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E6846FA8-6745-4B9E-85F9-9D479C41B3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20" i="1" l="1"/>
  <c r="Z21" i="1" s="1"/>
  <c r="R20" i="1"/>
  <c r="R19" i="1"/>
  <c r="B16" i="1"/>
  <c r="AG171" i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G281" i="1" s="1"/>
  <c r="AG282" i="1" s="1"/>
  <c r="AG283" i="1" s="1"/>
  <c r="AG284" i="1" s="1"/>
  <c r="AG285" i="1" s="1"/>
  <c r="AG286" i="1" s="1"/>
  <c r="AG287" i="1" s="1"/>
  <c r="AG288" i="1" s="1"/>
  <c r="AG289" i="1" s="1"/>
  <c r="AG290" i="1" s="1"/>
  <c r="AG291" i="1" s="1"/>
  <c r="AG292" i="1" s="1"/>
  <c r="AG293" i="1" s="1"/>
  <c r="AG294" i="1" s="1"/>
  <c r="AG295" i="1" s="1"/>
  <c r="AG296" i="1" s="1"/>
  <c r="AG297" i="1" s="1"/>
  <c r="AG298" i="1" s="1"/>
  <c r="AG299" i="1" s="1"/>
  <c r="AG300" i="1" s="1"/>
  <c r="AG301" i="1" s="1"/>
  <c r="AG302" i="1" s="1"/>
  <c r="AG303" i="1" s="1"/>
  <c r="AG304" i="1" s="1"/>
  <c r="AG305" i="1" s="1"/>
  <c r="AG306" i="1" s="1"/>
  <c r="AG307" i="1" s="1"/>
  <c r="AG308" i="1" s="1"/>
  <c r="AG309" i="1" s="1"/>
  <c r="AG310" i="1" s="1"/>
  <c r="AG311" i="1" s="1"/>
  <c r="AG312" i="1" s="1"/>
  <c r="AG313" i="1" s="1"/>
  <c r="E18" i="1"/>
  <c r="A18" i="1" l="1"/>
  <c r="D18" i="1" s="1"/>
  <c r="AO20" i="1" s="1"/>
  <c r="A19" i="1"/>
  <c r="AO21" i="1" l="1"/>
  <c r="AO22" i="1" l="1"/>
  <c r="AO23" i="1" s="1"/>
  <c r="AO24" i="1" l="1"/>
  <c r="AO25" i="1" l="1"/>
  <c r="AO26" i="1" l="1"/>
  <c r="AO27" i="1" l="1"/>
  <c r="AO28" i="1" l="1"/>
  <c r="AO29" i="1" l="1"/>
  <c r="AO30" i="1" l="1"/>
  <c r="AO31" i="1" l="1"/>
  <c r="AO32" i="1" l="1"/>
  <c r="AO33" i="1" l="1"/>
  <c r="AO34" i="1" l="1"/>
  <c r="AO35" i="1" l="1"/>
  <c r="AO36" i="1" l="1"/>
  <c r="AO37" i="1" l="1"/>
  <c r="AO38" i="1" l="1"/>
  <c r="AO39" i="1" l="1"/>
  <c r="AO40" i="1" l="1"/>
  <c r="AO41" i="1" l="1"/>
  <c r="AK349" i="1" l="1"/>
  <c r="AO42" i="1"/>
  <c r="AO43" i="1" l="1"/>
  <c r="AO44" i="1" l="1"/>
  <c r="AO45" i="1" l="1"/>
  <c r="AO46" i="1" l="1"/>
  <c r="AO47" i="1" l="1"/>
  <c r="AO48" i="1" l="1"/>
  <c r="AO49" i="1" l="1"/>
  <c r="AO50" i="1" l="1"/>
  <c r="AO51" i="1" l="1"/>
  <c r="AO52" i="1" l="1"/>
  <c r="AO53" i="1" l="1"/>
  <c r="AO54" i="1" l="1"/>
  <c r="AO55" i="1" l="1"/>
  <c r="AO56" i="1" l="1"/>
  <c r="AO57" i="1" l="1"/>
  <c r="AO58" i="1" l="1"/>
  <c r="AO59" i="1" l="1"/>
  <c r="AO60" i="1" l="1"/>
  <c r="AO61" i="1" l="1"/>
  <c r="AO62" i="1" l="1"/>
  <c r="AO63" i="1" l="1"/>
  <c r="AO64" i="1" l="1"/>
  <c r="AO65" i="1" l="1"/>
  <c r="AO66" i="1" l="1"/>
  <c r="AO67" i="1" l="1"/>
  <c r="AO68" i="1" l="1"/>
  <c r="AO69" i="1" l="1"/>
  <c r="AO70" i="1" l="1"/>
  <c r="AO71" i="1" l="1"/>
  <c r="AO72" i="1" l="1"/>
  <c r="AO73" i="1" l="1"/>
  <c r="AO74" i="1" l="1"/>
  <c r="AO75" i="1" l="1"/>
  <c r="AO76" i="1" l="1"/>
  <c r="AO77" i="1" l="1"/>
  <c r="AO78" i="1" l="1"/>
  <c r="AO79" i="1" l="1"/>
  <c r="AO80" i="1" l="1"/>
  <c r="AO81" i="1" l="1"/>
  <c r="AO82" i="1" l="1"/>
  <c r="AO83" i="1" l="1"/>
  <c r="AO84" i="1" l="1"/>
  <c r="AO85" i="1" l="1"/>
  <c r="AO86" i="1" l="1"/>
  <c r="AO87" i="1" l="1"/>
  <c r="AO88" i="1" l="1"/>
  <c r="AO89" i="1" l="1"/>
  <c r="AO90" i="1" l="1"/>
  <c r="AO91" i="1" l="1"/>
  <c r="AO92" i="1" l="1"/>
  <c r="AO93" i="1" l="1"/>
  <c r="AO94" i="1" l="1"/>
  <c r="AO95" i="1" l="1"/>
  <c r="AO96" i="1" l="1"/>
  <c r="AO97" i="1" l="1"/>
  <c r="AO98" i="1" l="1"/>
  <c r="AO99" i="1" l="1"/>
  <c r="AO100" i="1" l="1"/>
  <c r="AO101" i="1" l="1"/>
  <c r="AO102" i="1" l="1"/>
  <c r="AO103" i="1" l="1"/>
  <c r="AO104" i="1" l="1"/>
  <c r="AO105" i="1" l="1"/>
  <c r="AO106" i="1" l="1"/>
  <c r="AO107" i="1" l="1"/>
  <c r="AO108" i="1" l="1"/>
  <c r="AO109" i="1" l="1"/>
  <c r="AO110" i="1" l="1"/>
  <c r="AO111" i="1" l="1"/>
  <c r="AO112" i="1" l="1"/>
  <c r="AO113" i="1" l="1"/>
  <c r="AO114" i="1" l="1"/>
  <c r="AO115" i="1" l="1"/>
  <c r="AO116" i="1" l="1"/>
  <c r="AO117" i="1" l="1"/>
  <c r="AO118" i="1" l="1"/>
  <c r="AO119" i="1" l="1"/>
  <c r="AO120" i="1" l="1"/>
  <c r="AO121" i="1" l="1"/>
  <c r="AO122" i="1" l="1"/>
  <c r="AO123" i="1" l="1"/>
  <c r="AO124" i="1" l="1"/>
  <c r="AO125" i="1" l="1"/>
  <c r="AO126" i="1" l="1"/>
  <c r="AO127" i="1" l="1"/>
  <c r="AO128" i="1" l="1"/>
  <c r="AO129" i="1" l="1"/>
  <c r="AO130" i="1" l="1"/>
  <c r="AO131" i="1" l="1"/>
  <c r="AO132" i="1" l="1"/>
  <c r="AO133" i="1" l="1"/>
  <c r="AO134" i="1" l="1"/>
  <c r="AO135" i="1" l="1"/>
  <c r="AO136" i="1" l="1"/>
  <c r="AO137" i="1" l="1"/>
  <c r="AO138" i="1" l="1"/>
  <c r="AO139" i="1" l="1"/>
  <c r="AO140" i="1" l="1"/>
  <c r="AO141" i="1" l="1"/>
  <c r="AO142" i="1" l="1"/>
  <c r="AO143" i="1" s="1"/>
  <c r="AO144" i="1" s="1"/>
  <c r="AO145" i="1" s="1"/>
  <c r="AO146" i="1" s="1"/>
  <c r="AO147" i="1" s="1"/>
  <c r="AO148" i="1" s="1"/>
  <c r="AO149" i="1" s="1"/>
  <c r="AO150" i="1" s="1"/>
  <c r="AO151" i="1" s="1"/>
  <c r="AO152" i="1" s="1"/>
  <c r="AO153" i="1" s="1"/>
  <c r="AO154" i="1" s="1"/>
  <c r="AO155" i="1" s="1"/>
  <c r="AO156" i="1" s="1"/>
  <c r="AO157" i="1" s="1"/>
  <c r="AO158" i="1" s="1"/>
  <c r="AO159" i="1" s="1"/>
  <c r="AO160" i="1" s="1"/>
  <c r="AO161" i="1" s="1"/>
  <c r="AO162" i="1" s="1"/>
  <c r="AO163" i="1" s="1"/>
  <c r="AO164" i="1" s="1"/>
  <c r="AO165" i="1" s="1"/>
  <c r="AO166" i="1" s="1"/>
  <c r="AO167" i="1" s="1"/>
  <c r="AO168" i="1" s="1"/>
  <c r="AO169" i="1" s="1"/>
  <c r="AO170" i="1" s="1"/>
  <c r="AO171" i="1" s="1"/>
  <c r="AO172" i="1" s="1"/>
  <c r="AQ20" i="1" l="1"/>
  <c r="AQ21" i="1" s="1"/>
  <c r="AQ22" i="1" s="1"/>
  <c r="AQ23" i="1" l="1"/>
  <c r="AQ24" i="1" s="1"/>
  <c r="AQ25" i="1" s="1"/>
  <c r="AQ26" i="1" s="1"/>
  <c r="AQ27" i="1" s="1"/>
  <c r="AQ28" i="1" s="1"/>
  <c r="AQ29" i="1" s="1"/>
  <c r="AQ30" i="1" s="1"/>
  <c r="AQ31" i="1" s="1"/>
  <c r="AQ32" i="1" s="1"/>
  <c r="AQ33" i="1" s="1"/>
  <c r="AQ34" i="1" s="1"/>
  <c r="AQ35" i="1" s="1"/>
  <c r="AQ36" i="1" s="1"/>
  <c r="AQ37" i="1" s="1"/>
  <c r="AQ38" i="1" s="1"/>
  <c r="AQ39" i="1" s="1"/>
  <c r="AQ40" i="1" s="1"/>
  <c r="AQ41" i="1" s="1"/>
  <c r="AQ42" i="1" s="1"/>
  <c r="AQ43" i="1" s="1"/>
  <c r="AQ44" i="1" s="1"/>
  <c r="AQ45" i="1" s="1"/>
  <c r="AQ46" i="1" s="1"/>
  <c r="AQ47" i="1" s="1"/>
  <c r="AQ48" i="1" s="1"/>
  <c r="AQ49" i="1" s="1"/>
  <c r="AQ50" i="1" s="1"/>
  <c r="AQ51" i="1" s="1"/>
  <c r="AQ52" i="1" s="1"/>
  <c r="AQ53" i="1" s="1"/>
  <c r="AQ54" i="1" s="1"/>
  <c r="AQ55" i="1" s="1"/>
  <c r="AQ56" i="1" s="1"/>
  <c r="AQ57" i="1" s="1"/>
  <c r="AQ58" i="1" s="1"/>
  <c r="AQ59" i="1" s="1"/>
  <c r="AQ60" i="1" s="1"/>
  <c r="AQ61" i="1" s="1"/>
  <c r="AQ62" i="1" s="1"/>
  <c r="AQ63" i="1" s="1"/>
  <c r="AQ64" i="1" s="1"/>
  <c r="AQ65" i="1" s="1"/>
  <c r="AQ66" i="1" s="1"/>
  <c r="AQ67" i="1" s="1"/>
  <c r="AQ68" i="1" s="1"/>
  <c r="AQ69" i="1" s="1"/>
  <c r="AQ70" i="1" s="1"/>
  <c r="AQ71" i="1" s="1"/>
  <c r="AQ72" i="1" s="1"/>
  <c r="AQ73" i="1" s="1"/>
  <c r="AQ74" i="1" s="1"/>
  <c r="AQ75" i="1" s="1"/>
  <c r="AQ76" i="1" s="1"/>
  <c r="AQ77" i="1" s="1"/>
  <c r="AQ78" i="1" s="1"/>
  <c r="AQ79" i="1" s="1"/>
  <c r="AQ80" i="1" s="1"/>
  <c r="AQ81" i="1" s="1"/>
  <c r="AQ82" i="1" s="1"/>
  <c r="AQ83" i="1" s="1"/>
  <c r="AQ84" i="1" s="1"/>
  <c r="AQ85" i="1" s="1"/>
  <c r="AQ86" i="1" s="1"/>
  <c r="AQ87" i="1" s="1"/>
  <c r="AQ88" i="1" s="1"/>
  <c r="AQ89" i="1" s="1"/>
  <c r="AQ90" i="1" s="1"/>
  <c r="AQ91" i="1" s="1"/>
  <c r="AQ92" i="1" s="1"/>
  <c r="AQ93" i="1" s="1"/>
  <c r="AQ94" i="1" s="1"/>
  <c r="AQ95" i="1" s="1"/>
  <c r="AQ96" i="1" s="1"/>
  <c r="AQ97" i="1" s="1"/>
  <c r="AQ98" i="1" s="1"/>
  <c r="AQ99" i="1" s="1"/>
  <c r="AQ100" i="1" s="1"/>
  <c r="AQ101" i="1" s="1"/>
  <c r="AQ102" i="1" s="1"/>
  <c r="AQ103" i="1" s="1"/>
  <c r="AQ104" i="1" s="1"/>
  <c r="AQ105" i="1" s="1"/>
  <c r="AQ106" i="1" s="1"/>
  <c r="AQ107" i="1" s="1"/>
  <c r="AQ108" i="1" s="1"/>
  <c r="AQ109" i="1" s="1"/>
  <c r="AQ110" i="1" s="1"/>
  <c r="AQ111" i="1" s="1"/>
  <c r="AQ112" i="1" s="1"/>
  <c r="AQ113" i="1" s="1"/>
  <c r="AQ114" i="1" s="1"/>
  <c r="AQ115" i="1" s="1"/>
  <c r="AQ116" i="1" s="1"/>
  <c r="AQ117" i="1" s="1"/>
  <c r="AQ118" i="1" s="1"/>
  <c r="AQ119" i="1" s="1"/>
  <c r="AQ120" i="1" s="1"/>
  <c r="AQ121" i="1" s="1"/>
  <c r="AQ122" i="1" s="1"/>
  <c r="AQ123" i="1" s="1"/>
  <c r="AQ124" i="1" s="1"/>
  <c r="AQ125" i="1" s="1"/>
  <c r="AQ126" i="1" s="1"/>
  <c r="AQ127" i="1" s="1"/>
  <c r="AQ128" i="1" s="1"/>
  <c r="AQ129" i="1" s="1"/>
  <c r="AQ130" i="1" s="1"/>
  <c r="AQ131" i="1" s="1"/>
  <c r="AQ132" i="1" s="1"/>
  <c r="AQ133" i="1" s="1"/>
  <c r="AQ134" i="1" s="1"/>
  <c r="AQ135" i="1" s="1"/>
  <c r="AQ136" i="1" s="1"/>
  <c r="AQ137" i="1" s="1"/>
  <c r="AQ138" i="1" s="1"/>
  <c r="AQ139" i="1" s="1"/>
  <c r="AQ140" i="1" s="1"/>
  <c r="AQ141" i="1" s="1"/>
  <c r="AQ142" i="1" s="1"/>
  <c r="AQ143" i="1" s="1"/>
  <c r="AQ144" i="1" s="1"/>
  <c r="AQ145" i="1" s="1"/>
  <c r="AQ146" i="1" s="1"/>
  <c r="AQ147" i="1" s="1"/>
  <c r="AQ148" i="1" s="1"/>
  <c r="AQ149" i="1" s="1"/>
  <c r="AQ150" i="1" s="1"/>
  <c r="AQ151" i="1" s="1"/>
  <c r="AQ152" i="1" s="1"/>
  <c r="AQ153" i="1" s="1"/>
  <c r="AQ154" i="1" s="1"/>
  <c r="AQ155" i="1" s="1"/>
  <c r="AQ156" i="1" s="1"/>
  <c r="AQ157" i="1" s="1"/>
  <c r="AQ158" i="1" s="1"/>
  <c r="AQ159" i="1" s="1"/>
  <c r="AQ160" i="1" s="1"/>
  <c r="AQ161" i="1" s="1"/>
  <c r="AQ162" i="1" s="1"/>
  <c r="AQ163" i="1" s="1"/>
  <c r="AQ164" i="1" s="1"/>
  <c r="AQ165" i="1" s="1"/>
  <c r="AQ166" i="1" s="1"/>
  <c r="AQ167" i="1" s="1"/>
  <c r="AQ168" i="1" s="1"/>
  <c r="AQ169" i="1" s="1"/>
  <c r="AQ170" i="1" s="1"/>
  <c r="AQ171" i="1" s="1"/>
  <c r="AQ172" i="1" s="1"/>
  <c r="AD19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P161" i="1" l="1"/>
  <c r="AR161" i="1" s="1"/>
  <c r="AP163" i="1"/>
  <c r="AR163" i="1" s="1"/>
  <c r="AP162" i="1"/>
  <c r="AR162" i="1" s="1"/>
  <c r="AP143" i="1"/>
  <c r="AR143" i="1" s="1"/>
  <c r="AP164" i="1"/>
  <c r="AR164" i="1" s="1"/>
  <c r="AP144" i="1"/>
  <c r="AR144" i="1" s="1"/>
  <c r="AP145" i="1"/>
  <c r="AR145" i="1" s="1"/>
  <c r="AP165" i="1"/>
  <c r="AR165" i="1" s="1"/>
  <c r="AP146" i="1"/>
  <c r="AR146" i="1" s="1"/>
  <c r="AP166" i="1"/>
  <c r="AR166" i="1" s="1"/>
  <c r="AP167" i="1"/>
  <c r="AR167" i="1" s="1"/>
  <c r="AP147" i="1"/>
  <c r="AR147" i="1" s="1"/>
  <c r="AP168" i="1"/>
  <c r="AR168" i="1" s="1"/>
  <c r="AP148" i="1"/>
  <c r="AR148" i="1" s="1"/>
  <c r="AP169" i="1"/>
  <c r="AR169" i="1" s="1"/>
  <c r="AP149" i="1"/>
  <c r="AR149" i="1" s="1"/>
  <c r="AP150" i="1"/>
  <c r="AR150" i="1" s="1"/>
  <c r="AP170" i="1"/>
  <c r="AR170" i="1" s="1"/>
  <c r="AP171" i="1"/>
  <c r="AR171" i="1" s="1"/>
  <c r="AP151" i="1"/>
  <c r="AR151" i="1" s="1"/>
  <c r="AP172" i="1"/>
  <c r="AR172" i="1" s="1"/>
  <c r="AP152" i="1"/>
  <c r="AR152" i="1" s="1"/>
  <c r="AP153" i="1"/>
  <c r="AR153" i="1" s="1"/>
  <c r="AP154" i="1"/>
  <c r="AR154" i="1" s="1"/>
  <c r="AP155" i="1"/>
  <c r="AR155" i="1" s="1"/>
  <c r="AP156" i="1"/>
  <c r="AR156" i="1" s="1"/>
  <c r="AP157" i="1"/>
  <c r="AR157" i="1" s="1"/>
  <c r="AP158" i="1"/>
  <c r="AR158" i="1" s="1"/>
  <c r="AP159" i="1"/>
  <c r="AR159" i="1" s="1"/>
  <c r="AP160" i="1"/>
  <c r="AR160" i="1" s="1"/>
  <c r="AP23" i="1"/>
  <c r="AR23" i="1" s="1"/>
  <c r="C11" i="1"/>
  <c r="AP19" i="1"/>
  <c r="AR19" i="1" s="1"/>
  <c r="AP20" i="1"/>
  <c r="AR20" i="1" s="1"/>
  <c r="AP21" i="1"/>
  <c r="AR21" i="1" s="1"/>
  <c r="AP22" i="1"/>
  <c r="AR22" i="1" s="1"/>
  <c r="AP24" i="1"/>
  <c r="AR24" i="1" s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62" i="1"/>
  <c r="AP63" i="1"/>
  <c r="AP64" i="1"/>
  <c r="AP65" i="1"/>
  <c r="AP66" i="1"/>
  <c r="AP67" i="1"/>
  <c r="AP68" i="1"/>
  <c r="AP69" i="1"/>
  <c r="AP70" i="1"/>
  <c r="AP71" i="1"/>
  <c r="AP72" i="1"/>
  <c r="AP73" i="1"/>
  <c r="AP74" i="1"/>
  <c r="AP75" i="1"/>
  <c r="AP76" i="1"/>
  <c r="AP77" i="1"/>
  <c r="AP78" i="1"/>
  <c r="AP79" i="1"/>
  <c r="AP80" i="1"/>
  <c r="AP81" i="1"/>
  <c r="AP82" i="1"/>
  <c r="AP83" i="1"/>
  <c r="AP84" i="1"/>
  <c r="AP85" i="1"/>
  <c r="AP86" i="1"/>
  <c r="AP87" i="1"/>
  <c r="AP88" i="1"/>
  <c r="AP89" i="1"/>
  <c r="AP90" i="1"/>
  <c r="AP91" i="1"/>
  <c r="AP92" i="1"/>
  <c r="AP93" i="1"/>
  <c r="AP94" i="1"/>
  <c r="AP95" i="1"/>
  <c r="AP96" i="1"/>
  <c r="AP97" i="1"/>
  <c r="AP98" i="1"/>
  <c r="AP99" i="1"/>
  <c r="AP100" i="1"/>
  <c r="AP101" i="1"/>
  <c r="AP102" i="1"/>
  <c r="AP103" i="1"/>
  <c r="AP104" i="1"/>
  <c r="AP105" i="1"/>
  <c r="AP106" i="1"/>
  <c r="AP107" i="1"/>
  <c r="AP108" i="1"/>
  <c r="AP109" i="1"/>
  <c r="AP110" i="1"/>
  <c r="AP111" i="1"/>
  <c r="AP112" i="1"/>
  <c r="AP113" i="1"/>
  <c r="AP114" i="1"/>
  <c r="AP115" i="1"/>
  <c r="AP116" i="1"/>
  <c r="AP117" i="1"/>
  <c r="AP118" i="1"/>
  <c r="AP119" i="1"/>
  <c r="AP120" i="1"/>
  <c r="AP121" i="1"/>
  <c r="AP122" i="1"/>
  <c r="AP123" i="1"/>
  <c r="AP124" i="1"/>
  <c r="AP125" i="1"/>
  <c r="AP126" i="1"/>
  <c r="AP127" i="1"/>
  <c r="AP128" i="1"/>
  <c r="AP129" i="1"/>
  <c r="AP130" i="1"/>
  <c r="AP131" i="1"/>
  <c r="AP132" i="1"/>
  <c r="AP133" i="1"/>
  <c r="AP134" i="1"/>
  <c r="AP135" i="1"/>
  <c r="AP136" i="1"/>
  <c r="AP137" i="1"/>
  <c r="AP138" i="1"/>
  <c r="AP139" i="1"/>
  <c r="AP140" i="1"/>
  <c r="AP141" i="1"/>
  <c r="AP142" i="1"/>
  <c r="AE16" i="1"/>
  <c r="AF16" i="1" s="1"/>
  <c r="AG16" i="1" s="1"/>
  <c r="AH16" i="1" s="1"/>
  <c r="AI16" i="1" s="1"/>
  <c r="AJ16" i="1" s="1"/>
  <c r="AK16" i="1" s="1"/>
  <c r="AL16" i="1" s="1"/>
  <c r="AM16" i="1" s="1"/>
  <c r="T19" i="1"/>
  <c r="AS170" i="1" l="1"/>
  <c r="AS146" i="1"/>
  <c r="AS145" i="1"/>
  <c r="AS153" i="1"/>
  <c r="AS166" i="1"/>
  <c r="AS155" i="1"/>
  <c r="AS150" i="1"/>
  <c r="AS156" i="1"/>
  <c r="AS157" i="1"/>
  <c r="AS171" i="1"/>
  <c r="AS162" i="1"/>
  <c r="AS151" i="1"/>
  <c r="AS147" i="1"/>
  <c r="AS167" i="1"/>
  <c r="AS169" i="1"/>
  <c r="AS160" i="1"/>
  <c r="AS149" i="1"/>
  <c r="AS165" i="1"/>
  <c r="AS152" i="1"/>
  <c r="AS148" i="1"/>
  <c r="AS144" i="1"/>
  <c r="AS159" i="1"/>
  <c r="AS172" i="1"/>
  <c r="AS168" i="1"/>
  <c r="AS164" i="1"/>
  <c r="AS158" i="1"/>
  <c r="AS163" i="1"/>
  <c r="AS154" i="1"/>
  <c r="AS161" i="1"/>
  <c r="AS23" i="1"/>
  <c r="AS22" i="1"/>
  <c r="AS21" i="1"/>
  <c r="AS20" i="1"/>
  <c r="AE19" i="1"/>
  <c r="AG18" i="1"/>
  <c r="AD20" i="1"/>
  <c r="AH169" i="1" l="1"/>
  <c r="AE20" i="1" l="1"/>
  <c r="AH21" i="1" s="1"/>
  <c r="AE21" i="1" s="1"/>
  <c r="AH171" i="1" l="1"/>
  <c r="AH172" i="1" s="1"/>
  <c r="AH173" i="1" s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I184" i="1" s="1"/>
  <c r="AJ184" i="1" s="1"/>
  <c r="AR38" i="1" s="1"/>
  <c r="AK183" i="1" l="1"/>
  <c r="AH185" i="1"/>
  <c r="AI185" i="1" l="1"/>
  <c r="AJ185" i="1" s="1"/>
  <c r="AR39" i="1" s="1"/>
  <c r="AS39" i="1" s="1"/>
  <c r="AH186" i="1"/>
  <c r="AK184" i="1" l="1"/>
  <c r="AM184" i="1"/>
  <c r="AI186" i="1"/>
  <c r="AJ186" i="1" s="1"/>
  <c r="AH187" i="1"/>
  <c r="AI169" i="1"/>
  <c r="AJ169" i="1" s="1"/>
  <c r="AK21" i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K102" i="1" s="1"/>
  <c r="AK103" i="1" s="1"/>
  <c r="AK104" i="1" s="1"/>
  <c r="AK105" i="1" s="1"/>
  <c r="AK106" i="1" s="1"/>
  <c r="AK107" i="1" s="1"/>
  <c r="AK108" i="1" s="1"/>
  <c r="AK109" i="1" s="1"/>
  <c r="AK110" i="1" s="1"/>
  <c r="AK111" i="1" s="1"/>
  <c r="AK112" i="1" s="1"/>
  <c r="AK113" i="1" s="1"/>
  <c r="AK114" i="1" s="1"/>
  <c r="AK115" i="1" s="1"/>
  <c r="AK116" i="1" s="1"/>
  <c r="AK117" i="1" s="1"/>
  <c r="AK118" i="1" s="1"/>
  <c r="AK119" i="1" s="1"/>
  <c r="AK120" i="1" s="1"/>
  <c r="AK121" i="1" s="1"/>
  <c r="AK122" i="1" s="1"/>
  <c r="AK123" i="1" s="1"/>
  <c r="AK124" i="1" s="1"/>
  <c r="AK125" i="1" s="1"/>
  <c r="AK126" i="1" s="1"/>
  <c r="AK127" i="1" s="1"/>
  <c r="AK128" i="1" s="1"/>
  <c r="AK129" i="1" s="1"/>
  <c r="AK130" i="1" s="1"/>
  <c r="AK131" i="1" s="1"/>
  <c r="AK132" i="1" s="1"/>
  <c r="AK133" i="1" s="1"/>
  <c r="AK134" i="1" s="1"/>
  <c r="AK135" i="1" s="1"/>
  <c r="AK136" i="1" s="1"/>
  <c r="AK137" i="1" s="1"/>
  <c r="AK138" i="1" s="1"/>
  <c r="AK139" i="1" s="1"/>
  <c r="AK140" i="1" s="1"/>
  <c r="AK141" i="1" s="1"/>
  <c r="AK142" i="1" s="1"/>
  <c r="AK143" i="1" s="1"/>
  <c r="AK144" i="1" s="1"/>
  <c r="AK145" i="1" s="1"/>
  <c r="AK146" i="1" s="1"/>
  <c r="AK147" i="1" s="1"/>
  <c r="AK148" i="1" s="1"/>
  <c r="AK149" i="1" s="1"/>
  <c r="AK150" i="1" s="1"/>
  <c r="AK151" i="1" s="1"/>
  <c r="AK152" i="1" s="1"/>
  <c r="AK153" i="1" s="1"/>
  <c r="AK154" i="1" s="1"/>
  <c r="AK155" i="1" s="1"/>
  <c r="AK156" i="1" s="1"/>
  <c r="AK157" i="1" s="1"/>
  <c r="AK158" i="1" s="1"/>
  <c r="AK159" i="1" s="1"/>
  <c r="AK160" i="1" s="1"/>
  <c r="AK161" i="1" s="1"/>
  <c r="AK162" i="1" s="1"/>
  <c r="AK163" i="1" s="1"/>
  <c r="AK164" i="1" s="1"/>
  <c r="AC22" i="1"/>
  <c r="AC23" i="1" s="1"/>
  <c r="AC24" i="1" s="1"/>
  <c r="AC25" i="1" s="1"/>
  <c r="AC26" i="1" s="1"/>
  <c r="T20" i="1"/>
  <c r="T21" i="1" s="1"/>
  <c r="T22" i="1" s="1"/>
  <c r="A20" i="1"/>
  <c r="W19" i="1"/>
  <c r="F19" i="1"/>
  <c r="AA13" i="1"/>
  <c r="C13" i="1"/>
  <c r="D13" i="1" s="1"/>
  <c r="E13" i="1" s="1"/>
  <c r="F13" i="1" s="1"/>
  <c r="G13" i="1" s="1"/>
  <c r="H13" i="1" s="1"/>
  <c r="I13" i="1" s="1"/>
  <c r="J13" i="1" s="1"/>
  <c r="K13" i="1" s="1"/>
  <c r="L13" i="1" s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X13" i="1" s="1"/>
  <c r="AM185" i="1" l="1"/>
  <c r="AR40" i="1"/>
  <c r="AS40" i="1" s="1"/>
  <c r="AK185" i="1"/>
  <c r="AH188" i="1"/>
  <c r="AI187" i="1"/>
  <c r="AJ187" i="1" s="1"/>
  <c r="AR41" i="1" s="1"/>
  <c r="AI170" i="1"/>
  <c r="AJ170" i="1" s="1"/>
  <c r="T23" i="1"/>
  <c r="AC27" i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C45" i="1" s="1"/>
  <c r="AC46" i="1" s="1"/>
  <c r="AC47" i="1" s="1"/>
  <c r="AC48" i="1" s="1"/>
  <c r="AC49" i="1" s="1"/>
  <c r="AC50" i="1" s="1"/>
  <c r="AC51" i="1" s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AC66" i="1" s="1"/>
  <c r="AC67" i="1" s="1"/>
  <c r="AC68" i="1" s="1"/>
  <c r="AC69" i="1" s="1"/>
  <c r="AC70" i="1" s="1"/>
  <c r="AC71" i="1" s="1"/>
  <c r="AC72" i="1" s="1"/>
  <c r="AC73" i="1" s="1"/>
  <c r="AC74" i="1" s="1"/>
  <c r="AC75" i="1" s="1"/>
  <c r="AC76" i="1" s="1"/>
  <c r="AC77" i="1" s="1"/>
  <c r="AC78" i="1" s="1"/>
  <c r="AC79" i="1" s="1"/>
  <c r="AC80" i="1" s="1"/>
  <c r="AC81" i="1" s="1"/>
  <c r="AC82" i="1" s="1"/>
  <c r="AC83" i="1" s="1"/>
  <c r="AC84" i="1" s="1"/>
  <c r="AC85" i="1" s="1"/>
  <c r="AC86" i="1" s="1"/>
  <c r="AC87" i="1" s="1"/>
  <c r="AC88" i="1" s="1"/>
  <c r="AC89" i="1" s="1"/>
  <c r="AC90" i="1" s="1"/>
  <c r="AC91" i="1" s="1"/>
  <c r="AC92" i="1" s="1"/>
  <c r="AC93" i="1" s="1"/>
  <c r="AC94" i="1" s="1"/>
  <c r="AC95" i="1" s="1"/>
  <c r="AC96" i="1" s="1"/>
  <c r="AC97" i="1" s="1"/>
  <c r="AC98" i="1" s="1"/>
  <c r="AC99" i="1" s="1"/>
  <c r="AC100" i="1" s="1"/>
  <c r="AC101" i="1" s="1"/>
  <c r="AC102" i="1" s="1"/>
  <c r="AC103" i="1" s="1"/>
  <c r="AC104" i="1" s="1"/>
  <c r="AC105" i="1" s="1"/>
  <c r="AC106" i="1" s="1"/>
  <c r="AC107" i="1" s="1"/>
  <c r="AC108" i="1" s="1"/>
  <c r="AC109" i="1" s="1"/>
  <c r="AC110" i="1" s="1"/>
  <c r="AC111" i="1" s="1"/>
  <c r="AC112" i="1" s="1"/>
  <c r="AC113" i="1" s="1"/>
  <c r="AC114" i="1" s="1"/>
  <c r="AC115" i="1" s="1"/>
  <c r="AC116" i="1" s="1"/>
  <c r="AC117" i="1" s="1"/>
  <c r="AC118" i="1" s="1"/>
  <c r="AC119" i="1" s="1"/>
  <c r="AC120" i="1" s="1"/>
  <c r="AC121" i="1" s="1"/>
  <c r="AC122" i="1" s="1"/>
  <c r="AC123" i="1" s="1"/>
  <c r="AC124" i="1" s="1"/>
  <c r="AC125" i="1" s="1"/>
  <c r="AC126" i="1" s="1"/>
  <c r="AC127" i="1" s="1"/>
  <c r="AC128" i="1" s="1"/>
  <c r="AC129" i="1" s="1"/>
  <c r="AC130" i="1" s="1"/>
  <c r="AC131" i="1" s="1"/>
  <c r="AC132" i="1" s="1"/>
  <c r="AC133" i="1" s="1"/>
  <c r="AC134" i="1" s="1"/>
  <c r="AC135" i="1" s="1"/>
  <c r="AC136" i="1" s="1"/>
  <c r="AC137" i="1" s="1"/>
  <c r="AC138" i="1" s="1"/>
  <c r="AC139" i="1" s="1"/>
  <c r="AC140" i="1" s="1"/>
  <c r="AC141" i="1" s="1"/>
  <c r="AC142" i="1" s="1"/>
  <c r="AC143" i="1" s="1"/>
  <c r="AC144" i="1" s="1"/>
  <c r="AC145" i="1" s="1"/>
  <c r="AC146" i="1" s="1"/>
  <c r="AC147" i="1" s="1"/>
  <c r="AC148" i="1" s="1"/>
  <c r="AC149" i="1" s="1"/>
  <c r="AC150" i="1" s="1"/>
  <c r="AC151" i="1" s="1"/>
  <c r="AC152" i="1" s="1"/>
  <c r="AC153" i="1" s="1"/>
  <c r="AC154" i="1" s="1"/>
  <c r="AC155" i="1" s="1"/>
  <c r="AC156" i="1" s="1"/>
  <c r="AC157" i="1" s="1"/>
  <c r="AC158" i="1" s="1"/>
  <c r="AC159" i="1" s="1"/>
  <c r="AC160" i="1" s="1"/>
  <c r="AC161" i="1" s="1"/>
  <c r="AC162" i="1" s="1"/>
  <c r="AC163" i="1" s="1"/>
  <c r="AC164" i="1" s="1"/>
  <c r="AI171" i="1"/>
  <c r="AJ171" i="1" s="1"/>
  <c r="AR25" i="1" s="1"/>
  <c r="A21" i="1"/>
  <c r="AS41" i="1" l="1"/>
  <c r="AM169" i="1"/>
  <c r="AS24" i="1"/>
  <c r="AM186" i="1"/>
  <c r="AK186" i="1"/>
  <c r="AH189" i="1"/>
  <c r="AI188" i="1"/>
  <c r="AJ188" i="1" s="1"/>
  <c r="AR42" i="1" s="1"/>
  <c r="AS42" i="1" s="1"/>
  <c r="AK169" i="1"/>
  <c r="H19" i="1" s="1"/>
  <c r="AM170" i="1"/>
  <c r="AK170" i="1"/>
  <c r="T24" i="1"/>
  <c r="A22" i="1"/>
  <c r="AI172" i="1"/>
  <c r="AJ172" i="1" s="1"/>
  <c r="AR26" i="1" s="1"/>
  <c r="AS26" i="1" s="1"/>
  <c r="AD23" i="1" l="1"/>
  <c r="AS25" i="1"/>
  <c r="AK187" i="1"/>
  <c r="AM187" i="1"/>
  <c r="AI189" i="1"/>
  <c r="AJ189" i="1" s="1"/>
  <c r="AR43" i="1" s="1"/>
  <c r="AS43" i="1" s="1"/>
  <c r="AH190" i="1"/>
  <c r="AK171" i="1"/>
  <c r="T25" i="1"/>
  <c r="AI173" i="1"/>
  <c r="AJ173" i="1" s="1"/>
  <c r="AR27" i="1" s="1"/>
  <c r="AS27" i="1" s="1"/>
  <c r="AM171" i="1"/>
  <c r="A23" i="1"/>
  <c r="I19" i="1" l="1"/>
  <c r="K19" i="1" s="1"/>
  <c r="AK188" i="1"/>
  <c r="AM188" i="1"/>
  <c r="AH191" i="1"/>
  <c r="AI190" i="1"/>
  <c r="AJ190" i="1" s="1"/>
  <c r="AK172" i="1"/>
  <c r="A24" i="1"/>
  <c r="AI174" i="1"/>
  <c r="AJ174" i="1" s="1"/>
  <c r="AM172" i="1"/>
  <c r="T26" i="1"/>
  <c r="AM173" i="1" l="1"/>
  <c r="AR28" i="1"/>
  <c r="AS28" i="1" s="1"/>
  <c r="AM189" i="1"/>
  <c r="AR44" i="1"/>
  <c r="AS44" i="1" s="1"/>
  <c r="AK189" i="1"/>
  <c r="AH192" i="1"/>
  <c r="AI191" i="1"/>
  <c r="AJ191" i="1" s="1"/>
  <c r="AR45" i="1" s="1"/>
  <c r="A25" i="1"/>
  <c r="AK173" i="1"/>
  <c r="T27" i="1"/>
  <c r="AI175" i="1"/>
  <c r="AJ175" i="1" s="1"/>
  <c r="AS45" i="1" l="1"/>
  <c r="AD21" i="1"/>
  <c r="AR29" i="1"/>
  <c r="AS29" i="1" s="1"/>
  <c r="AK190" i="1"/>
  <c r="AM190" i="1"/>
  <c r="AM174" i="1"/>
  <c r="AI192" i="1"/>
  <c r="AJ192" i="1" s="1"/>
  <c r="AR46" i="1" s="1"/>
  <c r="AS46" i="1" s="1"/>
  <c r="AH193" i="1"/>
  <c r="T28" i="1"/>
  <c r="A26" i="1"/>
  <c r="AK174" i="1"/>
  <c r="AI176" i="1"/>
  <c r="AJ176" i="1" s="1"/>
  <c r="AM175" i="1" l="1"/>
  <c r="AR30" i="1"/>
  <c r="AK191" i="1"/>
  <c r="AM191" i="1"/>
  <c r="AH194" i="1"/>
  <c r="AI193" i="1"/>
  <c r="AJ193" i="1" s="1"/>
  <c r="AR47" i="1" s="1"/>
  <c r="AS47" i="1" s="1"/>
  <c r="T29" i="1"/>
  <c r="AK175" i="1"/>
  <c r="A27" i="1"/>
  <c r="AI177" i="1"/>
  <c r="AJ177" i="1" s="1"/>
  <c r="AR31" i="1" s="1"/>
  <c r="AS31" i="1" l="1"/>
  <c r="E19" i="1"/>
  <c r="AS30" i="1"/>
  <c r="D19" i="1"/>
  <c r="AM192" i="1"/>
  <c r="AD24" i="1"/>
  <c r="AK192" i="1"/>
  <c r="AH195" i="1"/>
  <c r="AI194" i="1"/>
  <c r="AJ194" i="1" s="1"/>
  <c r="AR48" i="1" s="1"/>
  <c r="AS48" i="1" s="1"/>
  <c r="AK176" i="1"/>
  <c r="AI178" i="1"/>
  <c r="AJ178" i="1" s="1"/>
  <c r="AR32" i="1" s="1"/>
  <c r="AS32" i="1" s="1"/>
  <c r="AM176" i="1"/>
  <c r="A28" i="1"/>
  <c r="T30" i="1"/>
  <c r="L19" i="1" l="1"/>
  <c r="O19" i="1" s="1"/>
  <c r="AK193" i="1"/>
  <c r="AM193" i="1"/>
  <c r="AI195" i="1"/>
  <c r="AJ195" i="1" s="1"/>
  <c r="AR49" i="1" s="1"/>
  <c r="AS49" i="1" s="1"/>
  <c r="AH196" i="1"/>
  <c r="AI179" i="1"/>
  <c r="AJ179" i="1" s="1"/>
  <c r="AR33" i="1" s="1"/>
  <c r="AS33" i="1" s="1"/>
  <c r="T31" i="1"/>
  <c r="A29" i="1"/>
  <c r="AK177" i="1"/>
  <c r="AM177" i="1"/>
  <c r="AK194" i="1" l="1"/>
  <c r="AM194" i="1"/>
  <c r="AH197" i="1"/>
  <c r="AI196" i="1"/>
  <c r="AJ196" i="1" s="1"/>
  <c r="AI180" i="1"/>
  <c r="AJ180" i="1" s="1"/>
  <c r="AR34" i="1" s="1"/>
  <c r="AS34" i="1" s="1"/>
  <c r="T32" i="1"/>
  <c r="AK178" i="1"/>
  <c r="AM178" i="1"/>
  <c r="A30" i="1"/>
  <c r="AM195" i="1" l="1"/>
  <c r="AR50" i="1"/>
  <c r="AS50" i="1" s="1"/>
  <c r="AK195" i="1"/>
  <c r="AH198" i="1"/>
  <c r="AI197" i="1"/>
  <c r="AJ197" i="1" s="1"/>
  <c r="AR51" i="1" s="1"/>
  <c r="AK179" i="1"/>
  <c r="T33" i="1"/>
  <c r="A31" i="1"/>
  <c r="AI181" i="1"/>
  <c r="AJ181" i="1" s="1"/>
  <c r="AM179" i="1"/>
  <c r="AS51" i="1" l="1"/>
  <c r="AD22" i="1"/>
  <c r="AR35" i="1"/>
  <c r="AS35" i="1" s="1"/>
  <c r="AK196" i="1"/>
  <c r="AM196" i="1"/>
  <c r="AH199" i="1"/>
  <c r="AI198" i="1"/>
  <c r="AJ198" i="1" s="1"/>
  <c r="T34" i="1"/>
  <c r="AK180" i="1"/>
  <c r="AM180" i="1"/>
  <c r="AI182" i="1"/>
  <c r="AJ182" i="1" s="1"/>
  <c r="A32" i="1"/>
  <c r="AM181" i="1" l="1"/>
  <c r="AR36" i="1"/>
  <c r="AS36" i="1" s="1"/>
  <c r="AM197" i="1"/>
  <c r="AR52" i="1"/>
  <c r="AS52" i="1" s="1"/>
  <c r="AK197" i="1"/>
  <c r="AI199" i="1"/>
  <c r="AJ199" i="1" s="1"/>
  <c r="AD50" i="1" s="1"/>
  <c r="AH200" i="1"/>
  <c r="AH201" i="1" s="1"/>
  <c r="AI183" i="1"/>
  <c r="AJ183" i="1" s="1"/>
  <c r="AM20" i="1"/>
  <c r="AA19" i="1" s="1"/>
  <c r="AA20" i="1" s="1"/>
  <c r="AA21" i="1" s="1"/>
  <c r="AF21" i="1"/>
  <c r="A33" i="1"/>
  <c r="T35" i="1"/>
  <c r="AK181" i="1"/>
  <c r="AD25" i="1" l="1"/>
  <c r="AR53" i="1"/>
  <c r="AS53" i="1" s="1"/>
  <c r="AM183" i="1"/>
  <c r="AR37" i="1"/>
  <c r="AG21" i="1"/>
  <c r="AM198" i="1"/>
  <c r="AK198" i="1"/>
  <c r="AI201" i="1"/>
  <c r="AJ201" i="1" s="1"/>
  <c r="AH202" i="1"/>
  <c r="AI200" i="1"/>
  <c r="AJ200" i="1" s="1"/>
  <c r="AK182" i="1"/>
  <c r="T36" i="1"/>
  <c r="AM182" i="1"/>
  <c r="A34" i="1"/>
  <c r="AR54" i="1" l="1"/>
  <c r="AS54" i="1" s="1"/>
  <c r="AD51" i="1"/>
  <c r="AR55" i="1"/>
  <c r="AD52" i="1"/>
  <c r="AS37" i="1"/>
  <c r="AS38" i="1"/>
  <c r="AJ21" i="1"/>
  <c r="AK199" i="1"/>
  <c r="AM200" i="1"/>
  <c r="AK200" i="1"/>
  <c r="AM199" i="1"/>
  <c r="AI202" i="1"/>
  <c r="AJ202" i="1" s="1"/>
  <c r="AH203" i="1"/>
  <c r="A35" i="1"/>
  <c r="T37" i="1"/>
  <c r="AS55" i="1" l="1"/>
  <c r="AR56" i="1"/>
  <c r="AS56" i="1" s="1"/>
  <c r="AD53" i="1"/>
  <c r="AM51" i="1"/>
  <c r="AM50" i="1"/>
  <c r="AF52" i="1"/>
  <c r="AF51" i="1"/>
  <c r="AK201" i="1"/>
  <c r="AM201" i="1"/>
  <c r="AH204" i="1"/>
  <c r="AI203" i="1"/>
  <c r="AJ203" i="1" s="1"/>
  <c r="AD54" i="1" s="1"/>
  <c r="T38" i="1"/>
  <c r="A36" i="1"/>
  <c r="AF53" i="1" l="1"/>
  <c r="AM53" i="1"/>
  <c r="AM52" i="1"/>
  <c r="AF54" i="1"/>
  <c r="AM202" i="1"/>
  <c r="AR57" i="1"/>
  <c r="AS57" i="1" s="1"/>
  <c r="AK202" i="1"/>
  <c r="AI204" i="1"/>
  <c r="AJ204" i="1" s="1"/>
  <c r="AH205" i="1"/>
  <c r="T39" i="1"/>
  <c r="A37" i="1"/>
  <c r="AR58" i="1" l="1"/>
  <c r="AS58" i="1" s="1"/>
  <c r="AD55" i="1"/>
  <c r="AK203" i="1"/>
  <c r="AM203" i="1"/>
  <c r="AI205" i="1"/>
  <c r="AJ205" i="1" s="1"/>
  <c r="AH206" i="1"/>
  <c r="T40" i="1"/>
  <c r="A38" i="1"/>
  <c r="AR59" i="1" l="1"/>
  <c r="AS59" i="1" s="1"/>
  <c r="AD56" i="1"/>
  <c r="AM54" i="1"/>
  <c r="AF55" i="1"/>
  <c r="AM204" i="1"/>
  <c r="AD26" i="1"/>
  <c r="AI206" i="1"/>
  <c r="AJ206" i="1" s="1"/>
  <c r="AH207" i="1"/>
  <c r="AK204" i="1"/>
  <c r="A39" i="1"/>
  <c r="T41" i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AF56" i="1" l="1"/>
  <c r="AR60" i="1"/>
  <c r="AS60" i="1" s="1"/>
  <c r="AD57" i="1"/>
  <c r="AM55" i="1"/>
  <c r="AK205" i="1"/>
  <c r="AM205" i="1"/>
  <c r="AI207" i="1"/>
  <c r="AJ207" i="1" s="1"/>
  <c r="AH208" i="1"/>
  <c r="A40" i="1"/>
  <c r="AF57" i="1" l="1"/>
  <c r="AR61" i="1"/>
  <c r="AS61" i="1" s="1"/>
  <c r="AD58" i="1"/>
  <c r="AM56" i="1"/>
  <c r="AK206" i="1"/>
  <c r="AM206" i="1"/>
  <c r="AI208" i="1"/>
  <c r="AJ208" i="1" s="1"/>
  <c r="AH209" i="1"/>
  <c r="A41" i="1"/>
  <c r="AM57" i="1" l="1"/>
  <c r="AF58" i="1"/>
  <c r="AR62" i="1"/>
  <c r="AS62" i="1" s="1"/>
  <c r="AD59" i="1"/>
  <c r="A42" i="1"/>
  <c r="AK207" i="1"/>
  <c r="AM207" i="1"/>
  <c r="AH210" i="1"/>
  <c r="AI209" i="1"/>
  <c r="AJ209" i="1" s="1"/>
  <c r="AD60" i="1" s="1"/>
  <c r="AF60" i="1" l="1"/>
  <c r="AM59" i="1"/>
  <c r="AF59" i="1"/>
  <c r="AM58" i="1"/>
  <c r="AM208" i="1"/>
  <c r="AR63" i="1"/>
  <c r="AS63" i="1" s="1"/>
  <c r="A43" i="1"/>
  <c r="AK208" i="1"/>
  <c r="AI210" i="1"/>
  <c r="AJ210" i="1" s="1"/>
  <c r="AH211" i="1"/>
  <c r="AR64" i="1" l="1"/>
  <c r="AS64" i="1" s="1"/>
  <c r="AD61" i="1"/>
  <c r="A44" i="1"/>
  <c r="AK209" i="1"/>
  <c r="AM209" i="1"/>
  <c r="AI211" i="1"/>
  <c r="AJ211" i="1" s="1"/>
  <c r="AH212" i="1"/>
  <c r="AR65" i="1" l="1"/>
  <c r="AS65" i="1" s="1"/>
  <c r="AD62" i="1"/>
  <c r="AM60" i="1"/>
  <c r="AF61" i="1"/>
  <c r="A45" i="1"/>
  <c r="AM210" i="1"/>
  <c r="AD27" i="1"/>
  <c r="AH213" i="1"/>
  <c r="AI212" i="1"/>
  <c r="AJ212" i="1" s="1"/>
  <c r="AK210" i="1"/>
  <c r="AM21" i="1"/>
  <c r="AF22" i="1"/>
  <c r="AF62" i="1" l="1"/>
  <c r="AR66" i="1"/>
  <c r="AS66" i="1" s="1"/>
  <c r="AD63" i="1"/>
  <c r="AM61" i="1"/>
  <c r="A46" i="1"/>
  <c r="AK211" i="1"/>
  <c r="AM211" i="1"/>
  <c r="AI213" i="1"/>
  <c r="AJ213" i="1" s="1"/>
  <c r="AD64" i="1" s="1"/>
  <c r="AH214" i="1"/>
  <c r="AM62" i="1" l="1"/>
  <c r="AF63" i="1"/>
  <c r="AF64" i="1"/>
  <c r="AM63" i="1"/>
  <c r="AM212" i="1"/>
  <c r="AR67" i="1"/>
  <c r="AS67" i="1" s="1"/>
  <c r="A47" i="1"/>
  <c r="A48" i="1" s="1"/>
  <c r="A49" i="1" s="1"/>
  <c r="A50" i="1" s="1"/>
  <c r="A51" i="1" s="1"/>
  <c r="A52" i="1" s="1"/>
  <c r="A53" i="1" s="1"/>
  <c r="AK212" i="1"/>
  <c r="AH215" i="1"/>
  <c r="AI214" i="1"/>
  <c r="AJ214" i="1" s="1"/>
  <c r="AR68" i="1" l="1"/>
  <c r="AS68" i="1" s="1"/>
  <c r="AD65" i="1"/>
  <c r="AK213" i="1"/>
  <c r="AM213" i="1"/>
  <c r="AI215" i="1"/>
  <c r="AJ215" i="1" s="1"/>
  <c r="AH216" i="1"/>
  <c r="AR69" i="1" l="1"/>
  <c r="AS69" i="1" s="1"/>
  <c r="AD66" i="1"/>
  <c r="AF65" i="1"/>
  <c r="AM64" i="1"/>
  <c r="AK214" i="1"/>
  <c r="AM214" i="1"/>
  <c r="AI216" i="1"/>
  <c r="AJ216" i="1" s="1"/>
  <c r="AH217" i="1"/>
  <c r="AF66" i="1" l="1"/>
  <c r="AR70" i="1"/>
  <c r="AS70" i="1" s="1"/>
  <c r="AD67" i="1"/>
  <c r="AM65" i="1"/>
  <c r="AK215" i="1"/>
  <c r="AM215" i="1"/>
  <c r="AI217" i="1"/>
  <c r="AJ217" i="1" s="1"/>
  <c r="AH218" i="1"/>
  <c r="AM66" i="1" l="1"/>
  <c r="AR71" i="1"/>
  <c r="AS71" i="1" s="1"/>
  <c r="AD68" i="1"/>
  <c r="AF67" i="1"/>
  <c r="AM216" i="1"/>
  <c r="AD28" i="1"/>
  <c r="AH219" i="1"/>
  <c r="AI218" i="1"/>
  <c r="AJ218" i="1" s="1"/>
  <c r="AK216" i="1"/>
  <c r="AM67" i="1" l="1"/>
  <c r="AR72" i="1"/>
  <c r="AS72" i="1" s="1"/>
  <c r="AD69" i="1"/>
  <c r="AF68" i="1"/>
  <c r="AK217" i="1"/>
  <c r="AM217" i="1"/>
  <c r="AM27" i="1"/>
  <c r="AF28" i="1"/>
  <c r="AI219" i="1"/>
  <c r="AJ219" i="1" s="1"/>
  <c r="AH220" i="1"/>
  <c r="T54" i="1"/>
  <c r="AM68" i="1" l="1"/>
  <c r="AR73" i="1"/>
  <c r="AS73" i="1" s="1"/>
  <c r="AD70" i="1"/>
  <c r="AF69" i="1"/>
  <c r="AK218" i="1"/>
  <c r="AM218" i="1"/>
  <c r="AI220" i="1"/>
  <c r="AJ220" i="1" s="1"/>
  <c r="AH221" i="1"/>
  <c r="T55" i="1"/>
  <c r="AR74" i="1" l="1"/>
  <c r="AS74" i="1" s="1"/>
  <c r="AD71" i="1"/>
  <c r="AF70" i="1"/>
  <c r="AM69" i="1"/>
  <c r="AK219" i="1"/>
  <c r="AM219" i="1"/>
  <c r="AI221" i="1"/>
  <c r="AJ221" i="1" s="1"/>
  <c r="AH222" i="1"/>
  <c r="T56" i="1"/>
  <c r="A54" i="1"/>
  <c r="AF71" i="1" l="1"/>
  <c r="AR75" i="1"/>
  <c r="AS75" i="1" s="1"/>
  <c r="AD72" i="1"/>
  <c r="AM70" i="1"/>
  <c r="AK220" i="1"/>
  <c r="AM220" i="1"/>
  <c r="AI222" i="1"/>
  <c r="AJ222" i="1" s="1"/>
  <c r="AD73" i="1" s="1"/>
  <c r="AH223" i="1"/>
  <c r="T57" i="1"/>
  <c r="A55" i="1"/>
  <c r="AM71" i="1" l="1"/>
  <c r="AF73" i="1"/>
  <c r="AM72" i="1"/>
  <c r="AF72" i="1"/>
  <c r="AM221" i="1"/>
  <c r="AR76" i="1"/>
  <c r="AS76" i="1" s="1"/>
  <c r="AK221" i="1"/>
  <c r="AI223" i="1"/>
  <c r="AJ223" i="1" s="1"/>
  <c r="AH224" i="1"/>
  <c r="T58" i="1"/>
  <c r="A56" i="1"/>
  <c r="AR77" i="1" l="1"/>
  <c r="AS77" i="1" s="1"/>
  <c r="AD74" i="1"/>
  <c r="AM222" i="1"/>
  <c r="AD29" i="1"/>
  <c r="AH225" i="1"/>
  <c r="AI224" i="1"/>
  <c r="AJ224" i="1" s="1"/>
  <c r="AK222" i="1"/>
  <c r="AM22" i="1"/>
  <c r="AF23" i="1"/>
  <c r="A57" i="1"/>
  <c r="T59" i="1"/>
  <c r="AR78" i="1" l="1"/>
  <c r="AS78" i="1" s="1"/>
  <c r="AD75" i="1"/>
  <c r="AM73" i="1"/>
  <c r="AF74" i="1"/>
  <c r="AK223" i="1"/>
  <c r="AM223" i="1"/>
  <c r="AM28" i="1"/>
  <c r="AF29" i="1"/>
  <c r="AI225" i="1"/>
  <c r="AJ225" i="1" s="1"/>
  <c r="AH226" i="1"/>
  <c r="T60" i="1"/>
  <c r="A58" i="1"/>
  <c r="AF75" i="1" l="1"/>
  <c r="AR79" i="1"/>
  <c r="AS79" i="1" s="1"/>
  <c r="AD76" i="1"/>
  <c r="AM74" i="1"/>
  <c r="AK224" i="1"/>
  <c r="AM224" i="1"/>
  <c r="AI226" i="1"/>
  <c r="AJ226" i="1" s="1"/>
  <c r="AD77" i="1" s="1"/>
  <c r="AH227" i="1"/>
  <c r="A59" i="1"/>
  <c r="T61" i="1"/>
  <c r="AM75" i="1" l="1"/>
  <c r="AF76" i="1"/>
  <c r="AF77" i="1"/>
  <c r="AM76" i="1"/>
  <c r="AR80" i="1"/>
  <c r="AS80" i="1" s="1"/>
  <c r="AK225" i="1"/>
  <c r="AM225" i="1"/>
  <c r="AI227" i="1"/>
  <c r="AJ227" i="1" s="1"/>
  <c r="AH228" i="1"/>
  <c r="T62" i="1"/>
  <c r="A60" i="1"/>
  <c r="AR81" i="1" l="1"/>
  <c r="AS81" i="1" s="1"/>
  <c r="AD78" i="1"/>
  <c r="E20" i="1"/>
  <c r="G19" i="1"/>
  <c r="P19" i="1"/>
  <c r="X19" i="1" s="1"/>
  <c r="B19" i="1" s="1"/>
  <c r="AK226" i="1"/>
  <c r="AM226" i="1"/>
  <c r="AI228" i="1"/>
  <c r="AJ228" i="1" s="1"/>
  <c r="AH229" i="1"/>
  <c r="A61" i="1"/>
  <c r="T63" i="1"/>
  <c r="AF78" i="1" l="1"/>
  <c r="AM77" i="1"/>
  <c r="AR82" i="1"/>
  <c r="AS82" i="1" s="1"/>
  <c r="AD79" i="1"/>
  <c r="E21" i="1"/>
  <c r="D20" i="1"/>
  <c r="F20" i="1" s="1"/>
  <c r="AK227" i="1"/>
  <c r="AM227" i="1"/>
  <c r="AH230" i="1"/>
  <c r="AI229" i="1"/>
  <c r="AJ229" i="1" s="1"/>
  <c r="T64" i="1"/>
  <c r="A62" i="1"/>
  <c r="L20" i="1" l="1"/>
  <c r="O20" i="1" s="1"/>
  <c r="AF79" i="1"/>
  <c r="AR83" i="1"/>
  <c r="AS83" i="1" s="1"/>
  <c r="AD80" i="1"/>
  <c r="AM78" i="1"/>
  <c r="G20" i="1"/>
  <c r="E22" i="1"/>
  <c r="D21" i="1"/>
  <c r="F21" i="1" s="1"/>
  <c r="AM228" i="1"/>
  <c r="AD30" i="1"/>
  <c r="AK228" i="1"/>
  <c r="AI230" i="1"/>
  <c r="AJ230" i="1" s="1"/>
  <c r="AH231" i="1"/>
  <c r="T65" i="1"/>
  <c r="A63" i="1"/>
  <c r="L21" i="1" l="1"/>
  <c r="O21" i="1" s="1"/>
  <c r="AM79" i="1"/>
  <c r="AF80" i="1"/>
  <c r="AR84" i="1"/>
  <c r="AS84" i="1" s="1"/>
  <c r="AD81" i="1"/>
  <c r="G21" i="1"/>
  <c r="E23" i="1"/>
  <c r="D22" i="1"/>
  <c r="F22" i="1" s="1"/>
  <c r="AK229" i="1"/>
  <c r="AM229" i="1"/>
  <c r="AI231" i="1"/>
  <c r="AJ231" i="1" s="1"/>
  <c r="AH232" i="1"/>
  <c r="AM29" i="1"/>
  <c r="AF30" i="1"/>
  <c r="T66" i="1"/>
  <c r="A64" i="1"/>
  <c r="L22" i="1" l="1"/>
  <c r="O22" i="1" s="1"/>
  <c r="AR85" i="1"/>
  <c r="AS85" i="1" s="1"/>
  <c r="AD82" i="1"/>
  <c r="AF81" i="1"/>
  <c r="AM80" i="1"/>
  <c r="G22" i="1"/>
  <c r="E24" i="1"/>
  <c r="D23" i="1"/>
  <c r="F23" i="1" s="1"/>
  <c r="AK230" i="1"/>
  <c r="AM230" i="1"/>
  <c r="AH233" i="1"/>
  <c r="AI232" i="1"/>
  <c r="AJ232" i="1" s="1"/>
  <c r="AD83" i="1" s="1"/>
  <c r="A65" i="1"/>
  <c r="T67" i="1"/>
  <c r="L23" i="1" l="1"/>
  <c r="O23" i="1" s="1"/>
  <c r="AF82" i="1"/>
  <c r="AM81" i="1"/>
  <c r="AF83" i="1"/>
  <c r="AM82" i="1"/>
  <c r="G23" i="1"/>
  <c r="E25" i="1"/>
  <c r="D24" i="1"/>
  <c r="F24" i="1" s="1"/>
  <c r="AM231" i="1"/>
  <c r="AR86" i="1"/>
  <c r="AS86" i="1" s="1"/>
  <c r="AK231" i="1"/>
  <c r="AI233" i="1"/>
  <c r="AJ233" i="1" s="1"/>
  <c r="AD84" i="1" s="1"/>
  <c r="AH234" i="1"/>
  <c r="A66" i="1"/>
  <c r="T68" i="1"/>
  <c r="L24" i="1" l="1"/>
  <c r="O24" i="1" s="1"/>
  <c r="AF84" i="1"/>
  <c r="AM83" i="1"/>
  <c r="G24" i="1"/>
  <c r="E26" i="1"/>
  <c r="D25" i="1"/>
  <c r="F25" i="1" s="1"/>
  <c r="AM232" i="1"/>
  <c r="AR87" i="1"/>
  <c r="AS87" i="1" s="1"/>
  <c r="AK232" i="1"/>
  <c r="AH235" i="1"/>
  <c r="AI234" i="1"/>
  <c r="AJ234" i="1" s="1"/>
  <c r="AD85" i="1" s="1"/>
  <c r="A67" i="1"/>
  <c r="T69" i="1"/>
  <c r="L25" i="1" l="1"/>
  <c r="O25" i="1" s="1"/>
  <c r="AM84" i="1"/>
  <c r="AF85" i="1"/>
  <c r="G25" i="1"/>
  <c r="E27" i="1"/>
  <c r="D26" i="1"/>
  <c r="F26" i="1" s="1"/>
  <c r="AM233" i="1"/>
  <c r="AR88" i="1"/>
  <c r="AS88" i="1" s="1"/>
  <c r="AK233" i="1"/>
  <c r="AI235" i="1"/>
  <c r="AJ235" i="1" s="1"/>
  <c r="AD86" i="1" s="1"/>
  <c r="AH236" i="1"/>
  <c r="A68" i="1"/>
  <c r="T70" i="1"/>
  <c r="L26" i="1" l="1"/>
  <c r="O26" i="1" s="1"/>
  <c r="AF86" i="1"/>
  <c r="AM85" i="1"/>
  <c r="G26" i="1"/>
  <c r="E28" i="1"/>
  <c r="D27" i="1"/>
  <c r="L27" i="1" s="1"/>
  <c r="O27" i="1" s="1"/>
  <c r="AD31" i="1"/>
  <c r="AR89" i="1"/>
  <c r="AS89" i="1" s="1"/>
  <c r="AM234" i="1"/>
  <c r="AI236" i="1"/>
  <c r="AJ236" i="1" s="1"/>
  <c r="AH237" i="1"/>
  <c r="AK234" i="1"/>
  <c r="A69" i="1"/>
  <c r="T71" i="1"/>
  <c r="AM23" i="1"/>
  <c r="AF24" i="1"/>
  <c r="AR90" i="1" l="1"/>
  <c r="AS90" i="1" s="1"/>
  <c r="AD87" i="1"/>
  <c r="G27" i="1"/>
  <c r="F27" i="1"/>
  <c r="E29" i="1"/>
  <c r="D28" i="1"/>
  <c r="L28" i="1" s="1"/>
  <c r="O28" i="1" s="1"/>
  <c r="AK235" i="1"/>
  <c r="AM235" i="1"/>
  <c r="AM30" i="1"/>
  <c r="AF31" i="1"/>
  <c r="AI237" i="1"/>
  <c r="AJ237" i="1" s="1"/>
  <c r="AH238" i="1"/>
  <c r="T72" i="1"/>
  <c r="A70" i="1"/>
  <c r="AR91" i="1" l="1"/>
  <c r="AS91" i="1" s="1"/>
  <c r="AD88" i="1"/>
  <c r="AM86" i="1"/>
  <c r="AF87" i="1"/>
  <c r="F28" i="1"/>
  <c r="G28" i="1"/>
  <c r="E30" i="1"/>
  <c r="D29" i="1"/>
  <c r="L29" i="1" s="1"/>
  <c r="O29" i="1" s="1"/>
  <c r="AK236" i="1"/>
  <c r="AM236" i="1"/>
  <c r="AI238" i="1"/>
  <c r="AJ238" i="1" s="1"/>
  <c r="AD89" i="1" s="1"/>
  <c r="AH239" i="1"/>
  <c r="T73" i="1"/>
  <c r="A71" i="1"/>
  <c r="AF89" i="1" l="1"/>
  <c r="AM88" i="1"/>
  <c r="AF88" i="1"/>
  <c r="AM87" i="1"/>
  <c r="F29" i="1"/>
  <c r="G29" i="1"/>
  <c r="E31" i="1"/>
  <c r="D30" i="1"/>
  <c r="L30" i="1" s="1"/>
  <c r="O30" i="1" s="1"/>
  <c r="AM237" i="1"/>
  <c r="AR92" i="1"/>
  <c r="AS92" i="1" s="1"/>
  <c r="AK237" i="1"/>
  <c r="AI239" i="1"/>
  <c r="AJ239" i="1" s="1"/>
  <c r="AD90" i="1" s="1"/>
  <c r="AH240" i="1"/>
  <c r="A72" i="1"/>
  <c r="T74" i="1"/>
  <c r="AF90" i="1" l="1"/>
  <c r="AM89" i="1"/>
  <c r="F30" i="1"/>
  <c r="G30" i="1"/>
  <c r="E32" i="1"/>
  <c r="D31" i="1"/>
  <c r="L31" i="1" s="1"/>
  <c r="O31" i="1" s="1"/>
  <c r="AM238" i="1"/>
  <c r="AR93" i="1"/>
  <c r="AS93" i="1" s="1"/>
  <c r="AK238" i="1"/>
  <c r="AI240" i="1"/>
  <c r="AJ240" i="1" s="1"/>
  <c r="AH241" i="1"/>
  <c r="T75" i="1"/>
  <c r="A73" i="1"/>
  <c r="AR94" i="1" l="1"/>
  <c r="AS94" i="1" s="1"/>
  <c r="AD91" i="1"/>
  <c r="F31" i="1"/>
  <c r="G31" i="1"/>
  <c r="E33" i="1"/>
  <c r="D32" i="1"/>
  <c r="L32" i="1" s="1"/>
  <c r="O32" i="1" s="1"/>
  <c r="AK239" i="1"/>
  <c r="AM239" i="1"/>
  <c r="AI241" i="1"/>
  <c r="AJ241" i="1" s="1"/>
  <c r="AH242" i="1"/>
  <c r="T76" i="1"/>
  <c r="A74" i="1"/>
  <c r="AR95" i="1" l="1"/>
  <c r="AS95" i="1" s="1"/>
  <c r="AD92" i="1"/>
  <c r="AF91" i="1"/>
  <c r="AM90" i="1"/>
  <c r="F32" i="1"/>
  <c r="G32" i="1"/>
  <c r="E34" i="1"/>
  <c r="D33" i="1"/>
  <c r="L33" i="1" s="1"/>
  <c r="O33" i="1" s="1"/>
  <c r="AM240" i="1"/>
  <c r="AD32" i="1"/>
  <c r="AI242" i="1"/>
  <c r="AJ242" i="1" s="1"/>
  <c r="AH243" i="1"/>
  <c r="AK240" i="1"/>
  <c r="A75" i="1"/>
  <c r="T77" i="1"/>
  <c r="AR96" i="1" l="1"/>
  <c r="AS96" i="1" s="1"/>
  <c r="AD93" i="1"/>
  <c r="AF92" i="1"/>
  <c r="AM91" i="1"/>
  <c r="F33" i="1"/>
  <c r="G33" i="1"/>
  <c r="E35" i="1"/>
  <c r="D34" i="1"/>
  <c r="L34" i="1" s="1"/>
  <c r="O34" i="1" s="1"/>
  <c r="AK241" i="1"/>
  <c r="AM241" i="1"/>
  <c r="AM31" i="1"/>
  <c r="AF32" i="1"/>
  <c r="AI243" i="1"/>
  <c r="AJ243" i="1" s="1"/>
  <c r="AH244" i="1"/>
  <c r="A76" i="1"/>
  <c r="T78" i="1"/>
  <c r="AR97" i="1" l="1"/>
  <c r="AS97" i="1" s="1"/>
  <c r="AD94" i="1"/>
  <c r="AF93" i="1"/>
  <c r="AM92" i="1"/>
  <c r="F34" i="1"/>
  <c r="G34" i="1"/>
  <c r="E36" i="1"/>
  <c r="D35" i="1"/>
  <c r="L35" i="1" s="1"/>
  <c r="O35" i="1" s="1"/>
  <c r="AK242" i="1"/>
  <c r="AM242" i="1"/>
  <c r="AI244" i="1"/>
  <c r="AJ244" i="1" s="1"/>
  <c r="AH245" i="1"/>
  <c r="A77" i="1"/>
  <c r="T79" i="1"/>
  <c r="AR98" i="1" l="1"/>
  <c r="AS98" i="1" s="1"/>
  <c r="AD95" i="1"/>
  <c r="AF94" i="1"/>
  <c r="AM93" i="1"/>
  <c r="F35" i="1"/>
  <c r="G35" i="1"/>
  <c r="E37" i="1"/>
  <c r="D36" i="1"/>
  <c r="L36" i="1" s="1"/>
  <c r="O36" i="1" s="1"/>
  <c r="AK243" i="1"/>
  <c r="AM243" i="1"/>
  <c r="AI245" i="1"/>
  <c r="AJ245" i="1" s="1"/>
  <c r="AH246" i="1"/>
  <c r="A78" i="1"/>
  <c r="T80" i="1"/>
  <c r="AF95" i="1" l="1"/>
  <c r="AR99" i="1"/>
  <c r="AS99" i="1" s="1"/>
  <c r="AD96" i="1"/>
  <c r="AM94" i="1"/>
  <c r="F36" i="1"/>
  <c r="G36" i="1"/>
  <c r="E38" i="1"/>
  <c r="D37" i="1"/>
  <c r="L37" i="1" s="1"/>
  <c r="O37" i="1" s="1"/>
  <c r="AK244" i="1"/>
  <c r="AM244" i="1"/>
  <c r="AI246" i="1"/>
  <c r="AJ246" i="1" s="1"/>
  <c r="AH247" i="1"/>
  <c r="A79" i="1"/>
  <c r="T81" i="1"/>
  <c r="AM95" i="1" l="1"/>
  <c r="AF96" i="1"/>
  <c r="AR100" i="1"/>
  <c r="AS100" i="1" s="1"/>
  <c r="AD97" i="1"/>
  <c r="F37" i="1"/>
  <c r="E39" i="1"/>
  <c r="D38" i="1"/>
  <c r="G37" i="1"/>
  <c r="AK245" i="1"/>
  <c r="AM245" i="1"/>
  <c r="AI247" i="1"/>
  <c r="AJ247" i="1" s="1"/>
  <c r="AH248" i="1"/>
  <c r="A80" i="1"/>
  <c r="T82" i="1"/>
  <c r="F38" i="1" l="1"/>
  <c r="L38" i="1"/>
  <c r="O38" i="1" s="1"/>
  <c r="AF97" i="1"/>
  <c r="AM96" i="1"/>
  <c r="AR101" i="1"/>
  <c r="AS101" i="1" s="1"/>
  <c r="AD98" i="1"/>
  <c r="G38" i="1"/>
  <c r="E40" i="1"/>
  <c r="D39" i="1"/>
  <c r="AM246" i="1"/>
  <c r="AI248" i="1"/>
  <c r="AJ248" i="1" s="1"/>
  <c r="AH249" i="1"/>
  <c r="AK246" i="1"/>
  <c r="A81" i="1"/>
  <c r="T83" i="1"/>
  <c r="AM24" i="1"/>
  <c r="AF25" i="1"/>
  <c r="F39" i="1" l="1"/>
  <c r="L39" i="1"/>
  <c r="O39" i="1" s="1"/>
  <c r="AR102" i="1"/>
  <c r="AS102" i="1" s="1"/>
  <c r="AD99" i="1"/>
  <c r="AF99" i="1" s="1"/>
  <c r="AF98" i="1"/>
  <c r="AM97" i="1"/>
  <c r="G39" i="1"/>
  <c r="E41" i="1"/>
  <c r="D40" i="1"/>
  <c r="L40" i="1" s="1"/>
  <c r="AK247" i="1"/>
  <c r="AM247" i="1"/>
  <c r="AI249" i="1"/>
  <c r="AJ249" i="1" s="1"/>
  <c r="AH250" i="1"/>
  <c r="A82" i="1"/>
  <c r="T84" i="1"/>
  <c r="AM98" i="1" l="1"/>
  <c r="AR103" i="1"/>
  <c r="AS103" i="1" s="1"/>
  <c r="AD100" i="1"/>
  <c r="G40" i="1"/>
  <c r="F40" i="1"/>
  <c r="E42" i="1"/>
  <c r="D41" i="1"/>
  <c r="G41" i="1" s="1"/>
  <c r="AK248" i="1"/>
  <c r="AM248" i="1"/>
  <c r="AH251" i="1"/>
  <c r="AI250" i="1"/>
  <c r="AJ250" i="1" s="1"/>
  <c r="AD101" i="1" s="1"/>
  <c r="T85" i="1"/>
  <c r="A83" i="1"/>
  <c r="L41" i="1" l="1"/>
  <c r="AF101" i="1"/>
  <c r="AM100" i="1"/>
  <c r="AF100" i="1"/>
  <c r="AM99" i="1"/>
  <c r="E43" i="1"/>
  <c r="D42" i="1"/>
  <c r="G42" i="1" s="1"/>
  <c r="F41" i="1"/>
  <c r="AM249" i="1"/>
  <c r="AR104" i="1"/>
  <c r="AS104" i="1" s="1"/>
  <c r="AK249" i="1"/>
  <c r="AI251" i="1"/>
  <c r="AJ251" i="1" s="1"/>
  <c r="AH252" i="1"/>
  <c r="A84" i="1"/>
  <c r="T86" i="1"/>
  <c r="L42" i="1" l="1"/>
  <c r="AR105" i="1"/>
  <c r="AS105" i="1" s="1"/>
  <c r="AD102" i="1"/>
  <c r="F42" i="1"/>
  <c r="E44" i="1"/>
  <c r="D43" i="1"/>
  <c r="L43" i="1" s="1"/>
  <c r="AK250" i="1"/>
  <c r="AM250" i="1"/>
  <c r="AI252" i="1"/>
  <c r="AJ252" i="1" s="1"/>
  <c r="AD103" i="1" s="1"/>
  <c r="AH253" i="1"/>
  <c r="T87" i="1"/>
  <c r="A85" i="1"/>
  <c r="AM101" i="1" l="1"/>
  <c r="AF102" i="1"/>
  <c r="AF103" i="1"/>
  <c r="AM102" i="1"/>
  <c r="F43" i="1"/>
  <c r="E45" i="1"/>
  <c r="D44" i="1"/>
  <c r="L44" i="1" s="1"/>
  <c r="G43" i="1"/>
  <c r="AD33" i="1"/>
  <c r="AR106" i="1"/>
  <c r="AS106" i="1" s="1"/>
  <c r="AI253" i="1"/>
  <c r="AJ253" i="1" s="1"/>
  <c r="AH254" i="1"/>
  <c r="AK251" i="1"/>
  <c r="AM251" i="1"/>
  <c r="A86" i="1"/>
  <c r="T88" i="1"/>
  <c r="AR107" i="1" l="1"/>
  <c r="AS107" i="1" s="1"/>
  <c r="AD104" i="1"/>
  <c r="F44" i="1"/>
  <c r="G44" i="1"/>
  <c r="AF33" i="1"/>
  <c r="AM32" i="1"/>
  <c r="E46" i="1"/>
  <c r="D45" i="1"/>
  <c r="L45" i="1" s="1"/>
  <c r="AD34" i="1"/>
  <c r="AK252" i="1"/>
  <c r="AM252" i="1"/>
  <c r="AH255" i="1"/>
  <c r="AI254" i="1"/>
  <c r="AJ254" i="1" s="1"/>
  <c r="AD105" i="1" s="1"/>
  <c r="T89" i="1"/>
  <c r="A87" i="1"/>
  <c r="AF105" i="1" l="1"/>
  <c r="AM104" i="1"/>
  <c r="AF104" i="1"/>
  <c r="AM103" i="1"/>
  <c r="F45" i="1"/>
  <c r="G45" i="1"/>
  <c r="E47" i="1"/>
  <c r="D46" i="1"/>
  <c r="L46" i="1" s="1"/>
  <c r="AM253" i="1"/>
  <c r="AR108" i="1"/>
  <c r="AS108" i="1" s="1"/>
  <c r="AF34" i="1"/>
  <c r="AM33" i="1"/>
  <c r="AH256" i="1"/>
  <c r="AI255" i="1"/>
  <c r="AJ255" i="1" s="1"/>
  <c r="AD106" i="1" s="1"/>
  <c r="AK253" i="1"/>
  <c r="A88" i="1"/>
  <c r="T90" i="1"/>
  <c r="E48" i="1" l="1"/>
  <c r="AF106" i="1"/>
  <c r="AM105" i="1"/>
  <c r="F46" i="1"/>
  <c r="G46" i="1"/>
  <c r="D47" i="1"/>
  <c r="L47" i="1" s="1"/>
  <c r="AK254" i="1"/>
  <c r="AR109" i="1"/>
  <c r="AS109" i="1" s="1"/>
  <c r="AM254" i="1"/>
  <c r="AI256" i="1"/>
  <c r="AJ256" i="1" s="1"/>
  <c r="AH257" i="1"/>
  <c r="T91" i="1"/>
  <c r="A89" i="1"/>
  <c r="E49" i="1" l="1"/>
  <c r="AR110" i="1"/>
  <c r="AS110" i="1" s="1"/>
  <c r="AD107" i="1"/>
  <c r="F47" i="1"/>
  <c r="D48" i="1"/>
  <c r="G47" i="1"/>
  <c r="AI257" i="1"/>
  <c r="AJ257" i="1" s="1"/>
  <c r="AH258" i="1"/>
  <c r="AM255" i="1"/>
  <c r="AK255" i="1"/>
  <c r="A90" i="1"/>
  <c r="T92" i="1"/>
  <c r="D49" i="1" l="1"/>
  <c r="L49" i="1" s="1"/>
  <c r="L48" i="1"/>
  <c r="AM106" i="1"/>
  <c r="AF107" i="1"/>
  <c r="AR111" i="1"/>
  <c r="AS111" i="1" s="1"/>
  <c r="AD108" i="1"/>
  <c r="F48" i="1"/>
  <c r="G48" i="1"/>
  <c r="AH259" i="1"/>
  <c r="AI258" i="1"/>
  <c r="AJ258" i="1" s="1"/>
  <c r="AD109" i="1" s="1"/>
  <c r="AM256" i="1"/>
  <c r="AK256" i="1"/>
  <c r="A91" i="1"/>
  <c r="T93" i="1"/>
  <c r="F49" i="1" l="1"/>
  <c r="G49" i="1"/>
  <c r="AF109" i="1"/>
  <c r="AM108" i="1"/>
  <c r="AF108" i="1"/>
  <c r="AM107" i="1"/>
  <c r="AK257" i="1"/>
  <c r="AR112" i="1"/>
  <c r="AS112" i="1" s="1"/>
  <c r="AM257" i="1"/>
  <c r="AI259" i="1"/>
  <c r="AJ259" i="1" s="1"/>
  <c r="AD110" i="1" s="1"/>
  <c r="AH260" i="1"/>
  <c r="T94" i="1"/>
  <c r="A92" i="1"/>
  <c r="AF110" i="1" l="1"/>
  <c r="AM109" i="1"/>
  <c r="AD35" i="1"/>
  <c r="AR113" i="1"/>
  <c r="AS113" i="1" s="1"/>
  <c r="AI260" i="1"/>
  <c r="AJ260" i="1" s="1"/>
  <c r="AD111" i="1" s="1"/>
  <c r="AH261" i="1"/>
  <c r="AM258" i="1"/>
  <c r="AK258" i="1"/>
  <c r="T95" i="1"/>
  <c r="A93" i="1"/>
  <c r="AM25" i="1"/>
  <c r="AF26" i="1"/>
  <c r="AF111" i="1" l="1"/>
  <c r="AM110" i="1"/>
  <c r="AF35" i="1"/>
  <c r="AM34" i="1"/>
  <c r="AM259" i="1"/>
  <c r="AR114" i="1"/>
  <c r="AS114" i="1" s="1"/>
  <c r="AH262" i="1"/>
  <c r="AI261" i="1"/>
  <c r="AJ261" i="1" s="1"/>
  <c r="AD112" i="1" s="1"/>
  <c r="AK259" i="1"/>
  <c r="A94" i="1"/>
  <c r="T96" i="1"/>
  <c r="AF112" i="1" l="1"/>
  <c r="AM111" i="1"/>
  <c r="AK260" i="1"/>
  <c r="AR115" i="1"/>
  <c r="AS115" i="1" s="1"/>
  <c r="AM260" i="1"/>
  <c r="AH263" i="1"/>
  <c r="AI262" i="1"/>
  <c r="AJ262" i="1" s="1"/>
  <c r="A95" i="1"/>
  <c r="T97" i="1"/>
  <c r="AR116" i="1" l="1"/>
  <c r="AS116" i="1" s="1"/>
  <c r="AD113" i="1"/>
  <c r="AM261" i="1"/>
  <c r="AK261" i="1"/>
  <c r="AH264" i="1"/>
  <c r="AI263" i="1"/>
  <c r="AJ263" i="1" s="1"/>
  <c r="T98" i="1"/>
  <c r="A96" i="1"/>
  <c r="AR117" i="1" l="1"/>
  <c r="AS117" i="1" s="1"/>
  <c r="AD114" i="1"/>
  <c r="AM112" i="1"/>
  <c r="AF113" i="1"/>
  <c r="AM262" i="1"/>
  <c r="AK262" i="1"/>
  <c r="AH265" i="1"/>
  <c r="AI264" i="1"/>
  <c r="AJ264" i="1" s="1"/>
  <c r="T99" i="1"/>
  <c r="A97" i="1"/>
  <c r="AR118" i="1" l="1"/>
  <c r="AS118" i="1" s="1"/>
  <c r="AD115" i="1"/>
  <c r="AF114" i="1"/>
  <c r="AM113" i="1"/>
  <c r="AM263" i="1"/>
  <c r="AK263" i="1"/>
  <c r="AH266" i="1"/>
  <c r="AI265" i="1"/>
  <c r="AJ265" i="1" s="1"/>
  <c r="AD116" i="1" s="1"/>
  <c r="T100" i="1"/>
  <c r="A98" i="1"/>
  <c r="AF116" i="1" l="1"/>
  <c r="AM115" i="1"/>
  <c r="AF115" i="1"/>
  <c r="AM114" i="1"/>
  <c r="AD36" i="1"/>
  <c r="AR119" i="1"/>
  <c r="AS119" i="1" s="1"/>
  <c r="AM264" i="1"/>
  <c r="AI266" i="1"/>
  <c r="AJ266" i="1" s="1"/>
  <c r="AD117" i="1" s="1"/>
  <c r="AH267" i="1"/>
  <c r="AK264" i="1"/>
  <c r="T101" i="1"/>
  <c r="A99" i="1"/>
  <c r="Q96" i="1" l="1"/>
  <c r="R96" i="1" s="1"/>
  <c r="Q32" i="1"/>
  <c r="R32" i="1" s="1"/>
  <c r="Q88" i="1"/>
  <c r="R88" i="1" s="1"/>
  <c r="Q80" i="1"/>
  <c r="R80" i="1" s="1"/>
  <c r="Q72" i="1"/>
  <c r="R72" i="1" s="1"/>
  <c r="Q64" i="1"/>
  <c r="R64" i="1" s="1"/>
  <c r="Q56" i="1"/>
  <c r="R56" i="1" s="1"/>
  <c r="Q48" i="1"/>
  <c r="R48" i="1" s="1"/>
  <c r="Q40" i="1"/>
  <c r="R40" i="1" s="1"/>
  <c r="Q63" i="1"/>
  <c r="R63" i="1" s="1"/>
  <c r="Q31" i="1"/>
  <c r="R31" i="1" s="1"/>
  <c r="Q70" i="1"/>
  <c r="R70" i="1" s="1"/>
  <c r="Q93" i="1"/>
  <c r="R93" i="1" s="1"/>
  <c r="Q29" i="1"/>
  <c r="R29" i="1" s="1"/>
  <c r="Q52" i="1"/>
  <c r="R52" i="1" s="1"/>
  <c r="Q75" i="1"/>
  <c r="R75" i="1" s="1"/>
  <c r="Q90" i="1"/>
  <c r="R90" i="1" s="1"/>
  <c r="Q26" i="1"/>
  <c r="R26" i="1" s="1"/>
  <c r="Q95" i="1"/>
  <c r="R95" i="1" s="1"/>
  <c r="Q62" i="1"/>
  <c r="R62" i="1" s="1"/>
  <c r="Q85" i="1"/>
  <c r="R85" i="1" s="1"/>
  <c r="Q44" i="1"/>
  <c r="R44" i="1" s="1"/>
  <c r="Q67" i="1"/>
  <c r="R67" i="1" s="1"/>
  <c r="Q82" i="1"/>
  <c r="Q49" i="1"/>
  <c r="R49" i="1" s="1"/>
  <c r="Q87" i="1"/>
  <c r="R87" i="1" s="1"/>
  <c r="Q54" i="1"/>
  <c r="R54" i="1" s="1"/>
  <c r="Q77" i="1"/>
  <c r="R77" i="1" s="1"/>
  <c r="Q36" i="1"/>
  <c r="R36" i="1" s="1"/>
  <c r="Q59" i="1"/>
  <c r="R59" i="1" s="1"/>
  <c r="Q74" i="1"/>
  <c r="R74" i="1" s="1"/>
  <c r="Q21" i="1"/>
  <c r="Q79" i="1"/>
  <c r="R79" i="1" s="1"/>
  <c r="Q46" i="1"/>
  <c r="R46" i="1" s="1"/>
  <c r="Q69" i="1"/>
  <c r="R69" i="1" s="1"/>
  <c r="Q92" i="1"/>
  <c r="R92" i="1" s="1"/>
  <c r="Q28" i="1"/>
  <c r="R28" i="1" s="1"/>
  <c r="Q51" i="1"/>
  <c r="Q66" i="1"/>
  <c r="R66" i="1" s="1"/>
  <c r="Q89" i="1"/>
  <c r="R89" i="1" s="1"/>
  <c r="Q81" i="1"/>
  <c r="R81" i="1" s="1"/>
  <c r="Q73" i="1"/>
  <c r="R73" i="1" s="1"/>
  <c r="Q65" i="1"/>
  <c r="R65" i="1" s="1"/>
  <c r="Q57" i="1"/>
  <c r="R57" i="1" s="1"/>
  <c r="Q71" i="1"/>
  <c r="R71" i="1" s="1"/>
  <c r="Q38" i="1"/>
  <c r="R38" i="1" s="1"/>
  <c r="Q61" i="1"/>
  <c r="R61" i="1" s="1"/>
  <c r="Q84" i="1"/>
  <c r="R84" i="1" s="1"/>
  <c r="Q43" i="1"/>
  <c r="R43" i="1" s="1"/>
  <c r="Q58" i="1"/>
  <c r="R58" i="1" s="1"/>
  <c r="Q33" i="1"/>
  <c r="R33" i="1" s="1"/>
  <c r="Q27" i="1"/>
  <c r="R27" i="1" s="1"/>
  <c r="Q25" i="1"/>
  <c r="R25" i="1" s="1"/>
  <c r="Q24" i="1"/>
  <c r="R24" i="1" s="1"/>
  <c r="Q23" i="1"/>
  <c r="R23" i="1" s="1"/>
  <c r="Q22" i="1"/>
  <c r="R22" i="1" s="1"/>
  <c r="Q55" i="1"/>
  <c r="R55" i="1" s="1"/>
  <c r="Q94" i="1"/>
  <c r="R94" i="1" s="1"/>
  <c r="Q30" i="1"/>
  <c r="R30" i="1" s="1"/>
  <c r="Q53" i="1"/>
  <c r="R53" i="1" s="1"/>
  <c r="Q76" i="1"/>
  <c r="R76" i="1" s="1"/>
  <c r="Q99" i="1"/>
  <c r="R99" i="1" s="1"/>
  <c r="Q35" i="1"/>
  <c r="R35" i="1" s="1"/>
  <c r="Q50" i="1"/>
  <c r="Q41" i="1"/>
  <c r="R41" i="1" s="1"/>
  <c r="Q47" i="1"/>
  <c r="R47" i="1" s="1"/>
  <c r="Q86" i="1"/>
  <c r="R86" i="1" s="1"/>
  <c r="Q45" i="1"/>
  <c r="R45" i="1" s="1"/>
  <c r="Q68" i="1"/>
  <c r="R68" i="1" s="1"/>
  <c r="Q91" i="1"/>
  <c r="R91" i="1" s="1"/>
  <c r="Q42" i="1"/>
  <c r="R42" i="1" s="1"/>
  <c r="Q97" i="1"/>
  <c r="R97" i="1" s="1"/>
  <c r="Q39" i="1"/>
  <c r="R39" i="1" s="1"/>
  <c r="Q78" i="1"/>
  <c r="R78" i="1" s="1"/>
  <c r="Q37" i="1"/>
  <c r="R37" i="1" s="1"/>
  <c r="Q60" i="1"/>
  <c r="R60" i="1" s="1"/>
  <c r="Q83" i="1"/>
  <c r="R83" i="1" s="1"/>
  <c r="Q98" i="1"/>
  <c r="R98" i="1" s="1"/>
  <c r="Q34" i="1"/>
  <c r="R34" i="1" s="1"/>
  <c r="AF117" i="1"/>
  <c r="AM116" i="1"/>
  <c r="AF36" i="1"/>
  <c r="AM35" i="1"/>
  <c r="AK265" i="1"/>
  <c r="AR120" i="1"/>
  <c r="AS120" i="1" s="1"/>
  <c r="AM265" i="1"/>
  <c r="AH268" i="1"/>
  <c r="AI267" i="1"/>
  <c r="AJ267" i="1" s="1"/>
  <c r="A100" i="1"/>
  <c r="Q100" i="1" s="1"/>
  <c r="R100" i="1" s="1"/>
  <c r="T102" i="1"/>
  <c r="R51" i="1" l="1"/>
  <c r="Z83" i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AA83" i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R82" i="1"/>
  <c r="AA51" i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Z51" i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R50" i="1"/>
  <c r="R21" i="1"/>
  <c r="Z22" i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AA22" i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R121" i="1"/>
  <c r="AS121" i="1" s="1"/>
  <c r="AD118" i="1"/>
  <c r="AM266" i="1"/>
  <c r="AK266" i="1"/>
  <c r="AH269" i="1"/>
  <c r="AI268" i="1"/>
  <c r="AJ268" i="1" s="1"/>
  <c r="AD119" i="1" s="1"/>
  <c r="A101" i="1"/>
  <c r="Q101" i="1" s="1"/>
  <c r="R101" i="1" s="1"/>
  <c r="T103" i="1"/>
  <c r="H20" i="1"/>
  <c r="I20" i="1" s="1"/>
  <c r="M20" i="1" s="1"/>
  <c r="AF118" i="1" l="1"/>
  <c r="AM117" i="1"/>
  <c r="AF119" i="1"/>
  <c r="AM118" i="1"/>
  <c r="AK267" i="1"/>
  <c r="AR122" i="1"/>
  <c r="AS122" i="1" s="1"/>
  <c r="AH270" i="1"/>
  <c r="AI269" i="1"/>
  <c r="AJ269" i="1" s="1"/>
  <c r="AM267" i="1"/>
  <c r="H21" i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J20" i="1"/>
  <c r="K20" i="1" s="1"/>
  <c r="A102" i="1"/>
  <c r="Q102" i="1" s="1"/>
  <c r="R102" i="1" s="1"/>
  <c r="T104" i="1"/>
  <c r="Z103" i="1" l="1"/>
  <c r="AA103" i="1"/>
  <c r="AR123" i="1"/>
  <c r="AS123" i="1" s="1"/>
  <c r="AD120" i="1"/>
  <c r="I21" i="1"/>
  <c r="M21" i="1" s="1"/>
  <c r="AM268" i="1"/>
  <c r="AK268" i="1"/>
  <c r="AH271" i="1"/>
  <c r="AI270" i="1"/>
  <c r="AJ270" i="1" s="1"/>
  <c r="A103" i="1"/>
  <c r="Q103" i="1" s="1"/>
  <c r="R103" i="1" s="1"/>
  <c r="T105" i="1"/>
  <c r="AA104" i="1" l="1"/>
  <c r="Z104" i="1"/>
  <c r="AM119" i="1"/>
  <c r="AF120" i="1"/>
  <c r="AR124" i="1"/>
  <c r="AS124" i="1" s="1"/>
  <c r="AD121" i="1"/>
  <c r="I22" i="1"/>
  <c r="M22" i="1" s="1"/>
  <c r="J21" i="1"/>
  <c r="K21" i="1" s="1"/>
  <c r="AH272" i="1"/>
  <c r="AI271" i="1"/>
  <c r="AJ271" i="1" s="1"/>
  <c r="AD122" i="1" s="1"/>
  <c r="AM269" i="1"/>
  <c r="AK269" i="1"/>
  <c r="A104" i="1"/>
  <c r="Q104" i="1" s="1"/>
  <c r="R104" i="1" s="1"/>
  <c r="T106" i="1"/>
  <c r="Z105" i="1" l="1"/>
  <c r="AA105" i="1"/>
  <c r="AM120" i="1"/>
  <c r="AF122" i="1"/>
  <c r="AM121" i="1"/>
  <c r="AF121" i="1"/>
  <c r="AD37" i="1"/>
  <c r="AR125" i="1"/>
  <c r="AS125" i="1" s="1"/>
  <c r="I23" i="1"/>
  <c r="M23" i="1" s="1"/>
  <c r="J22" i="1"/>
  <c r="K22" i="1" s="1"/>
  <c r="AM270" i="1"/>
  <c r="AK270" i="1"/>
  <c r="AI272" i="1"/>
  <c r="AJ272" i="1" s="1"/>
  <c r="AH273" i="1"/>
  <c r="T107" i="1"/>
  <c r="A105" i="1"/>
  <c r="Q105" i="1" s="1"/>
  <c r="R105" i="1" s="1"/>
  <c r="AM26" i="1"/>
  <c r="AF27" i="1"/>
  <c r="AA106" i="1" l="1"/>
  <c r="Z106" i="1"/>
  <c r="AR126" i="1"/>
  <c r="AS126" i="1" s="1"/>
  <c r="AD123" i="1"/>
  <c r="AF37" i="1"/>
  <c r="AM36" i="1"/>
  <c r="I24" i="1"/>
  <c r="I25" i="1" s="1"/>
  <c r="J23" i="1"/>
  <c r="K23" i="1" s="1"/>
  <c r="AK271" i="1"/>
  <c r="AM271" i="1"/>
  <c r="AH274" i="1"/>
  <c r="AI273" i="1"/>
  <c r="AJ273" i="1" s="1"/>
  <c r="AD124" i="1" s="1"/>
  <c r="A106" i="1"/>
  <c r="Q106" i="1" s="1"/>
  <c r="R106" i="1" s="1"/>
  <c r="T108" i="1"/>
  <c r="Z107" i="1" l="1"/>
  <c r="AA107" i="1"/>
  <c r="AM123" i="1"/>
  <c r="AM122" i="1"/>
  <c r="AF124" i="1"/>
  <c r="AF123" i="1"/>
  <c r="M24" i="1"/>
  <c r="M25" i="1" s="1"/>
  <c r="J24" i="1"/>
  <c r="K24" i="1" s="1"/>
  <c r="AM272" i="1"/>
  <c r="AR127" i="1"/>
  <c r="AS127" i="1" s="1"/>
  <c r="AH275" i="1"/>
  <c r="AI274" i="1"/>
  <c r="AJ274" i="1" s="1"/>
  <c r="AD125" i="1" s="1"/>
  <c r="AK272" i="1"/>
  <c r="I26" i="1"/>
  <c r="A107" i="1"/>
  <c r="Q107" i="1" s="1"/>
  <c r="R107" i="1" s="1"/>
  <c r="T109" i="1"/>
  <c r="AA108" i="1" l="1"/>
  <c r="Z108" i="1"/>
  <c r="AF125" i="1"/>
  <c r="AM124" i="1"/>
  <c r="J25" i="1"/>
  <c r="K25" i="1" s="1"/>
  <c r="AM273" i="1"/>
  <c r="AR128" i="1"/>
  <c r="AS128" i="1" s="1"/>
  <c r="M26" i="1"/>
  <c r="AK273" i="1"/>
  <c r="AH276" i="1"/>
  <c r="AI275" i="1"/>
  <c r="AJ275" i="1" s="1"/>
  <c r="I27" i="1"/>
  <c r="T110" i="1"/>
  <c r="A108" i="1"/>
  <c r="Q108" i="1" s="1"/>
  <c r="R108" i="1" s="1"/>
  <c r="Z109" i="1" l="1"/>
  <c r="AA109" i="1"/>
  <c r="AR129" i="1"/>
  <c r="AS129" i="1" s="1"/>
  <c r="AD126" i="1"/>
  <c r="J26" i="1"/>
  <c r="M27" i="1"/>
  <c r="AK274" i="1"/>
  <c r="AH277" i="1"/>
  <c r="AI276" i="1"/>
  <c r="AJ276" i="1" s="1"/>
  <c r="AM274" i="1"/>
  <c r="I28" i="1"/>
  <c r="A109" i="1"/>
  <c r="Q109" i="1" s="1"/>
  <c r="R109" i="1" s="1"/>
  <c r="T111" i="1"/>
  <c r="AA110" i="1" l="1"/>
  <c r="Z110" i="1"/>
  <c r="K26" i="1"/>
  <c r="AM125" i="1"/>
  <c r="AF126" i="1"/>
  <c r="AR130" i="1"/>
  <c r="AS130" i="1" s="1"/>
  <c r="AD127" i="1"/>
  <c r="J27" i="1"/>
  <c r="M28" i="1"/>
  <c r="AK275" i="1"/>
  <c r="AI277" i="1"/>
  <c r="AJ277" i="1" s="1"/>
  <c r="AD128" i="1" s="1"/>
  <c r="AH278" i="1"/>
  <c r="AM275" i="1"/>
  <c r="I29" i="1"/>
  <c r="T112" i="1"/>
  <c r="A110" i="1"/>
  <c r="Q110" i="1" s="1"/>
  <c r="R110" i="1" s="1"/>
  <c r="Z111" i="1" l="1"/>
  <c r="AA111" i="1"/>
  <c r="K27" i="1"/>
  <c r="AM126" i="1"/>
  <c r="AF127" i="1"/>
  <c r="AF128" i="1"/>
  <c r="AM127" i="1"/>
  <c r="J28" i="1"/>
  <c r="AD38" i="1"/>
  <c r="AR131" i="1"/>
  <c r="AS131" i="1" s="1"/>
  <c r="M29" i="1"/>
  <c r="AH279" i="1"/>
  <c r="AI278" i="1"/>
  <c r="AJ278" i="1" s="1"/>
  <c r="AD129" i="1" s="1"/>
  <c r="AK276" i="1"/>
  <c r="AM276" i="1"/>
  <c r="I30" i="1"/>
  <c r="A111" i="1"/>
  <c r="Q111" i="1" s="1"/>
  <c r="R111" i="1" s="1"/>
  <c r="T113" i="1"/>
  <c r="AA112" i="1" l="1"/>
  <c r="Z112" i="1"/>
  <c r="K28" i="1"/>
  <c r="AF129" i="1"/>
  <c r="AM128" i="1"/>
  <c r="J29" i="1"/>
  <c r="AF38" i="1"/>
  <c r="AK277" i="1"/>
  <c r="AR132" i="1"/>
  <c r="AS132" i="1" s="1"/>
  <c r="AM37" i="1"/>
  <c r="M30" i="1"/>
  <c r="AM277" i="1"/>
  <c r="AH280" i="1"/>
  <c r="AI279" i="1"/>
  <c r="AJ279" i="1" s="1"/>
  <c r="I31" i="1"/>
  <c r="T114" i="1"/>
  <c r="A112" i="1"/>
  <c r="Q112" i="1" s="1"/>
  <c r="Z113" i="1" l="1"/>
  <c r="R112" i="1"/>
  <c r="AA113" i="1"/>
  <c r="K29" i="1"/>
  <c r="AR133" i="1"/>
  <c r="AS133" i="1" s="1"/>
  <c r="AD130" i="1"/>
  <c r="J30" i="1"/>
  <c r="M31" i="1"/>
  <c r="AM278" i="1"/>
  <c r="AK278" i="1"/>
  <c r="AI280" i="1"/>
  <c r="AJ280" i="1" s="1"/>
  <c r="AH281" i="1"/>
  <c r="I32" i="1"/>
  <c r="A113" i="1"/>
  <c r="Q113" i="1" s="1"/>
  <c r="R113" i="1" s="1"/>
  <c r="T115" i="1"/>
  <c r="AA114" i="1" l="1"/>
  <c r="Z114" i="1"/>
  <c r="K30" i="1"/>
  <c r="AR134" i="1"/>
  <c r="AS134" i="1" s="1"/>
  <c r="AD131" i="1"/>
  <c r="AM129" i="1"/>
  <c r="AF130" i="1"/>
  <c r="J31" i="1"/>
  <c r="M32" i="1"/>
  <c r="AK279" i="1"/>
  <c r="AM279" i="1"/>
  <c r="AH282" i="1"/>
  <c r="AI281" i="1"/>
  <c r="AJ281" i="1" s="1"/>
  <c r="AD132" i="1" s="1"/>
  <c r="I33" i="1"/>
  <c r="T116" i="1"/>
  <c r="A114" i="1"/>
  <c r="Q114" i="1" s="1"/>
  <c r="R114" i="1" s="1"/>
  <c r="Z115" i="1" l="1"/>
  <c r="AA115" i="1"/>
  <c r="K31" i="1"/>
  <c r="AM131" i="1"/>
  <c r="AF131" i="1"/>
  <c r="J32" i="1"/>
  <c r="J33" i="1" s="1"/>
  <c r="K33" i="1" s="1"/>
  <c r="AM130" i="1"/>
  <c r="AF132" i="1"/>
  <c r="M33" i="1"/>
  <c r="AM280" i="1"/>
  <c r="AR135" i="1"/>
  <c r="AS135" i="1" s="1"/>
  <c r="AI282" i="1"/>
  <c r="AJ282" i="1" s="1"/>
  <c r="AD133" i="1" s="1"/>
  <c r="AH283" i="1"/>
  <c r="AK280" i="1"/>
  <c r="I34" i="1"/>
  <c r="T117" i="1"/>
  <c r="A115" i="1"/>
  <c r="Q115" i="1" s="1"/>
  <c r="R115" i="1" s="1"/>
  <c r="AA116" i="1" l="1"/>
  <c r="Z116" i="1"/>
  <c r="K32" i="1"/>
  <c r="M34" i="1"/>
  <c r="AF133" i="1"/>
  <c r="AM132" i="1"/>
  <c r="AK281" i="1"/>
  <c r="AR136" i="1"/>
  <c r="AS136" i="1" s="1"/>
  <c r="AM281" i="1"/>
  <c r="AH284" i="1"/>
  <c r="AI283" i="1"/>
  <c r="AJ283" i="1" s="1"/>
  <c r="AD134" i="1" s="1"/>
  <c r="J34" i="1"/>
  <c r="K34" i="1" s="1"/>
  <c r="I35" i="1"/>
  <c r="A116" i="1"/>
  <c r="Q116" i="1" s="1"/>
  <c r="R116" i="1" s="1"/>
  <c r="T118" i="1"/>
  <c r="Z117" i="1" l="1"/>
  <c r="AA117" i="1"/>
  <c r="M35" i="1"/>
  <c r="AM133" i="1"/>
  <c r="AF134" i="1"/>
  <c r="AD39" i="1"/>
  <c r="AR137" i="1"/>
  <c r="AS137" i="1" s="1"/>
  <c r="AM282" i="1"/>
  <c r="AK282" i="1"/>
  <c r="AH285" i="1"/>
  <c r="AI284" i="1"/>
  <c r="AJ284" i="1" s="1"/>
  <c r="I36" i="1"/>
  <c r="J35" i="1"/>
  <c r="K35" i="1" s="1"/>
  <c r="T119" i="1"/>
  <c r="A117" i="1"/>
  <c r="Q117" i="1" s="1"/>
  <c r="R117" i="1" s="1"/>
  <c r="AA118" i="1" l="1"/>
  <c r="Z118" i="1"/>
  <c r="M36" i="1"/>
  <c r="AR138" i="1"/>
  <c r="AS138" i="1" s="1"/>
  <c r="AD135" i="1"/>
  <c r="AF39" i="1"/>
  <c r="AM38" i="1"/>
  <c r="AI285" i="1"/>
  <c r="AJ285" i="1" s="1"/>
  <c r="AD136" i="1" s="1"/>
  <c r="AH286" i="1"/>
  <c r="AK283" i="1"/>
  <c r="AM283" i="1"/>
  <c r="J36" i="1"/>
  <c r="K36" i="1" s="1"/>
  <c r="I37" i="1"/>
  <c r="A118" i="1"/>
  <c r="Q118" i="1" s="1"/>
  <c r="R118" i="1" s="1"/>
  <c r="T120" i="1"/>
  <c r="Z119" i="1" l="1"/>
  <c r="AA119" i="1"/>
  <c r="M37" i="1"/>
  <c r="AM134" i="1"/>
  <c r="AF135" i="1"/>
  <c r="AF136" i="1"/>
  <c r="AM135" i="1"/>
  <c r="AM284" i="1"/>
  <c r="AR139" i="1"/>
  <c r="AS139" i="1" s="1"/>
  <c r="AH287" i="1"/>
  <c r="AI286" i="1"/>
  <c r="AJ286" i="1" s="1"/>
  <c r="AD137" i="1" s="1"/>
  <c r="AK284" i="1"/>
  <c r="I38" i="1"/>
  <c r="J37" i="1"/>
  <c r="K37" i="1" s="1"/>
  <c r="T121" i="1"/>
  <c r="A119" i="1"/>
  <c r="Q119" i="1" s="1"/>
  <c r="R119" i="1" s="1"/>
  <c r="AA120" i="1" l="1"/>
  <c r="Z120" i="1"/>
  <c r="M38" i="1"/>
  <c r="AM136" i="1"/>
  <c r="AF137" i="1"/>
  <c r="AM285" i="1"/>
  <c r="AR140" i="1"/>
  <c r="AS140" i="1" s="1"/>
  <c r="AK285" i="1"/>
  <c r="AH288" i="1"/>
  <c r="AH289" i="1" s="1"/>
  <c r="AI287" i="1"/>
  <c r="AJ287" i="1" s="1"/>
  <c r="J38" i="1"/>
  <c r="K38" i="1" s="1"/>
  <c r="I39" i="1"/>
  <c r="T122" i="1"/>
  <c r="A120" i="1"/>
  <c r="Q120" i="1" s="1"/>
  <c r="R120" i="1" s="1"/>
  <c r="Z121" i="1" l="1"/>
  <c r="AA121" i="1"/>
  <c r="M39" i="1"/>
  <c r="AR141" i="1"/>
  <c r="AS141" i="1" s="1"/>
  <c r="AD138" i="1"/>
  <c r="AH290" i="1"/>
  <c r="AI289" i="1"/>
  <c r="AJ289" i="1" s="1"/>
  <c r="AD140" i="1" s="1"/>
  <c r="AK286" i="1"/>
  <c r="AI288" i="1"/>
  <c r="AJ288" i="1" s="1"/>
  <c r="AD139" i="1" s="1"/>
  <c r="AM286" i="1"/>
  <c r="J39" i="1"/>
  <c r="K39" i="1" s="1"/>
  <c r="I40" i="1"/>
  <c r="T123" i="1"/>
  <c r="A121" i="1"/>
  <c r="Q121" i="1" s="1"/>
  <c r="R121" i="1" s="1"/>
  <c r="AA122" i="1" l="1"/>
  <c r="Z122" i="1"/>
  <c r="M40" i="1"/>
  <c r="AM139" i="1"/>
  <c r="AM138" i="1"/>
  <c r="AF140" i="1"/>
  <c r="AF138" i="1"/>
  <c r="AM137" i="1"/>
  <c r="AF139" i="1"/>
  <c r="AD40" i="1"/>
  <c r="AF40" i="1" s="1"/>
  <c r="AH291" i="1"/>
  <c r="AI290" i="1"/>
  <c r="AJ290" i="1" s="1"/>
  <c r="AD141" i="1" s="1"/>
  <c r="AR142" i="1"/>
  <c r="AS143" i="1" s="1"/>
  <c r="AK287" i="1"/>
  <c r="AM287" i="1"/>
  <c r="N40" i="1"/>
  <c r="O40" i="1" s="1"/>
  <c r="J40" i="1"/>
  <c r="K40" i="1" s="1"/>
  <c r="I41" i="1"/>
  <c r="A122" i="1"/>
  <c r="Q122" i="1" s="1"/>
  <c r="R122" i="1" s="1"/>
  <c r="T124" i="1"/>
  <c r="Z123" i="1" l="1"/>
  <c r="AA123" i="1"/>
  <c r="AA124" i="1" s="1"/>
  <c r="AM140" i="1"/>
  <c r="AF141" i="1"/>
  <c r="AK289" i="1"/>
  <c r="AM289" i="1"/>
  <c r="AH292" i="1"/>
  <c r="AI291" i="1"/>
  <c r="AJ291" i="1" s="1"/>
  <c r="AD142" i="1" s="1"/>
  <c r="AS142" i="1"/>
  <c r="AM39" i="1"/>
  <c r="M41" i="1"/>
  <c r="I42" i="1"/>
  <c r="AK288" i="1"/>
  <c r="AM288" i="1"/>
  <c r="N41" i="1"/>
  <c r="O41" i="1" s="1"/>
  <c r="J41" i="1"/>
  <c r="K41" i="1" s="1"/>
  <c r="A123" i="1"/>
  <c r="Q123" i="1" s="1"/>
  <c r="R123" i="1" s="1"/>
  <c r="T125" i="1"/>
  <c r="Z124" i="1" l="1"/>
  <c r="AM141" i="1"/>
  <c r="AF142" i="1"/>
  <c r="AK290" i="1"/>
  <c r="AM290" i="1"/>
  <c r="AH293" i="1"/>
  <c r="AI292" i="1"/>
  <c r="AJ292" i="1" s="1"/>
  <c r="AD143" i="1" s="1"/>
  <c r="N42" i="1"/>
  <c r="O42" i="1" s="1"/>
  <c r="J42" i="1"/>
  <c r="K42" i="1" s="1"/>
  <c r="I43" i="1"/>
  <c r="M42" i="1"/>
  <c r="A124" i="1"/>
  <c r="Q124" i="1" s="1"/>
  <c r="R124" i="1" s="1"/>
  <c r="T126" i="1"/>
  <c r="Z125" i="1" l="1"/>
  <c r="AA125" i="1"/>
  <c r="AF143" i="1"/>
  <c r="AM142" i="1"/>
  <c r="AK291" i="1"/>
  <c r="AM291" i="1"/>
  <c r="AH294" i="1"/>
  <c r="AI293" i="1"/>
  <c r="AJ293" i="1" s="1"/>
  <c r="AD144" i="1" s="1"/>
  <c r="M43" i="1"/>
  <c r="N43" i="1"/>
  <c r="O43" i="1" s="1"/>
  <c r="J43" i="1"/>
  <c r="K43" i="1" s="1"/>
  <c r="I44" i="1"/>
  <c r="T127" i="1"/>
  <c r="A125" i="1"/>
  <c r="Q125" i="1" s="1"/>
  <c r="R125" i="1" s="1"/>
  <c r="AA126" i="1" l="1"/>
  <c r="Z126" i="1"/>
  <c r="AF144" i="1"/>
  <c r="AM143" i="1"/>
  <c r="AK292" i="1"/>
  <c r="AM292" i="1"/>
  <c r="AH295" i="1"/>
  <c r="AI294" i="1"/>
  <c r="AJ294" i="1" s="1"/>
  <c r="AD145" i="1" s="1"/>
  <c r="J44" i="1"/>
  <c r="K44" i="1" s="1"/>
  <c r="I45" i="1"/>
  <c r="M44" i="1"/>
  <c r="N44" i="1"/>
  <c r="O44" i="1" s="1"/>
  <c r="A126" i="1"/>
  <c r="Q126" i="1" s="1"/>
  <c r="R126" i="1" s="1"/>
  <c r="T128" i="1"/>
  <c r="Z127" i="1" l="1"/>
  <c r="AA127" i="1"/>
  <c r="AM144" i="1"/>
  <c r="AF145" i="1"/>
  <c r="AK293" i="1"/>
  <c r="AM293" i="1"/>
  <c r="AH296" i="1"/>
  <c r="AI295" i="1"/>
  <c r="AJ295" i="1" s="1"/>
  <c r="AD146" i="1" s="1"/>
  <c r="N45" i="1"/>
  <c r="O45" i="1" s="1"/>
  <c r="M45" i="1"/>
  <c r="J45" i="1"/>
  <c r="K45" i="1" s="1"/>
  <c r="I46" i="1"/>
  <c r="A127" i="1"/>
  <c r="Q127" i="1" s="1"/>
  <c r="R127" i="1" s="1"/>
  <c r="T129" i="1"/>
  <c r="AA128" i="1" l="1"/>
  <c r="Z128" i="1"/>
  <c r="AM145" i="1"/>
  <c r="AF146" i="1"/>
  <c r="AM294" i="1"/>
  <c r="AK294" i="1"/>
  <c r="AD41" i="1"/>
  <c r="AH297" i="1"/>
  <c r="AI296" i="1"/>
  <c r="AJ296" i="1" s="1"/>
  <c r="AD147" i="1" s="1"/>
  <c r="J46" i="1"/>
  <c r="K46" i="1" s="1"/>
  <c r="I47" i="1"/>
  <c r="M46" i="1"/>
  <c r="N46" i="1"/>
  <c r="O46" i="1" s="1"/>
  <c r="A128" i="1"/>
  <c r="Q128" i="1" s="1"/>
  <c r="R128" i="1" s="1"/>
  <c r="T130" i="1"/>
  <c r="Z129" i="1" l="1"/>
  <c r="AA129" i="1"/>
  <c r="AF147" i="1"/>
  <c r="AM146" i="1"/>
  <c r="AK295" i="1"/>
  <c r="AM295" i="1"/>
  <c r="AH298" i="1"/>
  <c r="AI297" i="1"/>
  <c r="AJ297" i="1" s="1"/>
  <c r="AD148" i="1" s="1"/>
  <c r="AM40" i="1"/>
  <c r="AF41" i="1"/>
  <c r="N47" i="1"/>
  <c r="O47" i="1" s="1"/>
  <c r="M47" i="1"/>
  <c r="J47" i="1"/>
  <c r="K47" i="1" s="1"/>
  <c r="A129" i="1"/>
  <c r="Q129" i="1" s="1"/>
  <c r="R129" i="1" s="1"/>
  <c r="T131" i="1"/>
  <c r="AA130" i="1" l="1"/>
  <c r="Z130" i="1"/>
  <c r="AF148" i="1"/>
  <c r="AM147" i="1"/>
  <c r="AK296" i="1"/>
  <c r="AM296" i="1"/>
  <c r="AH299" i="1"/>
  <c r="AI298" i="1"/>
  <c r="AJ298" i="1" s="1"/>
  <c r="AD149" i="1" s="1"/>
  <c r="T132" i="1"/>
  <c r="A130" i="1"/>
  <c r="Q130" i="1" s="1"/>
  <c r="R130" i="1" s="1"/>
  <c r="Z131" i="1" l="1"/>
  <c r="AA131" i="1"/>
  <c r="AF149" i="1"/>
  <c r="AM148" i="1"/>
  <c r="AK297" i="1"/>
  <c r="AM297" i="1"/>
  <c r="AH300" i="1"/>
  <c r="AI299" i="1"/>
  <c r="AJ299" i="1" s="1"/>
  <c r="AD150" i="1" s="1"/>
  <c r="A131" i="1"/>
  <c r="Q131" i="1" s="1"/>
  <c r="R131" i="1" s="1"/>
  <c r="T133" i="1"/>
  <c r="AA132" i="1" l="1"/>
  <c r="Z132" i="1"/>
  <c r="AF150" i="1"/>
  <c r="AM149" i="1"/>
  <c r="AK298" i="1"/>
  <c r="AM298" i="1"/>
  <c r="AH301" i="1"/>
  <c r="AI300" i="1"/>
  <c r="AJ300" i="1" s="1"/>
  <c r="AD151" i="1" s="1"/>
  <c r="T134" i="1"/>
  <c r="A132" i="1"/>
  <c r="Q132" i="1" s="1"/>
  <c r="R132" i="1" s="1"/>
  <c r="Z133" i="1" l="1"/>
  <c r="AA133" i="1"/>
  <c r="AM150" i="1"/>
  <c r="AF151" i="1"/>
  <c r="AK299" i="1"/>
  <c r="AM299" i="1"/>
  <c r="AH302" i="1"/>
  <c r="AI301" i="1"/>
  <c r="AJ301" i="1" s="1"/>
  <c r="AD152" i="1" s="1"/>
  <c r="T135" i="1"/>
  <c r="A133" i="1"/>
  <c r="Q133" i="1" s="1"/>
  <c r="R133" i="1" s="1"/>
  <c r="AA134" i="1" l="1"/>
  <c r="Z134" i="1"/>
  <c r="AM151" i="1"/>
  <c r="AF152" i="1"/>
  <c r="AM300" i="1"/>
  <c r="AK300" i="1"/>
  <c r="AD42" i="1"/>
  <c r="AH303" i="1"/>
  <c r="AI302" i="1"/>
  <c r="AJ302" i="1" s="1"/>
  <c r="AD153" i="1" s="1"/>
  <c r="A134" i="1"/>
  <c r="Q134" i="1" s="1"/>
  <c r="R134" i="1" s="1"/>
  <c r="T136" i="1"/>
  <c r="Z135" i="1" l="1"/>
  <c r="AA135" i="1"/>
  <c r="AM152" i="1"/>
  <c r="AF153" i="1"/>
  <c r="AK301" i="1"/>
  <c r="AM301" i="1"/>
  <c r="AH304" i="1"/>
  <c r="AI303" i="1"/>
  <c r="AJ303" i="1" s="1"/>
  <c r="AD154" i="1" s="1"/>
  <c r="AM41" i="1"/>
  <c r="AF42" i="1"/>
  <c r="T137" i="1"/>
  <c r="A135" i="1"/>
  <c r="Q135" i="1" s="1"/>
  <c r="R135" i="1" s="1"/>
  <c r="AA136" i="1" l="1"/>
  <c r="Z136" i="1"/>
  <c r="AM153" i="1"/>
  <c r="AF154" i="1"/>
  <c r="AK302" i="1"/>
  <c r="AM302" i="1"/>
  <c r="AH305" i="1"/>
  <c r="AI304" i="1"/>
  <c r="AJ304" i="1" s="1"/>
  <c r="AD155" i="1" s="1"/>
  <c r="T138" i="1"/>
  <c r="A136" i="1"/>
  <c r="Q136" i="1" s="1"/>
  <c r="R136" i="1" s="1"/>
  <c r="Z137" i="1" l="1"/>
  <c r="AA137" i="1"/>
  <c r="AF155" i="1"/>
  <c r="AM154" i="1"/>
  <c r="AK303" i="1"/>
  <c r="AM303" i="1"/>
  <c r="AH306" i="1"/>
  <c r="AI305" i="1"/>
  <c r="AJ305" i="1" s="1"/>
  <c r="AD156" i="1" s="1"/>
  <c r="A137" i="1"/>
  <c r="Q137" i="1" s="1"/>
  <c r="R137" i="1" s="1"/>
  <c r="T139" i="1"/>
  <c r="AA138" i="1" l="1"/>
  <c r="Z138" i="1"/>
  <c r="AM155" i="1"/>
  <c r="AF156" i="1"/>
  <c r="AK304" i="1"/>
  <c r="AM304" i="1"/>
  <c r="AH307" i="1"/>
  <c r="AI306" i="1"/>
  <c r="AJ306" i="1" s="1"/>
  <c r="AD157" i="1" s="1"/>
  <c r="A138" i="1"/>
  <c r="Q138" i="1" s="1"/>
  <c r="R138" i="1" s="1"/>
  <c r="T140" i="1"/>
  <c r="Z139" i="1" l="1"/>
  <c r="AA139" i="1"/>
  <c r="AM156" i="1"/>
  <c r="AF157" i="1"/>
  <c r="AK305" i="1"/>
  <c r="AM305" i="1"/>
  <c r="AH308" i="1"/>
  <c r="AI307" i="1"/>
  <c r="AJ307" i="1" s="1"/>
  <c r="AD158" i="1" s="1"/>
  <c r="T141" i="1"/>
  <c r="A139" i="1"/>
  <c r="Q139" i="1" s="1"/>
  <c r="R139" i="1" s="1"/>
  <c r="AA140" i="1" l="1"/>
  <c r="Z140" i="1"/>
  <c r="AM157" i="1"/>
  <c r="AF158" i="1"/>
  <c r="AM306" i="1"/>
  <c r="AK306" i="1"/>
  <c r="AD43" i="1"/>
  <c r="AH309" i="1"/>
  <c r="AI308" i="1"/>
  <c r="AJ308" i="1" s="1"/>
  <c r="AD159" i="1" s="1"/>
  <c r="A140" i="1"/>
  <c r="Q140" i="1" s="1"/>
  <c r="R140" i="1" s="1"/>
  <c r="T142" i="1"/>
  <c r="Z141" i="1" l="1"/>
  <c r="AA141" i="1"/>
  <c r="AM158" i="1"/>
  <c r="AF159" i="1"/>
  <c r="AK307" i="1"/>
  <c r="AM307" i="1"/>
  <c r="AH310" i="1"/>
  <c r="AI309" i="1"/>
  <c r="AJ309" i="1" s="1"/>
  <c r="AD160" i="1" s="1"/>
  <c r="AM42" i="1"/>
  <c r="AF43" i="1"/>
  <c r="T143" i="1"/>
  <c r="A141" i="1"/>
  <c r="Q141" i="1" s="1"/>
  <c r="R141" i="1" l="1"/>
  <c r="AA142" i="1"/>
  <c r="Z142" i="1"/>
  <c r="AM159" i="1"/>
  <c r="AF160" i="1"/>
  <c r="AK308" i="1"/>
  <c r="AM308" i="1"/>
  <c r="AH311" i="1"/>
  <c r="AI310" i="1"/>
  <c r="AJ310" i="1" s="1"/>
  <c r="AD161" i="1" s="1"/>
  <c r="A142" i="1"/>
  <c r="Q142" i="1" s="1"/>
  <c r="R142" i="1" s="1"/>
  <c r="T144" i="1"/>
  <c r="Z143" i="1" l="1"/>
  <c r="AA143" i="1"/>
  <c r="AM160" i="1"/>
  <c r="AF161" i="1"/>
  <c r="AK309" i="1"/>
  <c r="AM309" i="1"/>
  <c r="AH312" i="1"/>
  <c r="AI311" i="1"/>
  <c r="AJ311" i="1" s="1"/>
  <c r="AD162" i="1" s="1"/>
  <c r="A143" i="1"/>
  <c r="Q143" i="1" s="1"/>
  <c r="R143" i="1" s="1"/>
  <c r="T145" i="1"/>
  <c r="AA144" i="1" l="1"/>
  <c r="Z144" i="1"/>
  <c r="AM161" i="1"/>
  <c r="AF162" i="1"/>
  <c r="AK310" i="1"/>
  <c r="AM310" i="1"/>
  <c r="AH313" i="1"/>
  <c r="AI312" i="1"/>
  <c r="AJ312" i="1" s="1"/>
  <c r="AD163" i="1" s="1"/>
  <c r="T146" i="1"/>
  <c r="A144" i="1"/>
  <c r="Q144" i="1" s="1"/>
  <c r="R144" i="1" s="1"/>
  <c r="Z145" i="1" l="1"/>
  <c r="AA145" i="1"/>
  <c r="AF163" i="1"/>
  <c r="AM162" i="1"/>
  <c r="AK311" i="1"/>
  <c r="AM311" i="1"/>
  <c r="AH314" i="1"/>
  <c r="AI313" i="1"/>
  <c r="AJ313" i="1" s="1"/>
  <c r="AD164" i="1" s="1"/>
  <c r="T147" i="1"/>
  <c r="A145" i="1"/>
  <c r="Q145" i="1" s="1"/>
  <c r="R145" i="1" s="1"/>
  <c r="AA146" i="1" l="1"/>
  <c r="Z146" i="1"/>
  <c r="AF164" i="1"/>
  <c r="AM163" i="1"/>
  <c r="AM312" i="1"/>
  <c r="AK312" i="1"/>
  <c r="AD44" i="1"/>
  <c r="AH315" i="1"/>
  <c r="AI314" i="1"/>
  <c r="AJ314" i="1" s="1"/>
  <c r="A146" i="1"/>
  <c r="Q146" i="1" s="1"/>
  <c r="R146" i="1" s="1"/>
  <c r="T148" i="1"/>
  <c r="Z147" i="1" l="1"/>
  <c r="AA147" i="1"/>
  <c r="AK313" i="1"/>
  <c r="AM313" i="1"/>
  <c r="AH316" i="1"/>
  <c r="AI315" i="1"/>
  <c r="AJ315" i="1" s="1"/>
  <c r="AM43" i="1"/>
  <c r="S110" i="1"/>
  <c r="S80" i="1"/>
  <c r="AF44" i="1"/>
  <c r="S142" i="1"/>
  <c r="S146" i="1"/>
  <c r="Y146" i="1"/>
  <c r="T149" i="1"/>
  <c r="A147" i="1"/>
  <c r="Q147" i="1" s="1"/>
  <c r="R147" i="1" s="1"/>
  <c r="AA148" i="1" l="1"/>
  <c r="Z148" i="1"/>
  <c r="S53" i="1"/>
  <c r="Y53" i="1"/>
  <c r="Y52" i="1"/>
  <c r="S52" i="1"/>
  <c r="S51" i="1"/>
  <c r="Y51" i="1"/>
  <c r="AK314" i="1"/>
  <c r="AM314" i="1"/>
  <c r="Y68" i="1"/>
  <c r="S68" i="1"/>
  <c r="Y118" i="1"/>
  <c r="S118" i="1"/>
  <c r="S41" i="1"/>
  <c r="Y41" i="1"/>
  <c r="S61" i="1"/>
  <c r="Y61" i="1"/>
  <c r="Y139" i="1"/>
  <c r="S139" i="1"/>
  <c r="S23" i="1"/>
  <c r="Y23" i="1"/>
  <c r="S29" i="1"/>
  <c r="Y29" i="1"/>
  <c r="S102" i="1"/>
  <c r="Y102" i="1"/>
  <c r="Y28" i="1"/>
  <c r="S28" i="1"/>
  <c r="Y25" i="1"/>
  <c r="S25" i="1"/>
  <c r="S54" i="1"/>
  <c r="Y54" i="1"/>
  <c r="S117" i="1"/>
  <c r="Y117" i="1"/>
  <c r="S95" i="1"/>
  <c r="Y95" i="1"/>
  <c r="Y26" i="1"/>
  <c r="S26" i="1"/>
  <c r="S83" i="1"/>
  <c r="Y83" i="1"/>
  <c r="S101" i="1"/>
  <c r="Y101" i="1"/>
  <c r="Y108" i="1"/>
  <c r="S108" i="1"/>
  <c r="S64" i="1"/>
  <c r="Y64" i="1"/>
  <c r="Y70" i="1"/>
  <c r="S70" i="1"/>
  <c r="S75" i="1"/>
  <c r="Y75" i="1"/>
  <c r="S129" i="1"/>
  <c r="Y129" i="1"/>
  <c r="Y60" i="1"/>
  <c r="S60" i="1"/>
  <c r="Y145" i="1"/>
  <c r="S145" i="1"/>
  <c r="Y138" i="1"/>
  <c r="S138" i="1"/>
  <c r="Y120" i="1"/>
  <c r="S120" i="1"/>
  <c r="S85" i="1"/>
  <c r="Y85" i="1"/>
  <c r="S73" i="1"/>
  <c r="Y73" i="1"/>
  <c r="S114" i="1"/>
  <c r="Y114" i="1"/>
  <c r="Y92" i="1"/>
  <c r="S92" i="1"/>
  <c r="S58" i="1"/>
  <c r="Y58" i="1"/>
  <c r="S113" i="1"/>
  <c r="Y113" i="1"/>
  <c r="Y91" i="1"/>
  <c r="S91" i="1"/>
  <c r="Y30" i="1"/>
  <c r="S30" i="1"/>
  <c r="Y123" i="1"/>
  <c r="S123" i="1"/>
  <c r="Y27" i="1"/>
  <c r="S27" i="1"/>
  <c r="Y97" i="1"/>
  <c r="S97" i="1"/>
  <c r="Y109" i="1"/>
  <c r="S109" i="1"/>
  <c r="S22" i="1"/>
  <c r="Y22" i="1"/>
  <c r="Y128" i="1"/>
  <c r="S128" i="1"/>
  <c r="S34" i="1"/>
  <c r="Y34" i="1"/>
  <c r="Y122" i="1"/>
  <c r="S122" i="1"/>
  <c r="S137" i="1"/>
  <c r="Y137" i="1"/>
  <c r="Y131" i="1"/>
  <c r="S131" i="1"/>
  <c r="Y125" i="1"/>
  <c r="S125" i="1"/>
  <c r="Y71" i="1"/>
  <c r="S71" i="1"/>
  <c r="S78" i="1"/>
  <c r="Y78" i="1"/>
  <c r="Y132" i="1"/>
  <c r="S132" i="1"/>
  <c r="Y127" i="1"/>
  <c r="S127" i="1"/>
  <c r="S66" i="1"/>
  <c r="Y66" i="1"/>
  <c r="S20" i="1"/>
  <c r="Y20" i="1"/>
  <c r="Y69" i="1"/>
  <c r="S69" i="1"/>
  <c r="S93" i="1"/>
  <c r="Y93" i="1"/>
  <c r="S115" i="1"/>
  <c r="Y115" i="1"/>
  <c r="S59" i="1"/>
  <c r="Y59" i="1"/>
  <c r="S94" i="1"/>
  <c r="Y94" i="1"/>
  <c r="S134" i="1"/>
  <c r="Y134" i="1"/>
  <c r="Y33" i="1"/>
  <c r="S33" i="1"/>
  <c r="Y79" i="1"/>
  <c r="S79" i="1"/>
  <c r="S133" i="1"/>
  <c r="Y133" i="1"/>
  <c r="Y63" i="1"/>
  <c r="S63" i="1"/>
  <c r="Y35" i="1"/>
  <c r="S35" i="1"/>
  <c r="Y136" i="1"/>
  <c r="S136" i="1"/>
  <c r="S32" i="1"/>
  <c r="Y32" i="1"/>
  <c r="S72" i="1"/>
  <c r="Y72" i="1"/>
  <c r="S107" i="1"/>
  <c r="Y107" i="1"/>
  <c r="Y98" i="1"/>
  <c r="S98" i="1"/>
  <c r="S65" i="1"/>
  <c r="Y65" i="1"/>
  <c r="Y99" i="1"/>
  <c r="S99" i="1"/>
  <c r="S121" i="1"/>
  <c r="Y121" i="1"/>
  <c r="S89" i="1"/>
  <c r="Y89" i="1"/>
  <c r="S62" i="1"/>
  <c r="Y62" i="1"/>
  <c r="S124" i="1"/>
  <c r="Y124" i="1"/>
  <c r="U20" i="1"/>
  <c r="W20" i="1" s="1"/>
  <c r="C20" i="1"/>
  <c r="P20" i="1" s="1"/>
  <c r="Y19" i="1"/>
  <c r="S19" i="1"/>
  <c r="Y86" i="1"/>
  <c r="S86" i="1"/>
  <c r="S130" i="1"/>
  <c r="Y130" i="1"/>
  <c r="S88" i="1"/>
  <c r="Y88" i="1"/>
  <c r="S24" i="1"/>
  <c r="Y24" i="1"/>
  <c r="Y67" i="1"/>
  <c r="S67" i="1"/>
  <c r="S119" i="1"/>
  <c r="Y119" i="1"/>
  <c r="S135" i="1"/>
  <c r="Y135" i="1"/>
  <c r="Y116" i="1"/>
  <c r="S116" i="1"/>
  <c r="Y105" i="1"/>
  <c r="S105" i="1"/>
  <c r="S38" i="1"/>
  <c r="Y38" i="1"/>
  <c r="S31" i="1"/>
  <c r="Y31" i="1"/>
  <c r="Y74" i="1"/>
  <c r="S74" i="1"/>
  <c r="S104" i="1"/>
  <c r="Y104" i="1"/>
  <c r="Y57" i="1"/>
  <c r="S57" i="1"/>
  <c r="Y21" i="1"/>
  <c r="S21" i="1"/>
  <c r="Y77" i="1"/>
  <c r="S77" i="1"/>
  <c r="S36" i="1"/>
  <c r="Y36" i="1"/>
  <c r="S40" i="1"/>
  <c r="Y40" i="1"/>
  <c r="Y56" i="1"/>
  <c r="S56" i="1"/>
  <c r="Y39" i="1"/>
  <c r="S39" i="1"/>
  <c r="S90" i="1"/>
  <c r="Y90" i="1"/>
  <c r="Y100" i="1"/>
  <c r="S100" i="1"/>
  <c r="Y37" i="1"/>
  <c r="S37" i="1"/>
  <c r="S84" i="1"/>
  <c r="Y84" i="1"/>
  <c r="S103" i="1"/>
  <c r="Y103" i="1"/>
  <c r="Y126" i="1"/>
  <c r="S126" i="1"/>
  <c r="S87" i="1"/>
  <c r="Y87" i="1"/>
  <c r="S76" i="1"/>
  <c r="Y76" i="1"/>
  <c r="Y55" i="1"/>
  <c r="S55" i="1"/>
  <c r="Y106" i="1"/>
  <c r="S106" i="1"/>
  <c r="Y96" i="1"/>
  <c r="S96" i="1"/>
  <c r="AH317" i="1"/>
  <c r="AI316" i="1"/>
  <c r="AJ316" i="1" s="1"/>
  <c r="Y147" i="1"/>
  <c r="S147" i="1"/>
  <c r="A148" i="1"/>
  <c r="Q148" i="1" s="1"/>
  <c r="R148" i="1" s="1"/>
  <c r="T150" i="1"/>
  <c r="Z149" i="1" l="1"/>
  <c r="AA149" i="1"/>
  <c r="AK315" i="1"/>
  <c r="AM315" i="1"/>
  <c r="X20" i="1"/>
  <c r="B20" i="1" s="1"/>
  <c r="C21" i="1"/>
  <c r="AH318" i="1"/>
  <c r="AI317" i="1"/>
  <c r="AJ317" i="1" s="1"/>
  <c r="U21" i="1"/>
  <c r="S148" i="1"/>
  <c r="Y148" i="1"/>
  <c r="A149" i="1"/>
  <c r="Q149" i="1" s="1"/>
  <c r="R149" i="1" s="1"/>
  <c r="T151" i="1"/>
  <c r="AA150" i="1" l="1"/>
  <c r="Z150" i="1"/>
  <c r="AK316" i="1"/>
  <c r="AM316" i="1"/>
  <c r="U22" i="1"/>
  <c r="W21" i="1"/>
  <c r="AH319" i="1"/>
  <c r="AI318" i="1"/>
  <c r="AJ318" i="1" s="1"/>
  <c r="P21" i="1"/>
  <c r="C22" i="1"/>
  <c r="Y149" i="1"/>
  <c r="S149" i="1"/>
  <c r="T152" i="1"/>
  <c r="A150" i="1"/>
  <c r="Q150" i="1" s="1"/>
  <c r="R150" i="1" s="1"/>
  <c r="Z151" i="1" l="1"/>
  <c r="AA151" i="1"/>
  <c r="AK317" i="1"/>
  <c r="AM317" i="1"/>
  <c r="X21" i="1"/>
  <c r="B21" i="1" s="1"/>
  <c r="P22" i="1"/>
  <c r="C23" i="1"/>
  <c r="AH320" i="1"/>
  <c r="AI319" i="1"/>
  <c r="AJ319" i="1" s="1"/>
  <c r="U23" i="1"/>
  <c r="W22" i="1"/>
  <c r="S150" i="1"/>
  <c r="Y150" i="1"/>
  <c r="A151" i="1"/>
  <c r="Q151" i="1" s="1"/>
  <c r="R151" i="1" s="1"/>
  <c r="T153" i="1"/>
  <c r="AA152" i="1" l="1"/>
  <c r="Z152" i="1"/>
  <c r="AM318" i="1"/>
  <c r="U24" i="1"/>
  <c r="W23" i="1"/>
  <c r="AK318" i="1"/>
  <c r="AD45" i="1"/>
  <c r="AH321" i="1"/>
  <c r="AI320" i="1"/>
  <c r="AJ320" i="1" s="1"/>
  <c r="P23" i="1"/>
  <c r="C24" i="1"/>
  <c r="X22" i="1"/>
  <c r="B22" i="1" s="1"/>
  <c r="S151" i="1"/>
  <c r="Y151" i="1"/>
  <c r="A152" i="1"/>
  <c r="Q152" i="1" s="1"/>
  <c r="R152" i="1" s="1"/>
  <c r="T154" i="1"/>
  <c r="Z153" i="1" l="1"/>
  <c r="AA153" i="1"/>
  <c r="AK319" i="1"/>
  <c r="X23" i="1"/>
  <c r="B23" i="1" s="1"/>
  <c r="AM319" i="1"/>
  <c r="AH322" i="1"/>
  <c r="AI321" i="1"/>
  <c r="AJ321" i="1" s="1"/>
  <c r="AM44" i="1"/>
  <c r="AF45" i="1"/>
  <c r="P24" i="1"/>
  <c r="C25" i="1"/>
  <c r="U25" i="1"/>
  <c r="W24" i="1"/>
  <c r="Y152" i="1"/>
  <c r="S152" i="1"/>
  <c r="A153" i="1"/>
  <c r="Q153" i="1" s="1"/>
  <c r="R153" i="1" s="1"/>
  <c r="T155" i="1"/>
  <c r="AA154" i="1" l="1"/>
  <c r="Z154" i="1"/>
  <c r="AK320" i="1"/>
  <c r="X24" i="1"/>
  <c r="B24" i="1" s="1"/>
  <c r="AM320" i="1"/>
  <c r="P25" i="1"/>
  <c r="C26" i="1"/>
  <c r="U26" i="1"/>
  <c r="W25" i="1"/>
  <c r="AH323" i="1"/>
  <c r="AI322" i="1"/>
  <c r="AJ322" i="1" s="1"/>
  <c r="S153" i="1"/>
  <c r="Y153" i="1"/>
  <c r="T156" i="1"/>
  <c r="A154" i="1"/>
  <c r="Q154" i="1" s="1"/>
  <c r="R154" i="1" s="1"/>
  <c r="Z155" i="1" l="1"/>
  <c r="AA155" i="1"/>
  <c r="AK321" i="1"/>
  <c r="AM321" i="1"/>
  <c r="U27" i="1"/>
  <c r="W26" i="1"/>
  <c r="AH324" i="1"/>
  <c r="AI323" i="1"/>
  <c r="AJ323" i="1" s="1"/>
  <c r="P26" i="1"/>
  <c r="C27" i="1"/>
  <c r="X25" i="1"/>
  <c r="B25" i="1" s="1"/>
  <c r="Y154" i="1"/>
  <c r="S154" i="1"/>
  <c r="T157" i="1"/>
  <c r="A155" i="1"/>
  <c r="Q155" i="1" s="1"/>
  <c r="R155" i="1" s="1"/>
  <c r="Z156" i="1" l="1"/>
  <c r="AA156" i="1"/>
  <c r="AK322" i="1"/>
  <c r="AM322" i="1"/>
  <c r="X26" i="1"/>
  <c r="B26" i="1" s="1"/>
  <c r="P27" i="1"/>
  <c r="C28" i="1"/>
  <c r="AH325" i="1"/>
  <c r="AI324" i="1"/>
  <c r="AJ324" i="1" s="1"/>
  <c r="U28" i="1"/>
  <c r="W27" i="1"/>
  <c r="Y155" i="1"/>
  <c r="S155" i="1"/>
  <c r="T158" i="1"/>
  <c r="A156" i="1"/>
  <c r="Q156" i="1" s="1"/>
  <c r="R156" i="1" s="1"/>
  <c r="AA157" i="1" l="1"/>
  <c r="Z157" i="1"/>
  <c r="AK323" i="1"/>
  <c r="AM323" i="1"/>
  <c r="U29" i="1"/>
  <c r="W28" i="1"/>
  <c r="AH326" i="1"/>
  <c r="AI325" i="1"/>
  <c r="AJ325" i="1" s="1"/>
  <c r="AM324" i="1" s="1"/>
  <c r="P28" i="1"/>
  <c r="C29" i="1"/>
  <c r="X27" i="1"/>
  <c r="B27" i="1" s="1"/>
  <c r="Y156" i="1"/>
  <c r="S156" i="1"/>
  <c r="A157" i="1"/>
  <c r="Q157" i="1" s="1"/>
  <c r="R157" i="1" s="1"/>
  <c r="T159" i="1"/>
  <c r="Z158" i="1" l="1"/>
  <c r="AA158" i="1"/>
  <c r="X28" i="1"/>
  <c r="B28" i="1" s="1"/>
  <c r="P29" i="1"/>
  <c r="C30" i="1"/>
  <c r="AD46" i="1"/>
  <c r="AK324" i="1"/>
  <c r="AH327" i="1"/>
  <c r="AI326" i="1"/>
  <c r="AJ326" i="1" s="1"/>
  <c r="U30" i="1"/>
  <c r="W29" i="1"/>
  <c r="Y157" i="1"/>
  <c r="S157" i="1"/>
  <c r="A158" i="1"/>
  <c r="Q158" i="1" s="1"/>
  <c r="R158" i="1" s="1"/>
  <c r="T160" i="1"/>
  <c r="AA159" i="1" l="1"/>
  <c r="Z159" i="1"/>
  <c r="AK325" i="1"/>
  <c r="AM325" i="1"/>
  <c r="U31" i="1"/>
  <c r="W30" i="1"/>
  <c r="AH328" i="1"/>
  <c r="AI327" i="1"/>
  <c r="AJ327" i="1" s="1"/>
  <c r="AM45" i="1"/>
  <c r="AF46" i="1"/>
  <c r="P30" i="1"/>
  <c r="C31" i="1"/>
  <c r="X29" i="1"/>
  <c r="B29" i="1" s="1"/>
  <c r="Y158" i="1"/>
  <c r="S158" i="1"/>
  <c r="A159" i="1"/>
  <c r="Q159" i="1" s="1"/>
  <c r="R159" i="1" s="1"/>
  <c r="T161" i="1"/>
  <c r="Z160" i="1" l="1"/>
  <c r="AA160" i="1"/>
  <c r="AK326" i="1"/>
  <c r="AM326" i="1"/>
  <c r="AH329" i="1"/>
  <c r="AI328" i="1"/>
  <c r="AJ328" i="1" s="1"/>
  <c r="C32" i="1"/>
  <c r="P31" i="1"/>
  <c r="X30" i="1"/>
  <c r="B30" i="1" s="1"/>
  <c r="U32" i="1"/>
  <c r="W31" i="1"/>
  <c r="Y159" i="1"/>
  <c r="S159" i="1"/>
  <c r="T162" i="1"/>
  <c r="A160" i="1"/>
  <c r="Q160" i="1" s="1"/>
  <c r="R160" i="1" s="1"/>
  <c r="AA161" i="1" l="1"/>
  <c r="Z161" i="1"/>
  <c r="AK327" i="1"/>
  <c r="X31" i="1"/>
  <c r="B31" i="1" s="1"/>
  <c r="AM327" i="1"/>
  <c r="P32" i="1"/>
  <c r="C33" i="1"/>
  <c r="AH330" i="1"/>
  <c r="AI329" i="1"/>
  <c r="AJ329" i="1" s="1"/>
  <c r="U33" i="1"/>
  <c r="W32" i="1"/>
  <c r="Y160" i="1"/>
  <c r="S160" i="1"/>
  <c r="A161" i="1"/>
  <c r="Q161" i="1" s="1"/>
  <c r="R161" i="1" s="1"/>
  <c r="T163" i="1"/>
  <c r="Z162" i="1" l="1"/>
  <c r="AA162" i="1"/>
  <c r="AK328" i="1"/>
  <c r="AM328" i="1"/>
  <c r="U34" i="1"/>
  <c r="W33" i="1"/>
  <c r="AH331" i="1"/>
  <c r="AI330" i="1"/>
  <c r="AJ330" i="1" s="1"/>
  <c r="C34" i="1"/>
  <c r="P33" i="1"/>
  <c r="X32" i="1"/>
  <c r="B32" i="1" s="1"/>
  <c r="S161" i="1"/>
  <c r="Y161" i="1"/>
  <c r="T164" i="1"/>
  <c r="A162" i="1"/>
  <c r="Q162" i="1" s="1"/>
  <c r="R162" i="1" s="1"/>
  <c r="Z163" i="1" l="1"/>
  <c r="AA163" i="1"/>
  <c r="AK329" i="1"/>
  <c r="AM329" i="1"/>
  <c r="X33" i="1"/>
  <c r="B33" i="1" s="1"/>
  <c r="P34" i="1"/>
  <c r="C35" i="1"/>
  <c r="AH332" i="1"/>
  <c r="AI331" i="1"/>
  <c r="AJ331" i="1" s="1"/>
  <c r="U35" i="1"/>
  <c r="W34" i="1"/>
  <c r="S162" i="1"/>
  <c r="Y162" i="1"/>
  <c r="A163" i="1"/>
  <c r="Q163" i="1" s="1"/>
  <c r="R163" i="1" s="1"/>
  <c r="T165" i="1"/>
  <c r="Z164" i="1" l="1"/>
  <c r="AA164" i="1"/>
  <c r="AM330" i="1"/>
  <c r="U36" i="1"/>
  <c r="W35" i="1"/>
  <c r="AD47" i="1"/>
  <c r="AK330" i="1"/>
  <c r="AH333" i="1"/>
  <c r="AI332" i="1"/>
  <c r="AJ332" i="1" s="1"/>
  <c r="C36" i="1"/>
  <c r="P35" i="1"/>
  <c r="X34" i="1"/>
  <c r="B34" i="1" s="1"/>
  <c r="S163" i="1"/>
  <c r="Y163" i="1"/>
  <c r="T166" i="1"/>
  <c r="A164" i="1"/>
  <c r="Q164" i="1" s="1"/>
  <c r="R164" i="1" s="1"/>
  <c r="AA165" i="1" l="1"/>
  <c r="Z165" i="1"/>
  <c r="X35" i="1"/>
  <c r="B35" i="1" s="1"/>
  <c r="AK331" i="1"/>
  <c r="AM331" i="1"/>
  <c r="P36" i="1"/>
  <c r="C37" i="1"/>
  <c r="AH334" i="1"/>
  <c r="AI333" i="1"/>
  <c r="AJ333" i="1" s="1"/>
  <c r="AM46" i="1"/>
  <c r="AF47" i="1"/>
  <c r="U37" i="1"/>
  <c r="W36" i="1"/>
  <c r="S164" i="1"/>
  <c r="Y164" i="1"/>
  <c r="T167" i="1"/>
  <c r="A165" i="1"/>
  <c r="Q165" i="1" s="1"/>
  <c r="R165" i="1" s="1"/>
  <c r="Z166" i="1" l="1"/>
  <c r="AA166" i="1"/>
  <c r="AK332" i="1"/>
  <c r="AM332" i="1"/>
  <c r="AH335" i="1"/>
  <c r="AI334" i="1"/>
  <c r="AJ334" i="1" s="1"/>
  <c r="C38" i="1"/>
  <c r="P37" i="1"/>
  <c r="U38" i="1"/>
  <c r="W37" i="1"/>
  <c r="X36" i="1"/>
  <c r="B36" i="1" s="1"/>
  <c r="Y165" i="1"/>
  <c r="S165" i="1"/>
  <c r="T168" i="1"/>
  <c r="A166" i="1"/>
  <c r="Q166" i="1" s="1"/>
  <c r="R166" i="1" s="1"/>
  <c r="AA167" i="1" l="1"/>
  <c r="Z167" i="1"/>
  <c r="AK333" i="1"/>
  <c r="X37" i="1"/>
  <c r="B37" i="1" s="1"/>
  <c r="AM333" i="1"/>
  <c r="P38" i="1"/>
  <c r="C39" i="1"/>
  <c r="U39" i="1"/>
  <c r="W38" i="1"/>
  <c r="AH336" i="1"/>
  <c r="AI335" i="1"/>
  <c r="AJ335" i="1" s="1"/>
  <c r="AM334" i="1" s="1"/>
  <c r="H48" i="1"/>
  <c r="Y166" i="1"/>
  <c r="S166" i="1"/>
  <c r="A167" i="1"/>
  <c r="Q167" i="1" s="1"/>
  <c r="R167" i="1" s="1"/>
  <c r="T169" i="1"/>
  <c r="Z168" i="1" l="1"/>
  <c r="AA168" i="1"/>
  <c r="H49" i="1"/>
  <c r="H50" i="1" s="1"/>
  <c r="H51" i="1" s="1"/>
  <c r="H52" i="1" s="1"/>
  <c r="H53" i="1" s="1"/>
  <c r="I48" i="1"/>
  <c r="I49" i="1" s="1"/>
  <c r="I50" i="1" s="1"/>
  <c r="AK334" i="1"/>
  <c r="AH337" i="1"/>
  <c r="AI336" i="1"/>
  <c r="AJ336" i="1" s="1"/>
  <c r="AM335" i="1" s="1"/>
  <c r="U40" i="1"/>
  <c r="W39" i="1"/>
  <c r="P39" i="1"/>
  <c r="C40" i="1"/>
  <c r="X38" i="1"/>
  <c r="B38" i="1" s="1"/>
  <c r="Y167" i="1"/>
  <c r="S167" i="1"/>
  <c r="A168" i="1"/>
  <c r="Q168" i="1" s="1"/>
  <c r="R168" i="1" s="1"/>
  <c r="T170" i="1"/>
  <c r="AA169" i="1" l="1"/>
  <c r="Z169" i="1"/>
  <c r="I51" i="1"/>
  <c r="M48" i="1"/>
  <c r="J48" i="1"/>
  <c r="K48" i="1" s="1"/>
  <c r="N48" i="1"/>
  <c r="O48" i="1" s="1"/>
  <c r="AK335" i="1"/>
  <c r="X39" i="1"/>
  <c r="B39" i="1" s="1"/>
  <c r="P40" i="1"/>
  <c r="C41" i="1"/>
  <c r="U41" i="1"/>
  <c r="W40" i="1"/>
  <c r="AH338" i="1"/>
  <c r="AI337" i="1"/>
  <c r="AJ337" i="1" s="1"/>
  <c r="H54" i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S168" i="1"/>
  <c r="Y168" i="1"/>
  <c r="T171" i="1"/>
  <c r="A169" i="1"/>
  <c r="Q169" i="1" s="1"/>
  <c r="R169" i="1" s="1"/>
  <c r="Z170" i="1" l="1"/>
  <c r="AA170" i="1"/>
  <c r="J51" i="1"/>
  <c r="K51" i="1" s="1"/>
  <c r="I52" i="1"/>
  <c r="J49" i="1"/>
  <c r="M49" i="1"/>
  <c r="AM336" i="1"/>
  <c r="AK336" i="1"/>
  <c r="AD48" i="1"/>
  <c r="AH339" i="1"/>
  <c r="AI338" i="1"/>
  <c r="AJ338" i="1" s="1"/>
  <c r="U42" i="1"/>
  <c r="W42" i="1" s="1"/>
  <c r="W41" i="1"/>
  <c r="C42" i="1"/>
  <c r="P42" i="1" s="1"/>
  <c r="P41" i="1"/>
  <c r="X40" i="1"/>
  <c r="B40" i="1" s="1"/>
  <c r="Y169" i="1"/>
  <c r="S169" i="1"/>
  <c r="A170" i="1"/>
  <c r="Q170" i="1" s="1"/>
  <c r="R170" i="1" s="1"/>
  <c r="H169" i="1"/>
  <c r="T172" i="1"/>
  <c r="AA171" i="1" l="1"/>
  <c r="Z171" i="1"/>
  <c r="J50" i="1"/>
  <c r="K50" i="1" s="1"/>
  <c r="E50" i="1" s="1"/>
  <c r="K49" i="1"/>
  <c r="J52" i="1"/>
  <c r="K52" i="1" s="1"/>
  <c r="I53" i="1"/>
  <c r="E51" i="1"/>
  <c r="U51" i="1"/>
  <c r="W51" i="1" s="1"/>
  <c r="N49" i="1"/>
  <c r="O49" i="1" s="1"/>
  <c r="X41" i="1"/>
  <c r="B41" i="1" s="1"/>
  <c r="AK337" i="1"/>
  <c r="AM337" i="1"/>
  <c r="X42" i="1"/>
  <c r="B42" i="1" s="1"/>
  <c r="AH340" i="1"/>
  <c r="AI339" i="1"/>
  <c r="AJ339" i="1" s="1"/>
  <c r="AM47" i="1"/>
  <c r="AF48" i="1"/>
  <c r="S170" i="1"/>
  <c r="A171" i="1"/>
  <c r="Q171" i="1" s="1"/>
  <c r="R171" i="1" s="1"/>
  <c r="H170" i="1"/>
  <c r="T173" i="1"/>
  <c r="Z172" i="1" l="1"/>
  <c r="AA172" i="1"/>
  <c r="D50" i="1"/>
  <c r="L50" i="1" s="1"/>
  <c r="J53" i="1"/>
  <c r="K53" i="1" s="1"/>
  <c r="E52" i="1"/>
  <c r="U52" i="1"/>
  <c r="W52" i="1" s="1"/>
  <c r="M50" i="1"/>
  <c r="AK338" i="1"/>
  <c r="AM338" i="1"/>
  <c r="AH341" i="1"/>
  <c r="AI340" i="1"/>
  <c r="AJ340" i="1" s="1"/>
  <c r="I54" i="1"/>
  <c r="Y171" i="1"/>
  <c r="S171" i="1"/>
  <c r="A172" i="1"/>
  <c r="Q172" i="1" s="1"/>
  <c r="R172" i="1" s="1"/>
  <c r="H171" i="1"/>
  <c r="T174" i="1"/>
  <c r="AA173" i="1" l="1"/>
  <c r="Z173" i="1"/>
  <c r="D51" i="1"/>
  <c r="F50" i="1"/>
  <c r="G50" i="1"/>
  <c r="E53" i="1"/>
  <c r="U53" i="1"/>
  <c r="W53" i="1" s="1"/>
  <c r="N50" i="1"/>
  <c r="O50" i="1" s="1"/>
  <c r="M51" i="1"/>
  <c r="M52" i="1" s="1"/>
  <c r="M53" i="1" s="1"/>
  <c r="AK339" i="1"/>
  <c r="AM339" i="1"/>
  <c r="AH342" i="1"/>
  <c r="AI341" i="1"/>
  <c r="AJ341" i="1" s="1"/>
  <c r="I55" i="1"/>
  <c r="A173" i="1"/>
  <c r="Q173" i="1" s="1"/>
  <c r="H172" i="1"/>
  <c r="T175" i="1"/>
  <c r="Z174" i="1" l="1"/>
  <c r="AA174" i="1"/>
  <c r="R173" i="1"/>
  <c r="D52" i="1"/>
  <c r="L52" i="1" s="1"/>
  <c r="L51" i="1"/>
  <c r="F51" i="1"/>
  <c r="G51" i="1"/>
  <c r="N51" i="1"/>
  <c r="AK340" i="1"/>
  <c r="AM340" i="1"/>
  <c r="AH343" i="1"/>
  <c r="AI342" i="1"/>
  <c r="AJ342" i="1" s="1"/>
  <c r="AM341" i="1" s="1"/>
  <c r="J54" i="1"/>
  <c r="K54" i="1" s="1"/>
  <c r="E54" i="1" s="1"/>
  <c r="I56" i="1"/>
  <c r="T176" i="1"/>
  <c r="A174" i="1"/>
  <c r="Q174" i="1" s="1"/>
  <c r="R174" i="1" s="1"/>
  <c r="H173" i="1"/>
  <c r="Z175" i="1" l="1"/>
  <c r="AA175" i="1"/>
  <c r="F52" i="1"/>
  <c r="G52" i="1"/>
  <c r="D53" i="1"/>
  <c r="G53" i="1" s="1"/>
  <c r="N52" i="1"/>
  <c r="O51" i="1"/>
  <c r="AK341" i="1"/>
  <c r="AH344" i="1"/>
  <c r="AI343" i="1"/>
  <c r="AJ343" i="1" s="1"/>
  <c r="J55" i="1"/>
  <c r="J56" i="1" s="1"/>
  <c r="K56" i="1" s="1"/>
  <c r="I57" i="1"/>
  <c r="S174" i="1"/>
  <c r="T177" i="1"/>
  <c r="A175" i="1"/>
  <c r="Q175" i="1" s="1"/>
  <c r="R175" i="1" s="1"/>
  <c r="H174" i="1"/>
  <c r="AA176" i="1" l="1"/>
  <c r="Z176" i="1"/>
  <c r="F53" i="1"/>
  <c r="L53" i="1"/>
  <c r="N53" i="1"/>
  <c r="O52" i="1"/>
  <c r="K55" i="1"/>
  <c r="E55" i="1" s="1"/>
  <c r="AM342" i="1"/>
  <c r="AK342" i="1"/>
  <c r="AD49" i="1"/>
  <c r="AH345" i="1"/>
  <c r="AI344" i="1"/>
  <c r="AJ344" i="1" s="1"/>
  <c r="J57" i="1"/>
  <c r="K57" i="1" s="1"/>
  <c r="I58" i="1"/>
  <c r="S175" i="1"/>
  <c r="Y175" i="1"/>
  <c r="A176" i="1"/>
  <c r="Q176" i="1" s="1"/>
  <c r="R176" i="1" s="1"/>
  <c r="H175" i="1"/>
  <c r="T178" i="1"/>
  <c r="Z177" i="1" l="1"/>
  <c r="AA177" i="1"/>
  <c r="E56" i="1"/>
  <c r="E57" i="1" s="1"/>
  <c r="O53" i="1"/>
  <c r="AF50" i="1"/>
  <c r="AK343" i="1"/>
  <c r="AM343" i="1"/>
  <c r="AH346" i="1"/>
  <c r="AI345" i="1"/>
  <c r="AJ345" i="1" s="1"/>
  <c r="AM48" i="1"/>
  <c r="AF49" i="1"/>
  <c r="D54" i="1"/>
  <c r="L54" i="1" s="1"/>
  <c r="J58" i="1"/>
  <c r="K58" i="1" s="1"/>
  <c r="I59" i="1"/>
  <c r="Y176" i="1"/>
  <c r="S176" i="1"/>
  <c r="A177" i="1"/>
  <c r="Q177" i="1" s="1"/>
  <c r="R177" i="1" s="1"/>
  <c r="H176" i="1"/>
  <c r="T179" i="1"/>
  <c r="AA178" i="1" l="1"/>
  <c r="Z178" i="1"/>
  <c r="AK344" i="1"/>
  <c r="AM344" i="1"/>
  <c r="AH347" i="1"/>
  <c r="AI346" i="1"/>
  <c r="AJ346" i="1" s="1"/>
  <c r="E58" i="1"/>
  <c r="M54" i="1"/>
  <c r="M55" i="1" s="1"/>
  <c r="M56" i="1" s="1"/>
  <c r="M57" i="1" s="1"/>
  <c r="M58" i="1" s="1"/>
  <c r="M59" i="1" s="1"/>
  <c r="F54" i="1"/>
  <c r="G54" i="1"/>
  <c r="D55" i="1"/>
  <c r="L55" i="1" s="1"/>
  <c r="J59" i="1"/>
  <c r="K59" i="1" s="1"/>
  <c r="I60" i="1"/>
  <c r="S177" i="1"/>
  <c r="Y177" i="1"/>
  <c r="T180" i="1"/>
  <c r="A178" i="1"/>
  <c r="Q178" i="1" s="1"/>
  <c r="R178" i="1" s="1"/>
  <c r="H177" i="1"/>
  <c r="Z179" i="1" l="1"/>
  <c r="AA179" i="1"/>
  <c r="N54" i="1"/>
  <c r="N55" i="1" s="1"/>
  <c r="N56" i="1" s="1"/>
  <c r="N57" i="1" s="1"/>
  <c r="N58" i="1" s="1"/>
  <c r="N59" i="1" s="1"/>
  <c r="N60" i="1" s="1"/>
  <c r="AK345" i="1"/>
  <c r="AM345" i="1"/>
  <c r="AH348" i="1"/>
  <c r="AI347" i="1"/>
  <c r="AJ347" i="1" s="1"/>
  <c r="E59" i="1"/>
  <c r="F55" i="1"/>
  <c r="G55" i="1"/>
  <c r="D56" i="1"/>
  <c r="L56" i="1" s="1"/>
  <c r="I61" i="1"/>
  <c r="J60" i="1"/>
  <c r="K60" i="1" s="1"/>
  <c r="M60" i="1"/>
  <c r="Y178" i="1"/>
  <c r="S178" i="1"/>
  <c r="T181" i="1"/>
  <c r="H178" i="1"/>
  <c r="A179" i="1"/>
  <c r="Q179" i="1" s="1"/>
  <c r="R179" i="1" s="1"/>
  <c r="Z180" i="1" l="1"/>
  <c r="Z181" i="1"/>
  <c r="AA180" i="1"/>
  <c r="O55" i="1"/>
  <c r="O54" i="1"/>
  <c r="AK346" i="1"/>
  <c r="AM346" i="1"/>
  <c r="AH349" i="1"/>
  <c r="AI349" i="1" s="1"/>
  <c r="AJ349" i="1" s="1"/>
  <c r="AI348" i="1"/>
  <c r="AJ348" i="1" s="1"/>
  <c r="E60" i="1"/>
  <c r="F56" i="1"/>
  <c r="O56" i="1"/>
  <c r="G56" i="1"/>
  <c r="D57" i="1"/>
  <c r="L57" i="1" s="1"/>
  <c r="J61" i="1"/>
  <c r="K61" i="1" s="1"/>
  <c r="I62" i="1"/>
  <c r="M61" i="1"/>
  <c r="N61" i="1"/>
  <c r="Y179" i="1"/>
  <c r="S179" i="1"/>
  <c r="A180" i="1"/>
  <c r="Q180" i="1" s="1"/>
  <c r="R180" i="1" s="1"/>
  <c r="H179" i="1"/>
  <c r="T182" i="1"/>
  <c r="AA181" i="1" l="1"/>
  <c r="AK347" i="1"/>
  <c r="AM348" i="1"/>
  <c r="AM347" i="1"/>
  <c r="AK348" i="1"/>
  <c r="E61" i="1"/>
  <c r="F57" i="1"/>
  <c r="G57" i="1"/>
  <c r="O57" i="1"/>
  <c r="D58" i="1"/>
  <c r="L58" i="1" s="1"/>
  <c r="I63" i="1"/>
  <c r="J62" i="1"/>
  <c r="K62" i="1" s="1"/>
  <c r="M62" i="1"/>
  <c r="N62" i="1"/>
  <c r="S180" i="1"/>
  <c r="Y180" i="1"/>
  <c r="T183" i="1"/>
  <c r="A181" i="1"/>
  <c r="Q181" i="1" s="1"/>
  <c r="R181" i="1" s="1"/>
  <c r="H180" i="1"/>
  <c r="Z182" i="1" l="1"/>
  <c r="AA182" i="1"/>
  <c r="AM49" i="1"/>
  <c r="E62" i="1"/>
  <c r="F58" i="1"/>
  <c r="O58" i="1"/>
  <c r="G58" i="1"/>
  <c r="D59" i="1"/>
  <c r="L59" i="1" s="1"/>
  <c r="J63" i="1"/>
  <c r="K63" i="1" s="1"/>
  <c r="I64" i="1"/>
  <c r="M63" i="1"/>
  <c r="N63" i="1"/>
  <c r="S181" i="1"/>
  <c r="Y181" i="1"/>
  <c r="A182" i="1"/>
  <c r="Q182" i="1" s="1"/>
  <c r="R182" i="1" s="1"/>
  <c r="H181" i="1"/>
  <c r="T184" i="1"/>
  <c r="AA183" i="1" l="1"/>
  <c r="Z183" i="1"/>
  <c r="E63" i="1"/>
  <c r="F59" i="1"/>
  <c r="G59" i="1"/>
  <c r="D60" i="1"/>
  <c r="L60" i="1" s="1"/>
  <c r="O59" i="1"/>
  <c r="I65" i="1"/>
  <c r="J64" i="1"/>
  <c r="K64" i="1" s="1"/>
  <c r="M64" i="1"/>
  <c r="N64" i="1"/>
  <c r="Y182" i="1"/>
  <c r="S182" i="1"/>
  <c r="T185" i="1"/>
  <c r="A183" i="1"/>
  <c r="Q183" i="1" s="1"/>
  <c r="R183" i="1" s="1"/>
  <c r="H182" i="1"/>
  <c r="Z184" i="1" l="1"/>
  <c r="AA184" i="1"/>
  <c r="E64" i="1"/>
  <c r="F60" i="1"/>
  <c r="O60" i="1"/>
  <c r="G60" i="1"/>
  <c r="D61" i="1"/>
  <c r="L61" i="1" s="1"/>
  <c r="I66" i="1"/>
  <c r="J65" i="1"/>
  <c r="K65" i="1" s="1"/>
  <c r="M65" i="1"/>
  <c r="N65" i="1"/>
  <c r="S183" i="1"/>
  <c r="Y183" i="1"/>
  <c r="A184" i="1"/>
  <c r="Q184" i="1" s="1"/>
  <c r="R184" i="1" s="1"/>
  <c r="H183" i="1"/>
  <c r="T186" i="1"/>
  <c r="AA185" i="1" l="1"/>
  <c r="Z185" i="1"/>
  <c r="E65" i="1"/>
  <c r="F61" i="1"/>
  <c r="G61" i="1"/>
  <c r="O61" i="1"/>
  <c r="D62" i="1"/>
  <c r="L62" i="1" s="1"/>
  <c r="I67" i="1"/>
  <c r="J66" i="1"/>
  <c r="K66" i="1" s="1"/>
  <c r="M66" i="1"/>
  <c r="N66" i="1"/>
  <c r="S184" i="1"/>
  <c r="Y184" i="1"/>
  <c r="T187" i="1"/>
  <c r="A185" i="1"/>
  <c r="Q185" i="1" s="1"/>
  <c r="R185" i="1" s="1"/>
  <c r="H184" i="1"/>
  <c r="Z186" i="1" l="1"/>
  <c r="AA186" i="1"/>
  <c r="E66" i="1"/>
  <c r="F62" i="1"/>
  <c r="G62" i="1"/>
  <c r="D63" i="1"/>
  <c r="L63" i="1" s="1"/>
  <c r="O62" i="1"/>
  <c r="J67" i="1"/>
  <c r="K67" i="1" s="1"/>
  <c r="I68" i="1"/>
  <c r="M67" i="1"/>
  <c r="N67" i="1"/>
  <c r="Y185" i="1"/>
  <c r="S185" i="1"/>
  <c r="T188" i="1"/>
  <c r="A186" i="1"/>
  <c r="Q186" i="1" s="1"/>
  <c r="R186" i="1" s="1"/>
  <c r="H185" i="1"/>
  <c r="AA187" i="1" l="1"/>
  <c r="Z187" i="1"/>
  <c r="E67" i="1"/>
  <c r="F63" i="1"/>
  <c r="O63" i="1"/>
  <c r="D64" i="1"/>
  <c r="L64" i="1" s="1"/>
  <c r="G63" i="1"/>
  <c r="I69" i="1"/>
  <c r="J68" i="1"/>
  <c r="K68" i="1" s="1"/>
  <c r="M68" i="1"/>
  <c r="N68" i="1"/>
  <c r="S186" i="1"/>
  <c r="Y186" i="1"/>
  <c r="A187" i="1"/>
  <c r="Q187" i="1" s="1"/>
  <c r="R187" i="1" s="1"/>
  <c r="H186" i="1"/>
  <c r="T189" i="1"/>
  <c r="Z188" i="1" l="1"/>
  <c r="AA188" i="1"/>
  <c r="E68" i="1"/>
  <c r="F64" i="1"/>
  <c r="G64" i="1"/>
  <c r="O64" i="1"/>
  <c r="D65" i="1"/>
  <c r="L65" i="1" s="1"/>
  <c r="J69" i="1"/>
  <c r="K69" i="1" s="1"/>
  <c r="I70" i="1"/>
  <c r="M69" i="1"/>
  <c r="N69" i="1"/>
  <c r="S187" i="1"/>
  <c r="Y187" i="1"/>
  <c r="T190" i="1"/>
  <c r="A188" i="1"/>
  <c r="Q188" i="1" s="1"/>
  <c r="R188" i="1" s="1"/>
  <c r="H187" i="1"/>
  <c r="Z189" i="1" l="1"/>
  <c r="AA189" i="1"/>
  <c r="E69" i="1"/>
  <c r="F65" i="1"/>
  <c r="G65" i="1"/>
  <c r="O65" i="1"/>
  <c r="D66" i="1"/>
  <c r="L66" i="1" s="1"/>
  <c r="I71" i="1"/>
  <c r="J70" i="1"/>
  <c r="K70" i="1" s="1"/>
  <c r="M70" i="1"/>
  <c r="N70" i="1"/>
  <c r="S188" i="1"/>
  <c r="Y188" i="1"/>
  <c r="T191" i="1"/>
  <c r="A189" i="1"/>
  <c r="Q189" i="1" s="1"/>
  <c r="R189" i="1" s="1"/>
  <c r="H188" i="1"/>
  <c r="Z190" i="1" l="1"/>
  <c r="AA190" i="1"/>
  <c r="E70" i="1"/>
  <c r="F66" i="1"/>
  <c r="O66" i="1"/>
  <c r="D67" i="1"/>
  <c r="L67" i="1" s="1"/>
  <c r="G66" i="1"/>
  <c r="I72" i="1"/>
  <c r="J71" i="1"/>
  <c r="K71" i="1" s="1"/>
  <c r="M71" i="1"/>
  <c r="N71" i="1"/>
  <c r="S189" i="1"/>
  <c r="Y189" i="1"/>
  <c r="A190" i="1"/>
  <c r="Q190" i="1" s="1"/>
  <c r="R190" i="1" s="1"/>
  <c r="H189" i="1"/>
  <c r="T192" i="1"/>
  <c r="AA191" i="1" l="1"/>
  <c r="Z191" i="1"/>
  <c r="E71" i="1"/>
  <c r="F67" i="1"/>
  <c r="O67" i="1"/>
  <c r="G67" i="1"/>
  <c r="D68" i="1"/>
  <c r="L68" i="1" s="1"/>
  <c r="I73" i="1"/>
  <c r="J72" i="1"/>
  <c r="K72" i="1" s="1"/>
  <c r="M72" i="1"/>
  <c r="N72" i="1"/>
  <c r="Y190" i="1"/>
  <c r="S190" i="1"/>
  <c r="A191" i="1"/>
  <c r="Q191" i="1" s="1"/>
  <c r="R191" i="1" s="1"/>
  <c r="H190" i="1"/>
  <c r="T193" i="1"/>
  <c r="Z192" i="1" l="1"/>
  <c r="AA192" i="1"/>
  <c r="E72" i="1"/>
  <c r="F68" i="1"/>
  <c r="G68" i="1"/>
  <c r="D69" i="1"/>
  <c r="L69" i="1" s="1"/>
  <c r="O68" i="1"/>
  <c r="J73" i="1"/>
  <c r="K73" i="1" s="1"/>
  <c r="I74" i="1"/>
  <c r="M73" i="1"/>
  <c r="N73" i="1"/>
  <c r="S191" i="1"/>
  <c r="Y191" i="1"/>
  <c r="T194" i="1"/>
  <c r="A192" i="1"/>
  <c r="Q192" i="1" s="1"/>
  <c r="R192" i="1" s="1"/>
  <c r="H191" i="1"/>
  <c r="AA193" i="1" l="1"/>
  <c r="Z193" i="1"/>
  <c r="E73" i="1"/>
  <c r="F69" i="1"/>
  <c r="O69" i="1"/>
  <c r="G69" i="1"/>
  <c r="D70" i="1"/>
  <c r="L70" i="1" s="1"/>
  <c r="I75" i="1"/>
  <c r="J74" i="1"/>
  <c r="K74" i="1" s="1"/>
  <c r="M74" i="1"/>
  <c r="N74" i="1"/>
  <c r="S192" i="1"/>
  <c r="Y192" i="1"/>
  <c r="A193" i="1"/>
  <c r="Q193" i="1" s="1"/>
  <c r="R193" i="1" s="1"/>
  <c r="H192" i="1"/>
  <c r="T195" i="1"/>
  <c r="Z194" i="1" l="1"/>
  <c r="AA194" i="1"/>
  <c r="E74" i="1"/>
  <c r="F70" i="1"/>
  <c r="O70" i="1"/>
  <c r="G70" i="1"/>
  <c r="D71" i="1"/>
  <c r="L71" i="1" s="1"/>
  <c r="I76" i="1"/>
  <c r="J75" i="1"/>
  <c r="K75" i="1" s="1"/>
  <c r="M75" i="1"/>
  <c r="N75" i="1"/>
  <c r="Y193" i="1"/>
  <c r="S193" i="1"/>
  <c r="T196" i="1"/>
  <c r="A194" i="1"/>
  <c r="Q194" i="1" s="1"/>
  <c r="R194" i="1" s="1"/>
  <c r="H193" i="1"/>
  <c r="AA195" i="1" l="1"/>
  <c r="Z195" i="1"/>
  <c r="E75" i="1"/>
  <c r="F71" i="1"/>
  <c r="O71" i="1"/>
  <c r="G71" i="1"/>
  <c r="D72" i="1"/>
  <c r="L72" i="1" s="1"/>
  <c r="I77" i="1"/>
  <c r="J76" i="1"/>
  <c r="K76" i="1" s="1"/>
  <c r="Y194" i="1"/>
  <c r="S194" i="1"/>
  <c r="A195" i="1"/>
  <c r="Q195" i="1" s="1"/>
  <c r="R195" i="1" s="1"/>
  <c r="H194" i="1"/>
  <c r="T197" i="1"/>
  <c r="Z196" i="1" l="1"/>
  <c r="Z197" i="1" s="1"/>
  <c r="AA196" i="1"/>
  <c r="E76" i="1"/>
  <c r="F72" i="1"/>
  <c r="G72" i="1"/>
  <c r="O72" i="1"/>
  <c r="D73" i="1"/>
  <c r="L73" i="1" s="1"/>
  <c r="I78" i="1"/>
  <c r="J77" i="1"/>
  <c r="K77" i="1" s="1"/>
  <c r="Y195" i="1"/>
  <c r="S195" i="1"/>
  <c r="T198" i="1"/>
  <c r="A196" i="1"/>
  <c r="Q196" i="1" s="1"/>
  <c r="R196" i="1" s="1"/>
  <c r="H195" i="1"/>
  <c r="AA197" i="1" l="1"/>
  <c r="E77" i="1"/>
  <c r="F73" i="1"/>
  <c r="O73" i="1"/>
  <c r="D74" i="1"/>
  <c r="L74" i="1" s="1"/>
  <c r="G73" i="1"/>
  <c r="I79" i="1"/>
  <c r="J78" i="1"/>
  <c r="K78" i="1" s="1"/>
  <c r="Y196" i="1"/>
  <c r="S196" i="1"/>
  <c r="T199" i="1"/>
  <c r="A197" i="1"/>
  <c r="Q197" i="1" s="1"/>
  <c r="R197" i="1" s="1"/>
  <c r="H196" i="1"/>
  <c r="Z198" i="1" l="1"/>
  <c r="AA198" i="1"/>
  <c r="AA199" i="1" s="1"/>
  <c r="E78" i="1"/>
  <c r="F74" i="1"/>
  <c r="G74" i="1"/>
  <c r="O74" i="1"/>
  <c r="D75" i="1"/>
  <c r="L75" i="1" s="1"/>
  <c r="I80" i="1"/>
  <c r="J79" i="1"/>
  <c r="K79" i="1" s="1"/>
  <c r="S197" i="1"/>
  <c r="Y197" i="1"/>
  <c r="A198" i="1"/>
  <c r="Q198" i="1" s="1"/>
  <c r="R198" i="1" s="1"/>
  <c r="H197" i="1"/>
  <c r="T200" i="1"/>
  <c r="Z199" i="1" l="1"/>
  <c r="E79" i="1"/>
  <c r="F75" i="1"/>
  <c r="D76" i="1"/>
  <c r="L76" i="1" s="1"/>
  <c r="G75" i="1"/>
  <c r="I81" i="1"/>
  <c r="J80" i="1"/>
  <c r="K80" i="1" s="1"/>
  <c r="S198" i="1"/>
  <c r="T201" i="1"/>
  <c r="A199" i="1"/>
  <c r="Q199" i="1" s="1"/>
  <c r="R199" i="1" s="1"/>
  <c r="H198" i="1"/>
  <c r="Z200" i="1" l="1"/>
  <c r="AA200" i="1"/>
  <c r="E80" i="1"/>
  <c r="O75" i="1"/>
  <c r="M76" i="1"/>
  <c r="F76" i="1"/>
  <c r="G76" i="1"/>
  <c r="D77" i="1"/>
  <c r="L77" i="1" s="1"/>
  <c r="J81" i="1"/>
  <c r="K81" i="1" s="1"/>
  <c r="E81" i="1" s="1"/>
  <c r="I82" i="1"/>
  <c r="S199" i="1"/>
  <c r="Y199" i="1"/>
  <c r="A200" i="1"/>
  <c r="Q200" i="1" s="1"/>
  <c r="R200" i="1" s="1"/>
  <c r="H199" i="1"/>
  <c r="T202" i="1"/>
  <c r="AA201" i="1" l="1"/>
  <c r="Z201" i="1"/>
  <c r="N76" i="1"/>
  <c r="M77" i="1"/>
  <c r="F77" i="1"/>
  <c r="G77" i="1"/>
  <c r="D78" i="1"/>
  <c r="L78" i="1" s="1"/>
  <c r="J82" i="1"/>
  <c r="K82" i="1" s="1"/>
  <c r="E82" i="1" s="1"/>
  <c r="I83" i="1"/>
  <c r="A201" i="1"/>
  <c r="Q201" i="1" s="1"/>
  <c r="R201" i="1" s="1"/>
  <c r="H200" i="1"/>
  <c r="T203" i="1"/>
  <c r="AA202" i="1" l="1"/>
  <c r="Z202" i="1"/>
  <c r="N77" i="1"/>
  <c r="O77" i="1" s="1"/>
  <c r="O76" i="1"/>
  <c r="S200" i="1"/>
  <c r="M78" i="1"/>
  <c r="F78" i="1"/>
  <c r="G78" i="1"/>
  <c r="D79" i="1"/>
  <c r="L79" i="1" s="1"/>
  <c r="I84" i="1"/>
  <c r="J83" i="1"/>
  <c r="K83" i="1" s="1"/>
  <c r="E83" i="1" s="1"/>
  <c r="S201" i="1"/>
  <c r="T204" i="1"/>
  <c r="A202" i="1"/>
  <c r="Q202" i="1" s="1"/>
  <c r="R202" i="1" s="1"/>
  <c r="H201" i="1"/>
  <c r="Z203" i="1" l="1"/>
  <c r="AA203" i="1"/>
  <c r="N78" i="1"/>
  <c r="M79" i="1"/>
  <c r="M80" i="1" s="1"/>
  <c r="F79" i="1"/>
  <c r="G79" i="1"/>
  <c r="D80" i="1"/>
  <c r="J84" i="1"/>
  <c r="K84" i="1" s="1"/>
  <c r="E84" i="1" s="1"/>
  <c r="I85" i="1"/>
  <c r="A203" i="1"/>
  <c r="Q203" i="1" s="1"/>
  <c r="H202" i="1"/>
  <c r="T205" i="1"/>
  <c r="Z204" i="1" l="1"/>
  <c r="R203" i="1"/>
  <c r="AA204" i="1"/>
  <c r="D81" i="1"/>
  <c r="G81" i="1" s="1"/>
  <c r="L80" i="1"/>
  <c r="N79" i="1"/>
  <c r="N80" i="1" s="1"/>
  <c r="O78" i="1"/>
  <c r="F80" i="1"/>
  <c r="G80" i="1"/>
  <c r="I86" i="1"/>
  <c r="J85" i="1"/>
  <c r="K85" i="1" s="1"/>
  <c r="E85" i="1" s="1"/>
  <c r="T206" i="1"/>
  <c r="A204" i="1"/>
  <c r="Q204" i="1" s="1"/>
  <c r="R204" i="1" s="1"/>
  <c r="H203" i="1"/>
  <c r="AA205" i="1" l="1"/>
  <c r="Z205" i="1"/>
  <c r="F81" i="1"/>
  <c r="D82" i="1"/>
  <c r="L81" i="1"/>
  <c r="O79" i="1"/>
  <c r="O80" i="1"/>
  <c r="M81" i="1"/>
  <c r="I87" i="1"/>
  <c r="J86" i="1"/>
  <c r="K86" i="1" s="1"/>
  <c r="E86" i="1" s="1"/>
  <c r="S204" i="1"/>
  <c r="T207" i="1"/>
  <c r="A205" i="1"/>
  <c r="Q205" i="1" s="1"/>
  <c r="R205" i="1" s="1"/>
  <c r="H204" i="1"/>
  <c r="Z206" i="1" l="1"/>
  <c r="AA206" i="1"/>
  <c r="L82" i="1"/>
  <c r="G82" i="1"/>
  <c r="D83" i="1"/>
  <c r="F82" i="1"/>
  <c r="Y80" i="1"/>
  <c r="N81" i="1"/>
  <c r="M82" i="1"/>
  <c r="J87" i="1"/>
  <c r="K87" i="1" s="1"/>
  <c r="E87" i="1" s="1"/>
  <c r="I88" i="1"/>
  <c r="Y205" i="1"/>
  <c r="S205" i="1"/>
  <c r="T208" i="1"/>
  <c r="A206" i="1"/>
  <c r="Q206" i="1" s="1"/>
  <c r="R206" i="1" s="1"/>
  <c r="H205" i="1"/>
  <c r="AA207" i="1" l="1"/>
  <c r="Z207" i="1"/>
  <c r="M83" i="1"/>
  <c r="M84" i="1" s="1"/>
  <c r="M85" i="1" s="1"/>
  <c r="M86" i="1" s="1"/>
  <c r="M87" i="1" s="1"/>
  <c r="M88" i="1" s="1"/>
  <c r="L83" i="1"/>
  <c r="G83" i="1"/>
  <c r="D84" i="1"/>
  <c r="F83" i="1"/>
  <c r="N82" i="1"/>
  <c r="O81" i="1"/>
  <c r="I89" i="1"/>
  <c r="J88" i="1"/>
  <c r="K88" i="1" s="1"/>
  <c r="E88" i="1" s="1"/>
  <c r="S206" i="1"/>
  <c r="T209" i="1"/>
  <c r="A207" i="1"/>
  <c r="Q207" i="1" s="1"/>
  <c r="R207" i="1" s="1"/>
  <c r="H206" i="1"/>
  <c r="Z208" i="1" l="1"/>
  <c r="AA208" i="1"/>
  <c r="L84" i="1"/>
  <c r="G84" i="1"/>
  <c r="D85" i="1"/>
  <c r="F84" i="1"/>
  <c r="N83" i="1"/>
  <c r="O82" i="1"/>
  <c r="J89" i="1"/>
  <c r="K89" i="1" s="1"/>
  <c r="E89" i="1" s="1"/>
  <c r="I90" i="1"/>
  <c r="M89" i="1"/>
  <c r="Y207" i="1"/>
  <c r="S207" i="1"/>
  <c r="T210" i="1"/>
  <c r="A208" i="1"/>
  <c r="Q208" i="1" s="1"/>
  <c r="R208" i="1" s="1"/>
  <c r="H207" i="1"/>
  <c r="AA209" i="1" l="1"/>
  <c r="Z209" i="1"/>
  <c r="L85" i="1"/>
  <c r="G85" i="1"/>
  <c r="D86" i="1"/>
  <c r="F85" i="1"/>
  <c r="O83" i="1"/>
  <c r="N84" i="1"/>
  <c r="I91" i="1"/>
  <c r="J90" i="1"/>
  <c r="K90" i="1" s="1"/>
  <c r="E90" i="1" s="1"/>
  <c r="M90" i="1"/>
  <c r="S208" i="1"/>
  <c r="Y208" i="1"/>
  <c r="A209" i="1"/>
  <c r="Q209" i="1" s="1"/>
  <c r="R209" i="1" s="1"/>
  <c r="H208" i="1"/>
  <c r="T211" i="1"/>
  <c r="Z210" i="1" l="1"/>
  <c r="AA210" i="1"/>
  <c r="L86" i="1"/>
  <c r="G86" i="1"/>
  <c r="D87" i="1"/>
  <c r="F86" i="1"/>
  <c r="N85" i="1"/>
  <c r="O84" i="1"/>
  <c r="M91" i="1"/>
  <c r="I92" i="1"/>
  <c r="J91" i="1"/>
  <c r="K91" i="1" s="1"/>
  <c r="E91" i="1" s="1"/>
  <c r="S209" i="1"/>
  <c r="Y209" i="1"/>
  <c r="T212" i="1"/>
  <c r="A210" i="1"/>
  <c r="Q210" i="1" s="1"/>
  <c r="R210" i="1" s="1"/>
  <c r="H209" i="1"/>
  <c r="AA211" i="1" l="1"/>
  <c r="Z211" i="1"/>
  <c r="L87" i="1"/>
  <c r="G87" i="1"/>
  <c r="D88" i="1"/>
  <c r="F87" i="1"/>
  <c r="N86" i="1"/>
  <c r="O85" i="1"/>
  <c r="M92" i="1"/>
  <c r="I93" i="1"/>
  <c r="J92" i="1"/>
  <c r="K92" i="1" s="1"/>
  <c r="E92" i="1" s="1"/>
  <c r="Y210" i="1"/>
  <c r="S210" i="1"/>
  <c r="A211" i="1"/>
  <c r="Q211" i="1" s="1"/>
  <c r="R211" i="1" s="1"/>
  <c r="H210" i="1"/>
  <c r="T213" i="1"/>
  <c r="Z212" i="1" l="1"/>
  <c r="AA212" i="1"/>
  <c r="L88" i="1"/>
  <c r="D89" i="1"/>
  <c r="G88" i="1"/>
  <c r="F88" i="1"/>
  <c r="N87" i="1"/>
  <c r="O86" i="1"/>
  <c r="I94" i="1"/>
  <c r="J93" i="1"/>
  <c r="K93" i="1" s="1"/>
  <c r="E93" i="1" s="1"/>
  <c r="M93" i="1"/>
  <c r="S211" i="1"/>
  <c r="Y211" i="1"/>
  <c r="T214" i="1"/>
  <c r="A212" i="1"/>
  <c r="Q212" i="1" s="1"/>
  <c r="R212" i="1" s="1"/>
  <c r="H211" i="1"/>
  <c r="AA213" i="1" l="1"/>
  <c r="Z213" i="1"/>
  <c r="L89" i="1"/>
  <c r="F89" i="1"/>
  <c r="D90" i="1"/>
  <c r="G89" i="1"/>
  <c r="N88" i="1"/>
  <c r="O87" i="1"/>
  <c r="M94" i="1"/>
  <c r="J94" i="1"/>
  <c r="K94" i="1" s="1"/>
  <c r="E94" i="1" s="1"/>
  <c r="I95" i="1"/>
  <c r="S212" i="1"/>
  <c r="Y212" i="1"/>
  <c r="A213" i="1"/>
  <c r="Q213" i="1" s="1"/>
  <c r="R213" i="1" s="1"/>
  <c r="H212" i="1"/>
  <c r="T215" i="1"/>
  <c r="Z214" i="1" l="1"/>
  <c r="Z215" i="1" s="1"/>
  <c r="AA214" i="1"/>
  <c r="L90" i="1"/>
  <c r="G90" i="1"/>
  <c r="D91" i="1"/>
  <c r="F90" i="1"/>
  <c r="N89" i="1"/>
  <c r="O88" i="1"/>
  <c r="J95" i="1"/>
  <c r="K95" i="1" s="1"/>
  <c r="E95" i="1" s="1"/>
  <c r="M95" i="1"/>
  <c r="I96" i="1"/>
  <c r="Y213" i="1"/>
  <c r="S213" i="1"/>
  <c r="T216" i="1"/>
  <c r="A214" i="1"/>
  <c r="Q214" i="1" s="1"/>
  <c r="R214" i="1" s="1"/>
  <c r="H213" i="1"/>
  <c r="AA215" i="1" l="1"/>
  <c r="L91" i="1"/>
  <c r="D92" i="1"/>
  <c r="F91" i="1"/>
  <c r="G91" i="1"/>
  <c r="N90" i="1"/>
  <c r="O89" i="1"/>
  <c r="J96" i="1"/>
  <c r="K96" i="1" s="1"/>
  <c r="E96" i="1" s="1"/>
  <c r="I97" i="1"/>
  <c r="M96" i="1"/>
  <c r="S214" i="1"/>
  <c r="Y214" i="1"/>
  <c r="A215" i="1"/>
  <c r="Q215" i="1" s="1"/>
  <c r="R215" i="1" s="1"/>
  <c r="H214" i="1"/>
  <c r="T217" i="1"/>
  <c r="Z216" i="1" l="1"/>
  <c r="AA216" i="1"/>
  <c r="L92" i="1"/>
  <c r="F92" i="1"/>
  <c r="G92" i="1"/>
  <c r="D93" i="1"/>
  <c r="N91" i="1"/>
  <c r="O90" i="1"/>
  <c r="M97" i="1"/>
  <c r="J97" i="1"/>
  <c r="K97" i="1" s="1"/>
  <c r="E97" i="1" s="1"/>
  <c r="I98" i="1"/>
  <c r="S215" i="1"/>
  <c r="Y215" i="1"/>
  <c r="A216" i="1"/>
  <c r="Q216" i="1" s="1"/>
  <c r="R216" i="1" s="1"/>
  <c r="H215" i="1"/>
  <c r="T218" i="1"/>
  <c r="Z217" i="1" l="1"/>
  <c r="AA217" i="1"/>
  <c r="L93" i="1"/>
  <c r="F93" i="1"/>
  <c r="D94" i="1"/>
  <c r="G93" i="1"/>
  <c r="N92" i="1"/>
  <c r="O91" i="1"/>
  <c r="J98" i="1"/>
  <c r="K98" i="1" s="1"/>
  <c r="E98" i="1" s="1"/>
  <c r="M98" i="1"/>
  <c r="I99" i="1"/>
  <c r="Y216" i="1"/>
  <c r="S216" i="1"/>
  <c r="T219" i="1"/>
  <c r="A217" i="1"/>
  <c r="Q217" i="1" s="1"/>
  <c r="R217" i="1" s="1"/>
  <c r="H216" i="1"/>
  <c r="AA218" i="1" l="1"/>
  <c r="Z218" i="1"/>
  <c r="L94" i="1"/>
  <c r="G94" i="1"/>
  <c r="D95" i="1"/>
  <c r="F94" i="1"/>
  <c r="N93" i="1"/>
  <c r="O92" i="1"/>
  <c r="J99" i="1"/>
  <c r="K99" i="1" s="1"/>
  <c r="E99" i="1" s="1"/>
  <c r="M99" i="1"/>
  <c r="I100" i="1"/>
  <c r="Y217" i="1"/>
  <c r="S217" i="1"/>
  <c r="A218" i="1"/>
  <c r="Q218" i="1" s="1"/>
  <c r="R218" i="1" s="1"/>
  <c r="H217" i="1"/>
  <c r="T220" i="1"/>
  <c r="Z219" i="1" l="1"/>
  <c r="AA219" i="1"/>
  <c r="L95" i="1"/>
  <c r="G95" i="1"/>
  <c r="D96" i="1"/>
  <c r="F95" i="1"/>
  <c r="N94" i="1"/>
  <c r="O93" i="1"/>
  <c r="J100" i="1"/>
  <c r="K100" i="1" s="1"/>
  <c r="E100" i="1" s="1"/>
  <c r="I101" i="1"/>
  <c r="M100" i="1"/>
  <c r="Y218" i="1"/>
  <c r="S218" i="1"/>
  <c r="H218" i="1"/>
  <c r="A219" i="1"/>
  <c r="Q219" i="1" s="1"/>
  <c r="R219" i="1" s="1"/>
  <c r="T221" i="1"/>
  <c r="AA220" i="1" l="1"/>
  <c r="Z220" i="1"/>
  <c r="L96" i="1"/>
  <c r="F96" i="1"/>
  <c r="G96" i="1"/>
  <c r="D97" i="1"/>
  <c r="N95" i="1"/>
  <c r="O94" i="1"/>
  <c r="J101" i="1"/>
  <c r="K101" i="1" s="1"/>
  <c r="E101" i="1" s="1"/>
  <c r="I102" i="1"/>
  <c r="M101" i="1"/>
  <c r="Y219" i="1"/>
  <c r="S219" i="1"/>
  <c r="T222" i="1"/>
  <c r="A220" i="1"/>
  <c r="Q220" i="1" s="1"/>
  <c r="R220" i="1" s="1"/>
  <c r="H219" i="1"/>
  <c r="Z221" i="1" l="1"/>
  <c r="AA221" i="1"/>
  <c r="L97" i="1"/>
  <c r="F97" i="1"/>
  <c r="G97" i="1"/>
  <c r="D98" i="1"/>
  <c r="N96" i="1"/>
  <c r="O95" i="1"/>
  <c r="I103" i="1"/>
  <c r="M102" i="1"/>
  <c r="J102" i="1"/>
  <c r="K102" i="1" s="1"/>
  <c r="E102" i="1" s="1"/>
  <c r="S220" i="1"/>
  <c r="Y220" i="1"/>
  <c r="T223" i="1"/>
  <c r="A221" i="1"/>
  <c r="Q221" i="1" s="1"/>
  <c r="R221" i="1" s="1"/>
  <c r="H220" i="1"/>
  <c r="AA222" i="1" l="1"/>
  <c r="Z222" i="1"/>
  <c r="L98" i="1"/>
  <c r="G98" i="1"/>
  <c r="D99" i="1"/>
  <c r="F98" i="1"/>
  <c r="N97" i="1"/>
  <c r="O96" i="1"/>
  <c r="I104" i="1"/>
  <c r="J103" i="1"/>
  <c r="K103" i="1" s="1"/>
  <c r="E103" i="1" s="1"/>
  <c r="M103" i="1"/>
  <c r="Y221" i="1"/>
  <c r="S221" i="1"/>
  <c r="A222" i="1"/>
  <c r="Q222" i="1" s="1"/>
  <c r="R222" i="1" s="1"/>
  <c r="H221" i="1"/>
  <c r="T224" i="1"/>
  <c r="Z223" i="1" l="1"/>
  <c r="AA223" i="1"/>
  <c r="L99" i="1"/>
  <c r="F99" i="1"/>
  <c r="D100" i="1"/>
  <c r="G99" i="1"/>
  <c r="N98" i="1"/>
  <c r="O97" i="1"/>
  <c r="M104" i="1"/>
  <c r="I105" i="1"/>
  <c r="J104" i="1"/>
  <c r="K104" i="1" s="1"/>
  <c r="E104" i="1" s="1"/>
  <c r="Y222" i="1"/>
  <c r="S222" i="1"/>
  <c r="A223" i="1"/>
  <c r="Q223" i="1" s="1"/>
  <c r="R223" i="1" s="1"/>
  <c r="H222" i="1"/>
  <c r="T225" i="1"/>
  <c r="AA224" i="1" l="1"/>
  <c r="Z224" i="1"/>
  <c r="L100" i="1"/>
  <c r="G100" i="1"/>
  <c r="D101" i="1"/>
  <c r="F100" i="1"/>
  <c r="N99" i="1"/>
  <c r="O98" i="1"/>
  <c r="I106" i="1"/>
  <c r="M105" i="1"/>
  <c r="J105" i="1"/>
  <c r="K105" i="1" s="1"/>
  <c r="E105" i="1" s="1"/>
  <c r="Y223" i="1"/>
  <c r="S223" i="1"/>
  <c r="A224" i="1"/>
  <c r="Q224" i="1" s="1"/>
  <c r="R224" i="1" s="1"/>
  <c r="H223" i="1"/>
  <c r="T226" i="1"/>
  <c r="Z225" i="1" l="1"/>
  <c r="AA225" i="1"/>
  <c r="L101" i="1"/>
  <c r="G101" i="1"/>
  <c r="D102" i="1"/>
  <c r="F101" i="1"/>
  <c r="N100" i="1"/>
  <c r="O99" i="1"/>
  <c r="J106" i="1"/>
  <c r="K106" i="1" s="1"/>
  <c r="E106" i="1" s="1"/>
  <c r="I107" i="1"/>
  <c r="M106" i="1"/>
  <c r="S224" i="1"/>
  <c r="Y224" i="1"/>
  <c r="T227" i="1"/>
  <c r="A225" i="1"/>
  <c r="Q225" i="1" s="1"/>
  <c r="R225" i="1" s="1"/>
  <c r="H224" i="1"/>
  <c r="AA226" i="1" l="1"/>
  <c r="Z226" i="1"/>
  <c r="L102" i="1"/>
  <c r="G102" i="1"/>
  <c r="D103" i="1"/>
  <c r="F102" i="1"/>
  <c r="N101" i="1"/>
  <c r="O100" i="1"/>
  <c r="J107" i="1"/>
  <c r="K107" i="1" s="1"/>
  <c r="E107" i="1" s="1"/>
  <c r="I108" i="1"/>
  <c r="Y225" i="1"/>
  <c r="S225" i="1"/>
  <c r="A226" i="1"/>
  <c r="Q226" i="1" s="1"/>
  <c r="R226" i="1" s="1"/>
  <c r="H225" i="1"/>
  <c r="T228" i="1"/>
  <c r="Z227" i="1" l="1"/>
  <c r="AA227" i="1"/>
  <c r="L103" i="1"/>
  <c r="G103" i="1"/>
  <c r="F103" i="1"/>
  <c r="D104" i="1"/>
  <c r="N102" i="1"/>
  <c r="O101" i="1"/>
  <c r="J108" i="1"/>
  <c r="K108" i="1" s="1"/>
  <c r="E108" i="1" s="1"/>
  <c r="I109" i="1"/>
  <c r="Y226" i="1"/>
  <c r="S226" i="1"/>
  <c r="T229" i="1"/>
  <c r="A227" i="1"/>
  <c r="Q227" i="1" s="1"/>
  <c r="R227" i="1" s="1"/>
  <c r="H226" i="1"/>
  <c r="AA228" i="1" l="1"/>
  <c r="Z228" i="1"/>
  <c r="F104" i="1"/>
  <c r="L104" i="1"/>
  <c r="D105" i="1"/>
  <c r="G104" i="1"/>
  <c r="M107" i="1"/>
  <c r="M108" i="1" s="1"/>
  <c r="N103" i="1"/>
  <c r="O102" i="1"/>
  <c r="J109" i="1"/>
  <c r="K109" i="1" s="1"/>
  <c r="E109" i="1" s="1"/>
  <c r="I110" i="1"/>
  <c r="Y227" i="1"/>
  <c r="S227" i="1"/>
  <c r="T230" i="1"/>
  <c r="A228" i="1"/>
  <c r="Q228" i="1" s="1"/>
  <c r="R228" i="1" s="1"/>
  <c r="H227" i="1"/>
  <c r="Z229" i="1" l="1"/>
  <c r="AA229" i="1"/>
  <c r="F105" i="1"/>
  <c r="L105" i="1"/>
  <c r="D106" i="1"/>
  <c r="G105" i="1"/>
  <c r="N104" i="1"/>
  <c r="O103" i="1"/>
  <c r="J110" i="1"/>
  <c r="K110" i="1" s="1"/>
  <c r="E110" i="1" s="1"/>
  <c r="I111" i="1"/>
  <c r="S228" i="1"/>
  <c r="Y228" i="1"/>
  <c r="T231" i="1"/>
  <c r="A229" i="1"/>
  <c r="Q229" i="1" s="1"/>
  <c r="R229" i="1" s="1"/>
  <c r="H228" i="1"/>
  <c r="AA230" i="1" l="1"/>
  <c r="Z230" i="1"/>
  <c r="F106" i="1"/>
  <c r="L106" i="1"/>
  <c r="G106" i="1"/>
  <c r="D107" i="1"/>
  <c r="M109" i="1"/>
  <c r="M110" i="1" s="1"/>
  <c r="N105" i="1"/>
  <c r="O104" i="1"/>
  <c r="I112" i="1"/>
  <c r="J111" i="1"/>
  <c r="K111" i="1" s="1"/>
  <c r="E111" i="1" s="1"/>
  <c r="S229" i="1"/>
  <c r="Y229" i="1"/>
  <c r="T232" i="1"/>
  <c r="A230" i="1"/>
  <c r="Q230" i="1" s="1"/>
  <c r="R230" i="1" s="1"/>
  <c r="H229" i="1"/>
  <c r="Z231" i="1" l="1"/>
  <c r="AA231" i="1"/>
  <c r="F107" i="1"/>
  <c r="L107" i="1"/>
  <c r="D108" i="1"/>
  <c r="G107" i="1"/>
  <c r="N106" i="1"/>
  <c r="O105" i="1"/>
  <c r="J112" i="1"/>
  <c r="K112" i="1" s="1"/>
  <c r="E112" i="1" s="1"/>
  <c r="I113" i="1"/>
  <c r="T233" i="1"/>
  <c r="A231" i="1"/>
  <c r="Q231" i="1" s="1"/>
  <c r="H230" i="1"/>
  <c r="AA232" i="1" l="1"/>
  <c r="R231" i="1"/>
  <c r="Z232" i="1"/>
  <c r="F108" i="1"/>
  <c r="L108" i="1"/>
  <c r="D109" i="1"/>
  <c r="G108" i="1"/>
  <c r="M111" i="1"/>
  <c r="N107" i="1"/>
  <c r="O106" i="1"/>
  <c r="J113" i="1"/>
  <c r="K113" i="1" s="1"/>
  <c r="E113" i="1" s="1"/>
  <c r="I114" i="1"/>
  <c r="A232" i="1"/>
  <c r="Q232" i="1" s="1"/>
  <c r="R232" i="1" s="1"/>
  <c r="H231" i="1"/>
  <c r="T234" i="1"/>
  <c r="AA233" i="1" l="1"/>
  <c r="Z233" i="1"/>
  <c r="F109" i="1"/>
  <c r="L109" i="1"/>
  <c r="D110" i="1"/>
  <c r="G109" i="1"/>
  <c r="N108" i="1"/>
  <c r="O107" i="1"/>
  <c r="M112" i="1"/>
  <c r="J114" i="1"/>
  <c r="K114" i="1" s="1"/>
  <c r="E114" i="1" s="1"/>
  <c r="I115" i="1"/>
  <c r="S232" i="1"/>
  <c r="Y232" i="1"/>
  <c r="A233" i="1"/>
  <c r="Q233" i="1" s="1"/>
  <c r="R233" i="1" s="1"/>
  <c r="H232" i="1"/>
  <c r="T235" i="1"/>
  <c r="AA234" i="1" l="1"/>
  <c r="Z234" i="1"/>
  <c r="F110" i="1"/>
  <c r="L110" i="1"/>
  <c r="G110" i="1"/>
  <c r="D111" i="1"/>
  <c r="N109" i="1"/>
  <c r="O108" i="1"/>
  <c r="I116" i="1"/>
  <c r="J115" i="1"/>
  <c r="K115" i="1" s="1"/>
  <c r="E115" i="1" s="1"/>
  <c r="Y233" i="1"/>
  <c r="S233" i="1"/>
  <c r="A234" i="1"/>
  <c r="Q234" i="1" s="1"/>
  <c r="R234" i="1" s="1"/>
  <c r="H233" i="1"/>
  <c r="T236" i="1"/>
  <c r="Z235" i="1" l="1"/>
  <c r="AA235" i="1"/>
  <c r="F111" i="1"/>
  <c r="L111" i="1"/>
  <c r="G111" i="1"/>
  <c r="D112" i="1"/>
  <c r="N110" i="1"/>
  <c r="O109" i="1"/>
  <c r="J116" i="1"/>
  <c r="K116" i="1" s="1"/>
  <c r="E116" i="1" s="1"/>
  <c r="I117" i="1"/>
  <c r="S234" i="1"/>
  <c r="T237" i="1"/>
  <c r="A235" i="1"/>
  <c r="Q235" i="1" s="1"/>
  <c r="R235" i="1" s="1"/>
  <c r="H234" i="1"/>
  <c r="AA236" i="1" l="1"/>
  <c r="Z236" i="1"/>
  <c r="F112" i="1"/>
  <c r="L112" i="1"/>
  <c r="M113" i="1" s="1"/>
  <c r="M114" i="1" s="1"/>
  <c r="M115" i="1" s="1"/>
  <c r="M116" i="1" s="1"/>
  <c r="M117" i="1" s="1"/>
  <c r="G112" i="1"/>
  <c r="D113" i="1"/>
  <c r="N111" i="1"/>
  <c r="O110" i="1"/>
  <c r="J117" i="1"/>
  <c r="K117" i="1" s="1"/>
  <c r="E117" i="1" s="1"/>
  <c r="I118" i="1"/>
  <c r="Y235" i="1"/>
  <c r="S235" i="1"/>
  <c r="T238" i="1"/>
  <c r="A236" i="1"/>
  <c r="Q236" i="1" s="1"/>
  <c r="R236" i="1" s="1"/>
  <c r="H235" i="1"/>
  <c r="Z237" i="1" l="1"/>
  <c r="AA237" i="1"/>
  <c r="F113" i="1"/>
  <c r="L113" i="1"/>
  <c r="D114" i="1"/>
  <c r="G113" i="1"/>
  <c r="Y110" i="1"/>
  <c r="O111" i="1"/>
  <c r="N112" i="1"/>
  <c r="J118" i="1"/>
  <c r="K118" i="1" s="1"/>
  <c r="E118" i="1" s="1"/>
  <c r="I119" i="1"/>
  <c r="M118" i="1"/>
  <c r="Y236" i="1"/>
  <c r="S236" i="1"/>
  <c r="A237" i="1"/>
  <c r="Q237" i="1" s="1"/>
  <c r="R237" i="1" s="1"/>
  <c r="H236" i="1"/>
  <c r="T239" i="1"/>
  <c r="AA238" i="1" l="1"/>
  <c r="Z238" i="1"/>
  <c r="F114" i="1"/>
  <c r="L114" i="1"/>
  <c r="D115" i="1"/>
  <c r="G114" i="1"/>
  <c r="N113" i="1"/>
  <c r="O112" i="1"/>
  <c r="I120" i="1"/>
  <c r="J119" i="1"/>
  <c r="K119" i="1" s="1"/>
  <c r="E119" i="1" s="1"/>
  <c r="M119" i="1"/>
  <c r="S237" i="1"/>
  <c r="Y237" i="1"/>
  <c r="A238" i="1"/>
  <c r="Q238" i="1" s="1"/>
  <c r="R238" i="1" s="1"/>
  <c r="H237" i="1"/>
  <c r="T240" i="1"/>
  <c r="Z239" i="1" l="1"/>
  <c r="AA239" i="1"/>
  <c r="F115" i="1"/>
  <c r="L115" i="1"/>
  <c r="G115" i="1"/>
  <c r="D116" i="1"/>
  <c r="N114" i="1"/>
  <c r="O113" i="1"/>
  <c r="I121" i="1"/>
  <c r="J120" i="1"/>
  <c r="K120" i="1" s="1"/>
  <c r="E120" i="1" s="1"/>
  <c r="M120" i="1"/>
  <c r="S238" i="1"/>
  <c r="Y238" i="1"/>
  <c r="A239" i="1"/>
  <c r="Q239" i="1" s="1"/>
  <c r="R239" i="1" s="1"/>
  <c r="H238" i="1"/>
  <c r="T241" i="1"/>
  <c r="AA240" i="1" l="1"/>
  <c r="Z240" i="1"/>
  <c r="F116" i="1"/>
  <c r="L116" i="1"/>
  <c r="D117" i="1"/>
  <c r="G116" i="1"/>
  <c r="N115" i="1"/>
  <c r="O114" i="1"/>
  <c r="J121" i="1"/>
  <c r="K121" i="1" s="1"/>
  <c r="E121" i="1" s="1"/>
  <c r="I122" i="1"/>
  <c r="M121" i="1"/>
  <c r="Y239" i="1"/>
  <c r="S239" i="1"/>
  <c r="T242" i="1"/>
  <c r="A240" i="1"/>
  <c r="Q240" i="1" s="1"/>
  <c r="R240" i="1" s="1"/>
  <c r="H239" i="1"/>
  <c r="Z241" i="1" l="1"/>
  <c r="AA241" i="1"/>
  <c r="F117" i="1"/>
  <c r="L117" i="1"/>
  <c r="D118" i="1"/>
  <c r="G117" i="1"/>
  <c r="N116" i="1"/>
  <c r="O115" i="1"/>
  <c r="I123" i="1"/>
  <c r="J122" i="1"/>
  <c r="K122" i="1" s="1"/>
  <c r="E122" i="1" s="1"/>
  <c r="M122" i="1"/>
  <c r="S240" i="1"/>
  <c r="Y240" i="1"/>
  <c r="T243" i="1"/>
  <c r="A241" i="1"/>
  <c r="Q241" i="1" s="1"/>
  <c r="R241" i="1" s="1"/>
  <c r="H240" i="1"/>
  <c r="AA242" i="1" l="1"/>
  <c r="Z242" i="1"/>
  <c r="F118" i="1"/>
  <c r="L118" i="1"/>
  <c r="D119" i="1"/>
  <c r="G118" i="1"/>
  <c r="N117" i="1"/>
  <c r="O116" i="1"/>
  <c r="I124" i="1"/>
  <c r="J123" i="1"/>
  <c r="K123" i="1" s="1"/>
  <c r="E123" i="1" s="1"/>
  <c r="M123" i="1"/>
  <c r="S241" i="1"/>
  <c r="Y241" i="1"/>
  <c r="A242" i="1"/>
  <c r="Q242" i="1" s="1"/>
  <c r="R242" i="1" s="1"/>
  <c r="H241" i="1"/>
  <c r="T244" i="1"/>
  <c r="Z243" i="1" l="1"/>
  <c r="AA243" i="1"/>
  <c r="F119" i="1"/>
  <c r="L119" i="1"/>
  <c r="G119" i="1"/>
  <c r="D120" i="1"/>
  <c r="N118" i="1"/>
  <c r="O117" i="1"/>
  <c r="I125" i="1"/>
  <c r="J124" i="1"/>
  <c r="K124" i="1" s="1"/>
  <c r="E124" i="1" s="1"/>
  <c r="M124" i="1"/>
  <c r="Y242" i="1"/>
  <c r="S242" i="1"/>
  <c r="A243" i="1"/>
  <c r="Q243" i="1" s="1"/>
  <c r="R243" i="1" s="1"/>
  <c r="H242" i="1"/>
  <c r="T245" i="1"/>
  <c r="AA244" i="1" l="1"/>
  <c r="Z244" i="1"/>
  <c r="F120" i="1"/>
  <c r="L120" i="1"/>
  <c r="D121" i="1"/>
  <c r="G120" i="1"/>
  <c r="N119" i="1"/>
  <c r="O118" i="1"/>
  <c r="I126" i="1"/>
  <c r="J125" i="1"/>
  <c r="K125" i="1" s="1"/>
  <c r="E125" i="1" s="1"/>
  <c r="M125" i="1"/>
  <c r="Y243" i="1"/>
  <c r="S243" i="1"/>
  <c r="A244" i="1"/>
  <c r="Q244" i="1" s="1"/>
  <c r="R244" i="1" s="1"/>
  <c r="H243" i="1"/>
  <c r="T246" i="1"/>
  <c r="Z245" i="1" l="1"/>
  <c r="AA245" i="1"/>
  <c r="F121" i="1"/>
  <c r="L121" i="1"/>
  <c r="D122" i="1"/>
  <c r="G121" i="1"/>
  <c r="N120" i="1"/>
  <c r="O119" i="1"/>
  <c r="I127" i="1"/>
  <c r="J126" i="1"/>
  <c r="K126" i="1" s="1"/>
  <c r="E126" i="1" s="1"/>
  <c r="M126" i="1"/>
  <c r="S244" i="1"/>
  <c r="Y244" i="1"/>
  <c r="T247" i="1"/>
  <c r="A245" i="1"/>
  <c r="Q245" i="1" s="1"/>
  <c r="R245" i="1" s="1"/>
  <c r="H244" i="1"/>
  <c r="AA246" i="1" l="1"/>
  <c r="Z246" i="1"/>
  <c r="F122" i="1"/>
  <c r="L122" i="1"/>
  <c r="D123" i="1"/>
  <c r="G122" i="1"/>
  <c r="N121" i="1"/>
  <c r="O120" i="1"/>
  <c r="J127" i="1"/>
  <c r="K127" i="1" s="1"/>
  <c r="E127" i="1" s="1"/>
  <c r="I128" i="1"/>
  <c r="M127" i="1"/>
  <c r="Y245" i="1"/>
  <c r="S245" i="1"/>
  <c r="T248" i="1"/>
  <c r="A246" i="1"/>
  <c r="Q246" i="1" s="1"/>
  <c r="R246" i="1" s="1"/>
  <c r="H245" i="1"/>
  <c r="Z247" i="1" l="1"/>
  <c r="AA247" i="1"/>
  <c r="F123" i="1"/>
  <c r="L123" i="1"/>
  <c r="G123" i="1"/>
  <c r="D124" i="1"/>
  <c r="N122" i="1"/>
  <c r="O121" i="1"/>
  <c r="J128" i="1"/>
  <c r="K128" i="1" s="1"/>
  <c r="E128" i="1" s="1"/>
  <c r="I129" i="1"/>
  <c r="M128" i="1"/>
  <c r="S246" i="1"/>
  <c r="Y246" i="1"/>
  <c r="T249" i="1"/>
  <c r="A247" i="1"/>
  <c r="Q247" i="1" s="1"/>
  <c r="R247" i="1" s="1"/>
  <c r="H246" i="1"/>
  <c r="AA248" i="1" l="1"/>
  <c r="Z248" i="1"/>
  <c r="F124" i="1"/>
  <c r="L124" i="1"/>
  <c r="D125" i="1"/>
  <c r="G124" i="1"/>
  <c r="N123" i="1"/>
  <c r="O122" i="1"/>
  <c r="J129" i="1"/>
  <c r="K129" i="1" s="1"/>
  <c r="E129" i="1" s="1"/>
  <c r="I130" i="1"/>
  <c r="M129" i="1"/>
  <c r="Y247" i="1"/>
  <c r="S247" i="1"/>
  <c r="H247" i="1"/>
  <c r="A248" i="1"/>
  <c r="Q248" i="1" s="1"/>
  <c r="R248" i="1" s="1"/>
  <c r="T250" i="1"/>
  <c r="Z249" i="1" l="1"/>
  <c r="AA249" i="1"/>
  <c r="F125" i="1"/>
  <c r="L125" i="1"/>
  <c r="D126" i="1"/>
  <c r="G125" i="1"/>
  <c r="N124" i="1"/>
  <c r="O123" i="1"/>
  <c r="J130" i="1"/>
  <c r="K130" i="1" s="1"/>
  <c r="E130" i="1" s="1"/>
  <c r="I131" i="1"/>
  <c r="M130" i="1"/>
  <c r="Y248" i="1"/>
  <c r="S248" i="1"/>
  <c r="T251" i="1"/>
  <c r="H248" i="1"/>
  <c r="A249" i="1"/>
  <c r="Q249" i="1" s="1"/>
  <c r="R249" i="1" s="1"/>
  <c r="Z250" i="1" l="1"/>
  <c r="AA250" i="1"/>
  <c r="F126" i="1"/>
  <c r="L126" i="1"/>
  <c r="G126" i="1"/>
  <c r="D127" i="1"/>
  <c r="N125" i="1"/>
  <c r="O124" i="1"/>
  <c r="I132" i="1"/>
  <c r="J131" i="1"/>
  <c r="K131" i="1" s="1"/>
  <c r="E131" i="1" s="1"/>
  <c r="M131" i="1"/>
  <c r="Y249" i="1"/>
  <c r="S249" i="1"/>
  <c r="T252" i="1"/>
  <c r="A250" i="1"/>
  <c r="Q250" i="1" s="1"/>
  <c r="R250" i="1" s="1"/>
  <c r="H249" i="1"/>
  <c r="AA251" i="1" l="1"/>
  <c r="Z251" i="1"/>
  <c r="F127" i="1"/>
  <c r="L127" i="1"/>
  <c r="D128" i="1"/>
  <c r="G127" i="1"/>
  <c r="N126" i="1"/>
  <c r="O125" i="1"/>
  <c r="J132" i="1"/>
  <c r="K132" i="1" s="1"/>
  <c r="E132" i="1" s="1"/>
  <c r="I133" i="1"/>
  <c r="M132" i="1"/>
  <c r="S250" i="1"/>
  <c r="Y250" i="1"/>
  <c r="H250" i="1"/>
  <c r="A251" i="1"/>
  <c r="Q251" i="1" s="1"/>
  <c r="R251" i="1" s="1"/>
  <c r="T253" i="1"/>
  <c r="Z252" i="1" l="1"/>
  <c r="AA252" i="1"/>
  <c r="F128" i="1"/>
  <c r="L128" i="1"/>
  <c r="D129" i="1"/>
  <c r="G128" i="1"/>
  <c r="N127" i="1"/>
  <c r="O126" i="1"/>
  <c r="I134" i="1"/>
  <c r="J133" i="1"/>
  <c r="K133" i="1" s="1"/>
  <c r="E133" i="1" s="1"/>
  <c r="M133" i="1"/>
  <c r="Y251" i="1"/>
  <c r="S251" i="1"/>
  <c r="T254" i="1"/>
  <c r="H251" i="1"/>
  <c r="A252" i="1"/>
  <c r="Q252" i="1" s="1"/>
  <c r="R252" i="1" s="1"/>
  <c r="AA253" i="1" l="1"/>
  <c r="Z253" i="1"/>
  <c r="F129" i="1"/>
  <c r="L129" i="1"/>
  <c r="D130" i="1"/>
  <c r="G129" i="1"/>
  <c r="N128" i="1"/>
  <c r="O127" i="1"/>
  <c r="I135" i="1"/>
  <c r="J134" i="1"/>
  <c r="K134" i="1" s="1"/>
  <c r="E134" i="1" s="1"/>
  <c r="M134" i="1"/>
  <c r="S252" i="1"/>
  <c r="Y252" i="1"/>
  <c r="H252" i="1"/>
  <c r="A253" i="1"/>
  <c r="Q253" i="1" s="1"/>
  <c r="R253" i="1" s="1"/>
  <c r="T255" i="1"/>
  <c r="Z254" i="1" l="1"/>
  <c r="AA254" i="1"/>
  <c r="F130" i="1"/>
  <c r="L130" i="1"/>
  <c r="D131" i="1"/>
  <c r="G130" i="1"/>
  <c r="N129" i="1"/>
  <c r="O128" i="1"/>
  <c r="J135" i="1"/>
  <c r="K135" i="1" s="1"/>
  <c r="E135" i="1" s="1"/>
  <c r="I136" i="1"/>
  <c r="M135" i="1"/>
  <c r="Y253" i="1"/>
  <c r="S253" i="1"/>
  <c r="H253" i="1"/>
  <c r="A254" i="1"/>
  <c r="Q254" i="1" s="1"/>
  <c r="R254" i="1" s="1"/>
  <c r="T256" i="1"/>
  <c r="AA255" i="1" l="1"/>
  <c r="Z255" i="1"/>
  <c r="F131" i="1"/>
  <c r="L131" i="1"/>
  <c r="D132" i="1"/>
  <c r="G131" i="1"/>
  <c r="N130" i="1"/>
  <c r="O129" i="1"/>
  <c r="I137" i="1"/>
  <c r="J136" i="1"/>
  <c r="K136" i="1" s="1"/>
  <c r="E136" i="1" s="1"/>
  <c r="M136" i="1"/>
  <c r="Y254" i="1"/>
  <c r="S254" i="1"/>
  <c r="T257" i="1"/>
  <c r="H254" i="1"/>
  <c r="A255" i="1"/>
  <c r="Q255" i="1" s="1"/>
  <c r="R255" i="1" s="1"/>
  <c r="Z256" i="1" l="1"/>
  <c r="AA256" i="1"/>
  <c r="F132" i="1"/>
  <c r="L132" i="1"/>
  <c r="D133" i="1"/>
  <c r="G132" i="1"/>
  <c r="N131" i="1"/>
  <c r="O130" i="1"/>
  <c r="I138" i="1"/>
  <c r="J137" i="1"/>
  <c r="K137" i="1" s="1"/>
  <c r="E137" i="1" s="1"/>
  <c r="Y255" i="1"/>
  <c r="S255" i="1"/>
  <c r="A256" i="1"/>
  <c r="Q256" i="1" s="1"/>
  <c r="R256" i="1" s="1"/>
  <c r="H255" i="1"/>
  <c r="T258" i="1"/>
  <c r="AA257" i="1" l="1"/>
  <c r="Z257" i="1"/>
  <c r="F133" i="1"/>
  <c r="L133" i="1"/>
  <c r="D134" i="1"/>
  <c r="G133" i="1"/>
  <c r="N132" i="1"/>
  <c r="O131" i="1"/>
  <c r="J138" i="1"/>
  <c r="K138" i="1" s="1"/>
  <c r="E138" i="1" s="1"/>
  <c r="I139" i="1"/>
  <c r="Y256" i="1"/>
  <c r="S256" i="1"/>
  <c r="H256" i="1"/>
  <c r="A257" i="1"/>
  <c r="Q257" i="1" s="1"/>
  <c r="R257" i="1" s="1"/>
  <c r="T259" i="1"/>
  <c r="Z258" i="1" l="1"/>
  <c r="AA258" i="1"/>
  <c r="F134" i="1"/>
  <c r="L134" i="1"/>
  <c r="G134" i="1"/>
  <c r="D135" i="1"/>
  <c r="N133" i="1"/>
  <c r="O132" i="1"/>
  <c r="M137" i="1"/>
  <c r="M138" i="1" s="1"/>
  <c r="J139" i="1"/>
  <c r="K139" i="1" s="1"/>
  <c r="E139" i="1" s="1"/>
  <c r="I140" i="1"/>
  <c r="Y257" i="1"/>
  <c r="S257" i="1"/>
  <c r="T260" i="1"/>
  <c r="H257" i="1"/>
  <c r="A258" i="1"/>
  <c r="Q258" i="1" s="1"/>
  <c r="R258" i="1" s="1"/>
  <c r="AA259" i="1" l="1"/>
  <c r="Z259" i="1"/>
  <c r="F135" i="1"/>
  <c r="L135" i="1"/>
  <c r="D136" i="1"/>
  <c r="G135" i="1"/>
  <c r="N134" i="1"/>
  <c r="O133" i="1"/>
  <c r="J140" i="1"/>
  <c r="K140" i="1" s="1"/>
  <c r="E140" i="1" s="1"/>
  <c r="I141" i="1"/>
  <c r="Y258" i="1"/>
  <c r="S258" i="1"/>
  <c r="A259" i="1"/>
  <c r="Q259" i="1" s="1"/>
  <c r="R259" i="1" s="1"/>
  <c r="H258" i="1"/>
  <c r="T261" i="1"/>
  <c r="Z260" i="1" l="1"/>
  <c r="AA260" i="1"/>
  <c r="F136" i="1"/>
  <c r="L136" i="1"/>
  <c r="D137" i="1"/>
  <c r="G136" i="1"/>
  <c r="N135" i="1"/>
  <c r="O134" i="1"/>
  <c r="M139" i="1"/>
  <c r="I142" i="1"/>
  <c r="J141" i="1"/>
  <c r="K141" i="1" s="1"/>
  <c r="E141" i="1" s="1"/>
  <c r="S259" i="1"/>
  <c r="Y259" i="1"/>
  <c r="H259" i="1"/>
  <c r="A260" i="1"/>
  <c r="Q260" i="1" s="1"/>
  <c r="R260" i="1" s="1"/>
  <c r="T262" i="1"/>
  <c r="AA261" i="1" l="1"/>
  <c r="Z261" i="1"/>
  <c r="F137" i="1"/>
  <c r="L137" i="1"/>
  <c r="G137" i="1"/>
  <c r="D138" i="1"/>
  <c r="N136" i="1"/>
  <c r="O135" i="1"/>
  <c r="M140" i="1"/>
  <c r="J142" i="1"/>
  <c r="K142" i="1" s="1"/>
  <c r="E142" i="1" s="1"/>
  <c r="I143" i="1"/>
  <c r="Y174" i="1"/>
  <c r="S260" i="1"/>
  <c r="Y260" i="1"/>
  <c r="T263" i="1"/>
  <c r="H260" i="1"/>
  <c r="A261" i="1"/>
  <c r="Q261" i="1" s="1"/>
  <c r="R261" i="1" s="1"/>
  <c r="Z262" i="1" l="1"/>
  <c r="AA262" i="1"/>
  <c r="F138" i="1"/>
  <c r="L138" i="1"/>
  <c r="D139" i="1"/>
  <c r="G138" i="1"/>
  <c r="N137" i="1"/>
  <c r="O136" i="1"/>
  <c r="M141" i="1"/>
  <c r="I144" i="1"/>
  <c r="J143" i="1"/>
  <c r="K143" i="1" s="1"/>
  <c r="E143" i="1" s="1"/>
  <c r="Y261" i="1"/>
  <c r="S261" i="1"/>
  <c r="T264" i="1"/>
  <c r="A262" i="1"/>
  <c r="Q262" i="1" s="1"/>
  <c r="R262" i="1" s="1"/>
  <c r="H261" i="1"/>
  <c r="AA263" i="1" l="1"/>
  <c r="Z263" i="1"/>
  <c r="F139" i="1"/>
  <c r="L139" i="1"/>
  <c r="D140" i="1"/>
  <c r="G139" i="1"/>
  <c r="N138" i="1"/>
  <c r="O137" i="1"/>
  <c r="J144" i="1"/>
  <c r="K144" i="1" s="1"/>
  <c r="E144" i="1" s="1"/>
  <c r="I145" i="1"/>
  <c r="S262" i="1"/>
  <c r="Y262" i="1"/>
  <c r="T265" i="1"/>
  <c r="H262" i="1"/>
  <c r="A263" i="1"/>
  <c r="Q263" i="1" s="1"/>
  <c r="R263" i="1" s="1"/>
  <c r="Z264" i="1" l="1"/>
  <c r="AA264" i="1"/>
  <c r="F140" i="1"/>
  <c r="L140" i="1"/>
  <c r="G140" i="1"/>
  <c r="D141" i="1"/>
  <c r="N139" i="1"/>
  <c r="O138" i="1"/>
  <c r="I146" i="1"/>
  <c r="J145" i="1"/>
  <c r="K145" i="1" s="1"/>
  <c r="E145" i="1" s="1"/>
  <c r="H263" i="1"/>
  <c r="A264" i="1"/>
  <c r="Q264" i="1" s="1"/>
  <c r="T266" i="1"/>
  <c r="AA265" i="1" l="1"/>
  <c r="Z265" i="1"/>
  <c r="R264" i="1"/>
  <c r="F141" i="1"/>
  <c r="L141" i="1"/>
  <c r="M142" i="1" s="1"/>
  <c r="M143" i="1" s="1"/>
  <c r="G141" i="1"/>
  <c r="D142" i="1"/>
  <c r="N140" i="1"/>
  <c r="O139" i="1"/>
  <c r="I147" i="1"/>
  <c r="J146" i="1"/>
  <c r="K146" i="1" s="1"/>
  <c r="E146" i="1" s="1"/>
  <c r="H264" i="1"/>
  <c r="A265" i="1"/>
  <c r="Q265" i="1" s="1"/>
  <c r="R265" i="1" s="1"/>
  <c r="T267" i="1"/>
  <c r="Z266" i="1" l="1"/>
  <c r="AA266" i="1"/>
  <c r="F142" i="1"/>
  <c r="L142" i="1"/>
  <c r="D143" i="1"/>
  <c r="G142" i="1"/>
  <c r="N141" i="1"/>
  <c r="O140" i="1"/>
  <c r="M144" i="1"/>
  <c r="J147" i="1"/>
  <c r="K147" i="1" s="1"/>
  <c r="E147" i="1" s="1"/>
  <c r="I148" i="1"/>
  <c r="S265" i="1"/>
  <c r="T268" i="1"/>
  <c r="A266" i="1"/>
  <c r="Q266" i="1" s="1"/>
  <c r="R266" i="1" s="1"/>
  <c r="H265" i="1"/>
  <c r="AA267" i="1" l="1"/>
  <c r="Z267" i="1"/>
  <c r="F143" i="1"/>
  <c r="L143" i="1"/>
  <c r="D144" i="1"/>
  <c r="G143" i="1"/>
  <c r="N142" i="1"/>
  <c r="O141" i="1"/>
  <c r="M145" i="1"/>
  <c r="M146" i="1" s="1"/>
  <c r="M147" i="1" s="1"/>
  <c r="M148" i="1" s="1"/>
  <c r="I149" i="1"/>
  <c r="J148" i="1"/>
  <c r="K148" i="1" s="1"/>
  <c r="E148" i="1" s="1"/>
  <c r="Y266" i="1"/>
  <c r="S266" i="1"/>
  <c r="H266" i="1"/>
  <c r="A267" i="1"/>
  <c r="Q267" i="1" s="1"/>
  <c r="R267" i="1" s="1"/>
  <c r="T269" i="1"/>
  <c r="Z268" i="1" l="1"/>
  <c r="AA268" i="1"/>
  <c r="F144" i="1"/>
  <c r="L144" i="1"/>
  <c r="D145" i="1"/>
  <c r="G144" i="1"/>
  <c r="N143" i="1"/>
  <c r="O142" i="1"/>
  <c r="I150" i="1"/>
  <c r="J149" i="1"/>
  <c r="K149" i="1" s="1"/>
  <c r="E149" i="1" s="1"/>
  <c r="M149" i="1"/>
  <c r="Y267" i="1"/>
  <c r="S267" i="1"/>
  <c r="T270" i="1"/>
  <c r="H267" i="1"/>
  <c r="A268" i="1"/>
  <c r="Q268" i="1" s="1"/>
  <c r="R268" i="1" s="1"/>
  <c r="AA269" i="1" l="1"/>
  <c r="Z269" i="1"/>
  <c r="F145" i="1"/>
  <c r="L145" i="1"/>
  <c r="D146" i="1"/>
  <c r="G145" i="1"/>
  <c r="O143" i="1"/>
  <c r="N144" i="1"/>
  <c r="M150" i="1"/>
  <c r="J150" i="1"/>
  <c r="K150" i="1" s="1"/>
  <c r="E150" i="1" s="1"/>
  <c r="I151" i="1"/>
  <c r="S268" i="1"/>
  <c r="Y268" i="1"/>
  <c r="H268" i="1"/>
  <c r="A269" i="1"/>
  <c r="Q269" i="1" s="1"/>
  <c r="R269" i="1" s="1"/>
  <c r="T271" i="1"/>
  <c r="Z270" i="1" l="1"/>
  <c r="AA270" i="1"/>
  <c r="F146" i="1"/>
  <c r="L146" i="1"/>
  <c r="D147" i="1"/>
  <c r="G146" i="1"/>
  <c r="M151" i="1"/>
  <c r="N145" i="1"/>
  <c r="O144" i="1"/>
  <c r="I152" i="1"/>
  <c r="J151" i="1"/>
  <c r="K151" i="1" s="1"/>
  <c r="E151" i="1" s="1"/>
  <c r="Y269" i="1"/>
  <c r="S269" i="1"/>
  <c r="T272" i="1"/>
  <c r="A270" i="1"/>
  <c r="Q270" i="1" s="1"/>
  <c r="R270" i="1" s="1"/>
  <c r="H269" i="1"/>
  <c r="AA271" i="1" l="1"/>
  <c r="Z271" i="1"/>
  <c r="F147" i="1"/>
  <c r="L147" i="1"/>
  <c r="D148" i="1"/>
  <c r="G147" i="1"/>
  <c r="N146" i="1"/>
  <c r="O145" i="1"/>
  <c r="M152" i="1"/>
  <c r="I153" i="1"/>
  <c r="J152" i="1"/>
  <c r="K152" i="1" s="1"/>
  <c r="E152" i="1" s="1"/>
  <c r="S270" i="1"/>
  <c r="Y270" i="1"/>
  <c r="H270" i="1"/>
  <c r="A271" i="1"/>
  <c r="Q271" i="1" s="1"/>
  <c r="R271" i="1" s="1"/>
  <c r="T273" i="1"/>
  <c r="Z272" i="1" l="1"/>
  <c r="AA272" i="1"/>
  <c r="F148" i="1"/>
  <c r="L148" i="1"/>
  <c r="G148" i="1"/>
  <c r="D149" i="1"/>
  <c r="N147" i="1"/>
  <c r="O146" i="1"/>
  <c r="J153" i="1"/>
  <c r="K153" i="1" s="1"/>
  <c r="E153" i="1" s="1"/>
  <c r="I154" i="1"/>
  <c r="M153" i="1"/>
  <c r="S271" i="1"/>
  <c r="Y271" i="1"/>
  <c r="T274" i="1"/>
  <c r="H271" i="1"/>
  <c r="A272" i="1"/>
  <c r="Q272" i="1" s="1"/>
  <c r="R272" i="1" s="1"/>
  <c r="AA273" i="1" l="1"/>
  <c r="Z273" i="1"/>
  <c r="F149" i="1"/>
  <c r="L149" i="1"/>
  <c r="D150" i="1"/>
  <c r="G149" i="1"/>
  <c r="N148" i="1"/>
  <c r="O147" i="1"/>
  <c r="M154" i="1"/>
  <c r="J154" i="1"/>
  <c r="K154" i="1" s="1"/>
  <c r="E154" i="1" s="1"/>
  <c r="I155" i="1"/>
  <c r="Y272" i="1"/>
  <c r="S272" i="1"/>
  <c r="H272" i="1"/>
  <c r="A273" i="1"/>
  <c r="Q273" i="1" s="1"/>
  <c r="R273" i="1" s="1"/>
  <c r="T275" i="1"/>
  <c r="AA274" i="1" l="1"/>
  <c r="Z274" i="1"/>
  <c r="F150" i="1"/>
  <c r="L150" i="1"/>
  <c r="D151" i="1"/>
  <c r="G150" i="1"/>
  <c r="N149" i="1"/>
  <c r="O148" i="1"/>
  <c r="J155" i="1"/>
  <c r="K155" i="1" s="1"/>
  <c r="E155" i="1" s="1"/>
  <c r="I156" i="1"/>
  <c r="M155" i="1"/>
  <c r="Y273" i="1"/>
  <c r="S273" i="1"/>
  <c r="A274" i="1"/>
  <c r="Q274" i="1" s="1"/>
  <c r="R274" i="1" s="1"/>
  <c r="H273" i="1"/>
  <c r="T276" i="1"/>
  <c r="Z275" i="1" l="1"/>
  <c r="AA275" i="1"/>
  <c r="F151" i="1"/>
  <c r="L151" i="1"/>
  <c r="G151" i="1"/>
  <c r="D152" i="1"/>
  <c r="O149" i="1"/>
  <c r="N150" i="1"/>
  <c r="J156" i="1"/>
  <c r="K156" i="1" s="1"/>
  <c r="E156" i="1" s="1"/>
  <c r="M156" i="1"/>
  <c r="I157" i="1"/>
  <c r="Y274" i="1"/>
  <c r="S274" i="1"/>
  <c r="H274" i="1"/>
  <c r="A275" i="1"/>
  <c r="Q275" i="1" s="1"/>
  <c r="R275" i="1" s="1"/>
  <c r="T277" i="1"/>
  <c r="AA276" i="1" l="1"/>
  <c r="Z276" i="1"/>
  <c r="F152" i="1"/>
  <c r="L152" i="1"/>
  <c r="D153" i="1"/>
  <c r="G152" i="1"/>
  <c r="N151" i="1"/>
  <c r="O150" i="1"/>
  <c r="J157" i="1"/>
  <c r="K157" i="1" s="1"/>
  <c r="E157" i="1" s="1"/>
  <c r="M157" i="1"/>
  <c r="I158" i="1"/>
  <c r="S275" i="1"/>
  <c r="Y275" i="1"/>
  <c r="H275" i="1"/>
  <c r="A276" i="1"/>
  <c r="Q276" i="1" s="1"/>
  <c r="R276" i="1" s="1"/>
  <c r="T278" i="1"/>
  <c r="Z277" i="1" l="1"/>
  <c r="AA277" i="1"/>
  <c r="F153" i="1"/>
  <c r="L153" i="1"/>
  <c r="D154" i="1"/>
  <c r="G153" i="1"/>
  <c r="O151" i="1"/>
  <c r="N152" i="1"/>
  <c r="J158" i="1"/>
  <c r="K158" i="1" s="1"/>
  <c r="E158" i="1" s="1"/>
  <c r="I159" i="1"/>
  <c r="M158" i="1"/>
  <c r="Y276" i="1"/>
  <c r="S276" i="1"/>
  <c r="T279" i="1"/>
  <c r="H276" i="1"/>
  <c r="A277" i="1"/>
  <c r="Q277" i="1" s="1"/>
  <c r="R277" i="1" s="1"/>
  <c r="AA278" i="1" l="1"/>
  <c r="Z278" i="1"/>
  <c r="F154" i="1"/>
  <c r="L154" i="1"/>
  <c r="D155" i="1"/>
  <c r="G154" i="1"/>
  <c r="N153" i="1"/>
  <c r="O152" i="1"/>
  <c r="M159" i="1"/>
  <c r="I160" i="1"/>
  <c r="J159" i="1"/>
  <c r="K159" i="1" s="1"/>
  <c r="E159" i="1" s="1"/>
  <c r="S277" i="1"/>
  <c r="Y277" i="1"/>
  <c r="T280" i="1"/>
  <c r="A278" i="1"/>
  <c r="Q278" i="1" s="1"/>
  <c r="R278" i="1" s="1"/>
  <c r="H277" i="1"/>
  <c r="Z279" i="1" l="1"/>
  <c r="AA279" i="1"/>
  <c r="F155" i="1"/>
  <c r="L155" i="1"/>
  <c r="D156" i="1"/>
  <c r="G155" i="1"/>
  <c r="N154" i="1"/>
  <c r="O153" i="1"/>
  <c r="M160" i="1"/>
  <c r="J160" i="1"/>
  <c r="K160" i="1" s="1"/>
  <c r="E160" i="1" s="1"/>
  <c r="I161" i="1"/>
  <c r="Y278" i="1"/>
  <c r="S278" i="1"/>
  <c r="T281" i="1"/>
  <c r="H278" i="1"/>
  <c r="A279" i="1"/>
  <c r="Q279" i="1" s="1"/>
  <c r="R279" i="1" s="1"/>
  <c r="AA280" i="1" l="1"/>
  <c r="Z280" i="1"/>
  <c r="F156" i="1"/>
  <c r="L156" i="1"/>
  <c r="D157" i="1"/>
  <c r="G156" i="1"/>
  <c r="N155" i="1"/>
  <c r="O154" i="1"/>
  <c r="J161" i="1"/>
  <c r="K161" i="1" s="1"/>
  <c r="E161" i="1" s="1"/>
  <c r="I162" i="1"/>
  <c r="M161" i="1"/>
  <c r="S279" i="1"/>
  <c r="Y279" i="1"/>
  <c r="H279" i="1"/>
  <c r="A280" i="1"/>
  <c r="Q280" i="1" s="1"/>
  <c r="R280" i="1" s="1"/>
  <c r="T282" i="1"/>
  <c r="Z281" i="1" l="1"/>
  <c r="AA281" i="1"/>
  <c r="F157" i="1"/>
  <c r="L157" i="1"/>
  <c r="D158" i="1"/>
  <c r="G157" i="1"/>
  <c r="N156" i="1"/>
  <c r="O155" i="1"/>
  <c r="M162" i="1"/>
  <c r="I163" i="1"/>
  <c r="J162" i="1"/>
  <c r="K162" i="1" s="1"/>
  <c r="E162" i="1" s="1"/>
  <c r="Y280" i="1"/>
  <c r="S280" i="1"/>
  <c r="T283" i="1"/>
  <c r="H280" i="1"/>
  <c r="A281" i="1"/>
  <c r="Q281" i="1" s="1"/>
  <c r="R281" i="1" s="1"/>
  <c r="AA282" i="1" l="1"/>
  <c r="Z282" i="1"/>
  <c r="F158" i="1"/>
  <c r="L158" i="1"/>
  <c r="G158" i="1"/>
  <c r="D159" i="1"/>
  <c r="N157" i="1"/>
  <c r="O156" i="1"/>
  <c r="M163" i="1"/>
  <c r="I164" i="1"/>
  <c r="J163" i="1"/>
  <c r="K163" i="1" s="1"/>
  <c r="E163" i="1" s="1"/>
  <c r="S281" i="1"/>
  <c r="Y281" i="1"/>
  <c r="T284" i="1"/>
  <c r="A282" i="1"/>
  <c r="Q282" i="1" s="1"/>
  <c r="R282" i="1" s="1"/>
  <c r="H281" i="1"/>
  <c r="AA283" i="1" l="1"/>
  <c r="Z283" i="1"/>
  <c r="F159" i="1"/>
  <c r="L159" i="1"/>
  <c r="D160" i="1"/>
  <c r="G159" i="1"/>
  <c r="N158" i="1"/>
  <c r="O157" i="1"/>
  <c r="M164" i="1"/>
  <c r="J164" i="1"/>
  <c r="K164" i="1" s="1"/>
  <c r="E164" i="1" s="1"/>
  <c r="I165" i="1"/>
  <c r="Y282" i="1"/>
  <c r="S282" i="1"/>
  <c r="A283" i="1"/>
  <c r="Q283" i="1" s="1"/>
  <c r="R283" i="1" s="1"/>
  <c r="H282" i="1"/>
  <c r="T285" i="1"/>
  <c r="Z284" i="1" l="1"/>
  <c r="AA284" i="1"/>
  <c r="F160" i="1"/>
  <c r="L160" i="1"/>
  <c r="D161" i="1"/>
  <c r="G160" i="1"/>
  <c r="N159" i="1"/>
  <c r="O158" i="1"/>
  <c r="I166" i="1"/>
  <c r="M165" i="1"/>
  <c r="J165" i="1"/>
  <c r="K165" i="1" s="1"/>
  <c r="E165" i="1" s="1"/>
  <c r="Y283" i="1"/>
  <c r="S283" i="1"/>
  <c r="T286" i="1"/>
  <c r="H283" i="1"/>
  <c r="A284" i="1"/>
  <c r="Q284" i="1" s="1"/>
  <c r="R284" i="1" s="1"/>
  <c r="AA285" i="1" l="1"/>
  <c r="Z285" i="1"/>
  <c r="F161" i="1"/>
  <c r="L161" i="1"/>
  <c r="D162" i="1"/>
  <c r="G161" i="1"/>
  <c r="N160" i="1"/>
  <c r="O159" i="1"/>
  <c r="I167" i="1"/>
  <c r="M166" i="1"/>
  <c r="J166" i="1"/>
  <c r="K166" i="1" s="1"/>
  <c r="E166" i="1" s="1"/>
  <c r="Y284" i="1"/>
  <c r="S284" i="1"/>
  <c r="H284" i="1"/>
  <c r="A285" i="1"/>
  <c r="Q285" i="1" s="1"/>
  <c r="R285" i="1" s="1"/>
  <c r="T287" i="1"/>
  <c r="Z286" i="1" l="1"/>
  <c r="AA286" i="1"/>
  <c r="F162" i="1"/>
  <c r="L162" i="1"/>
  <c r="G162" i="1"/>
  <c r="D163" i="1"/>
  <c r="N161" i="1"/>
  <c r="O160" i="1"/>
  <c r="I168" i="1"/>
  <c r="J167" i="1"/>
  <c r="K167" i="1" s="1"/>
  <c r="E167" i="1" s="1"/>
  <c r="M167" i="1"/>
  <c r="S285" i="1"/>
  <c r="Y285" i="1"/>
  <c r="A286" i="1"/>
  <c r="Q286" i="1" s="1"/>
  <c r="R286" i="1" s="1"/>
  <c r="H285" i="1"/>
  <c r="T288" i="1"/>
  <c r="AA287" i="1" l="1"/>
  <c r="Z287" i="1"/>
  <c r="F163" i="1"/>
  <c r="L163" i="1"/>
  <c r="D164" i="1"/>
  <c r="G163" i="1"/>
  <c r="N162" i="1"/>
  <c r="O161" i="1"/>
  <c r="J168" i="1"/>
  <c r="K168" i="1" s="1"/>
  <c r="E168" i="1" s="1"/>
  <c r="I169" i="1"/>
  <c r="S286" i="1"/>
  <c r="Y286" i="1"/>
  <c r="T289" i="1"/>
  <c r="A287" i="1"/>
  <c r="Q287" i="1" s="1"/>
  <c r="R287" i="1" s="1"/>
  <c r="H286" i="1"/>
  <c r="Z288" i="1" l="1"/>
  <c r="AA288" i="1"/>
  <c r="F164" i="1"/>
  <c r="L164" i="1"/>
  <c r="G164" i="1"/>
  <c r="D165" i="1"/>
  <c r="N163" i="1"/>
  <c r="O162" i="1"/>
  <c r="I170" i="1"/>
  <c r="J169" i="1"/>
  <c r="K169" i="1" s="1"/>
  <c r="E169" i="1" s="1"/>
  <c r="S287" i="1"/>
  <c r="Y287" i="1"/>
  <c r="T290" i="1"/>
  <c r="H287" i="1"/>
  <c r="A288" i="1"/>
  <c r="Q288" i="1" s="1"/>
  <c r="R288" i="1" s="1"/>
  <c r="AA289" i="1" l="1"/>
  <c r="Z289" i="1"/>
  <c r="F165" i="1"/>
  <c r="L165" i="1"/>
  <c r="D166" i="1"/>
  <c r="G165" i="1"/>
  <c r="M168" i="1"/>
  <c r="N164" i="1"/>
  <c r="O163" i="1"/>
  <c r="I171" i="1"/>
  <c r="J170" i="1"/>
  <c r="K170" i="1" s="1"/>
  <c r="E170" i="1" s="1"/>
  <c r="Y288" i="1"/>
  <c r="S288" i="1"/>
  <c r="H288" i="1"/>
  <c r="A289" i="1"/>
  <c r="Q289" i="1" s="1"/>
  <c r="R289" i="1" s="1"/>
  <c r="T291" i="1"/>
  <c r="Z290" i="1" l="1"/>
  <c r="AA290" i="1"/>
  <c r="F166" i="1"/>
  <c r="L166" i="1"/>
  <c r="D167" i="1"/>
  <c r="G166" i="1"/>
  <c r="M169" i="1"/>
  <c r="N165" i="1"/>
  <c r="O164" i="1"/>
  <c r="J171" i="1"/>
  <c r="K171" i="1" s="1"/>
  <c r="E171" i="1" s="1"/>
  <c r="I172" i="1"/>
  <c r="S289" i="1"/>
  <c r="Y289" i="1"/>
  <c r="A290" i="1"/>
  <c r="Q290" i="1" s="1"/>
  <c r="R290" i="1" s="1"/>
  <c r="H289" i="1"/>
  <c r="T292" i="1"/>
  <c r="AA291" i="1" l="1"/>
  <c r="Z291" i="1"/>
  <c r="F167" i="1"/>
  <c r="L167" i="1"/>
  <c r="D168" i="1"/>
  <c r="G167" i="1"/>
  <c r="N166" i="1"/>
  <c r="O165" i="1"/>
  <c r="J172" i="1"/>
  <c r="K172" i="1" s="1"/>
  <c r="E172" i="1" s="1"/>
  <c r="I173" i="1"/>
  <c r="M170" i="1"/>
  <c r="Y290" i="1"/>
  <c r="S290" i="1"/>
  <c r="A291" i="1"/>
  <c r="Q291" i="1" s="1"/>
  <c r="R291" i="1" s="1"/>
  <c r="H290" i="1"/>
  <c r="T293" i="1"/>
  <c r="Z292" i="1" l="1"/>
  <c r="AA292" i="1"/>
  <c r="F168" i="1"/>
  <c r="L168" i="1"/>
  <c r="D169" i="1"/>
  <c r="G168" i="1"/>
  <c r="N167" i="1"/>
  <c r="O166" i="1"/>
  <c r="J173" i="1"/>
  <c r="K173" i="1" s="1"/>
  <c r="E173" i="1" s="1"/>
  <c r="I174" i="1"/>
  <c r="M171" i="1"/>
  <c r="M172" i="1" s="1"/>
  <c r="Y204" i="1"/>
  <c r="T294" i="1"/>
  <c r="H291" i="1"/>
  <c r="A292" i="1"/>
  <c r="Q292" i="1" s="1"/>
  <c r="R292" i="1" l="1"/>
  <c r="AA293" i="1"/>
  <c r="Z293" i="1"/>
  <c r="F169" i="1"/>
  <c r="L169" i="1"/>
  <c r="D170" i="1"/>
  <c r="G169" i="1"/>
  <c r="N168" i="1"/>
  <c r="O167" i="1"/>
  <c r="J174" i="1"/>
  <c r="K174" i="1" s="1"/>
  <c r="E174" i="1" s="1"/>
  <c r="I175" i="1"/>
  <c r="H292" i="1"/>
  <c r="A293" i="1"/>
  <c r="Q293" i="1" s="1"/>
  <c r="R293" i="1" s="1"/>
  <c r="T295" i="1"/>
  <c r="AA294" i="1" l="1"/>
  <c r="Z294" i="1"/>
  <c r="F170" i="1"/>
  <c r="L170" i="1"/>
  <c r="D171" i="1"/>
  <c r="G170" i="1"/>
  <c r="M173" i="1"/>
  <c r="N169" i="1"/>
  <c r="O168" i="1"/>
  <c r="I176" i="1"/>
  <c r="J175" i="1"/>
  <c r="K175" i="1" s="1"/>
  <c r="E175" i="1" s="1"/>
  <c r="S293" i="1"/>
  <c r="H293" i="1"/>
  <c r="A294" i="1"/>
  <c r="Q294" i="1" s="1"/>
  <c r="R294" i="1" s="1"/>
  <c r="T296" i="1"/>
  <c r="Z295" i="1" l="1"/>
  <c r="AA295" i="1"/>
  <c r="F171" i="1"/>
  <c r="L171" i="1"/>
  <c r="D172" i="1"/>
  <c r="G171" i="1"/>
  <c r="N170" i="1"/>
  <c r="O169" i="1"/>
  <c r="J176" i="1"/>
  <c r="K176" i="1" s="1"/>
  <c r="E176" i="1" s="1"/>
  <c r="I177" i="1"/>
  <c r="S294" i="1"/>
  <c r="T297" i="1"/>
  <c r="H294" i="1"/>
  <c r="A295" i="1"/>
  <c r="Q295" i="1" s="1"/>
  <c r="R295" i="1" s="1"/>
  <c r="AA296" i="1" l="1"/>
  <c r="Z296" i="1"/>
  <c r="F172" i="1"/>
  <c r="L172" i="1"/>
  <c r="G172" i="1"/>
  <c r="D173" i="1"/>
  <c r="N171" i="1"/>
  <c r="O170" i="1"/>
  <c r="J177" i="1"/>
  <c r="K177" i="1" s="1"/>
  <c r="E177" i="1" s="1"/>
  <c r="I178" i="1"/>
  <c r="S295" i="1"/>
  <c r="Y295" i="1"/>
  <c r="A296" i="1"/>
  <c r="Q296" i="1" s="1"/>
  <c r="R296" i="1" s="1"/>
  <c r="H295" i="1"/>
  <c r="T298" i="1"/>
  <c r="Z297" i="1" l="1"/>
  <c r="AA297" i="1"/>
  <c r="F173" i="1"/>
  <c r="L173" i="1"/>
  <c r="M174" i="1" s="1"/>
  <c r="M175" i="1" s="1"/>
  <c r="M176" i="1" s="1"/>
  <c r="M177" i="1" s="1"/>
  <c r="M178" i="1" s="1"/>
  <c r="G173" i="1"/>
  <c r="D174" i="1"/>
  <c r="N172" i="1"/>
  <c r="O171" i="1"/>
  <c r="J178" i="1"/>
  <c r="K178" i="1" s="1"/>
  <c r="E178" i="1" s="1"/>
  <c r="I179" i="1"/>
  <c r="S296" i="1"/>
  <c r="Y296" i="1"/>
  <c r="T299" i="1"/>
  <c r="H296" i="1"/>
  <c r="A297" i="1"/>
  <c r="Q297" i="1" s="1"/>
  <c r="R297" i="1" s="1"/>
  <c r="AA298" i="1" l="1"/>
  <c r="Z298" i="1"/>
  <c r="F174" i="1"/>
  <c r="L174" i="1"/>
  <c r="D175" i="1"/>
  <c r="G174" i="1"/>
  <c r="O172" i="1"/>
  <c r="N173" i="1"/>
  <c r="I180" i="1"/>
  <c r="J179" i="1"/>
  <c r="K179" i="1" s="1"/>
  <c r="E179" i="1" s="1"/>
  <c r="M179" i="1"/>
  <c r="S297" i="1"/>
  <c r="Y297" i="1"/>
  <c r="A298" i="1"/>
  <c r="Q298" i="1" s="1"/>
  <c r="R298" i="1" s="1"/>
  <c r="H297" i="1"/>
  <c r="T300" i="1"/>
  <c r="Z299" i="1" l="1"/>
  <c r="AA299" i="1"/>
  <c r="F175" i="1"/>
  <c r="L175" i="1"/>
  <c r="D176" i="1"/>
  <c r="G175" i="1"/>
  <c r="O173" i="1"/>
  <c r="N174" i="1"/>
  <c r="I181" i="1"/>
  <c r="J180" i="1"/>
  <c r="K180" i="1" s="1"/>
  <c r="E180" i="1" s="1"/>
  <c r="M180" i="1"/>
  <c r="Y298" i="1"/>
  <c r="S298" i="1"/>
  <c r="T301" i="1"/>
  <c r="A299" i="1"/>
  <c r="Q299" i="1" s="1"/>
  <c r="R299" i="1" s="1"/>
  <c r="H298" i="1"/>
  <c r="Z300" i="1" l="1"/>
  <c r="AA300" i="1"/>
  <c r="F176" i="1"/>
  <c r="L176" i="1"/>
  <c r="D177" i="1"/>
  <c r="G176" i="1"/>
  <c r="O174" i="1"/>
  <c r="N175" i="1"/>
  <c r="J181" i="1"/>
  <c r="K181" i="1" s="1"/>
  <c r="E181" i="1" s="1"/>
  <c r="I182" i="1"/>
  <c r="M181" i="1"/>
  <c r="S299" i="1"/>
  <c r="Y299" i="1"/>
  <c r="H299" i="1"/>
  <c r="A300" i="1"/>
  <c r="Q300" i="1" s="1"/>
  <c r="R300" i="1" s="1"/>
  <c r="T302" i="1"/>
  <c r="AA301" i="1" l="1"/>
  <c r="Z301" i="1"/>
  <c r="F177" i="1"/>
  <c r="L177" i="1"/>
  <c r="D178" i="1"/>
  <c r="G177" i="1"/>
  <c r="N176" i="1"/>
  <c r="O175" i="1"/>
  <c r="J182" i="1"/>
  <c r="K182" i="1" s="1"/>
  <c r="E182" i="1" s="1"/>
  <c r="I183" i="1"/>
  <c r="M182" i="1"/>
  <c r="Y300" i="1"/>
  <c r="S300" i="1"/>
  <c r="H300" i="1"/>
  <c r="A301" i="1"/>
  <c r="Q301" i="1" s="1"/>
  <c r="R301" i="1" s="1"/>
  <c r="T303" i="1"/>
  <c r="Z302" i="1" l="1"/>
  <c r="AA302" i="1"/>
  <c r="F178" i="1"/>
  <c r="L178" i="1"/>
  <c r="G178" i="1"/>
  <c r="D179" i="1"/>
  <c r="N177" i="1"/>
  <c r="O176" i="1"/>
  <c r="J183" i="1"/>
  <c r="K183" i="1" s="1"/>
  <c r="E183" i="1" s="1"/>
  <c r="I184" i="1"/>
  <c r="M183" i="1"/>
  <c r="Y301" i="1"/>
  <c r="S301" i="1"/>
  <c r="T304" i="1"/>
  <c r="A302" i="1"/>
  <c r="Q302" i="1" s="1"/>
  <c r="R302" i="1" s="1"/>
  <c r="H301" i="1"/>
  <c r="AA303" i="1" l="1"/>
  <c r="Z303" i="1"/>
  <c r="F179" i="1"/>
  <c r="L179" i="1"/>
  <c r="G179" i="1"/>
  <c r="D180" i="1"/>
  <c r="N178" i="1"/>
  <c r="O177" i="1"/>
  <c r="I185" i="1"/>
  <c r="J184" i="1"/>
  <c r="K184" i="1" s="1"/>
  <c r="E184" i="1" s="1"/>
  <c r="M184" i="1"/>
  <c r="S302" i="1"/>
  <c r="Y302" i="1"/>
  <c r="H302" i="1"/>
  <c r="A303" i="1"/>
  <c r="Q303" i="1" s="1"/>
  <c r="R303" i="1" s="1"/>
  <c r="T305" i="1"/>
  <c r="Z304" i="1" l="1"/>
  <c r="AA304" i="1"/>
  <c r="F180" i="1"/>
  <c r="L180" i="1"/>
  <c r="D181" i="1"/>
  <c r="G180" i="1"/>
  <c r="N179" i="1"/>
  <c r="O178" i="1"/>
  <c r="J185" i="1"/>
  <c r="K185" i="1" s="1"/>
  <c r="E185" i="1" s="1"/>
  <c r="I186" i="1"/>
  <c r="M185" i="1"/>
  <c r="Y303" i="1"/>
  <c r="S303" i="1"/>
  <c r="T306" i="1"/>
  <c r="H303" i="1"/>
  <c r="A304" i="1"/>
  <c r="Q304" i="1" s="1"/>
  <c r="R304" i="1" s="1"/>
  <c r="AA305" i="1" l="1"/>
  <c r="Z305" i="1"/>
  <c r="F181" i="1"/>
  <c r="L181" i="1"/>
  <c r="D182" i="1"/>
  <c r="G181" i="1"/>
  <c r="N180" i="1"/>
  <c r="O179" i="1"/>
  <c r="I187" i="1"/>
  <c r="J186" i="1"/>
  <c r="K186" i="1" s="1"/>
  <c r="E186" i="1" s="1"/>
  <c r="M186" i="1"/>
  <c r="S304" i="1"/>
  <c r="Y304" i="1"/>
  <c r="H304" i="1"/>
  <c r="A305" i="1"/>
  <c r="Q305" i="1" s="1"/>
  <c r="R305" i="1" s="1"/>
  <c r="T307" i="1"/>
  <c r="Z306" i="1" l="1"/>
  <c r="AA306" i="1"/>
  <c r="F182" i="1"/>
  <c r="L182" i="1"/>
  <c r="G182" i="1"/>
  <c r="D183" i="1"/>
  <c r="N181" i="1"/>
  <c r="O180" i="1"/>
  <c r="J187" i="1"/>
  <c r="K187" i="1" s="1"/>
  <c r="E187" i="1" s="1"/>
  <c r="I188" i="1"/>
  <c r="M187" i="1"/>
  <c r="Y305" i="1"/>
  <c r="S305" i="1"/>
  <c r="A306" i="1"/>
  <c r="Q306" i="1" s="1"/>
  <c r="R306" i="1" s="1"/>
  <c r="H305" i="1"/>
  <c r="T308" i="1"/>
  <c r="AA307" i="1" l="1"/>
  <c r="Z307" i="1"/>
  <c r="F183" i="1"/>
  <c r="L183" i="1"/>
  <c r="D184" i="1"/>
  <c r="G183" i="1"/>
  <c r="N182" i="1"/>
  <c r="O181" i="1"/>
  <c r="I189" i="1"/>
  <c r="J188" i="1"/>
  <c r="K188" i="1" s="1"/>
  <c r="E188" i="1" s="1"/>
  <c r="M188" i="1"/>
  <c r="S306" i="1"/>
  <c r="Y306" i="1"/>
  <c r="T309" i="1"/>
  <c r="A307" i="1"/>
  <c r="Q307" i="1" s="1"/>
  <c r="R307" i="1" s="1"/>
  <c r="H306" i="1"/>
  <c r="AA308" i="1" l="1"/>
  <c r="Z308" i="1"/>
  <c r="F184" i="1"/>
  <c r="L184" i="1"/>
  <c r="D185" i="1"/>
  <c r="G184" i="1"/>
  <c r="M189" i="1"/>
  <c r="N183" i="1"/>
  <c r="O182" i="1"/>
  <c r="J189" i="1"/>
  <c r="K189" i="1" s="1"/>
  <c r="E189" i="1" s="1"/>
  <c r="I190" i="1"/>
  <c r="Y307" i="1"/>
  <c r="S307" i="1"/>
  <c r="H307" i="1"/>
  <c r="A308" i="1"/>
  <c r="Q308" i="1" s="1"/>
  <c r="R308" i="1" s="1"/>
  <c r="T310" i="1"/>
  <c r="Z309" i="1" l="1"/>
  <c r="AA309" i="1"/>
  <c r="F185" i="1"/>
  <c r="L185" i="1"/>
  <c r="G185" i="1"/>
  <c r="D186" i="1"/>
  <c r="N184" i="1"/>
  <c r="O183" i="1"/>
  <c r="M190" i="1"/>
  <c r="I191" i="1"/>
  <c r="J190" i="1"/>
  <c r="K190" i="1" s="1"/>
  <c r="E190" i="1" s="1"/>
  <c r="S308" i="1"/>
  <c r="Y308" i="1"/>
  <c r="T311" i="1"/>
  <c r="H308" i="1"/>
  <c r="A309" i="1"/>
  <c r="Q309" i="1" s="1"/>
  <c r="R309" i="1" s="1"/>
  <c r="AA310" i="1" l="1"/>
  <c r="Z310" i="1"/>
  <c r="F186" i="1"/>
  <c r="L186" i="1"/>
  <c r="G186" i="1"/>
  <c r="D187" i="1"/>
  <c r="N185" i="1"/>
  <c r="O184" i="1"/>
  <c r="J191" i="1"/>
  <c r="K191" i="1" s="1"/>
  <c r="E191" i="1" s="1"/>
  <c r="I192" i="1"/>
  <c r="M191" i="1"/>
  <c r="Y309" i="1"/>
  <c r="S309" i="1"/>
  <c r="T312" i="1"/>
  <c r="A310" i="1"/>
  <c r="Q310" i="1" s="1"/>
  <c r="R310" i="1" s="1"/>
  <c r="H309" i="1"/>
  <c r="Z311" i="1" l="1"/>
  <c r="AA311" i="1"/>
  <c r="F187" i="1"/>
  <c r="L187" i="1"/>
  <c r="D188" i="1"/>
  <c r="G187" i="1"/>
  <c r="N186" i="1"/>
  <c r="O185" i="1"/>
  <c r="I193" i="1"/>
  <c r="M192" i="1"/>
  <c r="J192" i="1"/>
  <c r="K192" i="1" s="1"/>
  <c r="E192" i="1" s="1"/>
  <c r="Y310" i="1"/>
  <c r="S310" i="1"/>
  <c r="A311" i="1"/>
  <c r="Q311" i="1" s="1"/>
  <c r="R311" i="1" s="1"/>
  <c r="H310" i="1"/>
  <c r="T313" i="1"/>
  <c r="AA312" i="1" l="1"/>
  <c r="Z312" i="1"/>
  <c r="F188" i="1"/>
  <c r="L188" i="1"/>
  <c r="D189" i="1"/>
  <c r="G188" i="1"/>
  <c r="N187" i="1"/>
  <c r="O186" i="1"/>
  <c r="I194" i="1"/>
  <c r="J193" i="1"/>
  <c r="K193" i="1" s="1"/>
  <c r="E193" i="1" s="1"/>
  <c r="M193" i="1"/>
  <c r="Y311" i="1"/>
  <c r="S311" i="1"/>
  <c r="T314" i="1"/>
  <c r="H311" i="1"/>
  <c r="A312" i="1"/>
  <c r="Q312" i="1" s="1"/>
  <c r="R312" i="1" s="1"/>
  <c r="Z313" i="1" l="1"/>
  <c r="AA313" i="1"/>
  <c r="F189" i="1"/>
  <c r="L189" i="1"/>
  <c r="D190" i="1"/>
  <c r="G189" i="1"/>
  <c r="N188" i="1"/>
  <c r="O187" i="1"/>
  <c r="I195" i="1"/>
  <c r="M194" i="1"/>
  <c r="J194" i="1"/>
  <c r="K194" i="1" s="1"/>
  <c r="E194" i="1" s="1"/>
  <c r="Y312" i="1"/>
  <c r="S312" i="1"/>
  <c r="T315" i="1"/>
  <c r="H312" i="1"/>
  <c r="A313" i="1"/>
  <c r="Q313" i="1" s="1"/>
  <c r="R313" i="1" s="1"/>
  <c r="AA314" i="1" l="1"/>
  <c r="Z314" i="1"/>
  <c r="F190" i="1"/>
  <c r="L190" i="1"/>
  <c r="D191" i="1"/>
  <c r="G190" i="1"/>
  <c r="N189" i="1"/>
  <c r="O188" i="1"/>
  <c r="M195" i="1"/>
  <c r="I196" i="1"/>
  <c r="J195" i="1"/>
  <c r="K195" i="1" s="1"/>
  <c r="E195" i="1" s="1"/>
  <c r="S313" i="1"/>
  <c r="Y313" i="1"/>
  <c r="T316" i="1"/>
  <c r="A314" i="1"/>
  <c r="Q314" i="1" s="1"/>
  <c r="R314" i="1" s="1"/>
  <c r="H313" i="1"/>
  <c r="Z315" i="1" l="1"/>
  <c r="AA315" i="1"/>
  <c r="F191" i="1"/>
  <c r="L191" i="1"/>
  <c r="D192" i="1"/>
  <c r="G191" i="1"/>
  <c r="N190" i="1"/>
  <c r="O189" i="1"/>
  <c r="J196" i="1"/>
  <c r="K196" i="1" s="1"/>
  <c r="E196" i="1" s="1"/>
  <c r="I197" i="1"/>
  <c r="M196" i="1"/>
  <c r="S314" i="1"/>
  <c r="Y314" i="1"/>
  <c r="T317" i="1"/>
  <c r="A315" i="1"/>
  <c r="Q315" i="1" s="1"/>
  <c r="R315" i="1" s="1"/>
  <c r="H314" i="1"/>
  <c r="AA316" i="1" l="1"/>
  <c r="Z316" i="1"/>
  <c r="F192" i="1"/>
  <c r="L192" i="1"/>
  <c r="D193" i="1"/>
  <c r="G192" i="1"/>
  <c r="N191" i="1"/>
  <c r="O190" i="1"/>
  <c r="J197" i="1"/>
  <c r="K197" i="1" s="1"/>
  <c r="E197" i="1" s="1"/>
  <c r="I198" i="1"/>
  <c r="M197" i="1"/>
  <c r="S315" i="1"/>
  <c r="Y315" i="1"/>
  <c r="H315" i="1"/>
  <c r="A316" i="1"/>
  <c r="Q316" i="1" s="1"/>
  <c r="R316" i="1" s="1"/>
  <c r="T318" i="1"/>
  <c r="Z317" i="1" l="1"/>
  <c r="AA317" i="1"/>
  <c r="F193" i="1"/>
  <c r="L193" i="1"/>
  <c r="D194" i="1"/>
  <c r="G193" i="1"/>
  <c r="N192" i="1"/>
  <c r="O191" i="1"/>
  <c r="J198" i="1"/>
  <c r="K198" i="1" s="1"/>
  <c r="E198" i="1" s="1"/>
  <c r="I199" i="1"/>
  <c r="S316" i="1"/>
  <c r="Y316" i="1"/>
  <c r="H316" i="1"/>
  <c r="A317" i="1"/>
  <c r="Q317" i="1" s="1"/>
  <c r="R317" i="1" s="1"/>
  <c r="T319" i="1"/>
  <c r="AA318" i="1" l="1"/>
  <c r="Z318" i="1"/>
  <c r="F194" i="1"/>
  <c r="L194" i="1"/>
  <c r="D195" i="1"/>
  <c r="G194" i="1"/>
  <c r="N193" i="1"/>
  <c r="O192" i="1"/>
  <c r="I200" i="1"/>
  <c r="J199" i="1"/>
  <c r="K199" i="1" s="1"/>
  <c r="E199" i="1" s="1"/>
  <c r="S317" i="1"/>
  <c r="Y317" i="1"/>
  <c r="T320" i="1"/>
  <c r="A318" i="1"/>
  <c r="Q318" i="1" s="1"/>
  <c r="R318" i="1" s="1"/>
  <c r="H317" i="1"/>
  <c r="Z319" i="1" l="1"/>
  <c r="AA319" i="1"/>
  <c r="F195" i="1"/>
  <c r="L195" i="1"/>
  <c r="D196" i="1"/>
  <c r="G195" i="1"/>
  <c r="N194" i="1"/>
  <c r="O193" i="1"/>
  <c r="J200" i="1"/>
  <c r="K200" i="1" s="1"/>
  <c r="E200" i="1" s="1"/>
  <c r="I201" i="1"/>
  <c r="M198" i="1"/>
  <c r="S318" i="1"/>
  <c r="Y318" i="1"/>
  <c r="H318" i="1"/>
  <c r="A319" i="1"/>
  <c r="Q319" i="1" s="1"/>
  <c r="R319" i="1" s="1"/>
  <c r="T321" i="1"/>
  <c r="AA320" i="1" l="1"/>
  <c r="Z320" i="1"/>
  <c r="F196" i="1"/>
  <c r="L196" i="1"/>
  <c r="G196" i="1"/>
  <c r="D197" i="1"/>
  <c r="N195" i="1"/>
  <c r="O194" i="1"/>
  <c r="M199" i="1"/>
  <c r="M200" i="1" s="1"/>
  <c r="J201" i="1"/>
  <c r="K201" i="1" s="1"/>
  <c r="E201" i="1" s="1"/>
  <c r="I202" i="1"/>
  <c r="Y319" i="1"/>
  <c r="S319" i="1"/>
  <c r="H319" i="1"/>
  <c r="A320" i="1"/>
  <c r="Q320" i="1" s="1"/>
  <c r="R320" i="1" s="1"/>
  <c r="T322" i="1"/>
  <c r="Z321" i="1" l="1"/>
  <c r="AA321" i="1"/>
  <c r="F197" i="1"/>
  <c r="L197" i="1"/>
  <c r="D198" i="1"/>
  <c r="G197" i="1"/>
  <c r="N196" i="1"/>
  <c r="O195" i="1"/>
  <c r="I203" i="1"/>
  <c r="J202" i="1"/>
  <c r="K202" i="1" s="1"/>
  <c r="E202" i="1" s="1"/>
  <c r="Y320" i="1"/>
  <c r="S320" i="1"/>
  <c r="H320" i="1"/>
  <c r="A321" i="1"/>
  <c r="Q321" i="1" s="1"/>
  <c r="R321" i="1" s="1"/>
  <c r="T323" i="1"/>
  <c r="Z322" i="1" l="1"/>
  <c r="AA322" i="1"/>
  <c r="F198" i="1"/>
  <c r="L198" i="1"/>
  <c r="G198" i="1"/>
  <c r="D199" i="1"/>
  <c r="N197" i="1"/>
  <c r="O196" i="1"/>
  <c r="M201" i="1"/>
  <c r="M202" i="1" s="1"/>
  <c r="I204" i="1"/>
  <c r="J203" i="1"/>
  <c r="K203" i="1" s="1"/>
  <c r="E203" i="1" s="1"/>
  <c r="S321" i="1"/>
  <c r="Y321" i="1"/>
  <c r="A322" i="1"/>
  <c r="Q322" i="1" s="1"/>
  <c r="R322" i="1" s="1"/>
  <c r="H321" i="1"/>
  <c r="T324" i="1"/>
  <c r="AA323" i="1" l="1"/>
  <c r="Z323" i="1"/>
  <c r="F199" i="1"/>
  <c r="L199" i="1"/>
  <c r="D200" i="1"/>
  <c r="G199" i="1"/>
  <c r="N198" i="1"/>
  <c r="O197" i="1"/>
  <c r="J204" i="1"/>
  <c r="K204" i="1" s="1"/>
  <c r="E204" i="1" s="1"/>
  <c r="I205" i="1"/>
  <c r="H322" i="1"/>
  <c r="A323" i="1"/>
  <c r="Q323" i="1" s="1"/>
  <c r="T325" i="1"/>
  <c r="AA324" i="1" l="1"/>
  <c r="Z324" i="1"/>
  <c r="R323" i="1"/>
  <c r="F200" i="1"/>
  <c r="L200" i="1"/>
  <c r="G200" i="1"/>
  <c r="D201" i="1"/>
  <c r="M203" i="1"/>
  <c r="N199" i="1"/>
  <c r="O198" i="1"/>
  <c r="J205" i="1"/>
  <c r="K205" i="1" s="1"/>
  <c r="E205" i="1" s="1"/>
  <c r="I206" i="1"/>
  <c r="H323" i="1"/>
  <c r="A324" i="1"/>
  <c r="Q324" i="1" s="1"/>
  <c r="R324" i="1" s="1"/>
  <c r="T326" i="1"/>
  <c r="AA325" i="1" l="1"/>
  <c r="Z325" i="1"/>
  <c r="F201" i="1"/>
  <c r="L201" i="1"/>
  <c r="D202" i="1"/>
  <c r="G201" i="1"/>
  <c r="N200" i="1"/>
  <c r="O199" i="1"/>
  <c r="I207" i="1"/>
  <c r="J206" i="1"/>
  <c r="K206" i="1" s="1"/>
  <c r="E206" i="1" s="1"/>
  <c r="T327" i="1"/>
  <c r="H324" i="1"/>
  <c r="A325" i="1"/>
  <c r="Q325" i="1" s="1"/>
  <c r="R325" i="1" s="1"/>
  <c r="AA326" i="1" l="1"/>
  <c r="Z326" i="1"/>
  <c r="F202" i="1"/>
  <c r="L202" i="1"/>
  <c r="D203" i="1"/>
  <c r="G202" i="1"/>
  <c r="N201" i="1"/>
  <c r="O200" i="1"/>
  <c r="I208" i="1"/>
  <c r="J207" i="1"/>
  <c r="K207" i="1" s="1"/>
  <c r="E207" i="1" s="1"/>
  <c r="A326" i="1"/>
  <c r="Q326" i="1" s="1"/>
  <c r="R326" i="1" s="1"/>
  <c r="H325" i="1"/>
  <c r="T328" i="1"/>
  <c r="Z327" i="1" l="1"/>
  <c r="AA327" i="1"/>
  <c r="F203" i="1"/>
  <c r="L203" i="1"/>
  <c r="M204" i="1" s="1"/>
  <c r="M205" i="1" s="1"/>
  <c r="M206" i="1" s="1"/>
  <c r="G203" i="1"/>
  <c r="D204" i="1"/>
  <c r="N202" i="1"/>
  <c r="O201" i="1"/>
  <c r="J208" i="1"/>
  <c r="K208" i="1" s="1"/>
  <c r="E208" i="1" s="1"/>
  <c r="I209" i="1"/>
  <c r="S326" i="1"/>
  <c r="T329" i="1"/>
  <c r="H326" i="1"/>
  <c r="A327" i="1"/>
  <c r="Q327" i="1" s="1"/>
  <c r="R327" i="1" s="1"/>
  <c r="AA328" i="1" l="1"/>
  <c r="Z328" i="1"/>
  <c r="F204" i="1"/>
  <c r="L204" i="1"/>
  <c r="D205" i="1"/>
  <c r="G204" i="1"/>
  <c r="N203" i="1"/>
  <c r="O202" i="1"/>
  <c r="M207" i="1"/>
  <c r="M208" i="1" s="1"/>
  <c r="M209" i="1" s="1"/>
  <c r="J209" i="1"/>
  <c r="K209" i="1" s="1"/>
  <c r="E209" i="1" s="1"/>
  <c r="I210" i="1"/>
  <c r="Y327" i="1"/>
  <c r="S327" i="1"/>
  <c r="H327" i="1"/>
  <c r="A328" i="1"/>
  <c r="Q328" i="1" s="1"/>
  <c r="R328" i="1" s="1"/>
  <c r="T330" i="1"/>
  <c r="Z329" i="1" l="1"/>
  <c r="AA329" i="1"/>
  <c r="F205" i="1"/>
  <c r="L205" i="1"/>
  <c r="D206" i="1"/>
  <c r="G205" i="1"/>
  <c r="O203" i="1"/>
  <c r="N204" i="1"/>
  <c r="I211" i="1"/>
  <c r="J210" i="1"/>
  <c r="K210" i="1" s="1"/>
  <c r="E210" i="1" s="1"/>
  <c r="M210" i="1"/>
  <c r="S328" i="1"/>
  <c r="Y328" i="1"/>
  <c r="T331" i="1"/>
  <c r="H328" i="1"/>
  <c r="A329" i="1"/>
  <c r="Q329" i="1" s="1"/>
  <c r="R329" i="1" s="1"/>
  <c r="Z330" i="1" l="1"/>
  <c r="AA330" i="1"/>
  <c r="F206" i="1"/>
  <c r="L206" i="1"/>
  <c r="D207" i="1"/>
  <c r="G206" i="1"/>
  <c r="O204" i="1"/>
  <c r="N205" i="1"/>
  <c r="J211" i="1"/>
  <c r="K211" i="1" s="1"/>
  <c r="E211" i="1" s="1"/>
  <c r="I212" i="1"/>
  <c r="M211" i="1"/>
  <c r="Y329" i="1"/>
  <c r="S329" i="1"/>
  <c r="A330" i="1"/>
  <c r="Q330" i="1" s="1"/>
  <c r="R330" i="1" s="1"/>
  <c r="H329" i="1"/>
  <c r="T332" i="1"/>
  <c r="Z331" i="1" l="1"/>
  <c r="AA331" i="1"/>
  <c r="F207" i="1"/>
  <c r="L207" i="1"/>
  <c r="G207" i="1"/>
  <c r="D208" i="1"/>
  <c r="O205" i="1"/>
  <c r="N206" i="1"/>
  <c r="J212" i="1"/>
  <c r="K212" i="1" s="1"/>
  <c r="E212" i="1" s="1"/>
  <c r="I213" i="1"/>
  <c r="M212" i="1"/>
  <c r="S330" i="1"/>
  <c r="Y330" i="1"/>
  <c r="T333" i="1"/>
  <c r="H330" i="1"/>
  <c r="A331" i="1"/>
  <c r="Q331" i="1" s="1"/>
  <c r="R331" i="1" s="1"/>
  <c r="AA332" i="1" l="1"/>
  <c r="Z332" i="1"/>
  <c r="F208" i="1"/>
  <c r="L208" i="1"/>
  <c r="G208" i="1"/>
  <c r="D209" i="1"/>
  <c r="O206" i="1"/>
  <c r="N207" i="1"/>
  <c r="I214" i="1"/>
  <c r="J213" i="1"/>
  <c r="K213" i="1" s="1"/>
  <c r="E213" i="1" s="1"/>
  <c r="M213" i="1"/>
  <c r="Y331" i="1"/>
  <c r="S331" i="1"/>
  <c r="T334" i="1"/>
  <c r="H331" i="1"/>
  <c r="A332" i="1"/>
  <c r="Q332" i="1" s="1"/>
  <c r="R332" i="1" s="1"/>
  <c r="Z333" i="1" l="1"/>
  <c r="AA333" i="1"/>
  <c r="F209" i="1"/>
  <c r="L209" i="1"/>
  <c r="D210" i="1"/>
  <c r="G209" i="1"/>
  <c r="N208" i="1"/>
  <c r="O207" i="1"/>
  <c r="J214" i="1"/>
  <c r="K214" i="1" s="1"/>
  <c r="E214" i="1" s="1"/>
  <c r="I215" i="1"/>
  <c r="M214" i="1"/>
  <c r="S332" i="1"/>
  <c r="Y332" i="1"/>
  <c r="T335" i="1"/>
  <c r="H332" i="1"/>
  <c r="A333" i="1"/>
  <c r="Q333" i="1" s="1"/>
  <c r="R333" i="1" s="1"/>
  <c r="AA334" i="1" l="1"/>
  <c r="Z334" i="1"/>
  <c r="F210" i="1"/>
  <c r="L210" i="1"/>
  <c r="D211" i="1"/>
  <c r="G210" i="1"/>
  <c r="N209" i="1"/>
  <c r="O208" i="1"/>
  <c r="J215" i="1"/>
  <c r="K215" i="1" s="1"/>
  <c r="E215" i="1" s="1"/>
  <c r="I216" i="1"/>
  <c r="M215" i="1"/>
  <c r="S333" i="1"/>
  <c r="Y333" i="1"/>
  <c r="H333" i="1"/>
  <c r="A334" i="1"/>
  <c r="Q334" i="1" s="1"/>
  <c r="R334" i="1" s="1"/>
  <c r="T336" i="1"/>
  <c r="Z335" i="1" l="1"/>
  <c r="AA335" i="1"/>
  <c r="F211" i="1"/>
  <c r="L211" i="1"/>
  <c r="D212" i="1"/>
  <c r="G211" i="1"/>
  <c r="O209" i="1"/>
  <c r="N210" i="1"/>
  <c r="I217" i="1"/>
  <c r="J216" i="1"/>
  <c r="K216" i="1" s="1"/>
  <c r="E216" i="1" s="1"/>
  <c r="M216" i="1"/>
  <c r="S334" i="1"/>
  <c r="Y334" i="1"/>
  <c r="A335" i="1"/>
  <c r="Q335" i="1" s="1"/>
  <c r="R335" i="1" s="1"/>
  <c r="H334" i="1"/>
  <c r="T337" i="1"/>
  <c r="AA336" i="1" l="1"/>
  <c r="Z336" i="1"/>
  <c r="F212" i="1"/>
  <c r="L212" i="1"/>
  <c r="D213" i="1"/>
  <c r="G212" i="1"/>
  <c r="N211" i="1"/>
  <c r="O210" i="1"/>
  <c r="J217" i="1"/>
  <c r="K217" i="1" s="1"/>
  <c r="E217" i="1" s="1"/>
  <c r="I218" i="1"/>
  <c r="M217" i="1"/>
  <c r="S335" i="1"/>
  <c r="Y335" i="1"/>
  <c r="A336" i="1"/>
  <c r="Q336" i="1" s="1"/>
  <c r="R336" i="1" s="1"/>
  <c r="H335" i="1"/>
  <c r="T338" i="1"/>
  <c r="Z337" i="1" l="1"/>
  <c r="AA337" i="1"/>
  <c r="F213" i="1"/>
  <c r="L213" i="1"/>
  <c r="D214" i="1"/>
  <c r="G213" i="1"/>
  <c r="N212" i="1"/>
  <c r="O211" i="1"/>
  <c r="I219" i="1"/>
  <c r="J218" i="1"/>
  <c r="K218" i="1" s="1"/>
  <c r="E218" i="1" s="1"/>
  <c r="M218" i="1"/>
  <c r="Y336" i="1"/>
  <c r="S336" i="1"/>
  <c r="A337" i="1"/>
  <c r="Q337" i="1" s="1"/>
  <c r="R337" i="1" s="1"/>
  <c r="H336" i="1"/>
  <c r="T339" i="1"/>
  <c r="AA338" i="1" l="1"/>
  <c r="Z338" i="1"/>
  <c r="F214" i="1"/>
  <c r="L214" i="1"/>
  <c r="D215" i="1"/>
  <c r="G214" i="1"/>
  <c r="N213" i="1"/>
  <c r="O212" i="1"/>
  <c r="I220" i="1"/>
  <c r="J219" i="1"/>
  <c r="K219" i="1" s="1"/>
  <c r="E219" i="1" s="1"/>
  <c r="M219" i="1"/>
  <c r="Y337" i="1"/>
  <c r="S337" i="1"/>
  <c r="T340" i="1"/>
  <c r="H337" i="1"/>
  <c r="A338" i="1"/>
  <c r="Q338" i="1" s="1"/>
  <c r="R338" i="1" s="1"/>
  <c r="Z339" i="1" l="1"/>
  <c r="AA339" i="1"/>
  <c r="F215" i="1"/>
  <c r="L215" i="1"/>
  <c r="D216" i="1"/>
  <c r="G215" i="1"/>
  <c r="O213" i="1"/>
  <c r="N214" i="1"/>
  <c r="I221" i="1"/>
  <c r="J220" i="1"/>
  <c r="K220" i="1" s="1"/>
  <c r="E220" i="1" s="1"/>
  <c r="M220" i="1"/>
  <c r="S338" i="1"/>
  <c r="Y338" i="1"/>
  <c r="H338" i="1"/>
  <c r="A339" i="1"/>
  <c r="Q339" i="1" s="1"/>
  <c r="R339" i="1" s="1"/>
  <c r="T341" i="1"/>
  <c r="AA340" i="1" l="1"/>
  <c r="Z340" i="1"/>
  <c r="F216" i="1"/>
  <c r="L216" i="1"/>
  <c r="D217" i="1"/>
  <c r="G216" i="1"/>
  <c r="N215" i="1"/>
  <c r="O214" i="1"/>
  <c r="J221" i="1"/>
  <c r="K221" i="1" s="1"/>
  <c r="E221" i="1" s="1"/>
  <c r="I222" i="1"/>
  <c r="M221" i="1"/>
  <c r="S339" i="1"/>
  <c r="Y339" i="1"/>
  <c r="T342" i="1"/>
  <c r="H339" i="1"/>
  <c r="A340" i="1"/>
  <c r="Q340" i="1" s="1"/>
  <c r="R340" i="1" s="1"/>
  <c r="Z341" i="1" l="1"/>
  <c r="AA341" i="1"/>
  <c r="F217" i="1"/>
  <c r="L217" i="1"/>
  <c r="D218" i="1"/>
  <c r="G217" i="1"/>
  <c r="O215" i="1"/>
  <c r="N216" i="1"/>
  <c r="J222" i="1"/>
  <c r="K222" i="1" s="1"/>
  <c r="E222" i="1" s="1"/>
  <c r="I223" i="1"/>
  <c r="M222" i="1"/>
  <c r="Y340" i="1"/>
  <c r="S340" i="1"/>
  <c r="H340" i="1"/>
  <c r="A341" i="1"/>
  <c r="Q341" i="1" s="1"/>
  <c r="R341" i="1" s="1"/>
  <c r="T343" i="1"/>
  <c r="AA342" i="1" l="1"/>
  <c r="Z342" i="1"/>
  <c r="F218" i="1"/>
  <c r="L218" i="1"/>
  <c r="D219" i="1"/>
  <c r="G218" i="1"/>
  <c r="O216" i="1"/>
  <c r="N217" i="1"/>
  <c r="J223" i="1"/>
  <c r="K223" i="1" s="1"/>
  <c r="E223" i="1" s="1"/>
  <c r="I224" i="1"/>
  <c r="M223" i="1"/>
  <c r="Y341" i="1"/>
  <c r="S341" i="1"/>
  <c r="A342" i="1"/>
  <c r="Q342" i="1" s="1"/>
  <c r="R342" i="1" s="1"/>
  <c r="H341" i="1"/>
  <c r="T344" i="1"/>
  <c r="Z343" i="1" l="1"/>
  <c r="AA343" i="1"/>
  <c r="F219" i="1"/>
  <c r="L219" i="1"/>
  <c r="G219" i="1"/>
  <c r="D220" i="1"/>
  <c r="N218" i="1"/>
  <c r="O217" i="1"/>
  <c r="J224" i="1"/>
  <c r="K224" i="1" s="1"/>
  <c r="E224" i="1" s="1"/>
  <c r="I225" i="1"/>
  <c r="M224" i="1"/>
  <c r="Y342" i="1"/>
  <c r="S342" i="1"/>
  <c r="T345" i="1"/>
  <c r="H342" i="1"/>
  <c r="A343" i="1"/>
  <c r="Q343" i="1" s="1"/>
  <c r="R343" i="1" s="1"/>
  <c r="AA344" i="1" l="1"/>
  <c r="Z344" i="1"/>
  <c r="F220" i="1"/>
  <c r="L220" i="1"/>
  <c r="D221" i="1"/>
  <c r="G220" i="1"/>
  <c r="N219" i="1"/>
  <c r="O218" i="1"/>
  <c r="I226" i="1"/>
  <c r="J225" i="1"/>
  <c r="K225" i="1" s="1"/>
  <c r="E225" i="1" s="1"/>
  <c r="M225" i="1"/>
  <c r="S343" i="1"/>
  <c r="Y343" i="1"/>
  <c r="H343" i="1"/>
  <c r="A344" i="1"/>
  <c r="Q344" i="1" s="1"/>
  <c r="R344" i="1" s="1"/>
  <c r="T346" i="1"/>
  <c r="Z345" i="1" l="1"/>
  <c r="AA345" i="1"/>
  <c r="F221" i="1"/>
  <c r="L221" i="1"/>
  <c r="D222" i="1"/>
  <c r="G221" i="1"/>
  <c r="O219" i="1"/>
  <c r="N220" i="1"/>
  <c r="I227" i="1"/>
  <c r="J226" i="1"/>
  <c r="K226" i="1" s="1"/>
  <c r="E226" i="1" s="1"/>
  <c r="M226" i="1"/>
  <c r="Y344" i="1"/>
  <c r="S344" i="1"/>
  <c r="H344" i="1"/>
  <c r="A345" i="1"/>
  <c r="Q345" i="1" s="1"/>
  <c r="R345" i="1" s="1"/>
  <c r="T347" i="1"/>
  <c r="AA346" i="1" l="1"/>
  <c r="Z346" i="1"/>
  <c r="F222" i="1"/>
  <c r="L222" i="1"/>
  <c r="G222" i="1"/>
  <c r="D223" i="1"/>
  <c r="O220" i="1"/>
  <c r="N221" i="1"/>
  <c r="J227" i="1"/>
  <c r="K227" i="1" s="1"/>
  <c r="E227" i="1" s="1"/>
  <c r="I228" i="1"/>
  <c r="M227" i="1"/>
  <c r="S345" i="1"/>
  <c r="Y345" i="1"/>
  <c r="A346" i="1"/>
  <c r="Q346" i="1" s="1"/>
  <c r="R346" i="1" s="1"/>
  <c r="H345" i="1"/>
  <c r="T348" i="1"/>
  <c r="Z347" i="1" l="1"/>
  <c r="AA347" i="1"/>
  <c r="F223" i="1"/>
  <c r="L223" i="1"/>
  <c r="D224" i="1"/>
  <c r="G223" i="1"/>
  <c r="N222" i="1"/>
  <c r="O221" i="1"/>
  <c r="J228" i="1"/>
  <c r="K228" i="1" s="1"/>
  <c r="E228" i="1" s="1"/>
  <c r="I229" i="1"/>
  <c r="M228" i="1"/>
  <c r="S346" i="1"/>
  <c r="Y346" i="1"/>
  <c r="H346" i="1"/>
  <c r="A347" i="1"/>
  <c r="Q347" i="1" s="1"/>
  <c r="R347" i="1" s="1"/>
  <c r="T349" i="1"/>
  <c r="AA348" i="1" l="1"/>
  <c r="Z348" i="1"/>
  <c r="F224" i="1"/>
  <c r="L224" i="1"/>
  <c r="D225" i="1"/>
  <c r="G224" i="1"/>
  <c r="O222" i="1"/>
  <c r="N223" i="1"/>
  <c r="I230" i="1"/>
  <c r="J229" i="1"/>
  <c r="K229" i="1" s="1"/>
  <c r="E229" i="1" s="1"/>
  <c r="S347" i="1"/>
  <c r="Y347" i="1"/>
  <c r="T350" i="1"/>
  <c r="H347" i="1"/>
  <c r="A348" i="1"/>
  <c r="Q348" i="1" s="1"/>
  <c r="R348" i="1" s="1"/>
  <c r="Z349" i="1" l="1"/>
  <c r="AA349" i="1"/>
  <c r="F225" i="1"/>
  <c r="L225" i="1"/>
  <c r="G225" i="1"/>
  <c r="D226" i="1"/>
  <c r="N224" i="1"/>
  <c r="O223" i="1"/>
  <c r="J230" i="1"/>
  <c r="K230" i="1" s="1"/>
  <c r="E230" i="1" s="1"/>
  <c r="I231" i="1"/>
  <c r="Y348" i="1"/>
  <c r="S348" i="1"/>
  <c r="H348" i="1"/>
  <c r="A349" i="1"/>
  <c r="Q349" i="1" s="1"/>
  <c r="R349" i="1" s="1"/>
  <c r="T351" i="1"/>
  <c r="AA350" i="1" l="1"/>
  <c r="Z350" i="1"/>
  <c r="F226" i="1"/>
  <c r="L226" i="1"/>
  <c r="D227" i="1"/>
  <c r="G226" i="1"/>
  <c r="O224" i="1"/>
  <c r="N225" i="1"/>
  <c r="M229" i="1"/>
  <c r="I232" i="1"/>
  <c r="J231" i="1"/>
  <c r="K231" i="1" s="1"/>
  <c r="E231" i="1" s="1"/>
  <c r="Y349" i="1"/>
  <c r="S349" i="1"/>
  <c r="A350" i="1"/>
  <c r="Q350" i="1" s="1"/>
  <c r="R350" i="1" s="1"/>
  <c r="H349" i="1"/>
  <c r="T352" i="1"/>
  <c r="Z351" i="1" l="1"/>
  <c r="AA351" i="1"/>
  <c r="F227" i="1"/>
  <c r="L227" i="1"/>
  <c r="D228" i="1"/>
  <c r="G227" i="1"/>
  <c r="N226" i="1"/>
  <c r="O225" i="1"/>
  <c r="M230" i="1"/>
  <c r="I233" i="1"/>
  <c r="J232" i="1"/>
  <c r="K232" i="1" s="1"/>
  <c r="E232" i="1" s="1"/>
  <c r="Y350" i="1"/>
  <c r="S350" i="1"/>
  <c r="T353" i="1"/>
  <c r="H350" i="1"/>
  <c r="A351" i="1"/>
  <c r="Q351" i="1" s="1"/>
  <c r="R351" i="1" s="1"/>
  <c r="AA352" i="1" l="1"/>
  <c r="Z352" i="1"/>
  <c r="F228" i="1"/>
  <c r="L228" i="1"/>
  <c r="D229" i="1"/>
  <c r="G228" i="1"/>
  <c r="M231" i="1"/>
  <c r="O226" i="1"/>
  <c r="N227" i="1"/>
  <c r="I234" i="1"/>
  <c r="J233" i="1"/>
  <c r="K233" i="1" s="1"/>
  <c r="E233" i="1" s="1"/>
  <c r="Y265" i="1"/>
  <c r="S351" i="1"/>
  <c r="H351" i="1"/>
  <c r="A352" i="1"/>
  <c r="Q352" i="1" s="1"/>
  <c r="R352" i="1" s="1"/>
  <c r="T354" i="1"/>
  <c r="Z353" i="1" l="1"/>
  <c r="AA353" i="1"/>
  <c r="F229" i="1"/>
  <c r="L229" i="1"/>
  <c r="G229" i="1"/>
  <c r="D230" i="1"/>
  <c r="N228" i="1"/>
  <c r="O227" i="1"/>
  <c r="J234" i="1"/>
  <c r="K234" i="1" s="1"/>
  <c r="E234" i="1" s="1"/>
  <c r="I235" i="1"/>
  <c r="Y352" i="1"/>
  <c r="S352" i="1"/>
  <c r="T355" i="1"/>
  <c r="H352" i="1"/>
  <c r="A353" i="1"/>
  <c r="Q353" i="1" s="1"/>
  <c r="R353" i="1" s="1"/>
  <c r="AA354" i="1" l="1"/>
  <c r="Z354" i="1"/>
  <c r="F230" i="1"/>
  <c r="L230" i="1"/>
  <c r="D231" i="1"/>
  <c r="G230" i="1"/>
  <c r="N229" i="1"/>
  <c r="O228" i="1"/>
  <c r="I236" i="1"/>
  <c r="J235" i="1"/>
  <c r="K235" i="1" s="1"/>
  <c r="E235" i="1" s="1"/>
  <c r="S353" i="1"/>
  <c r="A354" i="1"/>
  <c r="Q354" i="1" s="1"/>
  <c r="R354" i="1" s="1"/>
  <c r="H353" i="1"/>
  <c r="T356" i="1"/>
  <c r="AA355" i="1" l="1"/>
  <c r="Z355" i="1"/>
  <c r="F231" i="1"/>
  <c r="L231" i="1"/>
  <c r="M232" i="1" s="1"/>
  <c r="M233" i="1" s="1"/>
  <c r="M234" i="1" s="1"/>
  <c r="D232" i="1"/>
  <c r="G231" i="1"/>
  <c r="O229" i="1"/>
  <c r="N230" i="1"/>
  <c r="J236" i="1"/>
  <c r="K236" i="1" s="1"/>
  <c r="E236" i="1" s="1"/>
  <c r="I237" i="1"/>
  <c r="A355" i="1"/>
  <c r="Q355" i="1" s="1"/>
  <c r="H354" i="1"/>
  <c r="T357" i="1"/>
  <c r="Z356" i="1" l="1"/>
  <c r="AA356" i="1"/>
  <c r="R355" i="1"/>
  <c r="F232" i="1"/>
  <c r="L232" i="1"/>
  <c r="D233" i="1"/>
  <c r="G232" i="1"/>
  <c r="O230" i="1"/>
  <c r="N231" i="1"/>
  <c r="M235" i="1"/>
  <c r="I238" i="1"/>
  <c r="J237" i="1"/>
  <c r="K237" i="1" s="1"/>
  <c r="E237" i="1" s="1"/>
  <c r="T358" i="1"/>
  <c r="H355" i="1"/>
  <c r="A356" i="1"/>
  <c r="Q356" i="1" s="1"/>
  <c r="R356" i="1" s="1"/>
  <c r="AA357" i="1" l="1"/>
  <c r="Z357" i="1"/>
  <c r="F233" i="1"/>
  <c r="L233" i="1"/>
  <c r="D234" i="1"/>
  <c r="G233" i="1"/>
  <c r="M236" i="1"/>
  <c r="M237" i="1" s="1"/>
  <c r="M238" i="1" s="1"/>
  <c r="O231" i="1"/>
  <c r="N232" i="1"/>
  <c r="J238" i="1"/>
  <c r="K238" i="1" s="1"/>
  <c r="E238" i="1" s="1"/>
  <c r="I239" i="1"/>
  <c r="S356" i="1"/>
  <c r="Y356" i="1"/>
  <c r="H356" i="1"/>
  <c r="A357" i="1"/>
  <c r="Q357" i="1" s="1"/>
  <c r="R357" i="1" s="1"/>
  <c r="T359" i="1"/>
  <c r="Z358" i="1" l="1"/>
  <c r="AA358" i="1"/>
  <c r="F234" i="1"/>
  <c r="L234" i="1"/>
  <c r="D235" i="1"/>
  <c r="G234" i="1"/>
  <c r="O232" i="1"/>
  <c r="N233" i="1"/>
  <c r="I240" i="1"/>
  <c r="M239" i="1"/>
  <c r="J239" i="1"/>
  <c r="K239" i="1" s="1"/>
  <c r="E239" i="1" s="1"/>
  <c r="Y357" i="1"/>
  <c r="S357" i="1"/>
  <c r="T360" i="1"/>
  <c r="A358" i="1"/>
  <c r="Q358" i="1" s="1"/>
  <c r="R358" i="1" s="1"/>
  <c r="H357" i="1"/>
  <c r="AA359" i="1" l="1"/>
  <c r="Z359" i="1"/>
  <c r="F235" i="1"/>
  <c r="L235" i="1"/>
  <c r="G235" i="1"/>
  <c r="D236" i="1"/>
  <c r="N234" i="1"/>
  <c r="O233" i="1"/>
  <c r="M240" i="1"/>
  <c r="I241" i="1"/>
  <c r="J240" i="1"/>
  <c r="K240" i="1" s="1"/>
  <c r="E240" i="1" s="1"/>
  <c r="S358" i="1"/>
  <c r="Y358" i="1"/>
  <c r="T361" i="1"/>
  <c r="A359" i="1"/>
  <c r="Q359" i="1" s="1"/>
  <c r="R359" i="1" s="1"/>
  <c r="H358" i="1"/>
  <c r="Z360" i="1" l="1"/>
  <c r="AA360" i="1"/>
  <c r="F236" i="1"/>
  <c r="L236" i="1"/>
  <c r="D237" i="1"/>
  <c r="G236" i="1"/>
  <c r="N235" i="1"/>
  <c r="O234" i="1"/>
  <c r="I242" i="1"/>
  <c r="M241" i="1"/>
  <c r="J241" i="1"/>
  <c r="K241" i="1" s="1"/>
  <c r="E241" i="1" s="1"/>
  <c r="Y359" i="1"/>
  <c r="S359" i="1"/>
  <c r="H359" i="1"/>
  <c r="A360" i="1"/>
  <c r="Q360" i="1" s="1"/>
  <c r="R360" i="1" s="1"/>
  <c r="T362" i="1"/>
  <c r="AA361" i="1" l="1"/>
  <c r="Z361" i="1"/>
  <c r="F237" i="1"/>
  <c r="L237" i="1"/>
  <c r="D238" i="1"/>
  <c r="G237" i="1"/>
  <c r="N236" i="1"/>
  <c r="O235" i="1"/>
  <c r="M242" i="1"/>
  <c r="I243" i="1"/>
  <c r="J242" i="1"/>
  <c r="K242" i="1" s="1"/>
  <c r="E242" i="1" s="1"/>
  <c r="Y360" i="1"/>
  <c r="S360" i="1"/>
  <c r="T363" i="1"/>
  <c r="H360" i="1"/>
  <c r="A361" i="1"/>
  <c r="Q361" i="1" s="1"/>
  <c r="R361" i="1" s="1"/>
  <c r="Z362" i="1" l="1"/>
  <c r="AA362" i="1"/>
  <c r="F238" i="1"/>
  <c r="L238" i="1"/>
  <c r="D239" i="1"/>
  <c r="G238" i="1"/>
  <c r="N237" i="1"/>
  <c r="O236" i="1"/>
  <c r="J243" i="1"/>
  <c r="K243" i="1" s="1"/>
  <c r="E243" i="1" s="1"/>
  <c r="M243" i="1"/>
  <c r="I244" i="1"/>
  <c r="S361" i="1"/>
  <c r="Y361" i="1"/>
  <c r="A362" i="1"/>
  <c r="Q362" i="1" s="1"/>
  <c r="R362" i="1" s="1"/>
  <c r="H361" i="1"/>
  <c r="T364" i="1"/>
  <c r="AA363" i="1" l="1"/>
  <c r="Z363" i="1"/>
  <c r="F239" i="1"/>
  <c r="L239" i="1"/>
  <c r="D240" i="1"/>
  <c r="G239" i="1"/>
  <c r="N238" i="1"/>
  <c r="O237" i="1"/>
  <c r="M244" i="1"/>
  <c r="I245" i="1"/>
  <c r="J244" i="1"/>
  <c r="K244" i="1" s="1"/>
  <c r="E244" i="1" s="1"/>
  <c r="Y362" i="1"/>
  <c r="S362" i="1"/>
  <c r="T365" i="1"/>
  <c r="A363" i="1"/>
  <c r="Q363" i="1" s="1"/>
  <c r="R363" i="1" s="1"/>
  <c r="H362" i="1"/>
  <c r="Z364" i="1" l="1"/>
  <c r="AA364" i="1"/>
  <c r="F240" i="1"/>
  <c r="L240" i="1"/>
  <c r="G240" i="1"/>
  <c r="D241" i="1"/>
  <c r="N239" i="1"/>
  <c r="O238" i="1"/>
  <c r="M245" i="1"/>
  <c r="I246" i="1"/>
  <c r="J245" i="1"/>
  <c r="K245" i="1" s="1"/>
  <c r="E245" i="1" s="1"/>
  <c r="S363" i="1"/>
  <c r="Y363" i="1"/>
  <c r="H363" i="1"/>
  <c r="A364" i="1"/>
  <c r="Q364" i="1" s="1"/>
  <c r="R364" i="1" s="1"/>
  <c r="T366" i="1"/>
  <c r="AA365" i="1" l="1"/>
  <c r="Z365" i="1"/>
  <c r="F241" i="1"/>
  <c r="L241" i="1"/>
  <c r="D242" i="1"/>
  <c r="G241" i="1"/>
  <c r="N240" i="1"/>
  <c r="O239" i="1"/>
  <c r="J246" i="1"/>
  <c r="K246" i="1" s="1"/>
  <c r="E246" i="1" s="1"/>
  <c r="I247" i="1"/>
  <c r="M246" i="1"/>
  <c r="S364" i="1"/>
  <c r="Y364" i="1"/>
  <c r="T367" i="1"/>
  <c r="H364" i="1"/>
  <c r="A365" i="1"/>
  <c r="Q365" i="1" s="1"/>
  <c r="R365" i="1" s="1"/>
  <c r="AA366" i="1" l="1"/>
  <c r="Z366" i="1"/>
  <c r="F242" i="1"/>
  <c r="L242" i="1"/>
  <c r="D243" i="1"/>
  <c r="G242" i="1"/>
  <c r="N241" i="1"/>
  <c r="O240" i="1"/>
  <c r="I248" i="1"/>
  <c r="J247" i="1"/>
  <c r="K247" i="1" s="1"/>
  <c r="E247" i="1" s="1"/>
  <c r="M247" i="1"/>
  <c r="S365" i="1"/>
  <c r="Y365" i="1"/>
  <c r="A366" i="1"/>
  <c r="Q366" i="1" s="1"/>
  <c r="R366" i="1" s="1"/>
  <c r="H365" i="1"/>
  <c r="T368" i="1"/>
  <c r="Z367" i="1" l="1"/>
  <c r="AA367" i="1"/>
  <c r="F243" i="1"/>
  <c r="L243" i="1"/>
  <c r="G243" i="1"/>
  <c r="D244" i="1"/>
  <c r="N242" i="1"/>
  <c r="O241" i="1"/>
  <c r="I249" i="1"/>
  <c r="J248" i="1"/>
  <c r="K248" i="1" s="1"/>
  <c r="E248" i="1" s="1"/>
  <c r="M248" i="1"/>
  <c r="Y366" i="1"/>
  <c r="S366" i="1"/>
  <c r="T369" i="1"/>
  <c r="H366" i="1"/>
  <c r="A367" i="1"/>
  <c r="Q367" i="1" s="1"/>
  <c r="R367" i="1" s="1"/>
  <c r="AA368" i="1" l="1"/>
  <c r="Z368" i="1"/>
  <c r="F244" i="1"/>
  <c r="L244" i="1"/>
  <c r="D245" i="1"/>
  <c r="G244" i="1"/>
  <c r="N243" i="1"/>
  <c r="O242" i="1"/>
  <c r="I250" i="1"/>
  <c r="J249" i="1"/>
  <c r="K249" i="1" s="1"/>
  <c r="E249" i="1" s="1"/>
  <c r="M249" i="1"/>
  <c r="Y367" i="1"/>
  <c r="S367" i="1"/>
  <c r="T370" i="1"/>
  <c r="H367" i="1"/>
  <c r="A368" i="1"/>
  <c r="Q368" i="1" s="1"/>
  <c r="R368" i="1" s="1"/>
  <c r="Z369" i="1" l="1"/>
  <c r="AA369" i="1"/>
  <c r="F245" i="1"/>
  <c r="L245" i="1"/>
  <c r="D246" i="1"/>
  <c r="G245" i="1"/>
  <c r="N244" i="1"/>
  <c r="O243" i="1"/>
  <c r="M250" i="1"/>
  <c r="I251" i="1"/>
  <c r="J250" i="1"/>
  <c r="K250" i="1" s="1"/>
  <c r="E250" i="1" s="1"/>
  <c r="Y368" i="1"/>
  <c r="S368" i="1"/>
  <c r="H368" i="1"/>
  <c r="A369" i="1"/>
  <c r="Q369" i="1" s="1"/>
  <c r="R369" i="1" s="1"/>
  <c r="T371" i="1"/>
  <c r="AA370" i="1" l="1"/>
  <c r="Z370" i="1"/>
  <c r="F246" i="1"/>
  <c r="L246" i="1"/>
  <c r="D247" i="1"/>
  <c r="G246" i="1"/>
  <c r="N245" i="1"/>
  <c r="O244" i="1"/>
  <c r="M251" i="1"/>
  <c r="J251" i="1"/>
  <c r="K251" i="1" s="1"/>
  <c r="E251" i="1" s="1"/>
  <c r="I252" i="1"/>
  <c r="Y369" i="1"/>
  <c r="S369" i="1"/>
  <c r="T372" i="1"/>
  <c r="A370" i="1"/>
  <c r="Q370" i="1" s="1"/>
  <c r="R370" i="1" s="1"/>
  <c r="H369" i="1"/>
  <c r="Z371" i="1" l="1"/>
  <c r="AA371" i="1"/>
  <c r="F247" i="1"/>
  <c r="L247" i="1"/>
  <c r="D248" i="1"/>
  <c r="G247" i="1"/>
  <c r="N246" i="1"/>
  <c r="O245" i="1"/>
  <c r="M252" i="1"/>
  <c r="I253" i="1"/>
  <c r="J252" i="1"/>
  <c r="K252" i="1" s="1"/>
  <c r="E252" i="1" s="1"/>
  <c r="S370" i="1"/>
  <c r="Y370" i="1"/>
  <c r="T373" i="1"/>
  <c r="H370" i="1"/>
  <c r="A371" i="1"/>
  <c r="Q371" i="1" s="1"/>
  <c r="R371" i="1" s="1"/>
  <c r="AA372" i="1" l="1"/>
  <c r="Z372" i="1"/>
  <c r="F248" i="1"/>
  <c r="L248" i="1"/>
  <c r="D249" i="1"/>
  <c r="G248" i="1"/>
  <c r="N247" i="1"/>
  <c r="O246" i="1"/>
  <c r="M253" i="1"/>
  <c r="I254" i="1"/>
  <c r="J253" i="1"/>
  <c r="K253" i="1" s="1"/>
  <c r="E253" i="1" s="1"/>
  <c r="Y371" i="1"/>
  <c r="S371" i="1"/>
  <c r="T374" i="1"/>
  <c r="H371" i="1"/>
  <c r="A372" i="1"/>
  <c r="Q372" i="1" s="1"/>
  <c r="R372" i="1" s="1"/>
  <c r="Z373" i="1" l="1"/>
  <c r="AA373" i="1"/>
  <c r="F249" i="1"/>
  <c r="L249" i="1"/>
  <c r="D250" i="1"/>
  <c r="G249" i="1"/>
  <c r="N248" i="1"/>
  <c r="O247" i="1"/>
  <c r="M254" i="1"/>
  <c r="I255" i="1"/>
  <c r="J254" i="1"/>
  <c r="K254" i="1" s="1"/>
  <c r="E254" i="1" s="1"/>
  <c r="Y372" i="1"/>
  <c r="S372" i="1"/>
  <c r="H372" i="1"/>
  <c r="A373" i="1"/>
  <c r="Q373" i="1" s="1"/>
  <c r="R373" i="1" s="1"/>
  <c r="T375" i="1"/>
  <c r="AA374" i="1" l="1"/>
  <c r="Z374" i="1"/>
  <c r="F250" i="1"/>
  <c r="L250" i="1"/>
  <c r="D251" i="1"/>
  <c r="G250" i="1"/>
  <c r="N249" i="1"/>
  <c r="O248" i="1"/>
  <c r="I256" i="1"/>
  <c r="M255" i="1"/>
  <c r="J255" i="1"/>
  <c r="K255" i="1" s="1"/>
  <c r="E255" i="1" s="1"/>
  <c r="S373" i="1"/>
  <c r="Y373" i="1"/>
  <c r="T376" i="1"/>
  <c r="H373" i="1"/>
  <c r="A374" i="1"/>
  <c r="Q374" i="1" s="1"/>
  <c r="R374" i="1" s="1"/>
  <c r="Z375" i="1" l="1"/>
  <c r="AA375" i="1"/>
  <c r="F251" i="1"/>
  <c r="L251" i="1"/>
  <c r="G251" i="1"/>
  <c r="D252" i="1"/>
  <c r="N250" i="1"/>
  <c r="O249" i="1"/>
  <c r="I257" i="1"/>
  <c r="J256" i="1"/>
  <c r="K256" i="1" s="1"/>
  <c r="E256" i="1" s="1"/>
  <c r="M256" i="1"/>
  <c r="S374" i="1"/>
  <c r="Y374" i="1"/>
  <c r="H374" i="1"/>
  <c r="A375" i="1"/>
  <c r="Q375" i="1" s="1"/>
  <c r="R375" i="1" s="1"/>
  <c r="T377" i="1"/>
  <c r="AA376" i="1" l="1"/>
  <c r="Z376" i="1"/>
  <c r="F252" i="1"/>
  <c r="L252" i="1"/>
  <c r="D253" i="1"/>
  <c r="G252" i="1"/>
  <c r="N251" i="1"/>
  <c r="O250" i="1"/>
  <c r="I258" i="1"/>
  <c r="J257" i="1"/>
  <c r="K257" i="1" s="1"/>
  <c r="E257" i="1" s="1"/>
  <c r="M257" i="1"/>
  <c r="S375" i="1"/>
  <c r="Y375" i="1"/>
  <c r="T378" i="1"/>
  <c r="A376" i="1"/>
  <c r="Q376" i="1" s="1"/>
  <c r="R376" i="1" s="1"/>
  <c r="H375" i="1"/>
  <c r="Z377" i="1" l="1"/>
  <c r="AA377" i="1"/>
  <c r="F253" i="1"/>
  <c r="L253" i="1"/>
  <c r="G253" i="1"/>
  <c r="D254" i="1"/>
  <c r="N252" i="1"/>
  <c r="O251" i="1"/>
  <c r="I259" i="1"/>
  <c r="M258" i="1"/>
  <c r="J258" i="1"/>
  <c r="K258" i="1" s="1"/>
  <c r="E258" i="1" s="1"/>
  <c r="S376" i="1"/>
  <c r="Y376" i="1"/>
  <c r="T379" i="1"/>
  <c r="H376" i="1"/>
  <c r="A377" i="1"/>
  <c r="Q377" i="1" s="1"/>
  <c r="R377" i="1" s="1"/>
  <c r="AA378" i="1" l="1"/>
  <c r="Z378" i="1"/>
  <c r="F254" i="1"/>
  <c r="L254" i="1"/>
  <c r="G254" i="1"/>
  <c r="D255" i="1"/>
  <c r="N253" i="1"/>
  <c r="O252" i="1"/>
  <c r="I260" i="1"/>
  <c r="M259" i="1"/>
  <c r="J259" i="1"/>
  <c r="K259" i="1" s="1"/>
  <c r="E259" i="1" s="1"/>
  <c r="S377" i="1"/>
  <c r="Y377" i="1"/>
  <c r="T380" i="1"/>
  <c r="H377" i="1"/>
  <c r="A378" i="1"/>
  <c r="Q378" i="1" s="1"/>
  <c r="R378" i="1" s="1"/>
  <c r="Z379" i="1" l="1"/>
  <c r="AA379" i="1"/>
  <c r="F255" i="1"/>
  <c r="L255" i="1"/>
  <c r="D256" i="1"/>
  <c r="G255" i="1"/>
  <c r="N254" i="1"/>
  <c r="O253" i="1"/>
  <c r="J260" i="1"/>
  <c r="K260" i="1" s="1"/>
  <c r="E260" i="1" s="1"/>
  <c r="I261" i="1"/>
  <c r="Y378" i="1"/>
  <c r="S378" i="1"/>
  <c r="A379" i="1"/>
  <c r="Q379" i="1" s="1"/>
  <c r="R379" i="1" s="1"/>
  <c r="H378" i="1"/>
  <c r="T381" i="1"/>
  <c r="AA380" i="1" l="1"/>
  <c r="Z380" i="1"/>
  <c r="F256" i="1"/>
  <c r="L256" i="1"/>
  <c r="G256" i="1"/>
  <c r="D257" i="1"/>
  <c r="N255" i="1"/>
  <c r="O254" i="1"/>
  <c r="I262" i="1"/>
  <c r="J261" i="1"/>
  <c r="K261" i="1" s="1"/>
  <c r="E261" i="1" s="1"/>
  <c r="Y379" i="1"/>
  <c r="S379" i="1"/>
  <c r="T382" i="1"/>
  <c r="H379" i="1"/>
  <c r="A380" i="1"/>
  <c r="Q380" i="1" s="1"/>
  <c r="R380" i="1" s="1"/>
  <c r="Z381" i="1" l="1"/>
  <c r="AA381" i="1"/>
  <c r="F257" i="1"/>
  <c r="L257" i="1"/>
  <c r="G257" i="1"/>
  <c r="D258" i="1"/>
  <c r="M260" i="1"/>
  <c r="N256" i="1"/>
  <c r="O255" i="1"/>
  <c r="J262" i="1"/>
  <c r="K262" i="1" s="1"/>
  <c r="E262" i="1" s="1"/>
  <c r="I263" i="1"/>
  <c r="S380" i="1"/>
  <c r="Y380" i="1"/>
  <c r="H380" i="1"/>
  <c r="A381" i="1"/>
  <c r="Q381" i="1" s="1"/>
  <c r="R381" i="1" s="1"/>
  <c r="T383" i="1"/>
  <c r="AA382" i="1" l="1"/>
  <c r="Z382" i="1"/>
  <c r="F258" i="1"/>
  <c r="L258" i="1"/>
  <c r="D259" i="1"/>
  <c r="G258" i="1"/>
  <c r="M261" i="1"/>
  <c r="M262" i="1" s="1"/>
  <c r="N257" i="1"/>
  <c r="O256" i="1"/>
  <c r="J263" i="1"/>
  <c r="K263" i="1" s="1"/>
  <c r="E263" i="1" s="1"/>
  <c r="I264" i="1"/>
  <c r="S381" i="1"/>
  <c r="Y381" i="1"/>
  <c r="A382" i="1"/>
  <c r="Q382" i="1" s="1"/>
  <c r="R382" i="1" s="1"/>
  <c r="H381" i="1"/>
  <c r="T384" i="1"/>
  <c r="AA383" i="1" l="1"/>
  <c r="Z383" i="1"/>
  <c r="F259" i="1"/>
  <c r="L259" i="1"/>
  <c r="G259" i="1"/>
  <c r="D260" i="1"/>
  <c r="N258" i="1"/>
  <c r="O257" i="1"/>
  <c r="I265" i="1"/>
  <c r="J264" i="1"/>
  <c r="K264" i="1" s="1"/>
  <c r="E264" i="1" s="1"/>
  <c r="Y382" i="1"/>
  <c r="S382" i="1"/>
  <c r="H382" i="1"/>
  <c r="A383" i="1"/>
  <c r="Q383" i="1" s="1"/>
  <c r="R383" i="1" s="1"/>
  <c r="T385" i="1"/>
  <c r="Z384" i="1" l="1"/>
  <c r="AA384" i="1"/>
  <c r="F260" i="1"/>
  <c r="L260" i="1"/>
  <c r="D261" i="1"/>
  <c r="G260" i="1"/>
  <c r="N259" i="1"/>
  <c r="O258" i="1"/>
  <c r="M263" i="1"/>
  <c r="I266" i="1"/>
  <c r="J265" i="1"/>
  <c r="K265" i="1" s="1"/>
  <c r="E265" i="1" s="1"/>
  <c r="T386" i="1"/>
  <c r="H383" i="1"/>
  <c r="A384" i="1"/>
  <c r="Q384" i="1" s="1"/>
  <c r="Z385" i="1" l="1"/>
  <c r="R384" i="1"/>
  <c r="AA385" i="1"/>
  <c r="F261" i="1"/>
  <c r="L261" i="1"/>
  <c r="D262" i="1"/>
  <c r="G261" i="1"/>
  <c r="N260" i="1"/>
  <c r="O259" i="1"/>
  <c r="M264" i="1"/>
  <c r="J266" i="1"/>
  <c r="K266" i="1" s="1"/>
  <c r="E266" i="1" s="1"/>
  <c r="I267" i="1"/>
  <c r="T387" i="1"/>
  <c r="H384" i="1"/>
  <c r="A385" i="1"/>
  <c r="Q385" i="1" s="1"/>
  <c r="R385" i="1" s="1"/>
  <c r="AA386" i="1" l="1"/>
  <c r="Z386" i="1"/>
  <c r="F262" i="1"/>
  <c r="L262" i="1"/>
  <c r="D263" i="1"/>
  <c r="G262" i="1"/>
  <c r="N261" i="1"/>
  <c r="O260" i="1"/>
  <c r="J267" i="1"/>
  <c r="K267" i="1" s="1"/>
  <c r="E267" i="1" s="1"/>
  <c r="I268" i="1"/>
  <c r="S385" i="1"/>
  <c r="T388" i="1"/>
  <c r="A386" i="1"/>
  <c r="Q386" i="1" s="1"/>
  <c r="R386" i="1" s="1"/>
  <c r="H385" i="1"/>
  <c r="Z387" i="1" l="1"/>
  <c r="AA387" i="1"/>
  <c r="F263" i="1"/>
  <c r="L263" i="1"/>
  <c r="D264" i="1"/>
  <c r="G263" i="1"/>
  <c r="N262" i="1"/>
  <c r="O261" i="1"/>
  <c r="I269" i="1"/>
  <c r="J268" i="1"/>
  <c r="K268" i="1" s="1"/>
  <c r="E268" i="1" s="1"/>
  <c r="S386" i="1"/>
  <c r="H386" i="1"/>
  <c r="A387" i="1"/>
  <c r="Q387" i="1" s="1"/>
  <c r="R387" i="1" s="1"/>
  <c r="T389" i="1"/>
  <c r="AA388" i="1" l="1"/>
  <c r="Z388" i="1"/>
  <c r="F264" i="1"/>
  <c r="L264" i="1"/>
  <c r="M265" i="1" s="1"/>
  <c r="M266" i="1" s="1"/>
  <c r="M267" i="1" s="1"/>
  <c r="M268" i="1" s="1"/>
  <c r="M269" i="1" s="1"/>
  <c r="D265" i="1"/>
  <c r="G264" i="1"/>
  <c r="O262" i="1"/>
  <c r="N263" i="1"/>
  <c r="J269" i="1"/>
  <c r="K269" i="1" s="1"/>
  <c r="E269" i="1" s="1"/>
  <c r="I270" i="1"/>
  <c r="Y387" i="1"/>
  <c r="S387" i="1"/>
  <c r="T390" i="1"/>
  <c r="H387" i="1"/>
  <c r="A388" i="1"/>
  <c r="Q388" i="1" s="1"/>
  <c r="R388" i="1" s="1"/>
  <c r="Z389" i="1" l="1"/>
  <c r="AA389" i="1"/>
  <c r="F265" i="1"/>
  <c r="L265" i="1"/>
  <c r="D266" i="1"/>
  <c r="G265" i="1"/>
  <c r="O263" i="1"/>
  <c r="N264" i="1"/>
  <c r="J270" i="1"/>
  <c r="K270" i="1" s="1"/>
  <c r="E270" i="1" s="1"/>
  <c r="I271" i="1"/>
  <c r="M270" i="1"/>
  <c r="Y388" i="1"/>
  <c r="S388" i="1"/>
  <c r="H388" i="1"/>
  <c r="A389" i="1"/>
  <c r="Q389" i="1" s="1"/>
  <c r="R389" i="1" s="1"/>
  <c r="T391" i="1"/>
  <c r="AA390" i="1" l="1"/>
  <c r="Z390" i="1"/>
  <c r="F266" i="1"/>
  <c r="L266" i="1"/>
  <c r="D267" i="1"/>
  <c r="G266" i="1"/>
  <c r="N265" i="1"/>
  <c r="O264" i="1"/>
  <c r="I272" i="1"/>
  <c r="J271" i="1"/>
  <c r="K271" i="1" s="1"/>
  <c r="E271" i="1" s="1"/>
  <c r="M271" i="1"/>
  <c r="Y389" i="1"/>
  <c r="S389" i="1"/>
  <c r="A390" i="1"/>
  <c r="Q390" i="1" s="1"/>
  <c r="R390" i="1" s="1"/>
  <c r="H389" i="1"/>
  <c r="T392" i="1"/>
  <c r="Z391" i="1" l="1"/>
  <c r="AA391" i="1"/>
  <c r="F267" i="1"/>
  <c r="L267" i="1"/>
  <c r="G267" i="1"/>
  <c r="D268" i="1"/>
  <c r="N266" i="1"/>
  <c r="O265" i="1"/>
  <c r="J272" i="1"/>
  <c r="K272" i="1" s="1"/>
  <c r="E272" i="1" s="1"/>
  <c r="I273" i="1"/>
  <c r="M272" i="1"/>
  <c r="S390" i="1"/>
  <c r="Y390" i="1"/>
  <c r="T393" i="1"/>
  <c r="H390" i="1"/>
  <c r="A391" i="1"/>
  <c r="Q391" i="1" s="1"/>
  <c r="R391" i="1" s="1"/>
  <c r="AA392" i="1" l="1"/>
  <c r="Z392" i="1"/>
  <c r="F268" i="1"/>
  <c r="L268" i="1"/>
  <c r="D269" i="1"/>
  <c r="G268" i="1"/>
  <c r="N267" i="1"/>
  <c r="O266" i="1"/>
  <c r="J273" i="1"/>
  <c r="K273" i="1" s="1"/>
  <c r="E273" i="1" s="1"/>
  <c r="I274" i="1"/>
  <c r="M273" i="1"/>
  <c r="S391" i="1"/>
  <c r="Y391" i="1"/>
  <c r="T394" i="1"/>
  <c r="H391" i="1"/>
  <c r="A392" i="1"/>
  <c r="Q392" i="1" s="1"/>
  <c r="R392" i="1" s="1"/>
  <c r="Z393" i="1" l="1"/>
  <c r="AA393" i="1"/>
  <c r="F269" i="1"/>
  <c r="L269" i="1"/>
  <c r="D270" i="1"/>
  <c r="G269" i="1"/>
  <c r="N268" i="1"/>
  <c r="O267" i="1"/>
  <c r="J274" i="1"/>
  <c r="K274" i="1" s="1"/>
  <c r="E274" i="1" s="1"/>
  <c r="I275" i="1"/>
  <c r="M274" i="1"/>
  <c r="Y392" i="1"/>
  <c r="S392" i="1"/>
  <c r="H392" i="1"/>
  <c r="A393" i="1"/>
  <c r="Q393" i="1" s="1"/>
  <c r="R393" i="1" s="1"/>
  <c r="T395" i="1"/>
  <c r="AA394" i="1" l="1"/>
  <c r="Z394" i="1"/>
  <c r="F270" i="1"/>
  <c r="L270" i="1"/>
  <c r="G270" i="1"/>
  <c r="D271" i="1"/>
  <c r="N269" i="1"/>
  <c r="O268" i="1"/>
  <c r="J275" i="1"/>
  <c r="K275" i="1" s="1"/>
  <c r="E275" i="1" s="1"/>
  <c r="I276" i="1"/>
  <c r="M275" i="1"/>
  <c r="Y393" i="1"/>
  <c r="S393" i="1"/>
  <c r="A394" i="1"/>
  <c r="Q394" i="1" s="1"/>
  <c r="R394" i="1" s="1"/>
  <c r="H393" i="1"/>
  <c r="T396" i="1"/>
  <c r="Z395" i="1" l="1"/>
  <c r="AA395" i="1"/>
  <c r="F271" i="1"/>
  <c r="L271" i="1"/>
  <c r="D272" i="1"/>
  <c r="G271" i="1"/>
  <c r="M276" i="1"/>
  <c r="N270" i="1"/>
  <c r="O269" i="1"/>
  <c r="J276" i="1"/>
  <c r="K276" i="1" s="1"/>
  <c r="E276" i="1" s="1"/>
  <c r="I277" i="1"/>
  <c r="S394" i="1"/>
  <c r="Y394" i="1"/>
  <c r="T397" i="1"/>
  <c r="A395" i="1"/>
  <c r="Q395" i="1" s="1"/>
  <c r="R395" i="1" s="1"/>
  <c r="H394" i="1"/>
  <c r="AA396" i="1" l="1"/>
  <c r="Z396" i="1"/>
  <c r="F272" i="1"/>
  <c r="L272" i="1"/>
  <c r="G272" i="1"/>
  <c r="D273" i="1"/>
  <c r="N271" i="1"/>
  <c r="O270" i="1"/>
  <c r="J277" i="1"/>
  <c r="K277" i="1" s="1"/>
  <c r="E277" i="1" s="1"/>
  <c r="I278" i="1"/>
  <c r="M277" i="1"/>
  <c r="S395" i="1"/>
  <c r="Y395" i="1"/>
  <c r="T398" i="1"/>
  <c r="H395" i="1"/>
  <c r="A396" i="1"/>
  <c r="Q396" i="1" s="1"/>
  <c r="R396" i="1" s="1"/>
  <c r="Z397" i="1" l="1"/>
  <c r="AA397" i="1"/>
  <c r="F273" i="1"/>
  <c r="L273" i="1"/>
  <c r="G273" i="1"/>
  <c r="D274" i="1"/>
  <c r="N272" i="1"/>
  <c r="O271" i="1"/>
  <c r="I279" i="1"/>
  <c r="J278" i="1"/>
  <c r="K278" i="1" s="1"/>
  <c r="E278" i="1" s="1"/>
  <c r="M278" i="1"/>
  <c r="Y396" i="1"/>
  <c r="S396" i="1"/>
  <c r="H396" i="1"/>
  <c r="A397" i="1"/>
  <c r="Q397" i="1" s="1"/>
  <c r="R397" i="1" s="1"/>
  <c r="T399" i="1"/>
  <c r="AA398" i="1" l="1"/>
  <c r="Z398" i="1"/>
  <c r="F274" i="1"/>
  <c r="L274" i="1"/>
  <c r="D275" i="1"/>
  <c r="G274" i="1"/>
  <c r="N273" i="1"/>
  <c r="O272" i="1"/>
  <c r="I280" i="1"/>
  <c r="J279" i="1"/>
  <c r="K279" i="1" s="1"/>
  <c r="E279" i="1" s="1"/>
  <c r="M279" i="1"/>
  <c r="Y397" i="1"/>
  <c r="S397" i="1"/>
  <c r="T400" i="1"/>
  <c r="A398" i="1"/>
  <c r="Q398" i="1" s="1"/>
  <c r="R398" i="1" s="1"/>
  <c r="H397" i="1"/>
  <c r="Z399" i="1" l="1"/>
  <c r="AA399" i="1"/>
  <c r="F275" i="1"/>
  <c r="L275" i="1"/>
  <c r="D276" i="1"/>
  <c r="G275" i="1"/>
  <c r="N274" i="1"/>
  <c r="O273" i="1"/>
  <c r="I281" i="1"/>
  <c r="J280" i="1"/>
  <c r="K280" i="1" s="1"/>
  <c r="E280" i="1" s="1"/>
  <c r="M280" i="1"/>
  <c r="S398" i="1"/>
  <c r="Y398" i="1"/>
  <c r="H398" i="1"/>
  <c r="A399" i="1"/>
  <c r="Q399" i="1" s="1"/>
  <c r="R399" i="1" s="1"/>
  <c r="T401" i="1"/>
  <c r="AA400" i="1" l="1"/>
  <c r="Z400" i="1"/>
  <c r="F276" i="1"/>
  <c r="L276" i="1"/>
  <c r="D277" i="1"/>
  <c r="G276" i="1"/>
  <c r="N275" i="1"/>
  <c r="O274" i="1"/>
  <c r="M281" i="1"/>
  <c r="I282" i="1"/>
  <c r="J281" i="1"/>
  <c r="K281" i="1" s="1"/>
  <c r="E281" i="1" s="1"/>
  <c r="S399" i="1"/>
  <c r="Y399" i="1"/>
  <c r="T402" i="1"/>
  <c r="H399" i="1"/>
  <c r="A400" i="1"/>
  <c r="Q400" i="1" s="1"/>
  <c r="R400" i="1" s="1"/>
  <c r="Z401" i="1" l="1"/>
  <c r="AA401" i="1"/>
  <c r="F277" i="1"/>
  <c r="L277" i="1"/>
  <c r="G277" i="1"/>
  <c r="D278" i="1"/>
  <c r="N276" i="1"/>
  <c r="O275" i="1"/>
  <c r="I283" i="1"/>
  <c r="M282" i="1"/>
  <c r="J282" i="1"/>
  <c r="K282" i="1" s="1"/>
  <c r="E282" i="1" s="1"/>
  <c r="Y400" i="1"/>
  <c r="S400" i="1"/>
  <c r="H400" i="1"/>
  <c r="A401" i="1"/>
  <c r="Q401" i="1" s="1"/>
  <c r="R401" i="1" s="1"/>
  <c r="T403" i="1"/>
  <c r="AA402" i="1" l="1"/>
  <c r="Z402" i="1"/>
  <c r="F278" i="1"/>
  <c r="L278" i="1"/>
  <c r="G278" i="1"/>
  <c r="D279" i="1"/>
  <c r="N277" i="1"/>
  <c r="O276" i="1"/>
  <c r="I284" i="1"/>
  <c r="J283" i="1"/>
  <c r="K283" i="1" s="1"/>
  <c r="E283" i="1" s="1"/>
  <c r="M283" i="1"/>
  <c r="Y401" i="1"/>
  <c r="S401" i="1"/>
  <c r="T404" i="1"/>
  <c r="A402" i="1"/>
  <c r="Q402" i="1" s="1"/>
  <c r="R402" i="1" s="1"/>
  <c r="H401" i="1"/>
  <c r="Z403" i="1" l="1"/>
  <c r="AA403" i="1"/>
  <c r="F279" i="1"/>
  <c r="L279" i="1"/>
  <c r="D280" i="1"/>
  <c r="G279" i="1"/>
  <c r="N278" i="1"/>
  <c r="O277" i="1"/>
  <c r="M284" i="1"/>
  <c r="J284" i="1"/>
  <c r="K284" i="1" s="1"/>
  <c r="E284" i="1" s="1"/>
  <c r="I285" i="1"/>
  <c r="Y402" i="1"/>
  <c r="S402" i="1"/>
  <c r="H402" i="1"/>
  <c r="A403" i="1"/>
  <c r="Q403" i="1" s="1"/>
  <c r="R403" i="1" s="1"/>
  <c r="T405" i="1"/>
  <c r="AA404" i="1" l="1"/>
  <c r="Z404" i="1"/>
  <c r="F280" i="1"/>
  <c r="L280" i="1"/>
  <c r="D281" i="1"/>
  <c r="G280" i="1"/>
  <c r="N279" i="1"/>
  <c r="O278" i="1"/>
  <c r="M285" i="1"/>
  <c r="J285" i="1"/>
  <c r="K285" i="1" s="1"/>
  <c r="E285" i="1" s="1"/>
  <c r="I286" i="1"/>
  <c r="S403" i="1"/>
  <c r="Y403" i="1"/>
  <c r="T406" i="1"/>
  <c r="H403" i="1"/>
  <c r="A404" i="1"/>
  <c r="Q404" i="1" s="1"/>
  <c r="R404" i="1" s="1"/>
  <c r="Z405" i="1" l="1"/>
  <c r="AA405" i="1"/>
  <c r="F281" i="1"/>
  <c r="L281" i="1"/>
  <c r="D282" i="1"/>
  <c r="G281" i="1"/>
  <c r="N280" i="1"/>
  <c r="O279" i="1"/>
  <c r="J286" i="1"/>
  <c r="K286" i="1" s="1"/>
  <c r="E286" i="1" s="1"/>
  <c r="I287" i="1"/>
  <c r="M286" i="1"/>
  <c r="Y404" i="1"/>
  <c r="S404" i="1"/>
  <c r="H404" i="1"/>
  <c r="A405" i="1"/>
  <c r="Q405" i="1" s="1"/>
  <c r="R405" i="1" s="1"/>
  <c r="T407" i="1"/>
  <c r="AA406" i="1" l="1"/>
  <c r="Z406" i="1"/>
  <c r="F282" i="1"/>
  <c r="L282" i="1"/>
  <c r="D283" i="1"/>
  <c r="G282" i="1"/>
  <c r="N281" i="1"/>
  <c r="O280" i="1"/>
  <c r="I288" i="1"/>
  <c r="J287" i="1"/>
  <c r="K287" i="1" s="1"/>
  <c r="E287" i="1" s="1"/>
  <c r="M287" i="1"/>
  <c r="Y405" i="1"/>
  <c r="S405" i="1"/>
  <c r="A406" i="1"/>
  <c r="Q406" i="1" s="1"/>
  <c r="R406" i="1" s="1"/>
  <c r="H405" i="1"/>
  <c r="T408" i="1"/>
  <c r="Z407" i="1" l="1"/>
  <c r="AA407" i="1"/>
  <c r="F283" i="1"/>
  <c r="L283" i="1"/>
  <c r="D284" i="1"/>
  <c r="G283" i="1"/>
  <c r="N282" i="1"/>
  <c r="O281" i="1"/>
  <c r="J288" i="1"/>
  <c r="K288" i="1" s="1"/>
  <c r="E288" i="1" s="1"/>
  <c r="I289" i="1"/>
  <c r="M288" i="1"/>
  <c r="S406" i="1"/>
  <c r="Y406" i="1"/>
  <c r="T409" i="1"/>
  <c r="H406" i="1"/>
  <c r="A407" i="1"/>
  <c r="Q407" i="1" s="1"/>
  <c r="R407" i="1" s="1"/>
  <c r="AA408" i="1" l="1"/>
  <c r="Z408" i="1"/>
  <c r="F284" i="1"/>
  <c r="L284" i="1"/>
  <c r="D285" i="1"/>
  <c r="G284" i="1"/>
  <c r="N283" i="1"/>
  <c r="O282" i="1"/>
  <c r="I290" i="1"/>
  <c r="J289" i="1"/>
  <c r="K289" i="1" s="1"/>
  <c r="E289" i="1" s="1"/>
  <c r="M289" i="1"/>
  <c r="S407" i="1"/>
  <c r="Y407" i="1"/>
  <c r="T410" i="1"/>
  <c r="H407" i="1"/>
  <c r="A408" i="1"/>
  <c r="Q408" i="1" s="1"/>
  <c r="R408" i="1" s="1"/>
  <c r="Z409" i="1" l="1"/>
  <c r="AA409" i="1"/>
  <c r="F285" i="1"/>
  <c r="L285" i="1"/>
  <c r="D286" i="1"/>
  <c r="G285" i="1"/>
  <c r="N284" i="1"/>
  <c r="O283" i="1"/>
  <c r="I291" i="1"/>
  <c r="J290" i="1"/>
  <c r="K290" i="1" s="1"/>
  <c r="E290" i="1" s="1"/>
  <c r="Y408" i="1"/>
  <c r="S408" i="1"/>
  <c r="H408" i="1"/>
  <c r="A409" i="1"/>
  <c r="Q409" i="1" s="1"/>
  <c r="R409" i="1" s="1"/>
  <c r="T411" i="1"/>
  <c r="AA410" i="1" l="1"/>
  <c r="Z410" i="1"/>
  <c r="F286" i="1"/>
  <c r="L286" i="1"/>
  <c r="D287" i="1"/>
  <c r="G286" i="1"/>
  <c r="N285" i="1"/>
  <c r="O284" i="1"/>
  <c r="I292" i="1"/>
  <c r="J291" i="1"/>
  <c r="K291" i="1" s="1"/>
  <c r="E291" i="1" s="1"/>
  <c r="Y409" i="1"/>
  <c r="S409" i="1"/>
  <c r="T412" i="1"/>
  <c r="A410" i="1"/>
  <c r="Q410" i="1" s="1"/>
  <c r="R410" i="1" s="1"/>
  <c r="H409" i="1"/>
  <c r="AA411" i="1" l="1"/>
  <c r="Z411" i="1"/>
  <c r="F287" i="1"/>
  <c r="L287" i="1"/>
  <c r="D288" i="1"/>
  <c r="G287" i="1"/>
  <c r="M290" i="1"/>
  <c r="M291" i="1" s="1"/>
  <c r="N286" i="1"/>
  <c r="O285" i="1"/>
  <c r="J292" i="1"/>
  <c r="K292" i="1" s="1"/>
  <c r="E292" i="1" s="1"/>
  <c r="I293" i="1"/>
  <c r="S410" i="1"/>
  <c r="Y410" i="1"/>
  <c r="H410" i="1"/>
  <c r="A411" i="1"/>
  <c r="Q411" i="1" s="1"/>
  <c r="R411" i="1" s="1"/>
  <c r="T413" i="1"/>
  <c r="AA412" i="1" l="1"/>
  <c r="Z412" i="1"/>
  <c r="F288" i="1"/>
  <c r="L288" i="1"/>
  <c r="D289" i="1"/>
  <c r="G288" i="1"/>
  <c r="N287" i="1"/>
  <c r="O286" i="1"/>
  <c r="I294" i="1"/>
  <c r="J293" i="1"/>
  <c r="K293" i="1" s="1"/>
  <c r="E293" i="1" s="1"/>
  <c r="S411" i="1"/>
  <c r="Y411" i="1"/>
  <c r="T414" i="1"/>
  <c r="H411" i="1"/>
  <c r="A412" i="1"/>
  <c r="Q412" i="1" s="1"/>
  <c r="R412" i="1" s="1"/>
  <c r="Z413" i="1" l="1"/>
  <c r="AA413" i="1"/>
  <c r="F289" i="1"/>
  <c r="L289" i="1"/>
  <c r="D290" i="1"/>
  <c r="G289" i="1"/>
  <c r="M292" i="1"/>
  <c r="N288" i="1"/>
  <c r="O287" i="1"/>
  <c r="I295" i="1"/>
  <c r="J294" i="1"/>
  <c r="K294" i="1" s="1"/>
  <c r="E294" i="1" s="1"/>
  <c r="Y412" i="1"/>
  <c r="S412" i="1"/>
  <c r="H412" i="1"/>
  <c r="A413" i="1"/>
  <c r="Q413" i="1" s="1"/>
  <c r="R413" i="1" s="1"/>
  <c r="T415" i="1"/>
  <c r="AA414" i="1" l="1"/>
  <c r="Z414" i="1"/>
  <c r="F290" i="1"/>
  <c r="L290" i="1"/>
  <c r="G290" i="1"/>
  <c r="D291" i="1"/>
  <c r="N289" i="1"/>
  <c r="O288" i="1"/>
  <c r="J295" i="1"/>
  <c r="K295" i="1" s="1"/>
  <c r="E295" i="1" s="1"/>
  <c r="I296" i="1"/>
  <c r="Y413" i="1"/>
  <c r="S413" i="1"/>
  <c r="T416" i="1"/>
  <c r="H413" i="1"/>
  <c r="A414" i="1"/>
  <c r="Q414" i="1" s="1"/>
  <c r="R414" i="1" s="1"/>
  <c r="Z415" i="1" l="1"/>
  <c r="AA415" i="1"/>
  <c r="F291" i="1"/>
  <c r="L291" i="1"/>
  <c r="D292" i="1"/>
  <c r="G291" i="1"/>
  <c r="N290" i="1"/>
  <c r="O289" i="1"/>
  <c r="J296" i="1"/>
  <c r="K296" i="1" s="1"/>
  <c r="E296" i="1" s="1"/>
  <c r="I297" i="1"/>
  <c r="A415" i="1"/>
  <c r="Q415" i="1" s="1"/>
  <c r="H414" i="1"/>
  <c r="T417" i="1"/>
  <c r="AA416" i="1" l="1"/>
  <c r="R415" i="1"/>
  <c r="Z416" i="1"/>
  <c r="F292" i="1"/>
  <c r="L292" i="1"/>
  <c r="M293" i="1" s="1"/>
  <c r="M294" i="1" s="1"/>
  <c r="G292" i="1"/>
  <c r="D293" i="1"/>
  <c r="N291" i="1"/>
  <c r="O290" i="1"/>
  <c r="J297" i="1"/>
  <c r="K297" i="1" s="1"/>
  <c r="E297" i="1" s="1"/>
  <c r="I298" i="1"/>
  <c r="T418" i="1"/>
  <c r="A416" i="1"/>
  <c r="Q416" i="1" s="1"/>
  <c r="R416" i="1" s="1"/>
  <c r="H415" i="1"/>
  <c r="Z417" i="1" l="1"/>
  <c r="AA417" i="1"/>
  <c r="F293" i="1"/>
  <c r="L293" i="1"/>
  <c r="D294" i="1"/>
  <c r="G293" i="1"/>
  <c r="N292" i="1"/>
  <c r="O291" i="1"/>
  <c r="M295" i="1"/>
  <c r="M296" i="1" s="1"/>
  <c r="M297" i="1" s="1"/>
  <c r="I299" i="1"/>
  <c r="J298" i="1"/>
  <c r="K298" i="1" s="1"/>
  <c r="E298" i="1" s="1"/>
  <c r="Y416" i="1"/>
  <c r="S416" i="1"/>
  <c r="T419" i="1"/>
  <c r="A417" i="1"/>
  <c r="Q417" i="1" s="1"/>
  <c r="R417" i="1" s="1"/>
  <c r="H416" i="1"/>
  <c r="AA418" i="1" l="1"/>
  <c r="Z418" i="1"/>
  <c r="F294" i="1"/>
  <c r="L294" i="1"/>
  <c r="D295" i="1"/>
  <c r="G294" i="1"/>
  <c r="N293" i="1"/>
  <c r="O292" i="1"/>
  <c r="J299" i="1"/>
  <c r="K299" i="1" s="1"/>
  <c r="E299" i="1" s="1"/>
  <c r="I300" i="1"/>
  <c r="Y417" i="1"/>
  <c r="S417" i="1"/>
  <c r="T420" i="1"/>
  <c r="H417" i="1"/>
  <c r="A418" i="1"/>
  <c r="Q418" i="1" s="1"/>
  <c r="R418" i="1" s="1"/>
  <c r="Z419" i="1" l="1"/>
  <c r="AA419" i="1"/>
  <c r="F295" i="1"/>
  <c r="L295" i="1"/>
  <c r="D296" i="1"/>
  <c r="G295" i="1"/>
  <c r="O293" i="1"/>
  <c r="N294" i="1"/>
  <c r="J300" i="1"/>
  <c r="K300" i="1" s="1"/>
  <c r="E300" i="1" s="1"/>
  <c r="I301" i="1"/>
  <c r="M298" i="1"/>
  <c r="M299" i="1" s="1"/>
  <c r="M300" i="1" s="1"/>
  <c r="S418" i="1"/>
  <c r="Y418" i="1"/>
  <c r="A419" i="1"/>
  <c r="Q419" i="1" s="1"/>
  <c r="R419" i="1" s="1"/>
  <c r="H418" i="1"/>
  <c r="T421" i="1"/>
  <c r="AA420" i="1" l="1"/>
  <c r="Z420" i="1"/>
  <c r="F296" i="1"/>
  <c r="L296" i="1"/>
  <c r="G296" i="1"/>
  <c r="D297" i="1"/>
  <c r="O294" i="1"/>
  <c r="N295" i="1"/>
  <c r="I302" i="1"/>
  <c r="J301" i="1"/>
  <c r="K301" i="1" s="1"/>
  <c r="E301" i="1" s="1"/>
  <c r="M301" i="1"/>
  <c r="Y419" i="1"/>
  <c r="S419" i="1"/>
  <c r="T422" i="1"/>
  <c r="H419" i="1"/>
  <c r="A420" i="1"/>
  <c r="Q420" i="1" s="1"/>
  <c r="R420" i="1" s="1"/>
  <c r="Z421" i="1" l="1"/>
  <c r="AA421" i="1"/>
  <c r="F297" i="1"/>
  <c r="L297" i="1"/>
  <c r="D298" i="1"/>
  <c r="G297" i="1"/>
  <c r="N296" i="1"/>
  <c r="O295" i="1"/>
  <c r="J302" i="1"/>
  <c r="K302" i="1" s="1"/>
  <c r="E302" i="1" s="1"/>
  <c r="I303" i="1"/>
  <c r="M302" i="1"/>
  <c r="Y420" i="1"/>
  <c r="S420" i="1"/>
  <c r="H420" i="1"/>
  <c r="A421" i="1"/>
  <c r="Q421" i="1" s="1"/>
  <c r="R421" i="1" s="1"/>
  <c r="T423" i="1"/>
  <c r="AA422" i="1" l="1"/>
  <c r="Z422" i="1"/>
  <c r="F298" i="1"/>
  <c r="L298" i="1"/>
  <c r="D299" i="1"/>
  <c r="G298" i="1"/>
  <c r="M303" i="1"/>
  <c r="N297" i="1"/>
  <c r="O296" i="1"/>
  <c r="I304" i="1"/>
  <c r="J303" i="1"/>
  <c r="K303" i="1" s="1"/>
  <c r="E303" i="1" s="1"/>
  <c r="Y421" i="1"/>
  <c r="S421" i="1"/>
  <c r="T424" i="1"/>
  <c r="A422" i="1"/>
  <c r="Q422" i="1" s="1"/>
  <c r="R422" i="1" s="1"/>
  <c r="H421" i="1"/>
  <c r="Z423" i="1" l="1"/>
  <c r="AA423" i="1"/>
  <c r="F299" i="1"/>
  <c r="L299" i="1"/>
  <c r="D300" i="1"/>
  <c r="G299" i="1"/>
  <c r="O297" i="1"/>
  <c r="N298" i="1"/>
  <c r="I305" i="1"/>
  <c r="J304" i="1"/>
  <c r="K304" i="1" s="1"/>
  <c r="E304" i="1" s="1"/>
  <c r="M304" i="1"/>
  <c r="S422" i="1"/>
  <c r="Y422" i="1"/>
  <c r="A423" i="1"/>
  <c r="Q423" i="1" s="1"/>
  <c r="R423" i="1" s="1"/>
  <c r="H422" i="1"/>
  <c r="T425" i="1"/>
  <c r="AA424" i="1" l="1"/>
  <c r="Z424" i="1"/>
  <c r="F300" i="1"/>
  <c r="L300" i="1"/>
  <c r="G300" i="1"/>
  <c r="D301" i="1"/>
  <c r="M305" i="1"/>
  <c r="O298" i="1"/>
  <c r="N299" i="1"/>
  <c r="I306" i="1"/>
  <c r="J305" i="1"/>
  <c r="K305" i="1" s="1"/>
  <c r="E305" i="1" s="1"/>
  <c r="S423" i="1"/>
  <c r="Y423" i="1"/>
  <c r="T426" i="1"/>
  <c r="H423" i="1"/>
  <c r="A424" i="1"/>
  <c r="Q424" i="1" s="1"/>
  <c r="R424" i="1" s="1"/>
  <c r="Z425" i="1" l="1"/>
  <c r="AA425" i="1"/>
  <c r="F301" i="1"/>
  <c r="L301" i="1"/>
  <c r="G301" i="1"/>
  <c r="D302" i="1"/>
  <c r="N300" i="1"/>
  <c r="O299" i="1"/>
  <c r="I307" i="1"/>
  <c r="J306" i="1"/>
  <c r="K306" i="1" s="1"/>
  <c r="E306" i="1" s="1"/>
  <c r="M306" i="1"/>
  <c r="Y424" i="1"/>
  <c r="S424" i="1"/>
  <c r="T427" i="1"/>
  <c r="H424" i="1"/>
  <c r="A425" i="1"/>
  <c r="Q425" i="1" s="1"/>
  <c r="R425" i="1" s="1"/>
  <c r="AA426" i="1" l="1"/>
  <c r="Z426" i="1"/>
  <c r="F302" i="1"/>
  <c r="L302" i="1"/>
  <c r="G302" i="1"/>
  <c r="D303" i="1"/>
  <c r="O300" i="1"/>
  <c r="N301" i="1"/>
  <c r="M307" i="1"/>
  <c r="J307" i="1"/>
  <c r="K307" i="1" s="1"/>
  <c r="E307" i="1" s="1"/>
  <c r="I308" i="1"/>
  <c r="Y425" i="1"/>
  <c r="S425" i="1"/>
  <c r="A426" i="1"/>
  <c r="Q426" i="1" s="1"/>
  <c r="R426" i="1" s="1"/>
  <c r="H425" i="1"/>
  <c r="T428" i="1"/>
  <c r="Z427" i="1" l="1"/>
  <c r="AA427" i="1"/>
  <c r="F303" i="1"/>
  <c r="L303" i="1"/>
  <c r="G303" i="1"/>
  <c r="D304" i="1"/>
  <c r="O301" i="1"/>
  <c r="N302" i="1"/>
  <c r="I309" i="1"/>
  <c r="M308" i="1"/>
  <c r="J308" i="1"/>
  <c r="K308" i="1" s="1"/>
  <c r="E308" i="1" s="1"/>
  <c r="S426" i="1"/>
  <c r="Y426" i="1"/>
  <c r="T429" i="1"/>
  <c r="H426" i="1"/>
  <c r="A427" i="1"/>
  <c r="Q427" i="1" s="1"/>
  <c r="R427" i="1" s="1"/>
  <c r="AA428" i="1" l="1"/>
  <c r="Z428" i="1"/>
  <c r="F304" i="1"/>
  <c r="L304" i="1"/>
  <c r="D305" i="1"/>
  <c r="G304" i="1"/>
  <c r="N303" i="1"/>
  <c r="O302" i="1"/>
  <c r="J309" i="1"/>
  <c r="K309" i="1" s="1"/>
  <c r="E309" i="1" s="1"/>
  <c r="I310" i="1"/>
  <c r="M309" i="1"/>
  <c r="S427" i="1"/>
  <c r="Y427" i="1"/>
  <c r="T430" i="1"/>
  <c r="H427" i="1"/>
  <c r="A428" i="1"/>
  <c r="Q428" i="1" s="1"/>
  <c r="R428" i="1" s="1"/>
  <c r="Z429" i="1" l="1"/>
  <c r="AA429" i="1"/>
  <c r="F305" i="1"/>
  <c r="L305" i="1"/>
  <c r="G305" i="1"/>
  <c r="D306" i="1"/>
  <c r="O303" i="1"/>
  <c r="N304" i="1"/>
  <c r="M310" i="1"/>
  <c r="I311" i="1"/>
  <c r="J310" i="1"/>
  <c r="K310" i="1" s="1"/>
  <c r="E310" i="1" s="1"/>
  <c r="Y428" i="1"/>
  <c r="S428" i="1"/>
  <c r="H428" i="1"/>
  <c r="A429" i="1"/>
  <c r="Q429" i="1" s="1"/>
  <c r="R429" i="1" s="1"/>
  <c r="T431" i="1"/>
  <c r="AA430" i="1" l="1"/>
  <c r="Z430" i="1"/>
  <c r="F306" i="1"/>
  <c r="L306" i="1"/>
  <c r="D307" i="1"/>
  <c r="G306" i="1"/>
  <c r="N305" i="1"/>
  <c r="O304" i="1"/>
  <c r="M311" i="1"/>
  <c r="J311" i="1"/>
  <c r="K311" i="1" s="1"/>
  <c r="E311" i="1" s="1"/>
  <c r="I312" i="1"/>
  <c r="Y429" i="1"/>
  <c r="S429" i="1"/>
  <c r="A430" i="1"/>
  <c r="Q430" i="1" s="1"/>
  <c r="R430" i="1" s="1"/>
  <c r="H429" i="1"/>
  <c r="T432" i="1"/>
  <c r="Z431" i="1" l="1"/>
  <c r="AA431" i="1"/>
  <c r="F307" i="1"/>
  <c r="L307" i="1"/>
  <c r="D308" i="1"/>
  <c r="G307" i="1"/>
  <c r="N306" i="1"/>
  <c r="O305" i="1"/>
  <c r="M312" i="1"/>
  <c r="I313" i="1"/>
  <c r="J312" i="1"/>
  <c r="K312" i="1" s="1"/>
  <c r="E312" i="1" s="1"/>
  <c r="S430" i="1"/>
  <c r="Y430" i="1"/>
  <c r="T433" i="1"/>
  <c r="H430" i="1"/>
  <c r="A431" i="1"/>
  <c r="Q431" i="1" s="1"/>
  <c r="R431" i="1" s="1"/>
  <c r="AA432" i="1" l="1"/>
  <c r="Z432" i="1"/>
  <c r="F308" i="1"/>
  <c r="L308" i="1"/>
  <c r="D309" i="1"/>
  <c r="G308" i="1"/>
  <c r="N307" i="1"/>
  <c r="O306" i="1"/>
  <c r="J313" i="1"/>
  <c r="K313" i="1" s="1"/>
  <c r="E313" i="1" s="1"/>
  <c r="I314" i="1"/>
  <c r="M313" i="1"/>
  <c r="S431" i="1"/>
  <c r="Y431" i="1"/>
  <c r="H431" i="1"/>
  <c r="A432" i="1"/>
  <c r="Q432" i="1" s="1"/>
  <c r="R432" i="1" s="1"/>
  <c r="T434" i="1"/>
  <c r="Z433" i="1" l="1"/>
  <c r="AA433" i="1"/>
  <c r="F309" i="1"/>
  <c r="L309" i="1"/>
  <c r="D310" i="1"/>
  <c r="G309" i="1"/>
  <c r="N308" i="1"/>
  <c r="O307" i="1"/>
  <c r="J314" i="1"/>
  <c r="K314" i="1" s="1"/>
  <c r="E314" i="1" s="1"/>
  <c r="M314" i="1"/>
  <c r="I315" i="1"/>
  <c r="Y432" i="1"/>
  <c r="S432" i="1"/>
  <c r="T435" i="1"/>
  <c r="H432" i="1"/>
  <c r="A433" i="1"/>
  <c r="Q433" i="1" s="1"/>
  <c r="R433" i="1" s="1"/>
  <c r="AA434" i="1" l="1"/>
  <c r="Z434" i="1"/>
  <c r="F310" i="1"/>
  <c r="L310" i="1"/>
  <c r="D311" i="1"/>
  <c r="G310" i="1"/>
  <c r="N309" i="1"/>
  <c r="O308" i="1"/>
  <c r="J315" i="1"/>
  <c r="K315" i="1" s="1"/>
  <c r="E315" i="1" s="1"/>
  <c r="I316" i="1"/>
  <c r="M315" i="1"/>
  <c r="Y433" i="1"/>
  <c r="S433" i="1"/>
  <c r="A434" i="1"/>
  <c r="Q434" i="1" s="1"/>
  <c r="R434" i="1" s="1"/>
  <c r="H433" i="1"/>
  <c r="T436" i="1"/>
  <c r="Z435" i="1" l="1"/>
  <c r="AA435" i="1"/>
  <c r="F311" i="1"/>
  <c r="L311" i="1"/>
  <c r="G311" i="1"/>
  <c r="D312" i="1"/>
  <c r="N310" i="1"/>
  <c r="O309" i="1"/>
  <c r="M316" i="1"/>
  <c r="I317" i="1"/>
  <c r="J316" i="1"/>
  <c r="K316" i="1" s="1"/>
  <c r="E316" i="1" s="1"/>
  <c r="S434" i="1"/>
  <c r="Y434" i="1"/>
  <c r="T437" i="1"/>
  <c r="H434" i="1"/>
  <c r="A435" i="1"/>
  <c r="Q435" i="1" s="1"/>
  <c r="R435" i="1" s="1"/>
  <c r="AA436" i="1" l="1"/>
  <c r="Z436" i="1"/>
  <c r="F312" i="1"/>
  <c r="L312" i="1"/>
  <c r="G312" i="1"/>
  <c r="D313" i="1"/>
  <c r="N311" i="1"/>
  <c r="O310" i="1"/>
  <c r="I318" i="1"/>
  <c r="J317" i="1"/>
  <c r="K317" i="1" s="1"/>
  <c r="E317" i="1" s="1"/>
  <c r="M317" i="1"/>
  <c r="S435" i="1"/>
  <c r="Y435" i="1"/>
  <c r="H435" i="1"/>
  <c r="A436" i="1"/>
  <c r="Q436" i="1" s="1"/>
  <c r="R436" i="1" s="1"/>
  <c r="T438" i="1"/>
  <c r="Z437" i="1" l="1"/>
  <c r="AA437" i="1"/>
  <c r="F313" i="1"/>
  <c r="L313" i="1"/>
  <c r="G313" i="1"/>
  <c r="D314" i="1"/>
  <c r="N312" i="1"/>
  <c r="O311" i="1"/>
  <c r="I319" i="1"/>
  <c r="M318" i="1"/>
  <c r="J318" i="1"/>
  <c r="K318" i="1" s="1"/>
  <c r="E318" i="1" s="1"/>
  <c r="Y436" i="1"/>
  <c r="S436" i="1"/>
  <c r="T439" i="1"/>
  <c r="H436" i="1"/>
  <c r="A437" i="1"/>
  <c r="Q437" i="1" s="1"/>
  <c r="R437" i="1" s="1"/>
  <c r="AA438" i="1" l="1"/>
  <c r="Z438" i="1"/>
  <c r="F314" i="1"/>
  <c r="L314" i="1"/>
  <c r="D315" i="1"/>
  <c r="G314" i="1"/>
  <c r="N313" i="1"/>
  <c r="O312" i="1"/>
  <c r="J319" i="1"/>
  <c r="K319" i="1" s="1"/>
  <c r="E319" i="1" s="1"/>
  <c r="I320" i="1"/>
  <c r="M319" i="1"/>
  <c r="Y437" i="1"/>
  <c r="S437" i="1"/>
  <c r="T440" i="1"/>
  <c r="A438" i="1"/>
  <c r="Q438" i="1" s="1"/>
  <c r="R438" i="1" s="1"/>
  <c r="H437" i="1"/>
  <c r="Z439" i="1" l="1"/>
  <c r="AA439" i="1"/>
  <c r="F315" i="1"/>
  <c r="L315" i="1"/>
  <c r="D316" i="1"/>
  <c r="G315" i="1"/>
  <c r="N314" i="1"/>
  <c r="O313" i="1"/>
  <c r="M320" i="1"/>
  <c r="J320" i="1"/>
  <c r="K320" i="1" s="1"/>
  <c r="E320" i="1" s="1"/>
  <c r="I321" i="1"/>
  <c r="S438" i="1"/>
  <c r="Y438" i="1"/>
  <c r="T441" i="1"/>
  <c r="A439" i="1"/>
  <c r="Q439" i="1" s="1"/>
  <c r="R439" i="1" s="1"/>
  <c r="H438" i="1"/>
  <c r="AA440" i="1" l="1"/>
  <c r="Z440" i="1"/>
  <c r="F316" i="1"/>
  <c r="L316" i="1"/>
  <c r="D317" i="1"/>
  <c r="G316" i="1"/>
  <c r="N315" i="1"/>
  <c r="O314" i="1"/>
  <c r="I322" i="1"/>
  <c r="J321" i="1"/>
  <c r="K321" i="1" s="1"/>
  <c r="E321" i="1" s="1"/>
  <c r="S439" i="1"/>
  <c r="Y439" i="1"/>
  <c r="H439" i="1"/>
  <c r="A440" i="1"/>
  <c r="Q440" i="1" s="1"/>
  <c r="R440" i="1" s="1"/>
  <c r="T442" i="1"/>
  <c r="Z441" i="1" l="1"/>
  <c r="AA441" i="1"/>
  <c r="F317" i="1"/>
  <c r="L317" i="1"/>
  <c r="G317" i="1"/>
  <c r="D318" i="1"/>
  <c r="N316" i="1"/>
  <c r="O315" i="1"/>
  <c r="J322" i="1"/>
  <c r="K322" i="1" s="1"/>
  <c r="E322" i="1" s="1"/>
  <c r="I323" i="1"/>
  <c r="Y440" i="1"/>
  <c r="S440" i="1"/>
  <c r="T443" i="1"/>
  <c r="H440" i="1"/>
  <c r="A441" i="1"/>
  <c r="Q441" i="1" s="1"/>
  <c r="R441" i="1" s="1"/>
  <c r="AA442" i="1" l="1"/>
  <c r="Z442" i="1"/>
  <c r="F318" i="1"/>
  <c r="L318" i="1"/>
  <c r="D319" i="1"/>
  <c r="G318" i="1"/>
  <c r="N317" i="1"/>
  <c r="O316" i="1"/>
  <c r="M321" i="1"/>
  <c r="I324" i="1"/>
  <c r="J323" i="1"/>
  <c r="K323" i="1" s="1"/>
  <c r="E323" i="1" s="1"/>
  <c r="Y441" i="1"/>
  <c r="S441" i="1"/>
  <c r="T444" i="1"/>
  <c r="A442" i="1"/>
  <c r="Q442" i="1" s="1"/>
  <c r="R442" i="1" s="1"/>
  <c r="H441" i="1"/>
  <c r="Z443" i="1" l="1"/>
  <c r="AA443" i="1"/>
  <c r="F319" i="1"/>
  <c r="L319" i="1"/>
  <c r="D320" i="1"/>
  <c r="G319" i="1"/>
  <c r="N318" i="1"/>
  <c r="O317" i="1"/>
  <c r="J324" i="1"/>
  <c r="K324" i="1" s="1"/>
  <c r="E324" i="1" s="1"/>
  <c r="I325" i="1"/>
  <c r="M322" i="1"/>
  <c r="S442" i="1"/>
  <c r="Y442" i="1"/>
  <c r="T445" i="1"/>
  <c r="H442" i="1"/>
  <c r="A443" i="1"/>
  <c r="Q443" i="1" s="1"/>
  <c r="R443" i="1" s="1"/>
  <c r="AA444" i="1" l="1"/>
  <c r="Z444" i="1"/>
  <c r="F320" i="1"/>
  <c r="L320" i="1"/>
  <c r="G320" i="1"/>
  <c r="D321" i="1"/>
  <c r="N319" i="1"/>
  <c r="O318" i="1"/>
  <c r="I326" i="1"/>
  <c r="J325" i="1"/>
  <c r="K325" i="1" s="1"/>
  <c r="E325" i="1" s="1"/>
  <c r="M323" i="1"/>
  <c r="S443" i="1"/>
  <c r="Y443" i="1"/>
  <c r="T446" i="1"/>
  <c r="H443" i="1"/>
  <c r="A444" i="1"/>
  <c r="Q444" i="1" s="1"/>
  <c r="R444" i="1" s="1"/>
  <c r="AA445" i="1" l="1"/>
  <c r="Z445" i="1"/>
  <c r="F321" i="1"/>
  <c r="L321" i="1"/>
  <c r="D322" i="1"/>
  <c r="G321" i="1"/>
  <c r="N320" i="1"/>
  <c r="O319" i="1"/>
  <c r="I327" i="1"/>
  <c r="J326" i="1"/>
  <c r="K326" i="1" s="1"/>
  <c r="E326" i="1" s="1"/>
  <c r="Y444" i="1"/>
  <c r="S444" i="1"/>
  <c r="H444" i="1"/>
  <c r="A445" i="1"/>
  <c r="Q445" i="1" s="1"/>
  <c r="R445" i="1" s="1"/>
  <c r="T447" i="1"/>
  <c r="Z446" i="1" l="1"/>
  <c r="AA446" i="1"/>
  <c r="F322" i="1"/>
  <c r="L322" i="1"/>
  <c r="D323" i="1"/>
  <c r="G322" i="1"/>
  <c r="N321" i="1"/>
  <c r="O320" i="1"/>
  <c r="J327" i="1"/>
  <c r="K327" i="1" s="1"/>
  <c r="E327" i="1" s="1"/>
  <c r="I328" i="1"/>
  <c r="T448" i="1"/>
  <c r="A446" i="1"/>
  <c r="Q446" i="1" s="1"/>
  <c r="H445" i="1"/>
  <c r="AA447" i="1" l="1"/>
  <c r="Z447" i="1"/>
  <c r="R446" i="1"/>
  <c r="F323" i="1"/>
  <c r="L323" i="1"/>
  <c r="M324" i="1" s="1"/>
  <c r="M325" i="1" s="1"/>
  <c r="D324" i="1"/>
  <c r="G323" i="1"/>
  <c r="N322" i="1"/>
  <c r="O321" i="1"/>
  <c r="J328" i="1"/>
  <c r="K328" i="1" s="1"/>
  <c r="E328" i="1" s="1"/>
  <c r="I329" i="1"/>
  <c r="T449" i="1"/>
  <c r="H446" i="1"/>
  <c r="A447" i="1"/>
  <c r="Q447" i="1" s="1"/>
  <c r="R447" i="1" s="1"/>
  <c r="Z448" i="1" l="1"/>
  <c r="AA448" i="1"/>
  <c r="F324" i="1"/>
  <c r="L324" i="1"/>
  <c r="G324" i="1"/>
  <c r="D325" i="1"/>
  <c r="M326" i="1"/>
  <c r="N323" i="1"/>
  <c r="O322" i="1"/>
  <c r="J329" i="1"/>
  <c r="K329" i="1" s="1"/>
  <c r="E329" i="1" s="1"/>
  <c r="I330" i="1"/>
  <c r="S447" i="1"/>
  <c r="H447" i="1"/>
  <c r="A448" i="1"/>
  <c r="Q448" i="1" s="1"/>
  <c r="R448" i="1" s="1"/>
  <c r="T450" i="1"/>
  <c r="AA449" i="1" l="1"/>
  <c r="Z449" i="1"/>
  <c r="F325" i="1"/>
  <c r="L325" i="1"/>
  <c r="G325" i="1"/>
  <c r="D326" i="1"/>
  <c r="M327" i="1"/>
  <c r="M328" i="1" s="1"/>
  <c r="M329" i="1" s="1"/>
  <c r="M330" i="1" s="1"/>
  <c r="O323" i="1"/>
  <c r="N324" i="1"/>
  <c r="J330" i="1"/>
  <c r="K330" i="1" s="1"/>
  <c r="E330" i="1" s="1"/>
  <c r="I331" i="1"/>
  <c r="Y448" i="1"/>
  <c r="S448" i="1"/>
  <c r="H448" i="1"/>
  <c r="A449" i="1"/>
  <c r="Q449" i="1" s="1"/>
  <c r="R449" i="1" s="1"/>
  <c r="T451" i="1"/>
  <c r="Z450" i="1" l="1"/>
  <c r="AA450" i="1"/>
  <c r="F326" i="1"/>
  <c r="L326" i="1"/>
  <c r="G326" i="1"/>
  <c r="D327" i="1"/>
  <c r="O324" i="1"/>
  <c r="N325" i="1"/>
  <c r="I332" i="1"/>
  <c r="M331" i="1"/>
  <c r="J331" i="1"/>
  <c r="K331" i="1" s="1"/>
  <c r="E331" i="1" s="1"/>
  <c r="Y449" i="1"/>
  <c r="S449" i="1"/>
  <c r="A450" i="1"/>
  <c r="Q450" i="1" s="1"/>
  <c r="R450" i="1" s="1"/>
  <c r="H449" i="1"/>
  <c r="T452" i="1"/>
  <c r="AA451" i="1" l="1"/>
  <c r="Z451" i="1"/>
  <c r="F327" i="1"/>
  <c r="L327" i="1"/>
  <c r="G327" i="1"/>
  <c r="D328" i="1"/>
  <c r="N326" i="1"/>
  <c r="O325" i="1"/>
  <c r="I333" i="1"/>
  <c r="M332" i="1"/>
  <c r="J332" i="1"/>
  <c r="K332" i="1" s="1"/>
  <c r="E332" i="1" s="1"/>
  <c r="S450" i="1"/>
  <c r="Y450" i="1"/>
  <c r="H450" i="1"/>
  <c r="A451" i="1"/>
  <c r="Q451" i="1" s="1"/>
  <c r="R451" i="1" s="1"/>
  <c r="T453" i="1"/>
  <c r="Z452" i="1" l="1"/>
  <c r="AA452" i="1"/>
  <c r="F328" i="1"/>
  <c r="L328" i="1"/>
  <c r="D329" i="1"/>
  <c r="G328" i="1"/>
  <c r="N327" i="1"/>
  <c r="O326" i="1"/>
  <c r="M333" i="1"/>
  <c r="I334" i="1"/>
  <c r="J333" i="1"/>
  <c r="K333" i="1" s="1"/>
  <c r="E333" i="1" s="1"/>
  <c r="S451" i="1"/>
  <c r="Y451" i="1"/>
  <c r="T454" i="1"/>
  <c r="H451" i="1"/>
  <c r="A452" i="1"/>
  <c r="Q452" i="1" s="1"/>
  <c r="R452" i="1" s="1"/>
  <c r="AA453" i="1" l="1"/>
  <c r="Z453" i="1"/>
  <c r="F329" i="1"/>
  <c r="L329" i="1"/>
  <c r="D330" i="1"/>
  <c r="G329" i="1"/>
  <c r="N328" i="1"/>
  <c r="O327" i="1"/>
  <c r="M334" i="1"/>
  <c r="I335" i="1"/>
  <c r="J334" i="1"/>
  <c r="K334" i="1" s="1"/>
  <c r="E334" i="1" s="1"/>
  <c r="Y452" i="1"/>
  <c r="S452" i="1"/>
  <c r="H452" i="1"/>
  <c r="A453" i="1"/>
  <c r="Q453" i="1" s="1"/>
  <c r="R453" i="1" s="1"/>
  <c r="T455" i="1"/>
  <c r="Z454" i="1" l="1"/>
  <c r="AA454" i="1"/>
  <c r="F330" i="1"/>
  <c r="L330" i="1"/>
  <c r="D331" i="1"/>
  <c r="G330" i="1"/>
  <c r="N329" i="1"/>
  <c r="O328" i="1"/>
  <c r="M335" i="1"/>
  <c r="I336" i="1"/>
  <c r="J335" i="1"/>
  <c r="K335" i="1" s="1"/>
  <c r="E335" i="1" s="1"/>
  <c r="Y453" i="1"/>
  <c r="S453" i="1"/>
  <c r="H453" i="1"/>
  <c r="A454" i="1"/>
  <c r="Q454" i="1" s="1"/>
  <c r="R454" i="1" s="1"/>
  <c r="T456" i="1"/>
  <c r="AA455" i="1" l="1"/>
  <c r="Z455" i="1"/>
  <c r="F331" i="1"/>
  <c r="L331" i="1"/>
  <c r="D332" i="1"/>
  <c r="G331" i="1"/>
  <c r="N330" i="1"/>
  <c r="O329" i="1"/>
  <c r="M336" i="1"/>
  <c r="I337" i="1"/>
  <c r="J336" i="1"/>
  <c r="K336" i="1" s="1"/>
  <c r="E336" i="1" s="1"/>
  <c r="S454" i="1"/>
  <c r="Y454" i="1"/>
  <c r="T457" i="1"/>
  <c r="A455" i="1"/>
  <c r="Q455" i="1" s="1"/>
  <c r="R455" i="1" s="1"/>
  <c r="H454" i="1"/>
  <c r="Z456" i="1" l="1"/>
  <c r="AA456" i="1"/>
  <c r="F332" i="1"/>
  <c r="L332" i="1"/>
  <c r="D333" i="1"/>
  <c r="G332" i="1"/>
  <c r="N331" i="1"/>
  <c r="O330" i="1"/>
  <c r="I338" i="1"/>
  <c r="J337" i="1"/>
  <c r="K337" i="1" s="1"/>
  <c r="E337" i="1" s="1"/>
  <c r="M337" i="1"/>
  <c r="S455" i="1"/>
  <c r="Y455" i="1"/>
  <c r="T458" i="1"/>
  <c r="A456" i="1"/>
  <c r="Q456" i="1" s="1"/>
  <c r="R456" i="1" s="1"/>
  <c r="H455" i="1"/>
  <c r="AA457" i="1" l="1"/>
  <c r="Z457" i="1"/>
  <c r="F333" i="1"/>
  <c r="L333" i="1"/>
  <c r="G333" i="1"/>
  <c r="D334" i="1"/>
  <c r="N332" i="1"/>
  <c r="O331" i="1"/>
  <c r="M338" i="1"/>
  <c r="J338" i="1"/>
  <c r="K338" i="1" s="1"/>
  <c r="E338" i="1" s="1"/>
  <c r="I339" i="1"/>
  <c r="Y456" i="1"/>
  <c r="S456" i="1"/>
  <c r="H456" i="1"/>
  <c r="A457" i="1"/>
  <c r="Q457" i="1" s="1"/>
  <c r="R457" i="1" s="1"/>
  <c r="T459" i="1"/>
  <c r="AA458" i="1" l="1"/>
  <c r="Z458" i="1"/>
  <c r="F334" i="1"/>
  <c r="L334" i="1"/>
  <c r="D335" i="1"/>
  <c r="G334" i="1"/>
  <c r="N333" i="1"/>
  <c r="O332" i="1"/>
  <c r="M339" i="1"/>
  <c r="I340" i="1"/>
  <c r="J339" i="1"/>
  <c r="K339" i="1" s="1"/>
  <c r="E339" i="1" s="1"/>
  <c r="Y457" i="1"/>
  <c r="S457" i="1"/>
  <c r="T460" i="1"/>
  <c r="H457" i="1"/>
  <c r="A458" i="1"/>
  <c r="Q458" i="1" s="1"/>
  <c r="R458" i="1" s="1"/>
  <c r="Z459" i="1" l="1"/>
  <c r="AA459" i="1"/>
  <c r="F335" i="1"/>
  <c r="L335" i="1"/>
  <c r="D336" i="1"/>
  <c r="G335" i="1"/>
  <c r="N334" i="1"/>
  <c r="O333" i="1"/>
  <c r="I341" i="1"/>
  <c r="J340" i="1"/>
  <c r="K340" i="1" s="1"/>
  <c r="E340" i="1" s="1"/>
  <c r="M340" i="1"/>
  <c r="S458" i="1"/>
  <c r="Y458" i="1"/>
  <c r="H458" i="1"/>
  <c r="A459" i="1"/>
  <c r="Q459" i="1" s="1"/>
  <c r="R459" i="1" s="1"/>
  <c r="T461" i="1"/>
  <c r="AA460" i="1" l="1"/>
  <c r="Z460" i="1"/>
  <c r="F336" i="1"/>
  <c r="L336" i="1"/>
  <c r="D337" i="1"/>
  <c r="G336" i="1"/>
  <c r="N335" i="1"/>
  <c r="O334" i="1"/>
  <c r="J341" i="1"/>
  <c r="K341" i="1" s="1"/>
  <c r="E341" i="1" s="1"/>
  <c r="M341" i="1"/>
  <c r="I342" i="1"/>
  <c r="S459" i="1"/>
  <c r="Y459" i="1"/>
  <c r="T462" i="1"/>
  <c r="H459" i="1"/>
  <c r="A460" i="1"/>
  <c r="Q460" i="1" s="1"/>
  <c r="R460" i="1" s="1"/>
  <c r="Z461" i="1" l="1"/>
  <c r="AA461" i="1"/>
  <c r="F337" i="1"/>
  <c r="L337" i="1"/>
  <c r="G337" i="1"/>
  <c r="D338" i="1"/>
  <c r="N336" i="1"/>
  <c r="O335" i="1"/>
  <c r="J342" i="1"/>
  <c r="K342" i="1" s="1"/>
  <c r="E342" i="1" s="1"/>
  <c r="M342" i="1"/>
  <c r="I343" i="1"/>
  <c r="Y460" i="1"/>
  <c r="S460" i="1"/>
  <c r="H460" i="1"/>
  <c r="A461" i="1"/>
  <c r="Q461" i="1" s="1"/>
  <c r="R461" i="1" s="1"/>
  <c r="T463" i="1"/>
  <c r="Z462" i="1" l="1"/>
  <c r="AA462" i="1"/>
  <c r="F338" i="1"/>
  <c r="L338" i="1"/>
  <c r="D339" i="1"/>
  <c r="G338" i="1"/>
  <c r="N337" i="1"/>
  <c r="O336" i="1"/>
  <c r="I344" i="1"/>
  <c r="J343" i="1"/>
  <c r="K343" i="1" s="1"/>
  <c r="E343" i="1" s="1"/>
  <c r="M343" i="1"/>
  <c r="Y461" i="1"/>
  <c r="S461" i="1"/>
  <c r="T464" i="1"/>
  <c r="A462" i="1"/>
  <c r="Q462" i="1" s="1"/>
  <c r="R462" i="1" s="1"/>
  <c r="H461" i="1"/>
  <c r="Z463" i="1" l="1"/>
  <c r="AA463" i="1"/>
  <c r="F339" i="1"/>
  <c r="L339" i="1"/>
  <c r="D340" i="1"/>
  <c r="G339" i="1"/>
  <c r="N338" i="1"/>
  <c r="O337" i="1"/>
  <c r="J344" i="1"/>
  <c r="K344" i="1" s="1"/>
  <c r="E344" i="1" s="1"/>
  <c r="M344" i="1"/>
  <c r="I345" i="1"/>
  <c r="S462" i="1"/>
  <c r="Y462" i="1"/>
  <c r="H462" i="1"/>
  <c r="A463" i="1"/>
  <c r="Q463" i="1" s="1"/>
  <c r="R463" i="1" s="1"/>
  <c r="T465" i="1"/>
  <c r="AA464" i="1" l="1"/>
  <c r="Z464" i="1"/>
  <c r="F340" i="1"/>
  <c r="L340" i="1"/>
  <c r="D341" i="1"/>
  <c r="G340" i="1"/>
  <c r="N339" i="1"/>
  <c r="O338" i="1"/>
  <c r="I346" i="1"/>
  <c r="J345" i="1"/>
  <c r="K345" i="1" s="1"/>
  <c r="E345" i="1" s="1"/>
  <c r="M345" i="1"/>
  <c r="S463" i="1"/>
  <c r="Y463" i="1"/>
  <c r="T466" i="1"/>
  <c r="H463" i="1"/>
  <c r="A464" i="1"/>
  <c r="Q464" i="1" s="1"/>
  <c r="R464" i="1" s="1"/>
  <c r="Z465" i="1" l="1"/>
  <c r="AA465" i="1"/>
  <c r="F341" i="1"/>
  <c r="L341" i="1"/>
  <c r="D342" i="1"/>
  <c r="G341" i="1"/>
  <c r="N340" i="1"/>
  <c r="O339" i="1"/>
  <c r="J346" i="1"/>
  <c r="K346" i="1" s="1"/>
  <c r="E346" i="1" s="1"/>
  <c r="I347" i="1"/>
  <c r="M346" i="1"/>
  <c r="Y464" i="1"/>
  <c r="S464" i="1"/>
  <c r="H464" i="1"/>
  <c r="A465" i="1"/>
  <c r="Q465" i="1" s="1"/>
  <c r="R465" i="1" s="1"/>
  <c r="T467" i="1"/>
  <c r="AA466" i="1" l="1"/>
  <c r="Z466" i="1"/>
  <c r="F342" i="1"/>
  <c r="L342" i="1"/>
  <c r="D343" i="1"/>
  <c r="G342" i="1"/>
  <c r="N341" i="1"/>
  <c r="O340" i="1"/>
  <c r="M347" i="1"/>
  <c r="I348" i="1"/>
  <c r="J347" i="1"/>
  <c r="K347" i="1" s="1"/>
  <c r="E347" i="1" s="1"/>
  <c r="Y465" i="1"/>
  <c r="S465" i="1"/>
  <c r="T468" i="1"/>
  <c r="A466" i="1"/>
  <c r="Q466" i="1" s="1"/>
  <c r="R466" i="1" s="1"/>
  <c r="H465" i="1"/>
  <c r="Z467" i="1" l="1"/>
  <c r="AA467" i="1"/>
  <c r="F343" i="1"/>
  <c r="L343" i="1"/>
  <c r="D344" i="1"/>
  <c r="G343" i="1"/>
  <c r="N342" i="1"/>
  <c r="O341" i="1"/>
  <c r="I349" i="1"/>
  <c r="M348" i="1"/>
  <c r="J348" i="1"/>
  <c r="K348" i="1" s="1"/>
  <c r="E348" i="1" s="1"/>
  <c r="S466" i="1"/>
  <c r="Y466" i="1"/>
  <c r="T469" i="1"/>
  <c r="H466" i="1"/>
  <c r="A467" i="1"/>
  <c r="Q467" i="1" s="1"/>
  <c r="R467" i="1" s="1"/>
  <c r="AA468" i="1" l="1"/>
  <c r="Z468" i="1"/>
  <c r="F344" i="1"/>
  <c r="L344" i="1"/>
  <c r="D345" i="1"/>
  <c r="G344" i="1"/>
  <c r="N343" i="1"/>
  <c r="O342" i="1"/>
  <c r="J349" i="1"/>
  <c r="K349" i="1" s="1"/>
  <c r="E349" i="1" s="1"/>
  <c r="I350" i="1"/>
  <c r="M349" i="1"/>
  <c r="Y467" i="1"/>
  <c r="S467" i="1"/>
  <c r="H467" i="1"/>
  <c r="A468" i="1"/>
  <c r="Q468" i="1" s="1"/>
  <c r="R468" i="1" s="1"/>
  <c r="T470" i="1"/>
  <c r="Z469" i="1" l="1"/>
  <c r="AA469" i="1"/>
  <c r="F345" i="1"/>
  <c r="L345" i="1"/>
  <c r="D346" i="1"/>
  <c r="G345" i="1"/>
  <c r="N344" i="1"/>
  <c r="O343" i="1"/>
  <c r="J350" i="1"/>
  <c r="K350" i="1" s="1"/>
  <c r="E350" i="1" s="1"/>
  <c r="M350" i="1"/>
  <c r="I351" i="1"/>
  <c r="Y468" i="1"/>
  <c r="S468" i="1"/>
  <c r="H468" i="1"/>
  <c r="A469" i="1"/>
  <c r="Q469" i="1" s="1"/>
  <c r="R469" i="1" s="1"/>
  <c r="T471" i="1"/>
  <c r="AA470" i="1" l="1"/>
  <c r="Z470" i="1"/>
  <c r="F346" i="1"/>
  <c r="L346" i="1"/>
  <c r="D347" i="1"/>
  <c r="G346" i="1"/>
  <c r="N345" i="1"/>
  <c r="O344" i="1"/>
  <c r="J351" i="1"/>
  <c r="K351" i="1" s="1"/>
  <c r="E351" i="1" s="1"/>
  <c r="I352" i="1"/>
  <c r="Y469" i="1"/>
  <c r="S469" i="1"/>
  <c r="A470" i="1"/>
  <c r="Q470" i="1" s="1"/>
  <c r="R470" i="1" s="1"/>
  <c r="H469" i="1"/>
  <c r="T472" i="1"/>
  <c r="Z471" i="1" l="1"/>
  <c r="AA471" i="1"/>
  <c r="F347" i="1"/>
  <c r="L347" i="1"/>
  <c r="G347" i="1"/>
  <c r="D348" i="1"/>
  <c r="N346" i="1"/>
  <c r="O345" i="1"/>
  <c r="I353" i="1"/>
  <c r="J352" i="1"/>
  <c r="K352" i="1" s="1"/>
  <c r="E352" i="1" s="1"/>
  <c r="S470" i="1"/>
  <c r="Y470" i="1"/>
  <c r="H470" i="1"/>
  <c r="A471" i="1"/>
  <c r="Q471" i="1" s="1"/>
  <c r="R471" i="1" s="1"/>
  <c r="T473" i="1"/>
  <c r="AA472" i="1" l="1"/>
  <c r="Z472" i="1"/>
  <c r="F348" i="1"/>
  <c r="L348" i="1"/>
  <c r="D349" i="1"/>
  <c r="G348" i="1"/>
  <c r="M351" i="1"/>
  <c r="N347" i="1"/>
  <c r="O346" i="1"/>
  <c r="I354" i="1"/>
  <c r="J353" i="1"/>
  <c r="K353" i="1" s="1"/>
  <c r="E353" i="1" s="1"/>
  <c r="Y471" i="1"/>
  <c r="S471" i="1"/>
  <c r="H471" i="1"/>
  <c r="A472" i="1"/>
  <c r="Q472" i="1" s="1"/>
  <c r="R472" i="1" s="1"/>
  <c r="T474" i="1"/>
  <c r="Z473" i="1" l="1"/>
  <c r="AA473" i="1"/>
  <c r="F349" i="1"/>
  <c r="L349" i="1"/>
  <c r="D350" i="1"/>
  <c r="G349" i="1"/>
  <c r="N348" i="1"/>
  <c r="O347" i="1"/>
  <c r="M352" i="1"/>
  <c r="M353" i="1" s="1"/>
  <c r="I355" i="1"/>
  <c r="J354" i="1"/>
  <c r="K354" i="1" s="1"/>
  <c r="E354" i="1" s="1"/>
  <c r="Y386" i="1"/>
  <c r="Y472" i="1"/>
  <c r="S472" i="1"/>
  <c r="T475" i="1"/>
  <c r="H472" i="1"/>
  <c r="A473" i="1"/>
  <c r="Q473" i="1" s="1"/>
  <c r="R473" i="1" s="1"/>
  <c r="AA474" i="1" l="1"/>
  <c r="Z474" i="1"/>
  <c r="F350" i="1"/>
  <c r="L350" i="1"/>
  <c r="G350" i="1"/>
  <c r="D351" i="1"/>
  <c r="N349" i="1"/>
  <c r="O348" i="1"/>
  <c r="J355" i="1"/>
  <c r="K355" i="1" s="1"/>
  <c r="E355" i="1" s="1"/>
  <c r="I356" i="1"/>
  <c r="Y473" i="1"/>
  <c r="S473" i="1"/>
  <c r="A474" i="1"/>
  <c r="Q474" i="1" s="1"/>
  <c r="R474" i="1" s="1"/>
  <c r="H473" i="1"/>
  <c r="T476" i="1"/>
  <c r="Z475" i="1" l="1"/>
  <c r="AA475" i="1"/>
  <c r="F351" i="1"/>
  <c r="L351" i="1"/>
  <c r="G351" i="1"/>
  <c r="D352" i="1"/>
  <c r="N350" i="1"/>
  <c r="O349" i="1"/>
  <c r="I357" i="1"/>
  <c r="J356" i="1"/>
  <c r="K356" i="1" s="1"/>
  <c r="E356" i="1" s="1"/>
  <c r="S474" i="1"/>
  <c r="H474" i="1"/>
  <c r="A475" i="1"/>
  <c r="Q475" i="1" s="1"/>
  <c r="R475" i="1" s="1"/>
  <c r="T477" i="1"/>
  <c r="AA476" i="1" l="1"/>
  <c r="Z476" i="1"/>
  <c r="F352" i="1"/>
  <c r="L352" i="1"/>
  <c r="D353" i="1"/>
  <c r="G352" i="1"/>
  <c r="M354" i="1"/>
  <c r="N351" i="1"/>
  <c r="O350" i="1"/>
  <c r="I358" i="1"/>
  <c r="J357" i="1"/>
  <c r="K357" i="1" s="1"/>
  <c r="E357" i="1" s="1"/>
  <c r="H475" i="1"/>
  <c r="A476" i="1"/>
  <c r="Q476" i="1" s="1"/>
  <c r="R476" i="1" s="1"/>
  <c r="T478" i="1"/>
  <c r="Z477" i="1" l="1"/>
  <c r="AA477" i="1"/>
  <c r="F353" i="1"/>
  <c r="L353" i="1"/>
  <c r="D354" i="1"/>
  <c r="G353" i="1"/>
  <c r="M355" i="1"/>
  <c r="N352" i="1"/>
  <c r="O351" i="1"/>
  <c r="J358" i="1"/>
  <c r="K358" i="1" s="1"/>
  <c r="E358" i="1" s="1"/>
  <c r="I359" i="1"/>
  <c r="T479" i="1"/>
  <c r="H476" i="1"/>
  <c r="A477" i="1"/>
  <c r="Q477" i="1" s="1"/>
  <c r="Z478" i="1" l="1"/>
  <c r="R477" i="1"/>
  <c r="AA478" i="1"/>
  <c r="F354" i="1"/>
  <c r="L354" i="1"/>
  <c r="G354" i="1"/>
  <c r="D355" i="1"/>
  <c r="N353" i="1"/>
  <c r="O352" i="1"/>
  <c r="J359" i="1"/>
  <c r="K359" i="1" s="1"/>
  <c r="E359" i="1" s="1"/>
  <c r="I360" i="1"/>
  <c r="T480" i="1"/>
  <c r="A478" i="1"/>
  <c r="Q478" i="1" s="1"/>
  <c r="R478" i="1" s="1"/>
  <c r="H477" i="1"/>
  <c r="AA479" i="1" l="1"/>
  <c r="Z479" i="1"/>
  <c r="F355" i="1"/>
  <c r="L355" i="1"/>
  <c r="M356" i="1" s="1"/>
  <c r="M357" i="1" s="1"/>
  <c r="M358" i="1" s="1"/>
  <c r="M359" i="1" s="1"/>
  <c r="M360" i="1" s="1"/>
  <c r="G355" i="1"/>
  <c r="D356" i="1"/>
  <c r="N354" i="1"/>
  <c r="O353" i="1"/>
  <c r="I361" i="1"/>
  <c r="J360" i="1"/>
  <c r="K360" i="1" s="1"/>
  <c r="E360" i="1" s="1"/>
  <c r="Y478" i="1"/>
  <c r="S478" i="1"/>
  <c r="T481" i="1"/>
  <c r="H478" i="1"/>
  <c r="A479" i="1"/>
  <c r="Q479" i="1" s="1"/>
  <c r="R479" i="1" s="1"/>
  <c r="Z480" i="1" l="1"/>
  <c r="AA480" i="1"/>
  <c r="F356" i="1"/>
  <c r="L356" i="1"/>
  <c r="G356" i="1"/>
  <c r="D357" i="1"/>
  <c r="N355" i="1"/>
  <c r="O354" i="1"/>
  <c r="J361" i="1"/>
  <c r="K361" i="1" s="1"/>
  <c r="E361" i="1" s="1"/>
  <c r="I362" i="1"/>
  <c r="M361" i="1"/>
  <c r="S479" i="1"/>
  <c r="H479" i="1"/>
  <c r="A480" i="1"/>
  <c r="Q480" i="1" s="1"/>
  <c r="R480" i="1" s="1"/>
  <c r="T482" i="1"/>
  <c r="Z481" i="1" l="1"/>
  <c r="AA481" i="1"/>
  <c r="F357" i="1"/>
  <c r="L357" i="1"/>
  <c r="G357" i="1"/>
  <c r="D358" i="1"/>
  <c r="N356" i="1"/>
  <c r="O355" i="1"/>
  <c r="J362" i="1"/>
  <c r="K362" i="1" s="1"/>
  <c r="E362" i="1" s="1"/>
  <c r="I363" i="1"/>
  <c r="M362" i="1"/>
  <c r="Y480" i="1"/>
  <c r="S480" i="1"/>
  <c r="T483" i="1"/>
  <c r="H480" i="1"/>
  <c r="A481" i="1"/>
  <c r="Q481" i="1" s="1"/>
  <c r="R481" i="1" s="1"/>
  <c r="Z482" i="1" l="1"/>
  <c r="AA482" i="1"/>
  <c r="F358" i="1"/>
  <c r="L358" i="1"/>
  <c r="D359" i="1"/>
  <c r="G358" i="1"/>
  <c r="O356" i="1"/>
  <c r="N357" i="1"/>
  <c r="I364" i="1"/>
  <c r="J363" i="1"/>
  <c r="K363" i="1" s="1"/>
  <c r="E363" i="1" s="1"/>
  <c r="M363" i="1"/>
  <c r="Y481" i="1"/>
  <c r="S481" i="1"/>
  <c r="T484" i="1"/>
  <c r="A482" i="1"/>
  <c r="Q482" i="1" s="1"/>
  <c r="R482" i="1" s="1"/>
  <c r="H481" i="1"/>
  <c r="AA483" i="1" l="1"/>
  <c r="Z483" i="1"/>
  <c r="F359" i="1"/>
  <c r="L359" i="1"/>
  <c r="G359" i="1"/>
  <c r="D360" i="1"/>
  <c r="O357" i="1"/>
  <c r="N358" i="1"/>
  <c r="I365" i="1"/>
  <c r="J364" i="1"/>
  <c r="K364" i="1" s="1"/>
  <c r="E364" i="1" s="1"/>
  <c r="M364" i="1"/>
  <c r="Y482" i="1"/>
  <c r="S482" i="1"/>
  <c r="H482" i="1"/>
  <c r="A483" i="1"/>
  <c r="Q483" i="1" s="1"/>
  <c r="R483" i="1" s="1"/>
  <c r="T485" i="1"/>
  <c r="Z484" i="1" l="1"/>
  <c r="AA484" i="1"/>
  <c r="F360" i="1"/>
  <c r="L360" i="1"/>
  <c r="G360" i="1"/>
  <c r="D361" i="1"/>
  <c r="N359" i="1"/>
  <c r="O358" i="1"/>
  <c r="I366" i="1"/>
  <c r="J365" i="1"/>
  <c r="K365" i="1" s="1"/>
  <c r="E365" i="1" s="1"/>
  <c r="M365" i="1"/>
  <c r="S483" i="1"/>
  <c r="Y483" i="1"/>
  <c r="T486" i="1"/>
  <c r="H483" i="1"/>
  <c r="A484" i="1"/>
  <c r="Q484" i="1" s="1"/>
  <c r="R484" i="1" s="1"/>
  <c r="AA485" i="1" l="1"/>
  <c r="Z485" i="1"/>
  <c r="F361" i="1"/>
  <c r="L361" i="1"/>
  <c r="D362" i="1"/>
  <c r="G361" i="1"/>
  <c r="O359" i="1"/>
  <c r="N360" i="1"/>
  <c r="I367" i="1"/>
  <c r="J366" i="1"/>
  <c r="K366" i="1" s="1"/>
  <c r="E366" i="1" s="1"/>
  <c r="M366" i="1"/>
  <c r="Y484" i="1"/>
  <c r="S484" i="1"/>
  <c r="T487" i="1"/>
  <c r="H484" i="1"/>
  <c r="A485" i="1"/>
  <c r="Q485" i="1" s="1"/>
  <c r="R485" i="1" s="1"/>
  <c r="Z486" i="1" l="1"/>
  <c r="AA486" i="1"/>
  <c r="F362" i="1"/>
  <c r="L362" i="1"/>
  <c r="D363" i="1"/>
  <c r="G362" i="1"/>
  <c r="O360" i="1"/>
  <c r="N361" i="1"/>
  <c r="J367" i="1"/>
  <c r="K367" i="1" s="1"/>
  <c r="E367" i="1" s="1"/>
  <c r="I368" i="1"/>
  <c r="M367" i="1"/>
  <c r="Y485" i="1"/>
  <c r="S485" i="1"/>
  <c r="T488" i="1"/>
  <c r="A486" i="1"/>
  <c r="Q486" i="1" s="1"/>
  <c r="R486" i="1" s="1"/>
  <c r="H485" i="1"/>
  <c r="AA487" i="1" l="1"/>
  <c r="Z487" i="1"/>
  <c r="F363" i="1"/>
  <c r="L363" i="1"/>
  <c r="G363" i="1"/>
  <c r="D364" i="1"/>
  <c r="O361" i="1"/>
  <c r="N362" i="1"/>
  <c r="J368" i="1"/>
  <c r="K368" i="1" s="1"/>
  <c r="E368" i="1" s="1"/>
  <c r="I369" i="1"/>
  <c r="M368" i="1"/>
  <c r="S486" i="1"/>
  <c r="Y486" i="1"/>
  <c r="H486" i="1"/>
  <c r="A487" i="1"/>
  <c r="Q487" i="1" s="1"/>
  <c r="R487" i="1" s="1"/>
  <c r="T489" i="1"/>
  <c r="Z488" i="1" l="1"/>
  <c r="AA488" i="1"/>
  <c r="F364" i="1"/>
  <c r="L364" i="1"/>
  <c r="G364" i="1"/>
  <c r="D365" i="1"/>
  <c r="N363" i="1"/>
  <c r="O362" i="1"/>
  <c r="I370" i="1"/>
  <c r="J369" i="1"/>
  <c r="K369" i="1" s="1"/>
  <c r="E369" i="1" s="1"/>
  <c r="M369" i="1"/>
  <c r="S487" i="1"/>
  <c r="Y487" i="1"/>
  <c r="H487" i="1"/>
  <c r="A488" i="1"/>
  <c r="Q488" i="1" s="1"/>
  <c r="R488" i="1" s="1"/>
  <c r="T490" i="1"/>
  <c r="AA489" i="1" l="1"/>
  <c r="Z489" i="1"/>
  <c r="F365" i="1"/>
  <c r="L365" i="1"/>
  <c r="D366" i="1"/>
  <c r="G365" i="1"/>
  <c r="N364" i="1"/>
  <c r="O363" i="1"/>
  <c r="I371" i="1"/>
  <c r="J370" i="1"/>
  <c r="K370" i="1" s="1"/>
  <c r="E370" i="1" s="1"/>
  <c r="M370" i="1"/>
  <c r="Y488" i="1"/>
  <c r="S488" i="1"/>
  <c r="T491" i="1"/>
  <c r="H488" i="1"/>
  <c r="A489" i="1"/>
  <c r="Q489" i="1" s="1"/>
  <c r="R489" i="1" s="1"/>
  <c r="Z490" i="1" l="1"/>
  <c r="AA490" i="1"/>
  <c r="F366" i="1"/>
  <c r="L366" i="1"/>
  <c r="D367" i="1"/>
  <c r="G366" i="1"/>
  <c r="O364" i="1"/>
  <c r="N365" i="1"/>
  <c r="I372" i="1"/>
  <c r="J371" i="1"/>
  <c r="K371" i="1" s="1"/>
  <c r="E371" i="1" s="1"/>
  <c r="M371" i="1"/>
  <c r="Y489" i="1"/>
  <c r="S489" i="1"/>
  <c r="T492" i="1"/>
  <c r="A490" i="1"/>
  <c r="Q490" i="1" s="1"/>
  <c r="R490" i="1" s="1"/>
  <c r="H489" i="1"/>
  <c r="AA491" i="1" l="1"/>
  <c r="Z491" i="1"/>
  <c r="F367" i="1"/>
  <c r="L367" i="1"/>
  <c r="D368" i="1"/>
  <c r="G367" i="1"/>
  <c r="O365" i="1"/>
  <c r="N366" i="1"/>
  <c r="I373" i="1"/>
  <c r="J372" i="1"/>
  <c r="K372" i="1" s="1"/>
  <c r="E372" i="1" s="1"/>
  <c r="M372" i="1"/>
  <c r="S490" i="1"/>
  <c r="Y490" i="1"/>
  <c r="H490" i="1"/>
  <c r="A491" i="1"/>
  <c r="Q491" i="1" s="1"/>
  <c r="R491" i="1" s="1"/>
  <c r="T493" i="1"/>
  <c r="Z492" i="1" l="1"/>
  <c r="AA492" i="1"/>
  <c r="F368" i="1"/>
  <c r="L368" i="1"/>
  <c r="G368" i="1"/>
  <c r="D369" i="1"/>
  <c r="N367" i="1"/>
  <c r="O366" i="1"/>
  <c r="J373" i="1"/>
  <c r="K373" i="1" s="1"/>
  <c r="E373" i="1" s="1"/>
  <c r="I374" i="1"/>
  <c r="M373" i="1"/>
  <c r="S491" i="1"/>
  <c r="Y491" i="1"/>
  <c r="T494" i="1"/>
  <c r="H491" i="1"/>
  <c r="A492" i="1"/>
  <c r="Q492" i="1" s="1"/>
  <c r="R492" i="1" s="1"/>
  <c r="AA493" i="1" l="1"/>
  <c r="Z493" i="1"/>
  <c r="F369" i="1"/>
  <c r="L369" i="1"/>
  <c r="G369" i="1"/>
  <c r="D370" i="1"/>
  <c r="O367" i="1"/>
  <c r="N368" i="1"/>
  <c r="I375" i="1"/>
  <c r="J374" i="1"/>
  <c r="K374" i="1" s="1"/>
  <c r="E374" i="1" s="1"/>
  <c r="M374" i="1"/>
  <c r="Y492" i="1"/>
  <c r="S492" i="1"/>
  <c r="H492" i="1"/>
  <c r="A493" i="1"/>
  <c r="Q493" i="1" s="1"/>
  <c r="R493" i="1" s="1"/>
  <c r="T495" i="1"/>
  <c r="Z494" i="1" l="1"/>
  <c r="AA494" i="1"/>
  <c r="F370" i="1"/>
  <c r="L370" i="1"/>
  <c r="D371" i="1"/>
  <c r="G370" i="1"/>
  <c r="O368" i="1"/>
  <c r="N369" i="1"/>
  <c r="J375" i="1"/>
  <c r="K375" i="1" s="1"/>
  <c r="E375" i="1" s="1"/>
  <c r="I376" i="1"/>
  <c r="M375" i="1"/>
  <c r="Y493" i="1"/>
  <c r="S493" i="1"/>
  <c r="T496" i="1"/>
  <c r="H493" i="1"/>
  <c r="A494" i="1"/>
  <c r="Q494" i="1" s="1"/>
  <c r="R494" i="1" s="1"/>
  <c r="AA495" i="1" l="1"/>
  <c r="Z495" i="1"/>
  <c r="F371" i="1"/>
  <c r="L371" i="1"/>
  <c r="G371" i="1"/>
  <c r="D372" i="1"/>
  <c r="O369" i="1"/>
  <c r="N370" i="1"/>
  <c r="J376" i="1"/>
  <c r="K376" i="1" s="1"/>
  <c r="E376" i="1" s="1"/>
  <c r="I377" i="1"/>
  <c r="M376" i="1"/>
  <c r="S494" i="1"/>
  <c r="Y494" i="1"/>
  <c r="T497" i="1"/>
  <c r="A495" i="1"/>
  <c r="Q495" i="1" s="1"/>
  <c r="R495" i="1" s="1"/>
  <c r="H494" i="1"/>
  <c r="Z496" i="1" l="1"/>
  <c r="AA496" i="1"/>
  <c r="F372" i="1"/>
  <c r="L372" i="1"/>
  <c r="D373" i="1"/>
  <c r="G372" i="1"/>
  <c r="O370" i="1"/>
  <c r="N371" i="1"/>
  <c r="J377" i="1"/>
  <c r="K377" i="1" s="1"/>
  <c r="E377" i="1" s="1"/>
  <c r="I378" i="1"/>
  <c r="M377" i="1"/>
  <c r="S495" i="1"/>
  <c r="Y495" i="1"/>
  <c r="T498" i="1"/>
  <c r="A496" i="1"/>
  <c r="Q496" i="1" s="1"/>
  <c r="R496" i="1" s="1"/>
  <c r="H495" i="1"/>
  <c r="AA497" i="1" l="1"/>
  <c r="Z497" i="1"/>
  <c r="F373" i="1"/>
  <c r="L373" i="1"/>
  <c r="D374" i="1"/>
  <c r="G373" i="1"/>
  <c r="O371" i="1"/>
  <c r="N372" i="1"/>
  <c r="J378" i="1"/>
  <c r="K378" i="1" s="1"/>
  <c r="E378" i="1" s="1"/>
  <c r="I379" i="1"/>
  <c r="M378" i="1"/>
  <c r="Y496" i="1"/>
  <c r="S496" i="1"/>
  <c r="H496" i="1"/>
  <c r="A497" i="1"/>
  <c r="Q497" i="1" s="1"/>
  <c r="R497" i="1" s="1"/>
  <c r="T499" i="1"/>
  <c r="Z498" i="1" l="1"/>
  <c r="AA498" i="1"/>
  <c r="F374" i="1"/>
  <c r="L374" i="1"/>
  <c r="G374" i="1"/>
  <c r="D375" i="1"/>
  <c r="N373" i="1"/>
  <c r="O372" i="1"/>
  <c r="I380" i="1"/>
  <c r="J379" i="1"/>
  <c r="K379" i="1" s="1"/>
  <c r="E379" i="1" s="1"/>
  <c r="M379" i="1"/>
  <c r="Y497" i="1"/>
  <c r="S497" i="1"/>
  <c r="T500" i="1"/>
  <c r="H497" i="1"/>
  <c r="A498" i="1"/>
  <c r="Q498" i="1" s="1"/>
  <c r="R498" i="1" s="1"/>
  <c r="AA499" i="1" l="1"/>
  <c r="Z499" i="1"/>
  <c r="F375" i="1"/>
  <c r="L375" i="1"/>
  <c r="D376" i="1"/>
  <c r="G375" i="1"/>
  <c r="N374" i="1"/>
  <c r="O373" i="1"/>
  <c r="J380" i="1"/>
  <c r="K380" i="1" s="1"/>
  <c r="E380" i="1" s="1"/>
  <c r="I381" i="1"/>
  <c r="M380" i="1"/>
  <c r="S498" i="1"/>
  <c r="Y498" i="1"/>
  <c r="H498" i="1"/>
  <c r="A499" i="1"/>
  <c r="Q499" i="1" s="1"/>
  <c r="R499" i="1" s="1"/>
  <c r="T501" i="1"/>
  <c r="Z500" i="1" l="1"/>
  <c r="AA500" i="1"/>
  <c r="F376" i="1"/>
  <c r="L376" i="1"/>
  <c r="D377" i="1"/>
  <c r="G376" i="1"/>
  <c r="O374" i="1"/>
  <c r="N375" i="1"/>
  <c r="I382" i="1"/>
  <c r="J381" i="1"/>
  <c r="K381" i="1" s="1"/>
  <c r="E381" i="1" s="1"/>
  <c r="M381" i="1"/>
  <c r="S499" i="1"/>
  <c r="Y499" i="1"/>
  <c r="H499" i="1"/>
  <c r="A500" i="1"/>
  <c r="Q500" i="1" s="1"/>
  <c r="R500" i="1" s="1"/>
  <c r="T502" i="1"/>
  <c r="AA501" i="1" l="1"/>
  <c r="Z501" i="1"/>
  <c r="F377" i="1"/>
  <c r="L377" i="1"/>
  <c r="G377" i="1"/>
  <c r="D378" i="1"/>
  <c r="N376" i="1"/>
  <c r="O375" i="1"/>
  <c r="J382" i="1"/>
  <c r="K382" i="1" s="1"/>
  <c r="E382" i="1" s="1"/>
  <c r="I383" i="1"/>
  <c r="Y500" i="1"/>
  <c r="S500" i="1"/>
  <c r="H500" i="1"/>
  <c r="A501" i="1"/>
  <c r="Q501" i="1" s="1"/>
  <c r="R501" i="1" s="1"/>
  <c r="T503" i="1"/>
  <c r="Z502" i="1" l="1"/>
  <c r="AA502" i="1"/>
  <c r="F378" i="1"/>
  <c r="L378" i="1"/>
  <c r="G378" i="1"/>
  <c r="D379" i="1"/>
  <c r="O376" i="1"/>
  <c r="N377" i="1"/>
  <c r="I384" i="1"/>
  <c r="J383" i="1"/>
  <c r="K383" i="1" s="1"/>
  <c r="E383" i="1" s="1"/>
  <c r="Y501" i="1"/>
  <c r="S501" i="1"/>
  <c r="A502" i="1"/>
  <c r="Q502" i="1" s="1"/>
  <c r="R502" i="1" s="1"/>
  <c r="H501" i="1"/>
  <c r="T504" i="1"/>
  <c r="AA503" i="1" l="1"/>
  <c r="Z503" i="1"/>
  <c r="F379" i="1"/>
  <c r="L379" i="1"/>
  <c r="D380" i="1"/>
  <c r="G379" i="1"/>
  <c r="N378" i="1"/>
  <c r="O377" i="1"/>
  <c r="M382" i="1"/>
  <c r="M383" i="1" s="1"/>
  <c r="J384" i="1"/>
  <c r="K384" i="1" s="1"/>
  <c r="E384" i="1" s="1"/>
  <c r="I385" i="1"/>
  <c r="S502" i="1"/>
  <c r="Y502" i="1"/>
  <c r="T505" i="1"/>
  <c r="H502" i="1"/>
  <c r="A503" i="1"/>
  <c r="Q503" i="1" s="1"/>
  <c r="R503" i="1" s="1"/>
  <c r="Z504" i="1" l="1"/>
  <c r="AA504" i="1"/>
  <c r="F380" i="1"/>
  <c r="L380" i="1"/>
  <c r="G380" i="1"/>
  <c r="D381" i="1"/>
  <c r="N379" i="1"/>
  <c r="O378" i="1"/>
  <c r="J385" i="1"/>
  <c r="K385" i="1" s="1"/>
  <c r="E385" i="1" s="1"/>
  <c r="I386" i="1"/>
  <c r="Y503" i="1"/>
  <c r="S503" i="1"/>
  <c r="T506" i="1"/>
  <c r="H503" i="1"/>
  <c r="A504" i="1"/>
  <c r="Q504" i="1" s="1"/>
  <c r="R504" i="1" s="1"/>
  <c r="AA505" i="1" l="1"/>
  <c r="Z505" i="1"/>
  <c r="F381" i="1"/>
  <c r="L381" i="1"/>
  <c r="G381" i="1"/>
  <c r="D382" i="1"/>
  <c r="N380" i="1"/>
  <c r="O379" i="1"/>
  <c r="M384" i="1"/>
  <c r="J386" i="1"/>
  <c r="K386" i="1" s="1"/>
  <c r="E386" i="1" s="1"/>
  <c r="I387" i="1"/>
  <c r="Y504" i="1"/>
  <c r="S504" i="1"/>
  <c r="H504" i="1"/>
  <c r="A505" i="1"/>
  <c r="Q505" i="1" s="1"/>
  <c r="R505" i="1" s="1"/>
  <c r="T507" i="1"/>
  <c r="Z506" i="1" l="1"/>
  <c r="AA506" i="1"/>
  <c r="F382" i="1"/>
  <c r="L382" i="1"/>
  <c r="D383" i="1"/>
  <c r="G382" i="1"/>
  <c r="N381" i="1"/>
  <c r="O380" i="1"/>
  <c r="J387" i="1"/>
  <c r="K387" i="1" s="1"/>
  <c r="E387" i="1" s="1"/>
  <c r="I388" i="1"/>
  <c r="T508" i="1"/>
  <c r="A506" i="1"/>
  <c r="Q506" i="1" s="1"/>
  <c r="H505" i="1"/>
  <c r="Z507" i="1" l="1"/>
  <c r="R506" i="1"/>
  <c r="AA507" i="1"/>
  <c r="F383" i="1"/>
  <c r="L383" i="1"/>
  <c r="D384" i="1"/>
  <c r="G383" i="1"/>
  <c r="O381" i="1"/>
  <c r="N382" i="1"/>
  <c r="I389" i="1"/>
  <c r="J388" i="1"/>
  <c r="K388" i="1" s="1"/>
  <c r="E388" i="1" s="1"/>
  <c r="H506" i="1"/>
  <c r="A507" i="1"/>
  <c r="Q507" i="1" s="1"/>
  <c r="T509" i="1"/>
  <c r="AA508" i="1" l="1"/>
  <c r="Z508" i="1"/>
  <c r="R507" i="1"/>
  <c r="F384" i="1"/>
  <c r="L384" i="1"/>
  <c r="M385" i="1" s="1"/>
  <c r="M386" i="1" s="1"/>
  <c r="M387" i="1" s="1"/>
  <c r="M388" i="1" s="1"/>
  <c r="M389" i="1" s="1"/>
  <c r="G384" i="1"/>
  <c r="D385" i="1"/>
  <c r="O382" i="1"/>
  <c r="N383" i="1"/>
  <c r="J389" i="1"/>
  <c r="K389" i="1" s="1"/>
  <c r="E389" i="1" s="1"/>
  <c r="I390" i="1"/>
  <c r="T510" i="1"/>
  <c r="H507" i="1"/>
  <c r="A508" i="1"/>
  <c r="Q508" i="1" s="1"/>
  <c r="R508" i="1" s="1"/>
  <c r="Z509" i="1" l="1"/>
  <c r="AA509" i="1"/>
  <c r="F385" i="1"/>
  <c r="L385" i="1"/>
  <c r="G385" i="1"/>
  <c r="D386" i="1"/>
  <c r="M390" i="1"/>
  <c r="N384" i="1"/>
  <c r="O383" i="1"/>
  <c r="J390" i="1"/>
  <c r="K390" i="1" s="1"/>
  <c r="E390" i="1" s="1"/>
  <c r="I391" i="1"/>
  <c r="S508" i="1"/>
  <c r="T511" i="1"/>
  <c r="H508" i="1"/>
  <c r="A509" i="1"/>
  <c r="Q509" i="1" s="1"/>
  <c r="R509" i="1" s="1"/>
  <c r="AA510" i="1" l="1"/>
  <c r="Z510" i="1"/>
  <c r="F386" i="1"/>
  <c r="L386" i="1"/>
  <c r="G386" i="1"/>
  <c r="D387" i="1"/>
  <c r="N385" i="1"/>
  <c r="O384" i="1"/>
  <c r="J391" i="1"/>
  <c r="K391" i="1" s="1"/>
  <c r="E391" i="1" s="1"/>
  <c r="I392" i="1"/>
  <c r="M391" i="1"/>
  <c r="Y509" i="1"/>
  <c r="S509" i="1"/>
  <c r="T512" i="1"/>
  <c r="A510" i="1"/>
  <c r="Q510" i="1" s="1"/>
  <c r="R510" i="1" s="1"/>
  <c r="H509" i="1"/>
  <c r="Z511" i="1" l="1"/>
  <c r="AA511" i="1"/>
  <c r="F387" i="1"/>
  <c r="L387" i="1"/>
  <c r="G387" i="1"/>
  <c r="D388" i="1"/>
  <c r="N386" i="1"/>
  <c r="O385" i="1"/>
  <c r="I393" i="1"/>
  <c r="J392" i="1"/>
  <c r="K392" i="1" s="1"/>
  <c r="E392" i="1" s="1"/>
  <c r="M392" i="1"/>
  <c r="S510" i="1"/>
  <c r="Y510" i="1"/>
  <c r="H510" i="1"/>
  <c r="A511" i="1"/>
  <c r="Q511" i="1" s="1"/>
  <c r="R511" i="1" s="1"/>
  <c r="T513" i="1"/>
  <c r="AA512" i="1" l="1"/>
  <c r="Z512" i="1"/>
  <c r="F388" i="1"/>
  <c r="L388" i="1"/>
  <c r="D389" i="1"/>
  <c r="G388" i="1"/>
  <c r="N387" i="1"/>
  <c r="O386" i="1"/>
  <c r="I394" i="1"/>
  <c r="J393" i="1"/>
  <c r="K393" i="1" s="1"/>
  <c r="E393" i="1" s="1"/>
  <c r="M393" i="1"/>
  <c r="S511" i="1"/>
  <c r="Y511" i="1"/>
  <c r="T514" i="1"/>
  <c r="H511" i="1"/>
  <c r="A512" i="1"/>
  <c r="Q512" i="1" s="1"/>
  <c r="R512" i="1" s="1"/>
  <c r="Z513" i="1" l="1"/>
  <c r="AA513" i="1"/>
  <c r="F389" i="1"/>
  <c r="L389" i="1"/>
  <c r="D390" i="1"/>
  <c r="G389" i="1"/>
  <c r="N388" i="1"/>
  <c r="O387" i="1"/>
  <c r="J394" i="1"/>
  <c r="K394" i="1" s="1"/>
  <c r="E394" i="1" s="1"/>
  <c r="I395" i="1"/>
  <c r="M394" i="1"/>
  <c r="Y512" i="1"/>
  <c r="S512" i="1"/>
  <c r="H512" i="1"/>
  <c r="A513" i="1"/>
  <c r="Q513" i="1" s="1"/>
  <c r="R513" i="1" s="1"/>
  <c r="T515" i="1"/>
  <c r="Z514" i="1" l="1"/>
  <c r="AA514" i="1"/>
  <c r="F390" i="1"/>
  <c r="L390" i="1"/>
  <c r="D391" i="1"/>
  <c r="G390" i="1"/>
  <c r="N389" i="1"/>
  <c r="O388" i="1"/>
  <c r="I396" i="1"/>
  <c r="J395" i="1"/>
  <c r="K395" i="1" s="1"/>
  <c r="E395" i="1" s="1"/>
  <c r="M395" i="1"/>
  <c r="Y513" i="1"/>
  <c r="S513" i="1"/>
  <c r="T516" i="1"/>
  <c r="A514" i="1"/>
  <c r="Q514" i="1" s="1"/>
  <c r="R514" i="1" s="1"/>
  <c r="H513" i="1"/>
  <c r="Z515" i="1" l="1"/>
  <c r="AA515" i="1"/>
  <c r="F391" i="1"/>
  <c r="L391" i="1"/>
  <c r="D392" i="1"/>
  <c r="G391" i="1"/>
  <c r="N390" i="1"/>
  <c r="O389" i="1"/>
  <c r="M396" i="1"/>
  <c r="J396" i="1"/>
  <c r="K396" i="1" s="1"/>
  <c r="E396" i="1" s="1"/>
  <c r="I397" i="1"/>
  <c r="Y514" i="1"/>
  <c r="S514" i="1"/>
  <c r="H514" i="1"/>
  <c r="A515" i="1"/>
  <c r="Q515" i="1" s="1"/>
  <c r="R515" i="1" s="1"/>
  <c r="T517" i="1"/>
  <c r="AA516" i="1" l="1"/>
  <c r="Z516" i="1"/>
  <c r="F392" i="1"/>
  <c r="L392" i="1"/>
  <c r="D393" i="1"/>
  <c r="G392" i="1"/>
  <c r="N391" i="1"/>
  <c r="O390" i="1"/>
  <c r="J397" i="1"/>
  <c r="K397" i="1" s="1"/>
  <c r="E397" i="1" s="1"/>
  <c r="M397" i="1"/>
  <c r="I398" i="1"/>
  <c r="Y515" i="1"/>
  <c r="S515" i="1"/>
  <c r="T518" i="1"/>
  <c r="H515" i="1"/>
  <c r="A516" i="1"/>
  <c r="Q516" i="1" s="1"/>
  <c r="R516" i="1" s="1"/>
  <c r="Z517" i="1" l="1"/>
  <c r="AA517" i="1"/>
  <c r="F393" i="1"/>
  <c r="L393" i="1"/>
  <c r="D394" i="1"/>
  <c r="G393" i="1"/>
  <c r="N392" i="1"/>
  <c r="O391" i="1"/>
  <c r="I399" i="1"/>
  <c r="M398" i="1"/>
  <c r="J398" i="1"/>
  <c r="K398" i="1" s="1"/>
  <c r="E398" i="1" s="1"/>
  <c r="Y516" i="1"/>
  <c r="S516" i="1"/>
  <c r="T519" i="1"/>
  <c r="H516" i="1"/>
  <c r="A517" i="1"/>
  <c r="Q517" i="1" s="1"/>
  <c r="R517" i="1" s="1"/>
  <c r="AA518" i="1" l="1"/>
  <c r="Z518" i="1"/>
  <c r="F394" i="1"/>
  <c r="L394" i="1"/>
  <c r="D395" i="1"/>
  <c r="G394" i="1"/>
  <c r="N393" i="1"/>
  <c r="O392" i="1"/>
  <c r="M399" i="1"/>
  <c r="J399" i="1"/>
  <c r="K399" i="1" s="1"/>
  <c r="E399" i="1" s="1"/>
  <c r="I400" i="1"/>
  <c r="Y517" i="1"/>
  <c r="S517" i="1"/>
  <c r="A518" i="1"/>
  <c r="Q518" i="1" s="1"/>
  <c r="R518" i="1" s="1"/>
  <c r="H517" i="1"/>
  <c r="T520" i="1"/>
  <c r="Z519" i="1" l="1"/>
  <c r="AA519" i="1"/>
  <c r="F395" i="1"/>
  <c r="L395" i="1"/>
  <c r="D396" i="1"/>
  <c r="G395" i="1"/>
  <c r="N394" i="1"/>
  <c r="O393" i="1"/>
  <c r="M400" i="1"/>
  <c r="I401" i="1"/>
  <c r="J400" i="1"/>
  <c r="K400" i="1" s="1"/>
  <c r="E400" i="1" s="1"/>
  <c r="S518" i="1"/>
  <c r="Y518" i="1"/>
  <c r="T521" i="1"/>
  <c r="H518" i="1"/>
  <c r="A519" i="1"/>
  <c r="Q519" i="1" s="1"/>
  <c r="R519" i="1" s="1"/>
  <c r="AA520" i="1" l="1"/>
  <c r="Z520" i="1"/>
  <c r="F396" i="1"/>
  <c r="L396" i="1"/>
  <c r="D397" i="1"/>
  <c r="G396" i="1"/>
  <c r="N395" i="1"/>
  <c r="O394" i="1"/>
  <c r="M401" i="1"/>
  <c r="J401" i="1"/>
  <c r="K401" i="1" s="1"/>
  <c r="E401" i="1" s="1"/>
  <c r="I402" i="1"/>
  <c r="S519" i="1"/>
  <c r="Y519" i="1"/>
  <c r="T522" i="1"/>
  <c r="H519" i="1"/>
  <c r="A520" i="1"/>
  <c r="Q520" i="1" s="1"/>
  <c r="R520" i="1" s="1"/>
  <c r="Z521" i="1" l="1"/>
  <c r="AA521" i="1"/>
  <c r="F397" i="1"/>
  <c r="L397" i="1"/>
  <c r="D398" i="1"/>
  <c r="G397" i="1"/>
  <c r="N396" i="1"/>
  <c r="O395" i="1"/>
  <c r="M402" i="1"/>
  <c r="I403" i="1"/>
  <c r="J402" i="1"/>
  <c r="K402" i="1" s="1"/>
  <c r="E402" i="1" s="1"/>
  <c r="Y520" i="1"/>
  <c r="S520" i="1"/>
  <c r="H520" i="1"/>
  <c r="A521" i="1"/>
  <c r="Q521" i="1" s="1"/>
  <c r="R521" i="1" s="1"/>
  <c r="T523" i="1"/>
  <c r="AA522" i="1" l="1"/>
  <c r="Z522" i="1"/>
  <c r="F398" i="1"/>
  <c r="L398" i="1"/>
  <c r="D399" i="1"/>
  <c r="G398" i="1"/>
  <c r="N397" i="1"/>
  <c r="O396" i="1"/>
  <c r="J403" i="1"/>
  <c r="K403" i="1" s="1"/>
  <c r="E403" i="1" s="1"/>
  <c r="I404" i="1"/>
  <c r="M403" i="1"/>
  <c r="Y521" i="1"/>
  <c r="S521" i="1"/>
  <c r="T524" i="1"/>
  <c r="A522" i="1"/>
  <c r="Q522" i="1" s="1"/>
  <c r="R522" i="1" s="1"/>
  <c r="H521" i="1"/>
  <c r="AA523" i="1" l="1"/>
  <c r="Z523" i="1"/>
  <c r="F399" i="1"/>
  <c r="L399" i="1"/>
  <c r="D400" i="1"/>
  <c r="G399" i="1"/>
  <c r="N398" i="1"/>
  <c r="O397" i="1"/>
  <c r="M404" i="1"/>
  <c r="J404" i="1"/>
  <c r="K404" i="1" s="1"/>
  <c r="E404" i="1" s="1"/>
  <c r="I405" i="1"/>
  <c r="S522" i="1"/>
  <c r="Y522" i="1"/>
  <c r="H522" i="1"/>
  <c r="A523" i="1"/>
  <c r="Q523" i="1" s="1"/>
  <c r="R523" i="1" s="1"/>
  <c r="T525" i="1"/>
  <c r="Z524" i="1" l="1"/>
  <c r="AA524" i="1"/>
  <c r="F400" i="1"/>
  <c r="L400" i="1"/>
  <c r="G400" i="1"/>
  <c r="D401" i="1"/>
  <c r="N399" i="1"/>
  <c r="O398" i="1"/>
  <c r="I406" i="1"/>
  <c r="M405" i="1"/>
  <c r="J405" i="1"/>
  <c r="K405" i="1" s="1"/>
  <c r="E405" i="1" s="1"/>
  <c r="S523" i="1"/>
  <c r="Y523" i="1"/>
  <c r="T526" i="1"/>
  <c r="H523" i="1"/>
  <c r="A524" i="1"/>
  <c r="Q524" i="1" s="1"/>
  <c r="R524" i="1" s="1"/>
  <c r="AA525" i="1" l="1"/>
  <c r="Z525" i="1"/>
  <c r="F401" i="1"/>
  <c r="L401" i="1"/>
  <c r="G401" i="1"/>
  <c r="D402" i="1"/>
  <c r="N400" i="1"/>
  <c r="O399" i="1"/>
  <c r="J406" i="1"/>
  <c r="K406" i="1" s="1"/>
  <c r="E406" i="1" s="1"/>
  <c r="M406" i="1"/>
  <c r="I407" i="1"/>
  <c r="Y524" i="1"/>
  <c r="S524" i="1"/>
  <c r="T527" i="1"/>
  <c r="H524" i="1"/>
  <c r="A525" i="1"/>
  <c r="Q525" i="1" s="1"/>
  <c r="R525" i="1" s="1"/>
  <c r="Z526" i="1" l="1"/>
  <c r="AA526" i="1"/>
  <c r="F402" i="1"/>
  <c r="L402" i="1"/>
  <c r="D403" i="1"/>
  <c r="G402" i="1"/>
  <c r="N401" i="1"/>
  <c r="O400" i="1"/>
  <c r="J407" i="1"/>
  <c r="K407" i="1" s="1"/>
  <c r="E407" i="1" s="1"/>
  <c r="M407" i="1"/>
  <c r="I408" i="1"/>
  <c r="Y525" i="1"/>
  <c r="S525" i="1"/>
  <c r="A526" i="1"/>
  <c r="Q526" i="1" s="1"/>
  <c r="R526" i="1" s="1"/>
  <c r="H525" i="1"/>
  <c r="T528" i="1"/>
  <c r="AA527" i="1" l="1"/>
  <c r="Z527" i="1"/>
  <c r="F403" i="1"/>
  <c r="L403" i="1"/>
  <c r="D404" i="1"/>
  <c r="G403" i="1"/>
  <c r="N402" i="1"/>
  <c r="O401" i="1"/>
  <c r="I409" i="1"/>
  <c r="M408" i="1"/>
  <c r="J408" i="1"/>
  <c r="K408" i="1" s="1"/>
  <c r="E408" i="1" s="1"/>
  <c r="S526" i="1"/>
  <c r="Y526" i="1"/>
  <c r="T529" i="1"/>
  <c r="H526" i="1"/>
  <c r="A527" i="1"/>
  <c r="Q527" i="1" s="1"/>
  <c r="R527" i="1" s="1"/>
  <c r="Z528" i="1" l="1"/>
  <c r="AA528" i="1"/>
  <c r="F404" i="1"/>
  <c r="L404" i="1"/>
  <c r="D405" i="1"/>
  <c r="G404" i="1"/>
  <c r="N403" i="1"/>
  <c r="O402" i="1"/>
  <c r="M409" i="1"/>
  <c r="I410" i="1"/>
  <c r="J409" i="1"/>
  <c r="K409" i="1" s="1"/>
  <c r="E409" i="1" s="1"/>
  <c r="S527" i="1"/>
  <c r="Y527" i="1"/>
  <c r="H527" i="1"/>
  <c r="A528" i="1"/>
  <c r="Q528" i="1" s="1"/>
  <c r="R528" i="1" s="1"/>
  <c r="T530" i="1"/>
  <c r="Z529" i="1" l="1"/>
  <c r="AA529" i="1"/>
  <c r="F405" i="1"/>
  <c r="L405" i="1"/>
  <c r="D406" i="1"/>
  <c r="G405" i="1"/>
  <c r="N404" i="1"/>
  <c r="O403" i="1"/>
  <c r="M410" i="1"/>
  <c r="J410" i="1"/>
  <c r="K410" i="1" s="1"/>
  <c r="E410" i="1" s="1"/>
  <c r="I411" i="1"/>
  <c r="Y528" i="1"/>
  <c r="S528" i="1"/>
  <c r="T531" i="1"/>
  <c r="H528" i="1"/>
  <c r="A529" i="1"/>
  <c r="Q529" i="1" s="1"/>
  <c r="R529" i="1" s="1"/>
  <c r="AA530" i="1" l="1"/>
  <c r="Z530" i="1"/>
  <c r="F406" i="1"/>
  <c r="L406" i="1"/>
  <c r="D407" i="1"/>
  <c r="G406" i="1"/>
  <c r="N405" i="1"/>
  <c r="O404" i="1"/>
  <c r="M411" i="1"/>
  <c r="J411" i="1"/>
  <c r="K411" i="1" s="1"/>
  <c r="E411" i="1" s="1"/>
  <c r="I412" i="1"/>
  <c r="Y529" i="1"/>
  <c r="S529" i="1"/>
  <c r="T532" i="1"/>
  <c r="A530" i="1"/>
  <c r="Q530" i="1" s="1"/>
  <c r="R530" i="1" s="1"/>
  <c r="H529" i="1"/>
  <c r="Z531" i="1" l="1"/>
  <c r="AA531" i="1"/>
  <c r="F407" i="1"/>
  <c r="L407" i="1"/>
  <c r="D408" i="1"/>
  <c r="G407" i="1"/>
  <c r="N406" i="1"/>
  <c r="O405" i="1"/>
  <c r="J412" i="1"/>
  <c r="K412" i="1" s="1"/>
  <c r="E412" i="1" s="1"/>
  <c r="I413" i="1"/>
  <c r="M412" i="1"/>
  <c r="S530" i="1"/>
  <c r="Y530" i="1"/>
  <c r="H530" i="1"/>
  <c r="A531" i="1"/>
  <c r="Q531" i="1" s="1"/>
  <c r="R531" i="1" s="1"/>
  <c r="T533" i="1"/>
  <c r="Z532" i="1" l="1"/>
  <c r="AA532" i="1"/>
  <c r="F408" i="1"/>
  <c r="L408" i="1"/>
  <c r="G408" i="1"/>
  <c r="D409" i="1"/>
  <c r="N407" i="1"/>
  <c r="O406" i="1"/>
  <c r="J413" i="1"/>
  <c r="K413" i="1" s="1"/>
  <c r="E413" i="1" s="1"/>
  <c r="I414" i="1"/>
  <c r="Y531" i="1"/>
  <c r="S531" i="1"/>
  <c r="H531" i="1"/>
  <c r="A532" i="1"/>
  <c r="Q532" i="1" s="1"/>
  <c r="R532" i="1" s="1"/>
  <c r="T534" i="1"/>
  <c r="Z533" i="1" l="1"/>
  <c r="AA533" i="1"/>
  <c r="F409" i="1"/>
  <c r="L409" i="1"/>
  <c r="D410" i="1"/>
  <c r="G409" i="1"/>
  <c r="N408" i="1"/>
  <c r="O407" i="1"/>
  <c r="I415" i="1"/>
  <c r="J414" i="1"/>
  <c r="K414" i="1" s="1"/>
  <c r="E414" i="1" s="1"/>
  <c r="Y532" i="1"/>
  <c r="S532" i="1"/>
  <c r="T535" i="1"/>
  <c r="H532" i="1"/>
  <c r="A533" i="1"/>
  <c r="Q533" i="1" s="1"/>
  <c r="R533" i="1" s="1"/>
  <c r="AA534" i="1" l="1"/>
  <c r="Z534" i="1"/>
  <c r="F410" i="1"/>
  <c r="L410" i="1"/>
  <c r="D411" i="1"/>
  <c r="G410" i="1"/>
  <c r="M413" i="1"/>
  <c r="N409" i="1"/>
  <c r="O408" i="1"/>
  <c r="I416" i="1"/>
  <c r="J415" i="1"/>
  <c r="K415" i="1" s="1"/>
  <c r="E415" i="1" s="1"/>
  <c r="Y447" i="1"/>
  <c r="Y533" i="1"/>
  <c r="S533" i="1"/>
  <c r="T536" i="1"/>
  <c r="H533" i="1"/>
  <c r="A534" i="1"/>
  <c r="Q534" i="1" s="1"/>
  <c r="R534" i="1" s="1"/>
  <c r="Z535" i="1" l="1"/>
  <c r="AA535" i="1"/>
  <c r="F411" i="1"/>
  <c r="L411" i="1"/>
  <c r="D412" i="1"/>
  <c r="G411" i="1"/>
  <c r="N410" i="1"/>
  <c r="O409" i="1"/>
  <c r="M414" i="1"/>
  <c r="I417" i="1"/>
  <c r="J416" i="1"/>
  <c r="K416" i="1" s="1"/>
  <c r="E416" i="1" s="1"/>
  <c r="S534" i="1"/>
  <c r="Y534" i="1"/>
  <c r="A535" i="1"/>
  <c r="Q535" i="1" s="1"/>
  <c r="R535" i="1" s="1"/>
  <c r="H534" i="1"/>
  <c r="T537" i="1"/>
  <c r="AA536" i="1" l="1"/>
  <c r="Z536" i="1"/>
  <c r="F412" i="1"/>
  <c r="L412" i="1"/>
  <c r="G412" i="1"/>
  <c r="D413" i="1"/>
  <c r="N411" i="1"/>
  <c r="O410" i="1"/>
  <c r="J417" i="1"/>
  <c r="K417" i="1" s="1"/>
  <c r="E417" i="1" s="1"/>
  <c r="I418" i="1"/>
  <c r="M415" i="1"/>
  <c r="S535" i="1"/>
  <c r="A536" i="1"/>
  <c r="Q536" i="1" s="1"/>
  <c r="R536" i="1" s="1"/>
  <c r="H535" i="1"/>
  <c r="T538" i="1"/>
  <c r="Z537" i="1" l="1"/>
  <c r="AA537" i="1"/>
  <c r="F413" i="1"/>
  <c r="L413" i="1"/>
  <c r="D414" i="1"/>
  <c r="G413" i="1"/>
  <c r="N412" i="1"/>
  <c r="O411" i="1"/>
  <c r="J418" i="1"/>
  <c r="K418" i="1" s="1"/>
  <c r="E418" i="1" s="1"/>
  <c r="I419" i="1"/>
  <c r="T539" i="1"/>
  <c r="H536" i="1"/>
  <c r="A537" i="1"/>
  <c r="Q537" i="1" s="1"/>
  <c r="Z538" i="1" l="1"/>
  <c r="AA538" i="1"/>
  <c r="R537" i="1"/>
  <c r="F414" i="1"/>
  <c r="L414" i="1"/>
  <c r="D415" i="1"/>
  <c r="G414" i="1"/>
  <c r="N413" i="1"/>
  <c r="O412" i="1"/>
  <c r="J419" i="1"/>
  <c r="K419" i="1" s="1"/>
  <c r="E419" i="1" s="1"/>
  <c r="I420" i="1"/>
  <c r="H537" i="1"/>
  <c r="A538" i="1"/>
  <c r="Q538" i="1" s="1"/>
  <c r="R538" i="1" s="1"/>
  <c r="T540" i="1"/>
  <c r="AA539" i="1" l="1"/>
  <c r="Z539" i="1"/>
  <c r="F415" i="1"/>
  <c r="L415" i="1"/>
  <c r="M416" i="1" s="1"/>
  <c r="M417" i="1" s="1"/>
  <c r="M418" i="1" s="1"/>
  <c r="M419" i="1" s="1"/>
  <c r="M420" i="1" s="1"/>
  <c r="D416" i="1"/>
  <c r="G415" i="1"/>
  <c r="N414" i="1"/>
  <c r="O413" i="1"/>
  <c r="J420" i="1"/>
  <c r="K420" i="1" s="1"/>
  <c r="E420" i="1" s="1"/>
  <c r="I421" i="1"/>
  <c r="S538" i="1"/>
  <c r="T541" i="1"/>
  <c r="H538" i="1"/>
  <c r="A539" i="1"/>
  <c r="Q539" i="1" s="1"/>
  <c r="R539" i="1" s="1"/>
  <c r="Z540" i="1" l="1"/>
  <c r="AA540" i="1"/>
  <c r="F416" i="1"/>
  <c r="L416" i="1"/>
  <c r="D417" i="1"/>
  <c r="G416" i="1"/>
  <c r="N415" i="1"/>
  <c r="O414" i="1"/>
  <c r="M421" i="1"/>
  <c r="I422" i="1"/>
  <c r="J421" i="1"/>
  <c r="K421" i="1" s="1"/>
  <c r="E421" i="1" s="1"/>
  <c r="S539" i="1"/>
  <c r="Y539" i="1"/>
  <c r="T542" i="1"/>
  <c r="H539" i="1"/>
  <c r="A540" i="1"/>
  <c r="Q540" i="1" s="1"/>
  <c r="R540" i="1" s="1"/>
  <c r="AA541" i="1" l="1"/>
  <c r="Z541" i="1"/>
  <c r="F417" i="1"/>
  <c r="L417" i="1"/>
  <c r="G417" i="1"/>
  <c r="D418" i="1"/>
  <c r="M422" i="1"/>
  <c r="O415" i="1"/>
  <c r="N416" i="1"/>
  <c r="J422" i="1"/>
  <c r="K422" i="1" s="1"/>
  <c r="E422" i="1" s="1"/>
  <c r="I423" i="1"/>
  <c r="S540" i="1"/>
  <c r="H540" i="1"/>
  <c r="A541" i="1"/>
  <c r="Q541" i="1" s="1"/>
  <c r="R541" i="1" s="1"/>
  <c r="T543" i="1"/>
  <c r="Z542" i="1" l="1"/>
  <c r="AA542" i="1"/>
  <c r="F418" i="1"/>
  <c r="L418" i="1"/>
  <c r="G418" i="1"/>
  <c r="D419" i="1"/>
  <c r="O416" i="1"/>
  <c r="N417" i="1"/>
  <c r="J423" i="1"/>
  <c r="K423" i="1" s="1"/>
  <c r="E423" i="1" s="1"/>
  <c r="I424" i="1"/>
  <c r="M423" i="1"/>
  <c r="Y541" i="1"/>
  <c r="S541" i="1"/>
  <c r="T544" i="1"/>
  <c r="A542" i="1"/>
  <c r="Q542" i="1" s="1"/>
  <c r="R542" i="1" s="1"/>
  <c r="H541" i="1"/>
  <c r="AA543" i="1" l="1"/>
  <c r="Z543" i="1"/>
  <c r="F419" i="1"/>
  <c r="L419" i="1"/>
  <c r="D420" i="1"/>
  <c r="G419" i="1"/>
  <c r="O417" i="1"/>
  <c r="N418" i="1"/>
  <c r="J424" i="1"/>
  <c r="K424" i="1" s="1"/>
  <c r="E424" i="1" s="1"/>
  <c r="I425" i="1"/>
  <c r="M424" i="1"/>
  <c r="S542" i="1"/>
  <c r="Y542" i="1"/>
  <c r="T545" i="1"/>
  <c r="H542" i="1"/>
  <c r="A543" i="1"/>
  <c r="Q543" i="1" s="1"/>
  <c r="R543" i="1" s="1"/>
  <c r="Z544" i="1" l="1"/>
  <c r="AA544" i="1"/>
  <c r="F420" i="1"/>
  <c r="L420" i="1"/>
  <c r="D421" i="1"/>
  <c r="G420" i="1"/>
  <c r="N419" i="1"/>
  <c r="O418" i="1"/>
  <c r="J425" i="1"/>
  <c r="K425" i="1" s="1"/>
  <c r="E425" i="1" s="1"/>
  <c r="I426" i="1"/>
  <c r="M425" i="1"/>
  <c r="S543" i="1"/>
  <c r="Y543" i="1"/>
  <c r="H543" i="1"/>
  <c r="A544" i="1"/>
  <c r="Q544" i="1" s="1"/>
  <c r="R544" i="1" s="1"/>
  <c r="T546" i="1"/>
  <c r="AA545" i="1" l="1"/>
  <c r="Z545" i="1"/>
  <c r="F421" i="1"/>
  <c r="L421" i="1"/>
  <c r="D422" i="1"/>
  <c r="G421" i="1"/>
  <c r="N420" i="1"/>
  <c r="O419" i="1"/>
  <c r="J426" i="1"/>
  <c r="K426" i="1" s="1"/>
  <c r="E426" i="1" s="1"/>
  <c r="I427" i="1"/>
  <c r="M426" i="1"/>
  <c r="Y544" i="1"/>
  <c r="S544" i="1"/>
  <c r="T547" i="1"/>
  <c r="H544" i="1"/>
  <c r="A545" i="1"/>
  <c r="Q545" i="1" s="1"/>
  <c r="R545" i="1" s="1"/>
  <c r="Z546" i="1" l="1"/>
  <c r="AA546" i="1"/>
  <c r="F422" i="1"/>
  <c r="L422" i="1"/>
  <c r="D423" i="1"/>
  <c r="G422" i="1"/>
  <c r="N421" i="1"/>
  <c r="O420" i="1"/>
  <c r="I428" i="1"/>
  <c r="J427" i="1"/>
  <c r="K427" i="1" s="1"/>
  <c r="E427" i="1" s="1"/>
  <c r="M427" i="1"/>
  <c r="Y545" i="1"/>
  <c r="S545" i="1"/>
  <c r="A546" i="1"/>
  <c r="Q546" i="1" s="1"/>
  <c r="R546" i="1" s="1"/>
  <c r="H545" i="1"/>
  <c r="T548" i="1"/>
  <c r="AA547" i="1" l="1"/>
  <c r="Z547" i="1"/>
  <c r="F423" i="1"/>
  <c r="L423" i="1"/>
  <c r="D424" i="1"/>
  <c r="G423" i="1"/>
  <c r="N422" i="1"/>
  <c r="O421" i="1"/>
  <c r="I429" i="1"/>
  <c r="J428" i="1"/>
  <c r="K428" i="1" s="1"/>
  <c r="E428" i="1" s="1"/>
  <c r="M428" i="1"/>
  <c r="S546" i="1"/>
  <c r="Y546" i="1"/>
  <c r="T549" i="1"/>
  <c r="H546" i="1"/>
  <c r="A547" i="1"/>
  <c r="Q547" i="1" s="1"/>
  <c r="R547" i="1" s="1"/>
  <c r="Z548" i="1" l="1"/>
  <c r="AA548" i="1"/>
  <c r="F424" i="1"/>
  <c r="L424" i="1"/>
  <c r="D425" i="1"/>
  <c r="G424" i="1"/>
  <c r="N423" i="1"/>
  <c r="O422" i="1"/>
  <c r="I430" i="1"/>
  <c r="J429" i="1"/>
  <c r="K429" i="1" s="1"/>
  <c r="E429" i="1" s="1"/>
  <c r="M429" i="1"/>
  <c r="S547" i="1"/>
  <c r="Y547" i="1"/>
  <c r="H547" i="1"/>
  <c r="A548" i="1"/>
  <c r="Q548" i="1" s="1"/>
  <c r="R548" i="1" s="1"/>
  <c r="T550" i="1"/>
  <c r="AA549" i="1" l="1"/>
  <c r="Z549" i="1"/>
  <c r="F425" i="1"/>
  <c r="L425" i="1"/>
  <c r="G425" i="1"/>
  <c r="D426" i="1"/>
  <c r="N424" i="1"/>
  <c r="O423" i="1"/>
  <c r="I431" i="1"/>
  <c r="J430" i="1"/>
  <c r="K430" i="1" s="1"/>
  <c r="E430" i="1" s="1"/>
  <c r="M430" i="1"/>
  <c r="Y548" i="1"/>
  <c r="S548" i="1"/>
  <c r="H548" i="1"/>
  <c r="A549" i="1"/>
  <c r="Q549" i="1" s="1"/>
  <c r="R549" i="1" s="1"/>
  <c r="T551" i="1"/>
  <c r="Z550" i="1" l="1"/>
  <c r="AA550" i="1"/>
  <c r="F426" i="1"/>
  <c r="L426" i="1"/>
  <c r="D427" i="1"/>
  <c r="G426" i="1"/>
  <c r="N425" i="1"/>
  <c r="O424" i="1"/>
  <c r="J431" i="1"/>
  <c r="K431" i="1" s="1"/>
  <c r="E431" i="1" s="1"/>
  <c r="I432" i="1"/>
  <c r="M431" i="1"/>
  <c r="Y549" i="1"/>
  <c r="S549" i="1"/>
  <c r="T552" i="1"/>
  <c r="A550" i="1"/>
  <c r="Q550" i="1" s="1"/>
  <c r="R550" i="1" s="1"/>
  <c r="H549" i="1"/>
  <c r="AA551" i="1" l="1"/>
  <c r="Z551" i="1"/>
  <c r="F427" i="1"/>
  <c r="L427" i="1"/>
  <c r="D428" i="1"/>
  <c r="G427" i="1"/>
  <c r="N426" i="1"/>
  <c r="O425" i="1"/>
  <c r="J432" i="1"/>
  <c r="K432" i="1" s="1"/>
  <c r="E432" i="1" s="1"/>
  <c r="I433" i="1"/>
  <c r="M432" i="1"/>
  <c r="S550" i="1"/>
  <c r="Y550" i="1"/>
  <c r="T553" i="1"/>
  <c r="H550" i="1"/>
  <c r="A551" i="1"/>
  <c r="Q551" i="1" s="1"/>
  <c r="R551" i="1" s="1"/>
  <c r="Z552" i="1" l="1"/>
  <c r="Z553" i="1" s="1"/>
  <c r="AA552" i="1"/>
  <c r="F428" i="1"/>
  <c r="L428" i="1"/>
  <c r="D429" i="1"/>
  <c r="G428" i="1"/>
  <c r="N427" i="1"/>
  <c r="O426" i="1"/>
  <c r="J433" i="1"/>
  <c r="K433" i="1" s="1"/>
  <c r="E433" i="1" s="1"/>
  <c r="I434" i="1"/>
  <c r="M433" i="1"/>
  <c r="S551" i="1"/>
  <c r="Y551" i="1"/>
  <c r="H551" i="1"/>
  <c r="A552" i="1"/>
  <c r="Q552" i="1" s="1"/>
  <c r="R552" i="1" s="1"/>
  <c r="T554" i="1"/>
  <c r="AA553" i="1" l="1"/>
  <c r="F429" i="1"/>
  <c r="L429" i="1"/>
  <c r="D430" i="1"/>
  <c r="G429" i="1"/>
  <c r="N428" i="1"/>
  <c r="O427" i="1"/>
  <c r="I435" i="1"/>
  <c r="J434" i="1"/>
  <c r="K434" i="1" s="1"/>
  <c r="E434" i="1" s="1"/>
  <c r="M434" i="1"/>
  <c r="Y552" i="1"/>
  <c r="S552" i="1"/>
  <c r="T555" i="1"/>
  <c r="H552" i="1"/>
  <c r="A553" i="1"/>
  <c r="Q553" i="1" s="1"/>
  <c r="R553" i="1" s="1"/>
  <c r="Z554" i="1" l="1"/>
  <c r="AA554" i="1"/>
  <c r="F430" i="1"/>
  <c r="L430" i="1"/>
  <c r="D431" i="1"/>
  <c r="G430" i="1"/>
  <c r="N429" i="1"/>
  <c r="O428" i="1"/>
  <c r="J435" i="1"/>
  <c r="K435" i="1" s="1"/>
  <c r="E435" i="1" s="1"/>
  <c r="I436" i="1"/>
  <c r="M435" i="1"/>
  <c r="Y553" i="1"/>
  <c r="S553" i="1"/>
  <c r="A554" i="1"/>
  <c r="Q554" i="1" s="1"/>
  <c r="R554" i="1" s="1"/>
  <c r="H553" i="1"/>
  <c r="T556" i="1"/>
  <c r="AA555" i="1" l="1"/>
  <c r="Z555" i="1"/>
  <c r="Z556" i="1" s="1"/>
  <c r="F431" i="1"/>
  <c r="L431" i="1"/>
  <c r="D432" i="1"/>
  <c r="G431" i="1"/>
  <c r="N430" i="1"/>
  <c r="O429" i="1"/>
  <c r="J436" i="1"/>
  <c r="K436" i="1" s="1"/>
  <c r="E436" i="1" s="1"/>
  <c r="I437" i="1"/>
  <c r="M436" i="1"/>
  <c r="S554" i="1"/>
  <c r="Y554" i="1"/>
  <c r="T557" i="1"/>
  <c r="H554" i="1"/>
  <c r="A555" i="1"/>
  <c r="Q555" i="1" s="1"/>
  <c r="R555" i="1" s="1"/>
  <c r="AA556" i="1" l="1"/>
  <c r="F432" i="1"/>
  <c r="L432" i="1"/>
  <c r="D433" i="1"/>
  <c r="G432" i="1"/>
  <c r="N431" i="1"/>
  <c r="O430" i="1"/>
  <c r="I438" i="1"/>
  <c r="J437" i="1"/>
  <c r="K437" i="1" s="1"/>
  <c r="E437" i="1" s="1"/>
  <c r="M437" i="1"/>
  <c r="S555" i="1"/>
  <c r="Y555" i="1"/>
  <c r="H555" i="1"/>
  <c r="A556" i="1"/>
  <c r="Q556" i="1" s="1"/>
  <c r="R556" i="1" s="1"/>
  <c r="T558" i="1"/>
  <c r="Z557" i="1" l="1"/>
  <c r="AA557" i="1"/>
  <c r="F433" i="1"/>
  <c r="L433" i="1"/>
  <c r="D434" i="1"/>
  <c r="G433" i="1"/>
  <c r="N432" i="1"/>
  <c r="O431" i="1"/>
  <c r="I439" i="1"/>
  <c r="M438" i="1"/>
  <c r="J438" i="1"/>
  <c r="K438" i="1" s="1"/>
  <c r="E438" i="1" s="1"/>
  <c r="Y556" i="1"/>
  <c r="S556" i="1"/>
  <c r="H556" i="1"/>
  <c r="A557" i="1"/>
  <c r="Q557" i="1" s="1"/>
  <c r="R557" i="1" s="1"/>
  <c r="T559" i="1"/>
  <c r="AA558" i="1" l="1"/>
  <c r="Z558" i="1"/>
  <c r="F434" i="1"/>
  <c r="L434" i="1"/>
  <c r="D435" i="1"/>
  <c r="G434" i="1"/>
  <c r="N433" i="1"/>
  <c r="O432" i="1"/>
  <c r="I440" i="1"/>
  <c r="M439" i="1"/>
  <c r="J439" i="1"/>
  <c r="K439" i="1" s="1"/>
  <c r="E439" i="1" s="1"/>
  <c r="Y557" i="1"/>
  <c r="S557" i="1"/>
  <c r="T560" i="1"/>
  <c r="A558" i="1"/>
  <c r="Q558" i="1" s="1"/>
  <c r="R558" i="1" s="1"/>
  <c r="H557" i="1"/>
  <c r="Z559" i="1" l="1"/>
  <c r="AA559" i="1"/>
  <c r="F435" i="1"/>
  <c r="L435" i="1"/>
  <c r="D436" i="1"/>
  <c r="G435" i="1"/>
  <c r="N434" i="1"/>
  <c r="O433" i="1"/>
  <c r="I441" i="1"/>
  <c r="J440" i="1"/>
  <c r="K440" i="1" s="1"/>
  <c r="E440" i="1" s="1"/>
  <c r="M440" i="1"/>
  <c r="S558" i="1"/>
  <c r="Y558" i="1"/>
  <c r="T561" i="1"/>
  <c r="H558" i="1"/>
  <c r="A559" i="1"/>
  <c r="Q559" i="1" s="1"/>
  <c r="R559" i="1" s="1"/>
  <c r="Z560" i="1" l="1"/>
  <c r="Z561" i="1" s="1"/>
  <c r="AA560" i="1"/>
  <c r="F436" i="1"/>
  <c r="L436" i="1"/>
  <c r="D437" i="1"/>
  <c r="G436" i="1"/>
  <c r="N435" i="1"/>
  <c r="O434" i="1"/>
  <c r="J441" i="1"/>
  <c r="K441" i="1" s="1"/>
  <c r="E441" i="1" s="1"/>
  <c r="I442" i="1"/>
  <c r="S559" i="1"/>
  <c r="Y559" i="1"/>
  <c r="H559" i="1"/>
  <c r="A560" i="1"/>
  <c r="Q560" i="1" s="1"/>
  <c r="R560" i="1" s="1"/>
  <c r="T562" i="1"/>
  <c r="AA561" i="1" l="1"/>
  <c r="F437" i="1"/>
  <c r="L437" i="1"/>
  <c r="G437" i="1"/>
  <c r="D438" i="1"/>
  <c r="N436" i="1"/>
  <c r="O435" i="1"/>
  <c r="I443" i="1"/>
  <c r="J442" i="1"/>
  <c r="K442" i="1" s="1"/>
  <c r="E442" i="1" s="1"/>
  <c r="Y560" i="1"/>
  <c r="S560" i="1"/>
  <c r="T563" i="1"/>
  <c r="H560" i="1"/>
  <c r="A561" i="1"/>
  <c r="Q561" i="1" s="1"/>
  <c r="R561" i="1" s="1"/>
  <c r="Z562" i="1" l="1"/>
  <c r="AA562" i="1"/>
  <c r="F438" i="1"/>
  <c r="L438" i="1"/>
  <c r="G438" i="1"/>
  <c r="D439" i="1"/>
  <c r="M441" i="1"/>
  <c r="N437" i="1"/>
  <c r="O436" i="1"/>
  <c r="J443" i="1"/>
  <c r="K443" i="1" s="1"/>
  <c r="E443" i="1" s="1"/>
  <c r="I444" i="1"/>
  <c r="S475" i="1"/>
  <c r="Y475" i="1" s="1"/>
  <c r="Y561" i="1"/>
  <c r="S561" i="1"/>
  <c r="A562" i="1"/>
  <c r="Q562" i="1" s="1"/>
  <c r="R562" i="1" s="1"/>
  <c r="H561" i="1"/>
  <c r="T564" i="1"/>
  <c r="AA563" i="1" l="1"/>
  <c r="Z563" i="1"/>
  <c r="F439" i="1"/>
  <c r="L439" i="1"/>
  <c r="D440" i="1"/>
  <c r="G439" i="1"/>
  <c r="M442" i="1"/>
  <c r="N438" i="1"/>
  <c r="O437" i="1"/>
  <c r="I445" i="1"/>
  <c r="J444" i="1"/>
  <c r="K444" i="1" s="1"/>
  <c r="E444" i="1" s="1"/>
  <c r="Y562" i="1"/>
  <c r="S562" i="1"/>
  <c r="H562" i="1"/>
  <c r="A563" i="1"/>
  <c r="Q563" i="1" s="1"/>
  <c r="R563" i="1" s="1"/>
  <c r="T565" i="1"/>
  <c r="Z564" i="1" l="1"/>
  <c r="AA564" i="1"/>
  <c r="F440" i="1"/>
  <c r="L440" i="1"/>
  <c r="D441" i="1"/>
  <c r="G440" i="1"/>
  <c r="M443" i="1"/>
  <c r="N439" i="1"/>
  <c r="O438" i="1"/>
  <c r="J445" i="1"/>
  <c r="K445" i="1" s="1"/>
  <c r="E445" i="1" s="1"/>
  <c r="I446" i="1"/>
  <c r="Y563" i="1"/>
  <c r="S563" i="1"/>
  <c r="T566" i="1"/>
  <c r="H563" i="1"/>
  <c r="A564" i="1"/>
  <c r="Q564" i="1" s="1"/>
  <c r="R564" i="1" s="1"/>
  <c r="Z565" i="1" l="1"/>
  <c r="AA565" i="1"/>
  <c r="F441" i="1"/>
  <c r="L441" i="1"/>
  <c r="D442" i="1"/>
  <c r="G441" i="1"/>
  <c r="N440" i="1"/>
  <c r="O439" i="1"/>
  <c r="M444" i="1"/>
  <c r="M445" i="1" s="1"/>
  <c r="J446" i="1"/>
  <c r="K446" i="1" s="1"/>
  <c r="E446" i="1" s="1"/>
  <c r="I447" i="1"/>
  <c r="Y564" i="1"/>
  <c r="S564" i="1"/>
  <c r="T567" i="1"/>
  <c r="H564" i="1"/>
  <c r="A565" i="1"/>
  <c r="Q565" i="1" s="1"/>
  <c r="R565" i="1" s="1"/>
  <c r="AA566" i="1" l="1"/>
  <c r="Z566" i="1"/>
  <c r="F442" i="1"/>
  <c r="L442" i="1"/>
  <c r="G442" i="1"/>
  <c r="D443" i="1"/>
  <c r="N441" i="1"/>
  <c r="O440" i="1"/>
  <c r="J447" i="1"/>
  <c r="K447" i="1" s="1"/>
  <c r="E447" i="1" s="1"/>
  <c r="I448" i="1"/>
  <c r="Y479" i="1"/>
  <c r="S565" i="1"/>
  <c r="A566" i="1"/>
  <c r="Q566" i="1" s="1"/>
  <c r="R566" i="1" s="1"/>
  <c r="H565" i="1"/>
  <c r="T568" i="1"/>
  <c r="Z567" i="1" l="1"/>
  <c r="AA567" i="1"/>
  <c r="F443" i="1"/>
  <c r="L443" i="1"/>
  <c r="G443" i="1"/>
  <c r="D444" i="1"/>
  <c r="M446" i="1"/>
  <c r="N442" i="1"/>
  <c r="O441" i="1"/>
  <c r="J448" i="1"/>
  <c r="K448" i="1" s="1"/>
  <c r="E448" i="1" s="1"/>
  <c r="I449" i="1"/>
  <c r="S566" i="1"/>
  <c r="T569" i="1"/>
  <c r="H566" i="1"/>
  <c r="A567" i="1"/>
  <c r="Q567" i="1" s="1"/>
  <c r="R567" i="1" s="1"/>
  <c r="AA568" i="1" l="1"/>
  <c r="Z568" i="1"/>
  <c r="F444" i="1"/>
  <c r="L444" i="1"/>
  <c r="D445" i="1"/>
  <c r="G444" i="1"/>
  <c r="N443" i="1"/>
  <c r="O442" i="1"/>
  <c r="J449" i="1"/>
  <c r="K449" i="1" s="1"/>
  <c r="E449" i="1" s="1"/>
  <c r="I450" i="1"/>
  <c r="H567" i="1"/>
  <c r="A568" i="1"/>
  <c r="Q568" i="1" s="1"/>
  <c r="T570" i="1"/>
  <c r="AA569" i="1" l="1"/>
  <c r="R568" i="1"/>
  <c r="Z569" i="1"/>
  <c r="F445" i="1"/>
  <c r="L445" i="1"/>
  <c r="G445" i="1"/>
  <c r="D446" i="1"/>
  <c r="N444" i="1"/>
  <c r="O443" i="1"/>
  <c r="J450" i="1"/>
  <c r="K450" i="1" s="1"/>
  <c r="E450" i="1" s="1"/>
  <c r="I451" i="1"/>
  <c r="H568" i="1"/>
  <c r="A569" i="1"/>
  <c r="Q569" i="1" s="1"/>
  <c r="R569" i="1" s="1"/>
  <c r="T571" i="1"/>
  <c r="Z570" i="1" l="1"/>
  <c r="AA570" i="1"/>
  <c r="F446" i="1"/>
  <c r="L446" i="1"/>
  <c r="M447" i="1" s="1"/>
  <c r="M448" i="1" s="1"/>
  <c r="M449" i="1" s="1"/>
  <c r="M450" i="1" s="1"/>
  <c r="M451" i="1" s="1"/>
  <c r="G446" i="1"/>
  <c r="D447" i="1"/>
  <c r="N445" i="1"/>
  <c r="O444" i="1"/>
  <c r="J451" i="1"/>
  <c r="K451" i="1" s="1"/>
  <c r="E451" i="1" s="1"/>
  <c r="I452" i="1"/>
  <c r="Y569" i="1"/>
  <c r="S569" i="1"/>
  <c r="T572" i="1"/>
  <c r="A570" i="1"/>
  <c r="Q570" i="1" s="1"/>
  <c r="R570" i="1" s="1"/>
  <c r="H569" i="1"/>
  <c r="Z571" i="1" l="1"/>
  <c r="AA571" i="1"/>
  <c r="F447" i="1"/>
  <c r="L447" i="1"/>
  <c r="D448" i="1"/>
  <c r="G447" i="1"/>
  <c r="N446" i="1"/>
  <c r="O445" i="1"/>
  <c r="I453" i="1"/>
  <c r="J452" i="1"/>
  <c r="K452" i="1" s="1"/>
  <c r="E452" i="1" s="1"/>
  <c r="M452" i="1"/>
  <c r="T573" i="1"/>
  <c r="H570" i="1"/>
  <c r="A571" i="1"/>
  <c r="Q571" i="1" s="1"/>
  <c r="R571" i="1" s="1"/>
  <c r="Z572" i="1" l="1"/>
  <c r="AA572" i="1"/>
  <c r="F448" i="1"/>
  <c r="L448" i="1"/>
  <c r="D449" i="1"/>
  <c r="G448" i="1"/>
  <c r="N447" i="1"/>
  <c r="O446" i="1"/>
  <c r="I454" i="1"/>
  <c r="J453" i="1"/>
  <c r="K453" i="1" s="1"/>
  <c r="E453" i="1" s="1"/>
  <c r="M453" i="1"/>
  <c r="S571" i="1"/>
  <c r="Y571" i="1"/>
  <c r="H571" i="1"/>
  <c r="A572" i="1"/>
  <c r="Q572" i="1" s="1"/>
  <c r="R572" i="1" s="1"/>
  <c r="T574" i="1"/>
  <c r="AA573" i="1" l="1"/>
  <c r="Z573" i="1"/>
  <c r="F449" i="1"/>
  <c r="L449" i="1"/>
  <c r="G449" i="1"/>
  <c r="D450" i="1"/>
  <c r="O447" i="1"/>
  <c r="N448" i="1"/>
  <c r="J454" i="1"/>
  <c r="K454" i="1" s="1"/>
  <c r="E454" i="1" s="1"/>
  <c r="I455" i="1"/>
  <c r="M454" i="1"/>
  <c r="Y572" i="1"/>
  <c r="S572" i="1"/>
  <c r="T575" i="1"/>
  <c r="H572" i="1"/>
  <c r="A573" i="1"/>
  <c r="Q573" i="1" s="1"/>
  <c r="R573" i="1" s="1"/>
  <c r="Z574" i="1" l="1"/>
  <c r="AA574" i="1"/>
  <c r="F450" i="1"/>
  <c r="L450" i="1"/>
  <c r="D451" i="1"/>
  <c r="G450" i="1"/>
  <c r="O448" i="1"/>
  <c r="N449" i="1"/>
  <c r="J455" i="1"/>
  <c r="K455" i="1" s="1"/>
  <c r="E455" i="1" s="1"/>
  <c r="I456" i="1"/>
  <c r="M455" i="1"/>
  <c r="Y573" i="1"/>
  <c r="S573" i="1"/>
  <c r="H573" i="1"/>
  <c r="A574" i="1"/>
  <c r="Q574" i="1" s="1"/>
  <c r="R574" i="1" s="1"/>
  <c r="T576" i="1"/>
  <c r="AA575" i="1" l="1"/>
  <c r="Z575" i="1"/>
  <c r="F451" i="1"/>
  <c r="L451" i="1"/>
  <c r="D452" i="1"/>
  <c r="G451" i="1"/>
  <c r="N450" i="1"/>
  <c r="O449" i="1"/>
  <c r="J456" i="1"/>
  <c r="K456" i="1" s="1"/>
  <c r="E456" i="1" s="1"/>
  <c r="I457" i="1"/>
  <c r="M456" i="1"/>
  <c r="Y574" i="1"/>
  <c r="S574" i="1"/>
  <c r="A575" i="1"/>
  <c r="Q575" i="1" s="1"/>
  <c r="R575" i="1" s="1"/>
  <c r="H574" i="1"/>
  <c r="T577" i="1"/>
  <c r="Z576" i="1" l="1"/>
  <c r="AA576" i="1"/>
  <c r="F452" i="1"/>
  <c r="L452" i="1"/>
  <c r="D453" i="1"/>
  <c r="G452" i="1"/>
  <c r="N451" i="1"/>
  <c r="O450" i="1"/>
  <c r="I458" i="1"/>
  <c r="J457" i="1"/>
  <c r="K457" i="1" s="1"/>
  <c r="E457" i="1" s="1"/>
  <c r="M457" i="1"/>
  <c r="S575" i="1"/>
  <c r="Y575" i="1"/>
  <c r="T578" i="1"/>
  <c r="A576" i="1"/>
  <c r="Q576" i="1" s="1"/>
  <c r="R576" i="1" s="1"/>
  <c r="H575" i="1"/>
  <c r="AA577" i="1" l="1"/>
  <c r="Z577" i="1"/>
  <c r="F453" i="1"/>
  <c r="L453" i="1"/>
  <c r="D454" i="1"/>
  <c r="G453" i="1"/>
  <c r="O451" i="1"/>
  <c r="N452" i="1"/>
  <c r="J458" i="1"/>
  <c r="K458" i="1" s="1"/>
  <c r="E458" i="1" s="1"/>
  <c r="I459" i="1"/>
  <c r="M458" i="1"/>
  <c r="Y576" i="1"/>
  <c r="S576" i="1"/>
  <c r="T579" i="1"/>
  <c r="H576" i="1"/>
  <c r="A577" i="1"/>
  <c r="Q577" i="1" s="1"/>
  <c r="R577" i="1" s="1"/>
  <c r="Z578" i="1" l="1"/>
  <c r="AA578" i="1"/>
  <c r="F454" i="1"/>
  <c r="L454" i="1"/>
  <c r="D455" i="1"/>
  <c r="G454" i="1"/>
  <c r="O452" i="1"/>
  <c r="N453" i="1"/>
  <c r="I460" i="1"/>
  <c r="J459" i="1"/>
  <c r="K459" i="1" s="1"/>
  <c r="E459" i="1" s="1"/>
  <c r="M459" i="1"/>
  <c r="Y577" i="1"/>
  <c r="S577" i="1"/>
  <c r="T580" i="1"/>
  <c r="H577" i="1"/>
  <c r="A578" i="1"/>
  <c r="Q578" i="1" s="1"/>
  <c r="R578" i="1" s="1"/>
  <c r="Z579" i="1" l="1"/>
  <c r="AA579" i="1"/>
  <c r="F455" i="1"/>
  <c r="L455" i="1"/>
  <c r="G455" i="1"/>
  <c r="D456" i="1"/>
  <c r="O453" i="1"/>
  <c r="N454" i="1"/>
  <c r="I461" i="1"/>
  <c r="J460" i="1"/>
  <c r="K460" i="1" s="1"/>
  <c r="E460" i="1" s="1"/>
  <c r="M460" i="1"/>
  <c r="S578" i="1"/>
  <c r="Y578" i="1"/>
  <c r="H578" i="1"/>
  <c r="A579" i="1"/>
  <c r="Q579" i="1" s="1"/>
  <c r="R579" i="1" s="1"/>
  <c r="T581" i="1"/>
  <c r="Z580" i="1" l="1"/>
  <c r="AA580" i="1"/>
  <c r="F456" i="1"/>
  <c r="L456" i="1"/>
  <c r="D457" i="1"/>
  <c r="G456" i="1"/>
  <c r="N455" i="1"/>
  <c r="O454" i="1"/>
  <c r="J461" i="1"/>
  <c r="K461" i="1" s="1"/>
  <c r="E461" i="1" s="1"/>
  <c r="I462" i="1"/>
  <c r="M461" i="1"/>
  <c r="S579" i="1"/>
  <c r="Y579" i="1"/>
  <c r="T582" i="1"/>
  <c r="H579" i="1"/>
  <c r="A580" i="1"/>
  <c r="Q580" i="1" s="1"/>
  <c r="R580" i="1" s="1"/>
  <c r="AA581" i="1" l="1"/>
  <c r="Z581" i="1"/>
  <c r="F457" i="1"/>
  <c r="L457" i="1"/>
  <c r="D458" i="1"/>
  <c r="G457" i="1"/>
  <c r="N456" i="1"/>
  <c r="O455" i="1"/>
  <c r="I463" i="1"/>
  <c r="J462" i="1"/>
  <c r="K462" i="1" s="1"/>
  <c r="E462" i="1" s="1"/>
  <c r="M462" i="1"/>
  <c r="Y580" i="1"/>
  <c r="S580" i="1"/>
  <c r="H580" i="1"/>
  <c r="A581" i="1"/>
  <c r="Q581" i="1" s="1"/>
  <c r="R581" i="1" s="1"/>
  <c r="T583" i="1"/>
  <c r="Z582" i="1" l="1"/>
  <c r="AA582" i="1"/>
  <c r="F458" i="1"/>
  <c r="L458" i="1"/>
  <c r="D459" i="1"/>
  <c r="G458" i="1"/>
  <c r="N457" i="1"/>
  <c r="O456" i="1"/>
  <c r="J463" i="1"/>
  <c r="K463" i="1" s="1"/>
  <c r="E463" i="1" s="1"/>
  <c r="I464" i="1"/>
  <c r="M463" i="1"/>
  <c r="Y581" i="1"/>
  <c r="S581" i="1"/>
  <c r="T584" i="1"/>
  <c r="A582" i="1"/>
  <c r="Q582" i="1" s="1"/>
  <c r="R582" i="1" s="1"/>
  <c r="H581" i="1"/>
  <c r="AA583" i="1" l="1"/>
  <c r="Z583" i="1"/>
  <c r="F459" i="1"/>
  <c r="L459" i="1"/>
  <c r="D460" i="1"/>
  <c r="G459" i="1"/>
  <c r="O457" i="1"/>
  <c r="N458" i="1"/>
  <c r="I465" i="1"/>
  <c r="J464" i="1"/>
  <c r="K464" i="1" s="1"/>
  <c r="E464" i="1" s="1"/>
  <c r="M464" i="1"/>
  <c r="S582" i="1"/>
  <c r="Y582" i="1"/>
  <c r="T585" i="1"/>
  <c r="H582" i="1"/>
  <c r="A583" i="1"/>
  <c r="Q583" i="1" s="1"/>
  <c r="R583" i="1" s="1"/>
  <c r="Z584" i="1" l="1"/>
  <c r="AA584" i="1"/>
  <c r="F460" i="1"/>
  <c r="L460" i="1"/>
  <c r="D461" i="1"/>
  <c r="G460" i="1"/>
  <c r="N459" i="1"/>
  <c r="O458" i="1"/>
  <c r="J465" i="1"/>
  <c r="K465" i="1" s="1"/>
  <c r="E465" i="1" s="1"/>
  <c r="I466" i="1"/>
  <c r="M465" i="1"/>
  <c r="S583" i="1"/>
  <c r="Y583" i="1"/>
  <c r="T586" i="1"/>
  <c r="H583" i="1"/>
  <c r="A584" i="1"/>
  <c r="Q584" i="1" s="1"/>
  <c r="R584" i="1" s="1"/>
  <c r="AA585" i="1" l="1"/>
  <c r="Z585" i="1"/>
  <c r="F461" i="1"/>
  <c r="L461" i="1"/>
  <c r="D462" i="1"/>
  <c r="G461" i="1"/>
  <c r="N460" i="1"/>
  <c r="O459" i="1"/>
  <c r="I467" i="1"/>
  <c r="J466" i="1"/>
  <c r="K466" i="1" s="1"/>
  <c r="E466" i="1" s="1"/>
  <c r="M466" i="1"/>
  <c r="Y584" i="1"/>
  <c r="S584" i="1"/>
  <c r="H584" i="1"/>
  <c r="A585" i="1"/>
  <c r="Q585" i="1" s="1"/>
  <c r="R585" i="1" s="1"/>
  <c r="T587" i="1"/>
  <c r="Z586" i="1" l="1"/>
  <c r="AA586" i="1"/>
  <c r="AA587" i="1" s="1"/>
  <c r="F462" i="1"/>
  <c r="L462" i="1"/>
  <c r="D463" i="1"/>
  <c r="G462" i="1"/>
  <c r="O460" i="1"/>
  <c r="N461" i="1"/>
  <c r="J467" i="1"/>
  <c r="K467" i="1" s="1"/>
  <c r="E467" i="1" s="1"/>
  <c r="I468" i="1"/>
  <c r="M467" i="1"/>
  <c r="Y585" i="1"/>
  <c r="S585" i="1"/>
  <c r="T588" i="1"/>
  <c r="A586" i="1"/>
  <c r="Q586" i="1" s="1"/>
  <c r="R586" i="1" s="1"/>
  <c r="H585" i="1"/>
  <c r="Z587" i="1" l="1"/>
  <c r="F463" i="1"/>
  <c r="L463" i="1"/>
  <c r="G463" i="1"/>
  <c r="D464" i="1"/>
  <c r="O461" i="1"/>
  <c r="N462" i="1"/>
  <c r="J468" i="1"/>
  <c r="K468" i="1" s="1"/>
  <c r="E468" i="1" s="1"/>
  <c r="I469" i="1"/>
  <c r="M468" i="1"/>
  <c r="S586" i="1"/>
  <c r="Y586" i="1"/>
  <c r="T589" i="1"/>
  <c r="H586" i="1"/>
  <c r="A587" i="1"/>
  <c r="Q587" i="1" s="1"/>
  <c r="R587" i="1" s="1"/>
  <c r="Z588" i="1" l="1"/>
  <c r="AA588" i="1"/>
  <c r="F464" i="1"/>
  <c r="L464" i="1"/>
  <c r="D465" i="1"/>
  <c r="G464" i="1"/>
  <c r="N463" i="1"/>
  <c r="O462" i="1"/>
  <c r="I470" i="1"/>
  <c r="J469" i="1"/>
  <c r="K469" i="1" s="1"/>
  <c r="E469" i="1" s="1"/>
  <c r="M469" i="1"/>
  <c r="S587" i="1"/>
  <c r="Y587" i="1"/>
  <c r="H587" i="1"/>
  <c r="A588" i="1"/>
  <c r="Q588" i="1" s="1"/>
  <c r="R588" i="1" s="1"/>
  <c r="T590" i="1"/>
  <c r="Z589" i="1" l="1"/>
  <c r="AA589" i="1"/>
  <c r="F465" i="1"/>
  <c r="L465" i="1"/>
  <c r="D466" i="1"/>
  <c r="G465" i="1"/>
  <c r="N464" i="1"/>
  <c r="O463" i="1"/>
  <c r="J470" i="1"/>
  <c r="K470" i="1" s="1"/>
  <c r="E470" i="1" s="1"/>
  <c r="I471" i="1"/>
  <c r="M470" i="1"/>
  <c r="Y588" i="1"/>
  <c r="S588" i="1"/>
  <c r="T591" i="1"/>
  <c r="H588" i="1"/>
  <c r="A589" i="1"/>
  <c r="Q589" i="1" s="1"/>
  <c r="R589" i="1" s="1"/>
  <c r="Z590" i="1" l="1"/>
  <c r="AA590" i="1"/>
  <c r="F466" i="1"/>
  <c r="L466" i="1"/>
  <c r="G466" i="1"/>
  <c r="D467" i="1"/>
  <c r="N465" i="1"/>
  <c r="O464" i="1"/>
  <c r="J471" i="1"/>
  <c r="K471" i="1" s="1"/>
  <c r="E471" i="1" s="1"/>
  <c r="I472" i="1"/>
  <c r="M471" i="1"/>
  <c r="Y589" i="1"/>
  <c r="S589" i="1"/>
  <c r="A590" i="1"/>
  <c r="Q590" i="1" s="1"/>
  <c r="R590" i="1" s="1"/>
  <c r="H589" i="1"/>
  <c r="T592" i="1"/>
  <c r="Z591" i="1" l="1"/>
  <c r="AA591" i="1"/>
  <c r="F467" i="1"/>
  <c r="L467" i="1"/>
  <c r="D468" i="1"/>
  <c r="G467" i="1"/>
  <c r="N466" i="1"/>
  <c r="O465" i="1"/>
  <c r="I473" i="1"/>
  <c r="J472" i="1"/>
  <c r="K472" i="1" s="1"/>
  <c r="E472" i="1" s="1"/>
  <c r="S590" i="1"/>
  <c r="Y590" i="1"/>
  <c r="T593" i="1"/>
  <c r="H590" i="1"/>
  <c r="A591" i="1"/>
  <c r="Q591" i="1" s="1"/>
  <c r="R591" i="1" s="1"/>
  <c r="AA592" i="1" l="1"/>
  <c r="Z592" i="1"/>
  <c r="F468" i="1"/>
  <c r="L468" i="1"/>
  <c r="G468" i="1"/>
  <c r="D469" i="1"/>
  <c r="N467" i="1"/>
  <c r="O466" i="1"/>
  <c r="J473" i="1"/>
  <c r="K473" i="1" s="1"/>
  <c r="E473" i="1" s="1"/>
  <c r="I474" i="1"/>
  <c r="S591" i="1"/>
  <c r="Y591" i="1"/>
  <c r="T594" i="1"/>
  <c r="H591" i="1"/>
  <c r="A592" i="1"/>
  <c r="Q592" i="1" s="1"/>
  <c r="R592" i="1" s="1"/>
  <c r="Z593" i="1" l="1"/>
  <c r="AA593" i="1"/>
  <c r="F469" i="1"/>
  <c r="L469" i="1"/>
  <c r="G469" i="1"/>
  <c r="D470" i="1"/>
  <c r="M472" i="1"/>
  <c r="M473" i="1" s="1"/>
  <c r="N468" i="1"/>
  <c r="O467" i="1"/>
  <c r="I475" i="1"/>
  <c r="J474" i="1"/>
  <c r="K474" i="1" s="1"/>
  <c r="E474" i="1" s="1"/>
  <c r="Y592" i="1"/>
  <c r="S592" i="1"/>
  <c r="H592" i="1"/>
  <c r="A593" i="1"/>
  <c r="Q593" i="1" s="1"/>
  <c r="R593" i="1" s="1"/>
  <c r="T595" i="1"/>
  <c r="AA594" i="1" l="1"/>
  <c r="Z594" i="1"/>
  <c r="Z595" i="1" s="1"/>
  <c r="F470" i="1"/>
  <c r="L470" i="1"/>
  <c r="D471" i="1"/>
  <c r="G470" i="1"/>
  <c r="O468" i="1"/>
  <c r="N469" i="1"/>
  <c r="J475" i="1"/>
  <c r="K475" i="1" s="1"/>
  <c r="E475" i="1" s="1"/>
  <c r="I476" i="1"/>
  <c r="Y593" i="1"/>
  <c r="S593" i="1"/>
  <c r="T596" i="1"/>
  <c r="A594" i="1"/>
  <c r="Q594" i="1" s="1"/>
  <c r="R594" i="1" s="1"/>
  <c r="H593" i="1"/>
  <c r="AA595" i="1" l="1"/>
  <c r="F471" i="1"/>
  <c r="L471" i="1"/>
  <c r="G471" i="1"/>
  <c r="D472" i="1"/>
  <c r="O469" i="1"/>
  <c r="N470" i="1"/>
  <c r="M474" i="1"/>
  <c r="J476" i="1"/>
  <c r="K476" i="1" s="1"/>
  <c r="E476" i="1" s="1"/>
  <c r="I477" i="1"/>
  <c r="S594" i="1"/>
  <c r="Y594" i="1"/>
  <c r="H594" i="1"/>
  <c r="A595" i="1"/>
  <c r="Q595" i="1" s="1"/>
  <c r="R595" i="1" s="1"/>
  <c r="T597" i="1"/>
  <c r="AA596" i="1" l="1"/>
  <c r="Z596" i="1"/>
  <c r="F472" i="1"/>
  <c r="L472" i="1"/>
  <c r="D473" i="1"/>
  <c r="G472" i="1"/>
  <c r="N471" i="1"/>
  <c r="O470" i="1"/>
  <c r="M475" i="1"/>
  <c r="J477" i="1"/>
  <c r="K477" i="1" s="1"/>
  <c r="E477" i="1" s="1"/>
  <c r="I478" i="1"/>
  <c r="S595" i="1"/>
  <c r="Y595" i="1"/>
  <c r="H595" i="1"/>
  <c r="A596" i="1"/>
  <c r="Q596" i="1" s="1"/>
  <c r="R596" i="1" s="1"/>
  <c r="T598" i="1"/>
  <c r="Z597" i="1" l="1"/>
  <c r="AA597" i="1"/>
  <c r="F473" i="1"/>
  <c r="L473" i="1"/>
  <c r="G473" i="1"/>
  <c r="D474" i="1"/>
  <c r="N472" i="1"/>
  <c r="O471" i="1"/>
  <c r="M476" i="1"/>
  <c r="J478" i="1"/>
  <c r="K478" i="1" s="1"/>
  <c r="E478" i="1" s="1"/>
  <c r="I479" i="1"/>
  <c r="H596" i="1"/>
  <c r="A597" i="1"/>
  <c r="Q597" i="1" s="1"/>
  <c r="T599" i="1"/>
  <c r="AA598" i="1" l="1"/>
  <c r="R597" i="1"/>
  <c r="Z598" i="1"/>
  <c r="F474" i="1"/>
  <c r="L474" i="1"/>
  <c r="D475" i="1"/>
  <c r="G474" i="1"/>
  <c r="N473" i="1"/>
  <c r="O472" i="1"/>
  <c r="I480" i="1"/>
  <c r="J479" i="1"/>
  <c r="K479" i="1" s="1"/>
  <c r="E479" i="1" s="1"/>
  <c r="T600" i="1"/>
  <c r="A598" i="1"/>
  <c r="Q598" i="1" s="1"/>
  <c r="R598" i="1" s="1"/>
  <c r="H597" i="1"/>
  <c r="Z599" i="1" l="1"/>
  <c r="AA599" i="1"/>
  <c r="F475" i="1"/>
  <c r="L475" i="1"/>
  <c r="G475" i="1"/>
  <c r="D476" i="1"/>
  <c r="O473" i="1"/>
  <c r="N474" i="1"/>
  <c r="I481" i="1"/>
  <c r="J480" i="1"/>
  <c r="K480" i="1" s="1"/>
  <c r="E480" i="1" s="1"/>
  <c r="M477" i="1"/>
  <c r="S598" i="1"/>
  <c r="Y598" i="1"/>
  <c r="H598" i="1"/>
  <c r="A599" i="1"/>
  <c r="Q599" i="1" s="1"/>
  <c r="R599" i="1" s="1"/>
  <c r="T601" i="1"/>
  <c r="AA600" i="1" l="1"/>
  <c r="Z600" i="1"/>
  <c r="F476" i="1"/>
  <c r="L476" i="1"/>
  <c r="G476" i="1"/>
  <c r="D477" i="1"/>
  <c r="O474" i="1"/>
  <c r="N475" i="1"/>
  <c r="J481" i="1"/>
  <c r="K481" i="1" s="1"/>
  <c r="E481" i="1" s="1"/>
  <c r="I482" i="1"/>
  <c r="S599" i="1"/>
  <c r="Y599" i="1"/>
  <c r="T602" i="1"/>
  <c r="H599" i="1"/>
  <c r="A600" i="1"/>
  <c r="Q600" i="1" s="1"/>
  <c r="R600" i="1" s="1"/>
  <c r="Z601" i="1" l="1"/>
  <c r="AA601" i="1"/>
  <c r="F477" i="1"/>
  <c r="L477" i="1"/>
  <c r="M478" i="1" s="1"/>
  <c r="M479" i="1" s="1"/>
  <c r="M480" i="1" s="1"/>
  <c r="M481" i="1" s="1"/>
  <c r="M482" i="1" s="1"/>
  <c r="D478" i="1"/>
  <c r="G477" i="1"/>
  <c r="N476" i="1"/>
  <c r="O475" i="1"/>
  <c r="I483" i="1"/>
  <c r="J482" i="1"/>
  <c r="K482" i="1" s="1"/>
  <c r="E482" i="1" s="1"/>
  <c r="Y600" i="1"/>
  <c r="S600" i="1"/>
  <c r="H600" i="1"/>
  <c r="A601" i="1"/>
  <c r="Q601" i="1" s="1"/>
  <c r="R601" i="1" s="1"/>
  <c r="T603" i="1"/>
  <c r="AA602" i="1" l="1"/>
  <c r="Z602" i="1"/>
  <c r="F478" i="1"/>
  <c r="L478" i="1"/>
  <c r="G478" i="1"/>
  <c r="D479" i="1"/>
  <c r="O476" i="1"/>
  <c r="N477" i="1"/>
  <c r="J483" i="1"/>
  <c r="K483" i="1" s="1"/>
  <c r="E483" i="1" s="1"/>
  <c r="I484" i="1"/>
  <c r="M483" i="1"/>
  <c r="S601" i="1"/>
  <c r="A602" i="1"/>
  <c r="Q602" i="1" s="1"/>
  <c r="R602" i="1" s="1"/>
  <c r="H601" i="1"/>
  <c r="T604" i="1"/>
  <c r="Z603" i="1" l="1"/>
  <c r="AA603" i="1"/>
  <c r="AA604" i="1"/>
  <c r="F479" i="1"/>
  <c r="L479" i="1"/>
  <c r="G479" i="1"/>
  <c r="D480" i="1"/>
  <c r="N478" i="1"/>
  <c r="O477" i="1"/>
  <c r="J484" i="1"/>
  <c r="K484" i="1" s="1"/>
  <c r="E484" i="1" s="1"/>
  <c r="I485" i="1"/>
  <c r="M484" i="1"/>
  <c r="S602" i="1"/>
  <c r="Y602" i="1"/>
  <c r="T605" i="1"/>
  <c r="H602" i="1"/>
  <c r="A603" i="1"/>
  <c r="Q603" i="1" s="1"/>
  <c r="R603" i="1" s="1"/>
  <c r="Z604" i="1" l="1"/>
  <c r="F480" i="1"/>
  <c r="L480" i="1"/>
  <c r="D481" i="1"/>
  <c r="G480" i="1"/>
  <c r="O478" i="1"/>
  <c r="N479" i="1"/>
  <c r="I486" i="1"/>
  <c r="J485" i="1"/>
  <c r="K485" i="1" s="1"/>
  <c r="E485" i="1" s="1"/>
  <c r="M485" i="1"/>
  <c r="S603" i="1"/>
  <c r="Y603" i="1"/>
  <c r="H603" i="1"/>
  <c r="A604" i="1"/>
  <c r="Q604" i="1" s="1"/>
  <c r="R604" i="1" s="1"/>
  <c r="T606" i="1"/>
  <c r="Z605" i="1" l="1"/>
  <c r="Z606" i="1" s="1"/>
  <c r="AA605" i="1"/>
  <c r="F481" i="1"/>
  <c r="L481" i="1"/>
  <c r="G481" i="1"/>
  <c r="D482" i="1"/>
  <c r="N480" i="1"/>
  <c r="O479" i="1"/>
  <c r="I487" i="1"/>
  <c r="J486" i="1"/>
  <c r="K486" i="1" s="1"/>
  <c r="E486" i="1" s="1"/>
  <c r="M486" i="1"/>
  <c r="Y604" i="1"/>
  <c r="S604" i="1"/>
  <c r="H604" i="1"/>
  <c r="A605" i="1"/>
  <c r="Q605" i="1" s="1"/>
  <c r="R605" i="1" s="1"/>
  <c r="T607" i="1"/>
  <c r="AA606" i="1" l="1"/>
  <c r="F482" i="1"/>
  <c r="L482" i="1"/>
  <c r="D483" i="1"/>
  <c r="G482" i="1"/>
  <c r="N481" i="1"/>
  <c r="O480" i="1"/>
  <c r="J487" i="1"/>
  <c r="K487" i="1" s="1"/>
  <c r="E487" i="1" s="1"/>
  <c r="I488" i="1"/>
  <c r="M487" i="1"/>
  <c r="Y605" i="1"/>
  <c r="S605" i="1"/>
  <c r="A606" i="1"/>
  <c r="Q606" i="1" s="1"/>
  <c r="R606" i="1" s="1"/>
  <c r="H605" i="1"/>
  <c r="T608" i="1"/>
  <c r="Z607" i="1" l="1"/>
  <c r="AA607" i="1"/>
  <c r="F483" i="1"/>
  <c r="L483" i="1"/>
  <c r="G483" i="1"/>
  <c r="D484" i="1"/>
  <c r="N482" i="1"/>
  <c r="O481" i="1"/>
  <c r="I489" i="1"/>
  <c r="J488" i="1"/>
  <c r="K488" i="1" s="1"/>
  <c r="E488" i="1" s="1"/>
  <c r="M488" i="1"/>
  <c r="S606" i="1"/>
  <c r="Y606" i="1"/>
  <c r="T609" i="1"/>
  <c r="H606" i="1"/>
  <c r="A607" i="1"/>
  <c r="Q607" i="1" s="1"/>
  <c r="R607" i="1" s="1"/>
  <c r="AA608" i="1" l="1"/>
  <c r="Z608" i="1"/>
  <c r="F484" i="1"/>
  <c r="L484" i="1"/>
  <c r="G484" i="1"/>
  <c r="D485" i="1"/>
  <c r="N483" i="1"/>
  <c r="O482" i="1"/>
  <c r="I490" i="1"/>
  <c r="J489" i="1"/>
  <c r="K489" i="1" s="1"/>
  <c r="E489" i="1" s="1"/>
  <c r="M489" i="1"/>
  <c r="S607" i="1"/>
  <c r="Y607" i="1"/>
  <c r="H607" i="1"/>
  <c r="A608" i="1"/>
  <c r="Q608" i="1" s="1"/>
  <c r="R608" i="1" s="1"/>
  <c r="T610" i="1"/>
  <c r="AA609" i="1" l="1"/>
  <c r="Z609" i="1"/>
  <c r="F485" i="1"/>
  <c r="L485" i="1"/>
  <c r="D486" i="1"/>
  <c r="G485" i="1"/>
  <c r="N484" i="1"/>
  <c r="O483" i="1"/>
  <c r="I491" i="1"/>
  <c r="J490" i="1"/>
  <c r="K490" i="1" s="1"/>
  <c r="E490" i="1" s="1"/>
  <c r="M490" i="1"/>
  <c r="Y608" i="1"/>
  <c r="S608" i="1"/>
  <c r="H608" i="1"/>
  <c r="A609" i="1"/>
  <c r="Q609" i="1" s="1"/>
  <c r="R609" i="1" s="1"/>
  <c r="T611" i="1"/>
  <c r="Z610" i="1" l="1"/>
  <c r="AA610" i="1"/>
  <c r="F486" i="1"/>
  <c r="L486" i="1"/>
  <c r="G486" i="1"/>
  <c r="D487" i="1"/>
  <c r="N485" i="1"/>
  <c r="O484" i="1"/>
  <c r="J491" i="1"/>
  <c r="K491" i="1" s="1"/>
  <c r="E491" i="1" s="1"/>
  <c r="I492" i="1"/>
  <c r="M491" i="1"/>
  <c r="Y609" i="1"/>
  <c r="S609" i="1"/>
  <c r="T612" i="1"/>
  <c r="A610" i="1"/>
  <c r="Q610" i="1" s="1"/>
  <c r="R610" i="1" s="1"/>
  <c r="H609" i="1"/>
  <c r="Z611" i="1" l="1"/>
  <c r="AA611" i="1"/>
  <c r="F487" i="1"/>
  <c r="L487" i="1"/>
  <c r="D488" i="1"/>
  <c r="G487" i="1"/>
  <c r="N486" i="1"/>
  <c r="O485" i="1"/>
  <c r="J492" i="1"/>
  <c r="K492" i="1" s="1"/>
  <c r="E492" i="1" s="1"/>
  <c r="I493" i="1"/>
  <c r="M492" i="1"/>
  <c r="S610" i="1"/>
  <c r="Y610" i="1"/>
  <c r="T613" i="1"/>
  <c r="H610" i="1"/>
  <c r="A611" i="1"/>
  <c r="Q611" i="1" s="1"/>
  <c r="R611" i="1" s="1"/>
  <c r="Z612" i="1" l="1"/>
  <c r="AA612" i="1"/>
  <c r="F488" i="1"/>
  <c r="L488" i="1"/>
  <c r="D489" i="1"/>
  <c r="G488" i="1"/>
  <c r="N487" i="1"/>
  <c r="O486" i="1"/>
  <c r="I494" i="1"/>
  <c r="J493" i="1"/>
  <c r="K493" i="1" s="1"/>
  <c r="E493" i="1" s="1"/>
  <c r="M493" i="1"/>
  <c r="Y611" i="1"/>
  <c r="S611" i="1"/>
  <c r="H611" i="1"/>
  <c r="A612" i="1"/>
  <c r="Q612" i="1" s="1"/>
  <c r="R612" i="1" s="1"/>
  <c r="T614" i="1"/>
  <c r="Z613" i="1" l="1"/>
  <c r="AA613" i="1"/>
  <c r="F489" i="1"/>
  <c r="L489" i="1"/>
  <c r="G489" i="1"/>
  <c r="D490" i="1"/>
  <c r="N488" i="1"/>
  <c r="O487" i="1"/>
  <c r="I495" i="1"/>
  <c r="J494" i="1"/>
  <c r="K494" i="1" s="1"/>
  <c r="E494" i="1" s="1"/>
  <c r="M494" i="1"/>
  <c r="Y612" i="1"/>
  <c r="S612" i="1"/>
  <c r="H612" i="1"/>
  <c r="A613" i="1"/>
  <c r="Q613" i="1" s="1"/>
  <c r="R613" i="1" s="1"/>
  <c r="T615" i="1"/>
  <c r="Z614" i="1" l="1"/>
  <c r="AA614" i="1"/>
  <c r="F490" i="1"/>
  <c r="L490" i="1"/>
  <c r="D491" i="1"/>
  <c r="G490" i="1"/>
  <c r="N489" i="1"/>
  <c r="O488" i="1"/>
  <c r="J495" i="1"/>
  <c r="K495" i="1" s="1"/>
  <c r="E495" i="1" s="1"/>
  <c r="I496" i="1"/>
  <c r="M495" i="1"/>
  <c r="Y613" i="1"/>
  <c r="S613" i="1"/>
  <c r="T616" i="1"/>
  <c r="H613" i="1"/>
  <c r="A614" i="1"/>
  <c r="Q614" i="1" s="1"/>
  <c r="R614" i="1" s="1"/>
  <c r="Z615" i="1" l="1"/>
  <c r="AA615" i="1"/>
  <c r="F491" i="1"/>
  <c r="L491" i="1"/>
  <c r="G491" i="1"/>
  <c r="D492" i="1"/>
  <c r="N490" i="1"/>
  <c r="O489" i="1"/>
  <c r="I497" i="1"/>
  <c r="J496" i="1"/>
  <c r="K496" i="1" s="1"/>
  <c r="E496" i="1" s="1"/>
  <c r="M496" i="1"/>
  <c r="S614" i="1"/>
  <c r="Y614" i="1"/>
  <c r="T617" i="1"/>
  <c r="A615" i="1"/>
  <c r="Q615" i="1" s="1"/>
  <c r="R615" i="1" s="1"/>
  <c r="H614" i="1"/>
  <c r="Z616" i="1" l="1"/>
  <c r="AA616" i="1"/>
  <c r="F492" i="1"/>
  <c r="L492" i="1"/>
  <c r="D493" i="1"/>
  <c r="G492" i="1"/>
  <c r="N491" i="1"/>
  <c r="O490" i="1"/>
  <c r="I498" i="1"/>
  <c r="J497" i="1"/>
  <c r="K497" i="1" s="1"/>
  <c r="E497" i="1" s="1"/>
  <c r="M497" i="1"/>
  <c r="S615" i="1"/>
  <c r="Y615" i="1"/>
  <c r="T618" i="1"/>
  <c r="A616" i="1"/>
  <c r="Q616" i="1" s="1"/>
  <c r="R616" i="1" s="1"/>
  <c r="H615" i="1"/>
  <c r="AA617" i="1" l="1"/>
  <c r="Z617" i="1"/>
  <c r="Z618" i="1"/>
  <c r="AA618" i="1"/>
  <c r="F493" i="1"/>
  <c r="L493" i="1"/>
  <c r="D494" i="1"/>
  <c r="G493" i="1"/>
  <c r="N492" i="1"/>
  <c r="O491" i="1"/>
  <c r="J498" i="1"/>
  <c r="K498" i="1" s="1"/>
  <c r="E498" i="1" s="1"/>
  <c r="I499" i="1"/>
  <c r="M498" i="1"/>
  <c r="Y616" i="1"/>
  <c r="S616" i="1"/>
  <c r="H616" i="1"/>
  <c r="A617" i="1"/>
  <c r="Q617" i="1" s="1"/>
  <c r="R617" i="1" s="1"/>
  <c r="T619" i="1"/>
  <c r="F494" i="1" l="1"/>
  <c r="L494" i="1"/>
  <c r="D495" i="1"/>
  <c r="G494" i="1"/>
  <c r="N493" i="1"/>
  <c r="O492" i="1"/>
  <c r="J499" i="1"/>
  <c r="K499" i="1" s="1"/>
  <c r="E499" i="1" s="1"/>
  <c r="I500" i="1"/>
  <c r="M499" i="1"/>
  <c r="Y617" i="1"/>
  <c r="S617" i="1"/>
  <c r="H617" i="1"/>
  <c r="A618" i="1"/>
  <c r="Q618" i="1" s="1"/>
  <c r="R618" i="1" s="1"/>
  <c r="T620" i="1"/>
  <c r="Z619" i="1" l="1"/>
  <c r="AA619" i="1"/>
  <c r="F495" i="1"/>
  <c r="L495" i="1"/>
  <c r="D496" i="1"/>
  <c r="G495" i="1"/>
  <c r="N494" i="1"/>
  <c r="O493" i="1"/>
  <c r="I501" i="1"/>
  <c r="J500" i="1"/>
  <c r="K500" i="1" s="1"/>
  <c r="E500" i="1" s="1"/>
  <c r="M500" i="1"/>
  <c r="S618" i="1"/>
  <c r="Y618" i="1"/>
  <c r="T621" i="1"/>
  <c r="H618" i="1"/>
  <c r="A619" i="1"/>
  <c r="Q619" i="1" s="1"/>
  <c r="R619" i="1" s="1"/>
  <c r="AA620" i="1" l="1"/>
  <c r="Z620" i="1"/>
  <c r="F496" i="1"/>
  <c r="L496" i="1"/>
  <c r="G496" i="1"/>
  <c r="D497" i="1"/>
  <c r="N495" i="1"/>
  <c r="O494" i="1"/>
  <c r="I502" i="1"/>
  <c r="J501" i="1"/>
  <c r="K501" i="1" s="1"/>
  <c r="E501" i="1" s="1"/>
  <c r="M501" i="1"/>
  <c r="S619" i="1"/>
  <c r="Y619" i="1"/>
  <c r="H619" i="1"/>
  <c r="A620" i="1"/>
  <c r="Q620" i="1" s="1"/>
  <c r="R620" i="1" s="1"/>
  <c r="T622" i="1"/>
  <c r="AA621" i="1" l="1"/>
  <c r="Z621" i="1"/>
  <c r="F497" i="1"/>
  <c r="L497" i="1"/>
  <c r="D498" i="1"/>
  <c r="G497" i="1"/>
  <c r="N496" i="1"/>
  <c r="O495" i="1"/>
  <c r="J502" i="1"/>
  <c r="K502" i="1" s="1"/>
  <c r="E502" i="1" s="1"/>
  <c r="I503" i="1"/>
  <c r="Y620" i="1"/>
  <c r="S620" i="1"/>
  <c r="T623" i="1"/>
  <c r="H620" i="1"/>
  <c r="A621" i="1"/>
  <c r="Q621" i="1" s="1"/>
  <c r="R621" i="1" s="1"/>
  <c r="Z622" i="1" l="1"/>
  <c r="AA622" i="1"/>
  <c r="AA623" i="1" s="1"/>
  <c r="F498" i="1"/>
  <c r="L498" i="1"/>
  <c r="G498" i="1"/>
  <c r="D499" i="1"/>
  <c r="N497" i="1"/>
  <c r="O496" i="1"/>
  <c r="J503" i="1"/>
  <c r="K503" i="1" s="1"/>
  <c r="E503" i="1" s="1"/>
  <c r="I504" i="1"/>
  <c r="Y621" i="1"/>
  <c r="S621" i="1"/>
  <c r="A622" i="1"/>
  <c r="Q622" i="1" s="1"/>
  <c r="R622" i="1" s="1"/>
  <c r="H621" i="1"/>
  <c r="T624" i="1"/>
  <c r="Z623" i="1" l="1"/>
  <c r="F499" i="1"/>
  <c r="L499" i="1"/>
  <c r="G499" i="1"/>
  <c r="D500" i="1"/>
  <c r="N498" i="1"/>
  <c r="O497" i="1"/>
  <c r="M502" i="1"/>
  <c r="J504" i="1"/>
  <c r="K504" i="1" s="1"/>
  <c r="E504" i="1" s="1"/>
  <c r="I505" i="1"/>
  <c r="S622" i="1"/>
  <c r="Y622" i="1"/>
  <c r="T625" i="1"/>
  <c r="H622" i="1"/>
  <c r="A623" i="1"/>
  <c r="Q623" i="1" s="1"/>
  <c r="R623" i="1" s="1"/>
  <c r="AA624" i="1" l="1"/>
  <c r="Z624" i="1"/>
  <c r="F500" i="1"/>
  <c r="L500" i="1"/>
  <c r="D501" i="1"/>
  <c r="G500" i="1"/>
  <c r="N499" i="1"/>
  <c r="O498" i="1"/>
  <c r="M503" i="1"/>
  <c r="J505" i="1"/>
  <c r="K505" i="1" s="1"/>
  <c r="E505" i="1" s="1"/>
  <c r="I506" i="1"/>
  <c r="S623" i="1"/>
  <c r="Y623" i="1"/>
  <c r="T626" i="1"/>
  <c r="H623" i="1"/>
  <c r="A624" i="1"/>
  <c r="Q624" i="1" s="1"/>
  <c r="R624" i="1" s="1"/>
  <c r="Z625" i="1" l="1"/>
  <c r="AA625" i="1"/>
  <c r="F501" i="1"/>
  <c r="L501" i="1"/>
  <c r="G501" i="1"/>
  <c r="D502" i="1"/>
  <c r="M504" i="1"/>
  <c r="N500" i="1"/>
  <c r="O499" i="1"/>
  <c r="I507" i="1"/>
  <c r="J506" i="1"/>
  <c r="K506" i="1" s="1"/>
  <c r="E506" i="1" s="1"/>
  <c r="Y624" i="1"/>
  <c r="S624" i="1"/>
  <c r="H624" i="1"/>
  <c r="A625" i="1"/>
  <c r="Q625" i="1" s="1"/>
  <c r="R625" i="1" s="1"/>
  <c r="T627" i="1"/>
  <c r="AA626" i="1" l="1"/>
  <c r="Z626" i="1"/>
  <c r="F502" i="1"/>
  <c r="L502" i="1"/>
  <c r="D503" i="1"/>
  <c r="G502" i="1"/>
  <c r="N501" i="1"/>
  <c r="O500" i="1"/>
  <c r="M505" i="1"/>
  <c r="J507" i="1"/>
  <c r="K507" i="1" s="1"/>
  <c r="E507" i="1" s="1"/>
  <c r="I508" i="1"/>
  <c r="Y625" i="1"/>
  <c r="S625" i="1"/>
  <c r="A626" i="1"/>
  <c r="Q626" i="1" s="1"/>
  <c r="R626" i="1" s="1"/>
  <c r="H625" i="1"/>
  <c r="T628" i="1"/>
  <c r="AA627" i="1" l="1"/>
  <c r="Z627" i="1"/>
  <c r="F503" i="1"/>
  <c r="L503" i="1"/>
  <c r="D504" i="1"/>
  <c r="G503" i="1"/>
  <c r="N502" i="1"/>
  <c r="O501" i="1"/>
  <c r="M506" i="1"/>
  <c r="I509" i="1"/>
  <c r="J508" i="1"/>
  <c r="K508" i="1" s="1"/>
  <c r="E508" i="1" s="1"/>
  <c r="Y540" i="1"/>
  <c r="S626" i="1"/>
  <c r="Y626" i="1"/>
  <c r="H626" i="1"/>
  <c r="A627" i="1"/>
  <c r="Q627" i="1" s="1"/>
  <c r="R627" i="1" s="1"/>
  <c r="T629" i="1"/>
  <c r="Z628" i="1" l="1"/>
  <c r="AA628" i="1"/>
  <c r="F504" i="1"/>
  <c r="L504" i="1"/>
  <c r="D505" i="1"/>
  <c r="G504" i="1"/>
  <c r="N503" i="1"/>
  <c r="O502" i="1"/>
  <c r="J509" i="1"/>
  <c r="K509" i="1" s="1"/>
  <c r="E509" i="1" s="1"/>
  <c r="I510" i="1"/>
  <c r="T630" i="1"/>
  <c r="H627" i="1"/>
  <c r="A628" i="1"/>
  <c r="Q628" i="1" s="1"/>
  <c r="Z629" i="1" l="1"/>
  <c r="AA629" i="1"/>
  <c r="R628" i="1"/>
  <c r="F505" i="1"/>
  <c r="L505" i="1"/>
  <c r="G505" i="1"/>
  <c r="D506" i="1"/>
  <c r="N504" i="1"/>
  <c r="O503" i="1"/>
  <c r="I511" i="1"/>
  <c r="J510" i="1"/>
  <c r="K510" i="1" s="1"/>
  <c r="E510" i="1" s="1"/>
  <c r="H628" i="1"/>
  <c r="A629" i="1"/>
  <c r="Q629" i="1" s="1"/>
  <c r="R629" i="1" s="1"/>
  <c r="T631" i="1"/>
  <c r="Z630" i="1" l="1"/>
  <c r="AA630" i="1"/>
  <c r="F506" i="1"/>
  <c r="L506" i="1"/>
  <c r="M507" i="1" s="1"/>
  <c r="M508" i="1" s="1"/>
  <c r="M509" i="1" s="1"/>
  <c r="M510" i="1" s="1"/>
  <c r="D507" i="1"/>
  <c r="G506" i="1"/>
  <c r="N505" i="1"/>
  <c r="O504" i="1"/>
  <c r="I512" i="1"/>
  <c r="J511" i="1"/>
  <c r="K511" i="1" s="1"/>
  <c r="E511" i="1" s="1"/>
  <c r="S629" i="1"/>
  <c r="A630" i="1"/>
  <c r="Q630" i="1" s="1"/>
  <c r="R630" i="1" s="1"/>
  <c r="H629" i="1"/>
  <c r="T632" i="1"/>
  <c r="Z631" i="1" l="1"/>
  <c r="AA631" i="1"/>
  <c r="F507" i="1"/>
  <c r="L507" i="1"/>
  <c r="G507" i="1"/>
  <c r="D508" i="1"/>
  <c r="N506" i="1"/>
  <c r="O505" i="1"/>
  <c r="I513" i="1"/>
  <c r="J512" i="1"/>
  <c r="K512" i="1" s="1"/>
  <c r="E512" i="1" s="1"/>
  <c r="S630" i="1"/>
  <c r="H630" i="1"/>
  <c r="A631" i="1"/>
  <c r="Q631" i="1" s="1"/>
  <c r="R631" i="1" s="1"/>
  <c r="T633" i="1"/>
  <c r="Z632" i="1" l="1"/>
  <c r="AA632" i="1"/>
  <c r="F508" i="1"/>
  <c r="L508" i="1"/>
  <c r="D509" i="1"/>
  <c r="G508" i="1"/>
  <c r="N507" i="1"/>
  <c r="O506" i="1"/>
  <c r="J513" i="1"/>
  <c r="K513" i="1" s="1"/>
  <c r="E513" i="1" s="1"/>
  <c r="I514" i="1"/>
  <c r="S631" i="1"/>
  <c r="Y631" i="1"/>
  <c r="H631" i="1"/>
  <c r="A632" i="1"/>
  <c r="Q632" i="1" s="1"/>
  <c r="R632" i="1" s="1"/>
  <c r="T634" i="1"/>
  <c r="Z633" i="1" l="1"/>
  <c r="AA633" i="1"/>
  <c r="F509" i="1"/>
  <c r="L509" i="1"/>
  <c r="D510" i="1"/>
  <c r="G509" i="1"/>
  <c r="N508" i="1"/>
  <c r="O507" i="1"/>
  <c r="M511" i="1"/>
  <c r="J514" i="1"/>
  <c r="K514" i="1" s="1"/>
  <c r="E514" i="1" s="1"/>
  <c r="I515" i="1"/>
  <c r="Y632" i="1"/>
  <c r="S632" i="1"/>
  <c r="T635" i="1"/>
  <c r="H632" i="1"/>
  <c r="A633" i="1"/>
  <c r="Q633" i="1" s="1"/>
  <c r="R633" i="1" s="1"/>
  <c r="AA634" i="1" l="1"/>
  <c r="Z634" i="1"/>
  <c r="F510" i="1"/>
  <c r="L510" i="1"/>
  <c r="G510" i="1"/>
  <c r="D511" i="1"/>
  <c r="N509" i="1"/>
  <c r="O508" i="1"/>
  <c r="I516" i="1"/>
  <c r="J515" i="1"/>
  <c r="K515" i="1" s="1"/>
  <c r="E515" i="1" s="1"/>
  <c r="M512" i="1"/>
  <c r="M513" i="1" s="1"/>
  <c r="M514" i="1" s="1"/>
  <c r="M515" i="1" s="1"/>
  <c r="Y633" i="1"/>
  <c r="S633" i="1"/>
  <c r="T636" i="1"/>
  <c r="A634" i="1"/>
  <c r="Q634" i="1" s="1"/>
  <c r="R634" i="1" s="1"/>
  <c r="H633" i="1"/>
  <c r="AA635" i="1" l="1"/>
  <c r="Z635" i="1"/>
  <c r="F511" i="1"/>
  <c r="L511" i="1"/>
  <c r="D512" i="1"/>
  <c r="G511" i="1"/>
  <c r="N510" i="1"/>
  <c r="O509" i="1"/>
  <c r="I517" i="1"/>
  <c r="J516" i="1"/>
  <c r="K516" i="1" s="1"/>
  <c r="E516" i="1" s="1"/>
  <c r="M516" i="1"/>
  <c r="S634" i="1"/>
  <c r="Y634" i="1"/>
  <c r="H634" i="1"/>
  <c r="A635" i="1"/>
  <c r="Q635" i="1" s="1"/>
  <c r="R635" i="1" s="1"/>
  <c r="T637" i="1"/>
  <c r="Z636" i="1" l="1"/>
  <c r="AA636" i="1"/>
  <c r="F512" i="1"/>
  <c r="L512" i="1"/>
  <c r="D513" i="1"/>
  <c r="G512" i="1"/>
  <c r="O510" i="1"/>
  <c r="N511" i="1"/>
  <c r="J517" i="1"/>
  <c r="K517" i="1" s="1"/>
  <c r="E517" i="1" s="1"/>
  <c r="I518" i="1"/>
  <c r="M517" i="1"/>
  <c r="S635" i="1"/>
  <c r="Y635" i="1"/>
  <c r="T638" i="1"/>
  <c r="H635" i="1"/>
  <c r="A636" i="1"/>
  <c r="Q636" i="1" s="1"/>
  <c r="R636" i="1" s="1"/>
  <c r="AA637" i="1" l="1"/>
  <c r="Z637" i="1"/>
  <c r="F513" i="1"/>
  <c r="L513" i="1"/>
  <c r="D514" i="1"/>
  <c r="G513" i="1"/>
  <c r="O511" i="1"/>
  <c r="N512" i="1"/>
  <c r="J518" i="1"/>
  <c r="K518" i="1" s="1"/>
  <c r="E518" i="1" s="1"/>
  <c r="I519" i="1"/>
  <c r="M518" i="1"/>
  <c r="Y636" i="1"/>
  <c r="S636" i="1"/>
  <c r="H636" i="1"/>
  <c r="A637" i="1"/>
  <c r="Q637" i="1" s="1"/>
  <c r="R637" i="1" s="1"/>
  <c r="T639" i="1"/>
  <c r="Z638" i="1" l="1"/>
  <c r="AA638" i="1"/>
  <c r="F514" i="1"/>
  <c r="L514" i="1"/>
  <c r="D515" i="1"/>
  <c r="G514" i="1"/>
  <c r="O512" i="1"/>
  <c r="N513" i="1"/>
  <c r="I520" i="1"/>
  <c r="J519" i="1"/>
  <c r="K519" i="1" s="1"/>
  <c r="E519" i="1" s="1"/>
  <c r="M519" i="1"/>
  <c r="Y637" i="1"/>
  <c r="S637" i="1"/>
  <c r="T640" i="1"/>
  <c r="A638" i="1"/>
  <c r="Q638" i="1" s="1"/>
  <c r="R638" i="1" s="1"/>
  <c r="H637" i="1"/>
  <c r="Z639" i="1" l="1"/>
  <c r="AA639" i="1"/>
  <c r="F515" i="1"/>
  <c r="L515" i="1"/>
  <c r="D516" i="1"/>
  <c r="G515" i="1"/>
  <c r="O513" i="1"/>
  <c r="N514" i="1"/>
  <c r="I521" i="1"/>
  <c r="J520" i="1"/>
  <c r="K520" i="1" s="1"/>
  <c r="E520" i="1" s="1"/>
  <c r="M520" i="1"/>
  <c r="S638" i="1"/>
  <c r="Y638" i="1"/>
  <c r="H638" i="1"/>
  <c r="A639" i="1"/>
  <c r="Q639" i="1" s="1"/>
  <c r="R639" i="1" s="1"/>
  <c r="T641" i="1"/>
  <c r="Z640" i="1" l="1"/>
  <c r="AA640" i="1"/>
  <c r="F516" i="1"/>
  <c r="L516" i="1"/>
  <c r="D517" i="1"/>
  <c r="G516" i="1"/>
  <c r="O514" i="1"/>
  <c r="N515" i="1"/>
  <c r="I522" i="1"/>
  <c r="J521" i="1"/>
  <c r="K521" i="1" s="1"/>
  <c r="E521" i="1" s="1"/>
  <c r="M521" i="1"/>
  <c r="S639" i="1"/>
  <c r="Y639" i="1"/>
  <c r="T642" i="1"/>
  <c r="H639" i="1"/>
  <c r="A640" i="1"/>
  <c r="Q640" i="1" s="1"/>
  <c r="R640" i="1" s="1"/>
  <c r="AA641" i="1" l="1"/>
  <c r="Z641" i="1"/>
  <c r="F517" i="1"/>
  <c r="L517" i="1"/>
  <c r="D518" i="1"/>
  <c r="G517" i="1"/>
  <c r="N516" i="1"/>
  <c r="O515" i="1"/>
  <c r="I523" i="1"/>
  <c r="J522" i="1"/>
  <c r="K522" i="1" s="1"/>
  <c r="E522" i="1" s="1"/>
  <c r="M522" i="1"/>
  <c r="Y640" i="1"/>
  <c r="S640" i="1"/>
  <c r="H640" i="1"/>
  <c r="A641" i="1"/>
  <c r="Q641" i="1" s="1"/>
  <c r="R641" i="1" s="1"/>
  <c r="T643" i="1"/>
  <c r="AA642" i="1" l="1"/>
  <c r="Z642" i="1"/>
  <c r="F518" i="1"/>
  <c r="L518" i="1"/>
  <c r="G518" i="1"/>
  <c r="D519" i="1"/>
  <c r="O516" i="1"/>
  <c r="N517" i="1"/>
  <c r="J523" i="1"/>
  <c r="K523" i="1" s="1"/>
  <c r="E523" i="1" s="1"/>
  <c r="I524" i="1"/>
  <c r="M523" i="1"/>
  <c r="Y641" i="1"/>
  <c r="S641" i="1"/>
  <c r="A642" i="1"/>
  <c r="Q642" i="1" s="1"/>
  <c r="R642" i="1" s="1"/>
  <c r="H641" i="1"/>
  <c r="T644" i="1"/>
  <c r="Z643" i="1" l="1"/>
  <c r="AA643" i="1"/>
  <c r="F519" i="1"/>
  <c r="L519" i="1"/>
  <c r="G519" i="1"/>
  <c r="D520" i="1"/>
  <c r="O517" i="1"/>
  <c r="N518" i="1"/>
  <c r="I525" i="1"/>
  <c r="J524" i="1"/>
  <c r="K524" i="1" s="1"/>
  <c r="E524" i="1" s="1"/>
  <c r="M524" i="1"/>
  <c r="S642" i="1"/>
  <c r="Y642" i="1"/>
  <c r="T645" i="1"/>
  <c r="H642" i="1"/>
  <c r="A643" i="1"/>
  <c r="Q643" i="1" s="1"/>
  <c r="R643" i="1" s="1"/>
  <c r="AA644" i="1" l="1"/>
  <c r="Z644" i="1"/>
  <c r="F520" i="1"/>
  <c r="L520" i="1"/>
  <c r="D521" i="1"/>
  <c r="G520" i="1"/>
  <c r="O518" i="1"/>
  <c r="N519" i="1"/>
  <c r="I526" i="1"/>
  <c r="J525" i="1"/>
  <c r="K525" i="1" s="1"/>
  <c r="E525" i="1" s="1"/>
  <c r="M525" i="1"/>
  <c r="S643" i="1"/>
  <c r="Y643" i="1"/>
  <c r="H643" i="1"/>
  <c r="A644" i="1"/>
  <c r="Q644" i="1" s="1"/>
  <c r="R644" i="1" s="1"/>
  <c r="T646" i="1"/>
  <c r="Z645" i="1" l="1"/>
  <c r="AA645" i="1"/>
  <c r="F521" i="1"/>
  <c r="L521" i="1"/>
  <c r="G521" i="1"/>
  <c r="D522" i="1"/>
  <c r="O519" i="1"/>
  <c r="N520" i="1"/>
  <c r="I527" i="1"/>
  <c r="J526" i="1"/>
  <c r="K526" i="1" s="1"/>
  <c r="E526" i="1" s="1"/>
  <c r="M526" i="1"/>
  <c r="Y644" i="1"/>
  <c r="S644" i="1"/>
  <c r="H644" i="1"/>
  <c r="A645" i="1"/>
  <c r="Q645" i="1" s="1"/>
  <c r="R645" i="1" s="1"/>
  <c r="T647" i="1"/>
  <c r="AA646" i="1" l="1"/>
  <c r="Z646" i="1"/>
  <c r="F522" i="1"/>
  <c r="L522" i="1"/>
  <c r="D523" i="1"/>
  <c r="G522" i="1"/>
  <c r="N521" i="1"/>
  <c r="O520" i="1"/>
  <c r="J527" i="1"/>
  <c r="K527" i="1" s="1"/>
  <c r="E527" i="1" s="1"/>
  <c r="I528" i="1"/>
  <c r="M527" i="1"/>
  <c r="Y645" i="1"/>
  <c r="S645" i="1"/>
  <c r="A646" i="1"/>
  <c r="Q646" i="1" s="1"/>
  <c r="R646" i="1" s="1"/>
  <c r="H645" i="1"/>
  <c r="T648" i="1"/>
  <c r="Z647" i="1" l="1"/>
  <c r="AA647" i="1"/>
  <c r="F523" i="1"/>
  <c r="L523" i="1"/>
  <c r="D524" i="1"/>
  <c r="G523" i="1"/>
  <c r="O521" i="1"/>
  <c r="N522" i="1"/>
  <c r="J528" i="1"/>
  <c r="K528" i="1" s="1"/>
  <c r="E528" i="1" s="1"/>
  <c r="I529" i="1"/>
  <c r="M528" i="1"/>
  <c r="S646" i="1"/>
  <c r="Y646" i="1"/>
  <c r="H646" i="1"/>
  <c r="A647" i="1"/>
  <c r="Q647" i="1" s="1"/>
  <c r="R647" i="1" s="1"/>
  <c r="T649" i="1"/>
  <c r="AA648" i="1" l="1"/>
  <c r="Z648" i="1"/>
  <c r="F524" i="1"/>
  <c r="L524" i="1"/>
  <c r="D525" i="1"/>
  <c r="G524" i="1"/>
  <c r="N523" i="1"/>
  <c r="O522" i="1"/>
  <c r="I530" i="1"/>
  <c r="J529" i="1"/>
  <c r="K529" i="1" s="1"/>
  <c r="E529" i="1" s="1"/>
  <c r="M529" i="1"/>
  <c r="S647" i="1"/>
  <c r="Y647" i="1"/>
  <c r="H647" i="1"/>
  <c r="A648" i="1"/>
  <c r="Q648" i="1" s="1"/>
  <c r="R648" i="1" s="1"/>
  <c r="T650" i="1"/>
  <c r="Z649" i="1" l="1"/>
  <c r="AA649" i="1"/>
  <c r="F525" i="1"/>
  <c r="L525" i="1"/>
  <c r="D526" i="1"/>
  <c r="G525" i="1"/>
  <c r="N524" i="1"/>
  <c r="O523" i="1"/>
  <c r="I531" i="1"/>
  <c r="J530" i="1"/>
  <c r="K530" i="1" s="1"/>
  <c r="E530" i="1" s="1"/>
  <c r="M530" i="1"/>
  <c r="Y648" i="1"/>
  <c r="S648" i="1"/>
  <c r="H648" i="1"/>
  <c r="A649" i="1"/>
  <c r="Q649" i="1" s="1"/>
  <c r="R649" i="1" s="1"/>
  <c r="T651" i="1"/>
  <c r="AA650" i="1" l="1"/>
  <c r="Z650" i="1"/>
  <c r="F526" i="1"/>
  <c r="L526" i="1"/>
  <c r="D527" i="1"/>
  <c r="G526" i="1"/>
  <c r="O524" i="1"/>
  <c r="N525" i="1"/>
  <c r="I532" i="1"/>
  <c r="J531" i="1"/>
  <c r="K531" i="1" s="1"/>
  <c r="E531" i="1" s="1"/>
  <c r="M531" i="1"/>
  <c r="Y649" i="1"/>
  <c r="S649" i="1"/>
  <c r="T652" i="1"/>
  <c r="A650" i="1"/>
  <c r="Q650" i="1" s="1"/>
  <c r="R650" i="1" s="1"/>
  <c r="H649" i="1"/>
  <c r="Z651" i="1" l="1"/>
  <c r="AA651" i="1"/>
  <c r="F527" i="1"/>
  <c r="L527" i="1"/>
  <c r="D528" i="1"/>
  <c r="G527" i="1"/>
  <c r="O525" i="1"/>
  <c r="N526" i="1"/>
  <c r="J532" i="1"/>
  <c r="K532" i="1" s="1"/>
  <c r="E532" i="1" s="1"/>
  <c r="I533" i="1"/>
  <c r="M532" i="1"/>
  <c r="S650" i="1"/>
  <c r="Y650" i="1"/>
  <c r="H650" i="1"/>
  <c r="A651" i="1"/>
  <c r="Q651" i="1" s="1"/>
  <c r="R651" i="1" s="1"/>
  <c r="T653" i="1"/>
  <c r="AA652" i="1" l="1"/>
  <c r="Z652" i="1"/>
  <c r="F528" i="1"/>
  <c r="L528" i="1"/>
  <c r="D529" i="1"/>
  <c r="G528" i="1"/>
  <c r="O526" i="1"/>
  <c r="N527" i="1"/>
  <c r="J533" i="1"/>
  <c r="K533" i="1" s="1"/>
  <c r="E533" i="1" s="1"/>
  <c r="I534" i="1"/>
  <c r="S651" i="1"/>
  <c r="Y651" i="1"/>
  <c r="T654" i="1"/>
  <c r="H651" i="1"/>
  <c r="A652" i="1"/>
  <c r="Q652" i="1" s="1"/>
  <c r="R652" i="1" s="1"/>
  <c r="Z653" i="1" l="1"/>
  <c r="AA653" i="1"/>
  <c r="F529" i="1"/>
  <c r="L529" i="1"/>
  <c r="D530" i="1"/>
  <c r="G529" i="1"/>
  <c r="O527" i="1"/>
  <c r="N528" i="1"/>
  <c r="J534" i="1"/>
  <c r="K534" i="1" s="1"/>
  <c r="E534" i="1" s="1"/>
  <c r="I535" i="1"/>
  <c r="Y652" i="1"/>
  <c r="S652" i="1"/>
  <c r="T655" i="1"/>
  <c r="H652" i="1"/>
  <c r="A653" i="1"/>
  <c r="Q653" i="1" s="1"/>
  <c r="R653" i="1" s="1"/>
  <c r="AA654" i="1" l="1"/>
  <c r="Z654" i="1"/>
  <c r="F530" i="1"/>
  <c r="L530" i="1"/>
  <c r="G530" i="1"/>
  <c r="D531" i="1"/>
  <c r="O528" i="1"/>
  <c r="N529" i="1"/>
  <c r="M533" i="1"/>
  <c r="J535" i="1"/>
  <c r="K535" i="1" s="1"/>
  <c r="E535" i="1" s="1"/>
  <c r="I536" i="1"/>
  <c r="Y653" i="1"/>
  <c r="S653" i="1"/>
  <c r="H653" i="1"/>
  <c r="A654" i="1"/>
  <c r="Q654" i="1" s="1"/>
  <c r="R654" i="1" s="1"/>
  <c r="T656" i="1"/>
  <c r="Z655" i="1" l="1"/>
  <c r="AA655" i="1"/>
  <c r="F531" i="1"/>
  <c r="L531" i="1"/>
  <c r="D532" i="1"/>
  <c r="G531" i="1"/>
  <c r="N530" i="1"/>
  <c r="O529" i="1"/>
  <c r="M534" i="1"/>
  <c r="J536" i="1"/>
  <c r="K536" i="1" s="1"/>
  <c r="E536" i="1" s="1"/>
  <c r="I537" i="1"/>
  <c r="S654" i="1"/>
  <c r="Y654" i="1"/>
  <c r="T657" i="1"/>
  <c r="A655" i="1"/>
  <c r="Q655" i="1" s="1"/>
  <c r="R655" i="1" s="1"/>
  <c r="H654" i="1"/>
  <c r="AA656" i="1" l="1"/>
  <c r="Z656" i="1"/>
  <c r="F532" i="1"/>
  <c r="L532" i="1"/>
  <c r="D533" i="1"/>
  <c r="G532" i="1"/>
  <c r="O530" i="1"/>
  <c r="N531" i="1"/>
  <c r="M535" i="1"/>
  <c r="I538" i="1"/>
  <c r="J537" i="1"/>
  <c r="K537" i="1" s="1"/>
  <c r="E537" i="1" s="1"/>
  <c r="S655" i="1"/>
  <c r="Y655" i="1"/>
  <c r="A656" i="1"/>
  <c r="Q656" i="1" s="1"/>
  <c r="R656" i="1" s="1"/>
  <c r="H655" i="1"/>
  <c r="T658" i="1"/>
  <c r="Z657" i="1" l="1"/>
  <c r="AA657" i="1"/>
  <c r="F533" i="1"/>
  <c r="L533" i="1"/>
  <c r="G533" i="1"/>
  <c r="D534" i="1"/>
  <c r="O531" i="1"/>
  <c r="N532" i="1"/>
  <c r="M536" i="1"/>
  <c r="I539" i="1"/>
  <c r="J538" i="1"/>
  <c r="K538" i="1" s="1"/>
  <c r="E538" i="1" s="1"/>
  <c r="Y656" i="1"/>
  <c r="S656" i="1"/>
  <c r="H656" i="1"/>
  <c r="A657" i="1"/>
  <c r="Q657" i="1" s="1"/>
  <c r="R657" i="1" s="1"/>
  <c r="T659" i="1"/>
  <c r="AA658" i="1" l="1"/>
  <c r="Z658" i="1"/>
  <c r="F534" i="1"/>
  <c r="L534" i="1"/>
  <c r="D535" i="1"/>
  <c r="G534" i="1"/>
  <c r="O532" i="1"/>
  <c r="N533" i="1"/>
  <c r="M537" i="1"/>
  <c r="J539" i="1"/>
  <c r="K539" i="1" s="1"/>
  <c r="E539" i="1" s="1"/>
  <c r="I540" i="1"/>
  <c r="H657" i="1"/>
  <c r="A658" i="1"/>
  <c r="Q658" i="1" s="1"/>
  <c r="T660" i="1"/>
  <c r="AA659" i="1" l="1"/>
  <c r="Z659" i="1"/>
  <c r="R658" i="1"/>
  <c r="F535" i="1"/>
  <c r="L535" i="1"/>
  <c r="D536" i="1"/>
  <c r="G535" i="1"/>
  <c r="O533" i="1"/>
  <c r="N534" i="1"/>
  <c r="I541" i="1"/>
  <c r="J540" i="1"/>
  <c r="K540" i="1" s="1"/>
  <c r="E540" i="1" s="1"/>
  <c r="H658" i="1"/>
  <c r="A659" i="1"/>
  <c r="Q659" i="1" s="1"/>
  <c r="R659" i="1" s="1"/>
  <c r="T661" i="1"/>
  <c r="Z660" i="1" l="1"/>
  <c r="AA660" i="1"/>
  <c r="F536" i="1"/>
  <c r="L536" i="1"/>
  <c r="D537" i="1"/>
  <c r="G536" i="1"/>
  <c r="N535" i="1"/>
  <c r="O534" i="1"/>
  <c r="J541" i="1"/>
  <c r="K541" i="1" s="1"/>
  <c r="E541" i="1" s="1"/>
  <c r="I542" i="1"/>
  <c r="Y659" i="1"/>
  <c r="S659" i="1"/>
  <c r="T662" i="1"/>
  <c r="H659" i="1"/>
  <c r="A660" i="1"/>
  <c r="Q660" i="1" s="1"/>
  <c r="R660" i="1" s="1"/>
  <c r="AA661" i="1" l="1"/>
  <c r="Z661" i="1"/>
  <c r="F537" i="1"/>
  <c r="L537" i="1"/>
  <c r="M538" i="1" s="1"/>
  <c r="M539" i="1" s="1"/>
  <c r="M540" i="1" s="1"/>
  <c r="D538" i="1"/>
  <c r="G537" i="1"/>
  <c r="O535" i="1"/>
  <c r="N536" i="1"/>
  <c r="I543" i="1"/>
  <c r="J542" i="1"/>
  <c r="K542" i="1" s="1"/>
  <c r="E542" i="1" s="1"/>
  <c r="Y660" i="1"/>
  <c r="S660" i="1"/>
  <c r="H660" i="1"/>
  <c r="A661" i="1"/>
  <c r="Q661" i="1" s="1"/>
  <c r="R661" i="1" s="1"/>
  <c r="T663" i="1"/>
  <c r="Z662" i="1" l="1"/>
  <c r="AA662" i="1"/>
  <c r="F538" i="1"/>
  <c r="L538" i="1"/>
  <c r="G538" i="1"/>
  <c r="D539" i="1"/>
  <c r="O536" i="1"/>
  <c r="N537" i="1"/>
  <c r="M541" i="1"/>
  <c r="M542" i="1" s="1"/>
  <c r="M543" i="1" s="1"/>
  <c r="I544" i="1"/>
  <c r="J543" i="1"/>
  <c r="K543" i="1" s="1"/>
  <c r="E543" i="1" s="1"/>
  <c r="Y661" i="1"/>
  <c r="S661" i="1"/>
  <c r="T664" i="1"/>
  <c r="A662" i="1"/>
  <c r="Q662" i="1" s="1"/>
  <c r="R662" i="1" s="1"/>
  <c r="H661" i="1"/>
  <c r="AA663" i="1" l="1"/>
  <c r="Z663" i="1"/>
  <c r="F539" i="1"/>
  <c r="L539" i="1"/>
  <c r="D540" i="1"/>
  <c r="G539" i="1"/>
  <c r="O537" i="1"/>
  <c r="N538" i="1"/>
  <c r="I545" i="1"/>
  <c r="J544" i="1"/>
  <c r="K544" i="1" s="1"/>
  <c r="E544" i="1" s="1"/>
  <c r="M544" i="1"/>
  <c r="S662" i="1"/>
  <c r="Y662" i="1"/>
  <c r="H662" i="1"/>
  <c r="A663" i="1"/>
  <c r="Q663" i="1" s="1"/>
  <c r="R663" i="1" s="1"/>
  <c r="T665" i="1"/>
  <c r="Z664" i="1" l="1"/>
  <c r="AA664" i="1"/>
  <c r="F540" i="1"/>
  <c r="L540" i="1"/>
  <c r="D541" i="1"/>
  <c r="G540" i="1"/>
  <c r="O538" i="1"/>
  <c r="N539" i="1"/>
  <c r="I546" i="1"/>
  <c r="J545" i="1"/>
  <c r="K545" i="1" s="1"/>
  <c r="E545" i="1" s="1"/>
  <c r="M545" i="1"/>
  <c r="S663" i="1"/>
  <c r="Y663" i="1"/>
  <c r="T666" i="1"/>
  <c r="H663" i="1"/>
  <c r="A664" i="1"/>
  <c r="Q664" i="1" s="1"/>
  <c r="R664" i="1" s="1"/>
  <c r="AA665" i="1" l="1"/>
  <c r="Z665" i="1"/>
  <c r="F541" i="1"/>
  <c r="L541" i="1"/>
  <c r="G541" i="1"/>
  <c r="D542" i="1"/>
  <c r="O539" i="1"/>
  <c r="N540" i="1"/>
  <c r="J546" i="1"/>
  <c r="K546" i="1" s="1"/>
  <c r="E546" i="1" s="1"/>
  <c r="I547" i="1"/>
  <c r="M546" i="1"/>
  <c r="Y664" i="1"/>
  <c r="S664" i="1"/>
  <c r="H664" i="1"/>
  <c r="A665" i="1"/>
  <c r="Q665" i="1" s="1"/>
  <c r="R665" i="1" s="1"/>
  <c r="T667" i="1"/>
  <c r="Z666" i="1" l="1"/>
  <c r="AA666" i="1"/>
  <c r="F542" i="1"/>
  <c r="L542" i="1"/>
  <c r="G542" i="1"/>
  <c r="D543" i="1"/>
  <c r="N541" i="1"/>
  <c r="O540" i="1"/>
  <c r="I548" i="1"/>
  <c r="J547" i="1"/>
  <c r="K547" i="1" s="1"/>
  <c r="E547" i="1" s="1"/>
  <c r="M547" i="1"/>
  <c r="Y665" i="1"/>
  <c r="S665" i="1"/>
  <c r="A666" i="1"/>
  <c r="Q666" i="1" s="1"/>
  <c r="R666" i="1" s="1"/>
  <c r="H665" i="1"/>
  <c r="T668" i="1"/>
  <c r="AA667" i="1" l="1"/>
  <c r="Z667" i="1"/>
  <c r="F543" i="1"/>
  <c r="L543" i="1"/>
  <c r="D544" i="1"/>
  <c r="G543" i="1"/>
  <c r="O541" i="1"/>
  <c r="N542" i="1"/>
  <c r="J548" i="1"/>
  <c r="K548" i="1" s="1"/>
  <c r="E548" i="1" s="1"/>
  <c r="I549" i="1"/>
  <c r="M548" i="1"/>
  <c r="S666" i="1"/>
  <c r="Y666" i="1"/>
  <c r="T669" i="1"/>
  <c r="H666" i="1"/>
  <c r="A667" i="1"/>
  <c r="Q667" i="1" s="1"/>
  <c r="R667" i="1" s="1"/>
  <c r="AA668" i="1" l="1"/>
  <c r="Z668" i="1"/>
  <c r="F544" i="1"/>
  <c r="L544" i="1"/>
  <c r="D545" i="1"/>
  <c r="G544" i="1"/>
  <c r="N543" i="1"/>
  <c r="O542" i="1"/>
  <c r="J549" i="1"/>
  <c r="K549" i="1" s="1"/>
  <c r="E549" i="1" s="1"/>
  <c r="I550" i="1"/>
  <c r="M549" i="1"/>
  <c r="S667" i="1"/>
  <c r="Y667" i="1"/>
  <c r="H667" i="1"/>
  <c r="A668" i="1"/>
  <c r="Q668" i="1" s="1"/>
  <c r="R668" i="1" s="1"/>
  <c r="T670" i="1"/>
  <c r="Z669" i="1" l="1"/>
  <c r="AA669" i="1"/>
  <c r="F545" i="1"/>
  <c r="L545" i="1"/>
  <c r="D546" i="1"/>
  <c r="G545" i="1"/>
  <c r="N544" i="1"/>
  <c r="O543" i="1"/>
  <c r="J550" i="1"/>
  <c r="K550" i="1" s="1"/>
  <c r="E550" i="1" s="1"/>
  <c r="I551" i="1"/>
  <c r="M550" i="1"/>
  <c r="Y668" i="1"/>
  <c r="S668" i="1"/>
  <c r="T671" i="1"/>
  <c r="H668" i="1"/>
  <c r="A669" i="1"/>
  <c r="Q669" i="1" s="1"/>
  <c r="R669" i="1" s="1"/>
  <c r="Z670" i="1" l="1"/>
  <c r="AA670" i="1"/>
  <c r="F546" i="1"/>
  <c r="L546" i="1"/>
  <c r="D547" i="1"/>
  <c r="G546" i="1"/>
  <c r="N545" i="1"/>
  <c r="O544" i="1"/>
  <c r="J551" i="1"/>
  <c r="K551" i="1" s="1"/>
  <c r="E551" i="1" s="1"/>
  <c r="I552" i="1"/>
  <c r="M551" i="1"/>
  <c r="Y669" i="1"/>
  <c r="S669" i="1"/>
  <c r="A670" i="1"/>
  <c r="Q670" i="1" s="1"/>
  <c r="R670" i="1" s="1"/>
  <c r="H669" i="1"/>
  <c r="T672" i="1"/>
  <c r="Z671" i="1" l="1"/>
  <c r="AA671" i="1"/>
  <c r="F547" i="1"/>
  <c r="L547" i="1"/>
  <c r="D548" i="1"/>
  <c r="G547" i="1"/>
  <c r="N546" i="1"/>
  <c r="O545" i="1"/>
  <c r="J552" i="1"/>
  <c r="K552" i="1" s="1"/>
  <c r="E552" i="1" s="1"/>
  <c r="I553" i="1"/>
  <c r="M552" i="1"/>
  <c r="Y670" i="1"/>
  <c r="S670" i="1"/>
  <c r="T673" i="1"/>
  <c r="H670" i="1"/>
  <c r="A671" i="1"/>
  <c r="Q671" i="1" s="1"/>
  <c r="R671" i="1" s="1"/>
  <c r="AA672" i="1" l="1"/>
  <c r="Z672" i="1"/>
  <c r="F548" i="1"/>
  <c r="L548" i="1"/>
  <c r="D549" i="1"/>
  <c r="G548" i="1"/>
  <c r="N547" i="1"/>
  <c r="O546" i="1"/>
  <c r="I554" i="1"/>
  <c r="J553" i="1"/>
  <c r="K553" i="1" s="1"/>
  <c r="E553" i="1" s="1"/>
  <c r="M553" i="1"/>
  <c r="S671" i="1"/>
  <c r="Y671" i="1"/>
  <c r="T674" i="1"/>
  <c r="H671" i="1"/>
  <c r="A672" i="1"/>
  <c r="Q672" i="1" s="1"/>
  <c r="R672" i="1" s="1"/>
  <c r="Z673" i="1" l="1"/>
  <c r="AA673" i="1"/>
  <c r="F549" i="1"/>
  <c r="L549" i="1"/>
  <c r="D550" i="1"/>
  <c r="G549" i="1"/>
  <c r="N548" i="1"/>
  <c r="O547" i="1"/>
  <c r="J554" i="1"/>
  <c r="K554" i="1" s="1"/>
  <c r="E554" i="1" s="1"/>
  <c r="I555" i="1"/>
  <c r="M554" i="1"/>
  <c r="Y672" i="1"/>
  <c r="S672" i="1"/>
  <c r="H672" i="1"/>
  <c r="A673" i="1"/>
  <c r="Q673" i="1" s="1"/>
  <c r="R673" i="1" s="1"/>
  <c r="T675" i="1"/>
  <c r="AA674" i="1" l="1"/>
  <c r="Z674" i="1"/>
  <c r="F550" i="1"/>
  <c r="L550" i="1"/>
  <c r="D551" i="1"/>
  <c r="G550" i="1"/>
  <c r="N549" i="1"/>
  <c r="O548" i="1"/>
  <c r="J555" i="1"/>
  <c r="K555" i="1" s="1"/>
  <c r="E555" i="1" s="1"/>
  <c r="I556" i="1"/>
  <c r="M555" i="1"/>
  <c r="Y673" i="1"/>
  <c r="S673" i="1"/>
  <c r="T676" i="1"/>
  <c r="A674" i="1"/>
  <c r="Q674" i="1" s="1"/>
  <c r="R674" i="1" s="1"/>
  <c r="H673" i="1"/>
  <c r="AA675" i="1" l="1"/>
  <c r="Z675" i="1"/>
  <c r="F551" i="1"/>
  <c r="L551" i="1"/>
  <c r="G551" i="1"/>
  <c r="D552" i="1"/>
  <c r="N550" i="1"/>
  <c r="O549" i="1"/>
  <c r="I557" i="1"/>
  <c r="J556" i="1"/>
  <c r="K556" i="1" s="1"/>
  <c r="E556" i="1" s="1"/>
  <c r="M556" i="1"/>
  <c r="S674" i="1"/>
  <c r="Y674" i="1"/>
  <c r="T677" i="1"/>
  <c r="H674" i="1"/>
  <c r="A675" i="1"/>
  <c r="Q675" i="1" s="1"/>
  <c r="R675" i="1" s="1"/>
  <c r="AA676" i="1" l="1"/>
  <c r="Z676" i="1"/>
  <c r="F552" i="1"/>
  <c r="L552" i="1"/>
  <c r="D553" i="1"/>
  <c r="G552" i="1"/>
  <c r="N551" i="1"/>
  <c r="O550" i="1"/>
  <c r="J557" i="1"/>
  <c r="K557" i="1" s="1"/>
  <c r="E557" i="1" s="1"/>
  <c r="I558" i="1"/>
  <c r="M557" i="1"/>
  <c r="S675" i="1"/>
  <c r="Y675" i="1"/>
  <c r="T678" i="1"/>
  <c r="H675" i="1"/>
  <c r="A676" i="1"/>
  <c r="Q676" i="1" s="1"/>
  <c r="R676" i="1" s="1"/>
  <c r="Z677" i="1" l="1"/>
  <c r="AA677" i="1"/>
  <c r="F553" i="1"/>
  <c r="L553" i="1"/>
  <c r="D554" i="1"/>
  <c r="G553" i="1"/>
  <c r="N552" i="1"/>
  <c r="O551" i="1"/>
  <c r="I559" i="1"/>
  <c r="J558" i="1"/>
  <c r="K558" i="1" s="1"/>
  <c r="E558" i="1" s="1"/>
  <c r="M558" i="1"/>
  <c r="Y676" i="1"/>
  <c r="S676" i="1"/>
  <c r="H676" i="1"/>
  <c r="A677" i="1"/>
  <c r="Q677" i="1" s="1"/>
  <c r="R677" i="1" s="1"/>
  <c r="T679" i="1"/>
  <c r="AA678" i="1" l="1"/>
  <c r="Z678" i="1"/>
  <c r="F554" i="1"/>
  <c r="L554" i="1"/>
  <c r="D555" i="1"/>
  <c r="G554" i="1"/>
  <c r="N553" i="1"/>
  <c r="O552" i="1"/>
  <c r="J559" i="1"/>
  <c r="K559" i="1" s="1"/>
  <c r="E559" i="1" s="1"/>
  <c r="I560" i="1"/>
  <c r="M559" i="1"/>
  <c r="Y677" i="1"/>
  <c r="S677" i="1"/>
  <c r="T680" i="1"/>
  <c r="A678" i="1"/>
  <c r="Q678" i="1" s="1"/>
  <c r="R678" i="1" s="1"/>
  <c r="H677" i="1"/>
  <c r="Z679" i="1" l="1"/>
  <c r="AA679" i="1"/>
  <c r="F555" i="1"/>
  <c r="L555" i="1"/>
  <c r="D556" i="1"/>
  <c r="G555" i="1"/>
  <c r="N554" i="1"/>
  <c r="O553" i="1"/>
  <c r="J560" i="1"/>
  <c r="K560" i="1" s="1"/>
  <c r="E560" i="1" s="1"/>
  <c r="I561" i="1"/>
  <c r="M560" i="1"/>
  <c r="S678" i="1"/>
  <c r="Y678" i="1"/>
  <c r="H678" i="1"/>
  <c r="A679" i="1"/>
  <c r="Q679" i="1" s="1"/>
  <c r="R679" i="1" s="1"/>
  <c r="T681" i="1"/>
  <c r="Z680" i="1" l="1"/>
  <c r="AA680" i="1"/>
  <c r="F556" i="1"/>
  <c r="L556" i="1"/>
  <c r="G556" i="1"/>
  <c r="D557" i="1"/>
  <c r="N555" i="1"/>
  <c r="O554" i="1"/>
  <c r="J561" i="1"/>
  <c r="K561" i="1" s="1"/>
  <c r="E561" i="1" s="1"/>
  <c r="I562" i="1"/>
  <c r="M561" i="1"/>
  <c r="S679" i="1"/>
  <c r="Y679" i="1"/>
  <c r="T682" i="1"/>
  <c r="H679" i="1"/>
  <c r="A680" i="1"/>
  <c r="Q680" i="1" s="1"/>
  <c r="R680" i="1" s="1"/>
  <c r="AA681" i="1" l="1"/>
  <c r="Z681" i="1"/>
  <c r="F557" i="1"/>
  <c r="L557" i="1"/>
  <c r="G557" i="1"/>
  <c r="D558" i="1"/>
  <c r="N556" i="1"/>
  <c r="O555" i="1"/>
  <c r="I563" i="1"/>
  <c r="J562" i="1"/>
  <c r="K562" i="1" s="1"/>
  <c r="E562" i="1" s="1"/>
  <c r="M562" i="1"/>
  <c r="Y680" i="1"/>
  <c r="S680" i="1"/>
  <c r="H680" i="1"/>
  <c r="A681" i="1"/>
  <c r="Q681" i="1" s="1"/>
  <c r="R681" i="1" s="1"/>
  <c r="T683" i="1"/>
  <c r="Z682" i="1" l="1"/>
  <c r="AA682" i="1"/>
  <c r="F558" i="1"/>
  <c r="L558" i="1"/>
  <c r="D559" i="1"/>
  <c r="G558" i="1"/>
  <c r="N557" i="1"/>
  <c r="O556" i="1"/>
  <c r="I564" i="1"/>
  <c r="J563" i="1"/>
  <c r="K563" i="1" s="1"/>
  <c r="E563" i="1" s="1"/>
  <c r="Y681" i="1"/>
  <c r="S681" i="1"/>
  <c r="T684" i="1"/>
  <c r="A682" i="1"/>
  <c r="Q682" i="1" s="1"/>
  <c r="R682" i="1" s="1"/>
  <c r="H681" i="1"/>
  <c r="Z683" i="1" l="1"/>
  <c r="AA683" i="1"/>
  <c r="F559" i="1"/>
  <c r="L559" i="1"/>
  <c r="G559" i="1"/>
  <c r="D560" i="1"/>
  <c r="N558" i="1"/>
  <c r="O557" i="1"/>
  <c r="J564" i="1"/>
  <c r="K564" i="1" s="1"/>
  <c r="E564" i="1" s="1"/>
  <c r="I565" i="1"/>
  <c r="S682" i="1"/>
  <c r="Y682" i="1"/>
  <c r="T685" i="1"/>
  <c r="H682" i="1"/>
  <c r="A683" i="1"/>
  <c r="Q683" i="1" s="1"/>
  <c r="R683" i="1" s="1"/>
  <c r="AA684" i="1" l="1"/>
  <c r="Z684" i="1"/>
  <c r="F560" i="1"/>
  <c r="L560" i="1"/>
  <c r="D561" i="1"/>
  <c r="G560" i="1"/>
  <c r="N559" i="1"/>
  <c r="O558" i="1"/>
  <c r="M563" i="1"/>
  <c r="M564" i="1" s="1"/>
  <c r="M565" i="1" s="1"/>
  <c r="I566" i="1"/>
  <c r="J565" i="1"/>
  <c r="K565" i="1" s="1"/>
  <c r="E565" i="1" s="1"/>
  <c r="S683" i="1"/>
  <c r="Y683" i="1"/>
  <c r="T686" i="1"/>
  <c r="H683" i="1"/>
  <c r="A684" i="1"/>
  <c r="Q684" i="1" s="1"/>
  <c r="R684" i="1" s="1"/>
  <c r="Z685" i="1" l="1"/>
  <c r="AA685" i="1"/>
  <c r="F561" i="1"/>
  <c r="L561" i="1"/>
  <c r="D562" i="1"/>
  <c r="G561" i="1"/>
  <c r="N560" i="1"/>
  <c r="O559" i="1"/>
  <c r="J566" i="1"/>
  <c r="K566" i="1" s="1"/>
  <c r="E566" i="1" s="1"/>
  <c r="I567" i="1"/>
  <c r="Y684" i="1"/>
  <c r="S684" i="1"/>
  <c r="T687" i="1"/>
  <c r="H684" i="1"/>
  <c r="A685" i="1"/>
  <c r="Q685" i="1" s="1"/>
  <c r="R685" i="1" s="1"/>
  <c r="AA686" i="1" l="1"/>
  <c r="Z686" i="1"/>
  <c r="F562" i="1"/>
  <c r="L562" i="1"/>
  <c r="G562" i="1"/>
  <c r="D563" i="1"/>
  <c r="N561" i="1"/>
  <c r="O560" i="1"/>
  <c r="I568" i="1"/>
  <c r="J567" i="1"/>
  <c r="K567" i="1" s="1"/>
  <c r="E567" i="1" s="1"/>
  <c r="Y685" i="1"/>
  <c r="S685" i="1"/>
  <c r="A686" i="1"/>
  <c r="Q686" i="1" s="1"/>
  <c r="R686" i="1" s="1"/>
  <c r="H685" i="1"/>
  <c r="T688" i="1"/>
  <c r="Z687" i="1" l="1"/>
  <c r="AA687" i="1"/>
  <c r="F563" i="1"/>
  <c r="L563" i="1"/>
  <c r="D564" i="1"/>
  <c r="G563" i="1"/>
  <c r="N562" i="1"/>
  <c r="O561" i="1"/>
  <c r="M566" i="1"/>
  <c r="J568" i="1"/>
  <c r="K568" i="1" s="1"/>
  <c r="E568" i="1" s="1"/>
  <c r="I569" i="1"/>
  <c r="S686" i="1"/>
  <c r="Y686" i="1"/>
  <c r="T689" i="1"/>
  <c r="H686" i="1"/>
  <c r="A687" i="1"/>
  <c r="Q687" i="1" s="1"/>
  <c r="R687" i="1" s="1"/>
  <c r="AA688" i="1" l="1"/>
  <c r="Z688" i="1"/>
  <c r="F564" i="1"/>
  <c r="L564" i="1"/>
  <c r="G564" i="1"/>
  <c r="D565" i="1"/>
  <c r="N563" i="1"/>
  <c r="O562" i="1"/>
  <c r="M567" i="1"/>
  <c r="I570" i="1"/>
  <c r="J569" i="1"/>
  <c r="K569" i="1" s="1"/>
  <c r="E569" i="1" s="1"/>
  <c r="S687" i="1"/>
  <c r="Y687" i="1"/>
  <c r="H687" i="1"/>
  <c r="A688" i="1"/>
  <c r="Q688" i="1" s="1"/>
  <c r="R688" i="1" s="1"/>
  <c r="T690" i="1"/>
  <c r="Z689" i="1" l="1"/>
  <c r="AA689" i="1"/>
  <c r="F565" i="1"/>
  <c r="L565" i="1"/>
  <c r="G565" i="1"/>
  <c r="D566" i="1"/>
  <c r="M568" i="1"/>
  <c r="N564" i="1"/>
  <c r="O563" i="1"/>
  <c r="U569" i="1"/>
  <c r="W569" i="1" s="1"/>
  <c r="J570" i="1"/>
  <c r="K570" i="1" s="1"/>
  <c r="E570" i="1" s="1"/>
  <c r="I571" i="1"/>
  <c r="T691" i="1"/>
  <c r="H688" i="1"/>
  <c r="A689" i="1"/>
  <c r="Q689" i="1" s="1"/>
  <c r="R689" i="1" s="1"/>
  <c r="Z690" i="1" l="1"/>
  <c r="AA690" i="1"/>
  <c r="F566" i="1"/>
  <c r="L566" i="1"/>
  <c r="D567" i="1"/>
  <c r="G566" i="1"/>
  <c r="N565" i="1"/>
  <c r="O564" i="1"/>
  <c r="I572" i="1"/>
  <c r="J571" i="1"/>
  <c r="K571" i="1" s="1"/>
  <c r="E571" i="1" s="1"/>
  <c r="U570" i="1"/>
  <c r="W570" i="1" s="1"/>
  <c r="T692" i="1"/>
  <c r="A690" i="1"/>
  <c r="Q690" i="1" s="1"/>
  <c r="R690" i="1" s="1"/>
  <c r="H689" i="1"/>
  <c r="AA691" i="1" l="1"/>
  <c r="Z691" i="1"/>
  <c r="F567" i="1"/>
  <c r="L567" i="1"/>
  <c r="D568" i="1"/>
  <c r="G567" i="1"/>
  <c r="N566" i="1"/>
  <c r="O565" i="1"/>
  <c r="U571" i="1"/>
  <c r="W571" i="1" s="1"/>
  <c r="J572" i="1"/>
  <c r="K572" i="1" s="1"/>
  <c r="E572" i="1" s="1"/>
  <c r="I573" i="1"/>
  <c r="H690" i="1"/>
  <c r="A691" i="1"/>
  <c r="Q691" i="1" s="1"/>
  <c r="T693" i="1"/>
  <c r="AA692" i="1" l="1"/>
  <c r="R691" i="1"/>
  <c r="Z692" i="1"/>
  <c r="F568" i="1"/>
  <c r="L568" i="1"/>
  <c r="M569" i="1" s="1"/>
  <c r="M570" i="1" s="1"/>
  <c r="M571" i="1" s="1"/>
  <c r="M572" i="1" s="1"/>
  <c r="M573" i="1" s="1"/>
  <c r="G568" i="1"/>
  <c r="D569" i="1"/>
  <c r="N567" i="1"/>
  <c r="O566" i="1"/>
  <c r="U572" i="1"/>
  <c r="W572" i="1" s="1"/>
  <c r="J573" i="1"/>
  <c r="K573" i="1" s="1"/>
  <c r="E573" i="1" s="1"/>
  <c r="I574" i="1"/>
  <c r="T694" i="1"/>
  <c r="H691" i="1"/>
  <c r="A692" i="1"/>
  <c r="Q692" i="1" s="1"/>
  <c r="R692" i="1" s="1"/>
  <c r="Z693" i="1" l="1"/>
  <c r="AA693" i="1"/>
  <c r="F569" i="1"/>
  <c r="L569" i="1"/>
  <c r="D570" i="1"/>
  <c r="G569" i="1"/>
  <c r="M574" i="1"/>
  <c r="N568" i="1"/>
  <c r="O567" i="1"/>
  <c r="J574" i="1"/>
  <c r="K574" i="1" s="1"/>
  <c r="E574" i="1" s="1"/>
  <c r="I575" i="1"/>
  <c r="U573" i="1"/>
  <c r="W573" i="1" s="1"/>
  <c r="Y692" i="1"/>
  <c r="S692" i="1"/>
  <c r="H692" i="1"/>
  <c r="A693" i="1"/>
  <c r="Q693" i="1" s="1"/>
  <c r="R693" i="1" s="1"/>
  <c r="T695" i="1"/>
  <c r="AA694" i="1" l="1"/>
  <c r="Z694" i="1"/>
  <c r="F570" i="1"/>
  <c r="L570" i="1"/>
  <c r="G570" i="1"/>
  <c r="D571" i="1"/>
  <c r="O568" i="1"/>
  <c r="N569" i="1"/>
  <c r="U574" i="1"/>
  <c r="W574" i="1" s="1"/>
  <c r="J575" i="1"/>
  <c r="K575" i="1" s="1"/>
  <c r="E575" i="1" s="1"/>
  <c r="I576" i="1"/>
  <c r="M575" i="1"/>
  <c r="Y693" i="1"/>
  <c r="S693" i="1"/>
  <c r="H693" i="1"/>
  <c r="A694" i="1"/>
  <c r="Q694" i="1" s="1"/>
  <c r="R694" i="1" s="1"/>
  <c r="T696" i="1"/>
  <c r="Z695" i="1" l="1"/>
  <c r="AA695" i="1"/>
  <c r="F571" i="1"/>
  <c r="L571" i="1"/>
  <c r="D572" i="1"/>
  <c r="G571" i="1"/>
  <c r="N570" i="1"/>
  <c r="O569" i="1"/>
  <c r="U575" i="1"/>
  <c r="W575" i="1" s="1"/>
  <c r="M576" i="1"/>
  <c r="J576" i="1"/>
  <c r="K576" i="1" s="1"/>
  <c r="E576" i="1" s="1"/>
  <c r="I577" i="1"/>
  <c r="S694" i="1"/>
  <c r="Y694" i="1"/>
  <c r="T697" i="1"/>
  <c r="A695" i="1"/>
  <c r="Q695" i="1" s="1"/>
  <c r="R695" i="1" s="1"/>
  <c r="H694" i="1"/>
  <c r="AA696" i="1" l="1"/>
  <c r="Z696" i="1"/>
  <c r="F572" i="1"/>
  <c r="L572" i="1"/>
  <c r="D573" i="1"/>
  <c r="G572" i="1"/>
  <c r="O570" i="1"/>
  <c r="N571" i="1"/>
  <c r="U576" i="1"/>
  <c r="W576" i="1" s="1"/>
  <c r="J577" i="1"/>
  <c r="K577" i="1" s="1"/>
  <c r="E577" i="1" s="1"/>
  <c r="I578" i="1"/>
  <c r="M577" i="1"/>
  <c r="S695" i="1"/>
  <c r="Y695" i="1"/>
  <c r="T698" i="1"/>
  <c r="A696" i="1"/>
  <c r="Q696" i="1" s="1"/>
  <c r="R696" i="1" s="1"/>
  <c r="H695" i="1"/>
  <c r="Z697" i="1" l="1"/>
  <c r="AA697" i="1"/>
  <c r="AA698" i="1" s="1"/>
  <c r="F573" i="1"/>
  <c r="L573" i="1"/>
  <c r="G573" i="1"/>
  <c r="D574" i="1"/>
  <c r="N572" i="1"/>
  <c r="O571" i="1"/>
  <c r="U577" i="1"/>
  <c r="W577" i="1" s="1"/>
  <c r="M578" i="1"/>
  <c r="I579" i="1"/>
  <c r="J578" i="1"/>
  <c r="K578" i="1" s="1"/>
  <c r="E578" i="1" s="1"/>
  <c r="Y696" i="1"/>
  <c r="S696" i="1"/>
  <c r="T699" i="1"/>
  <c r="H696" i="1"/>
  <c r="A697" i="1"/>
  <c r="Q697" i="1" s="1"/>
  <c r="R697" i="1" s="1"/>
  <c r="Z698" i="1" l="1"/>
  <c r="F574" i="1"/>
  <c r="L574" i="1"/>
  <c r="G574" i="1"/>
  <c r="D575" i="1"/>
  <c r="N573" i="1"/>
  <c r="O572" i="1"/>
  <c r="U578" i="1"/>
  <c r="W578" i="1" s="1"/>
  <c r="M579" i="1"/>
  <c r="J579" i="1"/>
  <c r="K579" i="1" s="1"/>
  <c r="E579" i="1" s="1"/>
  <c r="I580" i="1"/>
  <c r="Y697" i="1"/>
  <c r="S697" i="1"/>
  <c r="T700" i="1"/>
  <c r="H697" i="1"/>
  <c r="A698" i="1"/>
  <c r="Q698" i="1" s="1"/>
  <c r="R698" i="1" s="1"/>
  <c r="Z699" i="1" l="1"/>
  <c r="AA699" i="1"/>
  <c r="F575" i="1"/>
  <c r="L575" i="1"/>
  <c r="G575" i="1"/>
  <c r="D576" i="1"/>
  <c r="N574" i="1"/>
  <c r="O573" i="1"/>
  <c r="U579" i="1"/>
  <c r="W579" i="1" s="1"/>
  <c r="M580" i="1"/>
  <c r="I581" i="1"/>
  <c r="J580" i="1"/>
  <c r="K580" i="1" s="1"/>
  <c r="E580" i="1" s="1"/>
  <c r="S698" i="1"/>
  <c r="Y698" i="1"/>
  <c r="T701" i="1"/>
  <c r="H698" i="1"/>
  <c r="A699" i="1"/>
  <c r="Q699" i="1" s="1"/>
  <c r="R699" i="1" s="1"/>
  <c r="AA700" i="1" l="1"/>
  <c r="Z700" i="1"/>
  <c r="F576" i="1"/>
  <c r="L576" i="1"/>
  <c r="G576" i="1"/>
  <c r="D577" i="1"/>
  <c r="N575" i="1"/>
  <c r="O574" i="1"/>
  <c r="U580" i="1"/>
  <c r="W580" i="1" s="1"/>
  <c r="J581" i="1"/>
  <c r="K581" i="1" s="1"/>
  <c r="E581" i="1" s="1"/>
  <c r="M581" i="1"/>
  <c r="I582" i="1"/>
  <c r="S699" i="1"/>
  <c r="Y699" i="1"/>
  <c r="T702" i="1"/>
  <c r="H699" i="1"/>
  <c r="A700" i="1"/>
  <c r="Q700" i="1" s="1"/>
  <c r="R700" i="1" s="1"/>
  <c r="Z701" i="1" l="1"/>
  <c r="AA701" i="1"/>
  <c r="F577" i="1"/>
  <c r="L577" i="1"/>
  <c r="D578" i="1"/>
  <c r="G577" i="1"/>
  <c r="N576" i="1"/>
  <c r="O575" i="1"/>
  <c r="U581" i="1"/>
  <c r="W581" i="1" s="1"/>
  <c r="J582" i="1"/>
  <c r="K582" i="1" s="1"/>
  <c r="E582" i="1" s="1"/>
  <c r="M582" i="1"/>
  <c r="I583" i="1"/>
  <c r="S700" i="1"/>
  <c r="Y700" i="1"/>
  <c r="T703" i="1"/>
  <c r="H700" i="1"/>
  <c r="A701" i="1"/>
  <c r="Q701" i="1" s="1"/>
  <c r="R701" i="1" s="1"/>
  <c r="AA702" i="1" l="1"/>
  <c r="Z702" i="1"/>
  <c r="F578" i="1"/>
  <c r="L578" i="1"/>
  <c r="D579" i="1"/>
  <c r="G578" i="1"/>
  <c r="N577" i="1"/>
  <c r="O576" i="1"/>
  <c r="U582" i="1"/>
  <c r="W582" i="1" s="1"/>
  <c r="M583" i="1"/>
  <c r="J583" i="1"/>
  <c r="K583" i="1" s="1"/>
  <c r="E583" i="1" s="1"/>
  <c r="I584" i="1"/>
  <c r="Y701" i="1"/>
  <c r="S701" i="1"/>
  <c r="A702" i="1"/>
  <c r="Q702" i="1" s="1"/>
  <c r="R702" i="1" s="1"/>
  <c r="H701" i="1"/>
  <c r="T704" i="1"/>
  <c r="Z703" i="1" l="1"/>
  <c r="AA703" i="1"/>
  <c r="F579" i="1"/>
  <c r="L579" i="1"/>
  <c r="D580" i="1"/>
  <c r="G579" i="1"/>
  <c r="N578" i="1"/>
  <c r="O577" i="1"/>
  <c r="I585" i="1"/>
  <c r="J584" i="1"/>
  <c r="K584" i="1" s="1"/>
  <c r="E584" i="1" s="1"/>
  <c r="M584" i="1"/>
  <c r="U583" i="1"/>
  <c r="W583" i="1" s="1"/>
  <c r="S702" i="1"/>
  <c r="Y702" i="1"/>
  <c r="T705" i="1"/>
  <c r="H702" i="1"/>
  <c r="A703" i="1"/>
  <c r="Q703" i="1" s="1"/>
  <c r="R703" i="1" s="1"/>
  <c r="AA704" i="1" l="1"/>
  <c r="Z704" i="1"/>
  <c r="F580" i="1"/>
  <c r="L580" i="1"/>
  <c r="G580" i="1"/>
  <c r="D581" i="1"/>
  <c r="N579" i="1"/>
  <c r="O578" i="1"/>
  <c r="U584" i="1"/>
  <c r="W584" i="1" s="1"/>
  <c r="M585" i="1"/>
  <c r="J585" i="1"/>
  <c r="K585" i="1" s="1"/>
  <c r="E585" i="1" s="1"/>
  <c r="I586" i="1"/>
  <c r="S703" i="1"/>
  <c r="Y703" i="1"/>
  <c r="T706" i="1"/>
  <c r="H703" i="1"/>
  <c r="A704" i="1"/>
  <c r="Q704" i="1" s="1"/>
  <c r="R704" i="1" s="1"/>
  <c r="Z705" i="1" l="1"/>
  <c r="AA705" i="1"/>
  <c r="F581" i="1"/>
  <c r="L581" i="1"/>
  <c r="D582" i="1"/>
  <c r="G581" i="1"/>
  <c r="N580" i="1"/>
  <c r="O579" i="1"/>
  <c r="U585" i="1"/>
  <c r="W585" i="1" s="1"/>
  <c r="J586" i="1"/>
  <c r="K586" i="1" s="1"/>
  <c r="E586" i="1" s="1"/>
  <c r="M586" i="1"/>
  <c r="I587" i="1"/>
  <c r="Y704" i="1"/>
  <c r="S704" i="1"/>
  <c r="H704" i="1"/>
  <c r="A705" i="1"/>
  <c r="Q705" i="1" s="1"/>
  <c r="R705" i="1" s="1"/>
  <c r="T707" i="1"/>
  <c r="AA706" i="1" l="1"/>
  <c r="Z706" i="1"/>
  <c r="F582" i="1"/>
  <c r="L582" i="1"/>
  <c r="D583" i="1"/>
  <c r="G582" i="1"/>
  <c r="N581" i="1"/>
  <c r="O580" i="1"/>
  <c r="J587" i="1"/>
  <c r="K587" i="1" s="1"/>
  <c r="E587" i="1" s="1"/>
  <c r="I588" i="1"/>
  <c r="M587" i="1"/>
  <c r="U586" i="1"/>
  <c r="W586" i="1" s="1"/>
  <c r="Y705" i="1"/>
  <c r="S705" i="1"/>
  <c r="A706" i="1"/>
  <c r="Q706" i="1" s="1"/>
  <c r="R706" i="1" s="1"/>
  <c r="H705" i="1"/>
  <c r="T708" i="1"/>
  <c r="Z707" i="1" l="1"/>
  <c r="AA707" i="1"/>
  <c r="F583" i="1"/>
  <c r="L583" i="1"/>
  <c r="D584" i="1"/>
  <c r="G583" i="1"/>
  <c r="N582" i="1"/>
  <c r="O581" i="1"/>
  <c r="M588" i="1"/>
  <c r="I589" i="1"/>
  <c r="J588" i="1"/>
  <c r="K588" i="1" s="1"/>
  <c r="E588" i="1" s="1"/>
  <c r="U587" i="1"/>
  <c r="W587" i="1" s="1"/>
  <c r="S706" i="1"/>
  <c r="Y706" i="1"/>
  <c r="H706" i="1"/>
  <c r="A707" i="1"/>
  <c r="Q707" i="1" s="1"/>
  <c r="R707" i="1" s="1"/>
  <c r="T709" i="1"/>
  <c r="AA708" i="1" l="1"/>
  <c r="Z708" i="1"/>
  <c r="F584" i="1"/>
  <c r="L584" i="1"/>
  <c r="D585" i="1"/>
  <c r="G584" i="1"/>
  <c r="N583" i="1"/>
  <c r="O582" i="1"/>
  <c r="U588" i="1"/>
  <c r="W588" i="1" s="1"/>
  <c r="M589" i="1"/>
  <c r="J589" i="1"/>
  <c r="K589" i="1" s="1"/>
  <c r="E589" i="1" s="1"/>
  <c r="I590" i="1"/>
  <c r="S707" i="1"/>
  <c r="Y707" i="1"/>
  <c r="T710" i="1"/>
  <c r="H707" i="1"/>
  <c r="A708" i="1"/>
  <c r="Q708" i="1" s="1"/>
  <c r="R708" i="1" s="1"/>
  <c r="Z709" i="1" l="1"/>
  <c r="AA709" i="1"/>
  <c r="F585" i="1"/>
  <c r="L585" i="1"/>
  <c r="D586" i="1"/>
  <c r="G585" i="1"/>
  <c r="N584" i="1"/>
  <c r="O583" i="1"/>
  <c r="U589" i="1"/>
  <c r="W589" i="1" s="1"/>
  <c r="I591" i="1"/>
  <c r="M590" i="1"/>
  <c r="J590" i="1"/>
  <c r="K590" i="1" s="1"/>
  <c r="E590" i="1" s="1"/>
  <c r="Y708" i="1"/>
  <c r="S708" i="1"/>
  <c r="H708" i="1"/>
  <c r="A709" i="1"/>
  <c r="Q709" i="1" s="1"/>
  <c r="R709" i="1" s="1"/>
  <c r="T711" i="1"/>
  <c r="AA710" i="1" l="1"/>
  <c r="Z710" i="1"/>
  <c r="F586" i="1"/>
  <c r="L586" i="1"/>
  <c r="D587" i="1"/>
  <c r="G586" i="1"/>
  <c r="N585" i="1"/>
  <c r="O584" i="1"/>
  <c r="U590" i="1"/>
  <c r="W590" i="1" s="1"/>
  <c r="J591" i="1"/>
  <c r="K591" i="1" s="1"/>
  <c r="E591" i="1" s="1"/>
  <c r="M591" i="1"/>
  <c r="I592" i="1"/>
  <c r="Y709" i="1"/>
  <c r="S709" i="1"/>
  <c r="A710" i="1"/>
  <c r="Q710" i="1" s="1"/>
  <c r="R710" i="1" s="1"/>
  <c r="H709" i="1"/>
  <c r="T712" i="1"/>
  <c r="Z711" i="1" l="1"/>
  <c r="AA711" i="1"/>
  <c r="F587" i="1"/>
  <c r="L587" i="1"/>
  <c r="D588" i="1"/>
  <c r="G587" i="1"/>
  <c r="N586" i="1"/>
  <c r="O585" i="1"/>
  <c r="U591" i="1"/>
  <c r="W591" i="1" s="1"/>
  <c r="M592" i="1"/>
  <c r="J592" i="1"/>
  <c r="K592" i="1" s="1"/>
  <c r="E592" i="1" s="1"/>
  <c r="I593" i="1"/>
  <c r="S710" i="1"/>
  <c r="Y710" i="1"/>
  <c r="H710" i="1"/>
  <c r="A711" i="1"/>
  <c r="Q711" i="1" s="1"/>
  <c r="R711" i="1" s="1"/>
  <c r="T713" i="1"/>
  <c r="AA712" i="1" l="1"/>
  <c r="Z712" i="1"/>
  <c r="F588" i="1"/>
  <c r="L588" i="1"/>
  <c r="G588" i="1"/>
  <c r="D589" i="1"/>
  <c r="N587" i="1"/>
  <c r="O586" i="1"/>
  <c r="U592" i="1"/>
  <c r="W592" i="1" s="1"/>
  <c r="M593" i="1"/>
  <c r="I594" i="1"/>
  <c r="J593" i="1"/>
  <c r="K593" i="1" s="1"/>
  <c r="E593" i="1" s="1"/>
  <c r="S711" i="1"/>
  <c r="Y711" i="1"/>
  <c r="T714" i="1"/>
  <c r="H711" i="1"/>
  <c r="A712" i="1"/>
  <c r="Q712" i="1" s="1"/>
  <c r="R712" i="1" s="1"/>
  <c r="AA713" i="1" l="1"/>
  <c r="Z713" i="1"/>
  <c r="F589" i="1"/>
  <c r="L589" i="1"/>
  <c r="D590" i="1"/>
  <c r="G589" i="1"/>
  <c r="N588" i="1"/>
  <c r="O587" i="1"/>
  <c r="U593" i="1"/>
  <c r="W593" i="1" s="1"/>
  <c r="J594" i="1"/>
  <c r="K594" i="1" s="1"/>
  <c r="E594" i="1" s="1"/>
  <c r="I595" i="1"/>
  <c r="Y712" i="1"/>
  <c r="S712" i="1"/>
  <c r="T715" i="1"/>
  <c r="H712" i="1"/>
  <c r="A713" i="1"/>
  <c r="Q713" i="1" s="1"/>
  <c r="R713" i="1" s="1"/>
  <c r="Z714" i="1" l="1"/>
  <c r="AA714" i="1"/>
  <c r="F590" i="1"/>
  <c r="L590" i="1"/>
  <c r="D591" i="1"/>
  <c r="G590" i="1"/>
  <c r="N589" i="1"/>
  <c r="O588" i="1"/>
  <c r="J595" i="1"/>
  <c r="K595" i="1" s="1"/>
  <c r="E595" i="1" s="1"/>
  <c r="I596" i="1"/>
  <c r="U594" i="1"/>
  <c r="W594" i="1" s="1"/>
  <c r="Y713" i="1"/>
  <c r="S713" i="1"/>
  <c r="A714" i="1"/>
  <c r="Q714" i="1" s="1"/>
  <c r="R714" i="1" s="1"/>
  <c r="H713" i="1"/>
  <c r="T716" i="1"/>
  <c r="AA715" i="1" l="1"/>
  <c r="Z715" i="1"/>
  <c r="F591" i="1"/>
  <c r="L591" i="1"/>
  <c r="G591" i="1"/>
  <c r="D592" i="1"/>
  <c r="N590" i="1"/>
  <c r="O589" i="1"/>
  <c r="M594" i="1"/>
  <c r="I597" i="1"/>
  <c r="J596" i="1"/>
  <c r="K596" i="1" s="1"/>
  <c r="E596" i="1" s="1"/>
  <c r="U595" i="1"/>
  <c r="W595" i="1" s="1"/>
  <c r="S714" i="1"/>
  <c r="Y714" i="1"/>
  <c r="T717" i="1"/>
  <c r="H714" i="1"/>
  <c r="A715" i="1"/>
  <c r="Q715" i="1" s="1"/>
  <c r="R715" i="1" s="1"/>
  <c r="Z716" i="1" l="1"/>
  <c r="AA716" i="1"/>
  <c r="AA717" i="1" s="1"/>
  <c r="F592" i="1"/>
  <c r="L592" i="1"/>
  <c r="D593" i="1"/>
  <c r="G592" i="1"/>
  <c r="M595" i="1"/>
  <c r="M596" i="1" s="1"/>
  <c r="N591" i="1"/>
  <c r="O590" i="1"/>
  <c r="U596" i="1"/>
  <c r="W596" i="1" s="1"/>
  <c r="J597" i="1"/>
  <c r="K597" i="1" s="1"/>
  <c r="E597" i="1" s="1"/>
  <c r="I598" i="1"/>
  <c r="Y629" i="1"/>
  <c r="S715" i="1"/>
  <c r="Y715" i="1"/>
  <c r="H715" i="1"/>
  <c r="A716" i="1"/>
  <c r="Q716" i="1" s="1"/>
  <c r="R716" i="1" s="1"/>
  <c r="T718" i="1"/>
  <c r="Z717" i="1" l="1"/>
  <c r="F593" i="1"/>
  <c r="L593" i="1"/>
  <c r="D594" i="1"/>
  <c r="G593" i="1"/>
  <c r="N592" i="1"/>
  <c r="O591" i="1"/>
  <c r="I599" i="1"/>
  <c r="J598" i="1"/>
  <c r="K598" i="1" s="1"/>
  <c r="E598" i="1" s="1"/>
  <c r="U597" i="1"/>
  <c r="W597" i="1" s="1"/>
  <c r="S716" i="1"/>
  <c r="H716" i="1"/>
  <c r="A717" i="1"/>
  <c r="Q717" i="1" s="1"/>
  <c r="R717" i="1" s="1"/>
  <c r="T719" i="1"/>
  <c r="AA718" i="1" l="1"/>
  <c r="Z718" i="1"/>
  <c r="F594" i="1"/>
  <c r="L594" i="1"/>
  <c r="G594" i="1"/>
  <c r="D595" i="1"/>
  <c r="N593" i="1"/>
  <c r="O592" i="1"/>
  <c r="M597" i="1"/>
  <c r="U598" i="1"/>
  <c r="W598" i="1" s="1"/>
  <c r="J599" i="1"/>
  <c r="K599" i="1" s="1"/>
  <c r="E599" i="1" s="1"/>
  <c r="I600" i="1"/>
  <c r="Y717" i="1"/>
  <c r="S717" i="1"/>
  <c r="T720" i="1"/>
  <c r="A718" i="1"/>
  <c r="Q718" i="1" s="1"/>
  <c r="R718" i="1" s="1"/>
  <c r="H717" i="1"/>
  <c r="Z719" i="1" l="1"/>
  <c r="AA719" i="1"/>
  <c r="F595" i="1"/>
  <c r="L595" i="1"/>
  <c r="D596" i="1"/>
  <c r="G595" i="1"/>
  <c r="N594" i="1"/>
  <c r="O593" i="1"/>
  <c r="I601" i="1"/>
  <c r="J600" i="1"/>
  <c r="K600" i="1" s="1"/>
  <c r="E600" i="1" s="1"/>
  <c r="U599" i="1"/>
  <c r="W599" i="1" s="1"/>
  <c r="H718" i="1"/>
  <c r="A719" i="1"/>
  <c r="Q719" i="1" s="1"/>
  <c r="T721" i="1"/>
  <c r="AA720" i="1" l="1"/>
  <c r="Z720" i="1"/>
  <c r="R719" i="1"/>
  <c r="F596" i="1"/>
  <c r="L596" i="1"/>
  <c r="G596" i="1"/>
  <c r="D597" i="1"/>
  <c r="N595" i="1"/>
  <c r="O594" i="1"/>
  <c r="U600" i="1"/>
  <c r="W600" i="1" s="1"/>
  <c r="J601" i="1"/>
  <c r="K601" i="1" s="1"/>
  <c r="E601" i="1" s="1"/>
  <c r="I602" i="1"/>
  <c r="T722" i="1"/>
  <c r="H719" i="1"/>
  <c r="A720" i="1"/>
  <c r="Q720" i="1" s="1"/>
  <c r="R720" i="1" s="1"/>
  <c r="AA721" i="1" l="1"/>
  <c r="Z721" i="1"/>
  <c r="F597" i="1"/>
  <c r="L597" i="1"/>
  <c r="M598" i="1" s="1"/>
  <c r="M599" i="1" s="1"/>
  <c r="G597" i="1"/>
  <c r="D598" i="1"/>
  <c r="N596" i="1"/>
  <c r="O595" i="1"/>
  <c r="J602" i="1"/>
  <c r="K602" i="1" s="1"/>
  <c r="E602" i="1" s="1"/>
  <c r="I603" i="1"/>
  <c r="U601" i="1"/>
  <c r="W601" i="1" s="1"/>
  <c r="S720" i="1"/>
  <c r="H720" i="1"/>
  <c r="A721" i="1"/>
  <c r="Q721" i="1" s="1"/>
  <c r="R721" i="1" s="1"/>
  <c r="T723" i="1"/>
  <c r="Z722" i="1" l="1"/>
  <c r="AA722" i="1"/>
  <c r="F598" i="1"/>
  <c r="L598" i="1"/>
  <c r="D599" i="1"/>
  <c r="G598" i="1"/>
  <c r="M600" i="1"/>
  <c r="M601" i="1" s="1"/>
  <c r="N597" i="1"/>
  <c r="O596" i="1"/>
  <c r="J603" i="1"/>
  <c r="K603" i="1" s="1"/>
  <c r="E603" i="1" s="1"/>
  <c r="I604" i="1"/>
  <c r="U602" i="1"/>
  <c r="W602" i="1" s="1"/>
  <c r="Y721" i="1"/>
  <c r="S721" i="1"/>
  <c r="A722" i="1"/>
  <c r="Q722" i="1" s="1"/>
  <c r="R722" i="1" s="1"/>
  <c r="H721" i="1"/>
  <c r="T724" i="1"/>
  <c r="AA723" i="1" l="1"/>
  <c r="Z723" i="1"/>
  <c r="F599" i="1"/>
  <c r="L599" i="1"/>
  <c r="G599" i="1"/>
  <c r="D600" i="1"/>
  <c r="N598" i="1"/>
  <c r="O597" i="1"/>
  <c r="J604" i="1"/>
  <c r="K604" i="1" s="1"/>
  <c r="E604" i="1" s="1"/>
  <c r="I605" i="1"/>
  <c r="U603" i="1"/>
  <c r="W603" i="1" s="1"/>
  <c r="Y722" i="1"/>
  <c r="S722" i="1"/>
  <c r="T725" i="1"/>
  <c r="H722" i="1"/>
  <c r="A723" i="1"/>
  <c r="Q723" i="1" s="1"/>
  <c r="R723" i="1" s="1"/>
  <c r="Z724" i="1" l="1"/>
  <c r="AA724" i="1"/>
  <c r="F600" i="1"/>
  <c r="L600" i="1"/>
  <c r="G600" i="1"/>
  <c r="D601" i="1"/>
  <c r="N599" i="1"/>
  <c r="O598" i="1"/>
  <c r="M602" i="1"/>
  <c r="J605" i="1"/>
  <c r="K605" i="1" s="1"/>
  <c r="E605" i="1" s="1"/>
  <c r="I606" i="1"/>
  <c r="U604" i="1"/>
  <c r="W604" i="1" s="1"/>
  <c r="S723" i="1"/>
  <c r="Y723" i="1"/>
  <c r="T726" i="1"/>
  <c r="H723" i="1"/>
  <c r="A724" i="1"/>
  <c r="Q724" i="1" s="1"/>
  <c r="R724" i="1" s="1"/>
  <c r="Z725" i="1" l="1"/>
  <c r="AA725" i="1"/>
  <c r="F601" i="1"/>
  <c r="L601" i="1"/>
  <c r="D602" i="1"/>
  <c r="G601" i="1"/>
  <c r="N600" i="1"/>
  <c r="O599" i="1"/>
  <c r="J606" i="1"/>
  <c r="K606" i="1" s="1"/>
  <c r="E606" i="1" s="1"/>
  <c r="I607" i="1"/>
  <c r="U605" i="1"/>
  <c r="W605" i="1" s="1"/>
  <c r="M603" i="1"/>
  <c r="M604" i="1" s="1"/>
  <c r="M605" i="1" s="1"/>
  <c r="M606" i="1" s="1"/>
  <c r="Y724" i="1"/>
  <c r="S724" i="1"/>
  <c r="H724" i="1"/>
  <c r="A725" i="1"/>
  <c r="Q725" i="1" s="1"/>
  <c r="R725" i="1" s="1"/>
  <c r="T727" i="1"/>
  <c r="Z726" i="1" l="1"/>
  <c r="AA726" i="1"/>
  <c r="F602" i="1"/>
  <c r="L602" i="1"/>
  <c r="G602" i="1"/>
  <c r="D603" i="1"/>
  <c r="N601" i="1"/>
  <c r="O600" i="1"/>
  <c r="I608" i="1"/>
  <c r="J607" i="1"/>
  <c r="K607" i="1" s="1"/>
  <c r="E607" i="1" s="1"/>
  <c r="M607" i="1"/>
  <c r="U606" i="1"/>
  <c r="W606" i="1" s="1"/>
  <c r="Y725" i="1"/>
  <c r="S725" i="1"/>
  <c r="T728" i="1"/>
  <c r="A726" i="1"/>
  <c r="Q726" i="1" s="1"/>
  <c r="R726" i="1" s="1"/>
  <c r="H725" i="1"/>
  <c r="AA727" i="1" l="1"/>
  <c r="Z727" i="1"/>
  <c r="F603" i="1"/>
  <c r="L603" i="1"/>
  <c r="D604" i="1"/>
  <c r="G603" i="1"/>
  <c r="O601" i="1"/>
  <c r="N602" i="1"/>
  <c r="U607" i="1"/>
  <c r="W607" i="1" s="1"/>
  <c r="J608" i="1"/>
  <c r="K608" i="1" s="1"/>
  <c r="E608" i="1" s="1"/>
  <c r="I609" i="1"/>
  <c r="M608" i="1"/>
  <c r="S726" i="1"/>
  <c r="Y726" i="1"/>
  <c r="T729" i="1"/>
  <c r="H726" i="1"/>
  <c r="A727" i="1"/>
  <c r="Q727" i="1" s="1"/>
  <c r="R727" i="1" s="1"/>
  <c r="Z728" i="1" l="1"/>
  <c r="AA728" i="1"/>
  <c r="F604" i="1"/>
  <c r="L604" i="1"/>
  <c r="D605" i="1"/>
  <c r="G604" i="1"/>
  <c r="N603" i="1"/>
  <c r="O602" i="1"/>
  <c r="I610" i="1"/>
  <c r="J609" i="1"/>
  <c r="K609" i="1" s="1"/>
  <c r="E609" i="1" s="1"/>
  <c r="M609" i="1"/>
  <c r="U608" i="1"/>
  <c r="W608" i="1" s="1"/>
  <c r="Y727" i="1"/>
  <c r="S727" i="1"/>
  <c r="T730" i="1"/>
  <c r="H727" i="1"/>
  <c r="A728" i="1"/>
  <c r="Q728" i="1" s="1"/>
  <c r="R728" i="1" s="1"/>
  <c r="AA729" i="1" l="1"/>
  <c r="Z729" i="1"/>
  <c r="F605" i="1"/>
  <c r="L605" i="1"/>
  <c r="D606" i="1"/>
  <c r="G605" i="1"/>
  <c r="N604" i="1"/>
  <c r="O603" i="1"/>
  <c r="U609" i="1"/>
  <c r="W609" i="1" s="1"/>
  <c r="J610" i="1"/>
  <c r="K610" i="1" s="1"/>
  <c r="E610" i="1" s="1"/>
  <c r="I611" i="1"/>
  <c r="M610" i="1"/>
  <c r="Y728" i="1"/>
  <c r="S728" i="1"/>
  <c r="H728" i="1"/>
  <c r="A729" i="1"/>
  <c r="Q729" i="1" s="1"/>
  <c r="R729" i="1" s="1"/>
  <c r="T731" i="1"/>
  <c r="Z730" i="1" l="1"/>
  <c r="AA730" i="1"/>
  <c r="F606" i="1"/>
  <c r="L606" i="1"/>
  <c r="G606" i="1"/>
  <c r="D607" i="1"/>
  <c r="N605" i="1"/>
  <c r="O604" i="1"/>
  <c r="I612" i="1"/>
  <c r="J611" i="1"/>
  <c r="K611" i="1" s="1"/>
  <c r="E611" i="1" s="1"/>
  <c r="M611" i="1"/>
  <c r="U610" i="1"/>
  <c r="W610" i="1" s="1"/>
  <c r="Y729" i="1"/>
  <c r="S729" i="1"/>
  <c r="A730" i="1"/>
  <c r="Q730" i="1" s="1"/>
  <c r="R730" i="1" s="1"/>
  <c r="H729" i="1"/>
  <c r="T732" i="1"/>
  <c r="AA731" i="1" l="1"/>
  <c r="Z731" i="1"/>
  <c r="F607" i="1"/>
  <c r="L607" i="1"/>
  <c r="G607" i="1"/>
  <c r="D608" i="1"/>
  <c r="N606" i="1"/>
  <c r="O605" i="1"/>
  <c r="J612" i="1"/>
  <c r="K612" i="1" s="1"/>
  <c r="E612" i="1" s="1"/>
  <c r="I613" i="1"/>
  <c r="M612" i="1"/>
  <c r="U611" i="1"/>
  <c r="W611" i="1" s="1"/>
  <c r="Y730" i="1"/>
  <c r="S730" i="1"/>
  <c r="H730" i="1"/>
  <c r="A731" i="1"/>
  <c r="Q731" i="1" s="1"/>
  <c r="R731" i="1" s="1"/>
  <c r="T733" i="1"/>
  <c r="AA732" i="1" l="1"/>
  <c r="Z732" i="1"/>
  <c r="F608" i="1"/>
  <c r="L608" i="1"/>
  <c r="D609" i="1"/>
  <c r="G608" i="1"/>
  <c r="O606" i="1"/>
  <c r="N607" i="1"/>
  <c r="U612" i="1"/>
  <c r="W612" i="1" s="1"/>
  <c r="J613" i="1"/>
  <c r="K613" i="1" s="1"/>
  <c r="E613" i="1" s="1"/>
  <c r="I614" i="1"/>
  <c r="M613" i="1"/>
  <c r="S731" i="1"/>
  <c r="Y731" i="1"/>
  <c r="T734" i="1"/>
  <c r="H731" i="1"/>
  <c r="A732" i="1"/>
  <c r="Q732" i="1" s="1"/>
  <c r="R732" i="1" s="1"/>
  <c r="AA733" i="1" l="1"/>
  <c r="Z733" i="1"/>
  <c r="F609" i="1"/>
  <c r="L609" i="1"/>
  <c r="D610" i="1"/>
  <c r="G609" i="1"/>
  <c r="O607" i="1"/>
  <c r="N608" i="1"/>
  <c r="U613" i="1"/>
  <c r="W613" i="1" s="1"/>
  <c r="J614" i="1"/>
  <c r="K614" i="1" s="1"/>
  <c r="E614" i="1" s="1"/>
  <c r="I615" i="1"/>
  <c r="M614" i="1"/>
  <c r="Y732" i="1"/>
  <c r="S732" i="1"/>
  <c r="H732" i="1"/>
  <c r="A733" i="1"/>
  <c r="Q733" i="1" s="1"/>
  <c r="R733" i="1" s="1"/>
  <c r="T735" i="1"/>
  <c r="AA734" i="1" l="1"/>
  <c r="Z734" i="1"/>
  <c r="F610" i="1"/>
  <c r="L610" i="1"/>
  <c r="D611" i="1"/>
  <c r="G610" i="1"/>
  <c r="O608" i="1"/>
  <c r="N609" i="1"/>
  <c r="I616" i="1"/>
  <c r="J615" i="1"/>
  <c r="K615" i="1" s="1"/>
  <c r="E615" i="1" s="1"/>
  <c r="M615" i="1"/>
  <c r="U614" i="1"/>
  <c r="W614" i="1" s="1"/>
  <c r="Y733" i="1"/>
  <c r="S733" i="1"/>
  <c r="T736" i="1"/>
  <c r="H733" i="1"/>
  <c r="A734" i="1"/>
  <c r="Q734" i="1" s="1"/>
  <c r="R734" i="1" s="1"/>
  <c r="AA735" i="1" l="1"/>
  <c r="Z735" i="1"/>
  <c r="Z736" i="1" s="1"/>
  <c r="F611" i="1"/>
  <c r="L611" i="1"/>
  <c r="D612" i="1"/>
  <c r="G611" i="1"/>
  <c r="O609" i="1"/>
  <c r="N610" i="1"/>
  <c r="U615" i="1"/>
  <c r="W615" i="1" s="1"/>
  <c r="I617" i="1"/>
  <c r="J616" i="1"/>
  <c r="K616" i="1" s="1"/>
  <c r="E616" i="1" s="1"/>
  <c r="M616" i="1"/>
  <c r="S734" i="1"/>
  <c r="Y734" i="1"/>
  <c r="T737" i="1"/>
  <c r="A735" i="1"/>
  <c r="Q735" i="1" s="1"/>
  <c r="R735" i="1" s="1"/>
  <c r="H734" i="1"/>
  <c r="AA736" i="1" l="1"/>
  <c r="F612" i="1"/>
  <c r="L612" i="1"/>
  <c r="D613" i="1"/>
  <c r="G612" i="1"/>
  <c r="O610" i="1"/>
  <c r="N611" i="1"/>
  <c r="I618" i="1"/>
  <c r="J617" i="1"/>
  <c r="K617" i="1" s="1"/>
  <c r="E617" i="1" s="1"/>
  <c r="M617" i="1"/>
  <c r="U616" i="1"/>
  <c r="W616" i="1" s="1"/>
  <c r="S735" i="1"/>
  <c r="Y735" i="1"/>
  <c r="A736" i="1"/>
  <c r="Q736" i="1" s="1"/>
  <c r="R736" i="1" s="1"/>
  <c r="H735" i="1"/>
  <c r="T738" i="1"/>
  <c r="Z737" i="1" l="1"/>
  <c r="AA737" i="1"/>
  <c r="F613" i="1"/>
  <c r="L613" i="1"/>
  <c r="G613" i="1"/>
  <c r="D614" i="1"/>
  <c r="O611" i="1"/>
  <c r="N612" i="1"/>
  <c r="U617" i="1"/>
  <c r="W617" i="1" s="1"/>
  <c r="I619" i="1"/>
  <c r="J618" i="1"/>
  <c r="K618" i="1" s="1"/>
  <c r="E618" i="1" s="1"/>
  <c r="M618" i="1"/>
  <c r="Y736" i="1"/>
  <c r="S736" i="1"/>
  <c r="H736" i="1"/>
  <c r="A737" i="1"/>
  <c r="Q737" i="1" s="1"/>
  <c r="R737" i="1" s="1"/>
  <c r="T739" i="1"/>
  <c r="AA738" i="1" l="1"/>
  <c r="Z738" i="1"/>
  <c r="F614" i="1"/>
  <c r="L614" i="1"/>
  <c r="G614" i="1"/>
  <c r="D615" i="1"/>
  <c r="O612" i="1"/>
  <c r="N613" i="1"/>
  <c r="J619" i="1"/>
  <c r="K619" i="1" s="1"/>
  <c r="E619" i="1" s="1"/>
  <c r="I620" i="1"/>
  <c r="M619" i="1"/>
  <c r="U618" i="1"/>
  <c r="W618" i="1" s="1"/>
  <c r="Y737" i="1"/>
  <c r="S737" i="1"/>
  <c r="T740" i="1"/>
  <c r="H737" i="1"/>
  <c r="A738" i="1"/>
  <c r="Q738" i="1" s="1"/>
  <c r="R738" i="1" s="1"/>
  <c r="Z739" i="1" l="1"/>
  <c r="AA739" i="1"/>
  <c r="F615" i="1"/>
  <c r="L615" i="1"/>
  <c r="D616" i="1"/>
  <c r="G615" i="1"/>
  <c r="N614" i="1"/>
  <c r="O613" i="1"/>
  <c r="J620" i="1"/>
  <c r="K620" i="1" s="1"/>
  <c r="E620" i="1" s="1"/>
  <c r="I621" i="1"/>
  <c r="M620" i="1"/>
  <c r="U619" i="1"/>
  <c r="W619" i="1" s="1"/>
  <c r="S738" i="1"/>
  <c r="Y738" i="1"/>
  <c r="H738" i="1"/>
  <c r="A739" i="1"/>
  <c r="Q739" i="1" s="1"/>
  <c r="R739" i="1" s="1"/>
  <c r="T741" i="1"/>
  <c r="Z740" i="1" l="1"/>
  <c r="AA740" i="1"/>
  <c r="F616" i="1"/>
  <c r="L616" i="1"/>
  <c r="G616" i="1"/>
  <c r="D617" i="1"/>
  <c r="N615" i="1"/>
  <c r="O614" i="1"/>
  <c r="U620" i="1"/>
  <c r="W620" i="1" s="1"/>
  <c r="J621" i="1"/>
  <c r="K621" i="1" s="1"/>
  <c r="E621" i="1" s="1"/>
  <c r="I622" i="1"/>
  <c r="M621" i="1"/>
  <c r="S739" i="1"/>
  <c r="Y739" i="1"/>
  <c r="T742" i="1"/>
  <c r="H739" i="1"/>
  <c r="A740" i="1"/>
  <c r="Q740" i="1" s="1"/>
  <c r="R740" i="1" s="1"/>
  <c r="AA741" i="1" l="1"/>
  <c r="Z741" i="1"/>
  <c r="F617" i="1"/>
  <c r="L617" i="1"/>
  <c r="G617" i="1"/>
  <c r="D618" i="1"/>
  <c r="N616" i="1"/>
  <c r="O615" i="1"/>
  <c r="U621" i="1"/>
  <c r="W621" i="1" s="1"/>
  <c r="J622" i="1"/>
  <c r="K622" i="1" s="1"/>
  <c r="E622" i="1" s="1"/>
  <c r="I623" i="1"/>
  <c r="M622" i="1"/>
  <c r="Y740" i="1"/>
  <c r="S740" i="1"/>
  <c r="H740" i="1"/>
  <c r="A741" i="1"/>
  <c r="Q741" i="1" s="1"/>
  <c r="R741" i="1" s="1"/>
  <c r="T743" i="1"/>
  <c r="Z742" i="1" l="1"/>
  <c r="AA742" i="1"/>
  <c r="F618" i="1"/>
  <c r="L618" i="1"/>
  <c r="D619" i="1"/>
  <c r="G618" i="1"/>
  <c r="O616" i="1"/>
  <c r="N617" i="1"/>
  <c r="J623" i="1"/>
  <c r="K623" i="1" s="1"/>
  <c r="E623" i="1" s="1"/>
  <c r="I624" i="1"/>
  <c r="M623" i="1"/>
  <c r="U622" i="1"/>
  <c r="W622" i="1" s="1"/>
  <c r="Y741" i="1"/>
  <c r="S741" i="1"/>
  <c r="T744" i="1"/>
  <c r="A742" i="1"/>
  <c r="Q742" i="1" s="1"/>
  <c r="R742" i="1" s="1"/>
  <c r="H741" i="1"/>
  <c r="Z743" i="1" l="1"/>
  <c r="AA743" i="1"/>
  <c r="F619" i="1"/>
  <c r="L619" i="1"/>
  <c r="G619" i="1"/>
  <c r="D620" i="1"/>
  <c r="O617" i="1"/>
  <c r="N618" i="1"/>
  <c r="J624" i="1"/>
  <c r="K624" i="1" s="1"/>
  <c r="E624" i="1" s="1"/>
  <c r="I625" i="1"/>
  <c r="M624" i="1"/>
  <c r="U623" i="1"/>
  <c r="W623" i="1" s="1"/>
  <c r="S742" i="1"/>
  <c r="Y742" i="1"/>
  <c r="H742" i="1"/>
  <c r="A743" i="1"/>
  <c r="Q743" i="1" s="1"/>
  <c r="R743" i="1" s="1"/>
  <c r="T745" i="1"/>
  <c r="AA744" i="1" l="1"/>
  <c r="Z744" i="1"/>
  <c r="F620" i="1"/>
  <c r="L620" i="1"/>
  <c r="D621" i="1"/>
  <c r="G620" i="1"/>
  <c r="N619" i="1"/>
  <c r="O618" i="1"/>
  <c r="I626" i="1"/>
  <c r="J625" i="1"/>
  <c r="K625" i="1" s="1"/>
  <c r="E625" i="1" s="1"/>
  <c r="U624" i="1"/>
  <c r="W624" i="1" s="1"/>
  <c r="S743" i="1"/>
  <c r="Y743" i="1"/>
  <c r="T746" i="1"/>
  <c r="H743" i="1"/>
  <c r="A744" i="1"/>
  <c r="Q744" i="1" s="1"/>
  <c r="R744" i="1" s="1"/>
  <c r="AA745" i="1" l="1"/>
  <c r="Z745" i="1"/>
  <c r="F621" i="1"/>
  <c r="L621" i="1"/>
  <c r="G621" i="1"/>
  <c r="D622" i="1"/>
  <c r="N620" i="1"/>
  <c r="O619" i="1"/>
  <c r="U625" i="1"/>
  <c r="W625" i="1" s="1"/>
  <c r="I627" i="1"/>
  <c r="J626" i="1"/>
  <c r="K626" i="1" s="1"/>
  <c r="E626" i="1" s="1"/>
  <c r="Y744" i="1"/>
  <c r="S744" i="1"/>
  <c r="H744" i="1"/>
  <c r="A745" i="1"/>
  <c r="Q745" i="1" s="1"/>
  <c r="R745" i="1" s="1"/>
  <c r="T747" i="1"/>
  <c r="AA746" i="1" l="1"/>
  <c r="Z746" i="1"/>
  <c r="F622" i="1"/>
  <c r="L622" i="1"/>
  <c r="D623" i="1"/>
  <c r="G622" i="1"/>
  <c r="M625" i="1"/>
  <c r="N621" i="1"/>
  <c r="O620" i="1"/>
  <c r="U626" i="1"/>
  <c r="W626" i="1" s="1"/>
  <c r="J627" i="1"/>
  <c r="K627" i="1" s="1"/>
  <c r="E627" i="1" s="1"/>
  <c r="I628" i="1"/>
  <c r="Y745" i="1"/>
  <c r="S745" i="1"/>
  <c r="T748" i="1"/>
  <c r="A746" i="1"/>
  <c r="Q746" i="1" s="1"/>
  <c r="R746" i="1" s="1"/>
  <c r="H745" i="1"/>
  <c r="AA747" i="1" l="1"/>
  <c r="Z747" i="1"/>
  <c r="F623" i="1"/>
  <c r="L623" i="1"/>
  <c r="D624" i="1"/>
  <c r="G623" i="1"/>
  <c r="N622" i="1"/>
  <c r="O621" i="1"/>
  <c r="M626" i="1"/>
  <c r="M627" i="1" s="1"/>
  <c r="J628" i="1"/>
  <c r="K628" i="1" s="1"/>
  <c r="E628" i="1" s="1"/>
  <c r="I629" i="1"/>
  <c r="U627" i="1"/>
  <c r="W627" i="1" s="1"/>
  <c r="S746" i="1"/>
  <c r="Y746" i="1"/>
  <c r="T749" i="1"/>
  <c r="H746" i="1"/>
  <c r="A747" i="1"/>
  <c r="Q747" i="1" s="1"/>
  <c r="R747" i="1" s="1"/>
  <c r="Z748" i="1" l="1"/>
  <c r="AA748" i="1"/>
  <c r="F624" i="1"/>
  <c r="L624" i="1"/>
  <c r="D625" i="1"/>
  <c r="G624" i="1"/>
  <c r="O622" i="1"/>
  <c r="N623" i="1"/>
  <c r="J629" i="1"/>
  <c r="K629" i="1" s="1"/>
  <c r="E629" i="1" s="1"/>
  <c r="I630" i="1"/>
  <c r="U628" i="1"/>
  <c r="W628" i="1" s="1"/>
  <c r="S747" i="1"/>
  <c r="T750" i="1"/>
  <c r="H747" i="1"/>
  <c r="A748" i="1"/>
  <c r="Q748" i="1" s="1"/>
  <c r="R748" i="1" s="1"/>
  <c r="AA749" i="1" l="1"/>
  <c r="Z749" i="1"/>
  <c r="F625" i="1"/>
  <c r="L625" i="1"/>
  <c r="G625" i="1"/>
  <c r="D626" i="1"/>
  <c r="N624" i="1"/>
  <c r="O623" i="1"/>
  <c r="M628" i="1"/>
  <c r="U629" i="1"/>
  <c r="W629" i="1" s="1"/>
  <c r="J630" i="1"/>
  <c r="K630" i="1" s="1"/>
  <c r="E630" i="1" s="1"/>
  <c r="I631" i="1"/>
  <c r="S748" i="1"/>
  <c r="Y748" i="1"/>
  <c r="T751" i="1"/>
  <c r="H748" i="1"/>
  <c r="A749" i="1"/>
  <c r="Q749" i="1" s="1"/>
  <c r="R749" i="1" s="1"/>
  <c r="AA750" i="1" l="1"/>
  <c r="Z750" i="1"/>
  <c r="F626" i="1"/>
  <c r="L626" i="1"/>
  <c r="D627" i="1"/>
  <c r="G626" i="1"/>
  <c r="N625" i="1"/>
  <c r="O624" i="1"/>
  <c r="U630" i="1"/>
  <c r="W630" i="1" s="1"/>
  <c r="I632" i="1"/>
  <c r="J631" i="1"/>
  <c r="K631" i="1" s="1"/>
  <c r="E631" i="1" s="1"/>
  <c r="A750" i="1"/>
  <c r="Q750" i="1" s="1"/>
  <c r="H749" i="1"/>
  <c r="T752" i="1"/>
  <c r="Z751" i="1" l="1"/>
  <c r="AA751" i="1"/>
  <c r="R750" i="1"/>
  <c r="F627" i="1"/>
  <c r="L627" i="1"/>
  <c r="G627" i="1"/>
  <c r="D628" i="1"/>
  <c r="N626" i="1"/>
  <c r="O625" i="1"/>
  <c r="U631" i="1"/>
  <c r="W631" i="1" s="1"/>
  <c r="J632" i="1"/>
  <c r="K632" i="1" s="1"/>
  <c r="E632" i="1" s="1"/>
  <c r="I633" i="1"/>
  <c r="H750" i="1"/>
  <c r="A751" i="1"/>
  <c r="Q751" i="1" s="1"/>
  <c r="R751" i="1" s="1"/>
  <c r="T753" i="1"/>
  <c r="AA752" i="1" l="1"/>
  <c r="Z752" i="1"/>
  <c r="F628" i="1"/>
  <c r="L628" i="1"/>
  <c r="M629" i="1" s="1"/>
  <c r="M630" i="1" s="1"/>
  <c r="M631" i="1" s="1"/>
  <c r="M632" i="1" s="1"/>
  <c r="M633" i="1" s="1"/>
  <c r="G628" i="1"/>
  <c r="D629" i="1"/>
  <c r="O626" i="1"/>
  <c r="N627" i="1"/>
  <c r="U632" i="1"/>
  <c r="W632" i="1" s="1"/>
  <c r="J633" i="1"/>
  <c r="K633" i="1" s="1"/>
  <c r="E633" i="1" s="1"/>
  <c r="I634" i="1"/>
  <c r="S751" i="1"/>
  <c r="Y751" i="1"/>
  <c r="T754" i="1"/>
  <c r="H751" i="1"/>
  <c r="A752" i="1"/>
  <c r="Q752" i="1" s="1"/>
  <c r="R752" i="1" s="1"/>
  <c r="Z753" i="1" l="1"/>
  <c r="AA753" i="1"/>
  <c r="F629" i="1"/>
  <c r="L629" i="1"/>
  <c r="D630" i="1"/>
  <c r="G629" i="1"/>
  <c r="O627" i="1"/>
  <c r="N628" i="1"/>
  <c r="I635" i="1"/>
  <c r="J634" i="1"/>
  <c r="K634" i="1" s="1"/>
  <c r="E634" i="1" s="1"/>
  <c r="M634" i="1"/>
  <c r="U633" i="1"/>
  <c r="W633" i="1" s="1"/>
  <c r="H752" i="1"/>
  <c r="A753" i="1"/>
  <c r="Q753" i="1" s="1"/>
  <c r="R753" i="1" s="1"/>
  <c r="T755" i="1"/>
  <c r="AA754" i="1" l="1"/>
  <c r="Z754" i="1"/>
  <c r="F630" i="1"/>
  <c r="L630" i="1"/>
  <c r="D631" i="1"/>
  <c r="G630" i="1"/>
  <c r="N629" i="1"/>
  <c r="O628" i="1"/>
  <c r="J635" i="1"/>
  <c r="K635" i="1" s="1"/>
  <c r="E635" i="1" s="1"/>
  <c r="I636" i="1"/>
  <c r="M635" i="1"/>
  <c r="U634" i="1"/>
  <c r="W634" i="1" s="1"/>
  <c r="Y753" i="1"/>
  <c r="S753" i="1"/>
  <c r="T756" i="1"/>
  <c r="A754" i="1"/>
  <c r="Q754" i="1" s="1"/>
  <c r="R754" i="1" s="1"/>
  <c r="H753" i="1"/>
  <c r="Z755" i="1" l="1"/>
  <c r="AA755" i="1"/>
  <c r="F631" i="1"/>
  <c r="L631" i="1"/>
  <c r="D632" i="1"/>
  <c r="G631" i="1"/>
  <c r="M636" i="1"/>
  <c r="N630" i="1"/>
  <c r="O629" i="1"/>
  <c r="U635" i="1"/>
  <c r="W635" i="1" s="1"/>
  <c r="I637" i="1"/>
  <c r="J636" i="1"/>
  <c r="K636" i="1" s="1"/>
  <c r="E636" i="1" s="1"/>
  <c r="S754" i="1"/>
  <c r="Y754" i="1"/>
  <c r="H754" i="1"/>
  <c r="A755" i="1"/>
  <c r="Q755" i="1" s="1"/>
  <c r="R755" i="1" s="1"/>
  <c r="T757" i="1"/>
  <c r="AA756" i="1" l="1"/>
  <c r="Z756" i="1"/>
  <c r="F632" i="1"/>
  <c r="L632" i="1"/>
  <c r="G632" i="1"/>
  <c r="D633" i="1"/>
  <c r="M637" i="1"/>
  <c r="O630" i="1"/>
  <c r="N631" i="1"/>
  <c r="U636" i="1"/>
  <c r="W636" i="1" s="1"/>
  <c r="J637" i="1"/>
  <c r="K637" i="1" s="1"/>
  <c r="E637" i="1" s="1"/>
  <c r="I638" i="1"/>
  <c r="S755" i="1"/>
  <c r="Y755" i="1"/>
  <c r="T758" i="1"/>
  <c r="H755" i="1"/>
  <c r="A756" i="1"/>
  <c r="Q756" i="1" s="1"/>
  <c r="R756" i="1" s="1"/>
  <c r="Z757" i="1" l="1"/>
  <c r="AA757" i="1"/>
  <c r="F633" i="1"/>
  <c r="L633" i="1"/>
  <c r="D634" i="1"/>
  <c r="G633" i="1"/>
  <c r="O631" i="1"/>
  <c r="N632" i="1"/>
  <c r="U637" i="1"/>
  <c r="W637" i="1" s="1"/>
  <c r="J638" i="1"/>
  <c r="K638" i="1" s="1"/>
  <c r="E638" i="1" s="1"/>
  <c r="M638" i="1"/>
  <c r="I639" i="1"/>
  <c r="Y756" i="1"/>
  <c r="S756" i="1"/>
  <c r="T759" i="1"/>
  <c r="H756" i="1"/>
  <c r="A757" i="1"/>
  <c r="Q757" i="1" s="1"/>
  <c r="R757" i="1" s="1"/>
  <c r="AA758" i="1" l="1"/>
  <c r="Z758" i="1"/>
  <c r="F634" i="1"/>
  <c r="L634" i="1"/>
  <c r="G634" i="1"/>
  <c r="D635" i="1"/>
  <c r="O632" i="1"/>
  <c r="N633" i="1"/>
  <c r="J639" i="1"/>
  <c r="K639" i="1" s="1"/>
  <c r="E639" i="1" s="1"/>
  <c r="M639" i="1"/>
  <c r="I640" i="1"/>
  <c r="U638" i="1"/>
  <c r="W638" i="1" s="1"/>
  <c r="Y757" i="1"/>
  <c r="S757" i="1"/>
  <c r="T760" i="1"/>
  <c r="A758" i="1"/>
  <c r="Q758" i="1" s="1"/>
  <c r="R758" i="1" s="1"/>
  <c r="H757" i="1"/>
  <c r="Z759" i="1" l="1"/>
  <c r="AA759" i="1"/>
  <c r="F635" i="1"/>
  <c r="L635" i="1"/>
  <c r="D636" i="1"/>
  <c r="G635" i="1"/>
  <c r="N634" i="1"/>
  <c r="O633" i="1"/>
  <c r="M640" i="1"/>
  <c r="J640" i="1"/>
  <c r="K640" i="1" s="1"/>
  <c r="E640" i="1" s="1"/>
  <c r="I641" i="1"/>
  <c r="U639" i="1"/>
  <c r="W639" i="1" s="1"/>
  <c r="S758" i="1"/>
  <c r="Y758" i="1"/>
  <c r="T761" i="1"/>
  <c r="H758" i="1"/>
  <c r="A759" i="1"/>
  <c r="Q759" i="1" s="1"/>
  <c r="R759" i="1" s="1"/>
  <c r="AA760" i="1" l="1"/>
  <c r="Z760" i="1"/>
  <c r="F636" i="1"/>
  <c r="L636" i="1"/>
  <c r="D637" i="1"/>
  <c r="G636" i="1"/>
  <c r="N635" i="1"/>
  <c r="O634" i="1"/>
  <c r="M641" i="1"/>
  <c r="I642" i="1"/>
  <c r="J641" i="1"/>
  <c r="K641" i="1" s="1"/>
  <c r="E641" i="1" s="1"/>
  <c r="U640" i="1"/>
  <c r="W640" i="1" s="1"/>
  <c r="S759" i="1"/>
  <c r="Y759" i="1"/>
  <c r="H759" i="1"/>
  <c r="A760" i="1"/>
  <c r="Q760" i="1" s="1"/>
  <c r="R760" i="1" s="1"/>
  <c r="T762" i="1"/>
  <c r="Z761" i="1" l="1"/>
  <c r="AA761" i="1"/>
  <c r="AA762" i="1" s="1"/>
  <c r="F637" i="1"/>
  <c r="L637" i="1"/>
  <c r="G637" i="1"/>
  <c r="D638" i="1"/>
  <c r="N636" i="1"/>
  <c r="O635" i="1"/>
  <c r="U641" i="1"/>
  <c r="W641" i="1" s="1"/>
  <c r="I643" i="1"/>
  <c r="J642" i="1"/>
  <c r="K642" i="1" s="1"/>
  <c r="E642" i="1" s="1"/>
  <c r="M642" i="1"/>
  <c r="Y760" i="1"/>
  <c r="S760" i="1"/>
  <c r="T763" i="1"/>
  <c r="H760" i="1"/>
  <c r="A761" i="1"/>
  <c r="Q761" i="1" s="1"/>
  <c r="R761" i="1" s="1"/>
  <c r="Z762" i="1" l="1"/>
  <c r="F638" i="1"/>
  <c r="L638" i="1"/>
  <c r="G638" i="1"/>
  <c r="D639" i="1"/>
  <c r="N637" i="1"/>
  <c r="O636" i="1"/>
  <c r="U642" i="1"/>
  <c r="W642" i="1" s="1"/>
  <c r="M643" i="1"/>
  <c r="J643" i="1"/>
  <c r="K643" i="1" s="1"/>
  <c r="E643" i="1" s="1"/>
  <c r="I644" i="1"/>
  <c r="Y761" i="1"/>
  <c r="S761" i="1"/>
  <c r="A762" i="1"/>
  <c r="Q762" i="1" s="1"/>
  <c r="R762" i="1" s="1"/>
  <c r="H761" i="1"/>
  <c r="T764" i="1"/>
  <c r="Z763" i="1" l="1"/>
  <c r="AA763" i="1"/>
  <c r="F639" i="1"/>
  <c r="L639" i="1"/>
  <c r="D640" i="1"/>
  <c r="G639" i="1"/>
  <c r="N638" i="1"/>
  <c r="O637" i="1"/>
  <c r="J644" i="1"/>
  <c r="K644" i="1" s="1"/>
  <c r="E644" i="1" s="1"/>
  <c r="M644" i="1"/>
  <c r="I645" i="1"/>
  <c r="U643" i="1"/>
  <c r="W643" i="1" s="1"/>
  <c r="S762" i="1"/>
  <c r="Y762" i="1"/>
  <c r="H762" i="1"/>
  <c r="A763" i="1"/>
  <c r="Q763" i="1" s="1"/>
  <c r="R763" i="1" s="1"/>
  <c r="T765" i="1"/>
  <c r="AA764" i="1" l="1"/>
  <c r="Z764" i="1"/>
  <c r="F640" i="1"/>
  <c r="L640" i="1"/>
  <c r="D641" i="1"/>
  <c r="G640" i="1"/>
  <c r="N639" i="1"/>
  <c r="O638" i="1"/>
  <c r="U644" i="1"/>
  <c r="W644" i="1" s="1"/>
  <c r="J645" i="1"/>
  <c r="K645" i="1" s="1"/>
  <c r="E645" i="1" s="1"/>
  <c r="I646" i="1"/>
  <c r="M645" i="1"/>
  <c r="S763" i="1"/>
  <c r="Y763" i="1"/>
  <c r="T766" i="1"/>
  <c r="H763" i="1"/>
  <c r="A764" i="1"/>
  <c r="Q764" i="1" s="1"/>
  <c r="R764" i="1" s="1"/>
  <c r="AA765" i="1" l="1"/>
  <c r="Z765" i="1"/>
  <c r="F641" i="1"/>
  <c r="L641" i="1"/>
  <c r="D642" i="1"/>
  <c r="G641" i="1"/>
  <c r="N640" i="1"/>
  <c r="O639" i="1"/>
  <c r="I647" i="1"/>
  <c r="J646" i="1"/>
  <c r="K646" i="1" s="1"/>
  <c r="E646" i="1" s="1"/>
  <c r="M646" i="1"/>
  <c r="U645" i="1"/>
  <c r="W645" i="1" s="1"/>
  <c r="S764" i="1"/>
  <c r="Y764" i="1"/>
  <c r="H764" i="1"/>
  <c r="A765" i="1"/>
  <c r="Q765" i="1" s="1"/>
  <c r="R765" i="1" s="1"/>
  <c r="T767" i="1"/>
  <c r="AA766" i="1" l="1"/>
  <c r="Z766" i="1"/>
  <c r="F642" i="1"/>
  <c r="L642" i="1"/>
  <c r="D643" i="1"/>
  <c r="G642" i="1"/>
  <c r="N641" i="1"/>
  <c r="O640" i="1"/>
  <c r="U646" i="1"/>
  <c r="W646" i="1" s="1"/>
  <c r="J647" i="1"/>
  <c r="K647" i="1" s="1"/>
  <c r="E647" i="1" s="1"/>
  <c r="M647" i="1"/>
  <c r="I648" i="1"/>
  <c r="Y765" i="1"/>
  <c r="S765" i="1"/>
  <c r="T768" i="1"/>
  <c r="A766" i="1"/>
  <c r="Q766" i="1" s="1"/>
  <c r="R766" i="1" s="1"/>
  <c r="H765" i="1"/>
  <c r="AA767" i="1" l="1"/>
  <c r="Z767" i="1"/>
  <c r="F643" i="1"/>
  <c r="L643" i="1"/>
  <c r="G643" i="1"/>
  <c r="D644" i="1"/>
  <c r="N642" i="1"/>
  <c r="O641" i="1"/>
  <c r="U647" i="1"/>
  <c r="W647" i="1" s="1"/>
  <c r="J648" i="1"/>
  <c r="K648" i="1" s="1"/>
  <c r="E648" i="1" s="1"/>
  <c r="I649" i="1"/>
  <c r="M648" i="1"/>
  <c r="S766" i="1"/>
  <c r="Y766" i="1"/>
  <c r="H766" i="1"/>
  <c r="A767" i="1"/>
  <c r="Q767" i="1" s="1"/>
  <c r="R767" i="1" s="1"/>
  <c r="T769" i="1"/>
  <c r="Z768" i="1" l="1"/>
  <c r="AA768" i="1"/>
  <c r="F644" i="1"/>
  <c r="L644" i="1"/>
  <c r="D645" i="1"/>
  <c r="G644" i="1"/>
  <c r="N643" i="1"/>
  <c r="O642" i="1"/>
  <c r="J649" i="1"/>
  <c r="K649" i="1" s="1"/>
  <c r="E649" i="1" s="1"/>
  <c r="M649" i="1"/>
  <c r="I650" i="1"/>
  <c r="U648" i="1"/>
  <c r="W648" i="1" s="1"/>
  <c r="S767" i="1"/>
  <c r="Y767" i="1"/>
  <c r="T770" i="1"/>
  <c r="H767" i="1"/>
  <c r="A768" i="1"/>
  <c r="Q768" i="1" s="1"/>
  <c r="R768" i="1" s="1"/>
  <c r="Z769" i="1" l="1"/>
  <c r="AA769" i="1"/>
  <c r="F645" i="1"/>
  <c r="L645" i="1"/>
  <c r="D646" i="1"/>
  <c r="G645" i="1"/>
  <c r="N644" i="1"/>
  <c r="O643" i="1"/>
  <c r="I651" i="1"/>
  <c r="M650" i="1"/>
  <c r="J650" i="1"/>
  <c r="K650" i="1" s="1"/>
  <c r="E650" i="1" s="1"/>
  <c r="U649" i="1"/>
  <c r="W649" i="1" s="1"/>
  <c r="Y768" i="1"/>
  <c r="S768" i="1"/>
  <c r="H768" i="1"/>
  <c r="A769" i="1"/>
  <c r="Q769" i="1" s="1"/>
  <c r="R769" i="1" s="1"/>
  <c r="T771" i="1"/>
  <c r="Z770" i="1" l="1"/>
  <c r="AA770" i="1"/>
  <c r="F646" i="1"/>
  <c r="L646" i="1"/>
  <c r="D647" i="1"/>
  <c r="G646" i="1"/>
  <c r="N645" i="1"/>
  <c r="O644" i="1"/>
  <c r="U650" i="1"/>
  <c r="W650" i="1" s="1"/>
  <c r="I652" i="1"/>
  <c r="J651" i="1"/>
  <c r="K651" i="1" s="1"/>
  <c r="E651" i="1" s="1"/>
  <c r="M651" i="1"/>
  <c r="Y769" i="1"/>
  <c r="S769" i="1"/>
  <c r="A770" i="1"/>
  <c r="Q770" i="1" s="1"/>
  <c r="R770" i="1" s="1"/>
  <c r="H769" i="1"/>
  <c r="T772" i="1"/>
  <c r="Z771" i="1" l="1"/>
  <c r="AA771" i="1"/>
  <c r="F647" i="1"/>
  <c r="L647" i="1"/>
  <c r="D648" i="1"/>
  <c r="G647" i="1"/>
  <c r="N646" i="1"/>
  <c r="O645" i="1"/>
  <c r="U651" i="1"/>
  <c r="W651" i="1" s="1"/>
  <c r="M652" i="1"/>
  <c r="I653" i="1"/>
  <c r="J652" i="1"/>
  <c r="K652" i="1" s="1"/>
  <c r="E652" i="1" s="1"/>
  <c r="S770" i="1"/>
  <c r="Y770" i="1"/>
  <c r="T773" i="1"/>
  <c r="H770" i="1"/>
  <c r="A771" i="1"/>
  <c r="Q771" i="1" s="1"/>
  <c r="R771" i="1" s="1"/>
  <c r="AA772" i="1" l="1"/>
  <c r="Z772" i="1"/>
  <c r="F648" i="1"/>
  <c r="L648" i="1"/>
  <c r="D649" i="1"/>
  <c r="G648" i="1"/>
  <c r="N647" i="1"/>
  <c r="O646" i="1"/>
  <c r="U652" i="1"/>
  <c r="W652" i="1" s="1"/>
  <c r="M653" i="1"/>
  <c r="J653" i="1"/>
  <c r="K653" i="1" s="1"/>
  <c r="E653" i="1" s="1"/>
  <c r="I654" i="1"/>
  <c r="S771" i="1"/>
  <c r="Y771" i="1"/>
  <c r="H771" i="1"/>
  <c r="A772" i="1"/>
  <c r="Q772" i="1" s="1"/>
  <c r="R772" i="1" s="1"/>
  <c r="T774" i="1"/>
  <c r="Z773" i="1" l="1"/>
  <c r="AA773" i="1"/>
  <c r="F649" i="1"/>
  <c r="L649" i="1"/>
  <c r="G649" i="1"/>
  <c r="D650" i="1"/>
  <c r="N648" i="1"/>
  <c r="O647" i="1"/>
  <c r="I655" i="1"/>
  <c r="J654" i="1"/>
  <c r="K654" i="1" s="1"/>
  <c r="E654" i="1" s="1"/>
  <c r="M654" i="1"/>
  <c r="U653" i="1"/>
  <c r="W653" i="1" s="1"/>
  <c r="Y772" i="1"/>
  <c r="S772" i="1"/>
  <c r="T775" i="1"/>
  <c r="H772" i="1"/>
  <c r="A773" i="1"/>
  <c r="Q773" i="1" s="1"/>
  <c r="R773" i="1" s="1"/>
  <c r="Z774" i="1" l="1"/>
  <c r="AA774" i="1"/>
  <c r="F650" i="1"/>
  <c r="L650" i="1"/>
  <c r="D651" i="1"/>
  <c r="G650" i="1"/>
  <c r="N649" i="1"/>
  <c r="O648" i="1"/>
  <c r="U654" i="1"/>
  <c r="W654" i="1" s="1"/>
  <c r="J655" i="1"/>
  <c r="K655" i="1" s="1"/>
  <c r="E655" i="1" s="1"/>
  <c r="I656" i="1"/>
  <c r="Y773" i="1"/>
  <c r="S773" i="1"/>
  <c r="T776" i="1"/>
  <c r="H773" i="1"/>
  <c r="A774" i="1"/>
  <c r="Q774" i="1" s="1"/>
  <c r="R774" i="1" s="1"/>
  <c r="Z775" i="1" l="1"/>
  <c r="AA775" i="1"/>
  <c r="F651" i="1"/>
  <c r="L651" i="1"/>
  <c r="D652" i="1"/>
  <c r="G651" i="1"/>
  <c r="N650" i="1"/>
  <c r="O649" i="1"/>
  <c r="U655" i="1"/>
  <c r="W655" i="1" s="1"/>
  <c r="J656" i="1"/>
  <c r="K656" i="1" s="1"/>
  <c r="E656" i="1" s="1"/>
  <c r="I657" i="1"/>
  <c r="S774" i="1"/>
  <c r="Y774" i="1"/>
  <c r="A775" i="1"/>
  <c r="Q775" i="1" s="1"/>
  <c r="R775" i="1" s="1"/>
  <c r="H774" i="1"/>
  <c r="T777" i="1"/>
  <c r="AA776" i="1" l="1"/>
  <c r="Z776" i="1"/>
  <c r="F652" i="1"/>
  <c r="L652" i="1"/>
  <c r="D653" i="1"/>
  <c r="G652" i="1"/>
  <c r="M655" i="1"/>
  <c r="M656" i="1" s="1"/>
  <c r="N651" i="1"/>
  <c r="O650" i="1"/>
  <c r="U656" i="1"/>
  <c r="W656" i="1" s="1"/>
  <c r="J657" i="1"/>
  <c r="K657" i="1" s="1"/>
  <c r="E657" i="1" s="1"/>
  <c r="I658" i="1"/>
  <c r="S775" i="1"/>
  <c r="Y775" i="1"/>
  <c r="T778" i="1"/>
  <c r="A776" i="1"/>
  <c r="Q776" i="1" s="1"/>
  <c r="R776" i="1" s="1"/>
  <c r="H775" i="1"/>
  <c r="AA777" i="1" l="1"/>
  <c r="Z777" i="1"/>
  <c r="F653" i="1"/>
  <c r="L653" i="1"/>
  <c r="G653" i="1"/>
  <c r="D654" i="1"/>
  <c r="N652" i="1"/>
  <c r="O651" i="1"/>
  <c r="J658" i="1"/>
  <c r="K658" i="1" s="1"/>
  <c r="E658" i="1" s="1"/>
  <c r="I659" i="1"/>
  <c r="U657" i="1"/>
  <c r="W657" i="1" s="1"/>
  <c r="Y776" i="1"/>
  <c r="S776" i="1"/>
  <c r="H776" i="1"/>
  <c r="A777" i="1"/>
  <c r="Q777" i="1" s="1"/>
  <c r="R777" i="1" s="1"/>
  <c r="T779" i="1"/>
  <c r="AA778" i="1" l="1"/>
  <c r="Z778" i="1"/>
  <c r="F654" i="1"/>
  <c r="L654" i="1"/>
  <c r="D655" i="1"/>
  <c r="G654" i="1"/>
  <c r="N653" i="1"/>
  <c r="O652" i="1"/>
  <c r="M657" i="1"/>
  <c r="J659" i="1"/>
  <c r="K659" i="1" s="1"/>
  <c r="E659" i="1" s="1"/>
  <c r="I660" i="1"/>
  <c r="U658" i="1"/>
  <c r="W658" i="1" s="1"/>
  <c r="Y777" i="1"/>
  <c r="S777" i="1"/>
  <c r="H777" i="1"/>
  <c r="A778" i="1"/>
  <c r="Q778" i="1" s="1"/>
  <c r="R778" i="1" s="1"/>
  <c r="T780" i="1"/>
  <c r="AA779" i="1" l="1"/>
  <c r="Z779" i="1"/>
  <c r="F655" i="1"/>
  <c r="L655" i="1"/>
  <c r="G655" i="1"/>
  <c r="D656" i="1"/>
  <c r="M658" i="1"/>
  <c r="N654" i="1"/>
  <c r="O653" i="1"/>
  <c r="J660" i="1"/>
  <c r="K660" i="1" s="1"/>
  <c r="E660" i="1" s="1"/>
  <c r="I661" i="1"/>
  <c r="U659" i="1"/>
  <c r="W659" i="1" s="1"/>
  <c r="S778" i="1"/>
  <c r="Y778" i="1"/>
  <c r="T781" i="1"/>
  <c r="H778" i="1"/>
  <c r="A779" i="1"/>
  <c r="Q779" i="1" s="1"/>
  <c r="R779" i="1" s="1"/>
  <c r="AA780" i="1" l="1"/>
  <c r="Z780" i="1"/>
  <c r="F656" i="1"/>
  <c r="L656" i="1"/>
  <c r="D657" i="1"/>
  <c r="G656" i="1"/>
  <c r="N655" i="1"/>
  <c r="O654" i="1"/>
  <c r="U660" i="1"/>
  <c r="W660" i="1" s="1"/>
  <c r="J661" i="1"/>
  <c r="K661" i="1" s="1"/>
  <c r="E661" i="1" s="1"/>
  <c r="I662" i="1"/>
  <c r="Y779" i="1"/>
  <c r="S779" i="1"/>
  <c r="T782" i="1"/>
  <c r="H779" i="1"/>
  <c r="A780" i="1"/>
  <c r="Q780" i="1" s="1"/>
  <c r="R780" i="1" s="1"/>
  <c r="Z781" i="1" l="1"/>
  <c r="AA781" i="1"/>
  <c r="F657" i="1"/>
  <c r="L657" i="1"/>
  <c r="G657" i="1"/>
  <c r="D658" i="1"/>
  <c r="N656" i="1"/>
  <c r="O655" i="1"/>
  <c r="I663" i="1"/>
  <c r="J662" i="1"/>
  <c r="K662" i="1" s="1"/>
  <c r="E662" i="1" s="1"/>
  <c r="U661" i="1"/>
  <c r="W661" i="1" s="1"/>
  <c r="S780" i="1"/>
  <c r="H780" i="1"/>
  <c r="A781" i="1"/>
  <c r="Q781" i="1" s="1"/>
  <c r="R781" i="1" s="1"/>
  <c r="T783" i="1"/>
  <c r="AA782" i="1" l="1"/>
  <c r="Z782" i="1"/>
  <c r="F658" i="1"/>
  <c r="L658" i="1"/>
  <c r="M659" i="1" s="1"/>
  <c r="M660" i="1" s="1"/>
  <c r="G658" i="1"/>
  <c r="D659" i="1"/>
  <c r="N657" i="1"/>
  <c r="O656" i="1"/>
  <c r="U662" i="1"/>
  <c r="W662" i="1" s="1"/>
  <c r="J663" i="1"/>
  <c r="K663" i="1" s="1"/>
  <c r="E663" i="1" s="1"/>
  <c r="I664" i="1"/>
  <c r="T784" i="1"/>
  <c r="A782" i="1"/>
  <c r="Q782" i="1" s="1"/>
  <c r="H781" i="1"/>
  <c r="Z783" i="1" l="1"/>
  <c r="AA783" i="1"/>
  <c r="R782" i="1"/>
  <c r="F659" i="1"/>
  <c r="L659" i="1"/>
  <c r="D660" i="1"/>
  <c r="G659" i="1"/>
  <c r="N658" i="1"/>
  <c r="O657" i="1"/>
  <c r="U663" i="1"/>
  <c r="W663" i="1" s="1"/>
  <c r="M661" i="1"/>
  <c r="M662" i="1" s="1"/>
  <c r="M663" i="1" s="1"/>
  <c r="J664" i="1"/>
  <c r="K664" i="1" s="1"/>
  <c r="E664" i="1" s="1"/>
  <c r="I665" i="1"/>
  <c r="H782" i="1"/>
  <c r="A783" i="1"/>
  <c r="Q783" i="1" s="1"/>
  <c r="T785" i="1"/>
  <c r="R783" i="1" l="1"/>
  <c r="AA784" i="1"/>
  <c r="Z784" i="1"/>
  <c r="F660" i="1"/>
  <c r="L660" i="1"/>
  <c r="G660" i="1"/>
  <c r="D661" i="1"/>
  <c r="O658" i="1"/>
  <c r="N659" i="1"/>
  <c r="I666" i="1"/>
  <c r="J665" i="1"/>
  <c r="K665" i="1" s="1"/>
  <c r="E665" i="1" s="1"/>
  <c r="U664" i="1"/>
  <c r="W664" i="1" s="1"/>
  <c r="S783" i="1"/>
  <c r="T786" i="1"/>
  <c r="H783" i="1"/>
  <c r="A784" i="1"/>
  <c r="Q784" i="1" s="1"/>
  <c r="R784" i="1" s="1"/>
  <c r="Z785" i="1" l="1"/>
  <c r="AA785" i="1"/>
  <c r="F661" i="1"/>
  <c r="L661" i="1"/>
  <c r="D662" i="1"/>
  <c r="G661" i="1"/>
  <c r="O659" i="1"/>
  <c r="N660" i="1"/>
  <c r="M664" i="1"/>
  <c r="M665" i="1" s="1"/>
  <c r="M666" i="1" s="1"/>
  <c r="U665" i="1"/>
  <c r="W665" i="1" s="1"/>
  <c r="J666" i="1"/>
  <c r="K666" i="1" s="1"/>
  <c r="E666" i="1" s="1"/>
  <c r="I667" i="1"/>
  <c r="Y784" i="1"/>
  <c r="S784" i="1"/>
  <c r="H784" i="1"/>
  <c r="A785" i="1"/>
  <c r="Q785" i="1" s="1"/>
  <c r="R785" i="1" s="1"/>
  <c r="T787" i="1"/>
  <c r="Z786" i="1" l="1"/>
  <c r="AA786" i="1"/>
  <c r="F662" i="1"/>
  <c r="L662" i="1"/>
  <c r="D663" i="1"/>
  <c r="G662" i="1"/>
  <c r="O660" i="1"/>
  <c r="N661" i="1"/>
  <c r="U666" i="1"/>
  <c r="W666" i="1" s="1"/>
  <c r="J667" i="1"/>
  <c r="K667" i="1" s="1"/>
  <c r="E667" i="1" s="1"/>
  <c r="I668" i="1"/>
  <c r="M667" i="1"/>
  <c r="Y785" i="1"/>
  <c r="S785" i="1"/>
  <c r="A786" i="1"/>
  <c r="Q786" i="1" s="1"/>
  <c r="R786" i="1" s="1"/>
  <c r="H785" i="1"/>
  <c r="T788" i="1"/>
  <c r="AA787" i="1" l="1"/>
  <c r="Z787" i="1"/>
  <c r="F663" i="1"/>
  <c r="L663" i="1"/>
  <c r="D664" i="1"/>
  <c r="G663" i="1"/>
  <c r="O661" i="1"/>
  <c r="N662" i="1"/>
  <c r="U667" i="1"/>
  <c r="W667" i="1" s="1"/>
  <c r="I669" i="1"/>
  <c r="J668" i="1"/>
  <c r="K668" i="1" s="1"/>
  <c r="E668" i="1" s="1"/>
  <c r="M668" i="1"/>
  <c r="S786" i="1"/>
  <c r="Y786" i="1"/>
  <c r="H786" i="1"/>
  <c r="A787" i="1"/>
  <c r="Q787" i="1" s="1"/>
  <c r="R787" i="1" s="1"/>
  <c r="T789" i="1"/>
  <c r="AA788" i="1" l="1"/>
  <c r="Z788" i="1"/>
  <c r="F664" i="1"/>
  <c r="L664" i="1"/>
  <c r="D665" i="1"/>
  <c r="G664" i="1"/>
  <c r="N663" i="1"/>
  <c r="O662" i="1"/>
  <c r="U668" i="1"/>
  <c r="W668" i="1" s="1"/>
  <c r="J669" i="1"/>
  <c r="K669" i="1" s="1"/>
  <c r="E669" i="1" s="1"/>
  <c r="I670" i="1"/>
  <c r="M669" i="1"/>
  <c r="S787" i="1"/>
  <c r="Y787" i="1"/>
  <c r="H787" i="1"/>
  <c r="A788" i="1"/>
  <c r="Q788" i="1" s="1"/>
  <c r="R788" i="1" s="1"/>
  <c r="T790" i="1"/>
  <c r="Z789" i="1" l="1"/>
  <c r="AA789" i="1"/>
  <c r="F665" i="1"/>
  <c r="L665" i="1"/>
  <c r="D666" i="1"/>
  <c r="G665" i="1"/>
  <c r="N664" i="1"/>
  <c r="O663" i="1"/>
  <c r="I671" i="1"/>
  <c r="J670" i="1"/>
  <c r="K670" i="1" s="1"/>
  <c r="E670" i="1" s="1"/>
  <c r="M670" i="1"/>
  <c r="U669" i="1"/>
  <c r="W669" i="1" s="1"/>
  <c r="Y788" i="1"/>
  <c r="S788" i="1"/>
  <c r="H788" i="1"/>
  <c r="A789" i="1"/>
  <c r="Q789" i="1" s="1"/>
  <c r="R789" i="1" s="1"/>
  <c r="T791" i="1"/>
  <c r="Z790" i="1" l="1"/>
  <c r="AA790" i="1"/>
  <c r="F666" i="1"/>
  <c r="L666" i="1"/>
  <c r="G666" i="1"/>
  <c r="D667" i="1"/>
  <c r="O664" i="1"/>
  <c r="N665" i="1"/>
  <c r="I672" i="1"/>
  <c r="J671" i="1"/>
  <c r="K671" i="1" s="1"/>
  <c r="E671" i="1" s="1"/>
  <c r="M671" i="1"/>
  <c r="U670" i="1"/>
  <c r="W670" i="1" s="1"/>
  <c r="Y789" i="1"/>
  <c r="S789" i="1"/>
  <c r="T792" i="1"/>
  <c r="A790" i="1"/>
  <c r="Q790" i="1" s="1"/>
  <c r="R790" i="1" s="1"/>
  <c r="H789" i="1"/>
  <c r="Z791" i="1" l="1"/>
  <c r="AA791" i="1"/>
  <c r="F667" i="1"/>
  <c r="L667" i="1"/>
  <c r="G667" i="1"/>
  <c r="D668" i="1"/>
  <c r="O665" i="1"/>
  <c r="N666" i="1"/>
  <c r="U671" i="1"/>
  <c r="W671" i="1" s="1"/>
  <c r="I673" i="1"/>
  <c r="J672" i="1"/>
  <c r="K672" i="1" s="1"/>
  <c r="E672" i="1" s="1"/>
  <c r="M672" i="1"/>
  <c r="S790" i="1"/>
  <c r="Y790" i="1"/>
  <c r="T793" i="1"/>
  <c r="H790" i="1"/>
  <c r="A791" i="1"/>
  <c r="Q791" i="1" s="1"/>
  <c r="R791" i="1" s="1"/>
  <c r="Z792" i="1" l="1"/>
  <c r="AA792" i="1"/>
  <c r="F668" i="1"/>
  <c r="L668" i="1"/>
  <c r="G668" i="1"/>
  <c r="D669" i="1"/>
  <c r="N667" i="1"/>
  <c r="O666" i="1"/>
  <c r="I674" i="1"/>
  <c r="J673" i="1"/>
  <c r="K673" i="1" s="1"/>
  <c r="E673" i="1" s="1"/>
  <c r="M673" i="1"/>
  <c r="U672" i="1"/>
  <c r="W672" i="1" s="1"/>
  <c r="S791" i="1"/>
  <c r="Y791" i="1"/>
  <c r="H791" i="1"/>
  <c r="A792" i="1"/>
  <c r="Q792" i="1" s="1"/>
  <c r="R792" i="1" s="1"/>
  <c r="T794" i="1"/>
  <c r="Z793" i="1" l="1"/>
  <c r="AA793" i="1"/>
  <c r="F669" i="1"/>
  <c r="L669" i="1"/>
  <c r="D670" i="1"/>
  <c r="G669" i="1"/>
  <c r="O667" i="1"/>
  <c r="N668" i="1"/>
  <c r="U673" i="1"/>
  <c r="W673" i="1" s="1"/>
  <c r="I675" i="1"/>
  <c r="J674" i="1"/>
  <c r="K674" i="1" s="1"/>
  <c r="E674" i="1" s="1"/>
  <c r="M674" i="1"/>
  <c r="Y792" i="1"/>
  <c r="S792" i="1"/>
  <c r="H792" i="1"/>
  <c r="A793" i="1"/>
  <c r="Q793" i="1" s="1"/>
  <c r="R793" i="1" s="1"/>
  <c r="T795" i="1"/>
  <c r="Z794" i="1" l="1"/>
  <c r="AA794" i="1"/>
  <c r="F670" i="1"/>
  <c r="L670" i="1"/>
  <c r="D671" i="1"/>
  <c r="G670" i="1"/>
  <c r="N669" i="1"/>
  <c r="O668" i="1"/>
  <c r="J675" i="1"/>
  <c r="K675" i="1" s="1"/>
  <c r="E675" i="1" s="1"/>
  <c r="I676" i="1"/>
  <c r="M675" i="1"/>
  <c r="U674" i="1"/>
  <c r="W674" i="1" s="1"/>
  <c r="Y793" i="1"/>
  <c r="S793" i="1"/>
  <c r="T796" i="1"/>
  <c r="A794" i="1"/>
  <c r="Q794" i="1" s="1"/>
  <c r="R794" i="1" s="1"/>
  <c r="H793" i="1"/>
  <c r="Z795" i="1" l="1"/>
  <c r="AA795" i="1"/>
  <c r="F671" i="1"/>
  <c r="L671" i="1"/>
  <c r="G671" i="1"/>
  <c r="D672" i="1"/>
  <c r="N670" i="1"/>
  <c r="O669" i="1"/>
  <c r="I677" i="1"/>
  <c r="J676" i="1"/>
  <c r="K676" i="1" s="1"/>
  <c r="E676" i="1" s="1"/>
  <c r="M676" i="1"/>
  <c r="U675" i="1"/>
  <c r="W675" i="1" s="1"/>
  <c r="S794" i="1"/>
  <c r="Y794" i="1"/>
  <c r="H794" i="1"/>
  <c r="A795" i="1"/>
  <c r="Q795" i="1" s="1"/>
  <c r="R795" i="1" s="1"/>
  <c r="T797" i="1"/>
  <c r="Z796" i="1" l="1"/>
  <c r="AA796" i="1"/>
  <c r="F672" i="1"/>
  <c r="L672" i="1"/>
  <c r="G672" i="1"/>
  <c r="D673" i="1"/>
  <c r="O670" i="1"/>
  <c r="N671" i="1"/>
  <c r="I678" i="1"/>
  <c r="J677" i="1"/>
  <c r="K677" i="1" s="1"/>
  <c r="E677" i="1" s="1"/>
  <c r="M677" i="1"/>
  <c r="U676" i="1"/>
  <c r="W676" i="1" s="1"/>
  <c r="Y795" i="1"/>
  <c r="S795" i="1"/>
  <c r="T798" i="1"/>
  <c r="H795" i="1"/>
  <c r="A796" i="1"/>
  <c r="Q796" i="1" s="1"/>
  <c r="R796" i="1" s="1"/>
  <c r="Z797" i="1" l="1"/>
  <c r="AA797" i="1"/>
  <c r="F673" i="1"/>
  <c r="L673" i="1"/>
  <c r="G673" i="1"/>
  <c r="D674" i="1"/>
  <c r="N672" i="1"/>
  <c r="O671" i="1"/>
  <c r="U677" i="1"/>
  <c r="W677" i="1" s="1"/>
  <c r="J678" i="1"/>
  <c r="K678" i="1" s="1"/>
  <c r="E678" i="1" s="1"/>
  <c r="I679" i="1"/>
  <c r="M678" i="1"/>
  <c r="S796" i="1"/>
  <c r="Y796" i="1"/>
  <c r="H796" i="1"/>
  <c r="A797" i="1"/>
  <c r="Q797" i="1" s="1"/>
  <c r="R797" i="1" s="1"/>
  <c r="T799" i="1"/>
  <c r="Z798" i="1" l="1"/>
  <c r="AA798" i="1"/>
  <c r="F674" i="1"/>
  <c r="L674" i="1"/>
  <c r="G674" i="1"/>
  <c r="D675" i="1"/>
  <c r="O672" i="1"/>
  <c r="N673" i="1"/>
  <c r="U678" i="1"/>
  <c r="W678" i="1" s="1"/>
  <c r="I680" i="1"/>
  <c r="J679" i="1"/>
  <c r="K679" i="1" s="1"/>
  <c r="E679" i="1" s="1"/>
  <c r="M679" i="1"/>
  <c r="S797" i="1"/>
  <c r="Y797" i="1"/>
  <c r="T800" i="1"/>
  <c r="A798" i="1"/>
  <c r="Q798" i="1" s="1"/>
  <c r="R798" i="1" s="1"/>
  <c r="H797" i="1"/>
  <c r="Z799" i="1" l="1"/>
  <c r="AA799" i="1"/>
  <c r="F675" i="1"/>
  <c r="L675" i="1"/>
  <c r="D676" i="1"/>
  <c r="G675" i="1"/>
  <c r="O673" i="1"/>
  <c r="N674" i="1"/>
  <c r="U679" i="1"/>
  <c r="W679" i="1" s="1"/>
  <c r="I681" i="1"/>
  <c r="J680" i="1"/>
  <c r="K680" i="1" s="1"/>
  <c r="E680" i="1" s="1"/>
  <c r="M680" i="1"/>
  <c r="S798" i="1"/>
  <c r="Y798" i="1"/>
  <c r="T801" i="1"/>
  <c r="H798" i="1"/>
  <c r="A799" i="1"/>
  <c r="Q799" i="1" s="1"/>
  <c r="R799" i="1" s="1"/>
  <c r="Z800" i="1" l="1"/>
  <c r="AA800" i="1"/>
  <c r="F676" i="1"/>
  <c r="L676" i="1"/>
  <c r="D677" i="1"/>
  <c r="G676" i="1"/>
  <c r="O674" i="1"/>
  <c r="N675" i="1"/>
  <c r="I682" i="1"/>
  <c r="J681" i="1"/>
  <c r="K681" i="1" s="1"/>
  <c r="E681" i="1" s="1"/>
  <c r="M681" i="1"/>
  <c r="U680" i="1"/>
  <c r="W680" i="1" s="1"/>
  <c r="S799" i="1"/>
  <c r="Y799" i="1"/>
  <c r="H799" i="1"/>
  <c r="A800" i="1"/>
  <c r="Q800" i="1" s="1"/>
  <c r="R800" i="1" s="1"/>
  <c r="T802" i="1"/>
  <c r="Z801" i="1" l="1"/>
  <c r="AA801" i="1"/>
  <c r="F677" i="1"/>
  <c r="L677" i="1"/>
  <c r="D678" i="1"/>
  <c r="G677" i="1"/>
  <c r="N676" i="1"/>
  <c r="O675" i="1"/>
  <c r="U681" i="1"/>
  <c r="W681" i="1" s="1"/>
  <c r="J682" i="1"/>
  <c r="K682" i="1" s="1"/>
  <c r="E682" i="1" s="1"/>
  <c r="I683" i="1"/>
  <c r="M682" i="1"/>
  <c r="Y800" i="1"/>
  <c r="S800" i="1"/>
  <c r="T803" i="1"/>
  <c r="H800" i="1"/>
  <c r="A801" i="1"/>
  <c r="Q801" i="1" s="1"/>
  <c r="R801" i="1" s="1"/>
  <c r="Z802" i="1" l="1"/>
  <c r="AA802" i="1"/>
  <c r="F678" i="1"/>
  <c r="L678" i="1"/>
  <c r="D679" i="1"/>
  <c r="G678" i="1"/>
  <c r="N677" i="1"/>
  <c r="O676" i="1"/>
  <c r="U682" i="1"/>
  <c r="W682" i="1" s="1"/>
  <c r="I684" i="1"/>
  <c r="J683" i="1"/>
  <c r="K683" i="1" s="1"/>
  <c r="E683" i="1" s="1"/>
  <c r="M683" i="1"/>
  <c r="Y801" i="1"/>
  <c r="S801" i="1"/>
  <c r="T804" i="1"/>
  <c r="A802" i="1"/>
  <c r="Q802" i="1" s="1"/>
  <c r="R802" i="1" s="1"/>
  <c r="H801" i="1"/>
  <c r="AA803" i="1" l="1"/>
  <c r="Z803" i="1"/>
  <c r="F679" i="1"/>
  <c r="L679" i="1"/>
  <c r="D680" i="1"/>
  <c r="G679" i="1"/>
  <c r="N678" i="1"/>
  <c r="O677" i="1"/>
  <c r="U683" i="1"/>
  <c r="W683" i="1" s="1"/>
  <c r="J684" i="1"/>
  <c r="K684" i="1" s="1"/>
  <c r="E684" i="1" s="1"/>
  <c r="I685" i="1"/>
  <c r="M684" i="1"/>
  <c r="S802" i="1"/>
  <c r="Y802" i="1"/>
  <c r="T805" i="1"/>
  <c r="H802" i="1"/>
  <c r="A803" i="1"/>
  <c r="Q803" i="1" s="1"/>
  <c r="R803" i="1" s="1"/>
  <c r="Z804" i="1" l="1"/>
  <c r="AA804" i="1"/>
  <c r="F680" i="1"/>
  <c r="L680" i="1"/>
  <c r="G680" i="1"/>
  <c r="D681" i="1"/>
  <c r="N679" i="1"/>
  <c r="O678" i="1"/>
  <c r="I686" i="1"/>
  <c r="J685" i="1"/>
  <c r="K685" i="1" s="1"/>
  <c r="E685" i="1" s="1"/>
  <c r="M685" i="1"/>
  <c r="U684" i="1"/>
  <c r="W684" i="1" s="1"/>
  <c r="S803" i="1"/>
  <c r="Y803" i="1"/>
  <c r="H803" i="1"/>
  <c r="A804" i="1"/>
  <c r="Q804" i="1" s="1"/>
  <c r="R804" i="1" s="1"/>
  <c r="T806" i="1"/>
  <c r="AA805" i="1" l="1"/>
  <c r="Z805" i="1"/>
  <c r="F681" i="1"/>
  <c r="L681" i="1"/>
  <c r="D682" i="1"/>
  <c r="G681" i="1"/>
  <c r="N680" i="1"/>
  <c r="O679" i="1"/>
  <c r="J686" i="1"/>
  <c r="K686" i="1" s="1"/>
  <c r="E686" i="1" s="1"/>
  <c r="I687" i="1"/>
  <c r="U685" i="1"/>
  <c r="W685" i="1" s="1"/>
  <c r="Y804" i="1"/>
  <c r="S804" i="1"/>
  <c r="T807" i="1"/>
  <c r="H804" i="1"/>
  <c r="A805" i="1"/>
  <c r="Q805" i="1" s="1"/>
  <c r="R805" i="1" s="1"/>
  <c r="AA806" i="1" l="1"/>
  <c r="Z806" i="1"/>
  <c r="F682" i="1"/>
  <c r="L682" i="1"/>
  <c r="D683" i="1"/>
  <c r="G682" i="1"/>
  <c r="O680" i="1"/>
  <c r="N681" i="1"/>
  <c r="I688" i="1"/>
  <c r="J687" i="1"/>
  <c r="K687" i="1" s="1"/>
  <c r="E687" i="1" s="1"/>
  <c r="U686" i="1"/>
  <c r="W686" i="1" s="1"/>
  <c r="S805" i="1"/>
  <c r="Y805" i="1"/>
  <c r="A806" i="1"/>
  <c r="Q806" i="1" s="1"/>
  <c r="R806" i="1" s="1"/>
  <c r="H805" i="1"/>
  <c r="T808" i="1"/>
  <c r="Z807" i="1" l="1"/>
  <c r="AA807" i="1"/>
  <c r="F683" i="1"/>
  <c r="L683" i="1"/>
  <c r="D684" i="1"/>
  <c r="G683" i="1"/>
  <c r="N682" i="1"/>
  <c r="O681" i="1"/>
  <c r="U687" i="1"/>
  <c r="W687" i="1" s="1"/>
  <c r="J688" i="1"/>
  <c r="K688" i="1" s="1"/>
  <c r="E688" i="1" s="1"/>
  <c r="I689" i="1"/>
  <c r="M686" i="1"/>
  <c r="S806" i="1"/>
  <c r="Y806" i="1"/>
  <c r="H806" i="1"/>
  <c r="A807" i="1"/>
  <c r="Q807" i="1" s="1"/>
  <c r="R807" i="1" s="1"/>
  <c r="T809" i="1"/>
  <c r="Z808" i="1" l="1"/>
  <c r="AA808" i="1"/>
  <c r="F684" i="1"/>
  <c r="L684" i="1"/>
  <c r="D685" i="1"/>
  <c r="G684" i="1"/>
  <c r="O682" i="1"/>
  <c r="N683" i="1"/>
  <c r="M687" i="1"/>
  <c r="J689" i="1"/>
  <c r="K689" i="1" s="1"/>
  <c r="E689" i="1" s="1"/>
  <c r="I690" i="1"/>
  <c r="U688" i="1"/>
  <c r="W688" i="1" s="1"/>
  <c r="S807" i="1"/>
  <c r="Y807" i="1"/>
  <c r="H807" i="1"/>
  <c r="A808" i="1"/>
  <c r="Q808" i="1" s="1"/>
  <c r="R808" i="1" s="1"/>
  <c r="T810" i="1"/>
  <c r="Z809" i="1" l="1"/>
  <c r="AA809" i="1"/>
  <c r="F685" i="1"/>
  <c r="L685" i="1"/>
  <c r="D686" i="1"/>
  <c r="G685" i="1"/>
  <c r="M688" i="1"/>
  <c r="M689" i="1" s="1"/>
  <c r="N684" i="1"/>
  <c r="O683" i="1"/>
  <c r="I691" i="1"/>
  <c r="J690" i="1"/>
  <c r="K690" i="1" s="1"/>
  <c r="E690" i="1" s="1"/>
  <c r="U689" i="1"/>
  <c r="W689" i="1" s="1"/>
  <c r="Y808" i="1"/>
  <c r="S808" i="1"/>
  <c r="T811" i="1"/>
  <c r="H808" i="1"/>
  <c r="A809" i="1"/>
  <c r="Q809" i="1" s="1"/>
  <c r="R809" i="1" s="1"/>
  <c r="Z810" i="1" l="1"/>
  <c r="AA810" i="1"/>
  <c r="F686" i="1"/>
  <c r="L686" i="1"/>
  <c r="G686" i="1"/>
  <c r="D687" i="1"/>
  <c r="O684" i="1"/>
  <c r="N685" i="1"/>
  <c r="U690" i="1"/>
  <c r="W690" i="1" s="1"/>
  <c r="I692" i="1"/>
  <c r="J691" i="1"/>
  <c r="K691" i="1" s="1"/>
  <c r="E691" i="1" s="1"/>
  <c r="Y809" i="1"/>
  <c r="S809" i="1"/>
  <c r="T812" i="1"/>
  <c r="A810" i="1"/>
  <c r="Q810" i="1" s="1"/>
  <c r="R810" i="1" s="1"/>
  <c r="H809" i="1"/>
  <c r="Z811" i="1" l="1"/>
  <c r="AA811" i="1"/>
  <c r="F687" i="1"/>
  <c r="L687" i="1"/>
  <c r="G687" i="1"/>
  <c r="D688" i="1"/>
  <c r="M690" i="1"/>
  <c r="N686" i="1"/>
  <c r="O685" i="1"/>
  <c r="U691" i="1"/>
  <c r="W691" i="1" s="1"/>
  <c r="J692" i="1"/>
  <c r="K692" i="1" s="1"/>
  <c r="E692" i="1" s="1"/>
  <c r="I693" i="1"/>
  <c r="H810" i="1"/>
  <c r="A811" i="1"/>
  <c r="Q811" i="1" s="1"/>
  <c r="T813" i="1"/>
  <c r="AA812" i="1" l="1"/>
  <c r="Z812" i="1"/>
  <c r="R811" i="1"/>
  <c r="F688" i="1"/>
  <c r="L688" i="1"/>
  <c r="D689" i="1"/>
  <c r="G688" i="1"/>
  <c r="O686" i="1"/>
  <c r="N687" i="1"/>
  <c r="U692" i="1"/>
  <c r="W692" i="1" s="1"/>
  <c r="M691" i="1"/>
  <c r="J693" i="1"/>
  <c r="K693" i="1" s="1"/>
  <c r="E693" i="1" s="1"/>
  <c r="I694" i="1"/>
  <c r="T814" i="1"/>
  <c r="H811" i="1"/>
  <c r="A812" i="1"/>
  <c r="Q812" i="1" s="1"/>
  <c r="R812" i="1" s="1"/>
  <c r="AA813" i="1" l="1"/>
  <c r="Z813" i="1"/>
  <c r="F689" i="1"/>
  <c r="L689" i="1"/>
  <c r="G689" i="1"/>
  <c r="D690" i="1"/>
  <c r="O687" i="1"/>
  <c r="N688" i="1"/>
  <c r="I695" i="1"/>
  <c r="J694" i="1"/>
  <c r="K694" i="1" s="1"/>
  <c r="E694" i="1" s="1"/>
  <c r="U693" i="1"/>
  <c r="W693" i="1" s="1"/>
  <c r="Y812" i="1"/>
  <c r="S812" i="1"/>
  <c r="T815" i="1"/>
  <c r="H812" i="1"/>
  <c r="A813" i="1"/>
  <c r="Q813" i="1" s="1"/>
  <c r="R813" i="1" s="1"/>
  <c r="Z814" i="1" l="1"/>
  <c r="AA814" i="1"/>
  <c r="F690" i="1"/>
  <c r="L690" i="1"/>
  <c r="G690" i="1"/>
  <c r="D691" i="1"/>
  <c r="O688" i="1"/>
  <c r="N689" i="1"/>
  <c r="U694" i="1"/>
  <c r="W694" i="1" s="1"/>
  <c r="J695" i="1"/>
  <c r="K695" i="1" s="1"/>
  <c r="E695" i="1" s="1"/>
  <c r="I696" i="1"/>
  <c r="S813" i="1"/>
  <c r="Y813" i="1"/>
  <c r="T816" i="1"/>
  <c r="H813" i="1"/>
  <c r="A814" i="1"/>
  <c r="Q814" i="1" s="1"/>
  <c r="R814" i="1" s="1"/>
  <c r="Z815" i="1" l="1"/>
  <c r="AA815" i="1"/>
  <c r="F691" i="1"/>
  <c r="L691" i="1"/>
  <c r="M692" i="1" s="1"/>
  <c r="M693" i="1" s="1"/>
  <c r="M694" i="1" s="1"/>
  <c r="M695" i="1" s="1"/>
  <c r="M696" i="1" s="1"/>
  <c r="G691" i="1"/>
  <c r="D692" i="1"/>
  <c r="O689" i="1"/>
  <c r="N690" i="1"/>
  <c r="J696" i="1"/>
  <c r="K696" i="1" s="1"/>
  <c r="E696" i="1" s="1"/>
  <c r="I697" i="1"/>
  <c r="U695" i="1"/>
  <c r="W695" i="1" s="1"/>
  <c r="S814" i="1"/>
  <c r="Y814" i="1"/>
  <c r="A815" i="1"/>
  <c r="Q815" i="1" s="1"/>
  <c r="R815" i="1" s="1"/>
  <c r="H814" i="1"/>
  <c r="T817" i="1"/>
  <c r="AA816" i="1" l="1"/>
  <c r="Z816" i="1"/>
  <c r="F692" i="1"/>
  <c r="L692" i="1"/>
  <c r="D693" i="1"/>
  <c r="G692" i="1"/>
  <c r="M697" i="1"/>
  <c r="N691" i="1"/>
  <c r="O690" i="1"/>
  <c r="I698" i="1"/>
  <c r="J697" i="1"/>
  <c r="K697" i="1" s="1"/>
  <c r="E697" i="1" s="1"/>
  <c r="U696" i="1"/>
  <c r="W696" i="1" s="1"/>
  <c r="S815" i="1"/>
  <c r="Y815" i="1"/>
  <c r="A816" i="1"/>
  <c r="Q816" i="1" s="1"/>
  <c r="R816" i="1" s="1"/>
  <c r="H815" i="1"/>
  <c r="T818" i="1"/>
  <c r="Z817" i="1" l="1"/>
  <c r="AA817" i="1"/>
  <c r="F693" i="1"/>
  <c r="L693" i="1"/>
  <c r="G693" i="1"/>
  <c r="D694" i="1"/>
  <c r="N692" i="1"/>
  <c r="O691" i="1"/>
  <c r="M698" i="1"/>
  <c r="J698" i="1"/>
  <c r="K698" i="1" s="1"/>
  <c r="E698" i="1" s="1"/>
  <c r="I699" i="1"/>
  <c r="U697" i="1"/>
  <c r="W697" i="1" s="1"/>
  <c r="Y816" i="1"/>
  <c r="S816" i="1"/>
  <c r="T819" i="1"/>
  <c r="H816" i="1"/>
  <c r="A817" i="1"/>
  <c r="Q817" i="1" s="1"/>
  <c r="R817" i="1" s="1"/>
  <c r="AA818" i="1" l="1"/>
  <c r="Z818" i="1"/>
  <c r="F694" i="1"/>
  <c r="L694" i="1"/>
  <c r="D695" i="1"/>
  <c r="G694" i="1"/>
  <c r="N693" i="1"/>
  <c r="O692" i="1"/>
  <c r="M699" i="1"/>
  <c r="J699" i="1"/>
  <c r="K699" i="1" s="1"/>
  <c r="E699" i="1" s="1"/>
  <c r="I700" i="1"/>
  <c r="U698" i="1"/>
  <c r="W698" i="1" s="1"/>
  <c r="Y817" i="1"/>
  <c r="S817" i="1"/>
  <c r="H817" i="1"/>
  <c r="A818" i="1"/>
  <c r="Q818" i="1" s="1"/>
  <c r="R818" i="1" s="1"/>
  <c r="T820" i="1"/>
  <c r="Z819" i="1" l="1"/>
  <c r="AA819" i="1"/>
  <c r="F695" i="1"/>
  <c r="L695" i="1"/>
  <c r="G695" i="1"/>
  <c r="D696" i="1"/>
  <c r="N694" i="1"/>
  <c r="O693" i="1"/>
  <c r="U699" i="1"/>
  <c r="W699" i="1" s="1"/>
  <c r="M700" i="1"/>
  <c r="I701" i="1"/>
  <c r="J700" i="1"/>
  <c r="K700" i="1" s="1"/>
  <c r="E700" i="1" s="1"/>
  <c r="S818" i="1"/>
  <c r="Y818" i="1"/>
  <c r="T821" i="1"/>
  <c r="H818" i="1"/>
  <c r="A819" i="1"/>
  <c r="Q819" i="1" s="1"/>
  <c r="R819" i="1" s="1"/>
  <c r="Z820" i="1" l="1"/>
  <c r="AA820" i="1"/>
  <c r="F696" i="1"/>
  <c r="L696" i="1"/>
  <c r="D697" i="1"/>
  <c r="G696" i="1"/>
  <c r="O694" i="1"/>
  <c r="N695" i="1"/>
  <c r="U700" i="1"/>
  <c r="W700" i="1" s="1"/>
  <c r="J701" i="1"/>
  <c r="K701" i="1" s="1"/>
  <c r="E701" i="1" s="1"/>
  <c r="I702" i="1"/>
  <c r="M701" i="1"/>
  <c r="S819" i="1"/>
  <c r="Y819" i="1"/>
  <c r="H819" i="1"/>
  <c r="A820" i="1"/>
  <c r="Q820" i="1" s="1"/>
  <c r="R820" i="1" s="1"/>
  <c r="T822" i="1"/>
  <c r="AA821" i="1" l="1"/>
  <c r="Z821" i="1"/>
  <c r="F697" i="1"/>
  <c r="L697" i="1"/>
  <c r="D698" i="1"/>
  <c r="G697" i="1"/>
  <c r="N696" i="1"/>
  <c r="O695" i="1"/>
  <c r="U701" i="1"/>
  <c r="W701" i="1" s="1"/>
  <c r="J702" i="1"/>
  <c r="K702" i="1" s="1"/>
  <c r="E702" i="1" s="1"/>
  <c r="I703" i="1"/>
  <c r="M702" i="1"/>
  <c r="Y820" i="1"/>
  <c r="S820" i="1"/>
  <c r="H820" i="1"/>
  <c r="A821" i="1"/>
  <c r="Q821" i="1" s="1"/>
  <c r="R821" i="1" s="1"/>
  <c r="T823" i="1"/>
  <c r="AA822" i="1" l="1"/>
  <c r="Z822" i="1"/>
  <c r="F698" i="1"/>
  <c r="L698" i="1"/>
  <c r="D699" i="1"/>
  <c r="G698" i="1"/>
  <c r="N697" i="1"/>
  <c r="O696" i="1"/>
  <c r="U702" i="1"/>
  <c r="W702" i="1" s="1"/>
  <c r="M703" i="1"/>
  <c r="I704" i="1"/>
  <c r="J703" i="1"/>
  <c r="K703" i="1" s="1"/>
  <c r="E703" i="1" s="1"/>
  <c r="S821" i="1"/>
  <c r="Y821" i="1"/>
  <c r="T824" i="1"/>
  <c r="A822" i="1"/>
  <c r="Q822" i="1" s="1"/>
  <c r="R822" i="1" s="1"/>
  <c r="H821" i="1"/>
  <c r="Z823" i="1" l="1"/>
  <c r="AA823" i="1"/>
  <c r="F699" i="1"/>
  <c r="L699" i="1"/>
  <c r="G699" i="1"/>
  <c r="D700" i="1"/>
  <c r="N698" i="1"/>
  <c r="O697" i="1"/>
  <c r="I705" i="1"/>
  <c r="J704" i="1"/>
  <c r="K704" i="1" s="1"/>
  <c r="E704" i="1" s="1"/>
  <c r="M704" i="1"/>
  <c r="U703" i="1"/>
  <c r="W703" i="1" s="1"/>
  <c r="S822" i="1"/>
  <c r="Y822" i="1"/>
  <c r="H822" i="1"/>
  <c r="A823" i="1"/>
  <c r="Q823" i="1" s="1"/>
  <c r="R823" i="1" s="1"/>
  <c r="T825" i="1"/>
  <c r="AA824" i="1" l="1"/>
  <c r="Z824" i="1"/>
  <c r="F700" i="1"/>
  <c r="L700" i="1"/>
  <c r="G700" i="1"/>
  <c r="D701" i="1"/>
  <c r="N699" i="1"/>
  <c r="O698" i="1"/>
  <c r="U704" i="1"/>
  <c r="W704" i="1" s="1"/>
  <c r="M705" i="1"/>
  <c r="J705" i="1"/>
  <c r="K705" i="1" s="1"/>
  <c r="E705" i="1" s="1"/>
  <c r="I706" i="1"/>
  <c r="S823" i="1"/>
  <c r="Y823" i="1"/>
  <c r="T826" i="1"/>
  <c r="H823" i="1"/>
  <c r="A824" i="1"/>
  <c r="Q824" i="1" s="1"/>
  <c r="R824" i="1" s="1"/>
  <c r="Z825" i="1" l="1"/>
  <c r="AA825" i="1"/>
  <c r="F701" i="1"/>
  <c r="L701" i="1"/>
  <c r="G701" i="1"/>
  <c r="D702" i="1"/>
  <c r="N700" i="1"/>
  <c r="O699" i="1"/>
  <c r="U705" i="1"/>
  <c r="W705" i="1" s="1"/>
  <c r="M706" i="1"/>
  <c r="I707" i="1"/>
  <c r="J706" i="1"/>
  <c r="K706" i="1" s="1"/>
  <c r="E706" i="1" s="1"/>
  <c r="Y824" i="1"/>
  <c r="S824" i="1"/>
  <c r="H824" i="1"/>
  <c r="A825" i="1"/>
  <c r="Q825" i="1" s="1"/>
  <c r="R825" i="1" s="1"/>
  <c r="T827" i="1"/>
  <c r="AA826" i="1" l="1"/>
  <c r="Z826" i="1"/>
  <c r="F702" i="1"/>
  <c r="L702" i="1"/>
  <c r="D703" i="1"/>
  <c r="G702" i="1"/>
  <c r="N701" i="1"/>
  <c r="O700" i="1"/>
  <c r="J707" i="1"/>
  <c r="K707" i="1" s="1"/>
  <c r="E707" i="1" s="1"/>
  <c r="I708" i="1"/>
  <c r="M707" i="1"/>
  <c r="U706" i="1"/>
  <c r="W706" i="1" s="1"/>
  <c r="Y825" i="1"/>
  <c r="S825" i="1"/>
  <c r="A826" i="1"/>
  <c r="Q826" i="1" s="1"/>
  <c r="R826" i="1" s="1"/>
  <c r="H825" i="1"/>
  <c r="T828" i="1"/>
  <c r="Z827" i="1" l="1"/>
  <c r="AA827" i="1"/>
  <c r="F703" i="1"/>
  <c r="L703" i="1"/>
  <c r="D704" i="1"/>
  <c r="G703" i="1"/>
  <c r="N702" i="1"/>
  <c r="O701" i="1"/>
  <c r="M708" i="1"/>
  <c r="I709" i="1"/>
  <c r="J708" i="1"/>
  <c r="K708" i="1" s="1"/>
  <c r="E708" i="1" s="1"/>
  <c r="U707" i="1"/>
  <c r="W707" i="1" s="1"/>
  <c r="S826" i="1"/>
  <c r="Y826" i="1"/>
  <c r="T829" i="1"/>
  <c r="H826" i="1"/>
  <c r="A827" i="1"/>
  <c r="Q827" i="1" s="1"/>
  <c r="R827" i="1" s="1"/>
  <c r="Z828" i="1" l="1"/>
  <c r="AA828" i="1"/>
  <c r="F704" i="1"/>
  <c r="L704" i="1"/>
  <c r="D705" i="1"/>
  <c r="G704" i="1"/>
  <c r="N703" i="1"/>
  <c r="O702" i="1"/>
  <c r="U708" i="1"/>
  <c r="W708" i="1" s="1"/>
  <c r="I710" i="1"/>
  <c r="J709" i="1"/>
  <c r="K709" i="1" s="1"/>
  <c r="E709" i="1" s="1"/>
  <c r="M709" i="1"/>
  <c r="Y827" i="1"/>
  <c r="S827" i="1"/>
  <c r="H827" i="1"/>
  <c r="A828" i="1"/>
  <c r="Q828" i="1" s="1"/>
  <c r="R828" i="1" s="1"/>
  <c r="T830" i="1"/>
  <c r="AA829" i="1" l="1"/>
  <c r="Z829" i="1"/>
  <c r="F705" i="1"/>
  <c r="L705" i="1"/>
  <c r="G705" i="1"/>
  <c r="D706" i="1"/>
  <c r="N704" i="1"/>
  <c r="O703" i="1"/>
  <c r="U709" i="1"/>
  <c r="W709" i="1" s="1"/>
  <c r="I711" i="1"/>
  <c r="J710" i="1"/>
  <c r="K710" i="1" s="1"/>
  <c r="E710" i="1" s="1"/>
  <c r="M710" i="1"/>
  <c r="Y828" i="1"/>
  <c r="S828" i="1"/>
  <c r="H828" i="1"/>
  <c r="A829" i="1"/>
  <c r="Q829" i="1" s="1"/>
  <c r="R829" i="1" s="1"/>
  <c r="T831" i="1"/>
  <c r="Z830" i="1" l="1"/>
  <c r="AA830" i="1"/>
  <c r="F706" i="1"/>
  <c r="L706" i="1"/>
  <c r="G706" i="1"/>
  <c r="D707" i="1"/>
  <c r="N705" i="1"/>
  <c r="O704" i="1"/>
  <c r="U710" i="1"/>
  <c r="W710" i="1" s="1"/>
  <c r="M711" i="1"/>
  <c r="J711" i="1"/>
  <c r="K711" i="1" s="1"/>
  <c r="E711" i="1" s="1"/>
  <c r="I712" i="1"/>
  <c r="Y829" i="1"/>
  <c r="S829" i="1"/>
  <c r="T832" i="1"/>
  <c r="A830" i="1"/>
  <c r="Q830" i="1" s="1"/>
  <c r="R830" i="1" s="1"/>
  <c r="H829" i="1"/>
  <c r="AA831" i="1" l="1"/>
  <c r="Z831" i="1"/>
  <c r="F707" i="1"/>
  <c r="L707" i="1"/>
  <c r="D708" i="1"/>
  <c r="G707" i="1"/>
  <c r="N706" i="1"/>
  <c r="O705" i="1"/>
  <c r="U711" i="1"/>
  <c r="W711" i="1" s="1"/>
  <c r="I713" i="1"/>
  <c r="M712" i="1"/>
  <c r="J712" i="1"/>
  <c r="K712" i="1" s="1"/>
  <c r="E712" i="1" s="1"/>
  <c r="S830" i="1"/>
  <c r="Y830" i="1"/>
  <c r="H830" i="1"/>
  <c r="A831" i="1"/>
  <c r="Q831" i="1" s="1"/>
  <c r="R831" i="1" s="1"/>
  <c r="T833" i="1"/>
  <c r="Z832" i="1" l="1"/>
  <c r="AA832" i="1"/>
  <c r="F708" i="1"/>
  <c r="L708" i="1"/>
  <c r="D709" i="1"/>
  <c r="G708" i="1"/>
  <c r="N707" i="1"/>
  <c r="O706" i="1"/>
  <c r="U712" i="1"/>
  <c r="W712" i="1" s="1"/>
  <c r="I714" i="1"/>
  <c r="J713" i="1"/>
  <c r="K713" i="1" s="1"/>
  <c r="E713" i="1" s="1"/>
  <c r="M713" i="1"/>
  <c r="S831" i="1"/>
  <c r="Y831" i="1"/>
  <c r="T834" i="1"/>
  <c r="H831" i="1"/>
  <c r="A832" i="1"/>
  <c r="Q832" i="1" s="1"/>
  <c r="R832" i="1" s="1"/>
  <c r="Z833" i="1" l="1"/>
  <c r="AA833" i="1"/>
  <c r="F709" i="1"/>
  <c r="L709" i="1"/>
  <c r="D710" i="1"/>
  <c r="G709" i="1"/>
  <c r="N708" i="1"/>
  <c r="O707" i="1"/>
  <c r="I715" i="1"/>
  <c r="J714" i="1"/>
  <c r="K714" i="1" s="1"/>
  <c r="E714" i="1" s="1"/>
  <c r="M714" i="1"/>
  <c r="U713" i="1"/>
  <c r="W713" i="1" s="1"/>
  <c r="Y832" i="1"/>
  <c r="S832" i="1"/>
  <c r="H832" i="1"/>
  <c r="A833" i="1"/>
  <c r="Q833" i="1" s="1"/>
  <c r="R833" i="1" s="1"/>
  <c r="T835" i="1"/>
  <c r="AA834" i="1" l="1"/>
  <c r="Z834" i="1"/>
  <c r="F710" i="1"/>
  <c r="L710" i="1"/>
  <c r="G710" i="1"/>
  <c r="D711" i="1"/>
  <c r="N709" i="1"/>
  <c r="O708" i="1"/>
  <c r="U714" i="1"/>
  <c r="W714" i="1" s="1"/>
  <c r="M715" i="1"/>
  <c r="I716" i="1"/>
  <c r="J715" i="1"/>
  <c r="K715" i="1" s="1"/>
  <c r="E715" i="1" s="1"/>
  <c r="S833" i="1"/>
  <c r="Y833" i="1"/>
  <c r="T836" i="1"/>
  <c r="A834" i="1"/>
  <c r="Q834" i="1" s="1"/>
  <c r="R834" i="1" s="1"/>
  <c r="H833" i="1"/>
  <c r="Z835" i="1" l="1"/>
  <c r="AA835" i="1"/>
  <c r="F711" i="1"/>
  <c r="L711" i="1"/>
  <c r="D712" i="1"/>
  <c r="G711" i="1"/>
  <c r="N710" i="1"/>
  <c r="O709" i="1"/>
  <c r="J716" i="1"/>
  <c r="K716" i="1" s="1"/>
  <c r="E716" i="1" s="1"/>
  <c r="I717" i="1"/>
  <c r="U715" i="1"/>
  <c r="W715" i="1" s="1"/>
  <c r="S834" i="1"/>
  <c r="Y834" i="1"/>
  <c r="H834" i="1"/>
  <c r="A835" i="1"/>
  <c r="Q835" i="1" s="1"/>
  <c r="R835" i="1" s="1"/>
  <c r="T837" i="1"/>
  <c r="Z836" i="1" l="1"/>
  <c r="AA836" i="1"/>
  <c r="F712" i="1"/>
  <c r="L712" i="1"/>
  <c r="G712" i="1"/>
  <c r="D713" i="1"/>
  <c r="N711" i="1"/>
  <c r="O710" i="1"/>
  <c r="I718" i="1"/>
  <c r="J717" i="1"/>
  <c r="K717" i="1" s="1"/>
  <c r="E717" i="1" s="1"/>
  <c r="U716" i="1"/>
  <c r="W716" i="1" s="1"/>
  <c r="Y835" i="1"/>
  <c r="S835" i="1"/>
  <c r="H835" i="1"/>
  <c r="A836" i="1"/>
  <c r="Q836" i="1" s="1"/>
  <c r="R836" i="1" s="1"/>
  <c r="T838" i="1"/>
  <c r="Z837" i="1" l="1"/>
  <c r="AA837" i="1"/>
  <c r="F713" i="1"/>
  <c r="L713" i="1"/>
  <c r="D714" i="1"/>
  <c r="G713" i="1"/>
  <c r="N712" i="1"/>
  <c r="O711" i="1"/>
  <c r="M716" i="1"/>
  <c r="I719" i="1"/>
  <c r="J718" i="1"/>
  <c r="K718" i="1" s="1"/>
  <c r="E718" i="1" s="1"/>
  <c r="U717" i="1"/>
  <c r="W717" i="1" s="1"/>
  <c r="S836" i="1"/>
  <c r="Y836" i="1"/>
  <c r="T839" i="1"/>
  <c r="H836" i="1"/>
  <c r="A837" i="1"/>
  <c r="Q837" i="1" s="1"/>
  <c r="R837" i="1" s="1"/>
  <c r="Z838" i="1" l="1"/>
  <c r="AA838" i="1"/>
  <c r="F714" i="1"/>
  <c r="L714" i="1"/>
  <c r="D715" i="1"/>
  <c r="G714" i="1"/>
  <c r="M717" i="1"/>
  <c r="M718" i="1" s="1"/>
  <c r="N713" i="1"/>
  <c r="O712" i="1"/>
  <c r="U718" i="1"/>
  <c r="W718" i="1" s="1"/>
  <c r="J719" i="1"/>
  <c r="K719" i="1" s="1"/>
  <c r="E719" i="1" s="1"/>
  <c r="I720" i="1"/>
  <c r="S837" i="1"/>
  <c r="Y837" i="1"/>
  <c r="A838" i="1"/>
  <c r="Q838" i="1" s="1"/>
  <c r="R838" i="1" s="1"/>
  <c r="H837" i="1"/>
  <c r="T840" i="1"/>
  <c r="AA839" i="1" l="1"/>
  <c r="Z839" i="1"/>
  <c r="F715" i="1"/>
  <c r="L715" i="1"/>
  <c r="G715" i="1"/>
  <c r="D716" i="1"/>
  <c r="N714" i="1"/>
  <c r="O713" i="1"/>
  <c r="I721" i="1"/>
  <c r="J720" i="1"/>
  <c r="K720" i="1" s="1"/>
  <c r="E720" i="1" s="1"/>
  <c r="U719" i="1"/>
  <c r="W719" i="1" s="1"/>
  <c r="Y838" i="1"/>
  <c r="S838" i="1"/>
  <c r="T841" i="1"/>
  <c r="H838" i="1"/>
  <c r="A839" i="1"/>
  <c r="Q839" i="1" s="1"/>
  <c r="R839" i="1" s="1"/>
  <c r="Z840" i="1" l="1"/>
  <c r="AA840" i="1"/>
  <c r="F716" i="1"/>
  <c r="L716" i="1"/>
  <c r="G716" i="1"/>
  <c r="D717" i="1"/>
  <c r="N715" i="1"/>
  <c r="O714" i="1"/>
  <c r="M719" i="1"/>
  <c r="U720" i="1"/>
  <c r="W720" i="1" s="1"/>
  <c r="I722" i="1"/>
  <c r="J721" i="1"/>
  <c r="K721" i="1" s="1"/>
  <c r="E721" i="1" s="1"/>
  <c r="S839" i="1"/>
  <c r="H839" i="1"/>
  <c r="A840" i="1"/>
  <c r="Q840" i="1" s="1"/>
  <c r="R840" i="1" s="1"/>
  <c r="T842" i="1"/>
  <c r="AA841" i="1" l="1"/>
  <c r="Z841" i="1"/>
  <c r="AA842" i="1"/>
  <c r="Z842" i="1"/>
  <c r="F717" i="1"/>
  <c r="L717" i="1"/>
  <c r="G717" i="1"/>
  <c r="D718" i="1"/>
  <c r="N716" i="1"/>
  <c r="O715" i="1"/>
  <c r="U721" i="1"/>
  <c r="W721" i="1" s="1"/>
  <c r="J722" i="1"/>
  <c r="K722" i="1" s="1"/>
  <c r="E722" i="1" s="1"/>
  <c r="I723" i="1"/>
  <c r="S840" i="1"/>
  <c r="T843" i="1"/>
  <c r="H840" i="1"/>
  <c r="A841" i="1"/>
  <c r="Q841" i="1" s="1"/>
  <c r="R841" i="1" s="1"/>
  <c r="F718" i="1" l="1"/>
  <c r="L718" i="1"/>
  <c r="D719" i="1"/>
  <c r="G718" i="1"/>
  <c r="N717" i="1"/>
  <c r="O716" i="1"/>
  <c r="J723" i="1"/>
  <c r="K723" i="1" s="1"/>
  <c r="E723" i="1" s="1"/>
  <c r="I724" i="1"/>
  <c r="U722" i="1"/>
  <c r="W722" i="1" s="1"/>
  <c r="S841" i="1"/>
  <c r="Y841" i="1"/>
  <c r="T844" i="1"/>
  <c r="A842" i="1"/>
  <c r="Q842" i="1" s="1"/>
  <c r="R842" i="1" s="1"/>
  <c r="H841" i="1"/>
  <c r="Z843" i="1" l="1"/>
  <c r="AA843" i="1"/>
  <c r="F719" i="1"/>
  <c r="L719" i="1"/>
  <c r="M720" i="1" s="1"/>
  <c r="M721" i="1" s="1"/>
  <c r="D720" i="1"/>
  <c r="G719" i="1"/>
  <c r="N718" i="1"/>
  <c r="O717" i="1"/>
  <c r="I725" i="1"/>
  <c r="J724" i="1"/>
  <c r="K724" i="1" s="1"/>
  <c r="E724" i="1" s="1"/>
  <c r="U723" i="1"/>
  <c r="W723" i="1" s="1"/>
  <c r="S842" i="1"/>
  <c r="Y842" i="1"/>
  <c r="H842" i="1"/>
  <c r="A843" i="1"/>
  <c r="Q843" i="1" s="1"/>
  <c r="R843" i="1" s="1"/>
  <c r="T845" i="1"/>
  <c r="AA844" i="1" l="1"/>
  <c r="Z844" i="1"/>
  <c r="F720" i="1"/>
  <c r="L720" i="1"/>
  <c r="G720" i="1"/>
  <c r="D721" i="1"/>
  <c r="N719" i="1"/>
  <c r="O718" i="1"/>
  <c r="U724" i="1"/>
  <c r="W724" i="1" s="1"/>
  <c r="J725" i="1"/>
  <c r="K725" i="1" s="1"/>
  <c r="E725" i="1" s="1"/>
  <c r="I726" i="1"/>
  <c r="M722" i="1"/>
  <c r="M723" i="1" s="1"/>
  <c r="M724" i="1" s="1"/>
  <c r="M725" i="1" s="1"/>
  <c r="S843" i="1"/>
  <c r="T846" i="1"/>
  <c r="H843" i="1"/>
  <c r="A844" i="1"/>
  <c r="Q844" i="1" s="1"/>
  <c r="R844" i="1" s="1"/>
  <c r="AA845" i="1" l="1"/>
  <c r="Z845" i="1"/>
  <c r="F721" i="1"/>
  <c r="L721" i="1"/>
  <c r="D722" i="1"/>
  <c r="G721" i="1"/>
  <c r="O719" i="1"/>
  <c r="N720" i="1"/>
  <c r="U725" i="1"/>
  <c r="W725" i="1" s="1"/>
  <c r="J726" i="1"/>
  <c r="K726" i="1" s="1"/>
  <c r="E726" i="1" s="1"/>
  <c r="I727" i="1"/>
  <c r="M726" i="1"/>
  <c r="H844" i="1"/>
  <c r="A845" i="1"/>
  <c r="Q845" i="1" s="1"/>
  <c r="T847" i="1"/>
  <c r="AA846" i="1" l="1"/>
  <c r="Z846" i="1"/>
  <c r="R845" i="1"/>
  <c r="F722" i="1"/>
  <c r="L722" i="1"/>
  <c r="G722" i="1"/>
  <c r="D723" i="1"/>
  <c r="O720" i="1"/>
  <c r="N721" i="1"/>
  <c r="I728" i="1"/>
  <c r="J727" i="1"/>
  <c r="K727" i="1" s="1"/>
  <c r="E727" i="1" s="1"/>
  <c r="M727" i="1"/>
  <c r="U726" i="1"/>
  <c r="W726" i="1" s="1"/>
  <c r="A846" i="1"/>
  <c r="Q846" i="1" s="1"/>
  <c r="R846" i="1" s="1"/>
  <c r="H845" i="1"/>
  <c r="T848" i="1"/>
  <c r="Z847" i="1" l="1"/>
  <c r="AA847" i="1"/>
  <c r="F723" i="1"/>
  <c r="L723" i="1"/>
  <c r="G723" i="1"/>
  <c r="D724" i="1"/>
  <c r="O721" i="1"/>
  <c r="N722" i="1"/>
  <c r="U727" i="1"/>
  <c r="W727" i="1" s="1"/>
  <c r="J728" i="1"/>
  <c r="K728" i="1" s="1"/>
  <c r="E728" i="1" s="1"/>
  <c r="I729" i="1"/>
  <c r="M728" i="1"/>
  <c r="Y846" i="1"/>
  <c r="S846" i="1"/>
  <c r="T849" i="1"/>
  <c r="H846" i="1"/>
  <c r="A847" i="1"/>
  <c r="Q847" i="1" s="1"/>
  <c r="R847" i="1" s="1"/>
  <c r="AA848" i="1" l="1"/>
  <c r="Z848" i="1"/>
  <c r="F724" i="1"/>
  <c r="L724" i="1"/>
  <c r="D725" i="1"/>
  <c r="G724" i="1"/>
  <c r="N723" i="1"/>
  <c r="O722" i="1"/>
  <c r="J729" i="1"/>
  <c r="K729" i="1" s="1"/>
  <c r="E729" i="1" s="1"/>
  <c r="I730" i="1"/>
  <c r="M729" i="1"/>
  <c r="U728" i="1"/>
  <c r="W728" i="1" s="1"/>
  <c r="Y847" i="1"/>
  <c r="S847" i="1"/>
  <c r="T850" i="1"/>
  <c r="H847" i="1"/>
  <c r="A848" i="1"/>
  <c r="Q848" i="1" s="1"/>
  <c r="R848" i="1" s="1"/>
  <c r="Z849" i="1" l="1"/>
  <c r="AA849" i="1"/>
  <c r="F725" i="1"/>
  <c r="L725" i="1"/>
  <c r="D726" i="1"/>
  <c r="G725" i="1"/>
  <c r="N724" i="1"/>
  <c r="O723" i="1"/>
  <c r="U729" i="1"/>
  <c r="W729" i="1" s="1"/>
  <c r="J730" i="1"/>
  <c r="K730" i="1" s="1"/>
  <c r="E730" i="1" s="1"/>
  <c r="I731" i="1"/>
  <c r="M730" i="1"/>
  <c r="S848" i="1"/>
  <c r="Y848" i="1"/>
  <c r="H848" i="1"/>
  <c r="A849" i="1"/>
  <c r="Q849" i="1" s="1"/>
  <c r="R849" i="1" s="1"/>
  <c r="T851" i="1"/>
  <c r="AA850" i="1" l="1"/>
  <c r="Z850" i="1"/>
  <c r="F726" i="1"/>
  <c r="L726" i="1"/>
  <c r="G726" i="1"/>
  <c r="D727" i="1"/>
  <c r="N725" i="1"/>
  <c r="O724" i="1"/>
  <c r="J731" i="1"/>
  <c r="K731" i="1" s="1"/>
  <c r="E731" i="1" s="1"/>
  <c r="I732" i="1"/>
  <c r="M731" i="1"/>
  <c r="U730" i="1"/>
  <c r="W730" i="1" s="1"/>
  <c r="S849" i="1"/>
  <c r="Y849" i="1"/>
  <c r="A850" i="1"/>
  <c r="Q850" i="1" s="1"/>
  <c r="R850" i="1" s="1"/>
  <c r="H849" i="1"/>
  <c r="T852" i="1"/>
  <c r="Z851" i="1" l="1"/>
  <c r="AA851" i="1"/>
  <c r="F727" i="1"/>
  <c r="L727" i="1"/>
  <c r="G727" i="1"/>
  <c r="D728" i="1"/>
  <c r="O725" i="1"/>
  <c r="N726" i="1"/>
  <c r="I733" i="1"/>
  <c r="J732" i="1"/>
  <c r="K732" i="1" s="1"/>
  <c r="E732" i="1" s="1"/>
  <c r="M732" i="1"/>
  <c r="U731" i="1"/>
  <c r="W731" i="1" s="1"/>
  <c r="S850" i="1"/>
  <c r="Y850" i="1"/>
  <c r="T853" i="1"/>
  <c r="H850" i="1"/>
  <c r="A851" i="1"/>
  <c r="Q851" i="1" s="1"/>
  <c r="R851" i="1" s="1"/>
  <c r="AA852" i="1" l="1"/>
  <c r="Z852" i="1"/>
  <c r="F728" i="1"/>
  <c r="L728" i="1"/>
  <c r="D729" i="1"/>
  <c r="G728" i="1"/>
  <c r="O726" i="1"/>
  <c r="N727" i="1"/>
  <c r="J733" i="1"/>
  <c r="K733" i="1" s="1"/>
  <c r="E733" i="1" s="1"/>
  <c r="I734" i="1"/>
  <c r="M733" i="1"/>
  <c r="U732" i="1"/>
  <c r="W732" i="1" s="1"/>
  <c r="Y851" i="1"/>
  <c r="S851" i="1"/>
  <c r="H851" i="1"/>
  <c r="A852" i="1"/>
  <c r="Q852" i="1" s="1"/>
  <c r="R852" i="1" s="1"/>
  <c r="T854" i="1"/>
  <c r="Z853" i="1" l="1"/>
  <c r="AA853" i="1"/>
  <c r="F729" i="1"/>
  <c r="L729" i="1"/>
  <c r="G729" i="1"/>
  <c r="D730" i="1"/>
  <c r="O727" i="1"/>
  <c r="N728" i="1"/>
  <c r="U733" i="1"/>
  <c r="W733" i="1" s="1"/>
  <c r="I735" i="1"/>
  <c r="J734" i="1"/>
  <c r="K734" i="1" s="1"/>
  <c r="E734" i="1" s="1"/>
  <c r="M734" i="1"/>
  <c r="Y852" i="1"/>
  <c r="S852" i="1"/>
  <c r="T855" i="1"/>
  <c r="H852" i="1"/>
  <c r="A853" i="1"/>
  <c r="Q853" i="1" s="1"/>
  <c r="R853" i="1" s="1"/>
  <c r="AA854" i="1" l="1"/>
  <c r="Z854" i="1"/>
  <c r="Z855" i="1" s="1"/>
  <c r="F730" i="1"/>
  <c r="L730" i="1"/>
  <c r="D731" i="1"/>
  <c r="G730" i="1"/>
  <c r="O728" i="1"/>
  <c r="N729" i="1"/>
  <c r="I736" i="1"/>
  <c r="J735" i="1"/>
  <c r="K735" i="1" s="1"/>
  <c r="E735" i="1" s="1"/>
  <c r="M735" i="1"/>
  <c r="U734" i="1"/>
  <c r="W734" i="1" s="1"/>
  <c r="S853" i="1"/>
  <c r="Y853" i="1"/>
  <c r="T856" i="1"/>
  <c r="H853" i="1"/>
  <c r="A854" i="1"/>
  <c r="Q854" i="1" s="1"/>
  <c r="R854" i="1" s="1"/>
  <c r="AA855" i="1" l="1"/>
  <c r="F731" i="1"/>
  <c r="L731" i="1"/>
  <c r="D732" i="1"/>
  <c r="G731" i="1"/>
  <c r="O729" i="1"/>
  <c r="N730" i="1"/>
  <c r="U735" i="1"/>
  <c r="W735" i="1" s="1"/>
  <c r="I737" i="1"/>
  <c r="J736" i="1"/>
  <c r="K736" i="1" s="1"/>
  <c r="E736" i="1" s="1"/>
  <c r="M736" i="1"/>
  <c r="S854" i="1"/>
  <c r="Y854" i="1"/>
  <c r="T857" i="1"/>
  <c r="A855" i="1"/>
  <c r="Q855" i="1" s="1"/>
  <c r="R855" i="1" s="1"/>
  <c r="H854" i="1"/>
  <c r="AA856" i="1" l="1"/>
  <c r="Z856" i="1"/>
  <c r="F732" i="1"/>
  <c r="L732" i="1"/>
  <c r="D733" i="1"/>
  <c r="G732" i="1"/>
  <c r="O730" i="1"/>
  <c r="N731" i="1"/>
  <c r="U736" i="1"/>
  <c r="W736" i="1" s="1"/>
  <c r="I738" i="1"/>
  <c r="J737" i="1"/>
  <c r="K737" i="1" s="1"/>
  <c r="E737" i="1" s="1"/>
  <c r="M737" i="1"/>
  <c r="Y855" i="1"/>
  <c r="S855" i="1"/>
  <c r="A856" i="1"/>
  <c r="Q856" i="1" s="1"/>
  <c r="R856" i="1" s="1"/>
  <c r="H855" i="1"/>
  <c r="T858" i="1"/>
  <c r="Z857" i="1" l="1"/>
  <c r="AA857" i="1"/>
  <c r="F733" i="1"/>
  <c r="L733" i="1"/>
  <c r="D734" i="1"/>
  <c r="G733" i="1"/>
  <c r="O731" i="1"/>
  <c r="N732" i="1"/>
  <c r="U737" i="1"/>
  <c r="W737" i="1" s="1"/>
  <c r="I739" i="1"/>
  <c r="J738" i="1"/>
  <c r="K738" i="1" s="1"/>
  <c r="E738" i="1" s="1"/>
  <c r="M738" i="1"/>
  <c r="S856" i="1"/>
  <c r="Y856" i="1"/>
  <c r="T859" i="1"/>
  <c r="H856" i="1"/>
  <c r="A857" i="1"/>
  <c r="Q857" i="1" s="1"/>
  <c r="R857" i="1" s="1"/>
  <c r="Z858" i="1" l="1"/>
  <c r="AA858" i="1"/>
  <c r="AA859" i="1" s="1"/>
  <c r="F734" i="1"/>
  <c r="L734" i="1"/>
  <c r="D735" i="1"/>
  <c r="G734" i="1"/>
  <c r="N733" i="1"/>
  <c r="O732" i="1"/>
  <c r="I740" i="1"/>
  <c r="J739" i="1"/>
  <c r="K739" i="1" s="1"/>
  <c r="E739" i="1" s="1"/>
  <c r="M739" i="1"/>
  <c r="U738" i="1"/>
  <c r="W738" i="1" s="1"/>
  <c r="S857" i="1"/>
  <c r="Y857" i="1"/>
  <c r="T860" i="1"/>
  <c r="H857" i="1"/>
  <c r="A858" i="1"/>
  <c r="Q858" i="1" s="1"/>
  <c r="R858" i="1" s="1"/>
  <c r="Z859" i="1" l="1"/>
  <c r="F735" i="1"/>
  <c r="L735" i="1"/>
  <c r="D736" i="1"/>
  <c r="G735" i="1"/>
  <c r="O733" i="1"/>
  <c r="N734" i="1"/>
  <c r="U739" i="1"/>
  <c r="W739" i="1" s="1"/>
  <c r="I741" i="1"/>
  <c r="J740" i="1"/>
  <c r="K740" i="1" s="1"/>
  <c r="E740" i="1" s="1"/>
  <c r="M740" i="1"/>
  <c r="S858" i="1"/>
  <c r="Y858" i="1"/>
  <c r="T861" i="1"/>
  <c r="H858" i="1"/>
  <c r="A859" i="1"/>
  <c r="Q859" i="1" s="1"/>
  <c r="R859" i="1" s="1"/>
  <c r="Z860" i="1" l="1"/>
  <c r="AA860" i="1"/>
  <c r="F736" i="1"/>
  <c r="L736" i="1"/>
  <c r="D737" i="1"/>
  <c r="G736" i="1"/>
  <c r="N735" i="1"/>
  <c r="O734" i="1"/>
  <c r="J741" i="1"/>
  <c r="K741" i="1" s="1"/>
  <c r="E741" i="1" s="1"/>
  <c r="I742" i="1"/>
  <c r="M741" i="1"/>
  <c r="U740" i="1"/>
  <c r="W740" i="1" s="1"/>
  <c r="S859" i="1"/>
  <c r="Y859" i="1"/>
  <c r="H859" i="1"/>
  <c r="A860" i="1"/>
  <c r="Q860" i="1" s="1"/>
  <c r="R860" i="1" s="1"/>
  <c r="T862" i="1"/>
  <c r="AA861" i="1" l="1"/>
  <c r="Z861" i="1"/>
  <c r="F737" i="1"/>
  <c r="L737" i="1"/>
  <c r="D738" i="1"/>
  <c r="G737" i="1"/>
  <c r="O735" i="1"/>
  <c r="N736" i="1"/>
  <c r="J742" i="1"/>
  <c r="K742" i="1" s="1"/>
  <c r="E742" i="1" s="1"/>
  <c r="I743" i="1"/>
  <c r="M742" i="1"/>
  <c r="U741" i="1"/>
  <c r="W741" i="1" s="1"/>
  <c r="S860" i="1"/>
  <c r="Y860" i="1"/>
  <c r="T863" i="1"/>
  <c r="H860" i="1"/>
  <c r="A861" i="1"/>
  <c r="Q861" i="1" s="1"/>
  <c r="R861" i="1" s="1"/>
  <c r="Z862" i="1" l="1"/>
  <c r="AA862" i="1"/>
  <c r="F738" i="1"/>
  <c r="L738" i="1"/>
  <c r="D739" i="1"/>
  <c r="G738" i="1"/>
  <c r="N737" i="1"/>
  <c r="O736" i="1"/>
  <c r="U742" i="1"/>
  <c r="W742" i="1" s="1"/>
  <c r="J743" i="1"/>
  <c r="K743" i="1" s="1"/>
  <c r="E743" i="1" s="1"/>
  <c r="I744" i="1"/>
  <c r="M743" i="1"/>
  <c r="S861" i="1"/>
  <c r="Y861" i="1"/>
  <c r="A862" i="1"/>
  <c r="Q862" i="1" s="1"/>
  <c r="R862" i="1" s="1"/>
  <c r="H861" i="1"/>
  <c r="T864" i="1"/>
  <c r="Z863" i="1" l="1"/>
  <c r="AA863" i="1"/>
  <c r="F739" i="1"/>
  <c r="L739" i="1"/>
  <c r="G739" i="1"/>
  <c r="D740" i="1"/>
  <c r="N738" i="1"/>
  <c r="O737" i="1"/>
  <c r="U743" i="1"/>
  <c r="W743" i="1" s="1"/>
  <c r="I745" i="1"/>
  <c r="J744" i="1"/>
  <c r="K744" i="1" s="1"/>
  <c r="E744" i="1" s="1"/>
  <c r="M744" i="1"/>
  <c r="S862" i="1"/>
  <c r="Y862" i="1"/>
  <c r="T865" i="1"/>
  <c r="H862" i="1"/>
  <c r="A863" i="1"/>
  <c r="Q863" i="1" s="1"/>
  <c r="R863" i="1" s="1"/>
  <c r="Z864" i="1" l="1"/>
  <c r="AA864" i="1"/>
  <c r="F740" i="1"/>
  <c r="L740" i="1"/>
  <c r="D741" i="1"/>
  <c r="G740" i="1"/>
  <c r="O738" i="1"/>
  <c r="N739" i="1"/>
  <c r="U744" i="1"/>
  <c r="W744" i="1" s="1"/>
  <c r="I746" i="1"/>
  <c r="J745" i="1"/>
  <c r="K745" i="1" s="1"/>
  <c r="E745" i="1" s="1"/>
  <c r="M745" i="1"/>
  <c r="Y863" i="1"/>
  <c r="S863" i="1"/>
  <c r="T866" i="1"/>
  <c r="H863" i="1"/>
  <c r="A864" i="1"/>
  <c r="Q864" i="1" s="1"/>
  <c r="R864" i="1" s="1"/>
  <c r="Z865" i="1" l="1"/>
  <c r="AA865" i="1"/>
  <c r="F741" i="1"/>
  <c r="L741" i="1"/>
  <c r="D742" i="1"/>
  <c r="G741" i="1"/>
  <c r="O739" i="1"/>
  <c r="N740" i="1"/>
  <c r="J746" i="1"/>
  <c r="K746" i="1" s="1"/>
  <c r="E746" i="1" s="1"/>
  <c r="I747" i="1"/>
  <c r="M746" i="1"/>
  <c r="U745" i="1"/>
  <c r="W745" i="1" s="1"/>
  <c r="Y864" i="1"/>
  <c r="S864" i="1"/>
  <c r="H864" i="1"/>
  <c r="A865" i="1"/>
  <c r="Q865" i="1" s="1"/>
  <c r="R865" i="1" s="1"/>
  <c r="T867" i="1"/>
  <c r="AA866" i="1" l="1"/>
  <c r="Z866" i="1"/>
  <c r="AA867" i="1"/>
  <c r="Z867" i="1"/>
  <c r="F742" i="1"/>
  <c r="L742" i="1"/>
  <c r="D743" i="1"/>
  <c r="G742" i="1"/>
  <c r="N741" i="1"/>
  <c r="O740" i="1"/>
  <c r="J747" i="1"/>
  <c r="K747" i="1" s="1"/>
  <c r="E747" i="1" s="1"/>
  <c r="I748" i="1"/>
  <c r="U746" i="1"/>
  <c r="W746" i="1" s="1"/>
  <c r="S865" i="1"/>
  <c r="Y865" i="1"/>
  <c r="T868" i="1"/>
  <c r="A866" i="1"/>
  <c r="Q866" i="1" s="1"/>
  <c r="R866" i="1" s="1"/>
  <c r="H865" i="1"/>
  <c r="F743" i="1" l="1"/>
  <c r="L743" i="1"/>
  <c r="D744" i="1"/>
  <c r="G743" i="1"/>
  <c r="O741" i="1"/>
  <c r="N742" i="1"/>
  <c r="U747" i="1"/>
  <c r="W747" i="1" s="1"/>
  <c r="I749" i="1"/>
  <c r="J748" i="1"/>
  <c r="K748" i="1" s="1"/>
  <c r="E748" i="1" s="1"/>
  <c r="Y780" i="1"/>
  <c r="S866" i="1"/>
  <c r="Y866" i="1"/>
  <c r="H866" i="1"/>
  <c r="A867" i="1"/>
  <c r="Q867" i="1" s="1"/>
  <c r="R867" i="1" s="1"/>
  <c r="T869" i="1"/>
  <c r="AA868" i="1" l="1"/>
  <c r="Z868" i="1"/>
  <c r="F744" i="1"/>
  <c r="L744" i="1"/>
  <c r="G744" i="1"/>
  <c r="D745" i="1"/>
  <c r="O742" i="1"/>
  <c r="N743" i="1"/>
  <c r="I750" i="1"/>
  <c r="J749" i="1"/>
  <c r="K749" i="1" s="1"/>
  <c r="E749" i="1" s="1"/>
  <c r="M747" i="1"/>
  <c r="U748" i="1"/>
  <c r="W748" i="1" s="1"/>
  <c r="Y867" i="1"/>
  <c r="S867" i="1"/>
  <c r="H867" i="1"/>
  <c r="A868" i="1"/>
  <c r="Q868" i="1" s="1"/>
  <c r="R868" i="1" s="1"/>
  <c r="T870" i="1"/>
  <c r="AA869" i="1" l="1"/>
  <c r="Z869" i="1"/>
  <c r="F745" i="1"/>
  <c r="L745" i="1"/>
  <c r="G745" i="1"/>
  <c r="D746" i="1"/>
  <c r="O743" i="1"/>
  <c r="N744" i="1"/>
  <c r="M748" i="1"/>
  <c r="M749" i="1" s="1"/>
  <c r="U749" i="1"/>
  <c r="W749" i="1" s="1"/>
  <c r="J750" i="1"/>
  <c r="K750" i="1" s="1"/>
  <c r="E750" i="1" s="1"/>
  <c r="I751" i="1"/>
  <c r="S868" i="1"/>
  <c r="Y868" i="1"/>
  <c r="H868" i="1"/>
  <c r="A869" i="1"/>
  <c r="Q869" i="1" s="1"/>
  <c r="R869" i="1" s="1"/>
  <c r="T871" i="1"/>
  <c r="Z870" i="1" l="1"/>
  <c r="AA870" i="1"/>
  <c r="F746" i="1"/>
  <c r="L746" i="1"/>
  <c r="D747" i="1"/>
  <c r="G746" i="1"/>
  <c r="O744" i="1"/>
  <c r="N745" i="1"/>
  <c r="J751" i="1"/>
  <c r="K751" i="1" s="1"/>
  <c r="E751" i="1" s="1"/>
  <c r="I752" i="1"/>
  <c r="U750" i="1"/>
  <c r="W750" i="1" s="1"/>
  <c r="S869" i="1"/>
  <c r="Y869" i="1"/>
  <c r="A870" i="1"/>
  <c r="Q870" i="1" s="1"/>
  <c r="R870" i="1" s="1"/>
  <c r="H869" i="1"/>
  <c r="T872" i="1"/>
  <c r="AA871" i="1" l="1"/>
  <c r="Z871" i="1"/>
  <c r="F747" i="1"/>
  <c r="L747" i="1"/>
  <c r="D748" i="1"/>
  <c r="G747" i="1"/>
  <c r="N746" i="1"/>
  <c r="O745" i="1"/>
  <c r="M750" i="1"/>
  <c r="I753" i="1"/>
  <c r="J752" i="1"/>
  <c r="K752" i="1" s="1"/>
  <c r="E752" i="1" s="1"/>
  <c r="U751" i="1"/>
  <c r="W751" i="1" s="1"/>
  <c r="S870" i="1"/>
  <c r="Y870" i="1"/>
  <c r="T873" i="1"/>
  <c r="H870" i="1"/>
  <c r="A871" i="1"/>
  <c r="Q871" i="1" s="1"/>
  <c r="R871" i="1" s="1"/>
  <c r="AA872" i="1" l="1"/>
  <c r="Z872" i="1"/>
  <c r="F748" i="1"/>
  <c r="L748" i="1"/>
  <c r="D749" i="1"/>
  <c r="G748" i="1"/>
  <c r="N747" i="1"/>
  <c r="O746" i="1"/>
  <c r="U752" i="1"/>
  <c r="W752" i="1" s="1"/>
  <c r="I754" i="1"/>
  <c r="J753" i="1"/>
  <c r="K753" i="1" s="1"/>
  <c r="E753" i="1" s="1"/>
  <c r="T874" i="1"/>
  <c r="H871" i="1"/>
  <c r="A872" i="1"/>
  <c r="Q872" i="1" s="1"/>
  <c r="R872" i="1" s="1"/>
  <c r="Z873" i="1" l="1"/>
  <c r="AA873" i="1"/>
  <c r="F749" i="1"/>
  <c r="L749" i="1"/>
  <c r="D750" i="1"/>
  <c r="G749" i="1"/>
  <c r="N748" i="1"/>
  <c r="O747" i="1"/>
  <c r="U753" i="1"/>
  <c r="W753" i="1" s="1"/>
  <c r="I755" i="1"/>
  <c r="J754" i="1"/>
  <c r="K754" i="1" s="1"/>
  <c r="E754" i="1" s="1"/>
  <c r="T875" i="1"/>
  <c r="H872" i="1"/>
  <c r="A873" i="1"/>
  <c r="Q873" i="1" s="1"/>
  <c r="R873" i="1" l="1"/>
  <c r="Z874" i="1"/>
  <c r="AA874" i="1"/>
  <c r="F750" i="1"/>
  <c r="L750" i="1"/>
  <c r="M751" i="1" s="1"/>
  <c r="M752" i="1" s="1"/>
  <c r="M753" i="1" s="1"/>
  <c r="M754" i="1" s="1"/>
  <c r="M755" i="1" s="1"/>
  <c r="G750" i="1"/>
  <c r="D751" i="1"/>
  <c r="O748" i="1"/>
  <c r="N749" i="1"/>
  <c r="U754" i="1"/>
  <c r="W754" i="1" s="1"/>
  <c r="I756" i="1"/>
  <c r="J755" i="1"/>
  <c r="K755" i="1" s="1"/>
  <c r="E755" i="1" s="1"/>
  <c r="T876" i="1"/>
  <c r="A874" i="1"/>
  <c r="Q874" i="1" s="1"/>
  <c r="R874" i="1" s="1"/>
  <c r="H873" i="1"/>
  <c r="AA875" i="1" l="1"/>
  <c r="Z875" i="1"/>
  <c r="F751" i="1"/>
  <c r="L751" i="1"/>
  <c r="G751" i="1"/>
  <c r="D752" i="1"/>
  <c r="O749" i="1"/>
  <c r="N750" i="1"/>
  <c r="U755" i="1"/>
  <c r="W755" i="1" s="1"/>
  <c r="I757" i="1"/>
  <c r="J756" i="1"/>
  <c r="K756" i="1" s="1"/>
  <c r="E756" i="1" s="1"/>
  <c r="M756" i="1"/>
  <c r="S874" i="1"/>
  <c r="Y874" i="1"/>
  <c r="H874" i="1"/>
  <c r="A875" i="1"/>
  <c r="Q875" i="1" s="1"/>
  <c r="R875" i="1" s="1"/>
  <c r="T877" i="1"/>
  <c r="Z876" i="1" l="1"/>
  <c r="AA876" i="1"/>
  <c r="F752" i="1"/>
  <c r="L752" i="1"/>
  <c r="D753" i="1"/>
  <c r="G752" i="1"/>
  <c r="O750" i="1"/>
  <c r="N751" i="1"/>
  <c r="I758" i="1"/>
  <c r="J757" i="1"/>
  <c r="K757" i="1" s="1"/>
  <c r="E757" i="1" s="1"/>
  <c r="M757" i="1"/>
  <c r="U756" i="1"/>
  <c r="W756" i="1" s="1"/>
  <c r="Y875" i="1"/>
  <c r="S875" i="1"/>
  <c r="H875" i="1"/>
  <c r="A876" i="1"/>
  <c r="Q876" i="1" s="1"/>
  <c r="R876" i="1" s="1"/>
  <c r="T878" i="1"/>
  <c r="AA877" i="1" l="1"/>
  <c r="Z877" i="1"/>
  <c r="F753" i="1"/>
  <c r="L753" i="1"/>
  <c r="D754" i="1"/>
  <c r="G753" i="1"/>
  <c r="N752" i="1"/>
  <c r="O751" i="1"/>
  <c r="U757" i="1"/>
  <c r="W757" i="1" s="1"/>
  <c r="I759" i="1"/>
  <c r="J758" i="1"/>
  <c r="K758" i="1" s="1"/>
  <c r="E758" i="1" s="1"/>
  <c r="M758" i="1"/>
  <c r="S876" i="1"/>
  <c r="Y876" i="1"/>
  <c r="H876" i="1"/>
  <c r="A877" i="1"/>
  <c r="Q877" i="1" s="1"/>
  <c r="R877" i="1" s="1"/>
  <c r="T879" i="1"/>
  <c r="Z878" i="1" l="1"/>
  <c r="AA878" i="1"/>
  <c r="F754" i="1"/>
  <c r="L754" i="1"/>
  <c r="D755" i="1"/>
  <c r="G754" i="1"/>
  <c r="N753" i="1"/>
  <c r="O752" i="1"/>
  <c r="I760" i="1"/>
  <c r="J759" i="1"/>
  <c r="K759" i="1" s="1"/>
  <c r="E759" i="1" s="1"/>
  <c r="M759" i="1"/>
  <c r="U758" i="1"/>
  <c r="W758" i="1" s="1"/>
  <c r="S877" i="1"/>
  <c r="Y877" i="1"/>
  <c r="T880" i="1"/>
  <c r="A878" i="1"/>
  <c r="Q878" i="1" s="1"/>
  <c r="R878" i="1" s="1"/>
  <c r="H877" i="1"/>
  <c r="Z879" i="1" l="1"/>
  <c r="AA879" i="1"/>
  <c r="F755" i="1"/>
  <c r="L755" i="1"/>
  <c r="D756" i="1"/>
  <c r="G755" i="1"/>
  <c r="O753" i="1"/>
  <c r="N754" i="1"/>
  <c r="U759" i="1"/>
  <c r="W759" i="1" s="1"/>
  <c r="J760" i="1"/>
  <c r="K760" i="1" s="1"/>
  <c r="E760" i="1" s="1"/>
  <c r="I761" i="1"/>
  <c r="M760" i="1"/>
  <c r="S878" i="1"/>
  <c r="Y878" i="1"/>
  <c r="T881" i="1"/>
  <c r="H878" i="1"/>
  <c r="A879" i="1"/>
  <c r="Q879" i="1" s="1"/>
  <c r="R879" i="1" s="1"/>
  <c r="AA880" i="1" l="1"/>
  <c r="Z880" i="1"/>
  <c r="F756" i="1"/>
  <c r="L756" i="1"/>
  <c r="G756" i="1"/>
  <c r="D757" i="1"/>
  <c r="N755" i="1"/>
  <c r="O754" i="1"/>
  <c r="U760" i="1"/>
  <c r="W760" i="1" s="1"/>
  <c r="I762" i="1"/>
  <c r="J761" i="1"/>
  <c r="K761" i="1" s="1"/>
  <c r="E761" i="1" s="1"/>
  <c r="M761" i="1"/>
  <c r="Y879" i="1"/>
  <c r="S879" i="1"/>
  <c r="H879" i="1"/>
  <c r="A880" i="1"/>
  <c r="Q880" i="1" s="1"/>
  <c r="R880" i="1" s="1"/>
  <c r="T882" i="1"/>
  <c r="Z881" i="1" l="1"/>
  <c r="AA881" i="1"/>
  <c r="F757" i="1"/>
  <c r="L757" i="1"/>
  <c r="D758" i="1"/>
  <c r="G757" i="1"/>
  <c r="O755" i="1"/>
  <c r="N756" i="1"/>
  <c r="U761" i="1"/>
  <c r="W761" i="1" s="1"/>
  <c r="I763" i="1"/>
  <c r="J762" i="1"/>
  <c r="K762" i="1" s="1"/>
  <c r="E762" i="1" s="1"/>
  <c r="M762" i="1"/>
  <c r="Y880" i="1"/>
  <c r="S880" i="1"/>
  <c r="T883" i="1"/>
  <c r="H880" i="1"/>
  <c r="A881" i="1"/>
  <c r="Q881" i="1" s="1"/>
  <c r="R881" i="1" s="1"/>
  <c r="AA882" i="1" l="1"/>
  <c r="Z882" i="1"/>
  <c r="F758" i="1"/>
  <c r="L758" i="1"/>
  <c r="D759" i="1"/>
  <c r="G758" i="1"/>
  <c r="O756" i="1"/>
  <c r="N757" i="1"/>
  <c r="I764" i="1"/>
  <c r="J763" i="1"/>
  <c r="K763" i="1" s="1"/>
  <c r="E763" i="1" s="1"/>
  <c r="M763" i="1"/>
  <c r="U762" i="1"/>
  <c r="W762" i="1" s="1"/>
  <c r="Y881" i="1"/>
  <c r="S881" i="1"/>
  <c r="T884" i="1"/>
  <c r="A882" i="1"/>
  <c r="Q882" i="1" s="1"/>
  <c r="R882" i="1" s="1"/>
  <c r="H881" i="1"/>
  <c r="Z883" i="1" l="1"/>
  <c r="AA883" i="1"/>
  <c r="F759" i="1"/>
  <c r="L759" i="1"/>
  <c r="D760" i="1"/>
  <c r="G759" i="1"/>
  <c r="O757" i="1"/>
  <c r="N758" i="1"/>
  <c r="U763" i="1"/>
  <c r="W763" i="1" s="1"/>
  <c r="I765" i="1"/>
  <c r="J764" i="1"/>
  <c r="K764" i="1" s="1"/>
  <c r="E764" i="1" s="1"/>
  <c r="M764" i="1"/>
  <c r="S882" i="1"/>
  <c r="Y882" i="1"/>
  <c r="H882" i="1"/>
  <c r="A883" i="1"/>
  <c r="Q883" i="1" s="1"/>
  <c r="R883" i="1" s="1"/>
  <c r="T885" i="1"/>
  <c r="AA884" i="1" l="1"/>
  <c r="Z884" i="1"/>
  <c r="F760" i="1"/>
  <c r="L760" i="1"/>
  <c r="D761" i="1"/>
  <c r="G760" i="1"/>
  <c r="N759" i="1"/>
  <c r="O758" i="1"/>
  <c r="J765" i="1"/>
  <c r="K765" i="1" s="1"/>
  <c r="E765" i="1" s="1"/>
  <c r="I766" i="1"/>
  <c r="M765" i="1"/>
  <c r="U764" i="1"/>
  <c r="W764" i="1" s="1"/>
  <c r="Y883" i="1"/>
  <c r="S883" i="1"/>
  <c r="T886" i="1"/>
  <c r="H883" i="1"/>
  <c r="A884" i="1"/>
  <c r="Q884" i="1" s="1"/>
  <c r="R884" i="1" s="1"/>
  <c r="Z885" i="1" l="1"/>
  <c r="AA885" i="1"/>
  <c r="F761" i="1"/>
  <c r="L761" i="1"/>
  <c r="D762" i="1"/>
  <c r="G761" i="1"/>
  <c r="O759" i="1"/>
  <c r="N760" i="1"/>
  <c r="I767" i="1"/>
  <c r="J766" i="1"/>
  <c r="K766" i="1" s="1"/>
  <c r="E766" i="1" s="1"/>
  <c r="M766" i="1"/>
  <c r="U765" i="1"/>
  <c r="W765" i="1" s="1"/>
  <c r="S884" i="1"/>
  <c r="Y884" i="1"/>
  <c r="T887" i="1"/>
  <c r="H884" i="1"/>
  <c r="A885" i="1"/>
  <c r="Q885" i="1" s="1"/>
  <c r="R885" i="1" s="1"/>
  <c r="AA886" i="1" l="1"/>
  <c r="Z886" i="1"/>
  <c r="F762" i="1"/>
  <c r="L762" i="1"/>
  <c r="D763" i="1"/>
  <c r="G762" i="1"/>
  <c r="O760" i="1"/>
  <c r="N761" i="1"/>
  <c r="I768" i="1"/>
  <c r="J767" i="1"/>
  <c r="K767" i="1" s="1"/>
  <c r="E767" i="1" s="1"/>
  <c r="M767" i="1"/>
  <c r="U766" i="1"/>
  <c r="W766" i="1" s="1"/>
  <c r="S885" i="1"/>
  <c r="Y885" i="1"/>
  <c r="T888" i="1"/>
  <c r="A886" i="1"/>
  <c r="Q886" i="1" s="1"/>
  <c r="R886" i="1" s="1"/>
  <c r="H885" i="1"/>
  <c r="Z887" i="1" l="1"/>
  <c r="AA887" i="1"/>
  <c r="F763" i="1"/>
  <c r="L763" i="1"/>
  <c r="G763" i="1"/>
  <c r="D764" i="1"/>
  <c r="O761" i="1"/>
  <c r="N762" i="1"/>
  <c r="U767" i="1"/>
  <c r="W767" i="1" s="1"/>
  <c r="I769" i="1"/>
  <c r="J768" i="1"/>
  <c r="K768" i="1" s="1"/>
  <c r="E768" i="1" s="1"/>
  <c r="M768" i="1"/>
  <c r="S886" i="1"/>
  <c r="Y886" i="1"/>
  <c r="H886" i="1"/>
  <c r="A887" i="1"/>
  <c r="Q887" i="1" s="1"/>
  <c r="R887" i="1" s="1"/>
  <c r="T889" i="1"/>
  <c r="Z888" i="1" l="1"/>
  <c r="AA888" i="1"/>
  <c r="F764" i="1"/>
  <c r="L764" i="1"/>
  <c r="D765" i="1"/>
  <c r="G764" i="1"/>
  <c r="O762" i="1"/>
  <c r="N763" i="1"/>
  <c r="I770" i="1"/>
  <c r="J769" i="1"/>
  <c r="K769" i="1" s="1"/>
  <c r="E769" i="1" s="1"/>
  <c r="M769" i="1"/>
  <c r="U768" i="1"/>
  <c r="W768" i="1" s="1"/>
  <c r="Y887" i="1"/>
  <c r="S887" i="1"/>
  <c r="T890" i="1"/>
  <c r="H887" i="1"/>
  <c r="A888" i="1"/>
  <c r="Q888" i="1" s="1"/>
  <c r="R888" i="1" s="1"/>
  <c r="Z889" i="1" l="1"/>
  <c r="AA889" i="1"/>
  <c r="F765" i="1"/>
  <c r="L765" i="1"/>
  <c r="D766" i="1"/>
  <c r="G765" i="1"/>
  <c r="O763" i="1"/>
  <c r="N764" i="1"/>
  <c r="U769" i="1"/>
  <c r="W769" i="1" s="1"/>
  <c r="I771" i="1"/>
  <c r="J770" i="1"/>
  <c r="K770" i="1" s="1"/>
  <c r="E770" i="1" s="1"/>
  <c r="M770" i="1"/>
  <c r="S888" i="1"/>
  <c r="Y888" i="1"/>
  <c r="T891" i="1"/>
  <c r="H888" i="1"/>
  <c r="A889" i="1"/>
  <c r="Q889" i="1" s="1"/>
  <c r="R889" i="1" s="1"/>
  <c r="AA890" i="1" l="1"/>
  <c r="Z890" i="1"/>
  <c r="F766" i="1"/>
  <c r="L766" i="1"/>
  <c r="D767" i="1"/>
  <c r="G766" i="1"/>
  <c r="O764" i="1"/>
  <c r="N765" i="1"/>
  <c r="U770" i="1"/>
  <c r="W770" i="1" s="1"/>
  <c r="I772" i="1"/>
  <c r="J771" i="1"/>
  <c r="K771" i="1" s="1"/>
  <c r="E771" i="1" s="1"/>
  <c r="M771" i="1"/>
  <c r="S889" i="1"/>
  <c r="Y889" i="1"/>
  <c r="T892" i="1"/>
  <c r="A890" i="1"/>
  <c r="Q890" i="1" s="1"/>
  <c r="R890" i="1" s="1"/>
  <c r="H889" i="1"/>
  <c r="AA891" i="1" l="1"/>
  <c r="Z891" i="1"/>
  <c r="F767" i="1"/>
  <c r="L767" i="1"/>
  <c r="D768" i="1"/>
  <c r="G767" i="1"/>
  <c r="N766" i="1"/>
  <c r="O765" i="1"/>
  <c r="U771" i="1"/>
  <c r="W771" i="1" s="1"/>
  <c r="I773" i="1"/>
  <c r="J772" i="1"/>
  <c r="K772" i="1" s="1"/>
  <c r="E772" i="1" s="1"/>
  <c r="M772" i="1"/>
  <c r="Y890" i="1"/>
  <c r="S890" i="1"/>
  <c r="T893" i="1"/>
  <c r="H890" i="1"/>
  <c r="A891" i="1"/>
  <c r="Q891" i="1" s="1"/>
  <c r="R891" i="1" s="1"/>
  <c r="Z892" i="1" l="1"/>
  <c r="AA892" i="1"/>
  <c r="F768" i="1"/>
  <c r="L768" i="1"/>
  <c r="D769" i="1"/>
  <c r="G768" i="1"/>
  <c r="O766" i="1"/>
  <c r="N767" i="1"/>
  <c r="U772" i="1"/>
  <c r="W772" i="1" s="1"/>
  <c r="I774" i="1"/>
  <c r="J773" i="1"/>
  <c r="K773" i="1" s="1"/>
  <c r="E773" i="1" s="1"/>
  <c r="M773" i="1"/>
  <c r="Y891" i="1"/>
  <c r="S891" i="1"/>
  <c r="H891" i="1"/>
  <c r="A892" i="1"/>
  <c r="Q892" i="1" s="1"/>
  <c r="R892" i="1" s="1"/>
  <c r="T894" i="1"/>
  <c r="AA893" i="1" l="1"/>
  <c r="Z893" i="1"/>
  <c r="F769" i="1"/>
  <c r="L769" i="1"/>
  <c r="D770" i="1"/>
  <c r="G769" i="1"/>
  <c r="O767" i="1"/>
  <c r="N768" i="1"/>
  <c r="I775" i="1"/>
  <c r="J774" i="1"/>
  <c r="K774" i="1" s="1"/>
  <c r="E774" i="1" s="1"/>
  <c r="M774" i="1"/>
  <c r="U773" i="1"/>
  <c r="W773" i="1" s="1"/>
  <c r="S892" i="1"/>
  <c r="Y892" i="1"/>
  <c r="H892" i="1"/>
  <c r="A893" i="1"/>
  <c r="Q893" i="1" s="1"/>
  <c r="R893" i="1" s="1"/>
  <c r="T895" i="1"/>
  <c r="Z894" i="1" l="1"/>
  <c r="AA894" i="1"/>
  <c r="F770" i="1"/>
  <c r="L770" i="1"/>
  <c r="D771" i="1"/>
  <c r="G770" i="1"/>
  <c r="O768" i="1"/>
  <c r="N769" i="1"/>
  <c r="U774" i="1"/>
  <c r="W774" i="1" s="1"/>
  <c r="I776" i="1"/>
  <c r="J775" i="1"/>
  <c r="K775" i="1" s="1"/>
  <c r="E775" i="1" s="1"/>
  <c r="M775" i="1"/>
  <c r="Y893" i="1"/>
  <c r="S893" i="1"/>
  <c r="T896" i="1"/>
  <c r="H893" i="1"/>
  <c r="A894" i="1"/>
  <c r="Q894" i="1" s="1"/>
  <c r="R894" i="1" s="1"/>
  <c r="AA895" i="1" l="1"/>
  <c r="Z895" i="1"/>
  <c r="F771" i="1"/>
  <c r="L771" i="1"/>
  <c r="D772" i="1"/>
  <c r="G771" i="1"/>
  <c r="O769" i="1"/>
  <c r="N770" i="1"/>
  <c r="I777" i="1"/>
  <c r="J776" i="1"/>
  <c r="K776" i="1" s="1"/>
  <c r="E776" i="1" s="1"/>
  <c r="M776" i="1"/>
  <c r="U775" i="1"/>
  <c r="W775" i="1" s="1"/>
  <c r="S894" i="1"/>
  <c r="Y894" i="1"/>
  <c r="A895" i="1"/>
  <c r="Q895" i="1" s="1"/>
  <c r="R895" i="1" s="1"/>
  <c r="H894" i="1"/>
  <c r="T897" i="1"/>
  <c r="AA896" i="1" l="1"/>
  <c r="Z896" i="1"/>
  <c r="F772" i="1"/>
  <c r="L772" i="1"/>
  <c r="D773" i="1"/>
  <c r="G772" i="1"/>
  <c r="O770" i="1"/>
  <c r="N771" i="1"/>
  <c r="U776" i="1"/>
  <c r="W776" i="1" s="1"/>
  <c r="J777" i="1"/>
  <c r="K777" i="1" s="1"/>
  <c r="E777" i="1" s="1"/>
  <c r="I778" i="1"/>
  <c r="M777" i="1"/>
  <c r="Y895" i="1"/>
  <c r="S895" i="1"/>
  <c r="T898" i="1"/>
  <c r="A896" i="1"/>
  <c r="Q896" i="1" s="1"/>
  <c r="R896" i="1" s="1"/>
  <c r="H895" i="1"/>
  <c r="Z897" i="1" l="1"/>
  <c r="AA897" i="1"/>
  <c r="F773" i="1"/>
  <c r="L773" i="1"/>
  <c r="D774" i="1"/>
  <c r="G773" i="1"/>
  <c r="N772" i="1"/>
  <c r="O771" i="1"/>
  <c r="U777" i="1"/>
  <c r="W777" i="1" s="1"/>
  <c r="J778" i="1"/>
  <c r="K778" i="1" s="1"/>
  <c r="E778" i="1" s="1"/>
  <c r="I779" i="1"/>
  <c r="S896" i="1"/>
  <c r="Y896" i="1"/>
  <c r="T899" i="1"/>
  <c r="H896" i="1"/>
  <c r="A897" i="1"/>
  <c r="Q897" i="1" s="1"/>
  <c r="R897" i="1" s="1"/>
  <c r="AA898" i="1" l="1"/>
  <c r="Z898" i="1"/>
  <c r="F774" i="1"/>
  <c r="L774" i="1"/>
  <c r="D775" i="1"/>
  <c r="G774" i="1"/>
  <c r="O772" i="1"/>
  <c r="N773" i="1"/>
  <c r="J779" i="1"/>
  <c r="K779" i="1" s="1"/>
  <c r="E779" i="1" s="1"/>
  <c r="I780" i="1"/>
  <c r="U778" i="1"/>
  <c r="W778" i="1" s="1"/>
  <c r="S897" i="1"/>
  <c r="Y897" i="1"/>
  <c r="T900" i="1"/>
  <c r="H897" i="1"/>
  <c r="A898" i="1"/>
  <c r="Q898" i="1" s="1"/>
  <c r="R898" i="1" s="1"/>
  <c r="Z899" i="1" l="1"/>
  <c r="AA899" i="1"/>
  <c r="F775" i="1"/>
  <c r="L775" i="1"/>
  <c r="G775" i="1"/>
  <c r="D776" i="1"/>
  <c r="O773" i="1"/>
  <c r="N774" i="1"/>
  <c r="M778" i="1"/>
  <c r="J780" i="1"/>
  <c r="K780" i="1" s="1"/>
  <c r="E780" i="1" s="1"/>
  <c r="I781" i="1"/>
  <c r="U779" i="1"/>
  <c r="W779" i="1" s="1"/>
  <c r="S898" i="1"/>
  <c r="Y898" i="1"/>
  <c r="H898" i="1"/>
  <c r="A899" i="1"/>
  <c r="Q899" i="1" s="1"/>
  <c r="R899" i="1" s="1"/>
  <c r="T901" i="1"/>
  <c r="AA900" i="1" l="1"/>
  <c r="Z900" i="1"/>
  <c r="F776" i="1"/>
  <c r="L776" i="1"/>
  <c r="D777" i="1"/>
  <c r="G776" i="1"/>
  <c r="O774" i="1"/>
  <c r="N775" i="1"/>
  <c r="M779" i="1"/>
  <c r="M780" i="1" s="1"/>
  <c r="J781" i="1"/>
  <c r="K781" i="1" s="1"/>
  <c r="E781" i="1" s="1"/>
  <c r="I782" i="1"/>
  <c r="U780" i="1"/>
  <c r="W780" i="1" s="1"/>
  <c r="Y899" i="1"/>
  <c r="S899" i="1"/>
  <c r="T902" i="1"/>
  <c r="H899" i="1"/>
  <c r="A900" i="1"/>
  <c r="Q900" i="1" s="1"/>
  <c r="R900" i="1" s="1"/>
  <c r="Z901" i="1" l="1"/>
  <c r="AA901" i="1"/>
  <c r="F777" i="1"/>
  <c r="L777" i="1"/>
  <c r="D778" i="1"/>
  <c r="G777" i="1"/>
  <c r="O775" i="1"/>
  <c r="N776" i="1"/>
  <c r="J782" i="1"/>
  <c r="K782" i="1" s="1"/>
  <c r="E782" i="1" s="1"/>
  <c r="I783" i="1"/>
  <c r="U781" i="1"/>
  <c r="W781" i="1" s="1"/>
  <c r="S900" i="1"/>
  <c r="Y900" i="1"/>
  <c r="H900" i="1"/>
  <c r="A901" i="1"/>
  <c r="Q901" i="1" s="1"/>
  <c r="R901" i="1" s="1"/>
  <c r="T903" i="1"/>
  <c r="AA902" i="1" l="1"/>
  <c r="Z902" i="1"/>
  <c r="F778" i="1"/>
  <c r="L778" i="1"/>
  <c r="D779" i="1"/>
  <c r="G778" i="1"/>
  <c r="M781" i="1"/>
  <c r="O776" i="1"/>
  <c r="N777" i="1"/>
  <c r="U782" i="1"/>
  <c r="W782" i="1" s="1"/>
  <c r="I784" i="1"/>
  <c r="J783" i="1"/>
  <c r="K783" i="1" s="1"/>
  <c r="E783" i="1" s="1"/>
  <c r="S901" i="1"/>
  <c r="T904" i="1"/>
  <c r="A902" i="1"/>
  <c r="Q902" i="1" s="1"/>
  <c r="R902" i="1" s="1"/>
  <c r="H901" i="1"/>
  <c r="Z903" i="1" l="1"/>
  <c r="AA903" i="1"/>
  <c r="F779" i="1"/>
  <c r="L779" i="1"/>
  <c r="G779" i="1"/>
  <c r="D780" i="1"/>
  <c r="O777" i="1"/>
  <c r="N778" i="1"/>
  <c r="M782" i="1"/>
  <c r="I785" i="1"/>
  <c r="J784" i="1"/>
  <c r="K784" i="1" s="1"/>
  <c r="E784" i="1" s="1"/>
  <c r="U783" i="1"/>
  <c r="W783" i="1" s="1"/>
  <c r="H902" i="1"/>
  <c r="A903" i="1"/>
  <c r="Q903" i="1" s="1"/>
  <c r="T905" i="1"/>
  <c r="Z904" i="1" l="1"/>
  <c r="R903" i="1"/>
  <c r="AA904" i="1"/>
  <c r="F780" i="1"/>
  <c r="L780" i="1"/>
  <c r="G780" i="1"/>
  <c r="D781" i="1"/>
  <c r="O778" i="1"/>
  <c r="N779" i="1"/>
  <c r="U784" i="1"/>
  <c r="W784" i="1" s="1"/>
  <c r="I786" i="1"/>
  <c r="J785" i="1"/>
  <c r="K785" i="1" s="1"/>
  <c r="E785" i="1" s="1"/>
  <c r="H903" i="1"/>
  <c r="A904" i="1"/>
  <c r="Q904" i="1" s="1"/>
  <c r="R904" i="1" s="1"/>
  <c r="T906" i="1"/>
  <c r="AA905" i="1" l="1"/>
  <c r="Z905" i="1"/>
  <c r="F781" i="1"/>
  <c r="L781" i="1"/>
  <c r="G781" i="1"/>
  <c r="D782" i="1"/>
  <c r="O779" i="1"/>
  <c r="N780" i="1"/>
  <c r="U785" i="1"/>
  <c r="W785" i="1" s="1"/>
  <c r="J786" i="1"/>
  <c r="K786" i="1" s="1"/>
  <c r="E786" i="1" s="1"/>
  <c r="I787" i="1"/>
  <c r="S904" i="1"/>
  <c r="H904" i="1"/>
  <c r="A905" i="1"/>
  <c r="Q905" i="1" s="1"/>
  <c r="R905" i="1" s="1"/>
  <c r="T907" i="1"/>
  <c r="Z906" i="1" l="1"/>
  <c r="AA906" i="1"/>
  <c r="F782" i="1"/>
  <c r="L782" i="1"/>
  <c r="M783" i="1" s="1"/>
  <c r="M784" i="1" s="1"/>
  <c r="M785" i="1" s="1"/>
  <c r="M786" i="1" s="1"/>
  <c r="M787" i="1" s="1"/>
  <c r="D783" i="1"/>
  <c r="G782" i="1"/>
  <c r="N781" i="1"/>
  <c r="O780" i="1"/>
  <c r="J787" i="1"/>
  <c r="K787" i="1" s="1"/>
  <c r="E787" i="1" s="1"/>
  <c r="I788" i="1"/>
  <c r="U786" i="1"/>
  <c r="W786" i="1" s="1"/>
  <c r="S905" i="1"/>
  <c r="Y905" i="1"/>
  <c r="A906" i="1"/>
  <c r="Q906" i="1" s="1"/>
  <c r="R906" i="1" s="1"/>
  <c r="H905" i="1"/>
  <c r="T908" i="1"/>
  <c r="AA907" i="1" l="1"/>
  <c r="Z907" i="1"/>
  <c r="F783" i="1"/>
  <c r="L783" i="1"/>
  <c r="D784" i="1"/>
  <c r="G783" i="1"/>
  <c r="O781" i="1"/>
  <c r="N782" i="1"/>
  <c r="I789" i="1"/>
  <c r="J788" i="1"/>
  <c r="K788" i="1" s="1"/>
  <c r="E788" i="1" s="1"/>
  <c r="M788" i="1"/>
  <c r="U787" i="1"/>
  <c r="W787" i="1" s="1"/>
  <c r="S906" i="1"/>
  <c r="Y906" i="1"/>
  <c r="T909" i="1"/>
  <c r="H906" i="1"/>
  <c r="A907" i="1"/>
  <c r="Q907" i="1" s="1"/>
  <c r="R907" i="1" s="1"/>
  <c r="Z908" i="1" l="1"/>
  <c r="AA908" i="1"/>
  <c r="AA909" i="1" s="1"/>
  <c r="F784" i="1"/>
  <c r="L784" i="1"/>
  <c r="D785" i="1"/>
  <c r="G784" i="1"/>
  <c r="O782" i="1"/>
  <c r="N783" i="1"/>
  <c r="U788" i="1"/>
  <c r="W788" i="1" s="1"/>
  <c r="J789" i="1"/>
  <c r="K789" i="1" s="1"/>
  <c r="E789" i="1" s="1"/>
  <c r="I790" i="1"/>
  <c r="M789" i="1"/>
  <c r="S907" i="1"/>
  <c r="Y907" i="1"/>
  <c r="H907" i="1"/>
  <c r="A908" i="1"/>
  <c r="Q908" i="1" s="1"/>
  <c r="R908" i="1" s="1"/>
  <c r="T910" i="1"/>
  <c r="Z909" i="1" l="1"/>
  <c r="F785" i="1"/>
  <c r="L785" i="1"/>
  <c r="D786" i="1"/>
  <c r="G785" i="1"/>
  <c r="M790" i="1"/>
  <c r="N784" i="1"/>
  <c r="O783" i="1"/>
  <c r="U789" i="1"/>
  <c r="W789" i="1" s="1"/>
  <c r="I791" i="1"/>
  <c r="J790" i="1"/>
  <c r="K790" i="1" s="1"/>
  <c r="E790" i="1" s="1"/>
  <c r="S908" i="1"/>
  <c r="Y908" i="1"/>
  <c r="H908" i="1"/>
  <c r="A909" i="1"/>
  <c r="Q909" i="1" s="1"/>
  <c r="R909" i="1" s="1"/>
  <c r="T911" i="1"/>
  <c r="Z910" i="1" l="1"/>
  <c r="AA910" i="1"/>
  <c r="F786" i="1"/>
  <c r="L786" i="1"/>
  <c r="D787" i="1"/>
  <c r="G786" i="1"/>
  <c r="O784" i="1"/>
  <c r="N785" i="1"/>
  <c r="U790" i="1"/>
  <c r="W790" i="1" s="1"/>
  <c r="I792" i="1"/>
  <c r="J791" i="1"/>
  <c r="K791" i="1" s="1"/>
  <c r="E791" i="1" s="1"/>
  <c r="M791" i="1"/>
  <c r="Y909" i="1"/>
  <c r="S909" i="1"/>
  <c r="T912" i="1"/>
  <c r="A910" i="1"/>
  <c r="Q910" i="1" s="1"/>
  <c r="R910" i="1" s="1"/>
  <c r="H909" i="1"/>
  <c r="AA911" i="1" l="1"/>
  <c r="Z911" i="1"/>
  <c r="Z912" i="1" s="1"/>
  <c r="F787" i="1"/>
  <c r="L787" i="1"/>
  <c r="D788" i="1"/>
  <c r="G787" i="1"/>
  <c r="O785" i="1"/>
  <c r="N786" i="1"/>
  <c r="U791" i="1"/>
  <c r="W791" i="1" s="1"/>
  <c r="J792" i="1"/>
  <c r="K792" i="1" s="1"/>
  <c r="E792" i="1" s="1"/>
  <c r="I793" i="1"/>
  <c r="M792" i="1"/>
  <c r="S910" i="1"/>
  <c r="Y910" i="1"/>
  <c r="H910" i="1"/>
  <c r="A911" i="1"/>
  <c r="Q911" i="1" s="1"/>
  <c r="R911" i="1" s="1"/>
  <c r="T913" i="1"/>
  <c r="AA912" i="1" l="1"/>
  <c r="F788" i="1"/>
  <c r="L788" i="1"/>
  <c r="G788" i="1"/>
  <c r="D789" i="1"/>
  <c r="N787" i="1"/>
  <c r="O786" i="1"/>
  <c r="J793" i="1"/>
  <c r="K793" i="1" s="1"/>
  <c r="E793" i="1" s="1"/>
  <c r="I794" i="1"/>
  <c r="M793" i="1"/>
  <c r="U792" i="1"/>
  <c r="W792" i="1" s="1"/>
  <c r="S911" i="1"/>
  <c r="Y911" i="1"/>
  <c r="T914" i="1"/>
  <c r="H911" i="1"/>
  <c r="A912" i="1"/>
  <c r="Q912" i="1" s="1"/>
  <c r="R912" i="1" s="1"/>
  <c r="AA913" i="1" l="1"/>
  <c r="Z913" i="1"/>
  <c r="F789" i="1"/>
  <c r="L789" i="1"/>
  <c r="G789" i="1"/>
  <c r="D790" i="1"/>
  <c r="O787" i="1"/>
  <c r="N788" i="1"/>
  <c r="I795" i="1"/>
  <c r="J794" i="1"/>
  <c r="K794" i="1" s="1"/>
  <c r="E794" i="1" s="1"/>
  <c r="M794" i="1"/>
  <c r="U793" i="1"/>
  <c r="W793" i="1" s="1"/>
  <c r="S912" i="1"/>
  <c r="Y912" i="1"/>
  <c r="H912" i="1"/>
  <c r="A913" i="1"/>
  <c r="Q913" i="1" s="1"/>
  <c r="R913" i="1" s="1"/>
  <c r="T915" i="1"/>
  <c r="Z914" i="1" l="1"/>
  <c r="AA914" i="1"/>
  <c r="F790" i="1"/>
  <c r="L790" i="1"/>
  <c r="D791" i="1"/>
  <c r="G790" i="1"/>
  <c r="N789" i="1"/>
  <c r="O788" i="1"/>
  <c r="I796" i="1"/>
  <c r="J795" i="1"/>
  <c r="K795" i="1" s="1"/>
  <c r="E795" i="1" s="1"/>
  <c r="M795" i="1"/>
  <c r="U794" i="1"/>
  <c r="W794" i="1" s="1"/>
  <c r="S913" i="1"/>
  <c r="Y913" i="1"/>
  <c r="A914" i="1"/>
  <c r="Q914" i="1" s="1"/>
  <c r="R914" i="1" s="1"/>
  <c r="H913" i="1"/>
  <c r="T916" i="1"/>
  <c r="AA915" i="1" l="1"/>
  <c r="Z915" i="1"/>
  <c r="AA916" i="1"/>
  <c r="F791" i="1"/>
  <c r="L791" i="1"/>
  <c r="D792" i="1"/>
  <c r="G791" i="1"/>
  <c r="O789" i="1"/>
  <c r="N790" i="1"/>
  <c r="U795" i="1"/>
  <c r="W795" i="1" s="1"/>
  <c r="J796" i="1"/>
  <c r="K796" i="1" s="1"/>
  <c r="E796" i="1" s="1"/>
  <c r="I797" i="1"/>
  <c r="M796" i="1"/>
  <c r="S914" i="1"/>
  <c r="Y914" i="1"/>
  <c r="H914" i="1"/>
  <c r="A915" i="1"/>
  <c r="Q915" i="1" s="1"/>
  <c r="R915" i="1" s="1"/>
  <c r="T917" i="1"/>
  <c r="Z916" i="1" l="1"/>
  <c r="F792" i="1"/>
  <c r="L792" i="1"/>
  <c r="D793" i="1"/>
  <c r="G792" i="1"/>
  <c r="O790" i="1"/>
  <c r="N791" i="1"/>
  <c r="J797" i="1"/>
  <c r="K797" i="1" s="1"/>
  <c r="E797" i="1" s="1"/>
  <c r="I798" i="1"/>
  <c r="M797" i="1"/>
  <c r="U796" i="1"/>
  <c r="W796" i="1" s="1"/>
  <c r="Y915" i="1"/>
  <c r="S915" i="1"/>
  <c r="T918" i="1"/>
  <c r="H915" i="1"/>
  <c r="A916" i="1"/>
  <c r="Q916" i="1" s="1"/>
  <c r="R916" i="1" s="1"/>
  <c r="AA917" i="1" l="1"/>
  <c r="Z917" i="1"/>
  <c r="F793" i="1"/>
  <c r="L793" i="1"/>
  <c r="D794" i="1"/>
  <c r="G793" i="1"/>
  <c r="N792" i="1"/>
  <c r="O791" i="1"/>
  <c r="I799" i="1"/>
  <c r="J798" i="1"/>
  <c r="K798" i="1" s="1"/>
  <c r="E798" i="1" s="1"/>
  <c r="M798" i="1"/>
  <c r="U797" i="1"/>
  <c r="W797" i="1" s="1"/>
  <c r="S916" i="1"/>
  <c r="Y916" i="1"/>
  <c r="H916" i="1"/>
  <c r="A917" i="1"/>
  <c r="Q917" i="1" s="1"/>
  <c r="R917" i="1" s="1"/>
  <c r="T919" i="1"/>
  <c r="Z918" i="1" l="1"/>
  <c r="AA918" i="1"/>
  <c r="F794" i="1"/>
  <c r="L794" i="1"/>
  <c r="D795" i="1"/>
  <c r="G794" i="1"/>
  <c r="O792" i="1"/>
  <c r="N793" i="1"/>
  <c r="U798" i="1"/>
  <c r="W798" i="1" s="1"/>
  <c r="J799" i="1"/>
  <c r="K799" i="1" s="1"/>
  <c r="E799" i="1" s="1"/>
  <c r="I800" i="1"/>
  <c r="M799" i="1"/>
  <c r="S917" i="1"/>
  <c r="Y917" i="1"/>
  <c r="T920" i="1"/>
  <c r="A918" i="1"/>
  <c r="Q918" i="1" s="1"/>
  <c r="R918" i="1" s="1"/>
  <c r="H917" i="1"/>
  <c r="AA919" i="1" l="1"/>
  <c r="Z919" i="1"/>
  <c r="F795" i="1"/>
  <c r="L795" i="1"/>
  <c r="G795" i="1"/>
  <c r="D796" i="1"/>
  <c r="O793" i="1"/>
  <c r="N794" i="1"/>
  <c r="J800" i="1"/>
  <c r="K800" i="1" s="1"/>
  <c r="E800" i="1" s="1"/>
  <c r="I801" i="1"/>
  <c r="M800" i="1"/>
  <c r="U799" i="1"/>
  <c r="W799" i="1" s="1"/>
  <c r="S918" i="1"/>
  <c r="Y918" i="1"/>
  <c r="H918" i="1"/>
  <c r="A919" i="1"/>
  <c r="Q919" i="1" s="1"/>
  <c r="R919" i="1" s="1"/>
  <c r="T921" i="1"/>
  <c r="Z920" i="1" l="1"/>
  <c r="AA920" i="1"/>
  <c r="F796" i="1"/>
  <c r="L796" i="1"/>
  <c r="G796" i="1"/>
  <c r="D797" i="1"/>
  <c r="N795" i="1"/>
  <c r="O794" i="1"/>
  <c r="I802" i="1"/>
  <c r="J801" i="1"/>
  <c r="K801" i="1" s="1"/>
  <c r="E801" i="1" s="1"/>
  <c r="M801" i="1"/>
  <c r="U800" i="1"/>
  <c r="W800" i="1" s="1"/>
  <c r="Y919" i="1"/>
  <c r="S919" i="1"/>
  <c r="T922" i="1"/>
  <c r="A920" i="1"/>
  <c r="Q920" i="1" s="1"/>
  <c r="R920" i="1" s="1"/>
  <c r="H919" i="1"/>
  <c r="AA921" i="1" l="1"/>
  <c r="Z921" i="1"/>
  <c r="F797" i="1"/>
  <c r="L797" i="1"/>
  <c r="D798" i="1"/>
  <c r="G797" i="1"/>
  <c r="N796" i="1"/>
  <c r="O795" i="1"/>
  <c r="J802" i="1"/>
  <c r="K802" i="1" s="1"/>
  <c r="E802" i="1" s="1"/>
  <c r="I803" i="1"/>
  <c r="M802" i="1"/>
  <c r="U801" i="1"/>
  <c r="W801" i="1" s="1"/>
  <c r="S920" i="1"/>
  <c r="Y920" i="1"/>
  <c r="T923" i="1"/>
  <c r="A921" i="1"/>
  <c r="Q921" i="1" s="1"/>
  <c r="R921" i="1" s="1"/>
  <c r="H920" i="1"/>
  <c r="Z922" i="1" l="1"/>
  <c r="AA922" i="1"/>
  <c r="F798" i="1"/>
  <c r="L798" i="1"/>
  <c r="D799" i="1"/>
  <c r="G798" i="1"/>
  <c r="N797" i="1"/>
  <c r="O796" i="1"/>
  <c r="J803" i="1"/>
  <c r="K803" i="1" s="1"/>
  <c r="E803" i="1" s="1"/>
  <c r="I804" i="1"/>
  <c r="M803" i="1"/>
  <c r="U802" i="1"/>
  <c r="W802" i="1" s="1"/>
  <c r="S921" i="1"/>
  <c r="Y921" i="1"/>
  <c r="T924" i="1"/>
  <c r="H921" i="1"/>
  <c r="A922" i="1"/>
  <c r="Q922" i="1" s="1"/>
  <c r="R922" i="1" s="1"/>
  <c r="AA923" i="1" l="1"/>
  <c r="Z923" i="1"/>
  <c r="F799" i="1"/>
  <c r="L799" i="1"/>
  <c r="D800" i="1"/>
  <c r="G799" i="1"/>
  <c r="N798" i="1"/>
  <c r="O797" i="1"/>
  <c r="J804" i="1"/>
  <c r="K804" i="1" s="1"/>
  <c r="E804" i="1" s="1"/>
  <c r="I805" i="1"/>
  <c r="M804" i="1"/>
  <c r="U803" i="1"/>
  <c r="W803" i="1" s="1"/>
  <c r="S922" i="1"/>
  <c r="Y922" i="1"/>
  <c r="T925" i="1"/>
  <c r="H922" i="1"/>
  <c r="A923" i="1"/>
  <c r="Q923" i="1" s="1"/>
  <c r="R923" i="1" s="1"/>
  <c r="Z924" i="1" l="1"/>
  <c r="AA924" i="1"/>
  <c r="F800" i="1"/>
  <c r="L800" i="1"/>
  <c r="G800" i="1"/>
  <c r="D801" i="1"/>
  <c r="N799" i="1"/>
  <c r="O798" i="1"/>
  <c r="U804" i="1"/>
  <c r="W804" i="1" s="1"/>
  <c r="J805" i="1"/>
  <c r="K805" i="1" s="1"/>
  <c r="E805" i="1" s="1"/>
  <c r="I806" i="1"/>
  <c r="M805" i="1"/>
  <c r="Y923" i="1"/>
  <c r="S923" i="1"/>
  <c r="T926" i="1"/>
  <c r="A924" i="1"/>
  <c r="Q924" i="1" s="1"/>
  <c r="R924" i="1" s="1"/>
  <c r="H923" i="1"/>
  <c r="AA925" i="1" l="1"/>
  <c r="Z925" i="1"/>
  <c r="F801" i="1"/>
  <c r="L801" i="1"/>
  <c r="D802" i="1"/>
  <c r="G801" i="1"/>
  <c r="N800" i="1"/>
  <c r="O799" i="1"/>
  <c r="I807" i="1"/>
  <c r="J806" i="1"/>
  <c r="K806" i="1" s="1"/>
  <c r="E806" i="1" s="1"/>
  <c r="M806" i="1"/>
  <c r="U805" i="1"/>
  <c r="W805" i="1" s="1"/>
  <c r="S924" i="1"/>
  <c r="Y924" i="1"/>
  <c r="T927" i="1"/>
  <c r="A925" i="1"/>
  <c r="Q925" i="1" s="1"/>
  <c r="R925" i="1" s="1"/>
  <c r="H924" i="1"/>
  <c r="Z926" i="1" l="1"/>
  <c r="AA926" i="1"/>
  <c r="F802" i="1"/>
  <c r="L802" i="1"/>
  <c r="D803" i="1"/>
  <c r="G802" i="1"/>
  <c r="N801" i="1"/>
  <c r="O800" i="1"/>
  <c r="U806" i="1"/>
  <c r="W806" i="1" s="1"/>
  <c r="J807" i="1"/>
  <c r="K807" i="1" s="1"/>
  <c r="E807" i="1" s="1"/>
  <c r="I808" i="1"/>
  <c r="Y925" i="1"/>
  <c r="S925" i="1"/>
  <c r="T928" i="1"/>
  <c r="H925" i="1"/>
  <c r="A926" i="1"/>
  <c r="Q926" i="1" s="1"/>
  <c r="R926" i="1" s="1"/>
  <c r="AA927" i="1" l="1"/>
  <c r="Z927" i="1"/>
  <c r="F803" i="1"/>
  <c r="L803" i="1"/>
  <c r="D804" i="1"/>
  <c r="G803" i="1"/>
  <c r="N802" i="1"/>
  <c r="O801" i="1"/>
  <c r="I809" i="1"/>
  <c r="J808" i="1"/>
  <c r="K808" i="1" s="1"/>
  <c r="E808" i="1" s="1"/>
  <c r="U807" i="1"/>
  <c r="W807" i="1" s="1"/>
  <c r="S926" i="1"/>
  <c r="Y926" i="1"/>
  <c r="H926" i="1"/>
  <c r="A927" i="1"/>
  <c r="Q927" i="1" s="1"/>
  <c r="R927" i="1" s="1"/>
  <c r="T929" i="1"/>
  <c r="Z928" i="1" l="1"/>
  <c r="AA928" i="1"/>
  <c r="F804" i="1"/>
  <c r="L804" i="1"/>
  <c r="G804" i="1"/>
  <c r="D805" i="1"/>
  <c r="N803" i="1"/>
  <c r="O802" i="1"/>
  <c r="U808" i="1"/>
  <c r="W808" i="1" s="1"/>
  <c r="I810" i="1"/>
  <c r="J809" i="1"/>
  <c r="K809" i="1" s="1"/>
  <c r="E809" i="1" s="1"/>
  <c r="M807" i="1"/>
  <c r="Y927" i="1"/>
  <c r="S927" i="1"/>
  <c r="T930" i="1"/>
  <c r="A928" i="1"/>
  <c r="Q928" i="1" s="1"/>
  <c r="R928" i="1" s="1"/>
  <c r="H927" i="1"/>
  <c r="AA929" i="1" l="1"/>
  <c r="Z929" i="1"/>
  <c r="F805" i="1"/>
  <c r="L805" i="1"/>
  <c r="G805" i="1"/>
  <c r="D806" i="1"/>
  <c r="N804" i="1"/>
  <c r="O803" i="1"/>
  <c r="M808" i="1"/>
  <c r="M809" i="1" s="1"/>
  <c r="U809" i="1"/>
  <c r="W809" i="1" s="1"/>
  <c r="I811" i="1"/>
  <c r="J810" i="1"/>
  <c r="K810" i="1" s="1"/>
  <c r="E810" i="1" s="1"/>
  <c r="S928" i="1"/>
  <c r="Y928" i="1"/>
  <c r="A929" i="1"/>
  <c r="Q929" i="1" s="1"/>
  <c r="R929" i="1" s="1"/>
  <c r="H928" i="1"/>
  <c r="T931" i="1"/>
  <c r="Z930" i="1" l="1"/>
  <c r="AA930" i="1"/>
  <c r="F806" i="1"/>
  <c r="L806" i="1"/>
  <c r="D807" i="1"/>
  <c r="G806" i="1"/>
  <c r="N805" i="1"/>
  <c r="O804" i="1"/>
  <c r="I812" i="1"/>
  <c r="J811" i="1"/>
  <c r="K811" i="1" s="1"/>
  <c r="E811" i="1" s="1"/>
  <c r="U810" i="1"/>
  <c r="W810" i="1" s="1"/>
  <c r="Y843" i="1"/>
  <c r="S929" i="1"/>
  <c r="T932" i="1"/>
  <c r="H929" i="1"/>
  <c r="A930" i="1"/>
  <c r="Q930" i="1" s="1"/>
  <c r="R930" i="1" s="1"/>
  <c r="Z931" i="1" l="1"/>
  <c r="AA931" i="1"/>
  <c r="F807" i="1"/>
  <c r="L807" i="1"/>
  <c r="G807" i="1"/>
  <c r="D808" i="1"/>
  <c r="M810" i="1"/>
  <c r="N806" i="1"/>
  <c r="O805" i="1"/>
  <c r="U811" i="1"/>
  <c r="W811" i="1" s="1"/>
  <c r="I813" i="1"/>
  <c r="J812" i="1"/>
  <c r="K812" i="1" s="1"/>
  <c r="E812" i="1" s="1"/>
  <c r="S930" i="1"/>
  <c r="Y930" i="1"/>
  <c r="H930" i="1"/>
  <c r="A931" i="1"/>
  <c r="Q931" i="1" s="1"/>
  <c r="R931" i="1" s="1"/>
  <c r="T933" i="1"/>
  <c r="Z932" i="1" l="1"/>
  <c r="AA932" i="1"/>
  <c r="F808" i="1"/>
  <c r="L808" i="1"/>
  <c r="D809" i="1"/>
  <c r="G808" i="1"/>
  <c r="N807" i="1"/>
  <c r="O806" i="1"/>
  <c r="M811" i="1"/>
  <c r="U812" i="1"/>
  <c r="W812" i="1" s="1"/>
  <c r="I814" i="1"/>
  <c r="J813" i="1"/>
  <c r="K813" i="1" s="1"/>
  <c r="E813" i="1" s="1"/>
  <c r="S931" i="1"/>
  <c r="T934" i="1"/>
  <c r="A932" i="1"/>
  <c r="Q932" i="1" s="1"/>
  <c r="R932" i="1" s="1"/>
  <c r="H931" i="1"/>
  <c r="AA933" i="1" l="1"/>
  <c r="Z933" i="1"/>
  <c r="F809" i="1"/>
  <c r="L809" i="1"/>
  <c r="D810" i="1"/>
  <c r="G809" i="1"/>
  <c r="N808" i="1"/>
  <c r="O807" i="1"/>
  <c r="I815" i="1"/>
  <c r="J814" i="1"/>
  <c r="K814" i="1" s="1"/>
  <c r="E814" i="1" s="1"/>
  <c r="U813" i="1"/>
  <c r="W813" i="1" s="1"/>
  <c r="S932" i="1"/>
  <c r="T935" i="1"/>
  <c r="A933" i="1"/>
  <c r="Q933" i="1" s="1"/>
  <c r="R933" i="1" s="1"/>
  <c r="H932" i="1"/>
  <c r="Z934" i="1" l="1"/>
  <c r="AA934" i="1"/>
  <c r="F810" i="1"/>
  <c r="L810" i="1"/>
  <c r="G810" i="1"/>
  <c r="D811" i="1"/>
  <c r="N809" i="1"/>
  <c r="O808" i="1"/>
  <c r="U814" i="1"/>
  <c r="W814" i="1" s="1"/>
  <c r="J815" i="1"/>
  <c r="K815" i="1" s="1"/>
  <c r="E815" i="1" s="1"/>
  <c r="I816" i="1"/>
  <c r="S933" i="1"/>
  <c r="H933" i="1"/>
  <c r="A934" i="1"/>
  <c r="Q934" i="1" s="1"/>
  <c r="R934" i="1" s="1"/>
  <c r="T936" i="1"/>
  <c r="AA935" i="1" l="1"/>
  <c r="Z935" i="1"/>
  <c r="F811" i="1"/>
  <c r="L811" i="1"/>
  <c r="M812" i="1" s="1"/>
  <c r="M813" i="1" s="1"/>
  <c r="M814" i="1" s="1"/>
  <c r="M815" i="1" s="1"/>
  <c r="M816" i="1" s="1"/>
  <c r="D812" i="1"/>
  <c r="G811" i="1"/>
  <c r="N810" i="1"/>
  <c r="O809" i="1"/>
  <c r="U815" i="1"/>
  <c r="W815" i="1" s="1"/>
  <c r="I817" i="1"/>
  <c r="J816" i="1"/>
  <c r="K816" i="1" s="1"/>
  <c r="E816" i="1" s="1"/>
  <c r="S934" i="1"/>
  <c r="H934" i="1"/>
  <c r="A935" i="1"/>
  <c r="Q935" i="1" s="1"/>
  <c r="R935" i="1" s="1"/>
  <c r="T937" i="1"/>
  <c r="Z936" i="1" l="1"/>
  <c r="AA936" i="1"/>
  <c r="F812" i="1"/>
  <c r="L812" i="1"/>
  <c r="G812" i="1"/>
  <c r="D813" i="1"/>
  <c r="N811" i="1"/>
  <c r="O810" i="1"/>
  <c r="U816" i="1"/>
  <c r="W816" i="1" s="1"/>
  <c r="I818" i="1"/>
  <c r="J817" i="1"/>
  <c r="K817" i="1" s="1"/>
  <c r="E817" i="1" s="1"/>
  <c r="M817" i="1"/>
  <c r="H935" i="1"/>
  <c r="A936" i="1"/>
  <c r="Q936" i="1" s="1"/>
  <c r="T938" i="1"/>
  <c r="AA937" i="1" l="1"/>
  <c r="Z937" i="1"/>
  <c r="R936" i="1"/>
  <c r="F813" i="1"/>
  <c r="L813" i="1"/>
  <c r="D814" i="1"/>
  <c r="G813" i="1"/>
  <c r="N812" i="1"/>
  <c r="O811" i="1"/>
  <c r="U817" i="1"/>
  <c r="W817" i="1" s="1"/>
  <c r="J818" i="1"/>
  <c r="K818" i="1" s="1"/>
  <c r="E818" i="1" s="1"/>
  <c r="I819" i="1"/>
  <c r="M818" i="1"/>
  <c r="H936" i="1"/>
  <c r="A937" i="1"/>
  <c r="Q937" i="1" s="1"/>
  <c r="R937" i="1" s="1"/>
  <c r="T939" i="1"/>
  <c r="Z938" i="1" l="1"/>
  <c r="AA938" i="1"/>
  <c r="F814" i="1"/>
  <c r="L814" i="1"/>
  <c r="D815" i="1"/>
  <c r="G814" i="1"/>
  <c r="O812" i="1"/>
  <c r="N813" i="1"/>
  <c r="I820" i="1"/>
  <c r="J819" i="1"/>
  <c r="K819" i="1" s="1"/>
  <c r="E819" i="1" s="1"/>
  <c r="M819" i="1"/>
  <c r="U818" i="1"/>
  <c r="W818" i="1" s="1"/>
  <c r="Y937" i="1"/>
  <c r="S937" i="1"/>
  <c r="T940" i="1"/>
  <c r="A938" i="1"/>
  <c r="Q938" i="1" s="1"/>
  <c r="R938" i="1" s="1"/>
  <c r="H937" i="1"/>
  <c r="AA939" i="1" l="1"/>
  <c r="Z939" i="1"/>
  <c r="F815" i="1"/>
  <c r="L815" i="1"/>
  <c r="D816" i="1"/>
  <c r="G815" i="1"/>
  <c r="O813" i="1"/>
  <c r="N814" i="1"/>
  <c r="I821" i="1"/>
  <c r="J820" i="1"/>
  <c r="K820" i="1" s="1"/>
  <c r="E820" i="1" s="1"/>
  <c r="M820" i="1"/>
  <c r="U819" i="1"/>
  <c r="W819" i="1" s="1"/>
  <c r="S938" i="1"/>
  <c r="Y938" i="1"/>
  <c r="A939" i="1"/>
  <c r="Q939" i="1" s="1"/>
  <c r="R939" i="1" s="1"/>
  <c r="H938" i="1"/>
  <c r="T941" i="1"/>
  <c r="AA940" i="1" l="1"/>
  <c r="Z940" i="1"/>
  <c r="F816" i="1"/>
  <c r="L816" i="1"/>
  <c r="D817" i="1"/>
  <c r="G816" i="1"/>
  <c r="O814" i="1"/>
  <c r="N815" i="1"/>
  <c r="U820" i="1"/>
  <c r="W820" i="1" s="1"/>
  <c r="J821" i="1"/>
  <c r="K821" i="1" s="1"/>
  <c r="E821" i="1" s="1"/>
  <c r="I822" i="1"/>
  <c r="M821" i="1"/>
  <c r="Y939" i="1"/>
  <c r="S939" i="1"/>
  <c r="T942" i="1"/>
  <c r="A940" i="1"/>
  <c r="Q940" i="1" s="1"/>
  <c r="R940" i="1" s="1"/>
  <c r="H939" i="1"/>
  <c r="Z941" i="1" l="1"/>
  <c r="AA941" i="1"/>
  <c r="F817" i="1"/>
  <c r="L817" i="1"/>
  <c r="D818" i="1"/>
  <c r="G817" i="1"/>
  <c r="N816" i="1"/>
  <c r="O815" i="1"/>
  <c r="U821" i="1"/>
  <c r="W821" i="1" s="1"/>
  <c r="I823" i="1"/>
  <c r="J822" i="1"/>
  <c r="K822" i="1" s="1"/>
  <c r="E822" i="1" s="1"/>
  <c r="M822" i="1"/>
  <c r="S940" i="1"/>
  <c r="Y940" i="1"/>
  <c r="T943" i="1"/>
  <c r="H940" i="1"/>
  <c r="A941" i="1"/>
  <c r="Q941" i="1" s="1"/>
  <c r="R941" i="1" s="1"/>
  <c r="Z942" i="1" l="1"/>
  <c r="AA942" i="1"/>
  <c r="F818" i="1"/>
  <c r="L818" i="1"/>
  <c r="D819" i="1"/>
  <c r="G818" i="1"/>
  <c r="N817" i="1"/>
  <c r="O816" i="1"/>
  <c r="U822" i="1"/>
  <c r="W822" i="1" s="1"/>
  <c r="J823" i="1"/>
  <c r="K823" i="1" s="1"/>
  <c r="E823" i="1" s="1"/>
  <c r="I824" i="1"/>
  <c r="M823" i="1"/>
  <c r="S941" i="1"/>
  <c r="Y941" i="1"/>
  <c r="H941" i="1"/>
  <c r="A942" i="1"/>
  <c r="Q942" i="1" s="1"/>
  <c r="R942" i="1" s="1"/>
  <c r="T944" i="1"/>
  <c r="Z943" i="1" l="1"/>
  <c r="AA943" i="1"/>
  <c r="F819" i="1"/>
  <c r="L819" i="1"/>
  <c r="D820" i="1"/>
  <c r="G819" i="1"/>
  <c r="O817" i="1"/>
  <c r="N818" i="1"/>
  <c r="J824" i="1"/>
  <c r="K824" i="1" s="1"/>
  <c r="E824" i="1" s="1"/>
  <c r="I825" i="1"/>
  <c r="M824" i="1"/>
  <c r="U823" i="1"/>
  <c r="W823" i="1" s="1"/>
  <c r="S942" i="1"/>
  <c r="Y942" i="1"/>
  <c r="T945" i="1"/>
  <c r="H942" i="1"/>
  <c r="A943" i="1"/>
  <c r="Q943" i="1" s="1"/>
  <c r="R943" i="1" s="1"/>
  <c r="AA944" i="1" l="1"/>
  <c r="Z944" i="1"/>
  <c r="F820" i="1"/>
  <c r="L820" i="1"/>
  <c r="D821" i="1"/>
  <c r="G820" i="1"/>
  <c r="N819" i="1"/>
  <c r="O818" i="1"/>
  <c r="U824" i="1"/>
  <c r="W824" i="1" s="1"/>
  <c r="J825" i="1"/>
  <c r="K825" i="1" s="1"/>
  <c r="E825" i="1" s="1"/>
  <c r="I826" i="1"/>
  <c r="M825" i="1"/>
  <c r="Y943" i="1"/>
  <c r="S943" i="1"/>
  <c r="A944" i="1"/>
  <c r="Q944" i="1" s="1"/>
  <c r="R944" i="1" s="1"/>
  <c r="H943" i="1"/>
  <c r="T946" i="1"/>
  <c r="Z945" i="1" l="1"/>
  <c r="AA945" i="1"/>
  <c r="F821" i="1"/>
  <c r="L821" i="1"/>
  <c r="D822" i="1"/>
  <c r="G821" i="1"/>
  <c r="O819" i="1"/>
  <c r="N820" i="1"/>
  <c r="U825" i="1"/>
  <c r="W825" i="1" s="1"/>
  <c r="I827" i="1"/>
  <c r="J826" i="1"/>
  <c r="K826" i="1" s="1"/>
  <c r="E826" i="1" s="1"/>
  <c r="M826" i="1"/>
  <c r="Y944" i="1"/>
  <c r="S944" i="1"/>
  <c r="H944" i="1"/>
  <c r="A945" i="1"/>
  <c r="Q945" i="1" s="1"/>
  <c r="R945" i="1" s="1"/>
  <c r="T947" i="1"/>
  <c r="AA946" i="1" l="1"/>
  <c r="Z946" i="1"/>
  <c r="F822" i="1"/>
  <c r="L822" i="1"/>
  <c r="D823" i="1"/>
  <c r="G822" i="1"/>
  <c r="O820" i="1"/>
  <c r="N821" i="1"/>
  <c r="U826" i="1"/>
  <c r="W826" i="1" s="1"/>
  <c r="J827" i="1"/>
  <c r="K827" i="1" s="1"/>
  <c r="E827" i="1" s="1"/>
  <c r="I828" i="1"/>
  <c r="M827" i="1"/>
  <c r="S945" i="1"/>
  <c r="Y945" i="1"/>
  <c r="T948" i="1"/>
  <c r="H945" i="1"/>
  <c r="A946" i="1"/>
  <c r="Q946" i="1" s="1"/>
  <c r="R946" i="1" s="1"/>
  <c r="Z947" i="1" l="1"/>
  <c r="AA947" i="1"/>
  <c r="F823" i="1"/>
  <c r="L823" i="1"/>
  <c r="G823" i="1"/>
  <c r="D824" i="1"/>
  <c r="N822" i="1"/>
  <c r="O821" i="1"/>
  <c r="I829" i="1"/>
  <c r="J828" i="1"/>
  <c r="K828" i="1" s="1"/>
  <c r="E828" i="1" s="1"/>
  <c r="M828" i="1"/>
  <c r="U827" i="1"/>
  <c r="W827" i="1" s="1"/>
  <c r="S946" i="1"/>
  <c r="Y946" i="1"/>
  <c r="H946" i="1"/>
  <c r="A947" i="1"/>
  <c r="Q947" i="1" s="1"/>
  <c r="R947" i="1" s="1"/>
  <c r="T949" i="1"/>
  <c r="AA948" i="1" l="1"/>
  <c r="Z948" i="1"/>
  <c r="F824" i="1"/>
  <c r="L824" i="1"/>
  <c r="D825" i="1"/>
  <c r="G824" i="1"/>
  <c r="O822" i="1"/>
  <c r="N823" i="1"/>
  <c r="J829" i="1"/>
  <c r="K829" i="1" s="1"/>
  <c r="E829" i="1" s="1"/>
  <c r="I830" i="1"/>
  <c r="M829" i="1"/>
  <c r="U828" i="1"/>
  <c r="W828" i="1" s="1"/>
  <c r="Y947" i="1"/>
  <c r="S947" i="1"/>
  <c r="T950" i="1"/>
  <c r="A948" i="1"/>
  <c r="Q948" i="1" s="1"/>
  <c r="R948" i="1" s="1"/>
  <c r="H947" i="1"/>
  <c r="Z949" i="1" l="1"/>
  <c r="Z950" i="1"/>
  <c r="AA949" i="1"/>
  <c r="AA950" i="1" s="1"/>
  <c r="F825" i="1"/>
  <c r="L825" i="1"/>
  <c r="D826" i="1"/>
  <c r="G825" i="1"/>
  <c r="O823" i="1"/>
  <c r="N824" i="1"/>
  <c r="I831" i="1"/>
  <c r="J830" i="1"/>
  <c r="K830" i="1" s="1"/>
  <c r="E830" i="1" s="1"/>
  <c r="M830" i="1"/>
  <c r="U829" i="1"/>
  <c r="W829" i="1" s="1"/>
  <c r="S948" i="1"/>
  <c r="Y948" i="1"/>
  <c r="H948" i="1"/>
  <c r="A949" i="1"/>
  <c r="Q949" i="1" s="1"/>
  <c r="R949" i="1" s="1"/>
  <c r="T951" i="1"/>
  <c r="F826" i="1" l="1"/>
  <c r="L826" i="1"/>
  <c r="D827" i="1"/>
  <c r="G826" i="1"/>
  <c r="O824" i="1"/>
  <c r="N825" i="1"/>
  <c r="I832" i="1"/>
  <c r="J831" i="1"/>
  <c r="K831" i="1" s="1"/>
  <c r="E831" i="1" s="1"/>
  <c r="M831" i="1"/>
  <c r="U830" i="1"/>
  <c r="W830" i="1" s="1"/>
  <c r="S949" i="1"/>
  <c r="Y949" i="1"/>
  <c r="T952" i="1"/>
  <c r="H949" i="1"/>
  <c r="A950" i="1"/>
  <c r="Q950" i="1" s="1"/>
  <c r="R950" i="1" s="1"/>
  <c r="Z951" i="1" l="1"/>
  <c r="AA951" i="1"/>
  <c r="F827" i="1"/>
  <c r="L827" i="1"/>
  <c r="G827" i="1"/>
  <c r="D828" i="1"/>
  <c r="O825" i="1"/>
  <c r="N826" i="1"/>
  <c r="I833" i="1"/>
  <c r="J832" i="1"/>
  <c r="K832" i="1" s="1"/>
  <c r="E832" i="1" s="1"/>
  <c r="M832" i="1"/>
  <c r="U831" i="1"/>
  <c r="W831" i="1" s="1"/>
  <c r="S950" i="1"/>
  <c r="Y950" i="1"/>
  <c r="H950" i="1"/>
  <c r="A951" i="1"/>
  <c r="Q951" i="1" s="1"/>
  <c r="R951" i="1" s="1"/>
  <c r="T953" i="1"/>
  <c r="AA952" i="1" l="1"/>
  <c r="Z952" i="1"/>
  <c r="F828" i="1"/>
  <c r="L828" i="1"/>
  <c r="D829" i="1"/>
  <c r="G828" i="1"/>
  <c r="O826" i="1"/>
  <c r="N827" i="1"/>
  <c r="U832" i="1"/>
  <c r="W832" i="1" s="1"/>
  <c r="J833" i="1"/>
  <c r="K833" i="1" s="1"/>
  <c r="E833" i="1" s="1"/>
  <c r="I834" i="1"/>
  <c r="M833" i="1"/>
  <c r="Y951" i="1"/>
  <c r="S951" i="1"/>
  <c r="A952" i="1"/>
  <c r="Q952" i="1" s="1"/>
  <c r="R952" i="1" s="1"/>
  <c r="H951" i="1"/>
  <c r="T954" i="1"/>
  <c r="Z953" i="1" l="1"/>
  <c r="AA953" i="1"/>
  <c r="F829" i="1"/>
  <c r="L829" i="1"/>
  <c r="D830" i="1"/>
  <c r="G829" i="1"/>
  <c r="O827" i="1"/>
  <c r="N828" i="1"/>
  <c r="U833" i="1"/>
  <c r="W833" i="1" s="1"/>
  <c r="I835" i="1"/>
  <c r="J834" i="1"/>
  <c r="K834" i="1" s="1"/>
  <c r="E834" i="1" s="1"/>
  <c r="M834" i="1"/>
  <c r="S952" i="1"/>
  <c r="Y952" i="1"/>
  <c r="T955" i="1"/>
  <c r="H952" i="1"/>
  <c r="A953" i="1"/>
  <c r="Q953" i="1" s="1"/>
  <c r="R953" i="1" s="1"/>
  <c r="AA954" i="1" l="1"/>
  <c r="Z954" i="1"/>
  <c r="Z955" i="1" s="1"/>
  <c r="F830" i="1"/>
  <c r="L830" i="1"/>
  <c r="D831" i="1"/>
  <c r="G830" i="1"/>
  <c r="N829" i="1"/>
  <c r="O828" i="1"/>
  <c r="U834" i="1"/>
  <c r="W834" i="1" s="1"/>
  <c r="I836" i="1"/>
  <c r="J835" i="1"/>
  <c r="K835" i="1" s="1"/>
  <c r="E835" i="1" s="1"/>
  <c r="M835" i="1"/>
  <c r="S953" i="1"/>
  <c r="Y953" i="1"/>
  <c r="T956" i="1"/>
  <c r="H953" i="1"/>
  <c r="A954" i="1"/>
  <c r="Q954" i="1" s="1"/>
  <c r="R954" i="1" s="1"/>
  <c r="AA955" i="1" l="1"/>
  <c r="F831" i="1"/>
  <c r="L831" i="1"/>
  <c r="G831" i="1"/>
  <c r="D832" i="1"/>
  <c r="N830" i="1"/>
  <c r="O829" i="1"/>
  <c r="J836" i="1"/>
  <c r="K836" i="1" s="1"/>
  <c r="E836" i="1" s="1"/>
  <c r="I837" i="1"/>
  <c r="M836" i="1"/>
  <c r="U835" i="1"/>
  <c r="W835" i="1" s="1"/>
  <c r="S954" i="1"/>
  <c r="Y954" i="1"/>
  <c r="T957" i="1"/>
  <c r="H954" i="1"/>
  <c r="A955" i="1"/>
  <c r="Q955" i="1" s="1"/>
  <c r="R955" i="1" s="1"/>
  <c r="AA956" i="1" l="1"/>
  <c r="Z956" i="1"/>
  <c r="F832" i="1"/>
  <c r="L832" i="1"/>
  <c r="G832" i="1"/>
  <c r="D833" i="1"/>
  <c r="O830" i="1"/>
  <c r="N831" i="1"/>
  <c r="J837" i="1"/>
  <c r="K837" i="1" s="1"/>
  <c r="E837" i="1" s="1"/>
  <c r="I838" i="1"/>
  <c r="M837" i="1"/>
  <c r="U836" i="1"/>
  <c r="W836" i="1" s="1"/>
  <c r="Y955" i="1"/>
  <c r="S955" i="1"/>
  <c r="T958" i="1"/>
  <c r="A956" i="1"/>
  <c r="Q956" i="1" s="1"/>
  <c r="R956" i="1" s="1"/>
  <c r="H955" i="1"/>
  <c r="Z957" i="1" l="1"/>
  <c r="AA957" i="1"/>
  <c r="F833" i="1"/>
  <c r="L833" i="1"/>
  <c r="G833" i="1"/>
  <c r="D834" i="1"/>
  <c r="O831" i="1"/>
  <c r="N832" i="1"/>
  <c r="U837" i="1"/>
  <c r="W837" i="1" s="1"/>
  <c r="I839" i="1"/>
  <c r="J838" i="1"/>
  <c r="K838" i="1" s="1"/>
  <c r="E838" i="1" s="1"/>
  <c r="S956" i="1"/>
  <c r="Y956" i="1"/>
  <c r="H956" i="1"/>
  <c r="A957" i="1"/>
  <c r="Q957" i="1" s="1"/>
  <c r="R957" i="1" s="1"/>
  <c r="T959" i="1"/>
  <c r="AA958" i="1" l="1"/>
  <c r="Z958" i="1"/>
  <c r="F834" i="1"/>
  <c r="L834" i="1"/>
  <c r="G834" i="1"/>
  <c r="D835" i="1"/>
  <c r="O832" i="1"/>
  <c r="N833" i="1"/>
  <c r="I840" i="1"/>
  <c r="J839" i="1"/>
  <c r="K839" i="1" s="1"/>
  <c r="E839" i="1" s="1"/>
  <c r="U838" i="1"/>
  <c r="W838" i="1" s="1"/>
  <c r="S957" i="1"/>
  <c r="Y957" i="1"/>
  <c r="H957" i="1"/>
  <c r="A958" i="1"/>
  <c r="Q958" i="1" s="1"/>
  <c r="R958" i="1" s="1"/>
  <c r="T960" i="1"/>
  <c r="Z959" i="1" l="1"/>
  <c r="AA959" i="1"/>
  <c r="AA960" i="1" s="1"/>
  <c r="F835" i="1"/>
  <c r="L835" i="1"/>
  <c r="D836" i="1"/>
  <c r="G835" i="1"/>
  <c r="O833" i="1"/>
  <c r="N834" i="1"/>
  <c r="U839" i="1"/>
  <c r="W839" i="1" s="1"/>
  <c r="M838" i="1"/>
  <c r="J840" i="1"/>
  <c r="K840" i="1" s="1"/>
  <c r="E840" i="1" s="1"/>
  <c r="I841" i="1"/>
  <c r="S958" i="1"/>
  <c r="Y958" i="1"/>
  <c r="T961" i="1"/>
  <c r="H958" i="1"/>
  <c r="A959" i="1"/>
  <c r="Q959" i="1" s="1"/>
  <c r="R959" i="1" s="1"/>
  <c r="Z960" i="1" l="1"/>
  <c r="F836" i="1"/>
  <c r="L836" i="1"/>
  <c r="D837" i="1"/>
  <c r="G836" i="1"/>
  <c r="O834" i="1"/>
  <c r="N835" i="1"/>
  <c r="M839" i="1"/>
  <c r="J841" i="1"/>
  <c r="K841" i="1" s="1"/>
  <c r="E841" i="1" s="1"/>
  <c r="I842" i="1"/>
  <c r="U840" i="1"/>
  <c r="W840" i="1" s="1"/>
  <c r="Y959" i="1"/>
  <c r="S959" i="1"/>
  <c r="T962" i="1"/>
  <c r="A960" i="1"/>
  <c r="Q960" i="1" s="1"/>
  <c r="R960" i="1" s="1"/>
  <c r="H959" i="1"/>
  <c r="Z961" i="1" l="1"/>
  <c r="AA961" i="1"/>
  <c r="F837" i="1"/>
  <c r="L837" i="1"/>
  <c r="D838" i="1"/>
  <c r="G837" i="1"/>
  <c r="M840" i="1"/>
  <c r="O835" i="1"/>
  <c r="N836" i="1"/>
  <c r="I843" i="1"/>
  <c r="J842" i="1"/>
  <c r="K842" i="1" s="1"/>
  <c r="E842" i="1" s="1"/>
  <c r="U841" i="1"/>
  <c r="W841" i="1" s="1"/>
  <c r="S960" i="1"/>
  <c r="Y960" i="1"/>
  <c r="H960" i="1"/>
  <c r="A961" i="1"/>
  <c r="Q961" i="1" s="1"/>
  <c r="R961" i="1" s="1"/>
  <c r="T963" i="1"/>
  <c r="AA962" i="1" l="1"/>
  <c r="Z962" i="1"/>
  <c r="F838" i="1"/>
  <c r="L838" i="1"/>
  <c r="D839" i="1"/>
  <c r="G838" i="1"/>
  <c r="M841" i="1"/>
  <c r="N837" i="1"/>
  <c r="O836" i="1"/>
  <c r="U842" i="1"/>
  <c r="W842" i="1" s="1"/>
  <c r="I844" i="1"/>
  <c r="J843" i="1"/>
  <c r="K843" i="1" s="1"/>
  <c r="E843" i="1" s="1"/>
  <c r="S961" i="1"/>
  <c r="Y961" i="1"/>
  <c r="H961" i="1"/>
  <c r="A962" i="1"/>
  <c r="Q962" i="1" s="1"/>
  <c r="R962" i="1" s="1"/>
  <c r="T964" i="1"/>
  <c r="Z963" i="1" l="1"/>
  <c r="AA963" i="1"/>
  <c r="F839" i="1"/>
  <c r="L839" i="1"/>
  <c r="G839" i="1"/>
  <c r="D840" i="1"/>
  <c r="N838" i="1"/>
  <c r="O837" i="1"/>
  <c r="M842" i="1"/>
  <c r="U843" i="1"/>
  <c r="W843" i="1" s="1"/>
  <c r="I845" i="1"/>
  <c r="J844" i="1"/>
  <c r="K844" i="1" s="1"/>
  <c r="E844" i="1" s="1"/>
  <c r="S962" i="1"/>
  <c r="Y962" i="1"/>
  <c r="H962" i="1"/>
  <c r="A963" i="1"/>
  <c r="Q963" i="1" s="1"/>
  <c r="R963" i="1" s="1"/>
  <c r="T965" i="1"/>
  <c r="AA964" i="1" l="1"/>
  <c r="Z964" i="1"/>
  <c r="F840" i="1"/>
  <c r="L840" i="1"/>
  <c r="G840" i="1"/>
  <c r="D841" i="1"/>
  <c r="N839" i="1"/>
  <c r="O838" i="1"/>
  <c r="M843" i="1"/>
  <c r="U844" i="1"/>
  <c r="W844" i="1" s="1"/>
  <c r="I846" i="1"/>
  <c r="J845" i="1"/>
  <c r="K845" i="1" s="1"/>
  <c r="E845" i="1" s="1"/>
  <c r="A964" i="1"/>
  <c r="Q964" i="1" s="1"/>
  <c r="H963" i="1"/>
  <c r="T966" i="1"/>
  <c r="Z965" i="1" l="1"/>
  <c r="R964" i="1"/>
  <c r="AA965" i="1"/>
  <c r="F841" i="1"/>
  <c r="L841" i="1"/>
  <c r="G841" i="1"/>
  <c r="D842" i="1"/>
  <c r="M844" i="1"/>
  <c r="N840" i="1"/>
  <c r="O839" i="1"/>
  <c r="I847" i="1"/>
  <c r="J846" i="1"/>
  <c r="K846" i="1" s="1"/>
  <c r="E846" i="1" s="1"/>
  <c r="U845" i="1"/>
  <c r="W845" i="1" s="1"/>
  <c r="H964" i="1"/>
  <c r="A965" i="1"/>
  <c r="Q965" i="1" s="1"/>
  <c r="R965" i="1" s="1"/>
  <c r="T967" i="1"/>
  <c r="AA966" i="1" l="1"/>
  <c r="Z966" i="1"/>
  <c r="F842" i="1"/>
  <c r="L842" i="1"/>
  <c r="D843" i="1"/>
  <c r="G842" i="1"/>
  <c r="M845" i="1"/>
  <c r="O840" i="1"/>
  <c r="N841" i="1"/>
  <c r="U846" i="1"/>
  <c r="W846" i="1" s="1"/>
  <c r="J847" i="1"/>
  <c r="K847" i="1" s="1"/>
  <c r="E847" i="1" s="1"/>
  <c r="I848" i="1"/>
  <c r="S965" i="1"/>
  <c r="T968" i="1"/>
  <c r="H965" i="1"/>
  <c r="A966" i="1"/>
  <c r="Q966" i="1" s="1"/>
  <c r="R966" i="1" s="1"/>
  <c r="Z967" i="1" l="1"/>
  <c r="AA967" i="1"/>
  <c r="F843" i="1"/>
  <c r="L843" i="1"/>
  <c r="D844" i="1"/>
  <c r="G843" i="1"/>
  <c r="O841" i="1"/>
  <c r="N842" i="1"/>
  <c r="I849" i="1"/>
  <c r="J848" i="1"/>
  <c r="K848" i="1" s="1"/>
  <c r="E848" i="1" s="1"/>
  <c r="U847" i="1"/>
  <c r="W847" i="1" s="1"/>
  <c r="S966" i="1"/>
  <c r="Y966" i="1"/>
  <c r="H966" i="1"/>
  <c r="A967" i="1"/>
  <c r="Q967" i="1" s="1"/>
  <c r="R967" i="1" s="1"/>
  <c r="T969" i="1"/>
  <c r="AA968" i="1" l="1"/>
  <c r="Z968" i="1"/>
  <c r="F844" i="1"/>
  <c r="L844" i="1"/>
  <c r="D845" i="1"/>
  <c r="G844" i="1"/>
  <c r="O842" i="1"/>
  <c r="N843" i="1"/>
  <c r="U848" i="1"/>
  <c r="W848" i="1" s="1"/>
  <c r="I850" i="1"/>
  <c r="J849" i="1"/>
  <c r="K849" i="1" s="1"/>
  <c r="E849" i="1" s="1"/>
  <c r="S967" i="1"/>
  <c r="T970" i="1"/>
  <c r="A968" i="1"/>
  <c r="Q968" i="1" s="1"/>
  <c r="R968" i="1" s="1"/>
  <c r="H967" i="1"/>
  <c r="Z969" i="1" l="1"/>
  <c r="AA969" i="1"/>
  <c r="F845" i="1"/>
  <c r="L845" i="1"/>
  <c r="M846" i="1" s="1"/>
  <c r="M847" i="1" s="1"/>
  <c r="M848" i="1" s="1"/>
  <c r="M849" i="1" s="1"/>
  <c r="M850" i="1" s="1"/>
  <c r="D846" i="1"/>
  <c r="G845" i="1"/>
  <c r="N844" i="1"/>
  <c r="O843" i="1"/>
  <c r="J850" i="1"/>
  <c r="K850" i="1" s="1"/>
  <c r="E850" i="1" s="1"/>
  <c r="I851" i="1"/>
  <c r="U849" i="1"/>
  <c r="W849" i="1" s="1"/>
  <c r="S968" i="1"/>
  <c r="Y968" i="1"/>
  <c r="T971" i="1"/>
  <c r="H968" i="1"/>
  <c r="A969" i="1"/>
  <c r="Q969" i="1" s="1"/>
  <c r="R969" i="1" s="1"/>
  <c r="AA970" i="1" l="1"/>
  <c r="Z970" i="1"/>
  <c r="F846" i="1"/>
  <c r="L846" i="1"/>
  <c r="D847" i="1"/>
  <c r="G846" i="1"/>
  <c r="N845" i="1"/>
  <c r="O844" i="1"/>
  <c r="J851" i="1"/>
  <c r="K851" i="1" s="1"/>
  <c r="E851" i="1" s="1"/>
  <c r="I852" i="1"/>
  <c r="M851" i="1"/>
  <c r="U850" i="1"/>
  <c r="W850" i="1" s="1"/>
  <c r="Y969" i="1"/>
  <c r="S969" i="1"/>
  <c r="H969" i="1"/>
  <c r="A970" i="1"/>
  <c r="Q970" i="1" s="1"/>
  <c r="R970" i="1" s="1"/>
  <c r="T972" i="1"/>
  <c r="Z971" i="1" l="1"/>
  <c r="AA971" i="1"/>
  <c r="AA972" i="1" s="1"/>
  <c r="F847" i="1"/>
  <c r="L847" i="1"/>
  <c r="D848" i="1"/>
  <c r="G847" i="1"/>
  <c r="N846" i="1"/>
  <c r="O845" i="1"/>
  <c r="I853" i="1"/>
  <c r="J852" i="1"/>
  <c r="K852" i="1" s="1"/>
  <c r="E852" i="1" s="1"/>
  <c r="M852" i="1"/>
  <c r="U851" i="1"/>
  <c r="W851" i="1" s="1"/>
  <c r="S970" i="1"/>
  <c r="Y970" i="1"/>
  <c r="T973" i="1"/>
  <c r="H970" i="1"/>
  <c r="A971" i="1"/>
  <c r="Q971" i="1" s="1"/>
  <c r="R971" i="1" s="1"/>
  <c r="Z972" i="1" l="1"/>
  <c r="F848" i="1"/>
  <c r="L848" i="1"/>
  <c r="D849" i="1"/>
  <c r="G848" i="1"/>
  <c r="N847" i="1"/>
  <c r="O846" i="1"/>
  <c r="J853" i="1"/>
  <c r="K853" i="1" s="1"/>
  <c r="E853" i="1" s="1"/>
  <c r="M853" i="1"/>
  <c r="I854" i="1"/>
  <c r="U852" i="1"/>
  <c r="W852" i="1" s="1"/>
  <c r="Y971" i="1"/>
  <c r="S971" i="1"/>
  <c r="T974" i="1"/>
  <c r="A972" i="1"/>
  <c r="Q972" i="1" s="1"/>
  <c r="R972" i="1" s="1"/>
  <c r="H971" i="1"/>
  <c r="Z973" i="1" l="1"/>
  <c r="AA973" i="1"/>
  <c r="F849" i="1"/>
  <c r="L849" i="1"/>
  <c r="D850" i="1"/>
  <c r="G849" i="1"/>
  <c r="N848" i="1"/>
  <c r="O847" i="1"/>
  <c r="U853" i="1"/>
  <c r="W853" i="1" s="1"/>
  <c r="M854" i="1"/>
  <c r="I855" i="1"/>
  <c r="J854" i="1"/>
  <c r="K854" i="1" s="1"/>
  <c r="E854" i="1" s="1"/>
  <c r="Y972" i="1"/>
  <c r="S972" i="1"/>
  <c r="T975" i="1"/>
  <c r="A973" i="1"/>
  <c r="Q973" i="1" s="1"/>
  <c r="R973" i="1" s="1"/>
  <c r="H972" i="1"/>
  <c r="AA974" i="1" l="1"/>
  <c r="Z974" i="1"/>
  <c r="F850" i="1"/>
  <c r="L850" i="1"/>
  <c r="D851" i="1"/>
  <c r="G850" i="1"/>
  <c r="N849" i="1"/>
  <c r="O848" i="1"/>
  <c r="U854" i="1"/>
  <c r="W854" i="1" s="1"/>
  <c r="J855" i="1"/>
  <c r="K855" i="1" s="1"/>
  <c r="E855" i="1" s="1"/>
  <c r="M855" i="1"/>
  <c r="I856" i="1"/>
  <c r="Y973" i="1"/>
  <c r="S973" i="1"/>
  <c r="T976" i="1"/>
  <c r="H973" i="1"/>
  <c r="A974" i="1"/>
  <c r="Q974" i="1" s="1"/>
  <c r="R974" i="1" s="1"/>
  <c r="AA975" i="1" l="1"/>
  <c r="Z975" i="1"/>
  <c r="F851" i="1"/>
  <c r="L851" i="1"/>
  <c r="D852" i="1"/>
  <c r="G851" i="1"/>
  <c r="N850" i="1"/>
  <c r="O849" i="1"/>
  <c r="U855" i="1"/>
  <c r="W855" i="1" s="1"/>
  <c r="I857" i="1"/>
  <c r="M856" i="1"/>
  <c r="J856" i="1"/>
  <c r="K856" i="1" s="1"/>
  <c r="E856" i="1" s="1"/>
  <c r="S974" i="1"/>
  <c r="Y974" i="1"/>
  <c r="H974" i="1"/>
  <c r="A975" i="1"/>
  <c r="Q975" i="1" s="1"/>
  <c r="R975" i="1" s="1"/>
  <c r="T977" i="1"/>
  <c r="Z976" i="1" l="1"/>
  <c r="AA976" i="1"/>
  <c r="F852" i="1"/>
  <c r="L852" i="1"/>
  <c r="G852" i="1"/>
  <c r="D853" i="1"/>
  <c r="N851" i="1"/>
  <c r="O850" i="1"/>
  <c r="M857" i="1"/>
  <c r="J857" i="1"/>
  <c r="K857" i="1" s="1"/>
  <c r="E857" i="1" s="1"/>
  <c r="I858" i="1"/>
  <c r="U856" i="1"/>
  <c r="W856" i="1" s="1"/>
  <c r="Y975" i="1"/>
  <c r="S975" i="1"/>
  <c r="T978" i="1"/>
  <c r="H975" i="1"/>
  <c r="A976" i="1"/>
  <c r="Q976" i="1" s="1"/>
  <c r="R976" i="1" s="1"/>
  <c r="AA977" i="1" l="1"/>
  <c r="Z977" i="1"/>
  <c r="F853" i="1"/>
  <c r="L853" i="1"/>
  <c r="D854" i="1"/>
  <c r="G853" i="1"/>
  <c r="N852" i="1"/>
  <c r="O851" i="1"/>
  <c r="J858" i="1"/>
  <c r="K858" i="1" s="1"/>
  <c r="E858" i="1" s="1"/>
  <c r="M858" i="1"/>
  <c r="I859" i="1"/>
  <c r="U857" i="1"/>
  <c r="W857" i="1" s="1"/>
  <c r="Y976" i="1"/>
  <c r="S976" i="1"/>
  <c r="H976" i="1"/>
  <c r="A977" i="1"/>
  <c r="Q977" i="1" s="1"/>
  <c r="R977" i="1" s="1"/>
  <c r="T979" i="1"/>
  <c r="Z978" i="1" l="1"/>
  <c r="AA978" i="1"/>
  <c r="F854" i="1"/>
  <c r="L854" i="1"/>
  <c r="D855" i="1"/>
  <c r="G854" i="1"/>
  <c r="N853" i="1"/>
  <c r="O852" i="1"/>
  <c r="U858" i="1"/>
  <c r="W858" i="1" s="1"/>
  <c r="J859" i="1"/>
  <c r="K859" i="1" s="1"/>
  <c r="E859" i="1" s="1"/>
  <c r="M859" i="1"/>
  <c r="I860" i="1"/>
  <c r="Y977" i="1"/>
  <c r="S977" i="1"/>
  <c r="A978" i="1"/>
  <c r="Q978" i="1" s="1"/>
  <c r="R978" i="1" s="1"/>
  <c r="H977" i="1"/>
  <c r="T980" i="1"/>
  <c r="AA979" i="1" l="1"/>
  <c r="Z979" i="1"/>
  <c r="F855" i="1"/>
  <c r="L855" i="1"/>
  <c r="D856" i="1"/>
  <c r="G855" i="1"/>
  <c r="N854" i="1"/>
  <c r="O853" i="1"/>
  <c r="U859" i="1"/>
  <c r="W859" i="1" s="1"/>
  <c r="M860" i="1"/>
  <c r="I861" i="1"/>
  <c r="J860" i="1"/>
  <c r="K860" i="1" s="1"/>
  <c r="E860" i="1" s="1"/>
  <c r="S978" i="1"/>
  <c r="Y978" i="1"/>
  <c r="T981" i="1"/>
  <c r="A979" i="1"/>
  <c r="Q979" i="1" s="1"/>
  <c r="R979" i="1" s="1"/>
  <c r="H978" i="1"/>
  <c r="Z980" i="1" l="1"/>
  <c r="AA980" i="1"/>
  <c r="F856" i="1"/>
  <c r="L856" i="1"/>
  <c r="D857" i="1"/>
  <c r="G856" i="1"/>
  <c r="N855" i="1"/>
  <c r="O854" i="1"/>
  <c r="I862" i="1"/>
  <c r="J861" i="1"/>
  <c r="K861" i="1" s="1"/>
  <c r="E861" i="1" s="1"/>
  <c r="M861" i="1"/>
  <c r="U860" i="1"/>
  <c r="W860" i="1" s="1"/>
  <c r="Y979" i="1"/>
  <c r="S979" i="1"/>
  <c r="T982" i="1"/>
  <c r="A980" i="1"/>
  <c r="Q980" i="1" s="1"/>
  <c r="R980" i="1" s="1"/>
  <c r="H979" i="1"/>
  <c r="AA981" i="1" l="1"/>
  <c r="Z981" i="1"/>
  <c r="F857" i="1"/>
  <c r="L857" i="1"/>
  <c r="D858" i="1"/>
  <c r="G857" i="1"/>
  <c r="N856" i="1"/>
  <c r="O855" i="1"/>
  <c r="U861" i="1"/>
  <c r="W861" i="1" s="1"/>
  <c r="J862" i="1"/>
  <c r="K862" i="1" s="1"/>
  <c r="E862" i="1" s="1"/>
  <c r="M862" i="1"/>
  <c r="I863" i="1"/>
  <c r="S980" i="1"/>
  <c r="Y980" i="1"/>
  <c r="T983" i="1"/>
  <c r="H980" i="1"/>
  <c r="A981" i="1"/>
  <c r="Q981" i="1" s="1"/>
  <c r="R981" i="1" s="1"/>
  <c r="Z982" i="1" l="1"/>
  <c r="AA982" i="1"/>
  <c r="F858" i="1"/>
  <c r="L858" i="1"/>
  <c r="D859" i="1"/>
  <c r="G858" i="1"/>
  <c r="N857" i="1"/>
  <c r="O856" i="1"/>
  <c r="U862" i="1"/>
  <c r="W862" i="1" s="1"/>
  <c r="I864" i="1"/>
  <c r="M863" i="1"/>
  <c r="J863" i="1"/>
  <c r="K863" i="1" s="1"/>
  <c r="E863" i="1" s="1"/>
  <c r="Y981" i="1"/>
  <c r="S981" i="1"/>
  <c r="T984" i="1"/>
  <c r="H981" i="1"/>
  <c r="A982" i="1"/>
  <c r="Q982" i="1" s="1"/>
  <c r="R982" i="1" s="1"/>
  <c r="AA983" i="1" l="1"/>
  <c r="Z983" i="1"/>
  <c r="F859" i="1"/>
  <c r="L859" i="1"/>
  <c r="D860" i="1"/>
  <c r="G859" i="1"/>
  <c r="N858" i="1"/>
  <c r="O857" i="1"/>
  <c r="I865" i="1"/>
  <c r="M864" i="1"/>
  <c r="J864" i="1"/>
  <c r="K864" i="1" s="1"/>
  <c r="E864" i="1" s="1"/>
  <c r="U863" i="1"/>
  <c r="W863" i="1" s="1"/>
  <c r="Y982" i="1"/>
  <c r="S982" i="1"/>
  <c r="H982" i="1"/>
  <c r="A983" i="1"/>
  <c r="Q983" i="1" s="1"/>
  <c r="R983" i="1" s="1"/>
  <c r="T985" i="1"/>
  <c r="Z984" i="1" l="1"/>
  <c r="AA984" i="1"/>
  <c r="F860" i="1"/>
  <c r="L860" i="1"/>
  <c r="G860" i="1"/>
  <c r="D861" i="1"/>
  <c r="N859" i="1"/>
  <c r="O858" i="1"/>
  <c r="U864" i="1"/>
  <c r="W864" i="1" s="1"/>
  <c r="J865" i="1"/>
  <c r="K865" i="1" s="1"/>
  <c r="E865" i="1" s="1"/>
  <c r="M865" i="1"/>
  <c r="I866" i="1"/>
  <c r="Y983" i="1"/>
  <c r="S983" i="1"/>
  <c r="T986" i="1"/>
  <c r="A984" i="1"/>
  <c r="Q984" i="1" s="1"/>
  <c r="R984" i="1" s="1"/>
  <c r="H983" i="1"/>
  <c r="AA985" i="1" l="1"/>
  <c r="Z985" i="1"/>
  <c r="F861" i="1"/>
  <c r="L861" i="1"/>
  <c r="D862" i="1"/>
  <c r="G861" i="1"/>
  <c r="N860" i="1"/>
  <c r="O859" i="1"/>
  <c r="U865" i="1"/>
  <c r="W865" i="1" s="1"/>
  <c r="I867" i="1"/>
  <c r="M866" i="1"/>
  <c r="J866" i="1"/>
  <c r="K866" i="1" s="1"/>
  <c r="E866" i="1" s="1"/>
  <c r="Y984" i="1"/>
  <c r="S984" i="1"/>
  <c r="T987" i="1"/>
  <c r="H984" i="1"/>
  <c r="A985" i="1"/>
  <c r="Q985" i="1" s="1"/>
  <c r="R985" i="1" s="1"/>
  <c r="Z986" i="1" l="1"/>
  <c r="AA986" i="1"/>
  <c r="F862" i="1"/>
  <c r="L862" i="1"/>
  <c r="D863" i="1"/>
  <c r="G862" i="1"/>
  <c r="N861" i="1"/>
  <c r="O860" i="1"/>
  <c r="I868" i="1"/>
  <c r="J867" i="1"/>
  <c r="K867" i="1" s="1"/>
  <c r="E867" i="1" s="1"/>
  <c r="M867" i="1"/>
  <c r="U866" i="1"/>
  <c r="W866" i="1" s="1"/>
  <c r="Y985" i="1"/>
  <c r="S985" i="1"/>
  <c r="H985" i="1"/>
  <c r="A986" i="1"/>
  <c r="Q986" i="1" s="1"/>
  <c r="R986" i="1" s="1"/>
  <c r="T988" i="1"/>
  <c r="AA987" i="1" l="1"/>
  <c r="Z987" i="1"/>
  <c r="F863" i="1"/>
  <c r="L863" i="1"/>
  <c r="D864" i="1"/>
  <c r="G863" i="1"/>
  <c r="N862" i="1"/>
  <c r="O861" i="1"/>
  <c r="U867" i="1"/>
  <c r="W867" i="1" s="1"/>
  <c r="I869" i="1"/>
  <c r="J868" i="1"/>
  <c r="K868" i="1" s="1"/>
  <c r="E868" i="1" s="1"/>
  <c r="S986" i="1"/>
  <c r="Y986" i="1"/>
  <c r="H986" i="1"/>
  <c r="A987" i="1"/>
  <c r="Q987" i="1" s="1"/>
  <c r="R987" i="1" s="1"/>
  <c r="T989" i="1"/>
  <c r="Z988" i="1" l="1"/>
  <c r="AA988" i="1"/>
  <c r="F864" i="1"/>
  <c r="L864" i="1"/>
  <c r="D865" i="1"/>
  <c r="G864" i="1"/>
  <c r="N863" i="1"/>
  <c r="O862" i="1"/>
  <c r="U868" i="1"/>
  <c r="W868" i="1" s="1"/>
  <c r="J869" i="1"/>
  <c r="K869" i="1" s="1"/>
  <c r="E869" i="1" s="1"/>
  <c r="I870" i="1"/>
  <c r="Y987" i="1"/>
  <c r="S987" i="1"/>
  <c r="T990" i="1"/>
  <c r="A988" i="1"/>
  <c r="Q988" i="1" s="1"/>
  <c r="R988" i="1" s="1"/>
  <c r="H987" i="1"/>
  <c r="AA989" i="1" l="1"/>
  <c r="Z989" i="1"/>
  <c r="F865" i="1"/>
  <c r="L865" i="1"/>
  <c r="G865" i="1"/>
  <c r="D866" i="1"/>
  <c r="M868" i="1"/>
  <c r="N864" i="1"/>
  <c r="O863" i="1"/>
  <c r="U869" i="1"/>
  <c r="W869" i="1" s="1"/>
  <c r="I871" i="1"/>
  <c r="J870" i="1"/>
  <c r="K870" i="1" s="1"/>
  <c r="E870" i="1" s="1"/>
  <c r="S988" i="1"/>
  <c r="Y988" i="1"/>
  <c r="T991" i="1"/>
  <c r="H988" i="1"/>
  <c r="A989" i="1"/>
  <c r="Q989" i="1" s="1"/>
  <c r="R989" i="1" s="1"/>
  <c r="Z990" i="1" l="1"/>
  <c r="AA990" i="1"/>
  <c r="F866" i="1"/>
  <c r="L866" i="1"/>
  <c r="D867" i="1"/>
  <c r="G866" i="1"/>
  <c r="M869" i="1"/>
  <c r="N865" i="1"/>
  <c r="O864" i="1"/>
  <c r="U870" i="1"/>
  <c r="W870" i="1" s="1"/>
  <c r="J871" i="1"/>
  <c r="K871" i="1" s="1"/>
  <c r="E871" i="1" s="1"/>
  <c r="I872" i="1"/>
  <c r="Y989" i="1"/>
  <c r="S989" i="1"/>
  <c r="H989" i="1"/>
  <c r="A990" i="1"/>
  <c r="Q990" i="1" s="1"/>
  <c r="R990" i="1" s="1"/>
  <c r="T992" i="1"/>
  <c r="AA991" i="1" l="1"/>
  <c r="Z991" i="1"/>
  <c r="F867" i="1"/>
  <c r="L867" i="1"/>
  <c r="G867" i="1"/>
  <c r="D868" i="1"/>
  <c r="N866" i="1"/>
  <c r="O865" i="1"/>
  <c r="M870" i="1"/>
  <c r="U871" i="1"/>
  <c r="W871" i="1" s="1"/>
  <c r="I873" i="1"/>
  <c r="J872" i="1"/>
  <c r="K872" i="1" s="1"/>
  <c r="E872" i="1" s="1"/>
  <c r="Y904" i="1"/>
  <c r="S990" i="1"/>
  <c r="Y990" i="1"/>
  <c r="T993" i="1"/>
  <c r="H990" i="1"/>
  <c r="A991" i="1"/>
  <c r="Q991" i="1" s="1"/>
  <c r="R991" i="1" s="1"/>
  <c r="Z992" i="1" l="1"/>
  <c r="AA992" i="1"/>
  <c r="F868" i="1"/>
  <c r="L868" i="1"/>
  <c r="G868" i="1"/>
  <c r="D869" i="1"/>
  <c r="N867" i="1"/>
  <c r="O866" i="1"/>
  <c r="M871" i="1"/>
  <c r="M872" i="1" s="1"/>
  <c r="U872" i="1"/>
  <c r="W872" i="1" s="1"/>
  <c r="J873" i="1"/>
  <c r="K873" i="1" s="1"/>
  <c r="E873" i="1" s="1"/>
  <c r="I874" i="1"/>
  <c r="Y991" i="1"/>
  <c r="S991" i="1"/>
  <c r="A992" i="1"/>
  <c r="Q992" i="1" s="1"/>
  <c r="R992" i="1" s="1"/>
  <c r="H991" i="1"/>
  <c r="T994" i="1"/>
  <c r="AA993" i="1" l="1"/>
  <c r="Z993" i="1"/>
  <c r="F869" i="1"/>
  <c r="L869" i="1"/>
  <c r="G869" i="1"/>
  <c r="D870" i="1"/>
  <c r="N868" i="1"/>
  <c r="O867" i="1"/>
  <c r="I875" i="1"/>
  <c r="J874" i="1"/>
  <c r="K874" i="1" s="1"/>
  <c r="E874" i="1" s="1"/>
  <c r="U873" i="1"/>
  <c r="W873" i="1" s="1"/>
  <c r="T995" i="1"/>
  <c r="H992" i="1"/>
  <c r="A993" i="1"/>
  <c r="Q993" i="1" s="1"/>
  <c r="Z994" i="1" l="1"/>
  <c r="AA994" i="1"/>
  <c r="R993" i="1"/>
  <c r="F870" i="1"/>
  <c r="L870" i="1"/>
  <c r="G870" i="1"/>
  <c r="D871" i="1"/>
  <c r="M873" i="1"/>
  <c r="N869" i="1"/>
  <c r="O868" i="1"/>
  <c r="U874" i="1"/>
  <c r="W874" i="1" s="1"/>
  <c r="I876" i="1"/>
  <c r="J875" i="1"/>
  <c r="K875" i="1" s="1"/>
  <c r="E875" i="1" s="1"/>
  <c r="H993" i="1"/>
  <c r="A994" i="1"/>
  <c r="Q994" i="1" s="1"/>
  <c r="R994" i="1" s="1"/>
  <c r="T996" i="1"/>
  <c r="AA995" i="1" l="1"/>
  <c r="Z995" i="1"/>
  <c r="F871" i="1"/>
  <c r="L871" i="1"/>
  <c r="D872" i="1"/>
  <c r="G871" i="1"/>
  <c r="N870" i="1"/>
  <c r="O869" i="1"/>
  <c r="U875" i="1"/>
  <c r="W875" i="1" s="1"/>
  <c r="J876" i="1"/>
  <c r="K876" i="1" s="1"/>
  <c r="E876" i="1" s="1"/>
  <c r="I877" i="1"/>
  <c r="S994" i="1"/>
  <c r="H994" i="1"/>
  <c r="A995" i="1"/>
  <c r="Q995" i="1" s="1"/>
  <c r="R995" i="1" s="1"/>
  <c r="T997" i="1"/>
  <c r="Z996" i="1" l="1"/>
  <c r="AA996" i="1"/>
  <c r="F872" i="1"/>
  <c r="L872" i="1"/>
  <c r="G872" i="1"/>
  <c r="D873" i="1"/>
  <c r="N871" i="1"/>
  <c r="O870" i="1"/>
  <c r="I878" i="1"/>
  <c r="J877" i="1"/>
  <c r="K877" i="1" s="1"/>
  <c r="E877" i="1" s="1"/>
  <c r="U876" i="1"/>
  <c r="W876" i="1" s="1"/>
  <c r="Y995" i="1"/>
  <c r="S995" i="1"/>
  <c r="A996" i="1"/>
  <c r="Q996" i="1" s="1"/>
  <c r="R996" i="1" s="1"/>
  <c r="H995" i="1"/>
  <c r="T998" i="1"/>
  <c r="AA997" i="1" l="1"/>
  <c r="Z997" i="1"/>
  <c r="F873" i="1"/>
  <c r="L873" i="1"/>
  <c r="M874" i="1" s="1"/>
  <c r="M875" i="1" s="1"/>
  <c r="M876" i="1" s="1"/>
  <c r="M877" i="1" s="1"/>
  <c r="M878" i="1" s="1"/>
  <c r="G873" i="1"/>
  <c r="D874" i="1"/>
  <c r="N872" i="1"/>
  <c r="O871" i="1"/>
  <c r="U877" i="1"/>
  <c r="W877" i="1" s="1"/>
  <c r="I879" i="1"/>
  <c r="J878" i="1"/>
  <c r="K878" i="1" s="1"/>
  <c r="E878" i="1" s="1"/>
  <c r="S996" i="1"/>
  <c r="Y996" i="1"/>
  <c r="T999" i="1"/>
  <c r="H996" i="1"/>
  <c r="A997" i="1"/>
  <c r="Q997" i="1" s="1"/>
  <c r="R997" i="1" s="1"/>
  <c r="Z998" i="1" l="1"/>
  <c r="AA998" i="1"/>
  <c r="F874" i="1"/>
  <c r="L874" i="1"/>
  <c r="G874" i="1"/>
  <c r="D875" i="1"/>
  <c r="M879" i="1"/>
  <c r="N873" i="1"/>
  <c r="O872" i="1"/>
  <c r="U878" i="1"/>
  <c r="W878" i="1" s="1"/>
  <c r="I880" i="1"/>
  <c r="J879" i="1"/>
  <c r="K879" i="1" s="1"/>
  <c r="E879" i="1" s="1"/>
  <c r="S997" i="1"/>
  <c r="H997" i="1"/>
  <c r="A998" i="1"/>
  <c r="Q998" i="1" s="1"/>
  <c r="R998" i="1" s="1"/>
  <c r="T1000" i="1"/>
  <c r="AA999" i="1" l="1"/>
  <c r="Z999" i="1"/>
  <c r="F875" i="1"/>
  <c r="L875" i="1"/>
  <c r="D876" i="1"/>
  <c r="G875" i="1"/>
  <c r="N874" i="1"/>
  <c r="O873" i="1"/>
  <c r="U879" i="1"/>
  <c r="W879" i="1" s="1"/>
  <c r="M880" i="1"/>
  <c r="J880" i="1"/>
  <c r="K880" i="1" s="1"/>
  <c r="E880" i="1" s="1"/>
  <c r="I881" i="1"/>
  <c r="S998" i="1"/>
  <c r="Y998" i="1"/>
  <c r="T1001" i="1"/>
  <c r="H998" i="1"/>
  <c r="A999" i="1"/>
  <c r="Q999" i="1" s="1"/>
  <c r="R999" i="1" s="1"/>
  <c r="Z1000" i="1" l="1"/>
  <c r="AA1000" i="1"/>
  <c r="F876" i="1"/>
  <c r="L876" i="1"/>
  <c r="G876" i="1"/>
  <c r="D877" i="1"/>
  <c r="O874" i="1"/>
  <c r="N875" i="1"/>
  <c r="U880" i="1"/>
  <c r="W880" i="1" s="1"/>
  <c r="I882" i="1"/>
  <c r="J881" i="1"/>
  <c r="K881" i="1" s="1"/>
  <c r="E881" i="1" s="1"/>
  <c r="M881" i="1"/>
  <c r="Y999" i="1"/>
  <c r="S999" i="1"/>
  <c r="A1000" i="1"/>
  <c r="Q1000" i="1" s="1"/>
  <c r="R1000" i="1" s="1"/>
  <c r="H999" i="1"/>
  <c r="T1002" i="1"/>
  <c r="AA1001" i="1" l="1"/>
  <c r="Z1001" i="1"/>
  <c r="F877" i="1"/>
  <c r="L877" i="1"/>
  <c r="G877" i="1"/>
  <c r="D878" i="1"/>
  <c r="N876" i="1"/>
  <c r="O875" i="1"/>
  <c r="U881" i="1"/>
  <c r="W881" i="1" s="1"/>
  <c r="M882" i="1"/>
  <c r="I883" i="1"/>
  <c r="J882" i="1"/>
  <c r="K882" i="1" s="1"/>
  <c r="E882" i="1" s="1"/>
  <c r="S1000" i="1"/>
  <c r="Y1000" i="1"/>
  <c r="T1003" i="1"/>
  <c r="H1000" i="1"/>
  <c r="A1001" i="1"/>
  <c r="Q1001" i="1" s="1"/>
  <c r="R1001" i="1" s="1"/>
  <c r="Z1002" i="1" l="1"/>
  <c r="AA1002" i="1"/>
  <c r="F878" i="1"/>
  <c r="L878" i="1"/>
  <c r="D879" i="1"/>
  <c r="G878" i="1"/>
  <c r="N877" i="1"/>
  <c r="O876" i="1"/>
  <c r="U882" i="1"/>
  <c r="W882" i="1" s="1"/>
  <c r="I884" i="1"/>
  <c r="J883" i="1"/>
  <c r="K883" i="1" s="1"/>
  <c r="E883" i="1" s="1"/>
  <c r="M883" i="1"/>
  <c r="Y1001" i="1"/>
  <c r="S1001" i="1"/>
  <c r="H1001" i="1"/>
  <c r="A1002" i="1"/>
  <c r="Q1002" i="1" s="1"/>
  <c r="R1002" i="1" s="1"/>
  <c r="T1004" i="1"/>
  <c r="AA1003" i="1" l="1"/>
  <c r="Z1003" i="1"/>
  <c r="F879" i="1"/>
  <c r="L879" i="1"/>
  <c r="D880" i="1"/>
  <c r="G879" i="1"/>
  <c r="N878" i="1"/>
  <c r="O877" i="1"/>
  <c r="U883" i="1"/>
  <c r="W883" i="1" s="1"/>
  <c r="J884" i="1"/>
  <c r="K884" i="1" s="1"/>
  <c r="E884" i="1" s="1"/>
  <c r="M884" i="1"/>
  <c r="I885" i="1"/>
  <c r="S1002" i="1"/>
  <c r="Y1002" i="1"/>
  <c r="T1005" i="1"/>
  <c r="H1002" i="1"/>
  <c r="A1003" i="1"/>
  <c r="Q1003" i="1" s="1"/>
  <c r="R1003" i="1" s="1"/>
  <c r="Z1004" i="1" l="1"/>
  <c r="AA1004" i="1"/>
  <c r="F880" i="1"/>
  <c r="L880" i="1"/>
  <c r="D881" i="1"/>
  <c r="G880" i="1"/>
  <c r="N879" i="1"/>
  <c r="O878" i="1"/>
  <c r="U884" i="1"/>
  <c r="W884" i="1" s="1"/>
  <c r="I886" i="1"/>
  <c r="M885" i="1"/>
  <c r="J885" i="1"/>
  <c r="K885" i="1" s="1"/>
  <c r="E885" i="1" s="1"/>
  <c r="S1003" i="1"/>
  <c r="Y1003" i="1"/>
  <c r="A1004" i="1"/>
  <c r="Q1004" i="1" s="1"/>
  <c r="R1004" i="1" s="1"/>
  <c r="H1003" i="1"/>
  <c r="T1006" i="1"/>
  <c r="AA1005" i="1" l="1"/>
  <c r="Z1005" i="1"/>
  <c r="F881" i="1"/>
  <c r="L881" i="1"/>
  <c r="G881" i="1"/>
  <c r="D882" i="1"/>
  <c r="N880" i="1"/>
  <c r="O879" i="1"/>
  <c r="U885" i="1"/>
  <c r="W885" i="1" s="1"/>
  <c r="J886" i="1"/>
  <c r="K886" i="1" s="1"/>
  <c r="E886" i="1" s="1"/>
  <c r="I887" i="1"/>
  <c r="M886" i="1"/>
  <c r="Y1004" i="1"/>
  <c r="S1004" i="1"/>
  <c r="T1007" i="1"/>
  <c r="H1004" i="1"/>
  <c r="A1005" i="1"/>
  <c r="Q1005" i="1" s="1"/>
  <c r="R1005" i="1" s="1"/>
  <c r="Z1006" i="1" l="1"/>
  <c r="AA1006" i="1"/>
  <c r="F882" i="1"/>
  <c r="L882" i="1"/>
  <c r="D883" i="1"/>
  <c r="G882" i="1"/>
  <c r="N881" i="1"/>
  <c r="O880" i="1"/>
  <c r="U886" i="1"/>
  <c r="W886" i="1" s="1"/>
  <c r="I888" i="1"/>
  <c r="M887" i="1"/>
  <c r="J887" i="1"/>
  <c r="K887" i="1" s="1"/>
  <c r="E887" i="1" s="1"/>
  <c r="Y1005" i="1"/>
  <c r="S1005" i="1"/>
  <c r="T1008" i="1"/>
  <c r="H1005" i="1"/>
  <c r="A1006" i="1"/>
  <c r="Q1006" i="1" s="1"/>
  <c r="R1006" i="1" s="1"/>
  <c r="AA1007" i="1" l="1"/>
  <c r="Z1007" i="1"/>
  <c r="F883" i="1"/>
  <c r="L883" i="1"/>
  <c r="G883" i="1"/>
  <c r="D884" i="1"/>
  <c r="N882" i="1"/>
  <c r="O881" i="1"/>
  <c r="J888" i="1"/>
  <c r="K888" i="1" s="1"/>
  <c r="E888" i="1" s="1"/>
  <c r="M888" i="1"/>
  <c r="I889" i="1"/>
  <c r="U887" i="1"/>
  <c r="W887" i="1" s="1"/>
  <c r="S1006" i="1"/>
  <c r="Y1006" i="1"/>
  <c r="H1006" i="1"/>
  <c r="A1007" i="1"/>
  <c r="Q1007" i="1" s="1"/>
  <c r="R1007" i="1" s="1"/>
  <c r="T1009" i="1"/>
  <c r="Z1008" i="1" l="1"/>
  <c r="AA1008" i="1"/>
  <c r="F884" i="1"/>
  <c r="L884" i="1"/>
  <c r="D885" i="1"/>
  <c r="G884" i="1"/>
  <c r="N883" i="1"/>
  <c r="O882" i="1"/>
  <c r="J889" i="1"/>
  <c r="K889" i="1" s="1"/>
  <c r="E889" i="1" s="1"/>
  <c r="M889" i="1"/>
  <c r="I890" i="1"/>
  <c r="U888" i="1"/>
  <c r="W888" i="1" s="1"/>
  <c r="Y1007" i="1"/>
  <c r="S1007" i="1"/>
  <c r="A1008" i="1"/>
  <c r="Q1008" i="1" s="1"/>
  <c r="R1008" i="1" s="1"/>
  <c r="H1007" i="1"/>
  <c r="T1010" i="1"/>
  <c r="AA1009" i="1" l="1"/>
  <c r="Z1009" i="1"/>
  <c r="Z1010" i="1" s="1"/>
  <c r="F885" i="1"/>
  <c r="L885" i="1"/>
  <c r="D886" i="1"/>
  <c r="G885" i="1"/>
  <c r="N884" i="1"/>
  <c r="O883" i="1"/>
  <c r="I891" i="1"/>
  <c r="J890" i="1"/>
  <c r="K890" i="1" s="1"/>
  <c r="E890" i="1" s="1"/>
  <c r="M890" i="1"/>
  <c r="U889" i="1"/>
  <c r="W889" i="1" s="1"/>
  <c r="S1008" i="1"/>
  <c r="Y1008" i="1"/>
  <c r="T1011" i="1"/>
  <c r="H1008" i="1"/>
  <c r="A1009" i="1"/>
  <c r="Q1009" i="1" s="1"/>
  <c r="R1009" i="1" s="1"/>
  <c r="AA1010" i="1" l="1"/>
  <c r="F886" i="1"/>
  <c r="L886" i="1"/>
  <c r="D887" i="1"/>
  <c r="G886" i="1"/>
  <c r="N885" i="1"/>
  <c r="O884" i="1"/>
  <c r="I892" i="1"/>
  <c r="J891" i="1"/>
  <c r="K891" i="1" s="1"/>
  <c r="E891" i="1" s="1"/>
  <c r="M891" i="1"/>
  <c r="U890" i="1"/>
  <c r="W890" i="1" s="1"/>
  <c r="Y1009" i="1"/>
  <c r="S1009" i="1"/>
  <c r="T1012" i="1"/>
  <c r="H1009" i="1"/>
  <c r="A1010" i="1"/>
  <c r="Q1010" i="1" s="1"/>
  <c r="R1010" i="1" s="1"/>
  <c r="AA1011" i="1" l="1"/>
  <c r="Z1011" i="1"/>
  <c r="F887" i="1"/>
  <c r="L887" i="1"/>
  <c r="D888" i="1"/>
  <c r="G887" i="1"/>
  <c r="N886" i="1"/>
  <c r="O885" i="1"/>
  <c r="J892" i="1"/>
  <c r="K892" i="1" s="1"/>
  <c r="E892" i="1" s="1"/>
  <c r="I893" i="1"/>
  <c r="M892" i="1"/>
  <c r="U891" i="1"/>
  <c r="W891" i="1" s="1"/>
  <c r="S1010" i="1"/>
  <c r="Y1010" i="1"/>
  <c r="H1010" i="1"/>
  <c r="A1011" i="1"/>
  <c r="Q1011" i="1" s="1"/>
  <c r="R1011" i="1" s="1"/>
  <c r="T1013" i="1"/>
  <c r="Z1012" i="1" l="1"/>
  <c r="AA1012" i="1"/>
  <c r="F888" i="1"/>
  <c r="L888" i="1"/>
  <c r="D889" i="1"/>
  <c r="G888" i="1"/>
  <c r="N887" i="1"/>
  <c r="O886" i="1"/>
  <c r="U892" i="1"/>
  <c r="W892" i="1" s="1"/>
  <c r="J893" i="1"/>
  <c r="K893" i="1" s="1"/>
  <c r="E893" i="1" s="1"/>
  <c r="M893" i="1"/>
  <c r="I894" i="1"/>
  <c r="Y1011" i="1"/>
  <c r="S1011" i="1"/>
  <c r="A1012" i="1"/>
  <c r="Q1012" i="1" s="1"/>
  <c r="R1012" i="1" s="1"/>
  <c r="H1011" i="1"/>
  <c r="T1014" i="1"/>
  <c r="AA1013" i="1" l="1"/>
  <c r="Z1013" i="1"/>
  <c r="F889" i="1"/>
  <c r="L889" i="1"/>
  <c r="D890" i="1"/>
  <c r="G889" i="1"/>
  <c r="N888" i="1"/>
  <c r="O887" i="1"/>
  <c r="M894" i="1"/>
  <c r="J894" i="1"/>
  <c r="K894" i="1" s="1"/>
  <c r="E894" i="1" s="1"/>
  <c r="I895" i="1"/>
  <c r="U893" i="1"/>
  <c r="W893" i="1" s="1"/>
  <c r="S1012" i="1"/>
  <c r="Y1012" i="1"/>
  <c r="A1013" i="1"/>
  <c r="Q1013" i="1" s="1"/>
  <c r="R1013" i="1" s="1"/>
  <c r="H1012" i="1"/>
  <c r="T1015" i="1"/>
  <c r="Z1014" i="1" l="1"/>
  <c r="AA1014" i="1"/>
  <c r="F890" i="1"/>
  <c r="L890" i="1"/>
  <c r="D891" i="1"/>
  <c r="G890" i="1"/>
  <c r="N889" i="1"/>
  <c r="O888" i="1"/>
  <c r="I896" i="1"/>
  <c r="J895" i="1"/>
  <c r="K895" i="1" s="1"/>
  <c r="E895" i="1" s="1"/>
  <c r="M895" i="1"/>
  <c r="U894" i="1"/>
  <c r="W894" i="1" s="1"/>
  <c r="Y1013" i="1"/>
  <c r="S1013" i="1"/>
  <c r="H1013" i="1"/>
  <c r="A1014" i="1"/>
  <c r="Q1014" i="1" s="1"/>
  <c r="R1014" i="1" s="1"/>
  <c r="T1016" i="1"/>
  <c r="AA1015" i="1" l="1"/>
  <c r="Z1015" i="1"/>
  <c r="F891" i="1"/>
  <c r="L891" i="1"/>
  <c r="G891" i="1"/>
  <c r="D892" i="1"/>
  <c r="N890" i="1"/>
  <c r="O889" i="1"/>
  <c r="U895" i="1"/>
  <c r="W895" i="1" s="1"/>
  <c r="M896" i="1"/>
  <c r="I897" i="1"/>
  <c r="J896" i="1"/>
  <c r="K896" i="1" s="1"/>
  <c r="E896" i="1" s="1"/>
  <c r="Y1014" i="1"/>
  <c r="S1014" i="1"/>
  <c r="H1014" i="1"/>
  <c r="A1015" i="1"/>
  <c r="Q1015" i="1" s="1"/>
  <c r="R1015" i="1" s="1"/>
  <c r="T1017" i="1"/>
  <c r="Z1016" i="1" l="1"/>
  <c r="AA1016" i="1"/>
  <c r="F892" i="1"/>
  <c r="L892" i="1"/>
  <c r="G892" i="1"/>
  <c r="D893" i="1"/>
  <c r="N891" i="1"/>
  <c r="O890" i="1"/>
  <c r="U896" i="1"/>
  <c r="W896" i="1" s="1"/>
  <c r="J897" i="1"/>
  <c r="K897" i="1" s="1"/>
  <c r="E897" i="1" s="1"/>
  <c r="M897" i="1"/>
  <c r="I898" i="1"/>
  <c r="Y1015" i="1"/>
  <c r="S1015" i="1"/>
  <c r="H1015" i="1"/>
  <c r="A1016" i="1"/>
  <c r="Q1016" i="1" s="1"/>
  <c r="R1016" i="1" s="1"/>
  <c r="T1018" i="1"/>
  <c r="AA1017" i="1" l="1"/>
  <c r="Z1017" i="1"/>
  <c r="Z1018" i="1" s="1"/>
  <c r="F893" i="1"/>
  <c r="L893" i="1"/>
  <c r="D894" i="1"/>
  <c r="G893" i="1"/>
  <c r="N892" i="1"/>
  <c r="O891" i="1"/>
  <c r="U897" i="1"/>
  <c r="W897" i="1" s="1"/>
  <c r="I899" i="1"/>
  <c r="M898" i="1"/>
  <c r="J898" i="1"/>
  <c r="K898" i="1" s="1"/>
  <c r="E898" i="1" s="1"/>
  <c r="Y1016" i="1"/>
  <c r="S1016" i="1"/>
  <c r="T1019" i="1"/>
  <c r="H1016" i="1"/>
  <c r="A1017" i="1"/>
  <c r="Q1017" i="1" s="1"/>
  <c r="R1017" i="1" s="1"/>
  <c r="AA1018" i="1" l="1"/>
  <c r="F894" i="1"/>
  <c r="L894" i="1"/>
  <c r="D895" i="1"/>
  <c r="G894" i="1"/>
  <c r="N893" i="1"/>
  <c r="O892" i="1"/>
  <c r="J899" i="1"/>
  <c r="K899" i="1" s="1"/>
  <c r="E899" i="1" s="1"/>
  <c r="I900" i="1"/>
  <c r="U898" i="1"/>
  <c r="W898" i="1" s="1"/>
  <c r="Y1017" i="1"/>
  <c r="S1017" i="1"/>
  <c r="A1018" i="1"/>
  <c r="Q1018" i="1" s="1"/>
  <c r="R1018" i="1" s="1"/>
  <c r="H1017" i="1"/>
  <c r="T1020" i="1"/>
  <c r="AA1019" i="1" l="1"/>
  <c r="Z1019" i="1"/>
  <c r="F895" i="1"/>
  <c r="L895" i="1"/>
  <c r="D896" i="1"/>
  <c r="G895" i="1"/>
  <c r="N894" i="1"/>
  <c r="O893" i="1"/>
  <c r="I901" i="1"/>
  <c r="J900" i="1"/>
  <c r="K900" i="1" s="1"/>
  <c r="E900" i="1" s="1"/>
  <c r="U899" i="1"/>
  <c r="W899" i="1" s="1"/>
  <c r="S1018" i="1"/>
  <c r="Y1018" i="1"/>
  <c r="T1021" i="1"/>
  <c r="A1019" i="1"/>
  <c r="Q1019" i="1" s="1"/>
  <c r="R1019" i="1" s="1"/>
  <c r="H1018" i="1"/>
  <c r="Z1020" i="1" l="1"/>
  <c r="AA1020" i="1"/>
  <c r="AA1021" i="1" s="1"/>
  <c r="F896" i="1"/>
  <c r="L896" i="1"/>
  <c r="D897" i="1"/>
  <c r="G896" i="1"/>
  <c r="N895" i="1"/>
  <c r="O894" i="1"/>
  <c r="M899" i="1"/>
  <c r="U900" i="1"/>
  <c r="W900" i="1" s="1"/>
  <c r="J901" i="1"/>
  <c r="K901" i="1" s="1"/>
  <c r="E901" i="1" s="1"/>
  <c r="I902" i="1"/>
  <c r="Y933" i="1"/>
  <c r="Y1019" i="1"/>
  <c r="S1019" i="1"/>
  <c r="T1022" i="1"/>
  <c r="A1020" i="1"/>
  <c r="Q1020" i="1" s="1"/>
  <c r="R1020" i="1" s="1"/>
  <c r="H1019" i="1"/>
  <c r="Z1021" i="1" l="1"/>
  <c r="F897" i="1"/>
  <c r="L897" i="1"/>
  <c r="D898" i="1"/>
  <c r="G897" i="1"/>
  <c r="N896" i="1"/>
  <c r="O895" i="1"/>
  <c r="I903" i="1"/>
  <c r="J902" i="1"/>
  <c r="K902" i="1" s="1"/>
  <c r="E902" i="1" s="1"/>
  <c r="M900" i="1"/>
  <c r="M901" i="1" s="1"/>
  <c r="U901" i="1"/>
  <c r="W901" i="1" s="1"/>
  <c r="Y1020" i="1"/>
  <c r="S1020" i="1"/>
  <c r="H1020" i="1"/>
  <c r="A1021" i="1"/>
  <c r="Q1021" i="1" s="1"/>
  <c r="R1021" i="1" s="1"/>
  <c r="T1023" i="1"/>
  <c r="AA1022" i="1" l="1"/>
  <c r="Z1022" i="1"/>
  <c r="F898" i="1"/>
  <c r="L898" i="1"/>
  <c r="D899" i="1"/>
  <c r="G898" i="1"/>
  <c r="N897" i="1"/>
  <c r="O896" i="1"/>
  <c r="U902" i="1"/>
  <c r="W902" i="1" s="1"/>
  <c r="I904" i="1"/>
  <c r="J903" i="1"/>
  <c r="K903" i="1" s="1"/>
  <c r="E903" i="1" s="1"/>
  <c r="Y1021" i="1"/>
  <c r="S1021" i="1"/>
  <c r="T1024" i="1"/>
  <c r="H1021" i="1"/>
  <c r="A1022" i="1"/>
  <c r="Q1022" i="1" s="1"/>
  <c r="R1022" i="1" s="1"/>
  <c r="Z1023" i="1" l="1"/>
  <c r="AA1023" i="1"/>
  <c r="F899" i="1"/>
  <c r="L899" i="1"/>
  <c r="D900" i="1"/>
  <c r="G899" i="1"/>
  <c r="N898" i="1"/>
  <c r="O897" i="1"/>
  <c r="M902" i="1"/>
  <c r="I905" i="1"/>
  <c r="J904" i="1"/>
  <c r="K904" i="1" s="1"/>
  <c r="E904" i="1" s="1"/>
  <c r="U903" i="1"/>
  <c r="W903" i="1" s="1"/>
  <c r="T1025" i="1"/>
  <c r="H1022" i="1"/>
  <c r="A1023" i="1"/>
  <c r="Q1023" i="1" s="1"/>
  <c r="Z1024" i="1" l="1"/>
  <c r="R1023" i="1"/>
  <c r="AA1024" i="1"/>
  <c r="F900" i="1"/>
  <c r="L900" i="1"/>
  <c r="D901" i="1"/>
  <c r="G900" i="1"/>
  <c r="N899" i="1"/>
  <c r="O898" i="1"/>
  <c r="M903" i="1"/>
  <c r="U904" i="1"/>
  <c r="W904" i="1" s="1"/>
  <c r="J905" i="1"/>
  <c r="K905" i="1" s="1"/>
  <c r="E905" i="1" s="1"/>
  <c r="I906" i="1"/>
  <c r="T1026" i="1"/>
  <c r="A1024" i="1"/>
  <c r="Q1024" i="1" s="1"/>
  <c r="R1024" i="1" s="1"/>
  <c r="H1023" i="1"/>
  <c r="AA1025" i="1" l="1"/>
  <c r="Z1025" i="1"/>
  <c r="F901" i="1"/>
  <c r="L901" i="1"/>
  <c r="D902" i="1"/>
  <c r="G901" i="1"/>
  <c r="N900" i="1"/>
  <c r="O899" i="1"/>
  <c r="I907" i="1"/>
  <c r="J906" i="1"/>
  <c r="K906" i="1" s="1"/>
  <c r="E906" i="1" s="1"/>
  <c r="U905" i="1"/>
  <c r="W905" i="1" s="1"/>
  <c r="S1024" i="1"/>
  <c r="Y1024" i="1"/>
  <c r="H1024" i="1"/>
  <c r="A1025" i="1"/>
  <c r="Q1025" i="1" s="1"/>
  <c r="R1025" i="1" s="1"/>
  <c r="T1027" i="1"/>
  <c r="Z1026" i="1" l="1"/>
  <c r="AA1026" i="1"/>
  <c r="F902" i="1"/>
  <c r="L902" i="1"/>
  <c r="D903" i="1"/>
  <c r="G902" i="1"/>
  <c r="N901" i="1"/>
  <c r="O900" i="1"/>
  <c r="U906" i="1"/>
  <c r="W906" i="1" s="1"/>
  <c r="I908" i="1"/>
  <c r="J907" i="1"/>
  <c r="K907" i="1" s="1"/>
  <c r="E907" i="1" s="1"/>
  <c r="S1025" i="1"/>
  <c r="T1028" i="1"/>
  <c r="H1025" i="1"/>
  <c r="A1026" i="1"/>
  <c r="Q1026" i="1" s="1"/>
  <c r="R1026" i="1" s="1"/>
  <c r="AA1027" i="1" l="1"/>
  <c r="Z1027" i="1"/>
  <c r="F903" i="1"/>
  <c r="L903" i="1"/>
  <c r="M904" i="1" s="1"/>
  <c r="M905" i="1" s="1"/>
  <c r="M906" i="1" s="1"/>
  <c r="M907" i="1" s="1"/>
  <c r="M908" i="1" s="1"/>
  <c r="D904" i="1"/>
  <c r="G903" i="1"/>
  <c r="N902" i="1"/>
  <c r="O901" i="1"/>
  <c r="I909" i="1"/>
  <c r="J908" i="1"/>
  <c r="K908" i="1" s="1"/>
  <c r="E908" i="1" s="1"/>
  <c r="U907" i="1"/>
  <c r="W907" i="1" s="1"/>
  <c r="S1026" i="1"/>
  <c r="Y1026" i="1"/>
  <c r="T1029" i="1"/>
  <c r="H1026" i="1"/>
  <c r="A1027" i="1"/>
  <c r="Q1027" i="1" s="1"/>
  <c r="R1027" i="1" s="1"/>
  <c r="Z1028" i="1" l="1"/>
  <c r="AA1028" i="1"/>
  <c r="F904" i="1"/>
  <c r="L904" i="1"/>
  <c r="D905" i="1"/>
  <c r="G904" i="1"/>
  <c r="N903" i="1"/>
  <c r="O902" i="1"/>
  <c r="U908" i="1"/>
  <c r="W908" i="1" s="1"/>
  <c r="J909" i="1"/>
  <c r="K909" i="1" s="1"/>
  <c r="E909" i="1" s="1"/>
  <c r="I910" i="1"/>
  <c r="M909" i="1"/>
  <c r="Y1027" i="1"/>
  <c r="S1027" i="1"/>
  <c r="T1030" i="1"/>
  <c r="A1028" i="1"/>
  <c r="Q1028" i="1" s="1"/>
  <c r="R1028" i="1" s="1"/>
  <c r="H1027" i="1"/>
  <c r="AA1029" i="1" l="1"/>
  <c r="Z1029" i="1"/>
  <c r="F905" i="1"/>
  <c r="L905" i="1"/>
  <c r="G905" i="1"/>
  <c r="D906" i="1"/>
  <c r="O903" i="1"/>
  <c r="N904" i="1"/>
  <c r="U909" i="1"/>
  <c r="W909" i="1" s="1"/>
  <c r="I911" i="1"/>
  <c r="J910" i="1"/>
  <c r="K910" i="1" s="1"/>
  <c r="E910" i="1" s="1"/>
  <c r="M910" i="1"/>
  <c r="S1028" i="1"/>
  <c r="Y1028" i="1"/>
  <c r="H1028" i="1"/>
  <c r="A1029" i="1"/>
  <c r="Q1029" i="1" s="1"/>
  <c r="R1029" i="1" s="1"/>
  <c r="T1031" i="1"/>
  <c r="Z1030" i="1" l="1"/>
  <c r="AA1030" i="1"/>
  <c r="F906" i="1"/>
  <c r="L906" i="1"/>
  <c r="D907" i="1"/>
  <c r="G906" i="1"/>
  <c r="O904" i="1"/>
  <c r="N905" i="1"/>
  <c r="I912" i="1"/>
  <c r="J911" i="1"/>
  <c r="K911" i="1" s="1"/>
  <c r="E911" i="1" s="1"/>
  <c r="M911" i="1"/>
  <c r="U910" i="1"/>
  <c r="W910" i="1" s="1"/>
  <c r="Y1029" i="1"/>
  <c r="S1029" i="1"/>
  <c r="T1032" i="1"/>
  <c r="H1029" i="1"/>
  <c r="A1030" i="1"/>
  <c r="Q1030" i="1" s="1"/>
  <c r="R1030" i="1" s="1"/>
  <c r="AA1031" i="1" l="1"/>
  <c r="Z1031" i="1"/>
  <c r="F907" i="1"/>
  <c r="L907" i="1"/>
  <c r="G907" i="1"/>
  <c r="D908" i="1"/>
  <c r="O905" i="1"/>
  <c r="N906" i="1"/>
  <c r="U911" i="1"/>
  <c r="W911" i="1" s="1"/>
  <c r="I913" i="1"/>
  <c r="J912" i="1"/>
  <c r="K912" i="1" s="1"/>
  <c r="E912" i="1" s="1"/>
  <c r="M912" i="1"/>
  <c r="S1030" i="1"/>
  <c r="Y1030" i="1"/>
  <c r="H1030" i="1"/>
  <c r="A1031" i="1"/>
  <c r="Q1031" i="1" s="1"/>
  <c r="R1031" i="1" s="1"/>
  <c r="T1033" i="1"/>
  <c r="Z1032" i="1" l="1"/>
  <c r="AA1032" i="1"/>
  <c r="F908" i="1"/>
  <c r="L908" i="1"/>
  <c r="G908" i="1"/>
  <c r="D909" i="1"/>
  <c r="O906" i="1"/>
  <c r="N907" i="1"/>
  <c r="U912" i="1"/>
  <c r="W912" i="1" s="1"/>
  <c r="I914" i="1"/>
  <c r="J913" i="1"/>
  <c r="K913" i="1" s="1"/>
  <c r="E913" i="1" s="1"/>
  <c r="M913" i="1"/>
  <c r="Y1031" i="1"/>
  <c r="S1031" i="1"/>
  <c r="T1034" i="1"/>
  <c r="A1032" i="1"/>
  <c r="Q1032" i="1" s="1"/>
  <c r="R1032" i="1" s="1"/>
  <c r="H1031" i="1"/>
  <c r="AA1033" i="1" l="1"/>
  <c r="Z1033" i="1"/>
  <c r="F909" i="1"/>
  <c r="L909" i="1"/>
  <c r="D910" i="1"/>
  <c r="G909" i="1"/>
  <c r="N908" i="1"/>
  <c r="O907" i="1"/>
  <c r="U913" i="1"/>
  <c r="W913" i="1" s="1"/>
  <c r="J914" i="1"/>
  <c r="K914" i="1" s="1"/>
  <c r="E914" i="1" s="1"/>
  <c r="I915" i="1"/>
  <c r="M914" i="1"/>
  <c r="S1032" i="1"/>
  <c r="Y1032" i="1"/>
  <c r="H1032" i="1"/>
  <c r="A1033" i="1"/>
  <c r="Q1033" i="1" s="1"/>
  <c r="R1033" i="1" s="1"/>
  <c r="T1035" i="1"/>
  <c r="Z1034" i="1" l="1"/>
  <c r="AA1034" i="1"/>
  <c r="F910" i="1"/>
  <c r="L910" i="1"/>
  <c r="D911" i="1"/>
  <c r="G910" i="1"/>
  <c r="O908" i="1"/>
  <c r="N909" i="1"/>
  <c r="I916" i="1"/>
  <c r="J915" i="1"/>
  <c r="K915" i="1" s="1"/>
  <c r="E915" i="1" s="1"/>
  <c r="M915" i="1"/>
  <c r="U914" i="1"/>
  <c r="W914" i="1" s="1"/>
  <c r="Y1033" i="1"/>
  <c r="S1033" i="1"/>
  <c r="T1036" i="1"/>
  <c r="H1033" i="1"/>
  <c r="A1034" i="1"/>
  <c r="Q1034" i="1" s="1"/>
  <c r="R1034" i="1" s="1"/>
  <c r="AA1035" i="1" l="1"/>
  <c r="Z1035" i="1"/>
  <c r="F911" i="1"/>
  <c r="L911" i="1"/>
  <c r="G911" i="1"/>
  <c r="D912" i="1"/>
  <c r="N910" i="1"/>
  <c r="O909" i="1"/>
  <c r="U915" i="1"/>
  <c r="W915" i="1" s="1"/>
  <c r="J916" i="1"/>
  <c r="K916" i="1" s="1"/>
  <c r="E916" i="1" s="1"/>
  <c r="I917" i="1"/>
  <c r="M916" i="1"/>
  <c r="S1034" i="1"/>
  <c r="Y1034" i="1"/>
  <c r="H1034" i="1"/>
  <c r="A1035" i="1"/>
  <c r="Q1035" i="1" s="1"/>
  <c r="R1035" i="1" s="1"/>
  <c r="T1037" i="1"/>
  <c r="Z1036" i="1" l="1"/>
  <c r="AA1036" i="1"/>
  <c r="F912" i="1"/>
  <c r="L912" i="1"/>
  <c r="G912" i="1"/>
  <c r="D913" i="1"/>
  <c r="N911" i="1"/>
  <c r="O910" i="1"/>
  <c r="I918" i="1"/>
  <c r="J917" i="1"/>
  <c r="K917" i="1" s="1"/>
  <c r="E917" i="1" s="1"/>
  <c r="M917" i="1"/>
  <c r="U916" i="1"/>
  <c r="W916" i="1" s="1"/>
  <c r="S1035" i="1"/>
  <c r="Y1035" i="1"/>
  <c r="T1038" i="1"/>
  <c r="A1036" i="1"/>
  <c r="Q1036" i="1" s="1"/>
  <c r="R1036" i="1" s="1"/>
  <c r="H1035" i="1"/>
  <c r="AA1037" i="1" l="1"/>
  <c r="Z1037" i="1"/>
  <c r="F913" i="1"/>
  <c r="L913" i="1"/>
  <c r="G913" i="1"/>
  <c r="D914" i="1"/>
  <c r="N912" i="1"/>
  <c r="O911" i="1"/>
  <c r="U917" i="1"/>
  <c r="W917" i="1" s="1"/>
  <c r="J918" i="1"/>
  <c r="K918" i="1" s="1"/>
  <c r="E918" i="1" s="1"/>
  <c r="I919" i="1"/>
  <c r="M918" i="1"/>
  <c r="Y1036" i="1"/>
  <c r="S1036" i="1"/>
  <c r="T1039" i="1"/>
  <c r="H1036" i="1"/>
  <c r="A1037" i="1"/>
  <c r="Q1037" i="1" s="1"/>
  <c r="R1037" i="1" s="1"/>
  <c r="Z1038" i="1" l="1"/>
  <c r="AA1038" i="1"/>
  <c r="F914" i="1"/>
  <c r="L914" i="1"/>
  <c r="D915" i="1"/>
  <c r="G914" i="1"/>
  <c r="O912" i="1"/>
  <c r="N913" i="1"/>
  <c r="I920" i="1"/>
  <c r="J919" i="1"/>
  <c r="K919" i="1" s="1"/>
  <c r="E919" i="1" s="1"/>
  <c r="M919" i="1"/>
  <c r="U918" i="1"/>
  <c r="W918" i="1" s="1"/>
  <c r="Y1037" i="1"/>
  <c r="S1037" i="1"/>
  <c r="H1037" i="1"/>
  <c r="A1038" i="1"/>
  <c r="Q1038" i="1" s="1"/>
  <c r="R1038" i="1" s="1"/>
  <c r="T1040" i="1"/>
  <c r="AA1039" i="1" l="1"/>
  <c r="Z1039" i="1"/>
  <c r="F915" i="1"/>
  <c r="L915" i="1"/>
  <c r="G915" i="1"/>
  <c r="D916" i="1"/>
  <c r="N914" i="1"/>
  <c r="O913" i="1"/>
  <c r="U919" i="1"/>
  <c r="W919" i="1" s="1"/>
  <c r="J920" i="1"/>
  <c r="K920" i="1" s="1"/>
  <c r="E920" i="1" s="1"/>
  <c r="I921" i="1"/>
  <c r="M920" i="1"/>
  <c r="S1038" i="1"/>
  <c r="Y1038" i="1"/>
  <c r="T1041" i="1"/>
  <c r="H1038" i="1"/>
  <c r="A1039" i="1"/>
  <c r="Q1039" i="1" s="1"/>
  <c r="R1039" i="1" s="1"/>
  <c r="Z1040" i="1" l="1"/>
  <c r="AA1040" i="1"/>
  <c r="F916" i="1"/>
  <c r="L916" i="1"/>
  <c r="G916" i="1"/>
  <c r="D917" i="1"/>
  <c r="O914" i="1"/>
  <c r="N915" i="1"/>
  <c r="J921" i="1"/>
  <c r="K921" i="1" s="1"/>
  <c r="E921" i="1" s="1"/>
  <c r="I922" i="1"/>
  <c r="M921" i="1"/>
  <c r="U920" i="1"/>
  <c r="W920" i="1" s="1"/>
  <c r="Y1039" i="1"/>
  <c r="S1039" i="1"/>
  <c r="T1042" i="1"/>
  <c r="A1040" i="1"/>
  <c r="Q1040" i="1" s="1"/>
  <c r="R1040" i="1" s="1"/>
  <c r="H1039" i="1"/>
  <c r="AA1041" i="1" l="1"/>
  <c r="Z1041" i="1"/>
  <c r="F917" i="1"/>
  <c r="L917" i="1"/>
  <c r="G917" i="1"/>
  <c r="D918" i="1"/>
  <c r="N916" i="1"/>
  <c r="O915" i="1"/>
  <c r="U921" i="1"/>
  <c r="W921" i="1" s="1"/>
  <c r="J922" i="1"/>
  <c r="K922" i="1" s="1"/>
  <c r="E922" i="1" s="1"/>
  <c r="I923" i="1"/>
  <c r="M922" i="1"/>
  <c r="Y1040" i="1"/>
  <c r="S1040" i="1"/>
  <c r="H1040" i="1"/>
  <c r="A1041" i="1"/>
  <c r="Q1041" i="1" s="1"/>
  <c r="R1041" i="1" s="1"/>
  <c r="T1043" i="1"/>
  <c r="Z1042" i="1" l="1"/>
  <c r="AA1042" i="1"/>
  <c r="F918" i="1"/>
  <c r="L918" i="1"/>
  <c r="G918" i="1"/>
  <c r="D919" i="1"/>
  <c r="O916" i="1"/>
  <c r="N917" i="1"/>
  <c r="U922" i="1"/>
  <c r="W922" i="1" s="1"/>
  <c r="I924" i="1"/>
  <c r="J923" i="1"/>
  <c r="K923" i="1" s="1"/>
  <c r="E923" i="1" s="1"/>
  <c r="M923" i="1"/>
  <c r="Y1041" i="1"/>
  <c r="S1041" i="1"/>
  <c r="T1044" i="1"/>
  <c r="H1041" i="1"/>
  <c r="A1042" i="1"/>
  <c r="Q1042" i="1" s="1"/>
  <c r="R1042" i="1" s="1"/>
  <c r="AA1043" i="1" l="1"/>
  <c r="Z1043" i="1"/>
  <c r="F919" i="1"/>
  <c r="L919" i="1"/>
  <c r="D920" i="1"/>
  <c r="G919" i="1"/>
  <c r="O917" i="1"/>
  <c r="N918" i="1"/>
  <c r="U923" i="1"/>
  <c r="W923" i="1" s="1"/>
  <c r="I925" i="1"/>
  <c r="J924" i="1"/>
  <c r="K924" i="1" s="1"/>
  <c r="E924" i="1" s="1"/>
  <c r="M924" i="1"/>
  <c r="S1042" i="1"/>
  <c r="Y1042" i="1"/>
  <c r="H1042" i="1"/>
  <c r="A1043" i="1"/>
  <c r="Q1043" i="1" s="1"/>
  <c r="R1043" i="1" s="1"/>
  <c r="T1045" i="1"/>
  <c r="Z1044" i="1" l="1"/>
  <c r="AA1044" i="1"/>
  <c r="F920" i="1"/>
  <c r="L920" i="1"/>
  <c r="G920" i="1"/>
  <c r="D921" i="1"/>
  <c r="O918" i="1"/>
  <c r="N919" i="1"/>
  <c r="J925" i="1"/>
  <c r="K925" i="1" s="1"/>
  <c r="E925" i="1" s="1"/>
  <c r="I926" i="1"/>
  <c r="M925" i="1"/>
  <c r="U924" i="1"/>
  <c r="W924" i="1" s="1"/>
  <c r="Y1043" i="1"/>
  <c r="S1043" i="1"/>
  <c r="T1046" i="1"/>
  <c r="A1044" i="1"/>
  <c r="Q1044" i="1" s="1"/>
  <c r="R1044" i="1" s="1"/>
  <c r="H1043" i="1"/>
  <c r="AA1045" i="1" l="1"/>
  <c r="Z1045" i="1"/>
  <c r="F921" i="1"/>
  <c r="L921" i="1"/>
  <c r="D922" i="1"/>
  <c r="G921" i="1"/>
  <c r="O919" i="1"/>
  <c r="N920" i="1"/>
  <c r="J926" i="1"/>
  <c r="K926" i="1" s="1"/>
  <c r="E926" i="1" s="1"/>
  <c r="I927" i="1"/>
  <c r="M926" i="1"/>
  <c r="U925" i="1"/>
  <c r="W925" i="1" s="1"/>
  <c r="S1044" i="1"/>
  <c r="Y1044" i="1"/>
  <c r="T1047" i="1"/>
  <c r="H1044" i="1"/>
  <c r="A1045" i="1"/>
  <c r="Q1045" i="1" s="1"/>
  <c r="R1045" i="1" s="1"/>
  <c r="Z1046" i="1" l="1"/>
  <c r="AA1046" i="1"/>
  <c r="F922" i="1"/>
  <c r="L922" i="1"/>
  <c r="D923" i="1"/>
  <c r="G922" i="1"/>
  <c r="N921" i="1"/>
  <c r="O920" i="1"/>
  <c r="U926" i="1"/>
  <c r="W926" i="1" s="1"/>
  <c r="J927" i="1"/>
  <c r="K927" i="1" s="1"/>
  <c r="E927" i="1" s="1"/>
  <c r="I928" i="1"/>
  <c r="M927" i="1"/>
  <c r="Y1045" i="1"/>
  <c r="S1045" i="1"/>
  <c r="H1045" i="1"/>
  <c r="A1046" i="1"/>
  <c r="Q1046" i="1" s="1"/>
  <c r="R1046" i="1" s="1"/>
  <c r="T1048" i="1"/>
  <c r="AA1047" i="1" l="1"/>
  <c r="Z1047" i="1"/>
  <c r="F923" i="1"/>
  <c r="L923" i="1"/>
  <c r="G923" i="1"/>
  <c r="D924" i="1"/>
  <c r="N922" i="1"/>
  <c r="O921" i="1"/>
  <c r="I929" i="1"/>
  <c r="J928" i="1"/>
  <c r="K928" i="1" s="1"/>
  <c r="E928" i="1" s="1"/>
  <c r="M928" i="1"/>
  <c r="U927" i="1"/>
  <c r="W927" i="1" s="1"/>
  <c r="Y1046" i="1"/>
  <c r="S1046" i="1"/>
  <c r="T1049" i="1"/>
  <c r="H1046" i="1"/>
  <c r="A1047" i="1"/>
  <c r="Q1047" i="1" s="1"/>
  <c r="R1047" i="1" s="1"/>
  <c r="AA1048" i="1" l="1"/>
  <c r="Z1048" i="1"/>
  <c r="F924" i="1"/>
  <c r="L924" i="1"/>
  <c r="D925" i="1"/>
  <c r="G924" i="1"/>
  <c r="O922" i="1"/>
  <c r="N923" i="1"/>
  <c r="U928" i="1"/>
  <c r="W928" i="1" s="1"/>
  <c r="J929" i="1"/>
  <c r="K929" i="1" s="1"/>
  <c r="E929" i="1" s="1"/>
  <c r="I930" i="1"/>
  <c r="Y1047" i="1"/>
  <c r="S1047" i="1"/>
  <c r="A1048" i="1"/>
  <c r="Q1048" i="1" s="1"/>
  <c r="R1048" i="1" s="1"/>
  <c r="H1047" i="1"/>
  <c r="T1050" i="1"/>
  <c r="Z1049" i="1" l="1"/>
  <c r="AA1049" i="1"/>
  <c r="F925" i="1"/>
  <c r="L925" i="1"/>
  <c r="D926" i="1"/>
  <c r="G925" i="1"/>
  <c r="O923" i="1"/>
  <c r="N924" i="1"/>
  <c r="U929" i="1"/>
  <c r="W929" i="1" s="1"/>
  <c r="J930" i="1"/>
  <c r="K930" i="1" s="1"/>
  <c r="E930" i="1" s="1"/>
  <c r="I931" i="1"/>
  <c r="Y1048" i="1"/>
  <c r="S1048" i="1"/>
  <c r="T1051" i="1"/>
  <c r="H1048" i="1"/>
  <c r="A1049" i="1"/>
  <c r="Q1049" i="1" s="1"/>
  <c r="R1049" i="1" s="1"/>
  <c r="AA1050" i="1" l="1"/>
  <c r="Z1050" i="1"/>
  <c r="F926" i="1"/>
  <c r="L926" i="1"/>
  <c r="D927" i="1"/>
  <c r="G926" i="1"/>
  <c r="M929" i="1"/>
  <c r="O924" i="1"/>
  <c r="N925" i="1"/>
  <c r="U930" i="1"/>
  <c r="W930" i="1" s="1"/>
  <c r="J931" i="1"/>
  <c r="K931" i="1" s="1"/>
  <c r="E931" i="1" s="1"/>
  <c r="I932" i="1"/>
  <c r="Y1049" i="1"/>
  <c r="S1049" i="1"/>
  <c r="T1052" i="1"/>
  <c r="H1049" i="1"/>
  <c r="A1050" i="1"/>
  <c r="Q1050" i="1" s="1"/>
  <c r="R1050" i="1" s="1"/>
  <c r="Z1051" i="1" l="1"/>
  <c r="AA1051" i="1"/>
  <c r="F927" i="1"/>
  <c r="L927" i="1"/>
  <c r="D928" i="1"/>
  <c r="G927" i="1"/>
  <c r="M930" i="1"/>
  <c r="O925" i="1"/>
  <c r="N926" i="1"/>
  <c r="J932" i="1"/>
  <c r="K932" i="1" s="1"/>
  <c r="E932" i="1" s="1"/>
  <c r="I933" i="1"/>
  <c r="U931" i="1"/>
  <c r="W931" i="1" s="1"/>
  <c r="S1050" i="1"/>
  <c r="Y1050" i="1"/>
  <c r="H1050" i="1"/>
  <c r="A1051" i="1"/>
  <c r="Q1051" i="1" s="1"/>
  <c r="R1051" i="1" s="1"/>
  <c r="T1053" i="1"/>
  <c r="AA1052" i="1" l="1"/>
  <c r="Z1052" i="1"/>
  <c r="F928" i="1"/>
  <c r="L928" i="1"/>
  <c r="G928" i="1"/>
  <c r="D929" i="1"/>
  <c r="O926" i="1"/>
  <c r="N927" i="1"/>
  <c r="M931" i="1"/>
  <c r="I934" i="1"/>
  <c r="J933" i="1"/>
  <c r="K933" i="1" s="1"/>
  <c r="E933" i="1" s="1"/>
  <c r="U932" i="1"/>
  <c r="W932" i="1" s="1"/>
  <c r="Y965" i="1"/>
  <c r="Y1051" i="1"/>
  <c r="S1051" i="1"/>
  <c r="T1054" i="1"/>
  <c r="A1052" i="1"/>
  <c r="Q1052" i="1" s="1"/>
  <c r="R1052" i="1" s="1"/>
  <c r="H1051" i="1"/>
  <c r="Z1053" i="1" l="1"/>
  <c r="AA1053" i="1"/>
  <c r="F929" i="1"/>
  <c r="L929" i="1"/>
  <c r="G929" i="1"/>
  <c r="D930" i="1"/>
  <c r="O927" i="1"/>
  <c r="N928" i="1"/>
  <c r="M932" i="1"/>
  <c r="I935" i="1"/>
  <c r="J934" i="1"/>
  <c r="K934" i="1" s="1"/>
  <c r="E934" i="1" s="1"/>
  <c r="U933" i="1"/>
  <c r="W933" i="1" s="1"/>
  <c r="S1052" i="1"/>
  <c r="Y1052" i="1"/>
  <c r="A1053" i="1"/>
  <c r="Q1053" i="1" s="1"/>
  <c r="R1053" i="1" s="1"/>
  <c r="H1052" i="1"/>
  <c r="T1055" i="1"/>
  <c r="AA1054" i="1" l="1"/>
  <c r="Z1054" i="1"/>
  <c r="F930" i="1"/>
  <c r="L930" i="1"/>
  <c r="G930" i="1"/>
  <c r="D931" i="1"/>
  <c r="O928" i="1"/>
  <c r="N929" i="1"/>
  <c r="M933" i="1"/>
  <c r="M934" i="1" s="1"/>
  <c r="U934" i="1"/>
  <c r="W934" i="1" s="1"/>
  <c r="I936" i="1"/>
  <c r="J935" i="1"/>
  <c r="K935" i="1" s="1"/>
  <c r="E935" i="1" s="1"/>
  <c r="T1056" i="1"/>
  <c r="H1053" i="1"/>
  <c r="A1054" i="1"/>
  <c r="Q1054" i="1" s="1"/>
  <c r="R1054" i="1" s="1"/>
  <c r="Z1055" i="1" l="1"/>
  <c r="AA1055" i="1"/>
  <c r="F931" i="1"/>
  <c r="L931" i="1"/>
  <c r="D932" i="1"/>
  <c r="G931" i="1"/>
  <c r="O929" i="1"/>
  <c r="N930" i="1"/>
  <c r="I937" i="1"/>
  <c r="J936" i="1"/>
  <c r="K936" i="1" s="1"/>
  <c r="E936" i="1" s="1"/>
  <c r="U935" i="1"/>
  <c r="W935" i="1" s="1"/>
  <c r="H1054" i="1"/>
  <c r="A1055" i="1"/>
  <c r="Q1055" i="1" s="1"/>
  <c r="T1057" i="1"/>
  <c r="AA1056" i="1" l="1"/>
  <c r="Z1056" i="1"/>
  <c r="R1055" i="1"/>
  <c r="F932" i="1"/>
  <c r="L932" i="1"/>
  <c r="D933" i="1"/>
  <c r="G932" i="1"/>
  <c r="O930" i="1"/>
  <c r="N931" i="1"/>
  <c r="M935" i="1"/>
  <c r="U936" i="1"/>
  <c r="W936" i="1" s="1"/>
  <c r="J937" i="1"/>
  <c r="K937" i="1" s="1"/>
  <c r="E937" i="1" s="1"/>
  <c r="I938" i="1"/>
  <c r="T1058" i="1"/>
  <c r="H1055" i="1"/>
  <c r="A1056" i="1"/>
  <c r="Q1056" i="1" s="1"/>
  <c r="R1056" i="1" s="1"/>
  <c r="Z1057" i="1" l="1"/>
  <c r="AA1057" i="1"/>
  <c r="F933" i="1"/>
  <c r="L933" i="1"/>
  <c r="D934" i="1"/>
  <c r="G933" i="1"/>
  <c r="M936" i="1"/>
  <c r="O931" i="1"/>
  <c r="N932" i="1"/>
  <c r="U937" i="1"/>
  <c r="W937" i="1" s="1"/>
  <c r="I939" i="1"/>
  <c r="J938" i="1"/>
  <c r="K938" i="1" s="1"/>
  <c r="E938" i="1" s="1"/>
  <c r="S1056" i="1"/>
  <c r="T1059" i="1"/>
  <c r="H1056" i="1"/>
  <c r="A1057" i="1"/>
  <c r="Q1057" i="1" s="1"/>
  <c r="R1057" i="1" s="1"/>
  <c r="AA1058" i="1" l="1"/>
  <c r="Z1058" i="1"/>
  <c r="F934" i="1"/>
  <c r="L934" i="1"/>
  <c r="G934" i="1"/>
  <c r="D935" i="1"/>
  <c r="N933" i="1"/>
  <c r="O932" i="1"/>
  <c r="U938" i="1"/>
  <c r="W938" i="1" s="1"/>
  <c r="I940" i="1"/>
  <c r="J939" i="1"/>
  <c r="K939" i="1" s="1"/>
  <c r="E939" i="1" s="1"/>
  <c r="Y1057" i="1"/>
  <c r="S1057" i="1"/>
  <c r="T1060" i="1"/>
  <c r="A1058" i="1"/>
  <c r="Q1058" i="1" s="1"/>
  <c r="R1058" i="1" s="1"/>
  <c r="H1057" i="1"/>
  <c r="Z1059" i="1" l="1"/>
  <c r="AA1059" i="1"/>
  <c r="F935" i="1"/>
  <c r="L935" i="1"/>
  <c r="G935" i="1"/>
  <c r="D936" i="1"/>
  <c r="O933" i="1"/>
  <c r="N934" i="1"/>
  <c r="U939" i="1"/>
  <c r="W939" i="1" s="1"/>
  <c r="J940" i="1"/>
  <c r="K940" i="1" s="1"/>
  <c r="E940" i="1" s="1"/>
  <c r="I941" i="1"/>
  <c r="S1058" i="1"/>
  <c r="Y1058" i="1"/>
  <c r="T1061" i="1"/>
  <c r="A1059" i="1"/>
  <c r="Q1059" i="1" s="1"/>
  <c r="R1059" i="1" s="1"/>
  <c r="H1058" i="1"/>
  <c r="AA1060" i="1" l="1"/>
  <c r="Z1060" i="1"/>
  <c r="F936" i="1"/>
  <c r="L936" i="1"/>
  <c r="M937" i="1" s="1"/>
  <c r="M938" i="1" s="1"/>
  <c r="M939" i="1" s="1"/>
  <c r="M940" i="1" s="1"/>
  <c r="M941" i="1" s="1"/>
  <c r="D937" i="1"/>
  <c r="G936" i="1"/>
  <c r="O934" i="1"/>
  <c r="N935" i="1"/>
  <c r="J941" i="1"/>
  <c r="K941" i="1" s="1"/>
  <c r="E941" i="1" s="1"/>
  <c r="I942" i="1"/>
  <c r="U940" i="1"/>
  <c r="W940" i="1" s="1"/>
  <c r="Y1059" i="1"/>
  <c r="S1059" i="1"/>
  <c r="A1060" i="1"/>
  <c r="Q1060" i="1" s="1"/>
  <c r="R1060" i="1" s="1"/>
  <c r="H1059" i="1"/>
  <c r="T1062" i="1"/>
  <c r="Z1061" i="1" l="1"/>
  <c r="AA1061" i="1"/>
  <c r="F937" i="1"/>
  <c r="L937" i="1"/>
  <c r="G937" i="1"/>
  <c r="D938" i="1"/>
  <c r="N936" i="1"/>
  <c r="O935" i="1"/>
  <c r="I943" i="1"/>
  <c r="J942" i="1"/>
  <c r="K942" i="1" s="1"/>
  <c r="E942" i="1" s="1"/>
  <c r="M942" i="1"/>
  <c r="U941" i="1"/>
  <c r="W941" i="1" s="1"/>
  <c r="S1060" i="1"/>
  <c r="Y1060" i="1"/>
  <c r="T1063" i="1"/>
  <c r="H1060" i="1"/>
  <c r="A1061" i="1"/>
  <c r="Q1061" i="1" s="1"/>
  <c r="R1061" i="1" s="1"/>
  <c r="AA1062" i="1" l="1"/>
  <c r="Z1062" i="1"/>
  <c r="F938" i="1"/>
  <c r="L938" i="1"/>
  <c r="D939" i="1"/>
  <c r="G938" i="1"/>
  <c r="O936" i="1"/>
  <c r="N937" i="1"/>
  <c r="I944" i="1"/>
  <c r="M943" i="1"/>
  <c r="J943" i="1"/>
  <c r="K943" i="1" s="1"/>
  <c r="E943" i="1" s="1"/>
  <c r="U942" i="1"/>
  <c r="W942" i="1" s="1"/>
  <c r="Y1061" i="1"/>
  <c r="S1061" i="1"/>
  <c r="H1061" i="1"/>
  <c r="A1062" i="1"/>
  <c r="Q1062" i="1" s="1"/>
  <c r="R1062" i="1" s="1"/>
  <c r="T1064" i="1"/>
  <c r="Z1063" i="1" l="1"/>
  <c r="AA1063" i="1"/>
  <c r="F939" i="1"/>
  <c r="L939" i="1"/>
  <c r="D940" i="1"/>
  <c r="G939" i="1"/>
  <c r="N938" i="1"/>
  <c r="O937" i="1"/>
  <c r="J944" i="1"/>
  <c r="K944" i="1" s="1"/>
  <c r="E944" i="1" s="1"/>
  <c r="M944" i="1"/>
  <c r="I945" i="1"/>
  <c r="U943" i="1"/>
  <c r="W943" i="1" s="1"/>
  <c r="S1062" i="1"/>
  <c r="Y1062" i="1"/>
  <c r="T1065" i="1"/>
  <c r="H1062" i="1"/>
  <c r="A1063" i="1"/>
  <c r="Q1063" i="1" s="1"/>
  <c r="R1063" i="1" s="1"/>
  <c r="AA1064" i="1" l="1"/>
  <c r="Z1064" i="1"/>
  <c r="F940" i="1"/>
  <c r="L940" i="1"/>
  <c r="D941" i="1"/>
  <c r="G940" i="1"/>
  <c r="N939" i="1"/>
  <c r="O938" i="1"/>
  <c r="U944" i="1"/>
  <c r="W944" i="1" s="1"/>
  <c r="I946" i="1"/>
  <c r="M945" i="1"/>
  <c r="J945" i="1"/>
  <c r="K945" i="1" s="1"/>
  <c r="E945" i="1" s="1"/>
  <c r="Y1063" i="1"/>
  <c r="S1063" i="1"/>
  <c r="A1064" i="1"/>
  <c r="Q1064" i="1" s="1"/>
  <c r="R1064" i="1" s="1"/>
  <c r="H1063" i="1"/>
  <c r="T1066" i="1"/>
  <c r="AA1065" i="1" l="1"/>
  <c r="Z1065" i="1"/>
  <c r="F941" i="1"/>
  <c r="L941" i="1"/>
  <c r="D942" i="1"/>
  <c r="G941" i="1"/>
  <c r="N940" i="1"/>
  <c r="O939" i="1"/>
  <c r="U945" i="1"/>
  <c r="W945" i="1" s="1"/>
  <c r="I947" i="1"/>
  <c r="M946" i="1"/>
  <c r="J946" i="1"/>
  <c r="K946" i="1" s="1"/>
  <c r="E946" i="1" s="1"/>
  <c r="S1064" i="1"/>
  <c r="Y1064" i="1"/>
  <c r="T1067" i="1"/>
  <c r="H1064" i="1"/>
  <c r="A1065" i="1"/>
  <c r="Q1065" i="1" s="1"/>
  <c r="R1065" i="1" s="1"/>
  <c r="AA1066" i="1" l="1"/>
  <c r="Z1066" i="1"/>
  <c r="F942" i="1"/>
  <c r="L942" i="1"/>
  <c r="D943" i="1"/>
  <c r="G942" i="1"/>
  <c r="N941" i="1"/>
  <c r="O940" i="1"/>
  <c r="J947" i="1"/>
  <c r="K947" i="1" s="1"/>
  <c r="E947" i="1" s="1"/>
  <c r="I948" i="1"/>
  <c r="M947" i="1"/>
  <c r="U946" i="1"/>
  <c r="W946" i="1" s="1"/>
  <c r="Y1065" i="1"/>
  <c r="S1065" i="1"/>
  <c r="H1065" i="1"/>
  <c r="A1066" i="1"/>
  <c r="Q1066" i="1" s="1"/>
  <c r="R1066" i="1" s="1"/>
  <c r="T1068" i="1"/>
  <c r="Z1067" i="1" l="1"/>
  <c r="AA1067" i="1"/>
  <c r="F943" i="1"/>
  <c r="L943" i="1"/>
  <c r="G943" i="1"/>
  <c r="D944" i="1"/>
  <c r="N942" i="1"/>
  <c r="O941" i="1"/>
  <c r="J948" i="1"/>
  <c r="K948" i="1" s="1"/>
  <c r="E948" i="1" s="1"/>
  <c r="I949" i="1"/>
  <c r="M948" i="1"/>
  <c r="U947" i="1"/>
  <c r="W947" i="1" s="1"/>
  <c r="S1066" i="1"/>
  <c r="Y1066" i="1"/>
  <c r="H1066" i="1"/>
  <c r="A1067" i="1"/>
  <c r="Q1067" i="1" s="1"/>
  <c r="R1067" i="1" s="1"/>
  <c r="T1069" i="1"/>
  <c r="AA1068" i="1" l="1"/>
  <c r="Z1068" i="1"/>
  <c r="F944" i="1"/>
  <c r="L944" i="1"/>
  <c r="G944" i="1"/>
  <c r="D945" i="1"/>
  <c r="N943" i="1"/>
  <c r="O942" i="1"/>
  <c r="I950" i="1"/>
  <c r="J949" i="1"/>
  <c r="K949" i="1" s="1"/>
  <c r="E949" i="1" s="1"/>
  <c r="M949" i="1"/>
  <c r="U948" i="1"/>
  <c r="W948" i="1" s="1"/>
  <c r="Y1067" i="1"/>
  <c r="S1067" i="1"/>
  <c r="A1068" i="1"/>
  <c r="Q1068" i="1" s="1"/>
  <c r="R1068" i="1" s="1"/>
  <c r="H1067" i="1"/>
  <c r="T1070" i="1"/>
  <c r="Z1069" i="1" l="1"/>
  <c r="AA1069" i="1"/>
  <c r="F945" i="1"/>
  <c r="L945" i="1"/>
  <c r="D946" i="1"/>
  <c r="G945" i="1"/>
  <c r="N944" i="1"/>
  <c r="O943" i="1"/>
  <c r="M950" i="1"/>
  <c r="I951" i="1"/>
  <c r="J950" i="1"/>
  <c r="K950" i="1" s="1"/>
  <c r="E950" i="1" s="1"/>
  <c r="U949" i="1"/>
  <c r="W949" i="1" s="1"/>
  <c r="Y1068" i="1"/>
  <c r="S1068" i="1"/>
  <c r="H1068" i="1"/>
  <c r="A1069" i="1"/>
  <c r="Q1069" i="1" s="1"/>
  <c r="R1069" i="1" s="1"/>
  <c r="T1071" i="1"/>
  <c r="AA1070" i="1" l="1"/>
  <c r="Z1070" i="1"/>
  <c r="F946" i="1"/>
  <c r="L946" i="1"/>
  <c r="D947" i="1"/>
  <c r="G946" i="1"/>
  <c r="N945" i="1"/>
  <c r="O944" i="1"/>
  <c r="U950" i="1"/>
  <c r="W950" i="1" s="1"/>
  <c r="J951" i="1"/>
  <c r="K951" i="1" s="1"/>
  <c r="E951" i="1" s="1"/>
  <c r="I952" i="1"/>
  <c r="M951" i="1"/>
  <c r="Y1069" i="1"/>
  <c r="S1069" i="1"/>
  <c r="T1072" i="1"/>
  <c r="H1069" i="1"/>
  <c r="A1070" i="1"/>
  <c r="Q1070" i="1" s="1"/>
  <c r="R1070" i="1" s="1"/>
  <c r="Z1071" i="1" l="1"/>
  <c r="AA1071" i="1"/>
  <c r="F947" i="1"/>
  <c r="L947" i="1"/>
  <c r="D948" i="1"/>
  <c r="G947" i="1"/>
  <c r="N946" i="1"/>
  <c r="O945" i="1"/>
  <c r="J952" i="1"/>
  <c r="K952" i="1" s="1"/>
  <c r="E952" i="1" s="1"/>
  <c r="I953" i="1"/>
  <c r="M952" i="1"/>
  <c r="U951" i="1"/>
  <c r="W951" i="1" s="1"/>
  <c r="S1070" i="1"/>
  <c r="Y1070" i="1"/>
  <c r="H1070" i="1"/>
  <c r="A1071" i="1"/>
  <c r="Q1071" i="1" s="1"/>
  <c r="R1071" i="1" s="1"/>
  <c r="T1073" i="1"/>
  <c r="AA1072" i="1" l="1"/>
  <c r="Z1072" i="1"/>
  <c r="F948" i="1"/>
  <c r="L948" i="1"/>
  <c r="D949" i="1"/>
  <c r="G948" i="1"/>
  <c r="N947" i="1"/>
  <c r="O946" i="1"/>
  <c r="J953" i="1"/>
  <c r="K953" i="1" s="1"/>
  <c r="E953" i="1" s="1"/>
  <c r="M953" i="1"/>
  <c r="I954" i="1"/>
  <c r="U952" i="1"/>
  <c r="W952" i="1" s="1"/>
  <c r="Y1071" i="1"/>
  <c r="S1071" i="1"/>
  <c r="T1074" i="1"/>
  <c r="A1072" i="1"/>
  <c r="Q1072" i="1" s="1"/>
  <c r="R1072" i="1" s="1"/>
  <c r="H1071" i="1"/>
  <c r="Z1073" i="1" l="1"/>
  <c r="AA1073" i="1"/>
  <c r="F949" i="1"/>
  <c r="L949" i="1"/>
  <c r="G949" i="1"/>
  <c r="D950" i="1"/>
  <c r="N948" i="1"/>
  <c r="O947" i="1"/>
  <c r="U953" i="1"/>
  <c r="W953" i="1" s="1"/>
  <c r="J954" i="1"/>
  <c r="K954" i="1" s="1"/>
  <c r="E954" i="1" s="1"/>
  <c r="M954" i="1"/>
  <c r="I955" i="1"/>
  <c r="Y1072" i="1"/>
  <c r="S1072" i="1"/>
  <c r="H1072" i="1"/>
  <c r="A1073" i="1"/>
  <c r="Q1073" i="1" s="1"/>
  <c r="R1073" i="1" s="1"/>
  <c r="T1075" i="1"/>
  <c r="Z1074" i="1" l="1"/>
  <c r="AA1074" i="1"/>
  <c r="F950" i="1"/>
  <c r="L950" i="1"/>
  <c r="D951" i="1"/>
  <c r="G950" i="1"/>
  <c r="N949" i="1"/>
  <c r="O948" i="1"/>
  <c r="J955" i="1"/>
  <c r="K955" i="1" s="1"/>
  <c r="E955" i="1" s="1"/>
  <c r="I956" i="1"/>
  <c r="M955" i="1"/>
  <c r="U954" i="1"/>
  <c r="W954" i="1" s="1"/>
  <c r="Y1073" i="1"/>
  <c r="S1073" i="1"/>
  <c r="H1073" i="1"/>
  <c r="A1074" i="1"/>
  <c r="Q1074" i="1" s="1"/>
  <c r="R1074" i="1" s="1"/>
  <c r="T1076" i="1"/>
  <c r="AA1075" i="1" l="1"/>
  <c r="Z1075" i="1"/>
  <c r="F951" i="1"/>
  <c r="L951" i="1"/>
  <c r="D952" i="1"/>
  <c r="G951" i="1"/>
  <c r="N950" i="1"/>
  <c r="O949" i="1"/>
  <c r="J956" i="1"/>
  <c r="K956" i="1" s="1"/>
  <c r="E956" i="1" s="1"/>
  <c r="M956" i="1"/>
  <c r="I957" i="1"/>
  <c r="U955" i="1"/>
  <c r="W955" i="1" s="1"/>
  <c r="S1074" i="1"/>
  <c r="Y1074" i="1"/>
  <c r="H1074" i="1"/>
  <c r="A1075" i="1"/>
  <c r="Q1075" i="1" s="1"/>
  <c r="R1075" i="1" s="1"/>
  <c r="T1077" i="1"/>
  <c r="Z1076" i="1" l="1"/>
  <c r="AA1076" i="1"/>
  <c r="F952" i="1"/>
  <c r="L952" i="1"/>
  <c r="D953" i="1"/>
  <c r="G952" i="1"/>
  <c r="N951" i="1"/>
  <c r="O950" i="1"/>
  <c r="U956" i="1"/>
  <c r="W956" i="1" s="1"/>
  <c r="J957" i="1"/>
  <c r="K957" i="1" s="1"/>
  <c r="E957" i="1" s="1"/>
  <c r="I958" i="1"/>
  <c r="M957" i="1"/>
  <c r="Y1075" i="1"/>
  <c r="S1075" i="1"/>
  <c r="A1076" i="1"/>
  <c r="Q1076" i="1" s="1"/>
  <c r="R1076" i="1" s="1"/>
  <c r="H1075" i="1"/>
  <c r="T1078" i="1"/>
  <c r="AA1077" i="1" l="1"/>
  <c r="Z1077" i="1"/>
  <c r="F953" i="1"/>
  <c r="L953" i="1"/>
  <c r="D954" i="1"/>
  <c r="G953" i="1"/>
  <c r="N952" i="1"/>
  <c r="O951" i="1"/>
  <c r="M958" i="1"/>
  <c r="I959" i="1"/>
  <c r="J958" i="1"/>
  <c r="K958" i="1" s="1"/>
  <c r="E958" i="1" s="1"/>
  <c r="U957" i="1"/>
  <c r="W957" i="1" s="1"/>
  <c r="S1076" i="1"/>
  <c r="Y1076" i="1"/>
  <c r="H1076" i="1"/>
  <c r="A1077" i="1"/>
  <c r="Q1077" i="1" s="1"/>
  <c r="R1077" i="1" s="1"/>
  <c r="T1079" i="1"/>
  <c r="AA1078" i="1" l="1"/>
  <c r="Z1078" i="1"/>
  <c r="F954" i="1"/>
  <c r="L954" i="1"/>
  <c r="D955" i="1"/>
  <c r="G954" i="1"/>
  <c r="N953" i="1"/>
  <c r="O952" i="1"/>
  <c r="U958" i="1"/>
  <c r="W958" i="1" s="1"/>
  <c r="I960" i="1"/>
  <c r="J959" i="1"/>
  <c r="K959" i="1" s="1"/>
  <c r="E959" i="1" s="1"/>
  <c r="Y1077" i="1"/>
  <c r="S1077" i="1"/>
  <c r="H1077" i="1"/>
  <c r="A1078" i="1"/>
  <c r="Q1078" i="1" s="1"/>
  <c r="R1078" i="1" s="1"/>
  <c r="T1080" i="1"/>
  <c r="AA1079" i="1" l="1"/>
  <c r="Z1079" i="1"/>
  <c r="F955" i="1"/>
  <c r="L955" i="1"/>
  <c r="D956" i="1"/>
  <c r="G955" i="1"/>
  <c r="N954" i="1"/>
  <c r="O953" i="1"/>
  <c r="I961" i="1"/>
  <c r="J960" i="1"/>
  <c r="K960" i="1" s="1"/>
  <c r="E960" i="1" s="1"/>
  <c r="U959" i="1"/>
  <c r="W959" i="1" s="1"/>
  <c r="Y1078" i="1"/>
  <c r="S1078" i="1"/>
  <c r="T1081" i="1"/>
  <c r="H1078" i="1"/>
  <c r="A1079" i="1"/>
  <c r="Q1079" i="1" s="1"/>
  <c r="R1079" i="1" s="1"/>
  <c r="AA1080" i="1" l="1"/>
  <c r="Z1080" i="1"/>
  <c r="F956" i="1"/>
  <c r="L956" i="1"/>
  <c r="D957" i="1"/>
  <c r="G956" i="1"/>
  <c r="N955" i="1"/>
  <c r="O954" i="1"/>
  <c r="U960" i="1"/>
  <c r="W960" i="1" s="1"/>
  <c r="M959" i="1"/>
  <c r="J961" i="1"/>
  <c r="K961" i="1" s="1"/>
  <c r="E961" i="1" s="1"/>
  <c r="I962" i="1"/>
  <c r="Y994" i="1"/>
  <c r="Y1079" i="1"/>
  <c r="S1079" i="1"/>
  <c r="T1082" i="1"/>
  <c r="A1080" i="1"/>
  <c r="Q1080" i="1" s="1"/>
  <c r="R1080" i="1" s="1"/>
  <c r="H1079" i="1"/>
  <c r="AA1081" i="1" l="1"/>
  <c r="Z1081" i="1"/>
  <c r="F957" i="1"/>
  <c r="L957" i="1"/>
  <c r="D958" i="1"/>
  <c r="G957" i="1"/>
  <c r="M960" i="1"/>
  <c r="N956" i="1"/>
  <c r="O955" i="1"/>
  <c r="J962" i="1"/>
  <c r="K962" i="1" s="1"/>
  <c r="E962" i="1" s="1"/>
  <c r="I963" i="1"/>
  <c r="U961" i="1"/>
  <c r="W961" i="1" s="1"/>
  <c r="Y1080" i="1"/>
  <c r="S1080" i="1"/>
  <c r="H1080" i="1"/>
  <c r="A1081" i="1"/>
  <c r="Q1081" i="1" s="1"/>
  <c r="R1081" i="1" s="1"/>
  <c r="T1083" i="1"/>
  <c r="AA1082" i="1" l="1"/>
  <c r="Z1082" i="1"/>
  <c r="Z1083" i="1" s="1"/>
  <c r="F958" i="1"/>
  <c r="L958" i="1"/>
  <c r="G958" i="1"/>
  <c r="D959" i="1"/>
  <c r="M961" i="1"/>
  <c r="N957" i="1"/>
  <c r="O956" i="1"/>
  <c r="I964" i="1"/>
  <c r="J963" i="1"/>
  <c r="K963" i="1" s="1"/>
  <c r="E963" i="1" s="1"/>
  <c r="U962" i="1"/>
  <c r="W962" i="1" s="1"/>
  <c r="S1081" i="1"/>
  <c r="Y1081" i="1"/>
  <c r="T1084" i="1"/>
  <c r="H1081" i="1"/>
  <c r="A1082" i="1"/>
  <c r="Q1082" i="1" s="1"/>
  <c r="R1082" i="1" s="1"/>
  <c r="AA1083" i="1" l="1"/>
  <c r="F959" i="1"/>
  <c r="L959" i="1"/>
  <c r="G959" i="1"/>
  <c r="D960" i="1"/>
  <c r="M962" i="1"/>
  <c r="N958" i="1"/>
  <c r="O957" i="1"/>
  <c r="J964" i="1"/>
  <c r="K964" i="1" s="1"/>
  <c r="E964" i="1" s="1"/>
  <c r="I965" i="1"/>
  <c r="U963" i="1"/>
  <c r="W963" i="1" s="1"/>
  <c r="S1082" i="1"/>
  <c r="Y1082" i="1"/>
  <c r="T1085" i="1"/>
  <c r="H1082" i="1"/>
  <c r="A1083" i="1"/>
  <c r="Q1083" i="1" s="1"/>
  <c r="R1083" i="1" s="1"/>
  <c r="Z1084" i="1" l="1"/>
  <c r="AA1084" i="1"/>
  <c r="F960" i="1"/>
  <c r="L960" i="1"/>
  <c r="G960" i="1"/>
  <c r="D961" i="1"/>
  <c r="N959" i="1"/>
  <c r="O958" i="1"/>
  <c r="U964" i="1"/>
  <c r="W964" i="1" s="1"/>
  <c r="I966" i="1"/>
  <c r="J965" i="1"/>
  <c r="K965" i="1" s="1"/>
  <c r="E965" i="1" s="1"/>
  <c r="A1084" i="1"/>
  <c r="Q1084" i="1" s="1"/>
  <c r="H1083" i="1"/>
  <c r="T1086" i="1"/>
  <c r="AA1085" i="1" l="1"/>
  <c r="R1084" i="1"/>
  <c r="Z1085" i="1"/>
  <c r="F961" i="1"/>
  <c r="L961" i="1"/>
  <c r="D962" i="1"/>
  <c r="G961" i="1"/>
  <c r="M963" i="1"/>
  <c r="N960" i="1"/>
  <c r="O959" i="1"/>
  <c r="U965" i="1"/>
  <c r="W965" i="1" s="1"/>
  <c r="I967" i="1"/>
  <c r="J966" i="1"/>
  <c r="K966" i="1" s="1"/>
  <c r="E966" i="1" s="1"/>
  <c r="T1087" i="1"/>
  <c r="H1084" i="1"/>
  <c r="A1085" i="1"/>
  <c r="Q1085" i="1" s="1"/>
  <c r="R1085" i="1" s="1"/>
  <c r="Z1086" i="1" l="1"/>
  <c r="AA1086" i="1"/>
  <c r="F962" i="1"/>
  <c r="L962" i="1"/>
  <c r="D963" i="1"/>
  <c r="G962" i="1"/>
  <c r="M964" i="1"/>
  <c r="N961" i="1"/>
  <c r="O960" i="1"/>
  <c r="U966" i="1"/>
  <c r="W966" i="1" s="1"/>
  <c r="I968" i="1"/>
  <c r="J967" i="1"/>
  <c r="K967" i="1" s="1"/>
  <c r="E967" i="1" s="1"/>
  <c r="S1085" i="1"/>
  <c r="H1085" i="1"/>
  <c r="A1086" i="1"/>
  <c r="Q1086" i="1" s="1"/>
  <c r="R1086" i="1" s="1"/>
  <c r="T1088" i="1"/>
  <c r="AA1087" i="1" l="1"/>
  <c r="Z1087" i="1"/>
  <c r="F963" i="1"/>
  <c r="L963" i="1"/>
  <c r="G963" i="1"/>
  <c r="D964" i="1"/>
  <c r="N962" i="1"/>
  <c r="O961" i="1"/>
  <c r="I969" i="1"/>
  <c r="J968" i="1"/>
  <c r="K968" i="1" s="1"/>
  <c r="E968" i="1" s="1"/>
  <c r="U967" i="1"/>
  <c r="W967" i="1" s="1"/>
  <c r="S1086" i="1"/>
  <c r="H1086" i="1"/>
  <c r="A1087" i="1"/>
  <c r="Q1087" i="1" s="1"/>
  <c r="R1087" i="1" s="1"/>
  <c r="T1089" i="1"/>
  <c r="Z1088" i="1" l="1"/>
  <c r="AA1088" i="1"/>
  <c r="F964" i="1"/>
  <c r="L964" i="1"/>
  <c r="M965" i="1" s="1"/>
  <c r="M966" i="1" s="1"/>
  <c r="M967" i="1" s="1"/>
  <c r="G964" i="1"/>
  <c r="D965" i="1"/>
  <c r="N963" i="1"/>
  <c r="O962" i="1"/>
  <c r="U968" i="1"/>
  <c r="W968" i="1" s="1"/>
  <c r="I970" i="1"/>
  <c r="J969" i="1"/>
  <c r="K969" i="1" s="1"/>
  <c r="E969" i="1" s="1"/>
  <c r="Y1087" i="1"/>
  <c r="S1087" i="1"/>
  <c r="A1088" i="1"/>
  <c r="Q1088" i="1" s="1"/>
  <c r="R1088" i="1" s="1"/>
  <c r="H1087" i="1"/>
  <c r="T1090" i="1"/>
  <c r="AA1089" i="1" l="1"/>
  <c r="AA1090" i="1"/>
  <c r="Z1089" i="1"/>
  <c r="F965" i="1"/>
  <c r="L965" i="1"/>
  <c r="G965" i="1"/>
  <c r="D966" i="1"/>
  <c r="M968" i="1"/>
  <c r="N964" i="1"/>
  <c r="O963" i="1"/>
  <c r="J970" i="1"/>
  <c r="K970" i="1" s="1"/>
  <c r="E970" i="1" s="1"/>
  <c r="I971" i="1"/>
  <c r="U969" i="1"/>
  <c r="W969" i="1" s="1"/>
  <c r="S1088" i="1"/>
  <c r="T1091" i="1"/>
  <c r="H1088" i="1"/>
  <c r="A1089" i="1"/>
  <c r="Q1089" i="1" s="1"/>
  <c r="R1089" i="1" s="1"/>
  <c r="Z1090" i="1" l="1"/>
  <c r="F966" i="1"/>
  <c r="L966" i="1"/>
  <c r="G966" i="1"/>
  <c r="D967" i="1"/>
  <c r="N965" i="1"/>
  <c r="O964" i="1"/>
  <c r="M969" i="1"/>
  <c r="M970" i="1" s="1"/>
  <c r="M971" i="1" s="1"/>
  <c r="J971" i="1"/>
  <c r="K971" i="1" s="1"/>
  <c r="E971" i="1" s="1"/>
  <c r="I972" i="1"/>
  <c r="U970" i="1"/>
  <c r="W970" i="1" s="1"/>
  <c r="Y1089" i="1"/>
  <c r="S1089" i="1"/>
  <c r="T1092" i="1"/>
  <c r="H1089" i="1"/>
  <c r="A1090" i="1"/>
  <c r="Q1090" i="1" s="1"/>
  <c r="R1090" i="1" s="1"/>
  <c r="Z1091" i="1" l="1"/>
  <c r="AA1091" i="1"/>
  <c r="AA1092" i="1" s="1"/>
  <c r="F967" i="1"/>
  <c r="L967" i="1"/>
  <c r="D968" i="1"/>
  <c r="G967" i="1"/>
  <c r="N966" i="1"/>
  <c r="O965" i="1"/>
  <c r="U971" i="1"/>
  <c r="W971" i="1" s="1"/>
  <c r="I973" i="1"/>
  <c r="J972" i="1"/>
  <c r="K972" i="1" s="1"/>
  <c r="E972" i="1" s="1"/>
  <c r="M972" i="1"/>
  <c r="S1090" i="1"/>
  <c r="Y1090" i="1"/>
  <c r="H1090" i="1"/>
  <c r="A1091" i="1"/>
  <c r="Q1091" i="1" s="1"/>
  <c r="R1091" i="1" s="1"/>
  <c r="T1093" i="1"/>
  <c r="Z1092" i="1" l="1"/>
  <c r="F968" i="1"/>
  <c r="L968" i="1"/>
  <c r="D969" i="1"/>
  <c r="G968" i="1"/>
  <c r="N967" i="1"/>
  <c r="O966" i="1"/>
  <c r="U972" i="1"/>
  <c r="W972" i="1" s="1"/>
  <c r="J973" i="1"/>
  <c r="K973" i="1" s="1"/>
  <c r="E973" i="1" s="1"/>
  <c r="I974" i="1"/>
  <c r="M973" i="1"/>
  <c r="Y1091" i="1"/>
  <c r="S1091" i="1"/>
  <c r="T1094" i="1"/>
  <c r="A1092" i="1"/>
  <c r="Q1092" i="1" s="1"/>
  <c r="R1092" i="1" s="1"/>
  <c r="H1091" i="1"/>
  <c r="Z1093" i="1" l="1"/>
  <c r="AA1093" i="1"/>
  <c r="F969" i="1"/>
  <c r="L969" i="1"/>
  <c r="G969" i="1"/>
  <c r="D970" i="1"/>
  <c r="O967" i="1"/>
  <c r="N968" i="1"/>
  <c r="I975" i="1"/>
  <c r="J974" i="1"/>
  <c r="K974" i="1" s="1"/>
  <c r="E974" i="1" s="1"/>
  <c r="M974" i="1"/>
  <c r="U973" i="1"/>
  <c r="W973" i="1" s="1"/>
  <c r="S1092" i="1"/>
  <c r="Y1092" i="1"/>
  <c r="A1093" i="1"/>
  <c r="Q1093" i="1" s="1"/>
  <c r="R1093" i="1" s="1"/>
  <c r="H1092" i="1"/>
  <c r="T1095" i="1"/>
  <c r="AA1094" i="1" l="1"/>
  <c r="Z1094" i="1"/>
  <c r="F970" i="1"/>
  <c r="L970" i="1"/>
  <c r="G970" i="1"/>
  <c r="D971" i="1"/>
  <c r="O968" i="1"/>
  <c r="N969" i="1"/>
  <c r="U974" i="1"/>
  <c r="W974" i="1" s="1"/>
  <c r="J975" i="1"/>
  <c r="K975" i="1" s="1"/>
  <c r="E975" i="1" s="1"/>
  <c r="I976" i="1"/>
  <c r="M975" i="1"/>
  <c r="Y1093" i="1"/>
  <c r="S1093" i="1"/>
  <c r="T1096" i="1"/>
  <c r="H1093" i="1"/>
  <c r="A1094" i="1"/>
  <c r="Q1094" i="1" s="1"/>
  <c r="R1094" i="1" s="1"/>
  <c r="Z1095" i="1" l="1"/>
  <c r="AA1095" i="1"/>
  <c r="F971" i="1"/>
  <c r="L971" i="1"/>
  <c r="D972" i="1"/>
  <c r="G971" i="1"/>
  <c r="O969" i="1"/>
  <c r="N970" i="1"/>
  <c r="J976" i="1"/>
  <c r="K976" i="1" s="1"/>
  <c r="E976" i="1" s="1"/>
  <c r="I977" i="1"/>
  <c r="M976" i="1"/>
  <c r="U975" i="1"/>
  <c r="W975" i="1" s="1"/>
  <c r="S1094" i="1"/>
  <c r="Y1094" i="1"/>
  <c r="T1097" i="1"/>
  <c r="H1094" i="1"/>
  <c r="A1095" i="1"/>
  <c r="Q1095" i="1" s="1"/>
  <c r="R1095" i="1" s="1"/>
  <c r="AA1096" i="1" l="1"/>
  <c r="Z1096" i="1"/>
  <c r="F972" i="1"/>
  <c r="L972" i="1"/>
  <c r="D973" i="1"/>
  <c r="G972" i="1"/>
  <c r="N971" i="1"/>
  <c r="O970" i="1"/>
  <c r="U976" i="1"/>
  <c r="W976" i="1" s="1"/>
  <c r="I978" i="1"/>
  <c r="J977" i="1"/>
  <c r="K977" i="1" s="1"/>
  <c r="E977" i="1" s="1"/>
  <c r="M977" i="1"/>
  <c r="Y1095" i="1"/>
  <c r="S1095" i="1"/>
  <c r="H1095" i="1"/>
  <c r="A1096" i="1"/>
  <c r="Q1096" i="1" s="1"/>
  <c r="R1096" i="1" s="1"/>
  <c r="T1098" i="1"/>
  <c r="AA1097" i="1" l="1"/>
  <c r="Z1097" i="1"/>
  <c r="Z1098" i="1" s="1"/>
  <c r="F973" i="1"/>
  <c r="L973" i="1"/>
  <c r="G973" i="1"/>
  <c r="D974" i="1"/>
  <c r="O971" i="1"/>
  <c r="N972" i="1"/>
  <c r="U977" i="1"/>
  <c r="W977" i="1" s="1"/>
  <c r="J978" i="1"/>
  <c r="K978" i="1" s="1"/>
  <c r="E978" i="1" s="1"/>
  <c r="I979" i="1"/>
  <c r="M978" i="1"/>
  <c r="Y1096" i="1"/>
  <c r="S1096" i="1"/>
  <c r="T1099" i="1"/>
  <c r="H1096" i="1"/>
  <c r="A1097" i="1"/>
  <c r="Q1097" i="1" s="1"/>
  <c r="R1097" i="1" s="1"/>
  <c r="AA1098" i="1" l="1"/>
  <c r="F974" i="1"/>
  <c r="L974" i="1"/>
  <c r="D975" i="1"/>
  <c r="G974" i="1"/>
  <c r="O972" i="1"/>
  <c r="N973" i="1"/>
  <c r="J979" i="1"/>
  <c r="K979" i="1" s="1"/>
  <c r="E979" i="1" s="1"/>
  <c r="I980" i="1"/>
  <c r="M979" i="1"/>
  <c r="U978" i="1"/>
  <c r="W978" i="1" s="1"/>
  <c r="Y1097" i="1"/>
  <c r="S1097" i="1"/>
  <c r="T1100" i="1"/>
  <c r="A1098" i="1"/>
  <c r="Q1098" i="1" s="1"/>
  <c r="R1098" i="1" s="1"/>
  <c r="H1097" i="1"/>
  <c r="AA1099" i="1" l="1"/>
  <c r="Z1099" i="1"/>
  <c r="F975" i="1"/>
  <c r="L975" i="1"/>
  <c r="D976" i="1"/>
  <c r="G975" i="1"/>
  <c r="O973" i="1"/>
  <c r="N974" i="1"/>
  <c r="U979" i="1"/>
  <c r="W979" i="1" s="1"/>
  <c r="I981" i="1"/>
  <c r="J980" i="1"/>
  <c r="K980" i="1" s="1"/>
  <c r="E980" i="1" s="1"/>
  <c r="M980" i="1"/>
  <c r="S1098" i="1"/>
  <c r="Y1098" i="1"/>
  <c r="A1099" i="1"/>
  <c r="Q1099" i="1" s="1"/>
  <c r="R1099" i="1" s="1"/>
  <c r="H1098" i="1"/>
  <c r="T1101" i="1"/>
  <c r="AA1100" i="1" l="1"/>
  <c r="Z1100" i="1"/>
  <c r="F976" i="1"/>
  <c r="L976" i="1"/>
  <c r="D977" i="1"/>
  <c r="G976" i="1"/>
  <c r="O974" i="1"/>
  <c r="N975" i="1"/>
  <c r="J981" i="1"/>
  <c r="K981" i="1" s="1"/>
  <c r="E981" i="1" s="1"/>
  <c r="I982" i="1"/>
  <c r="M981" i="1"/>
  <c r="U980" i="1"/>
  <c r="W980" i="1" s="1"/>
  <c r="S1099" i="1"/>
  <c r="Y1099" i="1"/>
  <c r="A1100" i="1"/>
  <c r="Q1100" i="1" s="1"/>
  <c r="R1100" i="1" s="1"/>
  <c r="H1099" i="1"/>
  <c r="T1102" i="1"/>
  <c r="Z1101" i="1" l="1"/>
  <c r="AA1101" i="1"/>
  <c r="F977" i="1"/>
  <c r="L977" i="1"/>
  <c r="D978" i="1"/>
  <c r="G977" i="1"/>
  <c r="O975" i="1"/>
  <c r="N976" i="1"/>
  <c r="J982" i="1"/>
  <c r="K982" i="1" s="1"/>
  <c r="E982" i="1" s="1"/>
  <c r="I983" i="1"/>
  <c r="M982" i="1"/>
  <c r="U981" i="1"/>
  <c r="W981" i="1" s="1"/>
  <c r="Y1100" i="1"/>
  <c r="S1100" i="1"/>
  <c r="T1103" i="1"/>
  <c r="H1100" i="1"/>
  <c r="A1101" i="1"/>
  <c r="Q1101" i="1" s="1"/>
  <c r="R1101" i="1" s="1"/>
  <c r="AA1102" i="1" l="1"/>
  <c r="Z1102" i="1"/>
  <c r="F978" i="1"/>
  <c r="L978" i="1"/>
  <c r="G978" i="1"/>
  <c r="D979" i="1"/>
  <c r="O976" i="1"/>
  <c r="N977" i="1"/>
  <c r="U982" i="1"/>
  <c r="W982" i="1" s="1"/>
  <c r="I984" i="1"/>
  <c r="J983" i="1"/>
  <c r="K983" i="1" s="1"/>
  <c r="E983" i="1" s="1"/>
  <c r="M983" i="1"/>
  <c r="Y1101" i="1"/>
  <c r="S1101" i="1"/>
  <c r="H1101" i="1"/>
  <c r="A1102" i="1"/>
  <c r="Q1102" i="1" s="1"/>
  <c r="R1102" i="1" s="1"/>
  <c r="T1104" i="1"/>
  <c r="Z1103" i="1" l="1"/>
  <c r="AA1103" i="1"/>
  <c r="F979" i="1"/>
  <c r="L979" i="1"/>
  <c r="G979" i="1"/>
  <c r="D980" i="1"/>
  <c r="N978" i="1"/>
  <c r="O977" i="1"/>
  <c r="J984" i="1"/>
  <c r="K984" i="1" s="1"/>
  <c r="E984" i="1" s="1"/>
  <c r="I985" i="1"/>
  <c r="M984" i="1"/>
  <c r="U983" i="1"/>
  <c r="W983" i="1" s="1"/>
  <c r="S1102" i="1"/>
  <c r="Y1102" i="1"/>
  <c r="H1102" i="1"/>
  <c r="A1103" i="1"/>
  <c r="Q1103" i="1" s="1"/>
  <c r="R1103" i="1" s="1"/>
  <c r="T1105" i="1"/>
  <c r="Z1104" i="1" l="1"/>
  <c r="AA1104" i="1"/>
  <c r="F980" i="1"/>
  <c r="L980" i="1"/>
  <c r="D981" i="1"/>
  <c r="G980" i="1"/>
  <c r="O978" i="1"/>
  <c r="N979" i="1"/>
  <c r="J985" i="1"/>
  <c r="K985" i="1" s="1"/>
  <c r="E985" i="1" s="1"/>
  <c r="I986" i="1"/>
  <c r="M985" i="1"/>
  <c r="U984" i="1"/>
  <c r="W984" i="1" s="1"/>
  <c r="Y1103" i="1"/>
  <c r="S1103" i="1"/>
  <c r="A1104" i="1"/>
  <c r="Q1104" i="1" s="1"/>
  <c r="R1104" i="1" s="1"/>
  <c r="H1103" i="1"/>
  <c r="T1106" i="1"/>
  <c r="AA1105" i="1" l="1"/>
  <c r="Z1105" i="1"/>
  <c r="F981" i="1"/>
  <c r="L981" i="1"/>
  <c r="D982" i="1"/>
  <c r="G981" i="1"/>
  <c r="O979" i="1"/>
  <c r="N980" i="1"/>
  <c r="J986" i="1"/>
  <c r="K986" i="1" s="1"/>
  <c r="E986" i="1" s="1"/>
  <c r="I987" i="1"/>
  <c r="M986" i="1"/>
  <c r="U985" i="1"/>
  <c r="W985" i="1" s="1"/>
  <c r="S1104" i="1"/>
  <c r="Y1104" i="1"/>
  <c r="T1107" i="1"/>
  <c r="H1104" i="1"/>
  <c r="A1105" i="1"/>
  <c r="Q1105" i="1" s="1"/>
  <c r="R1105" i="1" s="1"/>
  <c r="Z1106" i="1" l="1"/>
  <c r="AA1106" i="1"/>
  <c r="F982" i="1"/>
  <c r="L982" i="1"/>
  <c r="G982" i="1"/>
  <c r="D983" i="1"/>
  <c r="N981" i="1"/>
  <c r="O980" i="1"/>
  <c r="U986" i="1"/>
  <c r="W986" i="1" s="1"/>
  <c r="J987" i="1"/>
  <c r="K987" i="1" s="1"/>
  <c r="E987" i="1" s="1"/>
  <c r="I988" i="1"/>
  <c r="M987" i="1"/>
  <c r="Y1105" i="1"/>
  <c r="S1105" i="1"/>
  <c r="T1108" i="1"/>
  <c r="H1105" i="1"/>
  <c r="A1106" i="1"/>
  <c r="Q1106" i="1" s="1"/>
  <c r="R1106" i="1" s="1"/>
  <c r="AA1107" i="1" l="1"/>
  <c r="Z1107" i="1"/>
  <c r="F983" i="1"/>
  <c r="L983" i="1"/>
  <c r="D984" i="1"/>
  <c r="G983" i="1"/>
  <c r="N982" i="1"/>
  <c r="O981" i="1"/>
  <c r="U987" i="1"/>
  <c r="W987" i="1" s="1"/>
  <c r="J988" i="1"/>
  <c r="K988" i="1" s="1"/>
  <c r="E988" i="1" s="1"/>
  <c r="I989" i="1"/>
  <c r="M988" i="1"/>
  <c r="Y1106" i="1"/>
  <c r="S1106" i="1"/>
  <c r="H1106" i="1"/>
  <c r="A1107" i="1"/>
  <c r="Q1107" i="1" s="1"/>
  <c r="R1107" i="1" s="1"/>
  <c r="T1109" i="1"/>
  <c r="Z1108" i="1" l="1"/>
  <c r="AA1108" i="1"/>
  <c r="F984" i="1"/>
  <c r="L984" i="1"/>
  <c r="G984" i="1"/>
  <c r="D985" i="1"/>
  <c r="O982" i="1"/>
  <c r="N983" i="1"/>
  <c r="U988" i="1"/>
  <c r="W988" i="1" s="1"/>
  <c r="J989" i="1"/>
  <c r="K989" i="1" s="1"/>
  <c r="E989" i="1" s="1"/>
  <c r="I990" i="1"/>
  <c r="M989" i="1"/>
  <c r="Y1107" i="1"/>
  <c r="S1107" i="1"/>
  <c r="A1108" i="1"/>
  <c r="Q1108" i="1" s="1"/>
  <c r="R1108" i="1" s="1"/>
  <c r="H1107" i="1"/>
  <c r="T1110" i="1"/>
  <c r="AA1109" i="1" l="1"/>
  <c r="Z1109" i="1"/>
  <c r="F985" i="1"/>
  <c r="L985" i="1"/>
  <c r="G985" i="1"/>
  <c r="D986" i="1"/>
  <c r="O983" i="1"/>
  <c r="N984" i="1"/>
  <c r="J990" i="1"/>
  <c r="K990" i="1" s="1"/>
  <c r="E990" i="1" s="1"/>
  <c r="I991" i="1"/>
  <c r="U989" i="1"/>
  <c r="W989" i="1" s="1"/>
  <c r="S1108" i="1"/>
  <c r="Y1108" i="1"/>
  <c r="T1111" i="1"/>
  <c r="H1108" i="1"/>
  <c r="A1109" i="1"/>
  <c r="Q1109" i="1" s="1"/>
  <c r="R1109" i="1" s="1"/>
  <c r="Z1110" i="1" l="1"/>
  <c r="AA1110" i="1"/>
  <c r="F986" i="1"/>
  <c r="L986" i="1"/>
  <c r="G986" i="1"/>
  <c r="D987" i="1"/>
  <c r="O984" i="1"/>
  <c r="N985" i="1"/>
  <c r="J991" i="1"/>
  <c r="K991" i="1" s="1"/>
  <c r="E991" i="1" s="1"/>
  <c r="I992" i="1"/>
  <c r="U990" i="1"/>
  <c r="W990" i="1" s="1"/>
  <c r="Y1109" i="1"/>
  <c r="S1109" i="1"/>
  <c r="H1109" i="1"/>
  <c r="A1110" i="1"/>
  <c r="Q1110" i="1" s="1"/>
  <c r="R1110" i="1" s="1"/>
  <c r="T1112" i="1"/>
  <c r="AA1111" i="1" l="1"/>
  <c r="Z1111" i="1"/>
  <c r="F987" i="1"/>
  <c r="L987" i="1"/>
  <c r="D988" i="1"/>
  <c r="G987" i="1"/>
  <c r="O985" i="1"/>
  <c r="N986" i="1"/>
  <c r="M990" i="1"/>
  <c r="I993" i="1"/>
  <c r="J992" i="1"/>
  <c r="K992" i="1" s="1"/>
  <c r="E992" i="1" s="1"/>
  <c r="U991" i="1"/>
  <c r="W991" i="1" s="1"/>
  <c r="Y1110" i="1"/>
  <c r="S1110" i="1"/>
  <c r="T1113" i="1"/>
  <c r="H1110" i="1"/>
  <c r="A1111" i="1"/>
  <c r="Q1111" i="1" s="1"/>
  <c r="R1111" i="1" s="1"/>
  <c r="Z1112" i="1" l="1"/>
  <c r="AA1112" i="1"/>
  <c r="F988" i="1"/>
  <c r="L988" i="1"/>
  <c r="D989" i="1"/>
  <c r="G988" i="1"/>
  <c r="M991" i="1"/>
  <c r="M992" i="1" s="1"/>
  <c r="O986" i="1"/>
  <c r="N987" i="1"/>
  <c r="U992" i="1"/>
  <c r="W992" i="1" s="1"/>
  <c r="J993" i="1"/>
  <c r="K993" i="1" s="1"/>
  <c r="E993" i="1" s="1"/>
  <c r="I994" i="1"/>
  <c r="Y1025" i="1"/>
  <c r="Y1111" i="1"/>
  <c r="S1111" i="1"/>
  <c r="A1112" i="1"/>
  <c r="Q1112" i="1" s="1"/>
  <c r="R1112" i="1" s="1"/>
  <c r="H1111" i="1"/>
  <c r="T1114" i="1"/>
  <c r="AA1113" i="1" l="1"/>
  <c r="Z1113" i="1"/>
  <c r="F989" i="1"/>
  <c r="L989" i="1"/>
  <c r="D990" i="1"/>
  <c r="G989" i="1"/>
  <c r="O987" i="1"/>
  <c r="N988" i="1"/>
  <c r="I995" i="1"/>
  <c r="J994" i="1"/>
  <c r="K994" i="1" s="1"/>
  <c r="E994" i="1" s="1"/>
  <c r="U993" i="1"/>
  <c r="W993" i="1" s="1"/>
  <c r="S1112" i="1"/>
  <c r="T1115" i="1"/>
  <c r="H1112" i="1"/>
  <c r="A1113" i="1"/>
  <c r="Q1113" i="1" s="1"/>
  <c r="R1113" i="1" s="1"/>
  <c r="Z1114" i="1" l="1"/>
  <c r="AA1114" i="1"/>
  <c r="F990" i="1"/>
  <c r="L990" i="1"/>
  <c r="D991" i="1"/>
  <c r="G990" i="1"/>
  <c r="N989" i="1"/>
  <c r="O988" i="1"/>
  <c r="M993" i="1"/>
  <c r="U994" i="1"/>
  <c r="W994" i="1" s="1"/>
  <c r="J995" i="1"/>
  <c r="K995" i="1" s="1"/>
  <c r="E995" i="1" s="1"/>
  <c r="I996" i="1"/>
  <c r="S1113" i="1"/>
  <c r="H1113" i="1"/>
  <c r="A1114" i="1"/>
  <c r="Q1114" i="1" s="1"/>
  <c r="R1114" i="1" s="1"/>
  <c r="T1116" i="1"/>
  <c r="AA1115" i="1" l="1"/>
  <c r="Z1115" i="1"/>
  <c r="F991" i="1"/>
  <c r="L991" i="1"/>
  <c r="G991" i="1"/>
  <c r="D992" i="1"/>
  <c r="O989" i="1"/>
  <c r="N990" i="1"/>
  <c r="I997" i="1"/>
  <c r="J996" i="1"/>
  <c r="K996" i="1" s="1"/>
  <c r="E996" i="1" s="1"/>
  <c r="U995" i="1"/>
  <c r="W995" i="1" s="1"/>
  <c r="H1114" i="1"/>
  <c r="A1115" i="1"/>
  <c r="Q1115" i="1" s="1"/>
  <c r="T1117" i="1"/>
  <c r="Z1116" i="1" l="1"/>
  <c r="R1115" i="1"/>
  <c r="AA1116" i="1"/>
  <c r="F992" i="1"/>
  <c r="L992" i="1"/>
  <c r="D993" i="1"/>
  <c r="G992" i="1"/>
  <c r="N991" i="1"/>
  <c r="O990" i="1"/>
  <c r="U996" i="1"/>
  <c r="W996" i="1" s="1"/>
  <c r="I998" i="1"/>
  <c r="J997" i="1"/>
  <c r="K997" i="1" s="1"/>
  <c r="E997" i="1" s="1"/>
  <c r="T1118" i="1"/>
  <c r="A1116" i="1"/>
  <c r="Q1116" i="1" s="1"/>
  <c r="R1116" i="1" s="1"/>
  <c r="H1115" i="1"/>
  <c r="Z1117" i="1" l="1"/>
  <c r="AA1117" i="1"/>
  <c r="F993" i="1"/>
  <c r="L993" i="1"/>
  <c r="M994" i="1" s="1"/>
  <c r="M995" i="1" s="1"/>
  <c r="M996" i="1" s="1"/>
  <c r="M997" i="1" s="1"/>
  <c r="G993" i="1"/>
  <c r="D994" i="1"/>
  <c r="O991" i="1"/>
  <c r="N992" i="1"/>
  <c r="U997" i="1"/>
  <c r="W997" i="1" s="1"/>
  <c r="J998" i="1"/>
  <c r="K998" i="1" s="1"/>
  <c r="E998" i="1" s="1"/>
  <c r="I999" i="1"/>
  <c r="T1119" i="1"/>
  <c r="H1116" i="1"/>
  <c r="A1117" i="1"/>
  <c r="Q1117" i="1" s="1"/>
  <c r="R1117" i="1" s="1"/>
  <c r="AA1118" i="1" l="1"/>
  <c r="Z1118" i="1"/>
  <c r="F994" i="1"/>
  <c r="L994" i="1"/>
  <c r="D995" i="1"/>
  <c r="G994" i="1"/>
  <c r="O992" i="1"/>
  <c r="N993" i="1"/>
  <c r="I1000" i="1"/>
  <c r="J999" i="1"/>
  <c r="K999" i="1" s="1"/>
  <c r="E999" i="1" s="1"/>
  <c r="U998" i="1"/>
  <c r="W998" i="1" s="1"/>
  <c r="Y1117" i="1"/>
  <c r="S1117" i="1"/>
  <c r="H1117" i="1"/>
  <c r="A1118" i="1"/>
  <c r="Q1118" i="1" s="1"/>
  <c r="R1118" i="1" s="1"/>
  <c r="T1120" i="1"/>
  <c r="Z1119" i="1" l="1"/>
  <c r="AA1119" i="1"/>
  <c r="F995" i="1"/>
  <c r="L995" i="1"/>
  <c r="D996" i="1"/>
  <c r="G995" i="1"/>
  <c r="O993" i="1"/>
  <c r="N994" i="1"/>
  <c r="M998" i="1"/>
  <c r="U999" i="1"/>
  <c r="W999" i="1" s="1"/>
  <c r="I1001" i="1"/>
  <c r="J1000" i="1"/>
  <c r="K1000" i="1" s="1"/>
  <c r="E1000" i="1" s="1"/>
  <c r="S1118" i="1"/>
  <c r="Y1118" i="1"/>
  <c r="T1121" i="1"/>
  <c r="H1118" i="1"/>
  <c r="A1119" i="1"/>
  <c r="Q1119" i="1" s="1"/>
  <c r="R1119" i="1" s="1"/>
  <c r="AA1120" i="1" l="1"/>
  <c r="Z1120" i="1"/>
  <c r="F996" i="1"/>
  <c r="L996" i="1"/>
  <c r="G996" i="1"/>
  <c r="D997" i="1"/>
  <c r="M999" i="1"/>
  <c r="M1000" i="1" s="1"/>
  <c r="M1001" i="1" s="1"/>
  <c r="O994" i="1"/>
  <c r="N995" i="1"/>
  <c r="U1000" i="1"/>
  <c r="W1000" i="1" s="1"/>
  <c r="I1002" i="1"/>
  <c r="J1001" i="1"/>
  <c r="K1001" i="1" s="1"/>
  <c r="E1001" i="1" s="1"/>
  <c r="Y1119" i="1"/>
  <c r="S1119" i="1"/>
  <c r="A1120" i="1"/>
  <c r="Q1120" i="1" s="1"/>
  <c r="R1120" i="1" s="1"/>
  <c r="H1119" i="1"/>
  <c r="T1122" i="1"/>
  <c r="Z1121" i="1" l="1"/>
  <c r="AA1121" i="1"/>
  <c r="F997" i="1"/>
  <c r="L997" i="1"/>
  <c r="D998" i="1"/>
  <c r="G997" i="1"/>
  <c r="N996" i="1"/>
  <c r="O995" i="1"/>
  <c r="J1002" i="1"/>
  <c r="K1002" i="1" s="1"/>
  <c r="E1002" i="1" s="1"/>
  <c r="I1003" i="1"/>
  <c r="M1002" i="1"/>
  <c r="U1001" i="1"/>
  <c r="W1001" i="1" s="1"/>
  <c r="S1120" i="1"/>
  <c r="Y1120" i="1"/>
  <c r="T1123" i="1"/>
  <c r="H1120" i="1"/>
  <c r="A1121" i="1"/>
  <c r="Q1121" i="1" s="1"/>
  <c r="R1121" i="1" s="1"/>
  <c r="AA1122" i="1" l="1"/>
  <c r="Z1122" i="1"/>
  <c r="F998" i="1"/>
  <c r="L998" i="1"/>
  <c r="G998" i="1"/>
  <c r="D999" i="1"/>
  <c r="N997" i="1"/>
  <c r="O996" i="1"/>
  <c r="I1004" i="1"/>
  <c r="J1003" i="1"/>
  <c r="K1003" i="1" s="1"/>
  <c r="E1003" i="1" s="1"/>
  <c r="M1003" i="1"/>
  <c r="U1002" i="1"/>
  <c r="W1002" i="1" s="1"/>
  <c r="Y1121" i="1"/>
  <c r="S1121" i="1"/>
  <c r="H1121" i="1"/>
  <c r="A1122" i="1"/>
  <c r="Q1122" i="1" s="1"/>
  <c r="R1122" i="1" s="1"/>
  <c r="T1124" i="1"/>
  <c r="Z1123" i="1" l="1"/>
  <c r="AA1123" i="1"/>
  <c r="F999" i="1"/>
  <c r="L999" i="1"/>
  <c r="G999" i="1"/>
  <c r="D1000" i="1"/>
  <c r="N998" i="1"/>
  <c r="O997" i="1"/>
  <c r="U1003" i="1"/>
  <c r="W1003" i="1" s="1"/>
  <c r="I1005" i="1"/>
  <c r="J1004" i="1"/>
  <c r="K1004" i="1" s="1"/>
  <c r="E1004" i="1" s="1"/>
  <c r="M1004" i="1"/>
  <c r="S1122" i="1"/>
  <c r="Y1122" i="1"/>
  <c r="H1122" i="1"/>
  <c r="A1123" i="1"/>
  <c r="Q1123" i="1" s="1"/>
  <c r="R1123" i="1" s="1"/>
  <c r="T1125" i="1"/>
  <c r="AA1124" i="1" l="1"/>
  <c r="Z1124" i="1"/>
  <c r="F1000" i="1"/>
  <c r="L1000" i="1"/>
  <c r="D1001" i="1"/>
  <c r="G1000" i="1"/>
  <c r="N999" i="1"/>
  <c r="O998" i="1"/>
  <c r="U1004" i="1"/>
  <c r="W1004" i="1" s="1"/>
  <c r="J1005" i="1"/>
  <c r="K1005" i="1" s="1"/>
  <c r="E1005" i="1" s="1"/>
  <c r="I1006" i="1"/>
  <c r="M1005" i="1"/>
  <c r="Y1123" i="1"/>
  <c r="S1123" i="1"/>
  <c r="T1126" i="1"/>
  <c r="A1124" i="1"/>
  <c r="Q1124" i="1" s="1"/>
  <c r="R1124" i="1" s="1"/>
  <c r="H1123" i="1"/>
  <c r="Z1125" i="1" l="1"/>
  <c r="AA1125" i="1"/>
  <c r="F1001" i="1"/>
  <c r="L1001" i="1"/>
  <c r="D1002" i="1"/>
  <c r="G1001" i="1"/>
  <c r="N1000" i="1"/>
  <c r="O999" i="1"/>
  <c r="J1006" i="1"/>
  <c r="K1006" i="1" s="1"/>
  <c r="E1006" i="1" s="1"/>
  <c r="I1007" i="1"/>
  <c r="M1006" i="1"/>
  <c r="U1005" i="1"/>
  <c r="W1005" i="1" s="1"/>
  <c r="S1124" i="1"/>
  <c r="Y1124" i="1"/>
  <c r="T1127" i="1"/>
  <c r="H1124" i="1"/>
  <c r="A1125" i="1"/>
  <c r="Q1125" i="1" s="1"/>
  <c r="R1125" i="1" s="1"/>
  <c r="AA1126" i="1" l="1"/>
  <c r="Z1126" i="1"/>
  <c r="F1002" i="1"/>
  <c r="L1002" i="1"/>
  <c r="D1003" i="1"/>
  <c r="G1002" i="1"/>
  <c r="N1001" i="1"/>
  <c r="O1000" i="1"/>
  <c r="I1008" i="1"/>
  <c r="J1007" i="1"/>
  <c r="K1007" i="1" s="1"/>
  <c r="E1007" i="1" s="1"/>
  <c r="M1007" i="1"/>
  <c r="U1006" i="1"/>
  <c r="W1006" i="1" s="1"/>
  <c r="Y1125" i="1"/>
  <c r="S1125" i="1"/>
  <c r="T1128" i="1"/>
  <c r="H1125" i="1"/>
  <c r="A1126" i="1"/>
  <c r="Q1126" i="1" s="1"/>
  <c r="R1126" i="1" s="1"/>
  <c r="AA1127" i="1" l="1"/>
  <c r="Z1127" i="1"/>
  <c r="F1003" i="1"/>
  <c r="L1003" i="1"/>
  <c r="D1004" i="1"/>
  <c r="G1003" i="1"/>
  <c r="N1002" i="1"/>
  <c r="O1001" i="1"/>
  <c r="J1008" i="1"/>
  <c r="K1008" i="1" s="1"/>
  <c r="E1008" i="1" s="1"/>
  <c r="I1009" i="1"/>
  <c r="M1008" i="1"/>
  <c r="U1007" i="1"/>
  <c r="W1007" i="1" s="1"/>
  <c r="S1126" i="1"/>
  <c r="Y1126" i="1"/>
  <c r="T1129" i="1"/>
  <c r="H1126" i="1"/>
  <c r="A1127" i="1"/>
  <c r="Q1127" i="1" s="1"/>
  <c r="R1127" i="1" s="1"/>
  <c r="Z1128" i="1" l="1"/>
  <c r="AA1128" i="1"/>
  <c r="F1004" i="1"/>
  <c r="L1004" i="1"/>
  <c r="D1005" i="1"/>
  <c r="G1004" i="1"/>
  <c r="N1003" i="1"/>
  <c r="O1002" i="1"/>
  <c r="U1008" i="1"/>
  <c r="W1008" i="1" s="1"/>
  <c r="I1010" i="1"/>
  <c r="J1009" i="1"/>
  <c r="K1009" i="1" s="1"/>
  <c r="E1009" i="1" s="1"/>
  <c r="M1009" i="1"/>
  <c r="Y1127" i="1"/>
  <c r="S1127" i="1"/>
  <c r="T1130" i="1"/>
  <c r="A1128" i="1"/>
  <c r="Q1128" i="1" s="1"/>
  <c r="R1128" i="1" s="1"/>
  <c r="H1127" i="1"/>
  <c r="Z1129" i="1" l="1"/>
  <c r="AA1129" i="1"/>
  <c r="F1005" i="1"/>
  <c r="L1005" i="1"/>
  <c r="D1006" i="1"/>
  <c r="G1005" i="1"/>
  <c r="N1004" i="1"/>
  <c r="O1003" i="1"/>
  <c r="U1009" i="1"/>
  <c r="W1009" i="1" s="1"/>
  <c r="J1010" i="1"/>
  <c r="K1010" i="1" s="1"/>
  <c r="E1010" i="1" s="1"/>
  <c r="I1011" i="1"/>
  <c r="M1010" i="1"/>
  <c r="S1128" i="1"/>
  <c r="Y1128" i="1"/>
  <c r="H1128" i="1"/>
  <c r="A1129" i="1"/>
  <c r="Q1129" i="1" s="1"/>
  <c r="R1129" i="1" s="1"/>
  <c r="T1131" i="1"/>
  <c r="AA1130" i="1" l="1"/>
  <c r="Z1130" i="1"/>
  <c r="F1006" i="1"/>
  <c r="L1006" i="1"/>
  <c r="D1007" i="1"/>
  <c r="G1006" i="1"/>
  <c r="N1005" i="1"/>
  <c r="O1004" i="1"/>
  <c r="J1011" i="1"/>
  <c r="K1011" i="1" s="1"/>
  <c r="E1011" i="1" s="1"/>
  <c r="I1012" i="1"/>
  <c r="M1011" i="1"/>
  <c r="U1010" i="1"/>
  <c r="W1010" i="1" s="1"/>
  <c r="Y1129" i="1"/>
  <c r="S1129" i="1"/>
  <c r="T1132" i="1"/>
  <c r="H1129" i="1"/>
  <c r="A1130" i="1"/>
  <c r="Q1130" i="1" s="1"/>
  <c r="R1130" i="1" s="1"/>
  <c r="Z1131" i="1" l="1"/>
  <c r="AA1131" i="1"/>
  <c r="F1007" i="1"/>
  <c r="L1007" i="1"/>
  <c r="D1008" i="1"/>
  <c r="G1007" i="1"/>
  <c r="N1006" i="1"/>
  <c r="O1005" i="1"/>
  <c r="I1013" i="1"/>
  <c r="J1012" i="1"/>
  <c r="K1012" i="1" s="1"/>
  <c r="E1012" i="1" s="1"/>
  <c r="M1012" i="1"/>
  <c r="U1011" i="1"/>
  <c r="W1011" i="1" s="1"/>
  <c r="S1130" i="1"/>
  <c r="Y1130" i="1"/>
  <c r="H1130" i="1"/>
  <c r="A1131" i="1"/>
  <c r="Q1131" i="1" s="1"/>
  <c r="R1131" i="1" s="1"/>
  <c r="T1133" i="1"/>
  <c r="AA1132" i="1" l="1"/>
  <c r="Z1132" i="1"/>
  <c r="F1008" i="1"/>
  <c r="L1008" i="1"/>
  <c r="D1009" i="1"/>
  <c r="G1008" i="1"/>
  <c r="N1007" i="1"/>
  <c r="O1006" i="1"/>
  <c r="U1012" i="1"/>
  <c r="W1012" i="1" s="1"/>
  <c r="I1014" i="1"/>
  <c r="J1013" i="1"/>
  <c r="K1013" i="1" s="1"/>
  <c r="E1013" i="1" s="1"/>
  <c r="M1013" i="1"/>
  <c r="S1131" i="1"/>
  <c r="Y1131" i="1"/>
  <c r="T1134" i="1"/>
  <c r="A1132" i="1"/>
  <c r="Q1132" i="1" s="1"/>
  <c r="R1132" i="1" s="1"/>
  <c r="H1131" i="1"/>
  <c r="Z1133" i="1" l="1"/>
  <c r="AA1133" i="1"/>
  <c r="F1009" i="1"/>
  <c r="L1009" i="1"/>
  <c r="D1010" i="1"/>
  <c r="G1009" i="1"/>
  <c r="N1008" i="1"/>
  <c r="O1007" i="1"/>
  <c r="U1013" i="1"/>
  <c r="W1013" i="1" s="1"/>
  <c r="I1015" i="1"/>
  <c r="J1014" i="1"/>
  <c r="K1014" i="1" s="1"/>
  <c r="E1014" i="1" s="1"/>
  <c r="M1014" i="1"/>
  <c r="Y1132" i="1"/>
  <c r="S1132" i="1"/>
  <c r="T1135" i="1"/>
  <c r="A1133" i="1"/>
  <c r="Q1133" i="1" s="1"/>
  <c r="R1133" i="1" s="1"/>
  <c r="H1132" i="1"/>
  <c r="AA1134" i="1" l="1"/>
  <c r="Z1134" i="1"/>
  <c r="F1010" i="1"/>
  <c r="L1010" i="1"/>
  <c r="D1011" i="1"/>
  <c r="G1010" i="1"/>
  <c r="N1009" i="1"/>
  <c r="O1008" i="1"/>
  <c r="I1016" i="1"/>
  <c r="J1015" i="1"/>
  <c r="K1015" i="1" s="1"/>
  <c r="E1015" i="1" s="1"/>
  <c r="M1015" i="1"/>
  <c r="U1014" i="1"/>
  <c r="W1014" i="1" s="1"/>
  <c r="Y1133" i="1"/>
  <c r="S1133" i="1"/>
  <c r="H1133" i="1"/>
  <c r="A1134" i="1"/>
  <c r="Q1134" i="1" s="1"/>
  <c r="R1134" i="1" s="1"/>
  <c r="T1136" i="1"/>
  <c r="Z1135" i="1" l="1"/>
  <c r="AA1135" i="1"/>
  <c r="F1011" i="1"/>
  <c r="L1011" i="1"/>
  <c r="G1011" i="1"/>
  <c r="D1012" i="1"/>
  <c r="N1010" i="1"/>
  <c r="O1009" i="1"/>
  <c r="U1015" i="1"/>
  <c r="W1015" i="1" s="1"/>
  <c r="I1017" i="1"/>
  <c r="J1016" i="1"/>
  <c r="K1016" i="1" s="1"/>
  <c r="E1016" i="1" s="1"/>
  <c r="M1016" i="1"/>
  <c r="S1134" i="1"/>
  <c r="Y1134" i="1"/>
  <c r="T1137" i="1"/>
  <c r="H1134" i="1"/>
  <c r="A1135" i="1"/>
  <c r="Q1135" i="1" s="1"/>
  <c r="R1135" i="1" s="1"/>
  <c r="AA1136" i="1" l="1"/>
  <c r="Z1136" i="1"/>
  <c r="F1012" i="1"/>
  <c r="L1012" i="1"/>
  <c r="D1013" i="1"/>
  <c r="G1012" i="1"/>
  <c r="N1011" i="1"/>
  <c r="O1010" i="1"/>
  <c r="U1016" i="1"/>
  <c r="W1016" i="1" s="1"/>
  <c r="I1018" i="1"/>
  <c r="J1017" i="1"/>
  <c r="K1017" i="1" s="1"/>
  <c r="E1017" i="1" s="1"/>
  <c r="M1017" i="1"/>
  <c r="Y1135" i="1"/>
  <c r="S1135" i="1"/>
  <c r="H1135" i="1"/>
  <c r="A1136" i="1"/>
  <c r="Q1136" i="1" s="1"/>
  <c r="R1136" i="1" s="1"/>
  <c r="T1138" i="1"/>
  <c r="Z1137" i="1" l="1"/>
  <c r="AA1137" i="1"/>
  <c r="F1013" i="1"/>
  <c r="L1013" i="1"/>
  <c r="G1013" i="1"/>
  <c r="D1014" i="1"/>
  <c r="N1012" i="1"/>
  <c r="O1011" i="1"/>
  <c r="U1017" i="1"/>
  <c r="W1017" i="1" s="1"/>
  <c r="J1018" i="1"/>
  <c r="K1018" i="1" s="1"/>
  <c r="E1018" i="1" s="1"/>
  <c r="I1019" i="1"/>
  <c r="M1018" i="1"/>
  <c r="S1136" i="1"/>
  <c r="Y1136" i="1"/>
  <c r="H1136" i="1"/>
  <c r="A1137" i="1"/>
  <c r="Q1137" i="1" s="1"/>
  <c r="R1137" i="1" s="1"/>
  <c r="T1139" i="1"/>
  <c r="AA1138" i="1" l="1"/>
  <c r="Z1138" i="1"/>
  <c r="F1014" i="1"/>
  <c r="L1014" i="1"/>
  <c r="D1015" i="1"/>
  <c r="G1014" i="1"/>
  <c r="N1013" i="1"/>
  <c r="O1012" i="1"/>
  <c r="J1019" i="1"/>
  <c r="K1019" i="1" s="1"/>
  <c r="E1019" i="1" s="1"/>
  <c r="I1020" i="1"/>
  <c r="M1019" i="1"/>
  <c r="U1018" i="1"/>
  <c r="W1018" i="1" s="1"/>
  <c r="Y1137" i="1"/>
  <c r="S1137" i="1"/>
  <c r="T1140" i="1"/>
  <c r="A1138" i="1"/>
  <c r="Q1138" i="1" s="1"/>
  <c r="R1138" i="1" s="1"/>
  <c r="H1137" i="1"/>
  <c r="Z1139" i="1" l="1"/>
  <c r="AA1139" i="1"/>
  <c r="F1015" i="1"/>
  <c r="L1015" i="1"/>
  <c r="D1016" i="1"/>
  <c r="G1015" i="1"/>
  <c r="N1014" i="1"/>
  <c r="O1013" i="1"/>
  <c r="I1021" i="1"/>
  <c r="J1020" i="1"/>
  <c r="K1020" i="1" s="1"/>
  <c r="E1020" i="1" s="1"/>
  <c r="U1019" i="1"/>
  <c r="W1019" i="1" s="1"/>
  <c r="S1138" i="1"/>
  <c r="Y1138" i="1"/>
  <c r="T1141" i="1"/>
  <c r="A1139" i="1"/>
  <c r="Q1139" i="1" s="1"/>
  <c r="R1139" i="1" s="1"/>
  <c r="H1138" i="1"/>
  <c r="AA1140" i="1" l="1"/>
  <c r="Z1140" i="1"/>
  <c r="F1016" i="1"/>
  <c r="L1016" i="1"/>
  <c r="G1016" i="1"/>
  <c r="D1017" i="1"/>
  <c r="N1015" i="1"/>
  <c r="O1014" i="1"/>
  <c r="U1020" i="1"/>
  <c r="W1020" i="1" s="1"/>
  <c r="I1022" i="1"/>
  <c r="J1021" i="1"/>
  <c r="K1021" i="1" s="1"/>
  <c r="E1021" i="1" s="1"/>
  <c r="Y1139" i="1"/>
  <c r="S1139" i="1"/>
  <c r="A1140" i="1"/>
  <c r="Q1140" i="1" s="1"/>
  <c r="R1140" i="1" s="1"/>
  <c r="H1139" i="1"/>
  <c r="T1142" i="1"/>
  <c r="Z1141" i="1" l="1"/>
  <c r="AA1141" i="1"/>
  <c r="F1017" i="1"/>
  <c r="L1017" i="1"/>
  <c r="D1018" i="1"/>
  <c r="G1017" i="1"/>
  <c r="N1016" i="1"/>
  <c r="O1015" i="1"/>
  <c r="U1021" i="1"/>
  <c r="W1021" i="1" s="1"/>
  <c r="I1023" i="1"/>
  <c r="J1022" i="1"/>
  <c r="K1022" i="1" s="1"/>
  <c r="E1022" i="1" s="1"/>
  <c r="M1020" i="1"/>
  <c r="S1140" i="1"/>
  <c r="Y1140" i="1"/>
  <c r="H1140" i="1"/>
  <c r="A1141" i="1"/>
  <c r="Q1141" i="1" s="1"/>
  <c r="R1141" i="1" s="1"/>
  <c r="T1143" i="1"/>
  <c r="AA1142" i="1" l="1"/>
  <c r="Z1142" i="1"/>
  <c r="F1018" i="1"/>
  <c r="L1018" i="1"/>
  <c r="D1019" i="1"/>
  <c r="G1018" i="1"/>
  <c r="N1017" i="1"/>
  <c r="O1016" i="1"/>
  <c r="U1022" i="1"/>
  <c r="W1022" i="1" s="1"/>
  <c r="M1021" i="1"/>
  <c r="I1024" i="1"/>
  <c r="J1023" i="1"/>
  <c r="K1023" i="1" s="1"/>
  <c r="E1023" i="1" s="1"/>
  <c r="Y1141" i="1"/>
  <c r="S1141" i="1"/>
  <c r="H1141" i="1"/>
  <c r="A1142" i="1"/>
  <c r="Q1142" i="1" s="1"/>
  <c r="R1142" i="1" s="1"/>
  <c r="T1144" i="1"/>
  <c r="Z1143" i="1" l="1"/>
  <c r="AA1143" i="1"/>
  <c r="F1019" i="1"/>
  <c r="L1019" i="1"/>
  <c r="G1019" i="1"/>
  <c r="D1020" i="1"/>
  <c r="N1018" i="1"/>
  <c r="O1017" i="1"/>
  <c r="M1022" i="1"/>
  <c r="J1024" i="1"/>
  <c r="K1024" i="1" s="1"/>
  <c r="E1024" i="1" s="1"/>
  <c r="I1025" i="1"/>
  <c r="U1023" i="1"/>
  <c r="W1023" i="1" s="1"/>
  <c r="S1142" i="1"/>
  <c r="Y1142" i="1"/>
  <c r="T1145" i="1"/>
  <c r="H1142" i="1"/>
  <c r="A1143" i="1"/>
  <c r="Q1143" i="1" s="1"/>
  <c r="R1143" i="1" s="1"/>
  <c r="AA1144" i="1" l="1"/>
  <c r="Z1144" i="1"/>
  <c r="F1020" i="1"/>
  <c r="L1020" i="1"/>
  <c r="G1020" i="1"/>
  <c r="D1021" i="1"/>
  <c r="N1019" i="1"/>
  <c r="O1018" i="1"/>
  <c r="M1023" i="1"/>
  <c r="I1026" i="1"/>
  <c r="J1025" i="1"/>
  <c r="K1025" i="1" s="1"/>
  <c r="E1025" i="1" s="1"/>
  <c r="U1024" i="1"/>
  <c r="W1024" i="1" s="1"/>
  <c r="Y1143" i="1"/>
  <c r="S1143" i="1"/>
  <c r="A1144" i="1"/>
  <c r="Q1144" i="1" s="1"/>
  <c r="R1144" i="1" s="1"/>
  <c r="H1143" i="1"/>
  <c r="T1146" i="1"/>
  <c r="Z1145" i="1" l="1"/>
  <c r="AA1145" i="1"/>
  <c r="F1021" i="1"/>
  <c r="L1021" i="1"/>
  <c r="D1022" i="1"/>
  <c r="G1021" i="1"/>
  <c r="N1020" i="1"/>
  <c r="O1019" i="1"/>
  <c r="U1025" i="1"/>
  <c r="W1025" i="1" s="1"/>
  <c r="I1027" i="1"/>
  <c r="J1026" i="1"/>
  <c r="K1026" i="1" s="1"/>
  <c r="E1026" i="1" s="1"/>
  <c r="Y1144" i="1"/>
  <c r="S1144" i="1"/>
  <c r="T1147" i="1"/>
  <c r="H1144" i="1"/>
  <c r="A1145" i="1"/>
  <c r="Q1145" i="1" s="1"/>
  <c r="R1145" i="1" s="1"/>
  <c r="AA1146" i="1" l="1"/>
  <c r="Z1146" i="1"/>
  <c r="F1022" i="1"/>
  <c r="L1022" i="1"/>
  <c r="D1023" i="1"/>
  <c r="G1022" i="1"/>
  <c r="N1021" i="1"/>
  <c r="O1020" i="1"/>
  <c r="U1026" i="1"/>
  <c r="W1026" i="1" s="1"/>
  <c r="I1028" i="1"/>
  <c r="J1027" i="1"/>
  <c r="K1027" i="1" s="1"/>
  <c r="E1027" i="1" s="1"/>
  <c r="H1145" i="1"/>
  <c r="A1146" i="1"/>
  <c r="Q1146" i="1" s="1"/>
  <c r="T1148" i="1"/>
  <c r="AA1147" i="1" l="1"/>
  <c r="R1146" i="1"/>
  <c r="Z1147" i="1"/>
  <c r="F1023" i="1"/>
  <c r="L1023" i="1"/>
  <c r="M1024" i="1" s="1"/>
  <c r="M1025" i="1" s="1"/>
  <c r="M1026" i="1" s="1"/>
  <c r="G1023" i="1"/>
  <c r="D1024" i="1"/>
  <c r="N1022" i="1"/>
  <c r="O1021" i="1"/>
  <c r="U1027" i="1"/>
  <c r="W1027" i="1" s="1"/>
  <c r="J1028" i="1"/>
  <c r="K1028" i="1" s="1"/>
  <c r="E1028" i="1" s="1"/>
  <c r="I1029" i="1"/>
  <c r="H1146" i="1"/>
  <c r="A1147" i="1"/>
  <c r="Q1147" i="1" s="1"/>
  <c r="R1147" i="1" s="1"/>
  <c r="T1149" i="1"/>
  <c r="Z1148" i="1" l="1"/>
  <c r="AA1148" i="1"/>
  <c r="F1024" i="1"/>
  <c r="L1024" i="1"/>
  <c r="D1025" i="1"/>
  <c r="G1024" i="1"/>
  <c r="N1023" i="1"/>
  <c r="O1022" i="1"/>
  <c r="J1029" i="1"/>
  <c r="K1029" i="1" s="1"/>
  <c r="E1029" i="1" s="1"/>
  <c r="I1030" i="1"/>
  <c r="U1028" i="1"/>
  <c r="W1028" i="1" s="1"/>
  <c r="M1027" i="1"/>
  <c r="M1028" i="1" s="1"/>
  <c r="M1029" i="1" s="1"/>
  <c r="S1147" i="1"/>
  <c r="T1150" i="1"/>
  <c r="A1148" i="1"/>
  <c r="Q1148" i="1" s="1"/>
  <c r="R1148" i="1" s="1"/>
  <c r="H1147" i="1"/>
  <c r="AA1149" i="1" l="1"/>
  <c r="Z1149" i="1"/>
  <c r="F1025" i="1"/>
  <c r="L1025" i="1"/>
  <c r="G1025" i="1"/>
  <c r="D1026" i="1"/>
  <c r="N1024" i="1"/>
  <c r="O1023" i="1"/>
  <c r="I1031" i="1"/>
  <c r="J1030" i="1"/>
  <c r="K1030" i="1" s="1"/>
  <c r="E1030" i="1" s="1"/>
  <c r="M1030" i="1"/>
  <c r="U1029" i="1"/>
  <c r="W1029" i="1" s="1"/>
  <c r="Y1148" i="1"/>
  <c r="S1148" i="1"/>
  <c r="T1151" i="1"/>
  <c r="H1148" i="1"/>
  <c r="A1149" i="1"/>
  <c r="Q1149" i="1" s="1"/>
  <c r="R1149" i="1" s="1"/>
  <c r="Z1150" i="1" l="1"/>
  <c r="AA1150" i="1"/>
  <c r="F1026" i="1"/>
  <c r="L1026" i="1"/>
  <c r="D1027" i="1"/>
  <c r="G1026" i="1"/>
  <c r="O1024" i="1"/>
  <c r="N1025" i="1"/>
  <c r="U1030" i="1"/>
  <c r="W1030" i="1" s="1"/>
  <c r="J1031" i="1"/>
  <c r="K1031" i="1" s="1"/>
  <c r="E1031" i="1" s="1"/>
  <c r="I1032" i="1"/>
  <c r="M1031" i="1"/>
  <c r="Y1149" i="1"/>
  <c r="S1149" i="1"/>
  <c r="H1149" i="1"/>
  <c r="A1150" i="1"/>
  <c r="Q1150" i="1" s="1"/>
  <c r="R1150" i="1" s="1"/>
  <c r="T1152" i="1"/>
  <c r="AA1151" i="1" l="1"/>
  <c r="Z1151" i="1"/>
  <c r="F1027" i="1"/>
  <c r="L1027" i="1"/>
  <c r="D1028" i="1"/>
  <c r="G1027" i="1"/>
  <c r="M1032" i="1"/>
  <c r="N1026" i="1"/>
  <c r="O1025" i="1"/>
  <c r="J1032" i="1"/>
  <c r="K1032" i="1" s="1"/>
  <c r="E1032" i="1" s="1"/>
  <c r="I1033" i="1"/>
  <c r="U1031" i="1"/>
  <c r="W1031" i="1" s="1"/>
  <c r="S1150" i="1"/>
  <c r="Y1150" i="1"/>
  <c r="T1153" i="1"/>
  <c r="H1150" i="1"/>
  <c r="A1151" i="1"/>
  <c r="Q1151" i="1" s="1"/>
  <c r="R1151" i="1" s="1"/>
  <c r="Z1152" i="1" l="1"/>
  <c r="AA1152" i="1"/>
  <c r="F1028" i="1"/>
  <c r="L1028" i="1"/>
  <c r="G1028" i="1"/>
  <c r="D1029" i="1"/>
  <c r="N1027" i="1"/>
  <c r="O1026" i="1"/>
  <c r="I1034" i="1"/>
  <c r="J1033" i="1"/>
  <c r="K1033" i="1" s="1"/>
  <c r="E1033" i="1" s="1"/>
  <c r="M1033" i="1"/>
  <c r="U1032" i="1"/>
  <c r="W1032" i="1" s="1"/>
  <c r="Y1151" i="1"/>
  <c r="S1151" i="1"/>
  <c r="A1152" i="1"/>
  <c r="Q1152" i="1" s="1"/>
  <c r="R1152" i="1" s="1"/>
  <c r="H1151" i="1"/>
  <c r="T1154" i="1"/>
  <c r="AA1153" i="1" l="1"/>
  <c r="Z1153" i="1"/>
  <c r="F1029" i="1"/>
  <c r="L1029" i="1"/>
  <c r="G1029" i="1"/>
  <c r="D1030" i="1"/>
  <c r="N1028" i="1"/>
  <c r="O1027" i="1"/>
  <c r="I1035" i="1"/>
  <c r="J1034" i="1"/>
  <c r="K1034" i="1" s="1"/>
  <c r="E1034" i="1" s="1"/>
  <c r="M1034" i="1"/>
  <c r="U1033" i="1"/>
  <c r="W1033" i="1" s="1"/>
  <c r="S1152" i="1"/>
  <c r="Y1152" i="1"/>
  <c r="T1155" i="1"/>
  <c r="H1152" i="1"/>
  <c r="A1153" i="1"/>
  <c r="Q1153" i="1" s="1"/>
  <c r="R1153" i="1" s="1"/>
  <c r="Z1154" i="1" l="1"/>
  <c r="AA1154" i="1"/>
  <c r="F1030" i="1"/>
  <c r="L1030" i="1"/>
  <c r="D1031" i="1"/>
  <c r="G1030" i="1"/>
  <c r="M1035" i="1"/>
  <c r="N1029" i="1"/>
  <c r="O1028" i="1"/>
  <c r="I1036" i="1"/>
  <c r="J1035" i="1"/>
  <c r="K1035" i="1" s="1"/>
  <c r="E1035" i="1" s="1"/>
  <c r="U1034" i="1"/>
  <c r="W1034" i="1" s="1"/>
  <c r="Y1153" i="1"/>
  <c r="S1153" i="1"/>
  <c r="H1153" i="1"/>
  <c r="A1154" i="1"/>
  <c r="Q1154" i="1" s="1"/>
  <c r="R1154" i="1" s="1"/>
  <c r="T1156" i="1"/>
  <c r="AA1155" i="1" l="1"/>
  <c r="Z1155" i="1"/>
  <c r="F1031" i="1"/>
  <c r="L1031" i="1"/>
  <c r="D1032" i="1"/>
  <c r="G1031" i="1"/>
  <c r="N1030" i="1"/>
  <c r="O1029" i="1"/>
  <c r="U1035" i="1"/>
  <c r="W1035" i="1" s="1"/>
  <c r="J1036" i="1"/>
  <c r="K1036" i="1" s="1"/>
  <c r="E1036" i="1" s="1"/>
  <c r="I1037" i="1"/>
  <c r="M1036" i="1"/>
  <c r="S1154" i="1"/>
  <c r="Y1154" i="1"/>
  <c r="T1157" i="1"/>
  <c r="H1154" i="1"/>
  <c r="A1155" i="1"/>
  <c r="Q1155" i="1" s="1"/>
  <c r="R1155" i="1" s="1"/>
  <c r="Z1156" i="1" l="1"/>
  <c r="AA1156" i="1"/>
  <c r="F1032" i="1"/>
  <c r="L1032" i="1"/>
  <c r="G1032" i="1"/>
  <c r="D1033" i="1"/>
  <c r="N1031" i="1"/>
  <c r="O1030" i="1"/>
  <c r="U1036" i="1"/>
  <c r="W1036" i="1" s="1"/>
  <c r="M1037" i="1"/>
  <c r="J1037" i="1"/>
  <c r="K1037" i="1" s="1"/>
  <c r="E1037" i="1" s="1"/>
  <c r="I1038" i="1"/>
  <c r="Y1155" i="1"/>
  <c r="S1155" i="1"/>
  <c r="T1158" i="1"/>
  <c r="A1156" i="1"/>
  <c r="Q1156" i="1" s="1"/>
  <c r="R1156" i="1" s="1"/>
  <c r="H1155" i="1"/>
  <c r="AA1157" i="1" l="1"/>
  <c r="Z1157" i="1"/>
  <c r="F1033" i="1"/>
  <c r="L1033" i="1"/>
  <c r="D1034" i="1"/>
  <c r="G1033" i="1"/>
  <c r="N1032" i="1"/>
  <c r="O1031" i="1"/>
  <c r="J1038" i="1"/>
  <c r="K1038" i="1" s="1"/>
  <c r="E1038" i="1" s="1"/>
  <c r="M1038" i="1"/>
  <c r="I1039" i="1"/>
  <c r="U1037" i="1"/>
  <c r="W1037" i="1" s="1"/>
  <c r="S1156" i="1"/>
  <c r="Y1156" i="1"/>
  <c r="H1156" i="1"/>
  <c r="A1157" i="1"/>
  <c r="Q1157" i="1" s="1"/>
  <c r="R1157" i="1" s="1"/>
  <c r="T1159" i="1"/>
  <c r="Z1158" i="1" l="1"/>
  <c r="AA1158" i="1"/>
  <c r="F1034" i="1"/>
  <c r="L1034" i="1"/>
  <c r="D1035" i="1"/>
  <c r="G1034" i="1"/>
  <c r="N1033" i="1"/>
  <c r="O1032" i="1"/>
  <c r="J1039" i="1"/>
  <c r="K1039" i="1" s="1"/>
  <c r="E1039" i="1" s="1"/>
  <c r="I1040" i="1"/>
  <c r="M1039" i="1"/>
  <c r="U1038" i="1"/>
  <c r="W1038" i="1" s="1"/>
  <c r="Y1157" i="1"/>
  <c r="S1157" i="1"/>
  <c r="T1160" i="1"/>
  <c r="H1157" i="1"/>
  <c r="A1158" i="1"/>
  <c r="Q1158" i="1" s="1"/>
  <c r="R1158" i="1" s="1"/>
  <c r="AA1159" i="1" l="1"/>
  <c r="Z1159" i="1"/>
  <c r="F1035" i="1"/>
  <c r="L1035" i="1"/>
  <c r="G1035" i="1"/>
  <c r="D1036" i="1"/>
  <c r="N1034" i="1"/>
  <c r="O1033" i="1"/>
  <c r="U1039" i="1"/>
  <c r="W1039" i="1" s="1"/>
  <c r="I1041" i="1"/>
  <c r="M1040" i="1"/>
  <c r="J1040" i="1"/>
  <c r="K1040" i="1" s="1"/>
  <c r="E1040" i="1" s="1"/>
  <c r="S1158" i="1"/>
  <c r="Y1158" i="1"/>
  <c r="T1161" i="1"/>
  <c r="H1158" i="1"/>
  <c r="A1159" i="1"/>
  <c r="Q1159" i="1" s="1"/>
  <c r="R1159" i="1" s="1"/>
  <c r="Z1160" i="1" l="1"/>
  <c r="AA1160" i="1"/>
  <c r="F1036" i="1"/>
  <c r="L1036" i="1"/>
  <c r="D1037" i="1"/>
  <c r="G1036" i="1"/>
  <c r="N1035" i="1"/>
  <c r="O1034" i="1"/>
  <c r="U1040" i="1"/>
  <c r="W1040" i="1" s="1"/>
  <c r="M1041" i="1"/>
  <c r="I1042" i="1"/>
  <c r="J1041" i="1"/>
  <c r="K1041" i="1" s="1"/>
  <c r="E1041" i="1" s="1"/>
  <c r="Y1159" i="1"/>
  <c r="S1159" i="1"/>
  <c r="A1160" i="1"/>
  <c r="Q1160" i="1" s="1"/>
  <c r="R1160" i="1" s="1"/>
  <c r="H1159" i="1"/>
  <c r="T1162" i="1"/>
  <c r="AA1161" i="1" l="1"/>
  <c r="Z1161" i="1"/>
  <c r="Z1162" i="1" s="1"/>
  <c r="F1037" i="1"/>
  <c r="L1037" i="1"/>
  <c r="D1038" i="1"/>
  <c r="G1037" i="1"/>
  <c r="N1036" i="1"/>
  <c r="O1035" i="1"/>
  <c r="U1041" i="1"/>
  <c r="W1041" i="1" s="1"/>
  <c r="I1043" i="1"/>
  <c r="J1042" i="1"/>
  <c r="K1042" i="1" s="1"/>
  <c r="E1042" i="1" s="1"/>
  <c r="M1042" i="1"/>
  <c r="S1160" i="1"/>
  <c r="Y1160" i="1"/>
  <c r="T1163" i="1"/>
  <c r="H1160" i="1"/>
  <c r="A1161" i="1"/>
  <c r="Q1161" i="1" s="1"/>
  <c r="R1161" i="1" s="1"/>
  <c r="AA1162" i="1" l="1"/>
  <c r="F1038" i="1"/>
  <c r="L1038" i="1"/>
  <c r="D1039" i="1"/>
  <c r="G1038" i="1"/>
  <c r="N1037" i="1"/>
  <c r="O1036" i="1"/>
  <c r="J1043" i="1"/>
  <c r="K1043" i="1" s="1"/>
  <c r="E1043" i="1" s="1"/>
  <c r="I1044" i="1"/>
  <c r="M1043" i="1"/>
  <c r="U1042" i="1"/>
  <c r="W1042" i="1" s="1"/>
  <c r="Y1161" i="1"/>
  <c r="S1161" i="1"/>
  <c r="T1164" i="1"/>
  <c r="H1161" i="1"/>
  <c r="A1162" i="1"/>
  <c r="Q1162" i="1" s="1"/>
  <c r="R1162" i="1" s="1"/>
  <c r="AA1163" i="1" l="1"/>
  <c r="Z1163" i="1"/>
  <c r="F1039" i="1"/>
  <c r="L1039" i="1"/>
  <c r="D1040" i="1"/>
  <c r="G1039" i="1"/>
  <c r="N1038" i="1"/>
  <c r="O1037" i="1"/>
  <c r="M1044" i="1"/>
  <c r="I1045" i="1"/>
  <c r="J1044" i="1"/>
  <c r="K1044" i="1" s="1"/>
  <c r="E1044" i="1" s="1"/>
  <c r="U1043" i="1"/>
  <c r="W1043" i="1" s="1"/>
  <c r="S1162" i="1"/>
  <c r="Y1162" i="1"/>
  <c r="H1162" i="1"/>
  <c r="A1163" i="1"/>
  <c r="Q1163" i="1" s="1"/>
  <c r="R1163" i="1" s="1"/>
  <c r="T1165" i="1"/>
  <c r="Z1164" i="1" l="1"/>
  <c r="AA1164" i="1"/>
  <c r="F1040" i="1"/>
  <c r="L1040" i="1"/>
  <c r="G1040" i="1"/>
  <c r="D1041" i="1"/>
  <c r="N1039" i="1"/>
  <c r="O1038" i="1"/>
  <c r="I1046" i="1"/>
  <c r="M1045" i="1"/>
  <c r="J1045" i="1"/>
  <c r="K1045" i="1" s="1"/>
  <c r="E1045" i="1" s="1"/>
  <c r="U1044" i="1"/>
  <c r="W1044" i="1" s="1"/>
  <c r="Y1163" i="1"/>
  <c r="S1163" i="1"/>
  <c r="T1166" i="1"/>
  <c r="A1164" i="1"/>
  <c r="Q1164" i="1" s="1"/>
  <c r="R1164" i="1" s="1"/>
  <c r="H1163" i="1"/>
  <c r="AA1165" i="1" l="1"/>
  <c r="Z1165" i="1"/>
  <c r="F1041" i="1"/>
  <c r="L1041" i="1"/>
  <c r="D1042" i="1"/>
  <c r="G1041" i="1"/>
  <c r="N1040" i="1"/>
  <c r="O1039" i="1"/>
  <c r="U1045" i="1"/>
  <c r="W1045" i="1" s="1"/>
  <c r="I1047" i="1"/>
  <c r="M1046" i="1"/>
  <c r="J1046" i="1"/>
  <c r="K1046" i="1" s="1"/>
  <c r="E1046" i="1" s="1"/>
  <c r="S1164" i="1"/>
  <c r="Y1164" i="1"/>
  <c r="H1164" i="1"/>
  <c r="A1165" i="1"/>
  <c r="Q1165" i="1" s="1"/>
  <c r="R1165" i="1" s="1"/>
  <c r="T1167" i="1"/>
  <c r="AA1166" i="1" l="1"/>
  <c r="Z1166" i="1"/>
  <c r="F1042" i="1"/>
  <c r="L1042" i="1"/>
  <c r="G1042" i="1"/>
  <c r="D1043" i="1"/>
  <c r="N1041" i="1"/>
  <c r="O1040" i="1"/>
  <c r="U1046" i="1"/>
  <c r="W1046" i="1" s="1"/>
  <c r="M1047" i="1"/>
  <c r="I1048" i="1"/>
  <c r="J1047" i="1"/>
  <c r="K1047" i="1" s="1"/>
  <c r="E1047" i="1" s="1"/>
  <c r="Y1165" i="1"/>
  <c r="S1165" i="1"/>
  <c r="T1168" i="1"/>
  <c r="H1165" i="1"/>
  <c r="A1166" i="1"/>
  <c r="Q1166" i="1" s="1"/>
  <c r="R1166" i="1" s="1"/>
  <c r="AA1167" i="1" l="1"/>
  <c r="AA1168" i="1"/>
  <c r="Z1167" i="1"/>
  <c r="Z1168" i="1" s="1"/>
  <c r="F1043" i="1"/>
  <c r="L1043" i="1"/>
  <c r="G1043" i="1"/>
  <c r="D1044" i="1"/>
  <c r="N1042" i="1"/>
  <c r="O1041" i="1"/>
  <c r="U1047" i="1"/>
  <c r="W1047" i="1" s="1"/>
  <c r="I1049" i="1"/>
  <c r="J1048" i="1"/>
  <c r="K1048" i="1" s="1"/>
  <c r="E1048" i="1" s="1"/>
  <c r="M1048" i="1"/>
  <c r="S1166" i="1"/>
  <c r="Y1166" i="1"/>
  <c r="H1166" i="1"/>
  <c r="A1167" i="1"/>
  <c r="Q1167" i="1" s="1"/>
  <c r="R1167" i="1" s="1"/>
  <c r="T1169" i="1"/>
  <c r="F1044" i="1" l="1"/>
  <c r="L1044" i="1"/>
  <c r="G1044" i="1"/>
  <c r="D1045" i="1"/>
  <c r="N1043" i="1"/>
  <c r="O1042" i="1"/>
  <c r="I1050" i="1"/>
  <c r="M1049" i="1"/>
  <c r="J1049" i="1"/>
  <c r="K1049" i="1" s="1"/>
  <c r="E1049" i="1" s="1"/>
  <c r="U1048" i="1"/>
  <c r="W1048" i="1" s="1"/>
  <c r="Y1167" i="1"/>
  <c r="S1167" i="1"/>
  <c r="T1170" i="1"/>
  <c r="A1168" i="1"/>
  <c r="Q1168" i="1" s="1"/>
  <c r="R1168" i="1" s="1"/>
  <c r="H1167" i="1"/>
  <c r="AA1169" i="1" l="1"/>
  <c r="Z1169" i="1"/>
  <c r="F1045" i="1"/>
  <c r="L1045" i="1"/>
  <c r="D1046" i="1"/>
  <c r="G1045" i="1"/>
  <c r="N1044" i="1"/>
  <c r="O1043" i="1"/>
  <c r="U1049" i="1"/>
  <c r="W1049" i="1" s="1"/>
  <c r="J1050" i="1"/>
  <c r="K1050" i="1" s="1"/>
  <c r="E1050" i="1" s="1"/>
  <c r="M1050" i="1"/>
  <c r="I1051" i="1"/>
  <c r="S1168" i="1"/>
  <c r="Y1168" i="1"/>
  <c r="T1171" i="1"/>
  <c r="H1168" i="1"/>
  <c r="A1169" i="1"/>
  <c r="Q1169" i="1" s="1"/>
  <c r="R1169" i="1" s="1"/>
  <c r="Z1170" i="1" l="1"/>
  <c r="AA1170" i="1"/>
  <c r="F1046" i="1"/>
  <c r="L1046" i="1"/>
  <c r="D1047" i="1"/>
  <c r="G1046" i="1"/>
  <c r="N1045" i="1"/>
  <c r="O1044" i="1"/>
  <c r="U1050" i="1"/>
  <c r="W1050" i="1" s="1"/>
  <c r="J1051" i="1"/>
  <c r="K1051" i="1" s="1"/>
  <c r="E1051" i="1" s="1"/>
  <c r="I1052" i="1"/>
  <c r="Y1169" i="1"/>
  <c r="S1169" i="1"/>
  <c r="T1172" i="1"/>
  <c r="H1169" i="1"/>
  <c r="A1170" i="1"/>
  <c r="Q1170" i="1" s="1"/>
  <c r="R1170" i="1" s="1"/>
  <c r="AA1171" i="1" l="1"/>
  <c r="Z1171" i="1"/>
  <c r="F1047" i="1"/>
  <c r="L1047" i="1"/>
  <c r="G1047" i="1"/>
  <c r="D1048" i="1"/>
  <c r="N1046" i="1"/>
  <c r="O1045" i="1"/>
  <c r="U1051" i="1"/>
  <c r="W1051" i="1" s="1"/>
  <c r="J1052" i="1"/>
  <c r="K1052" i="1" s="1"/>
  <c r="E1052" i="1" s="1"/>
  <c r="I1053" i="1"/>
  <c r="S1170" i="1"/>
  <c r="Y1170" i="1"/>
  <c r="H1170" i="1"/>
  <c r="A1171" i="1"/>
  <c r="Q1171" i="1" s="1"/>
  <c r="R1171" i="1" s="1"/>
  <c r="T1173" i="1"/>
  <c r="Z1172" i="1" l="1"/>
  <c r="AA1172" i="1"/>
  <c r="AA1173" i="1"/>
  <c r="F1048" i="1"/>
  <c r="L1048" i="1"/>
  <c r="G1048" i="1"/>
  <c r="D1049" i="1"/>
  <c r="M1051" i="1"/>
  <c r="N1047" i="1"/>
  <c r="O1046" i="1"/>
  <c r="J1053" i="1"/>
  <c r="K1053" i="1" s="1"/>
  <c r="E1053" i="1" s="1"/>
  <c r="I1054" i="1"/>
  <c r="U1052" i="1"/>
  <c r="W1052" i="1" s="1"/>
  <c r="Y1171" i="1"/>
  <c r="S1171" i="1"/>
  <c r="T1174" i="1"/>
  <c r="A1172" i="1"/>
  <c r="Q1172" i="1" s="1"/>
  <c r="R1172" i="1" s="1"/>
  <c r="H1171" i="1"/>
  <c r="Z1173" i="1" l="1"/>
  <c r="F1049" i="1"/>
  <c r="L1049" i="1"/>
  <c r="G1049" i="1"/>
  <c r="D1050" i="1"/>
  <c r="N1048" i="1"/>
  <c r="O1047" i="1"/>
  <c r="M1052" i="1"/>
  <c r="I1055" i="1"/>
  <c r="J1054" i="1"/>
  <c r="K1054" i="1" s="1"/>
  <c r="E1054" i="1" s="1"/>
  <c r="U1053" i="1"/>
  <c r="W1053" i="1" s="1"/>
  <c r="Y1086" i="1"/>
  <c r="S1172" i="1"/>
  <c r="Y1172" i="1"/>
  <c r="A1173" i="1"/>
  <c r="Q1173" i="1" s="1"/>
  <c r="R1173" i="1" s="1"/>
  <c r="H1172" i="1"/>
  <c r="T1175" i="1"/>
  <c r="AA1174" i="1" l="1"/>
  <c r="Z1174" i="1"/>
  <c r="F1050" i="1"/>
  <c r="L1050" i="1"/>
  <c r="G1050" i="1"/>
  <c r="D1051" i="1"/>
  <c r="N1049" i="1"/>
  <c r="O1048" i="1"/>
  <c r="M1053" i="1"/>
  <c r="M1054" i="1" s="1"/>
  <c r="U1054" i="1"/>
  <c r="W1054" i="1" s="1"/>
  <c r="J1055" i="1"/>
  <c r="K1055" i="1" s="1"/>
  <c r="E1055" i="1" s="1"/>
  <c r="I1056" i="1"/>
  <c r="Y1173" i="1"/>
  <c r="S1173" i="1"/>
  <c r="H1173" i="1"/>
  <c r="A1174" i="1"/>
  <c r="Q1174" i="1" s="1"/>
  <c r="R1174" i="1" s="1"/>
  <c r="T1176" i="1"/>
  <c r="Z1175" i="1" l="1"/>
  <c r="AA1175" i="1"/>
  <c r="F1051" i="1"/>
  <c r="L1051" i="1"/>
  <c r="G1051" i="1"/>
  <c r="D1052" i="1"/>
  <c r="N1050" i="1"/>
  <c r="O1049" i="1"/>
  <c r="U1055" i="1"/>
  <c r="W1055" i="1" s="1"/>
  <c r="I1057" i="1"/>
  <c r="J1056" i="1"/>
  <c r="K1056" i="1" s="1"/>
  <c r="E1056" i="1" s="1"/>
  <c r="S1174" i="1"/>
  <c r="Y1174" i="1"/>
  <c r="T1177" i="1"/>
  <c r="H1174" i="1"/>
  <c r="A1175" i="1"/>
  <c r="Q1175" i="1" s="1"/>
  <c r="R1175" i="1" s="1"/>
  <c r="AA1176" i="1" l="1"/>
  <c r="Z1176" i="1"/>
  <c r="F1052" i="1"/>
  <c r="L1052" i="1"/>
  <c r="G1052" i="1"/>
  <c r="D1053" i="1"/>
  <c r="N1051" i="1"/>
  <c r="O1050" i="1"/>
  <c r="U1056" i="1"/>
  <c r="W1056" i="1" s="1"/>
  <c r="I1058" i="1"/>
  <c r="J1057" i="1"/>
  <c r="K1057" i="1" s="1"/>
  <c r="E1057" i="1" s="1"/>
  <c r="H1175" i="1"/>
  <c r="A1176" i="1"/>
  <c r="Q1176" i="1" s="1"/>
  <c r="T1178" i="1"/>
  <c r="AA1177" i="1" l="1"/>
  <c r="R1176" i="1"/>
  <c r="Z1177" i="1"/>
  <c r="F1053" i="1"/>
  <c r="L1053" i="1"/>
  <c r="D1054" i="1"/>
  <c r="G1053" i="1"/>
  <c r="M1055" i="1"/>
  <c r="N1052" i="1"/>
  <c r="O1051" i="1"/>
  <c r="I1059" i="1"/>
  <c r="J1058" i="1"/>
  <c r="K1058" i="1" s="1"/>
  <c r="E1058" i="1" s="1"/>
  <c r="U1057" i="1"/>
  <c r="W1057" i="1" s="1"/>
  <c r="T1179" i="1"/>
  <c r="H1176" i="1"/>
  <c r="A1177" i="1"/>
  <c r="Q1177" i="1" s="1"/>
  <c r="R1177" i="1" s="1"/>
  <c r="Z1178" i="1" l="1"/>
  <c r="AA1178" i="1"/>
  <c r="F1054" i="1"/>
  <c r="L1054" i="1"/>
  <c r="G1054" i="1"/>
  <c r="D1055" i="1"/>
  <c r="N1053" i="1"/>
  <c r="O1052" i="1"/>
  <c r="U1058" i="1"/>
  <c r="W1058" i="1" s="1"/>
  <c r="J1059" i="1"/>
  <c r="K1059" i="1" s="1"/>
  <c r="E1059" i="1" s="1"/>
  <c r="I1060" i="1"/>
  <c r="Y1177" i="1"/>
  <c r="S1177" i="1"/>
  <c r="T1180" i="1"/>
  <c r="A1178" i="1"/>
  <c r="Q1178" i="1" s="1"/>
  <c r="R1178" i="1" s="1"/>
  <c r="H1177" i="1"/>
  <c r="Z1179" i="1" l="1"/>
  <c r="AA1179" i="1"/>
  <c r="F1055" i="1"/>
  <c r="L1055" i="1"/>
  <c r="M1056" i="1" s="1"/>
  <c r="M1057" i="1" s="1"/>
  <c r="M1058" i="1" s="1"/>
  <c r="M1059" i="1" s="1"/>
  <c r="M1060" i="1" s="1"/>
  <c r="G1055" i="1"/>
  <c r="D1056" i="1"/>
  <c r="N1054" i="1"/>
  <c r="O1053" i="1"/>
  <c r="U1059" i="1"/>
  <c r="W1059" i="1" s="1"/>
  <c r="I1061" i="1"/>
  <c r="J1060" i="1"/>
  <c r="K1060" i="1" s="1"/>
  <c r="E1060" i="1" s="1"/>
  <c r="S1178" i="1"/>
  <c r="Y1178" i="1"/>
  <c r="A1179" i="1"/>
  <c r="Q1179" i="1" s="1"/>
  <c r="R1179" i="1" s="1"/>
  <c r="H1178" i="1"/>
  <c r="T1181" i="1"/>
  <c r="AA1180" i="1" l="1"/>
  <c r="Z1180" i="1"/>
  <c r="AA1181" i="1"/>
  <c r="F1056" i="1"/>
  <c r="L1056" i="1"/>
  <c r="G1056" i="1"/>
  <c r="D1057" i="1"/>
  <c r="N1055" i="1"/>
  <c r="O1054" i="1"/>
  <c r="I1062" i="1"/>
  <c r="J1061" i="1"/>
  <c r="K1061" i="1" s="1"/>
  <c r="E1061" i="1" s="1"/>
  <c r="M1061" i="1"/>
  <c r="U1060" i="1"/>
  <c r="W1060" i="1" s="1"/>
  <c r="Y1179" i="1"/>
  <c r="S1179" i="1"/>
  <c r="T1182" i="1"/>
  <c r="A1180" i="1"/>
  <c r="Q1180" i="1" s="1"/>
  <c r="R1180" i="1" s="1"/>
  <c r="H1179" i="1"/>
  <c r="Z1181" i="1" l="1"/>
  <c r="F1057" i="1"/>
  <c r="L1057" i="1"/>
  <c r="D1058" i="1"/>
  <c r="G1057" i="1"/>
  <c r="N1056" i="1"/>
  <c r="O1055" i="1"/>
  <c r="U1061" i="1"/>
  <c r="W1061" i="1" s="1"/>
  <c r="J1062" i="1"/>
  <c r="K1062" i="1" s="1"/>
  <c r="E1062" i="1" s="1"/>
  <c r="I1063" i="1"/>
  <c r="M1062" i="1"/>
  <c r="S1180" i="1"/>
  <c r="Y1180" i="1"/>
  <c r="H1180" i="1"/>
  <c r="A1181" i="1"/>
  <c r="Q1181" i="1" s="1"/>
  <c r="R1181" i="1" s="1"/>
  <c r="T1183" i="1"/>
  <c r="AA1182" i="1" l="1"/>
  <c r="Z1182" i="1"/>
  <c r="F1058" i="1"/>
  <c r="L1058" i="1"/>
  <c r="G1058" i="1"/>
  <c r="D1059" i="1"/>
  <c r="O1056" i="1"/>
  <c r="N1057" i="1"/>
  <c r="I1064" i="1"/>
  <c r="J1063" i="1"/>
  <c r="K1063" i="1" s="1"/>
  <c r="E1063" i="1" s="1"/>
  <c r="M1063" i="1"/>
  <c r="U1062" i="1"/>
  <c r="W1062" i="1" s="1"/>
  <c r="Y1181" i="1"/>
  <c r="S1181" i="1"/>
  <c r="T1184" i="1"/>
  <c r="H1181" i="1"/>
  <c r="A1182" i="1"/>
  <c r="Q1182" i="1" s="1"/>
  <c r="R1182" i="1" s="1"/>
  <c r="AA1183" i="1" l="1"/>
  <c r="Z1183" i="1"/>
  <c r="F1059" i="1"/>
  <c r="L1059" i="1"/>
  <c r="D1060" i="1"/>
  <c r="G1059" i="1"/>
  <c r="O1057" i="1"/>
  <c r="N1058" i="1"/>
  <c r="J1064" i="1"/>
  <c r="K1064" i="1" s="1"/>
  <c r="E1064" i="1" s="1"/>
  <c r="I1065" i="1"/>
  <c r="M1064" i="1"/>
  <c r="U1063" i="1"/>
  <c r="W1063" i="1" s="1"/>
  <c r="S1182" i="1"/>
  <c r="Y1182" i="1"/>
  <c r="H1182" i="1"/>
  <c r="A1183" i="1"/>
  <c r="Q1183" i="1" s="1"/>
  <c r="R1183" i="1" s="1"/>
  <c r="T1185" i="1"/>
  <c r="AA1184" i="1" l="1"/>
  <c r="Z1184" i="1"/>
  <c r="F1060" i="1"/>
  <c r="L1060" i="1"/>
  <c r="D1061" i="1"/>
  <c r="G1060" i="1"/>
  <c r="O1058" i="1"/>
  <c r="N1059" i="1"/>
  <c r="U1064" i="1"/>
  <c r="W1064" i="1" s="1"/>
  <c r="J1065" i="1"/>
  <c r="K1065" i="1" s="1"/>
  <c r="E1065" i="1" s="1"/>
  <c r="I1066" i="1"/>
  <c r="M1065" i="1"/>
  <c r="Y1183" i="1"/>
  <c r="S1183" i="1"/>
  <c r="A1184" i="1"/>
  <c r="Q1184" i="1" s="1"/>
  <c r="R1184" i="1" s="1"/>
  <c r="H1183" i="1"/>
  <c r="T1186" i="1"/>
  <c r="AA1185" i="1" l="1"/>
  <c r="Z1185" i="1"/>
  <c r="F1061" i="1"/>
  <c r="L1061" i="1"/>
  <c r="D1062" i="1"/>
  <c r="G1061" i="1"/>
  <c r="N1060" i="1"/>
  <c r="O1059" i="1"/>
  <c r="U1065" i="1"/>
  <c r="W1065" i="1" s="1"/>
  <c r="I1067" i="1"/>
  <c r="J1066" i="1"/>
  <c r="K1066" i="1" s="1"/>
  <c r="E1066" i="1" s="1"/>
  <c r="M1066" i="1"/>
  <c r="S1184" i="1"/>
  <c r="Y1184" i="1"/>
  <c r="T1187" i="1"/>
  <c r="H1184" i="1"/>
  <c r="A1185" i="1"/>
  <c r="Q1185" i="1" s="1"/>
  <c r="R1185" i="1" s="1"/>
  <c r="Z1186" i="1" l="1"/>
  <c r="AA1186" i="1"/>
  <c r="F1062" i="1"/>
  <c r="L1062" i="1"/>
  <c r="D1063" i="1"/>
  <c r="G1062" i="1"/>
  <c r="N1061" i="1"/>
  <c r="O1060" i="1"/>
  <c r="U1066" i="1"/>
  <c r="W1066" i="1" s="1"/>
  <c r="I1068" i="1"/>
  <c r="J1067" i="1"/>
  <c r="K1067" i="1" s="1"/>
  <c r="E1067" i="1" s="1"/>
  <c r="M1067" i="1"/>
  <c r="Y1185" i="1"/>
  <c r="S1185" i="1"/>
  <c r="H1185" i="1"/>
  <c r="A1186" i="1"/>
  <c r="Q1186" i="1" s="1"/>
  <c r="R1186" i="1" s="1"/>
  <c r="T1188" i="1"/>
  <c r="Z1187" i="1" l="1"/>
  <c r="AA1187" i="1"/>
  <c r="F1063" i="1"/>
  <c r="L1063" i="1"/>
  <c r="G1063" i="1"/>
  <c r="D1064" i="1"/>
  <c r="N1062" i="1"/>
  <c r="O1061" i="1"/>
  <c r="U1067" i="1"/>
  <c r="W1067" i="1" s="1"/>
  <c r="I1069" i="1"/>
  <c r="J1068" i="1"/>
  <c r="K1068" i="1" s="1"/>
  <c r="E1068" i="1" s="1"/>
  <c r="M1068" i="1"/>
  <c r="S1186" i="1"/>
  <c r="Y1186" i="1"/>
  <c r="H1186" i="1"/>
  <c r="A1187" i="1"/>
  <c r="Q1187" i="1" s="1"/>
  <c r="R1187" i="1" s="1"/>
  <c r="T1189" i="1"/>
  <c r="AA1188" i="1" l="1"/>
  <c r="Z1188" i="1"/>
  <c r="F1064" i="1"/>
  <c r="L1064" i="1"/>
  <c r="D1065" i="1"/>
  <c r="G1064" i="1"/>
  <c r="O1062" i="1"/>
  <c r="N1063" i="1"/>
  <c r="I1070" i="1"/>
  <c r="J1069" i="1"/>
  <c r="K1069" i="1" s="1"/>
  <c r="E1069" i="1" s="1"/>
  <c r="M1069" i="1"/>
  <c r="U1068" i="1"/>
  <c r="W1068" i="1" s="1"/>
  <c r="Y1187" i="1"/>
  <c r="S1187" i="1"/>
  <c r="T1190" i="1"/>
  <c r="A1188" i="1"/>
  <c r="Q1188" i="1" s="1"/>
  <c r="R1188" i="1" s="1"/>
  <c r="H1187" i="1"/>
  <c r="Z1189" i="1" l="1"/>
  <c r="AA1189" i="1"/>
  <c r="F1065" i="1"/>
  <c r="L1065" i="1"/>
  <c r="D1066" i="1"/>
  <c r="G1065" i="1"/>
  <c r="O1063" i="1"/>
  <c r="N1064" i="1"/>
  <c r="U1069" i="1"/>
  <c r="W1069" i="1" s="1"/>
  <c r="I1071" i="1"/>
  <c r="J1070" i="1"/>
  <c r="K1070" i="1" s="1"/>
  <c r="E1070" i="1" s="1"/>
  <c r="M1070" i="1"/>
  <c r="S1188" i="1"/>
  <c r="Y1188" i="1"/>
  <c r="T1191" i="1"/>
  <c r="H1188" i="1"/>
  <c r="A1189" i="1"/>
  <c r="Q1189" i="1" s="1"/>
  <c r="R1189" i="1" s="1"/>
  <c r="Z1190" i="1" l="1"/>
  <c r="AA1190" i="1"/>
  <c r="F1066" i="1"/>
  <c r="L1066" i="1"/>
  <c r="D1067" i="1"/>
  <c r="G1066" i="1"/>
  <c r="O1064" i="1"/>
  <c r="N1065" i="1"/>
  <c r="U1070" i="1"/>
  <c r="W1070" i="1" s="1"/>
  <c r="J1071" i="1"/>
  <c r="K1071" i="1" s="1"/>
  <c r="E1071" i="1" s="1"/>
  <c r="I1072" i="1"/>
  <c r="M1071" i="1"/>
  <c r="Y1189" i="1"/>
  <c r="S1189" i="1"/>
  <c r="H1189" i="1"/>
  <c r="A1190" i="1"/>
  <c r="Q1190" i="1" s="1"/>
  <c r="R1190" i="1" s="1"/>
  <c r="T1192" i="1"/>
  <c r="AA1191" i="1" l="1"/>
  <c r="Z1191" i="1"/>
  <c r="F1067" i="1"/>
  <c r="L1067" i="1"/>
  <c r="D1068" i="1"/>
  <c r="G1067" i="1"/>
  <c r="N1066" i="1"/>
  <c r="O1065" i="1"/>
  <c r="I1073" i="1"/>
  <c r="J1072" i="1"/>
  <c r="K1072" i="1" s="1"/>
  <c r="E1072" i="1" s="1"/>
  <c r="M1072" i="1"/>
  <c r="U1071" i="1"/>
  <c r="W1071" i="1" s="1"/>
  <c r="S1190" i="1"/>
  <c r="Y1190" i="1"/>
  <c r="T1193" i="1"/>
  <c r="H1190" i="1"/>
  <c r="A1191" i="1"/>
  <c r="Q1191" i="1" s="1"/>
  <c r="R1191" i="1" s="1"/>
  <c r="Z1192" i="1" l="1"/>
  <c r="AA1192" i="1"/>
  <c r="F1068" i="1"/>
  <c r="L1068" i="1"/>
  <c r="D1069" i="1"/>
  <c r="G1068" i="1"/>
  <c r="O1066" i="1"/>
  <c r="N1067" i="1"/>
  <c r="U1072" i="1"/>
  <c r="W1072" i="1" s="1"/>
  <c r="I1074" i="1"/>
  <c r="J1073" i="1"/>
  <c r="K1073" i="1" s="1"/>
  <c r="E1073" i="1" s="1"/>
  <c r="M1073" i="1"/>
  <c r="Y1191" i="1"/>
  <c r="S1191" i="1"/>
  <c r="T1194" i="1"/>
  <c r="A1192" i="1"/>
  <c r="Q1192" i="1" s="1"/>
  <c r="R1192" i="1" s="1"/>
  <c r="H1191" i="1"/>
  <c r="AA1193" i="1" l="1"/>
  <c r="Z1193" i="1"/>
  <c r="F1069" i="1"/>
  <c r="L1069" i="1"/>
  <c r="D1070" i="1"/>
  <c r="G1069" i="1"/>
  <c r="N1068" i="1"/>
  <c r="O1067" i="1"/>
  <c r="U1073" i="1"/>
  <c r="W1073" i="1" s="1"/>
  <c r="J1074" i="1"/>
  <c r="K1074" i="1" s="1"/>
  <c r="E1074" i="1" s="1"/>
  <c r="I1075" i="1"/>
  <c r="M1074" i="1"/>
  <c r="S1192" i="1"/>
  <c r="Y1192" i="1"/>
  <c r="T1195" i="1"/>
  <c r="H1192" i="1"/>
  <c r="A1193" i="1"/>
  <c r="Q1193" i="1" s="1"/>
  <c r="R1193" i="1" s="1"/>
  <c r="Z1194" i="1" l="1"/>
  <c r="AA1194" i="1"/>
  <c r="F1070" i="1"/>
  <c r="L1070" i="1"/>
  <c r="D1071" i="1"/>
  <c r="G1070" i="1"/>
  <c r="N1069" i="1"/>
  <c r="O1068" i="1"/>
  <c r="I1076" i="1"/>
  <c r="J1075" i="1"/>
  <c r="K1075" i="1" s="1"/>
  <c r="E1075" i="1" s="1"/>
  <c r="M1075" i="1"/>
  <c r="U1074" i="1"/>
  <c r="W1074" i="1" s="1"/>
  <c r="Y1193" i="1"/>
  <c r="S1193" i="1"/>
  <c r="H1193" i="1"/>
  <c r="A1194" i="1"/>
  <c r="Q1194" i="1" s="1"/>
  <c r="R1194" i="1" s="1"/>
  <c r="T1196" i="1"/>
  <c r="AA1195" i="1" l="1"/>
  <c r="Z1195" i="1"/>
  <c r="F1071" i="1"/>
  <c r="L1071" i="1"/>
  <c r="G1071" i="1"/>
  <c r="D1072" i="1"/>
  <c r="O1069" i="1"/>
  <c r="N1070" i="1"/>
  <c r="U1075" i="1"/>
  <c r="W1075" i="1" s="1"/>
  <c r="I1077" i="1"/>
  <c r="J1076" i="1"/>
  <c r="K1076" i="1" s="1"/>
  <c r="E1076" i="1" s="1"/>
  <c r="M1076" i="1"/>
  <c r="S1194" i="1"/>
  <c r="Y1194" i="1"/>
  <c r="T1197" i="1"/>
  <c r="H1194" i="1"/>
  <c r="A1195" i="1"/>
  <c r="Q1195" i="1" s="1"/>
  <c r="R1195" i="1" s="1"/>
  <c r="Z1196" i="1" l="1"/>
  <c r="AA1196" i="1"/>
  <c r="F1072" i="1"/>
  <c r="L1072" i="1"/>
  <c r="D1073" i="1"/>
  <c r="G1072" i="1"/>
  <c r="O1070" i="1"/>
  <c r="N1071" i="1"/>
  <c r="I1078" i="1"/>
  <c r="J1077" i="1"/>
  <c r="K1077" i="1" s="1"/>
  <c r="E1077" i="1" s="1"/>
  <c r="M1077" i="1"/>
  <c r="U1076" i="1"/>
  <c r="W1076" i="1" s="1"/>
  <c r="Y1195" i="1"/>
  <c r="S1195" i="1"/>
  <c r="T1198" i="1"/>
  <c r="A1196" i="1"/>
  <c r="Q1196" i="1" s="1"/>
  <c r="R1196" i="1" s="1"/>
  <c r="H1195" i="1"/>
  <c r="AA1197" i="1" l="1"/>
  <c r="Z1197" i="1"/>
  <c r="F1073" i="1"/>
  <c r="L1073" i="1"/>
  <c r="D1074" i="1"/>
  <c r="G1073" i="1"/>
  <c r="O1071" i="1"/>
  <c r="N1072" i="1"/>
  <c r="U1077" i="1"/>
  <c r="W1077" i="1" s="1"/>
  <c r="J1078" i="1"/>
  <c r="K1078" i="1" s="1"/>
  <c r="E1078" i="1" s="1"/>
  <c r="I1079" i="1"/>
  <c r="M1078" i="1"/>
  <c r="S1196" i="1"/>
  <c r="Y1196" i="1"/>
  <c r="T1199" i="1"/>
  <c r="H1196" i="1"/>
  <c r="A1197" i="1"/>
  <c r="Q1197" i="1" s="1"/>
  <c r="R1197" i="1" s="1"/>
  <c r="Z1198" i="1" l="1"/>
  <c r="AA1198" i="1"/>
  <c r="F1074" i="1"/>
  <c r="L1074" i="1"/>
  <c r="G1074" i="1"/>
  <c r="D1075" i="1"/>
  <c r="O1072" i="1"/>
  <c r="N1073" i="1"/>
  <c r="I1080" i="1"/>
  <c r="J1079" i="1"/>
  <c r="K1079" i="1" s="1"/>
  <c r="E1079" i="1" s="1"/>
  <c r="M1079" i="1"/>
  <c r="U1078" i="1"/>
  <c r="W1078" i="1" s="1"/>
  <c r="Y1197" i="1"/>
  <c r="S1197" i="1"/>
  <c r="T1200" i="1"/>
  <c r="H1197" i="1"/>
  <c r="A1198" i="1"/>
  <c r="Q1198" i="1" s="1"/>
  <c r="R1198" i="1" s="1"/>
  <c r="AA1199" i="1" l="1"/>
  <c r="Z1199" i="1"/>
  <c r="F1075" i="1"/>
  <c r="L1075" i="1"/>
  <c r="D1076" i="1"/>
  <c r="G1075" i="1"/>
  <c r="O1073" i="1"/>
  <c r="N1074" i="1"/>
  <c r="U1079" i="1"/>
  <c r="W1079" i="1" s="1"/>
  <c r="J1080" i="1"/>
  <c r="K1080" i="1" s="1"/>
  <c r="E1080" i="1" s="1"/>
  <c r="I1081" i="1"/>
  <c r="M1080" i="1"/>
  <c r="S1198" i="1"/>
  <c r="Y1198" i="1"/>
  <c r="H1198" i="1"/>
  <c r="A1199" i="1"/>
  <c r="Q1199" i="1" s="1"/>
  <c r="R1199" i="1" s="1"/>
  <c r="T1201" i="1"/>
  <c r="Z1200" i="1" l="1"/>
  <c r="AA1200" i="1"/>
  <c r="F1076" i="1"/>
  <c r="L1076" i="1"/>
  <c r="G1076" i="1"/>
  <c r="D1077" i="1"/>
  <c r="O1074" i="1"/>
  <c r="N1075" i="1"/>
  <c r="U1080" i="1"/>
  <c r="W1080" i="1" s="1"/>
  <c r="J1081" i="1"/>
  <c r="K1081" i="1" s="1"/>
  <c r="E1081" i="1" s="1"/>
  <c r="I1082" i="1"/>
  <c r="Y1199" i="1"/>
  <c r="S1199" i="1"/>
  <c r="T1202" i="1"/>
  <c r="A1200" i="1"/>
  <c r="Q1200" i="1" s="1"/>
  <c r="R1200" i="1" s="1"/>
  <c r="H1199" i="1"/>
  <c r="AA1201" i="1" l="1"/>
  <c r="Z1201" i="1"/>
  <c r="F1077" i="1"/>
  <c r="L1077" i="1"/>
  <c r="D1078" i="1"/>
  <c r="G1077" i="1"/>
  <c r="O1075" i="1"/>
  <c r="N1076" i="1"/>
  <c r="J1082" i="1"/>
  <c r="K1082" i="1" s="1"/>
  <c r="E1082" i="1" s="1"/>
  <c r="I1083" i="1"/>
  <c r="U1081" i="1"/>
  <c r="W1081" i="1" s="1"/>
  <c r="Y1200" i="1"/>
  <c r="S1200" i="1"/>
  <c r="T1203" i="1"/>
  <c r="H1200" i="1"/>
  <c r="A1201" i="1"/>
  <c r="Q1201" i="1" s="1"/>
  <c r="R1201" i="1" s="1"/>
  <c r="Z1202" i="1" l="1"/>
  <c r="AA1202" i="1"/>
  <c r="F1078" i="1"/>
  <c r="L1078" i="1"/>
  <c r="G1078" i="1"/>
  <c r="D1079" i="1"/>
  <c r="O1076" i="1"/>
  <c r="N1077" i="1"/>
  <c r="M1081" i="1"/>
  <c r="J1083" i="1"/>
  <c r="K1083" i="1" s="1"/>
  <c r="E1083" i="1" s="1"/>
  <c r="I1084" i="1"/>
  <c r="U1082" i="1"/>
  <c r="W1082" i="1" s="1"/>
  <c r="Y1201" i="1"/>
  <c r="S1201" i="1"/>
  <c r="H1201" i="1"/>
  <c r="A1202" i="1"/>
  <c r="Q1202" i="1" s="1"/>
  <c r="R1202" i="1" s="1"/>
  <c r="T1204" i="1"/>
  <c r="AA1203" i="1" l="1"/>
  <c r="Z1203" i="1"/>
  <c r="F1079" i="1"/>
  <c r="L1079" i="1"/>
  <c r="D1080" i="1"/>
  <c r="G1079" i="1"/>
  <c r="O1077" i="1"/>
  <c r="N1078" i="1"/>
  <c r="M1082" i="1"/>
  <c r="M1083" i="1" s="1"/>
  <c r="I1085" i="1"/>
  <c r="J1084" i="1"/>
  <c r="K1084" i="1" s="1"/>
  <c r="E1084" i="1" s="1"/>
  <c r="U1083" i="1"/>
  <c r="W1083" i="1" s="1"/>
  <c r="S1202" i="1"/>
  <c r="Y1202" i="1"/>
  <c r="H1202" i="1"/>
  <c r="A1203" i="1"/>
  <c r="Q1203" i="1" s="1"/>
  <c r="R1203" i="1" s="1"/>
  <c r="T1205" i="1"/>
  <c r="Z1204" i="1" l="1"/>
  <c r="AA1204" i="1"/>
  <c r="F1080" i="1"/>
  <c r="L1080" i="1"/>
  <c r="D1081" i="1"/>
  <c r="G1080" i="1"/>
  <c r="O1078" i="1"/>
  <c r="N1079" i="1"/>
  <c r="U1084" i="1"/>
  <c r="W1084" i="1" s="1"/>
  <c r="J1085" i="1"/>
  <c r="K1085" i="1" s="1"/>
  <c r="E1085" i="1" s="1"/>
  <c r="I1086" i="1"/>
  <c r="Y1203" i="1"/>
  <c r="S1203" i="1"/>
  <c r="A1204" i="1"/>
  <c r="Q1204" i="1" s="1"/>
  <c r="R1204" i="1" s="1"/>
  <c r="H1203" i="1"/>
  <c r="T1206" i="1"/>
  <c r="AA1205" i="1" l="1"/>
  <c r="Z1205" i="1"/>
  <c r="F1081" i="1"/>
  <c r="L1081" i="1"/>
  <c r="D1082" i="1"/>
  <c r="G1081" i="1"/>
  <c r="O1079" i="1"/>
  <c r="N1080" i="1"/>
  <c r="J1086" i="1"/>
  <c r="K1086" i="1" s="1"/>
  <c r="E1086" i="1" s="1"/>
  <c r="I1087" i="1"/>
  <c r="U1085" i="1"/>
  <c r="W1085" i="1" s="1"/>
  <c r="M1084" i="1"/>
  <c r="S1204" i="1"/>
  <c r="Y1204" i="1"/>
  <c r="T1207" i="1"/>
  <c r="H1204" i="1"/>
  <c r="A1205" i="1"/>
  <c r="Q1205" i="1" s="1"/>
  <c r="R1205" i="1" s="1"/>
  <c r="Z1206" i="1" l="1"/>
  <c r="AA1206" i="1"/>
  <c r="F1082" i="1"/>
  <c r="L1082" i="1"/>
  <c r="G1082" i="1"/>
  <c r="D1083" i="1"/>
  <c r="O1080" i="1"/>
  <c r="N1081" i="1"/>
  <c r="J1087" i="1"/>
  <c r="K1087" i="1" s="1"/>
  <c r="E1087" i="1" s="1"/>
  <c r="I1088" i="1"/>
  <c r="U1086" i="1"/>
  <c r="W1086" i="1" s="1"/>
  <c r="T1208" i="1"/>
  <c r="H1205" i="1"/>
  <c r="A1206" i="1"/>
  <c r="Q1206" i="1" s="1"/>
  <c r="R1206" i="1" s="1"/>
  <c r="AA1207" i="1" l="1"/>
  <c r="Z1207" i="1"/>
  <c r="F1083" i="1"/>
  <c r="L1083" i="1"/>
  <c r="D1084" i="1"/>
  <c r="G1083" i="1"/>
  <c r="O1081" i="1"/>
  <c r="N1082" i="1"/>
  <c r="U1087" i="1"/>
  <c r="W1087" i="1" s="1"/>
  <c r="I1089" i="1"/>
  <c r="J1088" i="1"/>
  <c r="K1088" i="1" s="1"/>
  <c r="E1088" i="1" s="1"/>
  <c r="S1206" i="1"/>
  <c r="Y1206" i="1"/>
  <c r="H1206" i="1"/>
  <c r="A1207" i="1"/>
  <c r="Q1207" i="1" s="1"/>
  <c r="R1207" i="1" s="1"/>
  <c r="T1209" i="1"/>
  <c r="Z1208" i="1" l="1"/>
  <c r="AA1208" i="1"/>
  <c r="F1084" i="1"/>
  <c r="L1084" i="1"/>
  <c r="M1085" i="1" s="1"/>
  <c r="M1086" i="1" s="1"/>
  <c r="M1087" i="1" s="1"/>
  <c r="M1088" i="1" s="1"/>
  <c r="D1085" i="1"/>
  <c r="G1084" i="1"/>
  <c r="O1082" i="1"/>
  <c r="N1083" i="1"/>
  <c r="I1090" i="1"/>
  <c r="J1089" i="1"/>
  <c r="K1089" i="1" s="1"/>
  <c r="E1089" i="1" s="1"/>
  <c r="U1088" i="1"/>
  <c r="W1088" i="1" s="1"/>
  <c r="Y1207" i="1"/>
  <c r="S1207" i="1"/>
  <c r="T1210" i="1"/>
  <c r="A1208" i="1"/>
  <c r="Q1208" i="1" s="1"/>
  <c r="R1208" i="1" s="1"/>
  <c r="H1207" i="1"/>
  <c r="AA1209" i="1" l="1"/>
  <c r="Z1209" i="1"/>
  <c r="F1085" i="1"/>
  <c r="L1085" i="1"/>
  <c r="G1085" i="1"/>
  <c r="D1086" i="1"/>
  <c r="N1084" i="1"/>
  <c r="O1083" i="1"/>
  <c r="U1089" i="1"/>
  <c r="W1089" i="1" s="1"/>
  <c r="I1091" i="1"/>
  <c r="J1090" i="1"/>
  <c r="K1090" i="1" s="1"/>
  <c r="E1090" i="1" s="1"/>
  <c r="T1211" i="1"/>
  <c r="H1208" i="1"/>
  <c r="A1209" i="1"/>
  <c r="Q1209" i="1" s="1"/>
  <c r="Z1210" i="1" l="1"/>
  <c r="AA1210" i="1"/>
  <c r="R1209" i="1"/>
  <c r="F1086" i="1"/>
  <c r="L1086" i="1"/>
  <c r="D1087" i="1"/>
  <c r="G1086" i="1"/>
  <c r="M1089" i="1"/>
  <c r="O1084" i="1"/>
  <c r="N1085" i="1"/>
  <c r="U1090" i="1"/>
  <c r="W1090" i="1" s="1"/>
  <c r="I1092" i="1"/>
  <c r="J1091" i="1"/>
  <c r="K1091" i="1" s="1"/>
  <c r="E1091" i="1" s="1"/>
  <c r="H1209" i="1"/>
  <c r="A1210" i="1"/>
  <c r="Q1210" i="1" s="1"/>
  <c r="R1210" i="1" s="1"/>
  <c r="T1212" i="1"/>
  <c r="AA1211" i="1" l="1"/>
  <c r="Z1211" i="1"/>
  <c r="Z1212" i="1" s="1"/>
  <c r="F1087" i="1"/>
  <c r="L1087" i="1"/>
  <c r="G1087" i="1"/>
  <c r="D1088" i="1"/>
  <c r="M1090" i="1"/>
  <c r="M1091" i="1" s="1"/>
  <c r="M1092" i="1" s="1"/>
  <c r="O1085" i="1"/>
  <c r="N1086" i="1"/>
  <c r="U1091" i="1"/>
  <c r="W1091" i="1" s="1"/>
  <c r="J1092" i="1"/>
  <c r="K1092" i="1" s="1"/>
  <c r="E1092" i="1" s="1"/>
  <c r="I1093" i="1"/>
  <c r="S1210" i="1"/>
  <c r="Y1210" i="1"/>
  <c r="T1213" i="1"/>
  <c r="H1210" i="1"/>
  <c r="A1211" i="1"/>
  <c r="Q1211" i="1" s="1"/>
  <c r="R1211" i="1" s="1"/>
  <c r="AA1212" i="1" l="1"/>
  <c r="F1088" i="1"/>
  <c r="L1088" i="1"/>
  <c r="G1088" i="1"/>
  <c r="D1089" i="1"/>
  <c r="N1087" i="1"/>
  <c r="O1086" i="1"/>
  <c r="U1092" i="1"/>
  <c r="W1092" i="1" s="1"/>
  <c r="J1093" i="1"/>
  <c r="K1093" i="1" s="1"/>
  <c r="E1093" i="1" s="1"/>
  <c r="I1094" i="1"/>
  <c r="M1093" i="1"/>
  <c r="Y1211" i="1"/>
  <c r="S1211" i="1"/>
  <c r="T1214" i="1"/>
  <c r="A1212" i="1"/>
  <c r="Q1212" i="1" s="1"/>
  <c r="R1212" i="1" s="1"/>
  <c r="H1211" i="1"/>
  <c r="AA1213" i="1" l="1"/>
  <c r="Z1213" i="1"/>
  <c r="F1089" i="1"/>
  <c r="L1089" i="1"/>
  <c r="G1089" i="1"/>
  <c r="D1090" i="1"/>
  <c r="O1087" i="1"/>
  <c r="N1088" i="1"/>
  <c r="I1095" i="1"/>
  <c r="J1094" i="1"/>
  <c r="K1094" i="1" s="1"/>
  <c r="E1094" i="1" s="1"/>
  <c r="M1094" i="1"/>
  <c r="U1093" i="1"/>
  <c r="W1093" i="1" s="1"/>
  <c r="S1212" i="1"/>
  <c r="Y1212" i="1"/>
  <c r="A1213" i="1"/>
  <c r="Q1213" i="1" s="1"/>
  <c r="R1213" i="1" s="1"/>
  <c r="H1212" i="1"/>
  <c r="T1215" i="1"/>
  <c r="Z1214" i="1" l="1"/>
  <c r="AA1214" i="1"/>
  <c r="F1090" i="1"/>
  <c r="L1090" i="1"/>
  <c r="D1091" i="1"/>
  <c r="G1090" i="1"/>
  <c r="O1088" i="1"/>
  <c r="N1089" i="1"/>
  <c r="U1094" i="1"/>
  <c r="W1094" i="1" s="1"/>
  <c r="I1096" i="1"/>
  <c r="J1095" i="1"/>
  <c r="K1095" i="1" s="1"/>
  <c r="E1095" i="1" s="1"/>
  <c r="M1095" i="1"/>
  <c r="Y1213" i="1"/>
  <c r="S1213" i="1"/>
  <c r="H1213" i="1"/>
  <c r="A1214" i="1"/>
  <c r="Q1214" i="1" s="1"/>
  <c r="R1214" i="1" s="1"/>
  <c r="T1216" i="1"/>
  <c r="Z1215" i="1" l="1"/>
  <c r="AA1215" i="1"/>
  <c r="Z1216" i="1"/>
  <c r="F1091" i="1"/>
  <c r="L1091" i="1"/>
  <c r="D1092" i="1"/>
  <c r="G1091" i="1"/>
  <c r="O1089" i="1"/>
  <c r="N1090" i="1"/>
  <c r="I1097" i="1"/>
  <c r="J1096" i="1"/>
  <c r="K1096" i="1" s="1"/>
  <c r="E1096" i="1" s="1"/>
  <c r="M1096" i="1"/>
  <c r="U1095" i="1"/>
  <c r="W1095" i="1" s="1"/>
  <c r="S1214" i="1"/>
  <c r="Y1214" i="1"/>
  <c r="T1217" i="1"/>
  <c r="H1214" i="1"/>
  <c r="A1215" i="1"/>
  <c r="Q1215" i="1" s="1"/>
  <c r="R1215" i="1" s="1"/>
  <c r="AA1216" i="1" l="1"/>
  <c r="F1092" i="1"/>
  <c r="L1092" i="1"/>
  <c r="G1092" i="1"/>
  <c r="D1093" i="1"/>
  <c r="O1090" i="1"/>
  <c r="N1091" i="1"/>
  <c r="U1096" i="1"/>
  <c r="W1096" i="1" s="1"/>
  <c r="J1097" i="1"/>
  <c r="K1097" i="1" s="1"/>
  <c r="E1097" i="1" s="1"/>
  <c r="I1098" i="1"/>
  <c r="M1097" i="1"/>
  <c r="Y1215" i="1"/>
  <c r="S1215" i="1"/>
  <c r="T1218" i="1"/>
  <c r="H1215" i="1"/>
  <c r="A1216" i="1"/>
  <c r="Q1216" i="1" s="1"/>
  <c r="R1216" i="1" s="1"/>
  <c r="AA1217" i="1" l="1"/>
  <c r="Z1217" i="1"/>
  <c r="F1093" i="1"/>
  <c r="L1093" i="1"/>
  <c r="D1094" i="1"/>
  <c r="G1093" i="1"/>
  <c r="O1091" i="1"/>
  <c r="N1092" i="1"/>
  <c r="J1098" i="1"/>
  <c r="K1098" i="1" s="1"/>
  <c r="E1098" i="1" s="1"/>
  <c r="I1099" i="1"/>
  <c r="M1098" i="1"/>
  <c r="U1097" i="1"/>
  <c r="W1097" i="1" s="1"/>
  <c r="S1216" i="1"/>
  <c r="Y1216" i="1"/>
  <c r="T1219" i="1"/>
  <c r="A1217" i="1"/>
  <c r="Q1217" i="1" s="1"/>
  <c r="R1217" i="1" s="1"/>
  <c r="H1216" i="1"/>
  <c r="Z1218" i="1" l="1"/>
  <c r="AA1218" i="1"/>
  <c r="F1094" i="1"/>
  <c r="L1094" i="1"/>
  <c r="G1094" i="1"/>
  <c r="D1095" i="1"/>
  <c r="O1092" i="1"/>
  <c r="N1093" i="1"/>
  <c r="I1100" i="1"/>
  <c r="J1099" i="1"/>
  <c r="K1099" i="1" s="1"/>
  <c r="E1099" i="1" s="1"/>
  <c r="M1099" i="1"/>
  <c r="U1098" i="1"/>
  <c r="W1098" i="1" s="1"/>
  <c r="S1217" i="1"/>
  <c r="Y1217" i="1"/>
  <c r="H1217" i="1"/>
  <c r="A1218" i="1"/>
  <c r="Q1218" i="1" s="1"/>
  <c r="R1218" i="1" s="1"/>
  <c r="T1220" i="1"/>
  <c r="AA1219" i="1" l="1"/>
  <c r="Z1219" i="1"/>
  <c r="F1095" i="1"/>
  <c r="L1095" i="1"/>
  <c r="D1096" i="1"/>
  <c r="G1095" i="1"/>
  <c r="N1094" i="1"/>
  <c r="O1093" i="1"/>
  <c r="U1099" i="1"/>
  <c r="W1099" i="1" s="1"/>
  <c r="I1101" i="1"/>
  <c r="J1100" i="1"/>
  <c r="K1100" i="1" s="1"/>
  <c r="E1100" i="1" s="1"/>
  <c r="M1100" i="1"/>
  <c r="S1218" i="1"/>
  <c r="Y1218" i="1"/>
  <c r="H1218" i="1"/>
  <c r="A1219" i="1"/>
  <c r="Q1219" i="1" s="1"/>
  <c r="R1219" i="1" s="1"/>
  <c r="T1221" i="1"/>
  <c r="AA1220" i="1" l="1"/>
  <c r="Z1220" i="1"/>
  <c r="F1096" i="1"/>
  <c r="L1096" i="1"/>
  <c r="D1097" i="1"/>
  <c r="G1096" i="1"/>
  <c r="O1094" i="1"/>
  <c r="N1095" i="1"/>
  <c r="U1100" i="1"/>
  <c r="W1100" i="1" s="1"/>
  <c r="J1101" i="1"/>
  <c r="K1101" i="1" s="1"/>
  <c r="E1101" i="1" s="1"/>
  <c r="I1102" i="1"/>
  <c r="M1101" i="1"/>
  <c r="Y1219" i="1"/>
  <c r="S1219" i="1"/>
  <c r="T1222" i="1"/>
  <c r="H1219" i="1"/>
  <c r="A1220" i="1"/>
  <c r="Q1220" i="1" s="1"/>
  <c r="R1220" i="1" s="1"/>
  <c r="Z1221" i="1" l="1"/>
  <c r="AA1221" i="1"/>
  <c r="F1097" i="1"/>
  <c r="L1097" i="1"/>
  <c r="D1098" i="1"/>
  <c r="G1097" i="1"/>
  <c r="O1095" i="1"/>
  <c r="N1096" i="1"/>
  <c r="J1102" i="1"/>
  <c r="K1102" i="1" s="1"/>
  <c r="E1102" i="1" s="1"/>
  <c r="I1103" i="1"/>
  <c r="M1102" i="1"/>
  <c r="U1101" i="1"/>
  <c r="W1101" i="1" s="1"/>
  <c r="S1220" i="1"/>
  <c r="Y1220" i="1"/>
  <c r="T1223" i="1"/>
  <c r="A1221" i="1"/>
  <c r="Q1221" i="1" s="1"/>
  <c r="R1221" i="1" s="1"/>
  <c r="H1220" i="1"/>
  <c r="Z1222" i="1" l="1"/>
  <c r="AA1222" i="1"/>
  <c r="F1098" i="1"/>
  <c r="L1098" i="1"/>
  <c r="D1099" i="1"/>
  <c r="G1098" i="1"/>
  <c r="N1097" i="1"/>
  <c r="O1096" i="1"/>
  <c r="J1103" i="1"/>
  <c r="K1103" i="1" s="1"/>
  <c r="E1103" i="1" s="1"/>
  <c r="I1104" i="1"/>
  <c r="M1103" i="1"/>
  <c r="U1102" i="1"/>
  <c r="W1102" i="1" s="1"/>
  <c r="Y1221" i="1"/>
  <c r="S1221" i="1"/>
  <c r="H1221" i="1"/>
  <c r="A1222" i="1"/>
  <c r="Q1222" i="1" s="1"/>
  <c r="R1222" i="1" s="1"/>
  <c r="T1224" i="1"/>
  <c r="AA1223" i="1" l="1"/>
  <c r="Z1223" i="1"/>
  <c r="F1099" i="1"/>
  <c r="L1099" i="1"/>
  <c r="D1100" i="1"/>
  <c r="G1099" i="1"/>
  <c r="O1097" i="1"/>
  <c r="N1098" i="1"/>
  <c r="J1104" i="1"/>
  <c r="K1104" i="1" s="1"/>
  <c r="E1104" i="1" s="1"/>
  <c r="I1105" i="1"/>
  <c r="M1104" i="1"/>
  <c r="U1103" i="1"/>
  <c r="W1103" i="1" s="1"/>
  <c r="S1222" i="1"/>
  <c r="Y1222" i="1"/>
  <c r="T1225" i="1"/>
  <c r="H1222" i="1"/>
  <c r="A1223" i="1"/>
  <c r="Q1223" i="1" s="1"/>
  <c r="R1223" i="1" s="1"/>
  <c r="Z1224" i="1" l="1"/>
  <c r="AA1224" i="1"/>
  <c r="F1100" i="1"/>
  <c r="L1100" i="1"/>
  <c r="G1100" i="1"/>
  <c r="D1101" i="1"/>
  <c r="O1098" i="1"/>
  <c r="N1099" i="1"/>
  <c r="J1105" i="1"/>
  <c r="K1105" i="1" s="1"/>
  <c r="E1105" i="1" s="1"/>
  <c r="I1106" i="1"/>
  <c r="M1105" i="1"/>
  <c r="U1104" i="1"/>
  <c r="W1104" i="1" s="1"/>
  <c r="Y1223" i="1"/>
  <c r="S1223" i="1"/>
  <c r="H1223" i="1"/>
  <c r="A1224" i="1"/>
  <c r="Q1224" i="1" s="1"/>
  <c r="R1224" i="1" s="1"/>
  <c r="T1226" i="1"/>
  <c r="AA1225" i="1" l="1"/>
  <c r="Z1225" i="1"/>
  <c r="F1101" i="1"/>
  <c r="L1101" i="1"/>
  <c r="G1101" i="1"/>
  <c r="D1102" i="1"/>
  <c r="O1099" i="1"/>
  <c r="N1100" i="1"/>
  <c r="U1105" i="1"/>
  <c r="W1105" i="1" s="1"/>
  <c r="I1107" i="1"/>
  <c r="J1106" i="1"/>
  <c r="K1106" i="1" s="1"/>
  <c r="E1106" i="1" s="1"/>
  <c r="M1106" i="1"/>
  <c r="Y1224" i="1"/>
  <c r="S1224" i="1"/>
  <c r="T1227" i="1"/>
  <c r="A1225" i="1"/>
  <c r="Q1225" i="1" s="1"/>
  <c r="R1225" i="1" s="1"/>
  <c r="H1224" i="1"/>
  <c r="AA1226" i="1" l="1"/>
  <c r="Z1226" i="1"/>
  <c r="F1102" i="1"/>
  <c r="L1102" i="1"/>
  <c r="D1103" i="1"/>
  <c r="G1102" i="1"/>
  <c r="O1100" i="1"/>
  <c r="N1101" i="1"/>
  <c r="J1107" i="1"/>
  <c r="K1107" i="1" s="1"/>
  <c r="E1107" i="1" s="1"/>
  <c r="I1108" i="1"/>
  <c r="M1107" i="1"/>
  <c r="U1106" i="1"/>
  <c r="W1106" i="1" s="1"/>
  <c r="Y1225" i="1"/>
  <c r="S1225" i="1"/>
  <c r="H1225" i="1"/>
  <c r="A1226" i="1"/>
  <c r="Q1226" i="1" s="1"/>
  <c r="R1226" i="1" s="1"/>
  <c r="T1228" i="1"/>
  <c r="Z1227" i="1" l="1"/>
  <c r="AA1227" i="1"/>
  <c r="F1103" i="1"/>
  <c r="L1103" i="1"/>
  <c r="D1104" i="1"/>
  <c r="G1103" i="1"/>
  <c r="O1101" i="1"/>
  <c r="N1102" i="1"/>
  <c r="J1108" i="1"/>
  <c r="K1108" i="1" s="1"/>
  <c r="E1108" i="1" s="1"/>
  <c r="I1109" i="1"/>
  <c r="M1108" i="1"/>
  <c r="U1107" i="1"/>
  <c r="W1107" i="1" s="1"/>
  <c r="S1226" i="1"/>
  <c r="Y1226" i="1"/>
  <c r="T1229" i="1"/>
  <c r="H1226" i="1"/>
  <c r="A1227" i="1"/>
  <c r="Q1227" i="1" s="1"/>
  <c r="R1227" i="1" s="1"/>
  <c r="AA1228" i="1" l="1"/>
  <c r="Z1228" i="1"/>
  <c r="F1104" i="1"/>
  <c r="L1104" i="1"/>
  <c r="D1105" i="1"/>
  <c r="G1104" i="1"/>
  <c r="O1102" i="1"/>
  <c r="N1103" i="1"/>
  <c r="J1109" i="1"/>
  <c r="K1109" i="1" s="1"/>
  <c r="E1109" i="1" s="1"/>
  <c r="I1110" i="1"/>
  <c r="M1109" i="1"/>
  <c r="U1108" i="1"/>
  <c r="W1108" i="1" s="1"/>
  <c r="S1227" i="1"/>
  <c r="Y1227" i="1"/>
  <c r="T1230" i="1"/>
  <c r="H1227" i="1"/>
  <c r="A1228" i="1"/>
  <c r="Q1228" i="1" s="1"/>
  <c r="R1228" i="1" s="1"/>
  <c r="Z1229" i="1" l="1"/>
  <c r="AA1229" i="1"/>
  <c r="F1105" i="1"/>
  <c r="L1105" i="1"/>
  <c r="D1106" i="1"/>
  <c r="G1105" i="1"/>
  <c r="N1104" i="1"/>
  <c r="O1103" i="1"/>
  <c r="U1109" i="1"/>
  <c r="W1109" i="1" s="1"/>
  <c r="I1111" i="1"/>
  <c r="J1110" i="1"/>
  <c r="K1110" i="1" s="1"/>
  <c r="E1110" i="1" s="1"/>
  <c r="M1110" i="1"/>
  <c r="S1228" i="1"/>
  <c r="Y1228" i="1"/>
  <c r="A1229" i="1"/>
  <c r="Q1229" i="1" s="1"/>
  <c r="R1229" i="1" s="1"/>
  <c r="H1228" i="1"/>
  <c r="T1231" i="1"/>
  <c r="AA1230" i="1" l="1"/>
  <c r="Z1230" i="1"/>
  <c r="F1106" i="1"/>
  <c r="L1106" i="1"/>
  <c r="D1107" i="1"/>
  <c r="G1106" i="1"/>
  <c r="N1105" i="1"/>
  <c r="O1104" i="1"/>
  <c r="I1112" i="1"/>
  <c r="J1111" i="1"/>
  <c r="K1111" i="1" s="1"/>
  <c r="E1111" i="1" s="1"/>
  <c r="M1111" i="1"/>
  <c r="U1110" i="1"/>
  <c r="W1110" i="1" s="1"/>
  <c r="Y1229" i="1"/>
  <c r="S1229" i="1"/>
  <c r="T1232" i="1"/>
  <c r="H1229" i="1"/>
  <c r="A1230" i="1"/>
  <c r="Q1230" i="1" s="1"/>
  <c r="R1230" i="1" s="1"/>
  <c r="Z1231" i="1" l="1"/>
  <c r="AA1231" i="1"/>
  <c r="F1107" i="1"/>
  <c r="L1107" i="1"/>
  <c r="D1108" i="1"/>
  <c r="G1107" i="1"/>
  <c r="O1105" i="1"/>
  <c r="N1106" i="1"/>
  <c r="U1111" i="1"/>
  <c r="W1111" i="1" s="1"/>
  <c r="I1113" i="1"/>
  <c r="J1112" i="1"/>
  <c r="K1112" i="1" s="1"/>
  <c r="E1112" i="1" s="1"/>
  <c r="S1230" i="1"/>
  <c r="Y1230" i="1"/>
  <c r="H1230" i="1"/>
  <c r="A1231" i="1"/>
  <c r="Q1231" i="1" s="1"/>
  <c r="R1231" i="1" s="1"/>
  <c r="T1233" i="1"/>
  <c r="AA1232" i="1" l="1"/>
  <c r="Z1232" i="1"/>
  <c r="F1108" i="1"/>
  <c r="L1108" i="1"/>
  <c r="D1109" i="1"/>
  <c r="G1108" i="1"/>
  <c r="O1106" i="1"/>
  <c r="N1107" i="1"/>
  <c r="U1112" i="1"/>
  <c r="W1112" i="1" s="1"/>
  <c r="I1114" i="1"/>
  <c r="J1113" i="1"/>
  <c r="K1113" i="1" s="1"/>
  <c r="E1113" i="1" s="1"/>
  <c r="Y1231" i="1"/>
  <c r="S1231" i="1"/>
  <c r="T1234" i="1"/>
  <c r="H1231" i="1"/>
  <c r="A1232" i="1"/>
  <c r="Q1232" i="1" s="1"/>
  <c r="R1232" i="1" s="1"/>
  <c r="Z1233" i="1" l="1"/>
  <c r="AA1233" i="1"/>
  <c r="F1109" i="1"/>
  <c r="L1109" i="1"/>
  <c r="D1110" i="1"/>
  <c r="G1109" i="1"/>
  <c r="M1112" i="1"/>
  <c r="O1107" i="1"/>
  <c r="N1108" i="1"/>
  <c r="U1113" i="1"/>
  <c r="W1113" i="1" s="1"/>
  <c r="I1115" i="1"/>
  <c r="J1114" i="1"/>
  <c r="K1114" i="1" s="1"/>
  <c r="E1114" i="1" s="1"/>
  <c r="S1232" i="1"/>
  <c r="Y1232" i="1"/>
  <c r="A1233" i="1"/>
  <c r="Q1233" i="1" s="1"/>
  <c r="R1233" i="1" s="1"/>
  <c r="H1232" i="1"/>
  <c r="T1235" i="1"/>
  <c r="AA1234" i="1" l="1"/>
  <c r="Z1234" i="1"/>
  <c r="F1110" i="1"/>
  <c r="L1110" i="1"/>
  <c r="G1110" i="1"/>
  <c r="D1111" i="1"/>
  <c r="M1113" i="1"/>
  <c r="N1109" i="1"/>
  <c r="O1108" i="1"/>
  <c r="J1115" i="1"/>
  <c r="K1115" i="1" s="1"/>
  <c r="E1115" i="1" s="1"/>
  <c r="I1116" i="1"/>
  <c r="U1114" i="1"/>
  <c r="W1114" i="1" s="1"/>
  <c r="Y1233" i="1"/>
  <c r="S1233" i="1"/>
  <c r="T1236" i="1"/>
  <c r="H1233" i="1"/>
  <c r="A1234" i="1"/>
  <c r="Q1234" i="1" s="1"/>
  <c r="R1234" i="1" s="1"/>
  <c r="Z1235" i="1" l="1"/>
  <c r="AA1235" i="1"/>
  <c r="F1111" i="1"/>
  <c r="L1111" i="1"/>
  <c r="G1111" i="1"/>
  <c r="D1112" i="1"/>
  <c r="O1109" i="1"/>
  <c r="N1110" i="1"/>
  <c r="M1114" i="1"/>
  <c r="I1117" i="1"/>
  <c r="J1116" i="1"/>
  <c r="K1116" i="1" s="1"/>
  <c r="E1116" i="1" s="1"/>
  <c r="U1115" i="1"/>
  <c r="W1115" i="1" s="1"/>
  <c r="S1234" i="1"/>
  <c r="Y1234" i="1"/>
  <c r="H1234" i="1"/>
  <c r="A1235" i="1"/>
  <c r="Q1235" i="1" s="1"/>
  <c r="R1235" i="1" s="1"/>
  <c r="T1237" i="1"/>
  <c r="AA1236" i="1" l="1"/>
  <c r="Z1236" i="1"/>
  <c r="F1112" i="1"/>
  <c r="L1112" i="1"/>
  <c r="G1112" i="1"/>
  <c r="D1113" i="1"/>
  <c r="N1111" i="1"/>
  <c r="O1110" i="1"/>
  <c r="M1115" i="1"/>
  <c r="I1118" i="1"/>
  <c r="J1117" i="1"/>
  <c r="K1117" i="1" s="1"/>
  <c r="E1117" i="1" s="1"/>
  <c r="U1116" i="1"/>
  <c r="W1116" i="1" s="1"/>
  <c r="Y1235" i="1"/>
  <c r="S1235" i="1"/>
  <c r="T1238" i="1"/>
  <c r="H1235" i="1"/>
  <c r="A1236" i="1"/>
  <c r="Q1236" i="1" s="1"/>
  <c r="R1236" i="1" s="1"/>
  <c r="Z1237" i="1" l="1"/>
  <c r="AA1237" i="1"/>
  <c r="F1113" i="1"/>
  <c r="L1113" i="1"/>
  <c r="G1113" i="1"/>
  <c r="D1114" i="1"/>
  <c r="O1111" i="1"/>
  <c r="N1112" i="1"/>
  <c r="J1118" i="1"/>
  <c r="K1118" i="1" s="1"/>
  <c r="E1118" i="1" s="1"/>
  <c r="I1119" i="1"/>
  <c r="U1117" i="1"/>
  <c r="W1117" i="1" s="1"/>
  <c r="A1237" i="1"/>
  <c r="Q1237" i="1" s="1"/>
  <c r="H1236" i="1"/>
  <c r="T1239" i="1"/>
  <c r="AA1238" i="1" l="1"/>
  <c r="R1237" i="1"/>
  <c r="Z1238" i="1"/>
  <c r="F1114" i="1"/>
  <c r="L1114" i="1"/>
  <c r="D1115" i="1"/>
  <c r="G1114" i="1"/>
  <c r="N1113" i="1"/>
  <c r="O1112" i="1"/>
  <c r="I1120" i="1"/>
  <c r="J1119" i="1"/>
  <c r="K1119" i="1" s="1"/>
  <c r="E1119" i="1" s="1"/>
  <c r="U1118" i="1"/>
  <c r="W1118" i="1" s="1"/>
  <c r="T1240" i="1"/>
  <c r="H1237" i="1"/>
  <c r="A1238" i="1"/>
  <c r="Q1238" i="1" s="1"/>
  <c r="R1238" i="1" s="1"/>
  <c r="Z1239" i="1" l="1"/>
  <c r="AA1239" i="1"/>
  <c r="F1115" i="1"/>
  <c r="L1115" i="1"/>
  <c r="M1116" i="1" s="1"/>
  <c r="M1117" i="1" s="1"/>
  <c r="M1118" i="1" s="1"/>
  <c r="M1119" i="1" s="1"/>
  <c r="M1120" i="1" s="1"/>
  <c r="D1116" i="1"/>
  <c r="G1115" i="1"/>
  <c r="O1113" i="1"/>
  <c r="N1114" i="1"/>
  <c r="J1120" i="1"/>
  <c r="K1120" i="1" s="1"/>
  <c r="E1120" i="1" s="1"/>
  <c r="I1121" i="1"/>
  <c r="U1119" i="1"/>
  <c r="W1119" i="1" s="1"/>
  <c r="S1238" i="1"/>
  <c r="Y1238" i="1"/>
  <c r="H1238" i="1"/>
  <c r="A1239" i="1"/>
  <c r="Q1239" i="1" s="1"/>
  <c r="R1239" i="1" s="1"/>
  <c r="T1241" i="1"/>
  <c r="AA1240" i="1" l="1"/>
  <c r="Z1240" i="1"/>
  <c r="F1116" i="1"/>
  <c r="L1116" i="1"/>
  <c r="D1117" i="1"/>
  <c r="G1116" i="1"/>
  <c r="O1114" i="1"/>
  <c r="N1115" i="1"/>
  <c r="J1121" i="1"/>
  <c r="K1121" i="1" s="1"/>
  <c r="E1121" i="1" s="1"/>
  <c r="I1122" i="1"/>
  <c r="M1121" i="1"/>
  <c r="U1120" i="1"/>
  <c r="W1120" i="1" s="1"/>
  <c r="Y1239" i="1"/>
  <c r="S1239" i="1"/>
  <c r="T1242" i="1"/>
  <c r="H1239" i="1"/>
  <c r="A1240" i="1"/>
  <c r="Q1240" i="1" s="1"/>
  <c r="R1240" i="1" s="1"/>
  <c r="Z1241" i="1" l="1"/>
  <c r="AA1241" i="1"/>
  <c r="F1117" i="1"/>
  <c r="L1117" i="1"/>
  <c r="G1117" i="1"/>
  <c r="D1118" i="1"/>
  <c r="O1115" i="1"/>
  <c r="N1116" i="1"/>
  <c r="U1121" i="1"/>
  <c r="W1121" i="1" s="1"/>
  <c r="J1122" i="1"/>
  <c r="K1122" i="1" s="1"/>
  <c r="E1122" i="1" s="1"/>
  <c r="I1123" i="1"/>
  <c r="M1122" i="1"/>
  <c r="Y1240" i="1"/>
  <c r="S1240" i="1"/>
  <c r="A1241" i="1"/>
  <c r="Q1241" i="1" s="1"/>
  <c r="R1241" i="1" s="1"/>
  <c r="H1240" i="1"/>
  <c r="T1243" i="1"/>
  <c r="AA1242" i="1" l="1"/>
  <c r="Z1242" i="1"/>
  <c r="F1118" i="1"/>
  <c r="L1118" i="1"/>
  <c r="G1118" i="1"/>
  <c r="D1119" i="1"/>
  <c r="N1117" i="1"/>
  <c r="O1116" i="1"/>
  <c r="U1122" i="1"/>
  <c r="W1122" i="1" s="1"/>
  <c r="I1124" i="1"/>
  <c r="J1123" i="1"/>
  <c r="K1123" i="1" s="1"/>
  <c r="E1123" i="1" s="1"/>
  <c r="M1123" i="1"/>
  <c r="Y1241" i="1"/>
  <c r="S1241" i="1"/>
  <c r="T1244" i="1"/>
  <c r="H1241" i="1"/>
  <c r="A1242" i="1"/>
  <c r="Q1242" i="1" s="1"/>
  <c r="R1242" i="1" s="1"/>
  <c r="Z1243" i="1" l="1"/>
  <c r="AA1243" i="1"/>
  <c r="F1119" i="1"/>
  <c r="L1119" i="1"/>
  <c r="D1120" i="1"/>
  <c r="G1119" i="1"/>
  <c r="O1117" i="1"/>
  <c r="N1118" i="1"/>
  <c r="U1123" i="1"/>
  <c r="W1123" i="1" s="1"/>
  <c r="J1124" i="1"/>
  <c r="K1124" i="1" s="1"/>
  <c r="E1124" i="1" s="1"/>
  <c r="I1125" i="1"/>
  <c r="M1124" i="1"/>
  <c r="S1242" i="1"/>
  <c r="Y1242" i="1"/>
  <c r="H1242" i="1"/>
  <c r="A1243" i="1"/>
  <c r="Q1243" i="1" s="1"/>
  <c r="R1243" i="1" s="1"/>
  <c r="T1245" i="1"/>
  <c r="AA1244" i="1" l="1"/>
  <c r="Z1244" i="1"/>
  <c r="F1120" i="1"/>
  <c r="L1120" i="1"/>
  <c r="D1121" i="1"/>
  <c r="G1120" i="1"/>
  <c r="O1118" i="1"/>
  <c r="N1119" i="1"/>
  <c r="U1124" i="1"/>
  <c r="W1124" i="1" s="1"/>
  <c r="J1125" i="1"/>
  <c r="K1125" i="1" s="1"/>
  <c r="E1125" i="1" s="1"/>
  <c r="I1126" i="1"/>
  <c r="M1125" i="1"/>
  <c r="Y1243" i="1"/>
  <c r="S1243" i="1"/>
  <c r="T1246" i="1"/>
  <c r="H1243" i="1"/>
  <c r="A1244" i="1"/>
  <c r="Q1244" i="1" s="1"/>
  <c r="R1244" i="1" s="1"/>
  <c r="Z1245" i="1" l="1"/>
  <c r="AA1245" i="1"/>
  <c r="F1121" i="1"/>
  <c r="L1121" i="1"/>
  <c r="D1122" i="1"/>
  <c r="G1121" i="1"/>
  <c r="O1119" i="1"/>
  <c r="N1120" i="1"/>
  <c r="J1126" i="1"/>
  <c r="K1126" i="1" s="1"/>
  <c r="E1126" i="1" s="1"/>
  <c r="I1127" i="1"/>
  <c r="M1126" i="1"/>
  <c r="U1125" i="1"/>
  <c r="W1125" i="1" s="1"/>
  <c r="S1244" i="1"/>
  <c r="Y1244" i="1"/>
  <c r="A1245" i="1"/>
  <c r="Q1245" i="1" s="1"/>
  <c r="R1245" i="1" s="1"/>
  <c r="H1244" i="1"/>
  <c r="T1247" i="1"/>
  <c r="AA1246" i="1" l="1"/>
  <c r="Z1246" i="1"/>
  <c r="F1122" i="1"/>
  <c r="L1122" i="1"/>
  <c r="G1122" i="1"/>
  <c r="D1123" i="1"/>
  <c r="N1121" i="1"/>
  <c r="O1120" i="1"/>
  <c r="U1126" i="1"/>
  <c r="W1126" i="1" s="1"/>
  <c r="J1127" i="1"/>
  <c r="K1127" i="1" s="1"/>
  <c r="E1127" i="1" s="1"/>
  <c r="I1128" i="1"/>
  <c r="M1127" i="1"/>
  <c r="Y1245" i="1"/>
  <c r="S1245" i="1"/>
  <c r="H1245" i="1"/>
  <c r="A1246" i="1"/>
  <c r="Q1246" i="1" s="1"/>
  <c r="R1246" i="1" s="1"/>
  <c r="T1248" i="1"/>
  <c r="Z1247" i="1" l="1"/>
  <c r="AA1247" i="1"/>
  <c r="F1123" i="1"/>
  <c r="L1123" i="1"/>
  <c r="D1124" i="1"/>
  <c r="G1123" i="1"/>
  <c r="N1122" i="1"/>
  <c r="O1121" i="1"/>
  <c r="I1129" i="1"/>
  <c r="J1128" i="1"/>
  <c r="K1128" i="1" s="1"/>
  <c r="E1128" i="1" s="1"/>
  <c r="M1128" i="1"/>
  <c r="U1127" i="1"/>
  <c r="W1127" i="1" s="1"/>
  <c r="S1246" i="1"/>
  <c r="Y1246" i="1"/>
  <c r="T1249" i="1"/>
  <c r="H1246" i="1"/>
  <c r="A1247" i="1"/>
  <c r="Q1247" i="1" s="1"/>
  <c r="R1247" i="1" s="1"/>
  <c r="AA1248" i="1" l="1"/>
  <c r="Z1248" i="1"/>
  <c r="F1124" i="1"/>
  <c r="L1124" i="1"/>
  <c r="D1125" i="1"/>
  <c r="G1124" i="1"/>
  <c r="N1123" i="1"/>
  <c r="O1122" i="1"/>
  <c r="U1128" i="1"/>
  <c r="W1128" i="1" s="1"/>
  <c r="I1130" i="1"/>
  <c r="J1129" i="1"/>
  <c r="K1129" i="1" s="1"/>
  <c r="E1129" i="1" s="1"/>
  <c r="M1129" i="1"/>
  <c r="Y1247" i="1"/>
  <c r="S1247" i="1"/>
  <c r="H1247" i="1"/>
  <c r="A1248" i="1"/>
  <c r="Q1248" i="1" s="1"/>
  <c r="R1248" i="1" s="1"/>
  <c r="T1250" i="1"/>
  <c r="Z1249" i="1" l="1"/>
  <c r="AA1249" i="1"/>
  <c r="F1125" i="1"/>
  <c r="L1125" i="1"/>
  <c r="G1125" i="1"/>
  <c r="D1126" i="1"/>
  <c r="O1123" i="1"/>
  <c r="N1124" i="1"/>
  <c r="I1131" i="1"/>
  <c r="J1130" i="1"/>
  <c r="K1130" i="1" s="1"/>
  <c r="E1130" i="1" s="1"/>
  <c r="M1130" i="1"/>
  <c r="U1129" i="1"/>
  <c r="W1129" i="1" s="1"/>
  <c r="S1248" i="1"/>
  <c r="Y1248" i="1"/>
  <c r="T1251" i="1"/>
  <c r="H1248" i="1"/>
  <c r="A1249" i="1"/>
  <c r="Q1249" i="1" s="1"/>
  <c r="R1249" i="1" s="1"/>
  <c r="AA1250" i="1" l="1"/>
  <c r="Z1250" i="1"/>
  <c r="F1126" i="1"/>
  <c r="L1126" i="1"/>
  <c r="D1127" i="1"/>
  <c r="G1126" i="1"/>
  <c r="O1124" i="1"/>
  <c r="N1125" i="1"/>
  <c r="U1130" i="1"/>
  <c r="W1130" i="1" s="1"/>
  <c r="I1132" i="1"/>
  <c r="J1131" i="1"/>
  <c r="K1131" i="1" s="1"/>
  <c r="E1131" i="1" s="1"/>
  <c r="M1131" i="1"/>
  <c r="Y1249" i="1"/>
  <c r="S1249" i="1"/>
  <c r="H1249" i="1"/>
  <c r="A1250" i="1"/>
  <c r="Q1250" i="1" s="1"/>
  <c r="R1250" i="1" s="1"/>
  <c r="T1252" i="1"/>
  <c r="Z1251" i="1" l="1"/>
  <c r="AA1251" i="1"/>
  <c r="F1127" i="1"/>
  <c r="L1127" i="1"/>
  <c r="D1128" i="1"/>
  <c r="G1127" i="1"/>
  <c r="O1125" i="1"/>
  <c r="N1126" i="1"/>
  <c r="J1132" i="1"/>
  <c r="K1132" i="1" s="1"/>
  <c r="E1132" i="1" s="1"/>
  <c r="I1133" i="1"/>
  <c r="M1132" i="1"/>
  <c r="U1131" i="1"/>
  <c r="W1131" i="1" s="1"/>
  <c r="S1250" i="1"/>
  <c r="Y1250" i="1"/>
  <c r="T1253" i="1"/>
  <c r="A1251" i="1"/>
  <c r="Q1251" i="1" s="1"/>
  <c r="R1251" i="1" s="1"/>
  <c r="H1250" i="1"/>
  <c r="AA1252" i="1" l="1"/>
  <c r="Z1252" i="1"/>
  <c r="F1128" i="1"/>
  <c r="L1128" i="1"/>
  <c r="D1129" i="1"/>
  <c r="G1128" i="1"/>
  <c r="O1126" i="1"/>
  <c r="N1127" i="1"/>
  <c r="I1134" i="1"/>
  <c r="J1133" i="1"/>
  <c r="K1133" i="1" s="1"/>
  <c r="E1133" i="1" s="1"/>
  <c r="M1133" i="1"/>
  <c r="U1132" i="1"/>
  <c r="W1132" i="1" s="1"/>
  <c r="Y1251" i="1"/>
  <c r="S1251" i="1"/>
  <c r="A1252" i="1"/>
  <c r="Q1252" i="1" s="1"/>
  <c r="R1252" i="1" s="1"/>
  <c r="H1251" i="1"/>
  <c r="T1254" i="1"/>
  <c r="Z1253" i="1" l="1"/>
  <c r="AA1253" i="1"/>
  <c r="F1129" i="1"/>
  <c r="L1129" i="1"/>
  <c r="D1130" i="1"/>
  <c r="G1129" i="1"/>
  <c r="O1127" i="1"/>
  <c r="N1128" i="1"/>
  <c r="I1135" i="1"/>
  <c r="J1134" i="1"/>
  <c r="K1134" i="1" s="1"/>
  <c r="E1134" i="1" s="1"/>
  <c r="M1134" i="1"/>
  <c r="U1133" i="1"/>
  <c r="W1133" i="1" s="1"/>
  <c r="S1252" i="1"/>
  <c r="Y1252" i="1"/>
  <c r="T1255" i="1"/>
  <c r="A1253" i="1"/>
  <c r="Q1253" i="1" s="1"/>
  <c r="R1253" i="1" s="1"/>
  <c r="H1252" i="1"/>
  <c r="AA1254" i="1" l="1"/>
  <c r="Z1254" i="1"/>
  <c r="F1130" i="1"/>
  <c r="L1130" i="1"/>
  <c r="G1130" i="1"/>
  <c r="D1131" i="1"/>
  <c r="O1128" i="1"/>
  <c r="N1129" i="1"/>
  <c r="U1134" i="1"/>
  <c r="W1134" i="1" s="1"/>
  <c r="J1135" i="1"/>
  <c r="K1135" i="1" s="1"/>
  <c r="E1135" i="1" s="1"/>
  <c r="I1136" i="1"/>
  <c r="M1135" i="1"/>
  <c r="Y1253" i="1"/>
  <c r="S1253" i="1"/>
  <c r="T1256" i="1"/>
  <c r="H1253" i="1"/>
  <c r="A1254" i="1"/>
  <c r="Q1254" i="1" s="1"/>
  <c r="R1254" i="1" s="1"/>
  <c r="Z1255" i="1" l="1"/>
  <c r="AA1255" i="1"/>
  <c r="F1131" i="1"/>
  <c r="L1131" i="1"/>
  <c r="D1132" i="1"/>
  <c r="G1131" i="1"/>
  <c r="O1129" i="1"/>
  <c r="N1130" i="1"/>
  <c r="U1135" i="1"/>
  <c r="W1135" i="1" s="1"/>
  <c r="I1137" i="1"/>
  <c r="J1136" i="1"/>
  <c r="K1136" i="1" s="1"/>
  <c r="E1136" i="1" s="1"/>
  <c r="M1136" i="1"/>
  <c r="S1254" i="1"/>
  <c r="Y1254" i="1"/>
  <c r="H1254" i="1"/>
  <c r="A1255" i="1"/>
  <c r="Q1255" i="1" s="1"/>
  <c r="R1255" i="1" s="1"/>
  <c r="T1257" i="1"/>
  <c r="AA1256" i="1" l="1"/>
  <c r="Z1256" i="1"/>
  <c r="F1132" i="1"/>
  <c r="L1132" i="1"/>
  <c r="D1133" i="1"/>
  <c r="G1132" i="1"/>
  <c r="O1130" i="1"/>
  <c r="N1131" i="1"/>
  <c r="U1136" i="1"/>
  <c r="W1136" i="1" s="1"/>
  <c r="I1138" i="1"/>
  <c r="J1137" i="1"/>
  <c r="K1137" i="1" s="1"/>
  <c r="E1137" i="1" s="1"/>
  <c r="M1137" i="1"/>
  <c r="Y1255" i="1"/>
  <c r="S1255" i="1"/>
  <c r="H1255" i="1"/>
  <c r="A1256" i="1"/>
  <c r="Q1256" i="1" s="1"/>
  <c r="R1256" i="1" s="1"/>
  <c r="T1258" i="1"/>
  <c r="Z1257" i="1" l="1"/>
  <c r="AA1257" i="1"/>
  <c r="F1133" i="1"/>
  <c r="L1133" i="1"/>
  <c r="G1133" i="1"/>
  <c r="D1134" i="1"/>
  <c r="N1132" i="1"/>
  <c r="O1131" i="1"/>
  <c r="J1138" i="1"/>
  <c r="K1138" i="1" s="1"/>
  <c r="E1138" i="1" s="1"/>
  <c r="I1139" i="1"/>
  <c r="M1138" i="1"/>
  <c r="U1137" i="1"/>
  <c r="W1137" i="1" s="1"/>
  <c r="S1256" i="1"/>
  <c r="Y1256" i="1"/>
  <c r="A1257" i="1"/>
  <c r="Q1257" i="1" s="1"/>
  <c r="R1257" i="1" s="1"/>
  <c r="H1256" i="1"/>
  <c r="T1259" i="1"/>
  <c r="AA1258" i="1" l="1"/>
  <c r="Z1258" i="1"/>
  <c r="F1134" i="1"/>
  <c r="L1134" i="1"/>
  <c r="D1135" i="1"/>
  <c r="G1134" i="1"/>
  <c r="O1132" i="1"/>
  <c r="N1133" i="1"/>
  <c r="J1139" i="1"/>
  <c r="K1139" i="1" s="1"/>
  <c r="E1139" i="1" s="1"/>
  <c r="I1140" i="1"/>
  <c r="M1139" i="1"/>
  <c r="U1138" i="1"/>
  <c r="W1138" i="1" s="1"/>
  <c r="Y1257" i="1"/>
  <c r="S1257" i="1"/>
  <c r="T1260" i="1"/>
  <c r="H1257" i="1"/>
  <c r="A1258" i="1"/>
  <c r="Q1258" i="1" s="1"/>
  <c r="R1258" i="1" s="1"/>
  <c r="Z1259" i="1" l="1"/>
  <c r="AA1259" i="1"/>
  <c r="F1135" i="1"/>
  <c r="L1135" i="1"/>
  <c r="D1136" i="1"/>
  <c r="G1135" i="1"/>
  <c r="O1133" i="1"/>
  <c r="N1134" i="1"/>
  <c r="U1139" i="1"/>
  <c r="W1139" i="1" s="1"/>
  <c r="I1141" i="1"/>
  <c r="J1140" i="1"/>
  <c r="K1140" i="1" s="1"/>
  <c r="E1140" i="1" s="1"/>
  <c r="M1140" i="1"/>
  <c r="S1258" i="1"/>
  <c r="Y1258" i="1"/>
  <c r="H1258" i="1"/>
  <c r="A1259" i="1"/>
  <c r="Q1259" i="1" s="1"/>
  <c r="R1259" i="1" s="1"/>
  <c r="T1261" i="1"/>
  <c r="AA1260" i="1" l="1"/>
  <c r="Z1260" i="1"/>
  <c r="F1136" i="1"/>
  <c r="L1136" i="1"/>
  <c r="G1136" i="1"/>
  <c r="D1137" i="1"/>
  <c r="O1134" i="1"/>
  <c r="N1135" i="1"/>
  <c r="J1141" i="1"/>
  <c r="K1141" i="1" s="1"/>
  <c r="E1141" i="1" s="1"/>
  <c r="I1142" i="1"/>
  <c r="M1141" i="1"/>
  <c r="U1140" i="1"/>
  <c r="W1140" i="1" s="1"/>
  <c r="S1259" i="1"/>
  <c r="Y1259" i="1"/>
  <c r="H1259" i="1"/>
  <c r="A1260" i="1"/>
  <c r="Q1260" i="1" s="1"/>
  <c r="R1260" i="1" s="1"/>
  <c r="T1262" i="1"/>
  <c r="Z1261" i="1" l="1"/>
  <c r="AA1261" i="1"/>
  <c r="F1137" i="1"/>
  <c r="L1137" i="1"/>
  <c r="D1138" i="1"/>
  <c r="G1137" i="1"/>
  <c r="O1135" i="1"/>
  <c r="N1136" i="1"/>
  <c r="J1142" i="1"/>
  <c r="K1142" i="1" s="1"/>
  <c r="E1142" i="1" s="1"/>
  <c r="I1143" i="1"/>
  <c r="M1142" i="1"/>
  <c r="U1141" i="1"/>
  <c r="W1141" i="1" s="1"/>
  <c r="Y1260" i="1"/>
  <c r="S1260" i="1"/>
  <c r="T1263" i="1"/>
  <c r="A1261" i="1"/>
  <c r="Q1261" i="1" s="1"/>
  <c r="R1261" i="1" s="1"/>
  <c r="H1260" i="1"/>
  <c r="AA1262" i="1" l="1"/>
  <c r="Z1262" i="1"/>
  <c r="F1138" i="1"/>
  <c r="L1138" i="1"/>
  <c r="G1138" i="1"/>
  <c r="D1139" i="1"/>
  <c r="O1136" i="1"/>
  <c r="N1137" i="1"/>
  <c r="U1142" i="1"/>
  <c r="W1142" i="1" s="1"/>
  <c r="J1143" i="1"/>
  <c r="K1143" i="1" s="1"/>
  <c r="E1143" i="1" s="1"/>
  <c r="I1144" i="1"/>
  <c r="Y1261" i="1"/>
  <c r="S1261" i="1"/>
  <c r="H1261" i="1"/>
  <c r="A1262" i="1"/>
  <c r="Q1262" i="1" s="1"/>
  <c r="R1262" i="1" s="1"/>
  <c r="T1264" i="1"/>
  <c r="AA1263" i="1" l="1"/>
  <c r="Z1263" i="1"/>
  <c r="F1139" i="1"/>
  <c r="L1139" i="1"/>
  <c r="G1139" i="1"/>
  <c r="D1140" i="1"/>
  <c r="O1137" i="1"/>
  <c r="N1138" i="1"/>
  <c r="U1143" i="1"/>
  <c r="W1143" i="1" s="1"/>
  <c r="J1144" i="1"/>
  <c r="K1144" i="1" s="1"/>
  <c r="E1144" i="1" s="1"/>
  <c r="I1145" i="1"/>
  <c r="S1262" i="1"/>
  <c r="Y1262" i="1"/>
  <c r="T1265" i="1"/>
  <c r="H1262" i="1"/>
  <c r="A1263" i="1"/>
  <c r="Q1263" i="1" s="1"/>
  <c r="R1263" i="1" s="1"/>
  <c r="Z1264" i="1" l="1"/>
  <c r="AA1264" i="1"/>
  <c r="F1140" i="1"/>
  <c r="L1140" i="1"/>
  <c r="D1141" i="1"/>
  <c r="G1140" i="1"/>
  <c r="N1139" i="1"/>
  <c r="O1138" i="1"/>
  <c r="M1143" i="1"/>
  <c r="I1146" i="1"/>
  <c r="J1145" i="1"/>
  <c r="K1145" i="1" s="1"/>
  <c r="E1145" i="1" s="1"/>
  <c r="U1144" i="1"/>
  <c r="W1144" i="1" s="1"/>
  <c r="Y1263" i="1"/>
  <c r="S1263" i="1"/>
  <c r="H1263" i="1"/>
  <c r="A1264" i="1"/>
  <c r="Q1264" i="1" s="1"/>
  <c r="R1264" i="1" s="1"/>
  <c r="T1266" i="1"/>
  <c r="AA1265" i="1" l="1"/>
  <c r="Z1265" i="1"/>
  <c r="F1141" i="1"/>
  <c r="L1141" i="1"/>
  <c r="D1142" i="1"/>
  <c r="G1141" i="1"/>
  <c r="O1139" i="1"/>
  <c r="N1140" i="1"/>
  <c r="M1144" i="1"/>
  <c r="M1145" i="1" s="1"/>
  <c r="U1145" i="1"/>
  <c r="W1145" i="1" s="1"/>
  <c r="I1147" i="1"/>
  <c r="J1146" i="1"/>
  <c r="K1146" i="1" s="1"/>
  <c r="E1146" i="1" s="1"/>
  <c r="S1264" i="1"/>
  <c r="Y1264" i="1"/>
  <c r="A1265" i="1"/>
  <c r="Q1265" i="1" s="1"/>
  <c r="R1265" i="1" s="1"/>
  <c r="H1264" i="1"/>
  <c r="T1267" i="1"/>
  <c r="Z1266" i="1" l="1"/>
  <c r="AA1266" i="1"/>
  <c r="F1142" i="1"/>
  <c r="L1142" i="1"/>
  <c r="D1143" i="1"/>
  <c r="G1142" i="1"/>
  <c r="O1140" i="1"/>
  <c r="N1141" i="1"/>
  <c r="U1146" i="1"/>
  <c r="W1146" i="1" s="1"/>
  <c r="J1147" i="1"/>
  <c r="K1147" i="1" s="1"/>
  <c r="E1147" i="1" s="1"/>
  <c r="I1148" i="1"/>
  <c r="S1265" i="1"/>
  <c r="T1268" i="1"/>
  <c r="H1265" i="1"/>
  <c r="A1266" i="1"/>
  <c r="Q1266" i="1" s="1"/>
  <c r="R1266" i="1" s="1"/>
  <c r="AA1267" i="1" l="1"/>
  <c r="Z1267" i="1"/>
  <c r="F1143" i="1"/>
  <c r="L1143" i="1"/>
  <c r="D1144" i="1"/>
  <c r="G1143" i="1"/>
  <c r="O1141" i="1"/>
  <c r="N1142" i="1"/>
  <c r="M1146" i="1"/>
  <c r="J1148" i="1"/>
  <c r="K1148" i="1" s="1"/>
  <c r="E1148" i="1" s="1"/>
  <c r="I1149" i="1"/>
  <c r="U1147" i="1"/>
  <c r="W1147" i="1" s="1"/>
  <c r="S1266" i="1"/>
  <c r="H1266" i="1"/>
  <c r="A1267" i="1"/>
  <c r="Q1267" i="1" s="1"/>
  <c r="R1267" i="1" s="1"/>
  <c r="T1269" i="1"/>
  <c r="Z1268" i="1" l="1"/>
  <c r="AA1268" i="1"/>
  <c r="F1144" i="1"/>
  <c r="L1144" i="1"/>
  <c r="D1145" i="1"/>
  <c r="G1144" i="1"/>
  <c r="O1142" i="1"/>
  <c r="N1143" i="1"/>
  <c r="I1150" i="1"/>
  <c r="J1149" i="1"/>
  <c r="K1149" i="1" s="1"/>
  <c r="E1149" i="1" s="1"/>
  <c r="U1148" i="1"/>
  <c r="W1148" i="1" s="1"/>
  <c r="H1267" i="1"/>
  <c r="A1268" i="1"/>
  <c r="Q1268" i="1" s="1"/>
  <c r="T1270" i="1"/>
  <c r="Z1269" i="1" l="1"/>
  <c r="AA1269" i="1"/>
  <c r="R1268" i="1"/>
  <c r="F1145" i="1"/>
  <c r="L1145" i="1"/>
  <c r="G1145" i="1"/>
  <c r="D1146" i="1"/>
  <c r="O1143" i="1"/>
  <c r="N1144" i="1"/>
  <c r="U1149" i="1"/>
  <c r="W1149" i="1" s="1"/>
  <c r="J1150" i="1"/>
  <c r="K1150" i="1" s="1"/>
  <c r="E1150" i="1" s="1"/>
  <c r="I1151" i="1"/>
  <c r="T1271" i="1"/>
  <c r="A1269" i="1"/>
  <c r="Q1269" i="1" s="1"/>
  <c r="R1269" i="1" s="1"/>
  <c r="H1268" i="1"/>
  <c r="AA1270" i="1" l="1"/>
  <c r="Z1270" i="1"/>
  <c r="F1146" i="1"/>
  <c r="L1146" i="1"/>
  <c r="M1147" i="1" s="1"/>
  <c r="M1148" i="1" s="1"/>
  <c r="M1149" i="1" s="1"/>
  <c r="M1150" i="1" s="1"/>
  <c r="M1151" i="1" s="1"/>
  <c r="D1147" i="1"/>
  <c r="G1146" i="1"/>
  <c r="O1144" i="1"/>
  <c r="N1145" i="1"/>
  <c r="J1151" i="1"/>
  <c r="K1151" i="1" s="1"/>
  <c r="E1151" i="1" s="1"/>
  <c r="I1152" i="1"/>
  <c r="U1150" i="1"/>
  <c r="W1150" i="1" s="1"/>
  <c r="S1269" i="1"/>
  <c r="T1272" i="1"/>
  <c r="H1269" i="1"/>
  <c r="A1270" i="1"/>
  <c r="Q1270" i="1" s="1"/>
  <c r="R1270" i="1" s="1"/>
  <c r="Z1271" i="1" l="1"/>
  <c r="AA1271" i="1"/>
  <c r="F1147" i="1"/>
  <c r="L1147" i="1"/>
  <c r="D1148" i="1"/>
  <c r="G1147" i="1"/>
  <c r="N1146" i="1"/>
  <c r="O1145" i="1"/>
  <c r="I1153" i="1"/>
  <c r="J1152" i="1"/>
  <c r="K1152" i="1" s="1"/>
  <c r="E1152" i="1" s="1"/>
  <c r="U1151" i="1"/>
  <c r="W1151" i="1" s="1"/>
  <c r="M1152" i="1"/>
  <c r="S1270" i="1"/>
  <c r="H1270" i="1"/>
  <c r="A1271" i="1"/>
  <c r="Q1271" i="1" s="1"/>
  <c r="R1271" i="1" s="1"/>
  <c r="T1273" i="1"/>
  <c r="AA1272" i="1" l="1"/>
  <c r="Z1272" i="1"/>
  <c r="F1148" i="1"/>
  <c r="L1148" i="1"/>
  <c r="G1148" i="1"/>
  <c r="D1149" i="1"/>
  <c r="O1146" i="1"/>
  <c r="N1147" i="1"/>
  <c r="U1152" i="1"/>
  <c r="W1152" i="1" s="1"/>
  <c r="M1153" i="1"/>
  <c r="J1153" i="1"/>
  <c r="K1153" i="1" s="1"/>
  <c r="E1153" i="1" s="1"/>
  <c r="I1154" i="1"/>
  <c r="Y1271" i="1"/>
  <c r="S1271" i="1"/>
  <c r="H1271" i="1"/>
  <c r="A1272" i="1"/>
  <c r="Q1272" i="1" s="1"/>
  <c r="R1272" i="1" s="1"/>
  <c r="T1274" i="1"/>
  <c r="Z1273" i="1" l="1"/>
  <c r="AA1273" i="1"/>
  <c r="F1149" i="1"/>
  <c r="L1149" i="1"/>
  <c r="G1149" i="1"/>
  <c r="D1150" i="1"/>
  <c r="O1147" i="1"/>
  <c r="N1148" i="1"/>
  <c r="U1153" i="1"/>
  <c r="W1153" i="1" s="1"/>
  <c r="I1155" i="1"/>
  <c r="J1154" i="1"/>
  <c r="K1154" i="1" s="1"/>
  <c r="E1154" i="1" s="1"/>
  <c r="M1154" i="1"/>
  <c r="S1272" i="1"/>
  <c r="Y1272" i="1"/>
  <c r="T1275" i="1"/>
  <c r="A1273" i="1"/>
  <c r="Q1273" i="1" s="1"/>
  <c r="R1273" i="1" s="1"/>
  <c r="H1272" i="1"/>
  <c r="AA1274" i="1" l="1"/>
  <c r="Z1274" i="1"/>
  <c r="F1150" i="1"/>
  <c r="L1150" i="1"/>
  <c r="D1151" i="1"/>
  <c r="G1150" i="1"/>
  <c r="O1148" i="1"/>
  <c r="N1149" i="1"/>
  <c r="U1154" i="1"/>
  <c r="W1154" i="1" s="1"/>
  <c r="J1155" i="1"/>
  <c r="K1155" i="1" s="1"/>
  <c r="E1155" i="1" s="1"/>
  <c r="M1155" i="1"/>
  <c r="I1156" i="1"/>
  <c r="Y1273" i="1"/>
  <c r="S1273" i="1"/>
  <c r="H1273" i="1"/>
  <c r="A1274" i="1"/>
  <c r="Q1274" i="1" s="1"/>
  <c r="R1274" i="1" s="1"/>
  <c r="T1276" i="1"/>
  <c r="Z1275" i="1" l="1"/>
  <c r="AA1275" i="1"/>
  <c r="F1151" i="1"/>
  <c r="L1151" i="1"/>
  <c r="D1152" i="1"/>
  <c r="G1151" i="1"/>
  <c r="N1150" i="1"/>
  <c r="O1149" i="1"/>
  <c r="U1155" i="1"/>
  <c r="W1155" i="1" s="1"/>
  <c r="M1156" i="1"/>
  <c r="J1156" i="1"/>
  <c r="K1156" i="1" s="1"/>
  <c r="E1156" i="1" s="1"/>
  <c r="I1157" i="1"/>
  <c r="S1274" i="1"/>
  <c r="Y1274" i="1"/>
  <c r="H1274" i="1"/>
  <c r="A1275" i="1"/>
  <c r="Q1275" i="1" s="1"/>
  <c r="R1275" i="1" s="1"/>
  <c r="T1277" i="1"/>
  <c r="AA1276" i="1" l="1"/>
  <c r="Z1276" i="1"/>
  <c r="F1152" i="1"/>
  <c r="L1152" i="1"/>
  <c r="G1152" i="1"/>
  <c r="D1153" i="1"/>
  <c r="N1151" i="1"/>
  <c r="O1150" i="1"/>
  <c r="U1156" i="1"/>
  <c r="W1156" i="1" s="1"/>
  <c r="I1158" i="1"/>
  <c r="M1157" i="1"/>
  <c r="J1157" i="1"/>
  <c r="K1157" i="1" s="1"/>
  <c r="E1157" i="1" s="1"/>
  <c r="Y1275" i="1"/>
  <c r="S1275" i="1"/>
  <c r="T1278" i="1"/>
  <c r="H1275" i="1"/>
  <c r="A1276" i="1"/>
  <c r="Q1276" i="1" s="1"/>
  <c r="R1276" i="1" s="1"/>
  <c r="Z1277" i="1" l="1"/>
  <c r="AA1277" i="1"/>
  <c r="F1153" i="1"/>
  <c r="L1153" i="1"/>
  <c r="D1154" i="1"/>
  <c r="G1153" i="1"/>
  <c r="N1152" i="1"/>
  <c r="O1151" i="1"/>
  <c r="I1159" i="1"/>
  <c r="J1158" i="1"/>
  <c r="K1158" i="1" s="1"/>
  <c r="E1158" i="1" s="1"/>
  <c r="M1158" i="1"/>
  <c r="U1157" i="1"/>
  <c r="W1157" i="1" s="1"/>
  <c r="Y1276" i="1"/>
  <c r="S1276" i="1"/>
  <c r="A1277" i="1"/>
  <c r="Q1277" i="1" s="1"/>
  <c r="R1277" i="1" s="1"/>
  <c r="H1276" i="1"/>
  <c r="T1279" i="1"/>
  <c r="AA1278" i="1" l="1"/>
  <c r="Z1278" i="1"/>
  <c r="F1154" i="1"/>
  <c r="L1154" i="1"/>
  <c r="D1155" i="1"/>
  <c r="G1154" i="1"/>
  <c r="N1153" i="1"/>
  <c r="O1152" i="1"/>
  <c r="U1158" i="1"/>
  <c r="W1158" i="1" s="1"/>
  <c r="J1159" i="1"/>
  <c r="K1159" i="1" s="1"/>
  <c r="E1159" i="1" s="1"/>
  <c r="I1160" i="1"/>
  <c r="M1159" i="1"/>
  <c r="S1277" i="1"/>
  <c r="Y1277" i="1"/>
  <c r="T1280" i="1"/>
  <c r="H1277" i="1"/>
  <c r="A1278" i="1"/>
  <c r="Q1278" i="1" s="1"/>
  <c r="R1278" i="1" s="1"/>
  <c r="Z1279" i="1" l="1"/>
  <c r="AA1279" i="1"/>
  <c r="F1155" i="1"/>
  <c r="L1155" i="1"/>
  <c r="G1155" i="1"/>
  <c r="D1156" i="1"/>
  <c r="N1154" i="1"/>
  <c r="O1153" i="1"/>
  <c r="M1160" i="1"/>
  <c r="I1161" i="1"/>
  <c r="J1160" i="1"/>
  <c r="K1160" i="1" s="1"/>
  <c r="E1160" i="1" s="1"/>
  <c r="U1159" i="1"/>
  <c r="W1159" i="1" s="1"/>
  <c r="S1278" i="1"/>
  <c r="Y1278" i="1"/>
  <c r="H1278" i="1"/>
  <c r="A1279" i="1"/>
  <c r="Q1279" i="1" s="1"/>
  <c r="R1279" i="1" s="1"/>
  <c r="T1281" i="1"/>
  <c r="AA1280" i="1" l="1"/>
  <c r="Z1280" i="1"/>
  <c r="Z1281" i="1" s="1"/>
  <c r="F1156" i="1"/>
  <c r="L1156" i="1"/>
  <c r="D1157" i="1"/>
  <c r="G1156" i="1"/>
  <c r="N1155" i="1"/>
  <c r="O1154" i="1"/>
  <c r="U1160" i="1"/>
  <c r="W1160" i="1" s="1"/>
  <c r="I1162" i="1"/>
  <c r="M1161" i="1"/>
  <c r="J1161" i="1"/>
  <c r="K1161" i="1" s="1"/>
  <c r="E1161" i="1" s="1"/>
  <c r="Y1279" i="1"/>
  <c r="S1279" i="1"/>
  <c r="T1282" i="1"/>
  <c r="H1279" i="1"/>
  <c r="A1280" i="1"/>
  <c r="Q1280" i="1" s="1"/>
  <c r="R1280" i="1" s="1"/>
  <c r="AA1281" i="1" l="1"/>
  <c r="F1157" i="1"/>
  <c r="L1157" i="1"/>
  <c r="D1158" i="1"/>
  <c r="G1157" i="1"/>
  <c r="N1156" i="1"/>
  <c r="O1155" i="1"/>
  <c r="M1162" i="1"/>
  <c r="I1163" i="1"/>
  <c r="J1162" i="1"/>
  <c r="K1162" i="1" s="1"/>
  <c r="E1162" i="1" s="1"/>
  <c r="U1161" i="1"/>
  <c r="W1161" i="1" s="1"/>
  <c r="S1280" i="1"/>
  <c r="Y1280" i="1"/>
  <c r="A1281" i="1"/>
  <c r="Q1281" i="1" s="1"/>
  <c r="R1281" i="1" s="1"/>
  <c r="H1280" i="1"/>
  <c r="T1283" i="1"/>
  <c r="AA1282" i="1" l="1"/>
  <c r="Z1282" i="1"/>
  <c r="F1158" i="1"/>
  <c r="L1158" i="1"/>
  <c r="D1159" i="1"/>
  <c r="G1158" i="1"/>
  <c r="N1157" i="1"/>
  <c r="O1156" i="1"/>
  <c r="U1162" i="1"/>
  <c r="W1162" i="1" s="1"/>
  <c r="J1163" i="1"/>
  <c r="K1163" i="1" s="1"/>
  <c r="E1163" i="1" s="1"/>
  <c r="M1163" i="1"/>
  <c r="I1164" i="1"/>
  <c r="Y1281" i="1"/>
  <c r="S1281" i="1"/>
  <c r="T1284" i="1"/>
  <c r="H1281" i="1"/>
  <c r="A1282" i="1"/>
  <c r="Q1282" i="1" s="1"/>
  <c r="R1282" i="1" s="1"/>
  <c r="Z1283" i="1" l="1"/>
  <c r="AA1283" i="1"/>
  <c r="F1159" i="1"/>
  <c r="L1159" i="1"/>
  <c r="G1159" i="1"/>
  <c r="D1160" i="1"/>
  <c r="N1158" i="1"/>
  <c r="O1157" i="1"/>
  <c r="U1163" i="1"/>
  <c r="W1163" i="1" s="1"/>
  <c r="I1165" i="1"/>
  <c r="J1164" i="1"/>
  <c r="K1164" i="1" s="1"/>
  <c r="E1164" i="1" s="1"/>
  <c r="M1164" i="1"/>
  <c r="S1282" i="1"/>
  <c r="Y1282" i="1"/>
  <c r="H1282" i="1"/>
  <c r="A1283" i="1"/>
  <c r="Q1283" i="1" s="1"/>
  <c r="R1283" i="1" s="1"/>
  <c r="T1285" i="1"/>
  <c r="AA1284" i="1" l="1"/>
  <c r="Z1284" i="1"/>
  <c r="F1160" i="1"/>
  <c r="L1160" i="1"/>
  <c r="G1160" i="1"/>
  <c r="D1161" i="1"/>
  <c r="N1159" i="1"/>
  <c r="O1158" i="1"/>
  <c r="U1164" i="1"/>
  <c r="W1164" i="1" s="1"/>
  <c r="J1165" i="1"/>
  <c r="K1165" i="1" s="1"/>
  <c r="E1165" i="1" s="1"/>
  <c r="M1165" i="1"/>
  <c r="I1166" i="1"/>
  <c r="Y1283" i="1"/>
  <c r="S1283" i="1"/>
  <c r="T1286" i="1"/>
  <c r="H1283" i="1"/>
  <c r="A1284" i="1"/>
  <c r="Q1284" i="1" s="1"/>
  <c r="R1284" i="1" s="1"/>
  <c r="Z1285" i="1" l="1"/>
  <c r="AA1285" i="1"/>
  <c r="F1161" i="1"/>
  <c r="L1161" i="1"/>
  <c r="D1162" i="1"/>
  <c r="G1161" i="1"/>
  <c r="N1160" i="1"/>
  <c r="O1159" i="1"/>
  <c r="U1165" i="1"/>
  <c r="W1165" i="1" s="1"/>
  <c r="J1166" i="1"/>
  <c r="K1166" i="1" s="1"/>
  <c r="E1166" i="1" s="1"/>
  <c r="M1166" i="1"/>
  <c r="I1167" i="1"/>
  <c r="S1284" i="1"/>
  <c r="Y1284" i="1"/>
  <c r="A1285" i="1"/>
  <c r="Q1285" i="1" s="1"/>
  <c r="R1285" i="1" s="1"/>
  <c r="H1284" i="1"/>
  <c r="T1287" i="1"/>
  <c r="AA1286" i="1" l="1"/>
  <c r="Z1286" i="1"/>
  <c r="F1162" i="1"/>
  <c r="L1162" i="1"/>
  <c r="G1162" i="1"/>
  <c r="D1163" i="1"/>
  <c r="N1161" i="1"/>
  <c r="O1160" i="1"/>
  <c r="M1167" i="1"/>
  <c r="J1167" i="1"/>
  <c r="K1167" i="1" s="1"/>
  <c r="E1167" i="1" s="1"/>
  <c r="I1168" i="1"/>
  <c r="U1166" i="1"/>
  <c r="W1166" i="1" s="1"/>
  <c r="Y1285" i="1"/>
  <c r="S1285" i="1"/>
  <c r="H1285" i="1"/>
  <c r="A1286" i="1"/>
  <c r="Q1286" i="1" s="1"/>
  <c r="R1286" i="1" s="1"/>
  <c r="T1288" i="1"/>
  <c r="Z1287" i="1" l="1"/>
  <c r="AA1287" i="1"/>
  <c r="F1163" i="1"/>
  <c r="L1163" i="1"/>
  <c r="D1164" i="1"/>
  <c r="G1163" i="1"/>
  <c r="N1162" i="1"/>
  <c r="O1161" i="1"/>
  <c r="J1168" i="1"/>
  <c r="K1168" i="1" s="1"/>
  <c r="E1168" i="1" s="1"/>
  <c r="I1169" i="1"/>
  <c r="M1168" i="1"/>
  <c r="U1167" i="1"/>
  <c r="W1167" i="1" s="1"/>
  <c r="S1286" i="1"/>
  <c r="Y1286" i="1"/>
  <c r="T1289" i="1"/>
  <c r="H1286" i="1"/>
  <c r="A1287" i="1"/>
  <c r="Q1287" i="1" s="1"/>
  <c r="R1287" i="1" s="1"/>
  <c r="AA1288" i="1" l="1"/>
  <c r="Z1288" i="1"/>
  <c r="F1164" i="1"/>
  <c r="L1164" i="1"/>
  <c r="G1164" i="1"/>
  <c r="D1165" i="1"/>
  <c r="N1163" i="1"/>
  <c r="O1162" i="1"/>
  <c r="I1170" i="1"/>
  <c r="J1169" i="1"/>
  <c r="K1169" i="1" s="1"/>
  <c r="E1169" i="1" s="1"/>
  <c r="M1169" i="1"/>
  <c r="U1168" i="1"/>
  <c r="W1168" i="1" s="1"/>
  <c r="Y1287" i="1"/>
  <c r="S1287" i="1"/>
  <c r="T1290" i="1"/>
  <c r="H1287" i="1"/>
  <c r="A1288" i="1"/>
  <c r="Q1288" i="1" s="1"/>
  <c r="R1288" i="1" s="1"/>
  <c r="Z1289" i="1" l="1"/>
  <c r="AA1289" i="1"/>
  <c r="F1165" i="1"/>
  <c r="L1165" i="1"/>
  <c r="G1165" i="1"/>
  <c r="D1166" i="1"/>
  <c r="N1164" i="1"/>
  <c r="O1163" i="1"/>
  <c r="J1170" i="1"/>
  <c r="K1170" i="1" s="1"/>
  <c r="E1170" i="1" s="1"/>
  <c r="M1170" i="1"/>
  <c r="I1171" i="1"/>
  <c r="U1169" i="1"/>
  <c r="W1169" i="1" s="1"/>
  <c r="S1288" i="1"/>
  <c r="Y1288" i="1"/>
  <c r="T1291" i="1"/>
  <c r="H1288" i="1"/>
  <c r="A1289" i="1"/>
  <c r="Q1289" i="1" s="1"/>
  <c r="R1289" i="1" s="1"/>
  <c r="AA1290" i="1" l="1"/>
  <c r="Z1290" i="1"/>
  <c r="F1166" i="1"/>
  <c r="L1166" i="1"/>
  <c r="D1167" i="1"/>
  <c r="G1166" i="1"/>
  <c r="N1165" i="1"/>
  <c r="O1164" i="1"/>
  <c r="U1170" i="1"/>
  <c r="W1170" i="1" s="1"/>
  <c r="J1171" i="1"/>
  <c r="K1171" i="1" s="1"/>
  <c r="E1171" i="1" s="1"/>
  <c r="I1172" i="1"/>
  <c r="M1171" i="1"/>
  <c r="Y1289" i="1"/>
  <c r="S1289" i="1"/>
  <c r="H1289" i="1"/>
  <c r="A1290" i="1"/>
  <c r="Q1290" i="1" s="1"/>
  <c r="R1290" i="1" s="1"/>
  <c r="T1292" i="1"/>
  <c r="Z1291" i="1" l="1"/>
  <c r="AA1291" i="1"/>
  <c r="F1167" i="1"/>
  <c r="L1167" i="1"/>
  <c r="D1168" i="1"/>
  <c r="G1167" i="1"/>
  <c r="N1166" i="1"/>
  <c r="O1165" i="1"/>
  <c r="J1172" i="1"/>
  <c r="K1172" i="1" s="1"/>
  <c r="E1172" i="1" s="1"/>
  <c r="I1173" i="1"/>
  <c r="U1171" i="1"/>
  <c r="W1171" i="1" s="1"/>
  <c r="S1290" i="1"/>
  <c r="Y1290" i="1"/>
  <c r="A1291" i="1"/>
  <c r="Q1291" i="1" s="1"/>
  <c r="R1291" i="1" s="1"/>
  <c r="H1290" i="1"/>
  <c r="T1293" i="1"/>
  <c r="AA1292" i="1" l="1"/>
  <c r="Z1292" i="1"/>
  <c r="F1168" i="1"/>
  <c r="L1168" i="1"/>
  <c r="D1169" i="1"/>
  <c r="G1168" i="1"/>
  <c r="N1167" i="1"/>
  <c r="O1166" i="1"/>
  <c r="J1173" i="1"/>
  <c r="K1173" i="1" s="1"/>
  <c r="E1173" i="1" s="1"/>
  <c r="I1174" i="1"/>
  <c r="U1172" i="1"/>
  <c r="W1172" i="1" s="1"/>
  <c r="Y1291" i="1"/>
  <c r="S1291" i="1"/>
  <c r="A1292" i="1"/>
  <c r="Q1292" i="1" s="1"/>
  <c r="R1292" i="1" s="1"/>
  <c r="H1291" i="1"/>
  <c r="T1294" i="1"/>
  <c r="Z1293" i="1" l="1"/>
  <c r="AA1293" i="1"/>
  <c r="F1169" i="1"/>
  <c r="L1169" i="1"/>
  <c r="D1170" i="1"/>
  <c r="G1169" i="1"/>
  <c r="N1168" i="1"/>
  <c r="O1167" i="1"/>
  <c r="I1175" i="1"/>
  <c r="J1174" i="1"/>
  <c r="K1174" i="1" s="1"/>
  <c r="E1174" i="1" s="1"/>
  <c r="U1173" i="1"/>
  <c r="W1173" i="1" s="1"/>
  <c r="M1172" i="1"/>
  <c r="S1292" i="1"/>
  <c r="Y1292" i="1"/>
  <c r="A1293" i="1"/>
  <c r="Q1293" i="1" s="1"/>
  <c r="R1293" i="1" s="1"/>
  <c r="H1292" i="1"/>
  <c r="T1295" i="1"/>
  <c r="AA1294" i="1" l="1"/>
  <c r="Z1294" i="1"/>
  <c r="F1170" i="1"/>
  <c r="L1170" i="1"/>
  <c r="D1171" i="1"/>
  <c r="G1170" i="1"/>
  <c r="M1173" i="1"/>
  <c r="M1174" i="1" s="1"/>
  <c r="N1169" i="1"/>
  <c r="O1168" i="1"/>
  <c r="U1174" i="1"/>
  <c r="W1174" i="1" s="1"/>
  <c r="I1176" i="1"/>
  <c r="J1175" i="1"/>
  <c r="K1175" i="1" s="1"/>
  <c r="E1175" i="1" s="1"/>
  <c r="Y1293" i="1"/>
  <c r="S1293" i="1"/>
  <c r="T1296" i="1"/>
  <c r="H1293" i="1"/>
  <c r="A1294" i="1"/>
  <c r="Q1294" i="1" s="1"/>
  <c r="R1294" i="1" s="1"/>
  <c r="Z1295" i="1" l="1"/>
  <c r="AA1295" i="1"/>
  <c r="F1171" i="1"/>
  <c r="L1171" i="1"/>
  <c r="D1172" i="1"/>
  <c r="G1171" i="1"/>
  <c r="N1170" i="1"/>
  <c r="O1169" i="1"/>
  <c r="U1175" i="1"/>
  <c r="W1175" i="1" s="1"/>
  <c r="J1176" i="1"/>
  <c r="K1176" i="1" s="1"/>
  <c r="E1176" i="1" s="1"/>
  <c r="I1177" i="1"/>
  <c r="S1294" i="1"/>
  <c r="H1294" i="1"/>
  <c r="A1295" i="1"/>
  <c r="Q1295" i="1" s="1"/>
  <c r="R1295" i="1" s="1"/>
  <c r="T1297" i="1"/>
  <c r="AA1296" i="1" l="1"/>
  <c r="Z1296" i="1"/>
  <c r="Z1297" i="1" s="1"/>
  <c r="F1172" i="1"/>
  <c r="L1172" i="1"/>
  <c r="G1172" i="1"/>
  <c r="D1173" i="1"/>
  <c r="N1171" i="1"/>
  <c r="O1170" i="1"/>
  <c r="M1175" i="1"/>
  <c r="U1176" i="1"/>
  <c r="W1176" i="1" s="1"/>
  <c r="J1177" i="1"/>
  <c r="K1177" i="1" s="1"/>
  <c r="E1177" i="1" s="1"/>
  <c r="I1178" i="1"/>
  <c r="Y1295" i="1"/>
  <c r="S1295" i="1"/>
  <c r="T1298" i="1"/>
  <c r="H1295" i="1"/>
  <c r="A1296" i="1"/>
  <c r="Q1296" i="1" s="1"/>
  <c r="R1296" i="1" s="1"/>
  <c r="AA1297" i="1" l="1"/>
  <c r="F1173" i="1"/>
  <c r="L1173" i="1"/>
  <c r="D1174" i="1"/>
  <c r="G1173" i="1"/>
  <c r="N1172" i="1"/>
  <c r="O1171" i="1"/>
  <c r="I1179" i="1"/>
  <c r="J1178" i="1"/>
  <c r="K1178" i="1" s="1"/>
  <c r="E1178" i="1" s="1"/>
  <c r="M1176" i="1"/>
  <c r="U1177" i="1"/>
  <c r="W1177" i="1" s="1"/>
  <c r="S1296" i="1"/>
  <c r="T1299" i="1"/>
  <c r="A1297" i="1"/>
  <c r="Q1297" i="1" s="1"/>
  <c r="R1297" i="1" s="1"/>
  <c r="H1296" i="1"/>
  <c r="AA1298" i="1" l="1"/>
  <c r="Z1298" i="1"/>
  <c r="F1174" i="1"/>
  <c r="L1174" i="1"/>
  <c r="D1175" i="1"/>
  <c r="G1174" i="1"/>
  <c r="N1173" i="1"/>
  <c r="O1172" i="1"/>
  <c r="U1178" i="1"/>
  <c r="W1178" i="1" s="1"/>
  <c r="J1179" i="1"/>
  <c r="K1179" i="1" s="1"/>
  <c r="E1179" i="1" s="1"/>
  <c r="I1180" i="1"/>
  <c r="S1297" i="1"/>
  <c r="Y1297" i="1"/>
  <c r="H1297" i="1"/>
  <c r="A1298" i="1"/>
  <c r="Q1298" i="1" s="1"/>
  <c r="R1298" i="1" s="1"/>
  <c r="T1300" i="1"/>
  <c r="Z1299" i="1" l="1"/>
  <c r="AA1299" i="1"/>
  <c r="F1175" i="1"/>
  <c r="L1175" i="1"/>
  <c r="D1176" i="1"/>
  <c r="G1175" i="1"/>
  <c r="N1174" i="1"/>
  <c r="O1173" i="1"/>
  <c r="J1180" i="1"/>
  <c r="K1180" i="1" s="1"/>
  <c r="E1180" i="1" s="1"/>
  <c r="I1181" i="1"/>
  <c r="U1179" i="1"/>
  <c r="W1179" i="1" s="1"/>
  <c r="S1298" i="1"/>
  <c r="T1301" i="1"/>
  <c r="H1298" i="1"/>
  <c r="A1299" i="1"/>
  <c r="Q1299" i="1" s="1"/>
  <c r="R1299" i="1" s="1"/>
  <c r="AA1300" i="1" l="1"/>
  <c r="Z1300" i="1"/>
  <c r="F1176" i="1"/>
  <c r="L1176" i="1"/>
  <c r="M1177" i="1" s="1"/>
  <c r="M1178" i="1" s="1"/>
  <c r="G1176" i="1"/>
  <c r="D1177" i="1"/>
  <c r="N1175" i="1"/>
  <c r="O1174" i="1"/>
  <c r="I1182" i="1"/>
  <c r="J1181" i="1"/>
  <c r="K1181" i="1" s="1"/>
  <c r="E1181" i="1" s="1"/>
  <c r="U1180" i="1"/>
  <c r="W1180" i="1" s="1"/>
  <c r="H1299" i="1"/>
  <c r="A1300" i="1"/>
  <c r="Q1300" i="1" s="1"/>
  <c r="R1300" i="1" s="1"/>
  <c r="T1302" i="1"/>
  <c r="Z1301" i="1" l="1"/>
  <c r="AA1301" i="1"/>
  <c r="F1177" i="1"/>
  <c r="L1177" i="1"/>
  <c r="G1177" i="1"/>
  <c r="D1178" i="1"/>
  <c r="N1176" i="1"/>
  <c r="O1175" i="1"/>
  <c r="U1181" i="1"/>
  <c r="W1181" i="1" s="1"/>
  <c r="J1182" i="1"/>
  <c r="K1182" i="1" s="1"/>
  <c r="E1182" i="1" s="1"/>
  <c r="I1183" i="1"/>
  <c r="M1179" i="1"/>
  <c r="M1180" i="1" s="1"/>
  <c r="M1181" i="1" s="1"/>
  <c r="M1182" i="1" s="1"/>
  <c r="S1300" i="1"/>
  <c r="T1303" i="1"/>
  <c r="A1301" i="1"/>
  <c r="Q1301" i="1" s="1"/>
  <c r="R1301" i="1" s="1"/>
  <c r="H1300" i="1"/>
  <c r="AA1302" i="1" l="1"/>
  <c r="Z1302" i="1"/>
  <c r="F1178" i="1"/>
  <c r="L1178" i="1"/>
  <c r="D1179" i="1"/>
  <c r="G1178" i="1"/>
  <c r="N1177" i="1"/>
  <c r="O1176" i="1"/>
  <c r="U1182" i="1"/>
  <c r="W1182" i="1" s="1"/>
  <c r="I1184" i="1"/>
  <c r="J1183" i="1"/>
  <c r="K1183" i="1" s="1"/>
  <c r="E1183" i="1" s="1"/>
  <c r="M1183" i="1"/>
  <c r="T1304" i="1"/>
  <c r="H1301" i="1"/>
  <c r="A1302" i="1"/>
  <c r="Q1302" i="1" s="1"/>
  <c r="Z1303" i="1" l="1"/>
  <c r="AA1303" i="1"/>
  <c r="R1302" i="1"/>
  <c r="F1179" i="1"/>
  <c r="L1179" i="1"/>
  <c r="D1180" i="1"/>
  <c r="G1179" i="1"/>
  <c r="O1177" i="1"/>
  <c r="N1178" i="1"/>
  <c r="U1183" i="1"/>
  <c r="W1183" i="1" s="1"/>
  <c r="J1184" i="1"/>
  <c r="K1184" i="1" s="1"/>
  <c r="E1184" i="1" s="1"/>
  <c r="I1185" i="1"/>
  <c r="M1184" i="1"/>
  <c r="T1305" i="1"/>
  <c r="H1302" i="1"/>
  <c r="A1303" i="1"/>
  <c r="Q1303" i="1" s="1"/>
  <c r="R1303" i="1" s="1"/>
  <c r="AA1304" i="1" l="1"/>
  <c r="Z1304" i="1"/>
  <c r="F1180" i="1"/>
  <c r="L1180" i="1"/>
  <c r="G1180" i="1"/>
  <c r="D1181" i="1"/>
  <c r="M1185" i="1"/>
  <c r="O1178" i="1"/>
  <c r="N1179" i="1"/>
  <c r="U1184" i="1"/>
  <c r="W1184" i="1" s="1"/>
  <c r="J1185" i="1"/>
  <c r="K1185" i="1" s="1"/>
  <c r="E1185" i="1" s="1"/>
  <c r="I1186" i="1"/>
  <c r="Y1303" i="1"/>
  <c r="S1303" i="1"/>
  <c r="H1303" i="1"/>
  <c r="A1304" i="1"/>
  <c r="Q1304" i="1" s="1"/>
  <c r="R1304" i="1" s="1"/>
  <c r="T1306" i="1"/>
  <c r="Z1305" i="1" l="1"/>
  <c r="AA1305" i="1"/>
  <c r="F1181" i="1"/>
  <c r="L1181" i="1"/>
  <c r="G1181" i="1"/>
  <c r="D1182" i="1"/>
  <c r="N1180" i="1"/>
  <c r="O1179" i="1"/>
  <c r="M1186" i="1"/>
  <c r="I1187" i="1"/>
  <c r="J1186" i="1"/>
  <c r="K1186" i="1" s="1"/>
  <c r="E1186" i="1" s="1"/>
  <c r="U1185" i="1"/>
  <c r="W1185" i="1" s="1"/>
  <c r="S1304" i="1"/>
  <c r="Y1304" i="1"/>
  <c r="T1307" i="1"/>
  <c r="A1305" i="1"/>
  <c r="Q1305" i="1" s="1"/>
  <c r="R1305" i="1" s="1"/>
  <c r="H1304" i="1"/>
  <c r="AA1306" i="1" l="1"/>
  <c r="Z1306" i="1"/>
  <c r="F1182" i="1"/>
  <c r="L1182" i="1"/>
  <c r="G1182" i="1"/>
  <c r="D1183" i="1"/>
  <c r="N1181" i="1"/>
  <c r="O1180" i="1"/>
  <c r="U1186" i="1"/>
  <c r="W1186" i="1" s="1"/>
  <c r="I1188" i="1"/>
  <c r="M1187" i="1"/>
  <c r="J1187" i="1"/>
  <c r="K1187" i="1" s="1"/>
  <c r="E1187" i="1" s="1"/>
  <c r="S1305" i="1"/>
  <c r="Y1305" i="1"/>
  <c r="T1308" i="1"/>
  <c r="H1305" i="1"/>
  <c r="A1306" i="1"/>
  <c r="Q1306" i="1" s="1"/>
  <c r="R1306" i="1" s="1"/>
  <c r="Z1307" i="1" l="1"/>
  <c r="AA1307" i="1"/>
  <c r="F1183" i="1"/>
  <c r="L1183" i="1"/>
  <c r="D1184" i="1"/>
  <c r="G1183" i="1"/>
  <c r="N1182" i="1"/>
  <c r="O1181" i="1"/>
  <c r="U1187" i="1"/>
  <c r="W1187" i="1" s="1"/>
  <c r="J1188" i="1"/>
  <c r="K1188" i="1" s="1"/>
  <c r="E1188" i="1" s="1"/>
  <c r="I1189" i="1"/>
  <c r="M1188" i="1"/>
  <c r="S1306" i="1"/>
  <c r="Y1306" i="1"/>
  <c r="H1306" i="1"/>
  <c r="A1307" i="1"/>
  <c r="Q1307" i="1" s="1"/>
  <c r="R1307" i="1" s="1"/>
  <c r="T1309" i="1"/>
  <c r="AA1308" i="1" l="1"/>
  <c r="Z1308" i="1"/>
  <c r="F1184" i="1"/>
  <c r="L1184" i="1"/>
  <c r="D1185" i="1"/>
  <c r="G1184" i="1"/>
  <c r="N1183" i="1"/>
  <c r="O1182" i="1"/>
  <c r="U1188" i="1"/>
  <c r="W1188" i="1" s="1"/>
  <c r="I1190" i="1"/>
  <c r="M1189" i="1"/>
  <c r="J1189" i="1"/>
  <c r="K1189" i="1" s="1"/>
  <c r="E1189" i="1" s="1"/>
  <c r="Y1307" i="1"/>
  <c r="S1307" i="1"/>
  <c r="T1310" i="1"/>
  <c r="H1307" i="1"/>
  <c r="A1308" i="1"/>
  <c r="Q1308" i="1" s="1"/>
  <c r="R1308" i="1" s="1"/>
  <c r="Z1309" i="1" l="1"/>
  <c r="AA1309" i="1"/>
  <c r="F1185" i="1"/>
  <c r="L1185" i="1"/>
  <c r="D1186" i="1"/>
  <c r="G1185" i="1"/>
  <c r="N1184" i="1"/>
  <c r="O1183" i="1"/>
  <c r="J1190" i="1"/>
  <c r="K1190" i="1" s="1"/>
  <c r="E1190" i="1" s="1"/>
  <c r="M1190" i="1"/>
  <c r="I1191" i="1"/>
  <c r="U1189" i="1"/>
  <c r="W1189" i="1" s="1"/>
  <c r="S1308" i="1"/>
  <c r="Y1308" i="1"/>
  <c r="T1311" i="1"/>
  <c r="A1309" i="1"/>
  <c r="Q1309" i="1" s="1"/>
  <c r="R1309" i="1" s="1"/>
  <c r="H1308" i="1"/>
  <c r="AA1310" i="1" l="1"/>
  <c r="Z1310" i="1"/>
  <c r="F1186" i="1"/>
  <c r="L1186" i="1"/>
  <c r="D1187" i="1"/>
  <c r="G1186" i="1"/>
  <c r="N1185" i="1"/>
  <c r="O1184" i="1"/>
  <c r="M1191" i="1"/>
  <c r="I1192" i="1"/>
  <c r="J1191" i="1"/>
  <c r="K1191" i="1" s="1"/>
  <c r="E1191" i="1" s="1"/>
  <c r="U1190" i="1"/>
  <c r="W1190" i="1" s="1"/>
  <c r="Y1309" i="1"/>
  <c r="S1309" i="1"/>
  <c r="T1312" i="1"/>
  <c r="H1309" i="1"/>
  <c r="A1310" i="1"/>
  <c r="Q1310" i="1" s="1"/>
  <c r="R1310" i="1" s="1"/>
  <c r="Z1311" i="1" l="1"/>
  <c r="AA1311" i="1"/>
  <c r="F1187" i="1"/>
  <c r="L1187" i="1"/>
  <c r="G1187" i="1"/>
  <c r="D1188" i="1"/>
  <c r="N1186" i="1"/>
  <c r="O1185" i="1"/>
  <c r="U1191" i="1"/>
  <c r="W1191" i="1" s="1"/>
  <c r="I1193" i="1"/>
  <c r="M1192" i="1"/>
  <c r="J1192" i="1"/>
  <c r="K1192" i="1" s="1"/>
  <c r="E1192" i="1" s="1"/>
  <c r="S1310" i="1"/>
  <c r="Y1310" i="1"/>
  <c r="H1310" i="1"/>
  <c r="A1311" i="1"/>
  <c r="Q1311" i="1" s="1"/>
  <c r="R1311" i="1" s="1"/>
  <c r="T1313" i="1"/>
  <c r="AA1312" i="1" l="1"/>
  <c r="Z1312" i="1"/>
  <c r="F1188" i="1"/>
  <c r="L1188" i="1"/>
  <c r="D1189" i="1"/>
  <c r="G1188" i="1"/>
  <c r="N1187" i="1"/>
  <c r="O1186" i="1"/>
  <c r="U1192" i="1"/>
  <c r="W1192" i="1" s="1"/>
  <c r="I1194" i="1"/>
  <c r="M1193" i="1"/>
  <c r="J1193" i="1"/>
  <c r="K1193" i="1" s="1"/>
  <c r="E1193" i="1" s="1"/>
  <c r="Y1311" i="1"/>
  <c r="S1311" i="1"/>
  <c r="H1311" i="1"/>
  <c r="A1312" i="1"/>
  <c r="Q1312" i="1" s="1"/>
  <c r="R1312" i="1" s="1"/>
  <c r="T1314" i="1"/>
  <c r="Z1313" i="1" l="1"/>
  <c r="AA1313" i="1"/>
  <c r="F1189" i="1"/>
  <c r="L1189" i="1"/>
  <c r="D1190" i="1"/>
  <c r="G1189" i="1"/>
  <c r="N1188" i="1"/>
  <c r="O1187" i="1"/>
  <c r="M1194" i="1"/>
  <c r="I1195" i="1"/>
  <c r="J1194" i="1"/>
  <c r="K1194" i="1" s="1"/>
  <c r="E1194" i="1" s="1"/>
  <c r="U1193" i="1"/>
  <c r="W1193" i="1" s="1"/>
  <c r="Y1312" i="1"/>
  <c r="S1312" i="1"/>
  <c r="T1315" i="1"/>
  <c r="A1313" i="1"/>
  <c r="Q1313" i="1" s="1"/>
  <c r="R1313" i="1" s="1"/>
  <c r="H1312" i="1"/>
  <c r="AA1314" i="1" l="1"/>
  <c r="Z1314" i="1"/>
  <c r="F1190" i="1"/>
  <c r="L1190" i="1"/>
  <c r="D1191" i="1"/>
  <c r="G1190" i="1"/>
  <c r="N1189" i="1"/>
  <c r="O1188" i="1"/>
  <c r="U1194" i="1"/>
  <c r="W1194" i="1" s="1"/>
  <c r="M1195" i="1"/>
  <c r="J1195" i="1"/>
  <c r="K1195" i="1" s="1"/>
  <c r="E1195" i="1" s="1"/>
  <c r="I1196" i="1"/>
  <c r="Y1313" i="1"/>
  <c r="S1313" i="1"/>
  <c r="H1313" i="1"/>
  <c r="A1314" i="1"/>
  <c r="Q1314" i="1" s="1"/>
  <c r="R1314" i="1" s="1"/>
  <c r="T1316" i="1"/>
  <c r="Z1315" i="1" l="1"/>
  <c r="AA1315" i="1"/>
  <c r="F1191" i="1"/>
  <c r="L1191" i="1"/>
  <c r="G1191" i="1"/>
  <c r="D1192" i="1"/>
  <c r="N1190" i="1"/>
  <c r="O1189" i="1"/>
  <c r="U1195" i="1"/>
  <c r="W1195" i="1" s="1"/>
  <c r="J1196" i="1"/>
  <c r="K1196" i="1" s="1"/>
  <c r="E1196" i="1" s="1"/>
  <c r="I1197" i="1"/>
  <c r="M1196" i="1"/>
  <c r="S1314" i="1"/>
  <c r="Y1314" i="1"/>
  <c r="T1317" i="1"/>
  <c r="H1314" i="1"/>
  <c r="A1315" i="1"/>
  <c r="Q1315" i="1" s="1"/>
  <c r="R1315" i="1" s="1"/>
  <c r="AA1316" i="1" l="1"/>
  <c r="Z1316" i="1"/>
  <c r="F1192" i="1"/>
  <c r="L1192" i="1"/>
  <c r="G1192" i="1"/>
  <c r="D1193" i="1"/>
  <c r="N1191" i="1"/>
  <c r="O1190" i="1"/>
  <c r="M1197" i="1"/>
  <c r="I1198" i="1"/>
  <c r="J1197" i="1"/>
  <c r="K1197" i="1" s="1"/>
  <c r="E1197" i="1" s="1"/>
  <c r="U1196" i="1"/>
  <c r="W1196" i="1" s="1"/>
  <c r="Y1315" i="1"/>
  <c r="S1315" i="1"/>
  <c r="H1315" i="1"/>
  <c r="A1316" i="1"/>
  <c r="Q1316" i="1" s="1"/>
  <c r="R1316" i="1" s="1"/>
  <c r="T1318" i="1"/>
  <c r="Z1317" i="1" l="1"/>
  <c r="AA1317" i="1"/>
  <c r="F1193" i="1"/>
  <c r="L1193" i="1"/>
  <c r="D1194" i="1"/>
  <c r="G1193" i="1"/>
  <c r="N1192" i="1"/>
  <c r="O1191" i="1"/>
  <c r="U1197" i="1"/>
  <c r="W1197" i="1" s="1"/>
  <c r="M1198" i="1"/>
  <c r="I1199" i="1"/>
  <c r="J1198" i="1"/>
  <c r="K1198" i="1" s="1"/>
  <c r="E1198" i="1" s="1"/>
  <c r="S1316" i="1"/>
  <c r="Y1316" i="1"/>
  <c r="A1317" i="1"/>
  <c r="Q1317" i="1" s="1"/>
  <c r="R1317" i="1" s="1"/>
  <c r="H1316" i="1"/>
  <c r="T1319" i="1"/>
  <c r="AA1318" i="1" l="1"/>
  <c r="Z1318" i="1"/>
  <c r="F1194" i="1"/>
  <c r="L1194" i="1"/>
  <c r="G1194" i="1"/>
  <c r="D1195" i="1"/>
  <c r="N1193" i="1"/>
  <c r="O1192" i="1"/>
  <c r="I1200" i="1"/>
  <c r="J1199" i="1"/>
  <c r="K1199" i="1" s="1"/>
  <c r="E1199" i="1" s="1"/>
  <c r="M1199" i="1"/>
  <c r="U1198" i="1"/>
  <c r="W1198" i="1" s="1"/>
  <c r="Y1317" i="1"/>
  <c r="S1317" i="1"/>
  <c r="T1320" i="1"/>
  <c r="H1317" i="1"/>
  <c r="A1318" i="1"/>
  <c r="Q1318" i="1" s="1"/>
  <c r="R1318" i="1" s="1"/>
  <c r="Z1319" i="1" l="1"/>
  <c r="AA1319" i="1"/>
  <c r="F1195" i="1"/>
  <c r="L1195" i="1"/>
  <c r="D1196" i="1"/>
  <c r="G1195" i="1"/>
  <c r="N1194" i="1"/>
  <c r="O1193" i="1"/>
  <c r="U1199" i="1"/>
  <c r="W1199" i="1" s="1"/>
  <c r="I1201" i="1"/>
  <c r="J1200" i="1"/>
  <c r="K1200" i="1" s="1"/>
  <c r="E1200" i="1" s="1"/>
  <c r="M1200" i="1"/>
  <c r="S1318" i="1"/>
  <c r="Y1318" i="1"/>
  <c r="T1321" i="1"/>
  <c r="H1318" i="1"/>
  <c r="A1319" i="1"/>
  <c r="Q1319" i="1" s="1"/>
  <c r="R1319" i="1" s="1"/>
  <c r="AA1320" i="1" l="1"/>
  <c r="Z1320" i="1"/>
  <c r="F1196" i="1"/>
  <c r="L1196" i="1"/>
  <c r="G1196" i="1"/>
  <c r="D1197" i="1"/>
  <c r="N1195" i="1"/>
  <c r="O1194" i="1"/>
  <c r="U1200" i="1"/>
  <c r="W1200" i="1" s="1"/>
  <c r="J1201" i="1"/>
  <c r="K1201" i="1" s="1"/>
  <c r="E1201" i="1" s="1"/>
  <c r="I1202" i="1"/>
  <c r="M1201" i="1"/>
  <c r="Y1319" i="1"/>
  <c r="S1319" i="1"/>
  <c r="H1319" i="1"/>
  <c r="A1320" i="1"/>
  <c r="Q1320" i="1" s="1"/>
  <c r="R1320" i="1" s="1"/>
  <c r="T1322" i="1"/>
  <c r="Z1321" i="1" l="1"/>
  <c r="AA1321" i="1"/>
  <c r="F1197" i="1"/>
  <c r="L1197" i="1"/>
  <c r="D1198" i="1"/>
  <c r="G1197" i="1"/>
  <c r="N1196" i="1"/>
  <c r="O1195" i="1"/>
  <c r="M1202" i="1"/>
  <c r="I1203" i="1"/>
  <c r="J1202" i="1"/>
  <c r="K1202" i="1" s="1"/>
  <c r="E1202" i="1" s="1"/>
  <c r="U1201" i="1"/>
  <c r="W1201" i="1" s="1"/>
  <c r="S1320" i="1"/>
  <c r="Y1320" i="1"/>
  <c r="T1323" i="1"/>
  <c r="A1321" i="1"/>
  <c r="Q1321" i="1" s="1"/>
  <c r="R1321" i="1" s="1"/>
  <c r="H1320" i="1"/>
  <c r="AA1322" i="1" l="1"/>
  <c r="Z1322" i="1"/>
  <c r="F1198" i="1"/>
  <c r="L1198" i="1"/>
  <c r="D1199" i="1"/>
  <c r="G1198" i="1"/>
  <c r="N1197" i="1"/>
  <c r="O1196" i="1"/>
  <c r="U1202" i="1"/>
  <c r="W1202" i="1" s="1"/>
  <c r="J1203" i="1"/>
  <c r="K1203" i="1" s="1"/>
  <c r="E1203" i="1" s="1"/>
  <c r="I1204" i="1"/>
  <c r="Y1321" i="1"/>
  <c r="S1321" i="1"/>
  <c r="H1321" i="1"/>
  <c r="A1322" i="1"/>
  <c r="Q1322" i="1" s="1"/>
  <c r="R1322" i="1" s="1"/>
  <c r="T1324" i="1"/>
  <c r="Z1323" i="1" l="1"/>
  <c r="AA1323" i="1"/>
  <c r="F1199" i="1"/>
  <c r="L1199" i="1"/>
  <c r="G1199" i="1"/>
  <c r="D1200" i="1"/>
  <c r="N1198" i="1"/>
  <c r="O1197" i="1"/>
  <c r="U1203" i="1"/>
  <c r="W1203" i="1" s="1"/>
  <c r="I1205" i="1"/>
  <c r="J1204" i="1"/>
  <c r="K1204" i="1" s="1"/>
  <c r="E1204" i="1" s="1"/>
  <c r="S1322" i="1"/>
  <c r="Y1322" i="1"/>
  <c r="T1325" i="1"/>
  <c r="H1322" i="1"/>
  <c r="A1323" i="1"/>
  <c r="Q1323" i="1" s="1"/>
  <c r="R1323" i="1" s="1"/>
  <c r="AA1324" i="1" l="1"/>
  <c r="Z1324" i="1"/>
  <c r="F1200" i="1"/>
  <c r="L1200" i="1"/>
  <c r="D1201" i="1"/>
  <c r="G1200" i="1"/>
  <c r="N1199" i="1"/>
  <c r="O1198" i="1"/>
  <c r="U1204" i="1"/>
  <c r="W1204" i="1" s="1"/>
  <c r="M1203" i="1"/>
  <c r="J1205" i="1"/>
  <c r="K1205" i="1" s="1"/>
  <c r="E1205" i="1" s="1"/>
  <c r="I1206" i="1"/>
  <c r="Y1323" i="1"/>
  <c r="S1323" i="1"/>
  <c r="H1323" i="1"/>
  <c r="A1324" i="1"/>
  <c r="Q1324" i="1" s="1"/>
  <c r="R1324" i="1" s="1"/>
  <c r="T1326" i="1"/>
  <c r="Z1325" i="1" l="1"/>
  <c r="AA1325" i="1"/>
  <c r="F1201" i="1"/>
  <c r="L1201" i="1"/>
  <c r="D1202" i="1"/>
  <c r="G1201" i="1"/>
  <c r="N1200" i="1"/>
  <c r="O1199" i="1"/>
  <c r="M1204" i="1"/>
  <c r="M1205" i="1" s="1"/>
  <c r="I1207" i="1"/>
  <c r="J1206" i="1"/>
  <c r="K1206" i="1" s="1"/>
  <c r="E1206" i="1" s="1"/>
  <c r="U1205" i="1"/>
  <c r="W1205" i="1" s="1"/>
  <c r="Y1324" i="1"/>
  <c r="S1324" i="1"/>
  <c r="A1325" i="1"/>
  <c r="Q1325" i="1" s="1"/>
  <c r="R1325" i="1" s="1"/>
  <c r="H1324" i="1"/>
  <c r="T1327" i="1"/>
  <c r="AA1326" i="1" l="1"/>
  <c r="Z1326" i="1"/>
  <c r="F1202" i="1"/>
  <c r="L1202" i="1"/>
  <c r="D1203" i="1"/>
  <c r="G1202" i="1"/>
  <c r="N1201" i="1"/>
  <c r="O1200" i="1"/>
  <c r="U1206" i="1"/>
  <c r="W1206" i="1" s="1"/>
  <c r="J1207" i="1"/>
  <c r="K1207" i="1" s="1"/>
  <c r="E1207" i="1" s="1"/>
  <c r="I1208" i="1"/>
  <c r="Y1325" i="1"/>
  <c r="S1325" i="1"/>
  <c r="T1328" i="1"/>
  <c r="H1325" i="1"/>
  <c r="A1326" i="1"/>
  <c r="Q1326" i="1" s="1"/>
  <c r="R1326" i="1" s="1"/>
  <c r="Z1327" i="1" l="1"/>
  <c r="AA1327" i="1"/>
  <c r="F1203" i="1"/>
  <c r="L1203" i="1"/>
  <c r="G1203" i="1"/>
  <c r="D1204" i="1"/>
  <c r="N1202" i="1"/>
  <c r="O1201" i="1"/>
  <c r="M1206" i="1"/>
  <c r="M1207" i="1" s="1"/>
  <c r="J1208" i="1"/>
  <c r="K1208" i="1" s="1"/>
  <c r="E1208" i="1" s="1"/>
  <c r="I1209" i="1"/>
  <c r="U1207" i="1"/>
  <c r="W1207" i="1" s="1"/>
  <c r="S1326" i="1"/>
  <c r="Y1326" i="1"/>
  <c r="H1326" i="1"/>
  <c r="A1327" i="1"/>
  <c r="Q1327" i="1" s="1"/>
  <c r="R1327" i="1" s="1"/>
  <c r="T1329" i="1"/>
  <c r="AA1328" i="1" l="1"/>
  <c r="Z1328" i="1"/>
  <c r="F1204" i="1"/>
  <c r="L1204" i="1"/>
  <c r="D1205" i="1"/>
  <c r="G1204" i="1"/>
  <c r="N1203" i="1"/>
  <c r="O1202" i="1"/>
  <c r="I1210" i="1"/>
  <c r="J1209" i="1"/>
  <c r="K1209" i="1" s="1"/>
  <c r="E1209" i="1" s="1"/>
  <c r="U1208" i="1"/>
  <c r="W1208" i="1" s="1"/>
  <c r="T1330" i="1"/>
  <c r="H1327" i="1"/>
  <c r="A1328" i="1"/>
  <c r="Q1328" i="1" s="1"/>
  <c r="AA1329" i="1" l="1"/>
  <c r="R1328" i="1"/>
  <c r="Z1329" i="1"/>
  <c r="F1205" i="1"/>
  <c r="L1205" i="1"/>
  <c r="G1205" i="1"/>
  <c r="D1206" i="1"/>
  <c r="M1208" i="1"/>
  <c r="N1204" i="1"/>
  <c r="O1203" i="1"/>
  <c r="U1209" i="1"/>
  <c r="W1209" i="1" s="1"/>
  <c r="I1211" i="1"/>
  <c r="J1210" i="1"/>
  <c r="K1210" i="1" s="1"/>
  <c r="E1210" i="1" s="1"/>
  <c r="H1328" i="1"/>
  <c r="A1329" i="1"/>
  <c r="Q1329" i="1" s="1"/>
  <c r="R1329" i="1" s="1"/>
  <c r="T1331" i="1"/>
  <c r="Z1330" i="1" l="1"/>
  <c r="AA1330" i="1"/>
  <c r="F1206" i="1"/>
  <c r="L1206" i="1"/>
  <c r="D1207" i="1"/>
  <c r="G1206" i="1"/>
  <c r="M1209" i="1"/>
  <c r="N1205" i="1"/>
  <c r="O1204" i="1"/>
  <c r="U1210" i="1"/>
  <c r="W1210" i="1" s="1"/>
  <c r="I1212" i="1"/>
  <c r="J1211" i="1"/>
  <c r="K1211" i="1" s="1"/>
  <c r="E1211" i="1" s="1"/>
  <c r="Y1329" i="1"/>
  <c r="S1329" i="1"/>
  <c r="T1332" i="1"/>
  <c r="H1329" i="1"/>
  <c r="A1330" i="1"/>
  <c r="Q1330" i="1" s="1"/>
  <c r="R1330" i="1" s="1"/>
  <c r="AA1331" i="1" l="1"/>
  <c r="Z1331" i="1"/>
  <c r="F1207" i="1"/>
  <c r="L1207" i="1"/>
  <c r="D1208" i="1"/>
  <c r="G1207" i="1"/>
  <c r="N1206" i="1"/>
  <c r="O1205" i="1"/>
  <c r="U1211" i="1"/>
  <c r="W1211" i="1" s="1"/>
  <c r="J1212" i="1"/>
  <c r="K1212" i="1" s="1"/>
  <c r="E1212" i="1" s="1"/>
  <c r="I1213" i="1"/>
  <c r="T1333" i="1"/>
  <c r="A1331" i="1"/>
  <c r="Q1331" i="1" s="1"/>
  <c r="R1331" i="1" s="1"/>
  <c r="H1330" i="1"/>
  <c r="Z1332" i="1" l="1"/>
  <c r="AA1332" i="1"/>
  <c r="F1208" i="1"/>
  <c r="L1208" i="1"/>
  <c r="D1209" i="1"/>
  <c r="G1208" i="1"/>
  <c r="N1207" i="1"/>
  <c r="O1206" i="1"/>
  <c r="J1213" i="1"/>
  <c r="K1213" i="1" s="1"/>
  <c r="E1213" i="1" s="1"/>
  <c r="I1214" i="1"/>
  <c r="U1212" i="1"/>
  <c r="W1212" i="1" s="1"/>
  <c r="A1332" i="1"/>
  <c r="Q1332" i="1" s="1"/>
  <c r="R1332" i="1" s="1"/>
  <c r="H1331" i="1"/>
  <c r="T1334" i="1"/>
  <c r="AA1333" i="1" l="1"/>
  <c r="Z1333" i="1"/>
  <c r="F1209" i="1"/>
  <c r="L1209" i="1"/>
  <c r="M1210" i="1" s="1"/>
  <c r="M1211" i="1" s="1"/>
  <c r="M1212" i="1" s="1"/>
  <c r="M1213" i="1" s="1"/>
  <c r="M1214" i="1" s="1"/>
  <c r="D1210" i="1"/>
  <c r="G1209" i="1"/>
  <c r="O1207" i="1"/>
  <c r="N1208" i="1"/>
  <c r="I1215" i="1"/>
  <c r="J1214" i="1"/>
  <c r="K1214" i="1" s="1"/>
  <c r="E1214" i="1" s="1"/>
  <c r="U1213" i="1"/>
  <c r="W1213" i="1" s="1"/>
  <c r="S1332" i="1"/>
  <c r="Y1332" i="1"/>
  <c r="T1335" i="1"/>
  <c r="A1333" i="1"/>
  <c r="Q1333" i="1" s="1"/>
  <c r="R1333" i="1" s="1"/>
  <c r="H1332" i="1"/>
  <c r="Z1334" i="1" l="1"/>
  <c r="AA1334" i="1"/>
  <c r="F1210" i="1"/>
  <c r="L1210" i="1"/>
  <c r="D1211" i="1"/>
  <c r="G1210" i="1"/>
  <c r="N1209" i="1"/>
  <c r="O1208" i="1"/>
  <c r="U1214" i="1"/>
  <c r="W1214" i="1" s="1"/>
  <c r="J1215" i="1"/>
  <c r="K1215" i="1" s="1"/>
  <c r="E1215" i="1" s="1"/>
  <c r="I1216" i="1"/>
  <c r="M1215" i="1"/>
  <c r="S1333" i="1"/>
  <c r="Y1333" i="1"/>
  <c r="H1333" i="1"/>
  <c r="A1334" i="1"/>
  <c r="Q1334" i="1" s="1"/>
  <c r="R1334" i="1" s="1"/>
  <c r="T1336" i="1"/>
  <c r="AA1335" i="1" l="1"/>
  <c r="Z1335" i="1"/>
  <c r="F1211" i="1"/>
  <c r="L1211" i="1"/>
  <c r="D1212" i="1"/>
  <c r="G1211" i="1"/>
  <c r="N1210" i="1"/>
  <c r="O1209" i="1"/>
  <c r="J1216" i="1"/>
  <c r="K1216" i="1" s="1"/>
  <c r="E1216" i="1" s="1"/>
  <c r="M1216" i="1"/>
  <c r="I1217" i="1"/>
  <c r="U1215" i="1"/>
  <c r="W1215" i="1" s="1"/>
  <c r="S1334" i="1"/>
  <c r="Y1334" i="1"/>
  <c r="T1337" i="1"/>
  <c r="H1334" i="1"/>
  <c r="A1335" i="1"/>
  <c r="Q1335" i="1" s="1"/>
  <c r="R1335" i="1" s="1"/>
  <c r="Z1336" i="1" l="1"/>
  <c r="AA1336" i="1"/>
  <c r="F1212" i="1"/>
  <c r="L1212" i="1"/>
  <c r="D1213" i="1"/>
  <c r="G1212" i="1"/>
  <c r="N1211" i="1"/>
  <c r="O1210" i="1"/>
  <c r="I1218" i="1"/>
  <c r="J1217" i="1"/>
  <c r="K1217" i="1" s="1"/>
  <c r="E1217" i="1" s="1"/>
  <c r="M1217" i="1"/>
  <c r="U1216" i="1"/>
  <c r="W1216" i="1" s="1"/>
  <c r="Y1335" i="1"/>
  <c r="S1335" i="1"/>
  <c r="H1335" i="1"/>
  <c r="A1336" i="1"/>
  <c r="Q1336" i="1" s="1"/>
  <c r="R1336" i="1" s="1"/>
  <c r="T1338" i="1"/>
  <c r="AA1337" i="1" l="1"/>
  <c r="Z1337" i="1"/>
  <c r="F1213" i="1"/>
  <c r="L1213" i="1"/>
  <c r="D1214" i="1"/>
  <c r="G1213" i="1"/>
  <c r="N1212" i="1"/>
  <c r="O1211" i="1"/>
  <c r="U1217" i="1"/>
  <c r="W1217" i="1" s="1"/>
  <c r="M1218" i="1"/>
  <c r="I1219" i="1"/>
  <c r="J1218" i="1"/>
  <c r="K1218" i="1" s="1"/>
  <c r="E1218" i="1" s="1"/>
  <c r="S1336" i="1"/>
  <c r="Y1336" i="1"/>
  <c r="T1339" i="1"/>
  <c r="A1337" i="1"/>
  <c r="Q1337" i="1" s="1"/>
  <c r="R1337" i="1" s="1"/>
  <c r="H1336" i="1"/>
  <c r="Z1338" i="1" l="1"/>
  <c r="AA1338" i="1"/>
  <c r="F1214" i="1"/>
  <c r="L1214" i="1"/>
  <c r="D1215" i="1"/>
  <c r="G1214" i="1"/>
  <c r="N1213" i="1"/>
  <c r="O1212" i="1"/>
  <c r="U1218" i="1"/>
  <c r="W1218" i="1" s="1"/>
  <c r="I1220" i="1"/>
  <c r="J1219" i="1"/>
  <c r="K1219" i="1" s="1"/>
  <c r="E1219" i="1" s="1"/>
  <c r="M1219" i="1"/>
  <c r="Y1337" i="1"/>
  <c r="S1337" i="1"/>
  <c r="H1337" i="1"/>
  <c r="A1338" i="1"/>
  <c r="Q1338" i="1" s="1"/>
  <c r="R1338" i="1" s="1"/>
  <c r="T1340" i="1"/>
  <c r="AA1339" i="1" l="1"/>
  <c r="Z1339" i="1"/>
  <c r="F1215" i="1"/>
  <c r="L1215" i="1"/>
  <c r="G1215" i="1"/>
  <c r="D1216" i="1"/>
  <c r="N1214" i="1"/>
  <c r="O1213" i="1"/>
  <c r="J1220" i="1"/>
  <c r="K1220" i="1" s="1"/>
  <c r="E1220" i="1" s="1"/>
  <c r="M1220" i="1"/>
  <c r="I1221" i="1"/>
  <c r="U1219" i="1"/>
  <c r="W1219" i="1" s="1"/>
  <c r="S1338" i="1"/>
  <c r="Y1338" i="1"/>
  <c r="T1341" i="1"/>
  <c r="H1338" i="1"/>
  <c r="A1339" i="1"/>
  <c r="Q1339" i="1" s="1"/>
  <c r="R1339" i="1" s="1"/>
  <c r="Z1340" i="1" l="1"/>
  <c r="AA1340" i="1"/>
  <c r="F1216" i="1"/>
  <c r="L1216" i="1"/>
  <c r="G1216" i="1"/>
  <c r="D1217" i="1"/>
  <c r="N1215" i="1"/>
  <c r="O1214" i="1"/>
  <c r="J1221" i="1"/>
  <c r="K1221" i="1" s="1"/>
  <c r="E1221" i="1" s="1"/>
  <c r="M1221" i="1"/>
  <c r="I1222" i="1"/>
  <c r="U1220" i="1"/>
  <c r="W1220" i="1" s="1"/>
  <c r="Y1339" i="1"/>
  <c r="S1339" i="1"/>
  <c r="T1342" i="1"/>
  <c r="H1339" i="1"/>
  <c r="A1340" i="1"/>
  <c r="Q1340" i="1" s="1"/>
  <c r="R1340" i="1" s="1"/>
  <c r="AA1341" i="1" l="1"/>
  <c r="Z1341" i="1"/>
  <c r="F1217" i="1"/>
  <c r="L1217" i="1"/>
  <c r="G1217" i="1"/>
  <c r="D1218" i="1"/>
  <c r="N1216" i="1"/>
  <c r="O1215" i="1"/>
  <c r="U1221" i="1"/>
  <c r="W1221" i="1" s="1"/>
  <c r="I1223" i="1"/>
  <c r="M1222" i="1"/>
  <c r="J1222" i="1"/>
  <c r="K1222" i="1" s="1"/>
  <c r="E1222" i="1" s="1"/>
  <c r="Y1340" i="1"/>
  <c r="S1340" i="1"/>
  <c r="T1343" i="1"/>
  <c r="A1341" i="1"/>
  <c r="Q1341" i="1" s="1"/>
  <c r="R1341" i="1" s="1"/>
  <c r="H1340" i="1"/>
  <c r="Z1342" i="1" l="1"/>
  <c r="AA1342" i="1"/>
  <c r="F1218" i="1"/>
  <c r="L1218" i="1"/>
  <c r="G1218" i="1"/>
  <c r="D1219" i="1"/>
  <c r="N1217" i="1"/>
  <c r="O1216" i="1"/>
  <c r="M1223" i="1"/>
  <c r="I1224" i="1"/>
  <c r="J1223" i="1"/>
  <c r="K1223" i="1" s="1"/>
  <c r="E1223" i="1" s="1"/>
  <c r="U1222" i="1"/>
  <c r="W1222" i="1" s="1"/>
  <c r="Y1341" i="1"/>
  <c r="S1341" i="1"/>
  <c r="H1341" i="1"/>
  <c r="A1342" i="1"/>
  <c r="Q1342" i="1" s="1"/>
  <c r="R1342" i="1" s="1"/>
  <c r="T1344" i="1"/>
  <c r="AA1343" i="1" l="1"/>
  <c r="Z1343" i="1"/>
  <c r="F1219" i="1"/>
  <c r="L1219" i="1"/>
  <c r="D1220" i="1"/>
  <c r="G1219" i="1"/>
  <c r="N1218" i="1"/>
  <c r="O1217" i="1"/>
  <c r="U1223" i="1"/>
  <c r="W1223" i="1" s="1"/>
  <c r="M1224" i="1"/>
  <c r="I1225" i="1"/>
  <c r="J1224" i="1"/>
  <c r="K1224" i="1" s="1"/>
  <c r="E1224" i="1" s="1"/>
  <c r="S1342" i="1"/>
  <c r="Y1342" i="1"/>
  <c r="T1345" i="1"/>
  <c r="H1342" i="1"/>
  <c r="A1343" i="1"/>
  <c r="Q1343" i="1" s="1"/>
  <c r="R1343" i="1" s="1"/>
  <c r="Z1344" i="1" l="1"/>
  <c r="AA1344" i="1"/>
  <c r="F1220" i="1"/>
  <c r="L1220" i="1"/>
  <c r="D1221" i="1"/>
  <c r="G1220" i="1"/>
  <c r="N1219" i="1"/>
  <c r="O1218" i="1"/>
  <c r="M1225" i="1"/>
  <c r="J1225" i="1"/>
  <c r="K1225" i="1" s="1"/>
  <c r="E1225" i="1" s="1"/>
  <c r="I1226" i="1"/>
  <c r="U1224" i="1"/>
  <c r="W1224" i="1" s="1"/>
  <c r="Y1343" i="1"/>
  <c r="S1343" i="1"/>
  <c r="H1343" i="1"/>
  <c r="A1344" i="1"/>
  <c r="Q1344" i="1" s="1"/>
  <c r="R1344" i="1" s="1"/>
  <c r="T1346" i="1"/>
  <c r="AA1345" i="1" l="1"/>
  <c r="Z1345" i="1"/>
  <c r="F1221" i="1"/>
  <c r="L1221" i="1"/>
  <c r="G1221" i="1"/>
  <c r="D1222" i="1"/>
  <c r="N1220" i="1"/>
  <c r="O1219" i="1"/>
  <c r="J1226" i="1"/>
  <c r="K1226" i="1" s="1"/>
  <c r="E1226" i="1" s="1"/>
  <c r="I1227" i="1"/>
  <c r="M1226" i="1"/>
  <c r="U1225" i="1"/>
  <c r="W1225" i="1" s="1"/>
  <c r="S1344" i="1"/>
  <c r="Y1344" i="1"/>
  <c r="A1345" i="1"/>
  <c r="Q1345" i="1" s="1"/>
  <c r="R1345" i="1" s="1"/>
  <c r="H1344" i="1"/>
  <c r="T1347" i="1"/>
  <c r="Z1346" i="1" l="1"/>
  <c r="AA1346" i="1"/>
  <c r="F1222" i="1"/>
  <c r="L1222" i="1"/>
  <c r="D1223" i="1"/>
  <c r="G1222" i="1"/>
  <c r="N1221" i="1"/>
  <c r="O1220" i="1"/>
  <c r="M1227" i="1"/>
  <c r="J1227" i="1"/>
  <c r="K1227" i="1" s="1"/>
  <c r="E1227" i="1" s="1"/>
  <c r="I1228" i="1"/>
  <c r="U1226" i="1"/>
  <c r="W1226" i="1" s="1"/>
  <c r="Y1345" i="1"/>
  <c r="S1345" i="1"/>
  <c r="T1348" i="1"/>
  <c r="H1345" i="1"/>
  <c r="A1346" i="1"/>
  <c r="Q1346" i="1" s="1"/>
  <c r="R1346" i="1" s="1"/>
  <c r="AA1347" i="1" l="1"/>
  <c r="Z1347" i="1"/>
  <c r="F1223" i="1"/>
  <c r="L1223" i="1"/>
  <c r="G1223" i="1"/>
  <c r="D1224" i="1"/>
  <c r="N1222" i="1"/>
  <c r="O1221" i="1"/>
  <c r="M1228" i="1"/>
  <c r="I1229" i="1"/>
  <c r="J1228" i="1"/>
  <c r="K1228" i="1" s="1"/>
  <c r="E1228" i="1" s="1"/>
  <c r="U1227" i="1"/>
  <c r="W1227" i="1" s="1"/>
  <c r="S1346" i="1"/>
  <c r="Y1346" i="1"/>
  <c r="T1349" i="1"/>
  <c r="H1346" i="1"/>
  <c r="A1347" i="1"/>
  <c r="Q1347" i="1" s="1"/>
  <c r="R1347" i="1" s="1"/>
  <c r="Z1348" i="1" l="1"/>
  <c r="AA1348" i="1"/>
  <c r="F1224" i="1"/>
  <c r="L1224" i="1"/>
  <c r="D1225" i="1"/>
  <c r="G1224" i="1"/>
  <c r="N1223" i="1"/>
  <c r="O1222" i="1"/>
  <c r="U1228" i="1"/>
  <c r="W1228" i="1" s="1"/>
  <c r="M1229" i="1"/>
  <c r="I1230" i="1"/>
  <c r="J1229" i="1"/>
  <c r="K1229" i="1" s="1"/>
  <c r="E1229" i="1" s="1"/>
  <c r="Y1347" i="1"/>
  <c r="S1347" i="1"/>
  <c r="H1347" i="1"/>
  <c r="A1348" i="1"/>
  <c r="Q1348" i="1" s="1"/>
  <c r="R1348" i="1" s="1"/>
  <c r="T1350" i="1"/>
  <c r="AA1349" i="1" l="1"/>
  <c r="Z1349" i="1"/>
  <c r="F1225" i="1"/>
  <c r="L1225" i="1"/>
  <c r="D1226" i="1"/>
  <c r="G1225" i="1"/>
  <c r="N1224" i="1"/>
  <c r="O1223" i="1"/>
  <c r="U1229" i="1"/>
  <c r="W1229" i="1" s="1"/>
  <c r="I1231" i="1"/>
  <c r="J1230" i="1"/>
  <c r="K1230" i="1" s="1"/>
  <c r="E1230" i="1" s="1"/>
  <c r="M1230" i="1"/>
  <c r="S1348" i="1"/>
  <c r="Y1348" i="1"/>
  <c r="T1351" i="1"/>
  <c r="A1349" i="1"/>
  <c r="Q1349" i="1" s="1"/>
  <c r="R1349" i="1" s="1"/>
  <c r="H1348" i="1"/>
  <c r="Z1350" i="1" l="1"/>
  <c r="AA1350" i="1"/>
  <c r="F1226" i="1"/>
  <c r="L1226" i="1"/>
  <c r="D1227" i="1"/>
  <c r="G1226" i="1"/>
  <c r="N1225" i="1"/>
  <c r="O1224" i="1"/>
  <c r="U1230" i="1"/>
  <c r="W1230" i="1" s="1"/>
  <c r="M1231" i="1"/>
  <c r="I1232" i="1"/>
  <c r="J1231" i="1"/>
  <c r="K1231" i="1" s="1"/>
  <c r="E1231" i="1" s="1"/>
  <c r="Y1349" i="1"/>
  <c r="S1349" i="1"/>
  <c r="H1349" i="1"/>
  <c r="A1350" i="1"/>
  <c r="Q1350" i="1" s="1"/>
  <c r="R1350" i="1" s="1"/>
  <c r="T1352" i="1"/>
  <c r="AA1351" i="1" l="1"/>
  <c r="Z1351" i="1"/>
  <c r="F1227" i="1"/>
  <c r="L1227" i="1"/>
  <c r="G1227" i="1"/>
  <c r="D1228" i="1"/>
  <c r="N1226" i="1"/>
  <c r="O1225" i="1"/>
  <c r="J1232" i="1"/>
  <c r="K1232" i="1" s="1"/>
  <c r="E1232" i="1" s="1"/>
  <c r="M1232" i="1"/>
  <c r="I1233" i="1"/>
  <c r="U1231" i="1"/>
  <c r="W1231" i="1" s="1"/>
  <c r="S1350" i="1"/>
  <c r="Y1350" i="1"/>
  <c r="H1350" i="1"/>
  <c r="A1351" i="1"/>
  <c r="Q1351" i="1" s="1"/>
  <c r="R1351" i="1" s="1"/>
  <c r="T1353" i="1"/>
  <c r="Z1352" i="1" l="1"/>
  <c r="AA1352" i="1"/>
  <c r="F1228" i="1"/>
  <c r="L1228" i="1"/>
  <c r="G1228" i="1"/>
  <c r="D1229" i="1"/>
  <c r="N1227" i="1"/>
  <c r="O1226" i="1"/>
  <c r="I1234" i="1"/>
  <c r="J1233" i="1"/>
  <c r="K1233" i="1" s="1"/>
  <c r="E1233" i="1" s="1"/>
  <c r="U1232" i="1"/>
  <c r="W1232" i="1" s="1"/>
  <c r="Y1351" i="1"/>
  <c r="S1351" i="1"/>
  <c r="H1351" i="1"/>
  <c r="A1352" i="1"/>
  <c r="Q1352" i="1" s="1"/>
  <c r="R1352" i="1" s="1"/>
  <c r="T1354" i="1"/>
  <c r="AA1353" i="1" l="1"/>
  <c r="Z1353" i="1"/>
  <c r="F1229" i="1"/>
  <c r="L1229" i="1"/>
  <c r="D1230" i="1"/>
  <c r="G1229" i="1"/>
  <c r="N1228" i="1"/>
  <c r="O1227" i="1"/>
  <c r="U1233" i="1"/>
  <c r="W1233" i="1" s="1"/>
  <c r="J1234" i="1"/>
  <c r="K1234" i="1" s="1"/>
  <c r="E1234" i="1" s="1"/>
  <c r="I1235" i="1"/>
  <c r="S1352" i="1"/>
  <c r="Y1352" i="1"/>
  <c r="T1355" i="1"/>
  <c r="A1353" i="1"/>
  <c r="Q1353" i="1" s="1"/>
  <c r="R1353" i="1" s="1"/>
  <c r="H1352" i="1"/>
  <c r="Z1354" i="1" l="1"/>
  <c r="AA1354" i="1"/>
  <c r="F1230" i="1"/>
  <c r="L1230" i="1"/>
  <c r="G1230" i="1"/>
  <c r="D1231" i="1"/>
  <c r="N1229" i="1"/>
  <c r="O1228" i="1"/>
  <c r="M1233" i="1"/>
  <c r="I1236" i="1"/>
  <c r="J1235" i="1"/>
  <c r="K1235" i="1" s="1"/>
  <c r="E1235" i="1" s="1"/>
  <c r="U1234" i="1"/>
  <c r="W1234" i="1" s="1"/>
  <c r="Y1353" i="1"/>
  <c r="S1353" i="1"/>
  <c r="H1353" i="1"/>
  <c r="A1354" i="1"/>
  <c r="Q1354" i="1" s="1"/>
  <c r="R1354" i="1" s="1"/>
  <c r="T1356" i="1"/>
  <c r="AA1355" i="1" l="1"/>
  <c r="Z1355" i="1"/>
  <c r="F1231" i="1"/>
  <c r="L1231" i="1"/>
  <c r="D1232" i="1"/>
  <c r="G1231" i="1"/>
  <c r="N1230" i="1"/>
  <c r="O1229" i="1"/>
  <c r="M1234" i="1"/>
  <c r="U1235" i="1"/>
  <c r="W1235" i="1" s="1"/>
  <c r="J1236" i="1"/>
  <c r="K1236" i="1" s="1"/>
  <c r="E1236" i="1" s="1"/>
  <c r="I1237" i="1"/>
  <c r="S1354" i="1"/>
  <c r="Y1354" i="1"/>
  <c r="T1357" i="1"/>
  <c r="H1354" i="1"/>
  <c r="A1355" i="1"/>
  <c r="Q1355" i="1" s="1"/>
  <c r="R1355" i="1" s="1"/>
  <c r="Z1356" i="1" l="1"/>
  <c r="AA1356" i="1"/>
  <c r="F1232" i="1"/>
  <c r="L1232" i="1"/>
  <c r="G1232" i="1"/>
  <c r="D1233" i="1"/>
  <c r="N1231" i="1"/>
  <c r="O1230" i="1"/>
  <c r="M1235" i="1"/>
  <c r="I1238" i="1"/>
  <c r="J1237" i="1"/>
  <c r="K1237" i="1" s="1"/>
  <c r="E1237" i="1" s="1"/>
  <c r="U1236" i="1"/>
  <c r="W1236" i="1" s="1"/>
  <c r="Y1269" i="1"/>
  <c r="Y1355" i="1"/>
  <c r="S1355" i="1"/>
  <c r="T1358" i="1"/>
  <c r="H1355" i="1"/>
  <c r="A1356" i="1"/>
  <c r="Q1356" i="1" s="1"/>
  <c r="R1356" i="1" s="1"/>
  <c r="AA1357" i="1" l="1"/>
  <c r="Z1357" i="1"/>
  <c r="F1233" i="1"/>
  <c r="L1233" i="1"/>
  <c r="D1234" i="1"/>
  <c r="G1233" i="1"/>
  <c r="N1232" i="1"/>
  <c r="O1231" i="1"/>
  <c r="M1236" i="1"/>
  <c r="U1237" i="1"/>
  <c r="W1237" i="1" s="1"/>
  <c r="I1239" i="1"/>
  <c r="J1238" i="1"/>
  <c r="K1238" i="1" s="1"/>
  <c r="E1238" i="1" s="1"/>
  <c r="S1356" i="1"/>
  <c r="Y1356" i="1"/>
  <c r="T1359" i="1"/>
  <c r="A1357" i="1"/>
  <c r="Q1357" i="1" s="1"/>
  <c r="R1357" i="1" s="1"/>
  <c r="H1356" i="1"/>
  <c r="Z1358" i="1" l="1"/>
  <c r="AA1358" i="1"/>
  <c r="F1234" i="1"/>
  <c r="L1234" i="1"/>
  <c r="G1234" i="1"/>
  <c r="D1235" i="1"/>
  <c r="M1237" i="1"/>
  <c r="N1233" i="1"/>
  <c r="O1232" i="1"/>
  <c r="J1239" i="1"/>
  <c r="K1239" i="1" s="1"/>
  <c r="E1239" i="1" s="1"/>
  <c r="I1240" i="1"/>
  <c r="U1238" i="1"/>
  <c r="W1238" i="1" s="1"/>
  <c r="T1360" i="1"/>
  <c r="H1357" i="1"/>
  <c r="A1358" i="1"/>
  <c r="Q1358" i="1" s="1"/>
  <c r="Z1359" i="1" l="1"/>
  <c r="R1358" i="1"/>
  <c r="AA1359" i="1"/>
  <c r="F1235" i="1"/>
  <c r="L1235" i="1"/>
  <c r="D1236" i="1"/>
  <c r="G1235" i="1"/>
  <c r="N1234" i="1"/>
  <c r="O1233" i="1"/>
  <c r="J1240" i="1"/>
  <c r="K1240" i="1" s="1"/>
  <c r="E1240" i="1" s="1"/>
  <c r="I1241" i="1"/>
  <c r="U1239" i="1"/>
  <c r="W1239" i="1" s="1"/>
  <c r="T1361" i="1"/>
  <c r="H1358" i="1"/>
  <c r="A1359" i="1"/>
  <c r="Q1359" i="1" s="1"/>
  <c r="R1359" i="1" s="1"/>
  <c r="AA1360" i="1" l="1"/>
  <c r="Z1360" i="1"/>
  <c r="F1236" i="1"/>
  <c r="L1236" i="1"/>
  <c r="D1237" i="1"/>
  <c r="G1236" i="1"/>
  <c r="N1235" i="1"/>
  <c r="O1234" i="1"/>
  <c r="I1242" i="1"/>
  <c r="J1241" i="1"/>
  <c r="K1241" i="1" s="1"/>
  <c r="E1241" i="1" s="1"/>
  <c r="U1240" i="1"/>
  <c r="W1240" i="1" s="1"/>
  <c r="S1359" i="1"/>
  <c r="H1359" i="1"/>
  <c r="A1360" i="1"/>
  <c r="Q1360" i="1" s="1"/>
  <c r="R1360" i="1" s="1"/>
  <c r="T1362" i="1"/>
  <c r="Z1361" i="1" l="1"/>
  <c r="AA1361" i="1"/>
  <c r="F1237" i="1"/>
  <c r="L1237" i="1"/>
  <c r="M1238" i="1" s="1"/>
  <c r="M1239" i="1" s="1"/>
  <c r="G1237" i="1"/>
  <c r="D1238" i="1"/>
  <c r="N1236" i="1"/>
  <c r="O1235" i="1"/>
  <c r="I1243" i="1"/>
  <c r="J1242" i="1"/>
  <c r="K1242" i="1" s="1"/>
  <c r="E1242" i="1" s="1"/>
  <c r="U1241" i="1"/>
  <c r="W1241" i="1" s="1"/>
  <c r="Y1360" i="1"/>
  <c r="S1360" i="1"/>
  <c r="T1363" i="1"/>
  <c r="A1361" i="1"/>
  <c r="Q1361" i="1" s="1"/>
  <c r="R1361" i="1" s="1"/>
  <c r="H1360" i="1"/>
  <c r="AA1362" i="1" l="1"/>
  <c r="Z1362" i="1"/>
  <c r="F1238" i="1"/>
  <c r="L1238" i="1"/>
  <c r="D1239" i="1"/>
  <c r="G1238" i="1"/>
  <c r="M1240" i="1"/>
  <c r="M1241" i="1" s="1"/>
  <c r="M1242" i="1" s="1"/>
  <c r="M1243" i="1" s="1"/>
  <c r="N1237" i="1"/>
  <c r="O1236" i="1"/>
  <c r="U1242" i="1"/>
  <c r="W1242" i="1" s="1"/>
  <c r="J1243" i="1"/>
  <c r="K1243" i="1" s="1"/>
  <c r="E1243" i="1" s="1"/>
  <c r="I1244" i="1"/>
  <c r="S1361" i="1"/>
  <c r="H1361" i="1"/>
  <c r="A1362" i="1"/>
  <c r="Q1362" i="1" s="1"/>
  <c r="R1362" i="1" s="1"/>
  <c r="T1364" i="1"/>
  <c r="Z1363" i="1" l="1"/>
  <c r="AA1363" i="1"/>
  <c r="F1239" i="1"/>
  <c r="L1239" i="1"/>
  <c r="G1239" i="1"/>
  <c r="D1240" i="1"/>
  <c r="O1237" i="1"/>
  <c r="N1238" i="1"/>
  <c r="U1243" i="1"/>
  <c r="W1243" i="1" s="1"/>
  <c r="I1245" i="1"/>
  <c r="J1244" i="1"/>
  <c r="K1244" i="1" s="1"/>
  <c r="E1244" i="1" s="1"/>
  <c r="M1244" i="1"/>
  <c r="S1362" i="1"/>
  <c r="Y1362" i="1"/>
  <c r="H1362" i="1"/>
  <c r="A1363" i="1"/>
  <c r="Q1363" i="1" s="1"/>
  <c r="R1363" i="1" s="1"/>
  <c r="T1365" i="1"/>
  <c r="AA1364" i="1" l="1"/>
  <c r="Z1364" i="1"/>
  <c r="F1240" i="1"/>
  <c r="L1240" i="1"/>
  <c r="G1240" i="1"/>
  <c r="D1241" i="1"/>
  <c r="N1239" i="1"/>
  <c r="O1238" i="1"/>
  <c r="U1244" i="1"/>
  <c r="W1244" i="1" s="1"/>
  <c r="I1246" i="1"/>
  <c r="J1245" i="1"/>
  <c r="K1245" i="1" s="1"/>
  <c r="E1245" i="1" s="1"/>
  <c r="M1245" i="1"/>
  <c r="Y1363" i="1"/>
  <c r="S1363" i="1"/>
  <c r="T1366" i="1"/>
  <c r="H1363" i="1"/>
  <c r="A1364" i="1"/>
  <c r="Q1364" i="1" s="1"/>
  <c r="R1364" i="1" s="1"/>
  <c r="Z1365" i="1" l="1"/>
  <c r="AA1365" i="1"/>
  <c r="F1241" i="1"/>
  <c r="L1241" i="1"/>
  <c r="D1242" i="1"/>
  <c r="G1241" i="1"/>
  <c r="O1239" i="1"/>
  <c r="N1240" i="1"/>
  <c r="U1245" i="1"/>
  <c r="W1245" i="1" s="1"/>
  <c r="I1247" i="1"/>
  <c r="J1246" i="1"/>
  <c r="K1246" i="1" s="1"/>
  <c r="E1246" i="1" s="1"/>
  <c r="M1246" i="1"/>
  <c r="S1364" i="1"/>
  <c r="Y1364" i="1"/>
  <c r="T1367" i="1"/>
  <c r="A1365" i="1"/>
  <c r="Q1365" i="1" s="1"/>
  <c r="R1365" i="1" s="1"/>
  <c r="H1364" i="1"/>
  <c r="AA1366" i="1" l="1"/>
  <c r="Z1366" i="1"/>
  <c r="F1242" i="1"/>
  <c r="L1242" i="1"/>
  <c r="D1243" i="1"/>
  <c r="G1242" i="1"/>
  <c r="O1240" i="1"/>
  <c r="N1241" i="1"/>
  <c r="U1246" i="1"/>
  <c r="W1246" i="1" s="1"/>
  <c r="I1248" i="1"/>
  <c r="J1247" i="1"/>
  <c r="K1247" i="1" s="1"/>
  <c r="E1247" i="1" s="1"/>
  <c r="M1247" i="1"/>
  <c r="Y1365" i="1"/>
  <c r="S1365" i="1"/>
  <c r="H1365" i="1"/>
  <c r="A1366" i="1"/>
  <c r="Q1366" i="1" s="1"/>
  <c r="R1366" i="1" s="1"/>
  <c r="T1368" i="1"/>
  <c r="Z1367" i="1" l="1"/>
  <c r="AA1367" i="1"/>
  <c r="F1243" i="1"/>
  <c r="L1243" i="1"/>
  <c r="G1243" i="1"/>
  <c r="D1244" i="1"/>
  <c r="O1241" i="1"/>
  <c r="N1242" i="1"/>
  <c r="U1247" i="1"/>
  <c r="W1247" i="1" s="1"/>
  <c r="I1249" i="1"/>
  <c r="J1248" i="1"/>
  <c r="K1248" i="1" s="1"/>
  <c r="E1248" i="1" s="1"/>
  <c r="M1248" i="1"/>
  <c r="S1366" i="1"/>
  <c r="Y1366" i="1"/>
  <c r="H1366" i="1"/>
  <c r="A1367" i="1"/>
  <c r="Q1367" i="1" s="1"/>
  <c r="R1367" i="1" s="1"/>
  <c r="T1369" i="1"/>
  <c r="AA1368" i="1" l="1"/>
  <c r="Z1368" i="1"/>
  <c r="F1244" i="1"/>
  <c r="L1244" i="1"/>
  <c r="D1245" i="1"/>
  <c r="G1244" i="1"/>
  <c r="O1242" i="1"/>
  <c r="N1243" i="1"/>
  <c r="U1248" i="1"/>
  <c r="W1248" i="1" s="1"/>
  <c r="I1250" i="1"/>
  <c r="J1249" i="1"/>
  <c r="K1249" i="1" s="1"/>
  <c r="E1249" i="1" s="1"/>
  <c r="M1249" i="1"/>
  <c r="Y1367" i="1"/>
  <c r="S1367" i="1"/>
  <c r="T1370" i="1"/>
  <c r="H1367" i="1"/>
  <c r="A1368" i="1"/>
  <c r="Q1368" i="1" s="1"/>
  <c r="R1368" i="1" s="1"/>
  <c r="Z1369" i="1" l="1"/>
  <c r="AA1369" i="1"/>
  <c r="F1245" i="1"/>
  <c r="L1245" i="1"/>
  <c r="G1245" i="1"/>
  <c r="D1246" i="1"/>
  <c r="N1244" i="1"/>
  <c r="O1243" i="1"/>
  <c r="U1249" i="1"/>
  <c r="W1249" i="1" s="1"/>
  <c r="I1251" i="1"/>
  <c r="J1250" i="1"/>
  <c r="K1250" i="1" s="1"/>
  <c r="E1250" i="1" s="1"/>
  <c r="M1250" i="1"/>
  <c r="S1368" i="1"/>
  <c r="Y1368" i="1"/>
  <c r="H1368" i="1"/>
  <c r="A1369" i="1"/>
  <c r="Q1369" i="1" s="1"/>
  <c r="R1369" i="1" s="1"/>
  <c r="T1371" i="1"/>
  <c r="AA1370" i="1" l="1"/>
  <c r="Z1370" i="1"/>
  <c r="F1246" i="1"/>
  <c r="L1246" i="1"/>
  <c r="D1247" i="1"/>
  <c r="G1246" i="1"/>
  <c r="O1244" i="1"/>
  <c r="N1245" i="1"/>
  <c r="U1250" i="1"/>
  <c r="W1250" i="1" s="1"/>
  <c r="I1252" i="1"/>
  <c r="J1251" i="1"/>
  <c r="K1251" i="1" s="1"/>
  <c r="E1251" i="1" s="1"/>
  <c r="M1251" i="1"/>
  <c r="Y1369" i="1"/>
  <c r="S1369" i="1"/>
  <c r="H1369" i="1"/>
  <c r="A1370" i="1"/>
  <c r="Q1370" i="1" s="1"/>
  <c r="R1370" i="1" s="1"/>
  <c r="T1372" i="1"/>
  <c r="Z1371" i="1" l="1"/>
  <c r="AA1371" i="1"/>
  <c r="F1247" i="1"/>
  <c r="L1247" i="1"/>
  <c r="G1247" i="1"/>
  <c r="D1248" i="1"/>
  <c r="O1245" i="1"/>
  <c r="N1246" i="1"/>
  <c r="U1251" i="1"/>
  <c r="W1251" i="1" s="1"/>
  <c r="J1252" i="1"/>
  <c r="K1252" i="1" s="1"/>
  <c r="E1252" i="1" s="1"/>
  <c r="I1253" i="1"/>
  <c r="M1252" i="1"/>
  <c r="S1370" i="1"/>
  <c r="Y1370" i="1"/>
  <c r="T1373" i="1"/>
  <c r="A1371" i="1"/>
  <c r="Q1371" i="1" s="1"/>
  <c r="R1371" i="1" s="1"/>
  <c r="H1370" i="1"/>
  <c r="AA1372" i="1" l="1"/>
  <c r="Z1372" i="1"/>
  <c r="F1248" i="1"/>
  <c r="L1248" i="1"/>
  <c r="D1249" i="1"/>
  <c r="G1248" i="1"/>
  <c r="O1246" i="1"/>
  <c r="N1247" i="1"/>
  <c r="U1252" i="1"/>
  <c r="W1252" i="1" s="1"/>
  <c r="I1254" i="1"/>
  <c r="J1253" i="1"/>
  <c r="K1253" i="1" s="1"/>
  <c r="E1253" i="1" s="1"/>
  <c r="M1253" i="1"/>
  <c r="Y1371" i="1"/>
  <c r="S1371" i="1"/>
  <c r="A1372" i="1"/>
  <c r="Q1372" i="1" s="1"/>
  <c r="R1372" i="1" s="1"/>
  <c r="H1371" i="1"/>
  <c r="T1374" i="1"/>
  <c r="Z1373" i="1" l="1"/>
  <c r="AA1373" i="1"/>
  <c r="F1249" i="1"/>
  <c r="L1249" i="1"/>
  <c r="D1250" i="1"/>
  <c r="G1249" i="1"/>
  <c r="O1247" i="1"/>
  <c r="N1248" i="1"/>
  <c r="U1253" i="1"/>
  <c r="W1253" i="1" s="1"/>
  <c r="I1255" i="1"/>
  <c r="J1254" i="1"/>
  <c r="K1254" i="1" s="1"/>
  <c r="E1254" i="1" s="1"/>
  <c r="M1254" i="1"/>
  <c r="S1372" i="1"/>
  <c r="Y1372" i="1"/>
  <c r="T1375" i="1"/>
  <c r="A1373" i="1"/>
  <c r="Q1373" i="1" s="1"/>
  <c r="R1373" i="1" s="1"/>
  <c r="H1372" i="1"/>
  <c r="AA1374" i="1" l="1"/>
  <c r="Z1374" i="1"/>
  <c r="F1250" i="1"/>
  <c r="L1250" i="1"/>
  <c r="D1251" i="1"/>
  <c r="G1250" i="1"/>
  <c r="N1249" i="1"/>
  <c r="O1248" i="1"/>
  <c r="U1254" i="1"/>
  <c r="W1254" i="1" s="1"/>
  <c r="J1255" i="1"/>
  <c r="K1255" i="1" s="1"/>
  <c r="E1255" i="1" s="1"/>
  <c r="I1256" i="1"/>
  <c r="M1255" i="1"/>
  <c r="Y1373" i="1"/>
  <c r="S1373" i="1"/>
  <c r="H1373" i="1"/>
  <c r="A1374" i="1"/>
  <c r="Q1374" i="1" s="1"/>
  <c r="R1374" i="1" s="1"/>
  <c r="T1376" i="1"/>
  <c r="Z1375" i="1" l="1"/>
  <c r="AA1375" i="1"/>
  <c r="F1251" i="1"/>
  <c r="L1251" i="1"/>
  <c r="D1252" i="1"/>
  <c r="G1251" i="1"/>
  <c r="N1250" i="1"/>
  <c r="O1249" i="1"/>
  <c r="I1257" i="1"/>
  <c r="J1256" i="1"/>
  <c r="K1256" i="1" s="1"/>
  <c r="E1256" i="1" s="1"/>
  <c r="M1256" i="1"/>
  <c r="U1255" i="1"/>
  <c r="W1255" i="1" s="1"/>
  <c r="Y1374" i="1"/>
  <c r="S1374" i="1"/>
  <c r="T1377" i="1"/>
  <c r="H1374" i="1"/>
  <c r="A1375" i="1"/>
  <c r="Q1375" i="1" s="1"/>
  <c r="R1375" i="1" s="1"/>
  <c r="AA1376" i="1" l="1"/>
  <c r="Z1376" i="1"/>
  <c r="F1252" i="1"/>
  <c r="L1252" i="1"/>
  <c r="D1253" i="1"/>
  <c r="G1252" i="1"/>
  <c r="N1251" i="1"/>
  <c r="O1250" i="1"/>
  <c r="U1256" i="1"/>
  <c r="W1256" i="1" s="1"/>
  <c r="I1258" i="1"/>
  <c r="J1257" i="1"/>
  <c r="K1257" i="1" s="1"/>
  <c r="E1257" i="1" s="1"/>
  <c r="M1257" i="1"/>
  <c r="Y1375" i="1"/>
  <c r="S1375" i="1"/>
  <c r="H1375" i="1"/>
  <c r="A1376" i="1"/>
  <c r="Q1376" i="1" s="1"/>
  <c r="R1376" i="1" s="1"/>
  <c r="T1378" i="1"/>
  <c r="Z1377" i="1" l="1"/>
  <c r="AA1377" i="1"/>
  <c r="F1253" i="1"/>
  <c r="L1253" i="1"/>
  <c r="D1254" i="1"/>
  <c r="G1253" i="1"/>
  <c r="O1251" i="1"/>
  <c r="N1252" i="1"/>
  <c r="J1258" i="1"/>
  <c r="K1258" i="1" s="1"/>
  <c r="E1258" i="1" s="1"/>
  <c r="I1259" i="1"/>
  <c r="M1258" i="1"/>
  <c r="U1257" i="1"/>
  <c r="W1257" i="1" s="1"/>
  <c r="Y1376" i="1"/>
  <c r="S1376" i="1"/>
  <c r="T1379" i="1"/>
  <c r="A1377" i="1"/>
  <c r="Q1377" i="1" s="1"/>
  <c r="R1377" i="1" s="1"/>
  <c r="H1376" i="1"/>
  <c r="AA1378" i="1" l="1"/>
  <c r="Z1378" i="1"/>
  <c r="F1254" i="1"/>
  <c r="L1254" i="1"/>
  <c r="G1254" i="1"/>
  <c r="D1255" i="1"/>
  <c r="O1252" i="1"/>
  <c r="N1253" i="1"/>
  <c r="I1260" i="1"/>
  <c r="J1259" i="1"/>
  <c r="K1259" i="1" s="1"/>
  <c r="E1259" i="1" s="1"/>
  <c r="M1259" i="1"/>
  <c r="U1258" i="1"/>
  <c r="W1258" i="1" s="1"/>
  <c r="Y1377" i="1"/>
  <c r="S1377" i="1"/>
  <c r="H1377" i="1"/>
  <c r="A1378" i="1"/>
  <c r="Q1378" i="1" s="1"/>
  <c r="R1378" i="1" s="1"/>
  <c r="T1380" i="1"/>
  <c r="Z1379" i="1" l="1"/>
  <c r="AA1379" i="1"/>
  <c r="F1255" i="1"/>
  <c r="L1255" i="1"/>
  <c r="G1255" i="1"/>
  <c r="D1256" i="1"/>
  <c r="O1253" i="1"/>
  <c r="N1254" i="1"/>
  <c r="U1259" i="1"/>
  <c r="W1259" i="1" s="1"/>
  <c r="J1260" i="1"/>
  <c r="K1260" i="1" s="1"/>
  <c r="E1260" i="1" s="1"/>
  <c r="I1261" i="1"/>
  <c r="M1260" i="1"/>
  <c r="S1378" i="1"/>
  <c r="Y1378" i="1"/>
  <c r="T1381" i="1"/>
  <c r="H1378" i="1"/>
  <c r="A1379" i="1"/>
  <c r="Q1379" i="1" s="1"/>
  <c r="R1379" i="1" s="1"/>
  <c r="AA1380" i="1" l="1"/>
  <c r="Z1380" i="1"/>
  <c r="F1256" i="1"/>
  <c r="L1256" i="1"/>
  <c r="D1257" i="1"/>
  <c r="G1256" i="1"/>
  <c r="N1255" i="1"/>
  <c r="O1254" i="1"/>
  <c r="I1262" i="1"/>
  <c r="J1261" i="1"/>
  <c r="K1261" i="1" s="1"/>
  <c r="E1261" i="1" s="1"/>
  <c r="M1261" i="1"/>
  <c r="U1260" i="1"/>
  <c r="W1260" i="1" s="1"/>
  <c r="Y1379" i="1"/>
  <c r="S1379" i="1"/>
  <c r="H1379" i="1"/>
  <c r="A1380" i="1"/>
  <c r="Q1380" i="1" s="1"/>
  <c r="R1380" i="1" s="1"/>
  <c r="T1382" i="1"/>
  <c r="Z1381" i="1" l="1"/>
  <c r="AA1381" i="1"/>
  <c r="F1257" i="1"/>
  <c r="L1257" i="1"/>
  <c r="D1258" i="1"/>
  <c r="G1257" i="1"/>
  <c r="N1256" i="1"/>
  <c r="O1255" i="1"/>
  <c r="U1261" i="1"/>
  <c r="W1261" i="1" s="1"/>
  <c r="I1263" i="1"/>
  <c r="J1262" i="1"/>
  <c r="K1262" i="1" s="1"/>
  <c r="E1262" i="1" s="1"/>
  <c r="M1262" i="1"/>
  <c r="S1380" i="1"/>
  <c r="Y1380" i="1"/>
  <c r="T1383" i="1"/>
  <c r="A1381" i="1"/>
  <c r="Q1381" i="1" s="1"/>
  <c r="R1381" i="1" s="1"/>
  <c r="H1380" i="1"/>
  <c r="AA1382" i="1" l="1"/>
  <c r="Z1382" i="1"/>
  <c r="F1258" i="1"/>
  <c r="L1258" i="1"/>
  <c r="G1258" i="1"/>
  <c r="D1259" i="1"/>
  <c r="O1256" i="1"/>
  <c r="N1257" i="1"/>
  <c r="U1262" i="1"/>
  <c r="W1262" i="1" s="1"/>
  <c r="J1263" i="1"/>
  <c r="K1263" i="1" s="1"/>
  <c r="E1263" i="1" s="1"/>
  <c r="I1264" i="1"/>
  <c r="M1263" i="1"/>
  <c r="Y1381" i="1"/>
  <c r="S1381" i="1"/>
  <c r="H1381" i="1"/>
  <c r="A1382" i="1"/>
  <c r="Q1382" i="1" s="1"/>
  <c r="R1382" i="1" s="1"/>
  <c r="T1384" i="1"/>
  <c r="Z1383" i="1" l="1"/>
  <c r="AA1383" i="1"/>
  <c r="F1259" i="1"/>
  <c r="L1259" i="1"/>
  <c r="G1259" i="1"/>
  <c r="D1260" i="1"/>
  <c r="N1258" i="1"/>
  <c r="O1257" i="1"/>
  <c r="J1264" i="1"/>
  <c r="K1264" i="1" s="1"/>
  <c r="E1264" i="1" s="1"/>
  <c r="I1265" i="1"/>
  <c r="U1263" i="1"/>
  <c r="W1263" i="1" s="1"/>
  <c r="S1382" i="1"/>
  <c r="Y1382" i="1"/>
  <c r="H1382" i="1"/>
  <c r="A1383" i="1"/>
  <c r="Q1383" i="1" s="1"/>
  <c r="R1383" i="1" s="1"/>
  <c r="T1385" i="1"/>
  <c r="AA1384" i="1" l="1"/>
  <c r="Z1384" i="1"/>
  <c r="F1260" i="1"/>
  <c r="L1260" i="1"/>
  <c r="D1261" i="1"/>
  <c r="G1260" i="1"/>
  <c r="N1259" i="1"/>
  <c r="O1258" i="1"/>
  <c r="J1265" i="1"/>
  <c r="K1265" i="1" s="1"/>
  <c r="E1265" i="1" s="1"/>
  <c r="I1266" i="1"/>
  <c r="U1264" i="1"/>
  <c r="W1264" i="1" s="1"/>
  <c r="Y1383" i="1"/>
  <c r="S1383" i="1"/>
  <c r="Y1298" i="1"/>
  <c r="H1383" i="1"/>
  <c r="A1384" i="1"/>
  <c r="Q1384" i="1" s="1"/>
  <c r="R1384" i="1" s="1"/>
  <c r="T1386" i="1"/>
  <c r="Z1385" i="1" l="1"/>
  <c r="AA1385" i="1"/>
  <c r="F1261" i="1"/>
  <c r="L1261" i="1"/>
  <c r="D1262" i="1"/>
  <c r="G1261" i="1"/>
  <c r="M1264" i="1"/>
  <c r="O1259" i="1"/>
  <c r="N1260" i="1"/>
  <c r="U1265" i="1"/>
  <c r="W1265" i="1" s="1"/>
  <c r="I1267" i="1"/>
  <c r="J1266" i="1"/>
  <c r="K1266" i="1" s="1"/>
  <c r="E1266" i="1" s="1"/>
  <c r="Y1384" i="1"/>
  <c r="S1384" i="1"/>
  <c r="T1387" i="1"/>
  <c r="A1385" i="1"/>
  <c r="Q1385" i="1" s="1"/>
  <c r="R1385" i="1" s="1"/>
  <c r="H1384" i="1"/>
  <c r="AA1386" i="1" l="1"/>
  <c r="Z1386" i="1"/>
  <c r="F1262" i="1"/>
  <c r="L1262" i="1"/>
  <c r="D1263" i="1"/>
  <c r="G1262" i="1"/>
  <c r="N1261" i="1"/>
  <c r="O1260" i="1"/>
  <c r="M1265" i="1"/>
  <c r="I1268" i="1"/>
  <c r="J1267" i="1"/>
  <c r="K1267" i="1" s="1"/>
  <c r="E1267" i="1" s="1"/>
  <c r="U1266" i="1"/>
  <c r="W1266" i="1" s="1"/>
  <c r="Y1385" i="1"/>
  <c r="S1385" i="1"/>
  <c r="T1388" i="1"/>
  <c r="H1385" i="1"/>
  <c r="A1386" i="1"/>
  <c r="Q1386" i="1" s="1"/>
  <c r="R1386" i="1" s="1"/>
  <c r="Z1387" i="1" l="1"/>
  <c r="AA1387" i="1"/>
  <c r="F1263" i="1"/>
  <c r="L1263" i="1"/>
  <c r="D1264" i="1"/>
  <c r="G1263" i="1"/>
  <c r="O1261" i="1"/>
  <c r="N1262" i="1"/>
  <c r="U1267" i="1"/>
  <c r="W1267" i="1" s="1"/>
  <c r="M1266" i="1"/>
  <c r="I1269" i="1"/>
  <c r="J1268" i="1"/>
  <c r="K1268" i="1" s="1"/>
  <c r="E1268" i="1" s="1"/>
  <c r="S1386" i="1"/>
  <c r="Y1386" i="1"/>
  <c r="T1389" i="1"/>
  <c r="H1386" i="1"/>
  <c r="A1387" i="1"/>
  <c r="Q1387" i="1" s="1"/>
  <c r="R1387" i="1" s="1"/>
  <c r="AA1388" i="1" l="1"/>
  <c r="Z1388" i="1"/>
  <c r="F1264" i="1"/>
  <c r="L1264" i="1"/>
  <c r="G1264" i="1"/>
  <c r="D1265" i="1"/>
  <c r="M1267" i="1"/>
  <c r="O1262" i="1"/>
  <c r="N1263" i="1"/>
  <c r="U1268" i="1"/>
  <c r="W1268" i="1" s="1"/>
  <c r="I1270" i="1"/>
  <c r="J1269" i="1"/>
  <c r="K1269" i="1" s="1"/>
  <c r="E1269" i="1" s="1"/>
  <c r="T1390" i="1"/>
  <c r="H1387" i="1"/>
  <c r="A1388" i="1"/>
  <c r="Q1388" i="1" s="1"/>
  <c r="AA1389" i="1" l="1"/>
  <c r="Z1389" i="1"/>
  <c r="R1388" i="1"/>
  <c r="F1265" i="1"/>
  <c r="L1265" i="1"/>
  <c r="D1266" i="1"/>
  <c r="G1265" i="1"/>
  <c r="O1263" i="1"/>
  <c r="N1264" i="1"/>
  <c r="M1268" i="1"/>
  <c r="U1269" i="1"/>
  <c r="W1269" i="1" s="1"/>
  <c r="J1270" i="1"/>
  <c r="K1270" i="1" s="1"/>
  <c r="E1270" i="1" s="1"/>
  <c r="I1271" i="1"/>
  <c r="A1389" i="1"/>
  <c r="Q1389" i="1" s="1"/>
  <c r="R1389" i="1" s="1"/>
  <c r="H1388" i="1"/>
  <c r="T1391" i="1"/>
  <c r="Z1390" i="1" l="1"/>
  <c r="AA1390" i="1"/>
  <c r="F1266" i="1"/>
  <c r="L1266" i="1"/>
  <c r="G1266" i="1"/>
  <c r="D1267" i="1"/>
  <c r="N1265" i="1"/>
  <c r="O1264" i="1"/>
  <c r="U1270" i="1"/>
  <c r="W1270" i="1" s="1"/>
  <c r="I1272" i="1"/>
  <c r="J1271" i="1"/>
  <c r="K1271" i="1" s="1"/>
  <c r="E1271" i="1" s="1"/>
  <c r="S1389" i="1"/>
  <c r="T1392" i="1"/>
  <c r="H1389" i="1"/>
  <c r="A1390" i="1"/>
  <c r="Q1390" i="1" s="1"/>
  <c r="R1390" i="1" s="1"/>
  <c r="AA1391" i="1" l="1"/>
  <c r="Z1391" i="1"/>
  <c r="F1267" i="1"/>
  <c r="L1267" i="1"/>
  <c r="G1267" i="1"/>
  <c r="D1268" i="1"/>
  <c r="O1265" i="1"/>
  <c r="N1266" i="1"/>
  <c r="U1271" i="1"/>
  <c r="W1271" i="1" s="1"/>
  <c r="I1273" i="1"/>
  <c r="J1272" i="1"/>
  <c r="K1272" i="1" s="1"/>
  <c r="E1272" i="1" s="1"/>
  <c r="S1390" i="1"/>
  <c r="Y1390" i="1"/>
  <c r="H1390" i="1"/>
  <c r="A1391" i="1"/>
  <c r="Q1391" i="1" s="1"/>
  <c r="R1391" i="1" s="1"/>
  <c r="T1393" i="1"/>
  <c r="Z1392" i="1" l="1"/>
  <c r="AA1392" i="1"/>
  <c r="F1268" i="1"/>
  <c r="L1268" i="1"/>
  <c r="M1269" i="1" s="1"/>
  <c r="M1270" i="1" s="1"/>
  <c r="M1271" i="1" s="1"/>
  <c r="G1268" i="1"/>
  <c r="D1269" i="1"/>
  <c r="O1266" i="1"/>
  <c r="N1267" i="1"/>
  <c r="I1274" i="1"/>
  <c r="J1273" i="1"/>
  <c r="K1273" i="1" s="1"/>
  <c r="E1273" i="1" s="1"/>
  <c r="U1272" i="1"/>
  <c r="W1272" i="1" s="1"/>
  <c r="S1391" i="1"/>
  <c r="T1394" i="1"/>
  <c r="H1391" i="1"/>
  <c r="A1392" i="1"/>
  <c r="Q1392" i="1" s="1"/>
  <c r="R1392" i="1" s="1"/>
  <c r="AA1393" i="1" l="1"/>
  <c r="Z1393" i="1"/>
  <c r="F1269" i="1"/>
  <c r="L1269" i="1"/>
  <c r="D1270" i="1"/>
  <c r="G1269" i="1"/>
  <c r="O1267" i="1"/>
  <c r="N1268" i="1"/>
  <c r="M1272" i="1"/>
  <c r="M1273" i="1" s="1"/>
  <c r="M1274" i="1" s="1"/>
  <c r="U1273" i="1"/>
  <c r="W1273" i="1" s="1"/>
  <c r="J1274" i="1"/>
  <c r="K1274" i="1" s="1"/>
  <c r="E1274" i="1" s="1"/>
  <c r="I1275" i="1"/>
  <c r="Y1392" i="1"/>
  <c r="S1392" i="1"/>
  <c r="A1393" i="1"/>
  <c r="Q1393" i="1" s="1"/>
  <c r="R1393" i="1" s="1"/>
  <c r="H1392" i="1"/>
  <c r="T1395" i="1"/>
  <c r="Z1394" i="1" l="1"/>
  <c r="AA1394" i="1"/>
  <c r="F1270" i="1"/>
  <c r="L1270" i="1"/>
  <c r="D1271" i="1"/>
  <c r="G1270" i="1"/>
  <c r="O1268" i="1"/>
  <c r="N1269" i="1"/>
  <c r="U1274" i="1"/>
  <c r="W1274" i="1" s="1"/>
  <c r="J1275" i="1"/>
  <c r="K1275" i="1" s="1"/>
  <c r="E1275" i="1" s="1"/>
  <c r="I1276" i="1"/>
  <c r="M1275" i="1"/>
  <c r="Y1393" i="1"/>
  <c r="S1393" i="1"/>
  <c r="T1396" i="1"/>
  <c r="H1393" i="1"/>
  <c r="A1394" i="1"/>
  <c r="Q1394" i="1" s="1"/>
  <c r="R1394" i="1" s="1"/>
  <c r="AA1395" i="1" l="1"/>
  <c r="Z1395" i="1"/>
  <c r="F1271" i="1"/>
  <c r="L1271" i="1"/>
  <c r="G1271" i="1"/>
  <c r="D1272" i="1"/>
  <c r="N1270" i="1"/>
  <c r="O1269" i="1"/>
  <c r="I1277" i="1"/>
  <c r="J1276" i="1"/>
  <c r="K1276" i="1" s="1"/>
  <c r="E1276" i="1" s="1"/>
  <c r="M1276" i="1"/>
  <c r="U1275" i="1"/>
  <c r="W1275" i="1" s="1"/>
  <c r="S1394" i="1"/>
  <c r="Y1394" i="1"/>
  <c r="H1394" i="1"/>
  <c r="A1395" i="1"/>
  <c r="Q1395" i="1" s="1"/>
  <c r="R1395" i="1" s="1"/>
  <c r="T1397" i="1"/>
  <c r="Z1396" i="1" l="1"/>
  <c r="AA1396" i="1"/>
  <c r="F1272" i="1"/>
  <c r="L1272" i="1"/>
  <c r="G1272" i="1"/>
  <c r="D1273" i="1"/>
  <c r="O1270" i="1"/>
  <c r="N1271" i="1"/>
  <c r="U1276" i="1"/>
  <c r="W1276" i="1" s="1"/>
  <c r="I1278" i="1"/>
  <c r="J1277" i="1"/>
  <c r="K1277" i="1" s="1"/>
  <c r="E1277" i="1" s="1"/>
  <c r="M1277" i="1"/>
  <c r="Y1395" i="1"/>
  <c r="S1395" i="1"/>
  <c r="A1396" i="1"/>
  <c r="Q1396" i="1" s="1"/>
  <c r="R1396" i="1" s="1"/>
  <c r="H1395" i="1"/>
  <c r="T1398" i="1"/>
  <c r="AA1397" i="1" l="1"/>
  <c r="Z1397" i="1"/>
  <c r="F1273" i="1"/>
  <c r="L1273" i="1"/>
  <c r="D1274" i="1"/>
  <c r="G1273" i="1"/>
  <c r="O1271" i="1"/>
  <c r="N1272" i="1"/>
  <c r="U1277" i="1"/>
  <c r="W1277" i="1" s="1"/>
  <c r="I1279" i="1"/>
  <c r="J1278" i="1"/>
  <c r="K1278" i="1" s="1"/>
  <c r="E1278" i="1" s="1"/>
  <c r="M1278" i="1"/>
  <c r="S1396" i="1"/>
  <c r="Y1396" i="1"/>
  <c r="T1399" i="1"/>
  <c r="H1396" i="1"/>
  <c r="A1397" i="1"/>
  <c r="Q1397" i="1" s="1"/>
  <c r="R1397" i="1" s="1"/>
  <c r="Z1398" i="1" l="1"/>
  <c r="AA1398" i="1"/>
  <c r="F1274" i="1"/>
  <c r="L1274" i="1"/>
  <c r="D1275" i="1"/>
  <c r="G1274" i="1"/>
  <c r="N1273" i="1"/>
  <c r="O1272" i="1"/>
  <c r="U1278" i="1"/>
  <c r="W1278" i="1" s="1"/>
  <c r="J1279" i="1"/>
  <c r="K1279" i="1" s="1"/>
  <c r="E1279" i="1" s="1"/>
  <c r="I1280" i="1"/>
  <c r="M1279" i="1"/>
  <c r="Y1397" i="1"/>
  <c r="S1397" i="1"/>
  <c r="H1397" i="1"/>
  <c r="A1398" i="1"/>
  <c r="Q1398" i="1" s="1"/>
  <c r="R1398" i="1" s="1"/>
  <c r="T1400" i="1"/>
  <c r="AA1399" i="1" l="1"/>
  <c r="Z1399" i="1"/>
  <c r="F1275" i="1"/>
  <c r="L1275" i="1"/>
  <c r="D1276" i="1"/>
  <c r="G1275" i="1"/>
  <c r="O1273" i="1"/>
  <c r="N1274" i="1"/>
  <c r="I1281" i="1"/>
  <c r="J1280" i="1"/>
  <c r="K1280" i="1" s="1"/>
  <c r="E1280" i="1" s="1"/>
  <c r="M1280" i="1"/>
  <c r="U1279" i="1"/>
  <c r="W1279" i="1" s="1"/>
  <c r="S1398" i="1"/>
  <c r="Y1398" i="1"/>
  <c r="H1398" i="1"/>
  <c r="A1399" i="1"/>
  <c r="Q1399" i="1" s="1"/>
  <c r="R1399" i="1" s="1"/>
  <c r="T1401" i="1"/>
  <c r="Z1400" i="1" l="1"/>
  <c r="AA1400" i="1"/>
  <c r="F1276" i="1"/>
  <c r="L1276" i="1"/>
  <c r="D1277" i="1"/>
  <c r="G1276" i="1"/>
  <c r="N1275" i="1"/>
  <c r="O1274" i="1"/>
  <c r="U1280" i="1"/>
  <c r="W1280" i="1" s="1"/>
  <c r="J1281" i="1"/>
  <c r="K1281" i="1" s="1"/>
  <c r="E1281" i="1" s="1"/>
  <c r="I1282" i="1"/>
  <c r="M1281" i="1"/>
  <c r="Y1399" i="1"/>
  <c r="S1399" i="1"/>
  <c r="A1400" i="1"/>
  <c r="Q1400" i="1" s="1"/>
  <c r="R1400" i="1" s="1"/>
  <c r="H1399" i="1"/>
  <c r="T1402" i="1"/>
  <c r="AA1401" i="1" l="1"/>
  <c r="Z1401" i="1"/>
  <c r="F1277" i="1"/>
  <c r="L1277" i="1"/>
  <c r="G1277" i="1"/>
  <c r="D1278" i="1"/>
  <c r="O1275" i="1"/>
  <c r="N1276" i="1"/>
  <c r="J1282" i="1"/>
  <c r="K1282" i="1" s="1"/>
  <c r="E1282" i="1" s="1"/>
  <c r="I1283" i="1"/>
  <c r="M1282" i="1"/>
  <c r="U1281" i="1"/>
  <c r="W1281" i="1" s="1"/>
  <c r="S1400" i="1"/>
  <c r="Y1400" i="1"/>
  <c r="T1403" i="1"/>
  <c r="H1400" i="1"/>
  <c r="A1401" i="1"/>
  <c r="Q1401" i="1" s="1"/>
  <c r="R1401" i="1" s="1"/>
  <c r="Z1402" i="1" l="1"/>
  <c r="AA1402" i="1"/>
  <c r="F1278" i="1"/>
  <c r="L1278" i="1"/>
  <c r="D1279" i="1"/>
  <c r="G1278" i="1"/>
  <c r="N1277" i="1"/>
  <c r="O1276" i="1"/>
  <c r="M1283" i="1"/>
  <c r="I1284" i="1"/>
  <c r="J1283" i="1"/>
  <c r="K1283" i="1" s="1"/>
  <c r="E1283" i="1" s="1"/>
  <c r="U1282" i="1"/>
  <c r="W1282" i="1" s="1"/>
  <c r="Y1401" i="1"/>
  <c r="S1401" i="1"/>
  <c r="H1401" i="1"/>
  <c r="A1402" i="1"/>
  <c r="Q1402" i="1" s="1"/>
  <c r="R1402" i="1" s="1"/>
  <c r="T1404" i="1"/>
  <c r="AA1403" i="1" l="1"/>
  <c r="Z1403" i="1"/>
  <c r="F1279" i="1"/>
  <c r="L1279" i="1"/>
  <c r="D1280" i="1"/>
  <c r="G1279" i="1"/>
  <c r="N1278" i="1"/>
  <c r="O1277" i="1"/>
  <c r="U1283" i="1"/>
  <c r="W1283" i="1" s="1"/>
  <c r="I1285" i="1"/>
  <c r="J1284" i="1"/>
  <c r="K1284" i="1" s="1"/>
  <c r="E1284" i="1" s="1"/>
  <c r="M1284" i="1"/>
  <c r="S1402" i="1"/>
  <c r="Y1402" i="1"/>
  <c r="T1405" i="1"/>
  <c r="H1402" i="1"/>
  <c r="A1403" i="1"/>
  <c r="Q1403" i="1" s="1"/>
  <c r="R1403" i="1" s="1"/>
  <c r="Z1404" i="1" l="1"/>
  <c r="AA1404" i="1"/>
  <c r="F1280" i="1"/>
  <c r="L1280" i="1"/>
  <c r="D1281" i="1"/>
  <c r="G1280" i="1"/>
  <c r="N1279" i="1"/>
  <c r="O1278" i="1"/>
  <c r="U1284" i="1"/>
  <c r="W1284" i="1" s="1"/>
  <c r="I1286" i="1"/>
  <c r="J1285" i="1"/>
  <c r="K1285" i="1" s="1"/>
  <c r="E1285" i="1" s="1"/>
  <c r="M1285" i="1"/>
  <c r="Y1403" i="1"/>
  <c r="S1403" i="1"/>
  <c r="T1406" i="1"/>
  <c r="A1404" i="1"/>
  <c r="Q1404" i="1" s="1"/>
  <c r="R1404" i="1" s="1"/>
  <c r="H1403" i="1"/>
  <c r="AA1405" i="1" l="1"/>
  <c r="Z1405" i="1"/>
  <c r="F1281" i="1"/>
  <c r="L1281" i="1"/>
  <c r="D1282" i="1"/>
  <c r="G1281" i="1"/>
  <c r="N1280" i="1"/>
  <c r="O1279" i="1"/>
  <c r="J1286" i="1"/>
  <c r="K1286" i="1" s="1"/>
  <c r="E1286" i="1" s="1"/>
  <c r="I1287" i="1"/>
  <c r="M1286" i="1"/>
  <c r="U1285" i="1"/>
  <c r="W1285" i="1" s="1"/>
  <c r="Y1404" i="1"/>
  <c r="S1404" i="1"/>
  <c r="H1404" i="1"/>
  <c r="A1405" i="1"/>
  <c r="Q1405" i="1" s="1"/>
  <c r="R1405" i="1" s="1"/>
  <c r="T1407" i="1"/>
  <c r="Z1406" i="1" l="1"/>
  <c r="AA1406" i="1"/>
  <c r="F1282" i="1"/>
  <c r="L1282" i="1"/>
  <c r="G1282" i="1"/>
  <c r="D1283" i="1"/>
  <c r="N1281" i="1"/>
  <c r="O1280" i="1"/>
  <c r="J1287" i="1"/>
  <c r="K1287" i="1" s="1"/>
  <c r="E1287" i="1" s="1"/>
  <c r="I1288" i="1"/>
  <c r="M1287" i="1"/>
  <c r="U1286" i="1"/>
  <c r="W1286" i="1" s="1"/>
  <c r="Y1405" i="1"/>
  <c r="S1405" i="1"/>
  <c r="T1408" i="1"/>
  <c r="H1405" i="1"/>
  <c r="A1406" i="1"/>
  <c r="Q1406" i="1" s="1"/>
  <c r="R1406" i="1" s="1"/>
  <c r="AA1407" i="1" l="1"/>
  <c r="Z1407" i="1"/>
  <c r="F1283" i="1"/>
  <c r="L1283" i="1"/>
  <c r="D1284" i="1"/>
  <c r="G1283" i="1"/>
  <c r="N1282" i="1"/>
  <c r="O1281" i="1"/>
  <c r="I1289" i="1"/>
  <c r="J1288" i="1"/>
  <c r="K1288" i="1" s="1"/>
  <c r="E1288" i="1" s="1"/>
  <c r="M1288" i="1"/>
  <c r="U1287" i="1"/>
  <c r="W1287" i="1" s="1"/>
  <c r="S1406" i="1"/>
  <c r="Y1406" i="1"/>
  <c r="T1409" i="1"/>
  <c r="H1406" i="1"/>
  <c r="A1407" i="1"/>
  <c r="Q1407" i="1" s="1"/>
  <c r="R1407" i="1" s="1"/>
  <c r="Z1408" i="1" l="1"/>
  <c r="AA1408" i="1"/>
  <c r="F1284" i="1"/>
  <c r="L1284" i="1"/>
  <c r="G1284" i="1"/>
  <c r="D1285" i="1"/>
  <c r="N1283" i="1"/>
  <c r="O1282" i="1"/>
  <c r="J1289" i="1"/>
  <c r="K1289" i="1" s="1"/>
  <c r="E1289" i="1" s="1"/>
  <c r="I1290" i="1"/>
  <c r="M1289" i="1"/>
  <c r="U1288" i="1"/>
  <c r="W1288" i="1" s="1"/>
  <c r="Y1407" i="1"/>
  <c r="S1407" i="1"/>
  <c r="T1410" i="1"/>
  <c r="H1407" i="1"/>
  <c r="A1408" i="1"/>
  <c r="Q1408" i="1" s="1"/>
  <c r="R1408" i="1" s="1"/>
  <c r="AA1409" i="1" l="1"/>
  <c r="Z1409" i="1"/>
  <c r="F1285" i="1"/>
  <c r="L1285" i="1"/>
  <c r="D1286" i="1"/>
  <c r="G1285" i="1"/>
  <c r="N1284" i="1"/>
  <c r="O1283" i="1"/>
  <c r="U1289" i="1"/>
  <c r="W1289" i="1" s="1"/>
  <c r="J1290" i="1"/>
  <c r="K1290" i="1" s="1"/>
  <c r="E1290" i="1" s="1"/>
  <c r="M1290" i="1"/>
  <c r="I1291" i="1"/>
  <c r="S1408" i="1"/>
  <c r="Y1408" i="1"/>
  <c r="A1409" i="1"/>
  <c r="Q1409" i="1" s="1"/>
  <c r="R1409" i="1" s="1"/>
  <c r="H1408" i="1"/>
  <c r="T1411" i="1"/>
  <c r="Z1410" i="1" l="1"/>
  <c r="AA1410" i="1"/>
  <c r="F1286" i="1"/>
  <c r="L1286" i="1"/>
  <c r="D1287" i="1"/>
  <c r="G1286" i="1"/>
  <c r="N1285" i="1"/>
  <c r="O1284" i="1"/>
  <c r="I1292" i="1"/>
  <c r="J1291" i="1"/>
  <c r="K1291" i="1" s="1"/>
  <c r="E1291" i="1" s="1"/>
  <c r="M1291" i="1"/>
  <c r="U1290" i="1"/>
  <c r="W1290" i="1" s="1"/>
  <c r="Y1409" i="1"/>
  <c r="S1409" i="1"/>
  <c r="A1410" i="1"/>
  <c r="Q1410" i="1" s="1"/>
  <c r="R1410" i="1" s="1"/>
  <c r="H1409" i="1"/>
  <c r="T1412" i="1"/>
  <c r="AA1411" i="1" l="1"/>
  <c r="Z1411" i="1"/>
  <c r="F1287" i="1"/>
  <c r="L1287" i="1"/>
  <c r="G1287" i="1"/>
  <c r="D1288" i="1"/>
  <c r="N1286" i="1"/>
  <c r="O1285" i="1"/>
  <c r="U1291" i="1"/>
  <c r="W1291" i="1" s="1"/>
  <c r="M1292" i="1"/>
  <c r="J1292" i="1"/>
  <c r="K1292" i="1" s="1"/>
  <c r="E1292" i="1" s="1"/>
  <c r="I1293" i="1"/>
  <c r="S1410" i="1"/>
  <c r="Y1410" i="1"/>
  <c r="H1410" i="1"/>
  <c r="A1411" i="1"/>
  <c r="Q1411" i="1" s="1"/>
  <c r="R1411" i="1" s="1"/>
  <c r="T1413" i="1"/>
  <c r="Z1412" i="1" l="1"/>
  <c r="AA1412" i="1"/>
  <c r="F1288" i="1"/>
  <c r="L1288" i="1"/>
  <c r="G1288" i="1"/>
  <c r="D1289" i="1"/>
  <c r="N1287" i="1"/>
  <c r="O1286" i="1"/>
  <c r="J1293" i="1"/>
  <c r="K1293" i="1" s="1"/>
  <c r="E1293" i="1" s="1"/>
  <c r="M1293" i="1"/>
  <c r="I1294" i="1"/>
  <c r="U1292" i="1"/>
  <c r="W1292" i="1" s="1"/>
  <c r="Y1411" i="1"/>
  <c r="S1411" i="1"/>
  <c r="T1414" i="1"/>
  <c r="H1411" i="1"/>
  <c r="A1412" i="1"/>
  <c r="Q1412" i="1" s="1"/>
  <c r="R1412" i="1" s="1"/>
  <c r="AA1413" i="1" l="1"/>
  <c r="Z1413" i="1"/>
  <c r="F1289" i="1"/>
  <c r="L1289" i="1"/>
  <c r="D1290" i="1"/>
  <c r="G1289" i="1"/>
  <c r="N1288" i="1"/>
  <c r="O1287" i="1"/>
  <c r="I1295" i="1"/>
  <c r="J1294" i="1"/>
  <c r="K1294" i="1" s="1"/>
  <c r="E1294" i="1" s="1"/>
  <c r="U1293" i="1"/>
  <c r="W1293" i="1" s="1"/>
  <c r="S1412" i="1"/>
  <c r="Y1412" i="1"/>
  <c r="H1412" i="1"/>
  <c r="A1413" i="1"/>
  <c r="Q1413" i="1" s="1"/>
  <c r="R1413" i="1" s="1"/>
  <c r="T1415" i="1"/>
  <c r="Z1414" i="1" l="1"/>
  <c r="AA1414" i="1"/>
  <c r="F1290" i="1"/>
  <c r="L1290" i="1"/>
  <c r="G1290" i="1"/>
  <c r="D1291" i="1"/>
  <c r="N1289" i="1"/>
  <c r="O1288" i="1"/>
  <c r="U1294" i="1"/>
  <c r="W1294" i="1" s="1"/>
  <c r="J1295" i="1"/>
  <c r="K1295" i="1" s="1"/>
  <c r="E1295" i="1" s="1"/>
  <c r="I1296" i="1"/>
  <c r="Y1413" i="1"/>
  <c r="S1413" i="1"/>
  <c r="T1416" i="1"/>
  <c r="H1413" i="1"/>
  <c r="A1414" i="1"/>
  <c r="Q1414" i="1" s="1"/>
  <c r="R1414" i="1" s="1"/>
  <c r="AA1415" i="1" l="1"/>
  <c r="Z1415" i="1"/>
  <c r="F1291" i="1"/>
  <c r="L1291" i="1"/>
  <c r="D1292" i="1"/>
  <c r="G1291" i="1"/>
  <c r="N1290" i="1"/>
  <c r="O1289" i="1"/>
  <c r="U1295" i="1"/>
  <c r="W1295" i="1" s="1"/>
  <c r="M1294" i="1"/>
  <c r="J1296" i="1"/>
  <c r="K1296" i="1" s="1"/>
  <c r="E1296" i="1" s="1"/>
  <c r="I1297" i="1"/>
  <c r="S1414" i="1"/>
  <c r="Y1414" i="1"/>
  <c r="T1417" i="1"/>
  <c r="H1414" i="1"/>
  <c r="A1415" i="1"/>
  <c r="Q1415" i="1" s="1"/>
  <c r="R1415" i="1" s="1"/>
  <c r="Z1416" i="1" l="1"/>
  <c r="AA1416" i="1"/>
  <c r="F1292" i="1"/>
  <c r="L1292" i="1"/>
  <c r="G1292" i="1"/>
  <c r="D1293" i="1"/>
  <c r="N1291" i="1"/>
  <c r="O1290" i="1"/>
  <c r="M1295" i="1"/>
  <c r="I1298" i="1"/>
  <c r="J1297" i="1"/>
  <c r="K1297" i="1" s="1"/>
  <c r="E1297" i="1" s="1"/>
  <c r="U1296" i="1"/>
  <c r="W1296" i="1" s="1"/>
  <c r="S1330" i="1"/>
  <c r="Y1415" i="1"/>
  <c r="S1415" i="1"/>
  <c r="T1418" i="1"/>
  <c r="A1416" i="1"/>
  <c r="Q1416" i="1" s="1"/>
  <c r="R1416" i="1" s="1"/>
  <c r="H1415" i="1"/>
  <c r="AA1417" i="1" l="1"/>
  <c r="Z1417" i="1"/>
  <c r="F1293" i="1"/>
  <c r="L1293" i="1"/>
  <c r="D1294" i="1"/>
  <c r="G1293" i="1"/>
  <c r="M1296" i="1"/>
  <c r="N1292" i="1"/>
  <c r="O1291" i="1"/>
  <c r="U1297" i="1"/>
  <c r="W1297" i="1" s="1"/>
  <c r="I1299" i="1"/>
  <c r="J1298" i="1"/>
  <c r="K1298" i="1" s="1"/>
  <c r="E1298" i="1" s="1"/>
  <c r="S1416" i="1"/>
  <c r="Y1416" i="1"/>
  <c r="T1419" i="1"/>
  <c r="H1416" i="1"/>
  <c r="A1417" i="1"/>
  <c r="Q1417" i="1" s="1"/>
  <c r="R1417" i="1" s="1"/>
  <c r="Z1418" i="1" l="1"/>
  <c r="AA1418" i="1"/>
  <c r="F1294" i="1"/>
  <c r="L1294" i="1"/>
  <c r="G1294" i="1"/>
  <c r="D1295" i="1"/>
  <c r="M1297" i="1"/>
  <c r="M1298" i="1" s="1"/>
  <c r="M1299" i="1" s="1"/>
  <c r="N1293" i="1"/>
  <c r="O1292" i="1"/>
  <c r="J1299" i="1"/>
  <c r="K1299" i="1" s="1"/>
  <c r="E1299" i="1" s="1"/>
  <c r="I1300" i="1"/>
  <c r="U1298" i="1"/>
  <c r="W1298" i="1" s="1"/>
  <c r="S1331" i="1"/>
  <c r="Y1331" i="1" s="1"/>
  <c r="Y1417" i="1"/>
  <c r="S1417" i="1"/>
  <c r="H1417" i="1"/>
  <c r="A1418" i="1"/>
  <c r="Q1418" i="1" s="1"/>
  <c r="R1418" i="1" s="1"/>
  <c r="T1420" i="1"/>
  <c r="AA1419" i="1" l="1"/>
  <c r="Z1419" i="1"/>
  <c r="F1295" i="1"/>
  <c r="L1295" i="1"/>
  <c r="D1296" i="1"/>
  <c r="G1295" i="1"/>
  <c r="N1294" i="1"/>
  <c r="O1293" i="1"/>
  <c r="J1300" i="1"/>
  <c r="K1300" i="1" s="1"/>
  <c r="E1300" i="1" s="1"/>
  <c r="I1301" i="1"/>
  <c r="U1299" i="1"/>
  <c r="W1299" i="1" s="1"/>
  <c r="T1421" i="1"/>
  <c r="H1418" i="1"/>
  <c r="A1419" i="1"/>
  <c r="Q1419" i="1" s="1"/>
  <c r="Z1420" i="1" l="1"/>
  <c r="AA1420" i="1"/>
  <c r="R1419" i="1"/>
  <c r="F1296" i="1"/>
  <c r="L1296" i="1"/>
  <c r="G1296" i="1"/>
  <c r="D1297" i="1"/>
  <c r="N1295" i="1"/>
  <c r="O1294" i="1"/>
  <c r="I1302" i="1"/>
  <c r="J1301" i="1"/>
  <c r="K1301" i="1" s="1"/>
  <c r="E1301" i="1" s="1"/>
  <c r="U1300" i="1"/>
  <c r="W1300" i="1" s="1"/>
  <c r="T1422" i="1"/>
  <c r="A1420" i="1"/>
  <c r="Q1420" i="1" s="1"/>
  <c r="R1420" i="1" s="1"/>
  <c r="H1419" i="1"/>
  <c r="AA1421" i="1" l="1"/>
  <c r="Z1421" i="1"/>
  <c r="F1297" i="1"/>
  <c r="L1297" i="1"/>
  <c r="G1297" i="1"/>
  <c r="D1298" i="1"/>
  <c r="N1296" i="1"/>
  <c r="O1295" i="1"/>
  <c r="U1301" i="1"/>
  <c r="W1301" i="1" s="1"/>
  <c r="I1303" i="1"/>
  <c r="J1302" i="1"/>
  <c r="K1302" i="1" s="1"/>
  <c r="E1302" i="1" s="1"/>
  <c r="S1420" i="1"/>
  <c r="Y1420" i="1"/>
  <c r="H1420" i="1"/>
  <c r="A1421" i="1"/>
  <c r="Q1421" i="1" s="1"/>
  <c r="R1421" i="1" s="1"/>
  <c r="T1423" i="1"/>
  <c r="Z1422" i="1" l="1"/>
  <c r="AA1422" i="1"/>
  <c r="F1298" i="1"/>
  <c r="L1298" i="1"/>
  <c r="D1299" i="1"/>
  <c r="G1298" i="1"/>
  <c r="M1300" i="1"/>
  <c r="N1297" i="1"/>
  <c r="O1296" i="1"/>
  <c r="U1302" i="1"/>
  <c r="W1302" i="1" s="1"/>
  <c r="J1303" i="1"/>
  <c r="K1303" i="1" s="1"/>
  <c r="E1303" i="1" s="1"/>
  <c r="I1304" i="1"/>
  <c r="S1421" i="1"/>
  <c r="T1424" i="1"/>
  <c r="H1421" i="1"/>
  <c r="A1422" i="1"/>
  <c r="Q1422" i="1" s="1"/>
  <c r="R1422" i="1" s="1"/>
  <c r="AA1423" i="1" l="1"/>
  <c r="Z1423" i="1"/>
  <c r="F1299" i="1"/>
  <c r="L1299" i="1"/>
  <c r="D1300" i="1"/>
  <c r="G1299" i="1"/>
  <c r="M1301" i="1"/>
  <c r="N1298" i="1"/>
  <c r="O1297" i="1"/>
  <c r="I1305" i="1"/>
  <c r="J1304" i="1"/>
  <c r="K1304" i="1" s="1"/>
  <c r="E1304" i="1" s="1"/>
  <c r="U1303" i="1"/>
  <c r="W1303" i="1" s="1"/>
  <c r="S1422" i="1"/>
  <c r="Y1422" i="1"/>
  <c r="T1425" i="1"/>
  <c r="H1422" i="1"/>
  <c r="A1423" i="1"/>
  <c r="Q1423" i="1" s="1"/>
  <c r="R1423" i="1" s="1"/>
  <c r="Z1424" i="1" l="1"/>
  <c r="AA1424" i="1"/>
  <c r="F1300" i="1"/>
  <c r="L1300" i="1"/>
  <c r="G1300" i="1"/>
  <c r="D1301" i="1"/>
  <c r="M1302" i="1"/>
  <c r="N1299" i="1"/>
  <c r="O1298" i="1"/>
  <c r="U1304" i="1"/>
  <c r="W1304" i="1" s="1"/>
  <c r="I1306" i="1"/>
  <c r="J1305" i="1"/>
  <c r="K1305" i="1" s="1"/>
  <c r="E1305" i="1" s="1"/>
  <c r="S1423" i="1"/>
  <c r="Y1423" i="1"/>
  <c r="T1426" i="1"/>
  <c r="A1424" i="1"/>
  <c r="Q1424" i="1" s="1"/>
  <c r="R1424" i="1" s="1"/>
  <c r="H1423" i="1"/>
  <c r="AA1425" i="1" l="1"/>
  <c r="Z1425" i="1"/>
  <c r="F1301" i="1"/>
  <c r="L1301" i="1"/>
  <c r="G1301" i="1"/>
  <c r="D1302" i="1"/>
  <c r="N1300" i="1"/>
  <c r="O1299" i="1"/>
  <c r="U1305" i="1"/>
  <c r="W1305" i="1" s="1"/>
  <c r="I1307" i="1"/>
  <c r="J1306" i="1"/>
  <c r="K1306" i="1" s="1"/>
  <c r="E1306" i="1" s="1"/>
  <c r="Y1424" i="1"/>
  <c r="S1424" i="1"/>
  <c r="T1427" i="1"/>
  <c r="H1424" i="1"/>
  <c r="A1425" i="1"/>
  <c r="Q1425" i="1" s="1"/>
  <c r="R1425" i="1" s="1"/>
  <c r="Z1426" i="1" l="1"/>
  <c r="AA1426" i="1"/>
  <c r="F1302" i="1"/>
  <c r="L1302" i="1"/>
  <c r="M1303" i="1" s="1"/>
  <c r="M1304" i="1" s="1"/>
  <c r="M1305" i="1" s="1"/>
  <c r="M1306" i="1" s="1"/>
  <c r="M1307" i="1" s="1"/>
  <c r="D1303" i="1"/>
  <c r="G1302" i="1"/>
  <c r="N1301" i="1"/>
  <c r="O1300" i="1"/>
  <c r="U1306" i="1"/>
  <c r="W1306" i="1" s="1"/>
  <c r="I1308" i="1"/>
  <c r="J1307" i="1"/>
  <c r="K1307" i="1" s="1"/>
  <c r="E1307" i="1" s="1"/>
  <c r="Y1425" i="1"/>
  <c r="S1425" i="1"/>
  <c r="H1425" i="1"/>
  <c r="A1426" i="1"/>
  <c r="Q1426" i="1" s="1"/>
  <c r="R1426" i="1" s="1"/>
  <c r="T1428" i="1"/>
  <c r="AA1427" i="1" l="1"/>
  <c r="Z1427" i="1"/>
  <c r="F1303" i="1"/>
  <c r="L1303" i="1"/>
  <c r="D1304" i="1"/>
  <c r="G1303" i="1"/>
  <c r="O1301" i="1"/>
  <c r="N1302" i="1"/>
  <c r="J1308" i="1"/>
  <c r="K1308" i="1" s="1"/>
  <c r="E1308" i="1" s="1"/>
  <c r="M1308" i="1"/>
  <c r="I1309" i="1"/>
  <c r="U1307" i="1"/>
  <c r="W1307" i="1" s="1"/>
  <c r="S1426" i="1"/>
  <c r="Y1426" i="1"/>
  <c r="T1429" i="1"/>
  <c r="H1426" i="1"/>
  <c r="A1427" i="1"/>
  <c r="Q1427" i="1" s="1"/>
  <c r="R1427" i="1" s="1"/>
  <c r="Z1428" i="1" l="1"/>
  <c r="AA1428" i="1"/>
  <c r="F1304" i="1"/>
  <c r="L1304" i="1"/>
  <c r="D1305" i="1"/>
  <c r="G1304" i="1"/>
  <c r="N1303" i="1"/>
  <c r="O1302" i="1"/>
  <c r="J1309" i="1"/>
  <c r="K1309" i="1" s="1"/>
  <c r="E1309" i="1" s="1"/>
  <c r="M1309" i="1"/>
  <c r="I1310" i="1"/>
  <c r="U1308" i="1"/>
  <c r="W1308" i="1" s="1"/>
  <c r="Y1427" i="1"/>
  <c r="S1427" i="1"/>
  <c r="A1428" i="1"/>
  <c r="Q1428" i="1" s="1"/>
  <c r="R1428" i="1" s="1"/>
  <c r="H1427" i="1"/>
  <c r="T1430" i="1"/>
  <c r="AA1429" i="1" l="1"/>
  <c r="Z1429" i="1"/>
  <c r="Z1430" i="1" s="1"/>
  <c r="F1305" i="1"/>
  <c r="L1305" i="1"/>
  <c r="G1305" i="1"/>
  <c r="D1306" i="1"/>
  <c r="N1304" i="1"/>
  <c r="O1303" i="1"/>
  <c r="I1311" i="1"/>
  <c r="M1310" i="1"/>
  <c r="J1310" i="1"/>
  <c r="K1310" i="1" s="1"/>
  <c r="E1310" i="1" s="1"/>
  <c r="U1309" i="1"/>
  <c r="W1309" i="1" s="1"/>
  <c r="S1428" i="1"/>
  <c r="Y1428" i="1"/>
  <c r="T1431" i="1"/>
  <c r="H1428" i="1"/>
  <c r="A1429" i="1"/>
  <c r="Q1429" i="1" s="1"/>
  <c r="R1429" i="1" s="1"/>
  <c r="AA1430" i="1" l="1"/>
  <c r="F1306" i="1"/>
  <c r="L1306" i="1"/>
  <c r="D1307" i="1"/>
  <c r="G1306" i="1"/>
  <c r="N1305" i="1"/>
  <c r="O1304" i="1"/>
  <c r="U1310" i="1"/>
  <c r="W1310" i="1" s="1"/>
  <c r="J1311" i="1"/>
  <c r="K1311" i="1" s="1"/>
  <c r="E1311" i="1" s="1"/>
  <c r="M1311" i="1"/>
  <c r="I1312" i="1"/>
  <c r="Y1429" i="1"/>
  <c r="S1429" i="1"/>
  <c r="H1429" i="1"/>
  <c r="A1430" i="1"/>
  <c r="Q1430" i="1" s="1"/>
  <c r="R1430" i="1" s="1"/>
  <c r="T1432" i="1"/>
  <c r="AA1431" i="1" l="1"/>
  <c r="Z1431" i="1"/>
  <c r="F1307" i="1"/>
  <c r="L1307" i="1"/>
  <c r="G1307" i="1"/>
  <c r="D1308" i="1"/>
  <c r="N1306" i="1"/>
  <c r="O1305" i="1"/>
  <c r="U1311" i="1"/>
  <c r="W1311" i="1" s="1"/>
  <c r="J1312" i="1"/>
  <c r="K1312" i="1" s="1"/>
  <c r="E1312" i="1" s="1"/>
  <c r="I1313" i="1"/>
  <c r="M1312" i="1"/>
  <c r="S1430" i="1"/>
  <c r="Y1430" i="1"/>
  <c r="T1433" i="1"/>
  <c r="H1430" i="1"/>
  <c r="A1431" i="1"/>
  <c r="Q1431" i="1" s="1"/>
  <c r="R1431" i="1" s="1"/>
  <c r="Z1432" i="1" l="1"/>
  <c r="AA1432" i="1"/>
  <c r="F1308" i="1"/>
  <c r="L1308" i="1"/>
  <c r="D1309" i="1"/>
  <c r="G1308" i="1"/>
  <c r="N1307" i="1"/>
  <c r="O1306" i="1"/>
  <c r="J1313" i="1"/>
  <c r="K1313" i="1" s="1"/>
  <c r="E1313" i="1" s="1"/>
  <c r="M1313" i="1"/>
  <c r="I1314" i="1"/>
  <c r="U1312" i="1"/>
  <c r="W1312" i="1" s="1"/>
  <c r="Y1431" i="1"/>
  <c r="S1431" i="1"/>
  <c r="T1434" i="1"/>
  <c r="A1432" i="1"/>
  <c r="Q1432" i="1" s="1"/>
  <c r="R1432" i="1" s="1"/>
  <c r="H1431" i="1"/>
  <c r="AA1433" i="1" l="1"/>
  <c r="Z1433" i="1"/>
  <c r="Z1434" i="1" s="1"/>
  <c r="F1309" i="1"/>
  <c r="L1309" i="1"/>
  <c r="G1309" i="1"/>
  <c r="D1310" i="1"/>
  <c r="N1308" i="1"/>
  <c r="O1307" i="1"/>
  <c r="I1315" i="1"/>
  <c r="M1314" i="1"/>
  <c r="J1314" i="1"/>
  <c r="K1314" i="1" s="1"/>
  <c r="E1314" i="1" s="1"/>
  <c r="U1313" i="1"/>
  <c r="W1313" i="1" s="1"/>
  <c r="S1432" i="1"/>
  <c r="Y1432" i="1"/>
  <c r="T1435" i="1"/>
  <c r="H1432" i="1"/>
  <c r="A1433" i="1"/>
  <c r="Q1433" i="1" s="1"/>
  <c r="R1433" i="1" s="1"/>
  <c r="AA1434" i="1" l="1"/>
  <c r="F1310" i="1"/>
  <c r="L1310" i="1"/>
  <c r="G1310" i="1"/>
  <c r="D1311" i="1"/>
  <c r="N1309" i="1"/>
  <c r="O1308" i="1"/>
  <c r="U1314" i="1"/>
  <c r="W1314" i="1" s="1"/>
  <c r="J1315" i="1"/>
  <c r="K1315" i="1" s="1"/>
  <c r="E1315" i="1" s="1"/>
  <c r="M1315" i="1"/>
  <c r="I1316" i="1"/>
  <c r="Y1433" i="1"/>
  <c r="S1433" i="1"/>
  <c r="T1436" i="1"/>
  <c r="H1433" i="1"/>
  <c r="A1434" i="1"/>
  <c r="Q1434" i="1" s="1"/>
  <c r="R1434" i="1" s="1"/>
  <c r="AA1435" i="1" l="1"/>
  <c r="Z1435" i="1"/>
  <c r="F1311" i="1"/>
  <c r="L1311" i="1"/>
  <c r="D1312" i="1"/>
  <c r="G1311" i="1"/>
  <c r="N1310" i="1"/>
  <c r="O1309" i="1"/>
  <c r="U1315" i="1"/>
  <c r="W1315" i="1" s="1"/>
  <c r="M1316" i="1"/>
  <c r="I1317" i="1"/>
  <c r="J1316" i="1"/>
  <c r="K1316" i="1" s="1"/>
  <c r="E1316" i="1" s="1"/>
  <c r="S1434" i="1"/>
  <c r="Y1434" i="1"/>
  <c r="H1434" i="1"/>
  <c r="A1435" i="1"/>
  <c r="Q1435" i="1" s="1"/>
  <c r="R1435" i="1" s="1"/>
  <c r="T1437" i="1"/>
  <c r="Z1436" i="1" l="1"/>
  <c r="AA1436" i="1"/>
  <c r="F1312" i="1"/>
  <c r="L1312" i="1"/>
  <c r="G1312" i="1"/>
  <c r="D1313" i="1"/>
  <c r="N1311" i="1"/>
  <c r="O1310" i="1"/>
  <c r="M1317" i="1"/>
  <c r="I1318" i="1"/>
  <c r="J1317" i="1"/>
  <c r="K1317" i="1" s="1"/>
  <c r="E1317" i="1" s="1"/>
  <c r="U1316" i="1"/>
  <c r="W1316" i="1" s="1"/>
  <c r="Y1435" i="1"/>
  <c r="S1435" i="1"/>
  <c r="T1438" i="1"/>
  <c r="A1436" i="1"/>
  <c r="Q1436" i="1" s="1"/>
  <c r="R1436" i="1" s="1"/>
  <c r="H1435" i="1"/>
  <c r="AA1437" i="1" l="1"/>
  <c r="Z1437" i="1"/>
  <c r="F1313" i="1"/>
  <c r="L1313" i="1"/>
  <c r="D1314" i="1"/>
  <c r="G1313" i="1"/>
  <c r="N1312" i="1"/>
  <c r="O1311" i="1"/>
  <c r="U1317" i="1"/>
  <c r="W1317" i="1" s="1"/>
  <c r="M1318" i="1"/>
  <c r="J1318" i="1"/>
  <c r="K1318" i="1" s="1"/>
  <c r="E1318" i="1" s="1"/>
  <c r="I1319" i="1"/>
  <c r="S1436" i="1"/>
  <c r="Y1436" i="1"/>
  <c r="T1439" i="1"/>
  <c r="H1436" i="1"/>
  <c r="A1437" i="1"/>
  <c r="Q1437" i="1" s="1"/>
  <c r="R1437" i="1" s="1"/>
  <c r="Z1438" i="1" l="1"/>
  <c r="AA1438" i="1"/>
  <c r="F1314" i="1"/>
  <c r="L1314" i="1"/>
  <c r="G1314" i="1"/>
  <c r="D1315" i="1"/>
  <c r="N1313" i="1"/>
  <c r="O1312" i="1"/>
  <c r="U1318" i="1"/>
  <c r="W1318" i="1" s="1"/>
  <c r="M1319" i="1"/>
  <c r="J1319" i="1"/>
  <c r="K1319" i="1" s="1"/>
  <c r="E1319" i="1" s="1"/>
  <c r="I1320" i="1"/>
  <c r="Y1437" i="1"/>
  <c r="S1437" i="1"/>
  <c r="H1437" i="1"/>
  <c r="A1438" i="1"/>
  <c r="Q1438" i="1" s="1"/>
  <c r="R1438" i="1" s="1"/>
  <c r="T1440" i="1"/>
  <c r="AA1439" i="1" l="1"/>
  <c r="Z1439" i="1"/>
  <c r="F1315" i="1"/>
  <c r="L1315" i="1"/>
  <c r="G1315" i="1"/>
  <c r="D1316" i="1"/>
  <c r="N1314" i="1"/>
  <c r="O1313" i="1"/>
  <c r="U1319" i="1"/>
  <c r="W1319" i="1" s="1"/>
  <c r="J1320" i="1"/>
  <c r="K1320" i="1" s="1"/>
  <c r="E1320" i="1" s="1"/>
  <c r="M1320" i="1"/>
  <c r="I1321" i="1"/>
  <c r="Y1438" i="1"/>
  <c r="S1438" i="1"/>
  <c r="T1441" i="1"/>
  <c r="H1438" i="1"/>
  <c r="A1439" i="1"/>
  <c r="Q1439" i="1" s="1"/>
  <c r="R1439" i="1" s="1"/>
  <c r="Z1440" i="1" l="1"/>
  <c r="AA1440" i="1"/>
  <c r="F1316" i="1"/>
  <c r="L1316" i="1"/>
  <c r="G1316" i="1"/>
  <c r="D1317" i="1"/>
  <c r="N1315" i="1"/>
  <c r="O1314" i="1"/>
  <c r="J1321" i="1"/>
  <c r="K1321" i="1" s="1"/>
  <c r="E1321" i="1" s="1"/>
  <c r="M1321" i="1"/>
  <c r="I1322" i="1"/>
  <c r="U1320" i="1"/>
  <c r="W1320" i="1" s="1"/>
  <c r="Y1439" i="1"/>
  <c r="S1439" i="1"/>
  <c r="A1440" i="1"/>
  <c r="Q1440" i="1" s="1"/>
  <c r="R1440" i="1" s="1"/>
  <c r="H1439" i="1"/>
  <c r="T1442" i="1"/>
  <c r="AA1441" i="1" l="1"/>
  <c r="Z1441" i="1"/>
  <c r="Z1442" i="1" s="1"/>
  <c r="F1317" i="1"/>
  <c r="L1317" i="1"/>
  <c r="D1318" i="1"/>
  <c r="G1317" i="1"/>
  <c r="N1316" i="1"/>
  <c r="O1315" i="1"/>
  <c r="M1322" i="1"/>
  <c r="I1323" i="1"/>
  <c r="J1322" i="1"/>
  <c r="K1322" i="1" s="1"/>
  <c r="E1322" i="1" s="1"/>
  <c r="U1321" i="1"/>
  <c r="W1321" i="1" s="1"/>
  <c r="Y1440" i="1"/>
  <c r="S1440" i="1"/>
  <c r="T1443" i="1"/>
  <c r="H1440" i="1"/>
  <c r="A1441" i="1"/>
  <c r="Q1441" i="1" s="1"/>
  <c r="R1441" i="1" s="1"/>
  <c r="AA1442" i="1" l="1"/>
  <c r="F1318" i="1"/>
  <c r="L1318" i="1"/>
  <c r="G1318" i="1"/>
  <c r="D1319" i="1"/>
  <c r="N1317" i="1"/>
  <c r="O1316" i="1"/>
  <c r="U1322" i="1"/>
  <c r="W1322" i="1" s="1"/>
  <c r="M1323" i="1"/>
  <c r="I1324" i="1"/>
  <c r="J1323" i="1"/>
  <c r="K1323" i="1" s="1"/>
  <c r="E1323" i="1" s="1"/>
  <c r="Y1441" i="1"/>
  <c r="S1441" i="1"/>
  <c r="H1441" i="1"/>
  <c r="A1442" i="1"/>
  <c r="Q1442" i="1" s="1"/>
  <c r="R1442" i="1" s="1"/>
  <c r="T1444" i="1"/>
  <c r="AA1443" i="1" l="1"/>
  <c r="Z1443" i="1"/>
  <c r="F1319" i="1"/>
  <c r="L1319" i="1"/>
  <c r="D1320" i="1"/>
  <c r="G1319" i="1"/>
  <c r="N1318" i="1"/>
  <c r="O1317" i="1"/>
  <c r="J1324" i="1"/>
  <c r="K1324" i="1" s="1"/>
  <c r="E1324" i="1" s="1"/>
  <c r="M1324" i="1"/>
  <c r="I1325" i="1"/>
  <c r="U1323" i="1"/>
  <c r="W1323" i="1" s="1"/>
  <c r="S1442" i="1"/>
  <c r="Y1442" i="1"/>
  <c r="H1442" i="1"/>
  <c r="A1443" i="1"/>
  <c r="Q1443" i="1" s="1"/>
  <c r="R1443" i="1" s="1"/>
  <c r="T1445" i="1"/>
  <c r="Z1444" i="1" l="1"/>
  <c r="AA1444" i="1"/>
  <c r="F1320" i="1"/>
  <c r="L1320" i="1"/>
  <c r="G1320" i="1"/>
  <c r="D1321" i="1"/>
  <c r="N1319" i="1"/>
  <c r="O1318" i="1"/>
  <c r="J1325" i="1"/>
  <c r="K1325" i="1" s="1"/>
  <c r="E1325" i="1" s="1"/>
  <c r="I1326" i="1"/>
  <c r="U1324" i="1"/>
  <c r="W1324" i="1" s="1"/>
  <c r="Y1443" i="1"/>
  <c r="S1443" i="1"/>
  <c r="A1444" i="1"/>
  <c r="Q1444" i="1" s="1"/>
  <c r="R1444" i="1" s="1"/>
  <c r="H1443" i="1"/>
  <c r="T1446" i="1"/>
  <c r="AA1445" i="1" l="1"/>
  <c r="Z1445" i="1"/>
  <c r="F1321" i="1"/>
  <c r="L1321" i="1"/>
  <c r="D1322" i="1"/>
  <c r="G1321" i="1"/>
  <c r="N1320" i="1"/>
  <c r="O1319" i="1"/>
  <c r="U1325" i="1"/>
  <c r="W1325" i="1" s="1"/>
  <c r="I1327" i="1"/>
  <c r="J1326" i="1"/>
  <c r="K1326" i="1" s="1"/>
  <c r="E1326" i="1" s="1"/>
  <c r="Y1359" i="1"/>
  <c r="S1444" i="1"/>
  <c r="Y1444" i="1"/>
  <c r="T1447" i="1"/>
  <c r="H1444" i="1"/>
  <c r="A1445" i="1"/>
  <c r="Q1445" i="1" s="1"/>
  <c r="R1445" i="1" s="1"/>
  <c r="Z1446" i="1" l="1"/>
  <c r="AA1446" i="1"/>
  <c r="F1322" i="1"/>
  <c r="L1322" i="1"/>
  <c r="G1322" i="1"/>
  <c r="D1323" i="1"/>
  <c r="M1325" i="1"/>
  <c r="N1321" i="1"/>
  <c r="O1320" i="1"/>
  <c r="I1328" i="1"/>
  <c r="J1327" i="1"/>
  <c r="K1327" i="1" s="1"/>
  <c r="E1327" i="1" s="1"/>
  <c r="U1326" i="1"/>
  <c r="W1326" i="1" s="1"/>
  <c r="Y1445" i="1"/>
  <c r="S1445" i="1"/>
  <c r="H1445" i="1"/>
  <c r="A1446" i="1"/>
  <c r="Q1446" i="1" s="1"/>
  <c r="R1446" i="1" s="1"/>
  <c r="T1448" i="1"/>
  <c r="AA1447" i="1" l="1"/>
  <c r="Z1447" i="1"/>
  <c r="F1323" i="1"/>
  <c r="L1323" i="1"/>
  <c r="D1324" i="1"/>
  <c r="G1323" i="1"/>
  <c r="M1326" i="1"/>
  <c r="M1327" i="1" s="1"/>
  <c r="N1322" i="1"/>
  <c r="O1321" i="1"/>
  <c r="U1327" i="1"/>
  <c r="W1327" i="1" s="1"/>
  <c r="I1329" i="1"/>
  <c r="J1328" i="1"/>
  <c r="K1328" i="1" s="1"/>
  <c r="E1328" i="1" s="1"/>
  <c r="S1446" i="1"/>
  <c r="Y1446" i="1"/>
  <c r="T1449" i="1"/>
  <c r="H1446" i="1"/>
  <c r="A1447" i="1"/>
  <c r="Q1447" i="1" s="1"/>
  <c r="R1447" i="1" s="1"/>
  <c r="Z1448" i="1" l="1"/>
  <c r="AA1448" i="1"/>
  <c r="F1324" i="1"/>
  <c r="L1324" i="1"/>
  <c r="G1324" i="1"/>
  <c r="D1325" i="1"/>
  <c r="N1323" i="1"/>
  <c r="O1322" i="1"/>
  <c r="U1328" i="1"/>
  <c r="W1328" i="1" s="1"/>
  <c r="I1330" i="1"/>
  <c r="J1329" i="1"/>
  <c r="K1329" i="1" s="1"/>
  <c r="E1329" i="1" s="1"/>
  <c r="S1447" i="1"/>
  <c r="H1447" i="1"/>
  <c r="A1448" i="1"/>
  <c r="Q1448" i="1" s="1"/>
  <c r="R1448" i="1" s="1"/>
  <c r="T1450" i="1"/>
  <c r="AA1449" i="1" l="1"/>
  <c r="Z1449" i="1"/>
  <c r="F1325" i="1"/>
  <c r="L1325" i="1"/>
  <c r="G1325" i="1"/>
  <c r="D1326" i="1"/>
  <c r="N1324" i="1"/>
  <c r="O1323" i="1"/>
  <c r="U1329" i="1"/>
  <c r="W1329" i="1" s="1"/>
  <c r="J1330" i="1"/>
  <c r="K1330" i="1" s="1"/>
  <c r="E1330" i="1" s="1"/>
  <c r="I1331" i="1"/>
  <c r="A1449" i="1"/>
  <c r="Q1449" i="1" s="1"/>
  <c r="H1448" i="1"/>
  <c r="T1451" i="1"/>
  <c r="AA1450" i="1" l="1"/>
  <c r="R1449" i="1"/>
  <c r="Z1450" i="1"/>
  <c r="F1326" i="1"/>
  <c r="L1326" i="1"/>
  <c r="G1326" i="1"/>
  <c r="D1327" i="1"/>
  <c r="M1328" i="1"/>
  <c r="N1325" i="1"/>
  <c r="O1324" i="1"/>
  <c r="J1331" i="1"/>
  <c r="K1331" i="1" s="1"/>
  <c r="E1331" i="1" s="1"/>
  <c r="I1332" i="1"/>
  <c r="U1330" i="1"/>
  <c r="W1330" i="1" s="1"/>
  <c r="T1452" i="1"/>
  <c r="A1450" i="1"/>
  <c r="Q1450" i="1" s="1"/>
  <c r="R1450" i="1" s="1"/>
  <c r="H1449" i="1"/>
  <c r="Z1451" i="1" l="1"/>
  <c r="AA1451" i="1"/>
  <c r="F1327" i="1"/>
  <c r="L1327" i="1"/>
  <c r="G1327" i="1"/>
  <c r="D1328" i="1"/>
  <c r="N1326" i="1"/>
  <c r="O1325" i="1"/>
  <c r="J1332" i="1"/>
  <c r="K1332" i="1" s="1"/>
  <c r="E1332" i="1" s="1"/>
  <c r="I1333" i="1"/>
  <c r="U1331" i="1"/>
  <c r="W1331" i="1" s="1"/>
  <c r="S1450" i="1"/>
  <c r="H1450" i="1"/>
  <c r="A1451" i="1"/>
  <c r="Q1451" i="1" s="1"/>
  <c r="R1451" i="1" s="1"/>
  <c r="T1453" i="1"/>
  <c r="AA1452" i="1" l="1"/>
  <c r="Z1452" i="1"/>
  <c r="F1328" i="1"/>
  <c r="L1328" i="1"/>
  <c r="M1329" i="1" s="1"/>
  <c r="M1330" i="1" s="1"/>
  <c r="G1328" i="1"/>
  <c r="D1329" i="1"/>
  <c r="N1327" i="1"/>
  <c r="O1326" i="1"/>
  <c r="I1334" i="1"/>
  <c r="J1333" i="1"/>
  <c r="K1333" i="1" s="1"/>
  <c r="E1333" i="1" s="1"/>
  <c r="U1332" i="1"/>
  <c r="W1332" i="1" s="1"/>
  <c r="Y1451" i="1"/>
  <c r="S1451" i="1"/>
  <c r="H1451" i="1"/>
  <c r="A1452" i="1"/>
  <c r="Q1452" i="1" s="1"/>
  <c r="R1452" i="1" s="1"/>
  <c r="T1454" i="1"/>
  <c r="Z1453" i="1" l="1"/>
  <c r="AA1453" i="1"/>
  <c r="F1329" i="1"/>
  <c r="L1329" i="1"/>
  <c r="G1329" i="1"/>
  <c r="D1330" i="1"/>
  <c r="N1328" i="1"/>
  <c r="O1327" i="1"/>
  <c r="U1333" i="1"/>
  <c r="W1333" i="1" s="1"/>
  <c r="J1334" i="1"/>
  <c r="K1334" i="1" s="1"/>
  <c r="E1334" i="1" s="1"/>
  <c r="I1335" i="1"/>
  <c r="M1331" i="1"/>
  <c r="S1452" i="1"/>
  <c r="T1455" i="1"/>
  <c r="H1452" i="1"/>
  <c r="A1453" i="1"/>
  <c r="Q1453" i="1" s="1"/>
  <c r="R1453" i="1" s="1"/>
  <c r="AA1454" i="1" l="1"/>
  <c r="Z1454" i="1"/>
  <c r="F1330" i="1"/>
  <c r="L1330" i="1"/>
  <c r="D1331" i="1"/>
  <c r="G1330" i="1"/>
  <c r="N1329" i="1"/>
  <c r="O1328" i="1"/>
  <c r="I1336" i="1"/>
  <c r="J1335" i="1"/>
  <c r="K1335" i="1" s="1"/>
  <c r="E1335" i="1" s="1"/>
  <c r="U1334" i="1"/>
  <c r="W1334" i="1" s="1"/>
  <c r="M1332" i="1"/>
  <c r="M1333" i="1" s="1"/>
  <c r="M1334" i="1" s="1"/>
  <c r="M1335" i="1" s="1"/>
  <c r="Y1453" i="1"/>
  <c r="S1453" i="1"/>
  <c r="H1453" i="1"/>
  <c r="A1454" i="1"/>
  <c r="Q1454" i="1" s="1"/>
  <c r="R1454" i="1" s="1"/>
  <c r="T1456" i="1"/>
  <c r="Z1455" i="1" l="1"/>
  <c r="AA1455" i="1"/>
  <c r="F1331" i="1"/>
  <c r="L1331" i="1"/>
  <c r="G1331" i="1"/>
  <c r="D1332" i="1"/>
  <c r="N1330" i="1"/>
  <c r="O1329" i="1"/>
  <c r="U1335" i="1"/>
  <c r="W1335" i="1" s="1"/>
  <c r="J1336" i="1"/>
  <c r="K1336" i="1" s="1"/>
  <c r="E1336" i="1" s="1"/>
  <c r="M1336" i="1"/>
  <c r="I1337" i="1"/>
  <c r="S1454" i="1"/>
  <c r="Y1454" i="1"/>
  <c r="H1454" i="1"/>
  <c r="A1455" i="1"/>
  <c r="Q1455" i="1" s="1"/>
  <c r="R1455" i="1" s="1"/>
  <c r="T1457" i="1"/>
  <c r="AA1456" i="1" l="1"/>
  <c r="Z1456" i="1"/>
  <c r="F1332" i="1"/>
  <c r="L1332" i="1"/>
  <c r="G1332" i="1"/>
  <c r="D1333" i="1"/>
  <c r="O1330" i="1"/>
  <c r="N1331" i="1"/>
  <c r="J1337" i="1"/>
  <c r="K1337" i="1" s="1"/>
  <c r="E1337" i="1" s="1"/>
  <c r="M1337" i="1"/>
  <c r="I1338" i="1"/>
  <c r="U1336" i="1"/>
  <c r="W1336" i="1" s="1"/>
  <c r="Y1455" i="1"/>
  <c r="S1455" i="1"/>
  <c r="A1456" i="1"/>
  <c r="Q1456" i="1" s="1"/>
  <c r="R1456" i="1" s="1"/>
  <c r="H1455" i="1"/>
  <c r="T1458" i="1"/>
  <c r="Z1457" i="1" l="1"/>
  <c r="AA1457" i="1"/>
  <c r="F1333" i="1"/>
  <c r="L1333" i="1"/>
  <c r="D1334" i="1"/>
  <c r="G1333" i="1"/>
  <c r="N1332" i="1"/>
  <c r="O1331" i="1"/>
  <c r="I1339" i="1"/>
  <c r="M1338" i="1"/>
  <c r="J1338" i="1"/>
  <c r="K1338" i="1" s="1"/>
  <c r="E1338" i="1" s="1"/>
  <c r="U1337" i="1"/>
  <c r="W1337" i="1" s="1"/>
  <c r="S1456" i="1"/>
  <c r="Y1456" i="1"/>
  <c r="T1459" i="1"/>
  <c r="H1456" i="1"/>
  <c r="A1457" i="1"/>
  <c r="Q1457" i="1" s="1"/>
  <c r="R1457" i="1" s="1"/>
  <c r="AA1458" i="1" l="1"/>
  <c r="Z1458" i="1"/>
  <c r="F1334" i="1"/>
  <c r="L1334" i="1"/>
  <c r="G1334" i="1"/>
  <c r="D1335" i="1"/>
  <c r="N1333" i="1"/>
  <c r="O1332" i="1"/>
  <c r="U1338" i="1"/>
  <c r="W1338" i="1" s="1"/>
  <c r="I1340" i="1"/>
  <c r="M1339" i="1"/>
  <c r="J1339" i="1"/>
  <c r="K1339" i="1" s="1"/>
  <c r="E1339" i="1" s="1"/>
  <c r="S1457" i="1"/>
  <c r="Y1457" i="1"/>
  <c r="T1460" i="1"/>
  <c r="H1457" i="1"/>
  <c r="A1458" i="1"/>
  <c r="Q1458" i="1" s="1"/>
  <c r="R1458" i="1" s="1"/>
  <c r="Z1459" i="1" l="1"/>
  <c r="AA1459" i="1"/>
  <c r="F1335" i="1"/>
  <c r="L1335" i="1"/>
  <c r="D1336" i="1"/>
  <c r="G1335" i="1"/>
  <c r="N1334" i="1"/>
  <c r="O1333" i="1"/>
  <c r="U1339" i="1"/>
  <c r="W1339" i="1" s="1"/>
  <c r="M1340" i="1"/>
  <c r="I1341" i="1"/>
  <c r="J1340" i="1"/>
  <c r="K1340" i="1" s="1"/>
  <c r="E1340" i="1" s="1"/>
  <c r="S1458" i="1"/>
  <c r="Y1458" i="1"/>
  <c r="T1461" i="1"/>
  <c r="H1458" i="1"/>
  <c r="A1459" i="1"/>
  <c r="Q1459" i="1" s="1"/>
  <c r="R1459" i="1" s="1"/>
  <c r="AA1460" i="1" l="1"/>
  <c r="Z1460" i="1"/>
  <c r="F1336" i="1"/>
  <c r="L1336" i="1"/>
  <c r="G1336" i="1"/>
  <c r="D1337" i="1"/>
  <c r="N1335" i="1"/>
  <c r="O1334" i="1"/>
  <c r="I1342" i="1"/>
  <c r="J1341" i="1"/>
  <c r="K1341" i="1" s="1"/>
  <c r="E1341" i="1" s="1"/>
  <c r="M1341" i="1"/>
  <c r="U1340" i="1"/>
  <c r="W1340" i="1" s="1"/>
  <c r="Y1459" i="1"/>
  <c r="S1459" i="1"/>
  <c r="A1460" i="1"/>
  <c r="Q1460" i="1" s="1"/>
  <c r="R1460" i="1" s="1"/>
  <c r="H1459" i="1"/>
  <c r="T1462" i="1"/>
  <c r="Z1461" i="1" l="1"/>
  <c r="AA1461" i="1"/>
  <c r="F1337" i="1"/>
  <c r="L1337" i="1"/>
  <c r="D1338" i="1"/>
  <c r="G1337" i="1"/>
  <c r="N1336" i="1"/>
  <c r="O1335" i="1"/>
  <c r="U1341" i="1"/>
  <c r="W1341" i="1" s="1"/>
  <c r="J1342" i="1"/>
  <c r="K1342" i="1" s="1"/>
  <c r="E1342" i="1" s="1"/>
  <c r="M1342" i="1"/>
  <c r="I1343" i="1"/>
  <c r="S1460" i="1"/>
  <c r="Y1460" i="1"/>
  <c r="T1463" i="1"/>
  <c r="H1460" i="1"/>
  <c r="A1461" i="1"/>
  <c r="Q1461" i="1" s="1"/>
  <c r="R1461" i="1" s="1"/>
  <c r="AA1462" i="1" l="1"/>
  <c r="Z1462" i="1"/>
  <c r="F1338" i="1"/>
  <c r="L1338" i="1"/>
  <c r="G1338" i="1"/>
  <c r="D1339" i="1"/>
  <c r="N1337" i="1"/>
  <c r="O1336" i="1"/>
  <c r="M1343" i="1"/>
  <c r="J1343" i="1"/>
  <c r="K1343" i="1" s="1"/>
  <c r="E1343" i="1" s="1"/>
  <c r="I1344" i="1"/>
  <c r="U1342" i="1"/>
  <c r="W1342" i="1" s="1"/>
  <c r="Y1461" i="1"/>
  <c r="S1461" i="1"/>
  <c r="T1464" i="1"/>
  <c r="H1461" i="1"/>
  <c r="A1462" i="1"/>
  <c r="Q1462" i="1" s="1"/>
  <c r="R1462" i="1" s="1"/>
  <c r="Z1463" i="1" l="1"/>
  <c r="AA1463" i="1"/>
  <c r="AA1464" i="1" s="1"/>
  <c r="F1339" i="1"/>
  <c r="L1339" i="1"/>
  <c r="D1340" i="1"/>
  <c r="G1339" i="1"/>
  <c r="N1338" i="1"/>
  <c r="O1337" i="1"/>
  <c r="M1344" i="1"/>
  <c r="I1345" i="1"/>
  <c r="J1344" i="1"/>
  <c r="K1344" i="1" s="1"/>
  <c r="E1344" i="1" s="1"/>
  <c r="U1343" i="1"/>
  <c r="W1343" i="1" s="1"/>
  <c r="Y1462" i="1"/>
  <c r="S1462" i="1"/>
  <c r="T1465" i="1"/>
  <c r="H1462" i="1"/>
  <c r="A1463" i="1"/>
  <c r="Q1463" i="1" s="1"/>
  <c r="R1463" i="1" s="1"/>
  <c r="Z1464" i="1" l="1"/>
  <c r="F1340" i="1"/>
  <c r="L1340" i="1"/>
  <c r="G1340" i="1"/>
  <c r="D1341" i="1"/>
  <c r="N1339" i="1"/>
  <c r="O1338" i="1"/>
  <c r="U1344" i="1"/>
  <c r="W1344" i="1" s="1"/>
  <c r="I1346" i="1"/>
  <c r="J1345" i="1"/>
  <c r="K1345" i="1" s="1"/>
  <c r="E1345" i="1" s="1"/>
  <c r="M1345" i="1"/>
  <c r="Y1463" i="1"/>
  <c r="S1463" i="1"/>
  <c r="A1464" i="1"/>
  <c r="Q1464" i="1" s="1"/>
  <c r="R1464" i="1" s="1"/>
  <c r="H1463" i="1"/>
  <c r="T1466" i="1"/>
  <c r="Z1465" i="1" l="1"/>
  <c r="AA1465" i="1"/>
  <c r="F1341" i="1"/>
  <c r="L1341" i="1"/>
  <c r="D1342" i="1"/>
  <c r="G1341" i="1"/>
  <c r="N1340" i="1"/>
  <c r="O1339" i="1"/>
  <c r="U1345" i="1"/>
  <c r="W1345" i="1" s="1"/>
  <c r="I1347" i="1"/>
  <c r="M1346" i="1"/>
  <c r="J1346" i="1"/>
  <c r="K1346" i="1" s="1"/>
  <c r="E1346" i="1" s="1"/>
  <c r="S1464" i="1"/>
  <c r="Y1464" i="1"/>
  <c r="A1465" i="1"/>
  <c r="Q1465" i="1" s="1"/>
  <c r="R1465" i="1" s="1"/>
  <c r="H1464" i="1"/>
  <c r="T1467" i="1"/>
  <c r="AA1466" i="1" l="1"/>
  <c r="Z1466" i="1"/>
  <c r="F1342" i="1"/>
  <c r="L1342" i="1"/>
  <c r="G1342" i="1"/>
  <c r="D1343" i="1"/>
  <c r="N1341" i="1"/>
  <c r="O1340" i="1"/>
  <c r="J1347" i="1"/>
  <c r="K1347" i="1" s="1"/>
  <c r="E1347" i="1" s="1"/>
  <c r="I1348" i="1"/>
  <c r="M1347" i="1"/>
  <c r="U1346" i="1"/>
  <c r="W1346" i="1" s="1"/>
  <c r="S1465" i="1"/>
  <c r="Y1465" i="1"/>
  <c r="H1465" i="1"/>
  <c r="A1466" i="1"/>
  <c r="Q1466" i="1" s="1"/>
  <c r="R1466" i="1" s="1"/>
  <c r="T1468" i="1"/>
  <c r="Z1467" i="1" l="1"/>
  <c r="AA1467" i="1"/>
  <c r="F1343" i="1"/>
  <c r="L1343" i="1"/>
  <c r="G1343" i="1"/>
  <c r="D1344" i="1"/>
  <c r="N1342" i="1"/>
  <c r="O1341" i="1"/>
  <c r="J1348" i="1"/>
  <c r="K1348" i="1" s="1"/>
  <c r="E1348" i="1" s="1"/>
  <c r="M1348" i="1"/>
  <c r="I1349" i="1"/>
  <c r="U1347" i="1"/>
  <c r="W1347" i="1" s="1"/>
  <c r="Y1466" i="1"/>
  <c r="S1466" i="1"/>
  <c r="T1469" i="1"/>
  <c r="H1466" i="1"/>
  <c r="A1467" i="1"/>
  <c r="Q1467" i="1" s="1"/>
  <c r="R1467" i="1" s="1"/>
  <c r="AA1468" i="1" l="1"/>
  <c r="Z1468" i="1"/>
  <c r="F1344" i="1"/>
  <c r="L1344" i="1"/>
  <c r="D1345" i="1"/>
  <c r="G1344" i="1"/>
  <c r="N1343" i="1"/>
  <c r="O1342" i="1"/>
  <c r="M1349" i="1"/>
  <c r="I1350" i="1"/>
  <c r="J1349" i="1"/>
  <c r="K1349" i="1" s="1"/>
  <c r="E1349" i="1" s="1"/>
  <c r="U1348" i="1"/>
  <c r="W1348" i="1" s="1"/>
  <c r="Y1467" i="1"/>
  <c r="S1467" i="1"/>
  <c r="H1467" i="1"/>
  <c r="A1468" i="1"/>
  <c r="Q1468" i="1" s="1"/>
  <c r="R1468" i="1" s="1"/>
  <c r="T1470" i="1"/>
  <c r="Z1469" i="1" l="1"/>
  <c r="AA1469" i="1"/>
  <c r="F1345" i="1"/>
  <c r="L1345" i="1"/>
  <c r="G1345" i="1"/>
  <c r="D1346" i="1"/>
  <c r="N1344" i="1"/>
  <c r="O1343" i="1"/>
  <c r="U1349" i="1"/>
  <c r="W1349" i="1" s="1"/>
  <c r="M1350" i="1"/>
  <c r="J1350" i="1"/>
  <c r="K1350" i="1" s="1"/>
  <c r="E1350" i="1" s="1"/>
  <c r="I1351" i="1"/>
  <c r="Y1468" i="1"/>
  <c r="S1468" i="1"/>
  <c r="A1469" i="1"/>
  <c r="Q1469" i="1" s="1"/>
  <c r="R1469" i="1" s="1"/>
  <c r="H1468" i="1"/>
  <c r="T1471" i="1"/>
  <c r="AA1470" i="1" l="1"/>
  <c r="Z1470" i="1"/>
  <c r="F1346" i="1"/>
  <c r="L1346" i="1"/>
  <c r="D1347" i="1"/>
  <c r="G1346" i="1"/>
  <c r="N1345" i="1"/>
  <c r="O1344" i="1"/>
  <c r="U1350" i="1"/>
  <c r="W1350" i="1" s="1"/>
  <c r="J1351" i="1"/>
  <c r="K1351" i="1" s="1"/>
  <c r="E1351" i="1" s="1"/>
  <c r="M1351" i="1"/>
  <c r="I1352" i="1"/>
  <c r="S1469" i="1"/>
  <c r="Y1469" i="1"/>
  <c r="H1469" i="1"/>
  <c r="A1470" i="1"/>
  <c r="Q1470" i="1" s="1"/>
  <c r="R1470" i="1" s="1"/>
  <c r="T1472" i="1"/>
  <c r="Z1471" i="1" l="1"/>
  <c r="AA1471" i="1"/>
  <c r="F1347" i="1"/>
  <c r="L1347" i="1"/>
  <c r="D1348" i="1"/>
  <c r="G1347" i="1"/>
  <c r="N1346" i="1"/>
  <c r="O1345" i="1"/>
  <c r="M1352" i="1"/>
  <c r="J1352" i="1"/>
  <c r="K1352" i="1" s="1"/>
  <c r="E1352" i="1" s="1"/>
  <c r="I1353" i="1"/>
  <c r="U1351" i="1"/>
  <c r="W1351" i="1" s="1"/>
  <c r="S1470" i="1"/>
  <c r="Y1470" i="1"/>
  <c r="T1473" i="1"/>
  <c r="H1470" i="1"/>
  <c r="A1471" i="1"/>
  <c r="Q1471" i="1" s="1"/>
  <c r="R1471" i="1" s="1"/>
  <c r="AA1472" i="1" l="1"/>
  <c r="Z1472" i="1"/>
  <c r="F1348" i="1"/>
  <c r="L1348" i="1"/>
  <c r="D1349" i="1"/>
  <c r="G1348" i="1"/>
  <c r="N1347" i="1"/>
  <c r="O1346" i="1"/>
  <c r="M1353" i="1"/>
  <c r="I1354" i="1"/>
  <c r="J1353" i="1"/>
  <c r="K1353" i="1" s="1"/>
  <c r="E1353" i="1" s="1"/>
  <c r="U1352" i="1"/>
  <c r="W1352" i="1" s="1"/>
  <c r="Y1471" i="1"/>
  <c r="S1471" i="1"/>
  <c r="H1471" i="1"/>
  <c r="A1472" i="1"/>
  <c r="Q1472" i="1" s="1"/>
  <c r="R1472" i="1" s="1"/>
  <c r="T1474" i="1"/>
  <c r="Z1473" i="1" l="1"/>
  <c r="AA1473" i="1"/>
  <c r="F1349" i="1"/>
  <c r="L1349" i="1"/>
  <c r="G1349" i="1"/>
  <c r="D1350" i="1"/>
  <c r="N1348" i="1"/>
  <c r="O1347" i="1"/>
  <c r="U1353" i="1"/>
  <c r="W1353" i="1" s="1"/>
  <c r="M1354" i="1"/>
  <c r="J1354" i="1"/>
  <c r="K1354" i="1" s="1"/>
  <c r="E1354" i="1" s="1"/>
  <c r="I1355" i="1"/>
  <c r="S1472" i="1"/>
  <c r="Y1472" i="1"/>
  <c r="T1475" i="1"/>
  <c r="A1473" i="1"/>
  <c r="Q1473" i="1" s="1"/>
  <c r="R1473" i="1" s="1"/>
  <c r="H1472" i="1"/>
  <c r="AA1474" i="1" l="1"/>
  <c r="Z1474" i="1"/>
  <c r="F1350" i="1"/>
  <c r="L1350" i="1"/>
  <c r="D1351" i="1"/>
  <c r="G1350" i="1"/>
  <c r="N1349" i="1"/>
  <c r="O1348" i="1"/>
  <c r="U1354" i="1"/>
  <c r="W1354" i="1" s="1"/>
  <c r="J1355" i="1"/>
  <c r="K1355" i="1" s="1"/>
  <c r="E1355" i="1" s="1"/>
  <c r="I1356" i="1"/>
  <c r="M1355" i="1"/>
  <c r="S1473" i="1"/>
  <c r="Y1473" i="1"/>
  <c r="H1473" i="1"/>
  <c r="A1474" i="1"/>
  <c r="Q1474" i="1" s="1"/>
  <c r="R1474" i="1" s="1"/>
  <c r="T1476" i="1"/>
  <c r="Z1475" i="1" l="1"/>
  <c r="AA1475" i="1"/>
  <c r="F1351" i="1"/>
  <c r="L1351" i="1"/>
  <c r="G1351" i="1"/>
  <c r="D1352" i="1"/>
  <c r="N1350" i="1"/>
  <c r="O1349" i="1"/>
  <c r="J1356" i="1"/>
  <c r="K1356" i="1" s="1"/>
  <c r="E1356" i="1" s="1"/>
  <c r="I1357" i="1"/>
  <c r="U1355" i="1"/>
  <c r="W1355" i="1" s="1"/>
  <c r="S1474" i="1"/>
  <c r="Y1474" i="1"/>
  <c r="H1474" i="1"/>
  <c r="A1475" i="1"/>
  <c r="Q1475" i="1" s="1"/>
  <c r="R1475" i="1" s="1"/>
  <c r="T1477" i="1"/>
  <c r="AA1476" i="1" l="1"/>
  <c r="Z1476" i="1"/>
  <c r="F1352" i="1"/>
  <c r="L1352" i="1"/>
  <c r="D1353" i="1"/>
  <c r="G1352" i="1"/>
  <c r="N1351" i="1"/>
  <c r="O1350" i="1"/>
  <c r="I1358" i="1"/>
  <c r="J1357" i="1"/>
  <c r="K1357" i="1" s="1"/>
  <c r="E1357" i="1" s="1"/>
  <c r="U1356" i="1"/>
  <c r="W1356" i="1" s="1"/>
  <c r="Y1389" i="1"/>
  <c r="Y1475" i="1"/>
  <c r="S1475" i="1"/>
  <c r="T1478" i="1"/>
  <c r="H1475" i="1"/>
  <c r="A1476" i="1"/>
  <c r="Q1476" i="1" s="1"/>
  <c r="R1476" i="1" s="1"/>
  <c r="Z1477" i="1" l="1"/>
  <c r="AA1477" i="1"/>
  <c r="F1353" i="1"/>
  <c r="L1353" i="1"/>
  <c r="D1354" i="1"/>
  <c r="G1353" i="1"/>
  <c r="N1352" i="1"/>
  <c r="O1351" i="1"/>
  <c r="M1356" i="1"/>
  <c r="U1357" i="1"/>
  <c r="W1357" i="1" s="1"/>
  <c r="I1359" i="1"/>
  <c r="J1358" i="1"/>
  <c r="K1358" i="1" s="1"/>
  <c r="E1358" i="1" s="1"/>
  <c r="S1476" i="1"/>
  <c r="Y1476" i="1"/>
  <c r="A1477" i="1"/>
  <c r="Q1477" i="1" s="1"/>
  <c r="R1477" i="1" s="1"/>
  <c r="H1476" i="1"/>
  <c r="T1479" i="1"/>
  <c r="AA1478" i="1" l="1"/>
  <c r="Z1478" i="1"/>
  <c r="Z1479" i="1" s="1"/>
  <c r="F1354" i="1"/>
  <c r="L1354" i="1"/>
  <c r="D1355" i="1"/>
  <c r="G1354" i="1"/>
  <c r="N1353" i="1"/>
  <c r="O1352" i="1"/>
  <c r="M1357" i="1"/>
  <c r="I1360" i="1"/>
  <c r="J1359" i="1"/>
  <c r="K1359" i="1" s="1"/>
  <c r="E1359" i="1" s="1"/>
  <c r="U1358" i="1"/>
  <c r="W1358" i="1" s="1"/>
  <c r="S1477" i="1"/>
  <c r="Y1477" i="1"/>
  <c r="T1480" i="1"/>
  <c r="H1477" i="1"/>
  <c r="A1478" i="1"/>
  <c r="Q1478" i="1" s="1"/>
  <c r="R1478" i="1" s="1"/>
  <c r="AA1479" i="1" l="1"/>
  <c r="F1355" i="1"/>
  <c r="L1355" i="1"/>
  <c r="G1355" i="1"/>
  <c r="D1356" i="1"/>
  <c r="N1354" i="1"/>
  <c r="O1353" i="1"/>
  <c r="U1359" i="1"/>
  <c r="W1359" i="1" s="1"/>
  <c r="M1358" i="1"/>
  <c r="J1360" i="1"/>
  <c r="K1360" i="1" s="1"/>
  <c r="E1360" i="1" s="1"/>
  <c r="I1361" i="1"/>
  <c r="H1478" i="1"/>
  <c r="A1479" i="1"/>
  <c r="Q1479" i="1" s="1"/>
  <c r="R1479" i="1" s="1"/>
  <c r="T1481" i="1"/>
  <c r="AA1480" i="1" l="1"/>
  <c r="Z1480" i="1"/>
  <c r="F1356" i="1"/>
  <c r="L1356" i="1"/>
  <c r="D1357" i="1"/>
  <c r="G1356" i="1"/>
  <c r="N1355" i="1"/>
  <c r="O1354" i="1"/>
  <c r="I1362" i="1"/>
  <c r="J1361" i="1"/>
  <c r="K1361" i="1" s="1"/>
  <c r="E1361" i="1" s="1"/>
  <c r="U1360" i="1"/>
  <c r="W1360" i="1" s="1"/>
  <c r="Y1479" i="1"/>
  <c r="S1479" i="1"/>
  <c r="T1482" i="1"/>
  <c r="H1479" i="1"/>
  <c r="A1480" i="1"/>
  <c r="Q1480" i="1" s="1"/>
  <c r="R1480" i="1" s="1"/>
  <c r="Z1481" i="1" l="1"/>
  <c r="AA1481" i="1"/>
  <c r="F1357" i="1"/>
  <c r="L1357" i="1"/>
  <c r="D1358" i="1"/>
  <c r="G1357" i="1"/>
  <c r="N1356" i="1"/>
  <c r="O1355" i="1"/>
  <c r="U1361" i="1"/>
  <c r="W1361" i="1" s="1"/>
  <c r="J1362" i="1"/>
  <c r="K1362" i="1" s="1"/>
  <c r="E1362" i="1" s="1"/>
  <c r="I1363" i="1"/>
  <c r="A1481" i="1"/>
  <c r="Q1481" i="1" s="1"/>
  <c r="R1481" i="1" s="1"/>
  <c r="H1480" i="1"/>
  <c r="T1483" i="1"/>
  <c r="AA1482" i="1" l="1"/>
  <c r="Z1482" i="1"/>
  <c r="F1358" i="1"/>
  <c r="L1358" i="1"/>
  <c r="M1359" i="1" s="1"/>
  <c r="M1360" i="1" s="1"/>
  <c r="M1361" i="1" s="1"/>
  <c r="G1358" i="1"/>
  <c r="D1359" i="1"/>
  <c r="N1357" i="1"/>
  <c r="O1356" i="1"/>
  <c r="I1364" i="1"/>
  <c r="J1363" i="1"/>
  <c r="K1363" i="1" s="1"/>
  <c r="E1363" i="1" s="1"/>
  <c r="U1362" i="1"/>
  <c r="W1362" i="1" s="1"/>
  <c r="T1484" i="1"/>
  <c r="H1481" i="1"/>
  <c r="A1482" i="1"/>
  <c r="Q1482" i="1" s="1"/>
  <c r="Z1483" i="1" l="1"/>
  <c r="AA1483" i="1"/>
  <c r="R1482" i="1"/>
  <c r="F1359" i="1"/>
  <c r="L1359" i="1"/>
  <c r="D1360" i="1"/>
  <c r="G1359" i="1"/>
  <c r="M1362" i="1"/>
  <c r="N1358" i="1"/>
  <c r="O1357" i="1"/>
  <c r="U1363" i="1"/>
  <c r="W1363" i="1" s="1"/>
  <c r="I1365" i="1"/>
  <c r="J1364" i="1"/>
  <c r="K1364" i="1" s="1"/>
  <c r="E1364" i="1" s="1"/>
  <c r="H1482" i="1"/>
  <c r="A1483" i="1"/>
  <c r="Q1483" i="1" s="1"/>
  <c r="R1483" i="1" s="1"/>
  <c r="T1485" i="1"/>
  <c r="AA1484" i="1" l="1"/>
  <c r="Z1484" i="1"/>
  <c r="F1360" i="1"/>
  <c r="L1360" i="1"/>
  <c r="D1361" i="1"/>
  <c r="G1360" i="1"/>
  <c r="O1358" i="1"/>
  <c r="N1359" i="1"/>
  <c r="M1363" i="1"/>
  <c r="M1364" i="1" s="1"/>
  <c r="M1365" i="1" s="1"/>
  <c r="U1364" i="1"/>
  <c r="W1364" i="1" s="1"/>
  <c r="J1365" i="1"/>
  <c r="K1365" i="1" s="1"/>
  <c r="E1365" i="1" s="1"/>
  <c r="I1366" i="1"/>
  <c r="Y1483" i="1"/>
  <c r="S1483" i="1"/>
  <c r="H1483" i="1"/>
  <c r="A1484" i="1"/>
  <c r="Q1484" i="1" s="1"/>
  <c r="R1484" i="1" s="1"/>
  <c r="T1486" i="1"/>
  <c r="Z1485" i="1" l="1"/>
  <c r="AA1485" i="1"/>
  <c r="F1361" i="1"/>
  <c r="L1361" i="1"/>
  <c r="D1362" i="1"/>
  <c r="G1361" i="1"/>
  <c r="N1360" i="1"/>
  <c r="O1359" i="1"/>
  <c r="U1365" i="1"/>
  <c r="W1365" i="1" s="1"/>
  <c r="I1367" i="1"/>
  <c r="J1366" i="1"/>
  <c r="K1366" i="1" s="1"/>
  <c r="E1366" i="1" s="1"/>
  <c r="M1366" i="1"/>
  <c r="S1484" i="1"/>
  <c r="Y1484" i="1"/>
  <c r="T1487" i="1"/>
  <c r="A1485" i="1"/>
  <c r="Q1485" i="1" s="1"/>
  <c r="R1485" i="1" s="1"/>
  <c r="H1484" i="1"/>
  <c r="AA1486" i="1" l="1"/>
  <c r="Z1486" i="1"/>
  <c r="F1362" i="1"/>
  <c r="L1362" i="1"/>
  <c r="G1362" i="1"/>
  <c r="D1363" i="1"/>
  <c r="N1361" i="1"/>
  <c r="O1360" i="1"/>
  <c r="U1366" i="1"/>
  <c r="W1366" i="1" s="1"/>
  <c r="I1368" i="1"/>
  <c r="J1367" i="1"/>
  <c r="K1367" i="1" s="1"/>
  <c r="E1367" i="1" s="1"/>
  <c r="M1367" i="1"/>
  <c r="S1485" i="1"/>
  <c r="Y1485" i="1"/>
  <c r="H1485" i="1"/>
  <c r="A1486" i="1"/>
  <c r="Q1486" i="1" s="1"/>
  <c r="R1486" i="1" s="1"/>
  <c r="T1488" i="1"/>
  <c r="Z1487" i="1" l="1"/>
  <c r="AA1487" i="1"/>
  <c r="F1363" i="1"/>
  <c r="L1363" i="1"/>
  <c r="D1364" i="1"/>
  <c r="G1363" i="1"/>
  <c r="N1362" i="1"/>
  <c r="O1361" i="1"/>
  <c r="U1367" i="1"/>
  <c r="W1367" i="1" s="1"/>
  <c r="J1368" i="1"/>
  <c r="K1368" i="1" s="1"/>
  <c r="E1368" i="1" s="1"/>
  <c r="I1369" i="1"/>
  <c r="M1368" i="1"/>
  <c r="S1486" i="1"/>
  <c r="Y1486" i="1"/>
  <c r="T1489" i="1"/>
  <c r="H1486" i="1"/>
  <c r="A1487" i="1"/>
  <c r="Q1487" i="1" s="1"/>
  <c r="R1487" i="1" s="1"/>
  <c r="AA1488" i="1" l="1"/>
  <c r="Z1488" i="1"/>
  <c r="F1364" i="1"/>
  <c r="L1364" i="1"/>
  <c r="G1364" i="1"/>
  <c r="D1365" i="1"/>
  <c r="N1363" i="1"/>
  <c r="O1362" i="1"/>
  <c r="I1370" i="1"/>
  <c r="J1369" i="1"/>
  <c r="K1369" i="1" s="1"/>
  <c r="E1369" i="1" s="1"/>
  <c r="M1369" i="1"/>
  <c r="U1368" i="1"/>
  <c r="W1368" i="1" s="1"/>
  <c r="Y1487" i="1"/>
  <c r="S1487" i="1"/>
  <c r="H1487" i="1"/>
  <c r="A1488" i="1"/>
  <c r="Q1488" i="1" s="1"/>
  <c r="R1488" i="1" s="1"/>
  <c r="T1490" i="1"/>
  <c r="Z1489" i="1" l="1"/>
  <c r="AA1489" i="1"/>
  <c r="F1365" i="1"/>
  <c r="L1365" i="1"/>
  <c r="G1365" i="1"/>
  <c r="D1366" i="1"/>
  <c r="N1364" i="1"/>
  <c r="O1363" i="1"/>
  <c r="U1369" i="1"/>
  <c r="W1369" i="1" s="1"/>
  <c r="I1371" i="1"/>
  <c r="J1370" i="1"/>
  <c r="K1370" i="1" s="1"/>
  <c r="E1370" i="1" s="1"/>
  <c r="M1370" i="1"/>
  <c r="S1488" i="1"/>
  <c r="Y1488" i="1"/>
  <c r="T1491" i="1"/>
  <c r="H1488" i="1"/>
  <c r="A1489" i="1"/>
  <c r="Q1489" i="1" s="1"/>
  <c r="R1489" i="1" s="1"/>
  <c r="AA1490" i="1" l="1"/>
  <c r="Z1490" i="1"/>
  <c r="F1366" i="1"/>
  <c r="L1366" i="1"/>
  <c r="D1367" i="1"/>
  <c r="G1366" i="1"/>
  <c r="N1365" i="1"/>
  <c r="O1364" i="1"/>
  <c r="U1370" i="1"/>
  <c r="W1370" i="1" s="1"/>
  <c r="I1372" i="1"/>
  <c r="J1371" i="1"/>
  <c r="K1371" i="1" s="1"/>
  <c r="E1371" i="1" s="1"/>
  <c r="M1371" i="1"/>
  <c r="Y1489" i="1"/>
  <c r="S1489" i="1"/>
  <c r="T1492" i="1"/>
  <c r="H1489" i="1"/>
  <c r="A1490" i="1"/>
  <c r="Q1490" i="1" s="1"/>
  <c r="R1490" i="1" s="1"/>
  <c r="Z1491" i="1" l="1"/>
  <c r="AA1491" i="1"/>
  <c r="F1367" i="1"/>
  <c r="L1367" i="1"/>
  <c r="D1368" i="1"/>
  <c r="G1367" i="1"/>
  <c r="N1366" i="1"/>
  <c r="O1365" i="1"/>
  <c r="J1372" i="1"/>
  <c r="K1372" i="1" s="1"/>
  <c r="E1372" i="1" s="1"/>
  <c r="I1373" i="1"/>
  <c r="M1372" i="1"/>
  <c r="U1371" i="1"/>
  <c r="W1371" i="1" s="1"/>
  <c r="S1490" i="1"/>
  <c r="Y1490" i="1"/>
  <c r="T1493" i="1"/>
  <c r="A1491" i="1"/>
  <c r="Q1491" i="1" s="1"/>
  <c r="R1491" i="1" s="1"/>
  <c r="H1490" i="1"/>
  <c r="AA1492" i="1" l="1"/>
  <c r="Z1492" i="1"/>
  <c r="F1368" i="1"/>
  <c r="L1368" i="1"/>
  <c r="G1368" i="1"/>
  <c r="D1369" i="1"/>
  <c r="N1367" i="1"/>
  <c r="O1366" i="1"/>
  <c r="I1374" i="1"/>
  <c r="J1373" i="1"/>
  <c r="K1373" i="1" s="1"/>
  <c r="E1373" i="1" s="1"/>
  <c r="M1373" i="1"/>
  <c r="U1372" i="1"/>
  <c r="W1372" i="1" s="1"/>
  <c r="Y1491" i="1"/>
  <c r="S1491" i="1"/>
  <c r="A1492" i="1"/>
  <c r="Q1492" i="1" s="1"/>
  <c r="R1492" i="1" s="1"/>
  <c r="H1491" i="1"/>
  <c r="T1494" i="1"/>
  <c r="Z1493" i="1" l="1"/>
  <c r="AA1493" i="1"/>
  <c r="F1369" i="1"/>
  <c r="L1369" i="1"/>
  <c r="D1370" i="1"/>
  <c r="G1369" i="1"/>
  <c r="N1368" i="1"/>
  <c r="O1367" i="1"/>
  <c r="U1373" i="1"/>
  <c r="W1373" i="1" s="1"/>
  <c r="J1374" i="1"/>
  <c r="K1374" i="1" s="1"/>
  <c r="E1374" i="1" s="1"/>
  <c r="I1375" i="1"/>
  <c r="M1374" i="1"/>
  <c r="S1492" i="1"/>
  <c r="Y1492" i="1"/>
  <c r="A1493" i="1"/>
  <c r="Q1493" i="1" s="1"/>
  <c r="R1493" i="1" s="1"/>
  <c r="H1492" i="1"/>
  <c r="T1495" i="1"/>
  <c r="AA1494" i="1" l="1"/>
  <c r="Z1494" i="1"/>
  <c r="F1370" i="1"/>
  <c r="L1370" i="1"/>
  <c r="D1371" i="1"/>
  <c r="G1370" i="1"/>
  <c r="N1369" i="1"/>
  <c r="O1368" i="1"/>
  <c r="J1375" i="1"/>
  <c r="K1375" i="1" s="1"/>
  <c r="E1375" i="1" s="1"/>
  <c r="I1376" i="1"/>
  <c r="M1375" i="1"/>
  <c r="U1374" i="1"/>
  <c r="W1374" i="1" s="1"/>
  <c r="Y1493" i="1"/>
  <c r="S1493" i="1"/>
  <c r="H1493" i="1"/>
  <c r="A1494" i="1"/>
  <c r="Q1494" i="1" s="1"/>
  <c r="R1494" i="1" s="1"/>
  <c r="T1496" i="1"/>
  <c r="Z1495" i="1" l="1"/>
  <c r="AA1495" i="1"/>
  <c r="F1371" i="1"/>
  <c r="L1371" i="1"/>
  <c r="G1371" i="1"/>
  <c r="D1372" i="1"/>
  <c r="N1370" i="1"/>
  <c r="O1369" i="1"/>
  <c r="I1377" i="1"/>
  <c r="J1376" i="1"/>
  <c r="K1376" i="1" s="1"/>
  <c r="E1376" i="1" s="1"/>
  <c r="M1376" i="1"/>
  <c r="U1375" i="1"/>
  <c r="W1375" i="1" s="1"/>
  <c r="S1494" i="1"/>
  <c r="Y1494" i="1"/>
  <c r="T1497" i="1"/>
  <c r="H1494" i="1"/>
  <c r="A1495" i="1"/>
  <c r="Q1495" i="1" s="1"/>
  <c r="R1495" i="1" s="1"/>
  <c r="AA1496" i="1" l="1"/>
  <c r="Z1496" i="1"/>
  <c r="F1372" i="1"/>
  <c r="L1372" i="1"/>
  <c r="G1372" i="1"/>
  <c r="D1373" i="1"/>
  <c r="N1371" i="1"/>
  <c r="O1370" i="1"/>
  <c r="I1378" i="1"/>
  <c r="J1377" i="1"/>
  <c r="K1377" i="1" s="1"/>
  <c r="E1377" i="1" s="1"/>
  <c r="M1377" i="1"/>
  <c r="U1376" i="1"/>
  <c r="W1376" i="1" s="1"/>
  <c r="Y1495" i="1"/>
  <c r="S1495" i="1"/>
  <c r="H1495" i="1"/>
  <c r="A1496" i="1"/>
  <c r="Q1496" i="1" s="1"/>
  <c r="R1496" i="1" s="1"/>
  <c r="T1498" i="1"/>
  <c r="Z1497" i="1" l="1"/>
  <c r="AA1497" i="1"/>
  <c r="F1373" i="1"/>
  <c r="L1373" i="1"/>
  <c r="D1374" i="1"/>
  <c r="G1373" i="1"/>
  <c r="N1372" i="1"/>
  <c r="O1371" i="1"/>
  <c r="I1379" i="1"/>
  <c r="J1378" i="1"/>
  <c r="K1378" i="1" s="1"/>
  <c r="E1378" i="1" s="1"/>
  <c r="M1378" i="1"/>
  <c r="U1377" i="1"/>
  <c r="W1377" i="1" s="1"/>
  <c r="S1496" i="1"/>
  <c r="Y1496" i="1"/>
  <c r="T1499" i="1"/>
  <c r="A1497" i="1"/>
  <c r="Q1497" i="1" s="1"/>
  <c r="R1497" i="1" s="1"/>
  <c r="H1496" i="1"/>
  <c r="AA1498" i="1" l="1"/>
  <c r="Z1498" i="1"/>
  <c r="F1374" i="1"/>
  <c r="L1374" i="1"/>
  <c r="D1375" i="1"/>
  <c r="G1374" i="1"/>
  <c r="N1373" i="1"/>
  <c r="O1372" i="1"/>
  <c r="U1378" i="1"/>
  <c r="W1378" i="1" s="1"/>
  <c r="I1380" i="1"/>
  <c r="J1379" i="1"/>
  <c r="K1379" i="1" s="1"/>
  <c r="E1379" i="1" s="1"/>
  <c r="M1379" i="1"/>
  <c r="Y1497" i="1"/>
  <c r="S1497" i="1"/>
  <c r="H1497" i="1"/>
  <c r="A1498" i="1"/>
  <c r="Q1498" i="1" s="1"/>
  <c r="R1498" i="1" s="1"/>
  <c r="T1500" i="1"/>
  <c r="Z1499" i="1" l="1"/>
  <c r="AA1499" i="1"/>
  <c r="F1375" i="1"/>
  <c r="L1375" i="1"/>
  <c r="D1376" i="1"/>
  <c r="G1375" i="1"/>
  <c r="N1374" i="1"/>
  <c r="O1373" i="1"/>
  <c r="U1379" i="1"/>
  <c r="W1379" i="1" s="1"/>
  <c r="J1380" i="1"/>
  <c r="K1380" i="1" s="1"/>
  <c r="E1380" i="1" s="1"/>
  <c r="I1381" i="1"/>
  <c r="M1380" i="1"/>
  <c r="S1498" i="1"/>
  <c r="Y1498" i="1"/>
  <c r="T1501" i="1"/>
  <c r="H1498" i="1"/>
  <c r="A1499" i="1"/>
  <c r="Q1499" i="1" s="1"/>
  <c r="R1499" i="1" s="1"/>
  <c r="AA1500" i="1" l="1"/>
  <c r="Z1500" i="1"/>
  <c r="F1376" i="1"/>
  <c r="L1376" i="1"/>
  <c r="G1376" i="1"/>
  <c r="D1377" i="1"/>
  <c r="N1375" i="1"/>
  <c r="O1374" i="1"/>
  <c r="U1380" i="1"/>
  <c r="W1380" i="1" s="1"/>
  <c r="J1381" i="1"/>
  <c r="K1381" i="1" s="1"/>
  <c r="E1381" i="1" s="1"/>
  <c r="I1382" i="1"/>
  <c r="M1381" i="1"/>
  <c r="Y1499" i="1"/>
  <c r="S1499" i="1"/>
  <c r="H1499" i="1"/>
  <c r="A1500" i="1"/>
  <c r="Q1500" i="1" s="1"/>
  <c r="R1500" i="1" s="1"/>
  <c r="T1502" i="1"/>
  <c r="Z1501" i="1" l="1"/>
  <c r="AA1501" i="1"/>
  <c r="F1377" i="1"/>
  <c r="L1377" i="1"/>
  <c r="D1378" i="1"/>
  <c r="G1377" i="1"/>
  <c r="N1376" i="1"/>
  <c r="O1375" i="1"/>
  <c r="U1381" i="1"/>
  <c r="W1381" i="1" s="1"/>
  <c r="J1382" i="1"/>
  <c r="K1382" i="1" s="1"/>
  <c r="E1382" i="1" s="1"/>
  <c r="I1383" i="1"/>
  <c r="M1382" i="1"/>
  <c r="S1500" i="1"/>
  <c r="Y1500" i="1"/>
  <c r="A1501" i="1"/>
  <c r="Q1501" i="1" s="1"/>
  <c r="R1501" i="1" s="1"/>
  <c r="H1500" i="1"/>
  <c r="T1503" i="1"/>
  <c r="AA1502" i="1" l="1"/>
  <c r="Z1502" i="1"/>
  <c r="F1378" i="1"/>
  <c r="L1378" i="1"/>
  <c r="D1379" i="1"/>
  <c r="G1378" i="1"/>
  <c r="N1377" i="1"/>
  <c r="O1376" i="1"/>
  <c r="J1383" i="1"/>
  <c r="K1383" i="1" s="1"/>
  <c r="E1383" i="1" s="1"/>
  <c r="I1384" i="1"/>
  <c r="M1383" i="1"/>
  <c r="U1382" i="1"/>
  <c r="W1382" i="1" s="1"/>
  <c r="S1501" i="1"/>
  <c r="Y1501" i="1"/>
  <c r="H1501" i="1"/>
  <c r="A1502" i="1"/>
  <c r="Q1502" i="1" s="1"/>
  <c r="R1502" i="1" s="1"/>
  <c r="T1504" i="1"/>
  <c r="Z1503" i="1" l="1"/>
  <c r="AA1503" i="1"/>
  <c r="F1379" i="1"/>
  <c r="L1379" i="1"/>
  <c r="G1379" i="1"/>
  <c r="D1380" i="1"/>
  <c r="N1378" i="1"/>
  <c r="O1377" i="1"/>
  <c r="I1385" i="1"/>
  <c r="J1384" i="1"/>
  <c r="K1384" i="1" s="1"/>
  <c r="E1384" i="1" s="1"/>
  <c r="M1384" i="1"/>
  <c r="U1383" i="1"/>
  <c r="W1383" i="1" s="1"/>
  <c r="S1502" i="1"/>
  <c r="Y1502" i="1"/>
  <c r="T1505" i="1"/>
  <c r="H1502" i="1"/>
  <c r="A1503" i="1"/>
  <c r="Q1503" i="1" s="1"/>
  <c r="R1503" i="1" s="1"/>
  <c r="AA1504" i="1" l="1"/>
  <c r="Z1504" i="1"/>
  <c r="F1380" i="1"/>
  <c r="L1380" i="1"/>
  <c r="D1381" i="1"/>
  <c r="G1380" i="1"/>
  <c r="N1379" i="1"/>
  <c r="O1378" i="1"/>
  <c r="U1384" i="1"/>
  <c r="W1384" i="1" s="1"/>
  <c r="I1386" i="1"/>
  <c r="J1385" i="1"/>
  <c r="K1385" i="1" s="1"/>
  <c r="E1385" i="1" s="1"/>
  <c r="M1385" i="1"/>
  <c r="Y1503" i="1"/>
  <c r="S1503" i="1"/>
  <c r="T1506" i="1"/>
  <c r="H1503" i="1"/>
  <c r="A1504" i="1"/>
  <c r="Q1504" i="1" s="1"/>
  <c r="R1504" i="1" s="1"/>
  <c r="Z1505" i="1" l="1"/>
  <c r="AA1505" i="1"/>
  <c r="F1381" i="1"/>
  <c r="L1381" i="1"/>
  <c r="D1382" i="1"/>
  <c r="G1381" i="1"/>
  <c r="N1380" i="1"/>
  <c r="O1379" i="1"/>
  <c r="U1385" i="1"/>
  <c r="W1385" i="1" s="1"/>
  <c r="I1387" i="1"/>
  <c r="J1386" i="1"/>
  <c r="K1386" i="1" s="1"/>
  <c r="E1386" i="1" s="1"/>
  <c r="S1504" i="1"/>
  <c r="Y1504" i="1"/>
  <c r="A1505" i="1"/>
  <c r="Q1505" i="1" s="1"/>
  <c r="R1505" i="1" s="1"/>
  <c r="H1504" i="1"/>
  <c r="T1507" i="1"/>
  <c r="AA1506" i="1" l="1"/>
  <c r="Z1506" i="1"/>
  <c r="F1382" i="1"/>
  <c r="L1382" i="1"/>
  <c r="D1383" i="1"/>
  <c r="G1382" i="1"/>
  <c r="N1381" i="1"/>
  <c r="O1380" i="1"/>
  <c r="U1386" i="1"/>
  <c r="W1386" i="1" s="1"/>
  <c r="J1387" i="1"/>
  <c r="K1387" i="1" s="1"/>
  <c r="E1387" i="1" s="1"/>
  <c r="I1388" i="1"/>
  <c r="S1505" i="1"/>
  <c r="Y1505" i="1"/>
  <c r="T1508" i="1"/>
  <c r="H1505" i="1"/>
  <c r="A1506" i="1"/>
  <c r="Q1506" i="1" s="1"/>
  <c r="R1506" i="1" s="1"/>
  <c r="Z1507" i="1" l="1"/>
  <c r="AA1507" i="1"/>
  <c r="F1383" i="1"/>
  <c r="L1383" i="1"/>
  <c r="G1383" i="1"/>
  <c r="D1384" i="1"/>
  <c r="N1382" i="1"/>
  <c r="O1381" i="1"/>
  <c r="M1386" i="1"/>
  <c r="J1388" i="1"/>
  <c r="K1388" i="1" s="1"/>
  <c r="E1388" i="1" s="1"/>
  <c r="I1389" i="1"/>
  <c r="U1387" i="1"/>
  <c r="W1387" i="1" s="1"/>
  <c r="S1506" i="1"/>
  <c r="Y1506" i="1"/>
  <c r="T1509" i="1"/>
  <c r="H1506" i="1"/>
  <c r="A1507" i="1"/>
  <c r="Q1507" i="1" s="1"/>
  <c r="R1507" i="1" s="1"/>
  <c r="AA1508" i="1" l="1"/>
  <c r="Z1508" i="1"/>
  <c r="F1384" i="1"/>
  <c r="L1384" i="1"/>
  <c r="D1385" i="1"/>
  <c r="G1384" i="1"/>
  <c r="M1387" i="1"/>
  <c r="N1383" i="1"/>
  <c r="O1382" i="1"/>
  <c r="J1389" i="1"/>
  <c r="K1389" i="1" s="1"/>
  <c r="E1389" i="1" s="1"/>
  <c r="I1390" i="1"/>
  <c r="U1388" i="1"/>
  <c r="W1388" i="1" s="1"/>
  <c r="Y1507" i="1"/>
  <c r="S1507" i="1"/>
  <c r="T1510" i="1"/>
  <c r="H1507" i="1"/>
  <c r="A1508" i="1"/>
  <c r="Q1508" i="1" s="1"/>
  <c r="R1508" i="1" s="1"/>
  <c r="Z1509" i="1" l="1"/>
  <c r="AA1509" i="1"/>
  <c r="F1385" i="1"/>
  <c r="L1385" i="1"/>
  <c r="D1386" i="1"/>
  <c r="G1385" i="1"/>
  <c r="N1384" i="1"/>
  <c r="O1383" i="1"/>
  <c r="M1388" i="1"/>
  <c r="U1389" i="1"/>
  <c r="W1389" i="1" s="1"/>
  <c r="I1391" i="1"/>
  <c r="J1390" i="1"/>
  <c r="K1390" i="1" s="1"/>
  <c r="E1390" i="1" s="1"/>
  <c r="Y1508" i="1"/>
  <c r="S1508" i="1"/>
  <c r="T1511" i="1"/>
  <c r="A1509" i="1"/>
  <c r="Q1509" i="1" s="1"/>
  <c r="R1509" i="1" s="1"/>
  <c r="H1508" i="1"/>
  <c r="AA1510" i="1" l="1"/>
  <c r="Z1510" i="1"/>
  <c r="F1386" i="1"/>
  <c r="L1386" i="1"/>
  <c r="G1386" i="1"/>
  <c r="D1387" i="1"/>
  <c r="N1385" i="1"/>
  <c r="O1384" i="1"/>
  <c r="U1390" i="1"/>
  <c r="W1390" i="1" s="1"/>
  <c r="J1391" i="1"/>
  <c r="K1391" i="1" s="1"/>
  <c r="E1391" i="1" s="1"/>
  <c r="I1392" i="1"/>
  <c r="S1509" i="1"/>
  <c r="Y1509" i="1"/>
  <c r="H1509" i="1"/>
  <c r="A1510" i="1"/>
  <c r="Q1510" i="1" s="1"/>
  <c r="R1510" i="1" s="1"/>
  <c r="T1512" i="1"/>
  <c r="Z1511" i="1" l="1"/>
  <c r="AA1511" i="1"/>
  <c r="F1387" i="1"/>
  <c r="L1387" i="1"/>
  <c r="D1388" i="1"/>
  <c r="G1387" i="1"/>
  <c r="N1386" i="1"/>
  <c r="O1385" i="1"/>
  <c r="U1391" i="1"/>
  <c r="W1391" i="1" s="1"/>
  <c r="I1393" i="1"/>
  <c r="J1392" i="1"/>
  <c r="K1392" i="1" s="1"/>
  <c r="E1392" i="1" s="1"/>
  <c r="T1513" i="1"/>
  <c r="H1510" i="1"/>
  <c r="A1511" i="1"/>
  <c r="Q1511" i="1" s="1"/>
  <c r="AA1512" i="1" l="1"/>
  <c r="R1511" i="1"/>
  <c r="Z1512" i="1"/>
  <c r="F1388" i="1"/>
  <c r="L1388" i="1"/>
  <c r="M1389" i="1" s="1"/>
  <c r="M1390" i="1" s="1"/>
  <c r="G1388" i="1"/>
  <c r="D1389" i="1"/>
  <c r="N1387" i="1"/>
  <c r="O1386" i="1"/>
  <c r="J1393" i="1"/>
  <c r="K1393" i="1" s="1"/>
  <c r="E1393" i="1" s="1"/>
  <c r="I1394" i="1"/>
  <c r="U1392" i="1"/>
  <c r="W1392" i="1" s="1"/>
  <c r="H1511" i="1"/>
  <c r="A1512" i="1"/>
  <c r="Q1512" i="1" s="1"/>
  <c r="R1512" i="1" s="1"/>
  <c r="T1514" i="1"/>
  <c r="Z1513" i="1" l="1"/>
  <c r="AA1513" i="1"/>
  <c r="F1389" i="1"/>
  <c r="L1389" i="1"/>
  <c r="D1390" i="1"/>
  <c r="G1389" i="1"/>
  <c r="M1391" i="1"/>
  <c r="N1388" i="1"/>
  <c r="O1387" i="1"/>
  <c r="I1395" i="1"/>
  <c r="J1394" i="1"/>
  <c r="K1394" i="1" s="1"/>
  <c r="E1394" i="1" s="1"/>
  <c r="U1393" i="1"/>
  <c r="W1393" i="1" s="1"/>
  <c r="S1512" i="1"/>
  <c r="Y1512" i="1"/>
  <c r="T1515" i="1"/>
  <c r="A1513" i="1"/>
  <c r="Q1513" i="1" s="1"/>
  <c r="R1513" i="1" s="1"/>
  <c r="H1512" i="1"/>
  <c r="AA1514" i="1" l="1"/>
  <c r="Z1514" i="1"/>
  <c r="F1390" i="1"/>
  <c r="L1390" i="1"/>
  <c r="G1390" i="1"/>
  <c r="D1391" i="1"/>
  <c r="M1392" i="1"/>
  <c r="N1389" i="1"/>
  <c r="O1388" i="1"/>
  <c r="I1396" i="1"/>
  <c r="J1395" i="1"/>
  <c r="K1395" i="1" s="1"/>
  <c r="E1395" i="1" s="1"/>
  <c r="U1394" i="1"/>
  <c r="W1394" i="1" s="1"/>
  <c r="Y1513" i="1"/>
  <c r="S1513" i="1"/>
  <c r="H1513" i="1"/>
  <c r="A1514" i="1"/>
  <c r="Q1514" i="1" s="1"/>
  <c r="R1514" i="1" s="1"/>
  <c r="T1516" i="1"/>
  <c r="Z1515" i="1" l="1"/>
  <c r="AA1515" i="1"/>
  <c r="F1391" i="1"/>
  <c r="L1391" i="1"/>
  <c r="D1392" i="1"/>
  <c r="G1391" i="1"/>
  <c r="M1393" i="1"/>
  <c r="M1394" i="1" s="1"/>
  <c r="M1395" i="1" s="1"/>
  <c r="M1396" i="1" s="1"/>
  <c r="N1390" i="1"/>
  <c r="O1389" i="1"/>
  <c r="J1396" i="1"/>
  <c r="K1396" i="1" s="1"/>
  <c r="E1396" i="1" s="1"/>
  <c r="I1397" i="1"/>
  <c r="U1395" i="1"/>
  <c r="W1395" i="1" s="1"/>
  <c r="S1514" i="1"/>
  <c r="Y1514" i="1"/>
  <c r="T1517" i="1"/>
  <c r="H1514" i="1"/>
  <c r="A1515" i="1"/>
  <c r="Q1515" i="1" s="1"/>
  <c r="R1515" i="1" s="1"/>
  <c r="AA1516" i="1" l="1"/>
  <c r="Z1516" i="1"/>
  <c r="F1392" i="1"/>
  <c r="L1392" i="1"/>
  <c r="D1393" i="1"/>
  <c r="G1392" i="1"/>
  <c r="N1391" i="1"/>
  <c r="O1390" i="1"/>
  <c r="J1397" i="1"/>
  <c r="K1397" i="1" s="1"/>
  <c r="E1397" i="1" s="1"/>
  <c r="I1398" i="1"/>
  <c r="M1397" i="1"/>
  <c r="U1396" i="1"/>
  <c r="W1396" i="1" s="1"/>
  <c r="Y1515" i="1"/>
  <c r="S1515" i="1"/>
  <c r="H1515" i="1"/>
  <c r="A1516" i="1"/>
  <c r="Q1516" i="1" s="1"/>
  <c r="R1516" i="1" s="1"/>
  <c r="T1518" i="1"/>
  <c r="Z1517" i="1" l="1"/>
  <c r="AA1517" i="1"/>
  <c r="F1393" i="1"/>
  <c r="L1393" i="1"/>
  <c r="D1394" i="1"/>
  <c r="G1393" i="1"/>
  <c r="N1392" i="1"/>
  <c r="O1391" i="1"/>
  <c r="I1399" i="1"/>
  <c r="J1398" i="1"/>
  <c r="K1398" i="1" s="1"/>
  <c r="E1398" i="1" s="1"/>
  <c r="M1398" i="1"/>
  <c r="U1397" i="1"/>
  <c r="W1397" i="1" s="1"/>
  <c r="Y1516" i="1"/>
  <c r="S1516" i="1"/>
  <c r="T1519" i="1"/>
  <c r="A1517" i="1"/>
  <c r="Q1517" i="1" s="1"/>
  <c r="R1517" i="1" s="1"/>
  <c r="H1516" i="1"/>
  <c r="AA1518" i="1" l="1"/>
  <c r="Z1518" i="1"/>
  <c r="F1394" i="1"/>
  <c r="L1394" i="1"/>
  <c r="G1394" i="1"/>
  <c r="D1395" i="1"/>
  <c r="O1392" i="1"/>
  <c r="N1393" i="1"/>
  <c r="J1399" i="1"/>
  <c r="K1399" i="1" s="1"/>
  <c r="E1399" i="1" s="1"/>
  <c r="I1400" i="1"/>
  <c r="M1399" i="1"/>
  <c r="U1398" i="1"/>
  <c r="W1398" i="1" s="1"/>
  <c r="S1517" i="1"/>
  <c r="Y1517" i="1"/>
  <c r="T1520" i="1"/>
  <c r="H1517" i="1"/>
  <c r="A1518" i="1"/>
  <c r="Q1518" i="1" s="1"/>
  <c r="R1518" i="1" s="1"/>
  <c r="Z1519" i="1" l="1"/>
  <c r="AA1519" i="1"/>
  <c r="F1395" i="1"/>
  <c r="L1395" i="1"/>
  <c r="D1396" i="1"/>
  <c r="G1395" i="1"/>
  <c r="N1394" i="1"/>
  <c r="O1393" i="1"/>
  <c r="U1399" i="1"/>
  <c r="W1399" i="1" s="1"/>
  <c r="J1400" i="1"/>
  <c r="K1400" i="1" s="1"/>
  <c r="E1400" i="1" s="1"/>
  <c r="I1401" i="1"/>
  <c r="M1400" i="1"/>
  <c r="S1518" i="1"/>
  <c r="Y1518" i="1"/>
  <c r="T1521" i="1"/>
  <c r="H1518" i="1"/>
  <c r="A1519" i="1"/>
  <c r="Q1519" i="1" s="1"/>
  <c r="R1519" i="1" s="1"/>
  <c r="Z1520" i="1" l="1"/>
  <c r="AA1520" i="1"/>
  <c r="F1396" i="1"/>
  <c r="L1396" i="1"/>
  <c r="D1397" i="1"/>
  <c r="G1396" i="1"/>
  <c r="N1395" i="1"/>
  <c r="O1394" i="1"/>
  <c r="M1401" i="1"/>
  <c r="J1401" i="1"/>
  <c r="K1401" i="1" s="1"/>
  <c r="E1401" i="1" s="1"/>
  <c r="I1402" i="1"/>
  <c r="U1400" i="1"/>
  <c r="W1400" i="1" s="1"/>
  <c r="Y1519" i="1"/>
  <c r="S1519" i="1"/>
  <c r="H1519" i="1"/>
  <c r="A1520" i="1"/>
  <c r="Q1520" i="1" s="1"/>
  <c r="R1520" i="1" s="1"/>
  <c r="T1522" i="1"/>
  <c r="AA1521" i="1" l="1"/>
  <c r="Z1521" i="1"/>
  <c r="F1397" i="1"/>
  <c r="L1397" i="1"/>
  <c r="D1398" i="1"/>
  <c r="G1397" i="1"/>
  <c r="N1396" i="1"/>
  <c r="O1395" i="1"/>
  <c r="J1402" i="1"/>
  <c r="K1402" i="1" s="1"/>
  <c r="E1402" i="1" s="1"/>
  <c r="I1403" i="1"/>
  <c r="M1402" i="1"/>
  <c r="U1401" i="1"/>
  <c r="W1401" i="1" s="1"/>
  <c r="S1520" i="1"/>
  <c r="Y1520" i="1"/>
  <c r="T1523" i="1"/>
  <c r="A1521" i="1"/>
  <c r="Q1521" i="1" s="1"/>
  <c r="R1521" i="1" s="1"/>
  <c r="H1520" i="1"/>
  <c r="Z1522" i="1" l="1"/>
  <c r="AA1522" i="1"/>
  <c r="F1398" i="1"/>
  <c r="L1398" i="1"/>
  <c r="G1398" i="1"/>
  <c r="D1399" i="1"/>
  <c r="N1397" i="1"/>
  <c r="O1396" i="1"/>
  <c r="J1403" i="1"/>
  <c r="K1403" i="1" s="1"/>
  <c r="E1403" i="1" s="1"/>
  <c r="I1404" i="1"/>
  <c r="M1403" i="1"/>
  <c r="U1402" i="1"/>
  <c r="W1402" i="1" s="1"/>
  <c r="S1521" i="1"/>
  <c r="Y1521" i="1"/>
  <c r="H1521" i="1"/>
  <c r="A1522" i="1"/>
  <c r="Q1522" i="1" s="1"/>
  <c r="R1522" i="1" s="1"/>
  <c r="T1524" i="1"/>
  <c r="AA1523" i="1" l="1"/>
  <c r="Z1523" i="1"/>
  <c r="F1399" i="1"/>
  <c r="L1399" i="1"/>
  <c r="G1399" i="1"/>
  <c r="D1400" i="1"/>
  <c r="N1398" i="1"/>
  <c r="O1397" i="1"/>
  <c r="I1405" i="1"/>
  <c r="J1404" i="1"/>
  <c r="K1404" i="1" s="1"/>
  <c r="E1404" i="1" s="1"/>
  <c r="M1404" i="1"/>
  <c r="U1403" i="1"/>
  <c r="W1403" i="1" s="1"/>
  <c r="S1522" i="1"/>
  <c r="Y1522" i="1"/>
  <c r="H1522" i="1"/>
  <c r="A1523" i="1"/>
  <c r="Q1523" i="1" s="1"/>
  <c r="R1523" i="1" s="1"/>
  <c r="T1525" i="1"/>
  <c r="Z1524" i="1" l="1"/>
  <c r="AA1524" i="1"/>
  <c r="F1400" i="1"/>
  <c r="L1400" i="1"/>
  <c r="D1401" i="1"/>
  <c r="G1400" i="1"/>
  <c r="N1399" i="1"/>
  <c r="O1398" i="1"/>
  <c r="I1406" i="1"/>
  <c r="J1405" i="1"/>
  <c r="K1405" i="1" s="1"/>
  <c r="E1405" i="1" s="1"/>
  <c r="M1405" i="1"/>
  <c r="U1404" i="1"/>
  <c r="W1404" i="1" s="1"/>
  <c r="Y1523" i="1"/>
  <c r="S1523" i="1"/>
  <c r="T1526" i="1"/>
  <c r="H1523" i="1"/>
  <c r="A1524" i="1"/>
  <c r="Q1524" i="1" s="1"/>
  <c r="R1524" i="1" s="1"/>
  <c r="AA1525" i="1" l="1"/>
  <c r="Z1525" i="1"/>
  <c r="F1401" i="1"/>
  <c r="L1401" i="1"/>
  <c r="D1402" i="1"/>
  <c r="G1401" i="1"/>
  <c r="N1400" i="1"/>
  <c r="O1399" i="1"/>
  <c r="J1406" i="1"/>
  <c r="K1406" i="1" s="1"/>
  <c r="E1406" i="1" s="1"/>
  <c r="I1407" i="1"/>
  <c r="M1406" i="1"/>
  <c r="U1405" i="1"/>
  <c r="W1405" i="1" s="1"/>
  <c r="S1524" i="1"/>
  <c r="Y1524" i="1"/>
  <c r="T1527" i="1"/>
  <c r="A1525" i="1"/>
  <c r="Q1525" i="1" s="1"/>
  <c r="R1525" i="1" s="1"/>
  <c r="H1524" i="1"/>
  <c r="Z1526" i="1" l="1"/>
  <c r="AA1526" i="1"/>
  <c r="F1402" i="1"/>
  <c r="L1402" i="1"/>
  <c r="D1403" i="1"/>
  <c r="G1402" i="1"/>
  <c r="N1401" i="1"/>
  <c r="O1400" i="1"/>
  <c r="U1406" i="1"/>
  <c r="W1406" i="1" s="1"/>
  <c r="J1407" i="1"/>
  <c r="K1407" i="1" s="1"/>
  <c r="E1407" i="1" s="1"/>
  <c r="I1408" i="1"/>
  <c r="M1407" i="1"/>
  <c r="S1525" i="1"/>
  <c r="Y1525" i="1"/>
  <c r="T1528" i="1"/>
  <c r="H1525" i="1"/>
  <c r="A1526" i="1"/>
  <c r="Q1526" i="1" s="1"/>
  <c r="R1526" i="1" s="1"/>
  <c r="AA1527" i="1" l="1"/>
  <c r="Z1527" i="1"/>
  <c r="F1403" i="1"/>
  <c r="L1403" i="1"/>
  <c r="D1404" i="1"/>
  <c r="G1403" i="1"/>
  <c r="N1402" i="1"/>
  <c r="O1401" i="1"/>
  <c r="I1409" i="1"/>
  <c r="J1408" i="1"/>
  <c r="K1408" i="1" s="1"/>
  <c r="E1408" i="1" s="1"/>
  <c r="M1408" i="1"/>
  <c r="U1407" i="1"/>
  <c r="W1407" i="1" s="1"/>
  <c r="S1526" i="1"/>
  <c r="Y1526" i="1"/>
  <c r="H1526" i="1"/>
  <c r="A1527" i="1"/>
  <c r="Q1527" i="1" s="1"/>
  <c r="R1527" i="1" s="1"/>
  <c r="T1529" i="1"/>
  <c r="Z1528" i="1" l="1"/>
  <c r="AA1528" i="1"/>
  <c r="F1404" i="1"/>
  <c r="L1404" i="1"/>
  <c r="D1405" i="1"/>
  <c r="G1404" i="1"/>
  <c r="N1403" i="1"/>
  <c r="O1402" i="1"/>
  <c r="U1408" i="1"/>
  <c r="W1408" i="1" s="1"/>
  <c r="J1409" i="1"/>
  <c r="K1409" i="1" s="1"/>
  <c r="E1409" i="1" s="1"/>
  <c r="M1409" i="1"/>
  <c r="I1410" i="1"/>
  <c r="Y1527" i="1"/>
  <c r="S1527" i="1"/>
  <c r="T1530" i="1"/>
  <c r="H1527" i="1"/>
  <c r="A1528" i="1"/>
  <c r="Q1528" i="1" s="1"/>
  <c r="R1528" i="1" s="1"/>
  <c r="AA1529" i="1" l="1"/>
  <c r="Z1529" i="1"/>
  <c r="F1405" i="1"/>
  <c r="L1405" i="1"/>
  <c r="G1405" i="1"/>
  <c r="D1406" i="1"/>
  <c r="N1404" i="1"/>
  <c r="O1403" i="1"/>
  <c r="U1409" i="1"/>
  <c r="W1409" i="1" s="1"/>
  <c r="J1410" i="1"/>
  <c r="K1410" i="1" s="1"/>
  <c r="E1410" i="1" s="1"/>
  <c r="I1411" i="1"/>
  <c r="M1410" i="1"/>
  <c r="S1528" i="1"/>
  <c r="Y1528" i="1"/>
  <c r="T1531" i="1"/>
  <c r="H1528" i="1"/>
  <c r="A1529" i="1"/>
  <c r="Q1529" i="1" s="1"/>
  <c r="R1529" i="1" s="1"/>
  <c r="Z1530" i="1" l="1"/>
  <c r="AA1530" i="1"/>
  <c r="F1406" i="1"/>
  <c r="L1406" i="1"/>
  <c r="D1407" i="1"/>
  <c r="G1406" i="1"/>
  <c r="N1405" i="1"/>
  <c r="O1404" i="1"/>
  <c r="M1411" i="1"/>
  <c r="J1411" i="1"/>
  <c r="K1411" i="1" s="1"/>
  <c r="E1411" i="1" s="1"/>
  <c r="I1412" i="1"/>
  <c r="U1410" i="1"/>
  <c r="W1410" i="1" s="1"/>
  <c r="Y1529" i="1"/>
  <c r="S1529" i="1"/>
  <c r="H1529" i="1"/>
  <c r="A1530" i="1"/>
  <c r="Q1530" i="1" s="1"/>
  <c r="R1530" i="1" s="1"/>
  <c r="T1532" i="1"/>
  <c r="AA1531" i="1" l="1"/>
  <c r="Z1531" i="1"/>
  <c r="F1407" i="1"/>
  <c r="L1407" i="1"/>
  <c r="G1407" i="1"/>
  <c r="D1408" i="1"/>
  <c r="N1406" i="1"/>
  <c r="O1405" i="1"/>
  <c r="I1413" i="1"/>
  <c r="J1412" i="1"/>
  <c r="K1412" i="1" s="1"/>
  <c r="E1412" i="1" s="1"/>
  <c r="M1412" i="1"/>
  <c r="U1411" i="1"/>
  <c r="W1411" i="1" s="1"/>
  <c r="S1530" i="1"/>
  <c r="Y1530" i="1"/>
  <c r="T1533" i="1"/>
  <c r="A1531" i="1"/>
  <c r="Q1531" i="1" s="1"/>
  <c r="R1531" i="1" s="1"/>
  <c r="H1530" i="1"/>
  <c r="Z1532" i="1" l="1"/>
  <c r="AA1532" i="1"/>
  <c r="F1408" i="1"/>
  <c r="L1408" i="1"/>
  <c r="G1408" i="1"/>
  <c r="D1409" i="1"/>
  <c r="N1407" i="1"/>
  <c r="O1406" i="1"/>
  <c r="U1412" i="1"/>
  <c r="W1412" i="1" s="1"/>
  <c r="J1413" i="1"/>
  <c r="K1413" i="1" s="1"/>
  <c r="E1413" i="1" s="1"/>
  <c r="M1413" i="1"/>
  <c r="I1414" i="1"/>
  <c r="Y1531" i="1"/>
  <c r="S1531" i="1"/>
  <c r="A1532" i="1"/>
  <c r="Q1532" i="1" s="1"/>
  <c r="R1532" i="1" s="1"/>
  <c r="H1531" i="1"/>
  <c r="T1534" i="1"/>
  <c r="AA1533" i="1" l="1"/>
  <c r="Z1533" i="1"/>
  <c r="F1409" i="1"/>
  <c r="L1409" i="1"/>
  <c r="D1410" i="1"/>
  <c r="G1409" i="1"/>
  <c r="N1408" i="1"/>
  <c r="O1407" i="1"/>
  <c r="U1413" i="1"/>
  <c r="W1413" i="1" s="1"/>
  <c r="M1414" i="1"/>
  <c r="I1415" i="1"/>
  <c r="J1414" i="1"/>
  <c r="K1414" i="1" s="1"/>
  <c r="E1414" i="1" s="1"/>
  <c r="S1532" i="1"/>
  <c r="Y1532" i="1"/>
  <c r="A1533" i="1"/>
  <c r="Q1533" i="1" s="1"/>
  <c r="R1533" i="1" s="1"/>
  <c r="H1532" i="1"/>
  <c r="T1535" i="1"/>
  <c r="Z1534" i="1" l="1"/>
  <c r="AA1534" i="1"/>
  <c r="F1410" i="1"/>
  <c r="L1410" i="1"/>
  <c r="D1411" i="1"/>
  <c r="G1410" i="1"/>
  <c r="N1409" i="1"/>
  <c r="O1408" i="1"/>
  <c r="U1414" i="1"/>
  <c r="W1414" i="1" s="1"/>
  <c r="I1416" i="1"/>
  <c r="J1415" i="1"/>
  <c r="K1415" i="1" s="1"/>
  <c r="E1415" i="1" s="1"/>
  <c r="M1415" i="1"/>
  <c r="S1533" i="1"/>
  <c r="Y1533" i="1"/>
  <c r="H1533" i="1"/>
  <c r="A1534" i="1"/>
  <c r="Q1534" i="1" s="1"/>
  <c r="R1534" i="1" s="1"/>
  <c r="T1536" i="1"/>
  <c r="AA1535" i="1" l="1"/>
  <c r="Z1535" i="1"/>
  <c r="F1411" i="1"/>
  <c r="L1411" i="1"/>
  <c r="D1412" i="1"/>
  <c r="G1411" i="1"/>
  <c r="N1410" i="1"/>
  <c r="O1409" i="1"/>
  <c r="J1416" i="1"/>
  <c r="K1416" i="1" s="1"/>
  <c r="E1416" i="1" s="1"/>
  <c r="I1417" i="1"/>
  <c r="M1416" i="1"/>
  <c r="U1415" i="1"/>
  <c r="W1415" i="1" s="1"/>
  <c r="Y1534" i="1"/>
  <c r="S1534" i="1"/>
  <c r="T1537" i="1"/>
  <c r="H1534" i="1"/>
  <c r="A1535" i="1"/>
  <c r="Q1535" i="1" s="1"/>
  <c r="R1535" i="1" s="1"/>
  <c r="Z1536" i="1" l="1"/>
  <c r="AA1536" i="1"/>
  <c r="F1412" i="1"/>
  <c r="L1412" i="1"/>
  <c r="G1412" i="1"/>
  <c r="D1413" i="1"/>
  <c r="N1411" i="1"/>
  <c r="O1410" i="1"/>
  <c r="J1417" i="1"/>
  <c r="K1417" i="1" s="1"/>
  <c r="E1417" i="1" s="1"/>
  <c r="I1418" i="1"/>
  <c r="U1416" i="1"/>
  <c r="W1416" i="1" s="1"/>
  <c r="Y1535" i="1"/>
  <c r="S1535" i="1"/>
  <c r="H1535" i="1"/>
  <c r="A1536" i="1"/>
  <c r="Q1536" i="1" s="1"/>
  <c r="R1536" i="1" s="1"/>
  <c r="T1538" i="1"/>
  <c r="AA1537" i="1" l="1"/>
  <c r="Z1537" i="1"/>
  <c r="F1413" i="1"/>
  <c r="L1413" i="1"/>
  <c r="G1413" i="1"/>
  <c r="D1414" i="1"/>
  <c r="N1412" i="1"/>
  <c r="O1411" i="1"/>
  <c r="I1419" i="1"/>
  <c r="J1418" i="1"/>
  <c r="K1418" i="1" s="1"/>
  <c r="E1418" i="1" s="1"/>
  <c r="U1417" i="1"/>
  <c r="W1417" i="1" s="1"/>
  <c r="Y1450" i="1"/>
  <c r="S1536" i="1"/>
  <c r="Y1536" i="1"/>
  <c r="T1539" i="1"/>
  <c r="A1537" i="1"/>
  <c r="Q1537" i="1" s="1"/>
  <c r="R1537" i="1" s="1"/>
  <c r="H1536" i="1"/>
  <c r="Z1538" i="1" l="1"/>
  <c r="AA1538" i="1"/>
  <c r="F1414" i="1"/>
  <c r="L1414" i="1"/>
  <c r="G1414" i="1"/>
  <c r="D1415" i="1"/>
  <c r="N1413" i="1"/>
  <c r="O1412" i="1"/>
  <c r="M1417" i="1"/>
  <c r="M1418" i="1" s="1"/>
  <c r="U1418" i="1"/>
  <c r="W1418" i="1" s="1"/>
  <c r="I1420" i="1"/>
  <c r="J1419" i="1"/>
  <c r="K1419" i="1" s="1"/>
  <c r="E1419" i="1" s="1"/>
  <c r="S1537" i="1"/>
  <c r="Y1537" i="1"/>
  <c r="H1537" i="1"/>
  <c r="A1538" i="1"/>
  <c r="Q1538" i="1" s="1"/>
  <c r="R1538" i="1" s="1"/>
  <c r="T1540" i="1"/>
  <c r="AA1539" i="1" l="1"/>
  <c r="Z1539" i="1"/>
  <c r="F1415" i="1"/>
  <c r="L1415" i="1"/>
  <c r="D1416" i="1"/>
  <c r="G1415" i="1"/>
  <c r="N1414" i="1"/>
  <c r="O1413" i="1"/>
  <c r="U1419" i="1"/>
  <c r="W1419" i="1" s="1"/>
  <c r="I1421" i="1"/>
  <c r="J1420" i="1"/>
  <c r="K1420" i="1" s="1"/>
  <c r="E1420" i="1" s="1"/>
  <c r="Y1538" i="1"/>
  <c r="S1538" i="1"/>
  <c r="T1541" i="1"/>
  <c r="H1538" i="1"/>
  <c r="A1539" i="1"/>
  <c r="Q1539" i="1" s="1"/>
  <c r="R1539" i="1" s="1"/>
  <c r="Z1540" i="1" l="1"/>
  <c r="AA1540" i="1"/>
  <c r="F1416" i="1"/>
  <c r="L1416" i="1"/>
  <c r="G1416" i="1"/>
  <c r="D1417" i="1"/>
  <c r="N1415" i="1"/>
  <c r="O1414" i="1"/>
  <c r="U1420" i="1"/>
  <c r="W1420" i="1" s="1"/>
  <c r="I1422" i="1"/>
  <c r="J1421" i="1"/>
  <c r="K1421" i="1" s="1"/>
  <c r="E1421" i="1" s="1"/>
  <c r="M1419" i="1"/>
  <c r="Y1539" i="1"/>
  <c r="S1539" i="1"/>
  <c r="T1542" i="1"/>
  <c r="H1539" i="1"/>
  <c r="A1540" i="1"/>
  <c r="Q1540" i="1" s="1"/>
  <c r="R1540" i="1" s="1"/>
  <c r="AA1541" i="1" l="1"/>
  <c r="Z1541" i="1"/>
  <c r="F1417" i="1"/>
  <c r="L1417" i="1"/>
  <c r="G1417" i="1"/>
  <c r="D1418" i="1"/>
  <c r="N1416" i="1"/>
  <c r="O1415" i="1"/>
  <c r="U1421" i="1"/>
  <c r="W1421" i="1" s="1"/>
  <c r="J1422" i="1"/>
  <c r="K1422" i="1" s="1"/>
  <c r="E1422" i="1" s="1"/>
  <c r="I1423" i="1"/>
  <c r="T1543" i="1"/>
  <c r="A1541" i="1"/>
  <c r="Q1541" i="1" s="1"/>
  <c r="H1540" i="1"/>
  <c r="Z1542" i="1" l="1"/>
  <c r="R1541" i="1"/>
  <c r="AA1542" i="1"/>
  <c r="F1418" i="1"/>
  <c r="L1418" i="1"/>
  <c r="D1419" i="1"/>
  <c r="G1418" i="1"/>
  <c r="N1417" i="1"/>
  <c r="O1416" i="1"/>
  <c r="I1424" i="1"/>
  <c r="J1423" i="1"/>
  <c r="K1423" i="1" s="1"/>
  <c r="E1423" i="1" s="1"/>
  <c r="U1422" i="1"/>
  <c r="W1422" i="1" s="1"/>
  <c r="T1544" i="1"/>
  <c r="H1541" i="1"/>
  <c r="A1542" i="1"/>
  <c r="Q1542" i="1" s="1"/>
  <c r="R1542" i="1" s="1"/>
  <c r="AA1543" i="1" l="1"/>
  <c r="Z1543" i="1"/>
  <c r="F1419" i="1"/>
  <c r="L1419" i="1"/>
  <c r="M1420" i="1" s="1"/>
  <c r="M1421" i="1" s="1"/>
  <c r="G1419" i="1"/>
  <c r="D1420" i="1"/>
  <c r="N1418" i="1"/>
  <c r="O1417" i="1"/>
  <c r="U1423" i="1"/>
  <c r="W1423" i="1" s="1"/>
  <c r="I1425" i="1"/>
  <c r="J1424" i="1"/>
  <c r="K1424" i="1" s="1"/>
  <c r="E1424" i="1" s="1"/>
  <c r="Y1542" i="1"/>
  <c r="S1542" i="1"/>
  <c r="H1542" i="1"/>
  <c r="A1543" i="1"/>
  <c r="Q1543" i="1" s="1"/>
  <c r="R1543" i="1" s="1"/>
  <c r="T1545" i="1"/>
  <c r="Z1544" i="1" l="1"/>
  <c r="AA1544" i="1"/>
  <c r="F1420" i="1"/>
  <c r="L1420" i="1"/>
  <c r="D1421" i="1"/>
  <c r="G1420" i="1"/>
  <c r="M1422" i="1"/>
  <c r="M1423" i="1" s="1"/>
  <c r="M1424" i="1" s="1"/>
  <c r="M1425" i="1" s="1"/>
  <c r="N1419" i="1"/>
  <c r="O1418" i="1"/>
  <c r="U1424" i="1"/>
  <c r="W1424" i="1" s="1"/>
  <c r="I1426" i="1"/>
  <c r="J1425" i="1"/>
  <c r="K1425" i="1" s="1"/>
  <c r="E1425" i="1" s="1"/>
  <c r="H1543" i="1"/>
  <c r="A1544" i="1"/>
  <c r="Q1544" i="1" s="1"/>
  <c r="R1544" i="1" s="1"/>
  <c r="T1546" i="1"/>
  <c r="AA1545" i="1" l="1"/>
  <c r="Z1545" i="1"/>
  <c r="F1421" i="1"/>
  <c r="L1421" i="1"/>
  <c r="G1421" i="1"/>
  <c r="D1422" i="1"/>
  <c r="N1420" i="1"/>
  <c r="O1419" i="1"/>
  <c r="U1425" i="1"/>
  <c r="W1425" i="1" s="1"/>
  <c r="I1427" i="1"/>
  <c r="J1426" i="1"/>
  <c r="K1426" i="1" s="1"/>
  <c r="E1426" i="1" s="1"/>
  <c r="M1426" i="1"/>
  <c r="S1544" i="1"/>
  <c r="Y1544" i="1"/>
  <c r="T1547" i="1"/>
  <c r="A1545" i="1"/>
  <c r="Q1545" i="1" s="1"/>
  <c r="R1545" i="1" s="1"/>
  <c r="H1544" i="1"/>
  <c r="Z1546" i="1" l="1"/>
  <c r="AA1546" i="1"/>
  <c r="F1422" i="1"/>
  <c r="L1422" i="1"/>
  <c r="G1422" i="1"/>
  <c r="D1423" i="1"/>
  <c r="O1420" i="1"/>
  <c r="N1421" i="1"/>
  <c r="U1426" i="1"/>
  <c r="W1426" i="1" s="1"/>
  <c r="I1428" i="1"/>
  <c r="J1427" i="1"/>
  <c r="K1427" i="1" s="1"/>
  <c r="E1427" i="1" s="1"/>
  <c r="M1427" i="1"/>
  <c r="S1545" i="1"/>
  <c r="Y1545" i="1"/>
  <c r="T1548" i="1"/>
  <c r="H1545" i="1"/>
  <c r="A1546" i="1"/>
  <c r="Q1546" i="1" s="1"/>
  <c r="R1546" i="1" s="1"/>
  <c r="AA1547" i="1" l="1"/>
  <c r="Z1547" i="1"/>
  <c r="Z1548" i="1" s="1"/>
  <c r="F1423" i="1"/>
  <c r="L1423" i="1"/>
  <c r="G1423" i="1"/>
  <c r="D1424" i="1"/>
  <c r="N1422" i="1"/>
  <c r="O1421" i="1"/>
  <c r="I1429" i="1"/>
  <c r="J1428" i="1"/>
  <c r="K1428" i="1" s="1"/>
  <c r="E1428" i="1" s="1"/>
  <c r="M1428" i="1"/>
  <c r="U1427" i="1"/>
  <c r="W1427" i="1" s="1"/>
  <c r="Y1546" i="1"/>
  <c r="S1546" i="1"/>
  <c r="T1549" i="1"/>
  <c r="H1546" i="1"/>
  <c r="A1547" i="1"/>
  <c r="Q1547" i="1" s="1"/>
  <c r="R1547" i="1" s="1"/>
  <c r="AA1548" i="1" l="1"/>
  <c r="F1424" i="1"/>
  <c r="L1424" i="1"/>
  <c r="D1425" i="1"/>
  <c r="G1424" i="1"/>
  <c r="O1422" i="1"/>
  <c r="N1423" i="1"/>
  <c r="U1428" i="1"/>
  <c r="W1428" i="1" s="1"/>
  <c r="J1429" i="1"/>
  <c r="K1429" i="1" s="1"/>
  <c r="E1429" i="1" s="1"/>
  <c r="I1430" i="1"/>
  <c r="M1429" i="1"/>
  <c r="Y1547" i="1"/>
  <c r="S1547" i="1"/>
  <c r="H1547" i="1"/>
  <c r="A1548" i="1"/>
  <c r="Q1548" i="1" s="1"/>
  <c r="R1548" i="1" s="1"/>
  <c r="T1550" i="1"/>
  <c r="AA1549" i="1" l="1"/>
  <c r="Z1549" i="1"/>
  <c r="F1425" i="1"/>
  <c r="L1425" i="1"/>
  <c r="G1425" i="1"/>
  <c r="D1426" i="1"/>
  <c r="O1423" i="1"/>
  <c r="N1424" i="1"/>
  <c r="I1431" i="1"/>
  <c r="J1430" i="1"/>
  <c r="K1430" i="1" s="1"/>
  <c r="E1430" i="1" s="1"/>
  <c r="M1430" i="1"/>
  <c r="U1429" i="1"/>
  <c r="W1429" i="1" s="1"/>
  <c r="S1548" i="1"/>
  <c r="Y1548" i="1"/>
  <c r="T1551" i="1"/>
  <c r="A1549" i="1"/>
  <c r="Q1549" i="1" s="1"/>
  <c r="R1549" i="1" s="1"/>
  <c r="H1548" i="1"/>
  <c r="Z1550" i="1" l="1"/>
  <c r="AA1550" i="1"/>
  <c r="L1426" i="1"/>
  <c r="G1426" i="1"/>
  <c r="D1427" i="1"/>
  <c r="F1426" i="1"/>
  <c r="O1424" i="1"/>
  <c r="N1425" i="1"/>
  <c r="U1430" i="1"/>
  <c r="W1430" i="1" s="1"/>
  <c r="J1431" i="1"/>
  <c r="K1431" i="1" s="1"/>
  <c r="E1431" i="1" s="1"/>
  <c r="I1432" i="1"/>
  <c r="M1431" i="1"/>
  <c r="S1549" i="1"/>
  <c r="Y1549" i="1"/>
  <c r="H1549" i="1"/>
  <c r="A1550" i="1"/>
  <c r="Q1550" i="1" s="1"/>
  <c r="R1550" i="1" s="1"/>
  <c r="T1552" i="1"/>
  <c r="AA1551" i="1" l="1"/>
  <c r="Z1551" i="1"/>
  <c r="Z1552" i="1" s="1"/>
  <c r="G1427" i="1"/>
  <c r="L1427" i="1"/>
  <c r="F1427" i="1"/>
  <c r="D1428" i="1"/>
  <c r="N1426" i="1"/>
  <c r="O1425" i="1"/>
  <c r="I1433" i="1"/>
  <c r="J1432" i="1"/>
  <c r="K1432" i="1" s="1"/>
  <c r="E1432" i="1" s="1"/>
  <c r="M1432" i="1"/>
  <c r="U1431" i="1"/>
  <c r="W1431" i="1" s="1"/>
  <c r="Y1550" i="1"/>
  <c r="S1550" i="1"/>
  <c r="T1553" i="1"/>
  <c r="H1550" i="1"/>
  <c r="A1551" i="1"/>
  <c r="Q1551" i="1" s="1"/>
  <c r="R1551" i="1" s="1"/>
  <c r="AA1552" i="1" l="1"/>
  <c r="G1428" i="1"/>
  <c r="L1428" i="1"/>
  <c r="F1428" i="1"/>
  <c r="D1429" i="1"/>
  <c r="N1427" i="1"/>
  <c r="O1426" i="1"/>
  <c r="I1434" i="1"/>
  <c r="J1433" i="1"/>
  <c r="K1433" i="1" s="1"/>
  <c r="E1433" i="1" s="1"/>
  <c r="M1433" i="1"/>
  <c r="U1432" i="1"/>
  <c r="W1432" i="1" s="1"/>
  <c r="Y1551" i="1"/>
  <c r="S1551" i="1"/>
  <c r="H1551" i="1"/>
  <c r="A1552" i="1"/>
  <c r="Q1552" i="1" s="1"/>
  <c r="R1552" i="1" s="1"/>
  <c r="T1554" i="1"/>
  <c r="AA1553" i="1" l="1"/>
  <c r="Z1553" i="1"/>
  <c r="L1429" i="1"/>
  <c r="G1429" i="1"/>
  <c r="F1429" i="1"/>
  <c r="D1430" i="1"/>
  <c r="N1428" i="1"/>
  <c r="O1427" i="1"/>
  <c r="U1433" i="1"/>
  <c r="W1433" i="1" s="1"/>
  <c r="J1434" i="1"/>
  <c r="K1434" i="1" s="1"/>
  <c r="E1434" i="1" s="1"/>
  <c r="I1435" i="1"/>
  <c r="M1434" i="1"/>
  <c r="S1552" i="1"/>
  <c r="Y1552" i="1"/>
  <c r="T1555" i="1"/>
  <c r="A1553" i="1"/>
  <c r="Q1553" i="1" s="1"/>
  <c r="R1553" i="1" s="1"/>
  <c r="H1552" i="1"/>
  <c r="Z1554" i="1" l="1"/>
  <c r="AA1554" i="1"/>
  <c r="L1430" i="1"/>
  <c r="F1430" i="1"/>
  <c r="G1430" i="1"/>
  <c r="D1431" i="1"/>
  <c r="N1429" i="1"/>
  <c r="O1428" i="1"/>
  <c r="I1436" i="1"/>
  <c r="J1435" i="1"/>
  <c r="K1435" i="1" s="1"/>
  <c r="E1435" i="1" s="1"/>
  <c r="M1435" i="1"/>
  <c r="U1434" i="1"/>
  <c r="W1434" i="1" s="1"/>
  <c r="S1553" i="1"/>
  <c r="Y1553" i="1"/>
  <c r="H1553" i="1"/>
  <c r="A1554" i="1"/>
  <c r="Q1554" i="1" s="1"/>
  <c r="R1554" i="1" s="1"/>
  <c r="T1556" i="1"/>
  <c r="AA1555" i="1" l="1"/>
  <c r="Z1555" i="1"/>
  <c r="L1431" i="1"/>
  <c r="G1431" i="1"/>
  <c r="F1431" i="1"/>
  <c r="D1432" i="1"/>
  <c r="N1430" i="1"/>
  <c r="O1429" i="1"/>
  <c r="U1435" i="1"/>
  <c r="W1435" i="1" s="1"/>
  <c r="J1436" i="1"/>
  <c r="K1436" i="1" s="1"/>
  <c r="E1436" i="1" s="1"/>
  <c r="I1437" i="1"/>
  <c r="M1436" i="1"/>
  <c r="Y1554" i="1"/>
  <c r="S1554" i="1"/>
  <c r="H1554" i="1"/>
  <c r="A1555" i="1"/>
  <c r="Q1555" i="1" s="1"/>
  <c r="R1555" i="1" s="1"/>
  <c r="T1557" i="1"/>
  <c r="Z1556" i="1" l="1"/>
  <c r="AA1556" i="1"/>
  <c r="L1432" i="1"/>
  <c r="F1432" i="1"/>
  <c r="G1432" i="1"/>
  <c r="D1433" i="1"/>
  <c r="N1431" i="1"/>
  <c r="O1430" i="1"/>
  <c r="I1438" i="1"/>
  <c r="J1437" i="1"/>
  <c r="K1437" i="1" s="1"/>
  <c r="E1437" i="1" s="1"/>
  <c r="M1437" i="1"/>
  <c r="U1436" i="1"/>
  <c r="W1436" i="1" s="1"/>
  <c r="Y1555" i="1"/>
  <c r="S1555" i="1"/>
  <c r="H1555" i="1"/>
  <c r="A1556" i="1"/>
  <c r="Q1556" i="1" s="1"/>
  <c r="R1556" i="1" s="1"/>
  <c r="T1558" i="1"/>
  <c r="AA1557" i="1" l="1"/>
  <c r="Z1557" i="1"/>
  <c r="L1433" i="1"/>
  <c r="G1433" i="1"/>
  <c r="D1434" i="1"/>
  <c r="F1433" i="1"/>
  <c r="N1432" i="1"/>
  <c r="O1431" i="1"/>
  <c r="U1437" i="1"/>
  <c r="W1437" i="1" s="1"/>
  <c r="I1439" i="1"/>
  <c r="J1438" i="1"/>
  <c r="K1438" i="1" s="1"/>
  <c r="E1438" i="1" s="1"/>
  <c r="M1438" i="1"/>
  <c r="Y1556" i="1"/>
  <c r="S1556" i="1"/>
  <c r="T1559" i="1"/>
  <c r="A1557" i="1"/>
  <c r="Q1557" i="1" s="1"/>
  <c r="R1557" i="1" s="1"/>
  <c r="H1556" i="1"/>
  <c r="Z1558" i="1" l="1"/>
  <c r="AA1558" i="1"/>
  <c r="G1434" i="1"/>
  <c r="L1434" i="1"/>
  <c r="D1435" i="1"/>
  <c r="F1434" i="1"/>
  <c r="N1433" i="1"/>
  <c r="O1432" i="1"/>
  <c r="J1439" i="1"/>
  <c r="K1439" i="1" s="1"/>
  <c r="E1439" i="1" s="1"/>
  <c r="I1440" i="1"/>
  <c r="M1439" i="1"/>
  <c r="U1438" i="1"/>
  <c r="W1438" i="1" s="1"/>
  <c r="Y1557" i="1"/>
  <c r="S1557" i="1"/>
  <c r="H1557" i="1"/>
  <c r="A1558" i="1"/>
  <c r="Q1558" i="1" s="1"/>
  <c r="R1558" i="1" s="1"/>
  <c r="T1560" i="1"/>
  <c r="AA1559" i="1" l="1"/>
  <c r="Z1559" i="1"/>
  <c r="L1435" i="1"/>
  <c r="D1436" i="1"/>
  <c r="G1435" i="1"/>
  <c r="F1435" i="1"/>
  <c r="N1434" i="1"/>
  <c r="O1433" i="1"/>
  <c r="I1441" i="1"/>
  <c r="J1440" i="1"/>
  <c r="K1440" i="1" s="1"/>
  <c r="E1440" i="1" s="1"/>
  <c r="M1440" i="1"/>
  <c r="U1439" i="1"/>
  <c r="W1439" i="1" s="1"/>
  <c r="Y1558" i="1"/>
  <c r="S1558" i="1"/>
  <c r="H1558" i="1"/>
  <c r="A1559" i="1"/>
  <c r="Q1559" i="1" s="1"/>
  <c r="R1559" i="1" s="1"/>
  <c r="T1561" i="1"/>
  <c r="Z1560" i="1" l="1"/>
  <c r="AA1560" i="1"/>
  <c r="L1436" i="1"/>
  <c r="G1436" i="1"/>
  <c r="F1436" i="1"/>
  <c r="D1437" i="1"/>
  <c r="N1435" i="1"/>
  <c r="O1434" i="1"/>
  <c r="U1440" i="1"/>
  <c r="W1440" i="1" s="1"/>
  <c r="J1441" i="1"/>
  <c r="K1441" i="1" s="1"/>
  <c r="E1441" i="1" s="1"/>
  <c r="I1442" i="1"/>
  <c r="M1441" i="1"/>
  <c r="S1559" i="1"/>
  <c r="Y1559" i="1"/>
  <c r="H1559" i="1"/>
  <c r="A1560" i="1"/>
  <c r="Q1560" i="1" s="1"/>
  <c r="R1560" i="1" s="1"/>
  <c r="T1562" i="1"/>
  <c r="AA1561" i="1" l="1"/>
  <c r="Z1561" i="1"/>
  <c r="G1437" i="1"/>
  <c r="L1437" i="1"/>
  <c r="D1438" i="1"/>
  <c r="F1437" i="1"/>
  <c r="N1436" i="1"/>
  <c r="O1435" i="1"/>
  <c r="J1442" i="1"/>
  <c r="K1442" i="1" s="1"/>
  <c r="E1442" i="1" s="1"/>
  <c r="I1443" i="1"/>
  <c r="M1442" i="1"/>
  <c r="U1441" i="1"/>
  <c r="W1441" i="1" s="1"/>
  <c r="S1560" i="1"/>
  <c r="Y1560" i="1"/>
  <c r="A1561" i="1"/>
  <c r="Q1561" i="1" s="1"/>
  <c r="R1561" i="1" s="1"/>
  <c r="H1560" i="1"/>
  <c r="T1563" i="1"/>
  <c r="Z1562" i="1" l="1"/>
  <c r="AA1562" i="1"/>
  <c r="L1438" i="1"/>
  <c r="G1438" i="1"/>
  <c r="F1438" i="1"/>
  <c r="D1439" i="1"/>
  <c r="N1437" i="1"/>
  <c r="O1436" i="1"/>
  <c r="J1443" i="1"/>
  <c r="K1443" i="1" s="1"/>
  <c r="E1443" i="1" s="1"/>
  <c r="I1444" i="1"/>
  <c r="M1443" i="1"/>
  <c r="U1442" i="1"/>
  <c r="W1442" i="1" s="1"/>
  <c r="S1561" i="1"/>
  <c r="Y1561" i="1"/>
  <c r="T1564" i="1"/>
  <c r="H1561" i="1"/>
  <c r="A1562" i="1"/>
  <c r="Q1562" i="1" s="1"/>
  <c r="R1562" i="1" s="1"/>
  <c r="AA1563" i="1" l="1"/>
  <c r="Z1563" i="1"/>
  <c r="L1439" i="1"/>
  <c r="D1440" i="1"/>
  <c r="G1439" i="1"/>
  <c r="F1439" i="1"/>
  <c r="N1438" i="1"/>
  <c r="O1437" i="1"/>
  <c r="I1445" i="1"/>
  <c r="J1444" i="1"/>
  <c r="K1444" i="1" s="1"/>
  <c r="E1444" i="1" s="1"/>
  <c r="M1444" i="1"/>
  <c r="U1443" i="1"/>
  <c r="W1443" i="1" s="1"/>
  <c r="Y1562" i="1"/>
  <c r="S1562" i="1"/>
  <c r="H1562" i="1"/>
  <c r="A1563" i="1"/>
  <c r="Q1563" i="1" s="1"/>
  <c r="R1563" i="1" s="1"/>
  <c r="T1565" i="1"/>
  <c r="Z1564" i="1" l="1"/>
  <c r="AA1564" i="1"/>
  <c r="L1440" i="1"/>
  <c r="F1440" i="1"/>
  <c r="D1441" i="1"/>
  <c r="G1440" i="1"/>
  <c r="N1439" i="1"/>
  <c r="O1438" i="1"/>
  <c r="I1446" i="1"/>
  <c r="J1445" i="1"/>
  <c r="K1445" i="1" s="1"/>
  <c r="E1445" i="1" s="1"/>
  <c r="M1445" i="1"/>
  <c r="U1444" i="1"/>
  <c r="W1444" i="1" s="1"/>
  <c r="Y1563" i="1"/>
  <c r="S1563" i="1"/>
  <c r="T1566" i="1"/>
  <c r="H1563" i="1"/>
  <c r="A1564" i="1"/>
  <c r="Q1564" i="1" s="1"/>
  <c r="R1564" i="1" s="1"/>
  <c r="AA1565" i="1" l="1"/>
  <c r="Z1565" i="1"/>
  <c r="L1441" i="1"/>
  <c r="D1442" i="1"/>
  <c r="F1441" i="1"/>
  <c r="G1441" i="1"/>
  <c r="N1440" i="1"/>
  <c r="O1439" i="1"/>
  <c r="U1445" i="1"/>
  <c r="W1445" i="1" s="1"/>
  <c r="I1447" i="1"/>
  <c r="J1446" i="1"/>
  <c r="K1446" i="1" s="1"/>
  <c r="E1446" i="1" s="1"/>
  <c r="M1446" i="1"/>
  <c r="S1564" i="1"/>
  <c r="Y1564" i="1"/>
  <c r="A1565" i="1"/>
  <c r="Q1565" i="1" s="1"/>
  <c r="R1565" i="1" s="1"/>
  <c r="H1564" i="1"/>
  <c r="T1567" i="1"/>
  <c r="Z1566" i="1" l="1"/>
  <c r="AA1566" i="1"/>
  <c r="L1442" i="1"/>
  <c r="D1443" i="1"/>
  <c r="F1442" i="1"/>
  <c r="G1442" i="1"/>
  <c r="N1441" i="1"/>
  <c r="O1440" i="1"/>
  <c r="U1446" i="1"/>
  <c r="W1446" i="1" s="1"/>
  <c r="J1447" i="1"/>
  <c r="K1447" i="1" s="1"/>
  <c r="E1447" i="1" s="1"/>
  <c r="I1448" i="1"/>
  <c r="S1565" i="1"/>
  <c r="Y1565" i="1"/>
  <c r="T1568" i="1"/>
  <c r="H1565" i="1"/>
  <c r="A1566" i="1"/>
  <c r="Q1566" i="1" s="1"/>
  <c r="R1566" i="1" s="1"/>
  <c r="AA1567" i="1" l="1"/>
  <c r="Z1567" i="1"/>
  <c r="G1443" i="1"/>
  <c r="L1443" i="1"/>
  <c r="F1443" i="1"/>
  <c r="D1444" i="1"/>
  <c r="N1442" i="1"/>
  <c r="O1441" i="1"/>
  <c r="I1449" i="1"/>
  <c r="J1448" i="1"/>
  <c r="K1448" i="1" s="1"/>
  <c r="E1448" i="1" s="1"/>
  <c r="U1447" i="1"/>
  <c r="W1447" i="1" s="1"/>
  <c r="Y1566" i="1"/>
  <c r="S1566" i="1"/>
  <c r="H1566" i="1"/>
  <c r="A1567" i="1"/>
  <c r="Q1567" i="1" s="1"/>
  <c r="R1567" i="1" s="1"/>
  <c r="T1569" i="1"/>
  <c r="Z1568" i="1" l="1"/>
  <c r="AA1568" i="1"/>
  <c r="L1444" i="1"/>
  <c r="D1445" i="1"/>
  <c r="G1444" i="1"/>
  <c r="F1444" i="1"/>
  <c r="N1443" i="1"/>
  <c r="O1442" i="1"/>
  <c r="U1448" i="1"/>
  <c r="W1448" i="1" s="1"/>
  <c r="J1449" i="1"/>
  <c r="K1449" i="1" s="1"/>
  <c r="E1449" i="1" s="1"/>
  <c r="I1450" i="1"/>
  <c r="Y1567" i="1"/>
  <c r="S1567" i="1"/>
  <c r="T1570" i="1"/>
  <c r="H1567" i="1"/>
  <c r="A1568" i="1"/>
  <c r="Q1568" i="1" s="1"/>
  <c r="R1568" i="1" s="1"/>
  <c r="AA1569" i="1" l="1"/>
  <c r="Z1569" i="1"/>
  <c r="L1445" i="1"/>
  <c r="F1445" i="1"/>
  <c r="D1446" i="1"/>
  <c r="G1445" i="1"/>
  <c r="N1444" i="1"/>
  <c r="O1443" i="1"/>
  <c r="J1450" i="1"/>
  <c r="K1450" i="1" s="1"/>
  <c r="E1450" i="1" s="1"/>
  <c r="I1451" i="1"/>
  <c r="U1449" i="1"/>
  <c r="W1449" i="1" s="1"/>
  <c r="S1568" i="1"/>
  <c r="Y1568" i="1"/>
  <c r="H1568" i="1"/>
  <c r="A1569" i="1"/>
  <c r="Q1569" i="1" s="1"/>
  <c r="R1569" i="1" s="1"/>
  <c r="T1571" i="1"/>
  <c r="Z1570" i="1" l="1"/>
  <c r="AA1570" i="1"/>
  <c r="M1447" i="1"/>
  <c r="L1446" i="1"/>
  <c r="G1446" i="1"/>
  <c r="F1446" i="1"/>
  <c r="D1447" i="1"/>
  <c r="N1445" i="1"/>
  <c r="O1444" i="1"/>
  <c r="U1450" i="1"/>
  <c r="W1450" i="1" s="1"/>
  <c r="J1451" i="1"/>
  <c r="K1451" i="1" s="1"/>
  <c r="E1451" i="1" s="1"/>
  <c r="I1452" i="1"/>
  <c r="S1569" i="1"/>
  <c r="Y1569" i="1"/>
  <c r="H1569" i="1"/>
  <c r="A1570" i="1"/>
  <c r="Q1570" i="1" s="1"/>
  <c r="R1570" i="1" s="1"/>
  <c r="T1572" i="1"/>
  <c r="AA1571" i="1" l="1"/>
  <c r="Z1571" i="1"/>
  <c r="M1448" i="1"/>
  <c r="M1449" i="1" s="1"/>
  <c r="L1447" i="1"/>
  <c r="F1447" i="1"/>
  <c r="D1448" i="1"/>
  <c r="G1447" i="1"/>
  <c r="N1446" i="1"/>
  <c r="O1445" i="1"/>
  <c r="U1451" i="1"/>
  <c r="W1451" i="1" s="1"/>
  <c r="I1453" i="1"/>
  <c r="J1452" i="1"/>
  <c r="K1452" i="1" s="1"/>
  <c r="E1452" i="1" s="1"/>
  <c r="T1573" i="1"/>
  <c r="A1571" i="1"/>
  <c r="Q1571" i="1" s="1"/>
  <c r="R1571" i="1" s="1"/>
  <c r="H1570" i="1"/>
  <c r="Z1572" i="1" l="1"/>
  <c r="AA1572" i="1"/>
  <c r="L1448" i="1"/>
  <c r="D1449" i="1"/>
  <c r="G1448" i="1"/>
  <c r="F1448" i="1"/>
  <c r="N1447" i="1"/>
  <c r="O1446" i="1"/>
  <c r="U1452" i="1"/>
  <c r="W1452" i="1" s="1"/>
  <c r="J1453" i="1"/>
  <c r="K1453" i="1" s="1"/>
  <c r="E1453" i="1" s="1"/>
  <c r="I1454" i="1"/>
  <c r="Y1571" i="1"/>
  <c r="S1571" i="1"/>
  <c r="T1574" i="1"/>
  <c r="A1572" i="1"/>
  <c r="Q1572" i="1" s="1"/>
  <c r="R1572" i="1" s="1"/>
  <c r="H1571" i="1"/>
  <c r="AA1573" i="1" l="1"/>
  <c r="Z1573" i="1"/>
  <c r="G1449" i="1"/>
  <c r="L1449" i="1"/>
  <c r="M1450" i="1" s="1"/>
  <c r="M1451" i="1" s="1"/>
  <c r="F1449" i="1"/>
  <c r="D1450" i="1"/>
  <c r="N1448" i="1"/>
  <c r="O1447" i="1"/>
  <c r="I1455" i="1"/>
  <c r="J1454" i="1"/>
  <c r="K1454" i="1" s="1"/>
  <c r="E1454" i="1" s="1"/>
  <c r="U1453" i="1"/>
  <c r="W1453" i="1" s="1"/>
  <c r="T1575" i="1"/>
  <c r="A1573" i="1"/>
  <c r="Q1573" i="1" s="1"/>
  <c r="H1572" i="1"/>
  <c r="AA1574" i="1" l="1"/>
  <c r="R1573" i="1"/>
  <c r="Z1574" i="1"/>
  <c r="G1450" i="1"/>
  <c r="L1450" i="1"/>
  <c r="D1451" i="1"/>
  <c r="F1450" i="1"/>
  <c r="N1449" i="1"/>
  <c r="O1448" i="1"/>
  <c r="M1452" i="1"/>
  <c r="M1453" i="1" s="1"/>
  <c r="M1454" i="1" s="1"/>
  <c r="M1455" i="1" s="1"/>
  <c r="U1454" i="1"/>
  <c r="W1454" i="1" s="1"/>
  <c r="J1455" i="1"/>
  <c r="K1455" i="1" s="1"/>
  <c r="E1455" i="1" s="1"/>
  <c r="I1456" i="1"/>
  <c r="T1576" i="1"/>
  <c r="H1573" i="1"/>
  <c r="A1574" i="1"/>
  <c r="Q1574" i="1" s="1"/>
  <c r="R1574" i="1" s="1"/>
  <c r="Z1575" i="1" l="1"/>
  <c r="AA1575" i="1"/>
  <c r="L1451" i="1"/>
  <c r="F1451" i="1"/>
  <c r="G1451" i="1"/>
  <c r="D1452" i="1"/>
  <c r="N1450" i="1"/>
  <c r="O1449" i="1"/>
  <c r="U1455" i="1"/>
  <c r="W1455" i="1" s="1"/>
  <c r="I1457" i="1"/>
  <c r="J1456" i="1"/>
  <c r="K1456" i="1" s="1"/>
  <c r="E1456" i="1" s="1"/>
  <c r="Y1574" i="1"/>
  <c r="S1574" i="1"/>
  <c r="T1577" i="1"/>
  <c r="H1574" i="1"/>
  <c r="A1575" i="1"/>
  <c r="Q1575" i="1" s="1"/>
  <c r="R1575" i="1" s="1"/>
  <c r="AA1576" i="1" l="1"/>
  <c r="Z1576" i="1"/>
  <c r="L1452" i="1"/>
  <c r="D1453" i="1"/>
  <c r="G1452" i="1"/>
  <c r="F1452" i="1"/>
  <c r="O1450" i="1"/>
  <c r="N1451" i="1"/>
  <c r="U1456" i="1"/>
  <c r="W1456" i="1" s="1"/>
  <c r="I1458" i="1"/>
  <c r="J1457" i="1"/>
  <c r="K1457" i="1" s="1"/>
  <c r="E1457" i="1" s="1"/>
  <c r="Y1575" i="1"/>
  <c r="S1575" i="1"/>
  <c r="H1575" i="1"/>
  <c r="A1576" i="1"/>
  <c r="Q1576" i="1" s="1"/>
  <c r="R1576" i="1" s="1"/>
  <c r="T1578" i="1"/>
  <c r="Z1577" i="1" l="1"/>
  <c r="AA1577" i="1"/>
  <c r="L1453" i="1"/>
  <c r="D1454" i="1"/>
  <c r="G1453" i="1"/>
  <c r="F1453" i="1"/>
  <c r="N1452" i="1"/>
  <c r="O1451" i="1"/>
  <c r="M1456" i="1"/>
  <c r="M1457" i="1" s="1"/>
  <c r="M1458" i="1" s="1"/>
  <c r="I1459" i="1"/>
  <c r="J1458" i="1"/>
  <c r="K1458" i="1" s="1"/>
  <c r="E1458" i="1" s="1"/>
  <c r="U1457" i="1"/>
  <c r="W1457" i="1" s="1"/>
  <c r="S1576" i="1"/>
  <c r="Y1576" i="1"/>
  <c r="T1579" i="1"/>
  <c r="A1577" i="1"/>
  <c r="Q1577" i="1" s="1"/>
  <c r="R1577" i="1" s="1"/>
  <c r="H1576" i="1"/>
  <c r="AA1578" i="1" l="1"/>
  <c r="Z1578" i="1"/>
  <c r="L1454" i="1"/>
  <c r="G1454" i="1"/>
  <c r="F1454" i="1"/>
  <c r="D1455" i="1"/>
  <c r="N1453" i="1"/>
  <c r="O1452" i="1"/>
  <c r="M1459" i="1"/>
  <c r="J1459" i="1"/>
  <c r="K1459" i="1" s="1"/>
  <c r="E1459" i="1" s="1"/>
  <c r="I1460" i="1"/>
  <c r="U1458" i="1"/>
  <c r="W1458" i="1" s="1"/>
  <c r="S1577" i="1"/>
  <c r="Y1577" i="1"/>
  <c r="T1580" i="1"/>
  <c r="H1577" i="1"/>
  <c r="A1578" i="1"/>
  <c r="Q1578" i="1" s="1"/>
  <c r="R1578" i="1" s="1"/>
  <c r="Z1579" i="1" l="1"/>
  <c r="AA1579" i="1"/>
  <c r="G1455" i="1"/>
  <c r="L1455" i="1"/>
  <c r="F1455" i="1"/>
  <c r="D1456" i="1"/>
  <c r="N1454" i="1"/>
  <c r="O1453" i="1"/>
  <c r="U1459" i="1"/>
  <c r="W1459" i="1" s="1"/>
  <c r="I1461" i="1"/>
  <c r="J1460" i="1"/>
  <c r="K1460" i="1" s="1"/>
  <c r="E1460" i="1" s="1"/>
  <c r="M1460" i="1"/>
  <c r="Y1578" i="1"/>
  <c r="S1578" i="1"/>
  <c r="T1581" i="1"/>
  <c r="H1578" i="1"/>
  <c r="A1579" i="1"/>
  <c r="Q1579" i="1" s="1"/>
  <c r="R1579" i="1" s="1"/>
  <c r="AA1580" i="1" l="1"/>
  <c r="Z1580" i="1"/>
  <c r="G1456" i="1"/>
  <c r="L1456" i="1"/>
  <c r="F1456" i="1"/>
  <c r="D1457" i="1"/>
  <c r="N1455" i="1"/>
  <c r="O1454" i="1"/>
  <c r="U1460" i="1"/>
  <c r="W1460" i="1" s="1"/>
  <c r="J1461" i="1"/>
  <c r="K1461" i="1" s="1"/>
  <c r="E1461" i="1" s="1"/>
  <c r="M1461" i="1"/>
  <c r="I1462" i="1"/>
  <c r="Y1579" i="1"/>
  <c r="S1579" i="1"/>
  <c r="H1579" i="1"/>
  <c r="A1580" i="1"/>
  <c r="Q1580" i="1" s="1"/>
  <c r="R1580" i="1" s="1"/>
  <c r="T1582" i="1"/>
  <c r="Z1581" i="1" l="1"/>
  <c r="AA1581" i="1"/>
  <c r="L1457" i="1"/>
  <c r="D1458" i="1"/>
  <c r="F1457" i="1"/>
  <c r="G1457" i="1"/>
  <c r="N1456" i="1"/>
  <c r="O1455" i="1"/>
  <c r="U1461" i="1"/>
  <c r="W1461" i="1" s="1"/>
  <c r="J1462" i="1"/>
  <c r="K1462" i="1" s="1"/>
  <c r="E1462" i="1" s="1"/>
  <c r="M1462" i="1"/>
  <c r="I1463" i="1"/>
  <c r="S1580" i="1"/>
  <c r="Y1580" i="1"/>
  <c r="T1583" i="1"/>
  <c r="A1581" i="1"/>
  <c r="Q1581" i="1" s="1"/>
  <c r="R1581" i="1" s="1"/>
  <c r="H1580" i="1"/>
  <c r="AA1582" i="1" l="1"/>
  <c r="Z1582" i="1"/>
  <c r="G1458" i="1"/>
  <c r="L1458" i="1"/>
  <c r="F1458" i="1"/>
  <c r="D1459" i="1"/>
  <c r="N1457" i="1"/>
  <c r="O1456" i="1"/>
  <c r="U1462" i="1"/>
  <c r="W1462" i="1" s="1"/>
  <c r="M1463" i="1"/>
  <c r="J1463" i="1"/>
  <c r="K1463" i="1" s="1"/>
  <c r="E1463" i="1" s="1"/>
  <c r="I1464" i="1"/>
  <c r="S1581" i="1"/>
  <c r="Y1581" i="1"/>
  <c r="H1581" i="1"/>
  <c r="A1582" i="1"/>
  <c r="Q1582" i="1" s="1"/>
  <c r="R1582" i="1" s="1"/>
  <c r="T1584" i="1"/>
  <c r="Z1583" i="1" l="1"/>
  <c r="AA1583" i="1"/>
  <c r="L1459" i="1"/>
  <c r="G1459" i="1"/>
  <c r="F1459" i="1"/>
  <c r="D1460" i="1"/>
  <c r="N1458" i="1"/>
  <c r="O1457" i="1"/>
  <c r="M1464" i="1"/>
  <c r="I1465" i="1"/>
  <c r="J1464" i="1"/>
  <c r="K1464" i="1" s="1"/>
  <c r="E1464" i="1" s="1"/>
  <c r="U1463" i="1"/>
  <c r="W1463" i="1" s="1"/>
  <c r="Y1582" i="1"/>
  <c r="S1582" i="1"/>
  <c r="T1585" i="1"/>
  <c r="H1582" i="1"/>
  <c r="A1583" i="1"/>
  <c r="Q1583" i="1" s="1"/>
  <c r="R1583" i="1" s="1"/>
  <c r="AA1584" i="1" l="1"/>
  <c r="Z1584" i="1"/>
  <c r="G1460" i="1"/>
  <c r="L1460" i="1"/>
  <c r="D1461" i="1"/>
  <c r="F1460" i="1"/>
  <c r="N1459" i="1"/>
  <c r="O1458" i="1"/>
  <c r="U1464" i="1"/>
  <c r="W1464" i="1" s="1"/>
  <c r="J1465" i="1"/>
  <c r="K1465" i="1" s="1"/>
  <c r="E1465" i="1" s="1"/>
  <c r="I1466" i="1"/>
  <c r="M1465" i="1"/>
  <c r="Y1583" i="1"/>
  <c r="S1583" i="1"/>
  <c r="H1583" i="1"/>
  <c r="A1584" i="1"/>
  <c r="Q1584" i="1" s="1"/>
  <c r="R1584" i="1" s="1"/>
  <c r="T1586" i="1"/>
  <c r="Z1585" i="1" l="1"/>
  <c r="AA1585" i="1"/>
  <c r="L1461" i="1"/>
  <c r="G1461" i="1"/>
  <c r="F1461" i="1"/>
  <c r="D1462" i="1"/>
  <c r="N1460" i="1"/>
  <c r="O1459" i="1"/>
  <c r="I1467" i="1"/>
  <c r="J1466" i="1"/>
  <c r="K1466" i="1" s="1"/>
  <c r="E1466" i="1" s="1"/>
  <c r="M1466" i="1"/>
  <c r="U1465" i="1"/>
  <c r="W1465" i="1" s="1"/>
  <c r="S1584" i="1"/>
  <c r="Y1584" i="1"/>
  <c r="T1587" i="1"/>
  <c r="A1585" i="1"/>
  <c r="Q1585" i="1" s="1"/>
  <c r="R1585" i="1" s="1"/>
  <c r="H1584" i="1"/>
  <c r="AA1586" i="1" l="1"/>
  <c r="Z1586" i="1"/>
  <c r="L1462" i="1"/>
  <c r="G1462" i="1"/>
  <c r="F1462" i="1"/>
  <c r="D1463" i="1"/>
  <c r="N1461" i="1"/>
  <c r="O1460" i="1"/>
  <c r="U1466" i="1"/>
  <c r="W1466" i="1" s="1"/>
  <c r="I1468" i="1"/>
  <c r="J1467" i="1"/>
  <c r="K1467" i="1" s="1"/>
  <c r="E1467" i="1" s="1"/>
  <c r="M1467" i="1"/>
  <c r="S1585" i="1"/>
  <c r="Y1585" i="1"/>
  <c r="H1585" i="1"/>
  <c r="A1586" i="1"/>
  <c r="Q1586" i="1" s="1"/>
  <c r="R1586" i="1" s="1"/>
  <c r="T1588" i="1"/>
  <c r="Z1587" i="1" l="1"/>
  <c r="AA1587" i="1"/>
  <c r="G1463" i="1"/>
  <c r="L1463" i="1"/>
  <c r="F1463" i="1"/>
  <c r="D1464" i="1"/>
  <c r="N1462" i="1"/>
  <c r="O1461" i="1"/>
  <c r="J1468" i="1"/>
  <c r="K1468" i="1" s="1"/>
  <c r="E1468" i="1" s="1"/>
  <c r="M1468" i="1"/>
  <c r="I1469" i="1"/>
  <c r="U1467" i="1"/>
  <c r="W1467" i="1" s="1"/>
  <c r="Y1586" i="1"/>
  <c r="S1586" i="1"/>
  <c r="T1589" i="1"/>
  <c r="H1586" i="1"/>
  <c r="A1587" i="1"/>
  <c r="Q1587" i="1" s="1"/>
  <c r="R1587" i="1" s="1"/>
  <c r="AA1588" i="1" l="1"/>
  <c r="Z1588" i="1"/>
  <c r="L1464" i="1"/>
  <c r="F1464" i="1"/>
  <c r="G1464" i="1"/>
  <c r="D1465" i="1"/>
  <c r="N1463" i="1"/>
  <c r="O1462" i="1"/>
  <c r="M1469" i="1"/>
  <c r="I1470" i="1"/>
  <c r="J1469" i="1"/>
  <c r="K1469" i="1" s="1"/>
  <c r="E1469" i="1" s="1"/>
  <c r="U1468" i="1"/>
  <c r="W1468" i="1" s="1"/>
  <c r="S1587" i="1"/>
  <c r="Y1587" i="1"/>
  <c r="T1590" i="1"/>
  <c r="H1587" i="1"/>
  <c r="A1588" i="1"/>
  <c r="Q1588" i="1" s="1"/>
  <c r="R1588" i="1" s="1"/>
  <c r="Z1589" i="1" l="1"/>
  <c r="AA1589" i="1"/>
  <c r="G1465" i="1"/>
  <c r="L1465" i="1"/>
  <c r="D1466" i="1"/>
  <c r="F1465" i="1"/>
  <c r="N1464" i="1"/>
  <c r="O1463" i="1"/>
  <c r="U1469" i="1"/>
  <c r="W1469" i="1" s="1"/>
  <c r="M1470" i="1"/>
  <c r="I1471" i="1"/>
  <c r="J1470" i="1"/>
  <c r="K1470" i="1" s="1"/>
  <c r="E1470" i="1" s="1"/>
  <c r="Y1588" i="1"/>
  <c r="S1588" i="1"/>
  <c r="T1591" i="1"/>
  <c r="A1589" i="1"/>
  <c r="Q1589" i="1" s="1"/>
  <c r="R1589" i="1" s="1"/>
  <c r="H1588" i="1"/>
  <c r="AA1590" i="1" l="1"/>
  <c r="Z1590" i="1"/>
  <c r="L1466" i="1"/>
  <c r="F1466" i="1"/>
  <c r="G1466" i="1"/>
  <c r="D1467" i="1"/>
  <c r="N1465" i="1"/>
  <c r="O1464" i="1"/>
  <c r="U1470" i="1"/>
  <c r="W1470" i="1" s="1"/>
  <c r="I1472" i="1"/>
  <c r="J1471" i="1"/>
  <c r="K1471" i="1" s="1"/>
  <c r="E1471" i="1" s="1"/>
  <c r="M1471" i="1"/>
  <c r="S1589" i="1"/>
  <c r="Y1589" i="1"/>
  <c r="T1592" i="1"/>
  <c r="H1589" i="1"/>
  <c r="A1590" i="1"/>
  <c r="Q1590" i="1" s="1"/>
  <c r="R1590" i="1" s="1"/>
  <c r="Z1591" i="1" l="1"/>
  <c r="AA1591" i="1"/>
  <c r="L1467" i="1"/>
  <c r="D1468" i="1"/>
  <c r="G1467" i="1"/>
  <c r="F1467" i="1"/>
  <c r="N1466" i="1"/>
  <c r="O1465" i="1"/>
  <c r="U1471" i="1"/>
  <c r="W1471" i="1" s="1"/>
  <c r="M1472" i="1"/>
  <c r="J1472" i="1"/>
  <c r="K1472" i="1" s="1"/>
  <c r="E1472" i="1" s="1"/>
  <c r="I1473" i="1"/>
  <c r="Y1590" i="1"/>
  <c r="S1590" i="1"/>
  <c r="H1590" i="1"/>
  <c r="A1591" i="1"/>
  <c r="Q1591" i="1" s="1"/>
  <c r="R1591" i="1" s="1"/>
  <c r="T1593" i="1"/>
  <c r="AA1592" i="1" l="1"/>
  <c r="Z1592" i="1"/>
  <c r="L1468" i="1"/>
  <c r="F1468" i="1"/>
  <c r="G1468" i="1"/>
  <c r="D1469" i="1"/>
  <c r="N1467" i="1"/>
  <c r="O1466" i="1"/>
  <c r="J1473" i="1"/>
  <c r="K1473" i="1" s="1"/>
  <c r="E1473" i="1" s="1"/>
  <c r="M1473" i="1"/>
  <c r="I1474" i="1"/>
  <c r="U1472" i="1"/>
  <c r="W1472" i="1" s="1"/>
  <c r="Y1591" i="1"/>
  <c r="S1591" i="1"/>
  <c r="T1594" i="1"/>
  <c r="H1591" i="1"/>
  <c r="A1592" i="1"/>
  <c r="Q1592" i="1" s="1"/>
  <c r="R1592" i="1" s="1"/>
  <c r="Z1593" i="1" l="1"/>
  <c r="AA1593" i="1"/>
  <c r="L1469" i="1"/>
  <c r="D1470" i="1"/>
  <c r="G1469" i="1"/>
  <c r="F1469" i="1"/>
  <c r="N1468" i="1"/>
  <c r="O1467" i="1"/>
  <c r="I1475" i="1"/>
  <c r="M1474" i="1"/>
  <c r="J1474" i="1"/>
  <c r="K1474" i="1" s="1"/>
  <c r="E1474" i="1" s="1"/>
  <c r="U1473" i="1"/>
  <c r="W1473" i="1" s="1"/>
  <c r="S1592" i="1"/>
  <c r="Y1592" i="1"/>
  <c r="T1595" i="1"/>
  <c r="A1593" i="1"/>
  <c r="Q1593" i="1" s="1"/>
  <c r="R1593" i="1" s="1"/>
  <c r="H1592" i="1"/>
  <c r="AA1594" i="1" l="1"/>
  <c r="Z1594" i="1"/>
  <c r="L1470" i="1"/>
  <c r="G1470" i="1"/>
  <c r="D1471" i="1"/>
  <c r="F1470" i="1"/>
  <c r="N1469" i="1"/>
  <c r="O1468" i="1"/>
  <c r="I1476" i="1"/>
  <c r="J1475" i="1"/>
  <c r="K1475" i="1" s="1"/>
  <c r="E1475" i="1" s="1"/>
  <c r="M1475" i="1"/>
  <c r="U1474" i="1"/>
  <c r="W1474" i="1" s="1"/>
  <c r="S1593" i="1"/>
  <c r="Y1593" i="1"/>
  <c r="H1593" i="1"/>
  <c r="A1594" i="1"/>
  <c r="Q1594" i="1" s="1"/>
  <c r="R1594" i="1" s="1"/>
  <c r="T1596" i="1"/>
  <c r="Z1595" i="1" l="1"/>
  <c r="AA1595" i="1"/>
  <c r="L1471" i="1"/>
  <c r="F1471" i="1"/>
  <c r="D1472" i="1"/>
  <c r="G1471" i="1"/>
  <c r="N1470" i="1"/>
  <c r="O1469" i="1"/>
  <c r="I1477" i="1"/>
  <c r="J1476" i="1"/>
  <c r="K1476" i="1" s="1"/>
  <c r="E1476" i="1" s="1"/>
  <c r="M1476" i="1"/>
  <c r="U1475" i="1"/>
  <c r="W1475" i="1" s="1"/>
  <c r="Y1594" i="1"/>
  <c r="S1594" i="1"/>
  <c r="H1594" i="1"/>
  <c r="A1595" i="1"/>
  <c r="Q1595" i="1" s="1"/>
  <c r="R1595" i="1" s="1"/>
  <c r="T1597" i="1"/>
  <c r="AA1596" i="1" l="1"/>
  <c r="Z1596" i="1"/>
  <c r="G1472" i="1"/>
  <c r="L1472" i="1"/>
  <c r="F1472" i="1"/>
  <c r="D1473" i="1"/>
  <c r="N1471" i="1"/>
  <c r="O1470" i="1"/>
  <c r="U1476" i="1"/>
  <c r="W1476" i="1" s="1"/>
  <c r="I1478" i="1"/>
  <c r="J1477" i="1"/>
  <c r="K1477" i="1" s="1"/>
  <c r="E1477" i="1" s="1"/>
  <c r="M1477" i="1"/>
  <c r="Y1595" i="1"/>
  <c r="S1595" i="1"/>
  <c r="T1598" i="1"/>
  <c r="H1595" i="1"/>
  <c r="A1596" i="1"/>
  <c r="Q1596" i="1" s="1"/>
  <c r="R1596" i="1" s="1"/>
  <c r="Z1597" i="1" l="1"/>
  <c r="AA1597" i="1"/>
  <c r="L1473" i="1"/>
  <c r="D1474" i="1"/>
  <c r="G1473" i="1"/>
  <c r="F1473" i="1"/>
  <c r="N1472" i="1"/>
  <c r="O1471" i="1"/>
  <c r="U1477" i="1"/>
  <c r="W1477" i="1" s="1"/>
  <c r="J1478" i="1"/>
  <c r="K1478" i="1" s="1"/>
  <c r="E1478" i="1" s="1"/>
  <c r="I1479" i="1"/>
  <c r="S1596" i="1"/>
  <c r="Y1596" i="1"/>
  <c r="A1597" i="1"/>
  <c r="Q1597" i="1" s="1"/>
  <c r="R1597" i="1" s="1"/>
  <c r="H1596" i="1"/>
  <c r="T1599" i="1"/>
  <c r="AA1598" i="1" l="1"/>
  <c r="Z1598" i="1"/>
  <c r="L1474" i="1"/>
  <c r="D1475" i="1"/>
  <c r="G1474" i="1"/>
  <c r="F1474" i="1"/>
  <c r="N1473" i="1"/>
  <c r="O1472" i="1"/>
  <c r="J1479" i="1"/>
  <c r="K1479" i="1" s="1"/>
  <c r="E1479" i="1" s="1"/>
  <c r="I1480" i="1"/>
  <c r="U1478" i="1"/>
  <c r="W1478" i="1" s="1"/>
  <c r="S1597" i="1"/>
  <c r="Y1597" i="1"/>
  <c r="T1600" i="1"/>
  <c r="H1597" i="1"/>
  <c r="A1598" i="1"/>
  <c r="Q1598" i="1" s="1"/>
  <c r="R1598" i="1" s="1"/>
  <c r="Z1599" i="1" l="1"/>
  <c r="AA1599" i="1"/>
  <c r="L1475" i="1"/>
  <c r="F1475" i="1"/>
  <c r="D1476" i="1"/>
  <c r="G1475" i="1"/>
  <c r="N1474" i="1"/>
  <c r="O1473" i="1"/>
  <c r="U1479" i="1"/>
  <c r="W1479" i="1" s="1"/>
  <c r="J1480" i="1"/>
  <c r="K1480" i="1" s="1"/>
  <c r="E1480" i="1" s="1"/>
  <c r="I1481" i="1"/>
  <c r="Y1598" i="1"/>
  <c r="S1598" i="1"/>
  <c r="H1598" i="1"/>
  <c r="A1599" i="1"/>
  <c r="Q1599" i="1" s="1"/>
  <c r="R1599" i="1" s="1"/>
  <c r="T1601" i="1"/>
  <c r="AA1600" i="1" l="1"/>
  <c r="Z1600" i="1"/>
  <c r="G1476" i="1"/>
  <c r="L1476" i="1"/>
  <c r="D1477" i="1"/>
  <c r="F1476" i="1"/>
  <c r="N1475" i="1"/>
  <c r="O1474" i="1"/>
  <c r="J1481" i="1"/>
  <c r="K1481" i="1" s="1"/>
  <c r="E1481" i="1" s="1"/>
  <c r="I1482" i="1"/>
  <c r="U1480" i="1"/>
  <c r="W1480" i="1" s="1"/>
  <c r="Y1599" i="1"/>
  <c r="S1599" i="1"/>
  <c r="T1602" i="1"/>
  <c r="H1599" i="1"/>
  <c r="A1600" i="1"/>
  <c r="Q1600" i="1" s="1"/>
  <c r="R1600" i="1" s="1"/>
  <c r="Z1601" i="1" l="1"/>
  <c r="AA1601" i="1"/>
  <c r="M1478" i="1"/>
  <c r="L1477" i="1"/>
  <c r="D1478" i="1"/>
  <c r="F1477" i="1"/>
  <c r="G1477" i="1"/>
  <c r="U1481" i="1"/>
  <c r="W1481" i="1" s="1"/>
  <c r="N1476" i="1"/>
  <c r="O1475" i="1"/>
  <c r="I1483" i="1"/>
  <c r="J1482" i="1"/>
  <c r="K1482" i="1" s="1"/>
  <c r="E1482" i="1" s="1"/>
  <c r="S1600" i="1"/>
  <c r="Y1600" i="1"/>
  <c r="T1603" i="1"/>
  <c r="A1601" i="1"/>
  <c r="Q1601" i="1" s="1"/>
  <c r="R1601" i="1" s="1"/>
  <c r="H1600" i="1"/>
  <c r="AA1602" i="1" l="1"/>
  <c r="Z1602" i="1"/>
  <c r="M1479" i="1"/>
  <c r="M1480" i="1" s="1"/>
  <c r="M1481" i="1" s="1"/>
  <c r="L1478" i="1"/>
  <c r="F1478" i="1"/>
  <c r="D1479" i="1"/>
  <c r="G1478" i="1"/>
  <c r="N1477" i="1"/>
  <c r="O1476" i="1"/>
  <c r="I1484" i="1"/>
  <c r="J1483" i="1"/>
  <c r="K1483" i="1" s="1"/>
  <c r="E1483" i="1" s="1"/>
  <c r="U1482" i="1"/>
  <c r="W1482" i="1" s="1"/>
  <c r="H1601" i="1"/>
  <c r="A1602" i="1"/>
  <c r="Q1602" i="1" s="1"/>
  <c r="T1604" i="1"/>
  <c r="AA1603" i="1" l="1"/>
  <c r="Z1603" i="1"/>
  <c r="R1602" i="1"/>
  <c r="L1479" i="1"/>
  <c r="G1479" i="1"/>
  <c r="F1479" i="1"/>
  <c r="D1480" i="1"/>
  <c r="N1478" i="1"/>
  <c r="O1477" i="1"/>
  <c r="U1483" i="1"/>
  <c r="W1483" i="1" s="1"/>
  <c r="J1484" i="1"/>
  <c r="K1484" i="1" s="1"/>
  <c r="E1484" i="1" s="1"/>
  <c r="I1485" i="1"/>
  <c r="M1482" i="1"/>
  <c r="T1605" i="1"/>
  <c r="H1602" i="1"/>
  <c r="A1603" i="1"/>
  <c r="Q1603" i="1" s="1"/>
  <c r="R1603" i="1" s="1"/>
  <c r="Z1604" i="1" l="1"/>
  <c r="AA1604" i="1"/>
  <c r="L1480" i="1"/>
  <c r="G1480" i="1"/>
  <c r="D1481" i="1"/>
  <c r="F1480" i="1"/>
  <c r="N1479" i="1"/>
  <c r="O1478" i="1"/>
  <c r="J1485" i="1"/>
  <c r="K1485" i="1" s="1"/>
  <c r="E1485" i="1" s="1"/>
  <c r="I1486" i="1"/>
  <c r="U1484" i="1"/>
  <c r="W1484" i="1" s="1"/>
  <c r="Y1603" i="1"/>
  <c r="S1603" i="1"/>
  <c r="H1603" i="1"/>
  <c r="A1604" i="1"/>
  <c r="Q1604" i="1" s="1"/>
  <c r="R1604" i="1" s="1"/>
  <c r="T1606" i="1"/>
  <c r="AA1605" i="1" l="1"/>
  <c r="Z1605" i="1"/>
  <c r="L1481" i="1"/>
  <c r="G1481" i="1"/>
  <c r="F1481" i="1"/>
  <c r="D1482" i="1"/>
  <c r="N1480" i="1"/>
  <c r="O1479" i="1"/>
  <c r="J1486" i="1"/>
  <c r="K1486" i="1" s="1"/>
  <c r="E1486" i="1" s="1"/>
  <c r="I1487" i="1"/>
  <c r="U1485" i="1"/>
  <c r="W1485" i="1" s="1"/>
  <c r="Y1604" i="1"/>
  <c r="S1604" i="1"/>
  <c r="A1605" i="1"/>
  <c r="Q1605" i="1" s="1"/>
  <c r="R1605" i="1" s="1"/>
  <c r="H1604" i="1"/>
  <c r="T1607" i="1"/>
  <c r="Z1606" i="1" l="1"/>
  <c r="AA1606" i="1"/>
  <c r="L1482" i="1"/>
  <c r="M1483" i="1" s="1"/>
  <c r="M1484" i="1" s="1"/>
  <c r="M1485" i="1" s="1"/>
  <c r="M1486" i="1" s="1"/>
  <c r="M1487" i="1" s="1"/>
  <c r="D1483" i="1"/>
  <c r="F1482" i="1"/>
  <c r="G1482" i="1"/>
  <c r="O1480" i="1"/>
  <c r="N1481" i="1"/>
  <c r="J1487" i="1"/>
  <c r="K1487" i="1" s="1"/>
  <c r="E1487" i="1" s="1"/>
  <c r="I1488" i="1"/>
  <c r="U1486" i="1"/>
  <c r="W1486" i="1" s="1"/>
  <c r="S1605" i="1"/>
  <c r="Y1605" i="1"/>
  <c r="T1608" i="1"/>
  <c r="H1605" i="1"/>
  <c r="A1606" i="1"/>
  <c r="Q1606" i="1" s="1"/>
  <c r="R1606" i="1" s="1"/>
  <c r="AA1607" i="1" l="1"/>
  <c r="Z1607" i="1"/>
  <c r="L1483" i="1"/>
  <c r="F1483" i="1"/>
  <c r="D1484" i="1"/>
  <c r="G1483" i="1"/>
  <c r="O1481" i="1"/>
  <c r="N1482" i="1"/>
  <c r="I1489" i="1"/>
  <c r="J1488" i="1"/>
  <c r="K1488" i="1" s="1"/>
  <c r="E1488" i="1" s="1"/>
  <c r="M1488" i="1"/>
  <c r="U1487" i="1"/>
  <c r="W1487" i="1" s="1"/>
  <c r="Y1606" i="1"/>
  <c r="S1606" i="1"/>
  <c r="H1606" i="1"/>
  <c r="A1607" i="1"/>
  <c r="Q1607" i="1" s="1"/>
  <c r="R1607" i="1" s="1"/>
  <c r="T1609" i="1"/>
  <c r="Z1608" i="1" l="1"/>
  <c r="AA1608" i="1"/>
  <c r="L1484" i="1"/>
  <c r="G1484" i="1"/>
  <c r="F1484" i="1"/>
  <c r="D1485" i="1"/>
  <c r="O1482" i="1"/>
  <c r="N1483" i="1"/>
  <c r="U1488" i="1"/>
  <c r="W1488" i="1" s="1"/>
  <c r="I1490" i="1"/>
  <c r="J1489" i="1"/>
  <c r="K1489" i="1" s="1"/>
  <c r="E1489" i="1" s="1"/>
  <c r="M1489" i="1"/>
  <c r="Y1607" i="1"/>
  <c r="S1607" i="1"/>
  <c r="T1610" i="1"/>
  <c r="H1607" i="1"/>
  <c r="A1608" i="1"/>
  <c r="Q1608" i="1" s="1"/>
  <c r="R1608" i="1" s="1"/>
  <c r="AA1609" i="1" l="1"/>
  <c r="Z1609" i="1"/>
  <c r="L1485" i="1"/>
  <c r="G1485" i="1"/>
  <c r="F1485" i="1"/>
  <c r="D1486" i="1"/>
  <c r="O1483" i="1"/>
  <c r="N1484" i="1"/>
  <c r="U1489" i="1"/>
  <c r="W1489" i="1" s="1"/>
  <c r="I1491" i="1"/>
  <c r="J1490" i="1"/>
  <c r="K1490" i="1" s="1"/>
  <c r="E1490" i="1" s="1"/>
  <c r="M1490" i="1"/>
  <c r="S1608" i="1"/>
  <c r="Y1608" i="1"/>
  <c r="T1611" i="1"/>
  <c r="H1608" i="1"/>
  <c r="A1609" i="1"/>
  <c r="Q1609" i="1" s="1"/>
  <c r="R1609" i="1" s="1"/>
  <c r="Z1610" i="1" l="1"/>
  <c r="AA1610" i="1"/>
  <c r="L1486" i="1"/>
  <c r="F1486" i="1"/>
  <c r="G1486" i="1"/>
  <c r="D1487" i="1"/>
  <c r="O1484" i="1"/>
  <c r="N1485" i="1"/>
  <c r="U1490" i="1"/>
  <c r="W1490" i="1" s="1"/>
  <c r="I1492" i="1"/>
  <c r="J1491" i="1"/>
  <c r="K1491" i="1" s="1"/>
  <c r="E1491" i="1" s="1"/>
  <c r="M1491" i="1"/>
  <c r="S1609" i="1"/>
  <c r="Y1609" i="1"/>
  <c r="T1612" i="1"/>
  <c r="H1609" i="1"/>
  <c r="A1610" i="1"/>
  <c r="Q1610" i="1" s="1"/>
  <c r="R1610" i="1" s="1"/>
  <c r="AA1611" i="1" l="1"/>
  <c r="Z1611" i="1"/>
  <c r="L1487" i="1"/>
  <c r="F1487" i="1"/>
  <c r="G1487" i="1"/>
  <c r="D1488" i="1"/>
  <c r="N1486" i="1"/>
  <c r="O1485" i="1"/>
  <c r="U1491" i="1"/>
  <c r="W1491" i="1" s="1"/>
  <c r="I1493" i="1"/>
  <c r="J1492" i="1"/>
  <c r="K1492" i="1" s="1"/>
  <c r="E1492" i="1" s="1"/>
  <c r="M1492" i="1"/>
  <c r="Y1610" i="1"/>
  <c r="S1610" i="1"/>
  <c r="T1613" i="1"/>
  <c r="A1611" i="1"/>
  <c r="Q1611" i="1" s="1"/>
  <c r="R1611" i="1" s="1"/>
  <c r="H1610" i="1"/>
  <c r="Z1612" i="1" l="1"/>
  <c r="AA1612" i="1"/>
  <c r="L1488" i="1"/>
  <c r="G1488" i="1"/>
  <c r="F1488" i="1"/>
  <c r="D1489" i="1"/>
  <c r="N1487" i="1"/>
  <c r="O1486" i="1"/>
  <c r="U1492" i="1"/>
  <c r="W1492" i="1" s="1"/>
  <c r="I1494" i="1"/>
  <c r="J1493" i="1"/>
  <c r="K1493" i="1" s="1"/>
  <c r="E1493" i="1" s="1"/>
  <c r="M1493" i="1"/>
  <c r="Y1611" i="1"/>
  <c r="S1611" i="1"/>
  <c r="A1612" i="1"/>
  <c r="Q1612" i="1" s="1"/>
  <c r="R1612" i="1" s="1"/>
  <c r="H1611" i="1"/>
  <c r="T1614" i="1"/>
  <c r="AA1613" i="1" l="1"/>
  <c r="Z1613" i="1"/>
  <c r="L1489" i="1"/>
  <c r="D1490" i="1"/>
  <c r="F1489" i="1"/>
  <c r="G1489" i="1"/>
  <c r="N1488" i="1"/>
  <c r="O1487" i="1"/>
  <c r="U1493" i="1"/>
  <c r="W1493" i="1" s="1"/>
  <c r="I1495" i="1"/>
  <c r="J1494" i="1"/>
  <c r="K1494" i="1" s="1"/>
  <c r="E1494" i="1" s="1"/>
  <c r="M1494" i="1"/>
  <c r="S1612" i="1"/>
  <c r="Y1612" i="1"/>
  <c r="A1613" i="1"/>
  <c r="Q1613" i="1" s="1"/>
  <c r="R1613" i="1" s="1"/>
  <c r="H1612" i="1"/>
  <c r="T1615" i="1"/>
  <c r="Z1614" i="1" l="1"/>
  <c r="AA1614" i="1"/>
  <c r="L1490" i="1"/>
  <c r="G1490" i="1"/>
  <c r="F1490" i="1"/>
  <c r="D1491" i="1"/>
  <c r="N1489" i="1"/>
  <c r="O1488" i="1"/>
  <c r="U1494" i="1"/>
  <c r="W1494" i="1" s="1"/>
  <c r="J1495" i="1"/>
  <c r="K1495" i="1" s="1"/>
  <c r="E1495" i="1" s="1"/>
  <c r="I1496" i="1"/>
  <c r="M1495" i="1"/>
  <c r="S1613" i="1"/>
  <c r="Y1613" i="1"/>
  <c r="T1616" i="1"/>
  <c r="H1613" i="1"/>
  <c r="A1614" i="1"/>
  <c r="Q1614" i="1" s="1"/>
  <c r="R1614" i="1" s="1"/>
  <c r="AA1615" i="1" l="1"/>
  <c r="Z1615" i="1"/>
  <c r="L1491" i="1"/>
  <c r="D1492" i="1"/>
  <c r="G1491" i="1"/>
  <c r="F1491" i="1"/>
  <c r="N1490" i="1"/>
  <c r="O1489" i="1"/>
  <c r="J1496" i="1"/>
  <c r="K1496" i="1" s="1"/>
  <c r="E1496" i="1" s="1"/>
  <c r="I1497" i="1"/>
  <c r="M1496" i="1"/>
  <c r="U1495" i="1"/>
  <c r="W1495" i="1" s="1"/>
  <c r="Y1614" i="1"/>
  <c r="S1614" i="1"/>
  <c r="H1614" i="1"/>
  <c r="A1615" i="1"/>
  <c r="Q1615" i="1" s="1"/>
  <c r="R1615" i="1" s="1"/>
  <c r="T1617" i="1"/>
  <c r="Z1616" i="1" l="1"/>
  <c r="AA1616" i="1"/>
  <c r="L1492" i="1"/>
  <c r="G1492" i="1"/>
  <c r="F1492" i="1"/>
  <c r="D1493" i="1"/>
  <c r="N1491" i="1"/>
  <c r="O1490" i="1"/>
  <c r="U1496" i="1"/>
  <c r="W1496" i="1" s="1"/>
  <c r="J1497" i="1"/>
  <c r="K1497" i="1" s="1"/>
  <c r="E1497" i="1" s="1"/>
  <c r="I1498" i="1"/>
  <c r="M1497" i="1"/>
  <c r="Y1615" i="1"/>
  <c r="S1615" i="1"/>
  <c r="T1618" i="1"/>
  <c r="H1615" i="1"/>
  <c r="A1616" i="1"/>
  <c r="Q1616" i="1" s="1"/>
  <c r="R1616" i="1" s="1"/>
  <c r="AA1617" i="1" l="1"/>
  <c r="Z1617" i="1"/>
  <c r="L1493" i="1"/>
  <c r="F1493" i="1"/>
  <c r="D1494" i="1"/>
  <c r="G1493" i="1"/>
  <c r="N1492" i="1"/>
  <c r="O1491" i="1"/>
  <c r="U1497" i="1"/>
  <c r="W1497" i="1" s="1"/>
  <c r="I1499" i="1"/>
  <c r="J1498" i="1"/>
  <c r="K1498" i="1" s="1"/>
  <c r="E1498" i="1" s="1"/>
  <c r="M1498" i="1"/>
  <c r="Y1616" i="1"/>
  <c r="S1616" i="1"/>
  <c r="T1619" i="1"/>
  <c r="A1617" i="1"/>
  <c r="Q1617" i="1" s="1"/>
  <c r="R1617" i="1" s="1"/>
  <c r="H1616" i="1"/>
  <c r="Z1618" i="1" l="1"/>
  <c r="AA1618" i="1"/>
  <c r="L1494" i="1"/>
  <c r="G1494" i="1"/>
  <c r="F1494" i="1"/>
  <c r="D1495" i="1"/>
  <c r="N1493" i="1"/>
  <c r="O1492" i="1"/>
  <c r="U1498" i="1"/>
  <c r="W1498" i="1" s="1"/>
  <c r="J1499" i="1"/>
  <c r="K1499" i="1" s="1"/>
  <c r="E1499" i="1" s="1"/>
  <c r="I1500" i="1"/>
  <c r="M1499" i="1"/>
  <c r="S1617" i="1"/>
  <c r="Y1617" i="1"/>
  <c r="H1617" i="1"/>
  <c r="A1618" i="1"/>
  <c r="Q1618" i="1" s="1"/>
  <c r="R1618" i="1" s="1"/>
  <c r="T1620" i="1"/>
  <c r="AA1619" i="1" l="1"/>
  <c r="Z1619" i="1"/>
  <c r="L1495" i="1"/>
  <c r="D1496" i="1"/>
  <c r="G1495" i="1"/>
  <c r="F1495" i="1"/>
  <c r="N1494" i="1"/>
  <c r="O1493" i="1"/>
  <c r="J1500" i="1"/>
  <c r="K1500" i="1" s="1"/>
  <c r="E1500" i="1" s="1"/>
  <c r="I1501" i="1"/>
  <c r="M1500" i="1"/>
  <c r="U1499" i="1"/>
  <c r="W1499" i="1" s="1"/>
  <c r="Y1618" i="1"/>
  <c r="S1618" i="1"/>
  <c r="T1621" i="1"/>
  <c r="H1618" i="1"/>
  <c r="A1619" i="1"/>
  <c r="Q1619" i="1" s="1"/>
  <c r="R1619" i="1" s="1"/>
  <c r="Z1620" i="1" l="1"/>
  <c r="AA1620" i="1"/>
  <c r="L1496" i="1"/>
  <c r="F1496" i="1"/>
  <c r="D1497" i="1"/>
  <c r="G1496" i="1"/>
  <c r="N1495" i="1"/>
  <c r="O1494" i="1"/>
  <c r="I1502" i="1"/>
  <c r="J1501" i="1"/>
  <c r="K1501" i="1" s="1"/>
  <c r="E1501" i="1" s="1"/>
  <c r="M1501" i="1"/>
  <c r="U1500" i="1"/>
  <c r="W1500" i="1" s="1"/>
  <c r="Y1619" i="1"/>
  <c r="S1619" i="1"/>
  <c r="H1619" i="1"/>
  <c r="A1620" i="1"/>
  <c r="Q1620" i="1" s="1"/>
  <c r="R1620" i="1" s="1"/>
  <c r="T1622" i="1"/>
  <c r="AA1621" i="1" l="1"/>
  <c r="Z1621" i="1"/>
  <c r="G1497" i="1"/>
  <c r="L1497" i="1"/>
  <c r="F1497" i="1"/>
  <c r="D1498" i="1"/>
  <c r="N1496" i="1"/>
  <c r="O1495" i="1"/>
  <c r="U1501" i="1"/>
  <c r="W1501" i="1" s="1"/>
  <c r="J1502" i="1"/>
  <c r="K1502" i="1" s="1"/>
  <c r="E1502" i="1" s="1"/>
  <c r="I1503" i="1"/>
  <c r="M1502" i="1"/>
  <c r="Y1620" i="1"/>
  <c r="S1620" i="1"/>
  <c r="A1621" i="1"/>
  <c r="Q1621" i="1" s="1"/>
  <c r="R1621" i="1" s="1"/>
  <c r="H1620" i="1"/>
  <c r="T1623" i="1"/>
  <c r="Z1622" i="1" l="1"/>
  <c r="AA1622" i="1"/>
  <c r="G1498" i="1"/>
  <c r="L1498" i="1"/>
  <c r="D1499" i="1"/>
  <c r="F1498" i="1"/>
  <c r="N1497" i="1"/>
  <c r="O1496" i="1"/>
  <c r="U1502" i="1"/>
  <c r="W1502" i="1" s="1"/>
  <c r="I1504" i="1"/>
  <c r="J1503" i="1"/>
  <c r="K1503" i="1" s="1"/>
  <c r="E1503" i="1" s="1"/>
  <c r="M1503" i="1"/>
  <c r="Y1621" i="1"/>
  <c r="S1621" i="1"/>
  <c r="H1621" i="1"/>
  <c r="A1622" i="1"/>
  <c r="Q1622" i="1" s="1"/>
  <c r="R1622" i="1" s="1"/>
  <c r="T1624" i="1"/>
  <c r="AA1623" i="1" l="1"/>
  <c r="Z1623" i="1"/>
  <c r="L1499" i="1"/>
  <c r="G1499" i="1"/>
  <c r="F1499" i="1"/>
  <c r="D1500" i="1"/>
  <c r="N1498" i="1"/>
  <c r="O1497" i="1"/>
  <c r="U1503" i="1"/>
  <c r="W1503" i="1" s="1"/>
  <c r="J1504" i="1"/>
  <c r="K1504" i="1" s="1"/>
  <c r="E1504" i="1" s="1"/>
  <c r="I1505" i="1"/>
  <c r="M1504" i="1"/>
  <c r="Y1622" i="1"/>
  <c r="S1622" i="1"/>
  <c r="T1625" i="1"/>
  <c r="H1622" i="1"/>
  <c r="A1623" i="1"/>
  <c r="Q1623" i="1" s="1"/>
  <c r="R1623" i="1" s="1"/>
  <c r="Z1624" i="1" l="1"/>
  <c r="AA1624" i="1"/>
  <c r="G1500" i="1"/>
  <c r="L1500" i="1"/>
  <c r="D1501" i="1"/>
  <c r="F1500" i="1"/>
  <c r="N1499" i="1"/>
  <c r="O1498" i="1"/>
  <c r="U1504" i="1"/>
  <c r="W1504" i="1" s="1"/>
  <c r="I1506" i="1"/>
  <c r="J1505" i="1"/>
  <c r="K1505" i="1" s="1"/>
  <c r="E1505" i="1" s="1"/>
  <c r="M1505" i="1"/>
  <c r="Y1623" i="1"/>
  <c r="S1623" i="1"/>
  <c r="H1623" i="1"/>
  <c r="A1624" i="1"/>
  <c r="Q1624" i="1" s="1"/>
  <c r="R1624" i="1" s="1"/>
  <c r="T1626" i="1"/>
  <c r="AA1625" i="1" l="1"/>
  <c r="Z1625" i="1"/>
  <c r="G1501" i="1"/>
  <c r="L1501" i="1"/>
  <c r="F1501" i="1"/>
  <c r="D1502" i="1"/>
  <c r="N1500" i="1"/>
  <c r="O1499" i="1"/>
  <c r="M1506" i="1"/>
  <c r="U1505" i="1"/>
  <c r="W1505" i="1" s="1"/>
  <c r="J1506" i="1"/>
  <c r="K1506" i="1" s="1"/>
  <c r="E1506" i="1" s="1"/>
  <c r="I1507" i="1"/>
  <c r="S1624" i="1"/>
  <c r="Y1624" i="1"/>
  <c r="T1627" i="1"/>
  <c r="A1625" i="1"/>
  <c r="Q1625" i="1" s="1"/>
  <c r="R1625" i="1" s="1"/>
  <c r="H1624" i="1"/>
  <c r="Z1626" i="1" l="1"/>
  <c r="AA1626" i="1"/>
  <c r="L1502" i="1"/>
  <c r="D1503" i="1"/>
  <c r="G1502" i="1"/>
  <c r="F1502" i="1"/>
  <c r="M1507" i="1"/>
  <c r="N1501" i="1"/>
  <c r="O1500" i="1"/>
  <c r="U1506" i="1"/>
  <c r="W1506" i="1" s="1"/>
  <c r="J1507" i="1"/>
  <c r="K1507" i="1" s="1"/>
  <c r="E1507" i="1" s="1"/>
  <c r="I1508" i="1"/>
  <c r="S1625" i="1"/>
  <c r="Y1625" i="1"/>
  <c r="H1625" i="1"/>
  <c r="A1626" i="1"/>
  <c r="Q1626" i="1" s="1"/>
  <c r="R1626" i="1" s="1"/>
  <c r="T1628" i="1"/>
  <c r="AA1627" i="1" l="1"/>
  <c r="Z1627" i="1"/>
  <c r="L1503" i="1"/>
  <c r="F1503" i="1"/>
  <c r="D1504" i="1"/>
  <c r="G1503" i="1"/>
  <c r="N1502" i="1"/>
  <c r="O1501" i="1"/>
  <c r="I1509" i="1"/>
  <c r="M1508" i="1"/>
  <c r="J1508" i="1"/>
  <c r="K1508" i="1" s="1"/>
  <c r="E1508" i="1" s="1"/>
  <c r="U1507" i="1"/>
  <c r="W1507" i="1" s="1"/>
  <c r="S1626" i="1"/>
  <c r="Y1626" i="1"/>
  <c r="H1626" i="1"/>
  <c r="A1627" i="1"/>
  <c r="Q1627" i="1" s="1"/>
  <c r="R1627" i="1" s="1"/>
  <c r="T1629" i="1"/>
  <c r="Z1628" i="1" l="1"/>
  <c r="AA1628" i="1"/>
  <c r="L1504" i="1"/>
  <c r="G1504" i="1"/>
  <c r="F1504" i="1"/>
  <c r="D1505" i="1"/>
  <c r="N1503" i="1"/>
  <c r="O1502" i="1"/>
  <c r="J1509" i="1"/>
  <c r="K1509" i="1" s="1"/>
  <c r="E1509" i="1" s="1"/>
  <c r="I1510" i="1"/>
  <c r="U1508" i="1"/>
  <c r="W1508" i="1" s="1"/>
  <c r="Y1627" i="1"/>
  <c r="S1627" i="1"/>
  <c r="H1627" i="1"/>
  <c r="A1628" i="1"/>
  <c r="Q1628" i="1" s="1"/>
  <c r="R1628" i="1" s="1"/>
  <c r="T1630" i="1"/>
  <c r="AA1629" i="1" l="1"/>
  <c r="Z1629" i="1"/>
  <c r="L1505" i="1"/>
  <c r="F1505" i="1"/>
  <c r="D1506" i="1"/>
  <c r="G1505" i="1"/>
  <c r="N1504" i="1"/>
  <c r="O1503" i="1"/>
  <c r="U1509" i="1"/>
  <c r="W1509" i="1" s="1"/>
  <c r="J1510" i="1"/>
  <c r="K1510" i="1" s="1"/>
  <c r="E1510" i="1" s="1"/>
  <c r="I1511" i="1"/>
  <c r="S1628" i="1"/>
  <c r="Y1628" i="1"/>
  <c r="T1631" i="1"/>
  <c r="A1629" i="1"/>
  <c r="Q1629" i="1" s="1"/>
  <c r="R1629" i="1" s="1"/>
  <c r="H1628" i="1"/>
  <c r="Z1630" i="1" l="1"/>
  <c r="AA1630" i="1"/>
  <c r="L1506" i="1"/>
  <c r="F1506" i="1"/>
  <c r="G1506" i="1"/>
  <c r="D1507" i="1"/>
  <c r="N1505" i="1"/>
  <c r="O1504" i="1"/>
  <c r="U1510" i="1"/>
  <c r="W1510" i="1" s="1"/>
  <c r="J1511" i="1"/>
  <c r="K1511" i="1" s="1"/>
  <c r="E1511" i="1" s="1"/>
  <c r="I1512" i="1"/>
  <c r="S1629" i="1"/>
  <c r="Y1629" i="1"/>
  <c r="H1629" i="1"/>
  <c r="A1630" i="1"/>
  <c r="Q1630" i="1" s="1"/>
  <c r="R1630" i="1" s="1"/>
  <c r="T1632" i="1"/>
  <c r="AA1631" i="1" l="1"/>
  <c r="Z1631" i="1"/>
  <c r="G1507" i="1"/>
  <c r="L1507" i="1"/>
  <c r="F1507" i="1"/>
  <c r="D1508" i="1"/>
  <c r="N1506" i="1"/>
  <c r="O1505" i="1"/>
  <c r="J1512" i="1"/>
  <c r="K1512" i="1" s="1"/>
  <c r="E1512" i="1" s="1"/>
  <c r="I1513" i="1"/>
  <c r="U1511" i="1"/>
  <c r="W1511" i="1" s="1"/>
  <c r="Y1630" i="1"/>
  <c r="S1630" i="1"/>
  <c r="T1633" i="1"/>
  <c r="H1630" i="1"/>
  <c r="A1631" i="1"/>
  <c r="Q1631" i="1" s="1"/>
  <c r="R1631" i="1" s="1"/>
  <c r="Z1632" i="1" l="1"/>
  <c r="AA1632" i="1"/>
  <c r="M1509" i="1"/>
  <c r="M1510" i="1" s="1"/>
  <c r="L1508" i="1"/>
  <c r="G1508" i="1"/>
  <c r="F1508" i="1"/>
  <c r="D1509" i="1"/>
  <c r="N1507" i="1"/>
  <c r="O1506" i="1"/>
  <c r="I1514" i="1"/>
  <c r="J1513" i="1"/>
  <c r="K1513" i="1" s="1"/>
  <c r="E1513" i="1" s="1"/>
  <c r="U1512" i="1"/>
  <c r="W1512" i="1" s="1"/>
  <c r="S1631" i="1"/>
  <c r="H1631" i="1"/>
  <c r="A1632" i="1"/>
  <c r="Q1632" i="1" s="1"/>
  <c r="R1632" i="1" s="1"/>
  <c r="T1634" i="1"/>
  <c r="AA1633" i="1" l="1"/>
  <c r="Z1633" i="1"/>
  <c r="G1509" i="1"/>
  <c r="L1509" i="1"/>
  <c r="D1510" i="1"/>
  <c r="F1509" i="1"/>
  <c r="N1508" i="1"/>
  <c r="O1507" i="1"/>
  <c r="U1513" i="1"/>
  <c r="W1513" i="1" s="1"/>
  <c r="J1514" i="1"/>
  <c r="K1514" i="1" s="1"/>
  <c r="E1514" i="1" s="1"/>
  <c r="I1515" i="1"/>
  <c r="T1635" i="1"/>
  <c r="A1633" i="1"/>
  <c r="Q1633" i="1" s="1"/>
  <c r="H1632" i="1"/>
  <c r="AA1634" i="1" l="1"/>
  <c r="R1633" i="1"/>
  <c r="Z1634" i="1"/>
  <c r="M1511" i="1"/>
  <c r="L1510" i="1"/>
  <c r="G1510" i="1"/>
  <c r="F1510" i="1"/>
  <c r="D1511" i="1"/>
  <c r="N1509" i="1"/>
  <c r="O1508" i="1"/>
  <c r="I1516" i="1"/>
  <c r="J1515" i="1"/>
  <c r="K1515" i="1" s="1"/>
  <c r="E1515" i="1" s="1"/>
  <c r="U1514" i="1"/>
  <c r="W1514" i="1" s="1"/>
  <c r="H1633" i="1"/>
  <c r="A1634" i="1"/>
  <c r="Q1634" i="1" s="1"/>
  <c r="R1634" i="1" s="1"/>
  <c r="T1636" i="1"/>
  <c r="Z1635" i="1" l="1"/>
  <c r="AA1635" i="1"/>
  <c r="G1511" i="1"/>
  <c r="L1511" i="1"/>
  <c r="M1512" i="1" s="1"/>
  <c r="M1513" i="1" s="1"/>
  <c r="M1514" i="1" s="1"/>
  <c r="D1512" i="1"/>
  <c r="F1511" i="1"/>
  <c r="N1510" i="1"/>
  <c r="O1509" i="1"/>
  <c r="U1515" i="1"/>
  <c r="W1515" i="1" s="1"/>
  <c r="J1516" i="1"/>
  <c r="K1516" i="1" s="1"/>
  <c r="E1516" i="1" s="1"/>
  <c r="I1517" i="1"/>
  <c r="S1634" i="1"/>
  <c r="H1634" i="1"/>
  <c r="A1635" i="1"/>
  <c r="Q1635" i="1" s="1"/>
  <c r="R1635" i="1" s="1"/>
  <c r="T1637" i="1"/>
  <c r="AA1636" i="1" l="1"/>
  <c r="Z1636" i="1"/>
  <c r="L1512" i="1"/>
  <c r="F1512" i="1"/>
  <c r="G1512" i="1"/>
  <c r="D1513" i="1"/>
  <c r="M1515" i="1"/>
  <c r="M1516" i="1" s="1"/>
  <c r="M1517" i="1" s="1"/>
  <c r="N1511" i="1"/>
  <c r="O1510" i="1"/>
  <c r="U1516" i="1"/>
  <c r="W1516" i="1" s="1"/>
  <c r="J1517" i="1"/>
  <c r="K1517" i="1" s="1"/>
  <c r="E1517" i="1" s="1"/>
  <c r="I1518" i="1"/>
  <c r="S1635" i="1"/>
  <c r="Y1635" i="1"/>
  <c r="H1635" i="1"/>
  <c r="A1636" i="1"/>
  <c r="Q1636" i="1" s="1"/>
  <c r="R1636" i="1" s="1"/>
  <c r="T1638" i="1"/>
  <c r="Z1637" i="1" l="1"/>
  <c r="AA1637" i="1"/>
  <c r="G1513" i="1"/>
  <c r="L1513" i="1"/>
  <c r="F1513" i="1"/>
  <c r="D1514" i="1"/>
  <c r="O1511" i="1"/>
  <c r="N1512" i="1"/>
  <c r="I1519" i="1"/>
  <c r="J1518" i="1"/>
  <c r="K1518" i="1" s="1"/>
  <c r="E1518" i="1" s="1"/>
  <c r="M1518" i="1"/>
  <c r="U1517" i="1"/>
  <c r="W1517" i="1" s="1"/>
  <c r="Y1636" i="1"/>
  <c r="S1636" i="1"/>
  <c r="A1637" i="1"/>
  <c r="Q1637" i="1" s="1"/>
  <c r="R1637" i="1" s="1"/>
  <c r="H1636" i="1"/>
  <c r="T1639" i="1"/>
  <c r="AA1638" i="1" l="1"/>
  <c r="Z1638" i="1"/>
  <c r="L1514" i="1"/>
  <c r="D1515" i="1"/>
  <c r="F1514" i="1"/>
  <c r="G1514" i="1"/>
  <c r="N1513" i="1"/>
  <c r="O1512" i="1"/>
  <c r="U1518" i="1"/>
  <c r="W1518" i="1" s="1"/>
  <c r="J1519" i="1"/>
  <c r="K1519" i="1" s="1"/>
  <c r="E1519" i="1" s="1"/>
  <c r="I1520" i="1"/>
  <c r="M1519" i="1"/>
  <c r="S1637" i="1"/>
  <c r="Y1637" i="1"/>
  <c r="T1640" i="1"/>
  <c r="H1637" i="1"/>
  <c r="A1638" i="1"/>
  <c r="Q1638" i="1" s="1"/>
  <c r="R1638" i="1" s="1"/>
  <c r="Z1639" i="1" l="1"/>
  <c r="AA1639" i="1"/>
  <c r="L1515" i="1"/>
  <c r="D1516" i="1"/>
  <c r="G1515" i="1"/>
  <c r="F1515" i="1"/>
  <c r="N1514" i="1"/>
  <c r="O1513" i="1"/>
  <c r="I1521" i="1"/>
  <c r="J1520" i="1"/>
  <c r="K1520" i="1" s="1"/>
  <c r="E1520" i="1" s="1"/>
  <c r="M1520" i="1"/>
  <c r="U1519" i="1"/>
  <c r="W1519" i="1" s="1"/>
  <c r="Y1638" i="1"/>
  <c r="S1638" i="1"/>
  <c r="H1638" i="1"/>
  <c r="A1639" i="1"/>
  <c r="Q1639" i="1" s="1"/>
  <c r="R1639" i="1" s="1"/>
  <c r="T1641" i="1"/>
  <c r="AA1640" i="1" l="1"/>
  <c r="Z1640" i="1"/>
  <c r="G1516" i="1"/>
  <c r="L1516" i="1"/>
  <c r="D1517" i="1"/>
  <c r="F1516" i="1"/>
  <c r="N1515" i="1"/>
  <c r="O1514" i="1"/>
  <c r="U1520" i="1"/>
  <c r="W1520" i="1" s="1"/>
  <c r="I1522" i="1"/>
  <c r="J1521" i="1"/>
  <c r="K1521" i="1" s="1"/>
  <c r="E1521" i="1" s="1"/>
  <c r="M1521" i="1"/>
  <c r="Y1639" i="1"/>
  <c r="S1639" i="1"/>
  <c r="T1642" i="1"/>
  <c r="H1639" i="1"/>
  <c r="A1640" i="1"/>
  <c r="Q1640" i="1" s="1"/>
  <c r="R1640" i="1" s="1"/>
  <c r="Z1641" i="1" l="1"/>
  <c r="AA1641" i="1"/>
  <c r="L1517" i="1"/>
  <c r="G1517" i="1"/>
  <c r="F1517" i="1"/>
  <c r="D1518" i="1"/>
  <c r="N1516" i="1"/>
  <c r="O1515" i="1"/>
  <c r="U1521" i="1"/>
  <c r="W1521" i="1" s="1"/>
  <c r="J1522" i="1"/>
  <c r="K1522" i="1" s="1"/>
  <c r="E1522" i="1" s="1"/>
  <c r="I1523" i="1"/>
  <c r="M1522" i="1"/>
  <c r="S1640" i="1"/>
  <c r="Y1640" i="1"/>
  <c r="T1643" i="1"/>
  <c r="A1641" i="1"/>
  <c r="Q1641" i="1" s="1"/>
  <c r="R1641" i="1" s="1"/>
  <c r="H1640" i="1"/>
  <c r="AA1642" i="1" l="1"/>
  <c r="Z1642" i="1"/>
  <c r="L1518" i="1"/>
  <c r="G1518" i="1"/>
  <c r="F1518" i="1"/>
  <c r="D1519" i="1"/>
  <c r="N1517" i="1"/>
  <c r="O1516" i="1"/>
  <c r="I1524" i="1"/>
  <c r="J1523" i="1"/>
  <c r="K1523" i="1" s="1"/>
  <c r="E1523" i="1" s="1"/>
  <c r="M1523" i="1"/>
  <c r="U1522" i="1"/>
  <c r="W1522" i="1" s="1"/>
  <c r="S1641" i="1"/>
  <c r="Y1641" i="1"/>
  <c r="H1641" i="1"/>
  <c r="A1642" i="1"/>
  <c r="Q1642" i="1" s="1"/>
  <c r="R1642" i="1" s="1"/>
  <c r="T1644" i="1"/>
  <c r="Z1643" i="1" l="1"/>
  <c r="AA1643" i="1"/>
  <c r="G1519" i="1"/>
  <c r="L1519" i="1"/>
  <c r="D1520" i="1"/>
  <c r="F1519" i="1"/>
  <c r="N1518" i="1"/>
  <c r="O1517" i="1"/>
  <c r="U1523" i="1"/>
  <c r="W1523" i="1" s="1"/>
  <c r="J1524" i="1"/>
  <c r="K1524" i="1" s="1"/>
  <c r="E1524" i="1" s="1"/>
  <c r="I1525" i="1"/>
  <c r="M1524" i="1"/>
  <c r="Y1642" i="1"/>
  <c r="S1642" i="1"/>
  <c r="T1645" i="1"/>
  <c r="H1642" i="1"/>
  <c r="A1643" i="1"/>
  <c r="Q1643" i="1" s="1"/>
  <c r="R1643" i="1" s="1"/>
  <c r="AA1644" i="1" l="1"/>
  <c r="Z1644" i="1"/>
  <c r="L1520" i="1"/>
  <c r="G1520" i="1"/>
  <c r="F1520" i="1"/>
  <c r="D1521" i="1"/>
  <c r="N1519" i="1"/>
  <c r="O1518" i="1"/>
  <c r="U1524" i="1"/>
  <c r="W1524" i="1" s="1"/>
  <c r="I1526" i="1"/>
  <c r="J1525" i="1"/>
  <c r="K1525" i="1" s="1"/>
  <c r="E1525" i="1" s="1"/>
  <c r="M1525" i="1"/>
  <c r="Y1643" i="1"/>
  <c r="S1643" i="1"/>
  <c r="H1643" i="1"/>
  <c r="A1644" i="1"/>
  <c r="Q1644" i="1" s="1"/>
  <c r="R1644" i="1" s="1"/>
  <c r="T1646" i="1"/>
  <c r="Z1645" i="1" l="1"/>
  <c r="AA1645" i="1"/>
  <c r="G1521" i="1"/>
  <c r="L1521" i="1"/>
  <c r="F1521" i="1"/>
  <c r="D1522" i="1"/>
  <c r="N1520" i="1"/>
  <c r="O1519" i="1"/>
  <c r="J1526" i="1"/>
  <c r="K1526" i="1" s="1"/>
  <c r="E1526" i="1" s="1"/>
  <c r="I1527" i="1"/>
  <c r="M1526" i="1"/>
  <c r="U1525" i="1"/>
  <c r="W1525" i="1" s="1"/>
  <c r="S1644" i="1"/>
  <c r="Y1644" i="1"/>
  <c r="T1647" i="1"/>
  <c r="A1645" i="1"/>
  <c r="Q1645" i="1" s="1"/>
  <c r="R1645" i="1" s="1"/>
  <c r="H1644" i="1"/>
  <c r="AA1646" i="1" l="1"/>
  <c r="Z1646" i="1"/>
  <c r="G1522" i="1"/>
  <c r="L1522" i="1"/>
  <c r="F1522" i="1"/>
  <c r="D1523" i="1"/>
  <c r="N1521" i="1"/>
  <c r="O1520" i="1"/>
  <c r="J1527" i="1"/>
  <c r="K1527" i="1" s="1"/>
  <c r="E1527" i="1" s="1"/>
  <c r="I1528" i="1"/>
  <c r="M1527" i="1"/>
  <c r="U1526" i="1"/>
  <c r="W1526" i="1" s="1"/>
  <c r="S1645" i="1"/>
  <c r="Y1645" i="1"/>
  <c r="H1645" i="1"/>
  <c r="A1646" i="1"/>
  <c r="Q1646" i="1" s="1"/>
  <c r="R1646" i="1" s="1"/>
  <c r="T1648" i="1"/>
  <c r="Z1647" i="1" l="1"/>
  <c r="AA1647" i="1"/>
  <c r="G1523" i="1"/>
  <c r="L1523" i="1"/>
  <c r="D1524" i="1"/>
  <c r="F1523" i="1"/>
  <c r="N1522" i="1"/>
  <c r="O1521" i="1"/>
  <c r="I1529" i="1"/>
  <c r="J1528" i="1"/>
  <c r="K1528" i="1" s="1"/>
  <c r="E1528" i="1" s="1"/>
  <c r="M1528" i="1"/>
  <c r="U1527" i="1"/>
  <c r="W1527" i="1" s="1"/>
  <c r="Y1646" i="1"/>
  <c r="S1646" i="1"/>
  <c r="T1649" i="1"/>
  <c r="H1646" i="1"/>
  <c r="A1647" i="1"/>
  <c r="Q1647" i="1" s="1"/>
  <c r="R1647" i="1" s="1"/>
  <c r="AA1648" i="1" l="1"/>
  <c r="Z1648" i="1"/>
  <c r="G1524" i="1"/>
  <c r="L1524" i="1"/>
  <c r="F1524" i="1"/>
  <c r="D1525" i="1"/>
  <c r="N1523" i="1"/>
  <c r="O1522" i="1"/>
  <c r="U1528" i="1"/>
  <c r="W1528" i="1" s="1"/>
  <c r="I1530" i="1"/>
  <c r="J1529" i="1"/>
  <c r="K1529" i="1" s="1"/>
  <c r="E1529" i="1" s="1"/>
  <c r="M1529" i="1"/>
  <c r="Y1647" i="1"/>
  <c r="S1647" i="1"/>
  <c r="T1650" i="1"/>
  <c r="H1647" i="1"/>
  <c r="A1648" i="1"/>
  <c r="Q1648" i="1" s="1"/>
  <c r="R1648" i="1" s="1"/>
  <c r="Z1649" i="1" l="1"/>
  <c r="AA1649" i="1"/>
  <c r="L1525" i="1"/>
  <c r="F1525" i="1"/>
  <c r="G1525" i="1"/>
  <c r="D1526" i="1"/>
  <c r="N1524" i="1"/>
  <c r="O1523" i="1"/>
  <c r="J1530" i="1"/>
  <c r="K1530" i="1" s="1"/>
  <c r="E1530" i="1" s="1"/>
  <c r="I1531" i="1"/>
  <c r="M1530" i="1"/>
  <c r="U1529" i="1"/>
  <c r="W1529" i="1" s="1"/>
  <c r="S1648" i="1"/>
  <c r="Y1648" i="1"/>
  <c r="H1648" i="1"/>
  <c r="A1649" i="1"/>
  <c r="Q1649" i="1" s="1"/>
  <c r="R1649" i="1" s="1"/>
  <c r="T1651" i="1"/>
  <c r="AA1650" i="1" l="1"/>
  <c r="Z1650" i="1"/>
  <c r="L1526" i="1"/>
  <c r="G1526" i="1"/>
  <c r="F1526" i="1"/>
  <c r="D1527" i="1"/>
  <c r="N1525" i="1"/>
  <c r="O1524" i="1"/>
  <c r="J1531" i="1"/>
  <c r="K1531" i="1" s="1"/>
  <c r="E1531" i="1" s="1"/>
  <c r="I1532" i="1"/>
  <c r="M1531" i="1"/>
  <c r="U1530" i="1"/>
  <c r="W1530" i="1" s="1"/>
  <c r="S1649" i="1"/>
  <c r="Y1649" i="1"/>
  <c r="H1649" i="1"/>
  <c r="A1650" i="1"/>
  <c r="Q1650" i="1" s="1"/>
  <c r="R1650" i="1" s="1"/>
  <c r="T1652" i="1"/>
  <c r="Z1651" i="1" l="1"/>
  <c r="AA1651" i="1"/>
  <c r="L1527" i="1"/>
  <c r="F1527" i="1"/>
  <c r="G1527" i="1"/>
  <c r="D1528" i="1"/>
  <c r="N1526" i="1"/>
  <c r="O1525" i="1"/>
  <c r="I1533" i="1"/>
  <c r="J1532" i="1"/>
  <c r="K1532" i="1" s="1"/>
  <c r="E1532" i="1" s="1"/>
  <c r="M1532" i="1"/>
  <c r="U1531" i="1"/>
  <c r="W1531" i="1" s="1"/>
  <c r="Y1650" i="1"/>
  <c r="S1650" i="1"/>
  <c r="T1653" i="1"/>
  <c r="A1651" i="1"/>
  <c r="Q1651" i="1" s="1"/>
  <c r="R1651" i="1" s="1"/>
  <c r="H1650" i="1"/>
  <c r="AA1652" i="1" l="1"/>
  <c r="Z1652" i="1"/>
  <c r="L1528" i="1"/>
  <c r="D1529" i="1"/>
  <c r="F1528" i="1"/>
  <c r="G1528" i="1"/>
  <c r="N1527" i="1"/>
  <c r="O1526" i="1"/>
  <c r="U1532" i="1"/>
  <c r="W1532" i="1" s="1"/>
  <c r="I1534" i="1"/>
  <c r="J1533" i="1"/>
  <c r="K1533" i="1" s="1"/>
  <c r="E1533" i="1" s="1"/>
  <c r="M1533" i="1"/>
  <c r="S1651" i="1"/>
  <c r="Y1651" i="1"/>
  <c r="T1654" i="1"/>
  <c r="A1652" i="1"/>
  <c r="Q1652" i="1" s="1"/>
  <c r="R1652" i="1" s="1"/>
  <c r="H1651" i="1"/>
  <c r="Z1653" i="1" l="1"/>
  <c r="AA1653" i="1"/>
  <c r="L1529" i="1"/>
  <c r="D1530" i="1"/>
  <c r="G1529" i="1"/>
  <c r="F1529" i="1"/>
  <c r="N1528" i="1"/>
  <c r="O1527" i="1"/>
  <c r="U1533" i="1"/>
  <c r="W1533" i="1" s="1"/>
  <c r="I1535" i="1"/>
  <c r="J1534" i="1"/>
  <c r="K1534" i="1" s="1"/>
  <c r="E1534" i="1" s="1"/>
  <c r="M1534" i="1"/>
  <c r="Y1652" i="1"/>
  <c r="S1652" i="1"/>
  <c r="A1653" i="1"/>
  <c r="Q1653" i="1" s="1"/>
  <c r="R1653" i="1" s="1"/>
  <c r="H1652" i="1"/>
  <c r="T1655" i="1"/>
  <c r="AA1654" i="1" l="1"/>
  <c r="Z1654" i="1"/>
  <c r="L1530" i="1"/>
  <c r="F1530" i="1"/>
  <c r="D1531" i="1"/>
  <c r="G1530" i="1"/>
  <c r="N1529" i="1"/>
  <c r="O1528" i="1"/>
  <c r="I1536" i="1"/>
  <c r="J1535" i="1"/>
  <c r="K1535" i="1" s="1"/>
  <c r="E1535" i="1" s="1"/>
  <c r="M1535" i="1"/>
  <c r="U1534" i="1"/>
  <c r="W1534" i="1" s="1"/>
  <c r="S1653" i="1"/>
  <c r="Y1653" i="1"/>
  <c r="H1653" i="1"/>
  <c r="A1654" i="1"/>
  <c r="Q1654" i="1" s="1"/>
  <c r="R1654" i="1" s="1"/>
  <c r="T1656" i="1"/>
  <c r="Z1655" i="1" l="1"/>
  <c r="AA1655" i="1"/>
  <c r="G1531" i="1"/>
  <c r="L1531" i="1"/>
  <c r="F1531" i="1"/>
  <c r="D1532" i="1"/>
  <c r="N1530" i="1"/>
  <c r="O1529" i="1"/>
  <c r="U1535" i="1"/>
  <c r="W1535" i="1" s="1"/>
  <c r="I1537" i="1"/>
  <c r="J1536" i="1"/>
  <c r="K1536" i="1" s="1"/>
  <c r="E1536" i="1" s="1"/>
  <c r="M1536" i="1"/>
  <c r="Y1654" i="1"/>
  <c r="S1654" i="1"/>
  <c r="H1654" i="1"/>
  <c r="A1655" i="1"/>
  <c r="Q1655" i="1" s="1"/>
  <c r="R1655" i="1" s="1"/>
  <c r="T1657" i="1"/>
  <c r="AA1656" i="1" l="1"/>
  <c r="Z1656" i="1"/>
  <c r="L1532" i="1"/>
  <c r="F1532" i="1"/>
  <c r="D1533" i="1"/>
  <c r="G1532" i="1"/>
  <c r="N1531" i="1"/>
  <c r="O1530" i="1"/>
  <c r="U1536" i="1"/>
  <c r="W1536" i="1" s="1"/>
  <c r="I1538" i="1"/>
  <c r="J1537" i="1"/>
  <c r="K1537" i="1" s="1"/>
  <c r="E1537" i="1" s="1"/>
  <c r="Y1655" i="1"/>
  <c r="S1655" i="1"/>
  <c r="T1658" i="1"/>
  <c r="H1655" i="1"/>
  <c r="A1656" i="1"/>
  <c r="Q1656" i="1" s="1"/>
  <c r="R1656" i="1" s="1"/>
  <c r="Z1657" i="1" l="1"/>
  <c r="AA1657" i="1"/>
  <c r="L1533" i="1"/>
  <c r="G1533" i="1"/>
  <c r="F1533" i="1"/>
  <c r="D1534" i="1"/>
  <c r="N1532" i="1"/>
  <c r="O1531" i="1"/>
  <c r="U1537" i="1"/>
  <c r="W1537" i="1" s="1"/>
  <c r="I1539" i="1"/>
  <c r="J1538" i="1"/>
  <c r="K1538" i="1" s="1"/>
  <c r="E1538" i="1" s="1"/>
  <c r="S1656" i="1"/>
  <c r="Y1656" i="1"/>
  <c r="T1659" i="1"/>
  <c r="A1657" i="1"/>
  <c r="Q1657" i="1" s="1"/>
  <c r="R1657" i="1" s="1"/>
  <c r="H1656" i="1"/>
  <c r="AA1658" i="1" l="1"/>
  <c r="Z1658" i="1"/>
  <c r="L1534" i="1"/>
  <c r="D1535" i="1"/>
  <c r="G1534" i="1"/>
  <c r="F1534" i="1"/>
  <c r="N1533" i="1"/>
  <c r="O1532" i="1"/>
  <c r="U1538" i="1"/>
  <c r="W1538" i="1" s="1"/>
  <c r="I1540" i="1"/>
  <c r="J1539" i="1"/>
  <c r="K1539" i="1" s="1"/>
  <c r="E1539" i="1" s="1"/>
  <c r="S1657" i="1"/>
  <c r="Y1657" i="1"/>
  <c r="H1657" i="1"/>
  <c r="A1658" i="1"/>
  <c r="Q1658" i="1" s="1"/>
  <c r="R1658" i="1" s="1"/>
  <c r="T1660" i="1"/>
  <c r="Z1659" i="1" l="1"/>
  <c r="AA1659" i="1"/>
  <c r="L1535" i="1"/>
  <c r="G1535" i="1"/>
  <c r="F1535" i="1"/>
  <c r="D1536" i="1"/>
  <c r="N1534" i="1"/>
  <c r="O1533" i="1"/>
  <c r="U1539" i="1"/>
  <c r="W1539" i="1" s="1"/>
  <c r="I1541" i="1"/>
  <c r="J1540" i="1"/>
  <c r="K1540" i="1" s="1"/>
  <c r="E1540" i="1" s="1"/>
  <c r="Y1658" i="1"/>
  <c r="S1658" i="1"/>
  <c r="T1661" i="1"/>
  <c r="H1658" i="1"/>
  <c r="A1659" i="1"/>
  <c r="Q1659" i="1" s="1"/>
  <c r="R1659" i="1" s="1"/>
  <c r="AA1660" i="1" l="1"/>
  <c r="Z1660" i="1"/>
  <c r="M1537" i="1"/>
  <c r="M1538" i="1" s="1"/>
  <c r="M1539" i="1" s="1"/>
  <c r="L1536" i="1"/>
  <c r="F1536" i="1"/>
  <c r="D1537" i="1"/>
  <c r="G1536" i="1"/>
  <c r="N1535" i="1"/>
  <c r="O1534" i="1"/>
  <c r="U1540" i="1"/>
  <c r="W1540" i="1" s="1"/>
  <c r="I1542" i="1"/>
  <c r="J1541" i="1"/>
  <c r="K1541" i="1" s="1"/>
  <c r="E1541" i="1" s="1"/>
  <c r="S1659" i="1"/>
  <c r="H1659" i="1"/>
  <c r="A1660" i="1"/>
  <c r="Q1660" i="1" s="1"/>
  <c r="R1660" i="1" s="1"/>
  <c r="T1662" i="1"/>
  <c r="Z1661" i="1" l="1"/>
  <c r="AA1661" i="1"/>
  <c r="L1537" i="1"/>
  <c r="F1537" i="1"/>
  <c r="D1538" i="1"/>
  <c r="G1537" i="1"/>
  <c r="M1540" i="1"/>
  <c r="N1536" i="1"/>
  <c r="O1535" i="1"/>
  <c r="U1541" i="1"/>
  <c r="W1541" i="1" s="1"/>
  <c r="J1542" i="1"/>
  <c r="K1542" i="1" s="1"/>
  <c r="E1542" i="1" s="1"/>
  <c r="I1543" i="1"/>
  <c r="S1660" i="1"/>
  <c r="Y1660" i="1"/>
  <c r="A1661" i="1"/>
  <c r="Q1661" i="1" s="1"/>
  <c r="R1661" i="1" s="1"/>
  <c r="H1660" i="1"/>
  <c r="T1663" i="1"/>
  <c r="AA1662" i="1" l="1"/>
  <c r="Z1662" i="1"/>
  <c r="G1538" i="1"/>
  <c r="L1538" i="1"/>
  <c r="F1538" i="1"/>
  <c r="D1539" i="1"/>
  <c r="M1541" i="1"/>
  <c r="N1537" i="1"/>
  <c r="O1536" i="1"/>
  <c r="J1543" i="1"/>
  <c r="K1543" i="1" s="1"/>
  <c r="E1543" i="1" s="1"/>
  <c r="I1544" i="1"/>
  <c r="U1542" i="1"/>
  <c r="W1542" i="1" s="1"/>
  <c r="S1661" i="1"/>
  <c r="T1664" i="1"/>
  <c r="H1661" i="1"/>
  <c r="A1662" i="1"/>
  <c r="Q1662" i="1" s="1"/>
  <c r="R1662" i="1" s="1"/>
  <c r="Z1663" i="1" l="1"/>
  <c r="AA1663" i="1"/>
  <c r="L1539" i="1"/>
  <c r="D1540" i="1"/>
  <c r="G1539" i="1"/>
  <c r="F1539" i="1"/>
  <c r="N1538" i="1"/>
  <c r="O1537" i="1"/>
  <c r="J1544" i="1"/>
  <c r="K1544" i="1" s="1"/>
  <c r="E1544" i="1" s="1"/>
  <c r="I1545" i="1"/>
  <c r="U1543" i="1"/>
  <c r="W1543" i="1" s="1"/>
  <c r="Y1662" i="1"/>
  <c r="S1662" i="1"/>
  <c r="H1662" i="1"/>
  <c r="A1663" i="1"/>
  <c r="Q1663" i="1" s="1"/>
  <c r="R1663" i="1" s="1"/>
  <c r="T1665" i="1"/>
  <c r="AA1664" i="1" l="1"/>
  <c r="Z1664" i="1"/>
  <c r="L1540" i="1"/>
  <c r="F1540" i="1"/>
  <c r="D1541" i="1"/>
  <c r="G1540" i="1"/>
  <c r="N1539" i="1"/>
  <c r="O1538" i="1"/>
  <c r="J1545" i="1"/>
  <c r="K1545" i="1" s="1"/>
  <c r="E1545" i="1" s="1"/>
  <c r="I1546" i="1"/>
  <c r="U1544" i="1"/>
  <c r="W1544" i="1" s="1"/>
  <c r="H1663" i="1"/>
  <c r="A1664" i="1"/>
  <c r="Q1664" i="1" s="1"/>
  <c r="T1666" i="1"/>
  <c r="AA1665" i="1" l="1"/>
  <c r="R1664" i="1"/>
  <c r="Z1665" i="1"/>
  <c r="L1541" i="1"/>
  <c r="M1542" i="1" s="1"/>
  <c r="M1543" i="1" s="1"/>
  <c r="M1544" i="1" s="1"/>
  <c r="M1545" i="1" s="1"/>
  <c r="M1546" i="1" s="1"/>
  <c r="F1541" i="1"/>
  <c r="D1542" i="1"/>
  <c r="G1541" i="1"/>
  <c r="N1540" i="1"/>
  <c r="O1539" i="1"/>
  <c r="I1547" i="1"/>
  <c r="J1546" i="1"/>
  <c r="K1546" i="1" s="1"/>
  <c r="E1546" i="1" s="1"/>
  <c r="U1545" i="1"/>
  <c r="W1545" i="1" s="1"/>
  <c r="T1667" i="1"/>
  <c r="A1665" i="1"/>
  <c r="Q1665" i="1" s="1"/>
  <c r="R1665" i="1" s="1"/>
  <c r="H1664" i="1"/>
  <c r="Z1666" i="1" l="1"/>
  <c r="AA1666" i="1"/>
  <c r="L1542" i="1"/>
  <c r="G1542" i="1"/>
  <c r="F1542" i="1"/>
  <c r="D1543" i="1"/>
  <c r="N1541" i="1"/>
  <c r="O1540" i="1"/>
  <c r="U1546" i="1"/>
  <c r="W1546" i="1" s="1"/>
  <c r="I1548" i="1"/>
  <c r="J1547" i="1"/>
  <c r="K1547" i="1" s="1"/>
  <c r="E1547" i="1" s="1"/>
  <c r="M1547" i="1"/>
  <c r="S1665" i="1"/>
  <c r="H1665" i="1"/>
  <c r="A1666" i="1"/>
  <c r="Q1666" i="1" s="1"/>
  <c r="R1666" i="1" s="1"/>
  <c r="T1668" i="1"/>
  <c r="AA1667" i="1" l="1"/>
  <c r="Z1667" i="1"/>
  <c r="L1543" i="1"/>
  <c r="D1544" i="1"/>
  <c r="G1543" i="1"/>
  <c r="F1543" i="1"/>
  <c r="N1542" i="1"/>
  <c r="O1541" i="1"/>
  <c r="U1547" i="1"/>
  <c r="W1547" i="1" s="1"/>
  <c r="I1549" i="1"/>
  <c r="J1548" i="1"/>
  <c r="K1548" i="1" s="1"/>
  <c r="E1548" i="1" s="1"/>
  <c r="M1548" i="1"/>
  <c r="Y1666" i="1"/>
  <c r="S1666" i="1"/>
  <c r="T1669" i="1"/>
  <c r="H1666" i="1"/>
  <c r="A1667" i="1"/>
  <c r="Q1667" i="1" s="1"/>
  <c r="R1667" i="1" s="1"/>
  <c r="Z1668" i="1" l="1"/>
  <c r="AA1668" i="1"/>
  <c r="G1544" i="1"/>
  <c r="L1544" i="1"/>
  <c r="D1545" i="1"/>
  <c r="F1544" i="1"/>
  <c r="O1542" i="1"/>
  <c r="N1543" i="1"/>
  <c r="U1548" i="1"/>
  <c r="W1548" i="1" s="1"/>
  <c r="J1549" i="1"/>
  <c r="K1549" i="1" s="1"/>
  <c r="E1549" i="1" s="1"/>
  <c r="I1550" i="1"/>
  <c r="M1549" i="1"/>
  <c r="Y1667" i="1"/>
  <c r="S1667" i="1"/>
  <c r="H1667" i="1"/>
  <c r="A1668" i="1"/>
  <c r="Q1668" i="1" s="1"/>
  <c r="R1668" i="1" s="1"/>
  <c r="T1670" i="1"/>
  <c r="AA1669" i="1" l="1"/>
  <c r="Z1669" i="1"/>
  <c r="L1545" i="1"/>
  <c r="F1545" i="1"/>
  <c r="D1546" i="1"/>
  <c r="G1545" i="1"/>
  <c r="O1543" i="1"/>
  <c r="N1544" i="1"/>
  <c r="I1551" i="1"/>
  <c r="J1550" i="1"/>
  <c r="K1550" i="1" s="1"/>
  <c r="E1550" i="1" s="1"/>
  <c r="M1550" i="1"/>
  <c r="U1549" i="1"/>
  <c r="W1549" i="1" s="1"/>
  <c r="Y1668" i="1"/>
  <c r="S1668" i="1"/>
  <c r="A1669" i="1"/>
  <c r="Q1669" i="1" s="1"/>
  <c r="R1669" i="1" s="1"/>
  <c r="H1668" i="1"/>
  <c r="T1671" i="1"/>
  <c r="Z1670" i="1" l="1"/>
  <c r="AA1670" i="1"/>
  <c r="L1546" i="1"/>
  <c r="G1546" i="1"/>
  <c r="F1546" i="1"/>
  <c r="D1547" i="1"/>
  <c r="O1544" i="1"/>
  <c r="N1545" i="1"/>
  <c r="U1550" i="1"/>
  <c r="W1550" i="1" s="1"/>
  <c r="J1551" i="1"/>
  <c r="K1551" i="1" s="1"/>
  <c r="E1551" i="1" s="1"/>
  <c r="I1552" i="1"/>
  <c r="M1551" i="1"/>
  <c r="S1669" i="1"/>
  <c r="Y1669" i="1"/>
  <c r="T1672" i="1"/>
  <c r="H1669" i="1"/>
  <c r="A1670" i="1"/>
  <c r="Q1670" i="1" s="1"/>
  <c r="R1670" i="1" s="1"/>
  <c r="AA1671" i="1" l="1"/>
  <c r="Z1671" i="1"/>
  <c r="L1547" i="1"/>
  <c r="F1547" i="1"/>
  <c r="D1548" i="1"/>
  <c r="G1547" i="1"/>
  <c r="O1545" i="1"/>
  <c r="N1546" i="1"/>
  <c r="I1553" i="1"/>
  <c r="J1552" i="1"/>
  <c r="K1552" i="1" s="1"/>
  <c r="E1552" i="1" s="1"/>
  <c r="M1552" i="1"/>
  <c r="U1551" i="1"/>
  <c r="W1551" i="1" s="1"/>
  <c r="Y1670" i="1"/>
  <c r="S1670" i="1"/>
  <c r="T1673" i="1"/>
  <c r="H1670" i="1"/>
  <c r="A1671" i="1"/>
  <c r="Q1671" i="1" s="1"/>
  <c r="R1671" i="1" s="1"/>
  <c r="Z1672" i="1" l="1"/>
  <c r="AA1672" i="1"/>
  <c r="G1548" i="1"/>
  <c r="L1548" i="1"/>
  <c r="D1549" i="1"/>
  <c r="F1548" i="1"/>
  <c r="N1547" i="1"/>
  <c r="O1546" i="1"/>
  <c r="U1552" i="1"/>
  <c r="W1552" i="1" s="1"/>
  <c r="J1553" i="1"/>
  <c r="K1553" i="1" s="1"/>
  <c r="E1553" i="1" s="1"/>
  <c r="I1554" i="1"/>
  <c r="M1553" i="1"/>
  <c r="Y1671" i="1"/>
  <c r="S1671" i="1"/>
  <c r="H1671" i="1"/>
  <c r="A1672" i="1"/>
  <c r="Q1672" i="1" s="1"/>
  <c r="R1672" i="1" s="1"/>
  <c r="T1674" i="1"/>
  <c r="AA1673" i="1" l="1"/>
  <c r="Z1673" i="1"/>
  <c r="L1549" i="1"/>
  <c r="G1549" i="1"/>
  <c r="F1549" i="1"/>
  <c r="D1550" i="1"/>
  <c r="O1547" i="1"/>
  <c r="N1548" i="1"/>
  <c r="J1554" i="1"/>
  <c r="K1554" i="1" s="1"/>
  <c r="E1554" i="1" s="1"/>
  <c r="I1555" i="1"/>
  <c r="M1554" i="1"/>
  <c r="U1553" i="1"/>
  <c r="W1553" i="1" s="1"/>
  <c r="S1672" i="1"/>
  <c r="Y1672" i="1"/>
  <c r="T1675" i="1"/>
  <c r="A1673" i="1"/>
  <c r="Q1673" i="1" s="1"/>
  <c r="R1673" i="1" s="1"/>
  <c r="H1672" i="1"/>
  <c r="Z1674" i="1" l="1"/>
  <c r="AA1674" i="1"/>
  <c r="L1550" i="1"/>
  <c r="D1551" i="1"/>
  <c r="G1550" i="1"/>
  <c r="F1550" i="1"/>
  <c r="O1548" i="1"/>
  <c r="N1549" i="1"/>
  <c r="I1556" i="1"/>
  <c r="J1555" i="1"/>
  <c r="K1555" i="1" s="1"/>
  <c r="E1555" i="1" s="1"/>
  <c r="M1555" i="1"/>
  <c r="U1554" i="1"/>
  <c r="W1554" i="1" s="1"/>
  <c r="S1673" i="1"/>
  <c r="Y1673" i="1"/>
  <c r="T1676" i="1"/>
  <c r="H1673" i="1"/>
  <c r="A1674" i="1"/>
  <c r="Q1674" i="1" s="1"/>
  <c r="R1674" i="1" s="1"/>
  <c r="AA1675" i="1" l="1"/>
  <c r="Z1675" i="1"/>
  <c r="L1551" i="1"/>
  <c r="G1551" i="1"/>
  <c r="D1552" i="1"/>
  <c r="F1551" i="1"/>
  <c r="O1549" i="1"/>
  <c r="N1550" i="1"/>
  <c r="U1555" i="1"/>
  <c r="W1555" i="1" s="1"/>
  <c r="J1556" i="1"/>
  <c r="K1556" i="1" s="1"/>
  <c r="E1556" i="1" s="1"/>
  <c r="I1557" i="1"/>
  <c r="M1556" i="1"/>
  <c r="Y1674" i="1"/>
  <c r="S1674" i="1"/>
  <c r="T1677" i="1"/>
  <c r="H1674" i="1"/>
  <c r="A1675" i="1"/>
  <c r="Q1675" i="1" s="1"/>
  <c r="R1675" i="1" s="1"/>
  <c r="Z1676" i="1" l="1"/>
  <c r="AA1676" i="1"/>
  <c r="L1552" i="1"/>
  <c r="F1552" i="1"/>
  <c r="D1553" i="1"/>
  <c r="G1552" i="1"/>
  <c r="N1551" i="1"/>
  <c r="O1550" i="1"/>
  <c r="J1557" i="1"/>
  <c r="K1557" i="1" s="1"/>
  <c r="E1557" i="1" s="1"/>
  <c r="I1558" i="1"/>
  <c r="M1557" i="1"/>
  <c r="U1556" i="1"/>
  <c r="W1556" i="1" s="1"/>
  <c r="Y1675" i="1"/>
  <c r="S1675" i="1"/>
  <c r="T1678" i="1"/>
  <c r="H1675" i="1"/>
  <c r="A1676" i="1"/>
  <c r="Q1676" i="1" s="1"/>
  <c r="R1676" i="1" s="1"/>
  <c r="AA1677" i="1" l="1"/>
  <c r="Z1677" i="1"/>
  <c r="L1553" i="1"/>
  <c r="G1553" i="1"/>
  <c r="F1553" i="1"/>
  <c r="D1554" i="1"/>
  <c r="O1551" i="1"/>
  <c r="N1552" i="1"/>
  <c r="J1558" i="1"/>
  <c r="K1558" i="1" s="1"/>
  <c r="E1558" i="1" s="1"/>
  <c r="I1559" i="1"/>
  <c r="M1558" i="1"/>
  <c r="U1557" i="1"/>
  <c r="W1557" i="1" s="1"/>
  <c r="S1676" i="1"/>
  <c r="Y1676" i="1"/>
  <c r="A1677" i="1"/>
  <c r="Q1677" i="1" s="1"/>
  <c r="R1677" i="1" s="1"/>
  <c r="H1676" i="1"/>
  <c r="T1679" i="1"/>
  <c r="Z1678" i="1" l="1"/>
  <c r="AA1678" i="1"/>
  <c r="G1554" i="1"/>
  <c r="L1554" i="1"/>
  <c r="F1554" i="1"/>
  <c r="D1555" i="1"/>
  <c r="O1552" i="1"/>
  <c r="N1553" i="1"/>
  <c r="I1560" i="1"/>
  <c r="J1559" i="1"/>
  <c r="K1559" i="1" s="1"/>
  <c r="E1559" i="1" s="1"/>
  <c r="M1559" i="1"/>
  <c r="U1558" i="1"/>
  <c r="W1558" i="1" s="1"/>
  <c r="S1677" i="1"/>
  <c r="Y1677" i="1"/>
  <c r="T1680" i="1"/>
  <c r="H1677" i="1"/>
  <c r="A1678" i="1"/>
  <c r="Q1678" i="1" s="1"/>
  <c r="R1678" i="1" s="1"/>
  <c r="AA1679" i="1" l="1"/>
  <c r="Z1679" i="1"/>
  <c r="L1555" i="1"/>
  <c r="G1555" i="1"/>
  <c r="F1555" i="1"/>
  <c r="D1556" i="1"/>
  <c r="N1554" i="1"/>
  <c r="O1553" i="1"/>
  <c r="U1559" i="1"/>
  <c r="W1559" i="1" s="1"/>
  <c r="I1561" i="1"/>
  <c r="J1560" i="1"/>
  <c r="K1560" i="1" s="1"/>
  <c r="E1560" i="1" s="1"/>
  <c r="M1560" i="1"/>
  <c r="Y1678" i="1"/>
  <c r="S1678" i="1"/>
  <c r="H1678" i="1"/>
  <c r="A1679" i="1"/>
  <c r="Q1679" i="1" s="1"/>
  <c r="R1679" i="1" s="1"/>
  <c r="T1681" i="1"/>
  <c r="Z1680" i="1" l="1"/>
  <c r="AA1680" i="1"/>
  <c r="L1556" i="1"/>
  <c r="G1556" i="1"/>
  <c r="F1556" i="1"/>
  <c r="D1557" i="1"/>
  <c r="O1554" i="1"/>
  <c r="N1555" i="1"/>
  <c r="U1560" i="1"/>
  <c r="W1560" i="1" s="1"/>
  <c r="J1561" i="1"/>
  <c r="K1561" i="1" s="1"/>
  <c r="E1561" i="1" s="1"/>
  <c r="I1562" i="1"/>
  <c r="M1561" i="1"/>
  <c r="Y1679" i="1"/>
  <c r="S1679" i="1"/>
  <c r="T1682" i="1"/>
  <c r="H1679" i="1"/>
  <c r="A1680" i="1"/>
  <c r="Q1680" i="1" s="1"/>
  <c r="R1680" i="1" s="1"/>
  <c r="AA1681" i="1" l="1"/>
  <c r="Z1681" i="1"/>
  <c r="G1557" i="1"/>
  <c r="L1557" i="1"/>
  <c r="F1557" i="1"/>
  <c r="D1558" i="1"/>
  <c r="O1555" i="1"/>
  <c r="N1556" i="1"/>
  <c r="I1563" i="1"/>
  <c r="J1562" i="1"/>
  <c r="K1562" i="1" s="1"/>
  <c r="E1562" i="1" s="1"/>
  <c r="M1562" i="1"/>
  <c r="U1561" i="1"/>
  <c r="W1561" i="1" s="1"/>
  <c r="Y1680" i="1"/>
  <c r="S1680" i="1"/>
  <c r="A1681" i="1"/>
  <c r="Q1681" i="1" s="1"/>
  <c r="R1681" i="1" s="1"/>
  <c r="H1680" i="1"/>
  <c r="T1683" i="1"/>
  <c r="Z1682" i="1" l="1"/>
  <c r="AA1682" i="1"/>
  <c r="L1558" i="1"/>
  <c r="D1559" i="1"/>
  <c r="F1558" i="1"/>
  <c r="G1558" i="1"/>
  <c r="O1556" i="1"/>
  <c r="N1557" i="1"/>
  <c r="U1562" i="1"/>
  <c r="W1562" i="1" s="1"/>
  <c r="J1563" i="1"/>
  <c r="K1563" i="1" s="1"/>
  <c r="E1563" i="1" s="1"/>
  <c r="I1564" i="1"/>
  <c r="M1563" i="1"/>
  <c r="S1681" i="1"/>
  <c r="Y1681" i="1"/>
  <c r="T1684" i="1"/>
  <c r="H1681" i="1"/>
  <c r="A1682" i="1"/>
  <c r="Q1682" i="1" s="1"/>
  <c r="R1682" i="1" s="1"/>
  <c r="AA1683" i="1" l="1"/>
  <c r="Z1683" i="1"/>
  <c r="L1559" i="1"/>
  <c r="D1560" i="1"/>
  <c r="G1559" i="1"/>
  <c r="F1559" i="1"/>
  <c r="O1557" i="1"/>
  <c r="N1558" i="1"/>
  <c r="U1563" i="1"/>
  <c r="W1563" i="1" s="1"/>
  <c r="I1565" i="1"/>
  <c r="J1564" i="1"/>
  <c r="K1564" i="1" s="1"/>
  <c r="E1564" i="1" s="1"/>
  <c r="M1564" i="1"/>
  <c r="Y1682" i="1"/>
  <c r="S1682" i="1"/>
  <c r="H1682" i="1"/>
  <c r="A1683" i="1"/>
  <c r="Q1683" i="1" s="1"/>
  <c r="R1683" i="1" s="1"/>
  <c r="T1685" i="1"/>
  <c r="Z1684" i="1" l="1"/>
  <c r="AA1684" i="1"/>
  <c r="G1560" i="1"/>
  <c r="L1560" i="1"/>
  <c r="D1561" i="1"/>
  <c r="F1560" i="1"/>
  <c r="O1558" i="1"/>
  <c r="N1559" i="1"/>
  <c r="U1564" i="1"/>
  <c r="W1564" i="1" s="1"/>
  <c r="I1566" i="1"/>
  <c r="J1565" i="1"/>
  <c r="K1565" i="1" s="1"/>
  <c r="E1565" i="1" s="1"/>
  <c r="M1565" i="1"/>
  <c r="Y1683" i="1"/>
  <c r="S1683" i="1"/>
  <c r="T1686" i="1"/>
  <c r="H1683" i="1"/>
  <c r="A1684" i="1"/>
  <c r="Q1684" i="1" s="1"/>
  <c r="R1684" i="1" s="1"/>
  <c r="AA1685" i="1" l="1"/>
  <c r="Z1685" i="1"/>
  <c r="G1561" i="1"/>
  <c r="L1561" i="1"/>
  <c r="D1562" i="1"/>
  <c r="F1561" i="1"/>
  <c r="O1559" i="1"/>
  <c r="N1560" i="1"/>
  <c r="U1565" i="1"/>
  <c r="W1565" i="1" s="1"/>
  <c r="I1567" i="1"/>
  <c r="J1566" i="1"/>
  <c r="K1566" i="1" s="1"/>
  <c r="E1566" i="1" s="1"/>
  <c r="M1566" i="1"/>
  <c r="Y1684" i="1"/>
  <c r="S1684" i="1"/>
  <c r="A1685" i="1"/>
  <c r="Q1685" i="1" s="1"/>
  <c r="R1685" i="1" s="1"/>
  <c r="H1684" i="1"/>
  <c r="T1687" i="1"/>
  <c r="Z1686" i="1" l="1"/>
  <c r="AA1686" i="1"/>
  <c r="L1562" i="1"/>
  <c r="G1562" i="1"/>
  <c r="F1562" i="1"/>
  <c r="D1563" i="1"/>
  <c r="O1560" i="1"/>
  <c r="N1561" i="1"/>
  <c r="U1566" i="1"/>
  <c r="W1566" i="1" s="1"/>
  <c r="I1568" i="1"/>
  <c r="J1567" i="1"/>
  <c r="K1567" i="1" s="1"/>
  <c r="E1567" i="1" s="1"/>
  <c r="M1567" i="1"/>
  <c r="Y1685" i="1"/>
  <c r="S1685" i="1"/>
  <c r="T1688" i="1"/>
  <c r="H1685" i="1"/>
  <c r="A1686" i="1"/>
  <c r="Q1686" i="1" s="1"/>
  <c r="R1686" i="1" s="1"/>
  <c r="AA1687" i="1" l="1"/>
  <c r="Z1687" i="1"/>
  <c r="L1563" i="1"/>
  <c r="G1563" i="1"/>
  <c r="D1564" i="1"/>
  <c r="F1563" i="1"/>
  <c r="N1562" i="1"/>
  <c r="O1561" i="1"/>
  <c r="U1567" i="1"/>
  <c r="W1567" i="1" s="1"/>
  <c r="J1568" i="1"/>
  <c r="K1568" i="1" s="1"/>
  <c r="E1568" i="1" s="1"/>
  <c r="I1569" i="1"/>
  <c r="Y1686" i="1"/>
  <c r="S1686" i="1"/>
  <c r="T1689" i="1"/>
  <c r="H1686" i="1"/>
  <c r="A1687" i="1"/>
  <c r="Q1687" i="1" s="1"/>
  <c r="R1687" i="1" s="1"/>
  <c r="Z1688" i="1" l="1"/>
  <c r="AA1688" i="1"/>
  <c r="G1564" i="1"/>
  <c r="L1564" i="1"/>
  <c r="F1564" i="1"/>
  <c r="D1565" i="1"/>
  <c r="O1562" i="1"/>
  <c r="N1563" i="1"/>
  <c r="I1570" i="1"/>
  <c r="J1569" i="1"/>
  <c r="K1569" i="1" s="1"/>
  <c r="E1569" i="1" s="1"/>
  <c r="U1568" i="1"/>
  <c r="W1568" i="1" s="1"/>
  <c r="Y1687" i="1"/>
  <c r="S1687" i="1"/>
  <c r="H1687" i="1"/>
  <c r="A1688" i="1"/>
  <c r="Q1688" i="1" s="1"/>
  <c r="R1688" i="1" s="1"/>
  <c r="T1690" i="1"/>
  <c r="AA1689" i="1" l="1"/>
  <c r="Z1689" i="1"/>
  <c r="G1565" i="1"/>
  <c r="L1565" i="1"/>
  <c r="F1565" i="1"/>
  <c r="D1566" i="1"/>
  <c r="N1564" i="1"/>
  <c r="O1563" i="1"/>
  <c r="U1569" i="1"/>
  <c r="W1569" i="1" s="1"/>
  <c r="M1568" i="1"/>
  <c r="J1570" i="1"/>
  <c r="K1570" i="1" s="1"/>
  <c r="E1570" i="1" s="1"/>
  <c r="I1571" i="1"/>
  <c r="S1688" i="1"/>
  <c r="Y1688" i="1"/>
  <c r="T1691" i="1"/>
  <c r="H1688" i="1"/>
  <c r="A1689" i="1"/>
  <c r="Q1689" i="1" s="1"/>
  <c r="R1689" i="1" s="1"/>
  <c r="Z1690" i="1" l="1"/>
  <c r="AA1690" i="1"/>
  <c r="L1566" i="1"/>
  <c r="G1566" i="1"/>
  <c r="F1566" i="1"/>
  <c r="D1567" i="1"/>
  <c r="M1569" i="1"/>
  <c r="O1564" i="1"/>
  <c r="N1565" i="1"/>
  <c r="I1572" i="1"/>
  <c r="J1571" i="1"/>
  <c r="K1571" i="1" s="1"/>
  <c r="E1571" i="1" s="1"/>
  <c r="U1570" i="1"/>
  <c r="W1570" i="1" s="1"/>
  <c r="S1689" i="1"/>
  <c r="Y1689" i="1"/>
  <c r="H1689" i="1"/>
  <c r="A1690" i="1"/>
  <c r="Q1690" i="1" s="1"/>
  <c r="R1690" i="1" s="1"/>
  <c r="T1692" i="1"/>
  <c r="AA1691" i="1" l="1"/>
  <c r="Z1691" i="1"/>
  <c r="G1567" i="1"/>
  <c r="L1567" i="1"/>
  <c r="F1567" i="1"/>
  <c r="D1568" i="1"/>
  <c r="O1565" i="1"/>
  <c r="N1566" i="1"/>
  <c r="U1571" i="1"/>
  <c r="W1571" i="1" s="1"/>
  <c r="J1572" i="1"/>
  <c r="K1572" i="1" s="1"/>
  <c r="E1572" i="1" s="1"/>
  <c r="I1573" i="1"/>
  <c r="S1690" i="1"/>
  <c r="Y1690" i="1"/>
  <c r="T1693" i="1"/>
  <c r="A1691" i="1"/>
  <c r="Q1691" i="1" s="1"/>
  <c r="R1691" i="1" s="1"/>
  <c r="H1690" i="1"/>
  <c r="Z1692" i="1" l="1"/>
  <c r="AA1692" i="1"/>
  <c r="L1568" i="1"/>
  <c r="F1568" i="1"/>
  <c r="D1569" i="1"/>
  <c r="G1568" i="1"/>
  <c r="O1566" i="1"/>
  <c r="N1567" i="1"/>
  <c r="J1573" i="1"/>
  <c r="K1573" i="1" s="1"/>
  <c r="E1573" i="1" s="1"/>
  <c r="I1574" i="1"/>
  <c r="U1572" i="1"/>
  <c r="W1572" i="1" s="1"/>
  <c r="T1694" i="1"/>
  <c r="A1692" i="1"/>
  <c r="Q1692" i="1" s="1"/>
  <c r="H1691" i="1"/>
  <c r="R1692" i="1" l="1"/>
  <c r="AA1693" i="1"/>
  <c r="Z1693" i="1"/>
  <c r="M1570" i="1"/>
  <c r="L1569" i="1"/>
  <c r="G1569" i="1"/>
  <c r="F1569" i="1"/>
  <c r="D1570" i="1"/>
  <c r="O1567" i="1"/>
  <c r="N1568" i="1"/>
  <c r="J1574" i="1"/>
  <c r="K1574" i="1" s="1"/>
  <c r="E1574" i="1" s="1"/>
  <c r="I1575" i="1"/>
  <c r="U1573" i="1"/>
  <c r="W1573" i="1" s="1"/>
  <c r="A1693" i="1"/>
  <c r="Q1693" i="1" s="1"/>
  <c r="R1693" i="1" s="1"/>
  <c r="H1692" i="1"/>
  <c r="T1695" i="1"/>
  <c r="AA1694" i="1" l="1"/>
  <c r="Z1694" i="1"/>
  <c r="M1571" i="1"/>
  <c r="M1572" i="1" s="1"/>
  <c r="L1570" i="1"/>
  <c r="F1570" i="1"/>
  <c r="D1571" i="1"/>
  <c r="G1570" i="1"/>
  <c r="N1569" i="1"/>
  <c r="O1568" i="1"/>
  <c r="J1575" i="1"/>
  <c r="K1575" i="1" s="1"/>
  <c r="E1575" i="1" s="1"/>
  <c r="I1576" i="1"/>
  <c r="U1574" i="1"/>
  <c r="W1574" i="1" s="1"/>
  <c r="S1693" i="1"/>
  <c r="Y1693" i="1"/>
  <c r="H1693" i="1"/>
  <c r="A1694" i="1"/>
  <c r="Q1694" i="1" s="1"/>
  <c r="R1694" i="1" s="1"/>
  <c r="T1696" i="1"/>
  <c r="Z1695" i="1" l="1"/>
  <c r="AA1695" i="1"/>
  <c r="G1571" i="1"/>
  <c r="L1571" i="1"/>
  <c r="F1571" i="1"/>
  <c r="D1572" i="1"/>
  <c r="O1569" i="1"/>
  <c r="N1570" i="1"/>
  <c r="I1577" i="1"/>
  <c r="J1576" i="1"/>
  <c r="K1576" i="1" s="1"/>
  <c r="E1576" i="1" s="1"/>
  <c r="U1575" i="1"/>
  <c r="W1575" i="1" s="1"/>
  <c r="Y1694" i="1"/>
  <c r="S1694" i="1"/>
  <c r="H1694" i="1"/>
  <c r="A1695" i="1"/>
  <c r="Q1695" i="1" s="1"/>
  <c r="R1695" i="1" s="1"/>
  <c r="T1697" i="1"/>
  <c r="AA1696" i="1" l="1"/>
  <c r="Z1696" i="1"/>
  <c r="M1573" i="1"/>
  <c r="L1572" i="1"/>
  <c r="D1573" i="1"/>
  <c r="G1572" i="1"/>
  <c r="F1572" i="1"/>
  <c r="O1570" i="1"/>
  <c r="N1571" i="1"/>
  <c r="J1577" i="1"/>
  <c r="K1577" i="1" s="1"/>
  <c r="E1577" i="1" s="1"/>
  <c r="I1578" i="1"/>
  <c r="U1576" i="1"/>
  <c r="W1576" i="1" s="1"/>
  <c r="T1698" i="1"/>
  <c r="H1695" i="1"/>
  <c r="A1696" i="1"/>
  <c r="Q1696" i="1" s="1"/>
  <c r="R1696" i="1" s="1"/>
  <c r="Z1697" i="1" l="1"/>
  <c r="AA1697" i="1"/>
  <c r="L1573" i="1"/>
  <c r="M1574" i="1" s="1"/>
  <c r="M1575" i="1" s="1"/>
  <c r="M1576" i="1" s="1"/>
  <c r="M1577" i="1" s="1"/>
  <c r="M1578" i="1" s="1"/>
  <c r="F1573" i="1"/>
  <c r="G1573" i="1"/>
  <c r="D1574" i="1"/>
  <c r="O1571" i="1"/>
  <c r="N1572" i="1"/>
  <c r="J1578" i="1"/>
  <c r="K1578" i="1" s="1"/>
  <c r="E1578" i="1" s="1"/>
  <c r="I1579" i="1"/>
  <c r="U1577" i="1"/>
  <c r="W1577" i="1" s="1"/>
  <c r="S1696" i="1"/>
  <c r="Y1696" i="1"/>
  <c r="T1699" i="1"/>
  <c r="A1697" i="1"/>
  <c r="Q1697" i="1" s="1"/>
  <c r="R1697" i="1" s="1"/>
  <c r="H1696" i="1"/>
  <c r="AA1698" i="1" l="1"/>
  <c r="Z1698" i="1"/>
  <c r="G1574" i="1"/>
  <c r="L1574" i="1"/>
  <c r="D1575" i="1"/>
  <c r="F1574" i="1"/>
  <c r="O1572" i="1"/>
  <c r="N1573" i="1"/>
  <c r="J1579" i="1"/>
  <c r="K1579" i="1" s="1"/>
  <c r="E1579" i="1" s="1"/>
  <c r="I1580" i="1"/>
  <c r="U1578" i="1"/>
  <c r="W1578" i="1" s="1"/>
  <c r="M1579" i="1"/>
  <c r="S1697" i="1"/>
  <c r="Y1697" i="1"/>
  <c r="H1697" i="1"/>
  <c r="A1698" i="1"/>
  <c r="Q1698" i="1" s="1"/>
  <c r="R1698" i="1" s="1"/>
  <c r="T1700" i="1"/>
  <c r="Z1699" i="1" l="1"/>
  <c r="AA1699" i="1"/>
  <c r="AA1700" i="1" s="1"/>
  <c r="L1575" i="1"/>
  <c r="D1576" i="1"/>
  <c r="F1575" i="1"/>
  <c r="G1575" i="1"/>
  <c r="M1580" i="1"/>
  <c r="O1573" i="1"/>
  <c r="N1574" i="1"/>
  <c r="I1581" i="1"/>
  <c r="J1580" i="1"/>
  <c r="K1580" i="1" s="1"/>
  <c r="E1580" i="1" s="1"/>
  <c r="U1579" i="1"/>
  <c r="W1579" i="1" s="1"/>
  <c r="Y1698" i="1"/>
  <c r="S1698" i="1"/>
  <c r="T1701" i="1"/>
  <c r="H1698" i="1"/>
  <c r="A1699" i="1"/>
  <c r="Q1699" i="1" s="1"/>
  <c r="R1699" i="1" s="1"/>
  <c r="Z1700" i="1" l="1"/>
  <c r="L1576" i="1"/>
  <c r="F1576" i="1"/>
  <c r="D1577" i="1"/>
  <c r="G1576" i="1"/>
  <c r="O1574" i="1"/>
  <c r="N1575" i="1"/>
  <c r="U1580" i="1"/>
  <c r="W1580" i="1" s="1"/>
  <c r="J1581" i="1"/>
  <c r="K1581" i="1" s="1"/>
  <c r="E1581" i="1" s="1"/>
  <c r="I1582" i="1"/>
  <c r="M1581" i="1"/>
  <c r="Y1699" i="1"/>
  <c r="S1699" i="1"/>
  <c r="H1699" i="1"/>
  <c r="A1700" i="1"/>
  <c r="Q1700" i="1" s="1"/>
  <c r="R1700" i="1" s="1"/>
  <c r="T1702" i="1"/>
  <c r="Z1701" i="1" l="1"/>
  <c r="AA1701" i="1"/>
  <c r="L1577" i="1"/>
  <c r="D1578" i="1"/>
  <c r="G1577" i="1"/>
  <c r="F1577" i="1"/>
  <c r="O1575" i="1"/>
  <c r="N1576" i="1"/>
  <c r="J1582" i="1"/>
  <c r="K1582" i="1" s="1"/>
  <c r="E1582" i="1" s="1"/>
  <c r="M1582" i="1"/>
  <c r="I1583" i="1"/>
  <c r="U1581" i="1"/>
  <c r="W1581" i="1" s="1"/>
  <c r="Y1700" i="1"/>
  <c r="S1700" i="1"/>
  <c r="T1703" i="1"/>
  <c r="A1701" i="1"/>
  <c r="Q1701" i="1" s="1"/>
  <c r="R1701" i="1" s="1"/>
  <c r="H1700" i="1"/>
  <c r="AA1702" i="1" l="1"/>
  <c r="Z1702" i="1"/>
  <c r="Z1703" i="1" s="1"/>
  <c r="L1578" i="1"/>
  <c r="G1578" i="1"/>
  <c r="F1578" i="1"/>
  <c r="D1579" i="1"/>
  <c r="N1577" i="1"/>
  <c r="O1576" i="1"/>
  <c r="I1584" i="1"/>
  <c r="J1583" i="1"/>
  <c r="K1583" i="1" s="1"/>
  <c r="E1583" i="1" s="1"/>
  <c r="M1583" i="1"/>
  <c r="U1582" i="1"/>
  <c r="W1582" i="1" s="1"/>
  <c r="S1701" i="1"/>
  <c r="Y1701" i="1"/>
  <c r="T1704" i="1"/>
  <c r="H1701" i="1"/>
  <c r="A1702" i="1"/>
  <c r="Q1702" i="1" s="1"/>
  <c r="R1702" i="1" s="1"/>
  <c r="AA1703" i="1" l="1"/>
  <c r="G1579" i="1"/>
  <c r="L1579" i="1"/>
  <c r="D1580" i="1"/>
  <c r="F1579" i="1"/>
  <c r="N1578" i="1"/>
  <c r="O1577" i="1"/>
  <c r="U1583" i="1"/>
  <c r="W1583" i="1" s="1"/>
  <c r="M1584" i="1"/>
  <c r="J1584" i="1"/>
  <c r="K1584" i="1" s="1"/>
  <c r="E1584" i="1" s="1"/>
  <c r="I1585" i="1"/>
  <c r="Y1702" i="1"/>
  <c r="S1702" i="1"/>
  <c r="H1702" i="1"/>
  <c r="A1703" i="1"/>
  <c r="Q1703" i="1" s="1"/>
  <c r="R1703" i="1" s="1"/>
  <c r="T1705" i="1"/>
  <c r="AA1704" i="1" l="1"/>
  <c r="Z1704" i="1"/>
  <c r="L1580" i="1"/>
  <c r="D1581" i="1"/>
  <c r="G1580" i="1"/>
  <c r="F1580" i="1"/>
  <c r="N1579" i="1"/>
  <c r="O1578" i="1"/>
  <c r="U1584" i="1"/>
  <c r="W1584" i="1" s="1"/>
  <c r="J1585" i="1"/>
  <c r="K1585" i="1" s="1"/>
  <c r="E1585" i="1" s="1"/>
  <c r="M1585" i="1"/>
  <c r="I1586" i="1"/>
  <c r="Y1703" i="1"/>
  <c r="S1703" i="1"/>
  <c r="H1703" i="1"/>
  <c r="A1704" i="1"/>
  <c r="Q1704" i="1" s="1"/>
  <c r="R1704" i="1" s="1"/>
  <c r="T1706" i="1"/>
  <c r="Z1705" i="1" l="1"/>
  <c r="AA1705" i="1"/>
  <c r="L1581" i="1"/>
  <c r="G1581" i="1"/>
  <c r="F1581" i="1"/>
  <c r="D1582" i="1"/>
  <c r="N1580" i="1"/>
  <c r="O1579" i="1"/>
  <c r="J1586" i="1"/>
  <c r="K1586" i="1" s="1"/>
  <c r="E1586" i="1" s="1"/>
  <c r="M1586" i="1"/>
  <c r="I1587" i="1"/>
  <c r="U1585" i="1"/>
  <c r="W1585" i="1" s="1"/>
  <c r="S1704" i="1"/>
  <c r="Y1704" i="1"/>
  <c r="T1707" i="1"/>
  <c r="A1705" i="1"/>
  <c r="Q1705" i="1" s="1"/>
  <c r="R1705" i="1" s="1"/>
  <c r="H1704" i="1"/>
  <c r="AA1706" i="1" l="1"/>
  <c r="Z1706" i="1"/>
  <c r="L1582" i="1"/>
  <c r="D1583" i="1"/>
  <c r="F1582" i="1"/>
  <c r="G1582" i="1"/>
  <c r="N1581" i="1"/>
  <c r="O1580" i="1"/>
  <c r="J1587" i="1"/>
  <c r="K1587" i="1" s="1"/>
  <c r="E1587" i="1" s="1"/>
  <c r="I1588" i="1"/>
  <c r="M1587" i="1"/>
  <c r="U1586" i="1"/>
  <c r="W1586" i="1" s="1"/>
  <c r="S1705" i="1"/>
  <c r="Y1705" i="1"/>
  <c r="T1708" i="1"/>
  <c r="H1705" i="1"/>
  <c r="A1706" i="1"/>
  <c r="Q1706" i="1" s="1"/>
  <c r="R1706" i="1" s="1"/>
  <c r="Z1707" i="1" l="1"/>
  <c r="AA1707" i="1"/>
  <c r="L1583" i="1"/>
  <c r="G1583" i="1"/>
  <c r="F1583" i="1"/>
  <c r="D1584" i="1"/>
  <c r="N1582" i="1"/>
  <c r="O1581" i="1"/>
  <c r="M1588" i="1"/>
  <c r="I1589" i="1"/>
  <c r="J1588" i="1"/>
  <c r="K1588" i="1" s="1"/>
  <c r="E1588" i="1" s="1"/>
  <c r="U1587" i="1"/>
  <c r="W1587" i="1" s="1"/>
  <c r="S1706" i="1"/>
  <c r="Y1706" i="1"/>
  <c r="T1709" i="1"/>
  <c r="H1706" i="1"/>
  <c r="A1707" i="1"/>
  <c r="Q1707" i="1" s="1"/>
  <c r="R1707" i="1" s="1"/>
  <c r="AA1708" i="1" l="1"/>
  <c r="Z1708" i="1"/>
  <c r="L1584" i="1"/>
  <c r="D1585" i="1"/>
  <c r="G1584" i="1"/>
  <c r="F1584" i="1"/>
  <c r="N1583" i="1"/>
  <c r="O1582" i="1"/>
  <c r="U1588" i="1"/>
  <c r="W1588" i="1" s="1"/>
  <c r="M1589" i="1"/>
  <c r="J1589" i="1"/>
  <c r="K1589" i="1" s="1"/>
  <c r="E1589" i="1" s="1"/>
  <c r="I1590" i="1"/>
  <c r="Y1707" i="1"/>
  <c r="S1707" i="1"/>
  <c r="H1707" i="1"/>
  <c r="A1708" i="1"/>
  <c r="Q1708" i="1" s="1"/>
  <c r="R1708" i="1" s="1"/>
  <c r="T1710" i="1"/>
  <c r="Z1709" i="1" l="1"/>
  <c r="AA1709" i="1"/>
  <c r="L1585" i="1"/>
  <c r="D1586" i="1"/>
  <c r="G1585" i="1"/>
  <c r="F1585" i="1"/>
  <c r="N1584" i="1"/>
  <c r="O1583" i="1"/>
  <c r="J1590" i="1"/>
  <c r="K1590" i="1" s="1"/>
  <c r="E1590" i="1" s="1"/>
  <c r="I1591" i="1"/>
  <c r="M1590" i="1"/>
  <c r="U1589" i="1"/>
  <c r="W1589" i="1" s="1"/>
  <c r="S1708" i="1"/>
  <c r="Y1708" i="1"/>
  <c r="A1709" i="1"/>
  <c r="Q1709" i="1" s="1"/>
  <c r="R1709" i="1" s="1"/>
  <c r="H1708" i="1"/>
  <c r="T1711" i="1"/>
  <c r="AA1710" i="1" l="1"/>
  <c r="Z1710" i="1"/>
  <c r="Z1711" i="1" s="1"/>
  <c r="L1586" i="1"/>
  <c r="G1586" i="1"/>
  <c r="D1587" i="1"/>
  <c r="F1586" i="1"/>
  <c r="N1585" i="1"/>
  <c r="O1584" i="1"/>
  <c r="I1592" i="1"/>
  <c r="J1591" i="1"/>
  <c r="K1591" i="1" s="1"/>
  <c r="E1591" i="1" s="1"/>
  <c r="M1591" i="1"/>
  <c r="U1590" i="1"/>
  <c r="W1590" i="1" s="1"/>
  <c r="S1709" i="1"/>
  <c r="Y1709" i="1"/>
  <c r="T1712" i="1"/>
  <c r="H1709" i="1"/>
  <c r="A1710" i="1"/>
  <c r="Q1710" i="1" s="1"/>
  <c r="R1710" i="1" s="1"/>
  <c r="AA1711" i="1" l="1"/>
  <c r="L1587" i="1"/>
  <c r="F1587" i="1"/>
  <c r="D1588" i="1"/>
  <c r="G1587" i="1"/>
  <c r="N1586" i="1"/>
  <c r="O1585" i="1"/>
  <c r="U1591" i="1"/>
  <c r="W1591" i="1" s="1"/>
  <c r="I1593" i="1"/>
  <c r="M1592" i="1"/>
  <c r="J1592" i="1"/>
  <c r="K1592" i="1" s="1"/>
  <c r="E1592" i="1" s="1"/>
  <c r="Y1710" i="1"/>
  <c r="S1710" i="1"/>
  <c r="T1713" i="1"/>
  <c r="H1710" i="1"/>
  <c r="A1711" i="1"/>
  <c r="Q1711" i="1" s="1"/>
  <c r="R1711" i="1" s="1"/>
  <c r="AA1712" i="1" l="1"/>
  <c r="Z1712" i="1"/>
  <c r="L1588" i="1"/>
  <c r="G1588" i="1"/>
  <c r="F1588" i="1"/>
  <c r="D1589" i="1"/>
  <c r="N1587" i="1"/>
  <c r="O1586" i="1"/>
  <c r="U1592" i="1"/>
  <c r="W1592" i="1" s="1"/>
  <c r="M1593" i="1"/>
  <c r="J1593" i="1"/>
  <c r="K1593" i="1" s="1"/>
  <c r="E1593" i="1" s="1"/>
  <c r="I1594" i="1"/>
  <c r="Y1711" i="1"/>
  <c r="S1711" i="1"/>
  <c r="H1711" i="1"/>
  <c r="A1712" i="1"/>
  <c r="Q1712" i="1" s="1"/>
  <c r="R1712" i="1" s="1"/>
  <c r="T1714" i="1"/>
  <c r="Z1713" i="1" l="1"/>
  <c r="AA1713" i="1"/>
  <c r="L1589" i="1"/>
  <c r="D1590" i="1"/>
  <c r="G1589" i="1"/>
  <c r="F1589" i="1"/>
  <c r="N1588" i="1"/>
  <c r="O1587" i="1"/>
  <c r="I1595" i="1"/>
  <c r="M1594" i="1"/>
  <c r="J1594" i="1"/>
  <c r="K1594" i="1" s="1"/>
  <c r="E1594" i="1" s="1"/>
  <c r="U1593" i="1"/>
  <c r="W1593" i="1" s="1"/>
  <c r="S1712" i="1"/>
  <c r="Y1712" i="1"/>
  <c r="T1715" i="1"/>
  <c r="A1713" i="1"/>
  <c r="Q1713" i="1" s="1"/>
  <c r="R1713" i="1" s="1"/>
  <c r="H1712" i="1"/>
  <c r="AA1714" i="1" l="1"/>
  <c r="Z1714" i="1"/>
  <c r="G1590" i="1"/>
  <c r="L1590" i="1"/>
  <c r="F1590" i="1"/>
  <c r="D1591" i="1"/>
  <c r="N1589" i="1"/>
  <c r="O1588" i="1"/>
  <c r="U1594" i="1"/>
  <c r="W1594" i="1" s="1"/>
  <c r="J1595" i="1"/>
  <c r="K1595" i="1" s="1"/>
  <c r="E1595" i="1" s="1"/>
  <c r="M1595" i="1"/>
  <c r="I1596" i="1"/>
  <c r="S1713" i="1"/>
  <c r="Y1713" i="1"/>
  <c r="H1713" i="1"/>
  <c r="A1714" i="1"/>
  <c r="Q1714" i="1" s="1"/>
  <c r="R1714" i="1" s="1"/>
  <c r="T1716" i="1"/>
  <c r="Z1715" i="1" l="1"/>
  <c r="AA1715" i="1"/>
  <c r="L1591" i="1"/>
  <c r="G1591" i="1"/>
  <c r="F1591" i="1"/>
  <c r="D1592" i="1"/>
  <c r="N1590" i="1"/>
  <c r="O1589" i="1"/>
  <c r="U1595" i="1"/>
  <c r="W1595" i="1" s="1"/>
  <c r="J1596" i="1"/>
  <c r="K1596" i="1" s="1"/>
  <c r="E1596" i="1" s="1"/>
  <c r="M1596" i="1"/>
  <c r="I1597" i="1"/>
  <c r="S1714" i="1"/>
  <c r="Y1714" i="1"/>
  <c r="H1714" i="1"/>
  <c r="A1715" i="1"/>
  <c r="Q1715" i="1" s="1"/>
  <c r="R1715" i="1" s="1"/>
  <c r="T1717" i="1"/>
  <c r="AA1716" i="1" l="1"/>
  <c r="Z1716" i="1"/>
  <c r="L1592" i="1"/>
  <c r="G1592" i="1"/>
  <c r="F1592" i="1"/>
  <c r="D1593" i="1"/>
  <c r="N1591" i="1"/>
  <c r="O1590" i="1"/>
  <c r="I1598" i="1"/>
  <c r="J1597" i="1"/>
  <c r="K1597" i="1" s="1"/>
  <c r="E1597" i="1" s="1"/>
  <c r="M1597" i="1"/>
  <c r="U1596" i="1"/>
  <c r="W1596" i="1" s="1"/>
  <c r="S1715" i="1"/>
  <c r="Y1715" i="1"/>
  <c r="H1715" i="1"/>
  <c r="A1716" i="1"/>
  <c r="Q1716" i="1" s="1"/>
  <c r="R1716" i="1" s="1"/>
  <c r="T1718" i="1"/>
  <c r="Z1717" i="1" l="1"/>
  <c r="AA1717" i="1"/>
  <c r="L1593" i="1"/>
  <c r="D1594" i="1"/>
  <c r="F1593" i="1"/>
  <c r="G1593" i="1"/>
  <c r="N1592" i="1"/>
  <c r="O1591" i="1"/>
  <c r="U1597" i="1"/>
  <c r="W1597" i="1" s="1"/>
  <c r="J1598" i="1"/>
  <c r="K1598" i="1" s="1"/>
  <c r="E1598" i="1" s="1"/>
  <c r="I1599" i="1"/>
  <c r="Y1716" i="1"/>
  <c r="S1716" i="1"/>
  <c r="A1717" i="1"/>
  <c r="Q1717" i="1" s="1"/>
  <c r="R1717" i="1" s="1"/>
  <c r="H1716" i="1"/>
  <c r="T1719" i="1"/>
  <c r="AA1718" i="1" l="1"/>
  <c r="Z1718" i="1"/>
  <c r="G1594" i="1"/>
  <c r="L1594" i="1"/>
  <c r="F1594" i="1"/>
  <c r="D1595" i="1"/>
  <c r="N1593" i="1"/>
  <c r="O1592" i="1"/>
  <c r="J1599" i="1"/>
  <c r="K1599" i="1" s="1"/>
  <c r="E1599" i="1" s="1"/>
  <c r="I1600" i="1"/>
  <c r="U1598" i="1"/>
  <c r="W1598" i="1" s="1"/>
  <c r="S1717" i="1"/>
  <c r="Y1717" i="1"/>
  <c r="T1720" i="1"/>
  <c r="A1718" i="1"/>
  <c r="Q1718" i="1" s="1"/>
  <c r="R1718" i="1" s="1"/>
  <c r="H1717" i="1"/>
  <c r="Z1719" i="1" l="1"/>
  <c r="AA1719" i="1"/>
  <c r="L1595" i="1"/>
  <c r="D1596" i="1"/>
  <c r="G1595" i="1"/>
  <c r="F1595" i="1"/>
  <c r="N1594" i="1"/>
  <c r="O1593" i="1"/>
  <c r="I1601" i="1"/>
  <c r="J1600" i="1"/>
  <c r="K1600" i="1" s="1"/>
  <c r="E1600" i="1" s="1"/>
  <c r="U1599" i="1"/>
  <c r="W1599" i="1" s="1"/>
  <c r="Y1718" i="1"/>
  <c r="S1718" i="1"/>
  <c r="H1718" i="1"/>
  <c r="A1719" i="1"/>
  <c r="Q1719" i="1" s="1"/>
  <c r="R1719" i="1" s="1"/>
  <c r="T1721" i="1"/>
  <c r="AA1720" i="1" l="1"/>
  <c r="Z1720" i="1"/>
  <c r="L1596" i="1"/>
  <c r="G1596" i="1"/>
  <c r="F1596" i="1"/>
  <c r="D1597" i="1"/>
  <c r="N1595" i="1"/>
  <c r="O1594" i="1"/>
  <c r="U1600" i="1"/>
  <c r="W1600" i="1" s="1"/>
  <c r="I1602" i="1"/>
  <c r="J1601" i="1"/>
  <c r="K1601" i="1" s="1"/>
  <c r="E1601" i="1" s="1"/>
  <c r="Y1719" i="1"/>
  <c r="S1719" i="1"/>
  <c r="T1722" i="1"/>
  <c r="H1719" i="1"/>
  <c r="A1720" i="1"/>
  <c r="Q1720" i="1" s="1"/>
  <c r="R1720" i="1" s="1"/>
  <c r="Z1721" i="1" l="1"/>
  <c r="AA1721" i="1"/>
  <c r="M1598" i="1"/>
  <c r="L1597" i="1"/>
  <c r="F1597" i="1"/>
  <c r="D1598" i="1"/>
  <c r="G1597" i="1"/>
  <c r="N1596" i="1"/>
  <c r="O1595" i="1"/>
  <c r="J1602" i="1"/>
  <c r="K1602" i="1" s="1"/>
  <c r="E1602" i="1" s="1"/>
  <c r="I1603" i="1"/>
  <c r="U1601" i="1"/>
  <c r="W1601" i="1" s="1"/>
  <c r="S1720" i="1"/>
  <c r="Y1720" i="1"/>
  <c r="H1720" i="1"/>
  <c r="A1721" i="1"/>
  <c r="Q1721" i="1" s="1"/>
  <c r="R1721" i="1" s="1"/>
  <c r="T1723" i="1"/>
  <c r="AA1722" i="1" l="1"/>
  <c r="Z1722" i="1"/>
  <c r="M1599" i="1"/>
  <c r="L1598" i="1"/>
  <c r="F1598" i="1"/>
  <c r="D1599" i="1"/>
  <c r="G1598" i="1"/>
  <c r="N1597" i="1"/>
  <c r="O1596" i="1"/>
  <c r="J1603" i="1"/>
  <c r="K1603" i="1" s="1"/>
  <c r="E1603" i="1" s="1"/>
  <c r="I1604" i="1"/>
  <c r="U1602" i="1"/>
  <c r="W1602" i="1" s="1"/>
  <c r="S1721" i="1"/>
  <c r="Y1721" i="1"/>
  <c r="T1724" i="1"/>
  <c r="H1721" i="1"/>
  <c r="A1722" i="1"/>
  <c r="Q1722" i="1" s="1"/>
  <c r="R1722" i="1" s="1"/>
  <c r="Z1723" i="1" l="1"/>
  <c r="AA1723" i="1"/>
  <c r="M1600" i="1"/>
  <c r="M1601" i="1" s="1"/>
  <c r="M1602" i="1" s="1"/>
  <c r="L1599" i="1"/>
  <c r="D1600" i="1"/>
  <c r="G1599" i="1"/>
  <c r="F1599" i="1"/>
  <c r="N1598" i="1"/>
  <c r="O1597" i="1"/>
  <c r="I1605" i="1"/>
  <c r="J1604" i="1"/>
  <c r="K1604" i="1" s="1"/>
  <c r="E1604" i="1" s="1"/>
  <c r="U1603" i="1"/>
  <c r="W1603" i="1" s="1"/>
  <c r="A1723" i="1"/>
  <c r="Q1723" i="1" s="1"/>
  <c r="H1722" i="1"/>
  <c r="T1725" i="1"/>
  <c r="AA1724" i="1" l="1"/>
  <c r="R1723" i="1"/>
  <c r="Z1724" i="1"/>
  <c r="G1600" i="1"/>
  <c r="L1600" i="1"/>
  <c r="D1601" i="1"/>
  <c r="F1600" i="1"/>
  <c r="N1599" i="1"/>
  <c r="O1598" i="1"/>
  <c r="J1605" i="1"/>
  <c r="K1605" i="1" s="1"/>
  <c r="E1605" i="1" s="1"/>
  <c r="I1606" i="1"/>
  <c r="U1604" i="1"/>
  <c r="W1604" i="1" s="1"/>
  <c r="A1724" i="1"/>
  <c r="Q1724" i="1" s="1"/>
  <c r="R1724" i="1" s="1"/>
  <c r="H1723" i="1"/>
  <c r="T1726" i="1"/>
  <c r="Z1725" i="1" l="1"/>
  <c r="AA1725" i="1"/>
  <c r="L1601" i="1"/>
  <c r="D1602" i="1"/>
  <c r="G1601" i="1"/>
  <c r="F1601" i="1"/>
  <c r="N1600" i="1"/>
  <c r="O1599" i="1"/>
  <c r="I1607" i="1"/>
  <c r="J1606" i="1"/>
  <c r="K1606" i="1" s="1"/>
  <c r="E1606" i="1" s="1"/>
  <c r="U1605" i="1"/>
  <c r="W1605" i="1" s="1"/>
  <c r="S1724" i="1"/>
  <c r="T1727" i="1"/>
  <c r="A1725" i="1"/>
  <c r="Q1725" i="1" s="1"/>
  <c r="R1725" i="1" s="1"/>
  <c r="H1724" i="1"/>
  <c r="AA1726" i="1" l="1"/>
  <c r="Z1726" i="1"/>
  <c r="G1602" i="1"/>
  <c r="L1602" i="1"/>
  <c r="M1603" i="1" s="1"/>
  <c r="M1604" i="1" s="1"/>
  <c r="M1605" i="1" s="1"/>
  <c r="D1603" i="1"/>
  <c r="F1602" i="1"/>
  <c r="N1601" i="1"/>
  <c r="O1600" i="1"/>
  <c r="U1606" i="1"/>
  <c r="W1606" i="1" s="1"/>
  <c r="I1608" i="1"/>
  <c r="J1607" i="1"/>
  <c r="K1607" i="1" s="1"/>
  <c r="E1607" i="1" s="1"/>
  <c r="S1725" i="1"/>
  <c r="T1728" i="1"/>
  <c r="H1725" i="1"/>
  <c r="A1726" i="1"/>
  <c r="Q1726" i="1" s="1"/>
  <c r="R1726" i="1" s="1"/>
  <c r="Z1727" i="1" l="1"/>
  <c r="AA1727" i="1"/>
  <c r="G1603" i="1"/>
  <c r="L1603" i="1"/>
  <c r="D1604" i="1"/>
  <c r="F1603" i="1"/>
  <c r="N1602" i="1"/>
  <c r="O1601" i="1"/>
  <c r="U1607" i="1"/>
  <c r="W1607" i="1" s="1"/>
  <c r="I1609" i="1"/>
  <c r="J1608" i="1"/>
  <c r="K1608" i="1" s="1"/>
  <c r="E1608" i="1" s="1"/>
  <c r="M1606" i="1"/>
  <c r="M1607" i="1" s="1"/>
  <c r="M1608" i="1" s="1"/>
  <c r="Y1726" i="1"/>
  <c r="S1726" i="1"/>
  <c r="H1726" i="1"/>
  <c r="A1727" i="1"/>
  <c r="Q1727" i="1" s="1"/>
  <c r="R1727" i="1" s="1"/>
  <c r="T1729" i="1"/>
  <c r="AA1728" i="1" l="1"/>
  <c r="Z1728" i="1"/>
  <c r="L1604" i="1"/>
  <c r="G1604" i="1"/>
  <c r="F1604" i="1"/>
  <c r="D1605" i="1"/>
  <c r="N1603" i="1"/>
  <c r="O1602" i="1"/>
  <c r="I1610" i="1"/>
  <c r="J1609" i="1"/>
  <c r="K1609" i="1" s="1"/>
  <c r="E1609" i="1" s="1"/>
  <c r="M1609" i="1"/>
  <c r="U1608" i="1"/>
  <c r="W1608" i="1" s="1"/>
  <c r="Y1727" i="1"/>
  <c r="S1727" i="1"/>
  <c r="H1727" i="1"/>
  <c r="A1728" i="1"/>
  <c r="Q1728" i="1" s="1"/>
  <c r="R1728" i="1" s="1"/>
  <c r="T1730" i="1"/>
  <c r="Z1729" i="1" l="1"/>
  <c r="AA1729" i="1"/>
  <c r="L1605" i="1"/>
  <c r="G1605" i="1"/>
  <c r="F1605" i="1"/>
  <c r="D1606" i="1"/>
  <c r="N1604" i="1"/>
  <c r="O1603" i="1"/>
  <c r="U1609" i="1"/>
  <c r="W1609" i="1" s="1"/>
  <c r="J1610" i="1"/>
  <c r="K1610" i="1" s="1"/>
  <c r="E1610" i="1" s="1"/>
  <c r="I1611" i="1"/>
  <c r="M1610" i="1"/>
  <c r="S1728" i="1"/>
  <c r="Y1728" i="1"/>
  <c r="T1731" i="1"/>
  <c r="A1729" i="1"/>
  <c r="Q1729" i="1" s="1"/>
  <c r="R1729" i="1" s="1"/>
  <c r="H1728" i="1"/>
  <c r="AA1730" i="1" l="1"/>
  <c r="Z1730" i="1"/>
  <c r="G1606" i="1"/>
  <c r="L1606" i="1"/>
  <c r="D1607" i="1"/>
  <c r="F1606" i="1"/>
  <c r="O1604" i="1"/>
  <c r="N1605" i="1"/>
  <c r="U1610" i="1"/>
  <c r="W1610" i="1" s="1"/>
  <c r="I1612" i="1"/>
  <c r="J1611" i="1"/>
  <c r="K1611" i="1" s="1"/>
  <c r="E1611" i="1" s="1"/>
  <c r="M1611" i="1"/>
  <c r="S1729" i="1"/>
  <c r="Y1729" i="1"/>
  <c r="H1729" i="1"/>
  <c r="A1730" i="1"/>
  <c r="Q1730" i="1" s="1"/>
  <c r="R1730" i="1" s="1"/>
  <c r="T1732" i="1"/>
  <c r="Z1731" i="1" l="1"/>
  <c r="AA1731" i="1"/>
  <c r="L1607" i="1"/>
  <c r="D1608" i="1"/>
  <c r="F1607" i="1"/>
  <c r="G1607" i="1"/>
  <c r="N1606" i="1"/>
  <c r="O1605" i="1"/>
  <c r="U1611" i="1"/>
  <c r="W1611" i="1" s="1"/>
  <c r="J1612" i="1"/>
  <c r="K1612" i="1" s="1"/>
  <c r="E1612" i="1" s="1"/>
  <c r="I1613" i="1"/>
  <c r="M1612" i="1"/>
  <c r="Y1730" i="1"/>
  <c r="S1730" i="1"/>
  <c r="H1730" i="1"/>
  <c r="A1731" i="1"/>
  <c r="Q1731" i="1" s="1"/>
  <c r="R1731" i="1" s="1"/>
  <c r="T1733" i="1"/>
  <c r="AA1732" i="1" l="1"/>
  <c r="Z1732" i="1"/>
  <c r="L1608" i="1"/>
  <c r="F1608" i="1"/>
  <c r="D1609" i="1"/>
  <c r="G1608" i="1"/>
  <c r="N1607" i="1"/>
  <c r="O1606" i="1"/>
  <c r="J1613" i="1"/>
  <c r="K1613" i="1" s="1"/>
  <c r="E1613" i="1" s="1"/>
  <c r="I1614" i="1"/>
  <c r="M1613" i="1"/>
  <c r="U1612" i="1"/>
  <c r="W1612" i="1" s="1"/>
  <c r="Y1731" i="1"/>
  <c r="S1731" i="1"/>
  <c r="H1731" i="1"/>
  <c r="A1732" i="1"/>
  <c r="Q1732" i="1" s="1"/>
  <c r="R1732" i="1" s="1"/>
  <c r="T1734" i="1"/>
  <c r="Z1733" i="1" l="1"/>
  <c r="AA1733" i="1"/>
  <c r="G1609" i="1"/>
  <c r="L1609" i="1"/>
  <c r="D1610" i="1"/>
  <c r="F1609" i="1"/>
  <c r="N1608" i="1"/>
  <c r="O1607" i="1"/>
  <c r="U1613" i="1"/>
  <c r="W1613" i="1" s="1"/>
  <c r="J1614" i="1"/>
  <c r="K1614" i="1" s="1"/>
  <c r="E1614" i="1" s="1"/>
  <c r="I1615" i="1"/>
  <c r="M1614" i="1"/>
  <c r="Y1732" i="1"/>
  <c r="S1732" i="1"/>
  <c r="A1733" i="1"/>
  <c r="Q1733" i="1" s="1"/>
  <c r="R1733" i="1" s="1"/>
  <c r="H1732" i="1"/>
  <c r="T1735" i="1"/>
  <c r="AA1734" i="1" l="1"/>
  <c r="Z1734" i="1"/>
  <c r="L1610" i="1"/>
  <c r="D1611" i="1"/>
  <c r="F1610" i="1"/>
  <c r="G1610" i="1"/>
  <c r="N1609" i="1"/>
  <c r="O1608" i="1"/>
  <c r="J1615" i="1"/>
  <c r="K1615" i="1" s="1"/>
  <c r="E1615" i="1" s="1"/>
  <c r="I1616" i="1"/>
  <c r="M1615" i="1"/>
  <c r="U1614" i="1"/>
  <c r="W1614" i="1" s="1"/>
  <c r="S1733" i="1"/>
  <c r="Y1733" i="1"/>
  <c r="T1736" i="1"/>
  <c r="H1733" i="1"/>
  <c r="A1734" i="1"/>
  <c r="Q1734" i="1" s="1"/>
  <c r="R1734" i="1" s="1"/>
  <c r="Z1735" i="1" l="1"/>
  <c r="AA1735" i="1"/>
  <c r="G1611" i="1"/>
  <c r="L1611" i="1"/>
  <c r="D1612" i="1"/>
  <c r="F1611" i="1"/>
  <c r="N1610" i="1"/>
  <c r="O1609" i="1"/>
  <c r="J1616" i="1"/>
  <c r="K1616" i="1" s="1"/>
  <c r="E1616" i="1" s="1"/>
  <c r="I1617" i="1"/>
  <c r="M1616" i="1"/>
  <c r="U1615" i="1"/>
  <c r="W1615" i="1" s="1"/>
  <c r="Y1734" i="1"/>
  <c r="S1734" i="1"/>
  <c r="H1734" i="1"/>
  <c r="A1735" i="1"/>
  <c r="Q1735" i="1" s="1"/>
  <c r="R1735" i="1" s="1"/>
  <c r="T1737" i="1"/>
  <c r="AA1736" i="1" l="1"/>
  <c r="Z1736" i="1"/>
  <c r="L1612" i="1"/>
  <c r="F1612" i="1"/>
  <c r="D1613" i="1"/>
  <c r="G1612" i="1"/>
  <c r="N1611" i="1"/>
  <c r="O1610" i="1"/>
  <c r="I1618" i="1"/>
  <c r="J1617" i="1"/>
  <c r="K1617" i="1" s="1"/>
  <c r="E1617" i="1" s="1"/>
  <c r="M1617" i="1"/>
  <c r="U1616" i="1"/>
  <c r="W1616" i="1" s="1"/>
  <c r="Y1735" i="1"/>
  <c r="S1735" i="1"/>
  <c r="T1738" i="1"/>
  <c r="H1735" i="1"/>
  <c r="A1736" i="1"/>
  <c r="Q1736" i="1" s="1"/>
  <c r="R1736" i="1" s="1"/>
  <c r="Z1737" i="1" l="1"/>
  <c r="AA1737" i="1"/>
  <c r="G1613" i="1"/>
  <c r="L1613" i="1"/>
  <c r="F1613" i="1"/>
  <c r="D1614" i="1"/>
  <c r="N1612" i="1"/>
  <c r="O1611" i="1"/>
  <c r="U1617" i="1"/>
  <c r="W1617" i="1" s="1"/>
  <c r="J1618" i="1"/>
  <c r="K1618" i="1" s="1"/>
  <c r="E1618" i="1" s="1"/>
  <c r="I1619" i="1"/>
  <c r="M1618" i="1"/>
  <c r="S1736" i="1"/>
  <c r="Y1736" i="1"/>
  <c r="A1737" i="1"/>
  <c r="Q1737" i="1" s="1"/>
  <c r="R1737" i="1" s="1"/>
  <c r="H1736" i="1"/>
  <c r="T1739" i="1"/>
  <c r="AA1738" i="1" l="1"/>
  <c r="Z1738" i="1"/>
  <c r="L1614" i="1"/>
  <c r="G1614" i="1"/>
  <c r="F1614" i="1"/>
  <c r="D1615" i="1"/>
  <c r="N1613" i="1"/>
  <c r="O1612" i="1"/>
  <c r="J1619" i="1"/>
  <c r="K1619" i="1" s="1"/>
  <c r="E1619" i="1" s="1"/>
  <c r="I1620" i="1"/>
  <c r="M1619" i="1"/>
  <c r="U1618" i="1"/>
  <c r="W1618" i="1" s="1"/>
  <c r="S1737" i="1"/>
  <c r="Y1737" i="1"/>
  <c r="T1740" i="1"/>
  <c r="H1737" i="1"/>
  <c r="A1738" i="1"/>
  <c r="Q1738" i="1" s="1"/>
  <c r="R1738" i="1" s="1"/>
  <c r="Z1739" i="1" l="1"/>
  <c r="AA1739" i="1"/>
  <c r="L1615" i="1"/>
  <c r="D1616" i="1"/>
  <c r="F1615" i="1"/>
  <c r="G1615" i="1"/>
  <c r="N1614" i="1"/>
  <c r="O1613" i="1"/>
  <c r="I1621" i="1"/>
  <c r="M1620" i="1"/>
  <c r="J1620" i="1"/>
  <c r="K1620" i="1" s="1"/>
  <c r="E1620" i="1" s="1"/>
  <c r="U1619" i="1"/>
  <c r="W1619" i="1" s="1"/>
  <c r="Y1738" i="1"/>
  <c r="S1738" i="1"/>
  <c r="T1741" i="1"/>
  <c r="H1738" i="1"/>
  <c r="A1739" i="1"/>
  <c r="Q1739" i="1" s="1"/>
  <c r="R1739" i="1" s="1"/>
  <c r="AA1740" i="1" l="1"/>
  <c r="Z1740" i="1"/>
  <c r="L1616" i="1"/>
  <c r="F1616" i="1"/>
  <c r="G1616" i="1"/>
  <c r="D1617" i="1"/>
  <c r="N1615" i="1"/>
  <c r="O1614" i="1"/>
  <c r="U1620" i="1"/>
  <c r="W1620" i="1" s="1"/>
  <c r="J1621" i="1"/>
  <c r="K1621" i="1" s="1"/>
  <c r="E1621" i="1" s="1"/>
  <c r="M1621" i="1"/>
  <c r="I1622" i="1"/>
  <c r="Y1739" i="1"/>
  <c r="S1739" i="1"/>
  <c r="T1742" i="1"/>
  <c r="H1739" i="1"/>
  <c r="A1740" i="1"/>
  <c r="Q1740" i="1" s="1"/>
  <c r="R1740" i="1" s="1"/>
  <c r="Z1741" i="1" l="1"/>
  <c r="AA1741" i="1"/>
  <c r="L1617" i="1"/>
  <c r="G1617" i="1"/>
  <c r="D1618" i="1"/>
  <c r="F1617" i="1"/>
  <c r="N1616" i="1"/>
  <c r="O1615" i="1"/>
  <c r="U1621" i="1"/>
  <c r="W1621" i="1" s="1"/>
  <c r="I1623" i="1"/>
  <c r="J1622" i="1"/>
  <c r="K1622" i="1" s="1"/>
  <c r="E1622" i="1" s="1"/>
  <c r="M1622" i="1"/>
  <c r="S1740" i="1"/>
  <c r="Y1740" i="1"/>
  <c r="A1741" i="1"/>
  <c r="Q1741" i="1" s="1"/>
  <c r="R1741" i="1" s="1"/>
  <c r="H1740" i="1"/>
  <c r="T1743" i="1"/>
  <c r="AA1742" i="1" l="1"/>
  <c r="Z1742" i="1"/>
  <c r="L1618" i="1"/>
  <c r="F1618" i="1"/>
  <c r="G1618" i="1"/>
  <c r="D1619" i="1"/>
  <c r="N1617" i="1"/>
  <c r="O1616" i="1"/>
  <c r="U1622" i="1"/>
  <c r="W1622" i="1" s="1"/>
  <c r="M1623" i="1"/>
  <c r="J1623" i="1"/>
  <c r="K1623" i="1" s="1"/>
  <c r="E1623" i="1" s="1"/>
  <c r="I1624" i="1"/>
  <c r="S1741" i="1"/>
  <c r="Y1741" i="1"/>
  <c r="H1741" i="1"/>
  <c r="A1742" i="1"/>
  <c r="Q1742" i="1" s="1"/>
  <c r="R1742" i="1" s="1"/>
  <c r="T1744" i="1"/>
  <c r="Z1743" i="1" l="1"/>
  <c r="AA1743" i="1"/>
  <c r="L1619" i="1"/>
  <c r="D1620" i="1"/>
  <c r="G1619" i="1"/>
  <c r="F1619" i="1"/>
  <c r="N1618" i="1"/>
  <c r="O1617" i="1"/>
  <c r="M1624" i="1"/>
  <c r="J1624" i="1"/>
  <c r="K1624" i="1" s="1"/>
  <c r="E1624" i="1" s="1"/>
  <c r="I1625" i="1"/>
  <c r="U1623" i="1"/>
  <c r="W1623" i="1" s="1"/>
  <c r="Y1742" i="1"/>
  <c r="S1742" i="1"/>
  <c r="T1745" i="1"/>
  <c r="H1742" i="1"/>
  <c r="A1743" i="1"/>
  <c r="Q1743" i="1" s="1"/>
  <c r="R1743" i="1" s="1"/>
  <c r="AA1744" i="1" l="1"/>
  <c r="Z1744" i="1"/>
  <c r="L1620" i="1"/>
  <c r="F1620" i="1"/>
  <c r="D1621" i="1"/>
  <c r="G1620" i="1"/>
  <c r="N1619" i="1"/>
  <c r="O1618" i="1"/>
  <c r="U1624" i="1"/>
  <c r="W1624" i="1" s="1"/>
  <c r="J1625" i="1"/>
  <c r="K1625" i="1" s="1"/>
  <c r="E1625" i="1" s="1"/>
  <c r="I1626" i="1"/>
  <c r="M1625" i="1"/>
  <c r="Y1743" i="1"/>
  <c r="S1743" i="1"/>
  <c r="T1746" i="1"/>
  <c r="H1743" i="1"/>
  <c r="A1744" i="1"/>
  <c r="Q1744" i="1" s="1"/>
  <c r="R1744" i="1" s="1"/>
  <c r="Z1745" i="1" l="1"/>
  <c r="AA1745" i="1"/>
  <c r="G1621" i="1"/>
  <c r="L1621" i="1"/>
  <c r="D1622" i="1"/>
  <c r="F1621" i="1"/>
  <c r="N1620" i="1"/>
  <c r="O1619" i="1"/>
  <c r="J1626" i="1"/>
  <c r="K1626" i="1" s="1"/>
  <c r="E1626" i="1" s="1"/>
  <c r="I1627" i="1"/>
  <c r="M1626" i="1"/>
  <c r="U1625" i="1"/>
  <c r="W1625" i="1" s="1"/>
  <c r="Y1744" i="1"/>
  <c r="S1744" i="1"/>
  <c r="T1747" i="1"/>
  <c r="A1745" i="1"/>
  <c r="Q1745" i="1" s="1"/>
  <c r="R1745" i="1" s="1"/>
  <c r="H1744" i="1"/>
  <c r="AA1746" i="1" l="1"/>
  <c r="Z1746" i="1"/>
  <c r="L1622" i="1"/>
  <c r="D1623" i="1"/>
  <c r="F1622" i="1"/>
  <c r="G1622" i="1"/>
  <c r="N1621" i="1"/>
  <c r="O1620" i="1"/>
  <c r="M1627" i="1"/>
  <c r="J1627" i="1"/>
  <c r="K1627" i="1" s="1"/>
  <c r="E1627" i="1" s="1"/>
  <c r="I1628" i="1"/>
  <c r="U1626" i="1"/>
  <c r="W1626" i="1" s="1"/>
  <c r="S1745" i="1"/>
  <c r="Y1745" i="1"/>
  <c r="H1745" i="1"/>
  <c r="A1746" i="1"/>
  <c r="Q1746" i="1" s="1"/>
  <c r="R1746" i="1" s="1"/>
  <c r="T1748" i="1"/>
  <c r="Z1747" i="1" l="1"/>
  <c r="AA1747" i="1"/>
  <c r="L1623" i="1"/>
  <c r="F1623" i="1"/>
  <c r="D1624" i="1"/>
  <c r="G1623" i="1"/>
  <c r="N1622" i="1"/>
  <c r="O1621" i="1"/>
  <c r="J1628" i="1"/>
  <c r="K1628" i="1" s="1"/>
  <c r="E1628" i="1" s="1"/>
  <c r="I1629" i="1"/>
  <c r="M1628" i="1"/>
  <c r="U1627" i="1"/>
  <c r="W1627" i="1" s="1"/>
  <c r="Y1746" i="1"/>
  <c r="S1746" i="1"/>
  <c r="T1749" i="1"/>
  <c r="H1746" i="1"/>
  <c r="A1747" i="1"/>
  <c r="Q1747" i="1" s="1"/>
  <c r="R1747" i="1" s="1"/>
  <c r="AA1748" i="1" l="1"/>
  <c r="Z1748" i="1"/>
  <c r="G1624" i="1"/>
  <c r="L1624" i="1"/>
  <c r="F1624" i="1"/>
  <c r="D1625" i="1"/>
  <c r="N1623" i="1"/>
  <c r="O1622" i="1"/>
  <c r="I1630" i="1"/>
  <c r="J1629" i="1"/>
  <c r="K1629" i="1" s="1"/>
  <c r="E1629" i="1" s="1"/>
  <c r="U1628" i="1"/>
  <c r="W1628" i="1" s="1"/>
  <c r="Y1747" i="1"/>
  <c r="S1747" i="1"/>
  <c r="H1747" i="1"/>
  <c r="A1748" i="1"/>
  <c r="Q1748" i="1" s="1"/>
  <c r="R1748" i="1" s="1"/>
  <c r="T1750" i="1"/>
  <c r="Z1749" i="1" l="1"/>
  <c r="AA1749" i="1"/>
  <c r="L1625" i="1"/>
  <c r="F1625" i="1"/>
  <c r="D1626" i="1"/>
  <c r="G1625" i="1"/>
  <c r="N1624" i="1"/>
  <c r="O1623" i="1"/>
  <c r="U1629" i="1"/>
  <c r="W1629" i="1" s="1"/>
  <c r="I1631" i="1"/>
  <c r="J1630" i="1"/>
  <c r="K1630" i="1" s="1"/>
  <c r="E1630" i="1" s="1"/>
  <c r="Y1748" i="1"/>
  <c r="S1748" i="1"/>
  <c r="T1751" i="1"/>
  <c r="A1749" i="1"/>
  <c r="Q1749" i="1" s="1"/>
  <c r="R1749" i="1" s="1"/>
  <c r="H1748" i="1"/>
  <c r="AA1750" i="1" l="1"/>
  <c r="Z1750" i="1"/>
  <c r="L1626" i="1"/>
  <c r="F1626" i="1"/>
  <c r="D1627" i="1"/>
  <c r="G1626" i="1"/>
  <c r="N1625" i="1"/>
  <c r="O1624" i="1"/>
  <c r="U1630" i="1"/>
  <c r="W1630" i="1" s="1"/>
  <c r="I1632" i="1"/>
  <c r="J1631" i="1"/>
  <c r="K1631" i="1" s="1"/>
  <c r="E1631" i="1" s="1"/>
  <c r="Y1749" i="1"/>
  <c r="S1749" i="1"/>
  <c r="H1749" i="1"/>
  <c r="A1750" i="1"/>
  <c r="Q1750" i="1" s="1"/>
  <c r="R1750" i="1" s="1"/>
  <c r="T1752" i="1"/>
  <c r="Z1751" i="1" l="1"/>
  <c r="AA1751" i="1"/>
  <c r="L1627" i="1"/>
  <c r="G1627" i="1"/>
  <c r="F1627" i="1"/>
  <c r="D1628" i="1"/>
  <c r="N1626" i="1"/>
  <c r="O1625" i="1"/>
  <c r="J1632" i="1"/>
  <c r="K1632" i="1" s="1"/>
  <c r="E1632" i="1" s="1"/>
  <c r="I1633" i="1"/>
  <c r="U1631" i="1"/>
  <c r="W1631" i="1" s="1"/>
  <c r="Y1750" i="1"/>
  <c r="S1750" i="1"/>
  <c r="T1753" i="1"/>
  <c r="H1750" i="1"/>
  <c r="A1751" i="1"/>
  <c r="Q1751" i="1" s="1"/>
  <c r="R1751" i="1" s="1"/>
  <c r="AA1752" i="1" l="1"/>
  <c r="Z1752" i="1"/>
  <c r="M1629" i="1"/>
  <c r="M1630" i="1" s="1"/>
  <c r="M1631" i="1" s="1"/>
  <c r="L1628" i="1"/>
  <c r="F1628" i="1"/>
  <c r="D1629" i="1"/>
  <c r="G1628" i="1"/>
  <c r="N1627" i="1"/>
  <c r="O1626" i="1"/>
  <c r="J1633" i="1"/>
  <c r="K1633" i="1" s="1"/>
  <c r="E1633" i="1" s="1"/>
  <c r="I1634" i="1"/>
  <c r="U1632" i="1"/>
  <c r="W1632" i="1" s="1"/>
  <c r="Y1751" i="1"/>
  <c r="S1751" i="1"/>
  <c r="T1754" i="1"/>
  <c r="H1751" i="1"/>
  <c r="A1752" i="1"/>
  <c r="Q1752" i="1" s="1"/>
  <c r="R1752" i="1" s="1"/>
  <c r="Z1753" i="1" l="1"/>
  <c r="AA1753" i="1"/>
  <c r="G1629" i="1"/>
  <c r="L1629" i="1"/>
  <c r="D1630" i="1"/>
  <c r="F1629" i="1"/>
  <c r="N1628" i="1"/>
  <c r="O1627" i="1"/>
  <c r="M1632" i="1"/>
  <c r="I1635" i="1"/>
  <c r="J1634" i="1"/>
  <c r="K1634" i="1" s="1"/>
  <c r="E1634" i="1" s="1"/>
  <c r="U1633" i="1"/>
  <c r="W1633" i="1" s="1"/>
  <c r="S1752" i="1"/>
  <c r="Y1752" i="1"/>
  <c r="T1755" i="1"/>
  <c r="A1753" i="1"/>
  <c r="Q1753" i="1" s="1"/>
  <c r="R1753" i="1" s="1"/>
  <c r="H1752" i="1"/>
  <c r="AA1754" i="1" l="1"/>
  <c r="Z1754" i="1"/>
  <c r="L1630" i="1"/>
  <c r="G1630" i="1"/>
  <c r="F1630" i="1"/>
  <c r="D1631" i="1"/>
  <c r="N1629" i="1"/>
  <c r="O1628" i="1"/>
  <c r="M1633" i="1"/>
  <c r="U1634" i="1"/>
  <c r="W1634" i="1" s="1"/>
  <c r="I1636" i="1"/>
  <c r="J1635" i="1"/>
  <c r="K1635" i="1" s="1"/>
  <c r="E1635" i="1" s="1"/>
  <c r="S1753" i="1"/>
  <c r="H1753" i="1"/>
  <c r="A1754" i="1"/>
  <c r="Q1754" i="1" s="1"/>
  <c r="R1754" i="1" s="1"/>
  <c r="T1756" i="1"/>
  <c r="Z1755" i="1" l="1"/>
  <c r="AA1755" i="1"/>
  <c r="L1631" i="1"/>
  <c r="F1631" i="1"/>
  <c r="G1631" i="1"/>
  <c r="D1632" i="1"/>
  <c r="N1630" i="1"/>
  <c r="O1629" i="1"/>
  <c r="I1637" i="1"/>
  <c r="J1636" i="1"/>
  <c r="K1636" i="1" s="1"/>
  <c r="E1636" i="1" s="1"/>
  <c r="U1635" i="1"/>
  <c r="W1635" i="1" s="1"/>
  <c r="H1754" i="1"/>
  <c r="A1755" i="1"/>
  <c r="Q1755" i="1" s="1"/>
  <c r="T1757" i="1"/>
  <c r="Z1756" i="1" l="1"/>
  <c r="R1755" i="1"/>
  <c r="AA1756" i="1"/>
  <c r="L1632" i="1"/>
  <c r="F1632" i="1"/>
  <c r="D1633" i="1"/>
  <c r="G1632" i="1"/>
  <c r="N1631" i="1"/>
  <c r="O1630" i="1"/>
  <c r="U1636" i="1"/>
  <c r="W1636" i="1" s="1"/>
  <c r="I1638" i="1"/>
  <c r="J1637" i="1"/>
  <c r="K1637" i="1" s="1"/>
  <c r="E1637" i="1" s="1"/>
  <c r="H1755" i="1"/>
  <c r="A1756" i="1"/>
  <c r="Q1756" i="1" s="1"/>
  <c r="R1756" i="1" s="1"/>
  <c r="T1758" i="1"/>
  <c r="AA1757" i="1" l="1"/>
  <c r="Z1757" i="1"/>
  <c r="L1633" i="1"/>
  <c r="M1634" i="1" s="1"/>
  <c r="M1635" i="1" s="1"/>
  <c r="M1636" i="1" s="1"/>
  <c r="M1637" i="1" s="1"/>
  <c r="M1638" i="1" s="1"/>
  <c r="G1633" i="1"/>
  <c r="D1634" i="1"/>
  <c r="F1633" i="1"/>
  <c r="N1632" i="1"/>
  <c r="O1631" i="1"/>
  <c r="U1637" i="1"/>
  <c r="W1637" i="1" s="1"/>
  <c r="I1639" i="1"/>
  <c r="J1638" i="1"/>
  <c r="K1638" i="1" s="1"/>
  <c r="E1638" i="1" s="1"/>
  <c r="S1756" i="1"/>
  <c r="Y1756" i="1"/>
  <c r="A1757" i="1"/>
  <c r="Q1757" i="1" s="1"/>
  <c r="R1757" i="1" s="1"/>
  <c r="H1756" i="1"/>
  <c r="T1759" i="1"/>
  <c r="Z1758" i="1" l="1"/>
  <c r="AA1758" i="1"/>
  <c r="G1634" i="1"/>
  <c r="L1634" i="1"/>
  <c r="D1635" i="1"/>
  <c r="F1634" i="1"/>
  <c r="N1633" i="1"/>
  <c r="O1632" i="1"/>
  <c r="U1638" i="1"/>
  <c r="W1638" i="1" s="1"/>
  <c r="I1640" i="1"/>
  <c r="J1639" i="1"/>
  <c r="K1639" i="1" s="1"/>
  <c r="E1639" i="1" s="1"/>
  <c r="M1639" i="1"/>
  <c r="S1757" i="1"/>
  <c r="A1758" i="1"/>
  <c r="Q1758" i="1" s="1"/>
  <c r="R1758" i="1" s="1"/>
  <c r="H1757" i="1"/>
  <c r="T1760" i="1"/>
  <c r="AA1759" i="1" l="1"/>
  <c r="Z1759" i="1"/>
  <c r="L1635" i="1"/>
  <c r="G1635" i="1"/>
  <c r="F1635" i="1"/>
  <c r="D1636" i="1"/>
  <c r="O1633" i="1"/>
  <c r="N1634" i="1"/>
  <c r="U1639" i="1"/>
  <c r="W1639" i="1" s="1"/>
  <c r="I1641" i="1"/>
  <c r="J1640" i="1"/>
  <c r="K1640" i="1" s="1"/>
  <c r="E1640" i="1" s="1"/>
  <c r="M1640" i="1"/>
  <c r="Y1758" i="1"/>
  <c r="S1758" i="1"/>
  <c r="H1758" i="1"/>
  <c r="A1759" i="1"/>
  <c r="Q1759" i="1" s="1"/>
  <c r="R1759" i="1" s="1"/>
  <c r="T1761" i="1"/>
  <c r="Z1760" i="1" l="1"/>
  <c r="AA1760" i="1"/>
  <c r="L1636" i="1"/>
  <c r="D1637" i="1"/>
  <c r="F1636" i="1"/>
  <c r="G1636" i="1"/>
  <c r="O1634" i="1"/>
  <c r="N1635" i="1"/>
  <c r="U1640" i="1"/>
  <c r="W1640" i="1" s="1"/>
  <c r="J1641" i="1"/>
  <c r="K1641" i="1" s="1"/>
  <c r="E1641" i="1" s="1"/>
  <c r="I1642" i="1"/>
  <c r="M1641" i="1"/>
  <c r="Y1759" i="1"/>
  <c r="S1759" i="1"/>
  <c r="T1762" i="1"/>
  <c r="H1759" i="1"/>
  <c r="A1760" i="1"/>
  <c r="Q1760" i="1" s="1"/>
  <c r="R1760" i="1" s="1"/>
  <c r="Z1761" i="1" l="1"/>
  <c r="AA1761" i="1"/>
  <c r="L1637" i="1"/>
  <c r="F1637" i="1"/>
  <c r="G1637" i="1"/>
  <c r="D1638" i="1"/>
  <c r="O1635" i="1"/>
  <c r="N1636" i="1"/>
  <c r="I1643" i="1"/>
  <c r="J1642" i="1"/>
  <c r="K1642" i="1" s="1"/>
  <c r="E1642" i="1" s="1"/>
  <c r="M1642" i="1"/>
  <c r="U1641" i="1"/>
  <c r="W1641" i="1" s="1"/>
  <c r="Y1760" i="1"/>
  <c r="S1760" i="1"/>
  <c r="T1763" i="1"/>
  <c r="H1760" i="1"/>
  <c r="A1761" i="1"/>
  <c r="Q1761" i="1" s="1"/>
  <c r="R1761" i="1" s="1"/>
  <c r="AA1762" i="1" l="1"/>
  <c r="Z1762" i="1"/>
  <c r="L1638" i="1"/>
  <c r="F1638" i="1"/>
  <c r="D1639" i="1"/>
  <c r="G1638" i="1"/>
  <c r="O1636" i="1"/>
  <c r="N1637" i="1"/>
  <c r="J1643" i="1"/>
  <c r="K1643" i="1" s="1"/>
  <c r="E1643" i="1" s="1"/>
  <c r="I1644" i="1"/>
  <c r="M1643" i="1"/>
  <c r="U1642" i="1"/>
  <c r="W1642" i="1" s="1"/>
  <c r="S1761" i="1"/>
  <c r="Y1761" i="1"/>
  <c r="H1761" i="1"/>
  <c r="A1762" i="1"/>
  <c r="Q1762" i="1" s="1"/>
  <c r="R1762" i="1" s="1"/>
  <c r="T1764" i="1"/>
  <c r="Z1763" i="1" l="1"/>
  <c r="AA1763" i="1"/>
  <c r="L1639" i="1"/>
  <c r="G1639" i="1"/>
  <c r="D1640" i="1"/>
  <c r="F1639" i="1"/>
  <c r="N1638" i="1"/>
  <c r="O1637" i="1"/>
  <c r="J1644" i="1"/>
  <c r="K1644" i="1" s="1"/>
  <c r="E1644" i="1" s="1"/>
  <c r="I1645" i="1"/>
  <c r="M1644" i="1"/>
  <c r="U1643" i="1"/>
  <c r="W1643" i="1" s="1"/>
  <c r="Y1762" i="1"/>
  <c r="S1762" i="1"/>
  <c r="T1765" i="1"/>
  <c r="A1763" i="1"/>
  <c r="Q1763" i="1" s="1"/>
  <c r="R1763" i="1" s="1"/>
  <c r="H1762" i="1"/>
  <c r="AA1764" i="1" l="1"/>
  <c r="Z1764" i="1"/>
  <c r="L1640" i="1"/>
  <c r="G1640" i="1"/>
  <c r="F1640" i="1"/>
  <c r="D1641" i="1"/>
  <c r="O1638" i="1"/>
  <c r="N1639" i="1"/>
  <c r="J1645" i="1"/>
  <c r="K1645" i="1" s="1"/>
  <c r="E1645" i="1" s="1"/>
  <c r="I1646" i="1"/>
  <c r="M1645" i="1"/>
  <c r="U1644" i="1"/>
  <c r="W1644" i="1" s="1"/>
  <c r="Y1763" i="1"/>
  <c r="S1763" i="1"/>
  <c r="T1766" i="1"/>
  <c r="A1764" i="1"/>
  <c r="Q1764" i="1" s="1"/>
  <c r="R1764" i="1" s="1"/>
  <c r="H1763" i="1"/>
  <c r="Z1765" i="1" l="1"/>
  <c r="AA1765" i="1"/>
  <c r="G1641" i="1"/>
  <c r="L1641" i="1"/>
  <c r="F1641" i="1"/>
  <c r="D1642" i="1"/>
  <c r="O1639" i="1"/>
  <c r="N1640" i="1"/>
  <c r="J1646" i="1"/>
  <c r="K1646" i="1" s="1"/>
  <c r="E1646" i="1" s="1"/>
  <c r="I1647" i="1"/>
  <c r="M1646" i="1"/>
  <c r="U1645" i="1"/>
  <c r="W1645" i="1" s="1"/>
  <c r="Y1764" i="1"/>
  <c r="S1764" i="1"/>
  <c r="T1767" i="1"/>
  <c r="A1765" i="1"/>
  <c r="Q1765" i="1" s="1"/>
  <c r="R1765" i="1" s="1"/>
  <c r="H1764" i="1"/>
  <c r="AA1766" i="1" l="1"/>
  <c r="Z1766" i="1"/>
  <c r="L1642" i="1"/>
  <c r="D1643" i="1"/>
  <c r="G1642" i="1"/>
  <c r="F1642" i="1"/>
  <c r="N1641" i="1"/>
  <c r="O1640" i="1"/>
  <c r="J1647" i="1"/>
  <c r="K1647" i="1" s="1"/>
  <c r="E1647" i="1" s="1"/>
  <c r="I1648" i="1"/>
  <c r="M1647" i="1"/>
  <c r="U1646" i="1"/>
  <c r="W1646" i="1" s="1"/>
  <c r="S1765" i="1"/>
  <c r="Y1765" i="1"/>
  <c r="H1765" i="1"/>
  <c r="A1766" i="1"/>
  <c r="Q1766" i="1" s="1"/>
  <c r="R1766" i="1" s="1"/>
  <c r="T1768" i="1"/>
  <c r="Z1767" i="1" l="1"/>
  <c r="AA1767" i="1"/>
  <c r="L1643" i="1"/>
  <c r="F1643" i="1"/>
  <c r="D1644" i="1"/>
  <c r="G1643" i="1"/>
  <c r="O1641" i="1"/>
  <c r="N1642" i="1"/>
  <c r="U1647" i="1"/>
  <c r="W1647" i="1" s="1"/>
  <c r="I1649" i="1"/>
  <c r="J1648" i="1"/>
  <c r="K1648" i="1" s="1"/>
  <c r="E1648" i="1" s="1"/>
  <c r="M1648" i="1"/>
  <c r="Y1766" i="1"/>
  <c r="S1766" i="1"/>
  <c r="T1769" i="1"/>
  <c r="H1766" i="1"/>
  <c r="A1767" i="1"/>
  <c r="Q1767" i="1" s="1"/>
  <c r="R1767" i="1" s="1"/>
  <c r="AA1768" i="1" l="1"/>
  <c r="Z1768" i="1"/>
  <c r="G1644" i="1"/>
  <c r="L1644" i="1"/>
  <c r="F1644" i="1"/>
  <c r="D1645" i="1"/>
  <c r="O1642" i="1"/>
  <c r="N1643" i="1"/>
  <c r="I1650" i="1"/>
  <c r="J1649" i="1"/>
  <c r="K1649" i="1" s="1"/>
  <c r="E1649" i="1" s="1"/>
  <c r="M1649" i="1"/>
  <c r="U1648" i="1"/>
  <c r="W1648" i="1" s="1"/>
  <c r="Y1767" i="1"/>
  <c r="S1767" i="1"/>
  <c r="H1767" i="1"/>
  <c r="A1768" i="1"/>
  <c r="Q1768" i="1" s="1"/>
  <c r="R1768" i="1" s="1"/>
  <c r="T1770" i="1"/>
  <c r="Z1769" i="1" l="1"/>
  <c r="AA1769" i="1"/>
  <c r="L1645" i="1"/>
  <c r="D1646" i="1"/>
  <c r="F1645" i="1"/>
  <c r="G1645" i="1"/>
  <c r="N1644" i="1"/>
  <c r="O1643" i="1"/>
  <c r="U1649" i="1"/>
  <c r="W1649" i="1" s="1"/>
  <c r="I1651" i="1"/>
  <c r="J1650" i="1"/>
  <c r="K1650" i="1" s="1"/>
  <c r="E1650" i="1" s="1"/>
  <c r="M1650" i="1"/>
  <c r="S1768" i="1"/>
  <c r="Y1768" i="1"/>
  <c r="T1771" i="1"/>
  <c r="A1769" i="1"/>
  <c r="Q1769" i="1" s="1"/>
  <c r="R1769" i="1" s="1"/>
  <c r="H1768" i="1"/>
  <c r="AA1770" i="1" l="1"/>
  <c r="Z1770" i="1"/>
  <c r="L1646" i="1"/>
  <c r="G1646" i="1"/>
  <c r="D1647" i="1"/>
  <c r="F1646" i="1"/>
  <c r="O1644" i="1"/>
  <c r="N1645" i="1"/>
  <c r="U1650" i="1"/>
  <c r="W1650" i="1" s="1"/>
  <c r="I1652" i="1"/>
  <c r="J1651" i="1"/>
  <c r="K1651" i="1" s="1"/>
  <c r="E1651" i="1" s="1"/>
  <c r="M1651" i="1"/>
  <c r="S1769" i="1"/>
  <c r="Y1769" i="1"/>
  <c r="T1772" i="1"/>
  <c r="H1769" i="1"/>
  <c r="A1770" i="1"/>
  <c r="Q1770" i="1" s="1"/>
  <c r="R1770" i="1" s="1"/>
  <c r="Z1771" i="1" l="1"/>
  <c r="AA1771" i="1"/>
  <c r="L1647" i="1"/>
  <c r="F1647" i="1"/>
  <c r="D1648" i="1"/>
  <c r="G1647" i="1"/>
  <c r="N1646" i="1"/>
  <c r="O1645" i="1"/>
  <c r="U1651" i="1"/>
  <c r="W1651" i="1" s="1"/>
  <c r="I1653" i="1"/>
  <c r="J1652" i="1"/>
  <c r="K1652" i="1" s="1"/>
  <c r="E1652" i="1" s="1"/>
  <c r="M1652" i="1"/>
  <c r="Y1770" i="1"/>
  <c r="S1770" i="1"/>
  <c r="T1773" i="1"/>
  <c r="H1770" i="1"/>
  <c r="A1771" i="1"/>
  <c r="Q1771" i="1" s="1"/>
  <c r="R1771" i="1" s="1"/>
  <c r="AA1772" i="1" l="1"/>
  <c r="Z1772" i="1"/>
  <c r="G1648" i="1"/>
  <c r="L1648" i="1"/>
  <c r="D1649" i="1"/>
  <c r="F1648" i="1"/>
  <c r="O1646" i="1"/>
  <c r="N1647" i="1"/>
  <c r="U1652" i="1"/>
  <c r="W1652" i="1" s="1"/>
  <c r="I1654" i="1"/>
  <c r="J1653" i="1"/>
  <c r="K1653" i="1" s="1"/>
  <c r="E1653" i="1" s="1"/>
  <c r="M1653" i="1"/>
  <c r="Y1771" i="1"/>
  <c r="S1771" i="1"/>
  <c r="H1771" i="1"/>
  <c r="A1772" i="1"/>
  <c r="Q1772" i="1" s="1"/>
  <c r="R1772" i="1" s="1"/>
  <c r="T1774" i="1"/>
  <c r="Z1773" i="1" l="1"/>
  <c r="AA1773" i="1"/>
  <c r="L1649" i="1"/>
  <c r="D1650" i="1"/>
  <c r="G1649" i="1"/>
  <c r="F1649" i="1"/>
  <c r="O1647" i="1"/>
  <c r="N1648" i="1"/>
  <c r="U1653" i="1"/>
  <c r="W1653" i="1" s="1"/>
  <c r="J1654" i="1"/>
  <c r="K1654" i="1" s="1"/>
  <c r="E1654" i="1" s="1"/>
  <c r="I1655" i="1"/>
  <c r="M1654" i="1"/>
  <c r="S1772" i="1"/>
  <c r="Y1772" i="1"/>
  <c r="T1775" i="1"/>
  <c r="A1773" i="1"/>
  <c r="Q1773" i="1" s="1"/>
  <c r="R1773" i="1" s="1"/>
  <c r="H1772" i="1"/>
  <c r="AA1774" i="1" l="1"/>
  <c r="Z1774" i="1"/>
  <c r="L1650" i="1"/>
  <c r="G1650" i="1"/>
  <c r="D1651" i="1"/>
  <c r="F1650" i="1"/>
  <c r="O1648" i="1"/>
  <c r="N1649" i="1"/>
  <c r="I1656" i="1"/>
  <c r="J1655" i="1"/>
  <c r="K1655" i="1" s="1"/>
  <c r="E1655" i="1" s="1"/>
  <c r="M1655" i="1"/>
  <c r="U1654" i="1"/>
  <c r="W1654" i="1" s="1"/>
  <c r="S1773" i="1"/>
  <c r="Y1773" i="1"/>
  <c r="H1773" i="1"/>
  <c r="A1774" i="1"/>
  <c r="Q1774" i="1" s="1"/>
  <c r="R1774" i="1" s="1"/>
  <c r="T1776" i="1"/>
  <c r="Z1775" i="1" l="1"/>
  <c r="AA1775" i="1"/>
  <c r="L1651" i="1"/>
  <c r="D1652" i="1"/>
  <c r="F1651" i="1"/>
  <c r="G1651" i="1"/>
  <c r="O1649" i="1"/>
  <c r="N1650" i="1"/>
  <c r="U1655" i="1"/>
  <c r="W1655" i="1" s="1"/>
  <c r="J1656" i="1"/>
  <c r="K1656" i="1" s="1"/>
  <c r="E1656" i="1" s="1"/>
  <c r="I1657" i="1"/>
  <c r="M1656" i="1"/>
  <c r="Y1774" i="1"/>
  <c r="S1774" i="1"/>
  <c r="T1777" i="1"/>
  <c r="H1774" i="1"/>
  <c r="A1775" i="1"/>
  <c r="Q1775" i="1" s="1"/>
  <c r="R1775" i="1" s="1"/>
  <c r="AA1776" i="1" l="1"/>
  <c r="Z1776" i="1"/>
  <c r="L1652" i="1"/>
  <c r="F1652" i="1"/>
  <c r="D1653" i="1"/>
  <c r="G1652" i="1"/>
  <c r="O1650" i="1"/>
  <c r="N1651" i="1"/>
  <c r="I1658" i="1"/>
  <c r="J1657" i="1"/>
  <c r="K1657" i="1" s="1"/>
  <c r="E1657" i="1" s="1"/>
  <c r="M1657" i="1"/>
  <c r="U1656" i="1"/>
  <c r="W1656" i="1" s="1"/>
  <c r="Y1775" i="1"/>
  <c r="S1775" i="1"/>
  <c r="H1775" i="1"/>
  <c r="A1776" i="1"/>
  <c r="Q1776" i="1" s="1"/>
  <c r="R1776" i="1" s="1"/>
  <c r="T1778" i="1"/>
  <c r="Z1777" i="1" l="1"/>
  <c r="AA1777" i="1"/>
  <c r="L1653" i="1"/>
  <c r="G1653" i="1"/>
  <c r="F1653" i="1"/>
  <c r="D1654" i="1"/>
  <c r="O1651" i="1"/>
  <c r="N1652" i="1"/>
  <c r="U1657" i="1"/>
  <c r="W1657" i="1" s="1"/>
  <c r="I1659" i="1"/>
  <c r="J1658" i="1"/>
  <c r="K1658" i="1" s="1"/>
  <c r="E1658" i="1" s="1"/>
  <c r="M1658" i="1"/>
  <c r="S1776" i="1"/>
  <c r="Y1776" i="1"/>
  <c r="T1779" i="1"/>
  <c r="A1777" i="1"/>
  <c r="Q1777" i="1" s="1"/>
  <c r="R1777" i="1" s="1"/>
  <c r="H1776" i="1"/>
  <c r="AA1778" i="1" l="1"/>
  <c r="Z1778" i="1"/>
  <c r="L1654" i="1"/>
  <c r="D1655" i="1"/>
  <c r="G1654" i="1"/>
  <c r="F1654" i="1"/>
  <c r="N1653" i="1"/>
  <c r="O1652" i="1"/>
  <c r="U1658" i="1"/>
  <c r="W1658" i="1" s="1"/>
  <c r="J1659" i="1"/>
  <c r="K1659" i="1" s="1"/>
  <c r="E1659" i="1" s="1"/>
  <c r="I1660" i="1"/>
  <c r="S1777" i="1"/>
  <c r="Y1777" i="1"/>
  <c r="H1777" i="1"/>
  <c r="A1778" i="1"/>
  <c r="Q1778" i="1" s="1"/>
  <c r="R1778" i="1" s="1"/>
  <c r="T1780" i="1"/>
  <c r="Z1779" i="1" l="1"/>
  <c r="AA1779" i="1"/>
  <c r="G1655" i="1"/>
  <c r="L1655" i="1"/>
  <c r="F1655" i="1"/>
  <c r="D1656" i="1"/>
  <c r="O1653" i="1"/>
  <c r="N1654" i="1"/>
  <c r="I1661" i="1"/>
  <c r="J1660" i="1"/>
  <c r="K1660" i="1" s="1"/>
  <c r="E1660" i="1" s="1"/>
  <c r="U1659" i="1"/>
  <c r="W1659" i="1" s="1"/>
  <c r="Y1778" i="1"/>
  <c r="S1778" i="1"/>
  <c r="H1778" i="1"/>
  <c r="A1779" i="1"/>
  <c r="Q1779" i="1" s="1"/>
  <c r="R1779" i="1" s="1"/>
  <c r="T1781" i="1"/>
  <c r="AA1780" i="1" l="1"/>
  <c r="Z1780" i="1"/>
  <c r="L1656" i="1"/>
  <c r="D1657" i="1"/>
  <c r="F1656" i="1"/>
  <c r="G1656" i="1"/>
  <c r="N1655" i="1"/>
  <c r="O1654" i="1"/>
  <c r="M1659" i="1"/>
  <c r="U1660" i="1"/>
  <c r="W1660" i="1" s="1"/>
  <c r="I1662" i="1"/>
  <c r="J1661" i="1"/>
  <c r="K1661" i="1" s="1"/>
  <c r="E1661" i="1" s="1"/>
  <c r="S1779" i="1"/>
  <c r="Y1779" i="1"/>
  <c r="H1779" i="1"/>
  <c r="A1780" i="1"/>
  <c r="Q1780" i="1" s="1"/>
  <c r="R1780" i="1" s="1"/>
  <c r="T1782" i="1"/>
  <c r="Z1781" i="1" l="1"/>
  <c r="AA1781" i="1"/>
  <c r="L1657" i="1"/>
  <c r="G1657" i="1"/>
  <c r="F1657" i="1"/>
  <c r="D1658" i="1"/>
  <c r="O1655" i="1"/>
  <c r="N1656" i="1"/>
  <c r="U1661" i="1"/>
  <c r="W1661" i="1" s="1"/>
  <c r="J1662" i="1"/>
  <c r="K1662" i="1" s="1"/>
  <c r="E1662" i="1" s="1"/>
  <c r="I1663" i="1"/>
  <c r="M1660" i="1"/>
  <c r="M1661" i="1" s="1"/>
  <c r="Y1780" i="1"/>
  <c r="S1780" i="1"/>
  <c r="T1783" i="1"/>
  <c r="A1781" i="1"/>
  <c r="Q1781" i="1" s="1"/>
  <c r="R1781" i="1" s="1"/>
  <c r="H1780" i="1"/>
  <c r="AA1782" i="1" l="1"/>
  <c r="Z1782" i="1"/>
  <c r="G1658" i="1"/>
  <c r="L1658" i="1"/>
  <c r="F1658" i="1"/>
  <c r="D1659" i="1"/>
  <c r="O1656" i="1"/>
  <c r="N1657" i="1"/>
  <c r="J1663" i="1"/>
  <c r="K1663" i="1" s="1"/>
  <c r="E1663" i="1" s="1"/>
  <c r="I1664" i="1"/>
  <c r="U1662" i="1"/>
  <c r="W1662" i="1" s="1"/>
  <c r="S1781" i="1"/>
  <c r="Y1781" i="1"/>
  <c r="H1781" i="1"/>
  <c r="A1782" i="1"/>
  <c r="Q1782" i="1" s="1"/>
  <c r="R1782" i="1" s="1"/>
  <c r="T1784" i="1"/>
  <c r="Z1783" i="1" l="1"/>
  <c r="AA1783" i="1"/>
  <c r="G1659" i="1"/>
  <c r="L1659" i="1"/>
  <c r="D1660" i="1"/>
  <c r="F1659" i="1"/>
  <c r="O1657" i="1"/>
  <c r="N1658" i="1"/>
  <c r="M1662" i="1"/>
  <c r="M1663" i="1" s="1"/>
  <c r="I1665" i="1"/>
  <c r="J1664" i="1"/>
  <c r="K1664" i="1" s="1"/>
  <c r="E1664" i="1" s="1"/>
  <c r="U1663" i="1"/>
  <c r="W1663" i="1" s="1"/>
  <c r="Y1782" i="1"/>
  <c r="S1782" i="1"/>
  <c r="T1785" i="1"/>
  <c r="H1782" i="1"/>
  <c r="A1783" i="1"/>
  <c r="Q1783" i="1" s="1"/>
  <c r="R1783" i="1" s="1"/>
  <c r="AA1784" i="1" l="1"/>
  <c r="Z1784" i="1"/>
  <c r="L1660" i="1"/>
  <c r="D1661" i="1"/>
  <c r="G1660" i="1"/>
  <c r="F1660" i="1"/>
  <c r="O1658" i="1"/>
  <c r="N1659" i="1"/>
  <c r="U1664" i="1"/>
  <c r="W1664" i="1" s="1"/>
  <c r="J1665" i="1"/>
  <c r="K1665" i="1" s="1"/>
  <c r="E1665" i="1" s="1"/>
  <c r="I1666" i="1"/>
  <c r="H1783" i="1"/>
  <c r="A1784" i="1"/>
  <c r="Q1784" i="1" s="1"/>
  <c r="T1786" i="1"/>
  <c r="AA1785" i="1" l="1"/>
  <c r="R1784" i="1"/>
  <c r="Z1785" i="1"/>
  <c r="L1661" i="1"/>
  <c r="F1661" i="1"/>
  <c r="D1662" i="1"/>
  <c r="G1661" i="1"/>
  <c r="O1659" i="1"/>
  <c r="N1660" i="1"/>
  <c r="U1665" i="1"/>
  <c r="W1665" i="1" s="1"/>
  <c r="M1664" i="1"/>
  <c r="J1666" i="1"/>
  <c r="K1666" i="1" s="1"/>
  <c r="E1666" i="1" s="1"/>
  <c r="I1667" i="1"/>
  <c r="T1787" i="1"/>
  <c r="A1785" i="1"/>
  <c r="Q1785" i="1" s="1"/>
  <c r="R1785" i="1" s="1"/>
  <c r="H1784" i="1"/>
  <c r="Z1786" i="1" l="1"/>
  <c r="AA1786" i="1"/>
  <c r="L1662" i="1"/>
  <c r="D1663" i="1"/>
  <c r="G1662" i="1"/>
  <c r="F1662" i="1"/>
  <c r="O1660" i="1"/>
  <c r="N1661" i="1"/>
  <c r="I1668" i="1"/>
  <c r="J1667" i="1"/>
  <c r="K1667" i="1" s="1"/>
  <c r="E1667" i="1" s="1"/>
  <c r="U1666" i="1"/>
  <c r="W1666" i="1" s="1"/>
  <c r="S1785" i="1"/>
  <c r="Y1785" i="1"/>
  <c r="H1785" i="1"/>
  <c r="A1786" i="1"/>
  <c r="Q1786" i="1" s="1"/>
  <c r="R1786" i="1" s="1"/>
  <c r="T1788" i="1"/>
  <c r="AA1787" i="1" l="1"/>
  <c r="Z1787" i="1"/>
  <c r="G1663" i="1"/>
  <c r="L1663" i="1"/>
  <c r="F1663" i="1"/>
  <c r="D1664" i="1"/>
  <c r="N1662" i="1"/>
  <c r="O1661" i="1"/>
  <c r="U1667" i="1"/>
  <c r="W1667" i="1" s="1"/>
  <c r="J1668" i="1"/>
  <c r="K1668" i="1" s="1"/>
  <c r="E1668" i="1" s="1"/>
  <c r="I1669" i="1"/>
  <c r="S1786" i="1"/>
  <c r="T1789" i="1"/>
  <c r="H1786" i="1"/>
  <c r="A1787" i="1"/>
  <c r="Q1787" i="1" s="1"/>
  <c r="R1787" i="1" s="1"/>
  <c r="Z1788" i="1" l="1"/>
  <c r="AA1788" i="1"/>
  <c r="L1664" i="1"/>
  <c r="M1665" i="1" s="1"/>
  <c r="F1664" i="1"/>
  <c r="D1665" i="1"/>
  <c r="G1664" i="1"/>
  <c r="N1663" i="1"/>
  <c r="O1662" i="1"/>
  <c r="I1670" i="1"/>
  <c r="J1669" i="1"/>
  <c r="K1669" i="1" s="1"/>
  <c r="E1669" i="1" s="1"/>
  <c r="U1668" i="1"/>
  <c r="W1668" i="1" s="1"/>
  <c r="Y1787" i="1"/>
  <c r="S1787" i="1"/>
  <c r="H1787" i="1"/>
  <c r="A1788" i="1"/>
  <c r="Q1788" i="1" s="1"/>
  <c r="R1788" i="1" s="1"/>
  <c r="T1790" i="1"/>
  <c r="AA1789" i="1" l="1"/>
  <c r="Z1789" i="1"/>
  <c r="M1666" i="1"/>
  <c r="M1667" i="1" s="1"/>
  <c r="M1668" i="1" s="1"/>
  <c r="M1669" i="1" s="1"/>
  <c r="M1670" i="1" s="1"/>
  <c r="L1665" i="1"/>
  <c r="D1666" i="1"/>
  <c r="F1665" i="1"/>
  <c r="G1665" i="1"/>
  <c r="O1663" i="1"/>
  <c r="N1664" i="1"/>
  <c r="I1671" i="1"/>
  <c r="J1670" i="1"/>
  <c r="K1670" i="1" s="1"/>
  <c r="E1670" i="1" s="1"/>
  <c r="U1669" i="1"/>
  <c r="W1669" i="1" s="1"/>
  <c r="S1788" i="1"/>
  <c r="Y1788" i="1"/>
  <c r="A1789" i="1"/>
  <c r="Q1789" i="1" s="1"/>
  <c r="R1789" i="1" s="1"/>
  <c r="H1788" i="1"/>
  <c r="T1791" i="1"/>
  <c r="Z1790" i="1" l="1"/>
  <c r="AA1790" i="1"/>
  <c r="L1666" i="1"/>
  <c r="G1666" i="1"/>
  <c r="D1667" i="1"/>
  <c r="F1666" i="1"/>
  <c r="O1664" i="1"/>
  <c r="N1665" i="1"/>
  <c r="U1670" i="1"/>
  <c r="W1670" i="1" s="1"/>
  <c r="J1671" i="1"/>
  <c r="K1671" i="1" s="1"/>
  <c r="E1671" i="1" s="1"/>
  <c r="I1672" i="1"/>
  <c r="M1671" i="1"/>
  <c r="S1789" i="1"/>
  <c r="Y1789" i="1"/>
  <c r="T1792" i="1"/>
  <c r="H1789" i="1"/>
  <c r="A1790" i="1"/>
  <c r="Q1790" i="1" s="1"/>
  <c r="R1790" i="1" s="1"/>
  <c r="AA1791" i="1" l="1"/>
  <c r="Z1791" i="1"/>
  <c r="Z1792" i="1" s="1"/>
  <c r="L1667" i="1"/>
  <c r="D1668" i="1"/>
  <c r="G1667" i="1"/>
  <c r="F1667" i="1"/>
  <c r="O1665" i="1"/>
  <c r="N1666" i="1"/>
  <c r="I1673" i="1"/>
  <c r="J1672" i="1"/>
  <c r="K1672" i="1" s="1"/>
  <c r="E1672" i="1" s="1"/>
  <c r="M1672" i="1"/>
  <c r="U1671" i="1"/>
  <c r="W1671" i="1" s="1"/>
  <c r="Y1790" i="1"/>
  <c r="S1790" i="1"/>
  <c r="T1793" i="1"/>
  <c r="H1790" i="1"/>
  <c r="A1791" i="1"/>
  <c r="Q1791" i="1" s="1"/>
  <c r="R1791" i="1" s="1"/>
  <c r="AA1792" i="1" l="1"/>
  <c r="L1668" i="1"/>
  <c r="F1668" i="1"/>
  <c r="D1669" i="1"/>
  <c r="G1668" i="1"/>
  <c r="N1667" i="1"/>
  <c r="O1666" i="1"/>
  <c r="U1672" i="1"/>
  <c r="W1672" i="1" s="1"/>
  <c r="I1674" i="1"/>
  <c r="J1673" i="1"/>
  <c r="K1673" i="1" s="1"/>
  <c r="E1673" i="1" s="1"/>
  <c r="M1673" i="1"/>
  <c r="Y1791" i="1"/>
  <c r="S1791" i="1"/>
  <c r="T1794" i="1"/>
  <c r="H1791" i="1"/>
  <c r="A1792" i="1"/>
  <c r="Q1792" i="1" s="1"/>
  <c r="R1792" i="1" s="1"/>
  <c r="AA1793" i="1" l="1"/>
  <c r="Z1793" i="1"/>
  <c r="L1669" i="1"/>
  <c r="F1669" i="1"/>
  <c r="D1670" i="1"/>
  <c r="G1669" i="1"/>
  <c r="N1668" i="1"/>
  <c r="O1667" i="1"/>
  <c r="U1673" i="1"/>
  <c r="W1673" i="1" s="1"/>
  <c r="J1674" i="1"/>
  <c r="K1674" i="1" s="1"/>
  <c r="E1674" i="1" s="1"/>
  <c r="I1675" i="1"/>
  <c r="M1674" i="1"/>
  <c r="S1792" i="1"/>
  <c r="Y1792" i="1"/>
  <c r="A1793" i="1"/>
  <c r="Q1793" i="1" s="1"/>
  <c r="R1793" i="1" s="1"/>
  <c r="H1792" i="1"/>
  <c r="T1795" i="1"/>
  <c r="Z1794" i="1" l="1"/>
  <c r="AA1794" i="1"/>
  <c r="L1670" i="1"/>
  <c r="G1670" i="1"/>
  <c r="F1670" i="1"/>
  <c r="D1671" i="1"/>
  <c r="O1668" i="1"/>
  <c r="N1669" i="1"/>
  <c r="I1676" i="1"/>
  <c r="J1675" i="1"/>
  <c r="K1675" i="1" s="1"/>
  <c r="E1675" i="1" s="1"/>
  <c r="M1675" i="1"/>
  <c r="U1674" i="1"/>
  <c r="W1674" i="1" s="1"/>
  <c r="S1793" i="1"/>
  <c r="Y1793" i="1"/>
  <c r="H1793" i="1"/>
  <c r="A1794" i="1"/>
  <c r="Q1794" i="1" s="1"/>
  <c r="R1794" i="1" s="1"/>
  <c r="T1796" i="1"/>
  <c r="AA1795" i="1" l="1"/>
  <c r="Z1795" i="1"/>
  <c r="G1671" i="1"/>
  <c r="L1671" i="1"/>
  <c r="D1672" i="1"/>
  <c r="F1671" i="1"/>
  <c r="O1669" i="1"/>
  <c r="N1670" i="1"/>
  <c r="U1675" i="1"/>
  <c r="W1675" i="1" s="1"/>
  <c r="J1676" i="1"/>
  <c r="K1676" i="1" s="1"/>
  <c r="E1676" i="1" s="1"/>
  <c r="I1677" i="1"/>
  <c r="M1676" i="1"/>
  <c r="Y1794" i="1"/>
  <c r="S1794" i="1"/>
  <c r="T1797" i="1"/>
  <c r="H1794" i="1"/>
  <c r="A1795" i="1"/>
  <c r="Q1795" i="1" s="1"/>
  <c r="R1795" i="1" s="1"/>
  <c r="Z1796" i="1" l="1"/>
  <c r="AA1796" i="1"/>
  <c r="G1672" i="1"/>
  <c r="L1672" i="1"/>
  <c r="D1673" i="1"/>
  <c r="F1672" i="1"/>
  <c r="O1670" i="1"/>
  <c r="N1671" i="1"/>
  <c r="I1678" i="1"/>
  <c r="J1677" i="1"/>
  <c r="K1677" i="1" s="1"/>
  <c r="E1677" i="1" s="1"/>
  <c r="M1677" i="1"/>
  <c r="U1676" i="1"/>
  <c r="W1676" i="1" s="1"/>
  <c r="Y1795" i="1"/>
  <c r="S1795" i="1"/>
  <c r="T1798" i="1"/>
  <c r="H1795" i="1"/>
  <c r="A1796" i="1"/>
  <c r="Q1796" i="1" s="1"/>
  <c r="R1796" i="1" s="1"/>
  <c r="AA1797" i="1" l="1"/>
  <c r="Z1797" i="1"/>
  <c r="L1673" i="1"/>
  <c r="G1673" i="1"/>
  <c r="D1674" i="1"/>
  <c r="F1673" i="1"/>
  <c r="O1671" i="1"/>
  <c r="N1672" i="1"/>
  <c r="U1677" i="1"/>
  <c r="W1677" i="1" s="1"/>
  <c r="J1678" i="1"/>
  <c r="K1678" i="1" s="1"/>
  <c r="E1678" i="1" s="1"/>
  <c r="I1679" i="1"/>
  <c r="M1678" i="1"/>
  <c r="Y1796" i="1"/>
  <c r="S1796" i="1"/>
  <c r="A1797" i="1"/>
  <c r="Q1797" i="1" s="1"/>
  <c r="R1797" i="1" s="1"/>
  <c r="H1796" i="1"/>
  <c r="T1799" i="1"/>
  <c r="Z1798" i="1" l="1"/>
  <c r="AA1798" i="1"/>
  <c r="G1674" i="1"/>
  <c r="L1674" i="1"/>
  <c r="D1675" i="1"/>
  <c r="F1674" i="1"/>
  <c r="O1672" i="1"/>
  <c r="N1673" i="1"/>
  <c r="J1679" i="1"/>
  <c r="K1679" i="1" s="1"/>
  <c r="E1679" i="1" s="1"/>
  <c r="I1680" i="1"/>
  <c r="M1679" i="1"/>
  <c r="U1678" i="1"/>
  <c r="W1678" i="1" s="1"/>
  <c r="S1797" i="1"/>
  <c r="Y1797" i="1"/>
  <c r="T1800" i="1"/>
  <c r="A1798" i="1"/>
  <c r="Q1798" i="1" s="1"/>
  <c r="R1798" i="1" s="1"/>
  <c r="H1797" i="1"/>
  <c r="AA1799" i="1" l="1"/>
  <c r="Z1799" i="1"/>
  <c r="L1675" i="1"/>
  <c r="G1675" i="1"/>
  <c r="F1675" i="1"/>
  <c r="D1676" i="1"/>
  <c r="O1673" i="1"/>
  <c r="N1674" i="1"/>
  <c r="J1680" i="1"/>
  <c r="K1680" i="1" s="1"/>
  <c r="E1680" i="1" s="1"/>
  <c r="I1681" i="1"/>
  <c r="M1680" i="1"/>
  <c r="U1679" i="1"/>
  <c r="W1679" i="1" s="1"/>
  <c r="Y1798" i="1"/>
  <c r="S1798" i="1"/>
  <c r="T1801" i="1"/>
  <c r="H1798" i="1"/>
  <c r="A1799" i="1"/>
  <c r="Q1799" i="1" s="1"/>
  <c r="R1799" i="1" s="1"/>
  <c r="Z1800" i="1" l="1"/>
  <c r="AA1800" i="1"/>
  <c r="G1676" i="1"/>
  <c r="L1676" i="1"/>
  <c r="D1677" i="1"/>
  <c r="F1676" i="1"/>
  <c r="O1674" i="1"/>
  <c r="N1675" i="1"/>
  <c r="J1681" i="1"/>
  <c r="K1681" i="1" s="1"/>
  <c r="E1681" i="1" s="1"/>
  <c r="I1682" i="1"/>
  <c r="M1681" i="1"/>
  <c r="U1680" i="1"/>
  <c r="W1680" i="1" s="1"/>
  <c r="Y1799" i="1"/>
  <c r="S1799" i="1"/>
  <c r="T1802" i="1"/>
  <c r="H1799" i="1"/>
  <c r="A1800" i="1"/>
  <c r="Q1800" i="1" s="1"/>
  <c r="R1800" i="1" s="1"/>
  <c r="AA1801" i="1" l="1"/>
  <c r="Z1801" i="1"/>
  <c r="L1677" i="1"/>
  <c r="D1678" i="1"/>
  <c r="G1677" i="1"/>
  <c r="F1677" i="1"/>
  <c r="O1675" i="1"/>
  <c r="N1676" i="1"/>
  <c r="I1683" i="1"/>
  <c r="J1682" i="1"/>
  <c r="K1682" i="1" s="1"/>
  <c r="E1682" i="1" s="1"/>
  <c r="M1682" i="1"/>
  <c r="U1681" i="1"/>
  <c r="W1681" i="1" s="1"/>
  <c r="S1800" i="1"/>
  <c r="Y1800" i="1"/>
  <c r="H1800" i="1"/>
  <c r="A1801" i="1"/>
  <c r="Q1801" i="1" s="1"/>
  <c r="R1801" i="1" s="1"/>
  <c r="T1803" i="1"/>
  <c r="Z1802" i="1" l="1"/>
  <c r="AA1802" i="1"/>
  <c r="L1678" i="1"/>
  <c r="F1678" i="1"/>
  <c r="G1678" i="1"/>
  <c r="D1679" i="1"/>
  <c r="O1676" i="1"/>
  <c r="N1677" i="1"/>
  <c r="U1682" i="1"/>
  <c r="W1682" i="1" s="1"/>
  <c r="I1684" i="1"/>
  <c r="J1683" i="1"/>
  <c r="K1683" i="1" s="1"/>
  <c r="E1683" i="1" s="1"/>
  <c r="M1683" i="1"/>
  <c r="S1801" i="1"/>
  <c r="Y1801" i="1"/>
  <c r="H1801" i="1"/>
  <c r="A1802" i="1"/>
  <c r="Q1802" i="1" s="1"/>
  <c r="R1802" i="1" s="1"/>
  <c r="T1804" i="1"/>
  <c r="AA1803" i="1" l="1"/>
  <c r="Z1803" i="1"/>
  <c r="L1679" i="1"/>
  <c r="F1679" i="1"/>
  <c r="D1680" i="1"/>
  <c r="G1679" i="1"/>
  <c r="O1677" i="1"/>
  <c r="N1678" i="1"/>
  <c r="U1683" i="1"/>
  <c r="W1683" i="1" s="1"/>
  <c r="I1685" i="1"/>
  <c r="J1684" i="1"/>
  <c r="K1684" i="1" s="1"/>
  <c r="E1684" i="1" s="1"/>
  <c r="M1684" i="1"/>
  <c r="Y1802" i="1"/>
  <c r="S1802" i="1"/>
  <c r="T1805" i="1"/>
  <c r="A1803" i="1"/>
  <c r="Q1803" i="1" s="1"/>
  <c r="R1803" i="1" s="1"/>
  <c r="H1802" i="1"/>
  <c r="Z1804" i="1" l="1"/>
  <c r="AA1804" i="1"/>
  <c r="G1680" i="1"/>
  <c r="L1680" i="1"/>
  <c r="D1681" i="1"/>
  <c r="F1680" i="1"/>
  <c r="N1679" i="1"/>
  <c r="O1678" i="1"/>
  <c r="U1684" i="1"/>
  <c r="W1684" i="1" s="1"/>
  <c r="J1685" i="1"/>
  <c r="K1685" i="1" s="1"/>
  <c r="E1685" i="1" s="1"/>
  <c r="I1686" i="1"/>
  <c r="M1685" i="1"/>
  <c r="Y1803" i="1"/>
  <c r="S1803" i="1"/>
  <c r="T1806" i="1"/>
  <c r="A1804" i="1"/>
  <c r="Q1804" i="1" s="1"/>
  <c r="R1804" i="1" s="1"/>
  <c r="H1803" i="1"/>
  <c r="AA1805" i="1" l="1"/>
  <c r="Z1805" i="1"/>
  <c r="G1681" i="1"/>
  <c r="L1681" i="1"/>
  <c r="D1682" i="1"/>
  <c r="F1681" i="1"/>
  <c r="O1679" i="1"/>
  <c r="N1680" i="1"/>
  <c r="I1687" i="1"/>
  <c r="J1686" i="1"/>
  <c r="K1686" i="1" s="1"/>
  <c r="E1686" i="1" s="1"/>
  <c r="M1686" i="1"/>
  <c r="U1685" i="1"/>
  <c r="W1685" i="1" s="1"/>
  <c r="S1804" i="1"/>
  <c r="Y1804" i="1"/>
  <c r="T1807" i="1"/>
  <c r="A1805" i="1"/>
  <c r="Q1805" i="1" s="1"/>
  <c r="R1805" i="1" s="1"/>
  <c r="H1804" i="1"/>
  <c r="Z1806" i="1" l="1"/>
  <c r="AA1806" i="1"/>
  <c r="L1682" i="1"/>
  <c r="F1682" i="1"/>
  <c r="G1682" i="1"/>
  <c r="D1683" i="1"/>
  <c r="O1680" i="1"/>
  <c r="N1681" i="1"/>
  <c r="U1686" i="1"/>
  <c r="W1686" i="1" s="1"/>
  <c r="J1687" i="1"/>
  <c r="K1687" i="1" s="1"/>
  <c r="E1687" i="1" s="1"/>
  <c r="I1688" i="1"/>
  <c r="M1687" i="1"/>
  <c r="S1805" i="1"/>
  <c r="Y1805" i="1"/>
  <c r="T1808" i="1"/>
  <c r="H1805" i="1"/>
  <c r="A1806" i="1"/>
  <c r="Q1806" i="1" s="1"/>
  <c r="R1806" i="1" s="1"/>
  <c r="AA1807" i="1" l="1"/>
  <c r="Z1807" i="1"/>
  <c r="L1683" i="1"/>
  <c r="F1683" i="1"/>
  <c r="G1683" i="1"/>
  <c r="D1684" i="1"/>
  <c r="O1681" i="1"/>
  <c r="N1682" i="1"/>
  <c r="I1689" i="1"/>
  <c r="J1688" i="1"/>
  <c r="K1688" i="1" s="1"/>
  <c r="E1688" i="1" s="1"/>
  <c r="M1688" i="1"/>
  <c r="U1687" i="1"/>
  <c r="W1687" i="1" s="1"/>
  <c r="Y1806" i="1"/>
  <c r="S1806" i="1"/>
  <c r="T1809" i="1"/>
  <c r="H1806" i="1"/>
  <c r="A1807" i="1"/>
  <c r="Q1807" i="1" s="1"/>
  <c r="R1807" i="1" s="1"/>
  <c r="Z1808" i="1" l="1"/>
  <c r="AA1808" i="1"/>
  <c r="L1684" i="1"/>
  <c r="F1684" i="1"/>
  <c r="G1684" i="1"/>
  <c r="D1685" i="1"/>
  <c r="O1682" i="1"/>
  <c r="N1683" i="1"/>
  <c r="U1688" i="1"/>
  <c r="W1688" i="1" s="1"/>
  <c r="I1690" i="1"/>
  <c r="J1689" i="1"/>
  <c r="K1689" i="1" s="1"/>
  <c r="E1689" i="1" s="1"/>
  <c r="M1689" i="1"/>
  <c r="Y1807" i="1"/>
  <c r="S1807" i="1"/>
  <c r="H1807" i="1"/>
  <c r="A1808" i="1"/>
  <c r="Q1808" i="1" s="1"/>
  <c r="R1808" i="1" s="1"/>
  <c r="T1810" i="1"/>
  <c r="AA1809" i="1" l="1"/>
  <c r="Z1809" i="1"/>
  <c r="L1685" i="1"/>
  <c r="G1685" i="1"/>
  <c r="F1685" i="1"/>
  <c r="D1686" i="1"/>
  <c r="O1683" i="1"/>
  <c r="N1684" i="1"/>
  <c r="U1689" i="1"/>
  <c r="W1689" i="1" s="1"/>
  <c r="J1690" i="1"/>
  <c r="K1690" i="1" s="1"/>
  <c r="E1690" i="1" s="1"/>
  <c r="I1691" i="1"/>
  <c r="Y1808" i="1"/>
  <c r="S1808" i="1"/>
  <c r="A1809" i="1"/>
  <c r="Q1809" i="1" s="1"/>
  <c r="R1809" i="1" s="1"/>
  <c r="H1808" i="1"/>
  <c r="T1811" i="1"/>
  <c r="Z1810" i="1" l="1"/>
  <c r="AA1810" i="1"/>
  <c r="L1686" i="1"/>
  <c r="D1687" i="1"/>
  <c r="F1686" i="1"/>
  <c r="G1686" i="1"/>
  <c r="O1684" i="1"/>
  <c r="N1685" i="1"/>
  <c r="J1691" i="1"/>
  <c r="K1691" i="1" s="1"/>
  <c r="E1691" i="1" s="1"/>
  <c r="I1692" i="1"/>
  <c r="U1690" i="1"/>
  <c r="W1690" i="1" s="1"/>
  <c r="S1809" i="1"/>
  <c r="Y1809" i="1"/>
  <c r="T1812" i="1"/>
  <c r="H1809" i="1"/>
  <c r="A1810" i="1"/>
  <c r="Q1810" i="1" s="1"/>
  <c r="R1810" i="1" s="1"/>
  <c r="AA1811" i="1" l="1"/>
  <c r="Z1811" i="1"/>
  <c r="Z1812" i="1" s="1"/>
  <c r="L1687" i="1"/>
  <c r="D1688" i="1"/>
  <c r="F1687" i="1"/>
  <c r="G1687" i="1"/>
  <c r="O1685" i="1"/>
  <c r="N1686" i="1"/>
  <c r="M1690" i="1"/>
  <c r="M1691" i="1" s="1"/>
  <c r="J1692" i="1"/>
  <c r="K1692" i="1" s="1"/>
  <c r="E1692" i="1" s="1"/>
  <c r="I1693" i="1"/>
  <c r="U1691" i="1"/>
  <c r="W1691" i="1" s="1"/>
  <c r="Y1724" i="1"/>
  <c r="Y1810" i="1"/>
  <c r="S1810" i="1"/>
  <c r="H1810" i="1"/>
  <c r="A1811" i="1"/>
  <c r="Q1811" i="1" s="1"/>
  <c r="R1811" i="1" s="1"/>
  <c r="T1813" i="1"/>
  <c r="AA1812" i="1" l="1"/>
  <c r="G1688" i="1"/>
  <c r="L1688" i="1"/>
  <c r="D1689" i="1"/>
  <c r="F1688" i="1"/>
  <c r="O1686" i="1"/>
  <c r="N1687" i="1"/>
  <c r="U1692" i="1"/>
  <c r="W1692" i="1" s="1"/>
  <c r="J1693" i="1"/>
  <c r="K1693" i="1" s="1"/>
  <c r="E1693" i="1" s="1"/>
  <c r="I1694" i="1"/>
  <c r="Y1811" i="1"/>
  <c r="S1811" i="1"/>
  <c r="T1814" i="1"/>
  <c r="H1811" i="1"/>
  <c r="A1812" i="1"/>
  <c r="Q1812" i="1" s="1"/>
  <c r="R1812" i="1" s="1"/>
  <c r="AA1813" i="1" l="1"/>
  <c r="Z1813" i="1"/>
  <c r="L1689" i="1"/>
  <c r="F1689" i="1"/>
  <c r="D1690" i="1"/>
  <c r="G1689" i="1"/>
  <c r="O1687" i="1"/>
  <c r="N1688" i="1"/>
  <c r="J1694" i="1"/>
  <c r="K1694" i="1" s="1"/>
  <c r="E1694" i="1" s="1"/>
  <c r="I1695" i="1"/>
  <c r="U1693" i="1"/>
  <c r="W1693" i="1" s="1"/>
  <c r="S1812" i="1"/>
  <c r="A1813" i="1"/>
  <c r="Q1813" i="1" s="1"/>
  <c r="R1813" i="1" s="1"/>
  <c r="H1812" i="1"/>
  <c r="T1815" i="1"/>
  <c r="Z1814" i="1" l="1"/>
  <c r="AA1814" i="1"/>
  <c r="L1690" i="1"/>
  <c r="G1690" i="1"/>
  <c r="F1690" i="1"/>
  <c r="D1691" i="1"/>
  <c r="O1688" i="1"/>
  <c r="N1689" i="1"/>
  <c r="J1695" i="1"/>
  <c r="K1695" i="1" s="1"/>
  <c r="E1695" i="1" s="1"/>
  <c r="I1696" i="1"/>
  <c r="U1694" i="1"/>
  <c r="W1694" i="1" s="1"/>
  <c r="H1813" i="1"/>
  <c r="A1814" i="1"/>
  <c r="Q1814" i="1" s="1"/>
  <c r="T1816" i="1"/>
  <c r="AA1815" i="1" l="1"/>
  <c r="R1814" i="1"/>
  <c r="Z1815" i="1"/>
  <c r="M1692" i="1"/>
  <c r="L1691" i="1"/>
  <c r="F1691" i="1"/>
  <c r="G1691" i="1"/>
  <c r="D1692" i="1"/>
  <c r="O1689" i="1"/>
  <c r="N1690" i="1"/>
  <c r="J1696" i="1"/>
  <c r="K1696" i="1" s="1"/>
  <c r="E1696" i="1" s="1"/>
  <c r="I1697" i="1"/>
  <c r="U1695" i="1"/>
  <c r="W1695" i="1" s="1"/>
  <c r="H1814" i="1"/>
  <c r="A1815" i="1"/>
  <c r="Q1815" i="1" s="1"/>
  <c r="R1815" i="1" s="1"/>
  <c r="T1817" i="1"/>
  <c r="Z1816" i="1" l="1"/>
  <c r="AA1816" i="1"/>
  <c r="L1692" i="1"/>
  <c r="M1693" i="1" s="1"/>
  <c r="M1694" i="1" s="1"/>
  <c r="G1692" i="1"/>
  <c r="D1693" i="1"/>
  <c r="F1692" i="1"/>
  <c r="O1690" i="1"/>
  <c r="N1691" i="1"/>
  <c r="U1696" i="1"/>
  <c r="W1696" i="1" s="1"/>
  <c r="J1697" i="1"/>
  <c r="K1697" i="1" s="1"/>
  <c r="E1697" i="1" s="1"/>
  <c r="I1698" i="1"/>
  <c r="S1815" i="1"/>
  <c r="Y1815" i="1"/>
  <c r="T1818" i="1"/>
  <c r="H1815" i="1"/>
  <c r="A1816" i="1"/>
  <c r="Q1816" i="1" s="1"/>
  <c r="R1816" i="1" s="1"/>
  <c r="AA1817" i="1" l="1"/>
  <c r="Z1817" i="1"/>
  <c r="L1693" i="1"/>
  <c r="D1694" i="1"/>
  <c r="G1693" i="1"/>
  <c r="F1693" i="1"/>
  <c r="O1691" i="1"/>
  <c r="N1692" i="1"/>
  <c r="I1699" i="1"/>
  <c r="J1698" i="1"/>
  <c r="K1698" i="1" s="1"/>
  <c r="E1698" i="1" s="1"/>
  <c r="U1697" i="1"/>
  <c r="W1697" i="1" s="1"/>
  <c r="T1819" i="1"/>
  <c r="A1817" i="1"/>
  <c r="Q1817" i="1" s="1"/>
  <c r="R1817" i="1" s="1"/>
  <c r="H1816" i="1"/>
  <c r="Z1818" i="1" l="1"/>
  <c r="AA1818" i="1"/>
  <c r="M1695" i="1"/>
  <c r="L1694" i="1"/>
  <c r="G1694" i="1"/>
  <c r="F1694" i="1"/>
  <c r="D1695" i="1"/>
  <c r="O1692" i="1"/>
  <c r="N1693" i="1"/>
  <c r="U1698" i="1"/>
  <c r="W1698" i="1" s="1"/>
  <c r="J1699" i="1"/>
  <c r="K1699" i="1" s="1"/>
  <c r="E1699" i="1" s="1"/>
  <c r="I1700" i="1"/>
  <c r="S1817" i="1"/>
  <c r="Y1817" i="1"/>
  <c r="T1820" i="1"/>
  <c r="H1817" i="1"/>
  <c r="A1818" i="1"/>
  <c r="Q1818" i="1" s="1"/>
  <c r="R1818" i="1" s="1"/>
  <c r="AA1819" i="1" l="1"/>
  <c r="Z1819" i="1"/>
  <c r="M1696" i="1"/>
  <c r="M1697" i="1" s="1"/>
  <c r="M1698" i="1" s="1"/>
  <c r="M1699" i="1" s="1"/>
  <c r="M1700" i="1" s="1"/>
  <c r="L1695" i="1"/>
  <c r="G1695" i="1"/>
  <c r="D1696" i="1"/>
  <c r="F1695" i="1"/>
  <c r="O1693" i="1"/>
  <c r="N1694" i="1"/>
  <c r="I1701" i="1"/>
  <c r="J1700" i="1"/>
  <c r="K1700" i="1" s="1"/>
  <c r="E1700" i="1" s="1"/>
  <c r="U1699" i="1"/>
  <c r="W1699" i="1" s="1"/>
  <c r="S1818" i="1"/>
  <c r="Y1818" i="1"/>
  <c r="H1818" i="1"/>
  <c r="A1819" i="1"/>
  <c r="Q1819" i="1" s="1"/>
  <c r="R1819" i="1" s="1"/>
  <c r="T1821" i="1"/>
  <c r="Z1820" i="1" l="1"/>
  <c r="AA1820" i="1"/>
  <c r="G1696" i="1"/>
  <c r="L1696" i="1"/>
  <c r="D1697" i="1"/>
  <c r="F1696" i="1"/>
  <c r="O1694" i="1"/>
  <c r="N1695" i="1"/>
  <c r="U1700" i="1"/>
  <c r="W1700" i="1" s="1"/>
  <c r="J1701" i="1"/>
  <c r="K1701" i="1" s="1"/>
  <c r="E1701" i="1" s="1"/>
  <c r="I1702" i="1"/>
  <c r="M1701" i="1"/>
  <c r="Y1819" i="1"/>
  <c r="S1819" i="1"/>
  <c r="T1822" i="1"/>
  <c r="H1819" i="1"/>
  <c r="A1820" i="1"/>
  <c r="Q1820" i="1" s="1"/>
  <c r="R1820" i="1" s="1"/>
  <c r="AA1821" i="1" l="1"/>
  <c r="Z1821" i="1"/>
  <c r="L1697" i="1"/>
  <c r="F1697" i="1"/>
  <c r="D1698" i="1"/>
  <c r="G1697" i="1"/>
  <c r="N1696" i="1"/>
  <c r="O1695" i="1"/>
  <c r="I1703" i="1"/>
  <c r="J1702" i="1"/>
  <c r="K1702" i="1" s="1"/>
  <c r="E1702" i="1" s="1"/>
  <c r="M1702" i="1"/>
  <c r="U1701" i="1"/>
  <c r="W1701" i="1" s="1"/>
  <c r="S1820" i="1"/>
  <c r="Y1820" i="1"/>
  <c r="A1821" i="1"/>
  <c r="Q1821" i="1" s="1"/>
  <c r="R1821" i="1" s="1"/>
  <c r="H1820" i="1"/>
  <c r="T1823" i="1"/>
  <c r="Z1822" i="1" l="1"/>
  <c r="AA1822" i="1"/>
  <c r="G1698" i="1"/>
  <c r="L1698" i="1"/>
  <c r="F1698" i="1"/>
  <c r="D1699" i="1"/>
  <c r="O1696" i="1"/>
  <c r="N1697" i="1"/>
  <c r="U1702" i="1"/>
  <c r="W1702" i="1" s="1"/>
  <c r="I1704" i="1"/>
  <c r="J1703" i="1"/>
  <c r="K1703" i="1" s="1"/>
  <c r="E1703" i="1" s="1"/>
  <c r="M1703" i="1"/>
  <c r="S1821" i="1"/>
  <c r="Y1821" i="1"/>
  <c r="H1821" i="1"/>
  <c r="A1822" i="1"/>
  <c r="Q1822" i="1" s="1"/>
  <c r="R1822" i="1" s="1"/>
  <c r="T1824" i="1"/>
  <c r="AA1823" i="1" l="1"/>
  <c r="Z1823" i="1"/>
  <c r="L1699" i="1"/>
  <c r="F1699" i="1"/>
  <c r="D1700" i="1"/>
  <c r="G1699" i="1"/>
  <c r="N1698" i="1"/>
  <c r="O1697" i="1"/>
  <c r="U1703" i="1"/>
  <c r="W1703" i="1" s="1"/>
  <c r="I1705" i="1"/>
  <c r="J1704" i="1"/>
  <c r="K1704" i="1" s="1"/>
  <c r="E1704" i="1" s="1"/>
  <c r="M1704" i="1"/>
  <c r="Y1822" i="1"/>
  <c r="S1822" i="1"/>
  <c r="T1825" i="1"/>
  <c r="H1822" i="1"/>
  <c r="A1823" i="1"/>
  <c r="Q1823" i="1" s="1"/>
  <c r="R1823" i="1" s="1"/>
  <c r="Z1824" i="1" l="1"/>
  <c r="AA1824" i="1"/>
  <c r="L1700" i="1"/>
  <c r="G1700" i="1"/>
  <c r="F1700" i="1"/>
  <c r="D1701" i="1"/>
  <c r="O1698" i="1"/>
  <c r="N1699" i="1"/>
  <c r="I1706" i="1"/>
  <c r="J1705" i="1"/>
  <c r="K1705" i="1" s="1"/>
  <c r="E1705" i="1" s="1"/>
  <c r="M1705" i="1"/>
  <c r="U1704" i="1"/>
  <c r="W1704" i="1" s="1"/>
  <c r="Y1823" i="1"/>
  <c r="S1823" i="1"/>
  <c r="H1823" i="1"/>
  <c r="A1824" i="1"/>
  <c r="Q1824" i="1" s="1"/>
  <c r="R1824" i="1" s="1"/>
  <c r="T1826" i="1"/>
  <c r="AA1825" i="1" l="1"/>
  <c r="Z1825" i="1"/>
  <c r="L1701" i="1"/>
  <c r="G1701" i="1"/>
  <c r="F1701" i="1"/>
  <c r="D1702" i="1"/>
  <c r="O1699" i="1"/>
  <c r="N1700" i="1"/>
  <c r="U1705" i="1"/>
  <c r="W1705" i="1" s="1"/>
  <c r="J1706" i="1"/>
  <c r="K1706" i="1" s="1"/>
  <c r="E1706" i="1" s="1"/>
  <c r="I1707" i="1"/>
  <c r="M1706" i="1"/>
  <c r="Y1824" i="1"/>
  <c r="S1824" i="1"/>
  <c r="T1827" i="1"/>
  <c r="A1825" i="1"/>
  <c r="Q1825" i="1" s="1"/>
  <c r="R1825" i="1" s="1"/>
  <c r="H1824" i="1"/>
  <c r="Z1826" i="1" l="1"/>
  <c r="AA1826" i="1"/>
  <c r="G1702" i="1"/>
  <c r="L1702" i="1"/>
  <c r="D1703" i="1"/>
  <c r="F1702" i="1"/>
  <c r="N1701" i="1"/>
  <c r="O1700" i="1"/>
  <c r="J1707" i="1"/>
  <c r="K1707" i="1" s="1"/>
  <c r="E1707" i="1" s="1"/>
  <c r="I1708" i="1"/>
  <c r="M1707" i="1"/>
  <c r="U1706" i="1"/>
  <c r="W1706" i="1" s="1"/>
  <c r="S1825" i="1"/>
  <c r="Y1825" i="1"/>
  <c r="H1825" i="1"/>
  <c r="A1826" i="1"/>
  <c r="Q1826" i="1" s="1"/>
  <c r="R1826" i="1" s="1"/>
  <c r="T1828" i="1"/>
  <c r="AA1827" i="1" l="1"/>
  <c r="Z1827" i="1"/>
  <c r="L1703" i="1"/>
  <c r="G1703" i="1"/>
  <c r="D1704" i="1"/>
  <c r="F1703" i="1"/>
  <c r="N1702" i="1"/>
  <c r="O1701" i="1"/>
  <c r="I1709" i="1"/>
  <c r="J1708" i="1"/>
  <c r="K1708" i="1" s="1"/>
  <c r="E1708" i="1" s="1"/>
  <c r="M1708" i="1"/>
  <c r="U1707" i="1"/>
  <c r="W1707" i="1" s="1"/>
  <c r="Y1826" i="1"/>
  <c r="S1826" i="1"/>
  <c r="H1826" i="1"/>
  <c r="A1827" i="1"/>
  <c r="Q1827" i="1" s="1"/>
  <c r="R1827" i="1" s="1"/>
  <c r="T1829" i="1"/>
  <c r="Z1828" i="1" l="1"/>
  <c r="AA1828" i="1"/>
  <c r="L1704" i="1"/>
  <c r="D1705" i="1"/>
  <c r="F1704" i="1"/>
  <c r="G1704" i="1"/>
  <c r="N1703" i="1"/>
  <c r="O1702" i="1"/>
  <c r="U1708" i="1"/>
  <c r="W1708" i="1" s="1"/>
  <c r="J1709" i="1"/>
  <c r="K1709" i="1" s="1"/>
  <c r="E1709" i="1" s="1"/>
  <c r="I1710" i="1"/>
  <c r="M1709" i="1"/>
  <c r="Y1827" i="1"/>
  <c r="S1827" i="1"/>
  <c r="H1827" i="1"/>
  <c r="A1828" i="1"/>
  <c r="Q1828" i="1" s="1"/>
  <c r="R1828" i="1" s="1"/>
  <c r="T1830" i="1"/>
  <c r="AA1829" i="1" l="1"/>
  <c r="Z1829" i="1"/>
  <c r="L1705" i="1"/>
  <c r="F1705" i="1"/>
  <c r="D1706" i="1"/>
  <c r="G1705" i="1"/>
  <c r="N1704" i="1"/>
  <c r="O1703" i="1"/>
  <c r="U1709" i="1"/>
  <c r="W1709" i="1" s="1"/>
  <c r="I1711" i="1"/>
  <c r="J1710" i="1"/>
  <c r="K1710" i="1" s="1"/>
  <c r="E1710" i="1" s="1"/>
  <c r="M1710" i="1"/>
  <c r="Y1828" i="1"/>
  <c r="S1828" i="1"/>
  <c r="T1831" i="1"/>
  <c r="A1829" i="1"/>
  <c r="Q1829" i="1" s="1"/>
  <c r="R1829" i="1" s="1"/>
  <c r="H1828" i="1"/>
  <c r="Z1830" i="1" l="1"/>
  <c r="AA1830" i="1"/>
  <c r="L1706" i="1"/>
  <c r="G1706" i="1"/>
  <c r="F1706" i="1"/>
  <c r="D1707" i="1"/>
  <c r="N1705" i="1"/>
  <c r="O1704" i="1"/>
  <c r="U1710" i="1"/>
  <c r="W1710" i="1" s="1"/>
  <c r="I1712" i="1"/>
  <c r="J1711" i="1"/>
  <c r="K1711" i="1" s="1"/>
  <c r="E1711" i="1" s="1"/>
  <c r="M1711" i="1"/>
  <c r="S1829" i="1"/>
  <c r="Y1829" i="1"/>
  <c r="T1832" i="1"/>
  <c r="H1829" i="1"/>
  <c r="A1830" i="1"/>
  <c r="Q1830" i="1" s="1"/>
  <c r="R1830" i="1" s="1"/>
  <c r="AA1831" i="1" l="1"/>
  <c r="Z1831" i="1"/>
  <c r="G1707" i="1"/>
  <c r="L1707" i="1"/>
  <c r="D1708" i="1"/>
  <c r="F1707" i="1"/>
  <c r="N1706" i="1"/>
  <c r="O1705" i="1"/>
  <c r="J1712" i="1"/>
  <c r="K1712" i="1" s="1"/>
  <c r="E1712" i="1" s="1"/>
  <c r="I1713" i="1"/>
  <c r="M1712" i="1"/>
  <c r="U1711" i="1"/>
  <c r="W1711" i="1" s="1"/>
  <c r="Y1830" i="1"/>
  <c r="S1830" i="1"/>
  <c r="H1830" i="1"/>
  <c r="A1831" i="1"/>
  <c r="Q1831" i="1" s="1"/>
  <c r="R1831" i="1" s="1"/>
  <c r="T1833" i="1"/>
  <c r="Z1832" i="1" l="1"/>
  <c r="AA1832" i="1"/>
  <c r="L1708" i="1"/>
  <c r="F1708" i="1"/>
  <c r="G1708" i="1"/>
  <c r="D1709" i="1"/>
  <c r="N1707" i="1"/>
  <c r="O1706" i="1"/>
  <c r="J1713" i="1"/>
  <c r="K1713" i="1" s="1"/>
  <c r="E1713" i="1" s="1"/>
  <c r="I1714" i="1"/>
  <c r="M1713" i="1"/>
  <c r="U1712" i="1"/>
  <c r="W1712" i="1" s="1"/>
  <c r="Y1831" i="1"/>
  <c r="S1831" i="1"/>
  <c r="H1831" i="1"/>
  <c r="A1832" i="1"/>
  <c r="Q1832" i="1" s="1"/>
  <c r="R1832" i="1" s="1"/>
  <c r="T1834" i="1"/>
  <c r="AA1833" i="1" l="1"/>
  <c r="Z1833" i="1"/>
  <c r="L1709" i="1"/>
  <c r="G1709" i="1"/>
  <c r="F1709" i="1"/>
  <c r="D1710" i="1"/>
  <c r="N1708" i="1"/>
  <c r="O1707" i="1"/>
  <c r="I1715" i="1"/>
  <c r="J1714" i="1"/>
  <c r="K1714" i="1" s="1"/>
  <c r="E1714" i="1" s="1"/>
  <c r="M1714" i="1"/>
  <c r="U1713" i="1"/>
  <c r="W1713" i="1" s="1"/>
  <c r="S1832" i="1"/>
  <c r="Y1832" i="1"/>
  <c r="A1833" i="1"/>
  <c r="Q1833" i="1" s="1"/>
  <c r="R1833" i="1" s="1"/>
  <c r="H1832" i="1"/>
  <c r="T1835" i="1"/>
  <c r="Z1834" i="1" l="1"/>
  <c r="AA1834" i="1"/>
  <c r="L1710" i="1"/>
  <c r="F1710" i="1"/>
  <c r="D1711" i="1"/>
  <c r="G1710" i="1"/>
  <c r="N1709" i="1"/>
  <c r="O1708" i="1"/>
  <c r="U1714" i="1"/>
  <c r="W1714" i="1" s="1"/>
  <c r="J1715" i="1"/>
  <c r="K1715" i="1" s="1"/>
  <c r="E1715" i="1" s="1"/>
  <c r="I1716" i="1"/>
  <c r="M1715" i="1"/>
  <c r="S1833" i="1"/>
  <c r="Y1833" i="1"/>
  <c r="H1833" i="1"/>
  <c r="A1834" i="1"/>
  <c r="Q1834" i="1" s="1"/>
  <c r="R1834" i="1" s="1"/>
  <c r="T1836" i="1"/>
  <c r="AA1835" i="1" l="1"/>
  <c r="Z1835" i="1"/>
  <c r="Z1836" i="1" s="1"/>
  <c r="L1711" i="1"/>
  <c r="D1712" i="1"/>
  <c r="F1711" i="1"/>
  <c r="G1711" i="1"/>
  <c r="N1710" i="1"/>
  <c r="O1709" i="1"/>
  <c r="I1717" i="1"/>
  <c r="J1716" i="1"/>
  <c r="K1716" i="1" s="1"/>
  <c r="E1716" i="1" s="1"/>
  <c r="M1716" i="1"/>
  <c r="U1715" i="1"/>
  <c r="W1715" i="1" s="1"/>
  <c r="S1834" i="1"/>
  <c r="Y1834" i="1"/>
  <c r="T1837" i="1"/>
  <c r="H1834" i="1"/>
  <c r="A1835" i="1"/>
  <c r="Q1835" i="1" s="1"/>
  <c r="R1835" i="1" s="1"/>
  <c r="AA1836" i="1" l="1"/>
  <c r="L1712" i="1"/>
  <c r="D1713" i="1"/>
  <c r="G1712" i="1"/>
  <c r="F1712" i="1"/>
  <c r="N1711" i="1"/>
  <c r="O1710" i="1"/>
  <c r="U1716" i="1"/>
  <c r="W1716" i="1" s="1"/>
  <c r="J1717" i="1"/>
  <c r="K1717" i="1" s="1"/>
  <c r="E1717" i="1" s="1"/>
  <c r="I1718" i="1"/>
  <c r="M1717" i="1"/>
  <c r="S1835" i="1"/>
  <c r="Y1835" i="1"/>
  <c r="T1838" i="1"/>
  <c r="H1835" i="1"/>
  <c r="A1836" i="1"/>
  <c r="Q1836" i="1" s="1"/>
  <c r="R1836" i="1" s="1"/>
  <c r="AA1837" i="1" l="1"/>
  <c r="Z1837" i="1"/>
  <c r="L1713" i="1"/>
  <c r="G1713" i="1"/>
  <c r="D1714" i="1"/>
  <c r="F1713" i="1"/>
  <c r="N1712" i="1"/>
  <c r="O1711" i="1"/>
  <c r="I1719" i="1"/>
  <c r="J1718" i="1"/>
  <c r="K1718" i="1" s="1"/>
  <c r="E1718" i="1" s="1"/>
  <c r="M1718" i="1"/>
  <c r="U1717" i="1"/>
  <c r="W1717" i="1" s="1"/>
  <c r="S1836" i="1"/>
  <c r="Y1836" i="1"/>
  <c r="T1839" i="1"/>
  <c r="A1837" i="1"/>
  <c r="Q1837" i="1" s="1"/>
  <c r="R1837" i="1" s="1"/>
  <c r="H1836" i="1"/>
  <c r="Z1838" i="1" l="1"/>
  <c r="AA1838" i="1"/>
  <c r="G1714" i="1"/>
  <c r="L1714" i="1"/>
  <c r="D1715" i="1"/>
  <c r="F1714" i="1"/>
  <c r="N1713" i="1"/>
  <c r="O1712" i="1"/>
  <c r="U1718" i="1"/>
  <c r="W1718" i="1" s="1"/>
  <c r="J1719" i="1"/>
  <c r="K1719" i="1" s="1"/>
  <c r="E1719" i="1" s="1"/>
  <c r="I1720" i="1"/>
  <c r="M1719" i="1"/>
  <c r="Y1837" i="1"/>
  <c r="S1837" i="1"/>
  <c r="T1840" i="1"/>
  <c r="A1838" i="1"/>
  <c r="Q1838" i="1" s="1"/>
  <c r="R1838" i="1" s="1"/>
  <c r="H1837" i="1"/>
  <c r="AA1839" i="1" l="1"/>
  <c r="Z1839" i="1"/>
  <c r="L1715" i="1"/>
  <c r="F1715" i="1"/>
  <c r="D1716" i="1"/>
  <c r="G1715" i="1"/>
  <c r="N1714" i="1"/>
  <c r="O1713" i="1"/>
  <c r="J1720" i="1"/>
  <c r="K1720" i="1" s="1"/>
  <c r="E1720" i="1" s="1"/>
  <c r="I1721" i="1"/>
  <c r="M1720" i="1"/>
  <c r="U1719" i="1"/>
  <c r="W1719" i="1" s="1"/>
  <c r="Y1838" i="1"/>
  <c r="S1838" i="1"/>
  <c r="T1841" i="1"/>
  <c r="H1838" i="1"/>
  <c r="A1839" i="1"/>
  <c r="Q1839" i="1" s="1"/>
  <c r="R1839" i="1" s="1"/>
  <c r="Z1840" i="1" l="1"/>
  <c r="AA1840" i="1"/>
  <c r="L1716" i="1"/>
  <c r="G1716" i="1"/>
  <c r="D1717" i="1"/>
  <c r="F1716" i="1"/>
  <c r="N1715" i="1"/>
  <c r="O1714" i="1"/>
  <c r="U1720" i="1"/>
  <c r="W1720" i="1" s="1"/>
  <c r="I1722" i="1"/>
  <c r="J1721" i="1"/>
  <c r="K1721" i="1" s="1"/>
  <c r="E1721" i="1" s="1"/>
  <c r="Y1839" i="1"/>
  <c r="S1839" i="1"/>
  <c r="T1842" i="1"/>
  <c r="H1839" i="1"/>
  <c r="A1840" i="1"/>
  <c r="Q1840" i="1" s="1"/>
  <c r="R1840" i="1" s="1"/>
  <c r="AA1841" i="1" l="1"/>
  <c r="Z1841" i="1"/>
  <c r="L1717" i="1"/>
  <c r="F1717" i="1"/>
  <c r="D1718" i="1"/>
  <c r="G1717" i="1"/>
  <c r="N1716" i="1"/>
  <c r="O1715" i="1"/>
  <c r="U1721" i="1"/>
  <c r="W1721" i="1" s="1"/>
  <c r="J1722" i="1"/>
  <c r="K1722" i="1" s="1"/>
  <c r="E1722" i="1" s="1"/>
  <c r="I1723" i="1"/>
  <c r="S1840" i="1"/>
  <c r="Y1840" i="1"/>
  <c r="H1840" i="1"/>
  <c r="A1841" i="1"/>
  <c r="Q1841" i="1" s="1"/>
  <c r="R1841" i="1" s="1"/>
  <c r="T1843" i="1"/>
  <c r="Z1842" i="1" l="1"/>
  <c r="AA1842" i="1"/>
  <c r="L1718" i="1"/>
  <c r="D1719" i="1"/>
  <c r="G1718" i="1"/>
  <c r="F1718" i="1"/>
  <c r="N1717" i="1"/>
  <c r="O1716" i="1"/>
  <c r="I1724" i="1"/>
  <c r="J1723" i="1"/>
  <c r="K1723" i="1" s="1"/>
  <c r="E1723" i="1" s="1"/>
  <c r="U1722" i="1"/>
  <c r="W1722" i="1" s="1"/>
  <c r="M1721" i="1"/>
  <c r="S1841" i="1"/>
  <c r="Y1841" i="1"/>
  <c r="T1844" i="1"/>
  <c r="H1841" i="1"/>
  <c r="A1842" i="1"/>
  <c r="Q1842" i="1" s="1"/>
  <c r="R1842" i="1" s="1"/>
  <c r="AA1843" i="1" l="1"/>
  <c r="Z1843" i="1"/>
  <c r="L1719" i="1"/>
  <c r="F1719" i="1"/>
  <c r="D1720" i="1"/>
  <c r="G1719" i="1"/>
  <c r="M1722" i="1"/>
  <c r="N1718" i="1"/>
  <c r="O1717" i="1"/>
  <c r="U1723" i="1"/>
  <c r="W1723" i="1" s="1"/>
  <c r="I1725" i="1"/>
  <c r="J1724" i="1"/>
  <c r="K1724" i="1" s="1"/>
  <c r="E1724" i="1" s="1"/>
  <c r="Y1842" i="1"/>
  <c r="S1842" i="1"/>
  <c r="A1843" i="1"/>
  <c r="Q1843" i="1" s="1"/>
  <c r="R1843" i="1" s="1"/>
  <c r="H1842" i="1"/>
  <c r="T1845" i="1"/>
  <c r="Z1844" i="1" l="1"/>
  <c r="AA1844" i="1"/>
  <c r="G1720" i="1"/>
  <c r="L1720" i="1"/>
  <c r="D1721" i="1"/>
  <c r="F1720" i="1"/>
  <c r="M1723" i="1"/>
  <c r="N1719" i="1"/>
  <c r="O1718" i="1"/>
  <c r="U1724" i="1"/>
  <c r="W1724" i="1" s="1"/>
  <c r="J1725" i="1"/>
  <c r="K1725" i="1" s="1"/>
  <c r="E1725" i="1" s="1"/>
  <c r="I1726" i="1"/>
  <c r="A1844" i="1"/>
  <c r="Q1844" i="1" s="1"/>
  <c r="R1844" i="1" s="1"/>
  <c r="H1843" i="1"/>
  <c r="T1846" i="1"/>
  <c r="AA1845" i="1" l="1"/>
  <c r="Z1845" i="1"/>
  <c r="L1721" i="1"/>
  <c r="D1722" i="1"/>
  <c r="G1721" i="1"/>
  <c r="F1721" i="1"/>
  <c r="N1720" i="1"/>
  <c r="O1719" i="1"/>
  <c r="J1726" i="1"/>
  <c r="K1726" i="1" s="1"/>
  <c r="E1726" i="1" s="1"/>
  <c r="I1727" i="1"/>
  <c r="U1725" i="1"/>
  <c r="W1725" i="1" s="1"/>
  <c r="S1844" i="1"/>
  <c r="Y1844" i="1"/>
  <c r="T1847" i="1"/>
  <c r="A1845" i="1"/>
  <c r="Q1845" i="1" s="1"/>
  <c r="R1845" i="1" s="1"/>
  <c r="H1844" i="1"/>
  <c r="Z1846" i="1" l="1"/>
  <c r="AA1846" i="1"/>
  <c r="L1722" i="1"/>
  <c r="D1723" i="1"/>
  <c r="G1722" i="1"/>
  <c r="F1722" i="1"/>
  <c r="N1721" i="1"/>
  <c r="O1720" i="1"/>
  <c r="I1728" i="1"/>
  <c r="J1727" i="1"/>
  <c r="K1727" i="1" s="1"/>
  <c r="E1727" i="1" s="1"/>
  <c r="U1726" i="1"/>
  <c r="W1726" i="1" s="1"/>
  <c r="T1848" i="1"/>
  <c r="H1845" i="1"/>
  <c r="A1846" i="1"/>
  <c r="Q1846" i="1" s="1"/>
  <c r="R1846" i="1" l="1"/>
  <c r="AA1847" i="1"/>
  <c r="Z1847" i="1"/>
  <c r="L1723" i="1"/>
  <c r="M1724" i="1" s="1"/>
  <c r="M1725" i="1" s="1"/>
  <c r="G1723" i="1"/>
  <c r="F1723" i="1"/>
  <c r="D1724" i="1"/>
  <c r="N1722" i="1"/>
  <c r="O1721" i="1"/>
  <c r="U1727" i="1"/>
  <c r="W1727" i="1" s="1"/>
  <c r="I1729" i="1"/>
  <c r="J1728" i="1"/>
  <c r="K1728" i="1" s="1"/>
  <c r="E1728" i="1" s="1"/>
  <c r="H1846" i="1"/>
  <c r="A1847" i="1"/>
  <c r="Q1847" i="1" s="1"/>
  <c r="R1847" i="1" s="1"/>
  <c r="T1849" i="1"/>
  <c r="AA1848" i="1" l="1"/>
  <c r="Z1848" i="1"/>
  <c r="L1724" i="1"/>
  <c r="F1724" i="1"/>
  <c r="D1725" i="1"/>
  <c r="G1724" i="1"/>
  <c r="N1723" i="1"/>
  <c r="O1722" i="1"/>
  <c r="M1726" i="1"/>
  <c r="M1727" i="1" s="1"/>
  <c r="M1728" i="1" s="1"/>
  <c r="U1728" i="1"/>
  <c r="W1728" i="1" s="1"/>
  <c r="J1729" i="1"/>
  <c r="K1729" i="1" s="1"/>
  <c r="E1729" i="1" s="1"/>
  <c r="I1730" i="1"/>
  <c r="H1847" i="1"/>
  <c r="A1848" i="1"/>
  <c r="Q1848" i="1" s="1"/>
  <c r="R1848" i="1" s="1"/>
  <c r="T1850" i="1"/>
  <c r="Z1849" i="1" l="1"/>
  <c r="AA1849" i="1"/>
  <c r="L1725" i="1"/>
  <c r="D1726" i="1"/>
  <c r="G1725" i="1"/>
  <c r="F1725" i="1"/>
  <c r="O1723" i="1"/>
  <c r="N1724" i="1"/>
  <c r="I1731" i="1"/>
  <c r="J1730" i="1"/>
  <c r="K1730" i="1" s="1"/>
  <c r="E1730" i="1" s="1"/>
  <c r="U1729" i="1"/>
  <c r="W1729" i="1" s="1"/>
  <c r="Y1848" i="1"/>
  <c r="S1848" i="1"/>
  <c r="A1849" i="1"/>
  <c r="Q1849" i="1" s="1"/>
  <c r="R1849" i="1" s="1"/>
  <c r="H1848" i="1"/>
  <c r="T1851" i="1"/>
  <c r="AA1850" i="1" l="1"/>
  <c r="Z1850" i="1"/>
  <c r="L1726" i="1"/>
  <c r="F1726" i="1"/>
  <c r="G1726" i="1"/>
  <c r="D1727" i="1"/>
  <c r="N1725" i="1"/>
  <c r="O1724" i="1"/>
  <c r="U1730" i="1"/>
  <c r="W1730" i="1" s="1"/>
  <c r="J1731" i="1"/>
  <c r="K1731" i="1" s="1"/>
  <c r="E1731" i="1" s="1"/>
  <c r="I1732" i="1"/>
  <c r="S1849" i="1"/>
  <c r="Y1849" i="1"/>
  <c r="T1852" i="1"/>
  <c r="H1849" i="1"/>
  <c r="A1850" i="1"/>
  <c r="Q1850" i="1" s="1"/>
  <c r="R1850" i="1" s="1"/>
  <c r="Z1851" i="1" l="1"/>
  <c r="AA1851" i="1"/>
  <c r="G1727" i="1"/>
  <c r="L1727" i="1"/>
  <c r="D1728" i="1"/>
  <c r="F1727" i="1"/>
  <c r="N1726" i="1"/>
  <c r="O1725" i="1"/>
  <c r="J1732" i="1"/>
  <c r="K1732" i="1" s="1"/>
  <c r="E1732" i="1" s="1"/>
  <c r="I1733" i="1"/>
  <c r="U1731" i="1"/>
  <c r="W1731" i="1" s="1"/>
  <c r="Y1850" i="1"/>
  <c r="S1850" i="1"/>
  <c r="H1850" i="1"/>
  <c r="A1851" i="1"/>
  <c r="Q1851" i="1" s="1"/>
  <c r="R1851" i="1" s="1"/>
  <c r="T1853" i="1"/>
  <c r="AA1852" i="1" l="1"/>
  <c r="Z1852" i="1"/>
  <c r="M1729" i="1"/>
  <c r="M1730" i="1" s="1"/>
  <c r="M1731" i="1" s="1"/>
  <c r="M1732" i="1" s="1"/>
  <c r="M1733" i="1" s="1"/>
  <c r="L1728" i="1"/>
  <c r="G1728" i="1"/>
  <c r="F1728" i="1"/>
  <c r="D1729" i="1"/>
  <c r="N1727" i="1"/>
  <c r="O1726" i="1"/>
  <c r="U1732" i="1"/>
  <c r="W1732" i="1" s="1"/>
  <c r="J1733" i="1"/>
  <c r="K1733" i="1" s="1"/>
  <c r="E1733" i="1" s="1"/>
  <c r="I1734" i="1"/>
  <c r="S1851" i="1"/>
  <c r="Y1851" i="1"/>
  <c r="H1851" i="1"/>
  <c r="A1852" i="1"/>
  <c r="Q1852" i="1" s="1"/>
  <c r="R1852" i="1" s="1"/>
  <c r="T1854" i="1"/>
  <c r="Z1853" i="1" l="1"/>
  <c r="AA1853" i="1"/>
  <c r="L1729" i="1"/>
  <c r="F1729" i="1"/>
  <c r="D1730" i="1"/>
  <c r="G1729" i="1"/>
  <c r="N1728" i="1"/>
  <c r="O1727" i="1"/>
  <c r="U1733" i="1"/>
  <c r="W1733" i="1" s="1"/>
  <c r="J1734" i="1"/>
  <c r="K1734" i="1" s="1"/>
  <c r="E1734" i="1" s="1"/>
  <c r="I1735" i="1"/>
  <c r="M1734" i="1"/>
  <c r="S1852" i="1"/>
  <c r="Y1852" i="1"/>
  <c r="A1853" i="1"/>
  <c r="Q1853" i="1" s="1"/>
  <c r="R1853" i="1" s="1"/>
  <c r="H1852" i="1"/>
  <c r="T1855" i="1"/>
  <c r="AA1854" i="1" l="1"/>
  <c r="Z1854" i="1"/>
  <c r="L1730" i="1"/>
  <c r="G1730" i="1"/>
  <c r="F1730" i="1"/>
  <c r="D1731" i="1"/>
  <c r="N1729" i="1"/>
  <c r="O1728" i="1"/>
  <c r="U1734" i="1"/>
  <c r="W1734" i="1" s="1"/>
  <c r="I1736" i="1"/>
  <c r="M1735" i="1"/>
  <c r="J1735" i="1"/>
  <c r="K1735" i="1" s="1"/>
  <c r="E1735" i="1" s="1"/>
  <c r="Y1853" i="1"/>
  <c r="S1853" i="1"/>
  <c r="T1856" i="1"/>
  <c r="H1853" i="1"/>
  <c r="A1854" i="1"/>
  <c r="Q1854" i="1" s="1"/>
  <c r="R1854" i="1" s="1"/>
  <c r="Z1855" i="1" l="1"/>
  <c r="AA1855" i="1"/>
  <c r="L1731" i="1"/>
  <c r="G1731" i="1"/>
  <c r="D1732" i="1"/>
  <c r="F1731" i="1"/>
  <c r="N1730" i="1"/>
  <c r="O1729" i="1"/>
  <c r="I1737" i="1"/>
  <c r="J1736" i="1"/>
  <c r="K1736" i="1" s="1"/>
  <c r="E1736" i="1" s="1"/>
  <c r="M1736" i="1"/>
  <c r="U1735" i="1"/>
  <c r="W1735" i="1" s="1"/>
  <c r="Y1854" i="1"/>
  <c r="S1854" i="1"/>
  <c r="T1857" i="1"/>
  <c r="H1854" i="1"/>
  <c r="A1855" i="1"/>
  <c r="Q1855" i="1" s="1"/>
  <c r="R1855" i="1" s="1"/>
  <c r="AA1856" i="1" l="1"/>
  <c r="Z1856" i="1"/>
  <c r="L1732" i="1"/>
  <c r="G1732" i="1"/>
  <c r="D1733" i="1"/>
  <c r="F1732" i="1"/>
  <c r="N1731" i="1"/>
  <c r="O1730" i="1"/>
  <c r="U1736" i="1"/>
  <c r="W1736" i="1" s="1"/>
  <c r="M1737" i="1"/>
  <c r="J1737" i="1"/>
  <c r="K1737" i="1" s="1"/>
  <c r="E1737" i="1" s="1"/>
  <c r="I1738" i="1"/>
  <c r="S1855" i="1"/>
  <c r="Y1855" i="1"/>
  <c r="T1858" i="1"/>
  <c r="H1855" i="1"/>
  <c r="A1856" i="1"/>
  <c r="Q1856" i="1" s="1"/>
  <c r="R1856" i="1" s="1"/>
  <c r="Z1857" i="1" l="1"/>
  <c r="AA1857" i="1"/>
  <c r="L1733" i="1"/>
  <c r="F1733" i="1"/>
  <c r="D1734" i="1"/>
  <c r="G1733" i="1"/>
  <c r="N1732" i="1"/>
  <c r="O1731" i="1"/>
  <c r="U1737" i="1"/>
  <c r="W1737" i="1" s="1"/>
  <c r="J1738" i="1"/>
  <c r="K1738" i="1" s="1"/>
  <c r="E1738" i="1" s="1"/>
  <c r="I1739" i="1"/>
  <c r="M1738" i="1"/>
  <c r="Y1856" i="1"/>
  <c r="S1856" i="1"/>
  <c r="T1859" i="1"/>
  <c r="A1857" i="1"/>
  <c r="Q1857" i="1" s="1"/>
  <c r="R1857" i="1" s="1"/>
  <c r="H1856" i="1"/>
  <c r="AA1858" i="1" l="1"/>
  <c r="Z1858" i="1"/>
  <c r="L1734" i="1"/>
  <c r="D1735" i="1"/>
  <c r="G1734" i="1"/>
  <c r="F1734" i="1"/>
  <c r="N1733" i="1"/>
  <c r="O1732" i="1"/>
  <c r="U1738" i="1"/>
  <c r="W1738" i="1" s="1"/>
  <c r="J1739" i="1"/>
  <c r="K1739" i="1" s="1"/>
  <c r="E1739" i="1" s="1"/>
  <c r="M1739" i="1"/>
  <c r="I1740" i="1"/>
  <c r="S1857" i="1"/>
  <c r="Y1857" i="1"/>
  <c r="H1857" i="1"/>
  <c r="A1858" i="1"/>
  <c r="Q1858" i="1" s="1"/>
  <c r="R1858" i="1" s="1"/>
  <c r="T1860" i="1"/>
  <c r="Z1859" i="1" l="1"/>
  <c r="AA1859" i="1"/>
  <c r="L1735" i="1"/>
  <c r="G1735" i="1"/>
  <c r="D1736" i="1"/>
  <c r="F1735" i="1"/>
  <c r="N1734" i="1"/>
  <c r="O1733" i="1"/>
  <c r="M1740" i="1"/>
  <c r="J1740" i="1"/>
  <c r="K1740" i="1" s="1"/>
  <c r="E1740" i="1" s="1"/>
  <c r="I1741" i="1"/>
  <c r="U1739" i="1"/>
  <c r="W1739" i="1" s="1"/>
  <c r="Y1858" i="1"/>
  <c r="S1858" i="1"/>
  <c r="T1861" i="1"/>
  <c r="H1858" i="1"/>
  <c r="A1859" i="1"/>
  <c r="Q1859" i="1" s="1"/>
  <c r="R1859" i="1" s="1"/>
  <c r="AA1860" i="1" l="1"/>
  <c r="Z1860" i="1"/>
  <c r="L1736" i="1"/>
  <c r="D1737" i="1"/>
  <c r="G1736" i="1"/>
  <c r="F1736" i="1"/>
  <c r="N1735" i="1"/>
  <c r="O1734" i="1"/>
  <c r="I1742" i="1"/>
  <c r="M1741" i="1"/>
  <c r="J1741" i="1"/>
  <c r="K1741" i="1" s="1"/>
  <c r="E1741" i="1" s="1"/>
  <c r="U1740" i="1"/>
  <c r="W1740" i="1" s="1"/>
  <c r="Y1859" i="1"/>
  <c r="S1859" i="1"/>
  <c r="H1859" i="1"/>
  <c r="A1860" i="1"/>
  <c r="Q1860" i="1" s="1"/>
  <c r="R1860" i="1" s="1"/>
  <c r="T1862" i="1"/>
  <c r="Z1861" i="1" l="1"/>
  <c r="AA1861" i="1"/>
  <c r="L1737" i="1"/>
  <c r="G1737" i="1"/>
  <c r="F1737" i="1"/>
  <c r="D1738" i="1"/>
  <c r="N1736" i="1"/>
  <c r="O1735" i="1"/>
  <c r="U1741" i="1"/>
  <c r="W1741" i="1" s="1"/>
  <c r="I1743" i="1"/>
  <c r="J1742" i="1"/>
  <c r="K1742" i="1" s="1"/>
  <c r="E1742" i="1" s="1"/>
  <c r="M1742" i="1"/>
  <c r="S1860" i="1"/>
  <c r="Y1860" i="1"/>
  <c r="A1861" i="1"/>
  <c r="Q1861" i="1" s="1"/>
  <c r="R1861" i="1" s="1"/>
  <c r="H1860" i="1"/>
  <c r="T1863" i="1"/>
  <c r="AA1862" i="1" l="1"/>
  <c r="Z1862" i="1"/>
  <c r="L1738" i="1"/>
  <c r="D1739" i="1"/>
  <c r="F1738" i="1"/>
  <c r="G1738" i="1"/>
  <c r="N1737" i="1"/>
  <c r="O1736" i="1"/>
  <c r="U1742" i="1"/>
  <c r="W1742" i="1" s="1"/>
  <c r="M1743" i="1"/>
  <c r="J1743" i="1"/>
  <c r="K1743" i="1" s="1"/>
  <c r="E1743" i="1" s="1"/>
  <c r="I1744" i="1"/>
  <c r="Y1861" i="1"/>
  <c r="S1861" i="1"/>
  <c r="H1861" i="1"/>
  <c r="A1862" i="1"/>
  <c r="Q1862" i="1" s="1"/>
  <c r="R1862" i="1" s="1"/>
  <c r="T1864" i="1"/>
  <c r="Z1863" i="1" l="1"/>
  <c r="AA1863" i="1"/>
  <c r="L1739" i="1"/>
  <c r="G1739" i="1"/>
  <c r="F1739" i="1"/>
  <c r="D1740" i="1"/>
  <c r="N1738" i="1"/>
  <c r="O1737" i="1"/>
  <c r="U1743" i="1"/>
  <c r="W1743" i="1" s="1"/>
  <c r="J1744" i="1"/>
  <c r="K1744" i="1" s="1"/>
  <c r="E1744" i="1" s="1"/>
  <c r="M1744" i="1"/>
  <c r="I1745" i="1"/>
  <c r="Y1862" i="1"/>
  <c r="S1862" i="1"/>
  <c r="T1865" i="1"/>
  <c r="H1862" i="1"/>
  <c r="A1863" i="1"/>
  <c r="Q1863" i="1" s="1"/>
  <c r="R1863" i="1" s="1"/>
  <c r="AA1864" i="1" l="1"/>
  <c r="Z1864" i="1"/>
  <c r="L1740" i="1"/>
  <c r="G1740" i="1"/>
  <c r="F1740" i="1"/>
  <c r="D1741" i="1"/>
  <c r="N1739" i="1"/>
  <c r="O1738" i="1"/>
  <c r="U1744" i="1"/>
  <c r="W1744" i="1" s="1"/>
  <c r="I1746" i="1"/>
  <c r="J1745" i="1"/>
  <c r="K1745" i="1" s="1"/>
  <c r="E1745" i="1" s="1"/>
  <c r="M1745" i="1"/>
  <c r="S1863" i="1"/>
  <c r="Y1863" i="1"/>
  <c r="H1863" i="1"/>
  <c r="A1864" i="1"/>
  <c r="Q1864" i="1" s="1"/>
  <c r="R1864" i="1" s="1"/>
  <c r="T1866" i="1"/>
  <c r="Z1865" i="1" l="1"/>
  <c r="AA1865" i="1"/>
  <c r="L1741" i="1"/>
  <c r="G1741" i="1"/>
  <c r="F1741" i="1"/>
  <c r="D1742" i="1"/>
  <c r="N1740" i="1"/>
  <c r="O1739" i="1"/>
  <c r="U1745" i="1"/>
  <c r="W1745" i="1" s="1"/>
  <c r="M1746" i="1"/>
  <c r="I1747" i="1"/>
  <c r="J1746" i="1"/>
  <c r="K1746" i="1" s="1"/>
  <c r="E1746" i="1" s="1"/>
  <c r="S1864" i="1"/>
  <c r="Y1864" i="1"/>
  <c r="T1867" i="1"/>
  <c r="A1865" i="1"/>
  <c r="Q1865" i="1" s="1"/>
  <c r="R1865" i="1" s="1"/>
  <c r="H1864" i="1"/>
  <c r="AA1866" i="1" l="1"/>
  <c r="Z1866" i="1"/>
  <c r="L1742" i="1"/>
  <c r="D1743" i="1"/>
  <c r="G1742" i="1"/>
  <c r="F1742" i="1"/>
  <c r="N1741" i="1"/>
  <c r="O1740" i="1"/>
  <c r="I1748" i="1"/>
  <c r="M1747" i="1"/>
  <c r="J1747" i="1"/>
  <c r="K1747" i="1" s="1"/>
  <c r="E1747" i="1" s="1"/>
  <c r="U1746" i="1"/>
  <c r="W1746" i="1" s="1"/>
  <c r="Y1865" i="1"/>
  <c r="S1865" i="1"/>
  <c r="H1865" i="1"/>
  <c r="A1866" i="1"/>
  <c r="Q1866" i="1" s="1"/>
  <c r="R1866" i="1" s="1"/>
  <c r="T1868" i="1"/>
  <c r="Z1867" i="1" l="1"/>
  <c r="AA1867" i="1"/>
  <c r="L1743" i="1"/>
  <c r="F1743" i="1"/>
  <c r="D1744" i="1"/>
  <c r="G1743" i="1"/>
  <c r="N1742" i="1"/>
  <c r="O1741" i="1"/>
  <c r="U1747" i="1"/>
  <c r="W1747" i="1" s="1"/>
  <c r="J1748" i="1"/>
  <c r="K1748" i="1" s="1"/>
  <c r="E1748" i="1" s="1"/>
  <c r="M1748" i="1"/>
  <c r="I1749" i="1"/>
  <c r="Y1866" i="1"/>
  <c r="S1866" i="1"/>
  <c r="H1866" i="1"/>
  <c r="A1867" i="1"/>
  <c r="Q1867" i="1" s="1"/>
  <c r="R1867" i="1" s="1"/>
  <c r="T1869" i="1"/>
  <c r="AA1868" i="1" l="1"/>
  <c r="Z1868" i="1"/>
  <c r="L1744" i="1"/>
  <c r="D1745" i="1"/>
  <c r="G1744" i="1"/>
  <c r="F1744" i="1"/>
  <c r="N1743" i="1"/>
  <c r="O1742" i="1"/>
  <c r="U1748" i="1"/>
  <c r="W1748" i="1" s="1"/>
  <c r="M1749" i="1"/>
  <c r="I1750" i="1"/>
  <c r="J1749" i="1"/>
  <c r="K1749" i="1" s="1"/>
  <c r="E1749" i="1" s="1"/>
  <c r="S1867" i="1"/>
  <c r="Y1867" i="1"/>
  <c r="T1870" i="1"/>
  <c r="H1867" i="1"/>
  <c r="A1868" i="1"/>
  <c r="Q1868" i="1" s="1"/>
  <c r="R1868" i="1" s="1"/>
  <c r="Z1869" i="1" l="1"/>
  <c r="AA1869" i="1"/>
  <c r="L1745" i="1"/>
  <c r="D1746" i="1"/>
  <c r="F1745" i="1"/>
  <c r="G1745" i="1"/>
  <c r="N1744" i="1"/>
  <c r="O1743" i="1"/>
  <c r="U1749" i="1"/>
  <c r="W1749" i="1" s="1"/>
  <c r="J1750" i="1"/>
  <c r="K1750" i="1" s="1"/>
  <c r="E1750" i="1" s="1"/>
  <c r="I1751" i="1"/>
  <c r="M1750" i="1"/>
  <c r="S1868" i="1"/>
  <c r="Y1868" i="1"/>
  <c r="A1869" i="1"/>
  <c r="Q1869" i="1" s="1"/>
  <c r="R1869" i="1" s="1"/>
  <c r="H1868" i="1"/>
  <c r="T1871" i="1"/>
  <c r="AA1870" i="1" l="1"/>
  <c r="Z1870" i="1"/>
  <c r="G1746" i="1"/>
  <c r="L1746" i="1"/>
  <c r="D1747" i="1"/>
  <c r="F1746" i="1"/>
  <c r="N1745" i="1"/>
  <c r="O1744" i="1"/>
  <c r="I1752" i="1"/>
  <c r="J1751" i="1"/>
  <c r="K1751" i="1" s="1"/>
  <c r="E1751" i="1" s="1"/>
  <c r="U1750" i="1"/>
  <c r="W1750" i="1" s="1"/>
  <c r="Y1869" i="1"/>
  <c r="S1869" i="1"/>
  <c r="T1872" i="1"/>
  <c r="H1869" i="1"/>
  <c r="A1870" i="1"/>
  <c r="Q1870" i="1" s="1"/>
  <c r="R1870" i="1" s="1"/>
  <c r="Z1871" i="1" l="1"/>
  <c r="AA1871" i="1"/>
  <c r="L1747" i="1"/>
  <c r="G1747" i="1"/>
  <c r="F1747" i="1"/>
  <c r="D1748" i="1"/>
  <c r="N1746" i="1"/>
  <c r="O1745" i="1"/>
  <c r="U1751" i="1"/>
  <c r="W1751" i="1" s="1"/>
  <c r="J1752" i="1"/>
  <c r="K1752" i="1" s="1"/>
  <c r="E1752" i="1" s="1"/>
  <c r="I1753" i="1"/>
  <c r="Y1870" i="1"/>
  <c r="S1870" i="1"/>
  <c r="T1873" i="1"/>
  <c r="H1870" i="1"/>
  <c r="A1871" i="1"/>
  <c r="Q1871" i="1" s="1"/>
  <c r="R1871" i="1" s="1"/>
  <c r="AA1872" i="1" l="1"/>
  <c r="Z1872" i="1"/>
  <c r="G1748" i="1"/>
  <c r="L1748" i="1"/>
  <c r="F1748" i="1"/>
  <c r="D1749" i="1"/>
  <c r="N1747" i="1"/>
  <c r="O1746" i="1"/>
  <c r="J1753" i="1"/>
  <c r="K1753" i="1" s="1"/>
  <c r="E1753" i="1" s="1"/>
  <c r="I1754" i="1"/>
  <c r="U1752" i="1"/>
  <c r="W1752" i="1" s="1"/>
  <c r="S1871" i="1"/>
  <c r="Y1871" i="1"/>
  <c r="T1874" i="1"/>
  <c r="A1872" i="1"/>
  <c r="Q1872" i="1" s="1"/>
  <c r="R1872" i="1" s="1"/>
  <c r="H1871" i="1"/>
  <c r="Z1873" i="1" l="1"/>
  <c r="AA1873" i="1"/>
  <c r="G1749" i="1"/>
  <c r="L1749" i="1"/>
  <c r="F1749" i="1"/>
  <c r="D1750" i="1"/>
  <c r="N1748" i="1"/>
  <c r="O1747" i="1"/>
  <c r="U1753" i="1"/>
  <c r="W1753" i="1" s="1"/>
  <c r="J1754" i="1"/>
  <c r="K1754" i="1" s="1"/>
  <c r="E1754" i="1" s="1"/>
  <c r="I1755" i="1"/>
  <c r="Y1872" i="1"/>
  <c r="S1872" i="1"/>
  <c r="A1873" i="1"/>
  <c r="Q1873" i="1" s="1"/>
  <c r="R1873" i="1" s="1"/>
  <c r="H1872" i="1"/>
  <c r="T1875" i="1"/>
  <c r="AA1874" i="1" l="1"/>
  <c r="Z1874" i="1"/>
  <c r="Z1875" i="1" s="1"/>
  <c r="M1751" i="1"/>
  <c r="M1752" i="1" s="1"/>
  <c r="M1753" i="1" s="1"/>
  <c r="L1750" i="1"/>
  <c r="F1750" i="1"/>
  <c r="G1750" i="1"/>
  <c r="D1751" i="1"/>
  <c r="N1749" i="1"/>
  <c r="O1748" i="1"/>
  <c r="J1755" i="1"/>
  <c r="K1755" i="1" s="1"/>
  <c r="E1755" i="1" s="1"/>
  <c r="I1756" i="1"/>
  <c r="U1754" i="1"/>
  <c r="W1754" i="1" s="1"/>
  <c r="S1873" i="1"/>
  <c r="Y1873" i="1"/>
  <c r="T1876" i="1"/>
  <c r="H1873" i="1"/>
  <c r="A1874" i="1"/>
  <c r="Q1874" i="1" s="1"/>
  <c r="R1874" i="1" s="1"/>
  <c r="AA1875" i="1" l="1"/>
  <c r="G1751" i="1"/>
  <c r="L1751" i="1"/>
  <c r="D1752" i="1"/>
  <c r="F1751" i="1"/>
  <c r="N1750" i="1"/>
  <c r="O1749" i="1"/>
  <c r="U1755" i="1"/>
  <c r="W1755" i="1" s="1"/>
  <c r="I1757" i="1"/>
  <c r="J1756" i="1"/>
  <c r="K1756" i="1" s="1"/>
  <c r="E1756" i="1" s="1"/>
  <c r="Y1874" i="1"/>
  <c r="S1874" i="1"/>
  <c r="T1877" i="1"/>
  <c r="H1874" i="1"/>
  <c r="A1875" i="1"/>
  <c r="Q1875" i="1" s="1"/>
  <c r="R1875" i="1" s="1"/>
  <c r="AA1876" i="1" l="1"/>
  <c r="Z1876" i="1"/>
  <c r="L1752" i="1"/>
  <c r="G1752" i="1"/>
  <c r="F1752" i="1"/>
  <c r="D1753" i="1"/>
  <c r="M1754" i="1"/>
  <c r="N1751" i="1"/>
  <c r="O1750" i="1"/>
  <c r="U1756" i="1"/>
  <c r="W1756" i="1" s="1"/>
  <c r="J1757" i="1"/>
  <c r="K1757" i="1" s="1"/>
  <c r="E1757" i="1" s="1"/>
  <c r="I1758" i="1"/>
  <c r="T1878" i="1"/>
  <c r="A1876" i="1"/>
  <c r="Q1876" i="1" s="1"/>
  <c r="H1875" i="1"/>
  <c r="AA1877" i="1" l="1"/>
  <c r="R1876" i="1"/>
  <c r="Z1877" i="1"/>
  <c r="G1753" i="1"/>
  <c r="L1753" i="1"/>
  <c r="D1754" i="1"/>
  <c r="F1753" i="1"/>
  <c r="N1752" i="1"/>
  <c r="O1751" i="1"/>
  <c r="M1755" i="1"/>
  <c r="J1758" i="1"/>
  <c r="K1758" i="1" s="1"/>
  <c r="E1758" i="1" s="1"/>
  <c r="I1759" i="1"/>
  <c r="U1757" i="1"/>
  <c r="W1757" i="1" s="1"/>
  <c r="A1877" i="1"/>
  <c r="Q1877" i="1" s="1"/>
  <c r="R1877" i="1" s="1"/>
  <c r="H1876" i="1"/>
  <c r="T1879" i="1"/>
  <c r="Z1878" i="1" l="1"/>
  <c r="AA1878" i="1"/>
  <c r="G1754" i="1"/>
  <c r="L1754" i="1"/>
  <c r="D1755" i="1"/>
  <c r="F1754" i="1"/>
  <c r="N1753" i="1"/>
  <c r="O1752" i="1"/>
  <c r="J1759" i="1"/>
  <c r="K1759" i="1" s="1"/>
  <c r="E1759" i="1" s="1"/>
  <c r="I1760" i="1"/>
  <c r="U1758" i="1"/>
  <c r="W1758" i="1" s="1"/>
  <c r="Y1877" i="1"/>
  <c r="S1877" i="1"/>
  <c r="H1877" i="1"/>
  <c r="A1878" i="1"/>
  <c r="Q1878" i="1" s="1"/>
  <c r="R1878" i="1" s="1"/>
  <c r="T1880" i="1"/>
  <c r="AA1879" i="1" l="1"/>
  <c r="Z1879" i="1"/>
  <c r="L1755" i="1"/>
  <c r="M1756" i="1" s="1"/>
  <c r="M1757" i="1" s="1"/>
  <c r="M1758" i="1" s="1"/>
  <c r="M1759" i="1" s="1"/>
  <c r="M1760" i="1" s="1"/>
  <c r="G1755" i="1"/>
  <c r="F1755" i="1"/>
  <c r="D1756" i="1"/>
  <c r="O1753" i="1"/>
  <c r="N1754" i="1"/>
  <c r="U1759" i="1"/>
  <c r="W1759" i="1" s="1"/>
  <c r="J1760" i="1"/>
  <c r="K1760" i="1" s="1"/>
  <c r="E1760" i="1" s="1"/>
  <c r="I1761" i="1"/>
  <c r="Y1878" i="1"/>
  <c r="S1878" i="1"/>
  <c r="T1881" i="1"/>
  <c r="H1878" i="1"/>
  <c r="A1879" i="1"/>
  <c r="Q1879" i="1" s="1"/>
  <c r="R1879" i="1" s="1"/>
  <c r="Z1880" i="1" l="1"/>
  <c r="AA1880" i="1"/>
  <c r="L1756" i="1"/>
  <c r="F1756" i="1"/>
  <c r="G1756" i="1"/>
  <c r="D1757" i="1"/>
  <c r="N1755" i="1"/>
  <c r="O1754" i="1"/>
  <c r="J1761" i="1"/>
  <c r="K1761" i="1" s="1"/>
  <c r="E1761" i="1" s="1"/>
  <c r="I1762" i="1"/>
  <c r="M1761" i="1"/>
  <c r="U1760" i="1"/>
  <c r="W1760" i="1" s="1"/>
  <c r="S1879" i="1"/>
  <c r="Y1879" i="1"/>
  <c r="H1879" i="1"/>
  <c r="A1880" i="1"/>
  <c r="Q1880" i="1" s="1"/>
  <c r="R1880" i="1" s="1"/>
  <c r="T1882" i="1"/>
  <c r="AA1881" i="1" l="1"/>
  <c r="Z1881" i="1"/>
  <c r="L1757" i="1"/>
  <c r="G1757" i="1"/>
  <c r="F1757" i="1"/>
  <c r="D1758" i="1"/>
  <c r="N1756" i="1"/>
  <c r="O1755" i="1"/>
  <c r="I1763" i="1"/>
  <c r="J1762" i="1"/>
  <c r="K1762" i="1" s="1"/>
  <c r="E1762" i="1" s="1"/>
  <c r="M1762" i="1"/>
  <c r="U1761" i="1"/>
  <c r="W1761" i="1" s="1"/>
  <c r="S1880" i="1"/>
  <c r="Y1880" i="1"/>
  <c r="H1880" i="1"/>
  <c r="A1881" i="1"/>
  <c r="Q1881" i="1" s="1"/>
  <c r="R1881" i="1" s="1"/>
  <c r="T1883" i="1"/>
  <c r="Z1882" i="1" l="1"/>
  <c r="AA1882" i="1"/>
  <c r="G1758" i="1"/>
  <c r="L1758" i="1"/>
  <c r="D1759" i="1"/>
  <c r="F1758" i="1"/>
  <c r="O1756" i="1"/>
  <c r="N1757" i="1"/>
  <c r="U1762" i="1"/>
  <c r="W1762" i="1" s="1"/>
  <c r="I1764" i="1"/>
  <c r="J1763" i="1"/>
  <c r="K1763" i="1" s="1"/>
  <c r="E1763" i="1" s="1"/>
  <c r="M1763" i="1"/>
  <c r="Y1881" i="1"/>
  <c r="S1881" i="1"/>
  <c r="T1884" i="1"/>
  <c r="A1882" i="1"/>
  <c r="Q1882" i="1" s="1"/>
  <c r="R1882" i="1" s="1"/>
  <c r="H1881" i="1"/>
  <c r="AA1883" i="1" l="1"/>
  <c r="Z1883" i="1"/>
  <c r="L1759" i="1"/>
  <c r="G1759" i="1"/>
  <c r="D1760" i="1"/>
  <c r="F1759" i="1"/>
  <c r="N1758" i="1"/>
  <c r="O1757" i="1"/>
  <c r="U1763" i="1"/>
  <c r="W1763" i="1" s="1"/>
  <c r="J1764" i="1"/>
  <c r="K1764" i="1" s="1"/>
  <c r="E1764" i="1" s="1"/>
  <c r="I1765" i="1"/>
  <c r="M1764" i="1"/>
  <c r="Y1882" i="1"/>
  <c r="S1882" i="1"/>
  <c r="T1885" i="1"/>
  <c r="A1883" i="1"/>
  <c r="Q1883" i="1" s="1"/>
  <c r="R1883" i="1" s="1"/>
  <c r="H1882" i="1"/>
  <c r="Z1884" i="1" l="1"/>
  <c r="AA1884" i="1"/>
  <c r="G1760" i="1"/>
  <c r="L1760" i="1"/>
  <c r="D1761" i="1"/>
  <c r="F1760" i="1"/>
  <c r="O1758" i="1"/>
  <c r="N1759" i="1"/>
  <c r="I1766" i="1"/>
  <c r="J1765" i="1"/>
  <c r="K1765" i="1" s="1"/>
  <c r="E1765" i="1" s="1"/>
  <c r="M1765" i="1"/>
  <c r="U1764" i="1"/>
  <c r="W1764" i="1" s="1"/>
  <c r="S1883" i="1"/>
  <c r="Y1883" i="1"/>
  <c r="T1886" i="1"/>
  <c r="A1884" i="1"/>
  <c r="Q1884" i="1" s="1"/>
  <c r="R1884" i="1" s="1"/>
  <c r="H1883" i="1"/>
  <c r="AA1885" i="1" l="1"/>
  <c r="Z1885" i="1"/>
  <c r="L1761" i="1"/>
  <c r="D1762" i="1"/>
  <c r="G1761" i="1"/>
  <c r="F1761" i="1"/>
  <c r="O1759" i="1"/>
  <c r="N1760" i="1"/>
  <c r="U1765" i="1"/>
  <c r="W1765" i="1" s="1"/>
  <c r="J1766" i="1"/>
  <c r="K1766" i="1" s="1"/>
  <c r="E1766" i="1" s="1"/>
  <c r="I1767" i="1"/>
  <c r="M1766" i="1"/>
  <c r="S1884" i="1"/>
  <c r="Y1884" i="1"/>
  <c r="A1885" i="1"/>
  <c r="Q1885" i="1" s="1"/>
  <c r="R1885" i="1" s="1"/>
  <c r="H1884" i="1"/>
  <c r="T1887" i="1"/>
  <c r="Z1886" i="1" l="1"/>
  <c r="AA1886" i="1"/>
  <c r="L1762" i="1"/>
  <c r="F1762" i="1"/>
  <c r="D1763" i="1"/>
  <c r="G1762" i="1"/>
  <c r="O1760" i="1"/>
  <c r="N1761" i="1"/>
  <c r="I1768" i="1"/>
  <c r="J1767" i="1"/>
  <c r="K1767" i="1" s="1"/>
  <c r="E1767" i="1" s="1"/>
  <c r="M1767" i="1"/>
  <c r="U1766" i="1"/>
  <c r="W1766" i="1" s="1"/>
  <c r="Y1885" i="1"/>
  <c r="S1885" i="1"/>
  <c r="T1888" i="1"/>
  <c r="H1885" i="1"/>
  <c r="A1886" i="1"/>
  <c r="Q1886" i="1" s="1"/>
  <c r="R1886" i="1" s="1"/>
  <c r="AA1887" i="1" l="1"/>
  <c r="Z1887" i="1"/>
  <c r="L1763" i="1"/>
  <c r="G1763" i="1"/>
  <c r="D1764" i="1"/>
  <c r="F1763" i="1"/>
  <c r="O1761" i="1"/>
  <c r="N1762" i="1"/>
  <c r="U1767" i="1"/>
  <c r="W1767" i="1" s="1"/>
  <c r="J1768" i="1"/>
  <c r="K1768" i="1" s="1"/>
  <c r="E1768" i="1" s="1"/>
  <c r="I1769" i="1"/>
  <c r="M1768" i="1"/>
  <c r="Y1886" i="1"/>
  <c r="S1886" i="1"/>
  <c r="H1886" i="1"/>
  <c r="A1887" i="1"/>
  <c r="Q1887" i="1" s="1"/>
  <c r="R1887" i="1" s="1"/>
  <c r="T1889" i="1"/>
  <c r="Z1888" i="1" l="1"/>
  <c r="AA1888" i="1"/>
  <c r="G1764" i="1"/>
  <c r="L1764" i="1"/>
  <c r="D1765" i="1"/>
  <c r="F1764" i="1"/>
  <c r="O1762" i="1"/>
  <c r="N1763" i="1"/>
  <c r="I1770" i="1"/>
  <c r="J1769" i="1"/>
  <c r="K1769" i="1" s="1"/>
  <c r="E1769" i="1" s="1"/>
  <c r="M1769" i="1"/>
  <c r="U1768" i="1"/>
  <c r="W1768" i="1" s="1"/>
  <c r="S1887" i="1"/>
  <c r="Y1887" i="1"/>
  <c r="T1890" i="1"/>
  <c r="A1888" i="1"/>
  <c r="Q1888" i="1" s="1"/>
  <c r="R1888" i="1" s="1"/>
  <c r="H1887" i="1"/>
  <c r="AA1889" i="1" l="1"/>
  <c r="Z1889" i="1"/>
  <c r="G1765" i="1"/>
  <c r="L1765" i="1"/>
  <c r="F1765" i="1"/>
  <c r="D1766" i="1"/>
  <c r="O1763" i="1"/>
  <c r="N1764" i="1"/>
  <c r="U1769" i="1"/>
  <c r="W1769" i="1" s="1"/>
  <c r="J1770" i="1"/>
  <c r="K1770" i="1" s="1"/>
  <c r="E1770" i="1" s="1"/>
  <c r="I1771" i="1"/>
  <c r="M1770" i="1"/>
  <c r="S1888" i="1"/>
  <c r="Y1888" i="1"/>
  <c r="T1891" i="1"/>
  <c r="A1889" i="1"/>
  <c r="Q1889" i="1" s="1"/>
  <c r="R1889" i="1" s="1"/>
  <c r="H1888" i="1"/>
  <c r="Z1890" i="1" l="1"/>
  <c r="AA1890" i="1"/>
  <c r="L1766" i="1"/>
  <c r="F1766" i="1"/>
  <c r="G1766" i="1"/>
  <c r="D1767" i="1"/>
  <c r="N1765" i="1"/>
  <c r="O1764" i="1"/>
  <c r="I1772" i="1"/>
  <c r="J1771" i="1"/>
  <c r="K1771" i="1" s="1"/>
  <c r="E1771" i="1" s="1"/>
  <c r="M1771" i="1"/>
  <c r="U1770" i="1"/>
  <c r="W1770" i="1" s="1"/>
  <c r="Y1889" i="1"/>
  <c r="S1889" i="1"/>
  <c r="T1892" i="1"/>
  <c r="H1889" i="1"/>
  <c r="A1890" i="1"/>
  <c r="Q1890" i="1" s="1"/>
  <c r="R1890" i="1" s="1"/>
  <c r="AA1891" i="1" l="1"/>
  <c r="Z1891" i="1"/>
  <c r="L1767" i="1"/>
  <c r="G1767" i="1"/>
  <c r="F1767" i="1"/>
  <c r="D1768" i="1"/>
  <c r="O1765" i="1"/>
  <c r="N1766" i="1"/>
  <c r="U1771" i="1"/>
  <c r="W1771" i="1" s="1"/>
  <c r="I1773" i="1"/>
  <c r="J1772" i="1"/>
  <c r="K1772" i="1" s="1"/>
  <c r="E1772" i="1" s="1"/>
  <c r="M1772" i="1"/>
  <c r="Y1890" i="1"/>
  <c r="S1890" i="1"/>
  <c r="H1890" i="1"/>
  <c r="A1891" i="1"/>
  <c r="Q1891" i="1" s="1"/>
  <c r="R1891" i="1" s="1"/>
  <c r="T1893" i="1"/>
  <c r="Z1892" i="1" l="1"/>
  <c r="AA1892" i="1"/>
  <c r="L1768" i="1"/>
  <c r="G1768" i="1"/>
  <c r="D1769" i="1"/>
  <c r="F1768" i="1"/>
  <c r="O1766" i="1"/>
  <c r="N1767" i="1"/>
  <c r="J1773" i="1"/>
  <c r="K1773" i="1" s="1"/>
  <c r="E1773" i="1" s="1"/>
  <c r="I1774" i="1"/>
  <c r="M1773" i="1"/>
  <c r="U1772" i="1"/>
  <c r="W1772" i="1" s="1"/>
  <c r="S1891" i="1"/>
  <c r="Y1891" i="1"/>
  <c r="A1892" i="1"/>
  <c r="Q1892" i="1" s="1"/>
  <c r="R1892" i="1" s="1"/>
  <c r="H1891" i="1"/>
  <c r="T1894" i="1"/>
  <c r="AA1893" i="1" l="1"/>
  <c r="Z1893" i="1"/>
  <c r="L1769" i="1"/>
  <c r="G1769" i="1"/>
  <c r="F1769" i="1"/>
  <c r="D1770" i="1"/>
  <c r="N1768" i="1"/>
  <c r="O1767" i="1"/>
  <c r="I1775" i="1"/>
  <c r="J1774" i="1"/>
  <c r="K1774" i="1" s="1"/>
  <c r="E1774" i="1" s="1"/>
  <c r="M1774" i="1"/>
  <c r="U1773" i="1"/>
  <c r="W1773" i="1" s="1"/>
  <c r="S1892" i="1"/>
  <c r="Y1892" i="1"/>
  <c r="T1895" i="1"/>
  <c r="A1893" i="1"/>
  <c r="Q1893" i="1" s="1"/>
  <c r="R1893" i="1" s="1"/>
  <c r="H1892" i="1"/>
  <c r="Z1894" i="1" l="1"/>
  <c r="AA1894" i="1"/>
  <c r="L1770" i="1"/>
  <c r="D1771" i="1"/>
  <c r="G1770" i="1"/>
  <c r="F1770" i="1"/>
  <c r="N1769" i="1"/>
  <c r="O1768" i="1"/>
  <c r="U1774" i="1"/>
  <c r="W1774" i="1" s="1"/>
  <c r="I1776" i="1"/>
  <c r="J1775" i="1"/>
  <c r="K1775" i="1" s="1"/>
  <c r="E1775" i="1" s="1"/>
  <c r="M1775" i="1"/>
  <c r="Y1893" i="1"/>
  <c r="S1893" i="1"/>
  <c r="H1893" i="1"/>
  <c r="A1894" i="1"/>
  <c r="Q1894" i="1" s="1"/>
  <c r="R1894" i="1" s="1"/>
  <c r="T1896" i="1"/>
  <c r="AA1895" i="1" l="1"/>
  <c r="Z1895" i="1"/>
  <c r="G1771" i="1"/>
  <c r="L1771" i="1"/>
  <c r="D1772" i="1"/>
  <c r="F1771" i="1"/>
  <c r="N1770" i="1"/>
  <c r="O1769" i="1"/>
  <c r="U1775" i="1"/>
  <c r="W1775" i="1" s="1"/>
  <c r="J1776" i="1"/>
  <c r="K1776" i="1" s="1"/>
  <c r="E1776" i="1" s="1"/>
  <c r="I1777" i="1"/>
  <c r="M1776" i="1"/>
  <c r="Y1894" i="1"/>
  <c r="S1894" i="1"/>
  <c r="H1894" i="1"/>
  <c r="A1895" i="1"/>
  <c r="Q1895" i="1" s="1"/>
  <c r="R1895" i="1" s="1"/>
  <c r="T1897" i="1"/>
  <c r="Z1896" i="1" l="1"/>
  <c r="AA1896" i="1"/>
  <c r="G1772" i="1"/>
  <c r="L1772" i="1"/>
  <c r="D1773" i="1"/>
  <c r="F1772" i="1"/>
  <c r="N1771" i="1"/>
  <c r="O1770" i="1"/>
  <c r="J1777" i="1"/>
  <c r="K1777" i="1" s="1"/>
  <c r="E1777" i="1" s="1"/>
  <c r="I1778" i="1"/>
  <c r="M1777" i="1"/>
  <c r="U1776" i="1"/>
  <c r="W1776" i="1" s="1"/>
  <c r="Y1895" i="1"/>
  <c r="S1895" i="1"/>
  <c r="T1898" i="1"/>
  <c r="A1896" i="1"/>
  <c r="Q1896" i="1" s="1"/>
  <c r="R1896" i="1" s="1"/>
  <c r="H1895" i="1"/>
  <c r="AA1897" i="1" l="1"/>
  <c r="Z1897" i="1"/>
  <c r="L1773" i="1"/>
  <c r="D1774" i="1"/>
  <c r="G1773" i="1"/>
  <c r="F1773" i="1"/>
  <c r="N1772" i="1"/>
  <c r="O1771" i="1"/>
  <c r="J1778" i="1"/>
  <c r="K1778" i="1" s="1"/>
  <c r="E1778" i="1" s="1"/>
  <c r="I1779" i="1"/>
  <c r="M1778" i="1"/>
  <c r="U1777" i="1"/>
  <c r="W1777" i="1" s="1"/>
  <c r="S1896" i="1"/>
  <c r="Y1896" i="1"/>
  <c r="T1899" i="1"/>
  <c r="A1897" i="1"/>
  <c r="Q1897" i="1" s="1"/>
  <c r="R1897" i="1" s="1"/>
  <c r="H1896" i="1"/>
  <c r="Z1898" i="1" l="1"/>
  <c r="AA1898" i="1"/>
  <c r="L1774" i="1"/>
  <c r="F1774" i="1"/>
  <c r="D1775" i="1"/>
  <c r="G1774" i="1"/>
  <c r="N1773" i="1"/>
  <c r="O1772" i="1"/>
  <c r="J1779" i="1"/>
  <c r="K1779" i="1" s="1"/>
  <c r="E1779" i="1" s="1"/>
  <c r="I1780" i="1"/>
  <c r="M1779" i="1"/>
  <c r="U1778" i="1"/>
  <c r="W1778" i="1" s="1"/>
  <c r="S1897" i="1"/>
  <c r="Y1897" i="1"/>
  <c r="T1900" i="1"/>
  <c r="H1897" i="1"/>
  <c r="A1898" i="1"/>
  <c r="Q1898" i="1" s="1"/>
  <c r="R1898" i="1" s="1"/>
  <c r="AA1899" i="1" l="1"/>
  <c r="Z1899" i="1"/>
  <c r="G1775" i="1"/>
  <c r="L1775" i="1"/>
  <c r="F1775" i="1"/>
  <c r="D1776" i="1"/>
  <c r="N1774" i="1"/>
  <c r="O1773" i="1"/>
  <c r="I1781" i="1"/>
  <c r="J1780" i="1"/>
  <c r="K1780" i="1" s="1"/>
  <c r="E1780" i="1" s="1"/>
  <c r="M1780" i="1"/>
  <c r="U1779" i="1"/>
  <c r="W1779" i="1" s="1"/>
  <c r="S1898" i="1"/>
  <c r="Y1898" i="1"/>
  <c r="H1898" i="1"/>
  <c r="A1899" i="1"/>
  <c r="Q1899" i="1" s="1"/>
  <c r="R1899" i="1" s="1"/>
  <c r="T1901" i="1"/>
  <c r="Z1900" i="1" l="1"/>
  <c r="AA1900" i="1"/>
  <c r="L1776" i="1"/>
  <c r="G1776" i="1"/>
  <c r="D1777" i="1"/>
  <c r="F1776" i="1"/>
  <c r="N1775" i="1"/>
  <c r="O1774" i="1"/>
  <c r="U1780" i="1"/>
  <c r="W1780" i="1" s="1"/>
  <c r="J1781" i="1"/>
  <c r="K1781" i="1" s="1"/>
  <c r="E1781" i="1" s="1"/>
  <c r="I1782" i="1"/>
  <c r="M1781" i="1"/>
  <c r="S1899" i="1"/>
  <c r="Y1899" i="1"/>
  <c r="T1902" i="1"/>
  <c r="H1899" i="1"/>
  <c r="A1900" i="1"/>
  <c r="Q1900" i="1" s="1"/>
  <c r="R1900" i="1" s="1"/>
  <c r="AA1901" i="1" l="1"/>
  <c r="Z1901" i="1"/>
  <c r="L1777" i="1"/>
  <c r="F1777" i="1"/>
  <c r="D1778" i="1"/>
  <c r="G1777" i="1"/>
  <c r="N1776" i="1"/>
  <c r="O1775" i="1"/>
  <c r="U1781" i="1"/>
  <c r="W1781" i="1" s="1"/>
  <c r="I1783" i="1"/>
  <c r="J1782" i="1"/>
  <c r="K1782" i="1" s="1"/>
  <c r="E1782" i="1" s="1"/>
  <c r="S1900" i="1"/>
  <c r="Y1900" i="1"/>
  <c r="T1903" i="1"/>
  <c r="A1901" i="1"/>
  <c r="Q1901" i="1" s="1"/>
  <c r="R1901" i="1" s="1"/>
  <c r="H1900" i="1"/>
  <c r="Z1902" i="1" l="1"/>
  <c r="AA1902" i="1"/>
  <c r="L1778" i="1"/>
  <c r="F1778" i="1"/>
  <c r="D1779" i="1"/>
  <c r="G1778" i="1"/>
  <c r="N1777" i="1"/>
  <c r="O1776" i="1"/>
  <c r="U1782" i="1"/>
  <c r="W1782" i="1" s="1"/>
  <c r="I1784" i="1"/>
  <c r="J1783" i="1"/>
  <c r="K1783" i="1" s="1"/>
  <c r="E1783" i="1" s="1"/>
  <c r="Y1901" i="1"/>
  <c r="S1901" i="1"/>
  <c r="H1901" i="1"/>
  <c r="A1902" i="1"/>
  <c r="Q1902" i="1" s="1"/>
  <c r="R1902" i="1" s="1"/>
  <c r="T1904" i="1"/>
  <c r="AA1903" i="1" l="1"/>
  <c r="Z1903" i="1"/>
  <c r="L1779" i="1"/>
  <c r="G1779" i="1"/>
  <c r="F1779" i="1"/>
  <c r="D1780" i="1"/>
  <c r="N1778" i="1"/>
  <c r="O1777" i="1"/>
  <c r="I1785" i="1"/>
  <c r="J1784" i="1"/>
  <c r="K1784" i="1" s="1"/>
  <c r="E1784" i="1" s="1"/>
  <c r="U1783" i="1"/>
  <c r="W1783" i="1" s="1"/>
  <c r="M1782" i="1"/>
  <c r="M1783" i="1" s="1"/>
  <c r="Y1902" i="1"/>
  <c r="S1902" i="1"/>
  <c r="H1902" i="1"/>
  <c r="A1903" i="1"/>
  <c r="Q1903" i="1" s="1"/>
  <c r="R1903" i="1" s="1"/>
  <c r="T1905" i="1"/>
  <c r="Z1904" i="1" l="1"/>
  <c r="AA1904" i="1"/>
  <c r="G1780" i="1"/>
  <c r="L1780" i="1"/>
  <c r="D1781" i="1"/>
  <c r="F1780" i="1"/>
  <c r="N1779" i="1"/>
  <c r="O1778" i="1"/>
  <c r="U1784" i="1"/>
  <c r="W1784" i="1" s="1"/>
  <c r="I1786" i="1"/>
  <c r="J1785" i="1"/>
  <c r="K1785" i="1" s="1"/>
  <c r="E1785" i="1" s="1"/>
  <c r="Y1903" i="1"/>
  <c r="S1903" i="1"/>
  <c r="T1906" i="1"/>
  <c r="H1903" i="1"/>
  <c r="A1904" i="1"/>
  <c r="Q1904" i="1" s="1"/>
  <c r="R1904" i="1" s="1"/>
  <c r="AA1905" i="1" l="1"/>
  <c r="Z1905" i="1"/>
  <c r="L1781" i="1"/>
  <c r="G1781" i="1"/>
  <c r="D1782" i="1"/>
  <c r="F1781" i="1"/>
  <c r="N1780" i="1"/>
  <c r="O1779" i="1"/>
  <c r="M1784" i="1"/>
  <c r="U1785" i="1"/>
  <c r="W1785" i="1" s="1"/>
  <c r="J1786" i="1"/>
  <c r="K1786" i="1" s="1"/>
  <c r="E1786" i="1" s="1"/>
  <c r="I1787" i="1"/>
  <c r="S1904" i="1"/>
  <c r="Y1904" i="1"/>
  <c r="T1907" i="1"/>
  <c r="A1905" i="1"/>
  <c r="Q1905" i="1" s="1"/>
  <c r="R1905" i="1" s="1"/>
  <c r="H1904" i="1"/>
  <c r="Z1906" i="1" l="1"/>
  <c r="AA1906" i="1"/>
  <c r="G1782" i="1"/>
  <c r="L1782" i="1"/>
  <c r="F1782" i="1"/>
  <c r="D1783" i="1"/>
  <c r="N1781" i="1"/>
  <c r="O1780" i="1"/>
  <c r="J1787" i="1"/>
  <c r="K1787" i="1" s="1"/>
  <c r="E1787" i="1" s="1"/>
  <c r="I1788" i="1"/>
  <c r="U1786" i="1"/>
  <c r="W1786" i="1" s="1"/>
  <c r="T1908" i="1"/>
  <c r="H1905" i="1"/>
  <c r="A1906" i="1"/>
  <c r="Q1906" i="1" s="1"/>
  <c r="AA1907" i="1" l="1"/>
  <c r="R1906" i="1"/>
  <c r="Z1907" i="1"/>
  <c r="L1783" i="1"/>
  <c r="D1784" i="1"/>
  <c r="G1783" i="1"/>
  <c r="F1783" i="1"/>
  <c r="N1782" i="1"/>
  <c r="O1781" i="1"/>
  <c r="U1787" i="1"/>
  <c r="W1787" i="1" s="1"/>
  <c r="I1789" i="1"/>
  <c r="J1788" i="1"/>
  <c r="K1788" i="1" s="1"/>
  <c r="E1788" i="1" s="1"/>
  <c r="T1909" i="1"/>
  <c r="H1906" i="1"/>
  <c r="A1907" i="1"/>
  <c r="Q1907" i="1" s="1"/>
  <c r="R1907" i="1" s="1"/>
  <c r="Z1908" i="1" l="1"/>
  <c r="AA1908" i="1"/>
  <c r="L1784" i="1"/>
  <c r="M1785" i="1" s="1"/>
  <c r="M1786" i="1" s="1"/>
  <c r="M1787" i="1" s="1"/>
  <c r="M1788" i="1" s="1"/>
  <c r="M1789" i="1" s="1"/>
  <c r="G1784" i="1"/>
  <c r="F1784" i="1"/>
  <c r="D1785" i="1"/>
  <c r="N1783" i="1"/>
  <c r="O1782" i="1"/>
  <c r="U1788" i="1"/>
  <c r="W1788" i="1" s="1"/>
  <c r="J1789" i="1"/>
  <c r="K1789" i="1" s="1"/>
  <c r="E1789" i="1" s="1"/>
  <c r="I1790" i="1"/>
  <c r="T1910" i="1"/>
  <c r="H1907" i="1"/>
  <c r="A1908" i="1"/>
  <c r="Q1908" i="1" s="1"/>
  <c r="R1908" i="1" s="1"/>
  <c r="AA1909" i="1" l="1"/>
  <c r="Z1909" i="1"/>
  <c r="G1785" i="1"/>
  <c r="L1785" i="1"/>
  <c r="D1786" i="1"/>
  <c r="F1785" i="1"/>
  <c r="M1790" i="1"/>
  <c r="N1784" i="1"/>
  <c r="O1783" i="1"/>
  <c r="J1790" i="1"/>
  <c r="K1790" i="1" s="1"/>
  <c r="E1790" i="1" s="1"/>
  <c r="I1791" i="1"/>
  <c r="U1789" i="1"/>
  <c r="W1789" i="1" s="1"/>
  <c r="S1908" i="1"/>
  <c r="Y1908" i="1"/>
  <c r="T1911" i="1"/>
  <c r="A1909" i="1"/>
  <c r="Q1909" i="1" s="1"/>
  <c r="R1909" i="1" s="1"/>
  <c r="H1908" i="1"/>
  <c r="Z1910" i="1" l="1"/>
  <c r="AA1910" i="1"/>
  <c r="L1786" i="1"/>
  <c r="G1786" i="1"/>
  <c r="F1786" i="1"/>
  <c r="D1787" i="1"/>
  <c r="O1784" i="1"/>
  <c r="N1785" i="1"/>
  <c r="I1792" i="1"/>
  <c r="M1791" i="1"/>
  <c r="J1791" i="1"/>
  <c r="K1791" i="1" s="1"/>
  <c r="E1791" i="1" s="1"/>
  <c r="U1790" i="1"/>
  <c r="W1790" i="1" s="1"/>
  <c r="Y1909" i="1"/>
  <c r="S1909" i="1"/>
  <c r="H1909" i="1"/>
  <c r="A1910" i="1"/>
  <c r="Q1910" i="1" s="1"/>
  <c r="R1910" i="1" s="1"/>
  <c r="T1912" i="1"/>
  <c r="AA1911" i="1" l="1"/>
  <c r="Z1911" i="1"/>
  <c r="L1787" i="1"/>
  <c r="D1788" i="1"/>
  <c r="F1787" i="1"/>
  <c r="G1787" i="1"/>
  <c r="N1786" i="1"/>
  <c r="O1785" i="1"/>
  <c r="U1791" i="1"/>
  <c r="W1791" i="1" s="1"/>
  <c r="J1792" i="1"/>
  <c r="K1792" i="1" s="1"/>
  <c r="E1792" i="1" s="1"/>
  <c r="M1792" i="1"/>
  <c r="I1793" i="1"/>
  <c r="Y1910" i="1"/>
  <c r="S1910" i="1"/>
  <c r="T1913" i="1"/>
  <c r="H1910" i="1"/>
  <c r="A1911" i="1"/>
  <c r="Q1911" i="1" s="1"/>
  <c r="R1911" i="1" s="1"/>
  <c r="Z1912" i="1" l="1"/>
  <c r="AA1912" i="1"/>
  <c r="L1788" i="1"/>
  <c r="F1788" i="1"/>
  <c r="G1788" i="1"/>
  <c r="D1789" i="1"/>
  <c r="N1787" i="1"/>
  <c r="O1786" i="1"/>
  <c r="I1794" i="1"/>
  <c r="M1793" i="1"/>
  <c r="J1793" i="1"/>
  <c r="K1793" i="1" s="1"/>
  <c r="E1793" i="1" s="1"/>
  <c r="U1792" i="1"/>
  <c r="W1792" i="1" s="1"/>
  <c r="S1911" i="1"/>
  <c r="Y1911" i="1"/>
  <c r="T1914" i="1"/>
  <c r="H1911" i="1"/>
  <c r="A1912" i="1"/>
  <c r="Q1912" i="1" s="1"/>
  <c r="R1912" i="1" s="1"/>
  <c r="AA1913" i="1" l="1"/>
  <c r="Z1913" i="1"/>
  <c r="L1789" i="1"/>
  <c r="F1789" i="1"/>
  <c r="D1790" i="1"/>
  <c r="G1789" i="1"/>
  <c r="N1788" i="1"/>
  <c r="O1787" i="1"/>
  <c r="U1793" i="1"/>
  <c r="W1793" i="1" s="1"/>
  <c r="J1794" i="1"/>
  <c r="K1794" i="1" s="1"/>
  <c r="E1794" i="1" s="1"/>
  <c r="I1795" i="1"/>
  <c r="M1794" i="1"/>
  <c r="Y1912" i="1"/>
  <c r="S1912" i="1"/>
  <c r="T1915" i="1"/>
  <c r="A1913" i="1"/>
  <c r="Q1913" i="1" s="1"/>
  <c r="R1913" i="1" s="1"/>
  <c r="H1912" i="1"/>
  <c r="Z1914" i="1" l="1"/>
  <c r="AA1914" i="1"/>
  <c r="G1790" i="1"/>
  <c r="L1790" i="1"/>
  <c r="F1790" i="1"/>
  <c r="D1791" i="1"/>
  <c r="N1789" i="1"/>
  <c r="O1788" i="1"/>
  <c r="M1795" i="1"/>
  <c r="I1796" i="1"/>
  <c r="J1795" i="1"/>
  <c r="K1795" i="1" s="1"/>
  <c r="E1795" i="1" s="1"/>
  <c r="U1794" i="1"/>
  <c r="W1794" i="1" s="1"/>
  <c r="S1913" i="1"/>
  <c r="Y1913" i="1"/>
  <c r="H1913" i="1"/>
  <c r="A1914" i="1"/>
  <c r="Q1914" i="1" s="1"/>
  <c r="R1914" i="1" s="1"/>
  <c r="T1916" i="1"/>
  <c r="AA1915" i="1" l="1"/>
  <c r="Z1915" i="1"/>
  <c r="L1791" i="1"/>
  <c r="G1791" i="1"/>
  <c r="F1791" i="1"/>
  <c r="D1792" i="1"/>
  <c r="N1790" i="1"/>
  <c r="O1789" i="1"/>
  <c r="U1795" i="1"/>
  <c r="W1795" i="1" s="1"/>
  <c r="J1796" i="1"/>
  <c r="K1796" i="1" s="1"/>
  <c r="E1796" i="1" s="1"/>
  <c r="M1796" i="1"/>
  <c r="I1797" i="1"/>
  <c r="Y1914" i="1"/>
  <c r="S1914" i="1"/>
  <c r="T1917" i="1"/>
  <c r="H1914" i="1"/>
  <c r="A1915" i="1"/>
  <c r="Q1915" i="1" s="1"/>
  <c r="R1915" i="1" s="1"/>
  <c r="Z1916" i="1" l="1"/>
  <c r="AA1916" i="1"/>
  <c r="L1792" i="1"/>
  <c r="G1792" i="1"/>
  <c r="D1793" i="1"/>
  <c r="F1792" i="1"/>
  <c r="N1791" i="1"/>
  <c r="O1790" i="1"/>
  <c r="U1796" i="1"/>
  <c r="W1796" i="1" s="1"/>
  <c r="M1797" i="1"/>
  <c r="I1798" i="1"/>
  <c r="J1797" i="1"/>
  <c r="K1797" i="1" s="1"/>
  <c r="E1797" i="1" s="1"/>
  <c r="S1915" i="1"/>
  <c r="Y1915" i="1"/>
  <c r="H1915" i="1"/>
  <c r="A1916" i="1"/>
  <c r="Q1916" i="1" s="1"/>
  <c r="R1916" i="1" s="1"/>
  <c r="T1918" i="1"/>
  <c r="AA1917" i="1" l="1"/>
  <c r="Z1917" i="1"/>
  <c r="L1793" i="1"/>
  <c r="F1793" i="1"/>
  <c r="D1794" i="1"/>
  <c r="G1793" i="1"/>
  <c r="N1792" i="1"/>
  <c r="O1791" i="1"/>
  <c r="U1797" i="1"/>
  <c r="W1797" i="1" s="1"/>
  <c r="M1798" i="1"/>
  <c r="I1799" i="1"/>
  <c r="J1798" i="1"/>
  <c r="K1798" i="1" s="1"/>
  <c r="E1798" i="1" s="1"/>
  <c r="Y1916" i="1"/>
  <c r="S1916" i="1"/>
  <c r="T1919" i="1"/>
  <c r="A1917" i="1"/>
  <c r="Q1917" i="1" s="1"/>
  <c r="R1917" i="1" s="1"/>
  <c r="H1916" i="1"/>
  <c r="Z1918" i="1" l="1"/>
  <c r="AA1918" i="1"/>
  <c r="L1794" i="1"/>
  <c r="G1794" i="1"/>
  <c r="F1794" i="1"/>
  <c r="D1795" i="1"/>
  <c r="N1793" i="1"/>
  <c r="O1792" i="1"/>
  <c r="U1798" i="1"/>
  <c r="W1798" i="1" s="1"/>
  <c r="J1799" i="1"/>
  <c r="K1799" i="1" s="1"/>
  <c r="E1799" i="1" s="1"/>
  <c r="I1800" i="1"/>
  <c r="M1799" i="1"/>
  <c r="Y1917" i="1"/>
  <c r="S1917" i="1"/>
  <c r="A1918" i="1"/>
  <c r="Q1918" i="1" s="1"/>
  <c r="R1918" i="1" s="1"/>
  <c r="H1917" i="1"/>
  <c r="T1920" i="1"/>
  <c r="AA1919" i="1" l="1"/>
  <c r="Z1919" i="1"/>
  <c r="Z1920" i="1" s="1"/>
  <c r="G1795" i="1"/>
  <c r="L1795" i="1"/>
  <c r="D1796" i="1"/>
  <c r="F1795" i="1"/>
  <c r="N1794" i="1"/>
  <c r="O1793" i="1"/>
  <c r="I1801" i="1"/>
  <c r="J1800" i="1"/>
  <c r="K1800" i="1" s="1"/>
  <c r="E1800" i="1" s="1"/>
  <c r="M1800" i="1"/>
  <c r="U1799" i="1"/>
  <c r="W1799" i="1" s="1"/>
  <c r="Y1918" i="1"/>
  <c r="S1918" i="1"/>
  <c r="T1921" i="1"/>
  <c r="H1918" i="1"/>
  <c r="A1919" i="1"/>
  <c r="Q1919" i="1" s="1"/>
  <c r="R1919" i="1" s="1"/>
  <c r="AA1920" i="1" l="1"/>
  <c r="G1796" i="1"/>
  <c r="L1796" i="1"/>
  <c r="F1796" i="1"/>
  <c r="D1797" i="1"/>
  <c r="N1795" i="1"/>
  <c r="O1794" i="1"/>
  <c r="U1800" i="1"/>
  <c r="W1800" i="1" s="1"/>
  <c r="J1801" i="1"/>
  <c r="K1801" i="1" s="1"/>
  <c r="E1801" i="1" s="1"/>
  <c r="M1801" i="1"/>
  <c r="I1802" i="1"/>
  <c r="S1919" i="1"/>
  <c r="Y1919" i="1"/>
  <c r="H1919" i="1"/>
  <c r="A1920" i="1"/>
  <c r="Q1920" i="1" s="1"/>
  <c r="R1920" i="1" s="1"/>
  <c r="T1922" i="1"/>
  <c r="AA1921" i="1" l="1"/>
  <c r="Z1921" i="1"/>
  <c r="L1797" i="1"/>
  <c r="D1798" i="1"/>
  <c r="F1797" i="1"/>
  <c r="G1797" i="1"/>
  <c r="N1796" i="1"/>
  <c r="O1795" i="1"/>
  <c r="J1802" i="1"/>
  <c r="K1802" i="1" s="1"/>
  <c r="E1802" i="1" s="1"/>
  <c r="M1802" i="1"/>
  <c r="I1803" i="1"/>
  <c r="U1801" i="1"/>
  <c r="W1801" i="1" s="1"/>
  <c r="Y1920" i="1"/>
  <c r="S1920" i="1"/>
  <c r="T1923" i="1"/>
  <c r="H1920" i="1"/>
  <c r="A1921" i="1"/>
  <c r="Q1921" i="1" s="1"/>
  <c r="R1921" i="1" s="1"/>
  <c r="Z1922" i="1" l="1"/>
  <c r="AA1922" i="1"/>
  <c r="G1798" i="1"/>
  <c r="L1798" i="1"/>
  <c r="D1799" i="1"/>
  <c r="F1798" i="1"/>
  <c r="N1797" i="1"/>
  <c r="O1796" i="1"/>
  <c r="I1804" i="1"/>
  <c r="J1803" i="1"/>
  <c r="K1803" i="1" s="1"/>
  <c r="E1803" i="1" s="1"/>
  <c r="M1803" i="1"/>
  <c r="U1802" i="1"/>
  <c r="W1802" i="1" s="1"/>
  <c r="S1921" i="1"/>
  <c r="Y1921" i="1"/>
  <c r="H1921" i="1"/>
  <c r="A1922" i="1"/>
  <c r="Q1922" i="1" s="1"/>
  <c r="R1922" i="1" s="1"/>
  <c r="T1924" i="1"/>
  <c r="AA1923" i="1" l="1"/>
  <c r="Z1923" i="1"/>
  <c r="G1799" i="1"/>
  <c r="L1799" i="1"/>
  <c r="F1799" i="1"/>
  <c r="D1800" i="1"/>
  <c r="N1798" i="1"/>
  <c r="O1797" i="1"/>
  <c r="U1803" i="1"/>
  <c r="W1803" i="1" s="1"/>
  <c r="M1804" i="1"/>
  <c r="I1805" i="1"/>
  <c r="J1804" i="1"/>
  <c r="K1804" i="1" s="1"/>
  <c r="E1804" i="1" s="1"/>
  <c r="Y1922" i="1"/>
  <c r="S1922" i="1"/>
  <c r="T1925" i="1"/>
  <c r="A1923" i="1"/>
  <c r="Q1923" i="1" s="1"/>
  <c r="R1923" i="1" s="1"/>
  <c r="H1922" i="1"/>
  <c r="Z1924" i="1" l="1"/>
  <c r="AA1924" i="1"/>
  <c r="G1800" i="1"/>
  <c r="L1800" i="1"/>
  <c r="D1801" i="1"/>
  <c r="F1800" i="1"/>
  <c r="N1799" i="1"/>
  <c r="O1798" i="1"/>
  <c r="J1805" i="1"/>
  <c r="K1805" i="1" s="1"/>
  <c r="E1805" i="1" s="1"/>
  <c r="M1805" i="1"/>
  <c r="I1806" i="1"/>
  <c r="U1804" i="1"/>
  <c r="W1804" i="1" s="1"/>
  <c r="S1923" i="1"/>
  <c r="Y1923" i="1"/>
  <c r="A1924" i="1"/>
  <c r="Q1924" i="1" s="1"/>
  <c r="R1924" i="1" s="1"/>
  <c r="H1923" i="1"/>
  <c r="T1926" i="1"/>
  <c r="AA1925" i="1" l="1"/>
  <c r="Z1925" i="1"/>
  <c r="L1801" i="1"/>
  <c r="D1802" i="1"/>
  <c r="G1801" i="1"/>
  <c r="F1801" i="1"/>
  <c r="N1800" i="1"/>
  <c r="O1799" i="1"/>
  <c r="M1806" i="1"/>
  <c r="I1807" i="1"/>
  <c r="J1806" i="1"/>
  <c r="K1806" i="1" s="1"/>
  <c r="E1806" i="1" s="1"/>
  <c r="U1805" i="1"/>
  <c r="W1805" i="1" s="1"/>
  <c r="S1924" i="1"/>
  <c r="Y1924" i="1"/>
  <c r="A1925" i="1"/>
  <c r="Q1925" i="1" s="1"/>
  <c r="R1925" i="1" s="1"/>
  <c r="H1924" i="1"/>
  <c r="T1927" i="1"/>
  <c r="Z1926" i="1" l="1"/>
  <c r="AA1926" i="1"/>
  <c r="L1802" i="1"/>
  <c r="D1803" i="1"/>
  <c r="G1802" i="1"/>
  <c r="F1802" i="1"/>
  <c r="N1801" i="1"/>
  <c r="O1800" i="1"/>
  <c r="U1806" i="1"/>
  <c r="W1806" i="1" s="1"/>
  <c r="M1807" i="1"/>
  <c r="J1807" i="1"/>
  <c r="K1807" i="1" s="1"/>
  <c r="E1807" i="1" s="1"/>
  <c r="I1808" i="1"/>
  <c r="Y1925" i="1"/>
  <c r="S1925" i="1"/>
  <c r="T1928" i="1"/>
  <c r="H1925" i="1"/>
  <c r="A1926" i="1"/>
  <c r="Q1926" i="1" s="1"/>
  <c r="R1926" i="1" s="1"/>
  <c r="AA1927" i="1" l="1"/>
  <c r="Z1927" i="1"/>
  <c r="Z1928" i="1" s="1"/>
  <c r="G1803" i="1"/>
  <c r="L1803" i="1"/>
  <c r="F1803" i="1"/>
  <c r="D1804" i="1"/>
  <c r="N1802" i="1"/>
  <c r="O1801" i="1"/>
  <c r="M1808" i="1"/>
  <c r="I1809" i="1"/>
  <c r="J1808" i="1"/>
  <c r="K1808" i="1" s="1"/>
  <c r="E1808" i="1" s="1"/>
  <c r="U1807" i="1"/>
  <c r="W1807" i="1" s="1"/>
  <c r="Y1926" i="1"/>
  <c r="S1926" i="1"/>
  <c r="T1929" i="1"/>
  <c r="H1926" i="1"/>
  <c r="A1927" i="1"/>
  <c r="Q1927" i="1" s="1"/>
  <c r="R1927" i="1" s="1"/>
  <c r="AA1928" i="1" l="1"/>
  <c r="L1804" i="1"/>
  <c r="G1804" i="1"/>
  <c r="F1804" i="1"/>
  <c r="D1805" i="1"/>
  <c r="N1803" i="1"/>
  <c r="O1802" i="1"/>
  <c r="U1808" i="1"/>
  <c r="W1808" i="1" s="1"/>
  <c r="M1809" i="1"/>
  <c r="J1809" i="1"/>
  <c r="K1809" i="1" s="1"/>
  <c r="E1809" i="1" s="1"/>
  <c r="I1810" i="1"/>
  <c r="S1927" i="1"/>
  <c r="Y1927" i="1"/>
  <c r="H1927" i="1"/>
  <c r="A1928" i="1"/>
  <c r="Q1928" i="1" s="1"/>
  <c r="R1928" i="1" s="1"/>
  <c r="T1930" i="1"/>
  <c r="AA1929" i="1" l="1"/>
  <c r="Z1929" i="1"/>
  <c r="L1805" i="1"/>
  <c r="F1805" i="1"/>
  <c r="D1806" i="1"/>
  <c r="G1805" i="1"/>
  <c r="N1804" i="1"/>
  <c r="O1803" i="1"/>
  <c r="M1810" i="1"/>
  <c r="I1811" i="1"/>
  <c r="J1810" i="1"/>
  <c r="K1810" i="1" s="1"/>
  <c r="E1810" i="1" s="1"/>
  <c r="U1809" i="1"/>
  <c r="W1809" i="1" s="1"/>
  <c r="Y1928" i="1"/>
  <c r="S1928" i="1"/>
  <c r="T1931" i="1"/>
  <c r="A1929" i="1"/>
  <c r="Q1929" i="1" s="1"/>
  <c r="R1929" i="1" s="1"/>
  <c r="H1928" i="1"/>
  <c r="Z1930" i="1" l="1"/>
  <c r="AA1930" i="1"/>
  <c r="L1806" i="1"/>
  <c r="G1806" i="1"/>
  <c r="F1806" i="1"/>
  <c r="D1807" i="1"/>
  <c r="N1805" i="1"/>
  <c r="O1804" i="1"/>
  <c r="I1812" i="1"/>
  <c r="J1811" i="1"/>
  <c r="K1811" i="1" s="1"/>
  <c r="E1811" i="1" s="1"/>
  <c r="M1811" i="1"/>
  <c r="U1810" i="1"/>
  <c r="W1810" i="1" s="1"/>
  <c r="Y1929" i="1"/>
  <c r="S1929" i="1"/>
  <c r="H1929" i="1"/>
  <c r="A1930" i="1"/>
  <c r="Q1930" i="1" s="1"/>
  <c r="R1930" i="1" s="1"/>
  <c r="T1932" i="1"/>
  <c r="AA1931" i="1" l="1"/>
  <c r="Z1931" i="1"/>
  <c r="L1807" i="1"/>
  <c r="F1807" i="1"/>
  <c r="D1808" i="1"/>
  <c r="G1807" i="1"/>
  <c r="N1806" i="1"/>
  <c r="O1805" i="1"/>
  <c r="U1811" i="1"/>
  <c r="W1811" i="1" s="1"/>
  <c r="I1813" i="1"/>
  <c r="J1812" i="1"/>
  <c r="K1812" i="1" s="1"/>
  <c r="E1812" i="1" s="1"/>
  <c r="Y1930" i="1"/>
  <c r="S1930" i="1"/>
  <c r="H1930" i="1"/>
  <c r="A1931" i="1"/>
  <c r="Q1931" i="1" s="1"/>
  <c r="R1931" i="1" s="1"/>
  <c r="T1933" i="1"/>
  <c r="Z1932" i="1" l="1"/>
  <c r="AA1932" i="1"/>
  <c r="G1808" i="1"/>
  <c r="L1808" i="1"/>
  <c r="D1809" i="1"/>
  <c r="F1808" i="1"/>
  <c r="N1807" i="1"/>
  <c r="O1806" i="1"/>
  <c r="I1814" i="1"/>
  <c r="J1813" i="1"/>
  <c r="K1813" i="1" s="1"/>
  <c r="E1813" i="1" s="1"/>
  <c r="U1812" i="1"/>
  <c r="W1812" i="1" s="1"/>
  <c r="S1931" i="1"/>
  <c r="Y1931" i="1"/>
  <c r="T1934" i="1"/>
  <c r="H1931" i="1"/>
  <c r="A1932" i="1"/>
  <c r="Q1932" i="1" s="1"/>
  <c r="R1932" i="1" s="1"/>
  <c r="AA1933" i="1" l="1"/>
  <c r="Z1933" i="1"/>
  <c r="L1809" i="1"/>
  <c r="F1809" i="1"/>
  <c r="D1810" i="1"/>
  <c r="G1809" i="1"/>
  <c r="N1808" i="1"/>
  <c r="O1807" i="1"/>
  <c r="J1814" i="1"/>
  <c r="K1814" i="1" s="1"/>
  <c r="E1814" i="1" s="1"/>
  <c r="I1815" i="1"/>
  <c r="U1813" i="1"/>
  <c r="W1813" i="1" s="1"/>
  <c r="S1932" i="1"/>
  <c r="Y1932" i="1"/>
  <c r="A1933" i="1"/>
  <c r="Q1933" i="1" s="1"/>
  <c r="R1933" i="1" s="1"/>
  <c r="H1932" i="1"/>
  <c r="T1935" i="1"/>
  <c r="Z1934" i="1" l="1"/>
  <c r="AA1934" i="1"/>
  <c r="L1810" i="1"/>
  <c r="F1810" i="1"/>
  <c r="D1811" i="1"/>
  <c r="G1810" i="1"/>
  <c r="N1809" i="1"/>
  <c r="O1808" i="1"/>
  <c r="J1815" i="1"/>
  <c r="K1815" i="1" s="1"/>
  <c r="E1815" i="1" s="1"/>
  <c r="I1816" i="1"/>
  <c r="U1814" i="1"/>
  <c r="W1814" i="1" s="1"/>
  <c r="Y1933" i="1"/>
  <c r="S1933" i="1"/>
  <c r="T1936" i="1"/>
  <c r="H1933" i="1"/>
  <c r="A1934" i="1"/>
  <c r="Q1934" i="1" s="1"/>
  <c r="R1934" i="1" s="1"/>
  <c r="AA1935" i="1" l="1"/>
  <c r="Z1935" i="1"/>
  <c r="M1812" i="1"/>
  <c r="L1811" i="1"/>
  <c r="G1811" i="1"/>
  <c r="F1811" i="1"/>
  <c r="D1812" i="1"/>
  <c r="N1810" i="1"/>
  <c r="O1809" i="1"/>
  <c r="I1817" i="1"/>
  <c r="J1816" i="1"/>
  <c r="K1816" i="1" s="1"/>
  <c r="E1816" i="1" s="1"/>
  <c r="U1815" i="1"/>
  <c r="W1815" i="1" s="1"/>
  <c r="Y1934" i="1"/>
  <c r="S1934" i="1"/>
  <c r="H1934" i="1"/>
  <c r="A1935" i="1"/>
  <c r="Q1935" i="1" s="1"/>
  <c r="R1935" i="1" s="1"/>
  <c r="T1937" i="1"/>
  <c r="Z1936" i="1" l="1"/>
  <c r="AA1936" i="1"/>
  <c r="M1813" i="1"/>
  <c r="L1812" i="1"/>
  <c r="D1813" i="1"/>
  <c r="G1812" i="1"/>
  <c r="F1812" i="1"/>
  <c r="N1811" i="1"/>
  <c r="O1810" i="1"/>
  <c r="U1816" i="1"/>
  <c r="W1816" i="1" s="1"/>
  <c r="I1818" i="1"/>
  <c r="J1817" i="1"/>
  <c r="K1817" i="1" s="1"/>
  <c r="E1817" i="1" s="1"/>
  <c r="S1935" i="1"/>
  <c r="H1935" i="1"/>
  <c r="A1936" i="1"/>
  <c r="Q1936" i="1" s="1"/>
  <c r="R1936" i="1" s="1"/>
  <c r="T1938" i="1"/>
  <c r="AA1937" i="1" l="1"/>
  <c r="Z1937" i="1"/>
  <c r="M1814" i="1"/>
  <c r="L1813" i="1"/>
  <c r="D1814" i="1"/>
  <c r="G1813" i="1"/>
  <c r="F1813" i="1"/>
  <c r="N1812" i="1"/>
  <c r="O1811" i="1"/>
  <c r="U1817" i="1"/>
  <c r="W1817" i="1" s="1"/>
  <c r="I1819" i="1"/>
  <c r="J1818" i="1"/>
  <c r="K1818" i="1" s="1"/>
  <c r="E1818" i="1" s="1"/>
  <c r="Y1936" i="1"/>
  <c r="S1936" i="1"/>
  <c r="A1937" i="1"/>
  <c r="Q1937" i="1" s="1"/>
  <c r="R1937" i="1" s="1"/>
  <c r="H1936" i="1"/>
  <c r="T1939" i="1"/>
  <c r="Z1938" i="1" l="1"/>
  <c r="AA1938" i="1"/>
  <c r="L1814" i="1"/>
  <c r="M1815" i="1" s="1"/>
  <c r="M1816" i="1" s="1"/>
  <c r="M1817" i="1" s="1"/>
  <c r="F1814" i="1"/>
  <c r="G1814" i="1"/>
  <c r="D1815" i="1"/>
  <c r="N1813" i="1"/>
  <c r="O1812" i="1"/>
  <c r="U1818" i="1"/>
  <c r="W1818" i="1" s="1"/>
  <c r="J1819" i="1"/>
  <c r="K1819" i="1" s="1"/>
  <c r="E1819" i="1" s="1"/>
  <c r="I1820" i="1"/>
  <c r="T1940" i="1"/>
  <c r="H1937" i="1"/>
  <c r="A1938" i="1"/>
  <c r="Q1938" i="1" s="1"/>
  <c r="Z1939" i="1" l="1"/>
  <c r="R1938" i="1"/>
  <c r="AA1939" i="1"/>
  <c r="L1815" i="1"/>
  <c r="G1815" i="1"/>
  <c r="F1815" i="1"/>
  <c r="D1816" i="1"/>
  <c r="M1818" i="1"/>
  <c r="M1819" i="1" s="1"/>
  <c r="M1820" i="1" s="1"/>
  <c r="N1814" i="1"/>
  <c r="O1813" i="1"/>
  <c r="J1820" i="1"/>
  <c r="K1820" i="1" s="1"/>
  <c r="E1820" i="1" s="1"/>
  <c r="I1821" i="1"/>
  <c r="U1819" i="1"/>
  <c r="W1819" i="1" s="1"/>
  <c r="T1941" i="1"/>
  <c r="H1938" i="1"/>
  <c r="A1939" i="1"/>
  <c r="Q1939" i="1" s="1"/>
  <c r="R1939" i="1" s="1"/>
  <c r="AA1940" i="1" l="1"/>
  <c r="Z1940" i="1"/>
  <c r="L1816" i="1"/>
  <c r="G1816" i="1"/>
  <c r="F1816" i="1"/>
  <c r="D1817" i="1"/>
  <c r="N1815" i="1"/>
  <c r="O1814" i="1"/>
  <c r="J1821" i="1"/>
  <c r="K1821" i="1" s="1"/>
  <c r="E1821" i="1" s="1"/>
  <c r="I1822" i="1"/>
  <c r="M1821" i="1"/>
  <c r="U1820" i="1"/>
  <c r="W1820" i="1" s="1"/>
  <c r="S1939" i="1"/>
  <c r="Y1939" i="1"/>
  <c r="H1939" i="1"/>
  <c r="A1940" i="1"/>
  <c r="Q1940" i="1" s="1"/>
  <c r="R1940" i="1" s="1"/>
  <c r="T1942" i="1"/>
  <c r="Z1941" i="1" l="1"/>
  <c r="AA1941" i="1"/>
  <c r="L1817" i="1"/>
  <c r="F1817" i="1"/>
  <c r="G1817" i="1"/>
  <c r="D1818" i="1"/>
  <c r="O1815" i="1"/>
  <c r="N1816" i="1"/>
  <c r="I1823" i="1"/>
  <c r="J1822" i="1"/>
  <c r="K1822" i="1" s="1"/>
  <c r="E1822" i="1" s="1"/>
  <c r="M1822" i="1"/>
  <c r="U1821" i="1"/>
  <c r="W1821" i="1" s="1"/>
  <c r="S1940" i="1"/>
  <c r="Y1940" i="1"/>
  <c r="H1940" i="1"/>
  <c r="A1941" i="1"/>
  <c r="Q1941" i="1" s="1"/>
  <c r="R1941" i="1" s="1"/>
  <c r="T1943" i="1"/>
  <c r="AA1942" i="1" l="1"/>
  <c r="Z1942" i="1"/>
  <c r="L1818" i="1"/>
  <c r="G1818" i="1"/>
  <c r="F1818" i="1"/>
  <c r="D1819" i="1"/>
  <c r="N1817" i="1"/>
  <c r="O1816" i="1"/>
  <c r="U1822" i="1"/>
  <c r="W1822" i="1" s="1"/>
  <c r="I1824" i="1"/>
  <c r="J1823" i="1"/>
  <c r="K1823" i="1" s="1"/>
  <c r="E1823" i="1" s="1"/>
  <c r="M1823" i="1"/>
  <c r="S1941" i="1"/>
  <c r="Y1941" i="1"/>
  <c r="A1942" i="1"/>
  <c r="Q1942" i="1" s="1"/>
  <c r="R1942" i="1" s="1"/>
  <c r="H1941" i="1"/>
  <c r="T1944" i="1"/>
  <c r="Z1943" i="1" l="1"/>
  <c r="AA1943" i="1"/>
  <c r="L1819" i="1"/>
  <c r="F1819" i="1"/>
  <c r="G1819" i="1"/>
  <c r="D1820" i="1"/>
  <c r="N1818" i="1"/>
  <c r="O1817" i="1"/>
  <c r="U1823" i="1"/>
  <c r="W1823" i="1" s="1"/>
  <c r="J1824" i="1"/>
  <c r="K1824" i="1" s="1"/>
  <c r="E1824" i="1" s="1"/>
  <c r="I1825" i="1"/>
  <c r="M1824" i="1"/>
  <c r="Y1942" i="1"/>
  <c r="S1942" i="1"/>
  <c r="T1945" i="1"/>
  <c r="H1942" i="1"/>
  <c r="A1943" i="1"/>
  <c r="Q1943" i="1" s="1"/>
  <c r="R1943" i="1" s="1"/>
  <c r="AA1944" i="1" l="1"/>
  <c r="Z1944" i="1"/>
  <c r="L1820" i="1"/>
  <c r="G1820" i="1"/>
  <c r="F1820" i="1"/>
  <c r="D1821" i="1"/>
  <c r="N1819" i="1"/>
  <c r="O1818" i="1"/>
  <c r="J1825" i="1"/>
  <c r="K1825" i="1" s="1"/>
  <c r="E1825" i="1" s="1"/>
  <c r="I1826" i="1"/>
  <c r="M1825" i="1"/>
  <c r="U1824" i="1"/>
  <c r="W1824" i="1" s="1"/>
  <c r="Y1943" i="1"/>
  <c r="S1943" i="1"/>
  <c r="H1943" i="1"/>
  <c r="A1944" i="1"/>
  <c r="Q1944" i="1" s="1"/>
  <c r="R1944" i="1" s="1"/>
  <c r="T1946" i="1"/>
  <c r="Z1945" i="1" l="1"/>
  <c r="AA1945" i="1"/>
  <c r="L1821" i="1"/>
  <c r="D1822" i="1"/>
  <c r="G1821" i="1"/>
  <c r="F1821" i="1"/>
  <c r="N1820" i="1"/>
  <c r="O1819" i="1"/>
  <c r="I1827" i="1"/>
  <c r="J1826" i="1"/>
  <c r="K1826" i="1" s="1"/>
  <c r="E1826" i="1" s="1"/>
  <c r="M1826" i="1"/>
  <c r="U1825" i="1"/>
  <c r="W1825" i="1" s="1"/>
  <c r="Y1944" i="1"/>
  <c r="S1944" i="1"/>
  <c r="H1944" i="1"/>
  <c r="A1945" i="1"/>
  <c r="Q1945" i="1" s="1"/>
  <c r="R1945" i="1" s="1"/>
  <c r="T1947" i="1"/>
  <c r="AA1946" i="1" l="1"/>
  <c r="Z1946" i="1"/>
  <c r="G1822" i="1"/>
  <c r="L1822" i="1"/>
  <c r="D1823" i="1"/>
  <c r="F1822" i="1"/>
  <c r="N1821" i="1"/>
  <c r="O1820" i="1"/>
  <c r="U1826" i="1"/>
  <c r="W1826" i="1" s="1"/>
  <c r="I1828" i="1"/>
  <c r="J1827" i="1"/>
  <c r="K1827" i="1" s="1"/>
  <c r="E1827" i="1" s="1"/>
  <c r="M1827" i="1"/>
  <c r="Y1945" i="1"/>
  <c r="S1945" i="1"/>
  <c r="A1946" i="1"/>
  <c r="Q1946" i="1" s="1"/>
  <c r="R1946" i="1" s="1"/>
  <c r="H1945" i="1"/>
  <c r="T1948" i="1"/>
  <c r="Z1947" i="1" l="1"/>
  <c r="AA1947" i="1"/>
  <c r="L1823" i="1"/>
  <c r="G1823" i="1"/>
  <c r="F1823" i="1"/>
  <c r="D1824" i="1"/>
  <c r="N1822" i="1"/>
  <c r="O1821" i="1"/>
  <c r="U1827" i="1"/>
  <c r="W1827" i="1" s="1"/>
  <c r="J1828" i="1"/>
  <c r="K1828" i="1" s="1"/>
  <c r="E1828" i="1" s="1"/>
  <c r="I1829" i="1"/>
  <c r="M1828" i="1"/>
  <c r="Y1946" i="1"/>
  <c r="S1946" i="1"/>
  <c r="T1949" i="1"/>
  <c r="H1946" i="1"/>
  <c r="A1947" i="1"/>
  <c r="Q1947" i="1" s="1"/>
  <c r="R1947" i="1" s="1"/>
  <c r="AA1948" i="1" l="1"/>
  <c r="Z1948" i="1"/>
  <c r="L1824" i="1"/>
  <c r="F1824" i="1"/>
  <c r="D1825" i="1"/>
  <c r="G1824" i="1"/>
  <c r="N1823" i="1"/>
  <c r="O1822" i="1"/>
  <c r="J1829" i="1"/>
  <c r="K1829" i="1" s="1"/>
  <c r="E1829" i="1" s="1"/>
  <c r="I1830" i="1"/>
  <c r="M1829" i="1"/>
  <c r="U1828" i="1"/>
  <c r="W1828" i="1" s="1"/>
  <c r="Y1947" i="1"/>
  <c r="S1947" i="1"/>
  <c r="H1947" i="1"/>
  <c r="A1948" i="1"/>
  <c r="Q1948" i="1" s="1"/>
  <c r="R1948" i="1" s="1"/>
  <c r="T1950" i="1"/>
  <c r="Z1949" i="1" l="1"/>
  <c r="AA1949" i="1"/>
  <c r="G1825" i="1"/>
  <c r="L1825" i="1"/>
  <c r="D1826" i="1"/>
  <c r="F1825" i="1"/>
  <c r="N1824" i="1"/>
  <c r="O1823" i="1"/>
  <c r="I1831" i="1"/>
  <c r="J1830" i="1"/>
  <c r="K1830" i="1" s="1"/>
  <c r="E1830" i="1" s="1"/>
  <c r="M1830" i="1"/>
  <c r="U1829" i="1"/>
  <c r="W1829" i="1" s="1"/>
  <c r="S1948" i="1"/>
  <c r="Y1948" i="1"/>
  <c r="T1951" i="1"/>
  <c r="H1948" i="1"/>
  <c r="A1949" i="1"/>
  <c r="Q1949" i="1" s="1"/>
  <c r="R1949" i="1" s="1"/>
  <c r="AA1950" i="1" l="1"/>
  <c r="Z1950" i="1"/>
  <c r="L1826" i="1"/>
  <c r="F1826" i="1"/>
  <c r="D1827" i="1"/>
  <c r="G1826" i="1"/>
  <c r="N1825" i="1"/>
  <c r="O1824" i="1"/>
  <c r="U1830" i="1"/>
  <c r="W1830" i="1" s="1"/>
  <c r="I1832" i="1"/>
  <c r="J1831" i="1"/>
  <c r="K1831" i="1" s="1"/>
  <c r="E1831" i="1" s="1"/>
  <c r="M1831" i="1"/>
  <c r="S1949" i="1"/>
  <c r="Y1949" i="1"/>
  <c r="A1950" i="1"/>
  <c r="Q1950" i="1" s="1"/>
  <c r="R1950" i="1" s="1"/>
  <c r="H1949" i="1"/>
  <c r="T1952" i="1"/>
  <c r="Z1951" i="1" l="1"/>
  <c r="AA1951" i="1"/>
  <c r="G1827" i="1"/>
  <c r="L1827" i="1"/>
  <c r="D1828" i="1"/>
  <c r="F1827" i="1"/>
  <c r="N1826" i="1"/>
  <c r="O1825" i="1"/>
  <c r="J1832" i="1"/>
  <c r="K1832" i="1" s="1"/>
  <c r="E1832" i="1" s="1"/>
  <c r="I1833" i="1"/>
  <c r="M1832" i="1"/>
  <c r="U1831" i="1"/>
  <c r="W1831" i="1" s="1"/>
  <c r="Y1950" i="1"/>
  <c r="S1950" i="1"/>
  <c r="T1953" i="1"/>
  <c r="H1950" i="1"/>
  <c r="A1951" i="1"/>
  <c r="Q1951" i="1" s="1"/>
  <c r="R1951" i="1" s="1"/>
  <c r="AA1952" i="1" l="1"/>
  <c r="Z1952" i="1"/>
  <c r="L1828" i="1"/>
  <c r="G1828" i="1"/>
  <c r="F1828" i="1"/>
  <c r="D1829" i="1"/>
  <c r="N1827" i="1"/>
  <c r="O1826" i="1"/>
  <c r="I1834" i="1"/>
  <c r="J1833" i="1"/>
  <c r="K1833" i="1" s="1"/>
  <c r="E1833" i="1" s="1"/>
  <c r="M1833" i="1"/>
  <c r="U1832" i="1"/>
  <c r="W1832" i="1" s="1"/>
  <c r="S1951" i="1"/>
  <c r="Y1951" i="1"/>
  <c r="H1951" i="1"/>
  <c r="A1952" i="1"/>
  <c r="Q1952" i="1" s="1"/>
  <c r="R1952" i="1" s="1"/>
  <c r="T1954" i="1"/>
  <c r="Z1953" i="1" l="1"/>
  <c r="AA1953" i="1"/>
  <c r="G1829" i="1"/>
  <c r="L1829" i="1"/>
  <c r="D1830" i="1"/>
  <c r="F1829" i="1"/>
  <c r="N1828" i="1"/>
  <c r="O1827" i="1"/>
  <c r="U1833" i="1"/>
  <c r="W1833" i="1" s="1"/>
  <c r="I1835" i="1"/>
  <c r="J1834" i="1"/>
  <c r="K1834" i="1" s="1"/>
  <c r="E1834" i="1" s="1"/>
  <c r="M1834" i="1"/>
  <c r="S1952" i="1"/>
  <c r="Y1952" i="1"/>
  <c r="T1955" i="1"/>
  <c r="H1952" i="1"/>
  <c r="A1953" i="1"/>
  <c r="Q1953" i="1" s="1"/>
  <c r="R1953" i="1" s="1"/>
  <c r="AA1954" i="1" l="1"/>
  <c r="Z1954" i="1"/>
  <c r="G1830" i="1"/>
  <c r="L1830" i="1"/>
  <c r="D1831" i="1"/>
  <c r="F1830" i="1"/>
  <c r="N1829" i="1"/>
  <c r="O1828" i="1"/>
  <c r="U1834" i="1"/>
  <c r="W1834" i="1" s="1"/>
  <c r="J1835" i="1"/>
  <c r="K1835" i="1" s="1"/>
  <c r="E1835" i="1" s="1"/>
  <c r="I1836" i="1"/>
  <c r="M1835" i="1"/>
  <c r="S1953" i="1"/>
  <c r="Y1953" i="1"/>
  <c r="A1954" i="1"/>
  <c r="Q1954" i="1" s="1"/>
  <c r="R1954" i="1" s="1"/>
  <c r="H1953" i="1"/>
  <c r="T1956" i="1"/>
  <c r="Z1955" i="1" l="1"/>
  <c r="AA1955" i="1"/>
  <c r="L1831" i="1"/>
  <c r="G1831" i="1"/>
  <c r="D1832" i="1"/>
  <c r="F1831" i="1"/>
  <c r="N1830" i="1"/>
  <c r="O1829" i="1"/>
  <c r="I1837" i="1"/>
  <c r="J1836" i="1"/>
  <c r="K1836" i="1" s="1"/>
  <c r="E1836" i="1" s="1"/>
  <c r="M1836" i="1"/>
  <c r="U1835" i="1"/>
  <c r="W1835" i="1" s="1"/>
  <c r="Y1954" i="1"/>
  <c r="S1954" i="1"/>
  <c r="T1957" i="1"/>
  <c r="H1954" i="1"/>
  <c r="A1955" i="1"/>
  <c r="Q1955" i="1" s="1"/>
  <c r="R1955" i="1" s="1"/>
  <c r="AA1956" i="1" l="1"/>
  <c r="Z1956" i="1"/>
  <c r="G1832" i="1"/>
  <c r="L1832" i="1"/>
  <c r="D1833" i="1"/>
  <c r="F1832" i="1"/>
  <c r="N1831" i="1"/>
  <c r="O1830" i="1"/>
  <c r="U1836" i="1"/>
  <c r="W1836" i="1" s="1"/>
  <c r="J1837" i="1"/>
  <c r="K1837" i="1" s="1"/>
  <c r="E1837" i="1" s="1"/>
  <c r="I1838" i="1"/>
  <c r="M1837" i="1"/>
  <c r="Y1955" i="1"/>
  <c r="S1955" i="1"/>
  <c r="T1958" i="1"/>
  <c r="H1955" i="1"/>
  <c r="A1956" i="1"/>
  <c r="Q1956" i="1" s="1"/>
  <c r="R1956" i="1" s="1"/>
  <c r="Z1957" i="1" l="1"/>
  <c r="AA1957" i="1"/>
  <c r="L1833" i="1"/>
  <c r="F1833" i="1"/>
  <c r="G1833" i="1"/>
  <c r="D1834" i="1"/>
  <c r="N1832" i="1"/>
  <c r="O1831" i="1"/>
  <c r="I1839" i="1"/>
  <c r="J1838" i="1"/>
  <c r="K1838" i="1" s="1"/>
  <c r="E1838" i="1" s="1"/>
  <c r="M1838" i="1"/>
  <c r="U1837" i="1"/>
  <c r="W1837" i="1" s="1"/>
  <c r="S1956" i="1"/>
  <c r="Y1956" i="1"/>
  <c r="H1956" i="1"/>
  <c r="A1957" i="1"/>
  <c r="Q1957" i="1" s="1"/>
  <c r="R1957" i="1" s="1"/>
  <c r="T1959" i="1"/>
  <c r="AA1958" i="1" l="1"/>
  <c r="Z1958" i="1"/>
  <c r="G1834" i="1"/>
  <c r="L1834" i="1"/>
  <c r="D1835" i="1"/>
  <c r="F1834" i="1"/>
  <c r="N1833" i="1"/>
  <c r="O1832" i="1"/>
  <c r="U1838" i="1"/>
  <c r="W1838" i="1" s="1"/>
  <c r="I1840" i="1"/>
  <c r="J1839" i="1"/>
  <c r="K1839" i="1" s="1"/>
  <c r="E1839" i="1" s="1"/>
  <c r="M1839" i="1"/>
  <c r="S1957" i="1"/>
  <c r="Y1957" i="1"/>
  <c r="T1960" i="1"/>
  <c r="A1958" i="1"/>
  <c r="Q1958" i="1" s="1"/>
  <c r="R1958" i="1" s="1"/>
  <c r="H1957" i="1"/>
  <c r="Z1959" i="1" l="1"/>
  <c r="AA1959" i="1"/>
  <c r="L1835" i="1"/>
  <c r="G1835" i="1"/>
  <c r="F1835" i="1"/>
  <c r="D1836" i="1"/>
  <c r="N1834" i="1"/>
  <c r="O1833" i="1"/>
  <c r="U1839" i="1"/>
  <c r="W1839" i="1" s="1"/>
  <c r="J1840" i="1"/>
  <c r="K1840" i="1" s="1"/>
  <c r="E1840" i="1" s="1"/>
  <c r="I1841" i="1"/>
  <c r="M1840" i="1"/>
  <c r="Y1958" i="1"/>
  <c r="S1958" i="1"/>
  <c r="T1961" i="1"/>
  <c r="A1959" i="1"/>
  <c r="Q1959" i="1" s="1"/>
  <c r="R1959" i="1" s="1"/>
  <c r="H1958" i="1"/>
  <c r="AA1960" i="1" l="1"/>
  <c r="Z1960" i="1"/>
  <c r="L1836" i="1"/>
  <c r="D1837" i="1"/>
  <c r="F1836" i="1"/>
  <c r="G1836" i="1"/>
  <c r="N1835" i="1"/>
  <c r="O1834" i="1"/>
  <c r="I1842" i="1"/>
  <c r="J1841" i="1"/>
  <c r="K1841" i="1" s="1"/>
  <c r="E1841" i="1" s="1"/>
  <c r="M1841" i="1"/>
  <c r="U1840" i="1"/>
  <c r="W1840" i="1" s="1"/>
  <c r="Y1959" i="1"/>
  <c r="S1959" i="1"/>
  <c r="A1960" i="1"/>
  <c r="Q1960" i="1" s="1"/>
  <c r="R1960" i="1" s="1"/>
  <c r="H1959" i="1"/>
  <c r="T1962" i="1"/>
  <c r="Z1961" i="1" l="1"/>
  <c r="AA1961" i="1"/>
  <c r="L1837" i="1"/>
  <c r="G1837" i="1"/>
  <c r="F1837" i="1"/>
  <c r="D1838" i="1"/>
  <c r="N1836" i="1"/>
  <c r="O1835" i="1"/>
  <c r="U1841" i="1"/>
  <c r="W1841" i="1" s="1"/>
  <c r="I1843" i="1"/>
  <c r="J1842" i="1"/>
  <c r="K1842" i="1" s="1"/>
  <c r="E1842" i="1" s="1"/>
  <c r="M1842" i="1"/>
  <c r="S1960" i="1"/>
  <c r="Y1960" i="1"/>
  <c r="T1963" i="1"/>
  <c r="H1960" i="1"/>
  <c r="A1961" i="1"/>
  <c r="Q1961" i="1" s="1"/>
  <c r="R1961" i="1" s="1"/>
  <c r="AA1962" i="1" l="1"/>
  <c r="Z1962" i="1"/>
  <c r="L1838" i="1"/>
  <c r="G1838" i="1"/>
  <c r="F1838" i="1"/>
  <c r="D1839" i="1"/>
  <c r="N1837" i="1"/>
  <c r="O1836" i="1"/>
  <c r="J1843" i="1"/>
  <c r="K1843" i="1" s="1"/>
  <c r="E1843" i="1" s="1"/>
  <c r="I1844" i="1"/>
  <c r="U1842" i="1"/>
  <c r="W1842" i="1" s="1"/>
  <c r="S1961" i="1"/>
  <c r="Y1961" i="1"/>
  <c r="T1964" i="1"/>
  <c r="H1961" i="1"/>
  <c r="A1962" i="1"/>
  <c r="Q1962" i="1" s="1"/>
  <c r="R1962" i="1" s="1"/>
  <c r="Z1963" i="1" l="1"/>
  <c r="AA1963" i="1"/>
  <c r="L1839" i="1"/>
  <c r="F1839" i="1"/>
  <c r="G1839" i="1"/>
  <c r="D1840" i="1"/>
  <c r="N1838" i="1"/>
  <c r="O1837" i="1"/>
  <c r="J1844" i="1"/>
  <c r="K1844" i="1" s="1"/>
  <c r="E1844" i="1" s="1"/>
  <c r="I1845" i="1"/>
  <c r="U1843" i="1"/>
  <c r="W1843" i="1" s="1"/>
  <c r="Y1962" i="1"/>
  <c r="S1962" i="1"/>
  <c r="H1962" i="1"/>
  <c r="A1963" i="1"/>
  <c r="Q1963" i="1" s="1"/>
  <c r="R1963" i="1" s="1"/>
  <c r="T1965" i="1"/>
  <c r="AA1964" i="1" l="1"/>
  <c r="Z1964" i="1"/>
  <c r="L1840" i="1"/>
  <c r="D1841" i="1"/>
  <c r="G1840" i="1"/>
  <c r="F1840" i="1"/>
  <c r="N1839" i="1"/>
  <c r="O1838" i="1"/>
  <c r="J1845" i="1"/>
  <c r="K1845" i="1" s="1"/>
  <c r="E1845" i="1" s="1"/>
  <c r="I1846" i="1"/>
  <c r="U1844" i="1"/>
  <c r="W1844" i="1" s="1"/>
  <c r="S1963" i="1"/>
  <c r="Y1963" i="1"/>
  <c r="T1966" i="1"/>
  <c r="H1963" i="1"/>
  <c r="A1964" i="1"/>
  <c r="Q1964" i="1" s="1"/>
  <c r="R1964" i="1" s="1"/>
  <c r="Z1965" i="1" l="1"/>
  <c r="AA1965" i="1"/>
  <c r="L1841" i="1"/>
  <c r="F1841" i="1"/>
  <c r="G1841" i="1"/>
  <c r="D1842" i="1"/>
  <c r="N1840" i="1"/>
  <c r="O1839" i="1"/>
  <c r="I1847" i="1"/>
  <c r="J1846" i="1"/>
  <c r="K1846" i="1" s="1"/>
  <c r="E1846" i="1" s="1"/>
  <c r="U1845" i="1"/>
  <c r="W1845" i="1" s="1"/>
  <c r="S1964" i="1"/>
  <c r="Y1964" i="1"/>
  <c r="H1964" i="1"/>
  <c r="A1965" i="1"/>
  <c r="Q1965" i="1" s="1"/>
  <c r="R1965" i="1" s="1"/>
  <c r="T1967" i="1"/>
  <c r="AA1966" i="1" l="1"/>
  <c r="Z1966" i="1"/>
  <c r="M1843" i="1"/>
  <c r="L1842" i="1"/>
  <c r="G1842" i="1"/>
  <c r="D1843" i="1"/>
  <c r="F1842" i="1"/>
  <c r="N1841" i="1"/>
  <c r="O1840" i="1"/>
  <c r="U1846" i="1"/>
  <c r="W1846" i="1" s="1"/>
  <c r="J1847" i="1"/>
  <c r="K1847" i="1" s="1"/>
  <c r="E1847" i="1" s="1"/>
  <c r="I1848" i="1"/>
  <c r="Y1965" i="1"/>
  <c r="S1965" i="1"/>
  <c r="A1966" i="1"/>
  <c r="Q1966" i="1" s="1"/>
  <c r="R1966" i="1" s="1"/>
  <c r="H1965" i="1"/>
  <c r="T1968" i="1"/>
  <c r="Z1967" i="1" l="1"/>
  <c r="AA1967" i="1"/>
  <c r="M1844" i="1"/>
  <c r="M1845" i="1" s="1"/>
  <c r="M1846" i="1" s="1"/>
  <c r="L1843" i="1"/>
  <c r="D1844" i="1"/>
  <c r="G1843" i="1"/>
  <c r="F1843" i="1"/>
  <c r="N1842" i="1"/>
  <c r="O1841" i="1"/>
  <c r="U1847" i="1"/>
  <c r="W1847" i="1" s="1"/>
  <c r="J1848" i="1"/>
  <c r="K1848" i="1" s="1"/>
  <c r="E1848" i="1" s="1"/>
  <c r="I1849" i="1"/>
  <c r="H1966" i="1"/>
  <c r="A1967" i="1"/>
  <c r="Q1967" i="1" s="1"/>
  <c r="T1969" i="1"/>
  <c r="AA1968" i="1" l="1"/>
  <c r="R1967" i="1"/>
  <c r="Z1968" i="1"/>
  <c r="L1844" i="1"/>
  <c r="G1844" i="1"/>
  <c r="F1844" i="1"/>
  <c r="D1845" i="1"/>
  <c r="N1843" i="1"/>
  <c r="O1842" i="1"/>
  <c r="J1849" i="1"/>
  <c r="K1849" i="1" s="1"/>
  <c r="E1849" i="1" s="1"/>
  <c r="I1850" i="1"/>
  <c r="U1848" i="1"/>
  <c r="W1848" i="1" s="1"/>
  <c r="T1970" i="1"/>
  <c r="H1967" i="1"/>
  <c r="A1968" i="1"/>
  <c r="Q1968" i="1" s="1"/>
  <c r="R1968" i="1" s="1"/>
  <c r="Z1969" i="1" l="1"/>
  <c r="AA1969" i="1"/>
  <c r="L1845" i="1"/>
  <c r="F1845" i="1"/>
  <c r="G1845" i="1"/>
  <c r="D1846" i="1"/>
  <c r="N1844" i="1"/>
  <c r="O1843" i="1"/>
  <c r="J1850" i="1"/>
  <c r="K1850" i="1" s="1"/>
  <c r="E1850" i="1" s="1"/>
  <c r="I1851" i="1"/>
  <c r="U1849" i="1"/>
  <c r="W1849" i="1" s="1"/>
  <c r="S1968" i="1"/>
  <c r="Y1968" i="1"/>
  <c r="H1968" i="1"/>
  <c r="A1969" i="1"/>
  <c r="Q1969" i="1" s="1"/>
  <c r="R1969" i="1" s="1"/>
  <c r="T1971" i="1"/>
  <c r="AA1970" i="1" l="1"/>
  <c r="Z1970" i="1"/>
  <c r="L1846" i="1"/>
  <c r="M1847" i="1" s="1"/>
  <c r="M1848" i="1" s="1"/>
  <c r="M1849" i="1" s="1"/>
  <c r="M1850" i="1" s="1"/>
  <c r="M1851" i="1" s="1"/>
  <c r="G1846" i="1"/>
  <c r="D1847" i="1"/>
  <c r="F1846" i="1"/>
  <c r="N1845" i="1"/>
  <c r="O1844" i="1"/>
  <c r="J1851" i="1"/>
  <c r="K1851" i="1" s="1"/>
  <c r="E1851" i="1" s="1"/>
  <c r="I1852" i="1"/>
  <c r="U1850" i="1"/>
  <c r="W1850" i="1" s="1"/>
  <c r="Y1969" i="1"/>
  <c r="S1969" i="1"/>
  <c r="A1970" i="1"/>
  <c r="Q1970" i="1" s="1"/>
  <c r="R1970" i="1" s="1"/>
  <c r="H1969" i="1"/>
  <c r="T1972" i="1"/>
  <c r="Z1971" i="1" l="1"/>
  <c r="AA1971" i="1"/>
  <c r="G1847" i="1"/>
  <c r="L1847" i="1"/>
  <c r="D1848" i="1"/>
  <c r="F1847" i="1"/>
  <c r="N1846" i="1"/>
  <c r="O1845" i="1"/>
  <c r="I1853" i="1"/>
  <c r="J1852" i="1"/>
  <c r="K1852" i="1" s="1"/>
  <c r="E1852" i="1" s="1"/>
  <c r="M1852" i="1"/>
  <c r="U1851" i="1"/>
  <c r="W1851" i="1" s="1"/>
  <c r="Y1970" i="1"/>
  <c r="S1970" i="1"/>
  <c r="T1973" i="1"/>
  <c r="H1970" i="1"/>
  <c r="A1971" i="1"/>
  <c r="Q1971" i="1" s="1"/>
  <c r="R1971" i="1" s="1"/>
  <c r="AA1972" i="1" l="1"/>
  <c r="Z1972" i="1"/>
  <c r="L1848" i="1"/>
  <c r="G1848" i="1"/>
  <c r="D1849" i="1"/>
  <c r="F1848" i="1"/>
  <c r="N1847" i="1"/>
  <c r="O1846" i="1"/>
  <c r="U1852" i="1"/>
  <c r="W1852" i="1" s="1"/>
  <c r="J1853" i="1"/>
  <c r="K1853" i="1" s="1"/>
  <c r="E1853" i="1" s="1"/>
  <c r="I1854" i="1"/>
  <c r="M1853" i="1"/>
  <c r="S1971" i="1"/>
  <c r="Y1971" i="1"/>
  <c r="T1974" i="1"/>
  <c r="H1971" i="1"/>
  <c r="A1972" i="1"/>
  <c r="Q1972" i="1" s="1"/>
  <c r="R1972" i="1" s="1"/>
  <c r="Z1973" i="1" l="1"/>
  <c r="AA1973" i="1"/>
  <c r="L1849" i="1"/>
  <c r="F1849" i="1"/>
  <c r="D1850" i="1"/>
  <c r="G1849" i="1"/>
  <c r="O1847" i="1"/>
  <c r="N1848" i="1"/>
  <c r="J1854" i="1"/>
  <c r="K1854" i="1" s="1"/>
  <c r="E1854" i="1" s="1"/>
  <c r="I1855" i="1"/>
  <c r="M1854" i="1"/>
  <c r="U1853" i="1"/>
  <c r="W1853" i="1" s="1"/>
  <c r="Y1972" i="1"/>
  <c r="S1972" i="1"/>
  <c r="H1972" i="1"/>
  <c r="A1973" i="1"/>
  <c r="Q1973" i="1" s="1"/>
  <c r="R1973" i="1" s="1"/>
  <c r="T1975" i="1"/>
  <c r="AA1974" i="1" l="1"/>
  <c r="Z1974" i="1"/>
  <c r="G1850" i="1"/>
  <c r="L1850" i="1"/>
  <c r="F1850" i="1"/>
  <c r="D1851" i="1"/>
  <c r="O1848" i="1"/>
  <c r="N1849" i="1"/>
  <c r="I1856" i="1"/>
  <c r="J1855" i="1"/>
  <c r="K1855" i="1" s="1"/>
  <c r="E1855" i="1" s="1"/>
  <c r="M1855" i="1"/>
  <c r="U1854" i="1"/>
  <c r="W1854" i="1" s="1"/>
  <c r="S1973" i="1"/>
  <c r="Y1973" i="1"/>
  <c r="A1974" i="1"/>
  <c r="Q1974" i="1" s="1"/>
  <c r="R1974" i="1" s="1"/>
  <c r="H1973" i="1"/>
  <c r="T1976" i="1"/>
  <c r="Z1975" i="1" l="1"/>
  <c r="AA1975" i="1"/>
  <c r="L1851" i="1"/>
  <c r="D1852" i="1"/>
  <c r="G1851" i="1"/>
  <c r="F1851" i="1"/>
  <c r="O1849" i="1"/>
  <c r="N1850" i="1"/>
  <c r="U1855" i="1"/>
  <c r="W1855" i="1" s="1"/>
  <c r="I1857" i="1"/>
  <c r="J1856" i="1"/>
  <c r="K1856" i="1" s="1"/>
  <c r="E1856" i="1" s="1"/>
  <c r="M1856" i="1"/>
  <c r="Y1974" i="1"/>
  <c r="S1974" i="1"/>
  <c r="H1974" i="1"/>
  <c r="A1975" i="1"/>
  <c r="Q1975" i="1" s="1"/>
  <c r="R1975" i="1" s="1"/>
  <c r="T1977" i="1"/>
  <c r="AA1976" i="1" l="1"/>
  <c r="Z1976" i="1"/>
  <c r="L1852" i="1"/>
  <c r="F1852" i="1"/>
  <c r="D1853" i="1"/>
  <c r="G1852" i="1"/>
  <c r="O1850" i="1"/>
  <c r="N1851" i="1"/>
  <c r="U1856" i="1"/>
  <c r="W1856" i="1" s="1"/>
  <c r="I1858" i="1"/>
  <c r="J1857" i="1"/>
  <c r="K1857" i="1" s="1"/>
  <c r="E1857" i="1" s="1"/>
  <c r="M1857" i="1"/>
  <c r="Y1975" i="1"/>
  <c r="S1975" i="1"/>
  <c r="H1975" i="1"/>
  <c r="A1976" i="1"/>
  <c r="Q1976" i="1" s="1"/>
  <c r="R1976" i="1" s="1"/>
  <c r="T1978" i="1"/>
  <c r="Z1977" i="1" l="1"/>
  <c r="AA1977" i="1"/>
  <c r="L1853" i="1"/>
  <c r="D1854" i="1"/>
  <c r="G1853" i="1"/>
  <c r="F1853" i="1"/>
  <c r="O1851" i="1"/>
  <c r="N1852" i="1"/>
  <c r="U1857" i="1"/>
  <c r="W1857" i="1" s="1"/>
  <c r="I1859" i="1"/>
  <c r="J1858" i="1"/>
  <c r="K1858" i="1" s="1"/>
  <c r="E1858" i="1" s="1"/>
  <c r="M1858" i="1"/>
  <c r="S1976" i="1"/>
  <c r="Y1976" i="1"/>
  <c r="H1976" i="1"/>
  <c r="A1977" i="1"/>
  <c r="Q1977" i="1" s="1"/>
  <c r="R1977" i="1" s="1"/>
  <c r="T1979" i="1"/>
  <c r="AA1978" i="1" l="1"/>
  <c r="Z1978" i="1"/>
  <c r="G1854" i="1"/>
  <c r="L1854" i="1"/>
  <c r="F1854" i="1"/>
  <c r="D1855" i="1"/>
  <c r="O1852" i="1"/>
  <c r="N1853" i="1"/>
  <c r="U1858" i="1"/>
  <c r="W1858" i="1" s="1"/>
  <c r="I1860" i="1"/>
  <c r="J1859" i="1"/>
  <c r="K1859" i="1" s="1"/>
  <c r="E1859" i="1" s="1"/>
  <c r="M1859" i="1"/>
  <c r="S1977" i="1"/>
  <c r="Y1977" i="1"/>
  <c r="T1980" i="1"/>
  <c r="A1978" i="1"/>
  <c r="Q1978" i="1" s="1"/>
  <c r="R1978" i="1" s="1"/>
  <c r="H1977" i="1"/>
  <c r="Z1979" i="1" l="1"/>
  <c r="AA1979" i="1"/>
  <c r="G1855" i="1"/>
  <c r="L1855" i="1"/>
  <c r="F1855" i="1"/>
  <c r="D1856" i="1"/>
  <c r="O1853" i="1"/>
  <c r="N1854" i="1"/>
  <c r="U1859" i="1"/>
  <c r="W1859" i="1" s="1"/>
  <c r="J1860" i="1"/>
  <c r="K1860" i="1" s="1"/>
  <c r="E1860" i="1" s="1"/>
  <c r="I1861" i="1"/>
  <c r="M1860" i="1"/>
  <c r="Y1978" i="1"/>
  <c r="S1978" i="1"/>
  <c r="T1981" i="1"/>
  <c r="H1978" i="1"/>
  <c r="A1979" i="1"/>
  <c r="Q1979" i="1" s="1"/>
  <c r="R1979" i="1" s="1"/>
  <c r="AA1980" i="1" l="1"/>
  <c r="Z1980" i="1"/>
  <c r="L1856" i="1"/>
  <c r="D1857" i="1"/>
  <c r="F1856" i="1"/>
  <c r="G1856" i="1"/>
  <c r="O1854" i="1"/>
  <c r="N1855" i="1"/>
  <c r="I1862" i="1"/>
  <c r="J1861" i="1"/>
  <c r="K1861" i="1" s="1"/>
  <c r="E1861" i="1" s="1"/>
  <c r="M1861" i="1"/>
  <c r="U1860" i="1"/>
  <c r="W1860" i="1" s="1"/>
  <c r="S1979" i="1"/>
  <c r="Y1979" i="1"/>
  <c r="T1982" i="1"/>
  <c r="H1979" i="1"/>
  <c r="A1980" i="1"/>
  <c r="Q1980" i="1" s="1"/>
  <c r="R1980" i="1" s="1"/>
  <c r="Z1981" i="1" l="1"/>
  <c r="AA1981" i="1"/>
  <c r="G1857" i="1"/>
  <c r="L1857" i="1"/>
  <c r="F1857" i="1"/>
  <c r="D1858" i="1"/>
  <c r="O1855" i="1"/>
  <c r="N1856" i="1"/>
  <c r="U1861" i="1"/>
  <c r="W1861" i="1" s="1"/>
  <c r="J1862" i="1"/>
  <c r="K1862" i="1" s="1"/>
  <c r="E1862" i="1" s="1"/>
  <c r="I1863" i="1"/>
  <c r="M1862" i="1"/>
  <c r="S1980" i="1"/>
  <c r="Y1980" i="1"/>
  <c r="T1983" i="1"/>
  <c r="H1980" i="1"/>
  <c r="A1981" i="1"/>
  <c r="Q1981" i="1" s="1"/>
  <c r="R1981" i="1" s="1"/>
  <c r="AA1982" i="1" l="1"/>
  <c r="Z1982" i="1"/>
  <c r="G1858" i="1"/>
  <c r="L1858" i="1"/>
  <c r="D1859" i="1"/>
  <c r="F1858" i="1"/>
  <c r="O1856" i="1"/>
  <c r="N1857" i="1"/>
  <c r="J1863" i="1"/>
  <c r="K1863" i="1" s="1"/>
  <c r="E1863" i="1" s="1"/>
  <c r="I1864" i="1"/>
  <c r="M1863" i="1"/>
  <c r="U1862" i="1"/>
  <c r="W1862" i="1" s="1"/>
  <c r="S1981" i="1"/>
  <c r="Y1981" i="1"/>
  <c r="T1984" i="1"/>
  <c r="A1982" i="1"/>
  <c r="Q1982" i="1" s="1"/>
  <c r="R1982" i="1" s="1"/>
  <c r="H1981" i="1"/>
  <c r="Z1983" i="1" l="1"/>
  <c r="AA1983" i="1"/>
  <c r="L1859" i="1"/>
  <c r="G1859" i="1"/>
  <c r="F1859" i="1"/>
  <c r="D1860" i="1"/>
  <c r="O1857" i="1"/>
  <c r="N1858" i="1"/>
  <c r="J1864" i="1"/>
  <c r="K1864" i="1" s="1"/>
  <c r="E1864" i="1" s="1"/>
  <c r="I1865" i="1"/>
  <c r="M1864" i="1"/>
  <c r="U1863" i="1"/>
  <c r="W1863" i="1" s="1"/>
  <c r="Y1982" i="1"/>
  <c r="S1982" i="1"/>
  <c r="T1985" i="1"/>
  <c r="H1982" i="1"/>
  <c r="A1983" i="1"/>
  <c r="Q1983" i="1" s="1"/>
  <c r="R1983" i="1" s="1"/>
  <c r="AA1984" i="1" l="1"/>
  <c r="Z1984" i="1"/>
  <c r="G1860" i="1"/>
  <c r="L1860" i="1"/>
  <c r="D1861" i="1"/>
  <c r="F1860" i="1"/>
  <c r="O1858" i="1"/>
  <c r="N1859" i="1"/>
  <c r="I1866" i="1"/>
  <c r="J1865" i="1"/>
  <c r="K1865" i="1" s="1"/>
  <c r="E1865" i="1" s="1"/>
  <c r="M1865" i="1"/>
  <c r="U1864" i="1"/>
  <c r="W1864" i="1" s="1"/>
  <c r="Y1983" i="1"/>
  <c r="S1983" i="1"/>
  <c r="T1986" i="1"/>
  <c r="H1983" i="1"/>
  <c r="A1984" i="1"/>
  <c r="Q1984" i="1" s="1"/>
  <c r="R1984" i="1" s="1"/>
  <c r="Z1985" i="1" l="1"/>
  <c r="AA1985" i="1"/>
  <c r="L1861" i="1"/>
  <c r="F1861" i="1"/>
  <c r="D1862" i="1"/>
  <c r="G1861" i="1"/>
  <c r="N1860" i="1"/>
  <c r="O1859" i="1"/>
  <c r="U1865" i="1"/>
  <c r="W1865" i="1" s="1"/>
  <c r="I1867" i="1"/>
  <c r="J1866" i="1"/>
  <c r="K1866" i="1" s="1"/>
  <c r="E1866" i="1" s="1"/>
  <c r="M1866" i="1"/>
  <c r="S1984" i="1"/>
  <c r="Y1984" i="1"/>
  <c r="H1984" i="1"/>
  <c r="A1985" i="1"/>
  <c r="Q1985" i="1" s="1"/>
  <c r="R1985" i="1" s="1"/>
  <c r="T1987" i="1"/>
  <c r="AA1986" i="1" l="1"/>
  <c r="Z1986" i="1"/>
  <c r="L1862" i="1"/>
  <c r="F1862" i="1"/>
  <c r="G1862" i="1"/>
  <c r="D1863" i="1"/>
  <c r="N1861" i="1"/>
  <c r="O1860" i="1"/>
  <c r="U1866" i="1"/>
  <c r="W1866" i="1" s="1"/>
  <c r="J1867" i="1"/>
  <c r="K1867" i="1" s="1"/>
  <c r="E1867" i="1" s="1"/>
  <c r="I1868" i="1"/>
  <c r="M1867" i="1"/>
  <c r="S1985" i="1"/>
  <c r="Y1985" i="1"/>
  <c r="A1986" i="1"/>
  <c r="Q1986" i="1" s="1"/>
  <c r="R1986" i="1" s="1"/>
  <c r="H1985" i="1"/>
  <c r="T1988" i="1"/>
  <c r="Z1987" i="1" l="1"/>
  <c r="AA1987" i="1"/>
  <c r="G1863" i="1"/>
  <c r="L1863" i="1"/>
  <c r="F1863" i="1"/>
  <c r="D1864" i="1"/>
  <c r="O1861" i="1"/>
  <c r="N1862" i="1"/>
  <c r="J1868" i="1"/>
  <c r="K1868" i="1" s="1"/>
  <c r="E1868" i="1" s="1"/>
  <c r="I1869" i="1"/>
  <c r="M1868" i="1"/>
  <c r="U1867" i="1"/>
  <c r="W1867" i="1" s="1"/>
  <c r="Y1986" i="1"/>
  <c r="S1986" i="1"/>
  <c r="T1989" i="1"/>
  <c r="H1986" i="1"/>
  <c r="A1987" i="1"/>
  <c r="Q1987" i="1" s="1"/>
  <c r="R1987" i="1" s="1"/>
  <c r="AA1988" i="1" l="1"/>
  <c r="Z1988" i="1"/>
  <c r="L1864" i="1"/>
  <c r="D1865" i="1"/>
  <c r="G1864" i="1"/>
  <c r="F1864" i="1"/>
  <c r="O1862" i="1"/>
  <c r="N1863" i="1"/>
  <c r="J1869" i="1"/>
  <c r="K1869" i="1" s="1"/>
  <c r="E1869" i="1" s="1"/>
  <c r="I1870" i="1"/>
  <c r="M1869" i="1"/>
  <c r="U1868" i="1"/>
  <c r="W1868" i="1" s="1"/>
  <c r="Y1987" i="1"/>
  <c r="S1987" i="1"/>
  <c r="T1990" i="1"/>
  <c r="H1987" i="1"/>
  <c r="A1988" i="1"/>
  <c r="Q1988" i="1" s="1"/>
  <c r="R1988" i="1" s="1"/>
  <c r="Z1989" i="1" l="1"/>
  <c r="AA1989" i="1"/>
  <c r="G1865" i="1"/>
  <c r="L1865" i="1"/>
  <c r="F1865" i="1"/>
  <c r="D1866" i="1"/>
  <c r="O1863" i="1"/>
  <c r="N1864" i="1"/>
  <c r="U1869" i="1"/>
  <c r="W1869" i="1" s="1"/>
  <c r="I1871" i="1"/>
  <c r="J1870" i="1"/>
  <c r="K1870" i="1" s="1"/>
  <c r="E1870" i="1" s="1"/>
  <c r="M1870" i="1"/>
  <c r="Y1988" i="1"/>
  <c r="S1988" i="1"/>
  <c r="H1988" i="1"/>
  <c r="A1989" i="1"/>
  <c r="Q1989" i="1" s="1"/>
  <c r="R1989" i="1" s="1"/>
  <c r="T1991" i="1"/>
  <c r="AA1990" i="1" l="1"/>
  <c r="Z1990" i="1"/>
  <c r="L1866" i="1"/>
  <c r="F1866" i="1"/>
  <c r="D1867" i="1"/>
  <c r="G1866" i="1"/>
  <c r="O1864" i="1"/>
  <c r="N1865" i="1"/>
  <c r="U1870" i="1"/>
  <c r="W1870" i="1" s="1"/>
  <c r="I1872" i="1"/>
  <c r="J1871" i="1"/>
  <c r="K1871" i="1" s="1"/>
  <c r="E1871" i="1" s="1"/>
  <c r="M1871" i="1"/>
  <c r="S1989" i="1"/>
  <c r="Y1989" i="1"/>
  <c r="A1990" i="1"/>
  <c r="Q1990" i="1" s="1"/>
  <c r="R1990" i="1" s="1"/>
  <c r="H1989" i="1"/>
  <c r="T1992" i="1"/>
  <c r="Z1991" i="1" l="1"/>
  <c r="AA1991" i="1"/>
  <c r="G1867" i="1"/>
  <c r="L1867" i="1"/>
  <c r="F1867" i="1"/>
  <c r="D1868" i="1"/>
  <c r="O1865" i="1"/>
  <c r="N1866" i="1"/>
  <c r="U1871" i="1"/>
  <c r="W1871" i="1" s="1"/>
  <c r="I1873" i="1"/>
  <c r="J1872" i="1"/>
  <c r="K1872" i="1" s="1"/>
  <c r="E1872" i="1" s="1"/>
  <c r="M1872" i="1"/>
  <c r="Y1990" i="1"/>
  <c r="S1990" i="1"/>
  <c r="T1993" i="1"/>
  <c r="H1990" i="1"/>
  <c r="A1991" i="1"/>
  <c r="Q1991" i="1" s="1"/>
  <c r="R1991" i="1" s="1"/>
  <c r="AA1992" i="1" l="1"/>
  <c r="Z1992" i="1"/>
  <c r="Z1993" i="1" s="1"/>
  <c r="L1868" i="1"/>
  <c r="F1868" i="1"/>
  <c r="D1869" i="1"/>
  <c r="G1868" i="1"/>
  <c r="O1866" i="1"/>
  <c r="N1867" i="1"/>
  <c r="U1872" i="1"/>
  <c r="W1872" i="1" s="1"/>
  <c r="J1873" i="1"/>
  <c r="K1873" i="1" s="1"/>
  <c r="E1873" i="1" s="1"/>
  <c r="I1874" i="1"/>
  <c r="M1873" i="1"/>
  <c r="Y1991" i="1"/>
  <c r="S1991" i="1"/>
  <c r="T1994" i="1"/>
  <c r="H1991" i="1"/>
  <c r="A1992" i="1"/>
  <c r="Q1992" i="1" s="1"/>
  <c r="R1992" i="1" s="1"/>
  <c r="AA1993" i="1" l="1"/>
  <c r="L1869" i="1"/>
  <c r="G1869" i="1"/>
  <c r="F1869" i="1"/>
  <c r="D1870" i="1"/>
  <c r="O1867" i="1"/>
  <c r="N1868" i="1"/>
  <c r="I1875" i="1"/>
  <c r="J1874" i="1"/>
  <c r="K1874" i="1" s="1"/>
  <c r="E1874" i="1" s="1"/>
  <c r="U1873" i="1"/>
  <c r="W1873" i="1" s="1"/>
  <c r="S1992" i="1"/>
  <c r="Y1992" i="1"/>
  <c r="T1995" i="1"/>
  <c r="H1992" i="1"/>
  <c r="A1993" i="1"/>
  <c r="Q1993" i="1" s="1"/>
  <c r="R1993" i="1" s="1"/>
  <c r="AA1994" i="1" l="1"/>
  <c r="Z1994" i="1"/>
  <c r="L1870" i="1"/>
  <c r="D1871" i="1"/>
  <c r="G1870" i="1"/>
  <c r="F1870" i="1"/>
  <c r="O1868" i="1"/>
  <c r="N1869" i="1"/>
  <c r="U1874" i="1"/>
  <c r="W1874" i="1" s="1"/>
  <c r="J1875" i="1"/>
  <c r="K1875" i="1" s="1"/>
  <c r="E1875" i="1" s="1"/>
  <c r="I1876" i="1"/>
  <c r="S1993" i="1"/>
  <c r="Y1993" i="1"/>
  <c r="A1994" i="1"/>
  <c r="Q1994" i="1" s="1"/>
  <c r="R1994" i="1" s="1"/>
  <c r="H1993" i="1"/>
  <c r="T1996" i="1"/>
  <c r="Z1995" i="1" l="1"/>
  <c r="AA1995" i="1"/>
  <c r="L1871" i="1"/>
  <c r="D1872" i="1"/>
  <c r="F1871" i="1"/>
  <c r="G1871" i="1"/>
  <c r="O1869" i="1"/>
  <c r="N1870" i="1"/>
  <c r="U1875" i="1"/>
  <c r="W1875" i="1" s="1"/>
  <c r="I1877" i="1"/>
  <c r="J1876" i="1"/>
  <c r="K1876" i="1" s="1"/>
  <c r="E1876" i="1" s="1"/>
  <c r="Y1994" i="1"/>
  <c r="S1994" i="1"/>
  <c r="H1994" i="1"/>
  <c r="A1995" i="1"/>
  <c r="Q1995" i="1" s="1"/>
  <c r="R1995" i="1" s="1"/>
  <c r="T1997" i="1"/>
  <c r="AA1996" i="1" l="1"/>
  <c r="Z1996" i="1"/>
  <c r="G1872" i="1"/>
  <c r="L1872" i="1"/>
  <c r="D1873" i="1"/>
  <c r="F1872" i="1"/>
  <c r="O1870" i="1"/>
  <c r="N1871" i="1"/>
  <c r="U1876" i="1"/>
  <c r="W1876" i="1" s="1"/>
  <c r="J1877" i="1"/>
  <c r="K1877" i="1" s="1"/>
  <c r="E1877" i="1" s="1"/>
  <c r="I1878" i="1"/>
  <c r="S1995" i="1"/>
  <c r="Y1995" i="1"/>
  <c r="T1998" i="1"/>
  <c r="H1995" i="1"/>
  <c r="A1996" i="1"/>
  <c r="Q1996" i="1" s="1"/>
  <c r="R1996" i="1" s="1"/>
  <c r="Z1997" i="1" l="1"/>
  <c r="AA1997" i="1"/>
  <c r="M1874" i="1"/>
  <c r="L1873" i="1"/>
  <c r="D1874" i="1"/>
  <c r="G1873" i="1"/>
  <c r="F1873" i="1"/>
  <c r="N1872" i="1"/>
  <c r="O1871" i="1"/>
  <c r="J1878" i="1"/>
  <c r="K1878" i="1" s="1"/>
  <c r="E1878" i="1" s="1"/>
  <c r="I1879" i="1"/>
  <c r="U1877" i="1"/>
  <c r="W1877" i="1" s="1"/>
  <c r="S1996" i="1"/>
  <c r="H1996" i="1"/>
  <c r="A1997" i="1"/>
  <c r="Q1997" i="1" s="1"/>
  <c r="R1997" i="1" s="1"/>
  <c r="T1999" i="1"/>
  <c r="AA1998" i="1" l="1"/>
  <c r="Z1998" i="1"/>
  <c r="M1875" i="1"/>
  <c r="L1874" i="1"/>
  <c r="F1874" i="1"/>
  <c r="G1874" i="1"/>
  <c r="D1875" i="1"/>
  <c r="O1872" i="1"/>
  <c r="N1873" i="1"/>
  <c r="J1879" i="1"/>
  <c r="K1879" i="1" s="1"/>
  <c r="E1879" i="1" s="1"/>
  <c r="I1880" i="1"/>
  <c r="U1878" i="1"/>
  <c r="W1878" i="1" s="1"/>
  <c r="S1997" i="1"/>
  <c r="Y1997" i="1"/>
  <c r="A1998" i="1"/>
  <c r="Q1998" i="1" s="1"/>
  <c r="R1998" i="1" s="1"/>
  <c r="H1997" i="1"/>
  <c r="T2000" i="1"/>
  <c r="Z1999" i="1" l="1"/>
  <c r="AA1999" i="1"/>
  <c r="M1876" i="1"/>
  <c r="L1875" i="1"/>
  <c r="G1875" i="1"/>
  <c r="D1876" i="1"/>
  <c r="F1875" i="1"/>
  <c r="N1874" i="1"/>
  <c r="O1873" i="1"/>
  <c r="I1881" i="1"/>
  <c r="J1880" i="1"/>
  <c r="K1880" i="1" s="1"/>
  <c r="E1880" i="1" s="1"/>
  <c r="U1879" i="1"/>
  <c r="W1879" i="1" s="1"/>
  <c r="S1998" i="1"/>
  <c r="T2001" i="1"/>
  <c r="A1999" i="1"/>
  <c r="Q1999" i="1" s="1"/>
  <c r="R1999" i="1" s="1"/>
  <c r="H1998" i="1"/>
  <c r="AA2000" i="1" l="1"/>
  <c r="Z2000" i="1"/>
  <c r="L1876" i="1"/>
  <c r="M1877" i="1" s="1"/>
  <c r="M1878" i="1" s="1"/>
  <c r="M1879" i="1" s="1"/>
  <c r="G1876" i="1"/>
  <c r="D1877" i="1"/>
  <c r="F1876" i="1"/>
  <c r="O1874" i="1"/>
  <c r="N1875" i="1"/>
  <c r="U1880" i="1"/>
  <c r="W1880" i="1" s="1"/>
  <c r="I1882" i="1"/>
  <c r="J1881" i="1"/>
  <c r="K1881" i="1" s="1"/>
  <c r="E1881" i="1" s="1"/>
  <c r="A2000" i="1"/>
  <c r="Q2000" i="1" s="1"/>
  <c r="H1999" i="1"/>
  <c r="T2002" i="1"/>
  <c r="AA2001" i="1" l="1"/>
  <c r="Z2001" i="1"/>
  <c r="R2000" i="1"/>
  <c r="G1877" i="1"/>
  <c r="L1877" i="1"/>
  <c r="F1877" i="1"/>
  <c r="D1878" i="1"/>
  <c r="O1875" i="1"/>
  <c r="N1876" i="1"/>
  <c r="I1883" i="1"/>
  <c r="J1882" i="1"/>
  <c r="K1882" i="1" s="1"/>
  <c r="E1882" i="1" s="1"/>
  <c r="U1881" i="1"/>
  <c r="W1881" i="1" s="1"/>
  <c r="M1880" i="1"/>
  <c r="M1881" i="1" s="1"/>
  <c r="M1882" i="1" s="1"/>
  <c r="T2003" i="1"/>
  <c r="H2000" i="1"/>
  <c r="A2001" i="1"/>
  <c r="Q2001" i="1" s="1"/>
  <c r="R2001" i="1" s="1"/>
  <c r="Z2002" i="1" l="1"/>
  <c r="AA2002" i="1"/>
  <c r="L1878" i="1"/>
  <c r="F1878" i="1"/>
  <c r="D1879" i="1"/>
  <c r="G1878" i="1"/>
  <c r="N1877" i="1"/>
  <c r="O1876" i="1"/>
  <c r="U1882" i="1"/>
  <c r="W1882" i="1" s="1"/>
  <c r="J1883" i="1"/>
  <c r="K1883" i="1" s="1"/>
  <c r="E1883" i="1" s="1"/>
  <c r="I1884" i="1"/>
  <c r="M1883" i="1"/>
  <c r="Y2001" i="1"/>
  <c r="S2001" i="1"/>
  <c r="H2001" i="1"/>
  <c r="A2002" i="1"/>
  <c r="Q2002" i="1" s="1"/>
  <c r="R2002" i="1" s="1"/>
  <c r="T2004" i="1"/>
  <c r="AA2003" i="1" l="1"/>
  <c r="Z2003" i="1"/>
  <c r="Z2004" i="1" s="1"/>
  <c r="L1879" i="1"/>
  <c r="D1880" i="1"/>
  <c r="F1879" i="1"/>
  <c r="G1879" i="1"/>
  <c r="N1878" i="1"/>
  <c r="O1877" i="1"/>
  <c r="I1885" i="1"/>
  <c r="J1884" i="1"/>
  <c r="K1884" i="1" s="1"/>
  <c r="E1884" i="1" s="1"/>
  <c r="M1884" i="1"/>
  <c r="U1883" i="1"/>
  <c r="W1883" i="1" s="1"/>
  <c r="Y2002" i="1"/>
  <c r="S2002" i="1"/>
  <c r="T2005" i="1"/>
  <c r="H2002" i="1"/>
  <c r="A2003" i="1"/>
  <c r="Q2003" i="1" s="1"/>
  <c r="R2003" i="1" s="1"/>
  <c r="AA2004" i="1" l="1"/>
  <c r="G1880" i="1"/>
  <c r="L1880" i="1"/>
  <c r="D1881" i="1"/>
  <c r="F1880" i="1"/>
  <c r="N1879" i="1"/>
  <c r="O1878" i="1"/>
  <c r="U1884" i="1"/>
  <c r="W1884" i="1" s="1"/>
  <c r="I1886" i="1"/>
  <c r="M1885" i="1"/>
  <c r="J1885" i="1"/>
  <c r="K1885" i="1" s="1"/>
  <c r="E1885" i="1" s="1"/>
  <c r="S2003" i="1"/>
  <c r="Y2003" i="1"/>
  <c r="H2003" i="1"/>
  <c r="A2004" i="1"/>
  <c r="Q2004" i="1" s="1"/>
  <c r="R2004" i="1" s="1"/>
  <c r="T2006" i="1"/>
  <c r="AA2005" i="1" l="1"/>
  <c r="Z2005" i="1"/>
  <c r="L1881" i="1"/>
  <c r="F1881" i="1"/>
  <c r="D1882" i="1"/>
  <c r="G1881" i="1"/>
  <c r="N1880" i="1"/>
  <c r="O1879" i="1"/>
  <c r="I1887" i="1"/>
  <c r="M1886" i="1"/>
  <c r="J1886" i="1"/>
  <c r="K1886" i="1" s="1"/>
  <c r="E1886" i="1" s="1"/>
  <c r="U1885" i="1"/>
  <c r="W1885" i="1" s="1"/>
  <c r="Y2004" i="1"/>
  <c r="S2004" i="1"/>
  <c r="H2004" i="1"/>
  <c r="A2005" i="1"/>
  <c r="Q2005" i="1" s="1"/>
  <c r="R2005" i="1" s="1"/>
  <c r="T2007" i="1"/>
  <c r="Z2006" i="1" l="1"/>
  <c r="AA2006" i="1"/>
  <c r="L1882" i="1"/>
  <c r="D1883" i="1"/>
  <c r="F1882" i="1"/>
  <c r="G1882" i="1"/>
  <c r="N1881" i="1"/>
  <c r="O1880" i="1"/>
  <c r="U1886" i="1"/>
  <c r="W1886" i="1" s="1"/>
  <c r="J1887" i="1"/>
  <c r="K1887" i="1" s="1"/>
  <c r="E1887" i="1" s="1"/>
  <c r="I1888" i="1"/>
  <c r="M1887" i="1"/>
  <c r="S2005" i="1"/>
  <c r="Y2005" i="1"/>
  <c r="A2006" i="1"/>
  <c r="Q2006" i="1" s="1"/>
  <c r="R2006" i="1" s="1"/>
  <c r="H2005" i="1"/>
  <c r="T2008" i="1"/>
  <c r="AA2007" i="1" l="1"/>
  <c r="Z2007" i="1"/>
  <c r="G1883" i="1"/>
  <c r="L1883" i="1"/>
  <c r="F1883" i="1"/>
  <c r="D1884" i="1"/>
  <c r="N1882" i="1"/>
  <c r="O1881" i="1"/>
  <c r="M1888" i="1"/>
  <c r="I1889" i="1"/>
  <c r="J1888" i="1"/>
  <c r="K1888" i="1" s="1"/>
  <c r="E1888" i="1" s="1"/>
  <c r="U1887" i="1"/>
  <c r="W1887" i="1" s="1"/>
  <c r="Y2006" i="1"/>
  <c r="S2006" i="1"/>
  <c r="H2006" i="1"/>
  <c r="A2007" i="1"/>
  <c r="Q2007" i="1" s="1"/>
  <c r="R2007" i="1" s="1"/>
  <c r="T2009" i="1"/>
  <c r="Z2008" i="1" l="1"/>
  <c r="AA2008" i="1"/>
  <c r="L1884" i="1"/>
  <c r="G1884" i="1"/>
  <c r="D1885" i="1"/>
  <c r="F1884" i="1"/>
  <c r="N1883" i="1"/>
  <c r="O1882" i="1"/>
  <c r="U1888" i="1"/>
  <c r="W1888" i="1" s="1"/>
  <c r="I1890" i="1"/>
  <c r="M1889" i="1"/>
  <c r="J1889" i="1"/>
  <c r="K1889" i="1" s="1"/>
  <c r="E1889" i="1" s="1"/>
  <c r="Y2007" i="1"/>
  <c r="S2007" i="1"/>
  <c r="H2007" i="1"/>
  <c r="A2008" i="1"/>
  <c r="Q2008" i="1" s="1"/>
  <c r="R2008" i="1" s="1"/>
  <c r="T2010" i="1"/>
  <c r="AA2009" i="1" l="1"/>
  <c r="Z2009" i="1"/>
  <c r="G1885" i="1"/>
  <c r="L1885" i="1"/>
  <c r="F1885" i="1"/>
  <c r="D1886" i="1"/>
  <c r="N1884" i="1"/>
  <c r="O1883" i="1"/>
  <c r="U1889" i="1"/>
  <c r="W1889" i="1" s="1"/>
  <c r="J1890" i="1"/>
  <c r="K1890" i="1" s="1"/>
  <c r="E1890" i="1" s="1"/>
  <c r="M1890" i="1"/>
  <c r="I1891" i="1"/>
  <c r="S2008" i="1"/>
  <c r="Y2008" i="1"/>
  <c r="T2011" i="1"/>
  <c r="H2008" i="1"/>
  <c r="A2009" i="1"/>
  <c r="Q2009" i="1" s="1"/>
  <c r="R2009" i="1" s="1"/>
  <c r="Z2010" i="1" l="1"/>
  <c r="AA2010" i="1"/>
  <c r="L1886" i="1"/>
  <c r="F1886" i="1"/>
  <c r="D1887" i="1"/>
  <c r="G1886" i="1"/>
  <c r="N1885" i="1"/>
  <c r="O1884" i="1"/>
  <c r="U1890" i="1"/>
  <c r="W1890" i="1" s="1"/>
  <c r="I1892" i="1"/>
  <c r="M1891" i="1"/>
  <c r="J1891" i="1"/>
  <c r="K1891" i="1" s="1"/>
  <c r="E1891" i="1" s="1"/>
  <c r="S2009" i="1"/>
  <c r="Y2009" i="1"/>
  <c r="A2010" i="1"/>
  <c r="Q2010" i="1" s="1"/>
  <c r="R2010" i="1" s="1"/>
  <c r="H2009" i="1"/>
  <c r="T2012" i="1"/>
  <c r="AA2011" i="1" l="1"/>
  <c r="Z2011" i="1"/>
  <c r="L1887" i="1"/>
  <c r="F1887" i="1"/>
  <c r="D1888" i="1"/>
  <c r="G1887" i="1"/>
  <c r="N1886" i="1"/>
  <c r="O1885" i="1"/>
  <c r="M1892" i="1"/>
  <c r="J1892" i="1"/>
  <c r="K1892" i="1" s="1"/>
  <c r="E1892" i="1" s="1"/>
  <c r="I1893" i="1"/>
  <c r="U1891" i="1"/>
  <c r="W1891" i="1" s="1"/>
  <c r="Y2010" i="1"/>
  <c r="S2010" i="1"/>
  <c r="H2010" i="1"/>
  <c r="A2011" i="1"/>
  <c r="Q2011" i="1" s="1"/>
  <c r="R2011" i="1" s="1"/>
  <c r="T2013" i="1"/>
  <c r="Z2012" i="1" l="1"/>
  <c r="AA2012" i="1"/>
  <c r="L1888" i="1"/>
  <c r="G1888" i="1"/>
  <c r="F1888" i="1"/>
  <c r="D1889" i="1"/>
  <c r="N1887" i="1"/>
  <c r="O1886" i="1"/>
  <c r="I1894" i="1"/>
  <c r="M1893" i="1"/>
  <c r="J1893" i="1"/>
  <c r="K1893" i="1" s="1"/>
  <c r="E1893" i="1" s="1"/>
  <c r="U1892" i="1"/>
  <c r="W1892" i="1" s="1"/>
  <c r="S2011" i="1"/>
  <c r="Y2011" i="1"/>
  <c r="T2014" i="1"/>
  <c r="H2011" i="1"/>
  <c r="A2012" i="1"/>
  <c r="Q2012" i="1" s="1"/>
  <c r="R2012" i="1" s="1"/>
  <c r="AA2013" i="1" l="1"/>
  <c r="Z2013" i="1"/>
  <c r="L1889" i="1"/>
  <c r="G1889" i="1"/>
  <c r="F1889" i="1"/>
  <c r="D1890" i="1"/>
  <c r="N1888" i="1"/>
  <c r="O1887" i="1"/>
  <c r="U1893" i="1"/>
  <c r="W1893" i="1" s="1"/>
  <c r="M1894" i="1"/>
  <c r="J1894" i="1"/>
  <c r="K1894" i="1" s="1"/>
  <c r="E1894" i="1" s="1"/>
  <c r="I1895" i="1"/>
  <c r="S2012" i="1"/>
  <c r="Y2012" i="1"/>
  <c r="T2015" i="1"/>
  <c r="H2012" i="1"/>
  <c r="A2013" i="1"/>
  <c r="Q2013" i="1" s="1"/>
  <c r="R2013" i="1" s="1"/>
  <c r="Z2014" i="1" l="1"/>
  <c r="AA2014" i="1"/>
  <c r="L1890" i="1"/>
  <c r="D1891" i="1"/>
  <c r="G1890" i="1"/>
  <c r="F1890" i="1"/>
  <c r="N1889" i="1"/>
  <c r="O1888" i="1"/>
  <c r="U1894" i="1"/>
  <c r="W1894" i="1" s="1"/>
  <c r="I1896" i="1"/>
  <c r="M1895" i="1"/>
  <c r="J1895" i="1"/>
  <c r="K1895" i="1" s="1"/>
  <c r="E1895" i="1" s="1"/>
  <c r="S2013" i="1"/>
  <c r="Y2013" i="1"/>
  <c r="A2014" i="1"/>
  <c r="Q2014" i="1" s="1"/>
  <c r="R2014" i="1" s="1"/>
  <c r="H2013" i="1"/>
  <c r="T2016" i="1"/>
  <c r="AA2015" i="1" l="1"/>
  <c r="Z2015" i="1"/>
  <c r="L1891" i="1"/>
  <c r="G1891" i="1"/>
  <c r="F1891" i="1"/>
  <c r="D1892" i="1"/>
  <c r="N1890" i="1"/>
  <c r="O1889" i="1"/>
  <c r="U1895" i="1"/>
  <c r="W1895" i="1" s="1"/>
  <c r="M1896" i="1"/>
  <c r="J1896" i="1"/>
  <c r="K1896" i="1" s="1"/>
  <c r="E1896" i="1" s="1"/>
  <c r="I1897" i="1"/>
  <c r="Y2014" i="1"/>
  <c r="S2014" i="1"/>
  <c r="T2017" i="1"/>
  <c r="H2014" i="1"/>
  <c r="A2015" i="1"/>
  <c r="Q2015" i="1" s="1"/>
  <c r="R2015" i="1" s="1"/>
  <c r="Z2016" i="1" l="1"/>
  <c r="AA2016" i="1"/>
  <c r="G1892" i="1"/>
  <c r="L1892" i="1"/>
  <c r="D1893" i="1"/>
  <c r="F1892" i="1"/>
  <c r="N1891" i="1"/>
  <c r="O1890" i="1"/>
  <c r="U1896" i="1"/>
  <c r="W1896" i="1" s="1"/>
  <c r="M1897" i="1"/>
  <c r="J1897" i="1"/>
  <c r="K1897" i="1" s="1"/>
  <c r="E1897" i="1" s="1"/>
  <c r="I1898" i="1"/>
  <c r="S2015" i="1"/>
  <c r="Y2015" i="1"/>
  <c r="T2018" i="1"/>
  <c r="H2015" i="1"/>
  <c r="A2016" i="1"/>
  <c r="Q2016" i="1" s="1"/>
  <c r="R2016" i="1" s="1"/>
  <c r="AA2017" i="1" l="1"/>
  <c r="Z2017" i="1"/>
  <c r="L1893" i="1"/>
  <c r="G1893" i="1"/>
  <c r="F1893" i="1"/>
  <c r="D1894" i="1"/>
  <c r="N1892" i="1"/>
  <c r="O1891" i="1"/>
  <c r="M1898" i="1"/>
  <c r="J1898" i="1"/>
  <c r="K1898" i="1" s="1"/>
  <c r="E1898" i="1" s="1"/>
  <c r="I1899" i="1"/>
  <c r="U1897" i="1"/>
  <c r="W1897" i="1" s="1"/>
  <c r="S2016" i="1"/>
  <c r="Y2016" i="1"/>
  <c r="H2016" i="1"/>
  <c r="A2017" i="1"/>
  <c r="Q2017" i="1" s="1"/>
  <c r="R2017" i="1" s="1"/>
  <c r="T2019" i="1"/>
  <c r="Z2018" i="1" l="1"/>
  <c r="AA2018" i="1"/>
  <c r="L1894" i="1"/>
  <c r="D1895" i="1"/>
  <c r="G1894" i="1"/>
  <c r="F1894" i="1"/>
  <c r="N1893" i="1"/>
  <c r="O1892" i="1"/>
  <c r="I1900" i="1"/>
  <c r="M1899" i="1"/>
  <c r="J1899" i="1"/>
  <c r="K1899" i="1" s="1"/>
  <c r="E1899" i="1" s="1"/>
  <c r="U1898" i="1"/>
  <c r="W1898" i="1" s="1"/>
  <c r="S2017" i="1"/>
  <c r="Y2017" i="1"/>
  <c r="A2018" i="1"/>
  <c r="Q2018" i="1" s="1"/>
  <c r="R2018" i="1" s="1"/>
  <c r="H2017" i="1"/>
  <c r="T2020" i="1"/>
  <c r="AA2019" i="1" l="1"/>
  <c r="Z2019" i="1"/>
  <c r="L1895" i="1"/>
  <c r="G1895" i="1"/>
  <c r="F1895" i="1"/>
  <c r="D1896" i="1"/>
  <c r="N1894" i="1"/>
  <c r="O1893" i="1"/>
  <c r="U1899" i="1"/>
  <c r="W1899" i="1" s="1"/>
  <c r="I1901" i="1"/>
  <c r="M1900" i="1"/>
  <c r="J1900" i="1"/>
  <c r="K1900" i="1" s="1"/>
  <c r="E1900" i="1" s="1"/>
  <c r="Y2018" i="1"/>
  <c r="S2018" i="1"/>
  <c r="H2018" i="1"/>
  <c r="A2019" i="1"/>
  <c r="Q2019" i="1" s="1"/>
  <c r="R2019" i="1" s="1"/>
  <c r="T2021" i="1"/>
  <c r="Z2020" i="1" l="1"/>
  <c r="AA2020" i="1"/>
  <c r="L1896" i="1"/>
  <c r="F1896" i="1"/>
  <c r="D1897" i="1"/>
  <c r="G1896" i="1"/>
  <c r="N1895" i="1"/>
  <c r="O1894" i="1"/>
  <c r="M1901" i="1"/>
  <c r="I1902" i="1"/>
  <c r="J1901" i="1"/>
  <c r="K1901" i="1" s="1"/>
  <c r="E1901" i="1" s="1"/>
  <c r="U1900" i="1"/>
  <c r="W1900" i="1" s="1"/>
  <c r="Y2019" i="1"/>
  <c r="S2019" i="1"/>
  <c r="T2022" i="1"/>
  <c r="H2019" i="1"/>
  <c r="A2020" i="1"/>
  <c r="Q2020" i="1" s="1"/>
  <c r="R2020" i="1" s="1"/>
  <c r="AA2021" i="1" l="1"/>
  <c r="Z2021" i="1"/>
  <c r="G1897" i="1"/>
  <c r="L1897" i="1"/>
  <c r="F1897" i="1"/>
  <c r="D1898" i="1"/>
  <c r="N1896" i="1"/>
  <c r="O1895" i="1"/>
  <c r="U1901" i="1"/>
  <c r="W1901" i="1" s="1"/>
  <c r="J1902" i="1"/>
  <c r="K1902" i="1" s="1"/>
  <c r="E1902" i="1" s="1"/>
  <c r="I1903" i="1"/>
  <c r="Y2020" i="1"/>
  <c r="S2020" i="1"/>
  <c r="H2020" i="1"/>
  <c r="A2021" i="1"/>
  <c r="Q2021" i="1" s="1"/>
  <c r="R2021" i="1" s="1"/>
  <c r="T2023" i="1"/>
  <c r="Z2022" i="1" l="1"/>
  <c r="AA2022" i="1"/>
  <c r="L1898" i="1"/>
  <c r="G1898" i="1"/>
  <c r="F1898" i="1"/>
  <c r="D1899" i="1"/>
  <c r="N1897" i="1"/>
  <c r="O1896" i="1"/>
  <c r="U1902" i="1"/>
  <c r="W1902" i="1" s="1"/>
  <c r="J1903" i="1"/>
  <c r="K1903" i="1" s="1"/>
  <c r="E1903" i="1" s="1"/>
  <c r="I1904" i="1"/>
  <c r="S2021" i="1"/>
  <c r="Y2021" i="1"/>
  <c r="A2022" i="1"/>
  <c r="Q2022" i="1" s="1"/>
  <c r="R2022" i="1" s="1"/>
  <c r="H2021" i="1"/>
  <c r="T2024" i="1"/>
  <c r="AA2023" i="1" l="1"/>
  <c r="Z2023" i="1"/>
  <c r="L1899" i="1"/>
  <c r="D1900" i="1"/>
  <c r="F1899" i="1"/>
  <c r="G1899" i="1"/>
  <c r="N1898" i="1"/>
  <c r="O1897" i="1"/>
  <c r="J1904" i="1"/>
  <c r="K1904" i="1" s="1"/>
  <c r="E1904" i="1" s="1"/>
  <c r="I1905" i="1"/>
  <c r="M1902" i="1"/>
  <c r="U1903" i="1"/>
  <c r="W1903" i="1" s="1"/>
  <c r="Y2022" i="1"/>
  <c r="S2022" i="1"/>
  <c r="T2025" i="1"/>
  <c r="H2022" i="1"/>
  <c r="A2023" i="1"/>
  <c r="Q2023" i="1" s="1"/>
  <c r="R2023" i="1" s="1"/>
  <c r="Z2024" i="1" l="1"/>
  <c r="AA2024" i="1"/>
  <c r="L1900" i="1"/>
  <c r="G1900" i="1"/>
  <c r="F1900" i="1"/>
  <c r="D1901" i="1"/>
  <c r="N1899" i="1"/>
  <c r="O1898" i="1"/>
  <c r="I1906" i="1"/>
  <c r="J1905" i="1"/>
  <c r="K1905" i="1" s="1"/>
  <c r="E1905" i="1" s="1"/>
  <c r="U1904" i="1"/>
  <c r="W1904" i="1" s="1"/>
  <c r="M1903" i="1"/>
  <c r="S2023" i="1"/>
  <c r="Y2023" i="1"/>
  <c r="T2026" i="1"/>
  <c r="H2023" i="1"/>
  <c r="A2024" i="1"/>
  <c r="Q2024" i="1" s="1"/>
  <c r="R2024" i="1" s="1"/>
  <c r="AA2025" i="1" l="1"/>
  <c r="Z2025" i="1"/>
  <c r="L1901" i="1"/>
  <c r="G1901" i="1"/>
  <c r="D1902" i="1"/>
  <c r="F1901" i="1"/>
  <c r="N1900" i="1"/>
  <c r="O1899" i="1"/>
  <c r="M1904" i="1"/>
  <c r="U1905" i="1"/>
  <c r="W1905" i="1" s="1"/>
  <c r="J1906" i="1"/>
  <c r="K1906" i="1" s="1"/>
  <c r="E1906" i="1" s="1"/>
  <c r="I1907" i="1"/>
  <c r="S2024" i="1"/>
  <c r="T2027" i="1"/>
  <c r="H2024" i="1"/>
  <c r="A2025" i="1"/>
  <c r="Q2025" i="1" s="1"/>
  <c r="R2025" i="1" s="1"/>
  <c r="Z2026" i="1" l="1"/>
  <c r="AA2026" i="1"/>
  <c r="G1902" i="1"/>
  <c r="L1902" i="1"/>
  <c r="F1902" i="1"/>
  <c r="D1903" i="1"/>
  <c r="N1901" i="1"/>
  <c r="O1900" i="1"/>
  <c r="J1907" i="1"/>
  <c r="K1907" i="1" s="1"/>
  <c r="E1907" i="1" s="1"/>
  <c r="I1908" i="1"/>
  <c r="U1906" i="1"/>
  <c r="W1906" i="1" s="1"/>
  <c r="M1905" i="1"/>
  <c r="S2025" i="1"/>
  <c r="Y2025" i="1"/>
  <c r="A2026" i="1"/>
  <c r="Q2026" i="1" s="1"/>
  <c r="R2026" i="1" s="1"/>
  <c r="H2025" i="1"/>
  <c r="T2028" i="1"/>
  <c r="AA2027" i="1" l="1"/>
  <c r="Z2027" i="1"/>
  <c r="L1903" i="1"/>
  <c r="F1903" i="1"/>
  <c r="D1904" i="1"/>
  <c r="G1903" i="1"/>
  <c r="N1902" i="1"/>
  <c r="O1901" i="1"/>
  <c r="I1909" i="1"/>
  <c r="J1908" i="1"/>
  <c r="K1908" i="1" s="1"/>
  <c r="E1908" i="1" s="1"/>
  <c r="U1907" i="1"/>
  <c r="W1907" i="1" s="1"/>
  <c r="M1906" i="1"/>
  <c r="S2026" i="1"/>
  <c r="T2029" i="1"/>
  <c r="H2026" i="1"/>
  <c r="A2027" i="1"/>
  <c r="Q2027" i="1" s="1"/>
  <c r="R2027" i="1" s="1"/>
  <c r="Z2028" i="1" l="1"/>
  <c r="AA2028" i="1"/>
  <c r="G1904" i="1"/>
  <c r="L1904" i="1"/>
  <c r="D1905" i="1"/>
  <c r="F1904" i="1"/>
  <c r="N1903" i="1"/>
  <c r="O1902" i="1"/>
  <c r="U1908" i="1"/>
  <c r="W1908" i="1" s="1"/>
  <c r="I1910" i="1"/>
  <c r="J1909" i="1"/>
  <c r="K1909" i="1" s="1"/>
  <c r="E1909" i="1" s="1"/>
  <c r="S2027" i="1"/>
  <c r="Y2027" i="1"/>
  <c r="T2030" i="1"/>
  <c r="H2027" i="1"/>
  <c r="A2028" i="1"/>
  <c r="Q2028" i="1" s="1"/>
  <c r="R2028" i="1" s="1"/>
  <c r="AA2029" i="1" l="1"/>
  <c r="Z2029" i="1"/>
  <c r="G1905" i="1"/>
  <c r="L1905" i="1"/>
  <c r="F1905" i="1"/>
  <c r="D1906" i="1"/>
  <c r="N1904" i="1"/>
  <c r="O1903" i="1"/>
  <c r="U1909" i="1"/>
  <c r="W1909" i="1" s="1"/>
  <c r="I1911" i="1"/>
  <c r="J1910" i="1"/>
  <c r="K1910" i="1" s="1"/>
  <c r="E1910" i="1" s="1"/>
  <c r="H2028" i="1"/>
  <c r="A2029" i="1"/>
  <c r="Q2029" i="1" s="1"/>
  <c r="T2031" i="1"/>
  <c r="R2029" i="1" l="1"/>
  <c r="AA2030" i="1"/>
  <c r="Z2030" i="1"/>
  <c r="L1906" i="1"/>
  <c r="M1907" i="1" s="1"/>
  <c r="M1908" i="1" s="1"/>
  <c r="D1907" i="1"/>
  <c r="G1906" i="1"/>
  <c r="F1906" i="1"/>
  <c r="N1905" i="1"/>
  <c r="O1904" i="1"/>
  <c r="U1910" i="1"/>
  <c r="W1910" i="1" s="1"/>
  <c r="I1912" i="1"/>
  <c r="J1911" i="1"/>
  <c r="K1911" i="1" s="1"/>
  <c r="E1911" i="1" s="1"/>
  <c r="A2030" i="1"/>
  <c r="Q2030" i="1" s="1"/>
  <c r="R2030" i="1" s="1"/>
  <c r="H2029" i="1"/>
  <c r="T2032" i="1"/>
  <c r="AA2031" i="1" l="1"/>
  <c r="Z2031" i="1"/>
  <c r="G1907" i="1"/>
  <c r="L1907" i="1"/>
  <c r="F1907" i="1"/>
  <c r="D1908" i="1"/>
  <c r="N1906" i="1"/>
  <c r="O1905" i="1"/>
  <c r="M1909" i="1"/>
  <c r="M1910" i="1" s="1"/>
  <c r="M1911" i="1" s="1"/>
  <c r="M1912" i="1" s="1"/>
  <c r="U1911" i="1"/>
  <c r="W1911" i="1" s="1"/>
  <c r="I1913" i="1"/>
  <c r="J1912" i="1"/>
  <c r="K1912" i="1" s="1"/>
  <c r="E1912" i="1" s="1"/>
  <c r="S2030" i="1"/>
  <c r="H2030" i="1"/>
  <c r="A2031" i="1"/>
  <c r="Q2031" i="1" s="1"/>
  <c r="R2031" i="1" s="1"/>
  <c r="T2033" i="1"/>
  <c r="Z2032" i="1" l="1"/>
  <c r="AA2032" i="1"/>
  <c r="L1908" i="1"/>
  <c r="G1908" i="1"/>
  <c r="F1908" i="1"/>
  <c r="D1909" i="1"/>
  <c r="N1907" i="1"/>
  <c r="O1906" i="1"/>
  <c r="U1912" i="1"/>
  <c r="W1912" i="1" s="1"/>
  <c r="I1914" i="1"/>
  <c r="J1913" i="1"/>
  <c r="K1913" i="1" s="1"/>
  <c r="E1913" i="1" s="1"/>
  <c r="M1913" i="1"/>
  <c r="S2031" i="1"/>
  <c r="Y2031" i="1"/>
  <c r="T2034" i="1"/>
  <c r="H2031" i="1"/>
  <c r="A2032" i="1"/>
  <c r="Q2032" i="1" s="1"/>
  <c r="R2032" i="1" s="1"/>
  <c r="AA2033" i="1" l="1"/>
  <c r="Z2033" i="1"/>
  <c r="L1909" i="1"/>
  <c r="D1910" i="1"/>
  <c r="G1909" i="1"/>
  <c r="F1909" i="1"/>
  <c r="O1907" i="1"/>
  <c r="N1908" i="1"/>
  <c r="U1913" i="1"/>
  <c r="W1913" i="1" s="1"/>
  <c r="J1914" i="1"/>
  <c r="K1914" i="1" s="1"/>
  <c r="E1914" i="1" s="1"/>
  <c r="I1915" i="1"/>
  <c r="M1914" i="1"/>
  <c r="S2032" i="1"/>
  <c r="Y2032" i="1"/>
  <c r="T2035" i="1"/>
  <c r="H2032" i="1"/>
  <c r="A2033" i="1"/>
  <c r="Q2033" i="1" s="1"/>
  <c r="R2033" i="1" s="1"/>
  <c r="Z2034" i="1" l="1"/>
  <c r="AA2034" i="1"/>
  <c r="L1910" i="1"/>
  <c r="G1910" i="1"/>
  <c r="D1911" i="1"/>
  <c r="F1910" i="1"/>
  <c r="O1908" i="1"/>
  <c r="N1909" i="1"/>
  <c r="U1914" i="1"/>
  <c r="W1914" i="1" s="1"/>
  <c r="I1916" i="1"/>
  <c r="J1915" i="1"/>
  <c r="K1915" i="1" s="1"/>
  <c r="E1915" i="1" s="1"/>
  <c r="M1915" i="1"/>
  <c r="S2033" i="1"/>
  <c r="A2034" i="1"/>
  <c r="Q2034" i="1" s="1"/>
  <c r="R2034" i="1" s="1"/>
  <c r="H2033" i="1"/>
  <c r="T2036" i="1"/>
  <c r="AA2035" i="1" l="1"/>
  <c r="Z2035" i="1"/>
  <c r="L1911" i="1"/>
  <c r="G1911" i="1"/>
  <c r="D1912" i="1"/>
  <c r="F1911" i="1"/>
  <c r="N1910" i="1"/>
  <c r="O1909" i="1"/>
  <c r="U1915" i="1"/>
  <c r="W1915" i="1" s="1"/>
  <c r="J1916" i="1"/>
  <c r="K1916" i="1" s="1"/>
  <c r="E1916" i="1" s="1"/>
  <c r="I1917" i="1"/>
  <c r="M1916" i="1"/>
  <c r="Y2034" i="1"/>
  <c r="S2034" i="1"/>
  <c r="T2037" i="1"/>
  <c r="H2034" i="1"/>
  <c r="A2035" i="1"/>
  <c r="Q2035" i="1" s="1"/>
  <c r="R2035" i="1" s="1"/>
  <c r="Z2036" i="1" l="1"/>
  <c r="AA2036" i="1"/>
  <c r="L1912" i="1"/>
  <c r="G1912" i="1"/>
  <c r="F1912" i="1"/>
  <c r="D1913" i="1"/>
  <c r="N1911" i="1"/>
  <c r="O1910" i="1"/>
  <c r="U1916" i="1"/>
  <c r="W1916" i="1" s="1"/>
  <c r="I1918" i="1"/>
  <c r="J1917" i="1"/>
  <c r="K1917" i="1" s="1"/>
  <c r="E1917" i="1" s="1"/>
  <c r="M1917" i="1"/>
  <c r="S2035" i="1"/>
  <c r="Y2035" i="1"/>
  <c r="H2035" i="1"/>
  <c r="A2036" i="1"/>
  <c r="Q2036" i="1" s="1"/>
  <c r="R2036" i="1" s="1"/>
  <c r="T2038" i="1"/>
  <c r="AA2037" i="1" l="1"/>
  <c r="Z2037" i="1"/>
  <c r="L1913" i="1"/>
  <c r="G1913" i="1"/>
  <c r="F1913" i="1"/>
  <c r="D1914" i="1"/>
  <c r="N1912" i="1"/>
  <c r="O1911" i="1"/>
  <c r="U1917" i="1"/>
  <c r="W1917" i="1" s="1"/>
  <c r="I1919" i="1"/>
  <c r="J1918" i="1"/>
  <c r="K1918" i="1" s="1"/>
  <c r="E1918" i="1" s="1"/>
  <c r="M1918" i="1"/>
  <c r="S2036" i="1"/>
  <c r="Y2036" i="1"/>
  <c r="H2036" i="1"/>
  <c r="A2037" i="1"/>
  <c r="Q2037" i="1" s="1"/>
  <c r="R2037" i="1" s="1"/>
  <c r="T2039" i="1"/>
  <c r="Z2038" i="1" l="1"/>
  <c r="AA2038" i="1"/>
  <c r="L1914" i="1"/>
  <c r="F1914" i="1"/>
  <c r="D1915" i="1"/>
  <c r="G1914" i="1"/>
  <c r="N1913" i="1"/>
  <c r="O1912" i="1"/>
  <c r="U1918" i="1"/>
  <c r="W1918" i="1" s="1"/>
  <c r="J1919" i="1"/>
  <c r="K1919" i="1" s="1"/>
  <c r="E1919" i="1" s="1"/>
  <c r="I1920" i="1"/>
  <c r="M1919" i="1"/>
  <c r="S2037" i="1"/>
  <c r="Y2037" i="1"/>
  <c r="A2038" i="1"/>
  <c r="Q2038" i="1" s="1"/>
  <c r="R2038" i="1" s="1"/>
  <c r="H2037" i="1"/>
  <c r="T2040" i="1"/>
  <c r="AA2039" i="1" l="1"/>
  <c r="Z2039" i="1"/>
  <c r="L1915" i="1"/>
  <c r="D1916" i="1"/>
  <c r="G1915" i="1"/>
  <c r="F1915" i="1"/>
  <c r="M1920" i="1"/>
  <c r="N1914" i="1"/>
  <c r="O1913" i="1"/>
  <c r="I1921" i="1"/>
  <c r="J1920" i="1"/>
  <c r="K1920" i="1" s="1"/>
  <c r="E1920" i="1" s="1"/>
  <c r="U1919" i="1"/>
  <c r="W1919" i="1" s="1"/>
  <c r="Y2038" i="1"/>
  <c r="S2038" i="1"/>
  <c r="A2039" i="1"/>
  <c r="Q2039" i="1" s="1"/>
  <c r="R2039" i="1" s="1"/>
  <c r="H2038" i="1"/>
  <c r="T2041" i="1"/>
  <c r="Z2040" i="1" l="1"/>
  <c r="AA2040" i="1"/>
  <c r="L1916" i="1"/>
  <c r="G1916" i="1"/>
  <c r="F1916" i="1"/>
  <c r="D1917" i="1"/>
  <c r="N1915" i="1"/>
  <c r="O1914" i="1"/>
  <c r="U1920" i="1"/>
  <c r="W1920" i="1" s="1"/>
  <c r="I1922" i="1"/>
  <c r="J1921" i="1"/>
  <c r="K1921" i="1" s="1"/>
  <c r="E1921" i="1" s="1"/>
  <c r="M1921" i="1"/>
  <c r="S2039" i="1"/>
  <c r="Y2039" i="1"/>
  <c r="T2042" i="1"/>
  <c r="A2040" i="1"/>
  <c r="Q2040" i="1" s="1"/>
  <c r="R2040" i="1" s="1"/>
  <c r="H2039" i="1"/>
  <c r="AA2041" i="1" l="1"/>
  <c r="Z2041" i="1"/>
  <c r="L1917" i="1"/>
  <c r="D1918" i="1"/>
  <c r="G1917" i="1"/>
  <c r="F1917" i="1"/>
  <c r="N1916" i="1"/>
  <c r="O1915" i="1"/>
  <c r="U1921" i="1"/>
  <c r="W1921" i="1" s="1"/>
  <c r="I1923" i="1"/>
  <c r="J1922" i="1"/>
  <c r="K1922" i="1" s="1"/>
  <c r="E1922" i="1" s="1"/>
  <c r="M1922" i="1"/>
  <c r="Y2040" i="1"/>
  <c r="S2040" i="1"/>
  <c r="H2040" i="1"/>
  <c r="A2041" i="1"/>
  <c r="Q2041" i="1" s="1"/>
  <c r="R2041" i="1" s="1"/>
  <c r="T2043" i="1"/>
  <c r="Z2042" i="1" l="1"/>
  <c r="AA2042" i="1"/>
  <c r="L1918" i="1"/>
  <c r="D1919" i="1"/>
  <c r="G1918" i="1"/>
  <c r="F1918" i="1"/>
  <c r="N1917" i="1"/>
  <c r="O1916" i="1"/>
  <c r="U1922" i="1"/>
  <c r="W1922" i="1" s="1"/>
  <c r="I1924" i="1"/>
  <c r="J1923" i="1"/>
  <c r="K1923" i="1" s="1"/>
  <c r="E1923" i="1" s="1"/>
  <c r="M1923" i="1"/>
  <c r="S2041" i="1"/>
  <c r="Y2041" i="1"/>
  <c r="T2044" i="1"/>
  <c r="H2041" i="1"/>
  <c r="A2042" i="1"/>
  <c r="Q2042" i="1" s="1"/>
  <c r="R2042" i="1" s="1"/>
  <c r="AA2043" i="1" l="1"/>
  <c r="Z2043" i="1"/>
  <c r="L1919" i="1"/>
  <c r="D1920" i="1"/>
  <c r="G1919" i="1"/>
  <c r="F1919" i="1"/>
  <c r="N1918" i="1"/>
  <c r="O1917" i="1"/>
  <c r="U1923" i="1"/>
  <c r="W1923" i="1" s="1"/>
  <c r="I1925" i="1"/>
  <c r="J1924" i="1"/>
  <c r="K1924" i="1" s="1"/>
  <c r="E1924" i="1" s="1"/>
  <c r="M1924" i="1"/>
  <c r="Y2042" i="1"/>
  <c r="S2042" i="1"/>
  <c r="H2042" i="1"/>
  <c r="A2043" i="1"/>
  <c r="Q2043" i="1" s="1"/>
  <c r="R2043" i="1" s="1"/>
  <c r="T2045" i="1"/>
  <c r="Z2044" i="1" l="1"/>
  <c r="AA2044" i="1"/>
  <c r="L1920" i="1"/>
  <c r="F1920" i="1"/>
  <c r="D1921" i="1"/>
  <c r="G1920" i="1"/>
  <c r="N1919" i="1"/>
  <c r="O1918" i="1"/>
  <c r="U1924" i="1"/>
  <c r="W1924" i="1" s="1"/>
  <c r="J1925" i="1"/>
  <c r="K1925" i="1" s="1"/>
  <c r="E1925" i="1" s="1"/>
  <c r="I1926" i="1"/>
  <c r="M1925" i="1"/>
  <c r="S2043" i="1"/>
  <c r="Y2043" i="1"/>
  <c r="H2043" i="1"/>
  <c r="A2044" i="1"/>
  <c r="Q2044" i="1" s="1"/>
  <c r="R2044" i="1" s="1"/>
  <c r="T2046" i="1"/>
  <c r="AA2045" i="1" l="1"/>
  <c r="Z2045" i="1"/>
  <c r="L1921" i="1"/>
  <c r="G1921" i="1"/>
  <c r="F1921" i="1"/>
  <c r="D1922" i="1"/>
  <c r="N1920" i="1"/>
  <c r="O1919" i="1"/>
  <c r="I1927" i="1"/>
  <c r="M1926" i="1"/>
  <c r="J1926" i="1"/>
  <c r="K1926" i="1" s="1"/>
  <c r="E1926" i="1" s="1"/>
  <c r="U1925" i="1"/>
  <c r="W1925" i="1" s="1"/>
  <c r="S2044" i="1"/>
  <c r="Y2044" i="1"/>
  <c r="T2047" i="1"/>
  <c r="H2044" i="1"/>
  <c r="A2045" i="1"/>
  <c r="Q2045" i="1" s="1"/>
  <c r="R2045" i="1" s="1"/>
  <c r="Z2046" i="1" l="1"/>
  <c r="AA2046" i="1"/>
  <c r="L1922" i="1"/>
  <c r="F1922" i="1"/>
  <c r="G1922" i="1"/>
  <c r="D1923" i="1"/>
  <c r="N1921" i="1"/>
  <c r="O1920" i="1"/>
  <c r="U1926" i="1"/>
  <c r="W1926" i="1" s="1"/>
  <c r="M1927" i="1"/>
  <c r="J1927" i="1"/>
  <c r="K1927" i="1" s="1"/>
  <c r="E1927" i="1" s="1"/>
  <c r="I1928" i="1"/>
  <c r="S2045" i="1"/>
  <c r="Y2045" i="1"/>
  <c r="T2048" i="1"/>
  <c r="A2046" i="1"/>
  <c r="Q2046" i="1" s="1"/>
  <c r="R2046" i="1" s="1"/>
  <c r="H2045" i="1"/>
  <c r="AA2047" i="1" l="1"/>
  <c r="Z2047" i="1"/>
  <c r="L1923" i="1"/>
  <c r="G1923" i="1"/>
  <c r="F1923" i="1"/>
  <c r="D1924" i="1"/>
  <c r="N1922" i="1"/>
  <c r="O1921" i="1"/>
  <c r="I1929" i="1"/>
  <c r="J1928" i="1"/>
  <c r="K1928" i="1" s="1"/>
  <c r="E1928" i="1" s="1"/>
  <c r="M1928" i="1"/>
  <c r="U1927" i="1"/>
  <c r="W1927" i="1" s="1"/>
  <c r="Y2046" i="1"/>
  <c r="S2046" i="1"/>
  <c r="H2046" i="1"/>
  <c r="A2047" i="1"/>
  <c r="Q2047" i="1" s="1"/>
  <c r="R2047" i="1" s="1"/>
  <c r="T2049" i="1"/>
  <c r="Z2048" i="1" l="1"/>
  <c r="AA2048" i="1"/>
  <c r="L1924" i="1"/>
  <c r="F1924" i="1"/>
  <c r="G1924" i="1"/>
  <c r="D1925" i="1"/>
  <c r="N1923" i="1"/>
  <c r="O1922" i="1"/>
  <c r="U1928" i="1"/>
  <c r="W1928" i="1" s="1"/>
  <c r="J1929" i="1"/>
  <c r="K1929" i="1" s="1"/>
  <c r="E1929" i="1" s="1"/>
  <c r="M1929" i="1"/>
  <c r="I1930" i="1"/>
  <c r="S2047" i="1"/>
  <c r="Y2047" i="1"/>
  <c r="H2047" i="1"/>
  <c r="A2048" i="1"/>
  <c r="Q2048" i="1" s="1"/>
  <c r="R2048" i="1" s="1"/>
  <c r="T2050" i="1"/>
  <c r="AA2049" i="1" l="1"/>
  <c r="Z2049" i="1"/>
  <c r="G1925" i="1"/>
  <c r="L1925" i="1"/>
  <c r="F1925" i="1"/>
  <c r="D1926" i="1"/>
  <c r="N1924" i="1"/>
  <c r="O1923" i="1"/>
  <c r="U1929" i="1"/>
  <c r="W1929" i="1" s="1"/>
  <c r="I1931" i="1"/>
  <c r="J1930" i="1"/>
  <c r="K1930" i="1" s="1"/>
  <c r="E1930" i="1" s="1"/>
  <c r="M1930" i="1"/>
  <c r="S2048" i="1"/>
  <c r="Y2048" i="1"/>
  <c r="T2051" i="1"/>
  <c r="H2048" i="1"/>
  <c r="A2049" i="1"/>
  <c r="Q2049" i="1" s="1"/>
  <c r="R2049" i="1" s="1"/>
  <c r="Z2050" i="1" l="1"/>
  <c r="AA2050" i="1"/>
  <c r="L1926" i="1"/>
  <c r="F1926" i="1"/>
  <c r="G1926" i="1"/>
  <c r="D1927" i="1"/>
  <c r="N1925" i="1"/>
  <c r="O1924" i="1"/>
  <c r="U1930" i="1"/>
  <c r="W1930" i="1" s="1"/>
  <c r="M1931" i="1"/>
  <c r="J1931" i="1"/>
  <c r="K1931" i="1" s="1"/>
  <c r="E1931" i="1" s="1"/>
  <c r="I1932" i="1"/>
  <c r="Y2049" i="1"/>
  <c r="S2049" i="1"/>
  <c r="A2050" i="1"/>
  <c r="Q2050" i="1" s="1"/>
  <c r="R2050" i="1" s="1"/>
  <c r="H2049" i="1"/>
  <c r="T2052" i="1"/>
  <c r="AA2051" i="1" l="1"/>
  <c r="Z2051" i="1"/>
  <c r="G1927" i="1"/>
  <c r="L1927" i="1"/>
  <c r="F1927" i="1"/>
  <c r="D1928" i="1"/>
  <c r="N1926" i="1"/>
  <c r="O1925" i="1"/>
  <c r="U1931" i="1"/>
  <c r="W1931" i="1" s="1"/>
  <c r="J1932" i="1"/>
  <c r="K1932" i="1" s="1"/>
  <c r="E1932" i="1" s="1"/>
  <c r="I1933" i="1"/>
  <c r="M1932" i="1"/>
  <c r="Y2050" i="1"/>
  <c r="S2050" i="1"/>
  <c r="T2053" i="1"/>
  <c r="H2050" i="1"/>
  <c r="A2051" i="1"/>
  <c r="Q2051" i="1" s="1"/>
  <c r="R2051" i="1" s="1"/>
  <c r="Z2052" i="1" l="1"/>
  <c r="AA2052" i="1"/>
  <c r="L1928" i="1"/>
  <c r="G1928" i="1"/>
  <c r="F1928" i="1"/>
  <c r="D1929" i="1"/>
  <c r="N1927" i="1"/>
  <c r="O1926" i="1"/>
  <c r="U1932" i="1"/>
  <c r="W1932" i="1" s="1"/>
  <c r="J1933" i="1"/>
  <c r="K1933" i="1" s="1"/>
  <c r="E1933" i="1" s="1"/>
  <c r="I1934" i="1"/>
  <c r="S2051" i="1"/>
  <c r="Y2051" i="1"/>
  <c r="H2051" i="1"/>
  <c r="A2052" i="1"/>
  <c r="Q2052" i="1" s="1"/>
  <c r="R2052" i="1" s="1"/>
  <c r="T2054" i="1"/>
  <c r="AA2053" i="1" l="1"/>
  <c r="Z2053" i="1"/>
  <c r="L1929" i="1"/>
  <c r="G1929" i="1"/>
  <c r="F1929" i="1"/>
  <c r="D1930" i="1"/>
  <c r="N1928" i="1"/>
  <c r="O1927" i="1"/>
  <c r="J1934" i="1"/>
  <c r="K1934" i="1" s="1"/>
  <c r="E1934" i="1" s="1"/>
  <c r="I1935" i="1"/>
  <c r="U1933" i="1"/>
  <c r="W1933" i="1" s="1"/>
  <c r="S2052" i="1"/>
  <c r="Y2052" i="1"/>
  <c r="T2055" i="1"/>
  <c r="H2052" i="1"/>
  <c r="A2053" i="1"/>
  <c r="Q2053" i="1" s="1"/>
  <c r="R2053" i="1" s="1"/>
  <c r="Z2054" i="1" l="1"/>
  <c r="AA2054" i="1"/>
  <c r="L1930" i="1"/>
  <c r="G1930" i="1"/>
  <c r="D1931" i="1"/>
  <c r="F1930" i="1"/>
  <c r="N1929" i="1"/>
  <c r="O1928" i="1"/>
  <c r="J1935" i="1"/>
  <c r="K1935" i="1" s="1"/>
  <c r="E1935" i="1" s="1"/>
  <c r="I1936" i="1"/>
  <c r="M1933" i="1"/>
  <c r="U1934" i="1"/>
  <c r="W1934" i="1" s="1"/>
  <c r="S2053" i="1"/>
  <c r="Y2053" i="1"/>
  <c r="T2056" i="1"/>
  <c r="A2054" i="1"/>
  <c r="Q2054" i="1" s="1"/>
  <c r="R2054" i="1" s="1"/>
  <c r="H2053" i="1"/>
  <c r="AA2055" i="1" l="1"/>
  <c r="Z2055" i="1"/>
  <c r="G1931" i="1"/>
  <c r="L1931" i="1"/>
  <c r="D1932" i="1"/>
  <c r="F1931" i="1"/>
  <c r="M1934" i="1"/>
  <c r="N1930" i="1"/>
  <c r="O1929" i="1"/>
  <c r="U1935" i="1"/>
  <c r="W1935" i="1" s="1"/>
  <c r="J1936" i="1"/>
  <c r="K1936" i="1" s="1"/>
  <c r="E1936" i="1" s="1"/>
  <c r="I1937" i="1"/>
  <c r="Y2054" i="1"/>
  <c r="S2054" i="1"/>
  <c r="H2054" i="1"/>
  <c r="A2055" i="1"/>
  <c r="Q2055" i="1" s="1"/>
  <c r="R2055" i="1" s="1"/>
  <c r="T2057" i="1"/>
  <c r="Z2056" i="1" l="1"/>
  <c r="AA2056" i="1"/>
  <c r="G1932" i="1"/>
  <c r="L1932" i="1"/>
  <c r="F1932" i="1"/>
  <c r="D1933" i="1"/>
  <c r="N1931" i="1"/>
  <c r="O1930" i="1"/>
  <c r="J1937" i="1"/>
  <c r="K1937" i="1" s="1"/>
  <c r="E1937" i="1" s="1"/>
  <c r="I1938" i="1"/>
  <c r="U1936" i="1"/>
  <c r="W1936" i="1" s="1"/>
  <c r="S2055" i="1"/>
  <c r="Y2055" i="1"/>
  <c r="T2058" i="1"/>
  <c r="H2055" i="1"/>
  <c r="A2056" i="1"/>
  <c r="Q2056" i="1" s="1"/>
  <c r="R2056" i="1" s="1"/>
  <c r="AA2057" i="1" l="1"/>
  <c r="Z2057" i="1"/>
  <c r="L1933" i="1"/>
  <c r="D1934" i="1"/>
  <c r="G1933" i="1"/>
  <c r="F1933" i="1"/>
  <c r="N1932" i="1"/>
  <c r="O1931" i="1"/>
  <c r="I1939" i="1"/>
  <c r="J1938" i="1"/>
  <c r="K1938" i="1" s="1"/>
  <c r="E1938" i="1" s="1"/>
  <c r="U1937" i="1"/>
  <c r="W1937" i="1" s="1"/>
  <c r="S2056" i="1"/>
  <c r="Y2056" i="1"/>
  <c r="H2056" i="1"/>
  <c r="A2057" i="1"/>
  <c r="Q2057" i="1" s="1"/>
  <c r="R2057" i="1" s="1"/>
  <c r="T2059" i="1"/>
  <c r="Z2058" i="1" l="1"/>
  <c r="AA2058" i="1"/>
  <c r="M1935" i="1"/>
  <c r="L1934" i="1"/>
  <c r="F1934" i="1"/>
  <c r="D1935" i="1"/>
  <c r="G1934" i="1"/>
  <c r="N1933" i="1"/>
  <c r="O1932" i="1"/>
  <c r="U1938" i="1"/>
  <c r="W1938" i="1" s="1"/>
  <c r="I1940" i="1"/>
  <c r="J1939" i="1"/>
  <c r="K1939" i="1" s="1"/>
  <c r="E1939" i="1" s="1"/>
  <c r="T2060" i="1"/>
  <c r="A2058" i="1"/>
  <c r="Q2058" i="1" s="1"/>
  <c r="H2057" i="1"/>
  <c r="R2058" i="1" l="1"/>
  <c r="AA2059" i="1"/>
  <c r="Z2059" i="1"/>
  <c r="M1936" i="1"/>
  <c r="M1937" i="1" s="1"/>
  <c r="M1938" i="1" s="1"/>
  <c r="L1935" i="1"/>
  <c r="F1935" i="1"/>
  <c r="D1936" i="1"/>
  <c r="G1935" i="1"/>
  <c r="N1934" i="1"/>
  <c r="O1933" i="1"/>
  <c r="U1939" i="1"/>
  <c r="W1939" i="1" s="1"/>
  <c r="J1940" i="1"/>
  <c r="K1940" i="1" s="1"/>
  <c r="E1940" i="1" s="1"/>
  <c r="I1941" i="1"/>
  <c r="H2058" i="1"/>
  <c r="A2059" i="1"/>
  <c r="Q2059" i="1" s="1"/>
  <c r="R2059" i="1" s="1"/>
  <c r="T2061" i="1"/>
  <c r="AA2060" i="1" l="1"/>
  <c r="Z2060" i="1"/>
  <c r="L1936" i="1"/>
  <c r="D1937" i="1"/>
  <c r="G1936" i="1"/>
  <c r="F1936" i="1"/>
  <c r="N1935" i="1"/>
  <c r="O1934" i="1"/>
  <c r="I1942" i="1"/>
  <c r="J1941" i="1"/>
  <c r="K1941" i="1" s="1"/>
  <c r="E1941" i="1" s="1"/>
  <c r="U1940" i="1"/>
  <c r="W1940" i="1" s="1"/>
  <c r="S2059" i="1"/>
  <c r="Y2059" i="1"/>
  <c r="H2059" i="1"/>
  <c r="A2060" i="1"/>
  <c r="Q2060" i="1" s="1"/>
  <c r="R2060" i="1" s="1"/>
  <c r="T2062" i="1"/>
  <c r="Z2061" i="1" l="1"/>
  <c r="AA2061" i="1"/>
  <c r="G1937" i="1"/>
  <c r="L1937" i="1"/>
  <c r="D1938" i="1"/>
  <c r="F1937" i="1"/>
  <c r="N1936" i="1"/>
  <c r="O1935" i="1"/>
  <c r="U1941" i="1"/>
  <c r="W1941" i="1" s="1"/>
  <c r="I1943" i="1"/>
  <c r="J1942" i="1"/>
  <c r="K1942" i="1" s="1"/>
  <c r="E1942" i="1" s="1"/>
  <c r="H2060" i="1"/>
  <c r="A2061" i="1"/>
  <c r="Q2061" i="1" s="1"/>
  <c r="R2061" i="1" s="1"/>
  <c r="T2063" i="1"/>
  <c r="AA2062" i="1" l="1"/>
  <c r="Z2062" i="1"/>
  <c r="L1938" i="1"/>
  <c r="M1939" i="1" s="1"/>
  <c r="M1940" i="1" s="1"/>
  <c r="M1941" i="1" s="1"/>
  <c r="M1942" i="1" s="1"/>
  <c r="M1943" i="1" s="1"/>
  <c r="D1939" i="1"/>
  <c r="G1938" i="1"/>
  <c r="F1938" i="1"/>
  <c r="N1937" i="1"/>
  <c r="O1936" i="1"/>
  <c r="U1942" i="1"/>
  <c r="W1942" i="1" s="1"/>
  <c r="J1943" i="1"/>
  <c r="K1943" i="1" s="1"/>
  <c r="E1943" i="1" s="1"/>
  <c r="I1944" i="1"/>
  <c r="S2061" i="1"/>
  <c r="Y2061" i="1"/>
  <c r="A2062" i="1"/>
  <c r="Q2062" i="1" s="1"/>
  <c r="R2062" i="1" s="1"/>
  <c r="H2061" i="1"/>
  <c r="T2064" i="1"/>
  <c r="Z2063" i="1" l="1"/>
  <c r="AA2063" i="1"/>
  <c r="G1939" i="1"/>
  <c r="L1939" i="1"/>
  <c r="D1940" i="1"/>
  <c r="F1939" i="1"/>
  <c r="N1938" i="1"/>
  <c r="O1937" i="1"/>
  <c r="U1943" i="1"/>
  <c r="W1943" i="1" s="1"/>
  <c r="I1945" i="1"/>
  <c r="J1944" i="1"/>
  <c r="K1944" i="1" s="1"/>
  <c r="E1944" i="1" s="1"/>
  <c r="M1944" i="1"/>
  <c r="S2062" i="1"/>
  <c r="Y2062" i="1"/>
  <c r="T2065" i="1"/>
  <c r="H2062" i="1"/>
  <c r="A2063" i="1"/>
  <c r="Q2063" i="1" s="1"/>
  <c r="R2063" i="1" s="1"/>
  <c r="AA2064" i="1" l="1"/>
  <c r="Z2064" i="1"/>
  <c r="L1940" i="1"/>
  <c r="G1940" i="1"/>
  <c r="F1940" i="1"/>
  <c r="D1941" i="1"/>
  <c r="O1938" i="1"/>
  <c r="N1939" i="1"/>
  <c r="U1944" i="1"/>
  <c r="W1944" i="1" s="1"/>
  <c r="J1945" i="1"/>
  <c r="K1945" i="1" s="1"/>
  <c r="E1945" i="1" s="1"/>
  <c r="M1945" i="1"/>
  <c r="I1946" i="1"/>
  <c r="S2063" i="1"/>
  <c r="Y2063" i="1"/>
  <c r="H2063" i="1"/>
  <c r="A2064" i="1"/>
  <c r="Q2064" i="1" s="1"/>
  <c r="R2064" i="1" s="1"/>
  <c r="T2066" i="1"/>
  <c r="Z2065" i="1" l="1"/>
  <c r="AA2065" i="1"/>
  <c r="G1941" i="1"/>
  <c r="L1941" i="1"/>
  <c r="F1941" i="1"/>
  <c r="D1942" i="1"/>
  <c r="N1940" i="1"/>
  <c r="O1939" i="1"/>
  <c r="U1945" i="1"/>
  <c r="W1945" i="1" s="1"/>
  <c r="I1947" i="1"/>
  <c r="M1946" i="1"/>
  <c r="J1946" i="1"/>
  <c r="K1946" i="1" s="1"/>
  <c r="E1946" i="1" s="1"/>
  <c r="Y2064" i="1"/>
  <c r="S2064" i="1"/>
  <c r="H2064" i="1"/>
  <c r="A2065" i="1"/>
  <c r="Q2065" i="1" s="1"/>
  <c r="R2065" i="1" s="1"/>
  <c r="T2067" i="1"/>
  <c r="AA2066" i="1" l="1"/>
  <c r="Z2066" i="1"/>
  <c r="L1942" i="1"/>
  <c r="D1943" i="1"/>
  <c r="G1942" i="1"/>
  <c r="F1942" i="1"/>
  <c r="N1941" i="1"/>
  <c r="O1940" i="1"/>
  <c r="J1947" i="1"/>
  <c r="K1947" i="1" s="1"/>
  <c r="E1947" i="1" s="1"/>
  <c r="M1947" i="1"/>
  <c r="I1948" i="1"/>
  <c r="U1946" i="1"/>
  <c r="W1946" i="1" s="1"/>
  <c r="S2065" i="1"/>
  <c r="Y2065" i="1"/>
  <c r="T2068" i="1"/>
  <c r="A2066" i="1"/>
  <c r="Q2066" i="1" s="1"/>
  <c r="R2066" i="1" s="1"/>
  <c r="H2065" i="1"/>
  <c r="Z2067" i="1" l="1"/>
  <c r="AA2067" i="1"/>
  <c r="L1943" i="1"/>
  <c r="G1943" i="1"/>
  <c r="F1943" i="1"/>
  <c r="D1944" i="1"/>
  <c r="N1942" i="1"/>
  <c r="O1941" i="1"/>
  <c r="I1949" i="1"/>
  <c r="M1948" i="1"/>
  <c r="J1948" i="1"/>
  <c r="K1948" i="1" s="1"/>
  <c r="E1948" i="1" s="1"/>
  <c r="U1947" i="1"/>
  <c r="W1947" i="1" s="1"/>
  <c r="Y2066" i="1"/>
  <c r="S2066" i="1"/>
  <c r="T2069" i="1"/>
  <c r="H2066" i="1"/>
  <c r="A2067" i="1"/>
  <c r="Q2067" i="1" s="1"/>
  <c r="R2067" i="1" s="1"/>
  <c r="AA2068" i="1" l="1"/>
  <c r="Z2068" i="1"/>
  <c r="L1944" i="1"/>
  <c r="G1944" i="1"/>
  <c r="D1945" i="1"/>
  <c r="F1944" i="1"/>
  <c r="N1943" i="1"/>
  <c r="O1942" i="1"/>
  <c r="J1949" i="1"/>
  <c r="K1949" i="1" s="1"/>
  <c r="E1949" i="1" s="1"/>
  <c r="I1950" i="1"/>
  <c r="M1949" i="1"/>
  <c r="U1948" i="1"/>
  <c r="W1948" i="1" s="1"/>
  <c r="S2067" i="1"/>
  <c r="Y2067" i="1"/>
  <c r="T2070" i="1"/>
  <c r="H2067" i="1"/>
  <c r="A2068" i="1"/>
  <c r="Q2068" i="1" s="1"/>
  <c r="R2068" i="1" s="1"/>
  <c r="Z2069" i="1" l="1"/>
  <c r="AA2069" i="1"/>
  <c r="L1945" i="1"/>
  <c r="D1946" i="1"/>
  <c r="G1945" i="1"/>
  <c r="F1945" i="1"/>
  <c r="N1944" i="1"/>
  <c r="O1943" i="1"/>
  <c r="U1949" i="1"/>
  <c r="W1949" i="1" s="1"/>
  <c r="J1950" i="1"/>
  <c r="K1950" i="1" s="1"/>
  <c r="E1950" i="1" s="1"/>
  <c r="M1950" i="1"/>
  <c r="I1951" i="1"/>
  <c r="S2068" i="1"/>
  <c r="Y2068" i="1"/>
  <c r="H2068" i="1"/>
  <c r="A2069" i="1"/>
  <c r="Q2069" i="1" s="1"/>
  <c r="R2069" i="1" s="1"/>
  <c r="T2071" i="1"/>
  <c r="AA2070" i="1" l="1"/>
  <c r="Z2070" i="1"/>
  <c r="L1946" i="1"/>
  <c r="F1946" i="1"/>
  <c r="G1946" i="1"/>
  <c r="D1947" i="1"/>
  <c r="N1945" i="1"/>
  <c r="O1944" i="1"/>
  <c r="I1952" i="1"/>
  <c r="M1951" i="1"/>
  <c r="J1951" i="1"/>
  <c r="K1951" i="1" s="1"/>
  <c r="E1951" i="1" s="1"/>
  <c r="U1950" i="1"/>
  <c r="W1950" i="1" s="1"/>
  <c r="S2069" i="1"/>
  <c r="Y2069" i="1"/>
  <c r="T2072" i="1"/>
  <c r="A2070" i="1"/>
  <c r="Q2070" i="1" s="1"/>
  <c r="R2070" i="1" s="1"/>
  <c r="H2069" i="1"/>
  <c r="Z2071" i="1" l="1"/>
  <c r="AA2071" i="1"/>
  <c r="G1947" i="1"/>
  <c r="L1947" i="1"/>
  <c r="D1948" i="1"/>
  <c r="F1947" i="1"/>
  <c r="N1946" i="1"/>
  <c r="O1945" i="1"/>
  <c r="U1951" i="1"/>
  <c r="W1951" i="1" s="1"/>
  <c r="J1952" i="1"/>
  <c r="K1952" i="1" s="1"/>
  <c r="E1952" i="1" s="1"/>
  <c r="M1952" i="1"/>
  <c r="I1953" i="1"/>
  <c r="Y2070" i="1"/>
  <c r="S2070" i="1"/>
  <c r="T2073" i="1"/>
  <c r="H2070" i="1"/>
  <c r="A2071" i="1"/>
  <c r="Q2071" i="1" s="1"/>
  <c r="R2071" i="1" s="1"/>
  <c r="AA2072" i="1" l="1"/>
  <c r="Z2072" i="1"/>
  <c r="G1948" i="1"/>
  <c r="L1948" i="1"/>
  <c r="F1948" i="1"/>
  <c r="D1949" i="1"/>
  <c r="N1947" i="1"/>
  <c r="O1946" i="1"/>
  <c r="U1952" i="1"/>
  <c r="W1952" i="1" s="1"/>
  <c r="M1953" i="1"/>
  <c r="J1953" i="1"/>
  <c r="K1953" i="1" s="1"/>
  <c r="E1953" i="1" s="1"/>
  <c r="I1954" i="1"/>
  <c r="S2071" i="1"/>
  <c r="Y2071" i="1"/>
  <c r="H2071" i="1"/>
  <c r="A2072" i="1"/>
  <c r="Q2072" i="1" s="1"/>
  <c r="R2072" i="1" s="1"/>
  <c r="T2074" i="1"/>
  <c r="Z2073" i="1" l="1"/>
  <c r="AA2073" i="1"/>
  <c r="L1949" i="1"/>
  <c r="G1949" i="1"/>
  <c r="F1949" i="1"/>
  <c r="D1950" i="1"/>
  <c r="N1948" i="1"/>
  <c r="O1947" i="1"/>
  <c r="I1955" i="1"/>
  <c r="J1954" i="1"/>
  <c r="K1954" i="1" s="1"/>
  <c r="E1954" i="1" s="1"/>
  <c r="M1954" i="1"/>
  <c r="U1953" i="1"/>
  <c r="W1953" i="1" s="1"/>
  <c r="Y2072" i="1"/>
  <c r="S2072" i="1"/>
  <c r="T2075" i="1"/>
  <c r="H2072" i="1"/>
  <c r="A2073" i="1"/>
  <c r="Q2073" i="1" s="1"/>
  <c r="R2073" i="1" s="1"/>
  <c r="AA2074" i="1" l="1"/>
  <c r="Z2074" i="1"/>
  <c r="G1950" i="1"/>
  <c r="L1950" i="1"/>
  <c r="D1951" i="1"/>
  <c r="F1950" i="1"/>
  <c r="N1949" i="1"/>
  <c r="O1948" i="1"/>
  <c r="U1954" i="1"/>
  <c r="W1954" i="1" s="1"/>
  <c r="J1955" i="1"/>
  <c r="K1955" i="1" s="1"/>
  <c r="E1955" i="1" s="1"/>
  <c r="M1955" i="1"/>
  <c r="I1956" i="1"/>
  <c r="S2073" i="1"/>
  <c r="Y2073" i="1"/>
  <c r="A2074" i="1"/>
  <c r="Q2074" i="1" s="1"/>
  <c r="R2074" i="1" s="1"/>
  <c r="H2073" i="1"/>
  <c r="T2076" i="1"/>
  <c r="Z2075" i="1" l="1"/>
  <c r="AA2075" i="1"/>
  <c r="L1951" i="1"/>
  <c r="G1951" i="1"/>
  <c r="F1951" i="1"/>
  <c r="D1952" i="1"/>
  <c r="N1950" i="1"/>
  <c r="O1949" i="1"/>
  <c r="U1955" i="1"/>
  <c r="W1955" i="1" s="1"/>
  <c r="J1956" i="1"/>
  <c r="K1956" i="1" s="1"/>
  <c r="E1956" i="1" s="1"/>
  <c r="M1956" i="1"/>
  <c r="I1957" i="1"/>
  <c r="S2074" i="1"/>
  <c r="Y2074" i="1"/>
  <c r="T2077" i="1"/>
  <c r="H2074" i="1"/>
  <c r="A2075" i="1"/>
  <c r="Q2075" i="1" s="1"/>
  <c r="R2075" i="1" s="1"/>
  <c r="AA2076" i="1" l="1"/>
  <c r="Z2076" i="1"/>
  <c r="G1952" i="1"/>
  <c r="L1952" i="1"/>
  <c r="F1952" i="1"/>
  <c r="D1953" i="1"/>
  <c r="N1951" i="1"/>
  <c r="O1950" i="1"/>
  <c r="I1958" i="1"/>
  <c r="J1957" i="1"/>
  <c r="K1957" i="1" s="1"/>
  <c r="E1957" i="1" s="1"/>
  <c r="M1957" i="1"/>
  <c r="U1956" i="1"/>
  <c r="W1956" i="1" s="1"/>
  <c r="Y2075" i="1"/>
  <c r="S2075" i="1"/>
  <c r="H2075" i="1"/>
  <c r="A2076" i="1"/>
  <c r="Q2076" i="1" s="1"/>
  <c r="R2076" i="1" s="1"/>
  <c r="T2078" i="1"/>
  <c r="Z2077" i="1" l="1"/>
  <c r="AA2077" i="1"/>
  <c r="L1953" i="1"/>
  <c r="F1953" i="1"/>
  <c r="G1953" i="1"/>
  <c r="D1954" i="1"/>
  <c r="N1952" i="1"/>
  <c r="O1951" i="1"/>
  <c r="U1957" i="1"/>
  <c r="W1957" i="1" s="1"/>
  <c r="M1958" i="1"/>
  <c r="I1959" i="1"/>
  <c r="J1958" i="1"/>
  <c r="K1958" i="1" s="1"/>
  <c r="E1958" i="1" s="1"/>
  <c r="Y2076" i="1"/>
  <c r="S2076" i="1"/>
  <c r="T2079" i="1"/>
  <c r="H2076" i="1"/>
  <c r="A2077" i="1"/>
  <c r="Q2077" i="1" s="1"/>
  <c r="R2077" i="1" s="1"/>
  <c r="AA2078" i="1" l="1"/>
  <c r="Z2078" i="1"/>
  <c r="L1954" i="1"/>
  <c r="G1954" i="1"/>
  <c r="F1954" i="1"/>
  <c r="D1955" i="1"/>
  <c r="N1953" i="1"/>
  <c r="O1952" i="1"/>
  <c r="U1958" i="1"/>
  <c r="W1958" i="1" s="1"/>
  <c r="I1960" i="1"/>
  <c r="J1959" i="1"/>
  <c r="K1959" i="1" s="1"/>
  <c r="E1959" i="1" s="1"/>
  <c r="M1959" i="1"/>
  <c r="S2077" i="1"/>
  <c r="Y2077" i="1"/>
  <c r="A2078" i="1"/>
  <c r="Q2078" i="1" s="1"/>
  <c r="R2078" i="1" s="1"/>
  <c r="H2077" i="1"/>
  <c r="T2080" i="1"/>
  <c r="Z2079" i="1" l="1"/>
  <c r="AA2079" i="1"/>
  <c r="L1955" i="1"/>
  <c r="D1956" i="1"/>
  <c r="G1955" i="1"/>
  <c r="F1955" i="1"/>
  <c r="N1954" i="1"/>
  <c r="O1953" i="1"/>
  <c r="U1959" i="1"/>
  <c r="W1959" i="1" s="1"/>
  <c r="M1960" i="1"/>
  <c r="I1961" i="1"/>
  <c r="J1960" i="1"/>
  <c r="K1960" i="1" s="1"/>
  <c r="E1960" i="1" s="1"/>
  <c r="Y2078" i="1"/>
  <c r="S2078" i="1"/>
  <c r="T2081" i="1"/>
  <c r="A2079" i="1"/>
  <c r="Q2079" i="1" s="1"/>
  <c r="R2079" i="1" s="1"/>
  <c r="H2078" i="1"/>
  <c r="AA2080" i="1" l="1"/>
  <c r="Z2080" i="1"/>
  <c r="L1956" i="1"/>
  <c r="D1957" i="1"/>
  <c r="G1956" i="1"/>
  <c r="F1956" i="1"/>
  <c r="N1955" i="1"/>
  <c r="O1954" i="1"/>
  <c r="U1960" i="1"/>
  <c r="W1960" i="1" s="1"/>
  <c r="I1962" i="1"/>
  <c r="M1961" i="1"/>
  <c r="J1961" i="1"/>
  <c r="K1961" i="1" s="1"/>
  <c r="E1961" i="1" s="1"/>
  <c r="Y2079" i="1"/>
  <c r="S2079" i="1"/>
  <c r="A2080" i="1"/>
  <c r="Q2080" i="1" s="1"/>
  <c r="R2080" i="1" s="1"/>
  <c r="H2079" i="1"/>
  <c r="T2082" i="1"/>
  <c r="Z2081" i="1" l="1"/>
  <c r="AA2081" i="1"/>
  <c r="L1957" i="1"/>
  <c r="G1957" i="1"/>
  <c r="F1957" i="1"/>
  <c r="D1958" i="1"/>
  <c r="N1956" i="1"/>
  <c r="O1955" i="1"/>
  <c r="U1961" i="1"/>
  <c r="W1961" i="1" s="1"/>
  <c r="M1962" i="1"/>
  <c r="I1963" i="1"/>
  <c r="J1962" i="1"/>
  <c r="K1962" i="1" s="1"/>
  <c r="E1962" i="1" s="1"/>
  <c r="Y2080" i="1"/>
  <c r="S2080" i="1"/>
  <c r="H2080" i="1"/>
  <c r="A2081" i="1"/>
  <c r="Q2081" i="1" s="1"/>
  <c r="R2081" i="1" s="1"/>
  <c r="T2083" i="1"/>
  <c r="AA2082" i="1" l="1"/>
  <c r="Z2082" i="1"/>
  <c r="L1958" i="1"/>
  <c r="F1958" i="1"/>
  <c r="G1958" i="1"/>
  <c r="D1959" i="1"/>
  <c r="N1957" i="1"/>
  <c r="O1956" i="1"/>
  <c r="I1964" i="1"/>
  <c r="J1963" i="1"/>
  <c r="K1963" i="1" s="1"/>
  <c r="E1963" i="1" s="1"/>
  <c r="U1962" i="1"/>
  <c r="W1962" i="1" s="1"/>
  <c r="Y2081" i="1"/>
  <c r="S2081" i="1"/>
  <c r="T2084" i="1"/>
  <c r="H2081" i="1"/>
  <c r="A2082" i="1"/>
  <c r="Q2082" i="1" s="1"/>
  <c r="R2082" i="1" s="1"/>
  <c r="Z2083" i="1" l="1"/>
  <c r="AA2083" i="1"/>
  <c r="G1959" i="1"/>
  <c r="L1959" i="1"/>
  <c r="D1960" i="1"/>
  <c r="F1959" i="1"/>
  <c r="N1958" i="1"/>
  <c r="O1957" i="1"/>
  <c r="U1963" i="1"/>
  <c r="W1963" i="1" s="1"/>
  <c r="I1965" i="1"/>
  <c r="J1964" i="1"/>
  <c r="K1964" i="1" s="1"/>
  <c r="E1964" i="1" s="1"/>
  <c r="S2082" i="1"/>
  <c r="Y2082" i="1"/>
  <c r="T2085" i="1"/>
  <c r="H2082" i="1"/>
  <c r="A2083" i="1"/>
  <c r="Q2083" i="1" s="1"/>
  <c r="R2083" i="1" s="1"/>
  <c r="AA2084" i="1" l="1"/>
  <c r="Z2084" i="1"/>
  <c r="L1960" i="1"/>
  <c r="G1960" i="1"/>
  <c r="F1960" i="1"/>
  <c r="D1961" i="1"/>
  <c r="N1959" i="1"/>
  <c r="O1958" i="1"/>
  <c r="U1964" i="1"/>
  <c r="W1964" i="1" s="1"/>
  <c r="J1965" i="1"/>
  <c r="K1965" i="1" s="1"/>
  <c r="E1965" i="1" s="1"/>
  <c r="I1966" i="1"/>
  <c r="Y2083" i="1"/>
  <c r="S2083" i="1"/>
  <c r="H2083" i="1"/>
  <c r="A2084" i="1"/>
  <c r="Q2084" i="1" s="1"/>
  <c r="R2084" i="1" s="1"/>
  <c r="T2086" i="1"/>
  <c r="Z2085" i="1" l="1"/>
  <c r="AA2085" i="1"/>
  <c r="L1961" i="1"/>
  <c r="G1961" i="1"/>
  <c r="F1961" i="1"/>
  <c r="D1962" i="1"/>
  <c r="N1960" i="1"/>
  <c r="O1959" i="1"/>
  <c r="U1965" i="1"/>
  <c r="W1965" i="1" s="1"/>
  <c r="I1967" i="1"/>
  <c r="J1966" i="1"/>
  <c r="K1966" i="1" s="1"/>
  <c r="E1966" i="1" s="1"/>
  <c r="Y2084" i="1"/>
  <c r="S2084" i="1"/>
  <c r="H2084" i="1"/>
  <c r="A2085" i="1"/>
  <c r="Q2085" i="1" s="1"/>
  <c r="R2085" i="1" s="1"/>
  <c r="T2087" i="1"/>
  <c r="AA2086" i="1" l="1"/>
  <c r="Z2086" i="1"/>
  <c r="M1963" i="1"/>
  <c r="M1964" i="1" s="1"/>
  <c r="M1965" i="1" s="1"/>
  <c r="L1962" i="1"/>
  <c r="G1962" i="1"/>
  <c r="D1963" i="1"/>
  <c r="F1962" i="1"/>
  <c r="N1961" i="1"/>
  <c r="O1960" i="1"/>
  <c r="J1967" i="1"/>
  <c r="K1967" i="1" s="1"/>
  <c r="E1967" i="1" s="1"/>
  <c r="I1968" i="1"/>
  <c r="U1966" i="1"/>
  <c r="W1966" i="1" s="1"/>
  <c r="S2085" i="1"/>
  <c r="Y2085" i="1"/>
  <c r="T2088" i="1"/>
  <c r="A2086" i="1"/>
  <c r="Q2086" i="1" s="1"/>
  <c r="R2086" i="1" s="1"/>
  <c r="H2085" i="1"/>
  <c r="Z2087" i="1" l="1"/>
  <c r="AA2087" i="1"/>
  <c r="L1963" i="1"/>
  <c r="G1963" i="1"/>
  <c r="D1964" i="1"/>
  <c r="F1963" i="1"/>
  <c r="M1966" i="1"/>
  <c r="N1962" i="1"/>
  <c r="O1961" i="1"/>
  <c r="I1969" i="1"/>
  <c r="J1968" i="1"/>
  <c r="K1968" i="1" s="1"/>
  <c r="E1968" i="1" s="1"/>
  <c r="U1967" i="1"/>
  <c r="W1967" i="1" s="1"/>
  <c r="Y2086" i="1"/>
  <c r="S2086" i="1"/>
  <c r="H2086" i="1"/>
  <c r="A2087" i="1"/>
  <c r="Q2087" i="1" s="1"/>
  <c r="R2087" i="1" s="1"/>
  <c r="T2089" i="1"/>
  <c r="AA2088" i="1" l="1"/>
  <c r="Z2088" i="1"/>
  <c r="G1964" i="1"/>
  <c r="L1964" i="1"/>
  <c r="F1964" i="1"/>
  <c r="D1965" i="1"/>
  <c r="M1967" i="1"/>
  <c r="N1963" i="1"/>
  <c r="O1962" i="1"/>
  <c r="U1968" i="1"/>
  <c r="W1968" i="1" s="1"/>
  <c r="I1970" i="1"/>
  <c r="J1969" i="1"/>
  <c r="K1969" i="1" s="1"/>
  <c r="E1969" i="1" s="1"/>
  <c r="S2087" i="1"/>
  <c r="Y2087" i="1"/>
  <c r="T2090" i="1"/>
  <c r="H2087" i="1"/>
  <c r="A2088" i="1"/>
  <c r="Q2088" i="1" s="1"/>
  <c r="R2088" i="1" s="1"/>
  <c r="Z2089" i="1" l="1"/>
  <c r="AA2089" i="1"/>
  <c r="L1965" i="1"/>
  <c r="G1965" i="1"/>
  <c r="F1965" i="1"/>
  <c r="D1966" i="1"/>
  <c r="N1964" i="1"/>
  <c r="O1963" i="1"/>
  <c r="U1969" i="1"/>
  <c r="W1969" i="1" s="1"/>
  <c r="I1971" i="1"/>
  <c r="J1970" i="1"/>
  <c r="K1970" i="1" s="1"/>
  <c r="E1970" i="1" s="1"/>
  <c r="Y2088" i="1"/>
  <c r="S2088" i="1"/>
  <c r="H2088" i="1"/>
  <c r="A2089" i="1"/>
  <c r="Q2089" i="1" s="1"/>
  <c r="R2089" i="1" s="1"/>
  <c r="T2091" i="1"/>
  <c r="AA2090" i="1" l="1"/>
  <c r="Z2090" i="1"/>
  <c r="L1966" i="1"/>
  <c r="G1966" i="1"/>
  <c r="F1966" i="1"/>
  <c r="D1967" i="1"/>
  <c r="N1965" i="1"/>
  <c r="O1964" i="1"/>
  <c r="U1970" i="1"/>
  <c r="W1970" i="1" s="1"/>
  <c r="J1971" i="1"/>
  <c r="K1971" i="1" s="1"/>
  <c r="E1971" i="1" s="1"/>
  <c r="I1972" i="1"/>
  <c r="A2090" i="1"/>
  <c r="Q2090" i="1" s="1"/>
  <c r="R2090" i="1" s="1"/>
  <c r="H2089" i="1"/>
  <c r="T2092" i="1"/>
  <c r="Z2091" i="1" l="1"/>
  <c r="AA2091" i="1"/>
  <c r="L1967" i="1"/>
  <c r="M1968" i="1" s="1"/>
  <c r="M1969" i="1" s="1"/>
  <c r="M1970" i="1" s="1"/>
  <c r="G1967" i="1"/>
  <c r="D1968" i="1"/>
  <c r="F1967" i="1"/>
  <c r="N1966" i="1"/>
  <c r="O1965" i="1"/>
  <c r="J1972" i="1"/>
  <c r="K1972" i="1" s="1"/>
  <c r="E1972" i="1" s="1"/>
  <c r="I1973" i="1"/>
  <c r="U1971" i="1"/>
  <c r="W1971" i="1" s="1"/>
  <c r="H2090" i="1"/>
  <c r="A2091" i="1"/>
  <c r="Q2091" i="1" s="1"/>
  <c r="T2093" i="1"/>
  <c r="Z2092" i="1" l="1"/>
  <c r="R2091" i="1"/>
  <c r="AA2092" i="1"/>
  <c r="L1968" i="1"/>
  <c r="G1968" i="1"/>
  <c r="F1968" i="1"/>
  <c r="D1969" i="1"/>
  <c r="N1967" i="1"/>
  <c r="O1966" i="1"/>
  <c r="M1971" i="1"/>
  <c r="M1972" i="1" s="1"/>
  <c r="M1973" i="1" s="1"/>
  <c r="J1973" i="1"/>
  <c r="K1973" i="1" s="1"/>
  <c r="E1973" i="1" s="1"/>
  <c r="I1974" i="1"/>
  <c r="U1972" i="1"/>
  <c r="W1972" i="1" s="1"/>
  <c r="T2094" i="1"/>
  <c r="H2091" i="1"/>
  <c r="A2092" i="1"/>
  <c r="Q2092" i="1" s="1"/>
  <c r="R2092" i="1" s="1"/>
  <c r="AA2093" i="1" l="1"/>
  <c r="Z2093" i="1"/>
  <c r="L1969" i="1"/>
  <c r="F1969" i="1"/>
  <c r="G1969" i="1"/>
  <c r="D1970" i="1"/>
  <c r="N1968" i="1"/>
  <c r="O1967" i="1"/>
  <c r="U1973" i="1"/>
  <c r="W1973" i="1" s="1"/>
  <c r="I1975" i="1"/>
  <c r="J1974" i="1"/>
  <c r="K1974" i="1" s="1"/>
  <c r="E1974" i="1" s="1"/>
  <c r="M1974" i="1"/>
  <c r="Y2092" i="1"/>
  <c r="S2092" i="1"/>
  <c r="T2095" i="1"/>
  <c r="H2092" i="1"/>
  <c r="A2093" i="1"/>
  <c r="Q2093" i="1" s="1"/>
  <c r="R2093" i="1" s="1"/>
  <c r="Z2094" i="1" l="1"/>
  <c r="AA2094" i="1"/>
  <c r="L1970" i="1"/>
  <c r="F1970" i="1"/>
  <c r="D1971" i="1"/>
  <c r="G1970" i="1"/>
  <c r="N1969" i="1"/>
  <c r="O1968" i="1"/>
  <c r="U1974" i="1"/>
  <c r="W1974" i="1" s="1"/>
  <c r="J1975" i="1"/>
  <c r="K1975" i="1" s="1"/>
  <c r="E1975" i="1" s="1"/>
  <c r="I1976" i="1"/>
  <c r="M1975" i="1"/>
  <c r="Y2093" i="1"/>
  <c r="S2093" i="1"/>
  <c r="A2094" i="1"/>
  <c r="Q2094" i="1" s="1"/>
  <c r="R2094" i="1" s="1"/>
  <c r="H2093" i="1"/>
  <c r="T2096" i="1"/>
  <c r="AA2095" i="1" l="1"/>
  <c r="Z2095" i="1"/>
  <c r="G1971" i="1"/>
  <c r="L1971" i="1"/>
  <c r="F1971" i="1"/>
  <c r="D1972" i="1"/>
  <c r="O1969" i="1"/>
  <c r="N1970" i="1"/>
  <c r="U1975" i="1"/>
  <c r="W1975" i="1" s="1"/>
  <c r="J1976" i="1"/>
  <c r="K1976" i="1" s="1"/>
  <c r="E1976" i="1" s="1"/>
  <c r="I1977" i="1"/>
  <c r="M1976" i="1"/>
  <c r="Y2094" i="1"/>
  <c r="S2094" i="1"/>
  <c r="T2097" i="1"/>
  <c r="H2094" i="1"/>
  <c r="A2095" i="1"/>
  <c r="Q2095" i="1" s="1"/>
  <c r="R2095" i="1" s="1"/>
  <c r="Z2096" i="1" l="1"/>
  <c r="AA2096" i="1"/>
  <c r="L1972" i="1"/>
  <c r="F1972" i="1"/>
  <c r="G1972" i="1"/>
  <c r="D1973" i="1"/>
  <c r="N1971" i="1"/>
  <c r="O1970" i="1"/>
  <c r="I1978" i="1"/>
  <c r="J1977" i="1"/>
  <c r="K1977" i="1" s="1"/>
  <c r="E1977" i="1" s="1"/>
  <c r="M1977" i="1"/>
  <c r="U1976" i="1"/>
  <c r="W1976" i="1" s="1"/>
  <c r="S2095" i="1"/>
  <c r="Y2095" i="1"/>
  <c r="T2098" i="1"/>
  <c r="H2095" i="1"/>
  <c r="A2096" i="1"/>
  <c r="Q2096" i="1" s="1"/>
  <c r="R2096" i="1" s="1"/>
  <c r="AA2097" i="1" l="1"/>
  <c r="Z2097" i="1"/>
  <c r="L1973" i="1"/>
  <c r="G1973" i="1"/>
  <c r="F1973" i="1"/>
  <c r="D1974" i="1"/>
  <c r="N1972" i="1"/>
  <c r="O1971" i="1"/>
  <c r="U1977" i="1"/>
  <c r="W1977" i="1" s="1"/>
  <c r="J1978" i="1"/>
  <c r="K1978" i="1" s="1"/>
  <c r="E1978" i="1" s="1"/>
  <c r="I1979" i="1"/>
  <c r="M1978" i="1"/>
  <c r="Y2096" i="1"/>
  <c r="S2096" i="1"/>
  <c r="H2096" i="1"/>
  <c r="A2097" i="1"/>
  <c r="Q2097" i="1" s="1"/>
  <c r="R2097" i="1" s="1"/>
  <c r="T2099" i="1"/>
  <c r="Z2098" i="1" l="1"/>
  <c r="AA2098" i="1"/>
  <c r="G1974" i="1"/>
  <c r="L1974" i="1"/>
  <c r="F1974" i="1"/>
  <c r="D1975" i="1"/>
  <c r="N1973" i="1"/>
  <c r="O1972" i="1"/>
  <c r="I1980" i="1"/>
  <c r="J1979" i="1"/>
  <c r="K1979" i="1" s="1"/>
  <c r="E1979" i="1" s="1"/>
  <c r="M1979" i="1"/>
  <c r="U1978" i="1"/>
  <c r="W1978" i="1" s="1"/>
  <c r="Y2097" i="1"/>
  <c r="S2097" i="1"/>
  <c r="T2100" i="1"/>
  <c r="A2098" i="1"/>
  <c r="Q2098" i="1" s="1"/>
  <c r="R2098" i="1" s="1"/>
  <c r="H2097" i="1"/>
  <c r="AA2099" i="1" l="1"/>
  <c r="Z2099" i="1"/>
  <c r="G1975" i="1"/>
  <c r="L1975" i="1"/>
  <c r="D1976" i="1"/>
  <c r="F1975" i="1"/>
  <c r="N1974" i="1"/>
  <c r="O1973" i="1"/>
  <c r="U1979" i="1"/>
  <c r="W1979" i="1" s="1"/>
  <c r="I1981" i="1"/>
  <c r="J1980" i="1"/>
  <c r="K1980" i="1" s="1"/>
  <c r="E1980" i="1" s="1"/>
  <c r="M1980" i="1"/>
  <c r="S2098" i="1"/>
  <c r="Y2098" i="1"/>
  <c r="T2101" i="1"/>
  <c r="H2098" i="1"/>
  <c r="A2099" i="1"/>
  <c r="Q2099" i="1" s="1"/>
  <c r="R2099" i="1" s="1"/>
  <c r="Z2100" i="1" l="1"/>
  <c r="AA2100" i="1"/>
  <c r="L1976" i="1"/>
  <c r="D1977" i="1"/>
  <c r="G1976" i="1"/>
  <c r="F1976" i="1"/>
  <c r="N1975" i="1"/>
  <c r="O1974" i="1"/>
  <c r="U1980" i="1"/>
  <c r="W1980" i="1" s="1"/>
  <c r="I1982" i="1"/>
  <c r="J1981" i="1"/>
  <c r="K1981" i="1" s="1"/>
  <c r="E1981" i="1" s="1"/>
  <c r="M1981" i="1"/>
  <c r="Y2099" i="1"/>
  <c r="S2099" i="1"/>
  <c r="H2099" i="1"/>
  <c r="A2100" i="1"/>
  <c r="Q2100" i="1" s="1"/>
  <c r="R2100" i="1" s="1"/>
  <c r="T2102" i="1"/>
  <c r="AA2101" i="1" l="1"/>
  <c r="Z2101" i="1"/>
  <c r="L1977" i="1"/>
  <c r="D1978" i="1"/>
  <c r="F1977" i="1"/>
  <c r="G1977" i="1"/>
  <c r="N1976" i="1"/>
  <c r="O1975" i="1"/>
  <c r="U1981" i="1"/>
  <c r="W1981" i="1" s="1"/>
  <c r="I1983" i="1"/>
  <c r="J1982" i="1"/>
  <c r="K1982" i="1" s="1"/>
  <c r="E1982" i="1" s="1"/>
  <c r="M1982" i="1"/>
  <c r="Y2100" i="1"/>
  <c r="S2100" i="1"/>
  <c r="T2103" i="1"/>
  <c r="H2100" i="1"/>
  <c r="A2101" i="1"/>
  <c r="Q2101" i="1" s="1"/>
  <c r="R2101" i="1" s="1"/>
  <c r="Z2102" i="1" l="1"/>
  <c r="AA2102" i="1"/>
  <c r="L1978" i="1"/>
  <c r="G1978" i="1"/>
  <c r="D1979" i="1"/>
  <c r="F1978" i="1"/>
  <c r="N1977" i="1"/>
  <c r="O1976" i="1"/>
  <c r="J1983" i="1"/>
  <c r="K1983" i="1" s="1"/>
  <c r="E1983" i="1" s="1"/>
  <c r="I1984" i="1"/>
  <c r="M1983" i="1"/>
  <c r="U1982" i="1"/>
  <c r="W1982" i="1" s="1"/>
  <c r="Y2101" i="1"/>
  <c r="S2101" i="1"/>
  <c r="A2102" i="1"/>
  <c r="Q2102" i="1" s="1"/>
  <c r="R2102" i="1" s="1"/>
  <c r="H2101" i="1"/>
  <c r="T2104" i="1"/>
  <c r="AA2103" i="1" l="1"/>
  <c r="Z2103" i="1"/>
  <c r="L1979" i="1"/>
  <c r="D1980" i="1"/>
  <c r="G1979" i="1"/>
  <c r="F1979" i="1"/>
  <c r="N1978" i="1"/>
  <c r="O1977" i="1"/>
  <c r="J1984" i="1"/>
  <c r="K1984" i="1" s="1"/>
  <c r="E1984" i="1" s="1"/>
  <c r="I1985" i="1"/>
  <c r="M1984" i="1"/>
  <c r="U1983" i="1"/>
  <c r="W1983" i="1" s="1"/>
  <c r="Y2102" i="1"/>
  <c r="S2102" i="1"/>
  <c r="T2105" i="1"/>
  <c r="H2102" i="1"/>
  <c r="A2103" i="1"/>
  <c r="Q2103" i="1" s="1"/>
  <c r="R2103" i="1" s="1"/>
  <c r="Z2104" i="1" l="1"/>
  <c r="AA2104" i="1"/>
  <c r="L1980" i="1"/>
  <c r="G1980" i="1"/>
  <c r="D1981" i="1"/>
  <c r="F1980" i="1"/>
  <c r="N1979" i="1"/>
  <c r="O1978" i="1"/>
  <c r="J1985" i="1"/>
  <c r="K1985" i="1" s="1"/>
  <c r="E1985" i="1" s="1"/>
  <c r="I1986" i="1"/>
  <c r="M1985" i="1"/>
  <c r="U1984" i="1"/>
  <c r="W1984" i="1" s="1"/>
  <c r="S2103" i="1"/>
  <c r="Y2103" i="1"/>
  <c r="H2103" i="1"/>
  <c r="A2104" i="1"/>
  <c r="Q2104" i="1" s="1"/>
  <c r="R2104" i="1" s="1"/>
  <c r="T2106" i="1"/>
  <c r="AA2105" i="1" l="1"/>
  <c r="Z2105" i="1"/>
  <c r="G1981" i="1"/>
  <c r="L1981" i="1"/>
  <c r="D1982" i="1"/>
  <c r="F1981" i="1"/>
  <c r="N1980" i="1"/>
  <c r="O1979" i="1"/>
  <c r="J1986" i="1"/>
  <c r="K1986" i="1" s="1"/>
  <c r="E1986" i="1" s="1"/>
  <c r="I1987" i="1"/>
  <c r="M1986" i="1"/>
  <c r="U1985" i="1"/>
  <c r="W1985" i="1" s="1"/>
  <c r="Y2104" i="1"/>
  <c r="S2104" i="1"/>
  <c r="A2105" i="1"/>
  <c r="Q2105" i="1" s="1"/>
  <c r="R2105" i="1" s="1"/>
  <c r="H2104" i="1"/>
  <c r="T2107" i="1"/>
  <c r="Z2106" i="1" l="1"/>
  <c r="AA2106" i="1"/>
  <c r="L1982" i="1"/>
  <c r="F1982" i="1"/>
  <c r="D1983" i="1"/>
  <c r="G1982" i="1"/>
  <c r="N1981" i="1"/>
  <c r="O1980" i="1"/>
  <c r="I1988" i="1"/>
  <c r="J1987" i="1"/>
  <c r="K1987" i="1" s="1"/>
  <c r="E1987" i="1" s="1"/>
  <c r="M1987" i="1"/>
  <c r="U1986" i="1"/>
  <c r="W1986" i="1" s="1"/>
  <c r="Y2105" i="1"/>
  <c r="S2105" i="1"/>
  <c r="T2108" i="1"/>
  <c r="A2106" i="1"/>
  <c r="Q2106" i="1" s="1"/>
  <c r="R2106" i="1" s="1"/>
  <c r="H2105" i="1"/>
  <c r="AA2107" i="1" l="1"/>
  <c r="Z2107" i="1"/>
  <c r="L1983" i="1"/>
  <c r="F1983" i="1"/>
  <c r="D1984" i="1"/>
  <c r="G1983" i="1"/>
  <c r="N1982" i="1"/>
  <c r="O1981" i="1"/>
  <c r="I1989" i="1"/>
  <c r="J1988" i="1"/>
  <c r="K1988" i="1" s="1"/>
  <c r="E1988" i="1" s="1"/>
  <c r="M1988" i="1"/>
  <c r="U1987" i="1"/>
  <c r="W1987" i="1" s="1"/>
  <c r="S2106" i="1"/>
  <c r="Y2106" i="1"/>
  <c r="A2107" i="1"/>
  <c r="Q2107" i="1" s="1"/>
  <c r="R2107" i="1" s="1"/>
  <c r="H2106" i="1"/>
  <c r="T2109" i="1"/>
  <c r="Z2108" i="1" l="1"/>
  <c r="AA2108" i="1"/>
  <c r="L1984" i="1"/>
  <c r="D1985" i="1"/>
  <c r="F1984" i="1"/>
  <c r="G1984" i="1"/>
  <c r="N1983" i="1"/>
  <c r="O1982" i="1"/>
  <c r="U1988" i="1"/>
  <c r="W1988" i="1" s="1"/>
  <c r="I1990" i="1"/>
  <c r="J1989" i="1"/>
  <c r="K1989" i="1" s="1"/>
  <c r="E1989" i="1" s="1"/>
  <c r="M1989" i="1"/>
  <c r="Y2107" i="1"/>
  <c r="S2107" i="1"/>
  <c r="T2110" i="1"/>
  <c r="H2107" i="1"/>
  <c r="A2108" i="1"/>
  <c r="Q2108" i="1" s="1"/>
  <c r="R2108" i="1" s="1"/>
  <c r="AA2109" i="1" l="1"/>
  <c r="Z2109" i="1"/>
  <c r="Z2110" i="1" s="1"/>
  <c r="L1985" i="1"/>
  <c r="G1985" i="1"/>
  <c r="F1985" i="1"/>
  <c r="D1986" i="1"/>
  <c r="N1984" i="1"/>
  <c r="O1983" i="1"/>
  <c r="U1989" i="1"/>
  <c r="W1989" i="1" s="1"/>
  <c r="J1990" i="1"/>
  <c r="K1990" i="1" s="1"/>
  <c r="E1990" i="1" s="1"/>
  <c r="I1991" i="1"/>
  <c r="M1990" i="1"/>
  <c r="Y2108" i="1"/>
  <c r="S2108" i="1"/>
  <c r="T2111" i="1"/>
  <c r="H2108" i="1"/>
  <c r="A2109" i="1"/>
  <c r="Q2109" i="1" s="1"/>
  <c r="R2109" i="1" s="1"/>
  <c r="AA2110" i="1" l="1"/>
  <c r="L1986" i="1"/>
  <c r="D1987" i="1"/>
  <c r="G1986" i="1"/>
  <c r="F1986" i="1"/>
  <c r="N1985" i="1"/>
  <c r="O1984" i="1"/>
  <c r="J1991" i="1"/>
  <c r="K1991" i="1" s="1"/>
  <c r="E1991" i="1" s="1"/>
  <c r="I1992" i="1"/>
  <c r="M1991" i="1"/>
  <c r="U1990" i="1"/>
  <c r="W1990" i="1" s="1"/>
  <c r="S2109" i="1"/>
  <c r="Y2109" i="1"/>
  <c r="A2110" i="1"/>
  <c r="Q2110" i="1" s="1"/>
  <c r="R2110" i="1" s="1"/>
  <c r="H2109" i="1"/>
  <c r="T2112" i="1"/>
  <c r="AA2111" i="1" l="1"/>
  <c r="Z2111" i="1"/>
  <c r="L1987" i="1"/>
  <c r="G1987" i="1"/>
  <c r="F1987" i="1"/>
  <c r="D1988" i="1"/>
  <c r="N1986" i="1"/>
  <c r="O1985" i="1"/>
  <c r="J1992" i="1"/>
  <c r="K1992" i="1" s="1"/>
  <c r="E1992" i="1" s="1"/>
  <c r="I1993" i="1"/>
  <c r="M1992" i="1"/>
  <c r="U1991" i="1"/>
  <c r="W1991" i="1" s="1"/>
  <c r="Y2110" i="1"/>
  <c r="S2110" i="1"/>
  <c r="T2113" i="1"/>
  <c r="A2111" i="1"/>
  <c r="Q2111" i="1" s="1"/>
  <c r="R2111" i="1" s="1"/>
  <c r="H2110" i="1"/>
  <c r="Z2112" i="1" l="1"/>
  <c r="AA2112" i="1"/>
  <c r="L1988" i="1"/>
  <c r="F1988" i="1"/>
  <c r="D1989" i="1"/>
  <c r="G1988" i="1"/>
  <c r="N1987" i="1"/>
  <c r="O1986" i="1"/>
  <c r="J1993" i="1"/>
  <c r="K1993" i="1" s="1"/>
  <c r="E1993" i="1" s="1"/>
  <c r="I1994" i="1"/>
  <c r="M1993" i="1"/>
  <c r="U1992" i="1"/>
  <c r="W1992" i="1" s="1"/>
  <c r="S2111" i="1"/>
  <c r="Y2111" i="1"/>
  <c r="T2114" i="1"/>
  <c r="H2111" i="1"/>
  <c r="A2112" i="1"/>
  <c r="Q2112" i="1" s="1"/>
  <c r="R2112" i="1" s="1"/>
  <c r="AA2113" i="1" l="1"/>
  <c r="Z2113" i="1"/>
  <c r="G1989" i="1"/>
  <c r="L1989" i="1"/>
  <c r="F1989" i="1"/>
  <c r="D1990" i="1"/>
  <c r="N1988" i="1"/>
  <c r="O1987" i="1"/>
  <c r="J1994" i="1"/>
  <c r="K1994" i="1" s="1"/>
  <c r="E1994" i="1" s="1"/>
  <c r="I1995" i="1"/>
  <c r="U1993" i="1"/>
  <c r="W1993" i="1" s="1"/>
  <c r="Y2112" i="1"/>
  <c r="S2112" i="1"/>
  <c r="H2112" i="1"/>
  <c r="A2113" i="1"/>
  <c r="Q2113" i="1" s="1"/>
  <c r="R2113" i="1" s="1"/>
  <c r="T2115" i="1"/>
  <c r="Z2114" i="1" l="1"/>
  <c r="AA2114" i="1"/>
  <c r="L1990" i="1"/>
  <c r="F1990" i="1"/>
  <c r="D1991" i="1"/>
  <c r="G1990" i="1"/>
  <c r="N1989" i="1"/>
  <c r="O1988" i="1"/>
  <c r="J1995" i="1"/>
  <c r="K1995" i="1" s="1"/>
  <c r="E1995" i="1" s="1"/>
  <c r="I1996" i="1"/>
  <c r="U1994" i="1"/>
  <c r="W1994" i="1" s="1"/>
  <c r="S2113" i="1"/>
  <c r="Y2113" i="1"/>
  <c r="T2116" i="1"/>
  <c r="A2114" i="1"/>
  <c r="Q2114" i="1" s="1"/>
  <c r="R2114" i="1" s="1"/>
  <c r="H2113" i="1"/>
  <c r="AA2115" i="1" l="1"/>
  <c r="Z2115" i="1"/>
  <c r="G1991" i="1"/>
  <c r="L1991" i="1"/>
  <c r="D1992" i="1"/>
  <c r="F1991" i="1"/>
  <c r="N1990" i="1"/>
  <c r="O1989" i="1"/>
  <c r="J1996" i="1"/>
  <c r="K1996" i="1" s="1"/>
  <c r="E1996" i="1" s="1"/>
  <c r="I1997" i="1"/>
  <c r="U1995" i="1"/>
  <c r="W1995" i="1" s="1"/>
  <c r="M1994" i="1"/>
  <c r="S2114" i="1"/>
  <c r="Y2114" i="1"/>
  <c r="A2115" i="1"/>
  <c r="Q2115" i="1" s="1"/>
  <c r="R2115" i="1" s="1"/>
  <c r="H2114" i="1"/>
  <c r="T2117" i="1"/>
  <c r="Z2116" i="1" l="1"/>
  <c r="AA2116" i="1"/>
  <c r="L1992" i="1"/>
  <c r="F1992" i="1"/>
  <c r="D1993" i="1"/>
  <c r="G1992" i="1"/>
  <c r="N1991" i="1"/>
  <c r="O1990" i="1"/>
  <c r="M1995" i="1"/>
  <c r="I1998" i="1"/>
  <c r="J1997" i="1"/>
  <c r="K1997" i="1" s="1"/>
  <c r="E1997" i="1" s="1"/>
  <c r="U1996" i="1"/>
  <c r="W1996" i="1" s="1"/>
  <c r="S2115" i="1"/>
  <c r="Y2115" i="1"/>
  <c r="H2115" i="1"/>
  <c r="A2116" i="1"/>
  <c r="Q2116" i="1" s="1"/>
  <c r="R2116" i="1" s="1"/>
  <c r="T2118" i="1"/>
  <c r="AA2117" i="1" l="1"/>
  <c r="Z2117" i="1"/>
  <c r="L1993" i="1"/>
  <c r="F1993" i="1"/>
  <c r="G1993" i="1"/>
  <c r="D1994" i="1"/>
  <c r="N1992" i="1"/>
  <c r="O1991" i="1"/>
  <c r="U1997" i="1"/>
  <c r="W1997" i="1" s="1"/>
  <c r="I1999" i="1"/>
  <c r="J1998" i="1"/>
  <c r="K1998" i="1" s="1"/>
  <c r="E1998" i="1" s="1"/>
  <c r="M1996" i="1"/>
  <c r="S2116" i="1"/>
  <c r="Y2116" i="1"/>
  <c r="T2119" i="1"/>
  <c r="H2116" i="1"/>
  <c r="A2117" i="1"/>
  <c r="Q2117" i="1" s="1"/>
  <c r="R2117" i="1" s="1"/>
  <c r="Z2118" i="1" l="1"/>
  <c r="AA2118" i="1"/>
  <c r="G1994" i="1"/>
  <c r="L1994" i="1"/>
  <c r="F1994" i="1"/>
  <c r="D1995" i="1"/>
  <c r="N1993" i="1"/>
  <c r="O1992" i="1"/>
  <c r="U1998" i="1"/>
  <c r="W1998" i="1" s="1"/>
  <c r="J1999" i="1"/>
  <c r="K1999" i="1" s="1"/>
  <c r="E1999" i="1" s="1"/>
  <c r="I2000" i="1"/>
  <c r="M1997" i="1"/>
  <c r="Y2117" i="1"/>
  <c r="S2117" i="1"/>
  <c r="H2117" i="1"/>
  <c r="A2118" i="1"/>
  <c r="Q2118" i="1" s="1"/>
  <c r="R2118" i="1" s="1"/>
  <c r="T2120" i="1"/>
  <c r="AA2119" i="1" l="1"/>
  <c r="Z2119" i="1"/>
  <c r="L1995" i="1"/>
  <c r="G1995" i="1"/>
  <c r="F1995" i="1"/>
  <c r="D1996" i="1"/>
  <c r="N1994" i="1"/>
  <c r="O1993" i="1"/>
  <c r="J2000" i="1"/>
  <c r="K2000" i="1" s="1"/>
  <c r="E2000" i="1" s="1"/>
  <c r="I2001" i="1"/>
  <c r="U1999" i="1"/>
  <c r="W1999" i="1" s="1"/>
  <c r="T2121" i="1"/>
  <c r="H2118" i="1"/>
  <c r="A2119" i="1"/>
  <c r="Q2119" i="1" s="1"/>
  <c r="AA2120" i="1" l="1"/>
  <c r="Z2120" i="1"/>
  <c r="R2119" i="1"/>
  <c r="G1996" i="1"/>
  <c r="L1996" i="1"/>
  <c r="D1997" i="1"/>
  <c r="F1996" i="1"/>
  <c r="N1995" i="1"/>
  <c r="O1994" i="1"/>
  <c r="M1998" i="1"/>
  <c r="M1999" i="1" s="1"/>
  <c r="J2001" i="1"/>
  <c r="K2001" i="1" s="1"/>
  <c r="E2001" i="1" s="1"/>
  <c r="I2002" i="1"/>
  <c r="U2000" i="1"/>
  <c r="W2000" i="1" s="1"/>
  <c r="A2120" i="1"/>
  <c r="Q2120" i="1" s="1"/>
  <c r="R2120" i="1" s="1"/>
  <c r="H2119" i="1"/>
  <c r="T2122" i="1"/>
  <c r="Z2121" i="1" l="1"/>
  <c r="AA2121" i="1"/>
  <c r="G1997" i="1"/>
  <c r="L1997" i="1"/>
  <c r="D1998" i="1"/>
  <c r="F1997" i="1"/>
  <c r="N1996" i="1"/>
  <c r="O1995" i="1"/>
  <c r="M2000" i="1"/>
  <c r="J2002" i="1"/>
  <c r="K2002" i="1" s="1"/>
  <c r="E2002" i="1" s="1"/>
  <c r="I2003" i="1"/>
  <c r="U2001" i="1"/>
  <c r="W2001" i="1" s="1"/>
  <c r="Y2120" i="1"/>
  <c r="S2120" i="1"/>
  <c r="A2121" i="1"/>
  <c r="Q2121" i="1" s="1"/>
  <c r="R2121" i="1" s="1"/>
  <c r="H2120" i="1"/>
  <c r="T2123" i="1"/>
  <c r="AA2122" i="1" l="1"/>
  <c r="Z2122" i="1"/>
  <c r="L1998" i="1"/>
  <c r="F1998" i="1"/>
  <c r="D1999" i="1"/>
  <c r="G1998" i="1"/>
  <c r="N1997" i="1"/>
  <c r="O1996" i="1"/>
  <c r="U2002" i="1"/>
  <c r="W2002" i="1" s="1"/>
  <c r="I2004" i="1"/>
  <c r="J2003" i="1"/>
  <c r="K2003" i="1" s="1"/>
  <c r="E2003" i="1" s="1"/>
  <c r="S2121" i="1"/>
  <c r="Y2121" i="1"/>
  <c r="H2121" i="1"/>
  <c r="A2122" i="1"/>
  <c r="Q2122" i="1" s="1"/>
  <c r="R2122" i="1" s="1"/>
  <c r="T2124" i="1"/>
  <c r="Z2123" i="1" l="1"/>
  <c r="AA2123" i="1"/>
  <c r="L1999" i="1"/>
  <c r="G1999" i="1"/>
  <c r="F1999" i="1"/>
  <c r="D2000" i="1"/>
  <c r="N1998" i="1"/>
  <c r="O1997" i="1"/>
  <c r="U2003" i="1"/>
  <c r="W2003" i="1" s="1"/>
  <c r="I2005" i="1"/>
  <c r="J2004" i="1"/>
  <c r="K2004" i="1" s="1"/>
  <c r="E2004" i="1" s="1"/>
  <c r="S2122" i="1"/>
  <c r="Y2122" i="1"/>
  <c r="H2122" i="1"/>
  <c r="A2123" i="1"/>
  <c r="Q2123" i="1" s="1"/>
  <c r="R2123" i="1" s="1"/>
  <c r="T2125" i="1"/>
  <c r="AA2124" i="1" l="1"/>
  <c r="Z2124" i="1"/>
  <c r="G2000" i="1"/>
  <c r="L2000" i="1"/>
  <c r="M2001" i="1" s="1"/>
  <c r="M2002" i="1" s="1"/>
  <c r="M2003" i="1" s="1"/>
  <c r="M2004" i="1" s="1"/>
  <c r="M2005" i="1" s="1"/>
  <c r="D2001" i="1"/>
  <c r="F2000" i="1"/>
  <c r="O1998" i="1"/>
  <c r="N1999" i="1"/>
  <c r="U2004" i="1"/>
  <c r="W2004" i="1" s="1"/>
  <c r="J2005" i="1"/>
  <c r="K2005" i="1" s="1"/>
  <c r="E2005" i="1" s="1"/>
  <c r="I2006" i="1"/>
  <c r="S2123" i="1"/>
  <c r="Y2123" i="1"/>
  <c r="T2126" i="1"/>
  <c r="H2123" i="1"/>
  <c r="A2124" i="1"/>
  <c r="Q2124" i="1" s="1"/>
  <c r="R2124" i="1" s="1"/>
  <c r="Z2125" i="1" l="1"/>
  <c r="AA2125" i="1"/>
  <c r="G2001" i="1"/>
  <c r="L2001" i="1"/>
  <c r="F2001" i="1"/>
  <c r="D2002" i="1"/>
  <c r="N2000" i="1"/>
  <c r="O1999" i="1"/>
  <c r="J2006" i="1"/>
  <c r="K2006" i="1" s="1"/>
  <c r="E2006" i="1" s="1"/>
  <c r="I2007" i="1"/>
  <c r="M2006" i="1"/>
  <c r="U2005" i="1"/>
  <c r="W2005" i="1" s="1"/>
  <c r="Y2124" i="1"/>
  <c r="S2124" i="1"/>
  <c r="H2124" i="1"/>
  <c r="A2125" i="1"/>
  <c r="Q2125" i="1" s="1"/>
  <c r="R2125" i="1" s="1"/>
  <c r="T2127" i="1"/>
  <c r="AA2126" i="1" l="1"/>
  <c r="Z2126" i="1"/>
  <c r="L2002" i="1"/>
  <c r="F2002" i="1"/>
  <c r="D2003" i="1"/>
  <c r="G2002" i="1"/>
  <c r="N2001" i="1"/>
  <c r="O2000" i="1"/>
  <c r="J2007" i="1"/>
  <c r="K2007" i="1" s="1"/>
  <c r="E2007" i="1" s="1"/>
  <c r="I2008" i="1"/>
  <c r="M2007" i="1"/>
  <c r="U2006" i="1"/>
  <c r="W2006" i="1" s="1"/>
  <c r="S2125" i="1"/>
  <c r="Y2125" i="1"/>
  <c r="H2125" i="1"/>
  <c r="A2126" i="1"/>
  <c r="Q2126" i="1" s="1"/>
  <c r="R2126" i="1" s="1"/>
  <c r="T2128" i="1"/>
  <c r="Z2127" i="1" l="1"/>
  <c r="AA2127" i="1"/>
  <c r="L2003" i="1"/>
  <c r="F2003" i="1"/>
  <c r="D2004" i="1"/>
  <c r="G2003" i="1"/>
  <c r="N2002" i="1"/>
  <c r="O2001" i="1"/>
  <c r="J2008" i="1"/>
  <c r="K2008" i="1" s="1"/>
  <c r="E2008" i="1" s="1"/>
  <c r="I2009" i="1"/>
  <c r="M2008" i="1"/>
  <c r="U2007" i="1"/>
  <c r="W2007" i="1" s="1"/>
  <c r="Y2126" i="1"/>
  <c r="S2126" i="1"/>
  <c r="A2127" i="1"/>
  <c r="Q2127" i="1" s="1"/>
  <c r="R2127" i="1" s="1"/>
  <c r="H2126" i="1"/>
  <c r="T2129" i="1"/>
  <c r="AA2128" i="1" l="1"/>
  <c r="Z2128" i="1"/>
  <c r="G2004" i="1"/>
  <c r="L2004" i="1"/>
  <c r="D2005" i="1"/>
  <c r="F2004" i="1"/>
  <c r="N2003" i="1"/>
  <c r="O2002" i="1"/>
  <c r="J2009" i="1"/>
  <c r="K2009" i="1" s="1"/>
  <c r="E2009" i="1" s="1"/>
  <c r="I2010" i="1"/>
  <c r="M2009" i="1"/>
  <c r="U2008" i="1"/>
  <c r="W2008" i="1" s="1"/>
  <c r="Y2127" i="1"/>
  <c r="S2127" i="1"/>
  <c r="H2127" i="1"/>
  <c r="A2128" i="1"/>
  <c r="Q2128" i="1" s="1"/>
  <c r="R2128" i="1" s="1"/>
  <c r="T2130" i="1"/>
  <c r="Z2129" i="1" l="1"/>
  <c r="AA2129" i="1"/>
  <c r="L2005" i="1"/>
  <c r="F2005" i="1"/>
  <c r="G2005" i="1"/>
  <c r="D2006" i="1"/>
  <c r="N2004" i="1"/>
  <c r="O2003" i="1"/>
  <c r="J2010" i="1"/>
  <c r="K2010" i="1" s="1"/>
  <c r="E2010" i="1" s="1"/>
  <c r="I2011" i="1"/>
  <c r="M2010" i="1"/>
  <c r="U2009" i="1"/>
  <c r="W2009" i="1" s="1"/>
  <c r="Y2128" i="1"/>
  <c r="S2128" i="1"/>
  <c r="H2128" i="1"/>
  <c r="A2129" i="1"/>
  <c r="Q2129" i="1" s="1"/>
  <c r="R2129" i="1" s="1"/>
  <c r="T2131" i="1"/>
  <c r="AA2130" i="1" l="1"/>
  <c r="Z2130" i="1"/>
  <c r="L2006" i="1"/>
  <c r="G2006" i="1"/>
  <c r="F2006" i="1"/>
  <c r="D2007" i="1"/>
  <c r="N2005" i="1"/>
  <c r="O2004" i="1"/>
  <c r="J2011" i="1"/>
  <c r="K2011" i="1" s="1"/>
  <c r="E2011" i="1" s="1"/>
  <c r="I2012" i="1"/>
  <c r="M2011" i="1"/>
  <c r="U2010" i="1"/>
  <c r="W2010" i="1" s="1"/>
  <c r="S2129" i="1"/>
  <c r="Y2129" i="1"/>
  <c r="H2129" i="1"/>
  <c r="A2130" i="1"/>
  <c r="Q2130" i="1" s="1"/>
  <c r="R2130" i="1" s="1"/>
  <c r="T2132" i="1"/>
  <c r="Z2131" i="1" l="1"/>
  <c r="AA2131" i="1"/>
  <c r="L2007" i="1"/>
  <c r="G2007" i="1"/>
  <c r="F2007" i="1"/>
  <c r="D2008" i="1"/>
  <c r="N2006" i="1"/>
  <c r="O2005" i="1"/>
  <c r="U2011" i="1"/>
  <c r="W2011" i="1" s="1"/>
  <c r="J2012" i="1"/>
  <c r="K2012" i="1" s="1"/>
  <c r="E2012" i="1" s="1"/>
  <c r="I2013" i="1"/>
  <c r="M2012" i="1"/>
  <c r="S2130" i="1"/>
  <c r="Y2130" i="1"/>
  <c r="A2131" i="1"/>
  <c r="Q2131" i="1" s="1"/>
  <c r="R2131" i="1" s="1"/>
  <c r="H2130" i="1"/>
  <c r="T2133" i="1"/>
  <c r="AA2132" i="1" l="1"/>
  <c r="Z2132" i="1"/>
  <c r="L2008" i="1"/>
  <c r="G2008" i="1"/>
  <c r="F2008" i="1"/>
  <c r="D2009" i="1"/>
  <c r="N2007" i="1"/>
  <c r="O2006" i="1"/>
  <c r="J2013" i="1"/>
  <c r="K2013" i="1" s="1"/>
  <c r="E2013" i="1" s="1"/>
  <c r="I2014" i="1"/>
  <c r="M2013" i="1"/>
  <c r="U2012" i="1"/>
  <c r="W2012" i="1" s="1"/>
  <c r="Y2131" i="1"/>
  <c r="S2131" i="1"/>
  <c r="T2134" i="1"/>
  <c r="H2131" i="1"/>
  <c r="A2132" i="1"/>
  <c r="Q2132" i="1" s="1"/>
  <c r="R2132" i="1" s="1"/>
  <c r="Z2133" i="1" l="1"/>
  <c r="AA2133" i="1"/>
  <c r="G2009" i="1"/>
  <c r="L2009" i="1"/>
  <c r="D2010" i="1"/>
  <c r="F2009" i="1"/>
  <c r="N2008" i="1"/>
  <c r="O2007" i="1"/>
  <c r="I2015" i="1"/>
  <c r="J2014" i="1"/>
  <c r="K2014" i="1" s="1"/>
  <c r="E2014" i="1" s="1"/>
  <c r="M2014" i="1"/>
  <c r="U2013" i="1"/>
  <c r="W2013" i="1" s="1"/>
  <c r="Y2132" i="1"/>
  <c r="S2132" i="1"/>
  <c r="H2132" i="1"/>
  <c r="A2133" i="1"/>
  <c r="Q2133" i="1" s="1"/>
  <c r="R2133" i="1" s="1"/>
  <c r="T2135" i="1"/>
  <c r="AA2134" i="1" l="1"/>
  <c r="Z2134" i="1"/>
  <c r="L2010" i="1"/>
  <c r="F2010" i="1"/>
  <c r="D2011" i="1"/>
  <c r="G2010" i="1"/>
  <c r="N2009" i="1"/>
  <c r="O2008" i="1"/>
  <c r="U2014" i="1"/>
  <c r="W2014" i="1" s="1"/>
  <c r="I2016" i="1"/>
  <c r="J2015" i="1"/>
  <c r="K2015" i="1" s="1"/>
  <c r="E2015" i="1" s="1"/>
  <c r="M2015" i="1"/>
  <c r="S2133" i="1"/>
  <c r="Y2133" i="1"/>
  <c r="H2133" i="1"/>
  <c r="A2134" i="1"/>
  <c r="Q2134" i="1" s="1"/>
  <c r="R2134" i="1" s="1"/>
  <c r="T2136" i="1"/>
  <c r="Z2135" i="1" l="1"/>
  <c r="AA2135" i="1"/>
  <c r="G2011" i="1"/>
  <c r="L2011" i="1"/>
  <c r="F2011" i="1"/>
  <c r="D2012" i="1"/>
  <c r="N2010" i="1"/>
  <c r="O2009" i="1"/>
  <c r="U2015" i="1"/>
  <c r="W2015" i="1" s="1"/>
  <c r="I2017" i="1"/>
  <c r="J2016" i="1"/>
  <c r="K2016" i="1" s="1"/>
  <c r="E2016" i="1" s="1"/>
  <c r="M2016" i="1"/>
  <c r="Y2134" i="1"/>
  <c r="S2134" i="1"/>
  <c r="A2135" i="1"/>
  <c r="Q2135" i="1" s="1"/>
  <c r="R2135" i="1" s="1"/>
  <c r="H2134" i="1"/>
  <c r="T2137" i="1"/>
  <c r="AA2136" i="1" l="1"/>
  <c r="Z2136" i="1"/>
  <c r="L2012" i="1"/>
  <c r="D2013" i="1"/>
  <c r="F2012" i="1"/>
  <c r="G2012" i="1"/>
  <c r="N2011" i="1"/>
  <c r="O2010" i="1"/>
  <c r="U2016" i="1"/>
  <c r="W2016" i="1" s="1"/>
  <c r="J2017" i="1"/>
  <c r="K2017" i="1" s="1"/>
  <c r="E2017" i="1" s="1"/>
  <c r="I2018" i="1"/>
  <c r="M2017" i="1"/>
  <c r="Y2135" i="1"/>
  <c r="S2135" i="1"/>
  <c r="T2138" i="1"/>
  <c r="H2135" i="1"/>
  <c r="A2136" i="1"/>
  <c r="Q2136" i="1" s="1"/>
  <c r="R2136" i="1" s="1"/>
  <c r="Z2137" i="1" l="1"/>
  <c r="AA2137" i="1"/>
  <c r="L2013" i="1"/>
  <c r="G2013" i="1"/>
  <c r="F2013" i="1"/>
  <c r="D2014" i="1"/>
  <c r="N2012" i="1"/>
  <c r="O2011" i="1"/>
  <c r="U2017" i="1"/>
  <c r="W2017" i="1" s="1"/>
  <c r="J2018" i="1"/>
  <c r="K2018" i="1" s="1"/>
  <c r="E2018" i="1" s="1"/>
  <c r="I2019" i="1"/>
  <c r="M2018" i="1"/>
  <c r="Y2136" i="1"/>
  <c r="S2136" i="1"/>
  <c r="H2136" i="1"/>
  <c r="A2137" i="1"/>
  <c r="Q2137" i="1" s="1"/>
  <c r="R2137" i="1" s="1"/>
  <c r="T2139" i="1"/>
  <c r="AA2138" i="1" l="1"/>
  <c r="Z2138" i="1"/>
  <c r="Z2139" i="1" s="1"/>
  <c r="L2014" i="1"/>
  <c r="D2015" i="1"/>
  <c r="G2014" i="1"/>
  <c r="F2014" i="1"/>
  <c r="N2013" i="1"/>
  <c r="O2012" i="1"/>
  <c r="I2020" i="1"/>
  <c r="J2019" i="1"/>
  <c r="K2019" i="1" s="1"/>
  <c r="E2019" i="1" s="1"/>
  <c r="M2019" i="1"/>
  <c r="U2018" i="1"/>
  <c r="W2018" i="1" s="1"/>
  <c r="S2137" i="1"/>
  <c r="Y2137" i="1"/>
  <c r="T2140" i="1"/>
  <c r="H2137" i="1"/>
  <c r="A2138" i="1"/>
  <c r="Q2138" i="1" s="1"/>
  <c r="R2138" i="1" s="1"/>
  <c r="AA2139" i="1" l="1"/>
  <c r="L2015" i="1"/>
  <c r="G2015" i="1"/>
  <c r="F2015" i="1"/>
  <c r="D2016" i="1"/>
  <c r="N2014" i="1"/>
  <c r="O2013" i="1"/>
  <c r="U2019" i="1"/>
  <c r="W2019" i="1" s="1"/>
  <c r="I2021" i="1"/>
  <c r="J2020" i="1"/>
  <c r="K2020" i="1" s="1"/>
  <c r="E2020" i="1" s="1"/>
  <c r="M2020" i="1"/>
  <c r="S2138" i="1"/>
  <c r="Y2138" i="1"/>
  <c r="T2141" i="1"/>
  <c r="A2139" i="1"/>
  <c r="Q2139" i="1" s="1"/>
  <c r="R2139" i="1" s="1"/>
  <c r="H2138" i="1"/>
  <c r="AA2140" i="1" l="1"/>
  <c r="Z2140" i="1"/>
  <c r="G2016" i="1"/>
  <c r="L2016" i="1"/>
  <c r="F2016" i="1"/>
  <c r="D2017" i="1"/>
  <c r="N2015" i="1"/>
  <c r="O2014" i="1"/>
  <c r="U2020" i="1"/>
  <c r="W2020" i="1" s="1"/>
  <c r="I2022" i="1"/>
  <c r="J2021" i="1"/>
  <c r="K2021" i="1" s="1"/>
  <c r="E2021" i="1" s="1"/>
  <c r="M2021" i="1"/>
  <c r="Y2139" i="1"/>
  <c r="S2139" i="1"/>
  <c r="H2139" i="1"/>
  <c r="A2140" i="1"/>
  <c r="Q2140" i="1" s="1"/>
  <c r="R2140" i="1" s="1"/>
  <c r="T2142" i="1"/>
  <c r="Z2141" i="1" l="1"/>
  <c r="AA2141" i="1"/>
  <c r="L2017" i="1"/>
  <c r="D2018" i="1"/>
  <c r="F2017" i="1"/>
  <c r="G2017" i="1"/>
  <c r="N2016" i="1"/>
  <c r="O2015" i="1"/>
  <c r="U2021" i="1"/>
  <c r="W2021" i="1" s="1"/>
  <c r="I2023" i="1"/>
  <c r="J2022" i="1"/>
  <c r="K2022" i="1" s="1"/>
  <c r="E2022" i="1" s="1"/>
  <c r="M2022" i="1"/>
  <c r="Y2140" i="1"/>
  <c r="S2140" i="1"/>
  <c r="T2143" i="1"/>
  <c r="H2140" i="1"/>
  <c r="A2141" i="1"/>
  <c r="Q2141" i="1" s="1"/>
  <c r="R2141" i="1" s="1"/>
  <c r="AA2142" i="1" l="1"/>
  <c r="Z2142" i="1"/>
  <c r="L2018" i="1"/>
  <c r="D2019" i="1"/>
  <c r="G2018" i="1"/>
  <c r="F2018" i="1"/>
  <c r="N2017" i="1"/>
  <c r="O2016" i="1"/>
  <c r="U2022" i="1"/>
  <c r="W2022" i="1" s="1"/>
  <c r="I2024" i="1"/>
  <c r="J2023" i="1"/>
  <c r="K2023" i="1" s="1"/>
  <c r="E2023" i="1" s="1"/>
  <c r="M2023" i="1"/>
  <c r="S2141" i="1"/>
  <c r="Y2141" i="1"/>
  <c r="H2141" i="1"/>
  <c r="A2142" i="1"/>
  <c r="Q2142" i="1" s="1"/>
  <c r="R2142" i="1" s="1"/>
  <c r="T2144" i="1"/>
  <c r="Z2143" i="1" l="1"/>
  <c r="AA2143" i="1"/>
  <c r="L2019" i="1"/>
  <c r="G2019" i="1"/>
  <c r="F2019" i="1"/>
  <c r="D2020" i="1"/>
  <c r="N2018" i="1"/>
  <c r="O2017" i="1"/>
  <c r="U2023" i="1"/>
  <c r="W2023" i="1" s="1"/>
  <c r="I2025" i="1"/>
  <c r="J2024" i="1"/>
  <c r="K2024" i="1" s="1"/>
  <c r="E2024" i="1" s="1"/>
  <c r="Y2142" i="1"/>
  <c r="S2142" i="1"/>
  <c r="T2145" i="1"/>
  <c r="A2143" i="1"/>
  <c r="Q2143" i="1" s="1"/>
  <c r="R2143" i="1" s="1"/>
  <c r="H2142" i="1"/>
  <c r="AA2144" i="1" l="1"/>
  <c r="Z2144" i="1"/>
  <c r="L2020" i="1"/>
  <c r="F2020" i="1"/>
  <c r="D2021" i="1"/>
  <c r="G2020" i="1"/>
  <c r="N2019" i="1"/>
  <c r="O2018" i="1"/>
  <c r="I2026" i="1"/>
  <c r="J2025" i="1"/>
  <c r="K2025" i="1" s="1"/>
  <c r="E2025" i="1" s="1"/>
  <c r="U2024" i="1"/>
  <c r="W2024" i="1" s="1"/>
  <c r="S2143" i="1"/>
  <c r="Y2143" i="1"/>
  <c r="T2146" i="1"/>
  <c r="H2143" i="1"/>
  <c r="A2144" i="1"/>
  <c r="Q2144" i="1" s="1"/>
  <c r="R2144" i="1" s="1"/>
  <c r="Z2145" i="1" l="1"/>
  <c r="AA2145" i="1"/>
  <c r="G2021" i="1"/>
  <c r="L2021" i="1"/>
  <c r="D2022" i="1"/>
  <c r="F2021" i="1"/>
  <c r="N2020" i="1"/>
  <c r="O2019" i="1"/>
  <c r="U2025" i="1"/>
  <c r="W2025" i="1" s="1"/>
  <c r="M2024" i="1"/>
  <c r="M2025" i="1" s="1"/>
  <c r="M2026" i="1" s="1"/>
  <c r="I2027" i="1"/>
  <c r="J2026" i="1"/>
  <c r="K2026" i="1" s="1"/>
  <c r="E2026" i="1" s="1"/>
  <c r="Y2144" i="1"/>
  <c r="S2144" i="1"/>
  <c r="H2144" i="1"/>
  <c r="A2145" i="1"/>
  <c r="Q2145" i="1" s="1"/>
  <c r="R2145" i="1" s="1"/>
  <c r="T2147" i="1"/>
  <c r="AA2146" i="1" l="1"/>
  <c r="Z2146" i="1"/>
  <c r="G2022" i="1"/>
  <c r="L2022" i="1"/>
  <c r="F2022" i="1"/>
  <c r="D2023" i="1"/>
  <c r="N2021" i="1"/>
  <c r="O2020" i="1"/>
  <c r="J2027" i="1"/>
  <c r="K2027" i="1" s="1"/>
  <c r="E2027" i="1" s="1"/>
  <c r="I2028" i="1"/>
  <c r="U2026" i="1"/>
  <c r="W2026" i="1" s="1"/>
  <c r="S2145" i="1"/>
  <c r="Y2145" i="1"/>
  <c r="T2148" i="1"/>
  <c r="H2145" i="1"/>
  <c r="A2146" i="1"/>
  <c r="Q2146" i="1" s="1"/>
  <c r="R2146" i="1" s="1"/>
  <c r="Z2147" i="1" l="1"/>
  <c r="AA2147" i="1"/>
  <c r="G2023" i="1"/>
  <c r="L2023" i="1"/>
  <c r="D2024" i="1"/>
  <c r="F2023" i="1"/>
  <c r="N2022" i="1"/>
  <c r="O2021" i="1"/>
  <c r="I2029" i="1"/>
  <c r="J2028" i="1"/>
  <c r="K2028" i="1" s="1"/>
  <c r="E2028" i="1" s="1"/>
  <c r="U2027" i="1"/>
  <c r="W2027" i="1" s="1"/>
  <c r="Y2146" i="1"/>
  <c r="S2146" i="1"/>
  <c r="T2149" i="1"/>
  <c r="A2147" i="1"/>
  <c r="Q2147" i="1" s="1"/>
  <c r="R2147" i="1" s="1"/>
  <c r="H2146" i="1"/>
  <c r="AA2148" i="1" l="1"/>
  <c r="Z2148" i="1"/>
  <c r="L2024" i="1"/>
  <c r="G2024" i="1"/>
  <c r="D2025" i="1"/>
  <c r="F2024" i="1"/>
  <c r="N2023" i="1"/>
  <c r="O2022" i="1"/>
  <c r="U2028" i="1"/>
  <c r="W2028" i="1" s="1"/>
  <c r="I2030" i="1"/>
  <c r="J2029" i="1"/>
  <c r="K2029" i="1" s="1"/>
  <c r="E2029" i="1" s="1"/>
  <c r="S2147" i="1"/>
  <c r="Y2147" i="1"/>
  <c r="H2147" i="1"/>
  <c r="A2148" i="1"/>
  <c r="Q2148" i="1" s="1"/>
  <c r="R2148" i="1" s="1"/>
  <c r="T2150" i="1"/>
  <c r="Z2149" i="1" l="1"/>
  <c r="AA2149" i="1"/>
  <c r="G2025" i="1"/>
  <c r="L2025" i="1"/>
  <c r="D2026" i="1"/>
  <c r="F2025" i="1"/>
  <c r="N2024" i="1"/>
  <c r="O2023" i="1"/>
  <c r="I2031" i="1"/>
  <c r="J2030" i="1"/>
  <c r="K2030" i="1" s="1"/>
  <c r="E2030" i="1" s="1"/>
  <c r="U2029" i="1"/>
  <c r="W2029" i="1" s="1"/>
  <c r="S2148" i="1"/>
  <c r="Y2148" i="1"/>
  <c r="H2148" i="1"/>
  <c r="A2149" i="1"/>
  <c r="Q2149" i="1" s="1"/>
  <c r="R2149" i="1" s="1"/>
  <c r="T2151" i="1"/>
  <c r="AA2150" i="1" l="1"/>
  <c r="Z2150" i="1"/>
  <c r="M2027" i="1"/>
  <c r="M2028" i="1" s="1"/>
  <c r="M2029" i="1" s="1"/>
  <c r="L2026" i="1"/>
  <c r="G2026" i="1"/>
  <c r="F2026" i="1"/>
  <c r="D2027" i="1"/>
  <c r="N2025" i="1"/>
  <c r="O2024" i="1"/>
  <c r="U2030" i="1"/>
  <c r="W2030" i="1" s="1"/>
  <c r="I2032" i="1"/>
  <c r="J2031" i="1"/>
  <c r="K2031" i="1" s="1"/>
  <c r="E2031" i="1" s="1"/>
  <c r="S2149" i="1"/>
  <c r="T2152" i="1"/>
  <c r="H2149" i="1"/>
  <c r="A2150" i="1"/>
  <c r="Q2150" i="1" s="1"/>
  <c r="R2150" i="1" s="1"/>
  <c r="Z2151" i="1" l="1"/>
  <c r="AA2151" i="1"/>
  <c r="L2027" i="1"/>
  <c r="D2028" i="1"/>
  <c r="F2027" i="1"/>
  <c r="G2027" i="1"/>
  <c r="N2026" i="1"/>
  <c r="O2025" i="1"/>
  <c r="U2031" i="1"/>
  <c r="W2031" i="1" s="1"/>
  <c r="I2033" i="1"/>
  <c r="J2032" i="1"/>
  <c r="K2032" i="1" s="1"/>
  <c r="E2032" i="1" s="1"/>
  <c r="A2151" i="1"/>
  <c r="Q2151" i="1" s="1"/>
  <c r="H2150" i="1"/>
  <c r="T2153" i="1"/>
  <c r="Z2152" i="1" l="1"/>
  <c r="R2151" i="1"/>
  <c r="AA2152" i="1"/>
  <c r="L2028" i="1"/>
  <c r="D2029" i="1"/>
  <c r="G2028" i="1"/>
  <c r="F2028" i="1"/>
  <c r="N2027" i="1"/>
  <c r="O2026" i="1"/>
  <c r="U2032" i="1"/>
  <c r="W2032" i="1" s="1"/>
  <c r="I2034" i="1"/>
  <c r="J2033" i="1"/>
  <c r="K2033" i="1" s="1"/>
  <c r="E2033" i="1" s="1"/>
  <c r="T2154" i="1"/>
  <c r="A2152" i="1"/>
  <c r="Q2152" i="1" s="1"/>
  <c r="R2152" i="1" s="1"/>
  <c r="H2151" i="1"/>
  <c r="AA2153" i="1" l="1"/>
  <c r="Z2153" i="1"/>
  <c r="D2030" i="1"/>
  <c r="L2029" i="1"/>
  <c r="M2030" i="1" s="1"/>
  <c r="M2031" i="1" s="1"/>
  <c r="M2032" i="1" s="1"/>
  <c r="M2033" i="1" s="1"/>
  <c r="G2029" i="1"/>
  <c r="F2029" i="1"/>
  <c r="N2028" i="1"/>
  <c r="O2027" i="1"/>
  <c r="U2033" i="1"/>
  <c r="W2033" i="1" s="1"/>
  <c r="J2034" i="1"/>
  <c r="K2034" i="1" s="1"/>
  <c r="E2034" i="1" s="1"/>
  <c r="I2035" i="1"/>
  <c r="H2152" i="1"/>
  <c r="A2153" i="1"/>
  <c r="Q2153" i="1" s="1"/>
  <c r="R2153" i="1" s="1"/>
  <c r="T2155" i="1"/>
  <c r="Z2154" i="1" l="1"/>
  <c r="AA2154" i="1"/>
  <c r="F2030" i="1"/>
  <c r="L2030" i="1"/>
  <c r="G2030" i="1"/>
  <c r="D2031" i="1"/>
  <c r="N2029" i="1"/>
  <c r="O2028" i="1"/>
  <c r="I2036" i="1"/>
  <c r="J2035" i="1"/>
  <c r="K2035" i="1" s="1"/>
  <c r="E2035" i="1" s="1"/>
  <c r="U2034" i="1"/>
  <c r="W2034" i="1" s="1"/>
  <c r="S2153" i="1"/>
  <c r="T2156" i="1"/>
  <c r="H2153" i="1"/>
  <c r="A2154" i="1"/>
  <c r="Q2154" i="1" s="1"/>
  <c r="R2154" i="1" s="1"/>
  <c r="AA2155" i="1" l="1"/>
  <c r="Z2155" i="1"/>
  <c r="G2031" i="1"/>
  <c r="L2031" i="1"/>
  <c r="D2032" i="1"/>
  <c r="F2031" i="1"/>
  <c r="O2029" i="1"/>
  <c r="N2030" i="1"/>
  <c r="U2035" i="1"/>
  <c r="W2035" i="1" s="1"/>
  <c r="J2036" i="1"/>
  <c r="K2036" i="1" s="1"/>
  <c r="E2036" i="1" s="1"/>
  <c r="I2037" i="1"/>
  <c r="S2154" i="1"/>
  <c r="Y2154" i="1"/>
  <c r="T2157" i="1"/>
  <c r="H2154" i="1"/>
  <c r="A2155" i="1"/>
  <c r="Q2155" i="1" s="1"/>
  <c r="R2155" i="1" s="1"/>
  <c r="Z2156" i="1" l="1"/>
  <c r="AA2156" i="1"/>
  <c r="G2032" i="1"/>
  <c r="L2032" i="1"/>
  <c r="F2032" i="1"/>
  <c r="D2033" i="1"/>
  <c r="O2030" i="1"/>
  <c r="N2031" i="1"/>
  <c r="J2037" i="1"/>
  <c r="K2037" i="1" s="1"/>
  <c r="E2037" i="1" s="1"/>
  <c r="I2038" i="1"/>
  <c r="U2036" i="1"/>
  <c r="W2036" i="1" s="1"/>
  <c r="S2155" i="1"/>
  <c r="Y2155" i="1"/>
  <c r="T2158" i="1"/>
  <c r="A2156" i="1"/>
  <c r="Q2156" i="1" s="1"/>
  <c r="R2156" i="1" s="1"/>
  <c r="H2155" i="1"/>
  <c r="AA2157" i="1" l="1"/>
  <c r="Z2157" i="1"/>
  <c r="M2034" i="1"/>
  <c r="M2035" i="1" s="1"/>
  <c r="M2036" i="1" s="1"/>
  <c r="M2037" i="1" s="1"/>
  <c r="M2038" i="1" s="1"/>
  <c r="L2033" i="1"/>
  <c r="F2033" i="1"/>
  <c r="D2034" i="1"/>
  <c r="G2033" i="1"/>
  <c r="N2032" i="1"/>
  <c r="O2031" i="1"/>
  <c r="J2038" i="1"/>
  <c r="K2038" i="1" s="1"/>
  <c r="E2038" i="1" s="1"/>
  <c r="I2039" i="1"/>
  <c r="U2037" i="1"/>
  <c r="W2037" i="1" s="1"/>
  <c r="Y2156" i="1"/>
  <c r="S2156" i="1"/>
  <c r="T2159" i="1"/>
  <c r="H2156" i="1"/>
  <c r="A2157" i="1"/>
  <c r="Q2157" i="1" s="1"/>
  <c r="R2157" i="1" s="1"/>
  <c r="Z2158" i="1" l="1"/>
  <c r="AA2158" i="1"/>
  <c r="L2034" i="1"/>
  <c r="F2034" i="1"/>
  <c r="G2034" i="1"/>
  <c r="D2035" i="1"/>
  <c r="O2032" i="1"/>
  <c r="N2033" i="1"/>
  <c r="J2039" i="1"/>
  <c r="K2039" i="1" s="1"/>
  <c r="E2039" i="1" s="1"/>
  <c r="I2040" i="1"/>
  <c r="M2039" i="1"/>
  <c r="U2038" i="1"/>
  <c r="W2038" i="1" s="1"/>
  <c r="S2157" i="1"/>
  <c r="Y2157" i="1"/>
  <c r="H2157" i="1"/>
  <c r="A2158" i="1"/>
  <c r="Q2158" i="1" s="1"/>
  <c r="R2158" i="1" s="1"/>
  <c r="T2160" i="1"/>
  <c r="AA2159" i="1" l="1"/>
  <c r="Z2159" i="1"/>
  <c r="L2035" i="1"/>
  <c r="F2035" i="1"/>
  <c r="D2036" i="1"/>
  <c r="G2035" i="1"/>
  <c r="O2033" i="1"/>
  <c r="N2034" i="1"/>
  <c r="J2040" i="1"/>
  <c r="K2040" i="1" s="1"/>
  <c r="E2040" i="1" s="1"/>
  <c r="I2041" i="1"/>
  <c r="M2040" i="1"/>
  <c r="U2039" i="1"/>
  <c r="W2039" i="1" s="1"/>
  <c r="Y2158" i="1"/>
  <c r="S2158" i="1"/>
  <c r="T2161" i="1"/>
  <c r="H2158" i="1"/>
  <c r="A2159" i="1"/>
  <c r="Q2159" i="1" s="1"/>
  <c r="R2159" i="1" s="1"/>
  <c r="Z2160" i="1" l="1"/>
  <c r="AA2160" i="1"/>
  <c r="L2036" i="1"/>
  <c r="G2036" i="1"/>
  <c r="F2036" i="1"/>
  <c r="D2037" i="1"/>
  <c r="O2034" i="1"/>
  <c r="N2035" i="1"/>
  <c r="I2042" i="1"/>
  <c r="J2041" i="1"/>
  <c r="K2041" i="1" s="1"/>
  <c r="E2041" i="1" s="1"/>
  <c r="M2041" i="1"/>
  <c r="U2040" i="1"/>
  <c r="W2040" i="1" s="1"/>
  <c r="S2159" i="1"/>
  <c r="Y2159" i="1"/>
  <c r="H2159" i="1"/>
  <c r="A2160" i="1"/>
  <c r="Q2160" i="1" s="1"/>
  <c r="R2160" i="1" s="1"/>
  <c r="T2162" i="1"/>
  <c r="AA2161" i="1" l="1"/>
  <c r="Z2161" i="1"/>
  <c r="L2037" i="1"/>
  <c r="D2038" i="1"/>
  <c r="G2037" i="1"/>
  <c r="F2037" i="1"/>
  <c r="O2035" i="1"/>
  <c r="N2036" i="1"/>
  <c r="U2041" i="1"/>
  <c r="W2041" i="1" s="1"/>
  <c r="J2042" i="1"/>
  <c r="K2042" i="1" s="1"/>
  <c r="E2042" i="1" s="1"/>
  <c r="I2043" i="1"/>
  <c r="M2042" i="1"/>
  <c r="Y2160" i="1"/>
  <c r="S2160" i="1"/>
  <c r="H2160" i="1"/>
  <c r="A2161" i="1"/>
  <c r="Q2161" i="1" s="1"/>
  <c r="R2161" i="1" s="1"/>
  <c r="T2163" i="1"/>
  <c r="Z2162" i="1" l="1"/>
  <c r="AA2162" i="1"/>
  <c r="G2038" i="1"/>
  <c r="L2038" i="1"/>
  <c r="D2039" i="1"/>
  <c r="F2038" i="1"/>
  <c r="O2036" i="1"/>
  <c r="N2037" i="1"/>
  <c r="I2044" i="1"/>
  <c r="J2043" i="1"/>
  <c r="K2043" i="1" s="1"/>
  <c r="E2043" i="1" s="1"/>
  <c r="M2043" i="1"/>
  <c r="U2042" i="1"/>
  <c r="W2042" i="1" s="1"/>
  <c r="S2161" i="1"/>
  <c r="Y2161" i="1"/>
  <c r="A2162" i="1"/>
  <c r="Q2162" i="1" s="1"/>
  <c r="R2162" i="1" s="1"/>
  <c r="H2161" i="1"/>
  <c r="T2164" i="1"/>
  <c r="AA2163" i="1" l="1"/>
  <c r="Z2163" i="1"/>
  <c r="G2039" i="1"/>
  <c r="L2039" i="1"/>
  <c r="D2040" i="1"/>
  <c r="F2039" i="1"/>
  <c r="O2037" i="1"/>
  <c r="N2038" i="1"/>
  <c r="U2043" i="1"/>
  <c r="W2043" i="1" s="1"/>
  <c r="J2044" i="1"/>
  <c r="K2044" i="1" s="1"/>
  <c r="E2044" i="1" s="1"/>
  <c r="I2045" i="1"/>
  <c r="M2044" i="1"/>
  <c r="Y2162" i="1"/>
  <c r="S2162" i="1"/>
  <c r="A2163" i="1"/>
  <c r="Q2163" i="1" s="1"/>
  <c r="R2163" i="1" s="1"/>
  <c r="H2162" i="1"/>
  <c r="T2165" i="1"/>
  <c r="Z2164" i="1" l="1"/>
  <c r="AA2164" i="1"/>
  <c r="L2040" i="1"/>
  <c r="G2040" i="1"/>
  <c r="D2041" i="1"/>
  <c r="F2040" i="1"/>
  <c r="N2039" i="1"/>
  <c r="O2038" i="1"/>
  <c r="J2045" i="1"/>
  <c r="K2045" i="1" s="1"/>
  <c r="E2045" i="1" s="1"/>
  <c r="I2046" i="1"/>
  <c r="M2045" i="1"/>
  <c r="U2044" i="1"/>
  <c r="W2044" i="1" s="1"/>
  <c r="S2163" i="1"/>
  <c r="Y2163" i="1"/>
  <c r="T2166" i="1"/>
  <c r="A2164" i="1"/>
  <c r="Q2164" i="1" s="1"/>
  <c r="R2164" i="1" s="1"/>
  <c r="H2163" i="1"/>
  <c r="AA2165" i="1" l="1"/>
  <c r="Z2165" i="1"/>
  <c r="L2041" i="1"/>
  <c r="F2041" i="1"/>
  <c r="G2041" i="1"/>
  <c r="D2042" i="1"/>
  <c r="O2039" i="1"/>
  <c r="N2040" i="1"/>
  <c r="J2046" i="1"/>
  <c r="K2046" i="1" s="1"/>
  <c r="E2046" i="1" s="1"/>
  <c r="I2047" i="1"/>
  <c r="M2046" i="1"/>
  <c r="U2045" i="1"/>
  <c r="W2045" i="1" s="1"/>
  <c r="Y2164" i="1"/>
  <c r="S2164" i="1"/>
  <c r="H2164" i="1"/>
  <c r="A2165" i="1"/>
  <c r="Q2165" i="1" s="1"/>
  <c r="R2165" i="1" s="1"/>
  <c r="T2167" i="1"/>
  <c r="Z2166" i="1" l="1"/>
  <c r="AA2166" i="1"/>
  <c r="L2042" i="1"/>
  <c r="G2042" i="1"/>
  <c r="F2042" i="1"/>
  <c r="D2043" i="1"/>
  <c r="O2040" i="1"/>
  <c r="N2041" i="1"/>
  <c r="J2047" i="1"/>
  <c r="K2047" i="1" s="1"/>
  <c r="E2047" i="1" s="1"/>
  <c r="I2048" i="1"/>
  <c r="M2047" i="1"/>
  <c r="U2046" i="1"/>
  <c r="W2046" i="1" s="1"/>
  <c r="Y2165" i="1"/>
  <c r="S2165" i="1"/>
  <c r="H2165" i="1"/>
  <c r="A2166" i="1"/>
  <c r="Q2166" i="1" s="1"/>
  <c r="R2166" i="1" s="1"/>
  <c r="T2168" i="1"/>
  <c r="AA2167" i="1" l="1"/>
  <c r="Z2167" i="1"/>
  <c r="L2043" i="1"/>
  <c r="D2044" i="1"/>
  <c r="G2043" i="1"/>
  <c r="F2043" i="1"/>
  <c r="O2041" i="1"/>
  <c r="N2042" i="1"/>
  <c r="M2048" i="1"/>
  <c r="J2048" i="1"/>
  <c r="K2048" i="1" s="1"/>
  <c r="E2048" i="1" s="1"/>
  <c r="I2049" i="1"/>
  <c r="U2047" i="1"/>
  <c r="W2047" i="1" s="1"/>
  <c r="S2166" i="1"/>
  <c r="Y2166" i="1"/>
  <c r="T2169" i="1"/>
  <c r="H2166" i="1"/>
  <c r="A2167" i="1"/>
  <c r="Q2167" i="1" s="1"/>
  <c r="R2167" i="1" s="1"/>
  <c r="Z2168" i="1" l="1"/>
  <c r="AA2168" i="1"/>
  <c r="L2044" i="1"/>
  <c r="G2044" i="1"/>
  <c r="F2044" i="1"/>
  <c r="D2045" i="1"/>
  <c r="O2042" i="1"/>
  <c r="N2043" i="1"/>
  <c r="J2049" i="1"/>
  <c r="K2049" i="1" s="1"/>
  <c r="E2049" i="1" s="1"/>
  <c r="I2050" i="1"/>
  <c r="M2049" i="1"/>
  <c r="U2048" i="1"/>
  <c r="W2048" i="1" s="1"/>
  <c r="S2167" i="1"/>
  <c r="Y2167" i="1"/>
  <c r="A2168" i="1"/>
  <c r="Q2168" i="1" s="1"/>
  <c r="R2168" i="1" s="1"/>
  <c r="H2167" i="1"/>
  <c r="T2170" i="1"/>
  <c r="AA2169" i="1" l="1"/>
  <c r="Z2169" i="1"/>
  <c r="Z2170" i="1" s="1"/>
  <c r="G2045" i="1"/>
  <c r="L2045" i="1"/>
  <c r="F2045" i="1"/>
  <c r="D2046" i="1"/>
  <c r="O2043" i="1"/>
  <c r="N2044" i="1"/>
  <c r="I2051" i="1"/>
  <c r="J2050" i="1"/>
  <c r="K2050" i="1" s="1"/>
  <c r="E2050" i="1" s="1"/>
  <c r="M2050" i="1"/>
  <c r="U2049" i="1"/>
  <c r="W2049" i="1" s="1"/>
  <c r="Y2168" i="1"/>
  <c r="S2168" i="1"/>
  <c r="T2171" i="1"/>
  <c r="H2168" i="1"/>
  <c r="A2169" i="1"/>
  <c r="Q2169" i="1" s="1"/>
  <c r="R2169" i="1" s="1"/>
  <c r="AA2170" i="1" l="1"/>
  <c r="L2046" i="1"/>
  <c r="F2046" i="1"/>
  <c r="D2047" i="1"/>
  <c r="G2046" i="1"/>
  <c r="O2044" i="1"/>
  <c r="N2045" i="1"/>
  <c r="U2050" i="1"/>
  <c r="W2050" i="1" s="1"/>
  <c r="I2052" i="1"/>
  <c r="J2051" i="1"/>
  <c r="K2051" i="1" s="1"/>
  <c r="E2051" i="1" s="1"/>
  <c r="M2051" i="1"/>
  <c r="S2169" i="1"/>
  <c r="Y2169" i="1"/>
  <c r="H2169" i="1"/>
  <c r="A2170" i="1"/>
  <c r="Q2170" i="1" s="1"/>
  <c r="R2170" i="1" s="1"/>
  <c r="T2172" i="1"/>
  <c r="AA2171" i="1" l="1"/>
  <c r="Z2171" i="1"/>
  <c r="L2047" i="1"/>
  <c r="F2047" i="1"/>
  <c r="D2048" i="1"/>
  <c r="G2047" i="1"/>
  <c r="N2046" i="1"/>
  <c r="O2045" i="1"/>
  <c r="U2051" i="1"/>
  <c r="W2051" i="1" s="1"/>
  <c r="J2052" i="1"/>
  <c r="K2052" i="1" s="1"/>
  <c r="E2052" i="1" s="1"/>
  <c r="I2053" i="1"/>
  <c r="M2052" i="1"/>
  <c r="S2170" i="1"/>
  <c r="Y2170" i="1"/>
  <c r="T2173" i="1"/>
  <c r="H2170" i="1"/>
  <c r="A2171" i="1"/>
  <c r="Q2171" i="1" s="1"/>
  <c r="R2171" i="1" s="1"/>
  <c r="Z2172" i="1" l="1"/>
  <c r="AA2172" i="1"/>
  <c r="L2048" i="1"/>
  <c r="G2048" i="1"/>
  <c r="F2048" i="1"/>
  <c r="D2049" i="1"/>
  <c r="N2047" i="1"/>
  <c r="O2046" i="1"/>
  <c r="I2054" i="1"/>
  <c r="J2053" i="1"/>
  <c r="K2053" i="1" s="1"/>
  <c r="E2053" i="1" s="1"/>
  <c r="M2053" i="1"/>
  <c r="U2052" i="1"/>
  <c r="W2052" i="1" s="1"/>
  <c r="S2171" i="1"/>
  <c r="Y2171" i="1"/>
  <c r="A2172" i="1"/>
  <c r="Q2172" i="1" s="1"/>
  <c r="R2172" i="1" s="1"/>
  <c r="H2171" i="1"/>
  <c r="T2174" i="1"/>
  <c r="AA2173" i="1" l="1"/>
  <c r="Z2173" i="1"/>
  <c r="L2049" i="1"/>
  <c r="F2049" i="1"/>
  <c r="D2050" i="1"/>
  <c r="G2049" i="1"/>
  <c r="N2048" i="1"/>
  <c r="O2047" i="1"/>
  <c r="U2053" i="1"/>
  <c r="W2053" i="1" s="1"/>
  <c r="J2054" i="1"/>
  <c r="K2054" i="1" s="1"/>
  <c r="E2054" i="1" s="1"/>
  <c r="I2055" i="1"/>
  <c r="M2054" i="1"/>
  <c r="Y2172" i="1"/>
  <c r="S2172" i="1"/>
  <c r="T2175" i="1"/>
  <c r="H2172" i="1"/>
  <c r="A2173" i="1"/>
  <c r="Q2173" i="1" s="1"/>
  <c r="R2173" i="1" s="1"/>
  <c r="Z2174" i="1" l="1"/>
  <c r="AA2174" i="1"/>
  <c r="L2050" i="1"/>
  <c r="F2050" i="1"/>
  <c r="D2051" i="1"/>
  <c r="G2050" i="1"/>
  <c r="N2049" i="1"/>
  <c r="O2048" i="1"/>
  <c r="I2056" i="1"/>
  <c r="J2055" i="1"/>
  <c r="K2055" i="1" s="1"/>
  <c r="E2055" i="1" s="1"/>
  <c r="U2054" i="1"/>
  <c r="W2054" i="1" s="1"/>
  <c r="S2173" i="1"/>
  <c r="Y2173" i="1"/>
  <c r="H2173" i="1"/>
  <c r="A2174" i="1"/>
  <c r="Q2174" i="1" s="1"/>
  <c r="R2174" i="1" s="1"/>
  <c r="T2176" i="1"/>
  <c r="AA2175" i="1" l="1"/>
  <c r="Z2175" i="1"/>
  <c r="G2051" i="1"/>
  <c r="L2051" i="1"/>
  <c r="D2052" i="1"/>
  <c r="F2051" i="1"/>
  <c r="N2050" i="1"/>
  <c r="O2049" i="1"/>
  <c r="U2055" i="1"/>
  <c r="W2055" i="1" s="1"/>
  <c r="I2057" i="1"/>
  <c r="J2056" i="1"/>
  <c r="K2056" i="1" s="1"/>
  <c r="E2056" i="1" s="1"/>
  <c r="Y2174" i="1"/>
  <c r="S2174" i="1"/>
  <c r="H2174" i="1"/>
  <c r="A2175" i="1"/>
  <c r="Q2175" i="1" s="1"/>
  <c r="R2175" i="1" s="1"/>
  <c r="T2177" i="1"/>
  <c r="Z2176" i="1" l="1"/>
  <c r="AA2176" i="1"/>
  <c r="L2052" i="1"/>
  <c r="D2053" i="1"/>
  <c r="G2052" i="1"/>
  <c r="F2052" i="1"/>
  <c r="N2051" i="1"/>
  <c r="O2050" i="1"/>
  <c r="U2056" i="1"/>
  <c r="W2056" i="1" s="1"/>
  <c r="I2058" i="1"/>
  <c r="J2057" i="1"/>
  <c r="K2057" i="1" s="1"/>
  <c r="E2057" i="1" s="1"/>
  <c r="Y2089" i="1"/>
  <c r="S2175" i="1"/>
  <c r="Y2175" i="1"/>
  <c r="T2178" i="1"/>
  <c r="A2176" i="1"/>
  <c r="Q2176" i="1" s="1"/>
  <c r="R2176" i="1" s="1"/>
  <c r="H2175" i="1"/>
  <c r="AA2177" i="1" l="1"/>
  <c r="Z2177" i="1"/>
  <c r="L2053" i="1"/>
  <c r="G2053" i="1"/>
  <c r="D2054" i="1"/>
  <c r="F2053" i="1"/>
  <c r="N2052" i="1"/>
  <c r="O2051" i="1"/>
  <c r="U2057" i="1"/>
  <c r="W2057" i="1" s="1"/>
  <c r="I2059" i="1"/>
  <c r="J2058" i="1"/>
  <c r="K2058" i="1" s="1"/>
  <c r="E2058" i="1" s="1"/>
  <c r="Y2176" i="1"/>
  <c r="S2176" i="1"/>
  <c r="H2176" i="1"/>
  <c r="A2177" i="1"/>
  <c r="Q2177" i="1" s="1"/>
  <c r="R2177" i="1" s="1"/>
  <c r="T2179" i="1"/>
  <c r="Z2178" i="1" l="1"/>
  <c r="AA2178" i="1"/>
  <c r="M2055" i="1"/>
  <c r="M2056" i="1" s="1"/>
  <c r="L2054" i="1"/>
  <c r="G2054" i="1"/>
  <c r="F2054" i="1"/>
  <c r="D2055" i="1"/>
  <c r="N2053" i="1"/>
  <c r="O2052" i="1"/>
  <c r="U2058" i="1"/>
  <c r="W2058" i="1" s="1"/>
  <c r="I2060" i="1"/>
  <c r="J2059" i="1"/>
  <c r="K2059" i="1" s="1"/>
  <c r="E2059" i="1" s="1"/>
  <c r="S2177" i="1"/>
  <c r="H2177" i="1"/>
  <c r="A2178" i="1"/>
  <c r="Q2178" i="1" s="1"/>
  <c r="R2178" i="1" s="1"/>
  <c r="T2180" i="1"/>
  <c r="AA2179" i="1" l="1"/>
  <c r="Z2179" i="1"/>
  <c r="L2055" i="1"/>
  <c r="D2056" i="1"/>
  <c r="F2055" i="1"/>
  <c r="G2055" i="1"/>
  <c r="N2054" i="1"/>
  <c r="O2053" i="1"/>
  <c r="U2059" i="1"/>
  <c r="W2059" i="1" s="1"/>
  <c r="J2060" i="1"/>
  <c r="K2060" i="1" s="1"/>
  <c r="E2060" i="1" s="1"/>
  <c r="I2061" i="1"/>
  <c r="H2178" i="1"/>
  <c r="A2179" i="1"/>
  <c r="Q2179" i="1" s="1"/>
  <c r="R2179" i="1" s="1"/>
  <c r="T2181" i="1"/>
  <c r="Z2180" i="1" l="1"/>
  <c r="AA2180" i="1"/>
  <c r="M2057" i="1"/>
  <c r="L2056" i="1"/>
  <c r="G2056" i="1"/>
  <c r="D2057" i="1"/>
  <c r="F2056" i="1"/>
  <c r="N2055" i="1"/>
  <c r="O2054" i="1"/>
  <c r="J2061" i="1"/>
  <c r="K2061" i="1" s="1"/>
  <c r="E2061" i="1" s="1"/>
  <c r="I2062" i="1"/>
  <c r="U2060" i="1"/>
  <c r="W2060" i="1" s="1"/>
  <c r="S2179" i="1"/>
  <c r="T2182" i="1"/>
  <c r="A2180" i="1"/>
  <c r="Q2180" i="1" s="1"/>
  <c r="R2180" i="1" s="1"/>
  <c r="H2179" i="1"/>
  <c r="AA2181" i="1" l="1"/>
  <c r="Z2181" i="1"/>
  <c r="M2058" i="1"/>
  <c r="L2057" i="1"/>
  <c r="F2057" i="1"/>
  <c r="D2058" i="1"/>
  <c r="G2057" i="1"/>
  <c r="N2056" i="1"/>
  <c r="O2055" i="1"/>
  <c r="I2063" i="1"/>
  <c r="J2062" i="1"/>
  <c r="K2062" i="1" s="1"/>
  <c r="E2062" i="1" s="1"/>
  <c r="U2061" i="1"/>
  <c r="W2061" i="1" s="1"/>
  <c r="H2180" i="1"/>
  <c r="A2181" i="1"/>
  <c r="Q2181" i="1" s="1"/>
  <c r="R2181" i="1" s="1"/>
  <c r="T2183" i="1"/>
  <c r="Z2182" i="1" l="1"/>
  <c r="AA2182" i="1"/>
  <c r="L2058" i="1"/>
  <c r="M2059" i="1" s="1"/>
  <c r="M2060" i="1" s="1"/>
  <c r="M2061" i="1" s="1"/>
  <c r="F2058" i="1"/>
  <c r="D2059" i="1"/>
  <c r="G2058" i="1"/>
  <c r="N2057" i="1"/>
  <c r="O2056" i="1"/>
  <c r="U2062" i="1"/>
  <c r="W2062" i="1" s="1"/>
  <c r="I2064" i="1"/>
  <c r="J2063" i="1"/>
  <c r="K2063" i="1" s="1"/>
  <c r="E2063" i="1" s="1"/>
  <c r="T2184" i="1"/>
  <c r="H2181" i="1"/>
  <c r="A2182" i="1"/>
  <c r="Q2182" i="1" s="1"/>
  <c r="AA2183" i="1" l="1"/>
  <c r="Z2183" i="1"/>
  <c r="R2182" i="1"/>
  <c r="L2059" i="1"/>
  <c r="D2060" i="1"/>
  <c r="G2059" i="1"/>
  <c r="F2059" i="1"/>
  <c r="N2058" i="1"/>
  <c r="O2057" i="1"/>
  <c r="M2062" i="1"/>
  <c r="M2063" i="1" s="1"/>
  <c r="M2064" i="1" s="1"/>
  <c r="U2063" i="1"/>
  <c r="W2063" i="1" s="1"/>
  <c r="J2064" i="1"/>
  <c r="K2064" i="1" s="1"/>
  <c r="E2064" i="1" s="1"/>
  <c r="I2065" i="1"/>
  <c r="T2185" i="1"/>
  <c r="H2182" i="1"/>
  <c r="A2183" i="1"/>
  <c r="Q2183" i="1" s="1"/>
  <c r="Z2184" i="1" l="1"/>
  <c r="AA2184" i="1"/>
  <c r="R2183" i="1"/>
  <c r="L2060" i="1"/>
  <c r="G2060" i="1"/>
  <c r="F2060" i="1"/>
  <c r="D2061" i="1"/>
  <c r="N2059" i="1"/>
  <c r="O2058" i="1"/>
  <c r="I2066" i="1"/>
  <c r="J2065" i="1"/>
  <c r="K2065" i="1" s="1"/>
  <c r="E2065" i="1" s="1"/>
  <c r="M2065" i="1"/>
  <c r="U2064" i="1"/>
  <c r="W2064" i="1" s="1"/>
  <c r="S2183" i="1"/>
  <c r="Y2183" i="1"/>
  <c r="T2186" i="1"/>
  <c r="A2184" i="1"/>
  <c r="Q2184" i="1" s="1"/>
  <c r="R2184" i="1" s="1"/>
  <c r="H2183" i="1"/>
  <c r="AA2185" i="1" l="1"/>
  <c r="Z2185" i="1"/>
  <c r="G2061" i="1"/>
  <c r="L2061" i="1"/>
  <c r="F2061" i="1"/>
  <c r="D2062" i="1"/>
  <c r="N2060" i="1"/>
  <c r="O2059" i="1"/>
  <c r="M2066" i="1"/>
  <c r="U2065" i="1"/>
  <c r="W2065" i="1" s="1"/>
  <c r="J2066" i="1"/>
  <c r="K2066" i="1" s="1"/>
  <c r="E2066" i="1" s="1"/>
  <c r="I2067" i="1"/>
  <c r="Y2184" i="1"/>
  <c r="S2184" i="1"/>
  <c r="H2184" i="1"/>
  <c r="A2185" i="1"/>
  <c r="Q2185" i="1" s="1"/>
  <c r="R2185" i="1" s="1"/>
  <c r="T2187" i="1"/>
  <c r="Z2186" i="1" l="1"/>
  <c r="AA2186" i="1"/>
  <c r="L2062" i="1"/>
  <c r="F2062" i="1"/>
  <c r="G2062" i="1"/>
  <c r="D2063" i="1"/>
  <c r="O2060" i="1"/>
  <c r="N2061" i="1"/>
  <c r="M2067" i="1"/>
  <c r="J2067" i="1"/>
  <c r="K2067" i="1" s="1"/>
  <c r="E2067" i="1" s="1"/>
  <c r="I2068" i="1"/>
  <c r="U2066" i="1"/>
  <c r="W2066" i="1" s="1"/>
  <c r="S2185" i="1"/>
  <c r="Y2185" i="1"/>
  <c r="T2188" i="1"/>
  <c r="H2185" i="1"/>
  <c r="A2186" i="1"/>
  <c r="Q2186" i="1" s="1"/>
  <c r="R2186" i="1" s="1"/>
  <c r="AA2187" i="1" l="1"/>
  <c r="Z2187" i="1"/>
  <c r="G2063" i="1"/>
  <c r="L2063" i="1"/>
  <c r="F2063" i="1"/>
  <c r="D2064" i="1"/>
  <c r="N2062" i="1"/>
  <c r="O2061" i="1"/>
  <c r="U2067" i="1"/>
  <c r="W2067" i="1" s="1"/>
  <c r="J2068" i="1"/>
  <c r="K2068" i="1" s="1"/>
  <c r="E2068" i="1" s="1"/>
  <c r="I2069" i="1"/>
  <c r="M2068" i="1"/>
  <c r="Y2186" i="1"/>
  <c r="S2186" i="1"/>
  <c r="T2189" i="1"/>
  <c r="H2186" i="1"/>
  <c r="A2187" i="1"/>
  <c r="Q2187" i="1" s="1"/>
  <c r="R2187" i="1" s="1"/>
  <c r="Z2188" i="1" l="1"/>
  <c r="AA2188" i="1"/>
  <c r="L2064" i="1"/>
  <c r="F2064" i="1"/>
  <c r="D2065" i="1"/>
  <c r="G2064" i="1"/>
  <c r="N2063" i="1"/>
  <c r="O2062" i="1"/>
  <c r="J2069" i="1"/>
  <c r="K2069" i="1" s="1"/>
  <c r="E2069" i="1" s="1"/>
  <c r="M2069" i="1"/>
  <c r="I2070" i="1"/>
  <c r="U2068" i="1"/>
  <c r="W2068" i="1" s="1"/>
  <c r="S2187" i="1"/>
  <c r="Y2187" i="1"/>
  <c r="A2188" i="1"/>
  <c r="Q2188" i="1" s="1"/>
  <c r="R2188" i="1" s="1"/>
  <c r="H2187" i="1"/>
  <c r="T2190" i="1"/>
  <c r="AA2189" i="1" l="1"/>
  <c r="Z2189" i="1"/>
  <c r="Z2190" i="1" s="1"/>
  <c r="L2065" i="1"/>
  <c r="G2065" i="1"/>
  <c r="F2065" i="1"/>
  <c r="D2066" i="1"/>
  <c r="N2064" i="1"/>
  <c r="O2063" i="1"/>
  <c r="M2070" i="1"/>
  <c r="J2070" i="1"/>
  <c r="K2070" i="1" s="1"/>
  <c r="E2070" i="1" s="1"/>
  <c r="I2071" i="1"/>
  <c r="U2069" i="1"/>
  <c r="W2069" i="1" s="1"/>
  <c r="Y2188" i="1"/>
  <c r="S2188" i="1"/>
  <c r="T2191" i="1"/>
  <c r="H2188" i="1"/>
  <c r="A2189" i="1"/>
  <c r="Q2189" i="1" s="1"/>
  <c r="R2189" i="1" s="1"/>
  <c r="AA2190" i="1" l="1"/>
  <c r="L2066" i="1"/>
  <c r="D2067" i="1"/>
  <c r="G2066" i="1"/>
  <c r="F2066" i="1"/>
  <c r="N2065" i="1"/>
  <c r="O2064" i="1"/>
  <c r="U2070" i="1"/>
  <c r="W2070" i="1" s="1"/>
  <c r="I2072" i="1"/>
  <c r="J2071" i="1"/>
  <c r="K2071" i="1" s="1"/>
  <c r="E2071" i="1" s="1"/>
  <c r="M2071" i="1"/>
  <c r="S2189" i="1"/>
  <c r="Y2189" i="1"/>
  <c r="H2189" i="1"/>
  <c r="A2190" i="1"/>
  <c r="Q2190" i="1" s="1"/>
  <c r="R2190" i="1" s="1"/>
  <c r="T2192" i="1"/>
  <c r="AA2191" i="1" l="1"/>
  <c r="Z2191" i="1"/>
  <c r="L2067" i="1"/>
  <c r="F2067" i="1"/>
  <c r="D2068" i="1"/>
  <c r="G2067" i="1"/>
  <c r="N2066" i="1"/>
  <c r="O2065" i="1"/>
  <c r="U2071" i="1"/>
  <c r="W2071" i="1" s="1"/>
  <c r="J2072" i="1"/>
  <c r="K2072" i="1" s="1"/>
  <c r="E2072" i="1" s="1"/>
  <c r="M2072" i="1"/>
  <c r="I2073" i="1"/>
  <c r="S2190" i="1"/>
  <c r="Y2190" i="1"/>
  <c r="H2190" i="1"/>
  <c r="A2191" i="1"/>
  <c r="Q2191" i="1" s="1"/>
  <c r="R2191" i="1" s="1"/>
  <c r="T2193" i="1"/>
  <c r="Z2192" i="1" l="1"/>
  <c r="AA2192" i="1"/>
  <c r="L2068" i="1"/>
  <c r="G2068" i="1"/>
  <c r="F2068" i="1"/>
  <c r="D2069" i="1"/>
  <c r="N2067" i="1"/>
  <c r="O2066" i="1"/>
  <c r="U2072" i="1"/>
  <c r="W2072" i="1" s="1"/>
  <c r="J2073" i="1"/>
  <c r="K2073" i="1" s="1"/>
  <c r="E2073" i="1" s="1"/>
  <c r="M2073" i="1"/>
  <c r="I2074" i="1"/>
  <c r="S2191" i="1"/>
  <c r="Y2191" i="1"/>
  <c r="A2192" i="1"/>
  <c r="Q2192" i="1" s="1"/>
  <c r="R2192" i="1" s="1"/>
  <c r="H2191" i="1"/>
  <c r="T2194" i="1"/>
  <c r="AA2193" i="1" l="1"/>
  <c r="Z2193" i="1"/>
  <c r="G2069" i="1"/>
  <c r="L2069" i="1"/>
  <c r="F2069" i="1"/>
  <c r="D2070" i="1"/>
  <c r="N2068" i="1"/>
  <c r="O2067" i="1"/>
  <c r="U2073" i="1"/>
  <c r="W2073" i="1" s="1"/>
  <c r="J2074" i="1"/>
  <c r="K2074" i="1" s="1"/>
  <c r="E2074" i="1" s="1"/>
  <c r="I2075" i="1"/>
  <c r="M2074" i="1"/>
  <c r="S2192" i="1"/>
  <c r="Y2192" i="1"/>
  <c r="T2195" i="1"/>
  <c r="H2192" i="1"/>
  <c r="A2193" i="1"/>
  <c r="Q2193" i="1" s="1"/>
  <c r="R2193" i="1" s="1"/>
  <c r="Z2194" i="1" l="1"/>
  <c r="AA2194" i="1"/>
  <c r="L2070" i="1"/>
  <c r="G2070" i="1"/>
  <c r="F2070" i="1"/>
  <c r="D2071" i="1"/>
  <c r="N2069" i="1"/>
  <c r="O2068" i="1"/>
  <c r="J2075" i="1"/>
  <c r="K2075" i="1" s="1"/>
  <c r="E2075" i="1" s="1"/>
  <c r="I2076" i="1"/>
  <c r="M2075" i="1"/>
  <c r="U2074" i="1"/>
  <c r="W2074" i="1" s="1"/>
  <c r="S2193" i="1"/>
  <c r="Y2193" i="1"/>
  <c r="H2193" i="1"/>
  <c r="A2194" i="1"/>
  <c r="Q2194" i="1" s="1"/>
  <c r="R2194" i="1" s="1"/>
  <c r="T2196" i="1"/>
  <c r="AA2195" i="1" l="1"/>
  <c r="Z2195" i="1"/>
  <c r="L2071" i="1"/>
  <c r="D2072" i="1"/>
  <c r="G2071" i="1"/>
  <c r="F2071" i="1"/>
  <c r="N2070" i="1"/>
  <c r="O2069" i="1"/>
  <c r="J2076" i="1"/>
  <c r="K2076" i="1" s="1"/>
  <c r="E2076" i="1" s="1"/>
  <c r="I2077" i="1"/>
  <c r="M2076" i="1"/>
  <c r="U2075" i="1"/>
  <c r="W2075" i="1" s="1"/>
  <c r="Y2194" i="1"/>
  <c r="S2194" i="1"/>
  <c r="T2197" i="1"/>
  <c r="H2194" i="1"/>
  <c r="A2195" i="1"/>
  <c r="Q2195" i="1" s="1"/>
  <c r="R2195" i="1" s="1"/>
  <c r="Z2196" i="1" l="1"/>
  <c r="AA2196" i="1"/>
  <c r="L2072" i="1"/>
  <c r="F2072" i="1"/>
  <c r="D2073" i="1"/>
  <c r="G2072" i="1"/>
  <c r="N2071" i="1"/>
  <c r="O2070" i="1"/>
  <c r="M2077" i="1"/>
  <c r="J2077" i="1"/>
  <c r="K2077" i="1" s="1"/>
  <c r="E2077" i="1" s="1"/>
  <c r="I2078" i="1"/>
  <c r="U2076" i="1"/>
  <c r="W2076" i="1" s="1"/>
  <c r="S2195" i="1"/>
  <c r="Y2195" i="1"/>
  <c r="T2198" i="1"/>
  <c r="A2196" i="1"/>
  <c r="Q2196" i="1" s="1"/>
  <c r="R2196" i="1" s="1"/>
  <c r="H2195" i="1"/>
  <c r="AA2197" i="1" l="1"/>
  <c r="Z2197" i="1"/>
  <c r="L2073" i="1"/>
  <c r="G2073" i="1"/>
  <c r="F2073" i="1"/>
  <c r="D2074" i="1"/>
  <c r="N2072" i="1"/>
  <c r="O2071" i="1"/>
  <c r="J2078" i="1"/>
  <c r="K2078" i="1" s="1"/>
  <c r="E2078" i="1" s="1"/>
  <c r="M2078" i="1"/>
  <c r="I2079" i="1"/>
  <c r="U2077" i="1"/>
  <c r="W2077" i="1" s="1"/>
  <c r="Y2196" i="1"/>
  <c r="S2196" i="1"/>
  <c r="H2196" i="1"/>
  <c r="A2197" i="1"/>
  <c r="Q2197" i="1" s="1"/>
  <c r="R2197" i="1" s="1"/>
  <c r="T2199" i="1"/>
  <c r="Z2198" i="1" l="1"/>
  <c r="AA2198" i="1"/>
  <c r="L2074" i="1"/>
  <c r="G2074" i="1"/>
  <c r="F2074" i="1"/>
  <c r="D2075" i="1"/>
  <c r="N2073" i="1"/>
  <c r="O2072" i="1"/>
  <c r="M2079" i="1"/>
  <c r="I2080" i="1"/>
  <c r="J2079" i="1"/>
  <c r="K2079" i="1" s="1"/>
  <c r="E2079" i="1" s="1"/>
  <c r="U2078" i="1"/>
  <c r="W2078" i="1" s="1"/>
  <c r="S2197" i="1"/>
  <c r="Y2197" i="1"/>
  <c r="H2197" i="1"/>
  <c r="A2198" i="1"/>
  <c r="Q2198" i="1" s="1"/>
  <c r="R2198" i="1" s="1"/>
  <c r="T2200" i="1"/>
  <c r="AA2199" i="1" l="1"/>
  <c r="Z2199" i="1"/>
  <c r="L2075" i="1"/>
  <c r="G2075" i="1"/>
  <c r="F2075" i="1"/>
  <c r="D2076" i="1"/>
  <c r="N2074" i="1"/>
  <c r="O2073" i="1"/>
  <c r="U2079" i="1"/>
  <c r="W2079" i="1" s="1"/>
  <c r="I2081" i="1"/>
  <c r="M2080" i="1"/>
  <c r="J2080" i="1"/>
  <c r="K2080" i="1" s="1"/>
  <c r="E2080" i="1" s="1"/>
  <c r="S2198" i="1"/>
  <c r="Y2198" i="1"/>
  <c r="T2201" i="1"/>
  <c r="H2198" i="1"/>
  <c r="A2199" i="1"/>
  <c r="Q2199" i="1" s="1"/>
  <c r="R2199" i="1" s="1"/>
  <c r="Z2200" i="1" l="1"/>
  <c r="AA2200" i="1"/>
  <c r="G2076" i="1"/>
  <c r="L2076" i="1"/>
  <c r="D2077" i="1"/>
  <c r="F2076" i="1"/>
  <c r="N2075" i="1"/>
  <c r="O2074" i="1"/>
  <c r="U2080" i="1"/>
  <c r="W2080" i="1" s="1"/>
  <c r="M2081" i="1"/>
  <c r="J2081" i="1"/>
  <c r="K2081" i="1" s="1"/>
  <c r="E2081" i="1" s="1"/>
  <c r="I2082" i="1"/>
  <c r="S2199" i="1"/>
  <c r="Y2199" i="1"/>
  <c r="H2199" i="1"/>
  <c r="A2200" i="1"/>
  <c r="Q2200" i="1" s="1"/>
  <c r="R2200" i="1" s="1"/>
  <c r="T2202" i="1"/>
  <c r="AA2201" i="1" l="1"/>
  <c r="Z2201" i="1"/>
  <c r="L2077" i="1"/>
  <c r="D2078" i="1"/>
  <c r="F2077" i="1"/>
  <c r="G2077" i="1"/>
  <c r="N2076" i="1"/>
  <c r="O2075" i="1"/>
  <c r="U2081" i="1"/>
  <c r="W2081" i="1" s="1"/>
  <c r="M2082" i="1"/>
  <c r="J2082" i="1"/>
  <c r="K2082" i="1" s="1"/>
  <c r="E2082" i="1" s="1"/>
  <c r="I2083" i="1"/>
  <c r="Y2200" i="1"/>
  <c r="S2200" i="1"/>
  <c r="T2203" i="1"/>
  <c r="H2200" i="1"/>
  <c r="A2201" i="1"/>
  <c r="Q2201" i="1" s="1"/>
  <c r="R2201" i="1" s="1"/>
  <c r="Z2202" i="1" l="1"/>
  <c r="AA2202" i="1"/>
  <c r="L2078" i="1"/>
  <c r="F2078" i="1"/>
  <c r="D2079" i="1"/>
  <c r="G2078" i="1"/>
  <c r="N2077" i="1"/>
  <c r="O2076" i="1"/>
  <c r="U2082" i="1"/>
  <c r="W2082" i="1" s="1"/>
  <c r="M2083" i="1"/>
  <c r="J2083" i="1"/>
  <c r="K2083" i="1" s="1"/>
  <c r="E2083" i="1" s="1"/>
  <c r="I2084" i="1"/>
  <c r="S2201" i="1"/>
  <c r="Y2201" i="1"/>
  <c r="A2202" i="1"/>
  <c r="Q2202" i="1" s="1"/>
  <c r="R2202" i="1" s="1"/>
  <c r="H2201" i="1"/>
  <c r="T2204" i="1"/>
  <c r="AA2203" i="1" l="1"/>
  <c r="Z2203" i="1"/>
  <c r="L2079" i="1"/>
  <c r="G2079" i="1"/>
  <c r="F2079" i="1"/>
  <c r="D2080" i="1"/>
  <c r="N2078" i="1"/>
  <c r="O2077" i="1"/>
  <c r="J2084" i="1"/>
  <c r="K2084" i="1" s="1"/>
  <c r="E2084" i="1" s="1"/>
  <c r="M2084" i="1"/>
  <c r="I2085" i="1"/>
  <c r="U2083" i="1"/>
  <c r="W2083" i="1" s="1"/>
  <c r="Y2202" i="1"/>
  <c r="S2202" i="1"/>
  <c r="A2203" i="1"/>
  <c r="Q2203" i="1" s="1"/>
  <c r="R2203" i="1" s="1"/>
  <c r="H2202" i="1"/>
  <c r="T2205" i="1"/>
  <c r="Z2204" i="1" l="1"/>
  <c r="AA2204" i="1"/>
  <c r="L2080" i="1"/>
  <c r="D2081" i="1"/>
  <c r="G2080" i="1"/>
  <c r="F2080" i="1"/>
  <c r="N2079" i="1"/>
  <c r="O2078" i="1"/>
  <c r="J2085" i="1"/>
  <c r="K2085" i="1" s="1"/>
  <c r="E2085" i="1" s="1"/>
  <c r="I2086" i="1"/>
  <c r="M2085" i="1"/>
  <c r="U2084" i="1"/>
  <c r="W2084" i="1" s="1"/>
  <c r="Y2203" i="1"/>
  <c r="S2203" i="1"/>
  <c r="T2206" i="1"/>
  <c r="A2204" i="1"/>
  <c r="Q2204" i="1" s="1"/>
  <c r="R2204" i="1" s="1"/>
  <c r="H2203" i="1"/>
  <c r="AA2205" i="1" l="1"/>
  <c r="Z2205" i="1"/>
  <c r="L2081" i="1"/>
  <c r="D2082" i="1"/>
  <c r="G2081" i="1"/>
  <c r="F2081" i="1"/>
  <c r="N2080" i="1"/>
  <c r="O2079" i="1"/>
  <c r="J2086" i="1"/>
  <c r="K2086" i="1" s="1"/>
  <c r="E2086" i="1" s="1"/>
  <c r="I2087" i="1"/>
  <c r="U2085" i="1"/>
  <c r="W2085" i="1" s="1"/>
  <c r="Y2204" i="1"/>
  <c r="S2204" i="1"/>
  <c r="H2204" i="1"/>
  <c r="A2205" i="1"/>
  <c r="Q2205" i="1" s="1"/>
  <c r="R2205" i="1" s="1"/>
  <c r="T2207" i="1"/>
  <c r="Z2206" i="1" l="1"/>
  <c r="AA2206" i="1"/>
  <c r="L2082" i="1"/>
  <c r="F2082" i="1"/>
  <c r="D2083" i="1"/>
  <c r="G2082" i="1"/>
  <c r="N2081" i="1"/>
  <c r="O2080" i="1"/>
  <c r="J2087" i="1"/>
  <c r="K2087" i="1" s="1"/>
  <c r="E2087" i="1" s="1"/>
  <c r="I2088" i="1"/>
  <c r="U2086" i="1"/>
  <c r="W2086" i="1" s="1"/>
  <c r="S2205" i="1"/>
  <c r="Y2205" i="1"/>
  <c r="H2205" i="1"/>
  <c r="A2206" i="1"/>
  <c r="Q2206" i="1" s="1"/>
  <c r="R2206" i="1" s="1"/>
  <c r="T2208" i="1"/>
  <c r="AA2207" i="1" l="1"/>
  <c r="Z2207" i="1"/>
  <c r="G2083" i="1"/>
  <c r="L2083" i="1"/>
  <c r="F2083" i="1"/>
  <c r="D2084" i="1"/>
  <c r="N2082" i="1"/>
  <c r="O2081" i="1"/>
  <c r="U2087" i="1"/>
  <c r="W2087" i="1" s="1"/>
  <c r="I2089" i="1"/>
  <c r="J2088" i="1"/>
  <c r="K2088" i="1" s="1"/>
  <c r="E2088" i="1" s="1"/>
  <c r="S2206" i="1"/>
  <c r="Y2206" i="1"/>
  <c r="H2206" i="1"/>
  <c r="A2207" i="1"/>
  <c r="Q2207" i="1" s="1"/>
  <c r="R2207" i="1" s="1"/>
  <c r="T2209" i="1"/>
  <c r="Z2208" i="1" l="1"/>
  <c r="AA2208" i="1"/>
  <c r="G2084" i="1"/>
  <c r="L2084" i="1"/>
  <c r="F2084" i="1"/>
  <c r="D2085" i="1"/>
  <c r="N2083" i="1"/>
  <c r="O2082" i="1"/>
  <c r="U2088" i="1"/>
  <c r="W2088" i="1" s="1"/>
  <c r="J2089" i="1"/>
  <c r="K2089" i="1" s="1"/>
  <c r="E2089" i="1" s="1"/>
  <c r="I2090" i="1"/>
  <c r="S2207" i="1"/>
  <c r="Y2207" i="1"/>
  <c r="T2210" i="1"/>
  <c r="A2208" i="1"/>
  <c r="Q2208" i="1" s="1"/>
  <c r="R2208" i="1" s="1"/>
  <c r="H2207" i="1"/>
  <c r="AA2209" i="1" l="1"/>
  <c r="Z2209" i="1"/>
  <c r="M2086" i="1"/>
  <c r="M2087" i="1" s="1"/>
  <c r="M2088" i="1" s="1"/>
  <c r="L2085" i="1"/>
  <c r="D2086" i="1"/>
  <c r="G2085" i="1"/>
  <c r="F2085" i="1"/>
  <c r="N2084" i="1"/>
  <c r="O2083" i="1"/>
  <c r="I2091" i="1"/>
  <c r="J2090" i="1"/>
  <c r="K2090" i="1" s="1"/>
  <c r="E2090" i="1" s="1"/>
  <c r="U2089" i="1"/>
  <c r="W2089" i="1" s="1"/>
  <c r="Y2208" i="1"/>
  <c r="S2208" i="1"/>
  <c r="H2208" i="1"/>
  <c r="A2209" i="1"/>
  <c r="Q2209" i="1" s="1"/>
  <c r="R2209" i="1" s="1"/>
  <c r="T2211" i="1"/>
  <c r="Z2210" i="1" l="1"/>
  <c r="AA2210" i="1"/>
  <c r="G2086" i="1"/>
  <c r="L2086" i="1"/>
  <c r="F2086" i="1"/>
  <c r="D2087" i="1"/>
  <c r="N2085" i="1"/>
  <c r="O2084" i="1"/>
  <c r="M2089" i="1"/>
  <c r="U2090" i="1"/>
  <c r="W2090" i="1" s="1"/>
  <c r="J2091" i="1"/>
  <c r="K2091" i="1" s="1"/>
  <c r="E2091" i="1" s="1"/>
  <c r="I2092" i="1"/>
  <c r="S2209" i="1"/>
  <c r="Y2209" i="1"/>
  <c r="T2212" i="1"/>
  <c r="H2209" i="1"/>
  <c r="A2210" i="1"/>
  <c r="Q2210" i="1" s="1"/>
  <c r="R2210" i="1" s="1"/>
  <c r="AA2211" i="1" l="1"/>
  <c r="Z2211" i="1"/>
  <c r="L2087" i="1"/>
  <c r="D2088" i="1"/>
  <c r="F2087" i="1"/>
  <c r="G2087" i="1"/>
  <c r="N2086" i="1"/>
  <c r="O2085" i="1"/>
  <c r="M2090" i="1"/>
  <c r="J2092" i="1"/>
  <c r="K2092" i="1" s="1"/>
  <c r="E2092" i="1" s="1"/>
  <c r="I2093" i="1"/>
  <c r="U2091" i="1"/>
  <c r="W2091" i="1" s="1"/>
  <c r="T2213" i="1"/>
  <c r="H2210" i="1"/>
  <c r="A2211" i="1"/>
  <c r="Q2211" i="1" s="1"/>
  <c r="Z2212" i="1" l="1"/>
  <c r="R2211" i="1"/>
  <c r="AA2212" i="1"/>
  <c r="L2088" i="1"/>
  <c r="G2088" i="1"/>
  <c r="D2089" i="1"/>
  <c r="F2088" i="1"/>
  <c r="N2087" i="1"/>
  <c r="O2086" i="1"/>
  <c r="I2094" i="1"/>
  <c r="J2093" i="1"/>
  <c r="K2093" i="1" s="1"/>
  <c r="E2093" i="1" s="1"/>
  <c r="U2092" i="1"/>
  <c r="W2092" i="1" s="1"/>
  <c r="M2091" i="1"/>
  <c r="A2212" i="1"/>
  <c r="Q2212" i="1" s="1"/>
  <c r="R2212" i="1" s="1"/>
  <c r="H2211" i="1"/>
  <c r="T2214" i="1"/>
  <c r="AA2213" i="1" l="1"/>
  <c r="Z2213" i="1"/>
  <c r="L2089" i="1"/>
  <c r="G2089" i="1"/>
  <c r="D2090" i="1"/>
  <c r="F2089" i="1"/>
  <c r="N2088" i="1"/>
  <c r="O2087" i="1"/>
  <c r="U2093" i="1"/>
  <c r="W2093" i="1" s="1"/>
  <c r="J2094" i="1"/>
  <c r="K2094" i="1" s="1"/>
  <c r="E2094" i="1" s="1"/>
  <c r="I2095" i="1"/>
  <c r="S2212" i="1"/>
  <c r="H2212" i="1"/>
  <c r="A2213" i="1"/>
  <c r="Q2213" i="1" s="1"/>
  <c r="R2213" i="1" s="1"/>
  <c r="T2215" i="1"/>
  <c r="Z2214" i="1" l="1"/>
  <c r="AA2214" i="1"/>
  <c r="G2090" i="1"/>
  <c r="L2090" i="1"/>
  <c r="D2091" i="1"/>
  <c r="F2090" i="1"/>
  <c r="N2089" i="1"/>
  <c r="O2088" i="1"/>
  <c r="J2095" i="1"/>
  <c r="K2095" i="1" s="1"/>
  <c r="E2095" i="1" s="1"/>
  <c r="I2096" i="1"/>
  <c r="U2094" i="1"/>
  <c r="W2094" i="1" s="1"/>
  <c r="T2216" i="1"/>
  <c r="H2213" i="1"/>
  <c r="A2214" i="1"/>
  <c r="Q2214" i="1" s="1"/>
  <c r="R2214" i="1" s="1"/>
  <c r="AA2215" i="1" l="1"/>
  <c r="Z2215" i="1"/>
  <c r="L2091" i="1"/>
  <c r="M2092" i="1" s="1"/>
  <c r="M2093" i="1" s="1"/>
  <c r="M2094" i="1" s="1"/>
  <c r="M2095" i="1" s="1"/>
  <c r="M2096" i="1" s="1"/>
  <c r="F2091" i="1"/>
  <c r="D2092" i="1"/>
  <c r="G2091" i="1"/>
  <c r="O2089" i="1"/>
  <c r="N2090" i="1"/>
  <c r="I2097" i="1"/>
  <c r="J2096" i="1"/>
  <c r="K2096" i="1" s="1"/>
  <c r="E2096" i="1" s="1"/>
  <c r="U2095" i="1"/>
  <c r="W2095" i="1" s="1"/>
  <c r="S2214" i="1"/>
  <c r="Y2214" i="1"/>
  <c r="H2214" i="1"/>
  <c r="A2215" i="1"/>
  <c r="Q2215" i="1" s="1"/>
  <c r="R2215" i="1" s="1"/>
  <c r="T2217" i="1"/>
  <c r="Z2216" i="1" l="1"/>
  <c r="AA2216" i="1"/>
  <c r="L2092" i="1"/>
  <c r="F2092" i="1"/>
  <c r="D2093" i="1"/>
  <c r="G2092" i="1"/>
  <c r="O2090" i="1"/>
  <c r="N2091" i="1"/>
  <c r="U2096" i="1"/>
  <c r="W2096" i="1" s="1"/>
  <c r="I2098" i="1"/>
  <c r="J2097" i="1"/>
  <c r="K2097" i="1" s="1"/>
  <c r="E2097" i="1" s="1"/>
  <c r="M2097" i="1"/>
  <c r="Y2215" i="1"/>
  <c r="S2215" i="1"/>
  <c r="A2216" i="1"/>
  <c r="Q2216" i="1" s="1"/>
  <c r="R2216" i="1" s="1"/>
  <c r="H2215" i="1"/>
  <c r="T2218" i="1"/>
  <c r="AA2217" i="1" l="1"/>
  <c r="Z2217" i="1"/>
  <c r="L2093" i="1"/>
  <c r="F2093" i="1"/>
  <c r="D2094" i="1"/>
  <c r="G2093" i="1"/>
  <c r="N2092" i="1"/>
  <c r="O2091" i="1"/>
  <c r="U2097" i="1"/>
  <c r="W2097" i="1" s="1"/>
  <c r="I2099" i="1"/>
  <c r="J2098" i="1"/>
  <c r="K2098" i="1" s="1"/>
  <c r="E2098" i="1" s="1"/>
  <c r="M2098" i="1"/>
  <c r="Y2216" i="1"/>
  <c r="S2216" i="1"/>
  <c r="T2219" i="1"/>
  <c r="H2216" i="1"/>
  <c r="A2217" i="1"/>
  <c r="Q2217" i="1" s="1"/>
  <c r="R2217" i="1" s="1"/>
  <c r="Z2218" i="1" l="1"/>
  <c r="AA2218" i="1"/>
  <c r="L2094" i="1"/>
  <c r="D2095" i="1"/>
  <c r="G2094" i="1"/>
  <c r="F2094" i="1"/>
  <c r="N2093" i="1"/>
  <c r="O2092" i="1"/>
  <c r="U2098" i="1"/>
  <c r="W2098" i="1" s="1"/>
  <c r="I2100" i="1"/>
  <c r="J2099" i="1"/>
  <c r="K2099" i="1" s="1"/>
  <c r="E2099" i="1" s="1"/>
  <c r="M2099" i="1"/>
  <c r="S2217" i="1"/>
  <c r="Y2217" i="1"/>
  <c r="H2217" i="1"/>
  <c r="A2218" i="1"/>
  <c r="Q2218" i="1" s="1"/>
  <c r="R2218" i="1" s="1"/>
  <c r="T2220" i="1"/>
  <c r="AA2219" i="1" l="1"/>
  <c r="Z2219" i="1"/>
  <c r="Z2220" i="1" s="1"/>
  <c r="G2095" i="1"/>
  <c r="L2095" i="1"/>
  <c r="D2096" i="1"/>
  <c r="F2095" i="1"/>
  <c r="N2094" i="1"/>
  <c r="O2093" i="1"/>
  <c r="I2101" i="1"/>
  <c r="J2100" i="1"/>
  <c r="K2100" i="1" s="1"/>
  <c r="E2100" i="1" s="1"/>
  <c r="M2100" i="1"/>
  <c r="U2099" i="1"/>
  <c r="W2099" i="1" s="1"/>
  <c r="Y2218" i="1"/>
  <c r="S2218" i="1"/>
  <c r="T2221" i="1"/>
  <c r="H2218" i="1"/>
  <c r="A2219" i="1"/>
  <c r="Q2219" i="1" s="1"/>
  <c r="R2219" i="1" s="1"/>
  <c r="AA2220" i="1" l="1"/>
  <c r="L2096" i="1"/>
  <c r="F2096" i="1"/>
  <c r="D2097" i="1"/>
  <c r="G2096" i="1"/>
  <c r="N2095" i="1"/>
  <c r="O2094" i="1"/>
  <c r="U2100" i="1"/>
  <c r="W2100" i="1" s="1"/>
  <c r="I2102" i="1"/>
  <c r="J2101" i="1"/>
  <c r="K2101" i="1" s="1"/>
  <c r="E2101" i="1" s="1"/>
  <c r="M2101" i="1"/>
  <c r="S2219" i="1"/>
  <c r="Y2219" i="1"/>
  <c r="A2220" i="1"/>
  <c r="Q2220" i="1" s="1"/>
  <c r="R2220" i="1" s="1"/>
  <c r="H2219" i="1"/>
  <c r="T2222" i="1"/>
  <c r="AA2221" i="1" l="1"/>
  <c r="Z2221" i="1"/>
  <c r="L2097" i="1"/>
  <c r="F2097" i="1"/>
  <c r="D2098" i="1"/>
  <c r="G2097" i="1"/>
  <c r="N2096" i="1"/>
  <c r="O2095" i="1"/>
  <c r="U2101" i="1"/>
  <c r="W2101" i="1" s="1"/>
  <c r="J2102" i="1"/>
  <c r="K2102" i="1" s="1"/>
  <c r="E2102" i="1" s="1"/>
  <c r="I2103" i="1"/>
  <c r="M2102" i="1"/>
  <c r="Y2220" i="1"/>
  <c r="S2220" i="1"/>
  <c r="T2223" i="1"/>
  <c r="H2220" i="1"/>
  <c r="A2221" i="1"/>
  <c r="Q2221" i="1" s="1"/>
  <c r="R2221" i="1" s="1"/>
  <c r="Z2222" i="1" l="1"/>
  <c r="AA2222" i="1"/>
  <c r="G2098" i="1"/>
  <c r="L2098" i="1"/>
  <c r="F2098" i="1"/>
  <c r="D2099" i="1"/>
  <c r="N2097" i="1"/>
  <c r="O2096" i="1"/>
  <c r="I2104" i="1"/>
  <c r="J2103" i="1"/>
  <c r="K2103" i="1" s="1"/>
  <c r="E2103" i="1" s="1"/>
  <c r="M2103" i="1"/>
  <c r="U2102" i="1"/>
  <c r="W2102" i="1" s="1"/>
  <c r="S2221" i="1"/>
  <c r="Y2221" i="1"/>
  <c r="T2224" i="1"/>
  <c r="H2221" i="1"/>
  <c r="A2222" i="1"/>
  <c r="Q2222" i="1" s="1"/>
  <c r="R2222" i="1" s="1"/>
  <c r="AA2223" i="1" l="1"/>
  <c r="Z2223" i="1"/>
  <c r="L2099" i="1"/>
  <c r="D2100" i="1"/>
  <c r="G2099" i="1"/>
  <c r="F2099" i="1"/>
  <c r="N2098" i="1"/>
  <c r="O2097" i="1"/>
  <c r="U2103" i="1"/>
  <c r="W2103" i="1" s="1"/>
  <c r="I2105" i="1"/>
  <c r="J2104" i="1"/>
  <c r="K2104" i="1" s="1"/>
  <c r="E2104" i="1" s="1"/>
  <c r="M2104" i="1"/>
  <c r="S2222" i="1"/>
  <c r="Y2222" i="1"/>
  <c r="H2222" i="1"/>
  <c r="A2223" i="1"/>
  <c r="Q2223" i="1" s="1"/>
  <c r="R2223" i="1" s="1"/>
  <c r="T2225" i="1"/>
  <c r="Z2224" i="1" l="1"/>
  <c r="AA2224" i="1"/>
  <c r="L2100" i="1"/>
  <c r="F2100" i="1"/>
  <c r="D2101" i="1"/>
  <c r="G2100" i="1"/>
  <c r="N2099" i="1"/>
  <c r="O2098" i="1"/>
  <c r="U2104" i="1"/>
  <c r="W2104" i="1" s="1"/>
  <c r="I2106" i="1"/>
  <c r="J2105" i="1"/>
  <c r="K2105" i="1" s="1"/>
  <c r="E2105" i="1" s="1"/>
  <c r="M2105" i="1"/>
  <c r="S2223" i="1"/>
  <c r="Y2223" i="1"/>
  <c r="T2226" i="1"/>
  <c r="H2223" i="1"/>
  <c r="A2224" i="1"/>
  <c r="Q2224" i="1" s="1"/>
  <c r="R2224" i="1" s="1"/>
  <c r="AA2225" i="1" l="1"/>
  <c r="Z2225" i="1"/>
  <c r="L2101" i="1"/>
  <c r="G2101" i="1"/>
  <c r="D2102" i="1"/>
  <c r="F2101" i="1"/>
  <c r="N2100" i="1"/>
  <c r="O2099" i="1"/>
  <c r="I2107" i="1"/>
  <c r="J2106" i="1"/>
  <c r="K2106" i="1" s="1"/>
  <c r="E2106" i="1" s="1"/>
  <c r="M2106" i="1"/>
  <c r="U2105" i="1"/>
  <c r="W2105" i="1" s="1"/>
  <c r="Y2224" i="1"/>
  <c r="S2224" i="1"/>
  <c r="T2227" i="1"/>
  <c r="A2225" i="1"/>
  <c r="Q2225" i="1" s="1"/>
  <c r="R2225" i="1" s="1"/>
  <c r="H2224" i="1"/>
  <c r="Z2226" i="1" l="1"/>
  <c r="AA2226" i="1"/>
  <c r="L2102" i="1"/>
  <c r="D2103" i="1"/>
  <c r="G2102" i="1"/>
  <c r="F2102" i="1"/>
  <c r="N2101" i="1"/>
  <c r="O2100" i="1"/>
  <c r="U2106" i="1"/>
  <c r="W2106" i="1" s="1"/>
  <c r="I2108" i="1"/>
  <c r="J2107" i="1"/>
  <c r="K2107" i="1" s="1"/>
  <c r="E2107" i="1" s="1"/>
  <c r="M2107" i="1"/>
  <c r="S2225" i="1"/>
  <c r="Y2225" i="1"/>
  <c r="H2225" i="1"/>
  <c r="A2226" i="1"/>
  <c r="Q2226" i="1" s="1"/>
  <c r="R2226" i="1" s="1"/>
  <c r="T2228" i="1"/>
  <c r="AA2227" i="1" l="1"/>
  <c r="Z2227" i="1"/>
  <c r="G2103" i="1"/>
  <c r="L2103" i="1"/>
  <c r="F2103" i="1"/>
  <c r="D2104" i="1"/>
  <c r="N2102" i="1"/>
  <c r="O2101" i="1"/>
  <c r="U2107" i="1"/>
  <c r="W2107" i="1" s="1"/>
  <c r="J2108" i="1"/>
  <c r="K2108" i="1" s="1"/>
  <c r="E2108" i="1" s="1"/>
  <c r="I2109" i="1"/>
  <c r="M2108" i="1"/>
  <c r="Y2226" i="1"/>
  <c r="S2226" i="1"/>
  <c r="T2229" i="1"/>
  <c r="A2227" i="1"/>
  <c r="Q2227" i="1" s="1"/>
  <c r="R2227" i="1" s="1"/>
  <c r="H2226" i="1"/>
  <c r="Z2228" i="1" l="1"/>
  <c r="AA2228" i="1"/>
  <c r="L2104" i="1"/>
  <c r="F2104" i="1"/>
  <c r="G2104" i="1"/>
  <c r="D2105" i="1"/>
  <c r="N2103" i="1"/>
  <c r="O2102" i="1"/>
  <c r="J2109" i="1"/>
  <c r="K2109" i="1" s="1"/>
  <c r="E2109" i="1" s="1"/>
  <c r="I2110" i="1"/>
  <c r="M2109" i="1"/>
  <c r="U2108" i="1"/>
  <c r="W2108" i="1" s="1"/>
  <c r="S2227" i="1"/>
  <c r="Y2227" i="1"/>
  <c r="H2227" i="1"/>
  <c r="A2228" i="1"/>
  <c r="Q2228" i="1" s="1"/>
  <c r="R2228" i="1" s="1"/>
  <c r="T2230" i="1"/>
  <c r="AA2229" i="1" l="1"/>
  <c r="Z2229" i="1"/>
  <c r="L2105" i="1"/>
  <c r="D2106" i="1"/>
  <c r="F2105" i="1"/>
  <c r="G2105" i="1"/>
  <c r="N2104" i="1"/>
  <c r="O2103" i="1"/>
  <c r="I2111" i="1"/>
  <c r="J2110" i="1"/>
  <c r="K2110" i="1" s="1"/>
  <c r="E2110" i="1" s="1"/>
  <c r="M2110" i="1"/>
  <c r="U2109" i="1"/>
  <c r="W2109" i="1" s="1"/>
  <c r="Y2228" i="1"/>
  <c r="S2228" i="1"/>
  <c r="H2228" i="1"/>
  <c r="A2229" i="1"/>
  <c r="Q2229" i="1" s="1"/>
  <c r="R2229" i="1" s="1"/>
  <c r="T2231" i="1"/>
  <c r="Z2230" i="1" l="1"/>
  <c r="AA2230" i="1"/>
  <c r="L2106" i="1"/>
  <c r="G2106" i="1"/>
  <c r="F2106" i="1"/>
  <c r="D2107" i="1"/>
  <c r="N2105" i="1"/>
  <c r="O2104" i="1"/>
  <c r="U2110" i="1"/>
  <c r="W2110" i="1" s="1"/>
  <c r="I2112" i="1"/>
  <c r="J2111" i="1"/>
  <c r="K2111" i="1" s="1"/>
  <c r="E2111" i="1" s="1"/>
  <c r="M2111" i="1"/>
  <c r="S2229" i="1"/>
  <c r="Y2229" i="1"/>
  <c r="T2232" i="1"/>
  <c r="H2229" i="1"/>
  <c r="A2230" i="1"/>
  <c r="Q2230" i="1" s="1"/>
  <c r="R2230" i="1" s="1"/>
  <c r="AA2231" i="1" l="1"/>
  <c r="Z2231" i="1"/>
  <c r="L2107" i="1"/>
  <c r="F2107" i="1"/>
  <c r="D2108" i="1"/>
  <c r="G2107" i="1"/>
  <c r="N2106" i="1"/>
  <c r="O2105" i="1"/>
  <c r="U2111" i="1"/>
  <c r="W2111" i="1" s="1"/>
  <c r="J2112" i="1"/>
  <c r="K2112" i="1" s="1"/>
  <c r="E2112" i="1" s="1"/>
  <c r="I2113" i="1"/>
  <c r="M2112" i="1"/>
  <c r="S2230" i="1"/>
  <c r="Y2230" i="1"/>
  <c r="A2231" i="1"/>
  <c r="Q2231" i="1" s="1"/>
  <c r="R2231" i="1" s="1"/>
  <c r="H2230" i="1"/>
  <c r="T2233" i="1"/>
  <c r="Z2232" i="1" l="1"/>
  <c r="AA2232" i="1"/>
  <c r="L2108" i="1"/>
  <c r="G2108" i="1"/>
  <c r="F2108" i="1"/>
  <c r="D2109" i="1"/>
  <c r="N2107" i="1"/>
  <c r="O2106" i="1"/>
  <c r="J2113" i="1"/>
  <c r="K2113" i="1" s="1"/>
  <c r="E2113" i="1" s="1"/>
  <c r="I2114" i="1"/>
  <c r="M2113" i="1"/>
  <c r="U2112" i="1"/>
  <c r="W2112" i="1" s="1"/>
  <c r="S2231" i="1"/>
  <c r="Y2231" i="1"/>
  <c r="H2231" i="1"/>
  <c r="A2232" i="1"/>
  <c r="Q2232" i="1" s="1"/>
  <c r="R2232" i="1" s="1"/>
  <c r="T2234" i="1"/>
  <c r="AA2233" i="1" l="1"/>
  <c r="Z2233" i="1"/>
  <c r="Z2234" i="1" s="1"/>
  <c r="G2109" i="1"/>
  <c r="L2109" i="1"/>
  <c r="F2109" i="1"/>
  <c r="D2110" i="1"/>
  <c r="N2108" i="1"/>
  <c r="O2107" i="1"/>
  <c r="I2115" i="1"/>
  <c r="J2114" i="1"/>
  <c r="K2114" i="1" s="1"/>
  <c r="E2114" i="1" s="1"/>
  <c r="M2114" i="1"/>
  <c r="U2113" i="1"/>
  <c r="W2113" i="1" s="1"/>
  <c r="Y2232" i="1"/>
  <c r="S2232" i="1"/>
  <c r="T2235" i="1"/>
  <c r="H2232" i="1"/>
  <c r="A2233" i="1"/>
  <c r="Q2233" i="1" s="1"/>
  <c r="R2233" i="1" s="1"/>
  <c r="AA2234" i="1" l="1"/>
  <c r="G2110" i="1"/>
  <c r="L2110" i="1"/>
  <c r="D2111" i="1"/>
  <c r="F2110" i="1"/>
  <c r="N2109" i="1"/>
  <c r="O2108" i="1"/>
  <c r="U2114" i="1"/>
  <c r="W2114" i="1" s="1"/>
  <c r="J2115" i="1"/>
  <c r="K2115" i="1" s="1"/>
  <c r="E2115" i="1" s="1"/>
  <c r="I2116" i="1"/>
  <c r="M2115" i="1"/>
  <c r="S2233" i="1"/>
  <c r="Y2233" i="1"/>
  <c r="T2236" i="1"/>
  <c r="H2233" i="1"/>
  <c r="A2234" i="1"/>
  <c r="Q2234" i="1" s="1"/>
  <c r="R2234" i="1" s="1"/>
  <c r="AA2235" i="1" l="1"/>
  <c r="Z2235" i="1"/>
  <c r="L2111" i="1"/>
  <c r="F2111" i="1"/>
  <c r="D2112" i="1"/>
  <c r="G2111" i="1"/>
  <c r="N2110" i="1"/>
  <c r="O2109" i="1"/>
  <c r="J2116" i="1"/>
  <c r="K2116" i="1" s="1"/>
  <c r="E2116" i="1" s="1"/>
  <c r="I2117" i="1"/>
  <c r="U2115" i="1"/>
  <c r="W2115" i="1" s="1"/>
  <c r="S2234" i="1"/>
  <c r="Y2234" i="1"/>
  <c r="A2235" i="1"/>
  <c r="Q2235" i="1" s="1"/>
  <c r="R2235" i="1" s="1"/>
  <c r="H2234" i="1"/>
  <c r="T2237" i="1"/>
  <c r="Z2236" i="1" l="1"/>
  <c r="AA2236" i="1"/>
  <c r="L2112" i="1"/>
  <c r="G2112" i="1"/>
  <c r="D2113" i="1"/>
  <c r="F2112" i="1"/>
  <c r="N2111" i="1"/>
  <c r="O2110" i="1"/>
  <c r="J2117" i="1"/>
  <c r="K2117" i="1" s="1"/>
  <c r="E2117" i="1" s="1"/>
  <c r="I2118" i="1"/>
  <c r="U2116" i="1"/>
  <c r="W2116" i="1" s="1"/>
  <c r="Y2235" i="1"/>
  <c r="S2235" i="1"/>
  <c r="T2238" i="1"/>
  <c r="H2235" i="1"/>
  <c r="A2236" i="1"/>
  <c r="Q2236" i="1" s="1"/>
  <c r="R2236" i="1" s="1"/>
  <c r="AA2237" i="1" l="1"/>
  <c r="Z2237" i="1"/>
  <c r="L2113" i="1"/>
  <c r="F2113" i="1"/>
  <c r="G2113" i="1"/>
  <c r="D2114" i="1"/>
  <c r="N2112" i="1"/>
  <c r="O2111" i="1"/>
  <c r="U2117" i="1"/>
  <c r="W2117" i="1" s="1"/>
  <c r="J2118" i="1"/>
  <c r="K2118" i="1" s="1"/>
  <c r="E2118" i="1" s="1"/>
  <c r="I2119" i="1"/>
  <c r="Y2236" i="1"/>
  <c r="S2236" i="1"/>
  <c r="T2239" i="1"/>
  <c r="H2236" i="1"/>
  <c r="A2237" i="1"/>
  <c r="Q2237" i="1" s="1"/>
  <c r="R2237" i="1" s="1"/>
  <c r="Z2238" i="1" l="1"/>
  <c r="AA2238" i="1"/>
  <c r="L2114" i="1"/>
  <c r="G2114" i="1"/>
  <c r="F2114" i="1"/>
  <c r="D2115" i="1"/>
  <c r="N2113" i="1"/>
  <c r="O2112" i="1"/>
  <c r="I2120" i="1"/>
  <c r="J2119" i="1"/>
  <c r="K2119" i="1" s="1"/>
  <c r="E2119" i="1" s="1"/>
  <c r="U2118" i="1"/>
  <c r="W2118" i="1" s="1"/>
  <c r="S2237" i="1"/>
  <c r="Y2237" i="1"/>
  <c r="H2237" i="1"/>
  <c r="A2238" i="1"/>
  <c r="Q2238" i="1" s="1"/>
  <c r="R2238" i="1" s="1"/>
  <c r="T2240" i="1"/>
  <c r="AA2239" i="1" l="1"/>
  <c r="Z2239" i="1"/>
  <c r="Z2240" i="1" s="1"/>
  <c r="M2116" i="1"/>
  <c r="M2117" i="1" s="1"/>
  <c r="M2118" i="1" s="1"/>
  <c r="L2115" i="1"/>
  <c r="D2116" i="1"/>
  <c r="F2115" i="1"/>
  <c r="G2115" i="1"/>
  <c r="N2114" i="1"/>
  <c r="O2113" i="1"/>
  <c r="U2119" i="1"/>
  <c r="W2119" i="1" s="1"/>
  <c r="I2121" i="1"/>
  <c r="J2120" i="1"/>
  <c r="K2120" i="1" s="1"/>
  <c r="E2120" i="1" s="1"/>
  <c r="S2238" i="1"/>
  <c r="Y2238" i="1"/>
  <c r="T2241" i="1"/>
  <c r="H2238" i="1"/>
  <c r="A2239" i="1"/>
  <c r="Q2239" i="1" s="1"/>
  <c r="R2239" i="1" s="1"/>
  <c r="AA2240" i="1" l="1"/>
  <c r="G2116" i="1"/>
  <c r="L2116" i="1"/>
  <c r="F2116" i="1"/>
  <c r="D2117" i="1"/>
  <c r="N2115" i="1"/>
  <c r="O2114" i="1"/>
  <c r="M2119" i="1"/>
  <c r="U2120" i="1"/>
  <c r="W2120" i="1" s="1"/>
  <c r="I2122" i="1"/>
  <c r="J2121" i="1"/>
  <c r="K2121" i="1" s="1"/>
  <c r="E2121" i="1" s="1"/>
  <c r="S2239" i="1"/>
  <c r="Y2239" i="1"/>
  <c r="T2242" i="1"/>
  <c r="A2240" i="1"/>
  <c r="Q2240" i="1" s="1"/>
  <c r="R2240" i="1" s="1"/>
  <c r="H2239" i="1"/>
  <c r="AA2241" i="1" l="1"/>
  <c r="Z2241" i="1"/>
  <c r="L2117" i="1"/>
  <c r="F2117" i="1"/>
  <c r="G2117" i="1"/>
  <c r="D2118" i="1"/>
  <c r="N2116" i="1"/>
  <c r="O2115" i="1"/>
  <c r="U2121" i="1"/>
  <c r="W2121" i="1" s="1"/>
  <c r="I2123" i="1"/>
  <c r="J2122" i="1"/>
  <c r="K2122" i="1" s="1"/>
  <c r="E2122" i="1" s="1"/>
  <c r="Y2240" i="1"/>
  <c r="S2240" i="1"/>
  <c r="A2241" i="1"/>
  <c r="Q2241" i="1" s="1"/>
  <c r="R2241" i="1" s="1"/>
  <c r="H2240" i="1"/>
  <c r="T2243" i="1"/>
  <c r="Z2242" i="1" l="1"/>
  <c r="AA2242" i="1"/>
  <c r="L2118" i="1"/>
  <c r="D2119" i="1"/>
  <c r="F2118" i="1"/>
  <c r="G2118" i="1"/>
  <c r="N2117" i="1"/>
  <c r="O2116" i="1"/>
  <c r="U2122" i="1"/>
  <c r="W2122" i="1" s="1"/>
  <c r="I2124" i="1"/>
  <c r="J2123" i="1"/>
  <c r="K2123" i="1" s="1"/>
  <c r="E2123" i="1" s="1"/>
  <c r="H2241" i="1"/>
  <c r="A2242" i="1"/>
  <c r="Q2242" i="1" s="1"/>
  <c r="T2244" i="1"/>
  <c r="AA2243" i="1" l="1"/>
  <c r="Z2243" i="1"/>
  <c r="R2242" i="1"/>
  <c r="G2119" i="1"/>
  <c r="L2119" i="1"/>
  <c r="M2120" i="1" s="1"/>
  <c r="M2121" i="1" s="1"/>
  <c r="M2122" i="1" s="1"/>
  <c r="M2123" i="1" s="1"/>
  <c r="M2124" i="1" s="1"/>
  <c r="D2120" i="1"/>
  <c r="F2119" i="1"/>
  <c r="N2118" i="1"/>
  <c r="O2117" i="1"/>
  <c r="U2123" i="1"/>
  <c r="W2123" i="1" s="1"/>
  <c r="I2125" i="1"/>
  <c r="J2124" i="1"/>
  <c r="K2124" i="1" s="1"/>
  <c r="E2124" i="1" s="1"/>
  <c r="H2242" i="1"/>
  <c r="A2243" i="1"/>
  <c r="Q2243" i="1" s="1"/>
  <c r="R2243" i="1" s="1"/>
  <c r="T2245" i="1"/>
  <c r="Z2244" i="1" l="1"/>
  <c r="AA2244" i="1"/>
  <c r="L2120" i="1"/>
  <c r="G2120" i="1"/>
  <c r="D2121" i="1"/>
  <c r="F2120" i="1"/>
  <c r="N2119" i="1"/>
  <c r="O2118" i="1"/>
  <c r="U2124" i="1"/>
  <c r="W2124" i="1" s="1"/>
  <c r="J2125" i="1"/>
  <c r="K2125" i="1" s="1"/>
  <c r="E2125" i="1" s="1"/>
  <c r="I2126" i="1"/>
  <c r="S2243" i="1"/>
  <c r="Y2243" i="1"/>
  <c r="H2243" i="1"/>
  <c r="A2244" i="1"/>
  <c r="Q2244" i="1" s="1"/>
  <c r="R2244" i="1" s="1"/>
  <c r="T2246" i="1"/>
  <c r="AA2245" i="1" l="1"/>
  <c r="Z2245" i="1"/>
  <c r="G2121" i="1"/>
  <c r="L2121" i="1"/>
  <c r="F2121" i="1"/>
  <c r="D2122" i="1"/>
  <c r="N2120" i="1"/>
  <c r="O2119" i="1"/>
  <c r="I2127" i="1"/>
  <c r="J2126" i="1"/>
  <c r="K2126" i="1" s="1"/>
  <c r="E2126" i="1" s="1"/>
  <c r="U2125" i="1"/>
  <c r="W2125" i="1" s="1"/>
  <c r="Y2244" i="1"/>
  <c r="S2244" i="1"/>
  <c r="T2247" i="1"/>
  <c r="H2244" i="1"/>
  <c r="A2245" i="1"/>
  <c r="Q2245" i="1" s="1"/>
  <c r="R2245" i="1" s="1"/>
  <c r="Z2246" i="1" l="1"/>
  <c r="AA2246" i="1"/>
  <c r="L2122" i="1"/>
  <c r="G2122" i="1"/>
  <c r="F2122" i="1"/>
  <c r="D2123" i="1"/>
  <c r="O2120" i="1"/>
  <c r="N2121" i="1"/>
  <c r="U2126" i="1"/>
  <c r="W2126" i="1" s="1"/>
  <c r="I2128" i="1"/>
  <c r="J2127" i="1"/>
  <c r="K2127" i="1" s="1"/>
  <c r="E2127" i="1" s="1"/>
  <c r="M2125" i="1"/>
  <c r="M2126" i="1" s="1"/>
  <c r="M2127" i="1" s="1"/>
  <c r="S2245" i="1"/>
  <c r="Y2245" i="1"/>
  <c r="H2245" i="1"/>
  <c r="A2246" i="1"/>
  <c r="Q2246" i="1" s="1"/>
  <c r="R2246" i="1" s="1"/>
  <c r="T2248" i="1"/>
  <c r="AA2247" i="1" l="1"/>
  <c r="Z2247" i="1"/>
  <c r="G2123" i="1"/>
  <c r="L2123" i="1"/>
  <c r="D2124" i="1"/>
  <c r="F2123" i="1"/>
  <c r="O2121" i="1"/>
  <c r="N2122" i="1"/>
  <c r="U2127" i="1"/>
  <c r="W2127" i="1" s="1"/>
  <c r="M2128" i="1"/>
  <c r="J2128" i="1"/>
  <c r="K2128" i="1" s="1"/>
  <c r="E2128" i="1" s="1"/>
  <c r="I2129" i="1"/>
  <c r="S2246" i="1"/>
  <c r="Y2246" i="1"/>
  <c r="T2249" i="1"/>
  <c r="A2247" i="1"/>
  <c r="Q2247" i="1" s="1"/>
  <c r="R2247" i="1" s="1"/>
  <c r="H2246" i="1"/>
  <c r="Z2248" i="1" l="1"/>
  <c r="AA2248" i="1"/>
  <c r="G2124" i="1"/>
  <c r="L2124" i="1"/>
  <c r="D2125" i="1"/>
  <c r="F2124" i="1"/>
  <c r="O2122" i="1"/>
  <c r="N2123" i="1"/>
  <c r="M2129" i="1"/>
  <c r="I2130" i="1"/>
  <c r="J2129" i="1"/>
  <c r="K2129" i="1" s="1"/>
  <c r="E2129" i="1" s="1"/>
  <c r="U2128" i="1"/>
  <c r="W2128" i="1" s="1"/>
  <c r="Y2247" i="1"/>
  <c r="S2247" i="1"/>
  <c r="H2247" i="1"/>
  <c r="A2248" i="1"/>
  <c r="Q2248" i="1" s="1"/>
  <c r="R2248" i="1" s="1"/>
  <c r="T2250" i="1"/>
  <c r="AA2249" i="1" l="1"/>
  <c r="Z2249" i="1"/>
  <c r="L2125" i="1"/>
  <c r="F2125" i="1"/>
  <c r="D2126" i="1"/>
  <c r="G2125" i="1"/>
  <c r="N2124" i="1"/>
  <c r="O2123" i="1"/>
  <c r="U2129" i="1"/>
  <c r="W2129" i="1" s="1"/>
  <c r="M2130" i="1"/>
  <c r="J2130" i="1"/>
  <c r="K2130" i="1" s="1"/>
  <c r="E2130" i="1" s="1"/>
  <c r="I2131" i="1"/>
  <c r="Y2248" i="1"/>
  <c r="S2248" i="1"/>
  <c r="H2248" i="1"/>
  <c r="A2249" i="1"/>
  <c r="Q2249" i="1" s="1"/>
  <c r="R2249" i="1" s="1"/>
  <c r="T2251" i="1"/>
  <c r="Z2250" i="1" l="1"/>
  <c r="AA2250" i="1"/>
  <c r="L2126" i="1"/>
  <c r="F2126" i="1"/>
  <c r="G2126" i="1"/>
  <c r="D2127" i="1"/>
  <c r="N2125" i="1"/>
  <c r="O2124" i="1"/>
  <c r="M2131" i="1"/>
  <c r="J2131" i="1"/>
  <c r="K2131" i="1" s="1"/>
  <c r="E2131" i="1" s="1"/>
  <c r="I2132" i="1"/>
  <c r="U2130" i="1"/>
  <c r="W2130" i="1" s="1"/>
  <c r="S2249" i="1"/>
  <c r="Y2249" i="1"/>
  <c r="H2249" i="1"/>
  <c r="A2250" i="1"/>
  <c r="Q2250" i="1" s="1"/>
  <c r="R2250" i="1" s="1"/>
  <c r="T2252" i="1"/>
  <c r="AA2251" i="1" l="1"/>
  <c r="Z2251" i="1"/>
  <c r="L2127" i="1"/>
  <c r="F2127" i="1"/>
  <c r="G2127" i="1"/>
  <c r="D2128" i="1"/>
  <c r="N2126" i="1"/>
  <c r="O2125" i="1"/>
  <c r="U2131" i="1"/>
  <c r="W2131" i="1" s="1"/>
  <c r="M2132" i="1"/>
  <c r="J2132" i="1"/>
  <c r="K2132" i="1" s="1"/>
  <c r="E2132" i="1" s="1"/>
  <c r="I2133" i="1"/>
  <c r="S2250" i="1"/>
  <c r="Y2250" i="1"/>
  <c r="A2251" i="1"/>
  <c r="Q2251" i="1" s="1"/>
  <c r="R2251" i="1" s="1"/>
  <c r="H2250" i="1"/>
  <c r="T2253" i="1"/>
  <c r="Z2252" i="1" l="1"/>
  <c r="AA2252" i="1"/>
  <c r="G2128" i="1"/>
  <c r="L2128" i="1"/>
  <c r="F2128" i="1"/>
  <c r="D2129" i="1"/>
  <c r="N2127" i="1"/>
  <c r="O2126" i="1"/>
  <c r="M2133" i="1"/>
  <c r="J2133" i="1"/>
  <c r="K2133" i="1" s="1"/>
  <c r="E2133" i="1" s="1"/>
  <c r="I2134" i="1"/>
  <c r="U2132" i="1"/>
  <c r="W2132" i="1" s="1"/>
  <c r="S2251" i="1"/>
  <c r="Y2251" i="1"/>
  <c r="T2254" i="1"/>
  <c r="H2251" i="1"/>
  <c r="A2252" i="1"/>
  <c r="Q2252" i="1" s="1"/>
  <c r="R2252" i="1" s="1"/>
  <c r="Z2253" i="1" l="1"/>
  <c r="AA2253" i="1"/>
  <c r="L2129" i="1"/>
  <c r="D2130" i="1"/>
  <c r="G2129" i="1"/>
  <c r="F2129" i="1"/>
  <c r="N2128" i="1"/>
  <c r="O2127" i="1"/>
  <c r="J2134" i="1"/>
  <c r="K2134" i="1" s="1"/>
  <c r="E2134" i="1" s="1"/>
  <c r="M2134" i="1"/>
  <c r="I2135" i="1"/>
  <c r="U2133" i="1"/>
  <c r="W2133" i="1" s="1"/>
  <c r="Y2252" i="1"/>
  <c r="S2252" i="1"/>
  <c r="T2255" i="1"/>
  <c r="H2252" i="1"/>
  <c r="A2253" i="1"/>
  <c r="Q2253" i="1" s="1"/>
  <c r="R2253" i="1" s="1"/>
  <c r="AA2254" i="1" l="1"/>
  <c r="Z2254" i="1"/>
  <c r="L2130" i="1"/>
  <c r="G2130" i="1"/>
  <c r="F2130" i="1"/>
  <c r="D2131" i="1"/>
  <c r="N2129" i="1"/>
  <c r="O2128" i="1"/>
  <c r="M2135" i="1"/>
  <c r="I2136" i="1"/>
  <c r="J2135" i="1"/>
  <c r="K2135" i="1" s="1"/>
  <c r="E2135" i="1" s="1"/>
  <c r="U2134" i="1"/>
  <c r="W2134" i="1" s="1"/>
  <c r="S2253" i="1"/>
  <c r="Y2253" i="1"/>
  <c r="T2256" i="1"/>
  <c r="H2253" i="1"/>
  <c r="A2254" i="1"/>
  <c r="Q2254" i="1" s="1"/>
  <c r="R2254" i="1" s="1"/>
  <c r="Z2255" i="1" l="1"/>
  <c r="AA2255" i="1"/>
  <c r="L2131" i="1"/>
  <c r="F2131" i="1"/>
  <c r="D2132" i="1"/>
  <c r="G2131" i="1"/>
  <c r="N2130" i="1"/>
  <c r="O2129" i="1"/>
  <c r="U2135" i="1"/>
  <c r="W2135" i="1" s="1"/>
  <c r="I2137" i="1"/>
  <c r="M2136" i="1"/>
  <c r="J2136" i="1"/>
  <c r="K2136" i="1" s="1"/>
  <c r="E2136" i="1" s="1"/>
  <c r="S2254" i="1"/>
  <c r="Y2254" i="1"/>
  <c r="A2255" i="1"/>
  <c r="Q2255" i="1" s="1"/>
  <c r="R2255" i="1" s="1"/>
  <c r="H2254" i="1"/>
  <c r="T2257" i="1"/>
  <c r="AA2256" i="1" l="1"/>
  <c r="Z2256" i="1"/>
  <c r="L2132" i="1"/>
  <c r="G2132" i="1"/>
  <c r="F2132" i="1"/>
  <c r="D2133" i="1"/>
  <c r="N2131" i="1"/>
  <c r="O2130" i="1"/>
  <c r="J2137" i="1"/>
  <c r="K2137" i="1" s="1"/>
  <c r="E2137" i="1" s="1"/>
  <c r="I2138" i="1"/>
  <c r="M2137" i="1"/>
  <c r="U2136" i="1"/>
  <c r="W2136" i="1" s="1"/>
  <c r="S2255" i="1"/>
  <c r="Y2255" i="1"/>
  <c r="H2255" i="1"/>
  <c r="A2256" i="1"/>
  <c r="Q2256" i="1" s="1"/>
  <c r="R2256" i="1" s="1"/>
  <c r="T2258" i="1"/>
  <c r="Z2257" i="1" l="1"/>
  <c r="AA2257" i="1"/>
  <c r="L2133" i="1"/>
  <c r="G2133" i="1"/>
  <c r="F2133" i="1"/>
  <c r="D2134" i="1"/>
  <c r="N2132" i="1"/>
  <c r="O2131" i="1"/>
  <c r="J2138" i="1"/>
  <c r="K2138" i="1" s="1"/>
  <c r="E2138" i="1" s="1"/>
  <c r="M2138" i="1"/>
  <c r="I2139" i="1"/>
  <c r="U2137" i="1"/>
  <c r="W2137" i="1" s="1"/>
  <c r="Y2256" i="1"/>
  <c r="S2256" i="1"/>
  <c r="H2256" i="1"/>
  <c r="A2257" i="1"/>
  <c r="Q2257" i="1" s="1"/>
  <c r="R2257" i="1" s="1"/>
  <c r="T2259" i="1"/>
  <c r="AA2258" i="1" l="1"/>
  <c r="Z2258" i="1"/>
  <c r="L2134" i="1"/>
  <c r="G2134" i="1"/>
  <c r="F2134" i="1"/>
  <c r="D2135" i="1"/>
  <c r="N2133" i="1"/>
  <c r="O2132" i="1"/>
  <c r="M2139" i="1"/>
  <c r="J2139" i="1"/>
  <c r="K2139" i="1" s="1"/>
  <c r="E2139" i="1" s="1"/>
  <c r="I2140" i="1"/>
  <c r="U2138" i="1"/>
  <c r="W2138" i="1" s="1"/>
  <c r="S2257" i="1"/>
  <c r="Y2257" i="1"/>
  <c r="T2260" i="1"/>
  <c r="A2258" i="1"/>
  <c r="Q2258" i="1" s="1"/>
  <c r="R2258" i="1" s="1"/>
  <c r="H2257" i="1"/>
  <c r="Z2259" i="1" l="1"/>
  <c r="AA2259" i="1"/>
  <c r="L2135" i="1"/>
  <c r="F2135" i="1"/>
  <c r="D2136" i="1"/>
  <c r="G2135" i="1"/>
  <c r="N2134" i="1"/>
  <c r="O2133" i="1"/>
  <c r="J2140" i="1"/>
  <c r="K2140" i="1" s="1"/>
  <c r="E2140" i="1" s="1"/>
  <c r="M2140" i="1"/>
  <c r="I2141" i="1"/>
  <c r="U2139" i="1"/>
  <c r="W2139" i="1" s="1"/>
  <c r="Y2258" i="1"/>
  <c r="S2258" i="1"/>
  <c r="A2259" i="1"/>
  <c r="Q2259" i="1" s="1"/>
  <c r="R2259" i="1" s="1"/>
  <c r="H2258" i="1"/>
  <c r="T2261" i="1"/>
  <c r="AA2260" i="1" l="1"/>
  <c r="Z2260" i="1"/>
  <c r="L2136" i="1"/>
  <c r="F2136" i="1"/>
  <c r="G2136" i="1"/>
  <c r="D2137" i="1"/>
  <c r="N2135" i="1"/>
  <c r="O2134" i="1"/>
  <c r="U2140" i="1"/>
  <c r="W2140" i="1" s="1"/>
  <c r="J2141" i="1"/>
  <c r="K2141" i="1" s="1"/>
  <c r="E2141" i="1" s="1"/>
  <c r="I2142" i="1"/>
  <c r="M2141" i="1"/>
  <c r="S2259" i="1"/>
  <c r="Y2259" i="1"/>
  <c r="H2259" i="1"/>
  <c r="A2260" i="1"/>
  <c r="Q2260" i="1" s="1"/>
  <c r="R2260" i="1" s="1"/>
  <c r="T2262" i="1"/>
  <c r="Z2261" i="1" l="1"/>
  <c r="AA2261" i="1"/>
  <c r="L2137" i="1"/>
  <c r="D2138" i="1"/>
  <c r="F2137" i="1"/>
  <c r="G2137" i="1"/>
  <c r="N2136" i="1"/>
  <c r="O2135" i="1"/>
  <c r="M2142" i="1"/>
  <c r="I2143" i="1"/>
  <c r="J2142" i="1"/>
  <c r="K2142" i="1" s="1"/>
  <c r="E2142" i="1" s="1"/>
  <c r="U2141" i="1"/>
  <c r="W2141" i="1" s="1"/>
  <c r="Y2260" i="1"/>
  <c r="S2260" i="1"/>
  <c r="T2263" i="1"/>
  <c r="H2260" i="1"/>
  <c r="A2261" i="1"/>
  <c r="Q2261" i="1" s="1"/>
  <c r="R2261" i="1" s="1"/>
  <c r="AA2262" i="1" l="1"/>
  <c r="Z2262" i="1"/>
  <c r="L2138" i="1"/>
  <c r="D2139" i="1"/>
  <c r="G2138" i="1"/>
  <c r="F2138" i="1"/>
  <c r="N2137" i="1"/>
  <c r="O2136" i="1"/>
  <c r="M2143" i="1"/>
  <c r="J2143" i="1"/>
  <c r="K2143" i="1" s="1"/>
  <c r="E2143" i="1" s="1"/>
  <c r="I2144" i="1"/>
  <c r="U2142" i="1"/>
  <c r="W2142" i="1" s="1"/>
  <c r="S2261" i="1"/>
  <c r="Y2261" i="1"/>
  <c r="A2262" i="1"/>
  <c r="Q2262" i="1" s="1"/>
  <c r="R2262" i="1" s="1"/>
  <c r="H2261" i="1"/>
  <c r="T2264" i="1"/>
  <c r="Z2263" i="1" l="1"/>
  <c r="AA2263" i="1"/>
  <c r="L2139" i="1"/>
  <c r="G2139" i="1"/>
  <c r="F2139" i="1"/>
  <c r="D2140" i="1"/>
  <c r="N2138" i="1"/>
  <c r="O2137" i="1"/>
  <c r="I2145" i="1"/>
  <c r="M2144" i="1"/>
  <c r="J2144" i="1"/>
  <c r="K2144" i="1" s="1"/>
  <c r="E2144" i="1" s="1"/>
  <c r="U2143" i="1"/>
  <c r="W2143" i="1" s="1"/>
  <c r="S2262" i="1"/>
  <c r="Y2262" i="1"/>
  <c r="A2263" i="1"/>
  <c r="Q2263" i="1" s="1"/>
  <c r="R2263" i="1" s="1"/>
  <c r="H2262" i="1"/>
  <c r="T2265" i="1"/>
  <c r="AA2264" i="1" l="1"/>
  <c r="Z2264" i="1"/>
  <c r="L2140" i="1"/>
  <c r="D2141" i="1"/>
  <c r="F2140" i="1"/>
  <c r="G2140" i="1"/>
  <c r="N2139" i="1"/>
  <c r="O2138" i="1"/>
  <c r="U2144" i="1"/>
  <c r="W2144" i="1" s="1"/>
  <c r="M2145" i="1"/>
  <c r="J2145" i="1"/>
  <c r="K2145" i="1" s="1"/>
  <c r="E2145" i="1" s="1"/>
  <c r="I2146" i="1"/>
  <c r="S2263" i="1"/>
  <c r="Y2263" i="1"/>
  <c r="T2266" i="1"/>
  <c r="H2263" i="1"/>
  <c r="A2264" i="1"/>
  <c r="Q2264" i="1" s="1"/>
  <c r="R2264" i="1" s="1"/>
  <c r="Z2265" i="1" l="1"/>
  <c r="AA2265" i="1"/>
  <c r="L2141" i="1"/>
  <c r="F2141" i="1"/>
  <c r="D2142" i="1"/>
  <c r="G2141" i="1"/>
  <c r="N2140" i="1"/>
  <c r="O2139" i="1"/>
  <c r="U2145" i="1"/>
  <c r="W2145" i="1" s="1"/>
  <c r="J2146" i="1"/>
  <c r="K2146" i="1" s="1"/>
  <c r="E2146" i="1" s="1"/>
  <c r="M2146" i="1"/>
  <c r="I2147" i="1"/>
  <c r="Y2264" i="1"/>
  <c r="S2264" i="1"/>
  <c r="T2267" i="1"/>
  <c r="H2264" i="1"/>
  <c r="A2265" i="1"/>
  <c r="Q2265" i="1" s="1"/>
  <c r="R2265" i="1" s="1"/>
  <c r="AA2266" i="1" l="1"/>
  <c r="Z2266" i="1"/>
  <c r="L2142" i="1"/>
  <c r="G2142" i="1"/>
  <c r="F2142" i="1"/>
  <c r="D2143" i="1"/>
  <c r="N2141" i="1"/>
  <c r="O2140" i="1"/>
  <c r="I2148" i="1"/>
  <c r="J2147" i="1"/>
  <c r="K2147" i="1" s="1"/>
  <c r="E2147" i="1" s="1"/>
  <c r="U2146" i="1"/>
  <c r="W2146" i="1" s="1"/>
  <c r="S2265" i="1"/>
  <c r="Y2265" i="1"/>
  <c r="A2266" i="1"/>
  <c r="Q2266" i="1" s="1"/>
  <c r="R2266" i="1" s="1"/>
  <c r="H2265" i="1"/>
  <c r="T2268" i="1"/>
  <c r="Z2267" i="1" l="1"/>
  <c r="AA2267" i="1"/>
  <c r="L2143" i="1"/>
  <c r="D2144" i="1"/>
  <c r="G2143" i="1"/>
  <c r="F2143" i="1"/>
  <c r="N2142" i="1"/>
  <c r="O2141" i="1"/>
  <c r="U2147" i="1"/>
  <c r="W2147" i="1" s="1"/>
  <c r="I2149" i="1"/>
  <c r="J2148" i="1"/>
  <c r="K2148" i="1" s="1"/>
  <c r="E2148" i="1" s="1"/>
  <c r="Y2266" i="1"/>
  <c r="S2266" i="1"/>
  <c r="A2267" i="1"/>
  <c r="Q2267" i="1" s="1"/>
  <c r="R2267" i="1" s="1"/>
  <c r="H2266" i="1"/>
  <c r="T2269" i="1"/>
  <c r="AA2268" i="1" l="1"/>
  <c r="Z2268" i="1"/>
  <c r="G2144" i="1"/>
  <c r="L2144" i="1"/>
  <c r="F2144" i="1"/>
  <c r="D2145" i="1"/>
  <c r="N2143" i="1"/>
  <c r="O2142" i="1"/>
  <c r="I2150" i="1"/>
  <c r="J2149" i="1"/>
  <c r="K2149" i="1" s="1"/>
  <c r="E2149" i="1" s="1"/>
  <c r="U2148" i="1"/>
  <c r="W2148" i="1" s="1"/>
  <c r="Y2267" i="1"/>
  <c r="S2267" i="1"/>
  <c r="T2270" i="1"/>
  <c r="H2267" i="1"/>
  <c r="A2268" i="1"/>
  <c r="Q2268" i="1" s="1"/>
  <c r="R2268" i="1" s="1"/>
  <c r="Z2269" i="1" l="1"/>
  <c r="AA2269" i="1"/>
  <c r="G2145" i="1"/>
  <c r="L2145" i="1"/>
  <c r="F2145" i="1"/>
  <c r="D2146" i="1"/>
  <c r="N2144" i="1"/>
  <c r="O2143" i="1"/>
  <c r="U2149" i="1"/>
  <c r="W2149" i="1" s="1"/>
  <c r="J2150" i="1"/>
  <c r="K2150" i="1" s="1"/>
  <c r="E2150" i="1" s="1"/>
  <c r="I2151" i="1"/>
  <c r="Y2268" i="1"/>
  <c r="S2268" i="1"/>
  <c r="H2268" i="1"/>
  <c r="A2269" i="1"/>
  <c r="Q2269" i="1" s="1"/>
  <c r="R2269" i="1" s="1"/>
  <c r="T2271" i="1"/>
  <c r="AA2270" i="1" l="1"/>
  <c r="Z2270" i="1"/>
  <c r="M2147" i="1"/>
  <c r="M2148" i="1" s="1"/>
  <c r="M2149" i="1" s="1"/>
  <c r="L2146" i="1"/>
  <c r="D2147" i="1"/>
  <c r="F2146" i="1"/>
  <c r="G2146" i="1"/>
  <c r="N2145" i="1"/>
  <c r="O2144" i="1"/>
  <c r="U2150" i="1"/>
  <c r="W2150" i="1" s="1"/>
  <c r="J2151" i="1"/>
  <c r="K2151" i="1" s="1"/>
  <c r="E2151" i="1" s="1"/>
  <c r="I2152" i="1"/>
  <c r="S2269" i="1"/>
  <c r="Y2269" i="1"/>
  <c r="T2272" i="1"/>
  <c r="A2270" i="1"/>
  <c r="Q2270" i="1" s="1"/>
  <c r="R2270" i="1" s="1"/>
  <c r="H2269" i="1"/>
  <c r="Z2271" i="1" l="1"/>
  <c r="AA2271" i="1"/>
  <c r="L2147" i="1"/>
  <c r="F2147" i="1"/>
  <c r="D2148" i="1"/>
  <c r="G2147" i="1"/>
  <c r="N2146" i="1"/>
  <c r="O2145" i="1"/>
  <c r="J2152" i="1"/>
  <c r="K2152" i="1" s="1"/>
  <c r="E2152" i="1" s="1"/>
  <c r="I2153" i="1"/>
  <c r="U2151" i="1"/>
  <c r="W2151" i="1" s="1"/>
  <c r="M2150" i="1"/>
  <c r="S2270" i="1"/>
  <c r="Y2270" i="1"/>
  <c r="A2271" i="1"/>
  <c r="Q2271" i="1" s="1"/>
  <c r="R2271" i="1" s="1"/>
  <c r="H2270" i="1"/>
  <c r="T2273" i="1"/>
  <c r="AA2272" i="1" l="1"/>
  <c r="Z2272" i="1"/>
  <c r="Z2273" i="1" s="1"/>
  <c r="L2148" i="1"/>
  <c r="G2148" i="1"/>
  <c r="F2148" i="1"/>
  <c r="D2149" i="1"/>
  <c r="N2147" i="1"/>
  <c r="O2146" i="1"/>
  <c r="M2151" i="1"/>
  <c r="J2153" i="1"/>
  <c r="K2153" i="1" s="1"/>
  <c r="E2153" i="1" s="1"/>
  <c r="I2154" i="1"/>
  <c r="U2152" i="1"/>
  <c r="W2152" i="1" s="1"/>
  <c r="S2271" i="1"/>
  <c r="Y2271" i="1"/>
  <c r="T2274" i="1"/>
  <c r="H2271" i="1"/>
  <c r="A2272" i="1"/>
  <c r="Q2272" i="1" s="1"/>
  <c r="R2272" i="1" s="1"/>
  <c r="AA2273" i="1" l="1"/>
  <c r="G2149" i="1"/>
  <c r="L2149" i="1"/>
  <c r="F2149" i="1"/>
  <c r="D2150" i="1"/>
  <c r="N2148" i="1"/>
  <c r="O2147" i="1"/>
  <c r="I2155" i="1"/>
  <c r="J2154" i="1"/>
  <c r="K2154" i="1" s="1"/>
  <c r="E2154" i="1" s="1"/>
  <c r="U2153" i="1"/>
  <c r="W2153" i="1" s="1"/>
  <c r="T2275" i="1"/>
  <c r="H2272" i="1"/>
  <c r="A2273" i="1"/>
  <c r="Q2273" i="1" s="1"/>
  <c r="R2273" i="1" l="1"/>
  <c r="Z2274" i="1"/>
  <c r="AA2274" i="1"/>
  <c r="L2150" i="1"/>
  <c r="D2151" i="1"/>
  <c r="G2150" i="1"/>
  <c r="F2150" i="1"/>
  <c r="N2149" i="1"/>
  <c r="O2148" i="1"/>
  <c r="U2154" i="1"/>
  <c r="W2154" i="1" s="1"/>
  <c r="I2156" i="1"/>
  <c r="J2155" i="1"/>
  <c r="K2155" i="1" s="1"/>
  <c r="E2155" i="1" s="1"/>
  <c r="H2273" i="1"/>
  <c r="A2274" i="1"/>
  <c r="Q2274" i="1" s="1"/>
  <c r="R2274" i="1" s="1"/>
  <c r="T2276" i="1"/>
  <c r="AA2275" i="1" l="1"/>
  <c r="Z2275" i="1"/>
  <c r="G2151" i="1"/>
  <c r="L2151" i="1"/>
  <c r="M2152" i="1" s="1"/>
  <c r="M2153" i="1" s="1"/>
  <c r="M2154" i="1" s="1"/>
  <c r="M2155" i="1" s="1"/>
  <c r="M2156" i="1" s="1"/>
  <c r="F2151" i="1"/>
  <c r="D2152" i="1"/>
  <c r="N2150" i="1"/>
  <c r="O2149" i="1"/>
  <c r="U2155" i="1"/>
  <c r="W2155" i="1" s="1"/>
  <c r="I2157" i="1"/>
  <c r="J2156" i="1"/>
  <c r="K2156" i="1" s="1"/>
  <c r="E2156" i="1" s="1"/>
  <c r="S2274" i="1"/>
  <c r="T2277" i="1"/>
  <c r="A2275" i="1"/>
  <c r="Q2275" i="1" s="1"/>
  <c r="R2275" i="1" s="1"/>
  <c r="H2274" i="1"/>
  <c r="Z2276" i="1" l="1"/>
  <c r="AA2276" i="1"/>
  <c r="L2152" i="1"/>
  <c r="G2152" i="1"/>
  <c r="D2153" i="1"/>
  <c r="F2152" i="1"/>
  <c r="O2150" i="1"/>
  <c r="N2151" i="1"/>
  <c r="U2156" i="1"/>
  <c r="W2156" i="1" s="1"/>
  <c r="J2157" i="1"/>
  <c r="K2157" i="1" s="1"/>
  <c r="E2157" i="1" s="1"/>
  <c r="I2158" i="1"/>
  <c r="M2157" i="1"/>
  <c r="S2275" i="1"/>
  <c r="Y2275" i="1"/>
  <c r="A2276" i="1"/>
  <c r="Q2276" i="1" s="1"/>
  <c r="R2276" i="1" s="1"/>
  <c r="H2275" i="1"/>
  <c r="T2278" i="1"/>
  <c r="AA2277" i="1" l="1"/>
  <c r="Z2277" i="1"/>
  <c r="Z2278" i="1" s="1"/>
  <c r="G2153" i="1"/>
  <c r="L2153" i="1"/>
  <c r="D2154" i="1"/>
  <c r="F2153" i="1"/>
  <c r="N2152" i="1"/>
  <c r="O2151" i="1"/>
  <c r="I2159" i="1"/>
  <c r="J2158" i="1"/>
  <c r="K2158" i="1" s="1"/>
  <c r="E2158" i="1" s="1"/>
  <c r="M2158" i="1"/>
  <c r="U2157" i="1"/>
  <c r="W2157" i="1" s="1"/>
  <c r="Y2276" i="1"/>
  <c r="S2276" i="1"/>
  <c r="T2279" i="1"/>
  <c r="H2276" i="1"/>
  <c r="A2277" i="1"/>
  <c r="Q2277" i="1" s="1"/>
  <c r="R2277" i="1" s="1"/>
  <c r="AA2278" i="1" l="1"/>
  <c r="G2154" i="1"/>
  <c r="L2154" i="1"/>
  <c r="D2155" i="1"/>
  <c r="F2154" i="1"/>
  <c r="N2153" i="1"/>
  <c r="O2152" i="1"/>
  <c r="U2158" i="1"/>
  <c r="W2158" i="1" s="1"/>
  <c r="J2159" i="1"/>
  <c r="K2159" i="1" s="1"/>
  <c r="E2159" i="1" s="1"/>
  <c r="I2160" i="1"/>
  <c r="M2159" i="1"/>
  <c r="S2277" i="1"/>
  <c r="Y2277" i="1"/>
  <c r="H2277" i="1"/>
  <c r="A2278" i="1"/>
  <c r="Q2278" i="1" s="1"/>
  <c r="R2278" i="1" s="1"/>
  <c r="T2280" i="1"/>
  <c r="AA2279" i="1" l="1"/>
  <c r="Z2279" i="1"/>
  <c r="L2155" i="1"/>
  <c r="G2155" i="1"/>
  <c r="D2156" i="1"/>
  <c r="F2155" i="1"/>
  <c r="N2154" i="1"/>
  <c r="O2153" i="1"/>
  <c r="I2161" i="1"/>
  <c r="J2160" i="1"/>
  <c r="K2160" i="1" s="1"/>
  <c r="E2160" i="1" s="1"/>
  <c r="M2160" i="1"/>
  <c r="U2159" i="1"/>
  <c r="W2159" i="1" s="1"/>
  <c r="S2278" i="1"/>
  <c r="Y2278" i="1"/>
  <c r="H2278" i="1"/>
  <c r="A2279" i="1"/>
  <c r="Q2279" i="1" s="1"/>
  <c r="R2279" i="1" s="1"/>
  <c r="T2281" i="1"/>
  <c r="Z2280" i="1" l="1"/>
  <c r="AA2280" i="1"/>
  <c r="L2156" i="1"/>
  <c r="D2157" i="1"/>
  <c r="G2156" i="1"/>
  <c r="F2156" i="1"/>
  <c r="N2155" i="1"/>
  <c r="O2154" i="1"/>
  <c r="U2160" i="1"/>
  <c r="W2160" i="1" s="1"/>
  <c r="I2162" i="1"/>
  <c r="J2161" i="1"/>
  <c r="K2161" i="1" s="1"/>
  <c r="E2161" i="1" s="1"/>
  <c r="M2161" i="1"/>
  <c r="Y2279" i="1"/>
  <c r="S2279" i="1"/>
  <c r="H2279" i="1"/>
  <c r="A2280" i="1"/>
  <c r="Q2280" i="1" s="1"/>
  <c r="R2280" i="1" s="1"/>
  <c r="T2282" i="1"/>
  <c r="Z2281" i="1" l="1"/>
  <c r="AA2281" i="1"/>
  <c r="L2157" i="1"/>
  <c r="D2158" i="1"/>
  <c r="G2157" i="1"/>
  <c r="F2157" i="1"/>
  <c r="N2156" i="1"/>
  <c r="O2155" i="1"/>
  <c r="U2161" i="1"/>
  <c r="W2161" i="1" s="1"/>
  <c r="J2162" i="1"/>
  <c r="K2162" i="1" s="1"/>
  <c r="E2162" i="1" s="1"/>
  <c r="I2163" i="1"/>
  <c r="M2162" i="1"/>
  <c r="Y2280" i="1"/>
  <c r="S2280" i="1"/>
  <c r="T2283" i="1"/>
  <c r="H2280" i="1"/>
  <c r="A2281" i="1"/>
  <c r="Q2281" i="1" s="1"/>
  <c r="R2281" i="1" s="1"/>
  <c r="AA2282" i="1" l="1"/>
  <c r="Z2282" i="1"/>
  <c r="L2158" i="1"/>
  <c r="D2159" i="1"/>
  <c r="G2158" i="1"/>
  <c r="F2158" i="1"/>
  <c r="N2157" i="1"/>
  <c r="O2156" i="1"/>
  <c r="J2163" i="1"/>
  <c r="K2163" i="1" s="1"/>
  <c r="E2163" i="1" s="1"/>
  <c r="I2164" i="1"/>
  <c r="M2163" i="1"/>
  <c r="U2162" i="1"/>
  <c r="W2162" i="1" s="1"/>
  <c r="S2281" i="1"/>
  <c r="Y2281" i="1"/>
  <c r="A2282" i="1"/>
  <c r="Q2282" i="1" s="1"/>
  <c r="R2282" i="1" s="1"/>
  <c r="H2281" i="1"/>
  <c r="T2284" i="1"/>
  <c r="Z2283" i="1" l="1"/>
  <c r="AA2283" i="1"/>
  <c r="G2159" i="1"/>
  <c r="L2159" i="1"/>
  <c r="F2159" i="1"/>
  <c r="D2160" i="1"/>
  <c r="N2158" i="1"/>
  <c r="O2157" i="1"/>
  <c r="U2163" i="1"/>
  <c r="W2163" i="1" s="1"/>
  <c r="I2165" i="1"/>
  <c r="J2164" i="1"/>
  <c r="K2164" i="1" s="1"/>
  <c r="E2164" i="1" s="1"/>
  <c r="M2164" i="1"/>
  <c r="Y2282" i="1"/>
  <c r="S2282" i="1"/>
  <c r="T2285" i="1"/>
  <c r="A2283" i="1"/>
  <c r="Q2283" i="1" s="1"/>
  <c r="R2283" i="1" s="1"/>
  <c r="H2282" i="1"/>
  <c r="AA2284" i="1" l="1"/>
  <c r="Z2284" i="1"/>
  <c r="L2160" i="1"/>
  <c r="G2160" i="1"/>
  <c r="D2161" i="1"/>
  <c r="F2160" i="1"/>
  <c r="N2159" i="1"/>
  <c r="O2158" i="1"/>
  <c r="U2164" i="1"/>
  <c r="W2164" i="1" s="1"/>
  <c r="J2165" i="1"/>
  <c r="K2165" i="1" s="1"/>
  <c r="E2165" i="1" s="1"/>
  <c r="I2166" i="1"/>
  <c r="M2165" i="1"/>
  <c r="S2283" i="1"/>
  <c r="Y2283" i="1"/>
  <c r="H2283" i="1"/>
  <c r="A2284" i="1"/>
  <c r="Q2284" i="1" s="1"/>
  <c r="R2284" i="1" s="1"/>
  <c r="T2286" i="1"/>
  <c r="Z2285" i="1" l="1"/>
  <c r="AA2285" i="1"/>
  <c r="L2161" i="1"/>
  <c r="G2161" i="1"/>
  <c r="F2161" i="1"/>
  <c r="D2162" i="1"/>
  <c r="N2160" i="1"/>
  <c r="O2159" i="1"/>
  <c r="I2167" i="1"/>
  <c r="J2166" i="1"/>
  <c r="K2166" i="1" s="1"/>
  <c r="E2166" i="1" s="1"/>
  <c r="M2166" i="1"/>
  <c r="U2165" i="1"/>
  <c r="W2165" i="1" s="1"/>
  <c r="Y2284" i="1"/>
  <c r="S2284" i="1"/>
  <c r="H2284" i="1"/>
  <c r="A2285" i="1"/>
  <c r="Q2285" i="1" s="1"/>
  <c r="R2285" i="1" s="1"/>
  <c r="T2287" i="1"/>
  <c r="AA2286" i="1" l="1"/>
  <c r="Z2286" i="1"/>
  <c r="G2162" i="1"/>
  <c r="L2162" i="1"/>
  <c r="F2162" i="1"/>
  <c r="D2163" i="1"/>
  <c r="N2161" i="1"/>
  <c r="O2160" i="1"/>
  <c r="U2166" i="1"/>
  <c r="W2166" i="1" s="1"/>
  <c r="I2168" i="1"/>
  <c r="J2167" i="1"/>
  <c r="K2167" i="1" s="1"/>
  <c r="E2167" i="1" s="1"/>
  <c r="M2167" i="1"/>
  <c r="S2285" i="1"/>
  <c r="Y2285" i="1"/>
  <c r="A2286" i="1"/>
  <c r="Q2286" i="1" s="1"/>
  <c r="R2286" i="1" s="1"/>
  <c r="H2285" i="1"/>
  <c r="T2288" i="1"/>
  <c r="Z2287" i="1" l="1"/>
  <c r="AA2287" i="1"/>
  <c r="G2163" i="1"/>
  <c r="L2163" i="1"/>
  <c r="D2164" i="1"/>
  <c r="F2163" i="1"/>
  <c r="N2162" i="1"/>
  <c r="O2161" i="1"/>
  <c r="U2167" i="1"/>
  <c r="W2167" i="1" s="1"/>
  <c r="J2168" i="1"/>
  <c r="K2168" i="1" s="1"/>
  <c r="E2168" i="1" s="1"/>
  <c r="I2169" i="1"/>
  <c r="M2168" i="1"/>
  <c r="S2286" i="1"/>
  <c r="Y2286" i="1"/>
  <c r="T2289" i="1"/>
  <c r="A2287" i="1"/>
  <c r="Q2287" i="1" s="1"/>
  <c r="R2287" i="1" s="1"/>
  <c r="H2286" i="1"/>
  <c r="AA2288" i="1" l="1"/>
  <c r="Z2288" i="1"/>
  <c r="L2164" i="1"/>
  <c r="G2164" i="1"/>
  <c r="F2164" i="1"/>
  <c r="D2165" i="1"/>
  <c r="N2163" i="1"/>
  <c r="O2162" i="1"/>
  <c r="J2169" i="1"/>
  <c r="K2169" i="1" s="1"/>
  <c r="E2169" i="1" s="1"/>
  <c r="I2170" i="1"/>
  <c r="M2169" i="1"/>
  <c r="U2168" i="1"/>
  <c r="W2168" i="1" s="1"/>
  <c r="S2287" i="1"/>
  <c r="Y2287" i="1"/>
  <c r="H2287" i="1"/>
  <c r="A2288" i="1"/>
  <c r="Q2288" i="1" s="1"/>
  <c r="R2288" i="1" s="1"/>
  <c r="T2290" i="1"/>
  <c r="Z2289" i="1" l="1"/>
  <c r="AA2289" i="1"/>
  <c r="L2165" i="1"/>
  <c r="G2165" i="1"/>
  <c r="F2165" i="1"/>
  <c r="D2166" i="1"/>
  <c r="N2164" i="1"/>
  <c r="O2163" i="1"/>
  <c r="I2171" i="1"/>
  <c r="J2170" i="1"/>
  <c r="K2170" i="1" s="1"/>
  <c r="E2170" i="1" s="1"/>
  <c r="M2170" i="1"/>
  <c r="U2169" i="1"/>
  <c r="W2169" i="1" s="1"/>
  <c r="Y2288" i="1"/>
  <c r="S2288" i="1"/>
  <c r="H2288" i="1"/>
  <c r="A2289" i="1"/>
  <c r="Q2289" i="1" s="1"/>
  <c r="R2289" i="1" s="1"/>
  <c r="T2291" i="1"/>
  <c r="AA2290" i="1" l="1"/>
  <c r="Z2290" i="1"/>
  <c r="L2166" i="1"/>
  <c r="F2166" i="1"/>
  <c r="G2166" i="1"/>
  <c r="D2167" i="1"/>
  <c r="N2165" i="1"/>
  <c r="O2164" i="1"/>
  <c r="I2172" i="1"/>
  <c r="J2171" i="1"/>
  <c r="K2171" i="1" s="1"/>
  <c r="E2171" i="1" s="1"/>
  <c r="M2171" i="1"/>
  <c r="U2170" i="1"/>
  <c r="W2170" i="1" s="1"/>
  <c r="S2289" i="1"/>
  <c r="Y2289" i="1"/>
  <c r="A2290" i="1"/>
  <c r="Q2290" i="1" s="1"/>
  <c r="R2290" i="1" s="1"/>
  <c r="H2289" i="1"/>
  <c r="T2292" i="1"/>
  <c r="Z2291" i="1" l="1"/>
  <c r="AA2291" i="1"/>
  <c r="L2167" i="1"/>
  <c r="F2167" i="1"/>
  <c r="D2168" i="1"/>
  <c r="G2167" i="1"/>
  <c r="N2166" i="1"/>
  <c r="O2165" i="1"/>
  <c r="U2171" i="1"/>
  <c r="W2171" i="1" s="1"/>
  <c r="J2172" i="1"/>
  <c r="K2172" i="1" s="1"/>
  <c r="E2172" i="1" s="1"/>
  <c r="I2173" i="1"/>
  <c r="M2172" i="1"/>
  <c r="Y2290" i="1"/>
  <c r="S2290" i="1"/>
  <c r="A2291" i="1"/>
  <c r="Q2291" i="1" s="1"/>
  <c r="R2291" i="1" s="1"/>
  <c r="H2290" i="1"/>
  <c r="T2293" i="1"/>
  <c r="AA2292" i="1" l="1"/>
  <c r="Z2292" i="1"/>
  <c r="L2168" i="1"/>
  <c r="F2168" i="1"/>
  <c r="D2169" i="1"/>
  <c r="G2168" i="1"/>
  <c r="N2167" i="1"/>
  <c r="O2166" i="1"/>
  <c r="U2172" i="1"/>
  <c r="W2172" i="1" s="1"/>
  <c r="J2173" i="1"/>
  <c r="K2173" i="1" s="1"/>
  <c r="E2173" i="1" s="1"/>
  <c r="I2174" i="1"/>
  <c r="M2173" i="1"/>
  <c r="S2291" i="1"/>
  <c r="Y2291" i="1"/>
  <c r="H2291" i="1"/>
  <c r="A2292" i="1"/>
  <c r="Q2292" i="1" s="1"/>
  <c r="R2292" i="1" s="1"/>
  <c r="T2294" i="1"/>
  <c r="Z2293" i="1" l="1"/>
  <c r="AA2293" i="1"/>
  <c r="L2169" i="1"/>
  <c r="F2169" i="1"/>
  <c r="G2169" i="1"/>
  <c r="D2170" i="1"/>
  <c r="N2168" i="1"/>
  <c r="O2167" i="1"/>
  <c r="J2174" i="1"/>
  <c r="K2174" i="1" s="1"/>
  <c r="E2174" i="1" s="1"/>
  <c r="I2175" i="1"/>
  <c r="M2174" i="1"/>
  <c r="U2173" i="1"/>
  <c r="W2173" i="1" s="1"/>
  <c r="Y2292" i="1"/>
  <c r="S2292" i="1"/>
  <c r="H2292" i="1"/>
  <c r="A2293" i="1"/>
  <c r="Q2293" i="1" s="1"/>
  <c r="R2293" i="1" s="1"/>
  <c r="T2295" i="1"/>
  <c r="AA2294" i="1" l="1"/>
  <c r="Z2294" i="1"/>
  <c r="L2170" i="1"/>
  <c r="G2170" i="1"/>
  <c r="F2170" i="1"/>
  <c r="D2171" i="1"/>
  <c r="N2169" i="1"/>
  <c r="O2168" i="1"/>
  <c r="I2176" i="1"/>
  <c r="J2175" i="1"/>
  <c r="K2175" i="1" s="1"/>
  <c r="E2175" i="1" s="1"/>
  <c r="M2175" i="1"/>
  <c r="U2174" i="1"/>
  <c r="W2174" i="1" s="1"/>
  <c r="S2293" i="1"/>
  <c r="Y2293" i="1"/>
  <c r="T2296" i="1"/>
  <c r="A2294" i="1"/>
  <c r="Q2294" i="1" s="1"/>
  <c r="R2294" i="1" s="1"/>
  <c r="H2293" i="1"/>
  <c r="Z2295" i="1" l="1"/>
  <c r="AA2295" i="1"/>
  <c r="L2171" i="1"/>
  <c r="G2171" i="1"/>
  <c r="F2171" i="1"/>
  <c r="D2172" i="1"/>
  <c r="N2170" i="1"/>
  <c r="O2169" i="1"/>
  <c r="U2175" i="1"/>
  <c r="W2175" i="1" s="1"/>
  <c r="J2176" i="1"/>
  <c r="K2176" i="1" s="1"/>
  <c r="E2176" i="1" s="1"/>
  <c r="I2177" i="1"/>
  <c r="M2176" i="1"/>
  <c r="S2294" i="1"/>
  <c r="Y2294" i="1"/>
  <c r="T2297" i="1"/>
  <c r="A2295" i="1"/>
  <c r="Q2295" i="1" s="1"/>
  <c r="R2295" i="1" s="1"/>
  <c r="H2294" i="1"/>
  <c r="AA2296" i="1" l="1"/>
  <c r="Z2296" i="1"/>
  <c r="G2172" i="1"/>
  <c r="L2172" i="1"/>
  <c r="D2173" i="1"/>
  <c r="F2172" i="1"/>
  <c r="N2171" i="1"/>
  <c r="O2170" i="1"/>
  <c r="I2178" i="1"/>
  <c r="J2177" i="1"/>
  <c r="K2177" i="1" s="1"/>
  <c r="E2177" i="1" s="1"/>
  <c r="U2176" i="1"/>
  <c r="W2176" i="1" s="1"/>
  <c r="S2295" i="1"/>
  <c r="Y2295" i="1"/>
  <c r="H2295" i="1"/>
  <c r="A2296" i="1"/>
  <c r="Q2296" i="1" s="1"/>
  <c r="R2296" i="1" s="1"/>
  <c r="T2298" i="1"/>
  <c r="Z2297" i="1" l="1"/>
  <c r="AA2297" i="1"/>
  <c r="L2173" i="1"/>
  <c r="F2173" i="1"/>
  <c r="G2173" i="1"/>
  <c r="D2174" i="1"/>
  <c r="N2172" i="1"/>
  <c r="O2171" i="1"/>
  <c r="U2177" i="1"/>
  <c r="W2177" i="1" s="1"/>
  <c r="J2178" i="1"/>
  <c r="K2178" i="1" s="1"/>
  <c r="E2178" i="1" s="1"/>
  <c r="I2179" i="1"/>
  <c r="Y2296" i="1"/>
  <c r="S2296" i="1"/>
  <c r="T2299" i="1"/>
  <c r="H2296" i="1"/>
  <c r="A2297" i="1"/>
  <c r="Q2297" i="1" s="1"/>
  <c r="R2297" i="1" s="1"/>
  <c r="AA2298" i="1" l="1"/>
  <c r="Z2298" i="1"/>
  <c r="L2174" i="1"/>
  <c r="D2175" i="1"/>
  <c r="G2174" i="1"/>
  <c r="F2174" i="1"/>
  <c r="N2173" i="1"/>
  <c r="O2172" i="1"/>
  <c r="I2180" i="1"/>
  <c r="J2179" i="1"/>
  <c r="K2179" i="1" s="1"/>
  <c r="E2179" i="1" s="1"/>
  <c r="U2178" i="1"/>
  <c r="W2178" i="1" s="1"/>
  <c r="S2297" i="1"/>
  <c r="Y2297" i="1"/>
  <c r="A2298" i="1"/>
  <c r="Q2298" i="1" s="1"/>
  <c r="R2298" i="1" s="1"/>
  <c r="H2297" i="1"/>
  <c r="T2300" i="1"/>
  <c r="Z2299" i="1" l="1"/>
  <c r="AA2299" i="1"/>
  <c r="L2175" i="1"/>
  <c r="D2176" i="1"/>
  <c r="G2175" i="1"/>
  <c r="F2175" i="1"/>
  <c r="N2174" i="1"/>
  <c r="O2173" i="1"/>
  <c r="U2179" i="1"/>
  <c r="W2179" i="1" s="1"/>
  <c r="I2181" i="1"/>
  <c r="J2180" i="1"/>
  <c r="K2180" i="1" s="1"/>
  <c r="E2180" i="1" s="1"/>
  <c r="S2298" i="1"/>
  <c r="Y2298" i="1"/>
  <c r="A2299" i="1"/>
  <c r="Q2299" i="1" s="1"/>
  <c r="R2299" i="1" s="1"/>
  <c r="H2298" i="1"/>
  <c r="T2301" i="1"/>
  <c r="AA2300" i="1" l="1"/>
  <c r="Z2300" i="1"/>
  <c r="M2177" i="1"/>
  <c r="M2178" i="1" s="1"/>
  <c r="M2179" i="1" s="1"/>
  <c r="L2176" i="1"/>
  <c r="D2177" i="1"/>
  <c r="G2176" i="1"/>
  <c r="F2176" i="1"/>
  <c r="N2175" i="1"/>
  <c r="O2174" i="1"/>
  <c r="U2180" i="1"/>
  <c r="W2180" i="1" s="1"/>
  <c r="I2182" i="1"/>
  <c r="J2181" i="1"/>
  <c r="K2181" i="1" s="1"/>
  <c r="E2181" i="1" s="1"/>
  <c r="Y2299" i="1"/>
  <c r="S2299" i="1"/>
  <c r="H2299" i="1"/>
  <c r="A2300" i="1"/>
  <c r="Q2300" i="1" s="1"/>
  <c r="R2300" i="1" s="1"/>
  <c r="T2302" i="1"/>
  <c r="Z2301" i="1" l="1"/>
  <c r="AA2301" i="1"/>
  <c r="G2177" i="1"/>
  <c r="L2177" i="1"/>
  <c r="D2178" i="1"/>
  <c r="F2177" i="1"/>
  <c r="N2176" i="1"/>
  <c r="O2175" i="1"/>
  <c r="U2181" i="1"/>
  <c r="W2181" i="1" s="1"/>
  <c r="M2180" i="1"/>
  <c r="I2183" i="1"/>
  <c r="J2182" i="1"/>
  <c r="K2182" i="1" s="1"/>
  <c r="E2182" i="1" s="1"/>
  <c r="Y2213" i="1"/>
  <c r="Y2300" i="1"/>
  <c r="S2300" i="1"/>
  <c r="H2300" i="1"/>
  <c r="A2301" i="1"/>
  <c r="Q2301" i="1" s="1"/>
  <c r="R2301" i="1" s="1"/>
  <c r="T2303" i="1"/>
  <c r="AA2302" i="1" l="1"/>
  <c r="Z2302" i="1"/>
  <c r="L2178" i="1"/>
  <c r="D2179" i="1"/>
  <c r="G2178" i="1"/>
  <c r="F2178" i="1"/>
  <c r="N2177" i="1"/>
  <c r="O2176" i="1"/>
  <c r="U2182" i="1"/>
  <c r="W2182" i="1" s="1"/>
  <c r="M2181" i="1"/>
  <c r="I2184" i="1"/>
  <c r="J2183" i="1"/>
  <c r="K2183" i="1" s="1"/>
  <c r="E2183" i="1" s="1"/>
  <c r="T2304" i="1"/>
  <c r="A2302" i="1"/>
  <c r="Q2302" i="1" s="1"/>
  <c r="R2302" i="1" s="1"/>
  <c r="H2301" i="1"/>
  <c r="Z2303" i="1" l="1"/>
  <c r="AA2303" i="1"/>
  <c r="L2179" i="1"/>
  <c r="F2179" i="1"/>
  <c r="D2180" i="1"/>
  <c r="G2179" i="1"/>
  <c r="M2182" i="1"/>
  <c r="N2178" i="1"/>
  <c r="O2177" i="1"/>
  <c r="U2183" i="1"/>
  <c r="W2183" i="1" s="1"/>
  <c r="J2184" i="1"/>
  <c r="K2184" i="1" s="1"/>
  <c r="E2184" i="1" s="1"/>
  <c r="I2185" i="1"/>
  <c r="T2305" i="1"/>
  <c r="A2303" i="1"/>
  <c r="Q2303" i="1" s="1"/>
  <c r="R2303" i="1" s="1"/>
  <c r="H2302" i="1"/>
  <c r="AA2304" i="1" l="1"/>
  <c r="Z2304" i="1"/>
  <c r="L2180" i="1"/>
  <c r="G2180" i="1"/>
  <c r="F2180" i="1"/>
  <c r="D2181" i="1"/>
  <c r="N2179" i="1"/>
  <c r="O2178" i="1"/>
  <c r="I2186" i="1"/>
  <c r="J2185" i="1"/>
  <c r="K2185" i="1" s="1"/>
  <c r="E2185" i="1" s="1"/>
  <c r="U2184" i="1"/>
  <c r="W2184" i="1" s="1"/>
  <c r="S2302" i="1"/>
  <c r="Y2302" i="1"/>
  <c r="H2303" i="1"/>
  <c r="A2304" i="1"/>
  <c r="Q2304" i="1" s="1"/>
  <c r="T2306" i="1"/>
  <c r="Z2305" i="1" l="1"/>
  <c r="R2304" i="1"/>
  <c r="AA2305" i="1"/>
  <c r="L2181" i="1"/>
  <c r="G2181" i="1"/>
  <c r="F2181" i="1"/>
  <c r="D2182" i="1"/>
  <c r="N2180" i="1"/>
  <c r="O2179" i="1"/>
  <c r="U2185" i="1"/>
  <c r="W2185" i="1" s="1"/>
  <c r="J2186" i="1"/>
  <c r="K2186" i="1" s="1"/>
  <c r="E2186" i="1" s="1"/>
  <c r="I2187" i="1"/>
  <c r="H2304" i="1"/>
  <c r="A2305" i="1"/>
  <c r="Q2305" i="1" s="1"/>
  <c r="R2305" i="1" s="1"/>
  <c r="T2307" i="1"/>
  <c r="AA2306" i="1" l="1"/>
  <c r="Z2306" i="1"/>
  <c r="L2182" i="1"/>
  <c r="M2183" i="1" s="1"/>
  <c r="M2184" i="1" s="1"/>
  <c r="M2185" i="1" s="1"/>
  <c r="M2186" i="1" s="1"/>
  <c r="M2187" i="1" s="1"/>
  <c r="G2182" i="1"/>
  <c r="F2182" i="1"/>
  <c r="D2183" i="1"/>
  <c r="N2181" i="1"/>
  <c r="O2180" i="1"/>
  <c r="I2188" i="1"/>
  <c r="J2187" i="1"/>
  <c r="K2187" i="1" s="1"/>
  <c r="E2187" i="1" s="1"/>
  <c r="U2186" i="1"/>
  <c r="W2186" i="1" s="1"/>
  <c r="S2305" i="1"/>
  <c r="Y2305" i="1"/>
  <c r="T2308" i="1"/>
  <c r="A2306" i="1"/>
  <c r="Q2306" i="1" s="1"/>
  <c r="R2306" i="1" s="1"/>
  <c r="H2305" i="1"/>
  <c r="Z2307" i="1" l="1"/>
  <c r="AA2307" i="1"/>
  <c r="L2183" i="1"/>
  <c r="D2184" i="1"/>
  <c r="G2183" i="1"/>
  <c r="F2183" i="1"/>
  <c r="N2182" i="1"/>
  <c r="O2181" i="1"/>
  <c r="U2187" i="1"/>
  <c r="W2187" i="1" s="1"/>
  <c r="I2189" i="1"/>
  <c r="J2188" i="1"/>
  <c r="K2188" i="1" s="1"/>
  <c r="E2188" i="1" s="1"/>
  <c r="M2188" i="1"/>
  <c r="S2306" i="1"/>
  <c r="A2307" i="1"/>
  <c r="Q2307" i="1" s="1"/>
  <c r="R2307" i="1" s="1"/>
  <c r="H2306" i="1"/>
  <c r="T2309" i="1"/>
  <c r="AA2308" i="1" l="1"/>
  <c r="Z2308" i="1"/>
  <c r="L2184" i="1"/>
  <c r="G2184" i="1"/>
  <c r="F2184" i="1"/>
  <c r="D2185" i="1"/>
  <c r="N2183" i="1"/>
  <c r="O2182" i="1"/>
  <c r="U2188" i="1"/>
  <c r="W2188" i="1" s="1"/>
  <c r="J2189" i="1"/>
  <c r="K2189" i="1" s="1"/>
  <c r="E2189" i="1" s="1"/>
  <c r="I2190" i="1"/>
  <c r="M2189" i="1"/>
  <c r="S2307" i="1"/>
  <c r="Y2307" i="1"/>
  <c r="H2307" i="1"/>
  <c r="A2308" i="1"/>
  <c r="Q2308" i="1" s="1"/>
  <c r="R2308" i="1" s="1"/>
  <c r="T2310" i="1"/>
  <c r="Z2309" i="1" l="1"/>
  <c r="AA2309" i="1"/>
  <c r="L2185" i="1"/>
  <c r="G2185" i="1"/>
  <c r="D2186" i="1"/>
  <c r="F2185" i="1"/>
  <c r="O2183" i="1"/>
  <c r="N2184" i="1"/>
  <c r="U2189" i="1"/>
  <c r="W2189" i="1" s="1"/>
  <c r="I2191" i="1"/>
  <c r="J2190" i="1"/>
  <c r="K2190" i="1" s="1"/>
  <c r="E2190" i="1" s="1"/>
  <c r="M2190" i="1"/>
  <c r="Y2308" i="1"/>
  <c r="S2308" i="1"/>
  <c r="H2308" i="1"/>
  <c r="A2309" i="1"/>
  <c r="Q2309" i="1" s="1"/>
  <c r="R2309" i="1" s="1"/>
  <c r="T2311" i="1"/>
  <c r="AA2310" i="1" l="1"/>
  <c r="Z2310" i="1"/>
  <c r="L2186" i="1"/>
  <c r="D2187" i="1"/>
  <c r="G2186" i="1"/>
  <c r="F2186" i="1"/>
  <c r="O2184" i="1"/>
  <c r="N2185" i="1"/>
  <c r="U2190" i="1"/>
  <c r="W2190" i="1" s="1"/>
  <c r="I2192" i="1"/>
  <c r="J2191" i="1"/>
  <c r="K2191" i="1" s="1"/>
  <c r="E2191" i="1" s="1"/>
  <c r="M2191" i="1"/>
  <c r="S2309" i="1"/>
  <c r="Y2309" i="1"/>
  <c r="A2310" i="1"/>
  <c r="Q2310" i="1" s="1"/>
  <c r="R2310" i="1" s="1"/>
  <c r="H2309" i="1"/>
  <c r="T2312" i="1"/>
  <c r="Z2311" i="1" l="1"/>
  <c r="AA2311" i="1"/>
  <c r="L2187" i="1"/>
  <c r="D2188" i="1"/>
  <c r="F2187" i="1"/>
  <c r="G2187" i="1"/>
  <c r="O2185" i="1"/>
  <c r="N2186" i="1"/>
  <c r="U2191" i="1"/>
  <c r="W2191" i="1" s="1"/>
  <c r="I2193" i="1"/>
  <c r="J2192" i="1"/>
  <c r="K2192" i="1" s="1"/>
  <c r="E2192" i="1" s="1"/>
  <c r="M2192" i="1"/>
  <c r="S2310" i="1"/>
  <c r="Y2310" i="1"/>
  <c r="T2313" i="1"/>
  <c r="A2311" i="1"/>
  <c r="Q2311" i="1" s="1"/>
  <c r="R2311" i="1" s="1"/>
  <c r="H2310" i="1"/>
  <c r="AA2312" i="1" l="1"/>
  <c r="Z2312" i="1"/>
  <c r="L2188" i="1"/>
  <c r="G2188" i="1"/>
  <c r="F2188" i="1"/>
  <c r="D2189" i="1"/>
  <c r="N2187" i="1"/>
  <c r="O2186" i="1"/>
  <c r="U2192" i="1"/>
  <c r="W2192" i="1" s="1"/>
  <c r="J2193" i="1"/>
  <c r="K2193" i="1" s="1"/>
  <c r="E2193" i="1" s="1"/>
  <c r="I2194" i="1"/>
  <c r="M2193" i="1"/>
  <c r="Y2311" i="1"/>
  <c r="S2311" i="1"/>
  <c r="T2314" i="1"/>
  <c r="H2311" i="1"/>
  <c r="A2312" i="1"/>
  <c r="Q2312" i="1" s="1"/>
  <c r="R2312" i="1" s="1"/>
  <c r="Z2313" i="1" l="1"/>
  <c r="AA2313" i="1"/>
  <c r="L2189" i="1"/>
  <c r="G2189" i="1"/>
  <c r="F2189" i="1"/>
  <c r="D2190" i="1"/>
  <c r="O2187" i="1"/>
  <c r="N2188" i="1"/>
  <c r="J2194" i="1"/>
  <c r="K2194" i="1" s="1"/>
  <c r="E2194" i="1" s="1"/>
  <c r="I2195" i="1"/>
  <c r="M2194" i="1"/>
  <c r="U2193" i="1"/>
  <c r="W2193" i="1" s="1"/>
  <c r="Y2312" i="1"/>
  <c r="S2312" i="1"/>
  <c r="H2312" i="1"/>
  <c r="A2313" i="1"/>
  <c r="Q2313" i="1" s="1"/>
  <c r="R2313" i="1" s="1"/>
  <c r="T2315" i="1"/>
  <c r="AA2314" i="1" l="1"/>
  <c r="Z2314" i="1"/>
  <c r="L2190" i="1"/>
  <c r="F2190" i="1"/>
  <c r="D2191" i="1"/>
  <c r="G2190" i="1"/>
  <c r="O2188" i="1"/>
  <c r="N2189" i="1"/>
  <c r="J2195" i="1"/>
  <c r="K2195" i="1" s="1"/>
  <c r="E2195" i="1" s="1"/>
  <c r="I2196" i="1"/>
  <c r="M2195" i="1"/>
  <c r="U2194" i="1"/>
  <c r="W2194" i="1" s="1"/>
  <c r="S2313" i="1"/>
  <c r="Y2313" i="1"/>
  <c r="H2313" i="1"/>
  <c r="A2314" i="1"/>
  <c r="Q2314" i="1" s="1"/>
  <c r="R2314" i="1" s="1"/>
  <c r="T2316" i="1"/>
  <c r="Z2315" i="1" l="1"/>
  <c r="AA2315" i="1"/>
  <c r="L2191" i="1"/>
  <c r="D2192" i="1"/>
  <c r="G2191" i="1"/>
  <c r="F2191" i="1"/>
  <c r="O2189" i="1"/>
  <c r="N2190" i="1"/>
  <c r="I2197" i="1"/>
  <c r="J2196" i="1"/>
  <c r="K2196" i="1" s="1"/>
  <c r="E2196" i="1" s="1"/>
  <c r="M2196" i="1"/>
  <c r="U2195" i="1"/>
  <c r="W2195" i="1" s="1"/>
  <c r="Y2314" i="1"/>
  <c r="S2314" i="1"/>
  <c r="T2317" i="1"/>
  <c r="A2315" i="1"/>
  <c r="Q2315" i="1" s="1"/>
  <c r="R2315" i="1" s="1"/>
  <c r="H2314" i="1"/>
  <c r="AA2316" i="1" l="1"/>
  <c r="Z2316" i="1"/>
  <c r="L2192" i="1"/>
  <c r="F2192" i="1"/>
  <c r="G2192" i="1"/>
  <c r="D2193" i="1"/>
  <c r="N2191" i="1"/>
  <c r="O2190" i="1"/>
  <c r="U2196" i="1"/>
  <c r="W2196" i="1" s="1"/>
  <c r="J2197" i="1"/>
  <c r="K2197" i="1" s="1"/>
  <c r="E2197" i="1" s="1"/>
  <c r="I2198" i="1"/>
  <c r="M2197" i="1"/>
  <c r="S2315" i="1"/>
  <c r="Y2315" i="1"/>
  <c r="A2316" i="1"/>
  <c r="Q2316" i="1" s="1"/>
  <c r="R2316" i="1" s="1"/>
  <c r="H2315" i="1"/>
  <c r="T2318" i="1"/>
  <c r="Z2317" i="1" l="1"/>
  <c r="AA2317" i="1"/>
  <c r="L2193" i="1"/>
  <c r="F2193" i="1"/>
  <c r="D2194" i="1"/>
  <c r="G2193" i="1"/>
  <c r="N2192" i="1"/>
  <c r="O2191" i="1"/>
  <c r="I2199" i="1"/>
  <c r="J2198" i="1"/>
  <c r="K2198" i="1" s="1"/>
  <c r="E2198" i="1" s="1"/>
  <c r="M2198" i="1"/>
  <c r="U2197" i="1"/>
  <c r="W2197" i="1" s="1"/>
  <c r="Y2316" i="1"/>
  <c r="S2316" i="1"/>
  <c r="T2319" i="1"/>
  <c r="H2316" i="1"/>
  <c r="A2317" i="1"/>
  <c r="Q2317" i="1" s="1"/>
  <c r="R2317" i="1" s="1"/>
  <c r="AA2318" i="1" l="1"/>
  <c r="Z2318" i="1"/>
  <c r="L2194" i="1"/>
  <c r="D2195" i="1"/>
  <c r="F2194" i="1"/>
  <c r="G2194" i="1"/>
  <c r="N2193" i="1"/>
  <c r="O2192" i="1"/>
  <c r="I2200" i="1"/>
  <c r="J2199" i="1"/>
  <c r="K2199" i="1" s="1"/>
  <c r="E2199" i="1" s="1"/>
  <c r="M2199" i="1"/>
  <c r="U2198" i="1"/>
  <c r="W2198" i="1" s="1"/>
  <c r="S2317" i="1"/>
  <c r="Y2317" i="1"/>
  <c r="T2320" i="1"/>
  <c r="H2317" i="1"/>
  <c r="A2318" i="1"/>
  <c r="Q2318" i="1" s="1"/>
  <c r="R2318" i="1" s="1"/>
  <c r="Z2319" i="1" l="1"/>
  <c r="AA2319" i="1"/>
  <c r="L2195" i="1"/>
  <c r="F2195" i="1"/>
  <c r="G2195" i="1"/>
  <c r="D2196" i="1"/>
  <c r="N2194" i="1"/>
  <c r="O2193" i="1"/>
  <c r="U2199" i="1"/>
  <c r="W2199" i="1" s="1"/>
  <c r="I2201" i="1"/>
  <c r="J2200" i="1"/>
  <c r="K2200" i="1" s="1"/>
  <c r="E2200" i="1" s="1"/>
  <c r="M2200" i="1"/>
  <c r="S2318" i="1"/>
  <c r="Y2318" i="1"/>
  <c r="H2318" i="1"/>
  <c r="A2319" i="1"/>
  <c r="Q2319" i="1" s="1"/>
  <c r="R2319" i="1" s="1"/>
  <c r="T2321" i="1"/>
  <c r="AA2320" i="1" l="1"/>
  <c r="Z2320" i="1"/>
  <c r="L2196" i="1"/>
  <c r="F2196" i="1"/>
  <c r="D2197" i="1"/>
  <c r="G2196" i="1"/>
  <c r="N2195" i="1"/>
  <c r="O2194" i="1"/>
  <c r="J2201" i="1"/>
  <c r="K2201" i="1" s="1"/>
  <c r="E2201" i="1" s="1"/>
  <c r="I2202" i="1"/>
  <c r="M2201" i="1"/>
  <c r="U2200" i="1"/>
  <c r="W2200" i="1" s="1"/>
  <c r="S2319" i="1"/>
  <c r="Y2319" i="1"/>
  <c r="T2322" i="1"/>
  <c r="H2319" i="1"/>
  <c r="A2320" i="1"/>
  <c r="Q2320" i="1" s="1"/>
  <c r="R2320" i="1" s="1"/>
  <c r="Z2321" i="1" l="1"/>
  <c r="AA2321" i="1"/>
  <c r="L2197" i="1"/>
  <c r="D2198" i="1"/>
  <c r="G2197" i="1"/>
  <c r="F2197" i="1"/>
  <c r="N2196" i="1"/>
  <c r="O2195" i="1"/>
  <c r="I2203" i="1"/>
  <c r="J2202" i="1"/>
  <c r="K2202" i="1" s="1"/>
  <c r="E2202" i="1" s="1"/>
  <c r="M2202" i="1"/>
  <c r="U2201" i="1"/>
  <c r="W2201" i="1" s="1"/>
  <c r="Y2320" i="1"/>
  <c r="S2320" i="1"/>
  <c r="H2320" i="1"/>
  <c r="A2321" i="1"/>
  <c r="Q2321" i="1" s="1"/>
  <c r="R2321" i="1" s="1"/>
  <c r="T2323" i="1"/>
  <c r="AA2322" i="1" l="1"/>
  <c r="Z2322" i="1"/>
  <c r="L2198" i="1"/>
  <c r="F2198" i="1"/>
  <c r="G2198" i="1"/>
  <c r="D2199" i="1"/>
  <c r="N2197" i="1"/>
  <c r="O2196" i="1"/>
  <c r="U2202" i="1"/>
  <c r="W2202" i="1" s="1"/>
  <c r="I2204" i="1"/>
  <c r="J2203" i="1"/>
  <c r="K2203" i="1" s="1"/>
  <c r="E2203" i="1" s="1"/>
  <c r="M2203" i="1"/>
  <c r="S2321" i="1"/>
  <c r="Y2321" i="1"/>
  <c r="A2322" i="1"/>
  <c r="Q2322" i="1" s="1"/>
  <c r="R2322" i="1" s="1"/>
  <c r="H2321" i="1"/>
  <c r="T2324" i="1"/>
  <c r="Z2323" i="1" l="1"/>
  <c r="AA2323" i="1"/>
  <c r="G2199" i="1"/>
  <c r="L2199" i="1"/>
  <c r="D2200" i="1"/>
  <c r="F2199" i="1"/>
  <c r="N2198" i="1"/>
  <c r="O2197" i="1"/>
  <c r="U2203" i="1"/>
  <c r="W2203" i="1" s="1"/>
  <c r="I2205" i="1"/>
  <c r="J2204" i="1"/>
  <c r="K2204" i="1" s="1"/>
  <c r="E2204" i="1" s="1"/>
  <c r="M2204" i="1"/>
  <c r="S2322" i="1"/>
  <c r="Y2322" i="1"/>
  <c r="T2325" i="1"/>
  <c r="A2323" i="1"/>
  <c r="Q2323" i="1" s="1"/>
  <c r="R2323" i="1" s="1"/>
  <c r="H2322" i="1"/>
  <c r="AA2324" i="1" l="1"/>
  <c r="Z2324" i="1"/>
  <c r="L2200" i="1"/>
  <c r="F2200" i="1"/>
  <c r="D2201" i="1"/>
  <c r="G2200" i="1"/>
  <c r="N2199" i="1"/>
  <c r="O2198" i="1"/>
  <c r="U2204" i="1"/>
  <c r="W2204" i="1" s="1"/>
  <c r="J2205" i="1"/>
  <c r="K2205" i="1" s="1"/>
  <c r="E2205" i="1" s="1"/>
  <c r="I2206" i="1"/>
  <c r="M2205" i="1"/>
  <c r="S2323" i="1"/>
  <c r="Y2323" i="1"/>
  <c r="H2323" i="1"/>
  <c r="A2324" i="1"/>
  <c r="Q2324" i="1" s="1"/>
  <c r="R2324" i="1" s="1"/>
  <c r="T2326" i="1"/>
  <c r="Z2325" i="1" l="1"/>
  <c r="AA2325" i="1"/>
  <c r="L2201" i="1"/>
  <c r="D2202" i="1"/>
  <c r="F2201" i="1"/>
  <c r="G2201" i="1"/>
  <c r="N2200" i="1"/>
  <c r="O2199" i="1"/>
  <c r="I2207" i="1"/>
  <c r="J2206" i="1"/>
  <c r="K2206" i="1" s="1"/>
  <c r="E2206" i="1" s="1"/>
  <c r="M2206" i="1"/>
  <c r="U2205" i="1"/>
  <c r="W2205" i="1" s="1"/>
  <c r="Y2324" i="1"/>
  <c r="S2324" i="1"/>
  <c r="T2327" i="1"/>
  <c r="H2324" i="1"/>
  <c r="A2325" i="1"/>
  <c r="Q2325" i="1" s="1"/>
  <c r="R2325" i="1" s="1"/>
  <c r="AA2326" i="1" l="1"/>
  <c r="Z2326" i="1"/>
  <c r="L2202" i="1"/>
  <c r="F2202" i="1"/>
  <c r="G2202" i="1"/>
  <c r="D2203" i="1"/>
  <c r="N2201" i="1"/>
  <c r="O2200" i="1"/>
  <c r="U2206" i="1"/>
  <c r="W2206" i="1" s="1"/>
  <c r="I2208" i="1"/>
  <c r="J2207" i="1"/>
  <c r="K2207" i="1" s="1"/>
  <c r="E2207" i="1" s="1"/>
  <c r="M2207" i="1"/>
  <c r="S2325" i="1"/>
  <c r="Y2325" i="1"/>
  <c r="T2328" i="1"/>
  <c r="A2326" i="1"/>
  <c r="Q2326" i="1" s="1"/>
  <c r="R2326" i="1" s="1"/>
  <c r="H2325" i="1"/>
  <c r="Z2327" i="1" l="1"/>
  <c r="AA2327" i="1"/>
  <c r="L2203" i="1"/>
  <c r="F2203" i="1"/>
  <c r="D2204" i="1"/>
  <c r="G2203" i="1"/>
  <c r="N2202" i="1"/>
  <c r="O2201" i="1"/>
  <c r="U2207" i="1"/>
  <c r="W2207" i="1" s="1"/>
  <c r="J2208" i="1"/>
  <c r="K2208" i="1" s="1"/>
  <c r="E2208" i="1" s="1"/>
  <c r="I2209" i="1"/>
  <c r="S2326" i="1"/>
  <c r="Y2326" i="1"/>
  <c r="A2327" i="1"/>
  <c r="Q2327" i="1" s="1"/>
  <c r="R2327" i="1" s="1"/>
  <c r="H2326" i="1"/>
  <c r="T2329" i="1"/>
  <c r="AA2328" i="1" l="1"/>
  <c r="Z2328" i="1"/>
  <c r="L2204" i="1"/>
  <c r="G2204" i="1"/>
  <c r="F2204" i="1"/>
  <c r="D2205" i="1"/>
  <c r="N2203" i="1"/>
  <c r="O2202" i="1"/>
  <c r="J2209" i="1"/>
  <c r="K2209" i="1" s="1"/>
  <c r="E2209" i="1" s="1"/>
  <c r="I2210" i="1"/>
  <c r="U2208" i="1"/>
  <c r="W2208" i="1" s="1"/>
  <c r="S2327" i="1"/>
  <c r="Y2327" i="1"/>
  <c r="H2327" i="1"/>
  <c r="A2328" i="1"/>
  <c r="Q2328" i="1" s="1"/>
  <c r="R2328" i="1" s="1"/>
  <c r="T2330" i="1"/>
  <c r="Z2329" i="1" l="1"/>
  <c r="AA2329" i="1"/>
  <c r="L2205" i="1"/>
  <c r="D2206" i="1"/>
  <c r="G2205" i="1"/>
  <c r="F2205" i="1"/>
  <c r="N2204" i="1"/>
  <c r="O2203" i="1"/>
  <c r="U2209" i="1"/>
  <c r="W2209" i="1" s="1"/>
  <c r="M2208" i="1"/>
  <c r="M2209" i="1" s="1"/>
  <c r="M2210" i="1" s="1"/>
  <c r="I2211" i="1"/>
  <c r="J2210" i="1"/>
  <c r="K2210" i="1" s="1"/>
  <c r="E2210" i="1" s="1"/>
  <c r="Y2328" i="1"/>
  <c r="S2328" i="1"/>
  <c r="T2331" i="1"/>
  <c r="H2328" i="1"/>
  <c r="A2329" i="1"/>
  <c r="Q2329" i="1" s="1"/>
  <c r="R2329" i="1" s="1"/>
  <c r="AA2330" i="1" l="1"/>
  <c r="Z2330" i="1"/>
  <c r="L2206" i="1"/>
  <c r="F2206" i="1"/>
  <c r="G2206" i="1"/>
  <c r="D2207" i="1"/>
  <c r="N2205" i="1"/>
  <c r="O2204" i="1"/>
  <c r="U2210" i="1"/>
  <c r="W2210" i="1" s="1"/>
  <c r="J2211" i="1"/>
  <c r="K2211" i="1" s="1"/>
  <c r="E2211" i="1" s="1"/>
  <c r="I2212" i="1"/>
  <c r="S2329" i="1"/>
  <c r="Y2329" i="1"/>
  <c r="A2330" i="1"/>
  <c r="Q2330" i="1" s="1"/>
  <c r="R2330" i="1" s="1"/>
  <c r="H2329" i="1"/>
  <c r="T2332" i="1"/>
  <c r="Z2331" i="1" l="1"/>
  <c r="AA2331" i="1"/>
  <c r="L2207" i="1"/>
  <c r="G2207" i="1"/>
  <c r="F2207" i="1"/>
  <c r="D2208" i="1"/>
  <c r="N2206" i="1"/>
  <c r="O2205" i="1"/>
  <c r="J2212" i="1"/>
  <c r="K2212" i="1" s="1"/>
  <c r="E2212" i="1" s="1"/>
  <c r="I2213" i="1"/>
  <c r="U2211" i="1"/>
  <c r="W2211" i="1" s="1"/>
  <c r="Y2330" i="1"/>
  <c r="S2330" i="1"/>
  <c r="T2333" i="1"/>
  <c r="A2331" i="1"/>
  <c r="Q2331" i="1" s="1"/>
  <c r="R2331" i="1" s="1"/>
  <c r="H2330" i="1"/>
  <c r="AA2332" i="1" l="1"/>
  <c r="Z2332" i="1"/>
  <c r="L2208" i="1"/>
  <c r="F2208" i="1"/>
  <c r="G2208" i="1"/>
  <c r="D2209" i="1"/>
  <c r="N2207" i="1"/>
  <c r="O2206" i="1"/>
  <c r="U2212" i="1"/>
  <c r="W2212" i="1" s="1"/>
  <c r="I2214" i="1"/>
  <c r="J2213" i="1"/>
  <c r="K2213" i="1" s="1"/>
  <c r="E2213" i="1" s="1"/>
  <c r="M2211" i="1"/>
  <c r="Y2331" i="1"/>
  <c r="S2331" i="1"/>
  <c r="T2334" i="1"/>
  <c r="H2331" i="1"/>
  <c r="A2332" i="1"/>
  <c r="Q2332" i="1" s="1"/>
  <c r="R2332" i="1" s="1"/>
  <c r="Z2333" i="1" l="1"/>
  <c r="AA2333" i="1"/>
  <c r="L2209" i="1"/>
  <c r="D2210" i="1"/>
  <c r="G2209" i="1"/>
  <c r="F2209" i="1"/>
  <c r="N2208" i="1"/>
  <c r="O2207" i="1"/>
  <c r="U2213" i="1"/>
  <c r="W2213" i="1" s="1"/>
  <c r="I2215" i="1"/>
  <c r="J2214" i="1"/>
  <c r="K2214" i="1" s="1"/>
  <c r="E2214" i="1" s="1"/>
  <c r="H2332" i="1"/>
  <c r="A2333" i="1"/>
  <c r="Q2333" i="1" s="1"/>
  <c r="T2335" i="1"/>
  <c r="Z2334" i="1" l="1"/>
  <c r="Z2335" i="1" s="1"/>
  <c r="AA2334" i="1"/>
  <c r="R2333" i="1"/>
  <c r="G2210" i="1"/>
  <c r="L2210" i="1"/>
  <c r="D2211" i="1"/>
  <c r="F2210" i="1"/>
  <c r="N2209" i="1"/>
  <c r="O2208" i="1"/>
  <c r="U2214" i="1"/>
  <c r="W2214" i="1" s="1"/>
  <c r="I2216" i="1"/>
  <c r="J2215" i="1"/>
  <c r="K2215" i="1" s="1"/>
  <c r="E2215" i="1" s="1"/>
  <c r="T2336" i="1"/>
  <c r="A2334" i="1"/>
  <c r="Q2334" i="1" s="1"/>
  <c r="R2334" i="1" s="1"/>
  <c r="H2333" i="1"/>
  <c r="AA2335" i="1" l="1"/>
  <c r="L2211" i="1"/>
  <c r="M2212" i="1" s="1"/>
  <c r="M2213" i="1" s="1"/>
  <c r="M2214" i="1" s="1"/>
  <c r="M2215" i="1" s="1"/>
  <c r="M2216" i="1" s="1"/>
  <c r="D2212" i="1"/>
  <c r="F2211" i="1"/>
  <c r="G2211" i="1"/>
  <c r="N2210" i="1"/>
  <c r="O2209" i="1"/>
  <c r="U2215" i="1"/>
  <c r="W2215" i="1" s="1"/>
  <c r="J2216" i="1"/>
  <c r="K2216" i="1" s="1"/>
  <c r="E2216" i="1" s="1"/>
  <c r="I2217" i="1"/>
  <c r="A2335" i="1"/>
  <c r="Q2335" i="1" s="1"/>
  <c r="R2335" i="1" s="1"/>
  <c r="H2334" i="1"/>
  <c r="T2337" i="1"/>
  <c r="Z2336" i="1" l="1"/>
  <c r="AA2336" i="1"/>
  <c r="L2212" i="1"/>
  <c r="D2213" i="1"/>
  <c r="F2212" i="1"/>
  <c r="G2212" i="1"/>
  <c r="N2211" i="1"/>
  <c r="O2210" i="1"/>
  <c r="I2218" i="1"/>
  <c r="J2217" i="1"/>
  <c r="K2217" i="1" s="1"/>
  <c r="E2217" i="1" s="1"/>
  <c r="U2216" i="1"/>
  <c r="W2216" i="1" s="1"/>
  <c r="M2217" i="1"/>
  <c r="S2335" i="1"/>
  <c r="T2338" i="1"/>
  <c r="H2335" i="1"/>
  <c r="A2336" i="1"/>
  <c r="Q2336" i="1" s="1"/>
  <c r="R2336" i="1" s="1"/>
  <c r="AA2337" i="1" l="1"/>
  <c r="Z2337" i="1"/>
  <c r="L2213" i="1"/>
  <c r="D2214" i="1"/>
  <c r="G2213" i="1"/>
  <c r="F2213" i="1"/>
  <c r="O2211" i="1"/>
  <c r="N2212" i="1"/>
  <c r="U2217" i="1"/>
  <c r="W2217" i="1" s="1"/>
  <c r="I2219" i="1"/>
  <c r="J2218" i="1"/>
  <c r="K2218" i="1" s="1"/>
  <c r="E2218" i="1" s="1"/>
  <c r="M2218" i="1"/>
  <c r="Y2336" i="1"/>
  <c r="S2336" i="1"/>
  <c r="H2336" i="1"/>
  <c r="A2337" i="1"/>
  <c r="Q2337" i="1" s="1"/>
  <c r="R2337" i="1" s="1"/>
  <c r="T2339" i="1"/>
  <c r="Z2338" i="1" l="1"/>
  <c r="AA2338" i="1"/>
  <c r="L2214" i="1"/>
  <c r="G2214" i="1"/>
  <c r="D2215" i="1"/>
  <c r="F2214" i="1"/>
  <c r="M2219" i="1"/>
  <c r="N2213" i="1"/>
  <c r="O2212" i="1"/>
  <c r="U2218" i="1"/>
  <c r="W2218" i="1" s="1"/>
  <c r="I2220" i="1"/>
  <c r="J2219" i="1"/>
  <c r="K2219" i="1" s="1"/>
  <c r="E2219" i="1" s="1"/>
  <c r="S2337" i="1"/>
  <c r="Y2337" i="1"/>
  <c r="A2338" i="1"/>
  <c r="Q2338" i="1" s="1"/>
  <c r="R2338" i="1" s="1"/>
  <c r="H2337" i="1"/>
  <c r="T2340" i="1"/>
  <c r="AA2339" i="1" l="1"/>
  <c r="Z2339" i="1"/>
  <c r="L2215" i="1"/>
  <c r="D2216" i="1"/>
  <c r="G2215" i="1"/>
  <c r="F2215" i="1"/>
  <c r="O2213" i="1"/>
  <c r="N2214" i="1"/>
  <c r="U2219" i="1"/>
  <c r="W2219" i="1" s="1"/>
  <c r="I2221" i="1"/>
  <c r="J2220" i="1"/>
  <c r="K2220" i="1" s="1"/>
  <c r="E2220" i="1" s="1"/>
  <c r="M2220" i="1"/>
  <c r="Y2338" i="1"/>
  <c r="S2338" i="1"/>
  <c r="A2339" i="1"/>
  <c r="Q2339" i="1" s="1"/>
  <c r="R2339" i="1" s="1"/>
  <c r="H2338" i="1"/>
  <c r="T2341" i="1"/>
  <c r="Z2340" i="1" l="1"/>
  <c r="AA2340" i="1"/>
  <c r="L2216" i="1"/>
  <c r="G2216" i="1"/>
  <c r="D2217" i="1"/>
  <c r="F2216" i="1"/>
  <c r="N2215" i="1"/>
  <c r="O2214" i="1"/>
  <c r="U2220" i="1"/>
  <c r="W2220" i="1" s="1"/>
  <c r="J2221" i="1"/>
  <c r="K2221" i="1" s="1"/>
  <c r="E2221" i="1" s="1"/>
  <c r="I2222" i="1"/>
  <c r="M2221" i="1"/>
  <c r="S2339" i="1"/>
  <c r="Y2339" i="1"/>
  <c r="T2342" i="1"/>
  <c r="H2339" i="1"/>
  <c r="A2340" i="1"/>
  <c r="Q2340" i="1" s="1"/>
  <c r="R2340" i="1" s="1"/>
  <c r="AA2341" i="1" l="1"/>
  <c r="Z2341" i="1"/>
  <c r="L2217" i="1"/>
  <c r="D2218" i="1"/>
  <c r="G2217" i="1"/>
  <c r="F2217" i="1"/>
  <c r="N2216" i="1"/>
  <c r="O2215" i="1"/>
  <c r="M2222" i="1"/>
  <c r="J2222" i="1"/>
  <c r="K2222" i="1" s="1"/>
  <c r="E2222" i="1" s="1"/>
  <c r="I2223" i="1"/>
  <c r="U2221" i="1"/>
  <c r="W2221" i="1" s="1"/>
  <c r="Y2340" i="1"/>
  <c r="S2340" i="1"/>
  <c r="H2340" i="1"/>
  <c r="A2341" i="1"/>
  <c r="Q2341" i="1" s="1"/>
  <c r="R2341" i="1" s="1"/>
  <c r="T2343" i="1"/>
  <c r="Z2342" i="1" l="1"/>
  <c r="AA2342" i="1"/>
  <c r="L2218" i="1"/>
  <c r="G2218" i="1"/>
  <c r="F2218" i="1"/>
  <c r="D2219" i="1"/>
  <c r="N2217" i="1"/>
  <c r="O2216" i="1"/>
  <c r="M2223" i="1"/>
  <c r="J2223" i="1"/>
  <c r="K2223" i="1" s="1"/>
  <c r="E2223" i="1" s="1"/>
  <c r="I2224" i="1"/>
  <c r="U2222" i="1"/>
  <c r="W2222" i="1" s="1"/>
  <c r="S2341" i="1"/>
  <c r="Y2341" i="1"/>
  <c r="T2344" i="1"/>
  <c r="A2342" i="1"/>
  <c r="Q2342" i="1" s="1"/>
  <c r="R2342" i="1" s="1"/>
  <c r="H2341" i="1"/>
  <c r="Z2343" i="1" l="1"/>
  <c r="AA2343" i="1"/>
  <c r="L2219" i="1"/>
  <c r="F2219" i="1"/>
  <c r="D2220" i="1"/>
  <c r="G2219" i="1"/>
  <c r="N2218" i="1"/>
  <c r="O2217" i="1"/>
  <c r="M2224" i="1"/>
  <c r="I2225" i="1"/>
  <c r="J2224" i="1"/>
  <c r="K2224" i="1" s="1"/>
  <c r="E2224" i="1" s="1"/>
  <c r="U2223" i="1"/>
  <c r="W2223" i="1" s="1"/>
  <c r="S2342" i="1"/>
  <c r="Y2342" i="1"/>
  <c r="A2343" i="1"/>
  <c r="Q2343" i="1" s="1"/>
  <c r="R2343" i="1" s="1"/>
  <c r="H2342" i="1"/>
  <c r="T2345" i="1"/>
  <c r="AA2344" i="1" l="1"/>
  <c r="Z2344" i="1"/>
  <c r="L2220" i="1"/>
  <c r="F2220" i="1"/>
  <c r="D2221" i="1"/>
  <c r="G2220" i="1"/>
  <c r="N2219" i="1"/>
  <c r="O2218" i="1"/>
  <c r="U2224" i="1"/>
  <c r="W2224" i="1" s="1"/>
  <c r="M2225" i="1"/>
  <c r="J2225" i="1"/>
  <c r="K2225" i="1" s="1"/>
  <c r="E2225" i="1" s="1"/>
  <c r="I2226" i="1"/>
  <c r="Y2343" i="1"/>
  <c r="S2343" i="1"/>
  <c r="T2346" i="1"/>
  <c r="H2343" i="1"/>
  <c r="A2344" i="1"/>
  <c r="Q2344" i="1" s="1"/>
  <c r="R2344" i="1" s="1"/>
  <c r="AA2345" i="1" l="1"/>
  <c r="Z2345" i="1"/>
  <c r="Z2346" i="1" s="1"/>
  <c r="L2221" i="1"/>
  <c r="D2222" i="1"/>
  <c r="G2221" i="1"/>
  <c r="F2221" i="1"/>
  <c r="N2220" i="1"/>
  <c r="O2219" i="1"/>
  <c r="I2227" i="1"/>
  <c r="J2226" i="1"/>
  <c r="K2226" i="1" s="1"/>
  <c r="E2226" i="1" s="1"/>
  <c r="M2226" i="1"/>
  <c r="U2225" i="1"/>
  <c r="W2225" i="1" s="1"/>
  <c r="Y2344" i="1"/>
  <c r="S2344" i="1"/>
  <c r="T2347" i="1"/>
  <c r="H2344" i="1"/>
  <c r="A2345" i="1"/>
  <c r="Q2345" i="1" s="1"/>
  <c r="R2345" i="1" s="1"/>
  <c r="AA2346" i="1" l="1"/>
  <c r="G2222" i="1"/>
  <c r="L2222" i="1"/>
  <c r="D2223" i="1"/>
  <c r="F2222" i="1"/>
  <c r="N2221" i="1"/>
  <c r="O2220" i="1"/>
  <c r="U2226" i="1"/>
  <c r="W2226" i="1" s="1"/>
  <c r="J2227" i="1"/>
  <c r="K2227" i="1" s="1"/>
  <c r="E2227" i="1" s="1"/>
  <c r="M2227" i="1"/>
  <c r="I2228" i="1"/>
  <c r="S2345" i="1"/>
  <c r="Y2345" i="1"/>
  <c r="A2346" i="1"/>
  <c r="Q2346" i="1" s="1"/>
  <c r="R2346" i="1" s="1"/>
  <c r="H2345" i="1"/>
  <c r="T2348" i="1"/>
  <c r="AA2347" i="1" l="1"/>
  <c r="Z2347" i="1"/>
  <c r="L2223" i="1"/>
  <c r="G2223" i="1"/>
  <c r="F2223" i="1"/>
  <c r="D2224" i="1"/>
  <c r="N2222" i="1"/>
  <c r="O2221" i="1"/>
  <c r="U2227" i="1"/>
  <c r="W2227" i="1" s="1"/>
  <c r="J2228" i="1"/>
  <c r="K2228" i="1" s="1"/>
  <c r="E2228" i="1" s="1"/>
  <c r="M2228" i="1"/>
  <c r="I2229" i="1"/>
  <c r="S2346" i="1"/>
  <c r="Y2346" i="1"/>
  <c r="T2349" i="1"/>
  <c r="A2347" i="1"/>
  <c r="Q2347" i="1" s="1"/>
  <c r="R2347" i="1" s="1"/>
  <c r="H2346" i="1"/>
  <c r="Z2348" i="1" l="1"/>
  <c r="AA2348" i="1"/>
  <c r="G2224" i="1"/>
  <c r="L2224" i="1"/>
  <c r="D2225" i="1"/>
  <c r="F2224" i="1"/>
  <c r="N2223" i="1"/>
  <c r="O2222" i="1"/>
  <c r="U2228" i="1"/>
  <c r="W2228" i="1" s="1"/>
  <c r="I2230" i="1"/>
  <c r="J2229" i="1"/>
  <c r="K2229" i="1" s="1"/>
  <c r="E2229" i="1" s="1"/>
  <c r="M2229" i="1"/>
  <c r="S2347" i="1"/>
  <c r="Y2347" i="1"/>
  <c r="T2350" i="1"/>
  <c r="H2347" i="1"/>
  <c r="A2348" i="1"/>
  <c r="Q2348" i="1" s="1"/>
  <c r="R2348" i="1" s="1"/>
  <c r="AA2349" i="1" l="1"/>
  <c r="Z2349" i="1"/>
  <c r="L2225" i="1"/>
  <c r="G2225" i="1"/>
  <c r="D2226" i="1"/>
  <c r="F2225" i="1"/>
  <c r="N2224" i="1"/>
  <c r="O2223" i="1"/>
  <c r="U2229" i="1"/>
  <c r="W2229" i="1" s="1"/>
  <c r="I2231" i="1"/>
  <c r="J2230" i="1"/>
  <c r="K2230" i="1" s="1"/>
  <c r="E2230" i="1" s="1"/>
  <c r="M2230" i="1"/>
  <c r="Y2348" i="1"/>
  <c r="S2348" i="1"/>
  <c r="H2348" i="1"/>
  <c r="A2349" i="1"/>
  <c r="Q2349" i="1" s="1"/>
  <c r="R2349" i="1" s="1"/>
  <c r="T2351" i="1"/>
  <c r="Z2350" i="1" l="1"/>
  <c r="AA2350" i="1"/>
  <c r="G2226" i="1"/>
  <c r="L2226" i="1"/>
  <c r="D2227" i="1"/>
  <c r="F2226" i="1"/>
  <c r="N2225" i="1"/>
  <c r="O2224" i="1"/>
  <c r="U2230" i="1"/>
  <c r="W2230" i="1" s="1"/>
  <c r="M2231" i="1"/>
  <c r="J2231" i="1"/>
  <c r="K2231" i="1" s="1"/>
  <c r="E2231" i="1" s="1"/>
  <c r="I2232" i="1"/>
  <c r="S2349" i="1"/>
  <c r="Y2349" i="1"/>
  <c r="T2352" i="1"/>
  <c r="A2350" i="1"/>
  <c r="Q2350" i="1" s="1"/>
  <c r="R2350" i="1" s="1"/>
  <c r="H2349" i="1"/>
  <c r="AA2351" i="1" l="1"/>
  <c r="Z2351" i="1"/>
  <c r="L2227" i="1"/>
  <c r="F2227" i="1"/>
  <c r="D2228" i="1"/>
  <c r="G2227" i="1"/>
  <c r="N2226" i="1"/>
  <c r="O2225" i="1"/>
  <c r="M2232" i="1"/>
  <c r="J2232" i="1"/>
  <c r="K2232" i="1" s="1"/>
  <c r="E2232" i="1" s="1"/>
  <c r="I2233" i="1"/>
  <c r="U2231" i="1"/>
  <c r="W2231" i="1" s="1"/>
  <c r="S2350" i="1"/>
  <c r="Y2350" i="1"/>
  <c r="A2351" i="1"/>
  <c r="Q2351" i="1" s="1"/>
  <c r="R2351" i="1" s="1"/>
  <c r="H2350" i="1"/>
  <c r="T2353" i="1"/>
  <c r="Z2352" i="1" l="1"/>
  <c r="AA2352" i="1"/>
  <c r="L2228" i="1"/>
  <c r="D2229" i="1"/>
  <c r="F2228" i="1"/>
  <c r="G2228" i="1"/>
  <c r="N2227" i="1"/>
  <c r="O2226" i="1"/>
  <c r="I2234" i="1"/>
  <c r="J2233" i="1"/>
  <c r="K2233" i="1" s="1"/>
  <c r="E2233" i="1" s="1"/>
  <c r="M2233" i="1"/>
  <c r="U2232" i="1"/>
  <c r="W2232" i="1" s="1"/>
  <c r="S2351" i="1"/>
  <c r="Y2351" i="1"/>
  <c r="T2354" i="1"/>
  <c r="H2351" i="1"/>
  <c r="A2352" i="1"/>
  <c r="Q2352" i="1" s="1"/>
  <c r="R2352" i="1" s="1"/>
  <c r="Z2353" i="1" l="1"/>
  <c r="AA2353" i="1"/>
  <c r="L2229" i="1"/>
  <c r="G2229" i="1"/>
  <c r="F2229" i="1"/>
  <c r="D2230" i="1"/>
  <c r="N2228" i="1"/>
  <c r="O2227" i="1"/>
  <c r="U2233" i="1"/>
  <c r="W2233" i="1" s="1"/>
  <c r="J2234" i="1"/>
  <c r="K2234" i="1" s="1"/>
  <c r="E2234" i="1" s="1"/>
  <c r="M2234" i="1"/>
  <c r="I2235" i="1"/>
  <c r="Y2352" i="1"/>
  <c r="S2352" i="1"/>
  <c r="H2352" i="1"/>
  <c r="A2353" i="1"/>
  <c r="Q2353" i="1" s="1"/>
  <c r="R2353" i="1" s="1"/>
  <c r="T2355" i="1"/>
  <c r="AA2354" i="1" l="1"/>
  <c r="Z2354" i="1"/>
  <c r="L2230" i="1"/>
  <c r="F2230" i="1"/>
  <c r="G2230" i="1"/>
  <c r="D2231" i="1"/>
  <c r="N2229" i="1"/>
  <c r="O2228" i="1"/>
  <c r="U2234" i="1"/>
  <c r="W2234" i="1" s="1"/>
  <c r="I2236" i="1"/>
  <c r="M2235" i="1"/>
  <c r="J2235" i="1"/>
  <c r="K2235" i="1" s="1"/>
  <c r="E2235" i="1" s="1"/>
  <c r="S2353" i="1"/>
  <c r="Y2353" i="1"/>
  <c r="T2356" i="1"/>
  <c r="H2353" i="1"/>
  <c r="A2354" i="1"/>
  <c r="Q2354" i="1" s="1"/>
  <c r="R2354" i="1" s="1"/>
  <c r="Z2355" i="1" l="1"/>
  <c r="AA2355" i="1"/>
  <c r="L2231" i="1"/>
  <c r="F2231" i="1"/>
  <c r="D2232" i="1"/>
  <c r="G2231" i="1"/>
  <c r="N2230" i="1"/>
  <c r="O2229" i="1"/>
  <c r="U2235" i="1"/>
  <c r="W2235" i="1" s="1"/>
  <c r="I2237" i="1"/>
  <c r="M2236" i="1"/>
  <c r="J2236" i="1"/>
  <c r="K2236" i="1" s="1"/>
  <c r="E2236" i="1" s="1"/>
  <c r="Y2354" i="1"/>
  <c r="S2354" i="1"/>
  <c r="A2355" i="1"/>
  <c r="Q2355" i="1" s="1"/>
  <c r="R2355" i="1" s="1"/>
  <c r="H2354" i="1"/>
  <c r="T2357" i="1"/>
  <c r="AA2356" i="1" l="1"/>
  <c r="Z2356" i="1"/>
  <c r="L2232" i="1"/>
  <c r="F2232" i="1"/>
  <c r="D2233" i="1"/>
  <c r="G2232" i="1"/>
  <c r="N2231" i="1"/>
  <c r="O2230" i="1"/>
  <c r="U2236" i="1"/>
  <c r="W2236" i="1" s="1"/>
  <c r="J2237" i="1"/>
  <c r="K2237" i="1" s="1"/>
  <c r="E2237" i="1" s="1"/>
  <c r="M2237" i="1"/>
  <c r="I2238" i="1"/>
  <c r="S2355" i="1"/>
  <c r="Y2355" i="1"/>
  <c r="T2358" i="1"/>
  <c r="A2356" i="1"/>
  <c r="Q2356" i="1" s="1"/>
  <c r="R2356" i="1" s="1"/>
  <c r="H2355" i="1"/>
  <c r="Z2357" i="1" l="1"/>
  <c r="AA2357" i="1"/>
  <c r="L2233" i="1"/>
  <c r="D2234" i="1"/>
  <c r="G2233" i="1"/>
  <c r="F2233" i="1"/>
  <c r="N2232" i="1"/>
  <c r="O2231" i="1"/>
  <c r="J2238" i="1"/>
  <c r="K2238" i="1" s="1"/>
  <c r="E2238" i="1" s="1"/>
  <c r="I2239" i="1"/>
  <c r="M2238" i="1"/>
  <c r="U2237" i="1"/>
  <c r="W2237" i="1" s="1"/>
  <c r="Y2356" i="1"/>
  <c r="S2356" i="1"/>
  <c r="H2356" i="1"/>
  <c r="A2357" i="1"/>
  <c r="Q2357" i="1" s="1"/>
  <c r="R2357" i="1" s="1"/>
  <c r="T2359" i="1"/>
  <c r="AA2358" i="1" l="1"/>
  <c r="Z2358" i="1"/>
  <c r="G2234" i="1"/>
  <c r="L2234" i="1"/>
  <c r="F2234" i="1"/>
  <c r="D2235" i="1"/>
  <c r="N2233" i="1"/>
  <c r="O2232" i="1"/>
  <c r="I2240" i="1"/>
  <c r="J2239" i="1"/>
  <c r="K2239" i="1" s="1"/>
  <c r="E2239" i="1" s="1"/>
  <c r="U2238" i="1"/>
  <c r="W2238" i="1" s="1"/>
  <c r="S2357" i="1"/>
  <c r="Y2357" i="1"/>
  <c r="H2357" i="1"/>
  <c r="A2358" i="1"/>
  <c r="Q2358" i="1" s="1"/>
  <c r="R2358" i="1" s="1"/>
  <c r="T2360" i="1"/>
  <c r="Z2359" i="1" l="1"/>
  <c r="AA2359" i="1"/>
  <c r="L2235" i="1"/>
  <c r="G2235" i="1"/>
  <c r="F2235" i="1"/>
  <c r="D2236" i="1"/>
  <c r="N2234" i="1"/>
  <c r="O2233" i="1"/>
  <c r="J2240" i="1"/>
  <c r="K2240" i="1" s="1"/>
  <c r="E2240" i="1" s="1"/>
  <c r="I2241" i="1"/>
  <c r="U2239" i="1"/>
  <c r="W2239" i="1" s="1"/>
  <c r="S2358" i="1"/>
  <c r="Y2358" i="1"/>
  <c r="H2358" i="1"/>
  <c r="A2359" i="1"/>
  <c r="Q2359" i="1" s="1"/>
  <c r="R2359" i="1" s="1"/>
  <c r="T2361" i="1"/>
  <c r="AA2360" i="1" l="1"/>
  <c r="Z2360" i="1"/>
  <c r="L2236" i="1"/>
  <c r="D2237" i="1"/>
  <c r="G2236" i="1"/>
  <c r="F2236" i="1"/>
  <c r="N2235" i="1"/>
  <c r="O2234" i="1"/>
  <c r="M2239" i="1"/>
  <c r="I2242" i="1"/>
  <c r="J2241" i="1"/>
  <c r="K2241" i="1" s="1"/>
  <c r="E2241" i="1" s="1"/>
  <c r="U2240" i="1"/>
  <c r="W2240" i="1" s="1"/>
  <c r="S2359" i="1"/>
  <c r="Y2359" i="1"/>
  <c r="H2359" i="1"/>
  <c r="A2360" i="1"/>
  <c r="Q2360" i="1" s="1"/>
  <c r="R2360" i="1" s="1"/>
  <c r="T2362" i="1"/>
  <c r="Z2361" i="1" l="1"/>
  <c r="AA2361" i="1"/>
  <c r="G2237" i="1"/>
  <c r="L2237" i="1"/>
  <c r="D2238" i="1"/>
  <c r="F2237" i="1"/>
  <c r="M2240" i="1"/>
  <c r="N2236" i="1"/>
  <c r="O2235" i="1"/>
  <c r="U2241" i="1"/>
  <c r="W2241" i="1" s="1"/>
  <c r="J2242" i="1"/>
  <c r="K2242" i="1" s="1"/>
  <c r="E2242" i="1" s="1"/>
  <c r="I2243" i="1"/>
  <c r="Y2360" i="1"/>
  <c r="S2360" i="1"/>
  <c r="T2363" i="1"/>
  <c r="H2360" i="1"/>
  <c r="A2361" i="1"/>
  <c r="Q2361" i="1" s="1"/>
  <c r="R2361" i="1" s="1"/>
  <c r="AA2362" i="1" l="1"/>
  <c r="Z2362" i="1"/>
  <c r="G2238" i="1"/>
  <c r="L2238" i="1"/>
  <c r="F2238" i="1"/>
  <c r="D2239" i="1"/>
  <c r="N2237" i="1"/>
  <c r="O2236" i="1"/>
  <c r="M2241" i="1"/>
  <c r="M2242" i="1" s="1"/>
  <c r="I2244" i="1"/>
  <c r="J2243" i="1"/>
  <c r="K2243" i="1" s="1"/>
  <c r="E2243" i="1" s="1"/>
  <c r="U2242" i="1"/>
  <c r="W2242" i="1" s="1"/>
  <c r="Y2274" i="1"/>
  <c r="S2361" i="1"/>
  <c r="A2362" i="1"/>
  <c r="Q2362" i="1" s="1"/>
  <c r="R2362" i="1" s="1"/>
  <c r="H2361" i="1"/>
  <c r="T2364" i="1"/>
  <c r="AA2363" i="1" l="1"/>
  <c r="Z2363" i="1"/>
  <c r="L2239" i="1"/>
  <c r="G2239" i="1"/>
  <c r="F2239" i="1"/>
  <c r="D2240" i="1"/>
  <c r="N2238" i="1"/>
  <c r="O2237" i="1"/>
  <c r="U2243" i="1"/>
  <c r="W2243" i="1" s="1"/>
  <c r="I2245" i="1"/>
  <c r="J2244" i="1"/>
  <c r="K2244" i="1" s="1"/>
  <c r="E2244" i="1" s="1"/>
  <c r="S2362" i="1"/>
  <c r="Y2362" i="1"/>
  <c r="H2362" i="1"/>
  <c r="A2363" i="1"/>
  <c r="Q2363" i="1" s="1"/>
  <c r="R2363" i="1" s="1"/>
  <c r="T2365" i="1"/>
  <c r="AA2364" i="1" l="1"/>
  <c r="Z2364" i="1"/>
  <c r="L2240" i="1"/>
  <c r="F2240" i="1"/>
  <c r="D2241" i="1"/>
  <c r="G2240" i="1"/>
  <c r="N2239" i="1"/>
  <c r="O2238" i="1"/>
  <c r="U2244" i="1"/>
  <c r="W2244" i="1" s="1"/>
  <c r="I2246" i="1"/>
  <c r="J2245" i="1"/>
  <c r="K2245" i="1" s="1"/>
  <c r="E2245" i="1" s="1"/>
  <c r="H2363" i="1"/>
  <c r="A2364" i="1"/>
  <c r="Q2364" i="1" s="1"/>
  <c r="T2366" i="1"/>
  <c r="AA2365" i="1" l="1"/>
  <c r="Z2365" i="1"/>
  <c r="R2364" i="1"/>
  <c r="L2241" i="1"/>
  <c r="G2241" i="1"/>
  <c r="F2241" i="1"/>
  <c r="D2242" i="1"/>
  <c r="N2240" i="1"/>
  <c r="O2239" i="1"/>
  <c r="U2245" i="1"/>
  <c r="W2245" i="1" s="1"/>
  <c r="J2246" i="1"/>
  <c r="K2246" i="1" s="1"/>
  <c r="E2246" i="1" s="1"/>
  <c r="I2247" i="1"/>
  <c r="H2364" i="1"/>
  <c r="A2365" i="1"/>
  <c r="Q2365" i="1" s="1"/>
  <c r="R2365" i="1" s="1"/>
  <c r="T2367" i="1"/>
  <c r="Z2366" i="1" l="1"/>
  <c r="AA2366" i="1"/>
  <c r="L2242" i="1"/>
  <c r="M2243" i="1" s="1"/>
  <c r="M2244" i="1" s="1"/>
  <c r="M2245" i="1" s="1"/>
  <c r="M2246" i="1" s="1"/>
  <c r="M2247" i="1" s="1"/>
  <c r="D2243" i="1"/>
  <c r="F2242" i="1"/>
  <c r="G2242" i="1"/>
  <c r="N2241" i="1"/>
  <c r="O2240" i="1"/>
  <c r="I2248" i="1"/>
  <c r="J2247" i="1"/>
  <c r="K2247" i="1" s="1"/>
  <c r="E2247" i="1" s="1"/>
  <c r="U2246" i="1"/>
  <c r="W2246" i="1" s="1"/>
  <c r="S2365" i="1"/>
  <c r="Y2365" i="1"/>
  <c r="T2368" i="1"/>
  <c r="A2366" i="1"/>
  <c r="Q2366" i="1" s="1"/>
  <c r="R2366" i="1" s="1"/>
  <c r="H2365" i="1"/>
  <c r="AA2367" i="1" l="1"/>
  <c r="Z2367" i="1"/>
  <c r="L2243" i="1"/>
  <c r="G2243" i="1"/>
  <c r="F2243" i="1"/>
  <c r="D2244" i="1"/>
  <c r="N2242" i="1"/>
  <c r="O2241" i="1"/>
  <c r="U2247" i="1"/>
  <c r="W2247" i="1" s="1"/>
  <c r="I2249" i="1"/>
  <c r="J2248" i="1"/>
  <c r="K2248" i="1" s="1"/>
  <c r="E2248" i="1" s="1"/>
  <c r="M2248" i="1"/>
  <c r="S2366" i="1"/>
  <c r="Y2366" i="1"/>
  <c r="H2366" i="1"/>
  <c r="A2367" i="1"/>
  <c r="Q2367" i="1" s="1"/>
  <c r="R2367" i="1" s="1"/>
  <c r="T2369" i="1"/>
  <c r="Z2368" i="1" l="1"/>
  <c r="AA2368" i="1"/>
  <c r="G2244" i="1"/>
  <c r="L2244" i="1"/>
  <c r="F2244" i="1"/>
  <c r="D2245" i="1"/>
  <c r="O2242" i="1"/>
  <c r="N2243" i="1"/>
  <c r="U2248" i="1"/>
  <c r="W2248" i="1" s="1"/>
  <c r="I2250" i="1"/>
  <c r="J2249" i="1"/>
  <c r="K2249" i="1" s="1"/>
  <c r="E2249" i="1" s="1"/>
  <c r="M2249" i="1"/>
  <c r="S2367" i="1"/>
  <c r="T2370" i="1"/>
  <c r="H2367" i="1"/>
  <c r="A2368" i="1"/>
  <c r="Q2368" i="1" s="1"/>
  <c r="R2368" i="1" s="1"/>
  <c r="AA2369" i="1" l="1"/>
  <c r="Z2369" i="1"/>
  <c r="L2245" i="1"/>
  <c r="D2246" i="1"/>
  <c r="F2245" i="1"/>
  <c r="G2245" i="1"/>
  <c r="O2243" i="1"/>
  <c r="N2244" i="1"/>
  <c r="U2249" i="1"/>
  <c r="W2249" i="1" s="1"/>
  <c r="J2250" i="1"/>
  <c r="K2250" i="1" s="1"/>
  <c r="E2250" i="1" s="1"/>
  <c r="I2251" i="1"/>
  <c r="M2250" i="1"/>
  <c r="Y2368" i="1"/>
  <c r="S2368" i="1"/>
  <c r="H2368" i="1"/>
  <c r="A2369" i="1"/>
  <c r="Q2369" i="1" s="1"/>
  <c r="R2369" i="1" s="1"/>
  <c r="T2371" i="1"/>
  <c r="Z2370" i="1" l="1"/>
  <c r="AA2370" i="1"/>
  <c r="L2246" i="1"/>
  <c r="G2246" i="1"/>
  <c r="F2246" i="1"/>
  <c r="D2247" i="1"/>
  <c r="N2245" i="1"/>
  <c r="O2244" i="1"/>
  <c r="J2251" i="1"/>
  <c r="K2251" i="1" s="1"/>
  <c r="E2251" i="1" s="1"/>
  <c r="I2252" i="1"/>
  <c r="M2251" i="1"/>
  <c r="U2250" i="1"/>
  <c r="W2250" i="1" s="1"/>
  <c r="S2369" i="1"/>
  <c r="Y2369" i="1"/>
  <c r="T2372" i="1"/>
  <c r="A2370" i="1"/>
  <c r="Q2370" i="1" s="1"/>
  <c r="R2370" i="1" s="1"/>
  <c r="H2369" i="1"/>
  <c r="AA2371" i="1" l="1"/>
  <c r="Z2371" i="1"/>
  <c r="L2247" i="1"/>
  <c r="D2248" i="1"/>
  <c r="G2247" i="1"/>
  <c r="F2247" i="1"/>
  <c r="N2246" i="1"/>
  <c r="O2245" i="1"/>
  <c r="J2252" i="1"/>
  <c r="K2252" i="1" s="1"/>
  <c r="E2252" i="1" s="1"/>
  <c r="I2253" i="1"/>
  <c r="M2252" i="1"/>
  <c r="U2251" i="1"/>
  <c r="W2251" i="1" s="1"/>
  <c r="Y2370" i="1"/>
  <c r="S2370" i="1"/>
  <c r="T2373" i="1"/>
  <c r="H2370" i="1"/>
  <c r="A2371" i="1"/>
  <c r="Q2371" i="1" s="1"/>
  <c r="R2371" i="1" s="1"/>
  <c r="Z2372" i="1" l="1"/>
  <c r="AA2372" i="1"/>
  <c r="L2248" i="1"/>
  <c r="G2248" i="1"/>
  <c r="D2249" i="1"/>
  <c r="F2248" i="1"/>
  <c r="N2247" i="1"/>
  <c r="O2246" i="1"/>
  <c r="J2253" i="1"/>
  <c r="K2253" i="1" s="1"/>
  <c r="E2253" i="1" s="1"/>
  <c r="I2254" i="1"/>
  <c r="M2253" i="1"/>
  <c r="U2252" i="1"/>
  <c r="W2252" i="1" s="1"/>
  <c r="S2371" i="1"/>
  <c r="Y2371" i="1"/>
  <c r="H2371" i="1"/>
  <c r="A2372" i="1"/>
  <c r="Q2372" i="1" s="1"/>
  <c r="R2372" i="1" s="1"/>
  <c r="T2374" i="1"/>
  <c r="AA2373" i="1" l="1"/>
  <c r="Z2373" i="1"/>
  <c r="L2249" i="1"/>
  <c r="G2249" i="1"/>
  <c r="D2250" i="1"/>
  <c r="F2249" i="1"/>
  <c r="N2248" i="1"/>
  <c r="O2247" i="1"/>
  <c r="J2254" i="1"/>
  <c r="K2254" i="1" s="1"/>
  <c r="E2254" i="1" s="1"/>
  <c r="I2255" i="1"/>
  <c r="M2254" i="1"/>
  <c r="U2253" i="1"/>
  <c r="W2253" i="1" s="1"/>
  <c r="Y2372" i="1"/>
  <c r="S2372" i="1"/>
  <c r="H2372" i="1"/>
  <c r="A2373" i="1"/>
  <c r="Q2373" i="1" s="1"/>
  <c r="R2373" i="1" s="1"/>
  <c r="T2375" i="1"/>
  <c r="Z2374" i="1" l="1"/>
  <c r="AA2374" i="1"/>
  <c r="L2250" i="1"/>
  <c r="D2251" i="1"/>
  <c r="F2250" i="1"/>
  <c r="G2250" i="1"/>
  <c r="N2249" i="1"/>
  <c r="O2248" i="1"/>
  <c r="J2255" i="1"/>
  <c r="K2255" i="1" s="1"/>
  <c r="E2255" i="1" s="1"/>
  <c r="I2256" i="1"/>
  <c r="M2255" i="1"/>
  <c r="U2254" i="1"/>
  <c r="W2254" i="1" s="1"/>
  <c r="S2373" i="1"/>
  <c r="Y2373" i="1"/>
  <c r="T2376" i="1"/>
  <c r="A2374" i="1"/>
  <c r="Q2374" i="1" s="1"/>
  <c r="R2374" i="1" s="1"/>
  <c r="H2373" i="1"/>
  <c r="AA2375" i="1" l="1"/>
  <c r="Z2375" i="1"/>
  <c r="L2251" i="1"/>
  <c r="G2251" i="1"/>
  <c r="F2251" i="1"/>
  <c r="D2252" i="1"/>
  <c r="N2250" i="1"/>
  <c r="O2249" i="1"/>
  <c r="J2256" i="1"/>
  <c r="K2256" i="1" s="1"/>
  <c r="E2256" i="1" s="1"/>
  <c r="I2257" i="1"/>
  <c r="M2256" i="1"/>
  <c r="U2255" i="1"/>
  <c r="W2255" i="1" s="1"/>
  <c r="S2374" i="1"/>
  <c r="Y2374" i="1"/>
  <c r="H2374" i="1"/>
  <c r="A2375" i="1"/>
  <c r="Q2375" i="1" s="1"/>
  <c r="R2375" i="1" s="1"/>
  <c r="T2377" i="1"/>
  <c r="Z2376" i="1" l="1"/>
  <c r="AA2376" i="1"/>
  <c r="L2252" i="1"/>
  <c r="G2252" i="1"/>
  <c r="F2252" i="1"/>
  <c r="D2253" i="1"/>
  <c r="N2251" i="1"/>
  <c r="O2250" i="1"/>
  <c r="J2257" i="1"/>
  <c r="K2257" i="1" s="1"/>
  <c r="E2257" i="1" s="1"/>
  <c r="I2258" i="1"/>
  <c r="M2257" i="1"/>
  <c r="U2256" i="1"/>
  <c r="W2256" i="1" s="1"/>
  <c r="Y2375" i="1"/>
  <c r="S2375" i="1"/>
  <c r="H2375" i="1"/>
  <c r="A2376" i="1"/>
  <c r="Q2376" i="1" s="1"/>
  <c r="R2376" i="1" s="1"/>
  <c r="T2378" i="1"/>
  <c r="Z2377" i="1" l="1"/>
  <c r="AA2377" i="1"/>
  <c r="L2253" i="1"/>
  <c r="G2253" i="1"/>
  <c r="F2253" i="1"/>
  <c r="D2254" i="1"/>
  <c r="N2252" i="1"/>
  <c r="O2251" i="1"/>
  <c r="J2258" i="1"/>
  <c r="K2258" i="1" s="1"/>
  <c r="E2258" i="1" s="1"/>
  <c r="I2259" i="1"/>
  <c r="M2258" i="1"/>
  <c r="U2257" i="1"/>
  <c r="W2257" i="1" s="1"/>
  <c r="Y2376" i="1"/>
  <c r="S2376" i="1"/>
  <c r="H2376" i="1"/>
  <c r="A2377" i="1"/>
  <c r="Q2377" i="1" s="1"/>
  <c r="R2377" i="1" s="1"/>
  <c r="T2379" i="1"/>
  <c r="AA2378" i="1" l="1"/>
  <c r="Z2378" i="1"/>
  <c r="L2254" i="1"/>
  <c r="G2254" i="1"/>
  <c r="F2254" i="1"/>
  <c r="D2255" i="1"/>
  <c r="N2253" i="1"/>
  <c r="O2252" i="1"/>
  <c r="J2259" i="1"/>
  <c r="K2259" i="1" s="1"/>
  <c r="E2259" i="1" s="1"/>
  <c r="I2260" i="1"/>
  <c r="M2259" i="1"/>
  <c r="U2258" i="1"/>
  <c r="W2258" i="1" s="1"/>
  <c r="S2377" i="1"/>
  <c r="Y2377" i="1"/>
  <c r="T2380" i="1"/>
  <c r="A2378" i="1"/>
  <c r="Q2378" i="1" s="1"/>
  <c r="R2378" i="1" s="1"/>
  <c r="H2377" i="1"/>
  <c r="Z2379" i="1" l="1"/>
  <c r="AA2379" i="1"/>
  <c r="L2255" i="1"/>
  <c r="G2255" i="1"/>
  <c r="F2255" i="1"/>
  <c r="D2256" i="1"/>
  <c r="N2254" i="1"/>
  <c r="O2253" i="1"/>
  <c r="J2260" i="1"/>
  <c r="K2260" i="1" s="1"/>
  <c r="E2260" i="1" s="1"/>
  <c r="I2261" i="1"/>
  <c r="M2260" i="1"/>
  <c r="U2259" i="1"/>
  <c r="W2259" i="1" s="1"/>
  <c r="Y2378" i="1"/>
  <c r="S2378" i="1"/>
  <c r="H2378" i="1"/>
  <c r="A2379" i="1"/>
  <c r="Q2379" i="1" s="1"/>
  <c r="R2379" i="1" s="1"/>
  <c r="T2381" i="1"/>
  <c r="AA2380" i="1" l="1"/>
  <c r="Z2380" i="1"/>
  <c r="L2256" i="1"/>
  <c r="D2257" i="1"/>
  <c r="G2256" i="1"/>
  <c r="F2256" i="1"/>
  <c r="N2255" i="1"/>
  <c r="O2254" i="1"/>
  <c r="J2261" i="1"/>
  <c r="K2261" i="1" s="1"/>
  <c r="E2261" i="1" s="1"/>
  <c r="I2262" i="1"/>
  <c r="M2261" i="1"/>
  <c r="U2260" i="1"/>
  <c r="W2260" i="1" s="1"/>
  <c r="S2379" i="1"/>
  <c r="Y2379" i="1"/>
  <c r="T2382" i="1"/>
  <c r="H2379" i="1"/>
  <c r="A2380" i="1"/>
  <c r="Q2380" i="1" s="1"/>
  <c r="R2380" i="1" s="1"/>
  <c r="Z2381" i="1" l="1"/>
  <c r="AA2381" i="1"/>
  <c r="L2257" i="1"/>
  <c r="G2257" i="1"/>
  <c r="F2257" i="1"/>
  <c r="D2258" i="1"/>
  <c r="N2256" i="1"/>
  <c r="O2255" i="1"/>
  <c r="J2262" i="1"/>
  <c r="K2262" i="1" s="1"/>
  <c r="E2262" i="1" s="1"/>
  <c r="I2263" i="1"/>
  <c r="M2262" i="1"/>
  <c r="U2261" i="1"/>
  <c r="W2261" i="1" s="1"/>
  <c r="Y2380" i="1"/>
  <c r="S2380" i="1"/>
  <c r="T2383" i="1"/>
  <c r="H2380" i="1"/>
  <c r="A2381" i="1"/>
  <c r="Q2381" i="1" s="1"/>
  <c r="R2381" i="1" s="1"/>
  <c r="AA2382" i="1" l="1"/>
  <c r="Z2382" i="1"/>
  <c r="L2258" i="1"/>
  <c r="F2258" i="1"/>
  <c r="G2258" i="1"/>
  <c r="D2259" i="1"/>
  <c r="N2257" i="1"/>
  <c r="O2256" i="1"/>
  <c r="I2264" i="1"/>
  <c r="J2263" i="1"/>
  <c r="K2263" i="1" s="1"/>
  <c r="E2263" i="1" s="1"/>
  <c r="M2263" i="1"/>
  <c r="U2262" i="1"/>
  <c r="W2262" i="1" s="1"/>
  <c r="S2381" i="1"/>
  <c r="Y2381" i="1"/>
  <c r="T2384" i="1"/>
  <c r="A2382" i="1"/>
  <c r="Q2382" i="1" s="1"/>
  <c r="R2382" i="1" s="1"/>
  <c r="H2381" i="1"/>
  <c r="Z2383" i="1" l="1"/>
  <c r="AA2383" i="1"/>
  <c r="G2259" i="1"/>
  <c r="L2259" i="1"/>
  <c r="F2259" i="1"/>
  <c r="D2260" i="1"/>
  <c r="N2258" i="1"/>
  <c r="O2257" i="1"/>
  <c r="I2265" i="1"/>
  <c r="J2264" i="1"/>
  <c r="K2264" i="1" s="1"/>
  <c r="E2264" i="1" s="1"/>
  <c r="M2264" i="1"/>
  <c r="U2263" i="1"/>
  <c r="W2263" i="1" s="1"/>
  <c r="S2382" i="1"/>
  <c r="Y2382" i="1"/>
  <c r="H2382" i="1"/>
  <c r="A2383" i="1"/>
  <c r="Q2383" i="1" s="1"/>
  <c r="R2383" i="1" s="1"/>
  <c r="T2385" i="1"/>
  <c r="AA2384" i="1" l="1"/>
  <c r="Z2384" i="1"/>
  <c r="G2260" i="1"/>
  <c r="L2260" i="1"/>
  <c r="F2260" i="1"/>
  <c r="D2261" i="1"/>
  <c r="N2259" i="1"/>
  <c r="O2258" i="1"/>
  <c r="U2264" i="1"/>
  <c r="W2264" i="1" s="1"/>
  <c r="I2266" i="1"/>
  <c r="J2265" i="1"/>
  <c r="K2265" i="1" s="1"/>
  <c r="E2265" i="1" s="1"/>
  <c r="M2265" i="1"/>
  <c r="S2383" i="1"/>
  <c r="Y2383" i="1"/>
  <c r="H2383" i="1"/>
  <c r="A2384" i="1"/>
  <c r="Q2384" i="1" s="1"/>
  <c r="R2384" i="1" s="1"/>
  <c r="T2386" i="1"/>
  <c r="Z2385" i="1" l="1"/>
  <c r="AA2385" i="1"/>
  <c r="L2261" i="1"/>
  <c r="D2262" i="1"/>
  <c r="G2261" i="1"/>
  <c r="F2261" i="1"/>
  <c r="N2260" i="1"/>
  <c r="O2259" i="1"/>
  <c r="U2265" i="1"/>
  <c r="W2265" i="1" s="1"/>
  <c r="I2267" i="1"/>
  <c r="J2266" i="1"/>
  <c r="K2266" i="1" s="1"/>
  <c r="E2266" i="1" s="1"/>
  <c r="M2266" i="1"/>
  <c r="Y2384" i="1"/>
  <c r="S2384" i="1"/>
  <c r="H2384" i="1"/>
  <c r="A2385" i="1"/>
  <c r="Q2385" i="1" s="1"/>
  <c r="R2385" i="1" s="1"/>
  <c r="T2387" i="1"/>
  <c r="AA2386" i="1" l="1"/>
  <c r="Z2386" i="1"/>
  <c r="G2262" i="1"/>
  <c r="L2262" i="1"/>
  <c r="F2262" i="1"/>
  <c r="D2263" i="1"/>
  <c r="N2261" i="1"/>
  <c r="O2260" i="1"/>
  <c r="U2266" i="1"/>
  <c r="W2266" i="1" s="1"/>
  <c r="J2267" i="1"/>
  <c r="K2267" i="1" s="1"/>
  <c r="E2267" i="1" s="1"/>
  <c r="I2268" i="1"/>
  <c r="M2267" i="1"/>
  <c r="S2385" i="1"/>
  <c r="Y2385" i="1"/>
  <c r="T2388" i="1"/>
  <c r="A2386" i="1"/>
  <c r="Q2386" i="1" s="1"/>
  <c r="R2386" i="1" s="1"/>
  <c r="H2385" i="1"/>
  <c r="Z2387" i="1" l="1"/>
  <c r="AA2387" i="1"/>
  <c r="G2263" i="1"/>
  <c r="L2263" i="1"/>
  <c r="D2264" i="1"/>
  <c r="F2263" i="1"/>
  <c r="N2262" i="1"/>
  <c r="O2261" i="1"/>
  <c r="J2268" i="1"/>
  <c r="K2268" i="1" s="1"/>
  <c r="E2268" i="1" s="1"/>
  <c r="I2269" i="1"/>
  <c r="U2267" i="1"/>
  <c r="W2267" i="1" s="1"/>
  <c r="S2386" i="1"/>
  <c r="Y2386" i="1"/>
  <c r="H2386" i="1"/>
  <c r="A2387" i="1"/>
  <c r="Q2387" i="1" s="1"/>
  <c r="R2387" i="1" s="1"/>
  <c r="T2389" i="1"/>
  <c r="AA2388" i="1" l="1"/>
  <c r="Z2388" i="1"/>
  <c r="L2264" i="1"/>
  <c r="F2264" i="1"/>
  <c r="D2265" i="1"/>
  <c r="G2264" i="1"/>
  <c r="N2263" i="1"/>
  <c r="O2262" i="1"/>
  <c r="J2269" i="1"/>
  <c r="K2269" i="1" s="1"/>
  <c r="E2269" i="1" s="1"/>
  <c r="I2270" i="1"/>
  <c r="U2268" i="1"/>
  <c r="W2268" i="1" s="1"/>
  <c r="S2387" i="1"/>
  <c r="Y2387" i="1"/>
  <c r="T2390" i="1"/>
  <c r="H2387" i="1"/>
  <c r="A2388" i="1"/>
  <c r="Q2388" i="1" s="1"/>
  <c r="R2388" i="1" s="1"/>
  <c r="Z2389" i="1" l="1"/>
  <c r="AA2389" i="1"/>
  <c r="G2265" i="1"/>
  <c r="L2265" i="1"/>
  <c r="F2265" i="1"/>
  <c r="D2266" i="1"/>
  <c r="N2264" i="1"/>
  <c r="O2263" i="1"/>
  <c r="J2270" i="1"/>
  <c r="K2270" i="1" s="1"/>
  <c r="E2270" i="1" s="1"/>
  <c r="I2271" i="1"/>
  <c r="U2269" i="1"/>
  <c r="W2269" i="1" s="1"/>
  <c r="Y2388" i="1"/>
  <c r="S2388" i="1"/>
  <c r="H2388" i="1"/>
  <c r="A2389" i="1"/>
  <c r="Q2389" i="1" s="1"/>
  <c r="R2389" i="1" s="1"/>
  <c r="T2391" i="1"/>
  <c r="AA2390" i="1" l="1"/>
  <c r="Z2390" i="1"/>
  <c r="L2266" i="1"/>
  <c r="G2266" i="1"/>
  <c r="F2266" i="1"/>
  <c r="D2267" i="1"/>
  <c r="N2265" i="1"/>
  <c r="O2264" i="1"/>
  <c r="U2270" i="1"/>
  <c r="W2270" i="1" s="1"/>
  <c r="I2272" i="1"/>
  <c r="J2271" i="1"/>
  <c r="K2271" i="1" s="1"/>
  <c r="E2271" i="1" s="1"/>
  <c r="S2389" i="1"/>
  <c r="Y2389" i="1"/>
  <c r="T2392" i="1"/>
  <c r="A2390" i="1"/>
  <c r="Q2390" i="1" s="1"/>
  <c r="R2390" i="1" s="1"/>
  <c r="H2389" i="1"/>
  <c r="Z2391" i="1" l="1"/>
  <c r="AA2391" i="1"/>
  <c r="M2268" i="1"/>
  <c r="L2267" i="1"/>
  <c r="F2267" i="1"/>
  <c r="D2268" i="1"/>
  <c r="G2267" i="1"/>
  <c r="N2266" i="1"/>
  <c r="O2265" i="1"/>
  <c r="U2271" i="1"/>
  <c r="W2271" i="1" s="1"/>
  <c r="J2272" i="1"/>
  <c r="K2272" i="1" s="1"/>
  <c r="E2272" i="1" s="1"/>
  <c r="I2273" i="1"/>
  <c r="S2390" i="1"/>
  <c r="Y2390" i="1"/>
  <c r="T2393" i="1"/>
  <c r="H2390" i="1"/>
  <c r="A2391" i="1"/>
  <c r="Q2391" i="1" s="1"/>
  <c r="R2391" i="1" s="1"/>
  <c r="AA2392" i="1" l="1"/>
  <c r="Z2392" i="1"/>
  <c r="M2269" i="1"/>
  <c r="L2268" i="1"/>
  <c r="F2268" i="1"/>
  <c r="D2269" i="1"/>
  <c r="G2268" i="1"/>
  <c r="N2267" i="1"/>
  <c r="O2266" i="1"/>
  <c r="U2272" i="1"/>
  <c r="W2272" i="1" s="1"/>
  <c r="I2274" i="1"/>
  <c r="J2273" i="1"/>
  <c r="K2273" i="1" s="1"/>
  <c r="E2273" i="1" s="1"/>
  <c r="S2391" i="1"/>
  <c r="Y2391" i="1"/>
  <c r="T2394" i="1"/>
  <c r="H2391" i="1"/>
  <c r="A2392" i="1"/>
  <c r="Q2392" i="1" s="1"/>
  <c r="R2392" i="1" s="1"/>
  <c r="Z2393" i="1" l="1"/>
  <c r="AA2393" i="1"/>
  <c r="M2270" i="1"/>
  <c r="L2269" i="1"/>
  <c r="G2269" i="1"/>
  <c r="F2269" i="1"/>
  <c r="D2270" i="1"/>
  <c r="N2268" i="1"/>
  <c r="O2267" i="1"/>
  <c r="U2273" i="1"/>
  <c r="W2273" i="1" s="1"/>
  <c r="I2275" i="1"/>
  <c r="J2274" i="1"/>
  <c r="K2274" i="1" s="1"/>
  <c r="E2274" i="1" s="1"/>
  <c r="S2392" i="1"/>
  <c r="H2392" i="1"/>
  <c r="A2393" i="1"/>
  <c r="Q2393" i="1" s="1"/>
  <c r="R2393" i="1" s="1"/>
  <c r="T2395" i="1"/>
  <c r="AA2394" i="1" l="1"/>
  <c r="Z2394" i="1"/>
  <c r="M2271" i="1"/>
  <c r="M2272" i="1" s="1"/>
  <c r="M2273" i="1" s="1"/>
  <c r="L2270" i="1"/>
  <c r="F2270" i="1"/>
  <c r="D2271" i="1"/>
  <c r="G2270" i="1"/>
  <c r="N2269" i="1"/>
  <c r="O2268" i="1"/>
  <c r="U2274" i="1"/>
  <c r="W2274" i="1" s="1"/>
  <c r="I2276" i="1"/>
  <c r="J2275" i="1"/>
  <c r="K2275" i="1" s="1"/>
  <c r="E2275" i="1" s="1"/>
  <c r="S2393" i="1"/>
  <c r="T2396" i="1"/>
  <c r="H2393" i="1"/>
  <c r="A2394" i="1"/>
  <c r="Q2394" i="1" s="1"/>
  <c r="R2394" i="1" s="1"/>
  <c r="Z2395" i="1" l="1"/>
  <c r="AA2395" i="1"/>
  <c r="L2271" i="1"/>
  <c r="D2272" i="1"/>
  <c r="G2271" i="1"/>
  <c r="F2271" i="1"/>
  <c r="N2270" i="1"/>
  <c r="O2269" i="1"/>
  <c r="U2275" i="1"/>
  <c r="W2275" i="1" s="1"/>
  <c r="J2276" i="1"/>
  <c r="K2276" i="1" s="1"/>
  <c r="E2276" i="1" s="1"/>
  <c r="I2277" i="1"/>
  <c r="A2395" i="1"/>
  <c r="Q2395" i="1" s="1"/>
  <c r="H2394" i="1"/>
  <c r="T2397" i="1"/>
  <c r="AA2396" i="1" l="1"/>
  <c r="R2395" i="1"/>
  <c r="Z2396" i="1"/>
  <c r="L2272" i="1"/>
  <c r="G2272" i="1"/>
  <c r="F2272" i="1"/>
  <c r="D2273" i="1"/>
  <c r="N2271" i="1"/>
  <c r="O2270" i="1"/>
  <c r="J2277" i="1"/>
  <c r="K2277" i="1" s="1"/>
  <c r="E2277" i="1" s="1"/>
  <c r="I2278" i="1"/>
  <c r="U2276" i="1"/>
  <c r="W2276" i="1" s="1"/>
  <c r="Y2306" i="1"/>
  <c r="A2396" i="1"/>
  <c r="Q2396" i="1" s="1"/>
  <c r="R2396" i="1" s="1"/>
  <c r="H2395" i="1"/>
  <c r="T2398" i="1"/>
  <c r="Z2397" i="1" l="1"/>
  <c r="AA2397" i="1"/>
  <c r="L2273" i="1"/>
  <c r="M2274" i="1" s="1"/>
  <c r="M2275" i="1" s="1"/>
  <c r="M2276" i="1" s="1"/>
  <c r="M2277" i="1" s="1"/>
  <c r="M2278" i="1" s="1"/>
  <c r="G2273" i="1"/>
  <c r="F2273" i="1"/>
  <c r="D2274" i="1"/>
  <c r="O2271" i="1"/>
  <c r="N2272" i="1"/>
  <c r="J2278" i="1"/>
  <c r="K2278" i="1" s="1"/>
  <c r="E2278" i="1" s="1"/>
  <c r="I2279" i="1"/>
  <c r="U2277" i="1"/>
  <c r="W2277" i="1" s="1"/>
  <c r="Y2396" i="1"/>
  <c r="S2396" i="1"/>
  <c r="H2396" i="1"/>
  <c r="A2397" i="1"/>
  <c r="Q2397" i="1" s="1"/>
  <c r="R2397" i="1" s="1"/>
  <c r="T2399" i="1"/>
  <c r="AA2398" i="1" l="1"/>
  <c r="Z2398" i="1"/>
  <c r="L2274" i="1"/>
  <c r="G2274" i="1"/>
  <c r="F2274" i="1"/>
  <c r="D2275" i="1"/>
  <c r="N2273" i="1"/>
  <c r="O2272" i="1"/>
  <c r="I2280" i="1"/>
  <c r="J2279" i="1"/>
  <c r="K2279" i="1" s="1"/>
  <c r="E2279" i="1" s="1"/>
  <c r="M2279" i="1"/>
  <c r="U2278" i="1"/>
  <c r="W2278" i="1" s="1"/>
  <c r="H2397" i="1"/>
  <c r="A2398" i="1"/>
  <c r="Q2398" i="1" s="1"/>
  <c r="R2398" i="1" s="1"/>
  <c r="T2400" i="1"/>
  <c r="Z2399" i="1" l="1"/>
  <c r="AA2399" i="1"/>
  <c r="L2275" i="1"/>
  <c r="F2275" i="1"/>
  <c r="D2276" i="1"/>
  <c r="G2275" i="1"/>
  <c r="N2274" i="1"/>
  <c r="O2273" i="1"/>
  <c r="U2279" i="1"/>
  <c r="W2279" i="1" s="1"/>
  <c r="J2280" i="1"/>
  <c r="K2280" i="1" s="1"/>
  <c r="E2280" i="1" s="1"/>
  <c r="I2281" i="1"/>
  <c r="M2280" i="1"/>
  <c r="S2398" i="1"/>
  <c r="Y2398" i="1"/>
  <c r="T2401" i="1"/>
  <c r="H2398" i="1"/>
  <c r="A2399" i="1"/>
  <c r="Q2399" i="1" s="1"/>
  <c r="R2399" i="1" s="1"/>
  <c r="AA2400" i="1" l="1"/>
  <c r="Z2400" i="1"/>
  <c r="G2276" i="1"/>
  <c r="L2276" i="1"/>
  <c r="F2276" i="1"/>
  <c r="D2277" i="1"/>
  <c r="O2274" i="1"/>
  <c r="N2275" i="1"/>
  <c r="I2282" i="1"/>
  <c r="J2281" i="1"/>
  <c r="K2281" i="1" s="1"/>
  <c r="E2281" i="1" s="1"/>
  <c r="M2281" i="1"/>
  <c r="U2280" i="1"/>
  <c r="W2280" i="1" s="1"/>
  <c r="S2399" i="1"/>
  <c r="Y2399" i="1"/>
  <c r="H2399" i="1"/>
  <c r="A2400" i="1"/>
  <c r="Q2400" i="1" s="1"/>
  <c r="R2400" i="1" s="1"/>
  <c r="T2402" i="1"/>
  <c r="Z2401" i="1" l="1"/>
  <c r="AA2401" i="1"/>
  <c r="L2277" i="1"/>
  <c r="D2278" i="1"/>
  <c r="F2277" i="1"/>
  <c r="G2277" i="1"/>
  <c r="N2276" i="1"/>
  <c r="O2275" i="1"/>
  <c r="I2283" i="1"/>
  <c r="J2282" i="1"/>
  <c r="K2282" i="1" s="1"/>
  <c r="E2282" i="1" s="1"/>
  <c r="M2282" i="1"/>
  <c r="U2281" i="1"/>
  <c r="W2281" i="1" s="1"/>
  <c r="Y2400" i="1"/>
  <c r="S2400" i="1"/>
  <c r="H2400" i="1"/>
  <c r="A2401" i="1"/>
  <c r="Q2401" i="1" s="1"/>
  <c r="R2401" i="1" s="1"/>
  <c r="T2403" i="1"/>
  <c r="AA2402" i="1" l="1"/>
  <c r="Z2402" i="1"/>
  <c r="L2278" i="1"/>
  <c r="F2278" i="1"/>
  <c r="D2279" i="1"/>
  <c r="G2278" i="1"/>
  <c r="O2276" i="1"/>
  <c r="N2277" i="1"/>
  <c r="U2282" i="1"/>
  <c r="W2282" i="1" s="1"/>
  <c r="I2284" i="1"/>
  <c r="J2283" i="1"/>
  <c r="K2283" i="1" s="1"/>
  <c r="E2283" i="1" s="1"/>
  <c r="M2283" i="1"/>
  <c r="S2401" i="1"/>
  <c r="Y2401" i="1"/>
  <c r="A2402" i="1"/>
  <c r="Q2402" i="1" s="1"/>
  <c r="R2402" i="1" s="1"/>
  <c r="H2401" i="1"/>
  <c r="T2404" i="1"/>
  <c r="Z2403" i="1" l="1"/>
  <c r="AA2403" i="1"/>
  <c r="L2279" i="1"/>
  <c r="D2280" i="1"/>
  <c r="G2279" i="1"/>
  <c r="F2279" i="1"/>
  <c r="N2278" i="1"/>
  <c r="O2277" i="1"/>
  <c r="U2283" i="1"/>
  <c r="W2283" i="1" s="1"/>
  <c r="J2284" i="1"/>
  <c r="K2284" i="1" s="1"/>
  <c r="E2284" i="1" s="1"/>
  <c r="I2285" i="1"/>
  <c r="M2284" i="1"/>
  <c r="Y2402" i="1"/>
  <c r="S2402" i="1"/>
  <c r="T2405" i="1"/>
  <c r="H2402" i="1"/>
  <c r="A2403" i="1"/>
  <c r="Q2403" i="1" s="1"/>
  <c r="R2403" i="1" s="1"/>
  <c r="AA2404" i="1" l="1"/>
  <c r="Z2404" i="1"/>
  <c r="L2280" i="1"/>
  <c r="D2281" i="1"/>
  <c r="G2280" i="1"/>
  <c r="F2280" i="1"/>
  <c r="N2279" i="1"/>
  <c r="O2278" i="1"/>
  <c r="J2285" i="1"/>
  <c r="K2285" i="1" s="1"/>
  <c r="E2285" i="1" s="1"/>
  <c r="I2286" i="1"/>
  <c r="M2285" i="1"/>
  <c r="U2284" i="1"/>
  <c r="W2284" i="1" s="1"/>
  <c r="S2403" i="1"/>
  <c r="Y2403" i="1"/>
  <c r="T2406" i="1"/>
  <c r="H2403" i="1"/>
  <c r="A2404" i="1"/>
  <c r="Q2404" i="1" s="1"/>
  <c r="R2404" i="1" s="1"/>
  <c r="Z2405" i="1" l="1"/>
  <c r="AA2405" i="1"/>
  <c r="L2281" i="1"/>
  <c r="G2281" i="1"/>
  <c r="D2282" i="1"/>
  <c r="F2281" i="1"/>
  <c r="N2280" i="1"/>
  <c r="O2279" i="1"/>
  <c r="U2285" i="1"/>
  <c r="W2285" i="1" s="1"/>
  <c r="J2286" i="1"/>
  <c r="K2286" i="1" s="1"/>
  <c r="E2286" i="1" s="1"/>
  <c r="I2287" i="1"/>
  <c r="M2286" i="1"/>
  <c r="Y2404" i="1"/>
  <c r="S2404" i="1"/>
  <c r="H2404" i="1"/>
  <c r="A2405" i="1"/>
  <c r="Q2405" i="1" s="1"/>
  <c r="R2405" i="1" s="1"/>
  <c r="T2407" i="1"/>
  <c r="AA2406" i="1" l="1"/>
  <c r="Z2406" i="1"/>
  <c r="L2282" i="1"/>
  <c r="F2282" i="1"/>
  <c r="D2283" i="1"/>
  <c r="G2282" i="1"/>
  <c r="N2281" i="1"/>
  <c r="O2280" i="1"/>
  <c r="U2286" i="1"/>
  <c r="W2286" i="1" s="1"/>
  <c r="I2288" i="1"/>
  <c r="J2287" i="1"/>
  <c r="K2287" i="1" s="1"/>
  <c r="E2287" i="1" s="1"/>
  <c r="M2287" i="1"/>
  <c r="S2405" i="1"/>
  <c r="Y2405" i="1"/>
  <c r="T2408" i="1"/>
  <c r="A2406" i="1"/>
  <c r="Q2406" i="1" s="1"/>
  <c r="R2406" i="1" s="1"/>
  <c r="H2405" i="1"/>
  <c r="Z2407" i="1" l="1"/>
  <c r="AA2407" i="1"/>
  <c r="L2283" i="1"/>
  <c r="D2284" i="1"/>
  <c r="G2283" i="1"/>
  <c r="F2283" i="1"/>
  <c r="N2282" i="1"/>
  <c r="O2281" i="1"/>
  <c r="I2289" i="1"/>
  <c r="J2288" i="1"/>
  <c r="K2288" i="1" s="1"/>
  <c r="E2288" i="1" s="1"/>
  <c r="M2288" i="1"/>
  <c r="U2287" i="1"/>
  <c r="W2287" i="1" s="1"/>
  <c r="S2406" i="1"/>
  <c r="Y2406" i="1"/>
  <c r="H2406" i="1"/>
  <c r="A2407" i="1"/>
  <c r="Q2407" i="1" s="1"/>
  <c r="R2407" i="1" s="1"/>
  <c r="T2409" i="1"/>
  <c r="AA2408" i="1" l="1"/>
  <c r="Z2408" i="1"/>
  <c r="L2284" i="1"/>
  <c r="G2284" i="1"/>
  <c r="D2285" i="1"/>
  <c r="F2284" i="1"/>
  <c r="N2283" i="1"/>
  <c r="O2282" i="1"/>
  <c r="U2288" i="1"/>
  <c r="W2288" i="1" s="1"/>
  <c r="J2289" i="1"/>
  <c r="K2289" i="1" s="1"/>
  <c r="E2289" i="1" s="1"/>
  <c r="I2290" i="1"/>
  <c r="M2289" i="1"/>
  <c r="Y2407" i="1"/>
  <c r="S2407" i="1"/>
  <c r="T2410" i="1"/>
  <c r="H2407" i="1"/>
  <c r="A2408" i="1"/>
  <c r="Q2408" i="1" s="1"/>
  <c r="R2408" i="1" s="1"/>
  <c r="Z2409" i="1" l="1"/>
  <c r="AA2409" i="1"/>
  <c r="L2285" i="1"/>
  <c r="G2285" i="1"/>
  <c r="D2286" i="1"/>
  <c r="F2285" i="1"/>
  <c r="N2284" i="1"/>
  <c r="O2283" i="1"/>
  <c r="J2290" i="1"/>
  <c r="K2290" i="1" s="1"/>
  <c r="E2290" i="1" s="1"/>
  <c r="I2291" i="1"/>
  <c r="M2290" i="1"/>
  <c r="U2289" i="1"/>
  <c r="W2289" i="1" s="1"/>
  <c r="S2408" i="1"/>
  <c r="Y2408" i="1"/>
  <c r="T2411" i="1"/>
  <c r="H2408" i="1"/>
  <c r="A2409" i="1"/>
  <c r="Q2409" i="1" s="1"/>
  <c r="R2409" i="1" s="1"/>
  <c r="AA2410" i="1" l="1"/>
  <c r="Z2410" i="1"/>
  <c r="L2286" i="1"/>
  <c r="D2287" i="1"/>
  <c r="F2286" i="1"/>
  <c r="G2286" i="1"/>
  <c r="N2285" i="1"/>
  <c r="O2284" i="1"/>
  <c r="I2292" i="1"/>
  <c r="J2291" i="1"/>
  <c r="K2291" i="1" s="1"/>
  <c r="E2291" i="1" s="1"/>
  <c r="M2291" i="1"/>
  <c r="U2290" i="1"/>
  <c r="W2290" i="1" s="1"/>
  <c r="Y2409" i="1"/>
  <c r="S2409" i="1"/>
  <c r="A2410" i="1"/>
  <c r="Q2410" i="1" s="1"/>
  <c r="R2410" i="1" s="1"/>
  <c r="H2409" i="1"/>
  <c r="T2412" i="1"/>
  <c r="Z2411" i="1" l="1"/>
  <c r="AA2411" i="1"/>
  <c r="G2287" i="1"/>
  <c r="L2287" i="1"/>
  <c r="D2288" i="1"/>
  <c r="F2287" i="1"/>
  <c r="N2286" i="1"/>
  <c r="O2285" i="1"/>
  <c r="U2291" i="1"/>
  <c r="W2291" i="1" s="1"/>
  <c r="J2292" i="1"/>
  <c r="K2292" i="1" s="1"/>
  <c r="E2292" i="1" s="1"/>
  <c r="I2293" i="1"/>
  <c r="M2292" i="1"/>
  <c r="Y2410" i="1"/>
  <c r="S2410" i="1"/>
  <c r="H2410" i="1"/>
  <c r="A2411" i="1"/>
  <c r="Q2411" i="1" s="1"/>
  <c r="R2411" i="1" s="1"/>
  <c r="T2413" i="1"/>
  <c r="AA2412" i="1" l="1"/>
  <c r="Z2412" i="1"/>
  <c r="G2288" i="1"/>
  <c r="L2288" i="1"/>
  <c r="D2289" i="1"/>
  <c r="F2288" i="1"/>
  <c r="N2287" i="1"/>
  <c r="O2286" i="1"/>
  <c r="J2293" i="1"/>
  <c r="K2293" i="1" s="1"/>
  <c r="E2293" i="1" s="1"/>
  <c r="I2294" i="1"/>
  <c r="M2293" i="1"/>
  <c r="U2292" i="1"/>
  <c r="W2292" i="1" s="1"/>
  <c r="S2411" i="1"/>
  <c r="Y2411" i="1"/>
  <c r="T2414" i="1"/>
  <c r="H2411" i="1"/>
  <c r="A2412" i="1"/>
  <c r="Q2412" i="1" s="1"/>
  <c r="R2412" i="1" s="1"/>
  <c r="Z2413" i="1" l="1"/>
  <c r="AA2413" i="1"/>
  <c r="L2289" i="1"/>
  <c r="F2289" i="1"/>
  <c r="D2290" i="1"/>
  <c r="G2289" i="1"/>
  <c r="N2288" i="1"/>
  <c r="O2287" i="1"/>
  <c r="J2294" i="1"/>
  <c r="K2294" i="1" s="1"/>
  <c r="E2294" i="1" s="1"/>
  <c r="I2295" i="1"/>
  <c r="M2294" i="1"/>
  <c r="U2293" i="1"/>
  <c r="W2293" i="1" s="1"/>
  <c r="S2412" i="1"/>
  <c r="Y2412" i="1"/>
  <c r="H2412" i="1"/>
  <c r="A2413" i="1"/>
  <c r="Q2413" i="1" s="1"/>
  <c r="R2413" i="1" s="1"/>
  <c r="T2415" i="1"/>
  <c r="AA2414" i="1" l="1"/>
  <c r="Z2414" i="1"/>
  <c r="L2290" i="1"/>
  <c r="G2290" i="1"/>
  <c r="F2290" i="1"/>
  <c r="D2291" i="1"/>
  <c r="N2289" i="1"/>
  <c r="O2288" i="1"/>
  <c r="I2296" i="1"/>
  <c r="J2295" i="1"/>
  <c r="K2295" i="1" s="1"/>
  <c r="E2295" i="1" s="1"/>
  <c r="M2295" i="1"/>
  <c r="U2294" i="1"/>
  <c r="W2294" i="1" s="1"/>
  <c r="S2413" i="1"/>
  <c r="Y2413" i="1"/>
  <c r="A2414" i="1"/>
  <c r="Q2414" i="1" s="1"/>
  <c r="R2414" i="1" s="1"/>
  <c r="H2413" i="1"/>
  <c r="T2416" i="1"/>
  <c r="Z2415" i="1" l="1"/>
  <c r="AA2415" i="1"/>
  <c r="L2291" i="1"/>
  <c r="F2291" i="1"/>
  <c r="D2292" i="1"/>
  <c r="G2291" i="1"/>
  <c r="N2290" i="1"/>
  <c r="O2289" i="1"/>
  <c r="U2295" i="1"/>
  <c r="W2295" i="1" s="1"/>
  <c r="I2297" i="1"/>
  <c r="J2296" i="1"/>
  <c r="K2296" i="1" s="1"/>
  <c r="E2296" i="1" s="1"/>
  <c r="M2296" i="1"/>
  <c r="Y2414" i="1"/>
  <c r="S2414" i="1"/>
  <c r="T2417" i="1"/>
  <c r="H2414" i="1"/>
  <c r="A2415" i="1"/>
  <c r="Q2415" i="1" s="1"/>
  <c r="R2415" i="1" s="1"/>
  <c r="AA2416" i="1" l="1"/>
  <c r="Z2416" i="1"/>
  <c r="L2292" i="1"/>
  <c r="F2292" i="1"/>
  <c r="G2292" i="1"/>
  <c r="D2293" i="1"/>
  <c r="N2291" i="1"/>
  <c r="O2290" i="1"/>
  <c r="U2296" i="1"/>
  <c r="W2296" i="1" s="1"/>
  <c r="J2297" i="1"/>
  <c r="K2297" i="1" s="1"/>
  <c r="E2297" i="1" s="1"/>
  <c r="I2298" i="1"/>
  <c r="M2297" i="1"/>
  <c r="S2415" i="1"/>
  <c r="Y2415" i="1"/>
  <c r="T2418" i="1"/>
  <c r="H2415" i="1"/>
  <c r="A2416" i="1"/>
  <c r="Q2416" i="1" s="1"/>
  <c r="R2416" i="1" s="1"/>
  <c r="Z2417" i="1" l="1"/>
  <c r="AA2417" i="1"/>
  <c r="L2293" i="1"/>
  <c r="D2294" i="1"/>
  <c r="G2293" i="1"/>
  <c r="F2293" i="1"/>
  <c r="N2292" i="1"/>
  <c r="O2291" i="1"/>
  <c r="J2298" i="1"/>
  <c r="K2298" i="1" s="1"/>
  <c r="E2298" i="1" s="1"/>
  <c r="I2299" i="1"/>
  <c r="M2298" i="1"/>
  <c r="U2297" i="1"/>
  <c r="W2297" i="1" s="1"/>
  <c r="S2416" i="1"/>
  <c r="Y2416" i="1"/>
  <c r="T2419" i="1"/>
  <c r="H2416" i="1"/>
  <c r="A2417" i="1"/>
  <c r="Q2417" i="1" s="1"/>
  <c r="R2417" i="1" s="1"/>
  <c r="AA2418" i="1" l="1"/>
  <c r="Z2418" i="1"/>
  <c r="L2294" i="1"/>
  <c r="D2295" i="1"/>
  <c r="G2294" i="1"/>
  <c r="F2294" i="1"/>
  <c r="N2293" i="1"/>
  <c r="O2292" i="1"/>
  <c r="I2300" i="1"/>
  <c r="J2299" i="1"/>
  <c r="K2299" i="1" s="1"/>
  <c r="E2299" i="1" s="1"/>
  <c r="U2298" i="1"/>
  <c r="W2298" i="1" s="1"/>
  <c r="Y2417" i="1"/>
  <c r="S2417" i="1"/>
  <c r="A2418" i="1"/>
  <c r="Q2418" i="1" s="1"/>
  <c r="R2418" i="1" s="1"/>
  <c r="H2417" i="1"/>
  <c r="T2420" i="1"/>
  <c r="Z2419" i="1" l="1"/>
  <c r="AA2419" i="1"/>
  <c r="G2295" i="1"/>
  <c r="L2295" i="1"/>
  <c r="D2296" i="1"/>
  <c r="F2295" i="1"/>
  <c r="N2294" i="1"/>
  <c r="O2293" i="1"/>
  <c r="U2299" i="1"/>
  <c r="W2299" i="1" s="1"/>
  <c r="J2300" i="1"/>
  <c r="K2300" i="1" s="1"/>
  <c r="E2300" i="1" s="1"/>
  <c r="I2301" i="1"/>
  <c r="Y2418" i="1"/>
  <c r="S2418" i="1"/>
  <c r="H2418" i="1"/>
  <c r="A2419" i="1"/>
  <c r="Q2419" i="1" s="1"/>
  <c r="R2419" i="1" s="1"/>
  <c r="T2421" i="1"/>
  <c r="AA2420" i="1" l="1"/>
  <c r="Z2420" i="1"/>
  <c r="G2296" i="1"/>
  <c r="L2296" i="1"/>
  <c r="F2296" i="1"/>
  <c r="D2297" i="1"/>
  <c r="N2295" i="1"/>
  <c r="O2294" i="1"/>
  <c r="M2299" i="1"/>
  <c r="J2301" i="1"/>
  <c r="K2301" i="1" s="1"/>
  <c r="E2301" i="1" s="1"/>
  <c r="I2302" i="1"/>
  <c r="U2300" i="1"/>
  <c r="W2300" i="1" s="1"/>
  <c r="S2419" i="1"/>
  <c r="Y2419" i="1"/>
  <c r="H2419" i="1"/>
  <c r="A2420" i="1"/>
  <c r="Q2420" i="1" s="1"/>
  <c r="R2420" i="1" s="1"/>
  <c r="T2422" i="1"/>
  <c r="Z2421" i="1" l="1"/>
  <c r="AA2421" i="1"/>
  <c r="L2297" i="1"/>
  <c r="D2298" i="1"/>
  <c r="F2297" i="1"/>
  <c r="G2297" i="1"/>
  <c r="N2296" i="1"/>
  <c r="O2295" i="1"/>
  <c r="U2301" i="1"/>
  <c r="W2301" i="1" s="1"/>
  <c r="M2300" i="1"/>
  <c r="M2301" i="1" s="1"/>
  <c r="J2302" i="1"/>
  <c r="K2302" i="1" s="1"/>
  <c r="E2302" i="1" s="1"/>
  <c r="I2303" i="1"/>
  <c r="S2420" i="1"/>
  <c r="Y2420" i="1"/>
  <c r="T2423" i="1"/>
  <c r="H2420" i="1"/>
  <c r="A2421" i="1"/>
  <c r="Q2421" i="1" s="1"/>
  <c r="R2421" i="1" s="1"/>
  <c r="AA2422" i="1" l="1"/>
  <c r="Z2422" i="1"/>
  <c r="G2298" i="1"/>
  <c r="L2298" i="1"/>
  <c r="F2298" i="1"/>
  <c r="D2299" i="1"/>
  <c r="U2302" i="1"/>
  <c r="W2302" i="1" s="1"/>
  <c r="N2297" i="1"/>
  <c r="O2296" i="1"/>
  <c r="I2304" i="1"/>
  <c r="J2303" i="1"/>
  <c r="K2303" i="1" s="1"/>
  <c r="E2303" i="1" s="1"/>
  <c r="S2421" i="1"/>
  <c r="Y2421" i="1"/>
  <c r="A2422" i="1"/>
  <c r="Q2422" i="1" s="1"/>
  <c r="R2422" i="1" s="1"/>
  <c r="H2421" i="1"/>
  <c r="T2424" i="1"/>
  <c r="Z2423" i="1" l="1"/>
  <c r="AA2423" i="1"/>
  <c r="L2299" i="1"/>
  <c r="D2300" i="1"/>
  <c r="F2299" i="1"/>
  <c r="G2299" i="1"/>
  <c r="N2298" i="1"/>
  <c r="O2297" i="1"/>
  <c r="M2302" i="1"/>
  <c r="U2303" i="1"/>
  <c r="W2303" i="1" s="1"/>
  <c r="J2304" i="1"/>
  <c r="K2304" i="1" s="1"/>
  <c r="E2304" i="1" s="1"/>
  <c r="I2305" i="1"/>
  <c r="T2425" i="1"/>
  <c r="H2422" i="1"/>
  <c r="A2423" i="1"/>
  <c r="Q2423" i="1" s="1"/>
  <c r="Z2424" i="1" l="1"/>
  <c r="R2423" i="1"/>
  <c r="AA2424" i="1"/>
  <c r="G2300" i="1"/>
  <c r="L2300" i="1"/>
  <c r="D2301" i="1"/>
  <c r="F2300" i="1"/>
  <c r="M2303" i="1"/>
  <c r="N2299" i="1"/>
  <c r="O2298" i="1"/>
  <c r="J2305" i="1"/>
  <c r="K2305" i="1" s="1"/>
  <c r="E2305" i="1" s="1"/>
  <c r="I2306" i="1"/>
  <c r="U2304" i="1"/>
  <c r="W2304" i="1" s="1"/>
  <c r="T2426" i="1"/>
  <c r="H2423" i="1"/>
  <c r="A2424" i="1"/>
  <c r="Q2424" i="1" s="1"/>
  <c r="R2424" i="1" s="1"/>
  <c r="AA2425" i="1" l="1"/>
  <c r="Z2425" i="1"/>
  <c r="L2301" i="1"/>
  <c r="F2301" i="1"/>
  <c r="G2301" i="1"/>
  <c r="D2302" i="1"/>
  <c r="N2300" i="1"/>
  <c r="O2299" i="1"/>
  <c r="J2306" i="1"/>
  <c r="K2306" i="1" s="1"/>
  <c r="E2306" i="1" s="1"/>
  <c r="I2307" i="1"/>
  <c r="U2305" i="1"/>
  <c r="W2305" i="1" s="1"/>
  <c r="S2424" i="1"/>
  <c r="Y2424" i="1"/>
  <c r="H2424" i="1"/>
  <c r="A2425" i="1"/>
  <c r="Q2425" i="1" s="1"/>
  <c r="R2425" i="1" s="1"/>
  <c r="T2427" i="1"/>
  <c r="Z2426" i="1" l="1"/>
  <c r="AA2426" i="1"/>
  <c r="L2302" i="1"/>
  <c r="G2302" i="1"/>
  <c r="F2302" i="1"/>
  <c r="D2303" i="1"/>
  <c r="N2301" i="1"/>
  <c r="O2300" i="1"/>
  <c r="U2306" i="1"/>
  <c r="W2306" i="1" s="1"/>
  <c r="M2304" i="1"/>
  <c r="J2307" i="1"/>
  <c r="K2307" i="1" s="1"/>
  <c r="E2307" i="1" s="1"/>
  <c r="I2308" i="1"/>
  <c r="S2425" i="1"/>
  <c r="Y2425" i="1"/>
  <c r="A2426" i="1"/>
  <c r="Q2426" i="1" s="1"/>
  <c r="R2426" i="1" s="1"/>
  <c r="H2425" i="1"/>
  <c r="T2428" i="1"/>
  <c r="AA2427" i="1" l="1"/>
  <c r="Z2427" i="1"/>
  <c r="L2303" i="1"/>
  <c r="F2303" i="1"/>
  <c r="G2303" i="1"/>
  <c r="D2304" i="1"/>
  <c r="N2302" i="1"/>
  <c r="O2301" i="1"/>
  <c r="U2307" i="1"/>
  <c r="W2307" i="1" s="1"/>
  <c r="J2308" i="1"/>
  <c r="K2308" i="1" s="1"/>
  <c r="E2308" i="1" s="1"/>
  <c r="I2309" i="1"/>
  <c r="Y2426" i="1"/>
  <c r="S2426" i="1"/>
  <c r="H2426" i="1"/>
  <c r="A2427" i="1"/>
  <c r="Q2427" i="1" s="1"/>
  <c r="R2427" i="1" s="1"/>
  <c r="T2429" i="1"/>
  <c r="Z2428" i="1" l="1"/>
  <c r="AA2428" i="1"/>
  <c r="G2304" i="1"/>
  <c r="L2304" i="1"/>
  <c r="M2305" i="1" s="1"/>
  <c r="M2306" i="1" s="1"/>
  <c r="M2307" i="1" s="1"/>
  <c r="M2308" i="1" s="1"/>
  <c r="M2309" i="1" s="1"/>
  <c r="D2305" i="1"/>
  <c r="F2304" i="1"/>
  <c r="N2303" i="1"/>
  <c r="O2302" i="1"/>
  <c r="J2309" i="1"/>
  <c r="K2309" i="1" s="1"/>
  <c r="E2309" i="1" s="1"/>
  <c r="I2310" i="1"/>
  <c r="U2308" i="1"/>
  <c r="W2308" i="1" s="1"/>
  <c r="S2427" i="1"/>
  <c r="Y2427" i="1"/>
  <c r="H2427" i="1"/>
  <c r="A2428" i="1"/>
  <c r="Q2428" i="1" s="1"/>
  <c r="R2428" i="1" s="1"/>
  <c r="T2430" i="1"/>
  <c r="AA2429" i="1" l="1"/>
  <c r="Z2429" i="1"/>
  <c r="L2305" i="1"/>
  <c r="G2305" i="1"/>
  <c r="D2306" i="1"/>
  <c r="F2305" i="1"/>
  <c r="O2303" i="1"/>
  <c r="N2304" i="1"/>
  <c r="I2311" i="1"/>
  <c r="J2310" i="1"/>
  <c r="K2310" i="1" s="1"/>
  <c r="E2310" i="1" s="1"/>
  <c r="M2310" i="1"/>
  <c r="U2309" i="1"/>
  <c r="W2309" i="1" s="1"/>
  <c r="T2431" i="1"/>
  <c r="H2428" i="1"/>
  <c r="A2429" i="1"/>
  <c r="Q2429" i="1" s="1"/>
  <c r="R2429" i="1" s="1"/>
  <c r="Z2430" i="1" l="1"/>
  <c r="AA2430" i="1"/>
  <c r="L2306" i="1"/>
  <c r="F2306" i="1"/>
  <c r="D2307" i="1"/>
  <c r="G2306" i="1"/>
  <c r="N2305" i="1"/>
  <c r="O2304" i="1"/>
  <c r="U2310" i="1"/>
  <c r="W2310" i="1" s="1"/>
  <c r="I2312" i="1"/>
  <c r="J2311" i="1"/>
  <c r="K2311" i="1" s="1"/>
  <c r="E2311" i="1" s="1"/>
  <c r="M2311" i="1"/>
  <c r="Y2429" i="1"/>
  <c r="S2429" i="1"/>
  <c r="T2432" i="1"/>
  <c r="A2430" i="1"/>
  <c r="Q2430" i="1" s="1"/>
  <c r="R2430" i="1" s="1"/>
  <c r="H2429" i="1"/>
  <c r="AA2431" i="1" l="1"/>
  <c r="Z2431" i="1"/>
  <c r="G2307" i="1"/>
  <c r="L2307" i="1"/>
  <c r="F2307" i="1"/>
  <c r="D2308" i="1"/>
  <c r="O2305" i="1"/>
  <c r="N2306" i="1"/>
  <c r="J2312" i="1"/>
  <c r="K2312" i="1" s="1"/>
  <c r="E2312" i="1" s="1"/>
  <c r="I2313" i="1"/>
  <c r="M2312" i="1"/>
  <c r="U2311" i="1"/>
  <c r="W2311" i="1" s="1"/>
  <c r="Y2430" i="1"/>
  <c r="S2430" i="1"/>
  <c r="H2430" i="1"/>
  <c r="A2431" i="1"/>
  <c r="Q2431" i="1" s="1"/>
  <c r="R2431" i="1" s="1"/>
  <c r="T2433" i="1"/>
  <c r="Z2432" i="1" l="1"/>
  <c r="AA2432" i="1"/>
  <c r="L2308" i="1"/>
  <c r="F2308" i="1"/>
  <c r="D2309" i="1"/>
  <c r="G2308" i="1"/>
  <c r="N2307" i="1"/>
  <c r="O2306" i="1"/>
  <c r="J2313" i="1"/>
  <c r="K2313" i="1" s="1"/>
  <c r="E2313" i="1" s="1"/>
  <c r="I2314" i="1"/>
  <c r="M2313" i="1"/>
  <c r="U2312" i="1"/>
  <c r="W2312" i="1" s="1"/>
  <c r="Y2431" i="1"/>
  <c r="S2431" i="1"/>
  <c r="T2434" i="1"/>
  <c r="H2431" i="1"/>
  <c r="A2432" i="1"/>
  <c r="Q2432" i="1" s="1"/>
  <c r="R2432" i="1" s="1"/>
  <c r="AA2433" i="1" l="1"/>
  <c r="Z2433" i="1"/>
  <c r="L2309" i="1"/>
  <c r="F2309" i="1"/>
  <c r="D2310" i="1"/>
  <c r="G2309" i="1"/>
  <c r="N2308" i="1"/>
  <c r="O2307" i="1"/>
  <c r="J2314" i="1"/>
  <c r="K2314" i="1" s="1"/>
  <c r="E2314" i="1" s="1"/>
  <c r="I2315" i="1"/>
  <c r="M2314" i="1"/>
  <c r="U2313" i="1"/>
  <c r="W2313" i="1" s="1"/>
  <c r="S2432" i="1"/>
  <c r="Y2432" i="1"/>
  <c r="T2435" i="1"/>
  <c r="H2432" i="1"/>
  <c r="A2433" i="1"/>
  <c r="Q2433" i="1" s="1"/>
  <c r="R2433" i="1" s="1"/>
  <c r="Z2434" i="1" l="1"/>
  <c r="AA2434" i="1"/>
  <c r="G2310" i="1"/>
  <c r="L2310" i="1"/>
  <c r="D2311" i="1"/>
  <c r="F2310" i="1"/>
  <c r="N2309" i="1"/>
  <c r="O2308" i="1"/>
  <c r="I2316" i="1"/>
  <c r="J2315" i="1"/>
  <c r="K2315" i="1" s="1"/>
  <c r="E2315" i="1" s="1"/>
  <c r="M2315" i="1"/>
  <c r="U2314" i="1"/>
  <c r="W2314" i="1" s="1"/>
  <c r="S2433" i="1"/>
  <c r="Y2433" i="1"/>
  <c r="H2433" i="1"/>
  <c r="A2434" i="1"/>
  <c r="Q2434" i="1" s="1"/>
  <c r="R2434" i="1" s="1"/>
  <c r="T2436" i="1"/>
  <c r="AA2435" i="1" l="1"/>
  <c r="Z2435" i="1"/>
  <c r="L2311" i="1"/>
  <c r="F2311" i="1"/>
  <c r="D2312" i="1"/>
  <c r="G2311" i="1"/>
  <c r="N2310" i="1"/>
  <c r="O2309" i="1"/>
  <c r="U2315" i="1"/>
  <c r="W2315" i="1" s="1"/>
  <c r="I2317" i="1"/>
  <c r="J2316" i="1"/>
  <c r="K2316" i="1" s="1"/>
  <c r="E2316" i="1" s="1"/>
  <c r="M2316" i="1"/>
  <c r="Y2434" i="1"/>
  <c r="S2434" i="1"/>
  <c r="T2437" i="1"/>
  <c r="A2435" i="1"/>
  <c r="Q2435" i="1" s="1"/>
  <c r="R2435" i="1" s="1"/>
  <c r="H2434" i="1"/>
  <c r="Z2436" i="1" l="1"/>
  <c r="AA2436" i="1"/>
  <c r="L2312" i="1"/>
  <c r="F2312" i="1"/>
  <c r="D2313" i="1"/>
  <c r="G2312" i="1"/>
  <c r="N2311" i="1"/>
  <c r="O2310" i="1"/>
  <c r="U2316" i="1"/>
  <c r="W2316" i="1" s="1"/>
  <c r="I2318" i="1"/>
  <c r="J2317" i="1"/>
  <c r="K2317" i="1" s="1"/>
  <c r="E2317" i="1" s="1"/>
  <c r="M2317" i="1"/>
  <c r="S2435" i="1"/>
  <c r="Y2435" i="1"/>
  <c r="A2436" i="1"/>
  <c r="Q2436" i="1" s="1"/>
  <c r="R2436" i="1" s="1"/>
  <c r="H2435" i="1"/>
  <c r="T2438" i="1"/>
  <c r="AA2437" i="1" l="1"/>
  <c r="Z2437" i="1"/>
  <c r="L2313" i="1"/>
  <c r="F2313" i="1"/>
  <c r="G2313" i="1"/>
  <c r="D2314" i="1"/>
  <c r="N2312" i="1"/>
  <c r="O2311" i="1"/>
  <c r="U2317" i="1"/>
  <c r="W2317" i="1" s="1"/>
  <c r="J2318" i="1"/>
  <c r="K2318" i="1" s="1"/>
  <c r="E2318" i="1" s="1"/>
  <c r="I2319" i="1"/>
  <c r="M2318" i="1"/>
  <c r="S2436" i="1"/>
  <c r="Y2436" i="1"/>
  <c r="T2439" i="1"/>
  <c r="H2436" i="1"/>
  <c r="A2437" i="1"/>
  <c r="Q2437" i="1" s="1"/>
  <c r="R2437" i="1" s="1"/>
  <c r="Z2438" i="1" l="1"/>
  <c r="AA2438" i="1"/>
  <c r="L2314" i="1"/>
  <c r="D2315" i="1"/>
  <c r="G2314" i="1"/>
  <c r="F2314" i="1"/>
  <c r="N2313" i="1"/>
  <c r="O2312" i="1"/>
  <c r="J2319" i="1"/>
  <c r="K2319" i="1" s="1"/>
  <c r="E2319" i="1" s="1"/>
  <c r="I2320" i="1"/>
  <c r="M2319" i="1"/>
  <c r="U2318" i="1"/>
  <c r="W2318" i="1" s="1"/>
  <c r="S2437" i="1"/>
  <c r="Y2437" i="1"/>
  <c r="H2437" i="1"/>
  <c r="A2438" i="1"/>
  <c r="Q2438" i="1" s="1"/>
  <c r="R2438" i="1" s="1"/>
  <c r="T2440" i="1"/>
  <c r="AA2439" i="1" l="1"/>
  <c r="Z2439" i="1"/>
  <c r="L2315" i="1"/>
  <c r="F2315" i="1"/>
  <c r="G2315" i="1"/>
  <c r="D2316" i="1"/>
  <c r="N2314" i="1"/>
  <c r="O2313" i="1"/>
  <c r="I2321" i="1"/>
  <c r="J2320" i="1"/>
  <c r="K2320" i="1" s="1"/>
  <c r="E2320" i="1" s="1"/>
  <c r="M2320" i="1"/>
  <c r="U2319" i="1"/>
  <c r="W2319" i="1" s="1"/>
  <c r="Y2438" i="1"/>
  <c r="S2438" i="1"/>
  <c r="T2441" i="1"/>
  <c r="H2438" i="1"/>
  <c r="A2439" i="1"/>
  <c r="Q2439" i="1" s="1"/>
  <c r="R2439" i="1" s="1"/>
  <c r="Z2440" i="1" l="1"/>
  <c r="AA2440" i="1"/>
  <c r="G2316" i="1"/>
  <c r="L2316" i="1"/>
  <c r="D2317" i="1"/>
  <c r="F2316" i="1"/>
  <c r="N2315" i="1"/>
  <c r="O2314" i="1"/>
  <c r="U2320" i="1"/>
  <c r="W2320" i="1" s="1"/>
  <c r="J2321" i="1"/>
  <c r="K2321" i="1" s="1"/>
  <c r="E2321" i="1" s="1"/>
  <c r="I2322" i="1"/>
  <c r="M2321" i="1"/>
  <c r="S2439" i="1"/>
  <c r="Y2439" i="1"/>
  <c r="T2442" i="1"/>
  <c r="H2439" i="1"/>
  <c r="A2440" i="1"/>
  <c r="Q2440" i="1" s="1"/>
  <c r="R2440" i="1" s="1"/>
  <c r="AA2441" i="1" l="1"/>
  <c r="Z2441" i="1"/>
  <c r="L2317" i="1"/>
  <c r="F2317" i="1"/>
  <c r="D2318" i="1"/>
  <c r="G2317" i="1"/>
  <c r="N2316" i="1"/>
  <c r="O2315" i="1"/>
  <c r="J2322" i="1"/>
  <c r="K2322" i="1" s="1"/>
  <c r="E2322" i="1" s="1"/>
  <c r="I2323" i="1"/>
  <c r="M2322" i="1"/>
  <c r="U2321" i="1"/>
  <c r="W2321" i="1" s="1"/>
  <c r="S2440" i="1"/>
  <c r="Y2440" i="1"/>
  <c r="T2443" i="1"/>
  <c r="H2440" i="1"/>
  <c r="A2441" i="1"/>
  <c r="Q2441" i="1" s="1"/>
  <c r="R2441" i="1" s="1"/>
  <c r="Z2442" i="1" l="1"/>
  <c r="AA2442" i="1"/>
  <c r="L2318" i="1"/>
  <c r="G2318" i="1"/>
  <c r="D2319" i="1"/>
  <c r="F2318" i="1"/>
  <c r="N2317" i="1"/>
  <c r="O2316" i="1"/>
  <c r="U2322" i="1"/>
  <c r="W2322" i="1" s="1"/>
  <c r="J2323" i="1"/>
  <c r="K2323" i="1" s="1"/>
  <c r="E2323" i="1" s="1"/>
  <c r="I2324" i="1"/>
  <c r="M2323" i="1"/>
  <c r="S2441" i="1"/>
  <c r="Y2441" i="1"/>
  <c r="A2442" i="1"/>
  <c r="Q2442" i="1" s="1"/>
  <c r="R2442" i="1" s="1"/>
  <c r="H2441" i="1"/>
  <c r="T2444" i="1"/>
  <c r="AA2443" i="1" l="1"/>
  <c r="Z2443" i="1"/>
  <c r="L2319" i="1"/>
  <c r="G2319" i="1"/>
  <c r="D2320" i="1"/>
  <c r="F2319" i="1"/>
  <c r="N2318" i="1"/>
  <c r="O2317" i="1"/>
  <c r="U2323" i="1"/>
  <c r="W2323" i="1" s="1"/>
  <c r="J2324" i="1"/>
  <c r="K2324" i="1" s="1"/>
  <c r="E2324" i="1" s="1"/>
  <c r="I2325" i="1"/>
  <c r="M2324" i="1"/>
  <c r="Y2442" i="1"/>
  <c r="S2442" i="1"/>
  <c r="H2442" i="1"/>
  <c r="A2443" i="1"/>
  <c r="Q2443" i="1" s="1"/>
  <c r="R2443" i="1" s="1"/>
  <c r="T2445" i="1"/>
  <c r="Z2444" i="1" l="1"/>
  <c r="AA2444" i="1"/>
  <c r="L2320" i="1"/>
  <c r="D2321" i="1"/>
  <c r="G2320" i="1"/>
  <c r="F2320" i="1"/>
  <c r="N2319" i="1"/>
  <c r="O2318" i="1"/>
  <c r="I2326" i="1"/>
  <c r="J2325" i="1"/>
  <c r="K2325" i="1" s="1"/>
  <c r="E2325" i="1" s="1"/>
  <c r="M2325" i="1"/>
  <c r="U2324" i="1"/>
  <c r="W2324" i="1" s="1"/>
  <c r="Y2443" i="1"/>
  <c r="S2443" i="1"/>
  <c r="T2446" i="1"/>
  <c r="H2443" i="1"/>
  <c r="A2444" i="1"/>
  <c r="Q2444" i="1" s="1"/>
  <c r="R2444" i="1" s="1"/>
  <c r="AA2445" i="1" l="1"/>
  <c r="Z2445" i="1"/>
  <c r="L2321" i="1"/>
  <c r="G2321" i="1"/>
  <c r="F2321" i="1"/>
  <c r="D2322" i="1"/>
  <c r="N2320" i="1"/>
  <c r="O2319" i="1"/>
  <c r="U2325" i="1"/>
  <c r="W2325" i="1" s="1"/>
  <c r="I2327" i="1"/>
  <c r="J2326" i="1"/>
  <c r="K2326" i="1" s="1"/>
  <c r="E2326" i="1" s="1"/>
  <c r="M2326" i="1"/>
  <c r="S2444" i="1"/>
  <c r="Y2444" i="1"/>
  <c r="H2444" i="1"/>
  <c r="A2445" i="1"/>
  <c r="Q2445" i="1" s="1"/>
  <c r="R2445" i="1" s="1"/>
  <c r="T2447" i="1"/>
  <c r="Z2446" i="1" l="1"/>
  <c r="AA2446" i="1"/>
  <c r="L2322" i="1"/>
  <c r="D2323" i="1"/>
  <c r="G2322" i="1"/>
  <c r="F2322" i="1"/>
  <c r="N2321" i="1"/>
  <c r="O2320" i="1"/>
  <c r="U2326" i="1"/>
  <c r="W2326" i="1" s="1"/>
  <c r="J2327" i="1"/>
  <c r="K2327" i="1" s="1"/>
  <c r="E2327" i="1" s="1"/>
  <c r="I2328" i="1"/>
  <c r="M2327" i="1"/>
  <c r="Y2445" i="1"/>
  <c r="S2445" i="1"/>
  <c r="T2448" i="1"/>
  <c r="A2446" i="1"/>
  <c r="Q2446" i="1" s="1"/>
  <c r="R2446" i="1" s="1"/>
  <c r="H2445" i="1"/>
  <c r="AA2447" i="1" l="1"/>
  <c r="Z2447" i="1"/>
  <c r="L2323" i="1"/>
  <c r="F2323" i="1"/>
  <c r="D2324" i="1"/>
  <c r="G2323" i="1"/>
  <c r="N2322" i="1"/>
  <c r="O2321" i="1"/>
  <c r="J2328" i="1"/>
  <c r="K2328" i="1" s="1"/>
  <c r="E2328" i="1" s="1"/>
  <c r="I2329" i="1"/>
  <c r="M2328" i="1"/>
  <c r="U2327" i="1"/>
  <c r="W2327" i="1" s="1"/>
  <c r="Y2446" i="1"/>
  <c r="S2446" i="1"/>
  <c r="H2446" i="1"/>
  <c r="A2447" i="1"/>
  <c r="Q2447" i="1" s="1"/>
  <c r="R2447" i="1" s="1"/>
  <c r="T2449" i="1"/>
  <c r="Z2448" i="1" l="1"/>
  <c r="AA2448" i="1"/>
  <c r="L2324" i="1"/>
  <c r="F2324" i="1"/>
  <c r="D2325" i="1"/>
  <c r="G2324" i="1"/>
  <c r="N2323" i="1"/>
  <c r="O2322" i="1"/>
  <c r="I2330" i="1"/>
  <c r="J2329" i="1"/>
  <c r="K2329" i="1" s="1"/>
  <c r="E2329" i="1" s="1"/>
  <c r="U2328" i="1"/>
  <c r="W2328" i="1" s="1"/>
  <c r="S2447" i="1"/>
  <c r="Y2447" i="1"/>
  <c r="H2447" i="1"/>
  <c r="A2448" i="1"/>
  <c r="Q2448" i="1" s="1"/>
  <c r="R2448" i="1" s="1"/>
  <c r="T2450" i="1"/>
  <c r="AA2449" i="1" l="1"/>
  <c r="Z2449" i="1"/>
  <c r="G2325" i="1"/>
  <c r="L2325" i="1"/>
  <c r="F2325" i="1"/>
  <c r="D2326" i="1"/>
  <c r="N2324" i="1"/>
  <c r="O2323" i="1"/>
  <c r="U2329" i="1"/>
  <c r="W2329" i="1" s="1"/>
  <c r="I2331" i="1"/>
  <c r="J2330" i="1"/>
  <c r="K2330" i="1" s="1"/>
  <c r="E2330" i="1" s="1"/>
  <c r="S2448" i="1"/>
  <c r="Y2448" i="1"/>
  <c r="T2451" i="1"/>
  <c r="H2448" i="1"/>
  <c r="A2449" i="1"/>
  <c r="Q2449" i="1" s="1"/>
  <c r="R2449" i="1" s="1"/>
  <c r="Z2450" i="1" l="1"/>
  <c r="AA2450" i="1"/>
  <c r="L2326" i="1"/>
  <c r="G2326" i="1"/>
  <c r="F2326" i="1"/>
  <c r="D2327" i="1"/>
  <c r="N2325" i="1"/>
  <c r="O2324" i="1"/>
  <c r="U2330" i="1"/>
  <c r="W2330" i="1" s="1"/>
  <c r="I2332" i="1"/>
  <c r="J2331" i="1"/>
  <c r="K2331" i="1" s="1"/>
  <c r="E2331" i="1" s="1"/>
  <c r="S2449" i="1"/>
  <c r="Y2449" i="1"/>
  <c r="A2450" i="1"/>
  <c r="Q2450" i="1" s="1"/>
  <c r="R2450" i="1" s="1"/>
  <c r="H2449" i="1"/>
  <c r="T2452" i="1"/>
  <c r="AA2451" i="1" l="1"/>
  <c r="Z2451" i="1"/>
  <c r="L2327" i="1"/>
  <c r="D2328" i="1"/>
  <c r="F2327" i="1"/>
  <c r="G2327" i="1"/>
  <c r="N2326" i="1"/>
  <c r="O2325" i="1"/>
  <c r="U2331" i="1"/>
  <c r="W2331" i="1" s="1"/>
  <c r="I2333" i="1"/>
  <c r="J2332" i="1"/>
  <c r="K2332" i="1" s="1"/>
  <c r="E2332" i="1" s="1"/>
  <c r="S2450" i="1"/>
  <c r="Y2450" i="1"/>
  <c r="H2450" i="1"/>
  <c r="A2451" i="1"/>
  <c r="Q2451" i="1" s="1"/>
  <c r="R2451" i="1" s="1"/>
  <c r="T2453" i="1"/>
  <c r="Z2452" i="1" l="1"/>
  <c r="AA2452" i="1"/>
  <c r="M2329" i="1"/>
  <c r="M2330" i="1" s="1"/>
  <c r="M2331" i="1" s="1"/>
  <c r="L2328" i="1"/>
  <c r="F2328" i="1"/>
  <c r="G2328" i="1"/>
  <c r="D2329" i="1"/>
  <c r="N2327" i="1"/>
  <c r="O2326" i="1"/>
  <c r="U2332" i="1"/>
  <c r="W2332" i="1" s="1"/>
  <c r="J2333" i="1"/>
  <c r="K2333" i="1" s="1"/>
  <c r="E2333" i="1" s="1"/>
  <c r="I2334" i="1"/>
  <c r="Y2451" i="1"/>
  <c r="S2451" i="1"/>
  <c r="T2454" i="1"/>
  <c r="H2451" i="1"/>
  <c r="A2452" i="1"/>
  <c r="Q2452" i="1" s="1"/>
  <c r="R2452" i="1" s="1"/>
  <c r="AA2453" i="1" l="1"/>
  <c r="Z2453" i="1"/>
  <c r="G2329" i="1"/>
  <c r="L2329" i="1"/>
  <c r="F2329" i="1"/>
  <c r="D2330" i="1"/>
  <c r="M2332" i="1"/>
  <c r="N2328" i="1"/>
  <c r="O2327" i="1"/>
  <c r="I2335" i="1"/>
  <c r="J2334" i="1"/>
  <c r="K2334" i="1" s="1"/>
  <c r="E2334" i="1" s="1"/>
  <c r="U2333" i="1"/>
  <c r="W2333" i="1" s="1"/>
  <c r="S2452" i="1"/>
  <c r="Y2452" i="1"/>
  <c r="H2452" i="1"/>
  <c r="A2453" i="1"/>
  <c r="Q2453" i="1" s="1"/>
  <c r="R2453" i="1" s="1"/>
  <c r="T2455" i="1"/>
  <c r="Z2454" i="1" l="1"/>
  <c r="AA2454" i="1"/>
  <c r="L2330" i="1"/>
  <c r="D2331" i="1"/>
  <c r="G2330" i="1"/>
  <c r="F2330" i="1"/>
  <c r="M2333" i="1"/>
  <c r="N2329" i="1"/>
  <c r="O2328" i="1"/>
  <c r="U2334" i="1"/>
  <c r="W2334" i="1" s="1"/>
  <c r="J2335" i="1"/>
  <c r="K2335" i="1" s="1"/>
  <c r="E2335" i="1" s="1"/>
  <c r="I2336" i="1"/>
  <c r="S2453" i="1"/>
  <c r="Y2453" i="1"/>
  <c r="A2454" i="1"/>
  <c r="Q2454" i="1" s="1"/>
  <c r="R2454" i="1" s="1"/>
  <c r="H2453" i="1"/>
  <c r="T2456" i="1"/>
  <c r="AA2455" i="1" l="1"/>
  <c r="Z2455" i="1"/>
  <c r="L2331" i="1"/>
  <c r="D2332" i="1"/>
  <c r="G2331" i="1"/>
  <c r="F2331" i="1"/>
  <c r="N2330" i="1"/>
  <c r="O2329" i="1"/>
  <c r="I2337" i="1"/>
  <c r="J2336" i="1"/>
  <c r="K2336" i="1" s="1"/>
  <c r="E2336" i="1" s="1"/>
  <c r="U2335" i="1"/>
  <c r="W2335" i="1" s="1"/>
  <c r="T2457" i="1"/>
  <c r="H2454" i="1"/>
  <c r="A2455" i="1"/>
  <c r="Q2455" i="1" s="1"/>
  <c r="Z2456" i="1" l="1"/>
  <c r="AA2456" i="1"/>
  <c r="R2455" i="1"/>
  <c r="L2332" i="1"/>
  <c r="D2333" i="1"/>
  <c r="F2332" i="1"/>
  <c r="G2332" i="1"/>
  <c r="N2331" i="1"/>
  <c r="O2330" i="1"/>
  <c r="J2337" i="1"/>
  <c r="K2337" i="1" s="1"/>
  <c r="E2337" i="1" s="1"/>
  <c r="I2338" i="1"/>
  <c r="U2336" i="1"/>
  <c r="W2336" i="1" s="1"/>
  <c r="H2455" i="1"/>
  <c r="A2456" i="1"/>
  <c r="Q2456" i="1" s="1"/>
  <c r="R2456" i="1" s="1"/>
  <c r="T2458" i="1"/>
  <c r="AA2457" i="1" l="1"/>
  <c r="Z2457" i="1"/>
  <c r="L2333" i="1"/>
  <c r="M2334" i="1" s="1"/>
  <c r="M2335" i="1" s="1"/>
  <c r="M2336" i="1" s="1"/>
  <c r="M2337" i="1" s="1"/>
  <c r="F2333" i="1"/>
  <c r="D2334" i="1"/>
  <c r="G2333" i="1"/>
  <c r="N2332" i="1"/>
  <c r="O2331" i="1"/>
  <c r="J2338" i="1"/>
  <c r="K2338" i="1" s="1"/>
  <c r="E2338" i="1" s="1"/>
  <c r="I2339" i="1"/>
  <c r="U2337" i="1"/>
  <c r="W2337" i="1" s="1"/>
  <c r="Y2367" i="1"/>
  <c r="H2456" i="1"/>
  <c r="A2457" i="1"/>
  <c r="Q2457" i="1" s="1"/>
  <c r="R2457" i="1" s="1"/>
  <c r="T2459" i="1"/>
  <c r="Z2458" i="1" l="1"/>
  <c r="AA2458" i="1"/>
  <c r="G2334" i="1"/>
  <c r="L2334" i="1"/>
  <c r="F2334" i="1"/>
  <c r="D2335" i="1"/>
  <c r="N2333" i="1"/>
  <c r="O2332" i="1"/>
  <c r="I2340" i="1"/>
  <c r="J2339" i="1"/>
  <c r="K2339" i="1" s="1"/>
  <c r="E2339" i="1" s="1"/>
  <c r="U2338" i="1"/>
  <c r="W2338" i="1" s="1"/>
  <c r="S2457" i="1"/>
  <c r="Y2457" i="1"/>
  <c r="A2458" i="1"/>
  <c r="Q2458" i="1" s="1"/>
  <c r="R2458" i="1" s="1"/>
  <c r="H2457" i="1"/>
  <c r="T2460" i="1"/>
  <c r="AA2459" i="1" l="1"/>
  <c r="Z2459" i="1"/>
  <c r="G2335" i="1"/>
  <c r="L2335" i="1"/>
  <c r="D2336" i="1"/>
  <c r="F2335" i="1"/>
  <c r="N2334" i="1"/>
  <c r="O2333" i="1"/>
  <c r="U2339" i="1"/>
  <c r="W2339" i="1" s="1"/>
  <c r="M2338" i="1"/>
  <c r="J2340" i="1"/>
  <c r="K2340" i="1" s="1"/>
  <c r="E2340" i="1" s="1"/>
  <c r="I2341" i="1"/>
  <c r="Y2458" i="1"/>
  <c r="S2458" i="1"/>
  <c r="T2461" i="1"/>
  <c r="H2458" i="1"/>
  <c r="A2459" i="1"/>
  <c r="Q2459" i="1" s="1"/>
  <c r="R2459" i="1" s="1"/>
  <c r="Z2460" i="1" l="1"/>
  <c r="AA2460" i="1"/>
  <c r="L2336" i="1"/>
  <c r="G2336" i="1"/>
  <c r="F2336" i="1"/>
  <c r="D2337" i="1"/>
  <c r="N2335" i="1"/>
  <c r="O2334" i="1"/>
  <c r="I2342" i="1"/>
  <c r="J2341" i="1"/>
  <c r="K2341" i="1" s="1"/>
  <c r="E2341" i="1" s="1"/>
  <c r="U2340" i="1"/>
  <c r="W2340" i="1" s="1"/>
  <c r="M2339" i="1"/>
  <c r="M2340" i="1" s="1"/>
  <c r="M2341" i="1" s="1"/>
  <c r="S2459" i="1"/>
  <c r="Y2459" i="1"/>
  <c r="H2459" i="1"/>
  <c r="A2460" i="1"/>
  <c r="Q2460" i="1" s="1"/>
  <c r="R2460" i="1" s="1"/>
  <c r="T2462" i="1"/>
  <c r="AA2461" i="1" l="1"/>
  <c r="Z2461" i="1"/>
  <c r="Z2462" i="1" s="1"/>
  <c r="L2337" i="1"/>
  <c r="D2338" i="1"/>
  <c r="G2337" i="1"/>
  <c r="F2337" i="1"/>
  <c r="N2336" i="1"/>
  <c r="O2335" i="1"/>
  <c r="U2341" i="1"/>
  <c r="W2341" i="1" s="1"/>
  <c r="J2342" i="1"/>
  <c r="K2342" i="1" s="1"/>
  <c r="E2342" i="1" s="1"/>
  <c r="I2343" i="1"/>
  <c r="M2342" i="1"/>
  <c r="Y2460" i="1"/>
  <c r="S2460" i="1"/>
  <c r="T2463" i="1"/>
  <c r="H2460" i="1"/>
  <c r="A2461" i="1"/>
  <c r="Q2461" i="1" s="1"/>
  <c r="R2461" i="1" s="1"/>
  <c r="AA2462" i="1" l="1"/>
  <c r="L2338" i="1"/>
  <c r="G2338" i="1"/>
  <c r="D2339" i="1"/>
  <c r="F2338" i="1"/>
  <c r="N2337" i="1"/>
  <c r="O2336" i="1"/>
  <c r="I2344" i="1"/>
  <c r="J2343" i="1"/>
  <c r="K2343" i="1" s="1"/>
  <c r="E2343" i="1" s="1"/>
  <c r="M2343" i="1"/>
  <c r="U2342" i="1"/>
  <c r="W2342" i="1" s="1"/>
  <c r="S2461" i="1"/>
  <c r="Y2461" i="1"/>
  <c r="A2462" i="1"/>
  <c r="Q2462" i="1" s="1"/>
  <c r="R2462" i="1" s="1"/>
  <c r="H2461" i="1"/>
  <c r="T2464" i="1"/>
  <c r="AA2463" i="1" l="1"/>
  <c r="Z2463" i="1"/>
  <c r="L2339" i="1"/>
  <c r="F2339" i="1"/>
  <c r="D2340" i="1"/>
  <c r="G2339" i="1"/>
  <c r="O2337" i="1"/>
  <c r="N2338" i="1"/>
  <c r="U2343" i="1"/>
  <c r="W2343" i="1" s="1"/>
  <c r="J2344" i="1"/>
  <c r="K2344" i="1" s="1"/>
  <c r="E2344" i="1" s="1"/>
  <c r="I2345" i="1"/>
  <c r="M2344" i="1"/>
  <c r="Y2462" i="1"/>
  <c r="S2462" i="1"/>
  <c r="T2465" i="1"/>
  <c r="H2462" i="1"/>
  <c r="A2463" i="1"/>
  <c r="Q2463" i="1" s="1"/>
  <c r="R2463" i="1" s="1"/>
  <c r="Z2464" i="1" l="1"/>
  <c r="AA2464" i="1"/>
  <c r="G2340" i="1"/>
  <c r="L2340" i="1"/>
  <c r="D2341" i="1"/>
  <c r="F2340" i="1"/>
  <c r="N2339" i="1"/>
  <c r="O2338" i="1"/>
  <c r="J2345" i="1"/>
  <c r="K2345" i="1" s="1"/>
  <c r="E2345" i="1" s="1"/>
  <c r="I2346" i="1"/>
  <c r="M2345" i="1"/>
  <c r="U2344" i="1"/>
  <c r="W2344" i="1" s="1"/>
  <c r="S2463" i="1"/>
  <c r="Y2463" i="1"/>
  <c r="H2463" i="1"/>
  <c r="A2464" i="1"/>
  <c r="Q2464" i="1" s="1"/>
  <c r="R2464" i="1" s="1"/>
  <c r="T2466" i="1"/>
  <c r="AA2465" i="1" l="1"/>
  <c r="Z2465" i="1"/>
  <c r="G2341" i="1"/>
  <c r="L2341" i="1"/>
  <c r="D2342" i="1"/>
  <c r="F2341" i="1"/>
  <c r="N2340" i="1"/>
  <c r="O2339" i="1"/>
  <c r="J2346" i="1"/>
  <c r="K2346" i="1" s="1"/>
  <c r="E2346" i="1" s="1"/>
  <c r="I2347" i="1"/>
  <c r="M2346" i="1"/>
  <c r="U2345" i="1"/>
  <c r="W2345" i="1" s="1"/>
  <c r="Y2464" i="1"/>
  <c r="S2464" i="1"/>
  <c r="T2467" i="1"/>
  <c r="H2464" i="1"/>
  <c r="A2465" i="1"/>
  <c r="Q2465" i="1" s="1"/>
  <c r="R2465" i="1" s="1"/>
  <c r="Z2466" i="1" l="1"/>
  <c r="AA2466" i="1"/>
  <c r="G2342" i="1"/>
  <c r="L2342" i="1"/>
  <c r="D2343" i="1"/>
  <c r="F2342" i="1"/>
  <c r="N2341" i="1"/>
  <c r="O2340" i="1"/>
  <c r="U2346" i="1"/>
  <c r="W2346" i="1" s="1"/>
  <c r="I2348" i="1"/>
  <c r="J2347" i="1"/>
  <c r="K2347" i="1" s="1"/>
  <c r="E2347" i="1" s="1"/>
  <c r="M2347" i="1"/>
  <c r="S2465" i="1"/>
  <c r="Y2465" i="1"/>
  <c r="T2468" i="1"/>
  <c r="A2466" i="1"/>
  <c r="Q2466" i="1" s="1"/>
  <c r="R2466" i="1" s="1"/>
  <c r="H2465" i="1"/>
  <c r="AA2467" i="1" l="1"/>
  <c r="Z2467" i="1"/>
  <c r="L2343" i="1"/>
  <c r="F2343" i="1"/>
  <c r="G2343" i="1"/>
  <c r="D2344" i="1"/>
  <c r="N2342" i="1"/>
  <c r="O2341" i="1"/>
  <c r="U2347" i="1"/>
  <c r="W2347" i="1" s="1"/>
  <c r="I2349" i="1"/>
  <c r="J2348" i="1"/>
  <c r="K2348" i="1" s="1"/>
  <c r="E2348" i="1" s="1"/>
  <c r="M2348" i="1"/>
  <c r="Y2466" i="1"/>
  <c r="S2466" i="1"/>
  <c r="T2469" i="1"/>
  <c r="H2466" i="1"/>
  <c r="A2467" i="1"/>
  <c r="Q2467" i="1" s="1"/>
  <c r="R2467" i="1" s="1"/>
  <c r="Z2468" i="1" l="1"/>
  <c r="AA2468" i="1"/>
  <c r="L2344" i="1"/>
  <c r="D2345" i="1"/>
  <c r="F2344" i="1"/>
  <c r="G2344" i="1"/>
  <c r="N2343" i="1"/>
  <c r="O2342" i="1"/>
  <c r="U2348" i="1"/>
  <c r="W2348" i="1" s="1"/>
  <c r="J2349" i="1"/>
  <c r="K2349" i="1" s="1"/>
  <c r="E2349" i="1" s="1"/>
  <c r="I2350" i="1"/>
  <c r="M2349" i="1"/>
  <c r="Y2467" i="1"/>
  <c r="S2467" i="1"/>
  <c r="H2467" i="1"/>
  <c r="A2468" i="1"/>
  <c r="Q2468" i="1" s="1"/>
  <c r="R2468" i="1" s="1"/>
  <c r="T2470" i="1"/>
  <c r="AA2469" i="1" l="1"/>
  <c r="Z2469" i="1"/>
  <c r="L2345" i="1"/>
  <c r="F2345" i="1"/>
  <c r="D2346" i="1"/>
  <c r="G2345" i="1"/>
  <c r="N2344" i="1"/>
  <c r="O2343" i="1"/>
  <c r="J2350" i="1"/>
  <c r="K2350" i="1" s="1"/>
  <c r="E2350" i="1" s="1"/>
  <c r="I2351" i="1"/>
  <c r="M2350" i="1"/>
  <c r="U2349" i="1"/>
  <c r="W2349" i="1" s="1"/>
  <c r="Y2468" i="1"/>
  <c r="S2468" i="1"/>
  <c r="H2468" i="1"/>
  <c r="A2469" i="1"/>
  <c r="Q2469" i="1" s="1"/>
  <c r="R2469" i="1" s="1"/>
  <c r="T2471" i="1"/>
  <c r="Z2470" i="1" l="1"/>
  <c r="AA2470" i="1"/>
  <c r="L2346" i="1"/>
  <c r="D2347" i="1"/>
  <c r="G2346" i="1"/>
  <c r="F2346" i="1"/>
  <c r="N2345" i="1"/>
  <c r="O2344" i="1"/>
  <c r="J2351" i="1"/>
  <c r="K2351" i="1" s="1"/>
  <c r="E2351" i="1" s="1"/>
  <c r="I2352" i="1"/>
  <c r="M2351" i="1"/>
  <c r="U2350" i="1"/>
  <c r="W2350" i="1" s="1"/>
  <c r="S2469" i="1"/>
  <c r="Y2469" i="1"/>
  <c r="T2472" i="1"/>
  <c r="A2470" i="1"/>
  <c r="Q2470" i="1" s="1"/>
  <c r="R2470" i="1" s="1"/>
  <c r="H2469" i="1"/>
  <c r="AA2471" i="1" l="1"/>
  <c r="Z2471" i="1"/>
  <c r="L2347" i="1"/>
  <c r="F2347" i="1"/>
  <c r="D2348" i="1"/>
  <c r="G2347" i="1"/>
  <c r="N2346" i="1"/>
  <c r="O2345" i="1"/>
  <c r="J2352" i="1"/>
  <c r="K2352" i="1" s="1"/>
  <c r="E2352" i="1" s="1"/>
  <c r="I2353" i="1"/>
  <c r="M2352" i="1"/>
  <c r="U2351" i="1"/>
  <c r="W2351" i="1" s="1"/>
  <c r="Y2470" i="1"/>
  <c r="S2470" i="1"/>
  <c r="H2470" i="1"/>
  <c r="A2471" i="1"/>
  <c r="Q2471" i="1" s="1"/>
  <c r="R2471" i="1" s="1"/>
  <c r="T2473" i="1"/>
  <c r="Z2472" i="1" l="1"/>
  <c r="AA2472" i="1"/>
  <c r="G2348" i="1"/>
  <c r="L2348" i="1"/>
  <c r="D2349" i="1"/>
  <c r="F2348" i="1"/>
  <c r="N2347" i="1"/>
  <c r="O2346" i="1"/>
  <c r="J2353" i="1"/>
  <c r="K2353" i="1" s="1"/>
  <c r="E2353" i="1" s="1"/>
  <c r="I2354" i="1"/>
  <c r="M2353" i="1"/>
  <c r="U2352" i="1"/>
  <c r="W2352" i="1" s="1"/>
  <c r="S2471" i="1"/>
  <c r="Y2471" i="1"/>
  <c r="T2474" i="1"/>
  <c r="H2471" i="1"/>
  <c r="A2472" i="1"/>
  <c r="Q2472" i="1" s="1"/>
  <c r="R2472" i="1" s="1"/>
  <c r="AA2473" i="1" l="1"/>
  <c r="Z2473" i="1"/>
  <c r="L2349" i="1"/>
  <c r="F2349" i="1"/>
  <c r="D2350" i="1"/>
  <c r="G2349" i="1"/>
  <c r="N2348" i="1"/>
  <c r="O2347" i="1"/>
  <c r="J2354" i="1"/>
  <c r="K2354" i="1" s="1"/>
  <c r="E2354" i="1" s="1"/>
  <c r="I2355" i="1"/>
  <c r="M2354" i="1"/>
  <c r="U2353" i="1"/>
  <c r="W2353" i="1" s="1"/>
  <c r="Y2472" i="1"/>
  <c r="S2472" i="1"/>
  <c r="H2472" i="1"/>
  <c r="A2473" i="1"/>
  <c r="Q2473" i="1" s="1"/>
  <c r="R2473" i="1" s="1"/>
  <c r="T2475" i="1"/>
  <c r="Z2474" i="1" l="1"/>
  <c r="AA2474" i="1"/>
  <c r="L2350" i="1"/>
  <c r="D2351" i="1"/>
  <c r="F2350" i="1"/>
  <c r="G2350" i="1"/>
  <c r="N2349" i="1"/>
  <c r="O2348" i="1"/>
  <c r="I2356" i="1"/>
  <c r="J2355" i="1"/>
  <c r="K2355" i="1" s="1"/>
  <c r="E2355" i="1" s="1"/>
  <c r="M2355" i="1"/>
  <c r="U2354" i="1"/>
  <c r="W2354" i="1" s="1"/>
  <c r="S2473" i="1"/>
  <c r="Y2473" i="1"/>
  <c r="H2473" i="1"/>
  <c r="A2474" i="1"/>
  <c r="Q2474" i="1" s="1"/>
  <c r="R2474" i="1" s="1"/>
  <c r="T2476" i="1"/>
  <c r="AA2475" i="1" l="1"/>
  <c r="Z2475" i="1"/>
  <c r="L2351" i="1"/>
  <c r="G2351" i="1"/>
  <c r="F2351" i="1"/>
  <c r="D2352" i="1"/>
  <c r="N2350" i="1"/>
  <c r="O2349" i="1"/>
  <c r="U2355" i="1"/>
  <c r="W2355" i="1" s="1"/>
  <c r="I2357" i="1"/>
  <c r="J2356" i="1"/>
  <c r="K2356" i="1" s="1"/>
  <c r="E2356" i="1" s="1"/>
  <c r="M2356" i="1"/>
  <c r="Y2474" i="1"/>
  <c r="S2474" i="1"/>
  <c r="A2475" i="1"/>
  <c r="Q2475" i="1" s="1"/>
  <c r="R2475" i="1" s="1"/>
  <c r="H2474" i="1"/>
  <c r="T2477" i="1"/>
  <c r="Z2476" i="1" l="1"/>
  <c r="AA2476" i="1"/>
  <c r="G2352" i="1"/>
  <c r="L2352" i="1"/>
  <c r="D2353" i="1"/>
  <c r="F2352" i="1"/>
  <c r="N2351" i="1"/>
  <c r="O2350" i="1"/>
  <c r="U2356" i="1"/>
  <c r="W2356" i="1" s="1"/>
  <c r="J2357" i="1"/>
  <c r="K2357" i="1" s="1"/>
  <c r="E2357" i="1" s="1"/>
  <c r="I2358" i="1"/>
  <c r="M2357" i="1"/>
  <c r="S2475" i="1"/>
  <c r="Y2475" i="1"/>
  <c r="T2478" i="1"/>
  <c r="A2476" i="1"/>
  <c r="Q2476" i="1" s="1"/>
  <c r="R2476" i="1" s="1"/>
  <c r="H2475" i="1"/>
  <c r="AA2477" i="1" l="1"/>
  <c r="Z2477" i="1"/>
  <c r="L2353" i="1"/>
  <c r="G2353" i="1"/>
  <c r="F2353" i="1"/>
  <c r="D2354" i="1"/>
  <c r="N2352" i="1"/>
  <c r="O2351" i="1"/>
  <c r="I2359" i="1"/>
  <c r="J2358" i="1"/>
  <c r="K2358" i="1" s="1"/>
  <c r="E2358" i="1" s="1"/>
  <c r="M2358" i="1"/>
  <c r="U2357" i="1"/>
  <c r="W2357" i="1" s="1"/>
  <c r="S2476" i="1"/>
  <c r="Y2476" i="1"/>
  <c r="H2476" i="1"/>
  <c r="A2477" i="1"/>
  <c r="Q2477" i="1" s="1"/>
  <c r="R2477" i="1" s="1"/>
  <c r="T2479" i="1"/>
  <c r="Z2478" i="1" l="1"/>
  <c r="AA2478" i="1"/>
  <c r="L2354" i="1"/>
  <c r="G2354" i="1"/>
  <c r="F2354" i="1"/>
  <c r="D2355" i="1"/>
  <c r="N2353" i="1"/>
  <c r="O2352" i="1"/>
  <c r="U2358" i="1"/>
  <c r="W2358" i="1" s="1"/>
  <c r="I2360" i="1"/>
  <c r="J2359" i="1"/>
  <c r="K2359" i="1" s="1"/>
  <c r="E2359" i="1" s="1"/>
  <c r="M2359" i="1"/>
  <c r="Y2477" i="1"/>
  <c r="S2477" i="1"/>
  <c r="H2477" i="1"/>
  <c r="A2478" i="1"/>
  <c r="Q2478" i="1" s="1"/>
  <c r="R2478" i="1" s="1"/>
  <c r="T2480" i="1"/>
  <c r="AA2479" i="1" l="1"/>
  <c r="Z2479" i="1"/>
  <c r="G2355" i="1"/>
  <c r="L2355" i="1"/>
  <c r="F2355" i="1"/>
  <c r="D2356" i="1"/>
  <c r="N2354" i="1"/>
  <c r="O2353" i="1"/>
  <c r="U2359" i="1"/>
  <c r="W2359" i="1" s="1"/>
  <c r="J2360" i="1"/>
  <c r="K2360" i="1" s="1"/>
  <c r="E2360" i="1" s="1"/>
  <c r="I2361" i="1"/>
  <c r="Y2478" i="1"/>
  <c r="S2478" i="1"/>
  <c r="T2481" i="1"/>
  <c r="H2478" i="1"/>
  <c r="A2479" i="1"/>
  <c r="Q2479" i="1" s="1"/>
  <c r="R2479" i="1" s="1"/>
  <c r="Z2480" i="1" l="1"/>
  <c r="AA2480" i="1"/>
  <c r="L2356" i="1"/>
  <c r="D2357" i="1"/>
  <c r="G2356" i="1"/>
  <c r="F2356" i="1"/>
  <c r="N2355" i="1"/>
  <c r="O2354" i="1"/>
  <c r="I2362" i="1"/>
  <c r="J2361" i="1"/>
  <c r="K2361" i="1" s="1"/>
  <c r="E2361" i="1" s="1"/>
  <c r="U2360" i="1"/>
  <c r="W2360" i="1" s="1"/>
  <c r="S2479" i="1"/>
  <c r="Y2479" i="1"/>
  <c r="H2479" i="1"/>
  <c r="A2480" i="1"/>
  <c r="Q2480" i="1" s="1"/>
  <c r="R2480" i="1" s="1"/>
  <c r="T2482" i="1"/>
  <c r="AA2481" i="1" l="1"/>
  <c r="Z2481" i="1"/>
  <c r="G2357" i="1"/>
  <c r="L2357" i="1"/>
  <c r="D2358" i="1"/>
  <c r="F2357" i="1"/>
  <c r="N2356" i="1"/>
  <c r="O2355" i="1"/>
  <c r="U2361" i="1"/>
  <c r="W2361" i="1" s="1"/>
  <c r="M2360" i="1"/>
  <c r="J2362" i="1"/>
  <c r="K2362" i="1" s="1"/>
  <c r="E2362" i="1" s="1"/>
  <c r="I2363" i="1"/>
  <c r="S2480" i="1"/>
  <c r="Y2480" i="1"/>
  <c r="T2483" i="1"/>
  <c r="H2480" i="1"/>
  <c r="A2481" i="1"/>
  <c r="Q2481" i="1" s="1"/>
  <c r="R2481" i="1" s="1"/>
  <c r="Z2482" i="1" l="1"/>
  <c r="AA2482" i="1"/>
  <c r="L2358" i="1"/>
  <c r="F2358" i="1"/>
  <c r="D2359" i="1"/>
  <c r="G2358" i="1"/>
  <c r="N2357" i="1"/>
  <c r="O2356" i="1"/>
  <c r="M2361" i="1"/>
  <c r="J2363" i="1"/>
  <c r="K2363" i="1" s="1"/>
  <c r="E2363" i="1" s="1"/>
  <c r="I2364" i="1"/>
  <c r="U2362" i="1"/>
  <c r="W2362" i="1" s="1"/>
  <c r="Y2481" i="1"/>
  <c r="S2481" i="1"/>
  <c r="A2482" i="1"/>
  <c r="Q2482" i="1" s="1"/>
  <c r="R2482" i="1" s="1"/>
  <c r="H2481" i="1"/>
  <c r="T2484" i="1"/>
  <c r="AA2483" i="1" l="1"/>
  <c r="Z2483" i="1"/>
  <c r="G2359" i="1"/>
  <c r="L2359" i="1"/>
  <c r="F2359" i="1"/>
  <c r="D2360" i="1"/>
  <c r="N2358" i="1"/>
  <c r="O2357" i="1"/>
  <c r="U2363" i="1"/>
  <c r="W2363" i="1" s="1"/>
  <c r="M2362" i="1"/>
  <c r="M2363" i="1" s="1"/>
  <c r="J2364" i="1"/>
  <c r="K2364" i="1" s="1"/>
  <c r="E2364" i="1" s="1"/>
  <c r="I2365" i="1"/>
  <c r="S2482" i="1"/>
  <c r="Y2482" i="1"/>
  <c r="T2485" i="1"/>
  <c r="H2482" i="1"/>
  <c r="A2483" i="1"/>
  <c r="Q2483" i="1" s="1"/>
  <c r="R2483" i="1" s="1"/>
  <c r="Z2484" i="1" l="1"/>
  <c r="AA2484" i="1"/>
  <c r="L2360" i="1"/>
  <c r="F2360" i="1"/>
  <c r="D2361" i="1"/>
  <c r="G2360" i="1"/>
  <c r="N2359" i="1"/>
  <c r="O2358" i="1"/>
  <c r="I2366" i="1"/>
  <c r="J2365" i="1"/>
  <c r="K2365" i="1" s="1"/>
  <c r="E2365" i="1" s="1"/>
  <c r="U2364" i="1"/>
  <c r="W2364" i="1" s="1"/>
  <c r="H2483" i="1"/>
  <c r="A2484" i="1"/>
  <c r="Q2484" i="1" s="1"/>
  <c r="T2486" i="1"/>
  <c r="R2484" i="1" l="1"/>
  <c r="Z2485" i="1"/>
  <c r="AA2485" i="1"/>
  <c r="L2361" i="1"/>
  <c r="G2361" i="1"/>
  <c r="D2362" i="1"/>
  <c r="F2361" i="1"/>
  <c r="N2360" i="1"/>
  <c r="O2359" i="1"/>
  <c r="U2365" i="1"/>
  <c r="W2365" i="1" s="1"/>
  <c r="J2366" i="1"/>
  <c r="K2366" i="1" s="1"/>
  <c r="E2366" i="1" s="1"/>
  <c r="I2367" i="1"/>
  <c r="H2484" i="1"/>
  <c r="A2485" i="1"/>
  <c r="Q2485" i="1" s="1"/>
  <c r="R2485" i="1" s="1"/>
  <c r="T2487" i="1"/>
  <c r="AA2486" i="1" l="1"/>
  <c r="Z2486" i="1"/>
  <c r="L2362" i="1"/>
  <c r="G2362" i="1"/>
  <c r="F2362" i="1"/>
  <c r="D2363" i="1"/>
  <c r="N2361" i="1"/>
  <c r="O2360" i="1"/>
  <c r="I2368" i="1"/>
  <c r="J2367" i="1"/>
  <c r="K2367" i="1" s="1"/>
  <c r="E2367" i="1" s="1"/>
  <c r="U2366" i="1"/>
  <c r="W2366" i="1" s="1"/>
  <c r="M2364" i="1"/>
  <c r="S2485" i="1"/>
  <c r="T2488" i="1"/>
  <c r="A2486" i="1"/>
  <c r="Q2486" i="1" s="1"/>
  <c r="R2486" i="1" s="1"/>
  <c r="H2485" i="1"/>
  <c r="Z2487" i="1" l="1"/>
  <c r="AA2487" i="1"/>
  <c r="L2363" i="1"/>
  <c r="F2363" i="1"/>
  <c r="D2364" i="1"/>
  <c r="G2363" i="1"/>
  <c r="N2362" i="1"/>
  <c r="O2361" i="1"/>
  <c r="U2367" i="1"/>
  <c r="W2367" i="1" s="1"/>
  <c r="J2368" i="1"/>
  <c r="K2368" i="1" s="1"/>
  <c r="E2368" i="1" s="1"/>
  <c r="I2369" i="1"/>
  <c r="Y2486" i="1"/>
  <c r="S2486" i="1"/>
  <c r="T2489" i="1"/>
  <c r="H2486" i="1"/>
  <c r="A2487" i="1"/>
  <c r="Q2487" i="1" s="1"/>
  <c r="R2487" i="1" s="1"/>
  <c r="AA2488" i="1" l="1"/>
  <c r="Z2488" i="1"/>
  <c r="L2364" i="1"/>
  <c r="M2365" i="1" s="1"/>
  <c r="M2366" i="1" s="1"/>
  <c r="M2367" i="1" s="1"/>
  <c r="F2364" i="1"/>
  <c r="D2365" i="1"/>
  <c r="G2364" i="1"/>
  <c r="N2363" i="1"/>
  <c r="O2362" i="1"/>
  <c r="I2370" i="1"/>
  <c r="J2369" i="1"/>
  <c r="K2369" i="1" s="1"/>
  <c r="E2369" i="1" s="1"/>
  <c r="U2368" i="1"/>
  <c r="W2368" i="1" s="1"/>
  <c r="S2487" i="1"/>
  <c r="Y2487" i="1"/>
  <c r="T2490" i="1"/>
  <c r="H2487" i="1"/>
  <c r="A2488" i="1"/>
  <c r="Q2488" i="1" s="1"/>
  <c r="R2488" i="1" s="1"/>
  <c r="Z2489" i="1" l="1"/>
  <c r="AA2489" i="1"/>
  <c r="L2365" i="1"/>
  <c r="G2365" i="1"/>
  <c r="F2365" i="1"/>
  <c r="D2366" i="1"/>
  <c r="N2364" i="1"/>
  <c r="O2363" i="1"/>
  <c r="I2371" i="1"/>
  <c r="J2370" i="1"/>
  <c r="K2370" i="1" s="1"/>
  <c r="E2370" i="1" s="1"/>
  <c r="M2368" i="1"/>
  <c r="M2369" i="1" s="1"/>
  <c r="M2370" i="1" s="1"/>
  <c r="U2369" i="1"/>
  <c r="W2369" i="1" s="1"/>
  <c r="S2488" i="1"/>
  <c r="Y2488" i="1"/>
  <c r="H2488" i="1"/>
  <c r="A2489" i="1"/>
  <c r="Q2489" i="1" s="1"/>
  <c r="R2489" i="1" s="1"/>
  <c r="T2491" i="1"/>
  <c r="AA2490" i="1" l="1"/>
  <c r="Z2490" i="1"/>
  <c r="L2366" i="1"/>
  <c r="F2366" i="1"/>
  <c r="G2366" i="1"/>
  <c r="D2367" i="1"/>
  <c r="N2365" i="1"/>
  <c r="O2364" i="1"/>
  <c r="U2370" i="1"/>
  <c r="W2370" i="1" s="1"/>
  <c r="J2371" i="1"/>
  <c r="K2371" i="1" s="1"/>
  <c r="E2371" i="1" s="1"/>
  <c r="I2372" i="1"/>
  <c r="M2371" i="1"/>
  <c r="S2489" i="1"/>
  <c r="Y2489" i="1"/>
  <c r="T2492" i="1"/>
  <c r="A2490" i="1"/>
  <c r="Q2490" i="1" s="1"/>
  <c r="R2490" i="1" s="1"/>
  <c r="H2489" i="1"/>
  <c r="Z2491" i="1" l="1"/>
  <c r="AA2491" i="1"/>
  <c r="L2367" i="1"/>
  <c r="F2367" i="1"/>
  <c r="D2368" i="1"/>
  <c r="G2367" i="1"/>
  <c r="O2365" i="1"/>
  <c r="N2366" i="1"/>
  <c r="J2372" i="1"/>
  <c r="K2372" i="1" s="1"/>
  <c r="E2372" i="1" s="1"/>
  <c r="I2373" i="1"/>
  <c r="M2372" i="1"/>
  <c r="U2371" i="1"/>
  <c r="W2371" i="1" s="1"/>
  <c r="Y2490" i="1"/>
  <c r="S2490" i="1"/>
  <c r="H2490" i="1"/>
  <c r="A2491" i="1"/>
  <c r="Q2491" i="1" s="1"/>
  <c r="R2491" i="1" s="1"/>
  <c r="T2493" i="1"/>
  <c r="AA2492" i="1" l="1"/>
  <c r="Z2492" i="1"/>
  <c r="L2368" i="1"/>
  <c r="D2369" i="1"/>
  <c r="G2368" i="1"/>
  <c r="F2368" i="1"/>
  <c r="N2367" i="1"/>
  <c r="O2366" i="1"/>
  <c r="J2373" i="1"/>
  <c r="K2373" i="1" s="1"/>
  <c r="E2373" i="1" s="1"/>
  <c r="I2374" i="1"/>
  <c r="M2373" i="1"/>
  <c r="U2372" i="1"/>
  <c r="W2372" i="1" s="1"/>
  <c r="S2491" i="1"/>
  <c r="Y2491" i="1"/>
  <c r="T2494" i="1"/>
  <c r="H2491" i="1"/>
  <c r="A2492" i="1"/>
  <c r="Q2492" i="1" s="1"/>
  <c r="R2492" i="1" s="1"/>
  <c r="Z2493" i="1" l="1"/>
  <c r="AA2493" i="1"/>
  <c r="L2369" i="1"/>
  <c r="F2369" i="1"/>
  <c r="D2370" i="1"/>
  <c r="G2369" i="1"/>
  <c r="N2368" i="1"/>
  <c r="O2367" i="1"/>
  <c r="J2374" i="1"/>
  <c r="K2374" i="1" s="1"/>
  <c r="E2374" i="1" s="1"/>
  <c r="I2375" i="1"/>
  <c r="M2374" i="1"/>
  <c r="U2373" i="1"/>
  <c r="W2373" i="1" s="1"/>
  <c r="S2492" i="1"/>
  <c r="Y2492" i="1"/>
  <c r="H2492" i="1"/>
  <c r="A2493" i="1"/>
  <c r="Q2493" i="1" s="1"/>
  <c r="R2493" i="1" s="1"/>
  <c r="T2495" i="1"/>
  <c r="AA2494" i="1" l="1"/>
  <c r="Z2494" i="1"/>
  <c r="L2370" i="1"/>
  <c r="F2370" i="1"/>
  <c r="D2371" i="1"/>
  <c r="G2370" i="1"/>
  <c r="N2369" i="1"/>
  <c r="O2368" i="1"/>
  <c r="U2374" i="1"/>
  <c r="W2374" i="1" s="1"/>
  <c r="J2375" i="1"/>
  <c r="K2375" i="1" s="1"/>
  <c r="E2375" i="1" s="1"/>
  <c r="I2376" i="1"/>
  <c r="M2375" i="1"/>
  <c r="S2493" i="1"/>
  <c r="Y2493" i="1"/>
  <c r="T2496" i="1"/>
  <c r="A2494" i="1"/>
  <c r="Q2494" i="1" s="1"/>
  <c r="R2494" i="1" s="1"/>
  <c r="H2493" i="1"/>
  <c r="Z2495" i="1" l="1"/>
  <c r="AA2495" i="1"/>
  <c r="L2371" i="1"/>
  <c r="D2372" i="1"/>
  <c r="G2371" i="1"/>
  <c r="F2371" i="1"/>
  <c r="N2370" i="1"/>
  <c r="O2369" i="1"/>
  <c r="I2377" i="1"/>
  <c r="J2376" i="1"/>
  <c r="K2376" i="1" s="1"/>
  <c r="E2376" i="1" s="1"/>
  <c r="M2376" i="1"/>
  <c r="U2375" i="1"/>
  <c r="W2375" i="1" s="1"/>
  <c r="Y2494" i="1"/>
  <c r="S2494" i="1"/>
  <c r="H2494" i="1"/>
  <c r="A2495" i="1"/>
  <c r="Q2495" i="1" s="1"/>
  <c r="R2495" i="1" s="1"/>
  <c r="T2497" i="1"/>
  <c r="AA2496" i="1" l="1"/>
  <c r="Z2496" i="1"/>
  <c r="L2372" i="1"/>
  <c r="G2372" i="1"/>
  <c r="F2372" i="1"/>
  <c r="D2373" i="1"/>
  <c r="N2371" i="1"/>
  <c r="O2370" i="1"/>
  <c r="U2376" i="1"/>
  <c r="W2376" i="1" s="1"/>
  <c r="J2377" i="1"/>
  <c r="K2377" i="1" s="1"/>
  <c r="E2377" i="1" s="1"/>
  <c r="I2378" i="1"/>
  <c r="M2377" i="1"/>
  <c r="Y2495" i="1"/>
  <c r="S2495" i="1"/>
  <c r="T2498" i="1"/>
  <c r="H2495" i="1"/>
  <c r="A2496" i="1"/>
  <c r="Q2496" i="1" s="1"/>
  <c r="R2496" i="1" s="1"/>
  <c r="Z2497" i="1" l="1"/>
  <c r="AA2497" i="1"/>
  <c r="L2373" i="1"/>
  <c r="D2374" i="1"/>
  <c r="G2373" i="1"/>
  <c r="F2373" i="1"/>
  <c r="N2372" i="1"/>
  <c r="O2371" i="1"/>
  <c r="J2378" i="1"/>
  <c r="K2378" i="1" s="1"/>
  <c r="E2378" i="1" s="1"/>
  <c r="I2379" i="1"/>
  <c r="M2378" i="1"/>
  <c r="U2377" i="1"/>
  <c r="W2377" i="1" s="1"/>
  <c r="Y2496" i="1"/>
  <c r="S2496" i="1"/>
  <c r="H2496" i="1"/>
  <c r="A2497" i="1"/>
  <c r="Q2497" i="1" s="1"/>
  <c r="R2497" i="1" s="1"/>
  <c r="T2499" i="1"/>
  <c r="AA2498" i="1" l="1"/>
  <c r="Z2498" i="1"/>
  <c r="L2374" i="1"/>
  <c r="G2374" i="1"/>
  <c r="F2374" i="1"/>
  <c r="D2375" i="1"/>
  <c r="N2373" i="1"/>
  <c r="O2372" i="1"/>
  <c r="J2379" i="1"/>
  <c r="K2379" i="1" s="1"/>
  <c r="E2379" i="1" s="1"/>
  <c r="I2380" i="1"/>
  <c r="M2379" i="1"/>
  <c r="U2378" i="1"/>
  <c r="W2378" i="1" s="1"/>
  <c r="S2497" i="1"/>
  <c r="Y2497" i="1"/>
  <c r="T2500" i="1"/>
  <c r="A2498" i="1"/>
  <c r="Q2498" i="1" s="1"/>
  <c r="R2498" i="1" s="1"/>
  <c r="H2497" i="1"/>
  <c r="Z2499" i="1" l="1"/>
  <c r="AA2499" i="1"/>
  <c r="L2375" i="1"/>
  <c r="G2375" i="1"/>
  <c r="F2375" i="1"/>
  <c r="D2376" i="1"/>
  <c r="N2374" i="1"/>
  <c r="O2373" i="1"/>
  <c r="I2381" i="1"/>
  <c r="J2380" i="1"/>
  <c r="K2380" i="1" s="1"/>
  <c r="E2380" i="1" s="1"/>
  <c r="M2380" i="1"/>
  <c r="U2379" i="1"/>
  <c r="W2379" i="1" s="1"/>
  <c r="Y2498" i="1"/>
  <c r="S2498" i="1"/>
  <c r="H2498" i="1"/>
  <c r="A2499" i="1"/>
  <c r="Q2499" i="1" s="1"/>
  <c r="R2499" i="1" s="1"/>
  <c r="T2501" i="1"/>
  <c r="AA2500" i="1" l="1"/>
  <c r="Z2500" i="1"/>
  <c r="Z2501" i="1" s="1"/>
  <c r="L2376" i="1"/>
  <c r="F2376" i="1"/>
  <c r="D2377" i="1"/>
  <c r="G2376" i="1"/>
  <c r="N2375" i="1"/>
  <c r="O2374" i="1"/>
  <c r="U2380" i="1"/>
  <c r="W2380" i="1" s="1"/>
  <c r="I2382" i="1"/>
  <c r="J2381" i="1"/>
  <c r="K2381" i="1" s="1"/>
  <c r="E2381" i="1" s="1"/>
  <c r="M2381" i="1"/>
  <c r="S2499" i="1"/>
  <c r="Y2499" i="1"/>
  <c r="T2502" i="1"/>
  <c r="H2499" i="1"/>
  <c r="A2500" i="1"/>
  <c r="Q2500" i="1" s="1"/>
  <c r="R2500" i="1" s="1"/>
  <c r="AA2501" i="1" l="1"/>
  <c r="G2377" i="1"/>
  <c r="L2377" i="1"/>
  <c r="D2378" i="1"/>
  <c r="F2377" i="1"/>
  <c r="N2376" i="1"/>
  <c r="O2375" i="1"/>
  <c r="U2381" i="1"/>
  <c r="W2381" i="1" s="1"/>
  <c r="J2382" i="1"/>
  <c r="K2382" i="1" s="1"/>
  <c r="E2382" i="1" s="1"/>
  <c r="I2383" i="1"/>
  <c r="M2382" i="1"/>
  <c r="Y2500" i="1"/>
  <c r="S2500" i="1"/>
  <c r="H2500" i="1"/>
  <c r="A2501" i="1"/>
  <c r="Q2501" i="1" s="1"/>
  <c r="R2501" i="1" s="1"/>
  <c r="T2503" i="1"/>
  <c r="AA2502" i="1" l="1"/>
  <c r="Z2502" i="1"/>
  <c r="L2378" i="1"/>
  <c r="G2378" i="1"/>
  <c r="F2378" i="1"/>
  <c r="D2379" i="1"/>
  <c r="N2377" i="1"/>
  <c r="O2376" i="1"/>
  <c r="J2383" i="1"/>
  <c r="K2383" i="1" s="1"/>
  <c r="E2383" i="1" s="1"/>
  <c r="I2384" i="1"/>
  <c r="M2383" i="1"/>
  <c r="U2382" i="1"/>
  <c r="W2382" i="1" s="1"/>
  <c r="Y2501" i="1"/>
  <c r="S2501" i="1"/>
  <c r="A2502" i="1"/>
  <c r="Q2502" i="1" s="1"/>
  <c r="R2502" i="1" s="1"/>
  <c r="H2501" i="1"/>
  <c r="T2504" i="1"/>
  <c r="Z2503" i="1" l="1"/>
  <c r="AA2503" i="1"/>
  <c r="L2379" i="1"/>
  <c r="D2380" i="1"/>
  <c r="G2379" i="1"/>
  <c r="F2379" i="1"/>
  <c r="N2378" i="1"/>
  <c r="O2377" i="1"/>
  <c r="I2385" i="1"/>
  <c r="J2384" i="1"/>
  <c r="K2384" i="1" s="1"/>
  <c r="E2384" i="1" s="1"/>
  <c r="M2384" i="1"/>
  <c r="U2383" i="1"/>
  <c r="W2383" i="1" s="1"/>
  <c r="S2502" i="1"/>
  <c r="Y2502" i="1"/>
  <c r="H2502" i="1"/>
  <c r="A2503" i="1"/>
  <c r="Q2503" i="1" s="1"/>
  <c r="R2503" i="1" s="1"/>
  <c r="T2505" i="1"/>
  <c r="AA2504" i="1" l="1"/>
  <c r="Z2504" i="1"/>
  <c r="G2380" i="1"/>
  <c r="L2380" i="1"/>
  <c r="D2381" i="1"/>
  <c r="F2380" i="1"/>
  <c r="N2379" i="1"/>
  <c r="O2378" i="1"/>
  <c r="U2384" i="1"/>
  <c r="W2384" i="1" s="1"/>
  <c r="I2386" i="1"/>
  <c r="J2385" i="1"/>
  <c r="K2385" i="1" s="1"/>
  <c r="E2385" i="1" s="1"/>
  <c r="M2385" i="1"/>
  <c r="S2503" i="1"/>
  <c r="Y2503" i="1"/>
  <c r="H2503" i="1"/>
  <c r="A2504" i="1"/>
  <c r="Q2504" i="1" s="1"/>
  <c r="R2504" i="1" s="1"/>
  <c r="T2506" i="1"/>
  <c r="Z2505" i="1" l="1"/>
  <c r="AA2505" i="1"/>
  <c r="L2381" i="1"/>
  <c r="F2381" i="1"/>
  <c r="D2382" i="1"/>
  <c r="G2381" i="1"/>
  <c r="N2380" i="1"/>
  <c r="O2379" i="1"/>
  <c r="U2385" i="1"/>
  <c r="W2385" i="1" s="1"/>
  <c r="I2387" i="1"/>
  <c r="J2386" i="1"/>
  <c r="K2386" i="1" s="1"/>
  <c r="E2386" i="1" s="1"/>
  <c r="M2386" i="1"/>
  <c r="S2504" i="1"/>
  <c r="Y2504" i="1"/>
  <c r="T2507" i="1"/>
  <c r="H2504" i="1"/>
  <c r="A2505" i="1"/>
  <c r="Q2505" i="1" s="1"/>
  <c r="R2505" i="1" s="1"/>
  <c r="AA2506" i="1" l="1"/>
  <c r="Z2506" i="1"/>
  <c r="L2382" i="1"/>
  <c r="G2382" i="1"/>
  <c r="F2382" i="1"/>
  <c r="D2383" i="1"/>
  <c r="N2381" i="1"/>
  <c r="O2380" i="1"/>
  <c r="U2386" i="1"/>
  <c r="W2386" i="1" s="1"/>
  <c r="I2388" i="1"/>
  <c r="J2387" i="1"/>
  <c r="K2387" i="1" s="1"/>
  <c r="E2387" i="1" s="1"/>
  <c r="M2387" i="1"/>
  <c r="S2505" i="1"/>
  <c r="Y2505" i="1"/>
  <c r="T2508" i="1"/>
  <c r="A2506" i="1"/>
  <c r="Q2506" i="1" s="1"/>
  <c r="R2506" i="1" s="1"/>
  <c r="H2505" i="1"/>
  <c r="Z2507" i="1" l="1"/>
  <c r="AA2507" i="1"/>
  <c r="G2383" i="1"/>
  <c r="L2383" i="1"/>
  <c r="D2384" i="1"/>
  <c r="F2383" i="1"/>
  <c r="N2382" i="1"/>
  <c r="O2381" i="1"/>
  <c r="U2387" i="1"/>
  <c r="W2387" i="1" s="1"/>
  <c r="I2389" i="1"/>
  <c r="J2388" i="1"/>
  <c r="K2388" i="1" s="1"/>
  <c r="E2388" i="1" s="1"/>
  <c r="M2388" i="1"/>
  <c r="Y2506" i="1"/>
  <c r="S2506" i="1"/>
  <c r="H2506" i="1"/>
  <c r="A2507" i="1"/>
  <c r="Q2507" i="1" s="1"/>
  <c r="R2507" i="1" s="1"/>
  <c r="T2509" i="1"/>
  <c r="AA2508" i="1" l="1"/>
  <c r="Z2508" i="1"/>
  <c r="L2384" i="1"/>
  <c r="G2384" i="1"/>
  <c r="F2384" i="1"/>
  <c r="D2385" i="1"/>
  <c r="N2383" i="1"/>
  <c r="O2382" i="1"/>
  <c r="U2388" i="1"/>
  <c r="W2388" i="1" s="1"/>
  <c r="J2389" i="1"/>
  <c r="K2389" i="1" s="1"/>
  <c r="E2389" i="1" s="1"/>
  <c r="I2390" i="1"/>
  <c r="M2389" i="1"/>
  <c r="Y2507" i="1"/>
  <c r="S2507" i="1"/>
  <c r="T2510" i="1"/>
  <c r="H2507" i="1"/>
  <c r="A2508" i="1"/>
  <c r="Q2508" i="1" s="1"/>
  <c r="R2508" i="1" s="1"/>
  <c r="Z2509" i="1" l="1"/>
  <c r="AA2509" i="1"/>
  <c r="G2385" i="1"/>
  <c r="L2385" i="1"/>
  <c r="D2386" i="1"/>
  <c r="F2385" i="1"/>
  <c r="N2384" i="1"/>
  <c r="O2383" i="1"/>
  <c r="I2391" i="1"/>
  <c r="J2390" i="1"/>
  <c r="K2390" i="1" s="1"/>
  <c r="E2390" i="1" s="1"/>
  <c r="U2389" i="1"/>
  <c r="W2389" i="1" s="1"/>
  <c r="S2508" i="1"/>
  <c r="Y2508" i="1"/>
  <c r="H2508" i="1"/>
  <c r="A2509" i="1"/>
  <c r="Q2509" i="1" s="1"/>
  <c r="R2509" i="1" s="1"/>
  <c r="T2511" i="1"/>
  <c r="Z2510" i="1" l="1"/>
  <c r="AA2510" i="1"/>
  <c r="G2386" i="1"/>
  <c r="L2386" i="1"/>
  <c r="F2386" i="1"/>
  <c r="D2387" i="1"/>
  <c r="N2385" i="1"/>
  <c r="O2384" i="1"/>
  <c r="U2390" i="1"/>
  <c r="W2390" i="1" s="1"/>
  <c r="I2392" i="1"/>
  <c r="J2391" i="1"/>
  <c r="K2391" i="1" s="1"/>
  <c r="E2391" i="1" s="1"/>
  <c r="Y2509" i="1"/>
  <c r="S2509" i="1"/>
  <c r="T2512" i="1"/>
  <c r="A2510" i="1"/>
  <c r="Q2510" i="1" s="1"/>
  <c r="R2510" i="1" s="1"/>
  <c r="H2509" i="1"/>
  <c r="AA2511" i="1" l="1"/>
  <c r="Z2511" i="1"/>
  <c r="L2387" i="1"/>
  <c r="D2388" i="1"/>
  <c r="F2387" i="1"/>
  <c r="G2387" i="1"/>
  <c r="N2386" i="1"/>
  <c r="O2385" i="1"/>
  <c r="U2391" i="1"/>
  <c r="W2391" i="1" s="1"/>
  <c r="J2392" i="1"/>
  <c r="K2392" i="1" s="1"/>
  <c r="E2392" i="1" s="1"/>
  <c r="I2393" i="1"/>
  <c r="Y2510" i="1"/>
  <c r="S2510" i="1"/>
  <c r="H2510" i="1"/>
  <c r="A2511" i="1"/>
  <c r="Q2511" i="1" s="1"/>
  <c r="R2511" i="1" s="1"/>
  <c r="T2513" i="1"/>
  <c r="Z2512" i="1" l="1"/>
  <c r="AA2512" i="1"/>
  <c r="L2388" i="1"/>
  <c r="F2388" i="1"/>
  <c r="G2388" i="1"/>
  <c r="D2389" i="1"/>
  <c r="N2387" i="1"/>
  <c r="O2386" i="1"/>
  <c r="J2393" i="1"/>
  <c r="K2393" i="1" s="1"/>
  <c r="E2393" i="1" s="1"/>
  <c r="I2394" i="1"/>
  <c r="U2392" i="1"/>
  <c r="W2392" i="1" s="1"/>
  <c r="T2514" i="1"/>
  <c r="H2511" i="1"/>
  <c r="A2512" i="1"/>
  <c r="Q2512" i="1" s="1"/>
  <c r="R2512" i="1" s="1"/>
  <c r="AA2513" i="1" l="1"/>
  <c r="Z2513" i="1"/>
  <c r="M2390" i="1"/>
  <c r="M2391" i="1" s="1"/>
  <c r="M2392" i="1" s="1"/>
  <c r="L2389" i="1"/>
  <c r="D2390" i="1"/>
  <c r="G2389" i="1"/>
  <c r="F2389" i="1"/>
  <c r="Y2511" i="1"/>
  <c r="S2511" i="1"/>
  <c r="N2388" i="1"/>
  <c r="O2387" i="1"/>
  <c r="I2395" i="1"/>
  <c r="J2394" i="1"/>
  <c r="K2394" i="1" s="1"/>
  <c r="E2394" i="1" s="1"/>
  <c r="U2393" i="1"/>
  <c r="W2393" i="1" s="1"/>
  <c r="S2512" i="1"/>
  <c r="Y2512" i="1"/>
  <c r="H2512" i="1"/>
  <c r="A2513" i="1"/>
  <c r="Q2513" i="1" s="1"/>
  <c r="R2513" i="1" s="1"/>
  <c r="T2515" i="1"/>
  <c r="Z2514" i="1" l="1"/>
  <c r="AA2514" i="1"/>
  <c r="L2390" i="1"/>
  <c r="D2391" i="1"/>
  <c r="F2390" i="1"/>
  <c r="G2390" i="1"/>
  <c r="M2393" i="1"/>
  <c r="N2389" i="1"/>
  <c r="O2388" i="1"/>
  <c r="U2394" i="1"/>
  <c r="W2394" i="1" s="1"/>
  <c r="J2395" i="1"/>
  <c r="K2395" i="1" s="1"/>
  <c r="E2395" i="1" s="1"/>
  <c r="I2396" i="1"/>
  <c r="S2513" i="1"/>
  <c r="Y2513" i="1"/>
  <c r="T2516" i="1"/>
  <c r="H2513" i="1"/>
  <c r="A2514" i="1"/>
  <c r="Q2514" i="1" s="1"/>
  <c r="R2514" i="1" s="1"/>
  <c r="AA2515" i="1" l="1"/>
  <c r="Z2515" i="1"/>
  <c r="G2391" i="1"/>
  <c r="L2391" i="1"/>
  <c r="D2392" i="1"/>
  <c r="F2391" i="1"/>
  <c r="M2394" i="1"/>
  <c r="N2390" i="1"/>
  <c r="O2389" i="1"/>
  <c r="J2396" i="1"/>
  <c r="K2396" i="1" s="1"/>
  <c r="E2396" i="1" s="1"/>
  <c r="I2397" i="1"/>
  <c r="U2395" i="1"/>
  <c r="W2395" i="1" s="1"/>
  <c r="A2515" i="1"/>
  <c r="Q2515" i="1" s="1"/>
  <c r="H2514" i="1"/>
  <c r="T2517" i="1"/>
  <c r="Z2516" i="1" l="1"/>
  <c r="R2515" i="1"/>
  <c r="AA2516" i="1"/>
  <c r="G2392" i="1"/>
  <c r="L2392" i="1"/>
  <c r="F2392" i="1"/>
  <c r="D2393" i="1"/>
  <c r="M2395" i="1"/>
  <c r="N2391" i="1"/>
  <c r="O2390" i="1"/>
  <c r="J2397" i="1"/>
  <c r="K2397" i="1" s="1"/>
  <c r="E2397" i="1" s="1"/>
  <c r="I2398" i="1"/>
  <c r="U2396" i="1"/>
  <c r="W2396" i="1" s="1"/>
  <c r="A2516" i="1"/>
  <c r="Q2516" i="1" s="1"/>
  <c r="R2516" i="1" s="1"/>
  <c r="H2515" i="1"/>
  <c r="T2518" i="1"/>
  <c r="AA2517" i="1" l="1"/>
  <c r="Z2517" i="1"/>
  <c r="L2393" i="1"/>
  <c r="G2393" i="1"/>
  <c r="F2393" i="1"/>
  <c r="D2394" i="1"/>
  <c r="N2392" i="1"/>
  <c r="O2391" i="1"/>
  <c r="J2398" i="1"/>
  <c r="K2398" i="1" s="1"/>
  <c r="E2398" i="1" s="1"/>
  <c r="I2399" i="1"/>
  <c r="U2397" i="1"/>
  <c r="W2397" i="1" s="1"/>
  <c r="T2519" i="1"/>
  <c r="H2516" i="1"/>
  <c r="A2517" i="1"/>
  <c r="Q2517" i="1" s="1"/>
  <c r="R2517" i="1" s="1"/>
  <c r="Z2518" i="1" l="1"/>
  <c r="AA2518" i="1"/>
  <c r="L2394" i="1"/>
  <c r="D2395" i="1"/>
  <c r="G2394" i="1"/>
  <c r="F2394" i="1"/>
  <c r="N2393" i="1"/>
  <c r="O2392" i="1"/>
  <c r="J2399" i="1"/>
  <c r="K2399" i="1" s="1"/>
  <c r="E2399" i="1" s="1"/>
  <c r="I2400" i="1"/>
  <c r="U2398" i="1"/>
  <c r="W2398" i="1" s="1"/>
  <c r="Y2428" i="1"/>
  <c r="S2517" i="1"/>
  <c r="T2520" i="1"/>
  <c r="H2517" i="1"/>
  <c r="A2518" i="1"/>
  <c r="Q2518" i="1" s="1"/>
  <c r="R2518" i="1" s="1"/>
  <c r="AA2519" i="1" l="1"/>
  <c r="Z2519" i="1"/>
  <c r="L2395" i="1"/>
  <c r="M2396" i="1" s="1"/>
  <c r="M2397" i="1" s="1"/>
  <c r="M2398" i="1" s="1"/>
  <c r="M2399" i="1" s="1"/>
  <c r="M2400" i="1" s="1"/>
  <c r="G2395" i="1"/>
  <c r="F2395" i="1"/>
  <c r="D2396" i="1"/>
  <c r="N2394" i="1"/>
  <c r="O2393" i="1"/>
  <c r="J2400" i="1"/>
  <c r="K2400" i="1" s="1"/>
  <c r="E2400" i="1" s="1"/>
  <c r="I2401" i="1"/>
  <c r="U2399" i="1"/>
  <c r="W2399" i="1" s="1"/>
  <c r="Y2518" i="1"/>
  <c r="S2518" i="1"/>
  <c r="H2518" i="1"/>
  <c r="A2519" i="1"/>
  <c r="Q2519" i="1" s="1"/>
  <c r="R2519" i="1" s="1"/>
  <c r="T2521" i="1"/>
  <c r="Z2520" i="1" l="1"/>
  <c r="AA2520" i="1"/>
  <c r="L2396" i="1"/>
  <c r="G2396" i="1"/>
  <c r="F2396" i="1"/>
  <c r="D2397" i="1"/>
  <c r="M2401" i="1"/>
  <c r="N2395" i="1"/>
  <c r="O2394" i="1"/>
  <c r="I2402" i="1"/>
  <c r="J2401" i="1"/>
  <c r="K2401" i="1" s="1"/>
  <c r="E2401" i="1" s="1"/>
  <c r="U2400" i="1"/>
  <c r="W2400" i="1" s="1"/>
  <c r="S2519" i="1"/>
  <c r="Y2519" i="1"/>
  <c r="T2522" i="1"/>
  <c r="H2519" i="1"/>
  <c r="A2520" i="1"/>
  <c r="Q2520" i="1" s="1"/>
  <c r="R2520" i="1" s="1"/>
  <c r="AA2521" i="1" l="1"/>
  <c r="Z2521" i="1"/>
  <c r="L2397" i="1"/>
  <c r="F2397" i="1"/>
  <c r="D2398" i="1"/>
  <c r="G2397" i="1"/>
  <c r="O2395" i="1"/>
  <c r="N2396" i="1"/>
  <c r="U2401" i="1"/>
  <c r="W2401" i="1" s="1"/>
  <c r="M2402" i="1"/>
  <c r="J2402" i="1"/>
  <c r="K2402" i="1" s="1"/>
  <c r="E2402" i="1" s="1"/>
  <c r="I2403" i="1"/>
  <c r="S2520" i="1"/>
  <c r="Y2520" i="1"/>
  <c r="H2520" i="1"/>
  <c r="A2521" i="1"/>
  <c r="Q2521" i="1" s="1"/>
  <c r="R2521" i="1" s="1"/>
  <c r="T2523" i="1"/>
  <c r="Z2522" i="1" l="1"/>
  <c r="AA2522" i="1"/>
  <c r="L2398" i="1"/>
  <c r="D2399" i="1"/>
  <c r="G2398" i="1"/>
  <c r="F2398" i="1"/>
  <c r="N2397" i="1"/>
  <c r="O2396" i="1"/>
  <c r="I2404" i="1"/>
  <c r="M2403" i="1"/>
  <c r="J2403" i="1"/>
  <c r="K2403" i="1" s="1"/>
  <c r="E2403" i="1" s="1"/>
  <c r="U2402" i="1"/>
  <c r="W2402" i="1" s="1"/>
  <c r="S2521" i="1"/>
  <c r="Y2521" i="1"/>
  <c r="T2524" i="1"/>
  <c r="A2522" i="1"/>
  <c r="Q2522" i="1" s="1"/>
  <c r="R2522" i="1" s="1"/>
  <c r="H2521" i="1"/>
  <c r="AA2523" i="1" l="1"/>
  <c r="Z2523" i="1"/>
  <c r="G2399" i="1"/>
  <c r="L2399" i="1"/>
  <c r="D2400" i="1"/>
  <c r="F2399" i="1"/>
  <c r="N2398" i="1"/>
  <c r="O2397" i="1"/>
  <c r="U2403" i="1"/>
  <c r="W2403" i="1" s="1"/>
  <c r="I2405" i="1"/>
  <c r="J2404" i="1"/>
  <c r="K2404" i="1" s="1"/>
  <c r="E2404" i="1" s="1"/>
  <c r="M2404" i="1"/>
  <c r="Y2522" i="1"/>
  <c r="S2522" i="1"/>
  <c r="H2522" i="1"/>
  <c r="A2523" i="1"/>
  <c r="Q2523" i="1" s="1"/>
  <c r="R2523" i="1" s="1"/>
  <c r="T2525" i="1"/>
  <c r="Z2524" i="1" l="1"/>
  <c r="AA2524" i="1"/>
  <c r="L2400" i="1"/>
  <c r="G2400" i="1"/>
  <c r="F2400" i="1"/>
  <c r="D2401" i="1"/>
  <c r="N2399" i="1"/>
  <c r="O2398" i="1"/>
  <c r="U2404" i="1"/>
  <c r="W2404" i="1" s="1"/>
  <c r="J2405" i="1"/>
  <c r="K2405" i="1" s="1"/>
  <c r="E2405" i="1" s="1"/>
  <c r="I2406" i="1"/>
  <c r="M2405" i="1"/>
  <c r="S2523" i="1"/>
  <c r="Y2523" i="1"/>
  <c r="T2526" i="1"/>
  <c r="H2523" i="1"/>
  <c r="A2524" i="1"/>
  <c r="Q2524" i="1" s="1"/>
  <c r="R2524" i="1" s="1"/>
  <c r="AA2525" i="1" l="1"/>
  <c r="Z2525" i="1"/>
  <c r="L2401" i="1"/>
  <c r="G2401" i="1"/>
  <c r="F2401" i="1"/>
  <c r="D2402" i="1"/>
  <c r="N2400" i="1"/>
  <c r="O2399" i="1"/>
  <c r="M2406" i="1"/>
  <c r="I2407" i="1"/>
  <c r="J2406" i="1"/>
  <c r="K2406" i="1" s="1"/>
  <c r="E2406" i="1" s="1"/>
  <c r="U2405" i="1"/>
  <c r="W2405" i="1" s="1"/>
  <c r="Y2524" i="1"/>
  <c r="S2524" i="1"/>
  <c r="H2524" i="1"/>
  <c r="A2525" i="1"/>
  <c r="Q2525" i="1" s="1"/>
  <c r="R2525" i="1" s="1"/>
  <c r="T2527" i="1"/>
  <c r="Z2526" i="1" l="1"/>
  <c r="AA2526" i="1"/>
  <c r="L2402" i="1"/>
  <c r="D2403" i="1"/>
  <c r="G2402" i="1"/>
  <c r="F2402" i="1"/>
  <c r="N2401" i="1"/>
  <c r="O2400" i="1"/>
  <c r="I2408" i="1"/>
  <c r="J2407" i="1"/>
  <c r="K2407" i="1" s="1"/>
  <c r="E2407" i="1" s="1"/>
  <c r="M2407" i="1"/>
  <c r="U2406" i="1"/>
  <c r="W2406" i="1" s="1"/>
  <c r="S2525" i="1"/>
  <c r="Y2525" i="1"/>
  <c r="A2526" i="1"/>
  <c r="Q2526" i="1" s="1"/>
  <c r="R2526" i="1" s="1"/>
  <c r="H2525" i="1"/>
  <c r="T2528" i="1"/>
  <c r="AA2527" i="1" l="1"/>
  <c r="Z2527" i="1"/>
  <c r="G2403" i="1"/>
  <c r="L2403" i="1"/>
  <c r="D2404" i="1"/>
  <c r="F2403" i="1"/>
  <c r="N2402" i="1"/>
  <c r="O2401" i="1"/>
  <c r="U2407" i="1"/>
  <c r="W2407" i="1" s="1"/>
  <c r="M2408" i="1"/>
  <c r="I2409" i="1"/>
  <c r="J2408" i="1"/>
  <c r="K2408" i="1" s="1"/>
  <c r="E2408" i="1" s="1"/>
  <c r="Y2526" i="1"/>
  <c r="S2526" i="1"/>
  <c r="H2526" i="1"/>
  <c r="A2527" i="1"/>
  <c r="Q2527" i="1" s="1"/>
  <c r="R2527" i="1" s="1"/>
  <c r="T2529" i="1"/>
  <c r="Z2528" i="1" l="1"/>
  <c r="AA2528" i="1"/>
  <c r="L2404" i="1"/>
  <c r="D2405" i="1"/>
  <c r="G2404" i="1"/>
  <c r="F2404" i="1"/>
  <c r="N2403" i="1"/>
  <c r="O2402" i="1"/>
  <c r="I2410" i="1"/>
  <c r="M2409" i="1"/>
  <c r="J2409" i="1"/>
  <c r="K2409" i="1" s="1"/>
  <c r="E2409" i="1" s="1"/>
  <c r="U2408" i="1"/>
  <c r="W2408" i="1" s="1"/>
  <c r="S2527" i="1"/>
  <c r="Y2527" i="1"/>
  <c r="H2527" i="1"/>
  <c r="A2528" i="1"/>
  <c r="Q2528" i="1" s="1"/>
  <c r="R2528" i="1" s="1"/>
  <c r="T2530" i="1"/>
  <c r="AA2529" i="1" l="1"/>
  <c r="Z2529" i="1"/>
  <c r="G2405" i="1"/>
  <c r="L2405" i="1"/>
  <c r="F2405" i="1"/>
  <c r="D2406" i="1"/>
  <c r="N2404" i="1"/>
  <c r="O2403" i="1"/>
  <c r="U2409" i="1"/>
  <c r="W2409" i="1" s="1"/>
  <c r="I2411" i="1"/>
  <c r="J2410" i="1"/>
  <c r="K2410" i="1" s="1"/>
  <c r="E2410" i="1" s="1"/>
  <c r="M2410" i="1"/>
  <c r="S2528" i="1"/>
  <c r="Y2528" i="1"/>
  <c r="H2528" i="1"/>
  <c r="A2529" i="1"/>
  <c r="Q2529" i="1" s="1"/>
  <c r="R2529" i="1" s="1"/>
  <c r="T2531" i="1"/>
  <c r="Z2530" i="1" l="1"/>
  <c r="AA2530" i="1"/>
  <c r="L2406" i="1"/>
  <c r="D2407" i="1"/>
  <c r="F2406" i="1"/>
  <c r="G2406" i="1"/>
  <c r="N2405" i="1"/>
  <c r="O2404" i="1"/>
  <c r="U2410" i="1"/>
  <c r="W2410" i="1" s="1"/>
  <c r="J2411" i="1"/>
  <c r="K2411" i="1" s="1"/>
  <c r="E2411" i="1" s="1"/>
  <c r="M2411" i="1"/>
  <c r="I2412" i="1"/>
  <c r="T2532" i="1"/>
  <c r="A2530" i="1"/>
  <c r="Q2530" i="1" s="1"/>
  <c r="R2530" i="1" s="1"/>
  <c r="H2529" i="1"/>
  <c r="AA2531" i="1" l="1"/>
  <c r="Z2531" i="1"/>
  <c r="L2407" i="1"/>
  <c r="G2407" i="1"/>
  <c r="F2407" i="1"/>
  <c r="D2408" i="1"/>
  <c r="N2406" i="1"/>
  <c r="O2405" i="1"/>
  <c r="U2411" i="1"/>
  <c r="W2411" i="1" s="1"/>
  <c r="M2412" i="1"/>
  <c r="J2412" i="1"/>
  <c r="K2412" i="1" s="1"/>
  <c r="E2412" i="1" s="1"/>
  <c r="I2413" i="1"/>
  <c r="Y2530" i="1"/>
  <c r="S2530" i="1"/>
  <c r="S2529" i="1"/>
  <c r="Y2529" i="1"/>
  <c r="H2530" i="1"/>
  <c r="A2531" i="1"/>
  <c r="Q2531" i="1" s="1"/>
  <c r="R2531" i="1" s="1"/>
  <c r="T2533" i="1"/>
  <c r="Z2532" i="1" l="1"/>
  <c r="AA2532" i="1"/>
  <c r="L2408" i="1"/>
  <c r="D2409" i="1"/>
  <c r="G2408" i="1"/>
  <c r="F2408" i="1"/>
  <c r="N2407" i="1"/>
  <c r="O2406" i="1"/>
  <c r="U2412" i="1"/>
  <c r="W2412" i="1" s="1"/>
  <c r="J2413" i="1"/>
  <c r="K2413" i="1" s="1"/>
  <c r="E2413" i="1" s="1"/>
  <c r="I2414" i="1"/>
  <c r="M2413" i="1"/>
  <c r="S2531" i="1"/>
  <c r="Y2531" i="1"/>
  <c r="H2531" i="1"/>
  <c r="A2532" i="1"/>
  <c r="Q2532" i="1" s="1"/>
  <c r="R2532" i="1" s="1"/>
  <c r="T2534" i="1"/>
  <c r="AA2533" i="1" l="1"/>
  <c r="Z2533" i="1"/>
  <c r="L2409" i="1"/>
  <c r="D2410" i="1"/>
  <c r="F2409" i="1"/>
  <c r="G2409" i="1"/>
  <c r="N2408" i="1"/>
  <c r="O2407" i="1"/>
  <c r="M2414" i="1"/>
  <c r="I2415" i="1"/>
  <c r="J2414" i="1"/>
  <c r="K2414" i="1" s="1"/>
  <c r="E2414" i="1" s="1"/>
  <c r="U2413" i="1"/>
  <c r="W2413" i="1" s="1"/>
  <c r="Y2532" i="1"/>
  <c r="S2532" i="1"/>
  <c r="H2532" i="1"/>
  <c r="A2533" i="1"/>
  <c r="Q2533" i="1" s="1"/>
  <c r="R2533" i="1" s="1"/>
  <c r="T2535" i="1"/>
  <c r="Z2534" i="1" l="1"/>
  <c r="AA2534" i="1"/>
  <c r="L2410" i="1"/>
  <c r="G2410" i="1"/>
  <c r="F2410" i="1"/>
  <c r="D2411" i="1"/>
  <c r="N2409" i="1"/>
  <c r="O2408" i="1"/>
  <c r="U2414" i="1"/>
  <c r="W2414" i="1" s="1"/>
  <c r="I2416" i="1"/>
  <c r="M2415" i="1"/>
  <c r="J2415" i="1"/>
  <c r="K2415" i="1" s="1"/>
  <c r="E2415" i="1" s="1"/>
  <c r="S2533" i="1"/>
  <c r="Y2533" i="1"/>
  <c r="T2536" i="1"/>
  <c r="A2534" i="1"/>
  <c r="Q2534" i="1" s="1"/>
  <c r="R2534" i="1" s="1"/>
  <c r="H2533" i="1"/>
  <c r="AA2535" i="1" l="1"/>
  <c r="Z2535" i="1"/>
  <c r="L2411" i="1"/>
  <c r="D2412" i="1"/>
  <c r="F2411" i="1"/>
  <c r="G2411" i="1"/>
  <c r="N2410" i="1"/>
  <c r="O2409" i="1"/>
  <c r="I2417" i="1"/>
  <c r="J2416" i="1"/>
  <c r="K2416" i="1" s="1"/>
  <c r="E2416" i="1" s="1"/>
  <c r="M2416" i="1"/>
  <c r="U2415" i="1"/>
  <c r="W2415" i="1" s="1"/>
  <c r="Y2534" i="1"/>
  <c r="S2534" i="1"/>
  <c r="H2534" i="1"/>
  <c r="A2535" i="1"/>
  <c r="Q2535" i="1" s="1"/>
  <c r="R2535" i="1" s="1"/>
  <c r="T2537" i="1"/>
  <c r="Z2536" i="1" l="1"/>
  <c r="AA2536" i="1"/>
  <c r="G2412" i="1"/>
  <c r="L2412" i="1"/>
  <c r="F2412" i="1"/>
  <c r="D2413" i="1"/>
  <c r="N2411" i="1"/>
  <c r="O2410" i="1"/>
  <c r="U2416" i="1"/>
  <c r="W2416" i="1" s="1"/>
  <c r="I2418" i="1"/>
  <c r="J2417" i="1"/>
  <c r="K2417" i="1" s="1"/>
  <c r="E2417" i="1" s="1"/>
  <c r="M2417" i="1"/>
  <c r="S2535" i="1"/>
  <c r="Y2535" i="1"/>
  <c r="T2538" i="1"/>
  <c r="H2535" i="1"/>
  <c r="A2536" i="1"/>
  <c r="Q2536" i="1" s="1"/>
  <c r="R2536" i="1" s="1"/>
  <c r="AA2537" i="1" l="1"/>
  <c r="Z2537" i="1"/>
  <c r="L2413" i="1"/>
  <c r="D2414" i="1"/>
  <c r="G2413" i="1"/>
  <c r="F2413" i="1"/>
  <c r="N2412" i="1"/>
  <c r="O2411" i="1"/>
  <c r="U2417" i="1"/>
  <c r="W2417" i="1" s="1"/>
  <c r="I2419" i="1"/>
  <c r="J2418" i="1"/>
  <c r="K2418" i="1" s="1"/>
  <c r="E2418" i="1" s="1"/>
  <c r="M2418" i="1"/>
  <c r="S2536" i="1"/>
  <c r="Y2536" i="1"/>
  <c r="H2536" i="1"/>
  <c r="A2537" i="1"/>
  <c r="Q2537" i="1" s="1"/>
  <c r="R2537" i="1" s="1"/>
  <c r="T2539" i="1"/>
  <c r="Z2538" i="1" l="1"/>
  <c r="AA2538" i="1"/>
  <c r="L2414" i="1"/>
  <c r="G2414" i="1"/>
  <c r="F2414" i="1"/>
  <c r="D2415" i="1"/>
  <c r="N2413" i="1"/>
  <c r="O2412" i="1"/>
  <c r="U2418" i="1"/>
  <c r="W2418" i="1" s="1"/>
  <c r="J2419" i="1"/>
  <c r="K2419" i="1" s="1"/>
  <c r="E2419" i="1" s="1"/>
  <c r="I2420" i="1"/>
  <c r="M2419" i="1"/>
  <c r="Y2537" i="1"/>
  <c r="S2537" i="1"/>
  <c r="A2538" i="1"/>
  <c r="Q2538" i="1" s="1"/>
  <c r="R2538" i="1" s="1"/>
  <c r="H2537" i="1"/>
  <c r="T2540" i="1"/>
  <c r="AA2539" i="1" l="1"/>
  <c r="Z2539" i="1"/>
  <c r="L2415" i="1"/>
  <c r="D2416" i="1"/>
  <c r="F2415" i="1"/>
  <c r="G2415" i="1"/>
  <c r="N2414" i="1"/>
  <c r="O2413" i="1"/>
  <c r="J2420" i="1"/>
  <c r="K2420" i="1" s="1"/>
  <c r="E2420" i="1" s="1"/>
  <c r="I2421" i="1"/>
  <c r="U2419" i="1"/>
  <c r="W2419" i="1" s="1"/>
  <c r="Y2538" i="1"/>
  <c r="S2538" i="1"/>
  <c r="T2541" i="1"/>
  <c r="H2538" i="1"/>
  <c r="A2539" i="1"/>
  <c r="Q2539" i="1" s="1"/>
  <c r="R2539" i="1" s="1"/>
  <c r="Z2540" i="1" l="1"/>
  <c r="AA2540" i="1"/>
  <c r="G2416" i="1"/>
  <c r="L2416" i="1"/>
  <c r="D2417" i="1"/>
  <c r="F2416" i="1"/>
  <c r="N2415" i="1"/>
  <c r="O2414" i="1"/>
  <c r="I2422" i="1"/>
  <c r="J2421" i="1"/>
  <c r="K2421" i="1" s="1"/>
  <c r="E2421" i="1" s="1"/>
  <c r="U2420" i="1"/>
  <c r="W2420" i="1" s="1"/>
  <c r="S2539" i="1"/>
  <c r="Y2539" i="1"/>
  <c r="H2539" i="1"/>
  <c r="A2540" i="1"/>
  <c r="Q2540" i="1" s="1"/>
  <c r="R2540" i="1" s="1"/>
  <c r="T2542" i="1"/>
  <c r="AA2541" i="1" l="1"/>
  <c r="Z2541" i="1"/>
  <c r="G2417" i="1"/>
  <c r="L2417" i="1"/>
  <c r="D2418" i="1"/>
  <c r="F2417" i="1"/>
  <c r="N2416" i="1"/>
  <c r="O2415" i="1"/>
  <c r="J2422" i="1"/>
  <c r="K2422" i="1" s="1"/>
  <c r="E2422" i="1" s="1"/>
  <c r="I2423" i="1"/>
  <c r="U2421" i="1"/>
  <c r="W2421" i="1" s="1"/>
  <c r="M2420" i="1"/>
  <c r="S2540" i="1"/>
  <c r="Y2540" i="1"/>
  <c r="T2543" i="1"/>
  <c r="H2540" i="1"/>
  <c r="A2541" i="1"/>
  <c r="Q2541" i="1" s="1"/>
  <c r="R2541" i="1" s="1"/>
  <c r="Z2542" i="1" l="1"/>
  <c r="AA2542" i="1"/>
  <c r="G2418" i="1"/>
  <c r="L2418" i="1"/>
  <c r="D2419" i="1"/>
  <c r="F2418" i="1"/>
  <c r="N2417" i="1"/>
  <c r="O2416" i="1"/>
  <c r="U2422" i="1"/>
  <c r="W2422" i="1" s="1"/>
  <c r="J2423" i="1"/>
  <c r="K2423" i="1" s="1"/>
  <c r="E2423" i="1" s="1"/>
  <c r="I2424" i="1"/>
  <c r="M2421" i="1"/>
  <c r="S2541" i="1"/>
  <c r="Y2541" i="1"/>
  <c r="A2542" i="1"/>
  <c r="Q2542" i="1" s="1"/>
  <c r="R2542" i="1" s="1"/>
  <c r="H2541" i="1"/>
  <c r="T2544" i="1"/>
  <c r="AA2543" i="1" l="1"/>
  <c r="Z2543" i="1"/>
  <c r="G2419" i="1"/>
  <c r="L2419" i="1"/>
  <c r="F2419" i="1"/>
  <c r="D2420" i="1"/>
  <c r="M2422" i="1"/>
  <c r="N2418" i="1"/>
  <c r="O2417" i="1"/>
  <c r="I2425" i="1"/>
  <c r="J2424" i="1"/>
  <c r="K2424" i="1" s="1"/>
  <c r="E2424" i="1" s="1"/>
  <c r="U2423" i="1"/>
  <c r="W2423" i="1" s="1"/>
  <c r="T2545" i="1"/>
  <c r="H2542" i="1"/>
  <c r="A2543" i="1"/>
  <c r="Q2543" i="1" s="1"/>
  <c r="R2543" i="1" s="1"/>
  <c r="Z2544" i="1" l="1"/>
  <c r="AA2544" i="1"/>
  <c r="G2420" i="1"/>
  <c r="L2420" i="1"/>
  <c r="D2421" i="1"/>
  <c r="F2420" i="1"/>
  <c r="N2419" i="1"/>
  <c r="O2418" i="1"/>
  <c r="U2424" i="1"/>
  <c r="W2424" i="1" s="1"/>
  <c r="J2425" i="1"/>
  <c r="K2425" i="1" s="1"/>
  <c r="E2425" i="1" s="1"/>
  <c r="I2426" i="1"/>
  <c r="T2546" i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T2572" i="1" s="1"/>
  <c r="T2573" i="1" s="1"/>
  <c r="T2574" i="1" s="1"/>
  <c r="T2575" i="1" s="1"/>
  <c r="Y2456" i="1"/>
  <c r="S2543" i="1"/>
  <c r="Y2543" i="1"/>
  <c r="A2544" i="1"/>
  <c r="Q2544" i="1" s="1"/>
  <c r="R2544" i="1" s="1"/>
  <c r="H2543" i="1"/>
  <c r="AA2545" i="1" l="1"/>
  <c r="Z2545" i="1"/>
  <c r="L2421" i="1"/>
  <c r="G2421" i="1"/>
  <c r="F2421" i="1"/>
  <c r="D2422" i="1"/>
  <c r="T2576" i="1"/>
  <c r="N2420" i="1"/>
  <c r="O2419" i="1"/>
  <c r="J2426" i="1"/>
  <c r="K2426" i="1" s="1"/>
  <c r="E2426" i="1" s="1"/>
  <c r="I2427" i="1"/>
  <c r="U2425" i="1"/>
  <c r="W2425" i="1" s="1"/>
  <c r="S2544" i="1"/>
  <c r="Y2544" i="1"/>
  <c r="A2545" i="1"/>
  <c r="Q2545" i="1" s="1"/>
  <c r="R2545" i="1" s="1"/>
  <c r="H2544" i="1"/>
  <c r="Z2546" i="1" l="1"/>
  <c r="AA2546" i="1"/>
  <c r="M2423" i="1"/>
  <c r="L2422" i="1"/>
  <c r="G2422" i="1"/>
  <c r="F2422" i="1"/>
  <c r="D2423" i="1"/>
  <c r="T2577" i="1"/>
  <c r="N2421" i="1"/>
  <c r="O2420" i="1"/>
  <c r="I2428" i="1"/>
  <c r="J2427" i="1"/>
  <c r="K2427" i="1" s="1"/>
  <c r="E2427" i="1" s="1"/>
  <c r="U2426" i="1"/>
  <c r="W2426" i="1" s="1"/>
  <c r="A2546" i="1"/>
  <c r="H2545" i="1"/>
  <c r="A2547" i="1" l="1"/>
  <c r="Q2547" i="1" s="1"/>
  <c r="R2547" i="1" s="1"/>
  <c r="Q2546" i="1"/>
  <c r="G2423" i="1"/>
  <c r="L2423" i="1"/>
  <c r="M2424" i="1" s="1"/>
  <c r="M2425" i="1" s="1"/>
  <c r="D2424" i="1"/>
  <c r="F2423" i="1"/>
  <c r="A2548" i="1"/>
  <c r="Q2548" i="1" s="1"/>
  <c r="R2548" i="1" s="1"/>
  <c r="T2578" i="1"/>
  <c r="N2422" i="1"/>
  <c r="O2421" i="1"/>
  <c r="U2427" i="1"/>
  <c r="W2427" i="1" s="1"/>
  <c r="I2429" i="1"/>
  <c r="J2428" i="1"/>
  <c r="K2428" i="1" s="1"/>
  <c r="E2428" i="1" s="1"/>
  <c r="H2546" i="1"/>
  <c r="H2547" i="1" s="1"/>
  <c r="Z2547" i="1" l="1"/>
  <c r="Z2548" i="1" s="1"/>
  <c r="Z2549" i="1" s="1"/>
  <c r="R2546" i="1"/>
  <c r="AA2547" i="1"/>
  <c r="AA2548" i="1" s="1"/>
  <c r="AA2549" i="1" s="1"/>
  <c r="G2424" i="1"/>
  <c r="L2424" i="1"/>
  <c r="F2424" i="1"/>
  <c r="D2425" i="1"/>
  <c r="Y2547" i="1"/>
  <c r="S2547" i="1"/>
  <c r="H2548" i="1"/>
  <c r="A2549" i="1"/>
  <c r="Q2549" i="1" s="1"/>
  <c r="R2549" i="1" s="1"/>
  <c r="T2579" i="1"/>
  <c r="N2423" i="1"/>
  <c r="O2422" i="1"/>
  <c r="I2430" i="1"/>
  <c r="J2429" i="1"/>
  <c r="K2429" i="1" s="1"/>
  <c r="E2429" i="1" s="1"/>
  <c r="M2426" i="1"/>
  <c r="U2428" i="1"/>
  <c r="W2428" i="1" s="1"/>
  <c r="AA2550" i="1" l="1"/>
  <c r="Z2550" i="1"/>
  <c r="Z2551" i="1" s="1"/>
  <c r="G2425" i="1"/>
  <c r="L2425" i="1"/>
  <c r="F2425" i="1"/>
  <c r="D2426" i="1"/>
  <c r="M2427" i="1"/>
  <c r="M2428" i="1" s="1"/>
  <c r="H2549" i="1"/>
  <c r="A2550" i="1"/>
  <c r="Q2550" i="1" s="1"/>
  <c r="R2550" i="1" s="1"/>
  <c r="Y2548" i="1"/>
  <c r="S2548" i="1"/>
  <c r="T2580" i="1"/>
  <c r="N2424" i="1"/>
  <c r="O2423" i="1"/>
  <c r="U2429" i="1"/>
  <c r="W2429" i="1" s="1"/>
  <c r="I2431" i="1"/>
  <c r="J2430" i="1"/>
  <c r="K2430" i="1" s="1"/>
  <c r="E2430" i="1" s="1"/>
  <c r="AA2551" i="1" l="1"/>
  <c r="G2426" i="1"/>
  <c r="L2426" i="1"/>
  <c r="D2427" i="1"/>
  <c r="F2426" i="1"/>
  <c r="H2550" i="1"/>
  <c r="A2551" i="1"/>
  <c r="Q2551" i="1" s="1"/>
  <c r="R2551" i="1" s="1"/>
  <c r="Y2549" i="1"/>
  <c r="S2549" i="1"/>
  <c r="T2581" i="1"/>
  <c r="N2425" i="1"/>
  <c r="O2424" i="1"/>
  <c r="U2430" i="1"/>
  <c r="W2430" i="1" s="1"/>
  <c r="J2431" i="1"/>
  <c r="K2431" i="1" s="1"/>
  <c r="E2431" i="1" s="1"/>
  <c r="I2432" i="1"/>
  <c r="M2429" i="1"/>
  <c r="AA2552" i="1" l="1"/>
  <c r="Z2552" i="1"/>
  <c r="L2427" i="1"/>
  <c r="F2427" i="1"/>
  <c r="D2428" i="1"/>
  <c r="G2427" i="1"/>
  <c r="H2551" i="1"/>
  <c r="A2552" i="1"/>
  <c r="Q2552" i="1" s="1"/>
  <c r="R2552" i="1" s="1"/>
  <c r="S2550" i="1"/>
  <c r="Y2550" i="1"/>
  <c r="T2582" i="1"/>
  <c r="N2426" i="1"/>
  <c r="O2425" i="1"/>
  <c r="U2431" i="1"/>
  <c r="W2431" i="1" s="1"/>
  <c r="M2430" i="1"/>
  <c r="M2431" i="1" s="1"/>
  <c r="M2432" i="1" s="1"/>
  <c r="J2432" i="1"/>
  <c r="K2432" i="1" s="1"/>
  <c r="E2432" i="1" s="1"/>
  <c r="I2433" i="1"/>
  <c r="Z2553" i="1" l="1"/>
  <c r="AA2553" i="1"/>
  <c r="L2428" i="1"/>
  <c r="G2428" i="1"/>
  <c r="F2428" i="1"/>
  <c r="D2429" i="1"/>
  <c r="H2552" i="1"/>
  <c r="A2553" i="1"/>
  <c r="Q2553" i="1" s="1"/>
  <c r="R2553" i="1" s="1"/>
  <c r="Y2551" i="1"/>
  <c r="S2551" i="1"/>
  <c r="T2583" i="1"/>
  <c r="N2427" i="1"/>
  <c r="O2426" i="1"/>
  <c r="J2433" i="1"/>
  <c r="K2433" i="1" s="1"/>
  <c r="E2433" i="1" s="1"/>
  <c r="I2434" i="1"/>
  <c r="M2433" i="1"/>
  <c r="U2432" i="1"/>
  <c r="W2432" i="1" s="1"/>
  <c r="AA2554" i="1" l="1"/>
  <c r="Z2554" i="1"/>
  <c r="L2429" i="1"/>
  <c r="D2430" i="1"/>
  <c r="G2429" i="1"/>
  <c r="F2429" i="1"/>
  <c r="S2552" i="1"/>
  <c r="Y2552" i="1"/>
  <c r="H2553" i="1"/>
  <c r="A2554" i="1"/>
  <c r="Q2554" i="1" s="1"/>
  <c r="R2554" i="1" s="1"/>
  <c r="T2584" i="1"/>
  <c r="N2428" i="1"/>
  <c r="O2427" i="1"/>
  <c r="I2435" i="1"/>
  <c r="J2434" i="1"/>
  <c r="K2434" i="1" s="1"/>
  <c r="E2434" i="1" s="1"/>
  <c r="M2434" i="1"/>
  <c r="U2433" i="1"/>
  <c r="W2433" i="1" s="1"/>
  <c r="Z2555" i="1" l="1"/>
  <c r="AA2555" i="1"/>
  <c r="G2430" i="1"/>
  <c r="L2430" i="1"/>
  <c r="F2430" i="1"/>
  <c r="D2431" i="1"/>
  <c r="A2555" i="1"/>
  <c r="Q2555" i="1" s="1"/>
  <c r="R2555" i="1" s="1"/>
  <c r="H2554" i="1"/>
  <c r="S2553" i="1"/>
  <c r="Y2553" i="1"/>
  <c r="T2585" i="1"/>
  <c r="O2428" i="1"/>
  <c r="N2429" i="1"/>
  <c r="U2434" i="1"/>
  <c r="W2434" i="1" s="1"/>
  <c r="I2436" i="1"/>
  <c r="J2435" i="1"/>
  <c r="K2435" i="1" s="1"/>
  <c r="E2435" i="1" s="1"/>
  <c r="M2435" i="1"/>
  <c r="AA2556" i="1" l="1"/>
  <c r="Z2556" i="1"/>
  <c r="L2431" i="1"/>
  <c r="D2432" i="1"/>
  <c r="G2431" i="1"/>
  <c r="F2431" i="1"/>
  <c r="H2555" i="1"/>
  <c r="A2556" i="1"/>
  <c r="Q2556" i="1" s="1"/>
  <c r="R2556" i="1" s="1"/>
  <c r="Y2554" i="1"/>
  <c r="S2554" i="1"/>
  <c r="T2586" i="1"/>
  <c r="N2430" i="1"/>
  <c r="O2429" i="1"/>
  <c r="U2435" i="1"/>
  <c r="W2435" i="1" s="1"/>
  <c r="I2437" i="1"/>
  <c r="J2436" i="1"/>
  <c r="K2436" i="1" s="1"/>
  <c r="E2436" i="1" s="1"/>
  <c r="M2436" i="1"/>
  <c r="Z2557" i="1" l="1"/>
  <c r="AA2557" i="1"/>
  <c r="L2432" i="1"/>
  <c r="G2432" i="1"/>
  <c r="F2432" i="1"/>
  <c r="D2433" i="1"/>
  <c r="A2557" i="1"/>
  <c r="Q2557" i="1" s="1"/>
  <c r="R2557" i="1" s="1"/>
  <c r="H2556" i="1"/>
  <c r="S2555" i="1"/>
  <c r="Y2555" i="1"/>
  <c r="T2587" i="1"/>
  <c r="N2431" i="1"/>
  <c r="O2430" i="1"/>
  <c r="U2436" i="1"/>
  <c r="W2436" i="1" s="1"/>
  <c r="I2438" i="1"/>
  <c r="J2437" i="1"/>
  <c r="K2437" i="1" s="1"/>
  <c r="E2437" i="1" s="1"/>
  <c r="M2437" i="1"/>
  <c r="AA2558" i="1" l="1"/>
  <c r="Z2558" i="1"/>
  <c r="L2433" i="1"/>
  <c r="F2433" i="1"/>
  <c r="G2433" i="1"/>
  <c r="D2434" i="1"/>
  <c r="Y2556" i="1"/>
  <c r="S2556" i="1"/>
  <c r="A2558" i="1"/>
  <c r="Q2558" i="1" s="1"/>
  <c r="R2558" i="1" s="1"/>
  <c r="H2557" i="1"/>
  <c r="T2588" i="1"/>
  <c r="N2432" i="1"/>
  <c r="O2431" i="1"/>
  <c r="U2437" i="1"/>
  <c r="W2437" i="1" s="1"/>
  <c r="I2439" i="1"/>
  <c r="J2438" i="1"/>
  <c r="K2438" i="1" s="1"/>
  <c r="E2438" i="1" s="1"/>
  <c r="M2438" i="1"/>
  <c r="Z2559" i="1" l="1"/>
  <c r="AA2559" i="1"/>
  <c r="G2434" i="1"/>
  <c r="L2434" i="1"/>
  <c r="F2434" i="1"/>
  <c r="D2435" i="1"/>
  <c r="H2558" i="1"/>
  <c r="A2559" i="1"/>
  <c r="Q2559" i="1" s="1"/>
  <c r="R2559" i="1" s="1"/>
  <c r="S2557" i="1"/>
  <c r="Y2557" i="1"/>
  <c r="T2589" i="1"/>
  <c r="N2433" i="1"/>
  <c r="O2432" i="1"/>
  <c r="U2438" i="1"/>
  <c r="W2438" i="1" s="1"/>
  <c r="J2439" i="1"/>
  <c r="K2439" i="1" s="1"/>
  <c r="E2439" i="1" s="1"/>
  <c r="I2440" i="1"/>
  <c r="M2439" i="1"/>
  <c r="AA2560" i="1" l="1"/>
  <c r="Z2560" i="1"/>
  <c r="L2435" i="1"/>
  <c r="G2435" i="1"/>
  <c r="F2435" i="1"/>
  <c r="D2436" i="1"/>
  <c r="A2560" i="1"/>
  <c r="Q2560" i="1" s="1"/>
  <c r="R2560" i="1" s="1"/>
  <c r="H2559" i="1"/>
  <c r="Y2558" i="1"/>
  <c r="S2558" i="1"/>
  <c r="T2590" i="1"/>
  <c r="N2434" i="1"/>
  <c r="O2433" i="1"/>
  <c r="J2440" i="1"/>
  <c r="K2440" i="1" s="1"/>
  <c r="E2440" i="1" s="1"/>
  <c r="I2441" i="1"/>
  <c r="M2440" i="1"/>
  <c r="U2439" i="1"/>
  <c r="W2439" i="1" s="1"/>
  <c r="Z2561" i="1" l="1"/>
  <c r="AA2561" i="1"/>
  <c r="AA2562" i="1" s="1"/>
  <c r="L2436" i="1"/>
  <c r="D2437" i="1"/>
  <c r="G2436" i="1"/>
  <c r="F2436" i="1"/>
  <c r="Y2559" i="1"/>
  <c r="S2559" i="1"/>
  <c r="A2561" i="1"/>
  <c r="Q2561" i="1" s="1"/>
  <c r="R2561" i="1" s="1"/>
  <c r="H2560" i="1"/>
  <c r="T2591" i="1"/>
  <c r="N2435" i="1"/>
  <c r="O2434" i="1"/>
  <c r="J2441" i="1"/>
  <c r="K2441" i="1" s="1"/>
  <c r="E2441" i="1" s="1"/>
  <c r="I2442" i="1"/>
  <c r="M2441" i="1"/>
  <c r="U2440" i="1"/>
  <c r="W2440" i="1" s="1"/>
  <c r="Z2562" i="1" l="1"/>
  <c r="G2437" i="1"/>
  <c r="L2437" i="1"/>
  <c r="F2437" i="1"/>
  <c r="D2438" i="1"/>
  <c r="S2560" i="1"/>
  <c r="Y2560" i="1"/>
  <c r="H2561" i="1"/>
  <c r="A2562" i="1"/>
  <c r="Q2562" i="1" s="1"/>
  <c r="R2562" i="1" s="1"/>
  <c r="T2592" i="1"/>
  <c r="N2436" i="1"/>
  <c r="O2435" i="1"/>
  <c r="J2442" i="1"/>
  <c r="K2442" i="1" s="1"/>
  <c r="E2442" i="1" s="1"/>
  <c r="I2443" i="1"/>
  <c r="M2442" i="1"/>
  <c r="U2441" i="1"/>
  <c r="W2441" i="1" s="1"/>
  <c r="Z2563" i="1" l="1"/>
  <c r="AA2563" i="1"/>
  <c r="L2438" i="1"/>
  <c r="G2438" i="1"/>
  <c r="F2438" i="1"/>
  <c r="D2439" i="1"/>
  <c r="Y2561" i="1"/>
  <c r="S2561" i="1"/>
  <c r="H2562" i="1"/>
  <c r="A2563" i="1"/>
  <c r="Q2563" i="1" s="1"/>
  <c r="R2563" i="1" s="1"/>
  <c r="T2593" i="1"/>
  <c r="N2437" i="1"/>
  <c r="O2436" i="1"/>
  <c r="I2444" i="1"/>
  <c r="J2443" i="1"/>
  <c r="K2443" i="1" s="1"/>
  <c r="E2443" i="1" s="1"/>
  <c r="M2443" i="1"/>
  <c r="U2442" i="1"/>
  <c r="W2442" i="1" s="1"/>
  <c r="AA2564" i="1" l="1"/>
  <c r="Z2564" i="1"/>
  <c r="Z2565" i="1" s="1"/>
  <c r="L2439" i="1"/>
  <c r="G2439" i="1"/>
  <c r="F2439" i="1"/>
  <c r="D2440" i="1"/>
  <c r="S2562" i="1"/>
  <c r="Y2562" i="1"/>
  <c r="A2564" i="1"/>
  <c r="Q2564" i="1" s="1"/>
  <c r="R2564" i="1" s="1"/>
  <c r="H2563" i="1"/>
  <c r="T2594" i="1"/>
  <c r="N2438" i="1"/>
  <c r="O2437" i="1"/>
  <c r="U2443" i="1"/>
  <c r="W2443" i="1" s="1"/>
  <c r="J2444" i="1"/>
  <c r="K2444" i="1" s="1"/>
  <c r="E2444" i="1" s="1"/>
  <c r="I2445" i="1"/>
  <c r="M2444" i="1"/>
  <c r="AA2565" i="1" l="1"/>
  <c r="G2440" i="1"/>
  <c r="L2440" i="1"/>
  <c r="F2440" i="1"/>
  <c r="D2441" i="1"/>
  <c r="Y2563" i="1"/>
  <c r="S2563" i="1"/>
  <c r="A2565" i="1"/>
  <c r="Q2565" i="1" s="1"/>
  <c r="R2565" i="1" s="1"/>
  <c r="H2564" i="1"/>
  <c r="T2595" i="1"/>
  <c r="N2439" i="1"/>
  <c r="O2438" i="1"/>
  <c r="J2445" i="1"/>
  <c r="K2445" i="1" s="1"/>
  <c r="E2445" i="1" s="1"/>
  <c r="I2446" i="1"/>
  <c r="M2445" i="1"/>
  <c r="U2444" i="1"/>
  <c r="W2444" i="1" s="1"/>
  <c r="AA2566" i="1" l="1"/>
  <c r="Z2566" i="1"/>
  <c r="L2441" i="1"/>
  <c r="D2442" i="1"/>
  <c r="G2441" i="1"/>
  <c r="F2441" i="1"/>
  <c r="A2566" i="1"/>
  <c r="Q2566" i="1" s="1"/>
  <c r="R2566" i="1" s="1"/>
  <c r="H2565" i="1"/>
  <c r="Y2564" i="1"/>
  <c r="S2564" i="1"/>
  <c r="T2596" i="1"/>
  <c r="N2440" i="1"/>
  <c r="O2439" i="1"/>
  <c r="U2445" i="1"/>
  <c r="W2445" i="1" s="1"/>
  <c r="J2446" i="1"/>
  <c r="K2446" i="1" s="1"/>
  <c r="E2446" i="1" s="1"/>
  <c r="I2447" i="1"/>
  <c r="M2446" i="1"/>
  <c r="Z2567" i="1" l="1"/>
  <c r="AA2567" i="1"/>
  <c r="L2442" i="1"/>
  <c r="F2442" i="1"/>
  <c r="D2443" i="1"/>
  <c r="G2442" i="1"/>
  <c r="S2565" i="1"/>
  <c r="Y2565" i="1"/>
  <c r="H2566" i="1"/>
  <c r="A2567" i="1"/>
  <c r="Q2567" i="1" s="1"/>
  <c r="R2567" i="1" s="1"/>
  <c r="T2597" i="1"/>
  <c r="N2441" i="1"/>
  <c r="O2440" i="1"/>
  <c r="I2448" i="1"/>
  <c r="J2447" i="1"/>
  <c r="K2447" i="1" s="1"/>
  <c r="E2447" i="1" s="1"/>
  <c r="M2447" i="1"/>
  <c r="U2446" i="1"/>
  <c r="W2446" i="1" s="1"/>
  <c r="AA2568" i="1" l="1"/>
  <c r="Z2568" i="1"/>
  <c r="Z2569" i="1" s="1"/>
  <c r="L2443" i="1"/>
  <c r="G2443" i="1"/>
  <c r="F2443" i="1"/>
  <c r="D2444" i="1"/>
  <c r="S2566" i="1"/>
  <c r="Y2566" i="1"/>
  <c r="A2568" i="1"/>
  <c r="Q2568" i="1" s="1"/>
  <c r="R2568" i="1" s="1"/>
  <c r="H2567" i="1"/>
  <c r="T2598" i="1"/>
  <c r="N2442" i="1"/>
  <c r="O2441" i="1"/>
  <c r="U2447" i="1"/>
  <c r="W2447" i="1" s="1"/>
  <c r="J2448" i="1"/>
  <c r="K2448" i="1" s="1"/>
  <c r="E2448" i="1" s="1"/>
  <c r="I2449" i="1"/>
  <c r="M2448" i="1"/>
  <c r="AA2569" i="1" l="1"/>
  <c r="L2444" i="1"/>
  <c r="D2445" i="1"/>
  <c r="G2444" i="1"/>
  <c r="F2444" i="1"/>
  <c r="H2568" i="1"/>
  <c r="A2569" i="1"/>
  <c r="Q2569" i="1" s="1"/>
  <c r="R2569" i="1" s="1"/>
  <c r="S2567" i="1"/>
  <c r="Y2567" i="1"/>
  <c r="T2599" i="1"/>
  <c r="N2443" i="1"/>
  <c r="O2442" i="1"/>
  <c r="U2448" i="1"/>
  <c r="W2448" i="1" s="1"/>
  <c r="J2449" i="1"/>
  <c r="K2449" i="1" s="1"/>
  <c r="E2449" i="1" s="1"/>
  <c r="I2450" i="1"/>
  <c r="M2449" i="1"/>
  <c r="AA2570" i="1" l="1"/>
  <c r="Z2570" i="1"/>
  <c r="Z2571" i="1" s="1"/>
  <c r="L2445" i="1"/>
  <c r="F2445" i="1"/>
  <c r="G2445" i="1"/>
  <c r="D2446" i="1"/>
  <c r="S2568" i="1"/>
  <c r="Y2568" i="1"/>
  <c r="A2570" i="1"/>
  <c r="Q2570" i="1" s="1"/>
  <c r="R2570" i="1" s="1"/>
  <c r="H2569" i="1"/>
  <c r="T2600" i="1"/>
  <c r="N2444" i="1"/>
  <c r="O2443" i="1"/>
  <c r="I2451" i="1"/>
  <c r="J2450" i="1"/>
  <c r="K2450" i="1" s="1"/>
  <c r="E2450" i="1" s="1"/>
  <c r="M2450" i="1"/>
  <c r="U2449" i="1"/>
  <c r="W2449" i="1" s="1"/>
  <c r="AA2571" i="1" l="1"/>
  <c r="G2446" i="1"/>
  <c r="L2446" i="1"/>
  <c r="F2446" i="1"/>
  <c r="D2447" i="1"/>
  <c r="A2571" i="1"/>
  <c r="Q2571" i="1" s="1"/>
  <c r="R2571" i="1" s="1"/>
  <c r="H2570" i="1"/>
  <c r="S2569" i="1"/>
  <c r="Y2569" i="1"/>
  <c r="T2601" i="1"/>
  <c r="N2445" i="1"/>
  <c r="O2444" i="1"/>
  <c r="U2450" i="1"/>
  <c r="W2450" i="1" s="1"/>
  <c r="I2452" i="1"/>
  <c r="J2451" i="1"/>
  <c r="K2451" i="1" s="1"/>
  <c r="E2451" i="1" s="1"/>
  <c r="AA2572" i="1" l="1"/>
  <c r="Z2572" i="1"/>
  <c r="L2447" i="1"/>
  <c r="D2448" i="1"/>
  <c r="F2447" i="1"/>
  <c r="G2447" i="1"/>
  <c r="Y2570" i="1"/>
  <c r="S2570" i="1"/>
  <c r="A2572" i="1"/>
  <c r="Q2572" i="1" s="1"/>
  <c r="R2572" i="1" s="1"/>
  <c r="H2571" i="1"/>
  <c r="T2602" i="1"/>
  <c r="N2446" i="1"/>
  <c r="O2445" i="1"/>
  <c r="U2451" i="1"/>
  <c r="W2451" i="1" s="1"/>
  <c r="J2452" i="1"/>
  <c r="K2452" i="1" s="1"/>
  <c r="E2452" i="1" s="1"/>
  <c r="I2453" i="1"/>
  <c r="Z2573" i="1" l="1"/>
  <c r="AA2573" i="1"/>
  <c r="AA2574" i="1" s="1"/>
  <c r="G2448" i="1"/>
  <c r="L2448" i="1"/>
  <c r="D2449" i="1"/>
  <c r="F2448" i="1"/>
  <c r="S2571" i="1"/>
  <c r="Y2571" i="1"/>
  <c r="A2573" i="1"/>
  <c r="Q2573" i="1" s="1"/>
  <c r="R2573" i="1" s="1"/>
  <c r="H2572" i="1"/>
  <c r="T2603" i="1"/>
  <c r="N2447" i="1"/>
  <c r="O2446" i="1"/>
  <c r="U2452" i="1"/>
  <c r="W2452" i="1" s="1"/>
  <c r="M2451" i="1"/>
  <c r="J2453" i="1"/>
  <c r="K2453" i="1" s="1"/>
  <c r="E2453" i="1" s="1"/>
  <c r="I2454" i="1"/>
  <c r="Z2574" i="1" l="1"/>
  <c r="L2449" i="1"/>
  <c r="D2450" i="1"/>
  <c r="F2449" i="1"/>
  <c r="G2449" i="1"/>
  <c r="S2572" i="1"/>
  <c r="Y2572" i="1"/>
  <c r="A2574" i="1"/>
  <c r="Q2574" i="1" s="1"/>
  <c r="R2574" i="1" s="1"/>
  <c r="H2573" i="1"/>
  <c r="T2604" i="1"/>
  <c r="M2452" i="1"/>
  <c r="N2448" i="1"/>
  <c r="O2447" i="1"/>
  <c r="J2454" i="1"/>
  <c r="K2454" i="1" s="1"/>
  <c r="E2454" i="1" s="1"/>
  <c r="I2455" i="1"/>
  <c r="U2453" i="1"/>
  <c r="W2453" i="1" s="1"/>
  <c r="Z2575" i="1" l="1"/>
  <c r="AA2575" i="1"/>
  <c r="L2450" i="1"/>
  <c r="G2450" i="1"/>
  <c r="F2450" i="1"/>
  <c r="D2451" i="1"/>
  <c r="H2574" i="1"/>
  <c r="A2575" i="1"/>
  <c r="Q2575" i="1" s="1"/>
  <c r="R2575" i="1" s="1"/>
  <c r="S2573" i="1"/>
  <c r="Y2573" i="1"/>
  <c r="T2605" i="1"/>
  <c r="N2449" i="1"/>
  <c r="O2448" i="1"/>
  <c r="M2453" i="1"/>
  <c r="J2455" i="1"/>
  <c r="K2455" i="1" s="1"/>
  <c r="E2455" i="1" s="1"/>
  <c r="I2456" i="1"/>
  <c r="U2454" i="1"/>
  <c r="W2454" i="1" s="1"/>
  <c r="AA2576" i="1" l="1"/>
  <c r="Z2576" i="1"/>
  <c r="L2451" i="1"/>
  <c r="D2452" i="1"/>
  <c r="G2451" i="1"/>
  <c r="F2451" i="1"/>
  <c r="A2576" i="1"/>
  <c r="Q2576" i="1" s="1"/>
  <c r="H2575" i="1"/>
  <c r="T2606" i="1"/>
  <c r="N2450" i="1"/>
  <c r="O2449" i="1"/>
  <c r="J2456" i="1"/>
  <c r="K2456" i="1" s="1"/>
  <c r="E2456" i="1" s="1"/>
  <c r="I2457" i="1"/>
  <c r="U2455" i="1"/>
  <c r="W2455" i="1" s="1"/>
  <c r="M2454" i="1"/>
  <c r="R2576" i="1" l="1"/>
  <c r="AA2577" i="1"/>
  <c r="Z2577" i="1"/>
  <c r="L2452" i="1"/>
  <c r="F2452" i="1"/>
  <c r="G2452" i="1"/>
  <c r="D2453" i="1"/>
  <c r="A2577" i="1"/>
  <c r="Q2577" i="1" s="1"/>
  <c r="R2577" i="1" s="1"/>
  <c r="H2576" i="1"/>
  <c r="T2607" i="1"/>
  <c r="N2451" i="1"/>
  <c r="O2450" i="1"/>
  <c r="M2455" i="1"/>
  <c r="J2457" i="1"/>
  <c r="K2457" i="1" s="1"/>
  <c r="E2457" i="1" s="1"/>
  <c r="I2458" i="1"/>
  <c r="U2456" i="1"/>
  <c r="W2456" i="1" s="1"/>
  <c r="AA2578" i="1" l="1"/>
  <c r="Z2578" i="1"/>
  <c r="L2453" i="1"/>
  <c r="F2453" i="1"/>
  <c r="D2454" i="1"/>
  <c r="G2453" i="1"/>
  <c r="H2577" i="1"/>
  <c r="A2578" i="1"/>
  <c r="Q2578" i="1" s="1"/>
  <c r="R2578" i="1" s="1"/>
  <c r="T2608" i="1"/>
  <c r="N2452" i="1"/>
  <c r="O2451" i="1"/>
  <c r="J2458" i="1"/>
  <c r="K2458" i="1" s="1"/>
  <c r="E2458" i="1" s="1"/>
  <c r="I2459" i="1"/>
  <c r="U2457" i="1"/>
  <c r="W2457" i="1" s="1"/>
  <c r="Z2579" i="1" l="1"/>
  <c r="AA2579" i="1"/>
  <c r="L2454" i="1"/>
  <c r="F2454" i="1"/>
  <c r="D2455" i="1"/>
  <c r="G2454" i="1"/>
  <c r="A2579" i="1"/>
  <c r="Q2579" i="1" s="1"/>
  <c r="R2579" i="1" s="1"/>
  <c r="H2578" i="1"/>
  <c r="S2577" i="1"/>
  <c r="Y2577" i="1"/>
  <c r="T2609" i="1"/>
  <c r="N2453" i="1"/>
  <c r="O2452" i="1"/>
  <c r="I2460" i="1"/>
  <c r="J2459" i="1"/>
  <c r="K2459" i="1" s="1"/>
  <c r="E2459" i="1" s="1"/>
  <c r="U2458" i="1"/>
  <c r="W2458" i="1" s="1"/>
  <c r="AA2580" i="1" l="1"/>
  <c r="Z2580" i="1"/>
  <c r="L2455" i="1"/>
  <c r="M2456" i="1" s="1"/>
  <c r="M2457" i="1" s="1"/>
  <c r="M2458" i="1" s="1"/>
  <c r="M2459" i="1" s="1"/>
  <c r="M2460" i="1" s="1"/>
  <c r="F2455" i="1"/>
  <c r="D2456" i="1"/>
  <c r="G2455" i="1"/>
  <c r="Y2578" i="1"/>
  <c r="S2578" i="1"/>
  <c r="H2579" i="1"/>
  <c r="A2580" i="1"/>
  <c r="Q2580" i="1" s="1"/>
  <c r="R2580" i="1" s="1"/>
  <c r="T2610" i="1"/>
  <c r="O2453" i="1"/>
  <c r="N2454" i="1"/>
  <c r="U2459" i="1"/>
  <c r="W2459" i="1" s="1"/>
  <c r="I2461" i="1"/>
  <c r="J2460" i="1"/>
  <c r="K2460" i="1" s="1"/>
  <c r="E2460" i="1" s="1"/>
  <c r="Z2581" i="1" l="1"/>
  <c r="AA2581" i="1"/>
  <c r="L2456" i="1"/>
  <c r="G2456" i="1"/>
  <c r="F2456" i="1"/>
  <c r="D2457" i="1"/>
  <c r="A2581" i="1"/>
  <c r="Q2581" i="1" s="1"/>
  <c r="R2581" i="1" s="1"/>
  <c r="H2580" i="1"/>
  <c r="Y2579" i="1"/>
  <c r="S2579" i="1"/>
  <c r="T2611" i="1"/>
  <c r="N2455" i="1"/>
  <c r="O2454" i="1"/>
  <c r="U2460" i="1"/>
  <c r="W2460" i="1" s="1"/>
  <c r="J2461" i="1"/>
  <c r="K2461" i="1" s="1"/>
  <c r="E2461" i="1" s="1"/>
  <c r="I2462" i="1"/>
  <c r="M2461" i="1"/>
  <c r="AA2582" i="1" l="1"/>
  <c r="Z2582" i="1"/>
  <c r="L2457" i="1"/>
  <c r="D2458" i="1"/>
  <c r="G2457" i="1"/>
  <c r="F2457" i="1"/>
  <c r="Y2580" i="1"/>
  <c r="S2580" i="1"/>
  <c r="H2581" i="1"/>
  <c r="A2582" i="1"/>
  <c r="Q2582" i="1" s="1"/>
  <c r="R2582" i="1" s="1"/>
  <c r="T2612" i="1"/>
  <c r="N2456" i="1"/>
  <c r="O2455" i="1"/>
  <c r="J2462" i="1"/>
  <c r="K2462" i="1" s="1"/>
  <c r="E2462" i="1" s="1"/>
  <c r="I2463" i="1"/>
  <c r="M2462" i="1"/>
  <c r="U2461" i="1"/>
  <c r="W2461" i="1" s="1"/>
  <c r="Z2583" i="1" l="1"/>
  <c r="AA2583" i="1"/>
  <c r="G2458" i="1"/>
  <c r="L2458" i="1"/>
  <c r="F2458" i="1"/>
  <c r="D2459" i="1"/>
  <c r="Y2581" i="1"/>
  <c r="S2581" i="1"/>
  <c r="H2582" i="1"/>
  <c r="A2583" i="1"/>
  <c r="Q2583" i="1" s="1"/>
  <c r="R2583" i="1" s="1"/>
  <c r="T2613" i="1"/>
  <c r="O2456" i="1"/>
  <c r="N2457" i="1"/>
  <c r="J2463" i="1"/>
  <c r="K2463" i="1" s="1"/>
  <c r="E2463" i="1" s="1"/>
  <c r="I2464" i="1"/>
  <c r="M2463" i="1"/>
  <c r="U2462" i="1"/>
  <c r="W2462" i="1" s="1"/>
  <c r="AA2584" i="1" l="1"/>
  <c r="Z2584" i="1"/>
  <c r="Z2585" i="1" s="1"/>
  <c r="L2459" i="1"/>
  <c r="G2459" i="1"/>
  <c r="D2460" i="1"/>
  <c r="F2459" i="1"/>
  <c r="Y2582" i="1"/>
  <c r="S2582" i="1"/>
  <c r="A2584" i="1"/>
  <c r="Q2584" i="1" s="1"/>
  <c r="R2584" i="1" s="1"/>
  <c r="H2583" i="1"/>
  <c r="T2614" i="1"/>
  <c r="N2458" i="1"/>
  <c r="O2457" i="1"/>
  <c r="I2465" i="1"/>
  <c r="J2464" i="1"/>
  <c r="K2464" i="1" s="1"/>
  <c r="E2464" i="1" s="1"/>
  <c r="M2464" i="1"/>
  <c r="U2463" i="1"/>
  <c r="W2463" i="1" s="1"/>
  <c r="AA2585" i="1" l="1"/>
  <c r="L2460" i="1"/>
  <c r="G2460" i="1"/>
  <c r="F2460" i="1"/>
  <c r="D2461" i="1"/>
  <c r="Y2583" i="1"/>
  <c r="S2583" i="1"/>
  <c r="A2585" i="1"/>
  <c r="Q2585" i="1" s="1"/>
  <c r="R2585" i="1" s="1"/>
  <c r="H2584" i="1"/>
  <c r="T2615" i="1"/>
  <c r="N2459" i="1"/>
  <c r="O2458" i="1"/>
  <c r="J2465" i="1"/>
  <c r="K2465" i="1" s="1"/>
  <c r="E2465" i="1" s="1"/>
  <c r="I2466" i="1"/>
  <c r="M2465" i="1"/>
  <c r="U2464" i="1"/>
  <c r="W2464" i="1" s="1"/>
  <c r="AA2586" i="1" l="1"/>
  <c r="Z2586" i="1"/>
  <c r="L2461" i="1"/>
  <c r="D2462" i="1"/>
  <c r="G2461" i="1"/>
  <c r="F2461" i="1"/>
  <c r="S2584" i="1"/>
  <c r="Y2584" i="1"/>
  <c r="A2586" i="1"/>
  <c r="Q2586" i="1" s="1"/>
  <c r="R2586" i="1" s="1"/>
  <c r="H2585" i="1"/>
  <c r="T2616" i="1"/>
  <c r="N2460" i="1"/>
  <c r="O2459" i="1"/>
  <c r="M2466" i="1"/>
  <c r="I2467" i="1"/>
  <c r="J2466" i="1"/>
  <c r="K2466" i="1" s="1"/>
  <c r="E2466" i="1" s="1"/>
  <c r="U2465" i="1"/>
  <c r="W2465" i="1" s="1"/>
  <c r="Z2587" i="1" l="1"/>
  <c r="AA2587" i="1"/>
  <c r="L2462" i="1"/>
  <c r="G2462" i="1"/>
  <c r="D2463" i="1"/>
  <c r="F2462" i="1"/>
  <c r="H2586" i="1"/>
  <c r="A2587" i="1"/>
  <c r="Q2587" i="1" s="1"/>
  <c r="R2587" i="1" s="1"/>
  <c r="S2585" i="1"/>
  <c r="Y2585" i="1"/>
  <c r="T2617" i="1"/>
  <c r="N2461" i="1"/>
  <c r="O2460" i="1"/>
  <c r="J2467" i="1"/>
  <c r="K2467" i="1" s="1"/>
  <c r="E2467" i="1" s="1"/>
  <c r="I2468" i="1"/>
  <c r="M2467" i="1"/>
  <c r="U2466" i="1"/>
  <c r="W2466" i="1" s="1"/>
  <c r="AA2588" i="1" l="1"/>
  <c r="Z2588" i="1"/>
  <c r="L2463" i="1"/>
  <c r="G2463" i="1"/>
  <c r="F2463" i="1"/>
  <c r="D2464" i="1"/>
  <c r="H2587" i="1"/>
  <c r="A2588" i="1"/>
  <c r="Q2588" i="1" s="1"/>
  <c r="R2588" i="1" s="1"/>
  <c r="S2586" i="1"/>
  <c r="Y2586" i="1"/>
  <c r="T2618" i="1"/>
  <c r="N2462" i="1"/>
  <c r="O2461" i="1"/>
  <c r="J2468" i="1"/>
  <c r="K2468" i="1" s="1"/>
  <c r="E2468" i="1" s="1"/>
  <c r="I2469" i="1"/>
  <c r="M2468" i="1"/>
  <c r="U2467" i="1"/>
  <c r="W2467" i="1" s="1"/>
  <c r="Z2589" i="1" l="1"/>
  <c r="AA2589" i="1"/>
  <c r="L2464" i="1"/>
  <c r="G2464" i="1"/>
  <c r="F2464" i="1"/>
  <c r="D2465" i="1"/>
  <c r="A2589" i="1"/>
  <c r="Q2589" i="1" s="1"/>
  <c r="R2589" i="1" s="1"/>
  <c r="H2588" i="1"/>
  <c r="S2587" i="1"/>
  <c r="Y2587" i="1"/>
  <c r="T2619" i="1"/>
  <c r="N2463" i="1"/>
  <c r="O2462" i="1"/>
  <c r="J2469" i="1"/>
  <c r="K2469" i="1" s="1"/>
  <c r="E2469" i="1" s="1"/>
  <c r="I2470" i="1"/>
  <c r="M2469" i="1"/>
  <c r="U2468" i="1"/>
  <c r="W2468" i="1" s="1"/>
  <c r="AA2590" i="1" l="1"/>
  <c r="Z2590" i="1"/>
  <c r="G2465" i="1"/>
  <c r="L2465" i="1"/>
  <c r="F2465" i="1"/>
  <c r="D2466" i="1"/>
  <c r="H2589" i="1"/>
  <c r="A2590" i="1"/>
  <c r="Q2590" i="1" s="1"/>
  <c r="R2590" i="1" s="1"/>
  <c r="S2588" i="1"/>
  <c r="Y2588" i="1"/>
  <c r="T2620" i="1"/>
  <c r="M2470" i="1"/>
  <c r="N2464" i="1"/>
  <c r="O2463" i="1"/>
  <c r="U2469" i="1"/>
  <c r="W2469" i="1" s="1"/>
  <c r="J2470" i="1"/>
  <c r="K2470" i="1" s="1"/>
  <c r="E2470" i="1" s="1"/>
  <c r="I2471" i="1"/>
  <c r="Z2591" i="1" l="1"/>
  <c r="AA2591" i="1"/>
  <c r="L2466" i="1"/>
  <c r="G2466" i="1"/>
  <c r="F2466" i="1"/>
  <c r="D2467" i="1"/>
  <c r="H2590" i="1"/>
  <c r="A2591" i="1"/>
  <c r="Q2591" i="1" s="1"/>
  <c r="R2591" i="1" s="1"/>
  <c r="Y2589" i="1"/>
  <c r="S2589" i="1"/>
  <c r="T2621" i="1"/>
  <c r="N2465" i="1"/>
  <c r="O2464" i="1"/>
  <c r="J2471" i="1"/>
  <c r="K2471" i="1" s="1"/>
  <c r="E2471" i="1" s="1"/>
  <c r="I2472" i="1"/>
  <c r="M2471" i="1"/>
  <c r="U2470" i="1"/>
  <c r="W2470" i="1" s="1"/>
  <c r="AA2592" i="1" l="1"/>
  <c r="Z2592" i="1"/>
  <c r="G2467" i="1"/>
  <c r="L2467" i="1"/>
  <c r="F2467" i="1"/>
  <c r="D2468" i="1"/>
  <c r="Y2590" i="1"/>
  <c r="S2590" i="1"/>
  <c r="H2591" i="1"/>
  <c r="A2592" i="1"/>
  <c r="Q2592" i="1" s="1"/>
  <c r="R2592" i="1" s="1"/>
  <c r="T2622" i="1"/>
  <c r="N2466" i="1"/>
  <c r="O2465" i="1"/>
  <c r="M2472" i="1"/>
  <c r="I2473" i="1"/>
  <c r="J2472" i="1"/>
  <c r="K2472" i="1" s="1"/>
  <c r="E2472" i="1" s="1"/>
  <c r="U2471" i="1"/>
  <c r="W2471" i="1" s="1"/>
  <c r="Z2593" i="1" l="1"/>
  <c r="AA2593" i="1"/>
  <c r="G2468" i="1"/>
  <c r="L2468" i="1"/>
  <c r="D2469" i="1"/>
  <c r="F2468" i="1"/>
  <c r="A2593" i="1"/>
  <c r="Q2593" i="1" s="1"/>
  <c r="R2593" i="1" s="1"/>
  <c r="H2592" i="1"/>
  <c r="S2591" i="1"/>
  <c r="Y2591" i="1"/>
  <c r="T2623" i="1"/>
  <c r="N2467" i="1"/>
  <c r="O2466" i="1"/>
  <c r="U2472" i="1"/>
  <c r="W2472" i="1" s="1"/>
  <c r="M2473" i="1"/>
  <c r="I2474" i="1"/>
  <c r="J2473" i="1"/>
  <c r="K2473" i="1" s="1"/>
  <c r="E2473" i="1" s="1"/>
  <c r="AA2594" i="1" l="1"/>
  <c r="Z2594" i="1"/>
  <c r="Z2595" i="1" s="1"/>
  <c r="L2469" i="1"/>
  <c r="G2469" i="1"/>
  <c r="F2469" i="1"/>
  <c r="D2470" i="1"/>
  <c r="S2592" i="1"/>
  <c r="Y2592" i="1"/>
  <c r="A2594" i="1"/>
  <c r="Q2594" i="1" s="1"/>
  <c r="R2594" i="1" s="1"/>
  <c r="H2593" i="1"/>
  <c r="T2624" i="1"/>
  <c r="N2468" i="1"/>
  <c r="O2467" i="1"/>
  <c r="U2473" i="1"/>
  <c r="W2473" i="1" s="1"/>
  <c r="J2474" i="1"/>
  <c r="K2474" i="1" s="1"/>
  <c r="E2474" i="1" s="1"/>
  <c r="I2475" i="1"/>
  <c r="M2474" i="1"/>
  <c r="AA2595" i="1" l="1"/>
  <c r="L2470" i="1"/>
  <c r="G2470" i="1"/>
  <c r="F2470" i="1"/>
  <c r="D2471" i="1"/>
  <c r="A2595" i="1"/>
  <c r="Q2595" i="1" s="1"/>
  <c r="R2595" i="1" s="1"/>
  <c r="H2594" i="1"/>
  <c r="S2593" i="1"/>
  <c r="Y2593" i="1"/>
  <c r="T2625" i="1"/>
  <c r="N2469" i="1"/>
  <c r="O2468" i="1"/>
  <c r="M2475" i="1"/>
  <c r="J2475" i="1"/>
  <c r="K2475" i="1" s="1"/>
  <c r="E2475" i="1" s="1"/>
  <c r="I2476" i="1"/>
  <c r="U2474" i="1"/>
  <c r="W2474" i="1" s="1"/>
  <c r="Z2596" i="1" l="1"/>
  <c r="AA2596" i="1"/>
  <c r="L2471" i="1"/>
  <c r="F2471" i="1"/>
  <c r="D2472" i="1"/>
  <c r="G2471" i="1"/>
  <c r="S2594" i="1"/>
  <c r="Y2594" i="1"/>
  <c r="H2595" i="1"/>
  <c r="A2596" i="1"/>
  <c r="Q2596" i="1" s="1"/>
  <c r="R2596" i="1" s="1"/>
  <c r="T2626" i="1"/>
  <c r="N2470" i="1"/>
  <c r="O2469" i="1"/>
  <c r="U2475" i="1"/>
  <c r="W2475" i="1" s="1"/>
  <c r="I2477" i="1"/>
  <c r="M2476" i="1"/>
  <c r="J2476" i="1"/>
  <c r="K2476" i="1" s="1"/>
  <c r="E2476" i="1" s="1"/>
  <c r="AA2597" i="1" l="1"/>
  <c r="Z2597" i="1"/>
  <c r="G2472" i="1"/>
  <c r="L2472" i="1"/>
  <c r="D2473" i="1"/>
  <c r="F2472" i="1"/>
  <c r="A2597" i="1"/>
  <c r="Q2597" i="1" s="1"/>
  <c r="R2597" i="1" s="1"/>
  <c r="H2596" i="1"/>
  <c r="Y2595" i="1"/>
  <c r="S2595" i="1"/>
  <c r="T2627" i="1"/>
  <c r="N2471" i="1"/>
  <c r="O2470" i="1"/>
  <c r="J2477" i="1"/>
  <c r="K2477" i="1" s="1"/>
  <c r="E2477" i="1" s="1"/>
  <c r="I2478" i="1"/>
  <c r="M2477" i="1"/>
  <c r="U2476" i="1"/>
  <c r="W2476" i="1" s="1"/>
  <c r="Z2598" i="1" l="1"/>
  <c r="AA2598" i="1"/>
  <c r="L2473" i="1"/>
  <c r="G2473" i="1"/>
  <c r="F2473" i="1"/>
  <c r="D2474" i="1"/>
  <c r="S2596" i="1"/>
  <c r="Y2596" i="1"/>
  <c r="A2598" i="1"/>
  <c r="Q2598" i="1" s="1"/>
  <c r="R2598" i="1" s="1"/>
  <c r="H2597" i="1"/>
  <c r="T2628" i="1"/>
  <c r="N2472" i="1"/>
  <c r="O2471" i="1"/>
  <c r="M2478" i="1"/>
  <c r="I2479" i="1"/>
  <c r="J2478" i="1"/>
  <c r="K2478" i="1" s="1"/>
  <c r="E2478" i="1" s="1"/>
  <c r="U2477" i="1"/>
  <c r="W2477" i="1" s="1"/>
  <c r="AA2599" i="1" l="1"/>
  <c r="Z2599" i="1"/>
  <c r="L2474" i="1"/>
  <c r="G2474" i="1"/>
  <c r="F2474" i="1"/>
  <c r="D2475" i="1"/>
  <c r="A2599" i="1"/>
  <c r="Q2599" i="1" s="1"/>
  <c r="R2599" i="1" s="1"/>
  <c r="H2598" i="1"/>
  <c r="S2597" i="1"/>
  <c r="Y2597" i="1"/>
  <c r="T2629" i="1"/>
  <c r="N2473" i="1"/>
  <c r="O2472" i="1"/>
  <c r="U2478" i="1"/>
  <c r="W2478" i="1" s="1"/>
  <c r="I2480" i="1"/>
  <c r="J2479" i="1"/>
  <c r="K2479" i="1" s="1"/>
  <c r="E2479" i="1" s="1"/>
  <c r="M2479" i="1"/>
  <c r="Z2600" i="1" l="1"/>
  <c r="AA2600" i="1"/>
  <c r="L2475" i="1"/>
  <c r="G2475" i="1"/>
  <c r="F2475" i="1"/>
  <c r="D2476" i="1"/>
  <c r="H2599" i="1"/>
  <c r="A2600" i="1"/>
  <c r="Q2600" i="1" s="1"/>
  <c r="R2600" i="1" s="1"/>
  <c r="S2598" i="1"/>
  <c r="Y2598" i="1"/>
  <c r="T2630" i="1"/>
  <c r="N2474" i="1"/>
  <c r="O2473" i="1"/>
  <c r="U2479" i="1"/>
  <c r="W2479" i="1" s="1"/>
  <c r="M2480" i="1"/>
  <c r="J2480" i="1"/>
  <c r="K2480" i="1" s="1"/>
  <c r="E2480" i="1" s="1"/>
  <c r="I2481" i="1"/>
  <c r="AA2601" i="1" l="1"/>
  <c r="Z2601" i="1"/>
  <c r="L2476" i="1"/>
  <c r="G2476" i="1"/>
  <c r="D2477" i="1"/>
  <c r="F2476" i="1"/>
  <c r="H2600" i="1"/>
  <c r="A2601" i="1"/>
  <c r="Q2601" i="1" s="1"/>
  <c r="R2601" i="1" s="1"/>
  <c r="Y2599" i="1"/>
  <c r="S2599" i="1"/>
  <c r="T2631" i="1"/>
  <c r="N2475" i="1"/>
  <c r="O2474" i="1"/>
  <c r="J2481" i="1"/>
  <c r="K2481" i="1" s="1"/>
  <c r="E2481" i="1" s="1"/>
  <c r="I2482" i="1"/>
  <c r="U2480" i="1"/>
  <c r="W2480" i="1" s="1"/>
  <c r="Z2602" i="1" l="1"/>
  <c r="AA2602" i="1"/>
  <c r="L2477" i="1"/>
  <c r="G2477" i="1"/>
  <c r="F2477" i="1"/>
  <c r="D2478" i="1"/>
  <c r="H2601" i="1"/>
  <c r="A2602" i="1"/>
  <c r="Q2602" i="1" s="1"/>
  <c r="R2602" i="1" s="1"/>
  <c r="S2600" i="1"/>
  <c r="Y2600" i="1"/>
  <c r="T2632" i="1"/>
  <c r="N2476" i="1"/>
  <c r="O2475" i="1"/>
  <c r="U2481" i="1"/>
  <c r="W2481" i="1" s="1"/>
  <c r="J2482" i="1"/>
  <c r="K2482" i="1" s="1"/>
  <c r="E2482" i="1" s="1"/>
  <c r="I2483" i="1"/>
  <c r="AA2603" i="1" l="1"/>
  <c r="Z2603" i="1"/>
  <c r="G2478" i="1"/>
  <c r="L2478" i="1"/>
  <c r="F2478" i="1"/>
  <c r="D2479" i="1"/>
  <c r="H2602" i="1"/>
  <c r="A2603" i="1"/>
  <c r="Q2603" i="1" s="1"/>
  <c r="R2603" i="1" s="1"/>
  <c r="S2601" i="1"/>
  <c r="Y2601" i="1"/>
  <c r="T2633" i="1"/>
  <c r="N2477" i="1"/>
  <c r="O2476" i="1"/>
  <c r="J2483" i="1"/>
  <c r="K2483" i="1" s="1"/>
  <c r="E2483" i="1" s="1"/>
  <c r="I2484" i="1"/>
  <c r="U2482" i="1"/>
  <c r="W2482" i="1" s="1"/>
  <c r="M2481" i="1"/>
  <c r="M2482" i="1" s="1"/>
  <c r="M2483" i="1" s="1"/>
  <c r="Z2604" i="1" l="1"/>
  <c r="AA2604" i="1"/>
  <c r="L2479" i="1"/>
  <c r="G2479" i="1"/>
  <c r="F2479" i="1"/>
  <c r="D2480" i="1"/>
  <c r="H2603" i="1"/>
  <c r="A2604" i="1"/>
  <c r="Q2604" i="1" s="1"/>
  <c r="R2604" i="1" s="1"/>
  <c r="Y2602" i="1"/>
  <c r="S2602" i="1"/>
  <c r="T2634" i="1"/>
  <c r="N2478" i="1"/>
  <c r="O2477" i="1"/>
  <c r="I2485" i="1"/>
  <c r="J2484" i="1"/>
  <c r="K2484" i="1" s="1"/>
  <c r="E2484" i="1" s="1"/>
  <c r="U2483" i="1"/>
  <c r="W2483" i="1" s="1"/>
  <c r="AA2605" i="1" l="1"/>
  <c r="Z2605" i="1"/>
  <c r="G2480" i="1"/>
  <c r="L2480" i="1"/>
  <c r="F2480" i="1"/>
  <c r="D2481" i="1"/>
  <c r="S2603" i="1"/>
  <c r="Y2603" i="1"/>
  <c r="A2605" i="1"/>
  <c r="Q2605" i="1" s="1"/>
  <c r="R2605" i="1" s="1"/>
  <c r="H2604" i="1"/>
  <c r="T2635" i="1"/>
  <c r="N2479" i="1"/>
  <c r="O2478" i="1"/>
  <c r="U2484" i="1"/>
  <c r="W2484" i="1" s="1"/>
  <c r="I2486" i="1"/>
  <c r="J2485" i="1"/>
  <c r="K2485" i="1" s="1"/>
  <c r="E2485" i="1" s="1"/>
  <c r="Z2606" i="1" l="1"/>
  <c r="AA2606" i="1"/>
  <c r="L2481" i="1"/>
  <c r="D2482" i="1"/>
  <c r="F2481" i="1"/>
  <c r="G2481" i="1"/>
  <c r="S2604" i="1"/>
  <c r="Y2604" i="1"/>
  <c r="A2606" i="1"/>
  <c r="Q2606" i="1" s="1"/>
  <c r="R2606" i="1" s="1"/>
  <c r="H2605" i="1"/>
  <c r="T2636" i="1"/>
  <c r="N2480" i="1"/>
  <c r="O2479" i="1"/>
  <c r="M2484" i="1"/>
  <c r="U2485" i="1"/>
  <c r="W2485" i="1" s="1"/>
  <c r="I2487" i="1"/>
  <c r="J2486" i="1"/>
  <c r="K2486" i="1" s="1"/>
  <c r="E2486" i="1" s="1"/>
  <c r="AA2607" i="1" l="1"/>
  <c r="Z2607" i="1"/>
  <c r="G2482" i="1"/>
  <c r="L2482" i="1"/>
  <c r="F2482" i="1"/>
  <c r="D2483" i="1"/>
  <c r="H2606" i="1"/>
  <c r="A2607" i="1"/>
  <c r="Q2607" i="1" s="1"/>
  <c r="R2607" i="1" s="1"/>
  <c r="S2605" i="1"/>
  <c r="Y2605" i="1"/>
  <c r="T2637" i="1"/>
  <c r="N2481" i="1"/>
  <c r="O2480" i="1"/>
  <c r="I2488" i="1"/>
  <c r="J2487" i="1"/>
  <c r="K2487" i="1" s="1"/>
  <c r="E2487" i="1" s="1"/>
  <c r="U2486" i="1"/>
  <c r="W2486" i="1" s="1"/>
  <c r="Z2608" i="1" l="1"/>
  <c r="AA2608" i="1"/>
  <c r="G2483" i="1"/>
  <c r="L2483" i="1"/>
  <c r="D2484" i="1"/>
  <c r="F2483" i="1"/>
  <c r="H2607" i="1"/>
  <c r="A2608" i="1"/>
  <c r="Q2608" i="1" s="1"/>
  <c r="R2608" i="1" s="1"/>
  <c r="S2606" i="1"/>
  <c r="Y2606" i="1"/>
  <c r="T2638" i="1"/>
  <c r="N2482" i="1"/>
  <c r="O2481" i="1"/>
  <c r="U2487" i="1"/>
  <c r="W2487" i="1" s="1"/>
  <c r="J2488" i="1"/>
  <c r="K2488" i="1" s="1"/>
  <c r="E2488" i="1" s="1"/>
  <c r="I2489" i="1"/>
  <c r="AA2609" i="1" l="1"/>
  <c r="Z2609" i="1"/>
  <c r="L2484" i="1"/>
  <c r="M2485" i="1" s="1"/>
  <c r="M2486" i="1" s="1"/>
  <c r="F2484" i="1"/>
  <c r="D2485" i="1"/>
  <c r="G2484" i="1"/>
  <c r="Y2607" i="1"/>
  <c r="S2607" i="1"/>
  <c r="A2609" i="1"/>
  <c r="Q2609" i="1" s="1"/>
  <c r="H2608" i="1"/>
  <c r="T2639" i="1"/>
  <c r="N2483" i="1"/>
  <c r="O2482" i="1"/>
  <c r="J2489" i="1"/>
  <c r="K2489" i="1" s="1"/>
  <c r="E2489" i="1" s="1"/>
  <c r="I2490" i="1"/>
  <c r="U2488" i="1"/>
  <c r="W2488" i="1" s="1"/>
  <c r="Z2610" i="1" l="1"/>
  <c r="R2609" i="1"/>
  <c r="AA2610" i="1"/>
  <c r="G2485" i="1"/>
  <c r="L2485" i="1"/>
  <c r="F2485" i="1"/>
  <c r="D2486" i="1"/>
  <c r="A2610" i="1"/>
  <c r="Q2610" i="1" s="1"/>
  <c r="R2610" i="1" s="1"/>
  <c r="H2609" i="1"/>
  <c r="T2640" i="1"/>
  <c r="N2484" i="1"/>
  <c r="O2483" i="1"/>
  <c r="M2487" i="1"/>
  <c r="M2488" i="1" s="1"/>
  <c r="M2489" i="1" s="1"/>
  <c r="M2490" i="1" s="1"/>
  <c r="J2490" i="1"/>
  <c r="K2490" i="1" s="1"/>
  <c r="E2490" i="1" s="1"/>
  <c r="I2491" i="1"/>
  <c r="U2489" i="1"/>
  <c r="W2489" i="1" s="1"/>
  <c r="AA2611" i="1" l="1"/>
  <c r="Z2611" i="1"/>
  <c r="L2486" i="1"/>
  <c r="G2486" i="1"/>
  <c r="F2486" i="1"/>
  <c r="D2487" i="1"/>
  <c r="H2610" i="1"/>
  <c r="A2611" i="1"/>
  <c r="Q2611" i="1" s="1"/>
  <c r="R2611" i="1" s="1"/>
  <c r="T2641" i="1"/>
  <c r="N2485" i="1"/>
  <c r="O2484" i="1"/>
  <c r="I2492" i="1"/>
  <c r="J2491" i="1"/>
  <c r="K2491" i="1" s="1"/>
  <c r="E2491" i="1" s="1"/>
  <c r="U2490" i="1"/>
  <c r="W2490" i="1" s="1"/>
  <c r="Z2612" i="1" l="1"/>
  <c r="AA2612" i="1"/>
  <c r="G2487" i="1"/>
  <c r="L2487" i="1"/>
  <c r="F2487" i="1"/>
  <c r="D2488" i="1"/>
  <c r="Y2610" i="1"/>
  <c r="S2610" i="1"/>
  <c r="A2612" i="1"/>
  <c r="Q2612" i="1" s="1"/>
  <c r="R2612" i="1" s="1"/>
  <c r="H2611" i="1"/>
  <c r="T2642" i="1"/>
  <c r="O2485" i="1"/>
  <c r="N2486" i="1"/>
  <c r="U2491" i="1"/>
  <c r="W2491" i="1" s="1"/>
  <c r="I2493" i="1"/>
  <c r="J2492" i="1"/>
  <c r="K2492" i="1" s="1"/>
  <c r="E2492" i="1" s="1"/>
  <c r="AA2613" i="1" l="1"/>
  <c r="Z2613" i="1"/>
  <c r="G2488" i="1"/>
  <c r="L2488" i="1"/>
  <c r="F2488" i="1"/>
  <c r="D2489" i="1"/>
  <c r="A2613" i="1"/>
  <c r="Q2613" i="1" s="1"/>
  <c r="R2613" i="1" s="1"/>
  <c r="H2612" i="1"/>
  <c r="S2611" i="1"/>
  <c r="Y2611" i="1"/>
  <c r="T2643" i="1"/>
  <c r="O2486" i="1"/>
  <c r="N2487" i="1"/>
  <c r="U2492" i="1"/>
  <c r="W2492" i="1" s="1"/>
  <c r="I2494" i="1"/>
  <c r="J2493" i="1"/>
  <c r="K2493" i="1" s="1"/>
  <c r="E2493" i="1" s="1"/>
  <c r="Z2614" i="1" l="1"/>
  <c r="AA2614" i="1"/>
  <c r="G2489" i="1"/>
  <c r="L2489" i="1"/>
  <c r="F2489" i="1"/>
  <c r="D2490" i="1"/>
  <c r="Y2612" i="1"/>
  <c r="S2612" i="1"/>
  <c r="A2614" i="1"/>
  <c r="Q2614" i="1" s="1"/>
  <c r="R2614" i="1" s="1"/>
  <c r="H2613" i="1"/>
  <c r="T2644" i="1"/>
  <c r="N2488" i="1"/>
  <c r="O2487" i="1"/>
  <c r="U2493" i="1"/>
  <c r="W2493" i="1" s="1"/>
  <c r="J2494" i="1"/>
  <c r="K2494" i="1" s="1"/>
  <c r="E2494" i="1" s="1"/>
  <c r="I2495" i="1"/>
  <c r="AA2615" i="1" l="1"/>
  <c r="Z2615" i="1"/>
  <c r="M2491" i="1"/>
  <c r="M2492" i="1" s="1"/>
  <c r="M2493" i="1" s="1"/>
  <c r="M2494" i="1" s="1"/>
  <c r="M2495" i="1" s="1"/>
  <c r="L2490" i="1"/>
  <c r="D2491" i="1"/>
  <c r="F2490" i="1"/>
  <c r="G2490" i="1"/>
  <c r="Y2613" i="1"/>
  <c r="S2613" i="1"/>
  <c r="A2615" i="1"/>
  <c r="Q2615" i="1" s="1"/>
  <c r="R2615" i="1" s="1"/>
  <c r="H2614" i="1"/>
  <c r="T2645" i="1"/>
  <c r="N2489" i="1"/>
  <c r="O2488" i="1"/>
  <c r="J2495" i="1"/>
  <c r="K2495" i="1" s="1"/>
  <c r="E2495" i="1" s="1"/>
  <c r="I2496" i="1"/>
  <c r="U2494" i="1"/>
  <c r="W2494" i="1" s="1"/>
  <c r="Z2616" i="1" l="1"/>
  <c r="AA2616" i="1"/>
  <c r="G2491" i="1"/>
  <c r="L2491" i="1"/>
  <c r="D2492" i="1"/>
  <c r="F2491" i="1"/>
  <c r="Y2614" i="1"/>
  <c r="S2614" i="1"/>
  <c r="H2615" i="1"/>
  <c r="A2616" i="1"/>
  <c r="Q2616" i="1" s="1"/>
  <c r="R2616" i="1" s="1"/>
  <c r="T2646" i="1"/>
  <c r="N2490" i="1"/>
  <c r="O2489" i="1"/>
  <c r="U2495" i="1"/>
  <c r="W2495" i="1" s="1"/>
  <c r="I2497" i="1"/>
  <c r="J2496" i="1"/>
  <c r="K2496" i="1" s="1"/>
  <c r="E2496" i="1" s="1"/>
  <c r="M2496" i="1"/>
  <c r="AA2617" i="1" l="1"/>
  <c r="Z2617" i="1"/>
  <c r="L2492" i="1"/>
  <c r="F2492" i="1"/>
  <c r="D2493" i="1"/>
  <c r="G2492" i="1"/>
  <c r="S2615" i="1"/>
  <c r="Y2615" i="1"/>
  <c r="A2617" i="1"/>
  <c r="Q2617" i="1" s="1"/>
  <c r="R2617" i="1" s="1"/>
  <c r="H2616" i="1"/>
  <c r="T2647" i="1"/>
  <c r="N2491" i="1"/>
  <c r="O2490" i="1"/>
  <c r="U2496" i="1"/>
  <c r="W2496" i="1" s="1"/>
  <c r="I2498" i="1"/>
  <c r="J2497" i="1"/>
  <c r="K2497" i="1" s="1"/>
  <c r="E2497" i="1" s="1"/>
  <c r="M2497" i="1"/>
  <c r="AA2618" i="1" l="1"/>
  <c r="Z2618" i="1"/>
  <c r="L2493" i="1"/>
  <c r="F2493" i="1"/>
  <c r="G2493" i="1"/>
  <c r="D2494" i="1"/>
  <c r="A2618" i="1"/>
  <c r="Q2618" i="1" s="1"/>
  <c r="R2618" i="1" s="1"/>
  <c r="H2617" i="1"/>
  <c r="Y2616" i="1"/>
  <c r="S2616" i="1"/>
  <c r="T2648" i="1"/>
  <c r="N2492" i="1"/>
  <c r="O2491" i="1"/>
  <c r="U2497" i="1"/>
  <c r="W2497" i="1" s="1"/>
  <c r="I2499" i="1"/>
  <c r="J2498" i="1"/>
  <c r="K2498" i="1" s="1"/>
  <c r="E2498" i="1" s="1"/>
  <c r="M2498" i="1"/>
  <c r="AA2619" i="1" l="1"/>
  <c r="Z2619" i="1"/>
  <c r="L2494" i="1"/>
  <c r="G2494" i="1"/>
  <c r="D2495" i="1"/>
  <c r="F2494" i="1"/>
  <c r="Y2617" i="1"/>
  <c r="S2617" i="1"/>
  <c r="H2618" i="1"/>
  <c r="A2619" i="1"/>
  <c r="Q2619" i="1" s="1"/>
  <c r="R2619" i="1" s="1"/>
  <c r="T2649" i="1"/>
  <c r="N2493" i="1"/>
  <c r="O2492" i="1"/>
  <c r="U2498" i="1"/>
  <c r="W2498" i="1" s="1"/>
  <c r="J2499" i="1"/>
  <c r="K2499" i="1" s="1"/>
  <c r="E2499" i="1" s="1"/>
  <c r="I2500" i="1"/>
  <c r="M2499" i="1"/>
  <c r="Z2620" i="1" l="1"/>
  <c r="AA2620" i="1"/>
  <c r="L2495" i="1"/>
  <c r="F2495" i="1"/>
  <c r="D2496" i="1"/>
  <c r="G2495" i="1"/>
  <c r="S2618" i="1"/>
  <c r="Y2618" i="1"/>
  <c r="A2620" i="1"/>
  <c r="Q2620" i="1" s="1"/>
  <c r="R2620" i="1" s="1"/>
  <c r="H2619" i="1"/>
  <c r="T2650" i="1"/>
  <c r="N2494" i="1"/>
  <c r="O2493" i="1"/>
  <c r="I2501" i="1"/>
  <c r="J2500" i="1"/>
  <c r="K2500" i="1" s="1"/>
  <c r="E2500" i="1" s="1"/>
  <c r="M2500" i="1"/>
  <c r="U2499" i="1"/>
  <c r="W2499" i="1" s="1"/>
  <c r="AA2621" i="1" l="1"/>
  <c r="Z2621" i="1"/>
  <c r="L2496" i="1"/>
  <c r="G2496" i="1"/>
  <c r="D2497" i="1"/>
  <c r="F2496" i="1"/>
  <c r="H2620" i="1"/>
  <c r="A2621" i="1"/>
  <c r="Q2621" i="1" s="1"/>
  <c r="R2621" i="1" s="1"/>
  <c r="S2619" i="1"/>
  <c r="Y2619" i="1"/>
  <c r="T2651" i="1"/>
  <c r="N2495" i="1"/>
  <c r="O2494" i="1"/>
  <c r="U2500" i="1"/>
  <c r="W2500" i="1" s="1"/>
  <c r="J2501" i="1"/>
  <c r="K2501" i="1" s="1"/>
  <c r="E2501" i="1" s="1"/>
  <c r="I2502" i="1"/>
  <c r="M2501" i="1"/>
  <c r="Z2622" i="1" l="1"/>
  <c r="AA2622" i="1"/>
  <c r="L2497" i="1"/>
  <c r="G2497" i="1"/>
  <c r="F2497" i="1"/>
  <c r="D2498" i="1"/>
  <c r="S2620" i="1"/>
  <c r="Y2620" i="1"/>
  <c r="A2622" i="1"/>
  <c r="Q2622" i="1" s="1"/>
  <c r="R2622" i="1" s="1"/>
  <c r="H2621" i="1"/>
  <c r="T2652" i="1"/>
  <c r="N2496" i="1"/>
  <c r="O2495" i="1"/>
  <c r="J2502" i="1"/>
  <c r="K2502" i="1" s="1"/>
  <c r="E2502" i="1" s="1"/>
  <c r="I2503" i="1"/>
  <c r="M2502" i="1"/>
  <c r="U2501" i="1"/>
  <c r="W2501" i="1" s="1"/>
  <c r="AA2623" i="1" l="1"/>
  <c r="Z2623" i="1"/>
  <c r="L2498" i="1"/>
  <c r="F2498" i="1"/>
  <c r="G2498" i="1"/>
  <c r="D2499" i="1"/>
  <c r="H2622" i="1"/>
  <c r="A2623" i="1"/>
  <c r="Q2623" i="1" s="1"/>
  <c r="R2623" i="1" s="1"/>
  <c r="S2621" i="1"/>
  <c r="Y2621" i="1"/>
  <c r="T2653" i="1"/>
  <c r="N2497" i="1"/>
  <c r="O2496" i="1"/>
  <c r="I2504" i="1"/>
  <c r="J2503" i="1"/>
  <c r="K2503" i="1" s="1"/>
  <c r="E2503" i="1" s="1"/>
  <c r="M2503" i="1"/>
  <c r="U2502" i="1"/>
  <c r="W2502" i="1" s="1"/>
  <c r="Z2624" i="1" l="1"/>
  <c r="AA2624" i="1"/>
  <c r="L2499" i="1"/>
  <c r="D2500" i="1"/>
  <c r="G2499" i="1"/>
  <c r="F2499" i="1"/>
  <c r="A2624" i="1"/>
  <c r="Q2624" i="1" s="1"/>
  <c r="R2624" i="1" s="1"/>
  <c r="H2623" i="1"/>
  <c r="S2622" i="1"/>
  <c r="Y2622" i="1"/>
  <c r="T2654" i="1"/>
  <c r="N2498" i="1"/>
  <c r="O2497" i="1"/>
  <c r="U2503" i="1"/>
  <c r="W2503" i="1" s="1"/>
  <c r="I2505" i="1"/>
  <c r="J2504" i="1"/>
  <c r="K2504" i="1" s="1"/>
  <c r="E2504" i="1" s="1"/>
  <c r="M2504" i="1"/>
  <c r="AA2625" i="1" l="1"/>
  <c r="Z2625" i="1"/>
  <c r="L2500" i="1"/>
  <c r="F2500" i="1"/>
  <c r="D2501" i="1"/>
  <c r="G2500" i="1"/>
  <c r="Y2623" i="1"/>
  <c r="S2623" i="1"/>
  <c r="H2624" i="1"/>
  <c r="A2625" i="1"/>
  <c r="Q2625" i="1" s="1"/>
  <c r="R2625" i="1" s="1"/>
  <c r="T2655" i="1"/>
  <c r="N2499" i="1"/>
  <c r="O2498" i="1"/>
  <c r="I2506" i="1"/>
  <c r="J2505" i="1"/>
  <c r="K2505" i="1" s="1"/>
  <c r="E2505" i="1" s="1"/>
  <c r="M2505" i="1"/>
  <c r="U2504" i="1"/>
  <c r="W2504" i="1" s="1"/>
  <c r="Z2626" i="1" l="1"/>
  <c r="AA2626" i="1"/>
  <c r="L2501" i="1"/>
  <c r="F2501" i="1"/>
  <c r="G2501" i="1"/>
  <c r="D2502" i="1"/>
  <c r="H2625" i="1"/>
  <c r="A2626" i="1"/>
  <c r="Q2626" i="1" s="1"/>
  <c r="R2626" i="1" s="1"/>
  <c r="S2624" i="1"/>
  <c r="Y2624" i="1"/>
  <c r="T2656" i="1"/>
  <c r="N2500" i="1"/>
  <c r="O2499" i="1"/>
  <c r="U2505" i="1"/>
  <c r="W2505" i="1" s="1"/>
  <c r="J2506" i="1"/>
  <c r="K2506" i="1" s="1"/>
  <c r="E2506" i="1" s="1"/>
  <c r="I2507" i="1"/>
  <c r="M2506" i="1"/>
  <c r="AA2627" i="1" l="1"/>
  <c r="Z2627" i="1"/>
  <c r="L2502" i="1"/>
  <c r="F2502" i="1"/>
  <c r="D2503" i="1"/>
  <c r="G2502" i="1"/>
  <c r="H2626" i="1"/>
  <c r="A2627" i="1"/>
  <c r="Q2627" i="1" s="1"/>
  <c r="R2627" i="1" s="1"/>
  <c r="S2625" i="1"/>
  <c r="Y2625" i="1"/>
  <c r="T2657" i="1"/>
  <c r="N2501" i="1"/>
  <c r="O2500" i="1"/>
  <c r="I2508" i="1"/>
  <c r="J2507" i="1"/>
  <c r="K2507" i="1" s="1"/>
  <c r="E2507" i="1" s="1"/>
  <c r="M2507" i="1"/>
  <c r="U2506" i="1"/>
  <c r="W2506" i="1" s="1"/>
  <c r="Z2628" i="1" l="1"/>
  <c r="AA2628" i="1"/>
  <c r="L2503" i="1"/>
  <c r="G2503" i="1"/>
  <c r="F2503" i="1"/>
  <c r="D2504" i="1"/>
  <c r="A2628" i="1"/>
  <c r="Q2628" i="1" s="1"/>
  <c r="R2628" i="1" s="1"/>
  <c r="H2627" i="1"/>
  <c r="S2626" i="1"/>
  <c r="Y2626" i="1"/>
  <c r="T2658" i="1"/>
  <c r="N2502" i="1"/>
  <c r="O2501" i="1"/>
  <c r="U2507" i="1"/>
  <c r="W2507" i="1" s="1"/>
  <c r="J2508" i="1"/>
  <c r="K2508" i="1" s="1"/>
  <c r="E2508" i="1" s="1"/>
  <c r="I2509" i="1"/>
  <c r="M2508" i="1"/>
  <c r="AA2629" i="1" l="1"/>
  <c r="Z2629" i="1"/>
  <c r="Z2630" i="1" s="1"/>
  <c r="L2504" i="1"/>
  <c r="D2505" i="1"/>
  <c r="F2504" i="1"/>
  <c r="G2504" i="1"/>
  <c r="S2627" i="1"/>
  <c r="Y2627" i="1"/>
  <c r="A2629" i="1"/>
  <c r="Q2629" i="1" s="1"/>
  <c r="R2629" i="1" s="1"/>
  <c r="H2628" i="1"/>
  <c r="T2659" i="1"/>
  <c r="N2503" i="1"/>
  <c r="O2502" i="1"/>
  <c r="J2509" i="1"/>
  <c r="K2509" i="1" s="1"/>
  <c r="E2509" i="1" s="1"/>
  <c r="I2510" i="1"/>
  <c r="M2509" i="1"/>
  <c r="U2508" i="1"/>
  <c r="W2508" i="1" s="1"/>
  <c r="AA2630" i="1" l="1"/>
  <c r="L2505" i="1"/>
  <c r="D2506" i="1"/>
  <c r="F2505" i="1"/>
  <c r="G2505" i="1"/>
  <c r="A2630" i="1"/>
  <c r="Q2630" i="1" s="1"/>
  <c r="R2630" i="1" s="1"/>
  <c r="H2629" i="1"/>
  <c r="S2628" i="1"/>
  <c r="Y2628" i="1"/>
  <c r="T2660" i="1"/>
  <c r="N2504" i="1"/>
  <c r="O2503" i="1"/>
  <c r="J2510" i="1"/>
  <c r="K2510" i="1" s="1"/>
  <c r="E2510" i="1" s="1"/>
  <c r="I2511" i="1"/>
  <c r="M2510" i="1"/>
  <c r="U2509" i="1"/>
  <c r="W2509" i="1" s="1"/>
  <c r="AA2631" i="1" l="1"/>
  <c r="Z2631" i="1"/>
  <c r="L2506" i="1"/>
  <c r="D2507" i="1"/>
  <c r="F2506" i="1"/>
  <c r="G2506" i="1"/>
  <c r="S2629" i="1"/>
  <c r="Y2629" i="1"/>
  <c r="H2630" i="1"/>
  <c r="A2631" i="1"/>
  <c r="Q2631" i="1" s="1"/>
  <c r="R2631" i="1" s="1"/>
  <c r="T2661" i="1"/>
  <c r="N2505" i="1"/>
  <c r="O2504" i="1"/>
  <c r="U2510" i="1"/>
  <c r="W2510" i="1" s="1"/>
  <c r="J2511" i="1"/>
  <c r="K2511" i="1" s="1"/>
  <c r="E2511" i="1" s="1"/>
  <c r="I2512" i="1"/>
  <c r="M2511" i="1"/>
  <c r="Z2632" i="1" l="1"/>
  <c r="AA2632" i="1"/>
  <c r="F2507" i="1"/>
  <c r="L2507" i="1"/>
  <c r="G2507" i="1"/>
  <c r="D2508" i="1"/>
  <c r="Y2630" i="1"/>
  <c r="S2630" i="1"/>
  <c r="A2632" i="1"/>
  <c r="Q2632" i="1" s="1"/>
  <c r="R2632" i="1" s="1"/>
  <c r="H2631" i="1"/>
  <c r="T2662" i="1"/>
  <c r="N2506" i="1"/>
  <c r="O2505" i="1"/>
  <c r="J2512" i="1"/>
  <c r="K2512" i="1" s="1"/>
  <c r="E2512" i="1" s="1"/>
  <c r="I2513" i="1"/>
  <c r="U2511" i="1"/>
  <c r="W2511" i="1" s="1"/>
  <c r="AA2633" i="1" l="1"/>
  <c r="Z2633" i="1"/>
  <c r="Z2634" i="1" s="1"/>
  <c r="F2508" i="1"/>
  <c r="L2508" i="1"/>
  <c r="G2508" i="1"/>
  <c r="D2509" i="1"/>
  <c r="S2631" i="1"/>
  <c r="Y2631" i="1"/>
  <c r="A2633" i="1"/>
  <c r="Q2633" i="1" s="1"/>
  <c r="R2633" i="1" s="1"/>
  <c r="H2632" i="1"/>
  <c r="T2663" i="1"/>
  <c r="N2507" i="1"/>
  <c r="O2506" i="1"/>
  <c r="J2513" i="1"/>
  <c r="K2513" i="1" s="1"/>
  <c r="E2513" i="1" s="1"/>
  <c r="I2514" i="1"/>
  <c r="U2512" i="1"/>
  <c r="W2512" i="1" s="1"/>
  <c r="AA2634" i="1" l="1"/>
  <c r="F2509" i="1"/>
  <c r="L2509" i="1"/>
  <c r="D2510" i="1"/>
  <c r="G2509" i="1"/>
  <c r="A2634" i="1"/>
  <c r="Q2634" i="1" s="1"/>
  <c r="R2634" i="1" s="1"/>
  <c r="H2633" i="1"/>
  <c r="S2632" i="1"/>
  <c r="Y2632" i="1"/>
  <c r="T2664" i="1"/>
  <c r="M2512" i="1"/>
  <c r="N2508" i="1"/>
  <c r="O2507" i="1"/>
  <c r="U2513" i="1"/>
  <c r="W2513" i="1" s="1"/>
  <c r="I2515" i="1"/>
  <c r="J2514" i="1"/>
  <c r="K2514" i="1" s="1"/>
  <c r="E2514" i="1" s="1"/>
  <c r="AA2635" i="1" l="1"/>
  <c r="Z2635" i="1"/>
  <c r="F2510" i="1"/>
  <c r="L2510" i="1"/>
  <c r="D2511" i="1"/>
  <c r="G2510" i="1"/>
  <c r="S2633" i="1"/>
  <c r="Y2633" i="1"/>
  <c r="H2634" i="1"/>
  <c r="A2635" i="1"/>
  <c r="Q2635" i="1" s="1"/>
  <c r="R2635" i="1" s="1"/>
  <c r="T2665" i="1"/>
  <c r="N2509" i="1"/>
  <c r="O2508" i="1"/>
  <c r="M2513" i="1"/>
  <c r="U2514" i="1"/>
  <c r="W2514" i="1" s="1"/>
  <c r="I2516" i="1"/>
  <c r="J2515" i="1"/>
  <c r="K2515" i="1" s="1"/>
  <c r="E2515" i="1" s="1"/>
  <c r="Z2636" i="1" l="1"/>
  <c r="AA2636" i="1"/>
  <c r="F2511" i="1"/>
  <c r="L2511" i="1"/>
  <c r="G2511" i="1"/>
  <c r="D2512" i="1"/>
  <c r="A2636" i="1"/>
  <c r="Q2636" i="1" s="1"/>
  <c r="R2636" i="1" s="1"/>
  <c r="H2635" i="1"/>
  <c r="S2634" i="1"/>
  <c r="Y2634" i="1"/>
  <c r="T2666" i="1"/>
  <c r="N2510" i="1"/>
  <c r="O2509" i="1"/>
  <c r="M2514" i="1"/>
  <c r="I2517" i="1"/>
  <c r="J2516" i="1"/>
  <c r="K2516" i="1" s="1"/>
  <c r="E2516" i="1" s="1"/>
  <c r="U2515" i="1"/>
  <c r="W2515" i="1" s="1"/>
  <c r="AA2637" i="1" l="1"/>
  <c r="Z2637" i="1"/>
  <c r="F2512" i="1"/>
  <c r="L2512" i="1"/>
  <c r="D2513" i="1"/>
  <c r="G2512" i="1"/>
  <c r="S2635" i="1"/>
  <c r="Y2635" i="1"/>
  <c r="A2637" i="1"/>
  <c r="Q2637" i="1" s="1"/>
  <c r="H2636" i="1"/>
  <c r="T2667" i="1"/>
  <c r="N2511" i="1"/>
  <c r="O2510" i="1"/>
  <c r="M2515" i="1"/>
  <c r="U2516" i="1"/>
  <c r="W2516" i="1" s="1"/>
  <c r="J2517" i="1"/>
  <c r="K2517" i="1" s="1"/>
  <c r="E2517" i="1" s="1"/>
  <c r="I2518" i="1"/>
  <c r="Z2638" i="1" l="1"/>
  <c r="R2637" i="1"/>
  <c r="AA2638" i="1"/>
  <c r="F2513" i="1"/>
  <c r="L2513" i="1"/>
  <c r="D2514" i="1"/>
  <c r="G2513" i="1"/>
  <c r="A2638" i="1"/>
  <c r="Q2638" i="1" s="1"/>
  <c r="R2638" i="1" s="1"/>
  <c r="H2637" i="1"/>
  <c r="T2668" i="1"/>
  <c r="N2512" i="1"/>
  <c r="O2511" i="1"/>
  <c r="I2519" i="1"/>
  <c r="J2518" i="1"/>
  <c r="K2518" i="1" s="1"/>
  <c r="E2518" i="1" s="1"/>
  <c r="U2517" i="1"/>
  <c r="W2517" i="1" s="1"/>
  <c r="AA2639" i="1" l="1"/>
  <c r="Z2639" i="1"/>
  <c r="F2514" i="1"/>
  <c r="L2514" i="1"/>
  <c r="G2514" i="1"/>
  <c r="D2515" i="1"/>
  <c r="H2638" i="1"/>
  <c r="A2639" i="1"/>
  <c r="Q2639" i="1" s="1"/>
  <c r="R2639" i="1" s="1"/>
  <c r="T2669" i="1"/>
  <c r="N2513" i="1"/>
  <c r="O2512" i="1"/>
  <c r="U2518" i="1"/>
  <c r="W2518" i="1" s="1"/>
  <c r="I2520" i="1"/>
  <c r="J2519" i="1"/>
  <c r="K2519" i="1" s="1"/>
  <c r="E2519" i="1" s="1"/>
  <c r="Z2640" i="1" l="1"/>
  <c r="AA2640" i="1"/>
  <c r="F2515" i="1"/>
  <c r="L2515" i="1"/>
  <c r="M2516" i="1" s="1"/>
  <c r="M2517" i="1" s="1"/>
  <c r="M2518" i="1" s="1"/>
  <c r="M2519" i="1" s="1"/>
  <c r="M2520" i="1" s="1"/>
  <c r="G2515" i="1"/>
  <c r="D2516" i="1"/>
  <c r="A2640" i="1"/>
  <c r="Q2640" i="1" s="1"/>
  <c r="R2640" i="1" s="1"/>
  <c r="H2639" i="1"/>
  <c r="Y2638" i="1"/>
  <c r="S2638" i="1"/>
  <c r="T2670" i="1"/>
  <c r="N2514" i="1"/>
  <c r="O2513" i="1"/>
  <c r="U2519" i="1"/>
  <c r="W2519" i="1" s="1"/>
  <c r="I2521" i="1"/>
  <c r="J2520" i="1"/>
  <c r="K2520" i="1" s="1"/>
  <c r="E2520" i="1" s="1"/>
  <c r="AA2641" i="1" l="1"/>
  <c r="Z2641" i="1"/>
  <c r="Z2642" i="1" s="1"/>
  <c r="F2516" i="1"/>
  <c r="L2516" i="1"/>
  <c r="G2516" i="1"/>
  <c r="D2517" i="1"/>
  <c r="Y2639" i="1"/>
  <c r="S2639" i="1"/>
  <c r="A2641" i="1"/>
  <c r="Q2641" i="1" s="1"/>
  <c r="R2641" i="1" s="1"/>
  <c r="H2640" i="1"/>
  <c r="T2671" i="1"/>
  <c r="N2515" i="1"/>
  <c r="O2514" i="1"/>
  <c r="I2522" i="1"/>
  <c r="J2521" i="1"/>
  <c r="K2521" i="1" s="1"/>
  <c r="E2521" i="1" s="1"/>
  <c r="M2521" i="1"/>
  <c r="U2520" i="1"/>
  <c r="W2520" i="1" s="1"/>
  <c r="AA2642" i="1" l="1"/>
  <c r="F2517" i="1"/>
  <c r="L2517" i="1"/>
  <c r="D2518" i="1"/>
  <c r="G2517" i="1"/>
  <c r="S2640" i="1"/>
  <c r="Y2640" i="1"/>
  <c r="H2641" i="1"/>
  <c r="A2642" i="1"/>
  <c r="Q2642" i="1" s="1"/>
  <c r="R2642" i="1" s="1"/>
  <c r="T2672" i="1"/>
  <c r="O2515" i="1"/>
  <c r="N2516" i="1"/>
  <c r="U2521" i="1"/>
  <c r="W2521" i="1" s="1"/>
  <c r="I2523" i="1"/>
  <c r="J2522" i="1"/>
  <c r="K2522" i="1" s="1"/>
  <c r="E2522" i="1" s="1"/>
  <c r="M2522" i="1"/>
  <c r="AA2643" i="1" l="1"/>
  <c r="Z2643" i="1"/>
  <c r="F2518" i="1"/>
  <c r="L2518" i="1"/>
  <c r="D2519" i="1"/>
  <c r="G2518" i="1"/>
  <c r="S2641" i="1"/>
  <c r="Y2641" i="1"/>
  <c r="H2642" i="1"/>
  <c r="A2643" i="1"/>
  <c r="Q2643" i="1" s="1"/>
  <c r="R2643" i="1" s="1"/>
  <c r="T2673" i="1"/>
  <c r="N2517" i="1"/>
  <c r="O2516" i="1"/>
  <c r="J2523" i="1"/>
  <c r="K2523" i="1" s="1"/>
  <c r="E2523" i="1" s="1"/>
  <c r="I2524" i="1"/>
  <c r="M2523" i="1"/>
  <c r="U2522" i="1"/>
  <c r="W2522" i="1" s="1"/>
  <c r="Z2644" i="1" l="1"/>
  <c r="AA2644" i="1"/>
  <c r="F2519" i="1"/>
  <c r="L2519" i="1"/>
  <c r="G2519" i="1"/>
  <c r="D2520" i="1"/>
  <c r="Y2642" i="1"/>
  <c r="S2642" i="1"/>
  <c r="A2644" i="1"/>
  <c r="Q2644" i="1" s="1"/>
  <c r="R2644" i="1" s="1"/>
  <c r="H2643" i="1"/>
  <c r="T2674" i="1"/>
  <c r="N2518" i="1"/>
  <c r="O2517" i="1"/>
  <c r="I2525" i="1"/>
  <c r="J2524" i="1"/>
  <c r="K2524" i="1" s="1"/>
  <c r="E2524" i="1" s="1"/>
  <c r="M2524" i="1"/>
  <c r="U2523" i="1"/>
  <c r="W2523" i="1" s="1"/>
  <c r="AA2645" i="1" l="1"/>
  <c r="Z2645" i="1"/>
  <c r="F2520" i="1"/>
  <c r="L2520" i="1"/>
  <c r="D2521" i="1"/>
  <c r="G2520" i="1"/>
  <c r="A2645" i="1"/>
  <c r="Q2645" i="1" s="1"/>
  <c r="R2645" i="1" s="1"/>
  <c r="H2644" i="1"/>
  <c r="S2643" i="1"/>
  <c r="Y2643" i="1"/>
  <c r="T2675" i="1"/>
  <c r="N2519" i="1"/>
  <c r="O2518" i="1"/>
  <c r="U2524" i="1"/>
  <c r="W2524" i="1" s="1"/>
  <c r="I2526" i="1"/>
  <c r="J2525" i="1"/>
  <c r="K2525" i="1" s="1"/>
  <c r="E2525" i="1" s="1"/>
  <c r="M2525" i="1"/>
  <c r="Z2646" i="1" l="1"/>
  <c r="AA2646" i="1"/>
  <c r="F2521" i="1"/>
  <c r="L2521" i="1"/>
  <c r="G2521" i="1"/>
  <c r="D2522" i="1"/>
  <c r="S2644" i="1"/>
  <c r="Y2644" i="1"/>
  <c r="H2645" i="1"/>
  <c r="A2646" i="1"/>
  <c r="Q2646" i="1" s="1"/>
  <c r="R2646" i="1" s="1"/>
  <c r="T2676" i="1"/>
  <c r="N2520" i="1"/>
  <c r="O2519" i="1"/>
  <c r="U2525" i="1"/>
  <c r="W2525" i="1" s="1"/>
  <c r="J2526" i="1"/>
  <c r="K2526" i="1" s="1"/>
  <c r="E2526" i="1" s="1"/>
  <c r="I2527" i="1"/>
  <c r="M2526" i="1"/>
  <c r="AA2647" i="1" l="1"/>
  <c r="Z2647" i="1"/>
  <c r="F2522" i="1"/>
  <c r="L2522" i="1"/>
  <c r="G2522" i="1"/>
  <c r="D2523" i="1"/>
  <c r="A2647" i="1"/>
  <c r="Q2647" i="1" s="1"/>
  <c r="R2647" i="1" s="1"/>
  <c r="H2646" i="1"/>
  <c r="S2645" i="1"/>
  <c r="Y2645" i="1"/>
  <c r="T2677" i="1"/>
  <c r="N2521" i="1"/>
  <c r="O2520" i="1"/>
  <c r="I2528" i="1"/>
  <c r="J2527" i="1"/>
  <c r="K2527" i="1" s="1"/>
  <c r="E2527" i="1" s="1"/>
  <c r="M2527" i="1"/>
  <c r="U2526" i="1"/>
  <c r="W2526" i="1" s="1"/>
  <c r="Z2648" i="1" l="1"/>
  <c r="AA2648" i="1"/>
  <c r="F2523" i="1"/>
  <c r="L2523" i="1"/>
  <c r="G2523" i="1"/>
  <c r="D2524" i="1"/>
  <c r="A2648" i="1"/>
  <c r="Q2648" i="1" s="1"/>
  <c r="R2648" i="1" s="1"/>
  <c r="H2647" i="1"/>
  <c r="Y2646" i="1"/>
  <c r="S2646" i="1"/>
  <c r="T2678" i="1"/>
  <c r="N2522" i="1"/>
  <c r="O2521" i="1"/>
  <c r="U2527" i="1"/>
  <c r="W2527" i="1" s="1"/>
  <c r="J2528" i="1"/>
  <c r="K2528" i="1" s="1"/>
  <c r="E2528" i="1" s="1"/>
  <c r="I2529" i="1"/>
  <c r="M2528" i="1"/>
  <c r="AA2649" i="1" l="1"/>
  <c r="Z2649" i="1"/>
  <c r="F2524" i="1"/>
  <c r="L2524" i="1"/>
  <c r="D2525" i="1"/>
  <c r="G2524" i="1"/>
  <c r="Y2647" i="1"/>
  <c r="S2647" i="1"/>
  <c r="H2648" i="1"/>
  <c r="A2649" i="1"/>
  <c r="Q2649" i="1" s="1"/>
  <c r="R2649" i="1" s="1"/>
  <c r="T2679" i="1"/>
  <c r="N2523" i="1"/>
  <c r="O2522" i="1"/>
  <c r="J2529" i="1"/>
  <c r="K2529" i="1" s="1"/>
  <c r="E2529" i="1" s="1"/>
  <c r="I2530" i="1"/>
  <c r="M2529" i="1"/>
  <c r="U2528" i="1"/>
  <c r="W2528" i="1" s="1"/>
  <c r="Z2650" i="1" l="1"/>
  <c r="AA2650" i="1"/>
  <c r="F2525" i="1"/>
  <c r="L2525" i="1"/>
  <c r="G2525" i="1"/>
  <c r="D2526" i="1"/>
  <c r="H2649" i="1"/>
  <c r="A2650" i="1"/>
  <c r="Q2650" i="1" s="1"/>
  <c r="R2650" i="1" s="1"/>
  <c r="S2648" i="1"/>
  <c r="Y2648" i="1"/>
  <c r="T2680" i="1"/>
  <c r="N2524" i="1"/>
  <c r="O2523" i="1"/>
  <c r="J2530" i="1"/>
  <c r="K2530" i="1" s="1"/>
  <c r="E2530" i="1" s="1"/>
  <c r="I2531" i="1"/>
  <c r="M2530" i="1"/>
  <c r="U2529" i="1"/>
  <c r="W2529" i="1" s="1"/>
  <c r="AA2651" i="1" l="1"/>
  <c r="Z2651" i="1"/>
  <c r="F2526" i="1"/>
  <c r="L2526" i="1"/>
  <c r="D2527" i="1"/>
  <c r="G2526" i="1"/>
  <c r="S2649" i="1"/>
  <c r="Y2649" i="1"/>
  <c r="H2650" i="1"/>
  <c r="A2651" i="1"/>
  <c r="Q2651" i="1" s="1"/>
  <c r="R2651" i="1" s="1"/>
  <c r="T2681" i="1"/>
  <c r="N2525" i="1"/>
  <c r="O2524" i="1"/>
  <c r="U2530" i="1"/>
  <c r="W2530" i="1" s="1"/>
  <c r="I2532" i="1"/>
  <c r="J2531" i="1"/>
  <c r="K2531" i="1" s="1"/>
  <c r="E2531" i="1" s="1"/>
  <c r="M2531" i="1"/>
  <c r="Z2652" i="1" l="1"/>
  <c r="AA2652" i="1"/>
  <c r="F2527" i="1"/>
  <c r="L2527" i="1"/>
  <c r="G2527" i="1"/>
  <c r="D2528" i="1"/>
  <c r="A2652" i="1"/>
  <c r="Q2652" i="1" s="1"/>
  <c r="R2652" i="1" s="1"/>
  <c r="H2651" i="1"/>
  <c r="Y2650" i="1"/>
  <c r="S2650" i="1"/>
  <c r="T2682" i="1"/>
  <c r="N2526" i="1"/>
  <c r="O2525" i="1"/>
  <c r="U2531" i="1"/>
  <c r="W2531" i="1" s="1"/>
  <c r="J2532" i="1"/>
  <c r="K2532" i="1" s="1"/>
  <c r="E2532" i="1" s="1"/>
  <c r="I2533" i="1"/>
  <c r="M2532" i="1"/>
  <c r="AA2653" i="1" l="1"/>
  <c r="Z2653" i="1"/>
  <c r="F2528" i="1"/>
  <c r="L2528" i="1"/>
  <c r="D2529" i="1"/>
  <c r="G2528" i="1"/>
  <c r="Y2651" i="1"/>
  <c r="S2651" i="1"/>
  <c r="H2652" i="1"/>
  <c r="A2653" i="1"/>
  <c r="Q2653" i="1" s="1"/>
  <c r="R2653" i="1" s="1"/>
  <c r="T2683" i="1"/>
  <c r="N2527" i="1"/>
  <c r="O2526" i="1"/>
  <c r="J2533" i="1"/>
  <c r="K2533" i="1" s="1"/>
  <c r="E2533" i="1" s="1"/>
  <c r="I2534" i="1"/>
  <c r="M2533" i="1"/>
  <c r="U2532" i="1"/>
  <c r="W2532" i="1" s="1"/>
  <c r="Z2654" i="1" l="1"/>
  <c r="AA2654" i="1"/>
  <c r="F2529" i="1"/>
  <c r="L2529" i="1"/>
  <c r="D2530" i="1"/>
  <c r="G2529" i="1"/>
  <c r="A2654" i="1"/>
  <c r="Q2654" i="1" s="1"/>
  <c r="R2654" i="1" s="1"/>
  <c r="H2653" i="1"/>
  <c r="Y2652" i="1"/>
  <c r="S2652" i="1"/>
  <c r="T2684" i="1"/>
  <c r="N2528" i="1"/>
  <c r="O2527" i="1"/>
  <c r="J2534" i="1"/>
  <c r="K2534" i="1" s="1"/>
  <c r="E2534" i="1" s="1"/>
  <c r="I2535" i="1"/>
  <c r="M2534" i="1"/>
  <c r="U2533" i="1"/>
  <c r="W2533" i="1" s="1"/>
  <c r="AA2655" i="1" l="1"/>
  <c r="Z2655" i="1"/>
  <c r="F2530" i="1"/>
  <c r="L2530" i="1"/>
  <c r="G2530" i="1"/>
  <c r="D2531" i="1"/>
  <c r="H2654" i="1"/>
  <c r="A2655" i="1"/>
  <c r="Q2655" i="1" s="1"/>
  <c r="R2655" i="1" s="1"/>
  <c r="S2653" i="1"/>
  <c r="Y2653" i="1"/>
  <c r="T2685" i="1"/>
  <c r="N2529" i="1"/>
  <c r="O2528" i="1"/>
  <c r="J2535" i="1"/>
  <c r="K2535" i="1" s="1"/>
  <c r="E2535" i="1" s="1"/>
  <c r="I2536" i="1"/>
  <c r="M2535" i="1"/>
  <c r="U2534" i="1"/>
  <c r="W2534" i="1" s="1"/>
  <c r="Z2656" i="1" l="1"/>
  <c r="AA2656" i="1"/>
  <c r="F2531" i="1"/>
  <c r="L2531" i="1"/>
  <c r="D2532" i="1"/>
  <c r="G2531" i="1"/>
  <c r="S2654" i="1"/>
  <c r="Y2654" i="1"/>
  <c r="A2656" i="1"/>
  <c r="Q2656" i="1" s="1"/>
  <c r="R2656" i="1" s="1"/>
  <c r="H2655" i="1"/>
  <c r="T2686" i="1"/>
  <c r="N2530" i="1"/>
  <c r="O2529" i="1"/>
  <c r="U2535" i="1"/>
  <c r="W2535" i="1" s="1"/>
  <c r="I2537" i="1"/>
  <c r="J2536" i="1"/>
  <c r="K2536" i="1" s="1"/>
  <c r="E2536" i="1" s="1"/>
  <c r="M2536" i="1"/>
  <c r="AA2657" i="1" l="1"/>
  <c r="Z2657" i="1"/>
  <c r="F2532" i="1"/>
  <c r="L2532" i="1"/>
  <c r="G2532" i="1"/>
  <c r="D2533" i="1"/>
  <c r="S2655" i="1"/>
  <c r="Y2655" i="1"/>
  <c r="H2656" i="1"/>
  <c r="A2657" i="1"/>
  <c r="Q2657" i="1" s="1"/>
  <c r="R2657" i="1" s="1"/>
  <c r="T2687" i="1"/>
  <c r="N2531" i="1"/>
  <c r="O2530" i="1"/>
  <c r="U2536" i="1"/>
  <c r="W2536" i="1" s="1"/>
  <c r="J2537" i="1"/>
  <c r="K2537" i="1" s="1"/>
  <c r="E2537" i="1" s="1"/>
  <c r="I2538" i="1"/>
  <c r="M2537" i="1"/>
  <c r="Z2658" i="1" l="1"/>
  <c r="AA2658" i="1"/>
  <c r="F2533" i="1"/>
  <c r="L2533" i="1"/>
  <c r="G2533" i="1"/>
  <c r="D2534" i="1"/>
  <c r="A2658" i="1"/>
  <c r="Q2658" i="1" s="1"/>
  <c r="R2658" i="1" s="1"/>
  <c r="H2657" i="1"/>
  <c r="Y2656" i="1"/>
  <c r="S2656" i="1"/>
  <c r="T2688" i="1"/>
  <c r="N2532" i="1"/>
  <c r="O2531" i="1"/>
  <c r="I2539" i="1"/>
  <c r="J2538" i="1"/>
  <c r="K2538" i="1" s="1"/>
  <c r="E2538" i="1" s="1"/>
  <c r="M2538" i="1"/>
  <c r="U2537" i="1"/>
  <c r="W2537" i="1" s="1"/>
  <c r="AA2659" i="1" l="1"/>
  <c r="Z2659" i="1"/>
  <c r="F2534" i="1"/>
  <c r="L2534" i="1"/>
  <c r="D2535" i="1"/>
  <c r="G2534" i="1"/>
  <c r="Y2657" i="1"/>
  <c r="S2657" i="1"/>
  <c r="H2658" i="1"/>
  <c r="A2659" i="1"/>
  <c r="Q2659" i="1" s="1"/>
  <c r="R2659" i="1" s="1"/>
  <c r="T2689" i="1"/>
  <c r="N2533" i="1"/>
  <c r="O2532" i="1"/>
  <c r="U2538" i="1"/>
  <c r="W2538" i="1" s="1"/>
  <c r="I2540" i="1"/>
  <c r="J2539" i="1"/>
  <c r="K2539" i="1" s="1"/>
  <c r="E2539" i="1" s="1"/>
  <c r="M2539" i="1"/>
  <c r="Z2660" i="1" l="1"/>
  <c r="AA2660" i="1"/>
  <c r="F2535" i="1"/>
  <c r="L2535" i="1"/>
  <c r="G2535" i="1"/>
  <c r="D2536" i="1"/>
  <c r="Y2658" i="1"/>
  <c r="S2658" i="1"/>
  <c r="H2659" i="1"/>
  <c r="A2660" i="1"/>
  <c r="Q2660" i="1" s="1"/>
  <c r="R2660" i="1" s="1"/>
  <c r="T2690" i="1"/>
  <c r="N2534" i="1"/>
  <c r="O2533" i="1"/>
  <c r="I2541" i="1"/>
  <c r="J2540" i="1"/>
  <c r="K2540" i="1" s="1"/>
  <c r="E2540" i="1" s="1"/>
  <c r="M2540" i="1"/>
  <c r="U2539" i="1"/>
  <c r="W2539" i="1" s="1"/>
  <c r="AA2661" i="1" l="1"/>
  <c r="Z2661" i="1"/>
  <c r="F2536" i="1"/>
  <c r="L2536" i="1"/>
  <c r="G2536" i="1"/>
  <c r="D2537" i="1"/>
  <c r="H2660" i="1"/>
  <c r="A2661" i="1"/>
  <c r="Q2661" i="1" s="1"/>
  <c r="R2661" i="1" s="1"/>
  <c r="S2659" i="1"/>
  <c r="Y2659" i="1"/>
  <c r="T2691" i="1"/>
  <c r="N2535" i="1"/>
  <c r="O2534" i="1"/>
  <c r="U2540" i="1"/>
  <c r="W2540" i="1" s="1"/>
  <c r="J2541" i="1"/>
  <c r="K2541" i="1" s="1"/>
  <c r="E2541" i="1" s="1"/>
  <c r="I2542" i="1"/>
  <c r="M2541" i="1"/>
  <c r="Z2662" i="1" l="1"/>
  <c r="AA2662" i="1"/>
  <c r="AA2663" i="1" s="1"/>
  <c r="F2537" i="1"/>
  <c r="L2537" i="1"/>
  <c r="D2538" i="1"/>
  <c r="G2537" i="1"/>
  <c r="S2660" i="1"/>
  <c r="Y2660" i="1"/>
  <c r="A2662" i="1"/>
  <c r="Q2662" i="1" s="1"/>
  <c r="R2662" i="1" s="1"/>
  <c r="H2661" i="1"/>
  <c r="T2692" i="1"/>
  <c r="N2536" i="1"/>
  <c r="O2535" i="1"/>
  <c r="I2543" i="1"/>
  <c r="J2542" i="1"/>
  <c r="K2542" i="1" s="1"/>
  <c r="E2542" i="1" s="1"/>
  <c r="U2541" i="1"/>
  <c r="W2541" i="1" s="1"/>
  <c r="Z2663" i="1" l="1"/>
  <c r="F2538" i="1"/>
  <c r="L2538" i="1"/>
  <c r="G2538" i="1"/>
  <c r="D2539" i="1"/>
  <c r="S2661" i="1"/>
  <c r="Y2661" i="1"/>
  <c r="A2663" i="1"/>
  <c r="Q2663" i="1" s="1"/>
  <c r="R2663" i="1" s="1"/>
  <c r="H2662" i="1"/>
  <c r="T2693" i="1"/>
  <c r="N2537" i="1"/>
  <c r="O2536" i="1"/>
  <c r="U2542" i="1"/>
  <c r="W2542" i="1" s="1"/>
  <c r="I2544" i="1"/>
  <c r="J2543" i="1"/>
  <c r="K2543" i="1" s="1"/>
  <c r="E2543" i="1" s="1"/>
  <c r="Z2664" i="1" l="1"/>
  <c r="AA2664" i="1"/>
  <c r="F2539" i="1"/>
  <c r="L2539" i="1"/>
  <c r="D2540" i="1"/>
  <c r="G2539" i="1"/>
  <c r="H2663" i="1"/>
  <c r="A2664" i="1"/>
  <c r="Q2664" i="1" s="1"/>
  <c r="R2664" i="1" s="1"/>
  <c r="Y2662" i="1"/>
  <c r="S2662" i="1"/>
  <c r="T2694" i="1"/>
  <c r="M2542" i="1"/>
  <c r="N2538" i="1"/>
  <c r="O2537" i="1"/>
  <c r="U2543" i="1"/>
  <c r="W2543" i="1" s="1"/>
  <c r="J2544" i="1"/>
  <c r="K2544" i="1" s="1"/>
  <c r="E2544" i="1" s="1"/>
  <c r="I2545" i="1"/>
  <c r="AA2665" i="1" l="1"/>
  <c r="Z2665" i="1"/>
  <c r="F2540" i="1"/>
  <c r="L2540" i="1"/>
  <c r="D2541" i="1"/>
  <c r="G2540" i="1"/>
  <c r="S2663" i="1"/>
  <c r="Y2663" i="1"/>
  <c r="H2664" i="1"/>
  <c r="A2665" i="1"/>
  <c r="Q2665" i="1" s="1"/>
  <c r="R2665" i="1" s="1"/>
  <c r="T2695" i="1"/>
  <c r="N2539" i="1"/>
  <c r="O2538" i="1"/>
  <c r="I2546" i="1"/>
  <c r="I2547" i="1" s="1"/>
  <c r="J2545" i="1"/>
  <c r="U2544" i="1"/>
  <c r="W2544" i="1" s="1"/>
  <c r="M2543" i="1"/>
  <c r="Z2666" i="1" l="1"/>
  <c r="AA2666" i="1"/>
  <c r="F2541" i="1"/>
  <c r="L2541" i="1"/>
  <c r="G2541" i="1"/>
  <c r="D2542" i="1"/>
  <c r="A2666" i="1"/>
  <c r="Q2666" i="1" s="1"/>
  <c r="R2666" i="1" s="1"/>
  <c r="H2665" i="1"/>
  <c r="I2548" i="1"/>
  <c r="S2664" i="1"/>
  <c r="Y2664" i="1"/>
  <c r="T2696" i="1"/>
  <c r="N2540" i="1"/>
  <c r="O2539" i="1"/>
  <c r="M2544" i="1"/>
  <c r="M2545" i="1" s="1"/>
  <c r="J2546" i="1"/>
  <c r="J2547" i="1" s="1"/>
  <c r="K2547" i="1" s="1"/>
  <c r="K2545" i="1"/>
  <c r="E2545" i="1" s="1"/>
  <c r="AA2667" i="1" l="1"/>
  <c r="Z2667" i="1"/>
  <c r="F2542" i="1"/>
  <c r="L2542" i="1"/>
  <c r="D2543" i="1"/>
  <c r="G2542" i="1"/>
  <c r="J2548" i="1"/>
  <c r="K2548" i="1" s="1"/>
  <c r="I2549" i="1"/>
  <c r="Y2665" i="1"/>
  <c r="S2665" i="1"/>
  <c r="H2666" i="1"/>
  <c r="A2667" i="1"/>
  <c r="Q2667" i="1" s="1"/>
  <c r="R2667" i="1" s="1"/>
  <c r="T2697" i="1"/>
  <c r="N2541" i="1"/>
  <c r="O2540" i="1"/>
  <c r="U2545" i="1"/>
  <c r="K2546" i="1"/>
  <c r="E2546" i="1" s="1"/>
  <c r="S143" i="1"/>
  <c r="Z2668" i="1" l="1"/>
  <c r="AA2668" i="1"/>
  <c r="F2543" i="1"/>
  <c r="L2543" i="1"/>
  <c r="G2543" i="1"/>
  <c r="D2544" i="1"/>
  <c r="D2545" i="1" s="1"/>
  <c r="E2547" i="1"/>
  <c r="E2548" i="1" s="1"/>
  <c r="A2668" i="1"/>
  <c r="Q2668" i="1" s="1"/>
  <c r="R2668" i="1" s="1"/>
  <c r="H2667" i="1"/>
  <c r="J2549" i="1"/>
  <c r="K2549" i="1" s="1"/>
  <c r="I2550" i="1"/>
  <c r="T2698" i="1"/>
  <c r="N2542" i="1"/>
  <c r="O2541" i="1"/>
  <c r="U2546" i="1"/>
  <c r="U2547" i="1" s="1"/>
  <c r="W2545" i="1"/>
  <c r="AA2669" i="1" l="1"/>
  <c r="Z2669" i="1"/>
  <c r="G2545" i="1"/>
  <c r="L2545" i="1"/>
  <c r="L2544" i="1"/>
  <c r="F2544" i="1"/>
  <c r="F2545" i="1" s="1"/>
  <c r="G2544" i="1"/>
  <c r="E2549" i="1"/>
  <c r="J2550" i="1"/>
  <c r="K2550" i="1" s="1"/>
  <c r="I2551" i="1"/>
  <c r="A2669" i="1"/>
  <c r="Q2669" i="1" s="1"/>
  <c r="H2668" i="1"/>
  <c r="T2699" i="1"/>
  <c r="W2547" i="1"/>
  <c r="U2548" i="1"/>
  <c r="N2543" i="1"/>
  <c r="O2542" i="1"/>
  <c r="D2546" i="1"/>
  <c r="L2546" i="1" s="1"/>
  <c r="W2546" i="1"/>
  <c r="S2456" i="1"/>
  <c r="S2428" i="1"/>
  <c r="S2213" i="1"/>
  <c r="S2060" i="1"/>
  <c r="S2089" i="1"/>
  <c r="S1695" i="1"/>
  <c r="R2669" i="1" l="1"/>
  <c r="Z2670" i="1"/>
  <c r="AA2670" i="1"/>
  <c r="E2550" i="1"/>
  <c r="A2670" i="1"/>
  <c r="Q2670" i="1" s="1"/>
  <c r="R2670" i="1" s="1"/>
  <c r="H2669" i="1"/>
  <c r="J2551" i="1"/>
  <c r="K2551" i="1" s="1"/>
  <c r="E2551" i="1" s="1"/>
  <c r="I2552" i="1"/>
  <c r="T2700" i="1"/>
  <c r="W2548" i="1"/>
  <c r="U2549" i="1"/>
  <c r="D2547" i="1"/>
  <c r="L2547" i="1" s="1"/>
  <c r="N2544" i="1"/>
  <c r="O2543" i="1"/>
  <c r="M2546" i="1"/>
  <c r="G2546" i="1"/>
  <c r="F2546" i="1"/>
  <c r="S144" i="1"/>
  <c r="AA2671" i="1" l="1"/>
  <c r="Z2671" i="1"/>
  <c r="M2547" i="1"/>
  <c r="M2548" i="1" s="1"/>
  <c r="J2552" i="1"/>
  <c r="K2552" i="1" s="1"/>
  <c r="E2552" i="1" s="1"/>
  <c r="I2553" i="1"/>
  <c r="A2671" i="1"/>
  <c r="Q2671" i="1" s="1"/>
  <c r="R2671" i="1" s="1"/>
  <c r="H2670" i="1"/>
  <c r="T2701" i="1"/>
  <c r="W2549" i="1"/>
  <c r="U2550" i="1"/>
  <c r="F2547" i="1"/>
  <c r="G2547" i="1"/>
  <c r="D2548" i="1"/>
  <c r="L2548" i="1" s="1"/>
  <c r="N2545" i="1"/>
  <c r="O2544" i="1"/>
  <c r="Y144" i="1"/>
  <c r="Z2672" i="1" l="1"/>
  <c r="AA2672" i="1"/>
  <c r="Y2670" i="1"/>
  <c r="S2670" i="1"/>
  <c r="A2672" i="1"/>
  <c r="Q2672" i="1" s="1"/>
  <c r="R2672" i="1" s="1"/>
  <c r="H2671" i="1"/>
  <c r="J2553" i="1"/>
  <c r="K2553" i="1" s="1"/>
  <c r="E2553" i="1" s="1"/>
  <c r="I2554" i="1"/>
  <c r="T2702" i="1"/>
  <c r="W2550" i="1"/>
  <c r="U2551" i="1"/>
  <c r="F2548" i="1"/>
  <c r="M2549" i="1"/>
  <c r="M2550" i="1" s="1"/>
  <c r="M2551" i="1" s="1"/>
  <c r="M2552" i="1" s="1"/>
  <c r="M2553" i="1" s="1"/>
  <c r="G2548" i="1"/>
  <c r="D2549" i="1"/>
  <c r="L2549" i="1" s="1"/>
  <c r="N2546" i="1"/>
  <c r="N2547" i="1" s="1"/>
  <c r="N2548" i="1" s="1"/>
  <c r="O2545" i="1"/>
  <c r="AA2673" i="1" l="1"/>
  <c r="Z2673" i="1"/>
  <c r="N2549" i="1"/>
  <c r="N2550" i="1" s="1"/>
  <c r="N2551" i="1" s="1"/>
  <c r="N2552" i="1" s="1"/>
  <c r="N2553" i="1" s="1"/>
  <c r="N2554" i="1" s="1"/>
  <c r="M2554" i="1"/>
  <c r="A2673" i="1"/>
  <c r="Q2673" i="1" s="1"/>
  <c r="R2673" i="1" s="1"/>
  <c r="H2672" i="1"/>
  <c r="J2554" i="1"/>
  <c r="K2554" i="1" s="1"/>
  <c r="E2554" i="1" s="1"/>
  <c r="I2555" i="1"/>
  <c r="S2671" i="1"/>
  <c r="Y2671" i="1"/>
  <c r="O2548" i="1"/>
  <c r="O2547" i="1"/>
  <c r="T2703" i="1"/>
  <c r="W2551" i="1"/>
  <c r="U2552" i="1"/>
  <c r="F2549" i="1"/>
  <c r="G2549" i="1"/>
  <c r="D2550" i="1"/>
  <c r="L2550" i="1" s="1"/>
  <c r="O2546" i="1"/>
  <c r="Z2674" i="1" l="1"/>
  <c r="AA2674" i="1"/>
  <c r="O2549" i="1"/>
  <c r="J2555" i="1"/>
  <c r="K2555" i="1" s="1"/>
  <c r="E2555" i="1" s="1"/>
  <c r="I2556" i="1"/>
  <c r="M2555" i="1"/>
  <c r="N2555" i="1"/>
  <c r="Y2672" i="1"/>
  <c r="S2672" i="1"/>
  <c r="A2674" i="1"/>
  <c r="Q2674" i="1" s="1"/>
  <c r="R2674" i="1" s="1"/>
  <c r="H2673" i="1"/>
  <c r="T2704" i="1"/>
  <c r="W2552" i="1"/>
  <c r="U2553" i="1"/>
  <c r="F2550" i="1"/>
  <c r="O2550" i="1"/>
  <c r="G2550" i="1"/>
  <c r="D2551" i="1"/>
  <c r="L2551" i="1" s="1"/>
  <c r="S324" i="1"/>
  <c r="AA2675" i="1" l="1"/>
  <c r="Z2675" i="1"/>
  <c r="N2556" i="1"/>
  <c r="M2556" i="1"/>
  <c r="A2675" i="1"/>
  <c r="Q2675" i="1" s="1"/>
  <c r="R2675" i="1" s="1"/>
  <c r="H2674" i="1"/>
  <c r="S2673" i="1"/>
  <c r="Y2673" i="1"/>
  <c r="J2556" i="1"/>
  <c r="K2556" i="1" s="1"/>
  <c r="E2556" i="1" s="1"/>
  <c r="I2557" i="1"/>
  <c r="T2705" i="1"/>
  <c r="W2553" i="1"/>
  <c r="U2554" i="1"/>
  <c r="F2551" i="1"/>
  <c r="G2551" i="1"/>
  <c r="O2551" i="1"/>
  <c r="D2552" i="1"/>
  <c r="L2552" i="1" s="1"/>
  <c r="Y324" i="1"/>
  <c r="Z2676" i="1" l="1"/>
  <c r="AA2676" i="1"/>
  <c r="J2557" i="1"/>
  <c r="K2557" i="1" s="1"/>
  <c r="E2557" i="1" s="1"/>
  <c r="I2558" i="1"/>
  <c r="M2557" i="1"/>
  <c r="A2676" i="1"/>
  <c r="Q2676" i="1" s="1"/>
  <c r="R2676" i="1" s="1"/>
  <c r="H2675" i="1"/>
  <c r="Y2674" i="1"/>
  <c r="S2674" i="1"/>
  <c r="N2557" i="1"/>
  <c r="T2706" i="1"/>
  <c r="W2554" i="1"/>
  <c r="U2555" i="1"/>
  <c r="F2552" i="1"/>
  <c r="O2552" i="1"/>
  <c r="G2552" i="1"/>
  <c r="D2553" i="1"/>
  <c r="L2553" i="1" s="1"/>
  <c r="AA2677" i="1" l="1"/>
  <c r="Z2677" i="1"/>
  <c r="N2558" i="1"/>
  <c r="M2558" i="1"/>
  <c r="S2675" i="1"/>
  <c r="Y2675" i="1"/>
  <c r="H2676" i="1"/>
  <c r="A2677" i="1"/>
  <c r="Q2677" i="1" s="1"/>
  <c r="R2677" i="1" s="1"/>
  <c r="J2558" i="1"/>
  <c r="K2558" i="1" s="1"/>
  <c r="E2558" i="1" s="1"/>
  <c r="I2559" i="1"/>
  <c r="T2707" i="1"/>
  <c r="W2555" i="1"/>
  <c r="U2556" i="1"/>
  <c r="F2553" i="1"/>
  <c r="G2553" i="1"/>
  <c r="O2553" i="1"/>
  <c r="D2554" i="1"/>
  <c r="L2554" i="1" s="1"/>
  <c r="S688" i="1"/>
  <c r="Z2678" i="1" l="1"/>
  <c r="AA2678" i="1"/>
  <c r="M2559" i="1"/>
  <c r="S2676" i="1"/>
  <c r="Y2676" i="1"/>
  <c r="J2559" i="1"/>
  <c r="K2559" i="1" s="1"/>
  <c r="E2559" i="1" s="1"/>
  <c r="I2560" i="1"/>
  <c r="N2559" i="1"/>
  <c r="A2678" i="1"/>
  <c r="Q2678" i="1" s="1"/>
  <c r="R2678" i="1" s="1"/>
  <c r="H2677" i="1"/>
  <c r="T2708" i="1"/>
  <c r="W2556" i="1"/>
  <c r="U2557" i="1"/>
  <c r="F2554" i="1"/>
  <c r="G2554" i="1"/>
  <c r="O2554" i="1"/>
  <c r="D2555" i="1"/>
  <c r="L2555" i="1" s="1"/>
  <c r="Y688" i="1"/>
  <c r="AA2679" i="1" l="1"/>
  <c r="Z2679" i="1"/>
  <c r="N2560" i="1"/>
  <c r="H2678" i="1"/>
  <c r="A2679" i="1"/>
  <c r="Q2679" i="1" s="1"/>
  <c r="R2679" i="1" s="1"/>
  <c r="S2677" i="1"/>
  <c r="Y2677" i="1"/>
  <c r="J2560" i="1"/>
  <c r="K2560" i="1" s="1"/>
  <c r="E2560" i="1" s="1"/>
  <c r="I2561" i="1"/>
  <c r="M2560" i="1"/>
  <c r="T2709" i="1"/>
  <c r="W2557" i="1"/>
  <c r="U2558" i="1"/>
  <c r="F2555" i="1"/>
  <c r="G2555" i="1"/>
  <c r="O2555" i="1"/>
  <c r="D2556" i="1"/>
  <c r="L2556" i="1" s="1"/>
  <c r="S871" i="1"/>
  <c r="Z2680" i="1" l="1"/>
  <c r="AA2680" i="1"/>
  <c r="M2561" i="1"/>
  <c r="A2680" i="1"/>
  <c r="Q2680" i="1" s="1"/>
  <c r="R2680" i="1" s="1"/>
  <c r="H2679" i="1"/>
  <c r="J2561" i="1"/>
  <c r="K2561" i="1" s="1"/>
  <c r="E2561" i="1" s="1"/>
  <c r="I2562" i="1"/>
  <c r="N2561" i="1"/>
  <c r="S2678" i="1"/>
  <c r="Y2678" i="1"/>
  <c r="T2710" i="1"/>
  <c r="W2558" i="1"/>
  <c r="U2559" i="1"/>
  <c r="F2556" i="1"/>
  <c r="G2556" i="1"/>
  <c r="O2556" i="1"/>
  <c r="D2557" i="1"/>
  <c r="L2557" i="1" s="1"/>
  <c r="Y871" i="1"/>
  <c r="S1053" i="1"/>
  <c r="AA2681" i="1" l="1"/>
  <c r="Z2681" i="1"/>
  <c r="Z2682" i="1" s="1"/>
  <c r="M2562" i="1"/>
  <c r="N2562" i="1"/>
  <c r="J2562" i="1"/>
  <c r="K2562" i="1" s="1"/>
  <c r="E2562" i="1" s="1"/>
  <c r="I2563" i="1"/>
  <c r="Y2679" i="1"/>
  <c r="S2679" i="1"/>
  <c r="A2681" i="1"/>
  <c r="Q2681" i="1" s="1"/>
  <c r="R2681" i="1" s="1"/>
  <c r="H2680" i="1"/>
  <c r="T2711" i="1"/>
  <c r="W2559" i="1"/>
  <c r="U2560" i="1"/>
  <c r="F2557" i="1"/>
  <c r="O2557" i="1"/>
  <c r="G2557" i="1"/>
  <c r="D2558" i="1"/>
  <c r="L2558" i="1" s="1"/>
  <c r="Y1053" i="1"/>
  <c r="AA2682" i="1" l="1"/>
  <c r="N2563" i="1"/>
  <c r="S2680" i="1"/>
  <c r="Y2680" i="1"/>
  <c r="A2682" i="1"/>
  <c r="Q2682" i="1" s="1"/>
  <c r="R2682" i="1" s="1"/>
  <c r="H2681" i="1"/>
  <c r="J2563" i="1"/>
  <c r="K2563" i="1" s="1"/>
  <c r="E2563" i="1" s="1"/>
  <c r="I2564" i="1"/>
  <c r="M2563" i="1"/>
  <c r="T2712" i="1"/>
  <c r="W2560" i="1"/>
  <c r="U2561" i="1"/>
  <c r="F2558" i="1"/>
  <c r="G2558" i="1"/>
  <c r="O2558" i="1"/>
  <c r="D2559" i="1"/>
  <c r="L2559" i="1" s="1"/>
  <c r="AA2683" i="1" l="1"/>
  <c r="Z2683" i="1"/>
  <c r="N2564" i="1"/>
  <c r="M2564" i="1"/>
  <c r="S2681" i="1"/>
  <c r="Y2681" i="1"/>
  <c r="J2564" i="1"/>
  <c r="K2564" i="1" s="1"/>
  <c r="E2564" i="1" s="1"/>
  <c r="I2565" i="1"/>
  <c r="H2682" i="1"/>
  <c r="A2683" i="1"/>
  <c r="Q2683" i="1" s="1"/>
  <c r="R2683" i="1" s="1"/>
  <c r="T2713" i="1"/>
  <c r="W2561" i="1"/>
  <c r="U2562" i="1"/>
  <c r="F2559" i="1"/>
  <c r="O2559" i="1"/>
  <c r="G2559" i="1"/>
  <c r="D2560" i="1"/>
  <c r="L2560" i="1" s="1"/>
  <c r="Z2684" i="1" l="1"/>
  <c r="AA2684" i="1"/>
  <c r="N2565" i="1"/>
  <c r="M2565" i="1"/>
  <c r="A2684" i="1"/>
  <c r="Q2684" i="1" s="1"/>
  <c r="R2684" i="1" s="1"/>
  <c r="H2683" i="1"/>
  <c r="S2682" i="1"/>
  <c r="Y2682" i="1"/>
  <c r="J2565" i="1"/>
  <c r="K2565" i="1" s="1"/>
  <c r="E2565" i="1" s="1"/>
  <c r="I2566" i="1"/>
  <c r="T2714" i="1"/>
  <c r="W2562" i="1"/>
  <c r="U2563" i="1"/>
  <c r="F2560" i="1"/>
  <c r="G2560" i="1"/>
  <c r="O2560" i="1"/>
  <c r="D2561" i="1"/>
  <c r="L2561" i="1" s="1"/>
  <c r="AA2685" i="1" l="1"/>
  <c r="Z2685" i="1"/>
  <c r="J2566" i="1"/>
  <c r="K2566" i="1" s="1"/>
  <c r="E2566" i="1" s="1"/>
  <c r="I2567" i="1"/>
  <c r="M2566" i="1"/>
  <c r="N2566" i="1"/>
  <c r="A2685" i="1"/>
  <c r="Q2685" i="1" s="1"/>
  <c r="R2685" i="1" s="1"/>
  <c r="H2684" i="1"/>
  <c r="S2683" i="1"/>
  <c r="Y2683" i="1"/>
  <c r="T2715" i="1"/>
  <c r="W2563" i="1"/>
  <c r="U2564" i="1"/>
  <c r="F2561" i="1"/>
  <c r="G2561" i="1"/>
  <c r="O2561" i="1"/>
  <c r="D2562" i="1"/>
  <c r="L2562" i="1" s="1"/>
  <c r="Z2686" i="1" l="1"/>
  <c r="AA2686" i="1"/>
  <c r="N2567" i="1"/>
  <c r="M2567" i="1"/>
  <c r="Y2684" i="1"/>
  <c r="S2684" i="1"/>
  <c r="H2685" i="1"/>
  <c r="A2686" i="1"/>
  <c r="Q2686" i="1" s="1"/>
  <c r="R2686" i="1" s="1"/>
  <c r="J2567" i="1"/>
  <c r="K2567" i="1" s="1"/>
  <c r="E2567" i="1" s="1"/>
  <c r="I2568" i="1"/>
  <c r="T2716" i="1"/>
  <c r="W2564" i="1"/>
  <c r="U2565" i="1"/>
  <c r="F2562" i="1"/>
  <c r="G2562" i="1"/>
  <c r="O2562" i="1"/>
  <c r="D2563" i="1"/>
  <c r="L2563" i="1" s="1"/>
  <c r="AA2687" i="1" l="1"/>
  <c r="Z2687" i="1"/>
  <c r="J2568" i="1"/>
  <c r="K2568" i="1" s="1"/>
  <c r="E2568" i="1" s="1"/>
  <c r="I2569" i="1"/>
  <c r="N2568" i="1"/>
  <c r="M2568" i="1"/>
  <c r="H2686" i="1"/>
  <c r="A2687" i="1"/>
  <c r="Q2687" i="1" s="1"/>
  <c r="R2687" i="1" s="1"/>
  <c r="Y2685" i="1"/>
  <c r="S2685" i="1"/>
  <c r="T2717" i="1"/>
  <c r="W2565" i="1"/>
  <c r="U2566" i="1"/>
  <c r="F2563" i="1"/>
  <c r="O2563" i="1"/>
  <c r="G2563" i="1"/>
  <c r="D2564" i="1"/>
  <c r="L2564" i="1" s="1"/>
  <c r="Z2688" i="1" l="1"/>
  <c r="AA2688" i="1"/>
  <c r="M2569" i="1"/>
  <c r="A2688" i="1"/>
  <c r="Q2688" i="1" s="1"/>
  <c r="R2688" i="1" s="1"/>
  <c r="H2687" i="1"/>
  <c r="S2686" i="1"/>
  <c r="Y2686" i="1"/>
  <c r="N2569" i="1"/>
  <c r="J2569" i="1"/>
  <c r="K2569" i="1" s="1"/>
  <c r="E2569" i="1" s="1"/>
  <c r="I2570" i="1"/>
  <c r="T2718" i="1"/>
  <c r="W2566" i="1"/>
  <c r="U2567" i="1"/>
  <c r="F2564" i="1"/>
  <c r="G2564" i="1"/>
  <c r="O2564" i="1"/>
  <c r="D2565" i="1"/>
  <c r="L2565" i="1" s="1"/>
  <c r="AA2689" i="1" l="1"/>
  <c r="Z2689" i="1"/>
  <c r="M2570" i="1"/>
  <c r="N2570" i="1"/>
  <c r="Y2687" i="1"/>
  <c r="S2687" i="1"/>
  <c r="J2570" i="1"/>
  <c r="K2570" i="1" s="1"/>
  <c r="E2570" i="1" s="1"/>
  <c r="I2571" i="1"/>
  <c r="A2689" i="1"/>
  <c r="Q2689" i="1" s="1"/>
  <c r="R2689" i="1" s="1"/>
  <c r="H2688" i="1"/>
  <c r="T2719" i="1"/>
  <c r="W2567" i="1"/>
  <c r="U2568" i="1"/>
  <c r="F2565" i="1"/>
  <c r="G2565" i="1"/>
  <c r="O2565" i="1"/>
  <c r="D2566" i="1"/>
  <c r="L2566" i="1" s="1"/>
  <c r="AA2690" i="1" l="1"/>
  <c r="Z2690" i="1"/>
  <c r="A2690" i="1"/>
  <c r="Q2690" i="1" s="1"/>
  <c r="R2690" i="1" s="1"/>
  <c r="H2689" i="1"/>
  <c r="S2688" i="1"/>
  <c r="Y2688" i="1"/>
  <c r="J2571" i="1"/>
  <c r="K2571" i="1" s="1"/>
  <c r="E2571" i="1" s="1"/>
  <c r="I2572" i="1"/>
  <c r="N2571" i="1"/>
  <c r="M2571" i="1"/>
  <c r="T2720" i="1"/>
  <c r="W2568" i="1"/>
  <c r="U2569" i="1"/>
  <c r="F2566" i="1"/>
  <c r="O2566" i="1"/>
  <c r="G2566" i="1"/>
  <c r="D2567" i="1"/>
  <c r="L2567" i="1" s="1"/>
  <c r="AA2691" i="1" l="1"/>
  <c r="Z2691" i="1"/>
  <c r="Z2692" i="1" s="1"/>
  <c r="N2572" i="1"/>
  <c r="M2572" i="1"/>
  <c r="Y2689" i="1"/>
  <c r="S2689" i="1"/>
  <c r="J2572" i="1"/>
  <c r="K2572" i="1" s="1"/>
  <c r="E2572" i="1" s="1"/>
  <c r="I2573" i="1"/>
  <c r="A2691" i="1"/>
  <c r="Q2691" i="1" s="1"/>
  <c r="R2691" i="1" s="1"/>
  <c r="H2690" i="1"/>
  <c r="T2721" i="1"/>
  <c r="W2569" i="1"/>
  <c r="U2570" i="1"/>
  <c r="F2567" i="1"/>
  <c r="O2567" i="1"/>
  <c r="G2567" i="1"/>
  <c r="D2568" i="1"/>
  <c r="L2568" i="1" s="1"/>
  <c r="AA2692" i="1" l="1"/>
  <c r="N2573" i="1"/>
  <c r="A2692" i="1"/>
  <c r="Q2692" i="1" s="1"/>
  <c r="R2692" i="1" s="1"/>
  <c r="H2691" i="1"/>
  <c r="Y2690" i="1"/>
  <c r="S2690" i="1"/>
  <c r="J2573" i="1"/>
  <c r="K2573" i="1" s="1"/>
  <c r="E2573" i="1" s="1"/>
  <c r="I2574" i="1"/>
  <c r="M2573" i="1"/>
  <c r="T2722" i="1"/>
  <c r="W2570" i="1"/>
  <c r="U2571" i="1"/>
  <c r="F2568" i="1"/>
  <c r="O2568" i="1"/>
  <c r="G2568" i="1"/>
  <c r="D2569" i="1"/>
  <c r="L2569" i="1" s="1"/>
  <c r="AA2693" i="1" l="1"/>
  <c r="Z2693" i="1"/>
  <c r="J2574" i="1"/>
  <c r="K2574" i="1" s="1"/>
  <c r="E2574" i="1" s="1"/>
  <c r="I2575" i="1"/>
  <c r="S2691" i="1"/>
  <c r="Y2691" i="1"/>
  <c r="A2693" i="1"/>
  <c r="Q2693" i="1" s="1"/>
  <c r="R2693" i="1" s="1"/>
  <c r="H2692" i="1"/>
  <c r="T2723" i="1"/>
  <c r="W2571" i="1"/>
  <c r="U2572" i="1"/>
  <c r="F2569" i="1"/>
  <c r="G2569" i="1"/>
  <c r="O2569" i="1"/>
  <c r="D2570" i="1"/>
  <c r="L2570" i="1" s="1"/>
  <c r="Y143" i="1"/>
  <c r="S2334" i="1"/>
  <c r="Y2334" i="1"/>
  <c r="S2152" i="1"/>
  <c r="Y2152" i="1"/>
  <c r="S689" i="1"/>
  <c r="Y689" i="1"/>
  <c r="S507" i="1"/>
  <c r="Y507" i="1"/>
  <c r="S325" i="1"/>
  <c r="Y325" i="1"/>
  <c r="Z2694" i="1" l="1"/>
  <c r="AA2694" i="1"/>
  <c r="A2694" i="1"/>
  <c r="Q2694" i="1" s="1"/>
  <c r="R2694" i="1" s="1"/>
  <c r="H2693" i="1"/>
  <c r="S2692" i="1"/>
  <c r="Y2692" i="1"/>
  <c r="J2575" i="1"/>
  <c r="K2575" i="1" s="1"/>
  <c r="E2575" i="1" s="1"/>
  <c r="I2576" i="1"/>
  <c r="T2724" i="1"/>
  <c r="W2572" i="1"/>
  <c r="U2573" i="1"/>
  <c r="F2570" i="1"/>
  <c r="G2570" i="1"/>
  <c r="O2570" i="1"/>
  <c r="D2571" i="1"/>
  <c r="L2571" i="1" s="1"/>
  <c r="AG22" i="1"/>
  <c r="AH22" i="1"/>
  <c r="AA2695" i="1" l="1"/>
  <c r="Z2695" i="1"/>
  <c r="S2693" i="1"/>
  <c r="Y2693" i="1"/>
  <c r="J2576" i="1"/>
  <c r="K2576" i="1" s="1"/>
  <c r="E2576" i="1" s="1"/>
  <c r="I2577" i="1"/>
  <c r="A2695" i="1"/>
  <c r="Q2695" i="1" s="1"/>
  <c r="R2695" i="1" s="1"/>
  <c r="H2694" i="1"/>
  <c r="T2725" i="1"/>
  <c r="W2573" i="1"/>
  <c r="U2574" i="1"/>
  <c r="W2574" i="1" s="1"/>
  <c r="F2571" i="1"/>
  <c r="O2571" i="1"/>
  <c r="G2571" i="1"/>
  <c r="D2572" i="1"/>
  <c r="L2572" i="1" s="1"/>
  <c r="AJ22" i="1"/>
  <c r="AE22" i="1"/>
  <c r="AG23" i="1" s="1"/>
  <c r="Z2696" i="1" l="1"/>
  <c r="AA2696" i="1"/>
  <c r="U2575" i="1"/>
  <c r="W2575" i="1" s="1"/>
  <c r="J2577" i="1"/>
  <c r="K2577" i="1" s="1"/>
  <c r="E2577" i="1" s="1"/>
  <c r="I2578" i="1"/>
  <c r="H2695" i="1"/>
  <c r="A2696" i="1"/>
  <c r="Q2696" i="1" s="1"/>
  <c r="R2696" i="1" s="1"/>
  <c r="Y2694" i="1"/>
  <c r="S2694" i="1"/>
  <c r="T2726" i="1"/>
  <c r="F2572" i="1"/>
  <c r="G2572" i="1"/>
  <c r="O2572" i="1"/>
  <c r="D2573" i="1"/>
  <c r="L2573" i="1" s="1"/>
  <c r="AH23" i="1"/>
  <c r="AE23" i="1" s="1"/>
  <c r="AH24" i="1" s="1"/>
  <c r="AE24" i="1" s="1"/>
  <c r="Z2697" i="1" l="1"/>
  <c r="AA2697" i="1"/>
  <c r="U2576" i="1"/>
  <c r="W2576" i="1" s="1"/>
  <c r="AG24" i="1"/>
  <c r="AJ24" i="1" s="1"/>
  <c r="A2697" i="1"/>
  <c r="Q2697" i="1" s="1"/>
  <c r="R2697" i="1" s="1"/>
  <c r="H2696" i="1"/>
  <c r="S2695" i="1"/>
  <c r="Y2695" i="1"/>
  <c r="J2578" i="1"/>
  <c r="K2578" i="1" s="1"/>
  <c r="E2578" i="1" s="1"/>
  <c r="I2579" i="1"/>
  <c r="T2727" i="1"/>
  <c r="F2573" i="1"/>
  <c r="G2573" i="1"/>
  <c r="D2574" i="1"/>
  <c r="L2574" i="1" s="1"/>
  <c r="AJ23" i="1"/>
  <c r="AH25" i="1"/>
  <c r="AE25" i="1" s="1"/>
  <c r="AG25" i="1"/>
  <c r="Z2698" i="1" l="1"/>
  <c r="AA2698" i="1"/>
  <c r="O2573" i="1"/>
  <c r="M2574" i="1"/>
  <c r="N2574" i="1" s="1"/>
  <c r="U2577" i="1"/>
  <c r="W2577" i="1" s="1"/>
  <c r="AJ25" i="1"/>
  <c r="J2579" i="1"/>
  <c r="K2579" i="1" s="1"/>
  <c r="E2579" i="1" s="1"/>
  <c r="I2580" i="1"/>
  <c r="Y2696" i="1"/>
  <c r="S2696" i="1"/>
  <c r="A2698" i="1"/>
  <c r="Q2698" i="1" s="1"/>
  <c r="R2698" i="1" s="1"/>
  <c r="H2697" i="1"/>
  <c r="T2728" i="1"/>
  <c r="F2574" i="1"/>
  <c r="D2575" i="1"/>
  <c r="L2575" i="1" s="1"/>
  <c r="G2574" i="1"/>
  <c r="AH26" i="1"/>
  <c r="AE26" i="1" s="1"/>
  <c r="AG26" i="1"/>
  <c r="Z2699" i="1" l="1"/>
  <c r="AA2699" i="1"/>
  <c r="U2578" i="1"/>
  <c r="W2578" i="1" s="1"/>
  <c r="S2697" i="1"/>
  <c r="Y2697" i="1"/>
  <c r="H2698" i="1"/>
  <c r="A2699" i="1"/>
  <c r="Q2699" i="1" s="1"/>
  <c r="R2699" i="1" s="1"/>
  <c r="J2580" i="1"/>
  <c r="K2580" i="1" s="1"/>
  <c r="E2580" i="1" s="1"/>
  <c r="I2581" i="1"/>
  <c r="T2729" i="1"/>
  <c r="F2575" i="1"/>
  <c r="G2575" i="1"/>
  <c r="D2576" i="1"/>
  <c r="L2576" i="1" s="1"/>
  <c r="O2574" i="1"/>
  <c r="M2575" i="1"/>
  <c r="AJ26" i="1"/>
  <c r="AH27" i="1"/>
  <c r="AE27" i="1" s="1"/>
  <c r="AG27" i="1"/>
  <c r="AA2700" i="1" l="1"/>
  <c r="Z2700" i="1"/>
  <c r="U2579" i="1"/>
  <c r="W2579" i="1" s="1"/>
  <c r="S2698" i="1"/>
  <c r="Y2698" i="1"/>
  <c r="J2581" i="1"/>
  <c r="K2581" i="1" s="1"/>
  <c r="E2581" i="1" s="1"/>
  <c r="I2582" i="1"/>
  <c r="A2700" i="1"/>
  <c r="Q2700" i="1" s="1"/>
  <c r="H2699" i="1"/>
  <c r="T2730" i="1"/>
  <c r="M2576" i="1"/>
  <c r="N2575" i="1"/>
  <c r="N2576" i="1" s="1"/>
  <c r="F2576" i="1"/>
  <c r="D2577" i="1"/>
  <c r="L2577" i="1" s="1"/>
  <c r="G2576" i="1"/>
  <c r="AJ27" i="1"/>
  <c r="AH28" i="1"/>
  <c r="AE28" i="1" s="1"/>
  <c r="AG28" i="1"/>
  <c r="Z2701" i="1" l="1"/>
  <c r="R2700" i="1"/>
  <c r="AA2701" i="1"/>
  <c r="AA2702" i="1" s="1"/>
  <c r="U2580" i="1"/>
  <c r="W2580" i="1" s="1"/>
  <c r="M2577" i="1"/>
  <c r="N2577" i="1" s="1"/>
  <c r="J2582" i="1"/>
  <c r="K2582" i="1" s="1"/>
  <c r="E2582" i="1" s="1"/>
  <c r="I2583" i="1"/>
  <c r="H2700" i="1"/>
  <c r="A2701" i="1"/>
  <c r="Q2701" i="1" s="1"/>
  <c r="R2701" i="1" s="1"/>
  <c r="T2731" i="1"/>
  <c r="O2576" i="1"/>
  <c r="F2577" i="1"/>
  <c r="D2578" i="1"/>
  <c r="L2578" i="1" s="1"/>
  <c r="G2577" i="1"/>
  <c r="O2575" i="1"/>
  <c r="AJ28" i="1"/>
  <c r="AH29" i="1"/>
  <c r="AE29" i="1" s="1"/>
  <c r="AG29" i="1"/>
  <c r="Z2702" i="1" l="1"/>
  <c r="U2581" i="1"/>
  <c r="W2581" i="1" s="1"/>
  <c r="O2577" i="1"/>
  <c r="M2578" i="1"/>
  <c r="H2701" i="1"/>
  <c r="A2702" i="1"/>
  <c r="Q2702" i="1" s="1"/>
  <c r="R2702" i="1" s="1"/>
  <c r="J2583" i="1"/>
  <c r="K2583" i="1" s="1"/>
  <c r="E2583" i="1" s="1"/>
  <c r="I2584" i="1"/>
  <c r="T2732" i="1"/>
  <c r="F2578" i="1"/>
  <c r="D2579" i="1"/>
  <c r="L2579" i="1" s="1"/>
  <c r="G2578" i="1"/>
  <c r="AJ29" i="1"/>
  <c r="AH30" i="1"/>
  <c r="AE30" i="1" s="1"/>
  <c r="AG30" i="1"/>
  <c r="Z2703" i="1" l="1"/>
  <c r="AA2703" i="1"/>
  <c r="U2582" i="1"/>
  <c r="W2582" i="1" s="1"/>
  <c r="M2579" i="1"/>
  <c r="M2580" i="1" s="1"/>
  <c r="M2581" i="1" s="1"/>
  <c r="M2582" i="1" s="1"/>
  <c r="M2583" i="1" s="1"/>
  <c r="M2584" i="1" s="1"/>
  <c r="N2578" i="1"/>
  <c r="N2579" i="1" s="1"/>
  <c r="N2580" i="1" s="1"/>
  <c r="N2581" i="1" s="1"/>
  <c r="N2582" i="1" s="1"/>
  <c r="N2583" i="1" s="1"/>
  <c r="N2584" i="1" s="1"/>
  <c r="H2702" i="1"/>
  <c r="A2703" i="1"/>
  <c r="Q2703" i="1" s="1"/>
  <c r="R2703" i="1" s="1"/>
  <c r="J2584" i="1"/>
  <c r="K2584" i="1" s="1"/>
  <c r="E2584" i="1" s="1"/>
  <c r="I2585" i="1"/>
  <c r="S2701" i="1"/>
  <c r="Y2701" i="1"/>
  <c r="T2733" i="1"/>
  <c r="F2579" i="1"/>
  <c r="G2579" i="1"/>
  <c r="D2580" i="1"/>
  <c r="L2580" i="1" s="1"/>
  <c r="AJ30" i="1"/>
  <c r="AH31" i="1"/>
  <c r="AE31" i="1" s="1"/>
  <c r="AG31" i="1"/>
  <c r="AA2704" i="1" l="1"/>
  <c r="Z2704" i="1"/>
  <c r="U2583" i="1"/>
  <c r="W2583" i="1" s="1"/>
  <c r="O2579" i="1"/>
  <c r="O2578" i="1"/>
  <c r="M2585" i="1"/>
  <c r="J2585" i="1"/>
  <c r="K2585" i="1" s="1"/>
  <c r="E2585" i="1" s="1"/>
  <c r="I2586" i="1"/>
  <c r="N2585" i="1"/>
  <c r="H2703" i="1"/>
  <c r="A2704" i="1"/>
  <c r="Q2704" i="1" s="1"/>
  <c r="R2704" i="1" s="1"/>
  <c r="Y2702" i="1"/>
  <c r="S2702" i="1"/>
  <c r="T2734" i="1"/>
  <c r="F2580" i="1"/>
  <c r="G2580" i="1"/>
  <c r="O2580" i="1"/>
  <c r="D2581" i="1"/>
  <c r="L2581" i="1" s="1"/>
  <c r="AJ31" i="1"/>
  <c r="AH32" i="1"/>
  <c r="AE32" i="1" s="1"/>
  <c r="AG32" i="1"/>
  <c r="Z2705" i="1" l="1"/>
  <c r="AA2705" i="1"/>
  <c r="U2584" i="1"/>
  <c r="W2584" i="1" s="1"/>
  <c r="N2586" i="1"/>
  <c r="M2586" i="1"/>
  <c r="H2704" i="1"/>
  <c r="A2705" i="1"/>
  <c r="Q2705" i="1" s="1"/>
  <c r="R2705" i="1" s="1"/>
  <c r="Y2703" i="1"/>
  <c r="S2703" i="1"/>
  <c r="J2586" i="1"/>
  <c r="K2586" i="1" s="1"/>
  <c r="E2586" i="1" s="1"/>
  <c r="I2587" i="1"/>
  <c r="T2735" i="1"/>
  <c r="F2581" i="1"/>
  <c r="G2581" i="1"/>
  <c r="O2581" i="1"/>
  <c r="D2582" i="1"/>
  <c r="L2582" i="1" s="1"/>
  <c r="AJ32" i="1"/>
  <c r="AH33" i="1"/>
  <c r="AE33" i="1" s="1"/>
  <c r="AG33" i="1"/>
  <c r="AA2706" i="1" l="1"/>
  <c r="Z2706" i="1"/>
  <c r="U2585" i="1"/>
  <c r="W2585" i="1" s="1"/>
  <c r="J2587" i="1"/>
  <c r="K2587" i="1" s="1"/>
  <c r="E2587" i="1" s="1"/>
  <c r="I2588" i="1"/>
  <c r="M2587" i="1"/>
  <c r="A2706" i="1"/>
  <c r="Q2706" i="1" s="1"/>
  <c r="R2706" i="1" s="1"/>
  <c r="H2705" i="1"/>
  <c r="N2587" i="1"/>
  <c r="S2704" i="1"/>
  <c r="Y2704" i="1"/>
  <c r="T2736" i="1"/>
  <c r="F2582" i="1"/>
  <c r="O2582" i="1"/>
  <c r="G2582" i="1"/>
  <c r="D2583" i="1"/>
  <c r="L2583" i="1" s="1"/>
  <c r="AH34" i="1"/>
  <c r="AE34" i="1" s="1"/>
  <c r="AG34" i="1"/>
  <c r="AJ33" i="1"/>
  <c r="Z2707" i="1" l="1"/>
  <c r="AA2707" i="1"/>
  <c r="U2586" i="1"/>
  <c r="W2586" i="1" s="1"/>
  <c r="AJ34" i="1"/>
  <c r="M2588" i="1"/>
  <c r="N2588" i="1"/>
  <c r="H2706" i="1"/>
  <c r="A2707" i="1"/>
  <c r="Q2707" i="1" s="1"/>
  <c r="R2707" i="1" s="1"/>
  <c r="J2588" i="1"/>
  <c r="K2588" i="1" s="1"/>
  <c r="E2588" i="1" s="1"/>
  <c r="I2589" i="1"/>
  <c r="S2705" i="1"/>
  <c r="Y2705" i="1"/>
  <c r="T2737" i="1"/>
  <c r="F2583" i="1"/>
  <c r="O2583" i="1"/>
  <c r="D2584" i="1"/>
  <c r="L2584" i="1" s="1"/>
  <c r="G2583" i="1"/>
  <c r="AH35" i="1"/>
  <c r="AE35" i="1" s="1"/>
  <c r="AG35" i="1"/>
  <c r="AA2708" i="1" l="1"/>
  <c r="Z2708" i="1"/>
  <c r="U2587" i="1"/>
  <c r="W2587" i="1" s="1"/>
  <c r="AJ35" i="1"/>
  <c r="J2589" i="1"/>
  <c r="K2589" i="1" s="1"/>
  <c r="E2589" i="1" s="1"/>
  <c r="I2590" i="1"/>
  <c r="M2589" i="1"/>
  <c r="A2708" i="1"/>
  <c r="Q2708" i="1" s="1"/>
  <c r="R2708" i="1" s="1"/>
  <c r="H2707" i="1"/>
  <c r="S2706" i="1"/>
  <c r="Y2706" i="1"/>
  <c r="N2589" i="1"/>
  <c r="T2738" i="1"/>
  <c r="F2584" i="1"/>
  <c r="G2584" i="1"/>
  <c r="O2584" i="1"/>
  <c r="D2585" i="1"/>
  <c r="L2585" i="1" s="1"/>
  <c r="AH36" i="1"/>
  <c r="AE36" i="1" s="1"/>
  <c r="AG36" i="1"/>
  <c r="Z2709" i="1" l="1"/>
  <c r="AA2709" i="1"/>
  <c r="U2588" i="1"/>
  <c r="W2588" i="1" s="1"/>
  <c r="M2590" i="1"/>
  <c r="N2590" i="1"/>
  <c r="AJ36" i="1"/>
  <c r="H2708" i="1"/>
  <c r="A2709" i="1"/>
  <c r="Q2709" i="1" s="1"/>
  <c r="R2709" i="1" s="1"/>
  <c r="Y2707" i="1"/>
  <c r="S2707" i="1"/>
  <c r="J2590" i="1"/>
  <c r="K2590" i="1" s="1"/>
  <c r="E2590" i="1" s="1"/>
  <c r="I2591" i="1"/>
  <c r="T2739" i="1"/>
  <c r="F2585" i="1"/>
  <c r="G2585" i="1"/>
  <c r="O2585" i="1"/>
  <c r="D2586" i="1"/>
  <c r="L2586" i="1" s="1"/>
  <c r="AH37" i="1"/>
  <c r="AE37" i="1" s="1"/>
  <c r="AG37" i="1"/>
  <c r="AA2710" i="1" l="1"/>
  <c r="Z2710" i="1"/>
  <c r="U2589" i="1"/>
  <c r="W2589" i="1" s="1"/>
  <c r="AJ37" i="1"/>
  <c r="J2591" i="1"/>
  <c r="K2591" i="1" s="1"/>
  <c r="E2591" i="1" s="1"/>
  <c r="I2592" i="1"/>
  <c r="A2710" i="1"/>
  <c r="Q2710" i="1" s="1"/>
  <c r="R2710" i="1" s="1"/>
  <c r="H2709" i="1"/>
  <c r="M2591" i="1"/>
  <c r="Y2708" i="1"/>
  <c r="S2708" i="1"/>
  <c r="N2591" i="1"/>
  <c r="T2740" i="1"/>
  <c r="F2586" i="1"/>
  <c r="D2587" i="1"/>
  <c r="L2587" i="1" s="1"/>
  <c r="O2586" i="1"/>
  <c r="G2586" i="1"/>
  <c r="AH38" i="1"/>
  <c r="AE38" i="1" s="1"/>
  <c r="AG38" i="1"/>
  <c r="AJ38" i="1" l="1"/>
  <c r="Z2711" i="1"/>
  <c r="AA2711" i="1"/>
  <c r="U2590" i="1"/>
  <c r="W2590" i="1" s="1"/>
  <c r="N2592" i="1"/>
  <c r="M2592" i="1"/>
  <c r="Y2709" i="1"/>
  <c r="S2709" i="1"/>
  <c r="H2710" i="1"/>
  <c r="A2711" i="1"/>
  <c r="Q2711" i="1" s="1"/>
  <c r="R2711" i="1" s="1"/>
  <c r="J2592" i="1"/>
  <c r="K2592" i="1" s="1"/>
  <c r="E2592" i="1" s="1"/>
  <c r="I2593" i="1"/>
  <c r="T2741" i="1"/>
  <c r="F2587" i="1"/>
  <c r="G2587" i="1"/>
  <c r="O2587" i="1"/>
  <c r="D2588" i="1"/>
  <c r="L2588" i="1" s="1"/>
  <c r="AH39" i="1"/>
  <c r="AE39" i="1" s="1"/>
  <c r="AG39" i="1"/>
  <c r="AA2712" i="1" l="1"/>
  <c r="Z2712" i="1"/>
  <c r="U2591" i="1"/>
  <c r="W2591" i="1" s="1"/>
  <c r="M2593" i="1"/>
  <c r="AH40" i="1"/>
  <c r="AE40" i="1" s="1"/>
  <c r="AG40" i="1"/>
  <c r="AJ39" i="1"/>
  <c r="U2592" i="1"/>
  <c r="W2592" i="1" s="1"/>
  <c r="J2593" i="1"/>
  <c r="K2593" i="1" s="1"/>
  <c r="E2593" i="1" s="1"/>
  <c r="I2594" i="1"/>
  <c r="A2712" i="1"/>
  <c r="Q2712" i="1" s="1"/>
  <c r="R2712" i="1" s="1"/>
  <c r="H2711" i="1"/>
  <c r="S2710" i="1"/>
  <c r="Y2710" i="1"/>
  <c r="N2593" i="1"/>
  <c r="T2742" i="1"/>
  <c r="F2588" i="1"/>
  <c r="G2588" i="1"/>
  <c r="D2589" i="1"/>
  <c r="L2589" i="1" s="1"/>
  <c r="O2588" i="1"/>
  <c r="AJ40" i="1" l="1"/>
  <c r="Z2713" i="1"/>
  <c r="Z2714" i="1" s="1"/>
  <c r="AA2713" i="1"/>
  <c r="AA2714" i="1" s="1"/>
  <c r="N2594" i="1"/>
  <c r="AH41" i="1"/>
  <c r="AE41" i="1"/>
  <c r="AG41" i="1"/>
  <c r="AJ41" i="1" s="1"/>
  <c r="H2712" i="1"/>
  <c r="A2713" i="1"/>
  <c r="Q2713" i="1" s="1"/>
  <c r="R2713" i="1" s="1"/>
  <c r="S2711" i="1"/>
  <c r="Y2711" i="1"/>
  <c r="J2594" i="1"/>
  <c r="K2594" i="1" s="1"/>
  <c r="E2594" i="1" s="1"/>
  <c r="I2595" i="1"/>
  <c r="U2593" i="1"/>
  <c r="W2593" i="1" s="1"/>
  <c r="M2594" i="1"/>
  <c r="T2743" i="1"/>
  <c r="F2589" i="1"/>
  <c r="G2589" i="1"/>
  <c r="O2589" i="1"/>
  <c r="D2590" i="1"/>
  <c r="L2590" i="1" s="1"/>
  <c r="AH42" i="1" l="1"/>
  <c r="AE42" i="1"/>
  <c r="AG42" i="1"/>
  <c r="AJ42" i="1" s="1"/>
  <c r="M2595" i="1"/>
  <c r="J2595" i="1"/>
  <c r="K2595" i="1" s="1"/>
  <c r="E2595" i="1" s="1"/>
  <c r="I2596" i="1"/>
  <c r="H2713" i="1"/>
  <c r="A2714" i="1"/>
  <c r="Q2714" i="1" s="1"/>
  <c r="R2714" i="1" s="1"/>
  <c r="U2594" i="1"/>
  <c r="W2594" i="1" s="1"/>
  <c r="Y2712" i="1"/>
  <c r="S2712" i="1"/>
  <c r="N2595" i="1"/>
  <c r="T2744" i="1"/>
  <c r="F2590" i="1"/>
  <c r="G2590" i="1"/>
  <c r="O2590" i="1"/>
  <c r="D2591" i="1"/>
  <c r="L2591" i="1" s="1"/>
  <c r="Z2715" i="1" l="1"/>
  <c r="AA2715" i="1"/>
  <c r="AH43" i="1"/>
  <c r="AE43" i="1"/>
  <c r="AG43" i="1"/>
  <c r="AJ43" i="1" s="1"/>
  <c r="N2596" i="1"/>
  <c r="S48" i="1"/>
  <c r="Y48" i="1"/>
  <c r="Y42" i="1"/>
  <c r="S42" i="1"/>
  <c r="U43" i="1"/>
  <c r="C43" i="1"/>
  <c r="P43" i="1" s="1"/>
  <c r="Y44" i="1"/>
  <c r="S44" i="1"/>
  <c r="Y45" i="1"/>
  <c r="S45" i="1"/>
  <c r="Y43" i="1"/>
  <c r="S43" i="1"/>
  <c r="Y46" i="1"/>
  <c r="S46" i="1"/>
  <c r="Y47" i="1"/>
  <c r="S47" i="1"/>
  <c r="A2715" i="1"/>
  <c r="Q2715" i="1" s="1"/>
  <c r="R2715" i="1" s="1"/>
  <c r="H2714" i="1"/>
  <c r="Y2713" i="1"/>
  <c r="S2713" i="1"/>
  <c r="J2596" i="1"/>
  <c r="K2596" i="1" s="1"/>
  <c r="E2596" i="1" s="1"/>
  <c r="I2597" i="1"/>
  <c r="U2595" i="1"/>
  <c r="W2595" i="1" s="1"/>
  <c r="M2596" i="1"/>
  <c r="T2745" i="1"/>
  <c r="F2591" i="1"/>
  <c r="G2591" i="1"/>
  <c r="O2591" i="1"/>
  <c r="D2592" i="1"/>
  <c r="L2592" i="1" s="1"/>
  <c r="AA2716" i="1" l="1"/>
  <c r="Z2716" i="1"/>
  <c r="AH44" i="1"/>
  <c r="AE44" i="1"/>
  <c r="AG44" i="1"/>
  <c r="AJ44" i="1" s="1"/>
  <c r="C44" i="1"/>
  <c r="P44" i="1" s="1"/>
  <c r="U44" i="1"/>
  <c r="W43" i="1"/>
  <c r="X43" i="1" s="1"/>
  <c r="B43" i="1" s="1"/>
  <c r="M2597" i="1"/>
  <c r="S2714" i="1"/>
  <c r="Y2714" i="1"/>
  <c r="J2597" i="1"/>
  <c r="K2597" i="1" s="1"/>
  <c r="E2597" i="1" s="1"/>
  <c r="I2598" i="1"/>
  <c r="A2716" i="1"/>
  <c r="Q2716" i="1" s="1"/>
  <c r="R2716" i="1" s="1"/>
  <c r="H2715" i="1"/>
  <c r="U2596" i="1"/>
  <c r="W2596" i="1" s="1"/>
  <c r="N2597" i="1"/>
  <c r="T2746" i="1"/>
  <c r="F2592" i="1"/>
  <c r="G2592" i="1"/>
  <c r="O2592" i="1"/>
  <c r="D2593" i="1"/>
  <c r="L2593" i="1" s="1"/>
  <c r="Z2717" i="1" l="1"/>
  <c r="AA2717" i="1"/>
  <c r="AH45" i="1"/>
  <c r="AE45" i="1" s="1"/>
  <c r="AG45" i="1"/>
  <c r="C45" i="1"/>
  <c r="P45" i="1" s="1"/>
  <c r="U45" i="1"/>
  <c r="W44" i="1"/>
  <c r="X44" i="1" s="1"/>
  <c r="B44" i="1" s="1"/>
  <c r="N2598" i="1"/>
  <c r="U2597" i="1"/>
  <c r="W2597" i="1" s="1"/>
  <c r="Y2715" i="1"/>
  <c r="S2715" i="1"/>
  <c r="H2716" i="1"/>
  <c r="A2717" i="1"/>
  <c r="Q2717" i="1" s="1"/>
  <c r="R2717" i="1" s="1"/>
  <c r="J2598" i="1"/>
  <c r="K2598" i="1" s="1"/>
  <c r="E2598" i="1" s="1"/>
  <c r="I2599" i="1"/>
  <c r="M2598" i="1"/>
  <c r="T2747" i="1"/>
  <c r="F2593" i="1"/>
  <c r="D2594" i="1"/>
  <c r="L2594" i="1" s="1"/>
  <c r="G2593" i="1"/>
  <c r="O2593" i="1"/>
  <c r="AJ45" i="1" l="1"/>
  <c r="AA2718" i="1"/>
  <c r="Z2718" i="1"/>
  <c r="C46" i="1"/>
  <c r="P46" i="1" s="1"/>
  <c r="AH46" i="1"/>
  <c r="AE46" i="1" s="1"/>
  <c r="AG46" i="1"/>
  <c r="AJ46" i="1" s="1"/>
  <c r="U46" i="1"/>
  <c r="W45" i="1"/>
  <c r="X45" i="1" s="1"/>
  <c r="B45" i="1" s="1"/>
  <c r="M2599" i="1"/>
  <c r="U2598" i="1"/>
  <c r="W2598" i="1" s="1"/>
  <c r="A2718" i="1"/>
  <c r="Q2718" i="1" s="1"/>
  <c r="R2718" i="1" s="1"/>
  <c r="H2717" i="1"/>
  <c r="S2716" i="1"/>
  <c r="Y2716" i="1"/>
  <c r="J2599" i="1"/>
  <c r="K2599" i="1" s="1"/>
  <c r="E2599" i="1" s="1"/>
  <c r="I2600" i="1"/>
  <c r="N2599" i="1"/>
  <c r="T2748" i="1"/>
  <c r="F2594" i="1"/>
  <c r="O2594" i="1"/>
  <c r="G2594" i="1"/>
  <c r="D2595" i="1"/>
  <c r="L2595" i="1" s="1"/>
  <c r="Z2719" i="1" l="1"/>
  <c r="AA2719" i="1"/>
  <c r="C47" i="1"/>
  <c r="C48" i="1" s="1"/>
  <c r="C49" i="1" s="1"/>
  <c r="C50" i="1" s="1"/>
  <c r="AH47" i="1"/>
  <c r="AE47" i="1" s="1"/>
  <c r="AG47" i="1"/>
  <c r="AJ47" i="1" s="1"/>
  <c r="U47" i="1"/>
  <c r="W46" i="1"/>
  <c r="X46" i="1" s="1"/>
  <c r="B46" i="1" s="1"/>
  <c r="M2600" i="1"/>
  <c r="N2600" i="1"/>
  <c r="U2599" i="1"/>
  <c r="W2599" i="1" s="1"/>
  <c r="A2719" i="1"/>
  <c r="Q2719" i="1" s="1"/>
  <c r="R2719" i="1" s="1"/>
  <c r="H2718" i="1"/>
  <c r="J2600" i="1"/>
  <c r="K2600" i="1" s="1"/>
  <c r="E2600" i="1" s="1"/>
  <c r="I2601" i="1"/>
  <c r="S2717" i="1"/>
  <c r="Y2717" i="1"/>
  <c r="T2749" i="1"/>
  <c r="F2595" i="1"/>
  <c r="O2595" i="1"/>
  <c r="G2595" i="1"/>
  <c r="D2596" i="1"/>
  <c r="L2596" i="1" s="1"/>
  <c r="Z2720" i="1" l="1"/>
  <c r="AA2720" i="1"/>
  <c r="P47" i="1"/>
  <c r="C51" i="1"/>
  <c r="P50" i="1"/>
  <c r="AH48" i="1"/>
  <c r="AE48" i="1" s="1"/>
  <c r="AG48" i="1"/>
  <c r="AJ48" i="1" s="1"/>
  <c r="P49" i="1"/>
  <c r="S49" i="1" s="1"/>
  <c r="N2601" i="1"/>
  <c r="U48" i="1"/>
  <c r="U49" i="1" s="1"/>
  <c r="U50" i="1" s="1"/>
  <c r="W50" i="1" s="1"/>
  <c r="W47" i="1"/>
  <c r="P48" i="1"/>
  <c r="U2600" i="1"/>
  <c r="W2600" i="1" s="1"/>
  <c r="S2718" i="1"/>
  <c r="Y2718" i="1"/>
  <c r="A2720" i="1"/>
  <c r="Q2720" i="1" s="1"/>
  <c r="R2720" i="1" s="1"/>
  <c r="H2719" i="1"/>
  <c r="J2601" i="1"/>
  <c r="K2601" i="1" s="1"/>
  <c r="E2601" i="1" s="1"/>
  <c r="I2602" i="1"/>
  <c r="M2601" i="1"/>
  <c r="T2750" i="1"/>
  <c r="F2596" i="1"/>
  <c r="G2596" i="1"/>
  <c r="D2597" i="1"/>
  <c r="L2597" i="1" s="1"/>
  <c r="O2596" i="1"/>
  <c r="Z2721" i="1" l="1"/>
  <c r="AA2721" i="1"/>
  <c r="X47" i="1"/>
  <c r="B47" i="1" s="1"/>
  <c r="X50" i="1"/>
  <c r="B50" i="1" s="1"/>
  <c r="S50" i="1"/>
  <c r="C52" i="1"/>
  <c r="P51" i="1"/>
  <c r="X51" i="1" s="1"/>
  <c r="B51" i="1" s="1"/>
  <c r="AH49" i="1"/>
  <c r="AE49" i="1" s="1"/>
  <c r="AG49" i="1"/>
  <c r="N2602" i="1"/>
  <c r="W49" i="1"/>
  <c r="X49" i="1" s="1"/>
  <c r="W48" i="1"/>
  <c r="X48" i="1" s="1"/>
  <c r="B48" i="1" s="1"/>
  <c r="M2602" i="1"/>
  <c r="U2601" i="1"/>
  <c r="W2601" i="1" s="1"/>
  <c r="H2720" i="1"/>
  <c r="A2721" i="1"/>
  <c r="Q2721" i="1" s="1"/>
  <c r="R2721" i="1" s="1"/>
  <c r="J2602" i="1"/>
  <c r="K2602" i="1" s="1"/>
  <c r="E2602" i="1" s="1"/>
  <c r="I2603" i="1"/>
  <c r="S2719" i="1"/>
  <c r="Y2719" i="1"/>
  <c r="T2751" i="1"/>
  <c r="F2597" i="1"/>
  <c r="G2597" i="1"/>
  <c r="O2597" i="1"/>
  <c r="D2598" i="1"/>
  <c r="L2598" i="1" s="1"/>
  <c r="AJ49" i="1" l="1"/>
  <c r="AA2722" i="1"/>
  <c r="Z2722" i="1"/>
  <c r="Y50" i="1"/>
  <c r="C53" i="1"/>
  <c r="P53" i="1" s="1"/>
  <c r="X53" i="1" s="1"/>
  <c r="B53" i="1" s="1"/>
  <c r="P52" i="1"/>
  <c r="X52" i="1" s="1"/>
  <c r="B52" i="1" s="1"/>
  <c r="AH50" i="1"/>
  <c r="AE50" i="1" s="1"/>
  <c r="AG50" i="1"/>
  <c r="B49" i="1"/>
  <c r="Y49" i="1"/>
  <c r="A2722" i="1"/>
  <c r="Q2722" i="1" s="1"/>
  <c r="R2722" i="1" s="1"/>
  <c r="H2721" i="1"/>
  <c r="S2720" i="1"/>
  <c r="Y2720" i="1"/>
  <c r="J2603" i="1"/>
  <c r="K2603" i="1" s="1"/>
  <c r="E2603" i="1" s="1"/>
  <c r="I2604" i="1"/>
  <c r="M2603" i="1"/>
  <c r="U2602" i="1"/>
  <c r="W2602" i="1" s="1"/>
  <c r="N2603" i="1"/>
  <c r="T2752" i="1"/>
  <c r="F2598" i="1"/>
  <c r="G2598" i="1"/>
  <c r="O2598" i="1"/>
  <c r="D2599" i="1"/>
  <c r="L2599" i="1" s="1"/>
  <c r="Z2723" i="1" l="1"/>
  <c r="AA2723" i="1"/>
  <c r="AJ50" i="1"/>
  <c r="AH51" i="1"/>
  <c r="AE51" i="1" s="1"/>
  <c r="AG51" i="1"/>
  <c r="N2604" i="1"/>
  <c r="M2604" i="1"/>
  <c r="Y2721" i="1"/>
  <c r="S2721" i="1"/>
  <c r="U2603" i="1"/>
  <c r="W2603" i="1" s="1"/>
  <c r="J2604" i="1"/>
  <c r="K2604" i="1" s="1"/>
  <c r="E2604" i="1" s="1"/>
  <c r="I2605" i="1"/>
  <c r="H2722" i="1"/>
  <c r="A2723" i="1"/>
  <c r="Q2723" i="1" s="1"/>
  <c r="R2723" i="1" s="1"/>
  <c r="T2753" i="1"/>
  <c r="F2599" i="1"/>
  <c r="D2600" i="1"/>
  <c r="L2600" i="1" s="1"/>
  <c r="O2599" i="1"/>
  <c r="G2599" i="1"/>
  <c r="AJ51" i="1" l="1"/>
  <c r="AA2724" i="1"/>
  <c r="AA2725" i="1" s="1"/>
  <c r="Z2724" i="1"/>
  <c r="Z2725" i="1" s="1"/>
  <c r="AH52" i="1"/>
  <c r="AE52" i="1" s="1"/>
  <c r="AG52" i="1"/>
  <c r="AJ52" i="1" s="1"/>
  <c r="S2722" i="1"/>
  <c r="Y2722" i="1"/>
  <c r="H2723" i="1"/>
  <c r="A2724" i="1"/>
  <c r="Q2724" i="1" s="1"/>
  <c r="R2724" i="1" s="1"/>
  <c r="J2605" i="1"/>
  <c r="K2605" i="1" s="1"/>
  <c r="E2605" i="1" s="1"/>
  <c r="I2606" i="1"/>
  <c r="U2604" i="1"/>
  <c r="W2604" i="1" s="1"/>
  <c r="T2754" i="1"/>
  <c r="F2600" i="1"/>
  <c r="D2601" i="1"/>
  <c r="L2601" i="1" s="1"/>
  <c r="O2600" i="1"/>
  <c r="G2600" i="1"/>
  <c r="AH53" i="1" l="1"/>
  <c r="AE53" i="1" s="1"/>
  <c r="AG53" i="1"/>
  <c r="AJ53" i="1" s="1"/>
  <c r="C54" i="1"/>
  <c r="J2606" i="1"/>
  <c r="K2606" i="1" s="1"/>
  <c r="E2606" i="1" s="1"/>
  <c r="I2607" i="1"/>
  <c r="U2605" i="1"/>
  <c r="W2605" i="1" s="1"/>
  <c r="Y2723" i="1"/>
  <c r="S2723" i="1"/>
  <c r="H2724" i="1"/>
  <c r="A2725" i="1"/>
  <c r="Q2725" i="1" s="1"/>
  <c r="R2725" i="1" s="1"/>
  <c r="T2755" i="1"/>
  <c r="F2601" i="1"/>
  <c r="O2601" i="1"/>
  <c r="G2601" i="1"/>
  <c r="D2602" i="1"/>
  <c r="L2602" i="1" s="1"/>
  <c r="AA2726" i="1" l="1"/>
  <c r="Z2726" i="1"/>
  <c r="Z2727" i="1" s="1"/>
  <c r="AH54" i="1"/>
  <c r="AE54" i="1" s="1"/>
  <c r="AG54" i="1"/>
  <c r="AJ54" i="1" s="1"/>
  <c r="C55" i="1"/>
  <c r="P54" i="1"/>
  <c r="U54" i="1"/>
  <c r="H2725" i="1"/>
  <c r="A2726" i="1"/>
  <c r="Q2726" i="1" s="1"/>
  <c r="R2726" i="1" s="1"/>
  <c r="S2724" i="1"/>
  <c r="Y2724" i="1"/>
  <c r="J2607" i="1"/>
  <c r="K2607" i="1" s="1"/>
  <c r="E2607" i="1" s="1"/>
  <c r="I2608" i="1"/>
  <c r="U2606" i="1"/>
  <c r="W2606" i="1" s="1"/>
  <c r="T2756" i="1"/>
  <c r="F2602" i="1"/>
  <c r="D2603" i="1"/>
  <c r="L2603" i="1" s="1"/>
  <c r="O2602" i="1"/>
  <c r="G2602" i="1"/>
  <c r="AA2727" i="1" l="1"/>
  <c r="AH55" i="1"/>
  <c r="AE55" i="1" s="1"/>
  <c r="AG55" i="1"/>
  <c r="AJ55" i="1" s="1"/>
  <c r="W54" i="1"/>
  <c r="X54" i="1" s="1"/>
  <c r="B54" i="1" s="1"/>
  <c r="U55" i="1"/>
  <c r="C56" i="1"/>
  <c r="P55" i="1"/>
  <c r="J2608" i="1"/>
  <c r="K2608" i="1" s="1"/>
  <c r="E2608" i="1" s="1"/>
  <c r="I2609" i="1"/>
  <c r="A2727" i="1"/>
  <c r="Q2727" i="1" s="1"/>
  <c r="R2727" i="1" s="1"/>
  <c r="H2726" i="1"/>
  <c r="U2607" i="1"/>
  <c r="W2607" i="1" s="1"/>
  <c r="Y2725" i="1"/>
  <c r="S2725" i="1"/>
  <c r="T2757" i="1"/>
  <c r="F2603" i="1"/>
  <c r="G2603" i="1"/>
  <c r="O2603" i="1"/>
  <c r="D2604" i="1"/>
  <c r="L2604" i="1" s="1"/>
  <c r="AA2728" i="1" l="1"/>
  <c r="Z2728" i="1"/>
  <c r="AH56" i="1"/>
  <c r="AE56" i="1" s="1"/>
  <c r="AG56" i="1"/>
  <c r="C57" i="1"/>
  <c r="P56" i="1"/>
  <c r="W55" i="1"/>
  <c r="X55" i="1" s="1"/>
  <c r="B55" i="1" s="1"/>
  <c r="U56" i="1"/>
  <c r="Y2726" i="1"/>
  <c r="S2726" i="1"/>
  <c r="H2727" i="1"/>
  <c r="A2728" i="1"/>
  <c r="Q2728" i="1" s="1"/>
  <c r="R2728" i="1" s="1"/>
  <c r="J2609" i="1"/>
  <c r="K2609" i="1" s="1"/>
  <c r="E2609" i="1" s="1"/>
  <c r="I2610" i="1"/>
  <c r="U2608" i="1"/>
  <c r="W2608" i="1" s="1"/>
  <c r="T2758" i="1"/>
  <c r="F2604" i="1"/>
  <c r="G2604" i="1"/>
  <c r="D2605" i="1"/>
  <c r="L2605" i="1" s="1"/>
  <c r="Z2729" i="1" l="1"/>
  <c r="AA2729" i="1"/>
  <c r="AJ56" i="1"/>
  <c r="AH57" i="1"/>
  <c r="AE57" i="1" s="1"/>
  <c r="AG57" i="1"/>
  <c r="W56" i="1"/>
  <c r="X56" i="1" s="1"/>
  <c r="B56" i="1" s="1"/>
  <c r="U57" i="1"/>
  <c r="C58" i="1"/>
  <c r="P57" i="1"/>
  <c r="S2727" i="1"/>
  <c r="U2609" i="1"/>
  <c r="W2609" i="1" s="1"/>
  <c r="J2610" i="1"/>
  <c r="K2610" i="1" s="1"/>
  <c r="E2610" i="1" s="1"/>
  <c r="I2611" i="1"/>
  <c r="H2728" i="1"/>
  <c r="A2729" i="1"/>
  <c r="Q2729" i="1" s="1"/>
  <c r="T2759" i="1"/>
  <c r="F2605" i="1"/>
  <c r="G2605" i="1"/>
  <c r="D2606" i="1"/>
  <c r="L2606" i="1" s="1"/>
  <c r="O2604" i="1"/>
  <c r="M2605" i="1"/>
  <c r="AJ57" i="1" l="1"/>
  <c r="Z2730" i="1"/>
  <c r="R2729" i="1"/>
  <c r="AA2730" i="1"/>
  <c r="AH58" i="1"/>
  <c r="AE58" i="1" s="1"/>
  <c r="AG58" i="1"/>
  <c r="AJ58" i="1" s="1"/>
  <c r="C59" i="1"/>
  <c r="P58" i="1"/>
  <c r="W57" i="1"/>
  <c r="X57" i="1" s="1"/>
  <c r="B57" i="1" s="1"/>
  <c r="U58" i="1"/>
  <c r="H2729" i="1"/>
  <c r="A2730" i="1"/>
  <c r="Q2730" i="1" s="1"/>
  <c r="R2730" i="1" s="1"/>
  <c r="J2611" i="1"/>
  <c r="K2611" i="1" s="1"/>
  <c r="E2611" i="1" s="1"/>
  <c r="I2612" i="1"/>
  <c r="U2610" i="1"/>
  <c r="W2610" i="1" s="1"/>
  <c r="T2760" i="1"/>
  <c r="M2606" i="1"/>
  <c r="N2605" i="1"/>
  <c r="F2606" i="1"/>
  <c r="D2607" i="1"/>
  <c r="L2607" i="1" s="1"/>
  <c r="G2606" i="1"/>
  <c r="AA2731" i="1" l="1"/>
  <c r="Z2731" i="1"/>
  <c r="AH59" i="1"/>
  <c r="AE59" i="1" s="1"/>
  <c r="AG59" i="1"/>
  <c r="AJ59" i="1" s="1"/>
  <c r="N2606" i="1"/>
  <c r="O2606" i="1" s="1"/>
  <c r="W58" i="1"/>
  <c r="X58" i="1" s="1"/>
  <c r="B58" i="1" s="1"/>
  <c r="U59" i="1"/>
  <c r="C60" i="1"/>
  <c r="P59" i="1"/>
  <c r="M2607" i="1"/>
  <c r="J2612" i="1"/>
  <c r="K2612" i="1" s="1"/>
  <c r="E2612" i="1" s="1"/>
  <c r="I2613" i="1"/>
  <c r="A2731" i="1"/>
  <c r="Q2731" i="1" s="1"/>
  <c r="R2731" i="1" s="1"/>
  <c r="H2730" i="1"/>
  <c r="U2611" i="1"/>
  <c r="W2611" i="1" s="1"/>
  <c r="O2605" i="1"/>
  <c r="T2761" i="1"/>
  <c r="F2607" i="1"/>
  <c r="D2608" i="1"/>
  <c r="L2608" i="1" s="1"/>
  <c r="G2607" i="1"/>
  <c r="Z2732" i="1" l="1"/>
  <c r="AA2732" i="1"/>
  <c r="AH60" i="1"/>
  <c r="AE60" i="1" s="1"/>
  <c r="AG60" i="1"/>
  <c r="AJ60" i="1" s="1"/>
  <c r="C61" i="1"/>
  <c r="P60" i="1"/>
  <c r="W59" i="1"/>
  <c r="X59" i="1" s="1"/>
  <c r="B59" i="1" s="1"/>
  <c r="U60" i="1"/>
  <c r="M2608" i="1"/>
  <c r="N2607" i="1"/>
  <c r="Y2730" i="1"/>
  <c r="S2730" i="1"/>
  <c r="H2731" i="1"/>
  <c r="A2732" i="1"/>
  <c r="Q2732" i="1" s="1"/>
  <c r="R2732" i="1" s="1"/>
  <c r="J2613" i="1"/>
  <c r="K2613" i="1" s="1"/>
  <c r="E2613" i="1" s="1"/>
  <c r="I2614" i="1"/>
  <c r="U2612" i="1"/>
  <c r="W2612" i="1" s="1"/>
  <c r="T2762" i="1"/>
  <c r="F2608" i="1"/>
  <c r="G2608" i="1"/>
  <c r="D2609" i="1"/>
  <c r="L2609" i="1" s="1"/>
  <c r="AA2733" i="1" l="1"/>
  <c r="Z2733" i="1"/>
  <c r="Z2734" i="1" s="1"/>
  <c r="AH61" i="1"/>
  <c r="AE61" i="1" s="1"/>
  <c r="AG61" i="1"/>
  <c r="AJ61" i="1" s="1"/>
  <c r="W60" i="1"/>
  <c r="X60" i="1" s="1"/>
  <c r="B60" i="1" s="1"/>
  <c r="U61" i="1"/>
  <c r="C62" i="1"/>
  <c r="P61" i="1"/>
  <c r="N2608" i="1"/>
  <c r="O2608" i="1" s="1"/>
  <c r="M2609" i="1"/>
  <c r="O2607" i="1"/>
  <c r="J2614" i="1"/>
  <c r="K2614" i="1" s="1"/>
  <c r="E2614" i="1" s="1"/>
  <c r="I2615" i="1"/>
  <c r="U2613" i="1"/>
  <c r="W2613" i="1" s="1"/>
  <c r="S2731" i="1"/>
  <c r="Y2731" i="1"/>
  <c r="A2733" i="1"/>
  <c r="Q2733" i="1" s="1"/>
  <c r="R2733" i="1" s="1"/>
  <c r="H2732" i="1"/>
  <c r="T2763" i="1"/>
  <c r="F2609" i="1"/>
  <c r="G2609" i="1"/>
  <c r="D2610" i="1"/>
  <c r="L2610" i="1" s="1"/>
  <c r="AA2734" i="1" l="1"/>
  <c r="M2610" i="1"/>
  <c r="M2611" i="1" s="1"/>
  <c r="M2612" i="1" s="1"/>
  <c r="M2613" i="1" s="1"/>
  <c r="M2614" i="1" s="1"/>
  <c r="M2615" i="1" s="1"/>
  <c r="AH62" i="1"/>
  <c r="AE62" i="1" s="1"/>
  <c r="AG62" i="1"/>
  <c r="AJ62" i="1" s="1"/>
  <c r="C63" i="1"/>
  <c r="P62" i="1"/>
  <c r="W61" i="1"/>
  <c r="X61" i="1" s="1"/>
  <c r="B61" i="1" s="1"/>
  <c r="U62" i="1"/>
  <c r="N2609" i="1"/>
  <c r="H2733" i="1"/>
  <c r="A2734" i="1"/>
  <c r="Q2734" i="1" s="1"/>
  <c r="R2734" i="1" s="1"/>
  <c r="S2732" i="1"/>
  <c r="Y2732" i="1"/>
  <c r="J2615" i="1"/>
  <c r="K2615" i="1" s="1"/>
  <c r="E2615" i="1" s="1"/>
  <c r="I2616" i="1"/>
  <c r="U2614" i="1"/>
  <c r="W2614" i="1" s="1"/>
  <c r="T2764" i="1"/>
  <c r="F2610" i="1"/>
  <c r="D2611" i="1"/>
  <c r="L2611" i="1" s="1"/>
  <c r="G2610" i="1"/>
  <c r="AA2735" i="1" l="1"/>
  <c r="Z2735" i="1"/>
  <c r="N2610" i="1"/>
  <c r="N2611" i="1" s="1"/>
  <c r="N2612" i="1" s="1"/>
  <c r="N2613" i="1" s="1"/>
  <c r="N2614" i="1" s="1"/>
  <c r="N2615" i="1" s="1"/>
  <c r="N2616" i="1" s="1"/>
  <c r="AH63" i="1"/>
  <c r="AE63" i="1" s="1"/>
  <c r="AG63" i="1"/>
  <c r="AJ63" i="1" s="1"/>
  <c r="W62" i="1"/>
  <c r="X62" i="1" s="1"/>
  <c r="B62" i="1" s="1"/>
  <c r="U63" i="1"/>
  <c r="C64" i="1"/>
  <c r="P63" i="1"/>
  <c r="M2616" i="1"/>
  <c r="O2609" i="1"/>
  <c r="A2735" i="1"/>
  <c r="Q2735" i="1" s="1"/>
  <c r="R2735" i="1" s="1"/>
  <c r="H2734" i="1"/>
  <c r="J2616" i="1"/>
  <c r="K2616" i="1" s="1"/>
  <c r="E2616" i="1" s="1"/>
  <c r="I2617" i="1"/>
  <c r="S2733" i="1"/>
  <c r="Y2733" i="1"/>
  <c r="U2615" i="1"/>
  <c r="W2615" i="1" s="1"/>
  <c r="T2765" i="1"/>
  <c r="F2611" i="1"/>
  <c r="G2611" i="1"/>
  <c r="D2612" i="1"/>
  <c r="L2612" i="1" s="1"/>
  <c r="Z2736" i="1" l="1"/>
  <c r="AA2736" i="1"/>
  <c r="O2611" i="1"/>
  <c r="O2610" i="1"/>
  <c r="AH64" i="1"/>
  <c r="AE64" i="1" s="1"/>
  <c r="AG64" i="1"/>
  <c r="AJ64" i="1" s="1"/>
  <c r="C65" i="1"/>
  <c r="P64" i="1"/>
  <c r="W63" i="1"/>
  <c r="X63" i="1" s="1"/>
  <c r="B63" i="1" s="1"/>
  <c r="U64" i="1"/>
  <c r="N2617" i="1"/>
  <c r="U2616" i="1"/>
  <c r="W2616" i="1" s="1"/>
  <c r="J2617" i="1"/>
  <c r="K2617" i="1" s="1"/>
  <c r="E2617" i="1" s="1"/>
  <c r="I2618" i="1"/>
  <c r="S2734" i="1"/>
  <c r="Y2734" i="1"/>
  <c r="A2736" i="1"/>
  <c r="Q2736" i="1" s="1"/>
  <c r="R2736" i="1" s="1"/>
  <c r="H2735" i="1"/>
  <c r="M2617" i="1"/>
  <c r="T2766" i="1"/>
  <c r="F2612" i="1"/>
  <c r="G2612" i="1"/>
  <c r="D2613" i="1"/>
  <c r="L2613" i="1" s="1"/>
  <c r="O2612" i="1"/>
  <c r="AA2737" i="1" l="1"/>
  <c r="Z2737" i="1"/>
  <c r="AH65" i="1"/>
  <c r="AE65" i="1" s="1"/>
  <c r="AG65" i="1"/>
  <c r="AJ65" i="1" s="1"/>
  <c r="W64" i="1"/>
  <c r="X64" i="1" s="1"/>
  <c r="B64" i="1" s="1"/>
  <c r="U65" i="1"/>
  <c r="C66" i="1"/>
  <c r="P65" i="1"/>
  <c r="M2618" i="1"/>
  <c r="J2618" i="1"/>
  <c r="K2618" i="1" s="1"/>
  <c r="E2618" i="1" s="1"/>
  <c r="I2619" i="1"/>
  <c r="U2617" i="1"/>
  <c r="W2617" i="1" s="1"/>
  <c r="S2735" i="1"/>
  <c r="Y2735" i="1"/>
  <c r="H2736" i="1"/>
  <c r="A2737" i="1"/>
  <c r="Q2737" i="1" s="1"/>
  <c r="R2737" i="1" s="1"/>
  <c r="N2618" i="1"/>
  <c r="T2767" i="1"/>
  <c r="F2613" i="1"/>
  <c r="O2613" i="1"/>
  <c r="G2613" i="1"/>
  <c r="D2614" i="1"/>
  <c r="L2614" i="1" s="1"/>
  <c r="Z2738" i="1" l="1"/>
  <c r="AA2738" i="1"/>
  <c r="AH66" i="1"/>
  <c r="AE66" i="1" s="1"/>
  <c r="AG66" i="1"/>
  <c r="AJ66" i="1" s="1"/>
  <c r="N2619" i="1"/>
  <c r="C67" i="1"/>
  <c r="P66" i="1"/>
  <c r="W65" i="1"/>
  <c r="X65" i="1" s="1"/>
  <c r="B65" i="1" s="1"/>
  <c r="U66" i="1"/>
  <c r="M2619" i="1"/>
  <c r="H2737" i="1"/>
  <c r="A2738" i="1"/>
  <c r="Q2738" i="1" s="1"/>
  <c r="R2738" i="1" s="1"/>
  <c r="S2736" i="1"/>
  <c r="Y2736" i="1"/>
  <c r="J2619" i="1"/>
  <c r="K2619" i="1" s="1"/>
  <c r="E2619" i="1" s="1"/>
  <c r="I2620" i="1"/>
  <c r="U2618" i="1"/>
  <c r="W2618" i="1" s="1"/>
  <c r="T2768" i="1"/>
  <c r="F2614" i="1"/>
  <c r="O2614" i="1"/>
  <c r="G2614" i="1"/>
  <c r="D2615" i="1"/>
  <c r="L2615" i="1" s="1"/>
  <c r="AA2739" i="1" l="1"/>
  <c r="Z2739" i="1"/>
  <c r="N2620" i="1"/>
  <c r="AH67" i="1"/>
  <c r="AE67" i="1" s="1"/>
  <c r="AG67" i="1"/>
  <c r="AJ67" i="1" s="1"/>
  <c r="W66" i="1"/>
  <c r="X66" i="1" s="1"/>
  <c r="B66" i="1" s="1"/>
  <c r="U67" i="1"/>
  <c r="C68" i="1"/>
  <c r="P67" i="1"/>
  <c r="Y2737" i="1"/>
  <c r="S2737" i="1"/>
  <c r="A2739" i="1"/>
  <c r="Q2739" i="1" s="1"/>
  <c r="R2739" i="1" s="1"/>
  <c r="H2738" i="1"/>
  <c r="J2620" i="1"/>
  <c r="K2620" i="1" s="1"/>
  <c r="E2620" i="1" s="1"/>
  <c r="I2621" i="1"/>
  <c r="U2619" i="1"/>
  <c r="W2619" i="1" s="1"/>
  <c r="M2620" i="1"/>
  <c r="T2769" i="1"/>
  <c r="F2615" i="1"/>
  <c r="D2616" i="1"/>
  <c r="L2616" i="1" s="1"/>
  <c r="O2615" i="1"/>
  <c r="G2615" i="1"/>
  <c r="Z2740" i="1" l="1"/>
  <c r="AA2740" i="1"/>
  <c r="AH68" i="1"/>
  <c r="AE68" i="1" s="1"/>
  <c r="AG68" i="1"/>
  <c r="AJ68" i="1" s="1"/>
  <c r="C69" i="1"/>
  <c r="P68" i="1"/>
  <c r="W67" i="1"/>
  <c r="X67" i="1" s="1"/>
  <c r="B67" i="1" s="1"/>
  <c r="U68" i="1"/>
  <c r="M2621" i="1"/>
  <c r="A2740" i="1"/>
  <c r="Q2740" i="1" s="1"/>
  <c r="R2740" i="1" s="1"/>
  <c r="H2739" i="1"/>
  <c r="U2620" i="1"/>
  <c r="W2620" i="1" s="1"/>
  <c r="J2621" i="1"/>
  <c r="K2621" i="1" s="1"/>
  <c r="E2621" i="1" s="1"/>
  <c r="I2622" i="1"/>
  <c r="S2738" i="1"/>
  <c r="Y2738" i="1"/>
  <c r="N2621" i="1"/>
  <c r="T2770" i="1"/>
  <c r="F2616" i="1"/>
  <c r="O2616" i="1"/>
  <c r="G2616" i="1"/>
  <c r="D2617" i="1"/>
  <c r="L2617" i="1" s="1"/>
  <c r="AA2741" i="1" l="1"/>
  <c r="Z2741" i="1"/>
  <c r="AH69" i="1"/>
  <c r="AE69" i="1"/>
  <c r="AG69" i="1"/>
  <c r="AJ69" i="1" s="1"/>
  <c r="W68" i="1"/>
  <c r="X68" i="1" s="1"/>
  <c r="B68" i="1" s="1"/>
  <c r="U69" i="1"/>
  <c r="C70" i="1"/>
  <c r="P69" i="1"/>
  <c r="N2622" i="1"/>
  <c r="U2621" i="1"/>
  <c r="W2621" i="1" s="1"/>
  <c r="S2739" i="1"/>
  <c r="Y2739" i="1"/>
  <c r="H2740" i="1"/>
  <c r="A2741" i="1"/>
  <c r="Q2741" i="1" s="1"/>
  <c r="R2741" i="1" s="1"/>
  <c r="J2622" i="1"/>
  <c r="K2622" i="1" s="1"/>
  <c r="E2622" i="1" s="1"/>
  <c r="I2623" i="1"/>
  <c r="M2622" i="1"/>
  <c r="T2771" i="1"/>
  <c r="F2617" i="1"/>
  <c r="G2617" i="1"/>
  <c r="D2618" i="1"/>
  <c r="L2618" i="1" s="1"/>
  <c r="O2617" i="1"/>
  <c r="Z2742" i="1" l="1"/>
  <c r="AA2742" i="1"/>
  <c r="AH70" i="1"/>
  <c r="AE70" i="1" s="1"/>
  <c r="AG70" i="1"/>
  <c r="AJ70" i="1" s="1"/>
  <c r="C71" i="1"/>
  <c r="P70" i="1"/>
  <c r="W69" i="1"/>
  <c r="X69" i="1" s="1"/>
  <c r="B69" i="1" s="1"/>
  <c r="U70" i="1"/>
  <c r="M2623" i="1"/>
  <c r="H2741" i="1"/>
  <c r="A2742" i="1"/>
  <c r="Q2742" i="1" s="1"/>
  <c r="R2742" i="1" s="1"/>
  <c r="J2623" i="1"/>
  <c r="K2623" i="1" s="1"/>
  <c r="E2623" i="1" s="1"/>
  <c r="I2624" i="1"/>
  <c r="U2622" i="1"/>
  <c r="W2622" i="1" s="1"/>
  <c r="N2623" i="1"/>
  <c r="Y2740" i="1"/>
  <c r="S2740" i="1"/>
  <c r="T2772" i="1"/>
  <c r="F2618" i="1"/>
  <c r="O2618" i="1"/>
  <c r="D2619" i="1"/>
  <c r="L2619" i="1" s="1"/>
  <c r="G2618" i="1"/>
  <c r="AA2743" i="1" l="1"/>
  <c r="Z2743" i="1"/>
  <c r="AH71" i="1"/>
  <c r="AE71" i="1" s="1"/>
  <c r="AG71" i="1"/>
  <c r="AJ71" i="1" s="1"/>
  <c r="W70" i="1"/>
  <c r="X70" i="1" s="1"/>
  <c r="B70" i="1" s="1"/>
  <c r="U71" i="1"/>
  <c r="C72" i="1"/>
  <c r="P71" i="1"/>
  <c r="U2623" i="1"/>
  <c r="W2623" i="1" s="1"/>
  <c r="A2743" i="1"/>
  <c r="Q2743" i="1" s="1"/>
  <c r="R2743" i="1" s="1"/>
  <c r="H2742" i="1"/>
  <c r="J2624" i="1"/>
  <c r="K2624" i="1" s="1"/>
  <c r="E2624" i="1" s="1"/>
  <c r="I2625" i="1"/>
  <c r="S2741" i="1"/>
  <c r="Y2741" i="1"/>
  <c r="N2624" i="1"/>
  <c r="M2624" i="1"/>
  <c r="T2773" i="1"/>
  <c r="F2619" i="1"/>
  <c r="O2619" i="1"/>
  <c r="G2619" i="1"/>
  <c r="D2620" i="1"/>
  <c r="L2620" i="1" s="1"/>
  <c r="Z2744" i="1" l="1"/>
  <c r="AA2744" i="1"/>
  <c r="AH72" i="1"/>
  <c r="AE72" i="1"/>
  <c r="AG72" i="1"/>
  <c r="AJ72" i="1" s="1"/>
  <c r="W71" i="1"/>
  <c r="X71" i="1" s="1"/>
  <c r="B71" i="1" s="1"/>
  <c r="U72" i="1"/>
  <c r="C73" i="1"/>
  <c r="P72" i="1"/>
  <c r="M2625" i="1"/>
  <c r="J2625" i="1"/>
  <c r="K2625" i="1" s="1"/>
  <c r="E2625" i="1" s="1"/>
  <c r="I2626" i="1"/>
  <c r="N2625" i="1"/>
  <c r="S2742" i="1"/>
  <c r="Y2742" i="1"/>
  <c r="H2743" i="1"/>
  <c r="A2744" i="1"/>
  <c r="Q2744" i="1" s="1"/>
  <c r="R2744" i="1" s="1"/>
  <c r="U2624" i="1"/>
  <c r="W2624" i="1" s="1"/>
  <c r="T2774" i="1"/>
  <c r="F2620" i="1"/>
  <c r="G2620" i="1"/>
  <c r="O2620" i="1"/>
  <c r="D2621" i="1"/>
  <c r="L2621" i="1" s="1"/>
  <c r="AA2745" i="1" l="1"/>
  <c r="Z2745" i="1"/>
  <c r="AH73" i="1"/>
  <c r="AE73" i="1" s="1"/>
  <c r="AG73" i="1"/>
  <c r="AJ73" i="1" s="1"/>
  <c r="C74" i="1"/>
  <c r="P73" i="1"/>
  <c r="W72" i="1"/>
  <c r="X72" i="1" s="1"/>
  <c r="B72" i="1" s="1"/>
  <c r="U73" i="1"/>
  <c r="N2626" i="1"/>
  <c r="M2626" i="1"/>
  <c r="S2743" i="1"/>
  <c r="Y2743" i="1"/>
  <c r="A2745" i="1"/>
  <c r="Q2745" i="1" s="1"/>
  <c r="R2745" i="1" s="1"/>
  <c r="H2744" i="1"/>
  <c r="J2626" i="1"/>
  <c r="K2626" i="1" s="1"/>
  <c r="E2626" i="1" s="1"/>
  <c r="I2627" i="1"/>
  <c r="U2625" i="1"/>
  <c r="W2625" i="1" s="1"/>
  <c r="T2775" i="1"/>
  <c r="F2621" i="1"/>
  <c r="O2621" i="1"/>
  <c r="G2621" i="1"/>
  <c r="D2622" i="1"/>
  <c r="L2622" i="1" s="1"/>
  <c r="Z2746" i="1" l="1"/>
  <c r="AA2746" i="1"/>
  <c r="AH74" i="1"/>
  <c r="AE74" i="1" s="1"/>
  <c r="AG74" i="1"/>
  <c r="AJ74" i="1" s="1"/>
  <c r="W73" i="1"/>
  <c r="X73" i="1" s="1"/>
  <c r="B73" i="1" s="1"/>
  <c r="U74" i="1"/>
  <c r="C75" i="1"/>
  <c r="P74" i="1"/>
  <c r="M2627" i="1"/>
  <c r="N2627" i="1"/>
  <c r="U2626" i="1"/>
  <c r="W2626" i="1" s="1"/>
  <c r="J2627" i="1"/>
  <c r="K2627" i="1" s="1"/>
  <c r="E2627" i="1" s="1"/>
  <c r="I2628" i="1"/>
  <c r="A2746" i="1"/>
  <c r="Q2746" i="1" s="1"/>
  <c r="R2746" i="1" s="1"/>
  <c r="H2745" i="1"/>
  <c r="Y2744" i="1"/>
  <c r="S2744" i="1"/>
  <c r="T2776" i="1"/>
  <c r="F2622" i="1"/>
  <c r="D2623" i="1"/>
  <c r="L2623" i="1" s="1"/>
  <c r="G2622" i="1"/>
  <c r="O2622" i="1"/>
  <c r="AA2747" i="1" l="1"/>
  <c r="Z2747" i="1"/>
  <c r="AH75" i="1"/>
  <c r="AE75" i="1" s="1"/>
  <c r="AG75" i="1"/>
  <c r="AJ75" i="1" s="1"/>
  <c r="C76" i="1"/>
  <c r="P75" i="1"/>
  <c r="W74" i="1"/>
  <c r="X74" i="1" s="1"/>
  <c r="B74" i="1" s="1"/>
  <c r="U75" i="1"/>
  <c r="Y2745" i="1"/>
  <c r="S2745" i="1"/>
  <c r="H2746" i="1"/>
  <c r="A2747" i="1"/>
  <c r="Q2747" i="1" s="1"/>
  <c r="R2747" i="1" s="1"/>
  <c r="J2628" i="1"/>
  <c r="K2628" i="1" s="1"/>
  <c r="E2628" i="1" s="1"/>
  <c r="I2629" i="1"/>
  <c r="U2627" i="1"/>
  <c r="W2627" i="1" s="1"/>
  <c r="N2628" i="1"/>
  <c r="M2628" i="1"/>
  <c r="T2777" i="1"/>
  <c r="F2623" i="1"/>
  <c r="O2623" i="1"/>
  <c r="G2623" i="1"/>
  <c r="D2624" i="1"/>
  <c r="L2624" i="1" s="1"/>
  <c r="Z2748" i="1" l="1"/>
  <c r="AA2748" i="1"/>
  <c r="M2629" i="1"/>
  <c r="AH76" i="1"/>
  <c r="AE76" i="1" s="1"/>
  <c r="AG76" i="1"/>
  <c r="AJ76" i="1" s="1"/>
  <c r="W75" i="1"/>
  <c r="X75" i="1" s="1"/>
  <c r="B75" i="1" s="1"/>
  <c r="U76" i="1"/>
  <c r="C77" i="1"/>
  <c r="P76" i="1"/>
  <c r="N2629" i="1"/>
  <c r="A2748" i="1"/>
  <c r="Q2748" i="1" s="1"/>
  <c r="R2748" i="1" s="1"/>
  <c r="H2747" i="1"/>
  <c r="J2629" i="1"/>
  <c r="K2629" i="1" s="1"/>
  <c r="E2629" i="1" s="1"/>
  <c r="I2630" i="1"/>
  <c r="U2628" i="1"/>
  <c r="W2628" i="1" s="1"/>
  <c r="S2746" i="1"/>
  <c r="Y2746" i="1"/>
  <c r="T2778" i="1"/>
  <c r="F2624" i="1"/>
  <c r="G2624" i="1"/>
  <c r="O2624" i="1"/>
  <c r="D2625" i="1"/>
  <c r="L2625" i="1" s="1"/>
  <c r="AA2749" i="1" l="1"/>
  <c r="Z2749" i="1"/>
  <c r="AH77" i="1"/>
  <c r="AE77" i="1" s="1"/>
  <c r="AG77" i="1"/>
  <c r="AJ77" i="1" s="1"/>
  <c r="C78" i="1"/>
  <c r="P77" i="1"/>
  <c r="W76" i="1"/>
  <c r="X76" i="1" s="1"/>
  <c r="B76" i="1" s="1"/>
  <c r="U77" i="1"/>
  <c r="J2630" i="1"/>
  <c r="K2630" i="1" s="1"/>
  <c r="E2630" i="1" s="1"/>
  <c r="I2631" i="1"/>
  <c r="N2630" i="1"/>
  <c r="M2630" i="1"/>
  <c r="S2747" i="1"/>
  <c r="Y2747" i="1"/>
  <c r="U2629" i="1"/>
  <c r="W2629" i="1" s="1"/>
  <c r="H2748" i="1"/>
  <c r="A2749" i="1"/>
  <c r="Q2749" i="1" s="1"/>
  <c r="R2749" i="1" s="1"/>
  <c r="T2779" i="1"/>
  <c r="F2625" i="1"/>
  <c r="D2626" i="1"/>
  <c r="L2626" i="1" s="1"/>
  <c r="O2625" i="1"/>
  <c r="G2625" i="1"/>
  <c r="Z2750" i="1" l="1"/>
  <c r="AA2750" i="1"/>
  <c r="AH78" i="1"/>
  <c r="AE78" i="1" s="1"/>
  <c r="AG78" i="1"/>
  <c r="AJ78" i="1" s="1"/>
  <c r="M2631" i="1"/>
  <c r="W77" i="1"/>
  <c r="X77" i="1" s="1"/>
  <c r="B77" i="1" s="1"/>
  <c r="U78" i="1"/>
  <c r="C79" i="1"/>
  <c r="P78" i="1"/>
  <c r="N2631" i="1"/>
  <c r="A2750" i="1"/>
  <c r="Q2750" i="1" s="1"/>
  <c r="R2750" i="1" s="1"/>
  <c r="H2749" i="1"/>
  <c r="S2748" i="1"/>
  <c r="Y2748" i="1"/>
  <c r="J2631" i="1"/>
  <c r="K2631" i="1" s="1"/>
  <c r="E2631" i="1" s="1"/>
  <c r="I2632" i="1"/>
  <c r="U2630" i="1"/>
  <c r="W2630" i="1" s="1"/>
  <c r="T2780" i="1"/>
  <c r="F2626" i="1"/>
  <c r="G2626" i="1"/>
  <c r="O2626" i="1"/>
  <c r="D2627" i="1"/>
  <c r="L2627" i="1" s="1"/>
  <c r="AA2751" i="1" l="1"/>
  <c r="Z2751" i="1"/>
  <c r="AH79" i="1"/>
  <c r="AE79" i="1" s="1"/>
  <c r="AG79" i="1"/>
  <c r="AJ79" i="1" s="1"/>
  <c r="C80" i="1"/>
  <c r="P79" i="1"/>
  <c r="W78" i="1"/>
  <c r="X78" i="1" s="1"/>
  <c r="B78" i="1" s="1"/>
  <c r="U79" i="1"/>
  <c r="J2632" i="1"/>
  <c r="K2632" i="1" s="1"/>
  <c r="E2632" i="1" s="1"/>
  <c r="I2633" i="1"/>
  <c r="U2631" i="1"/>
  <c r="W2631" i="1" s="1"/>
  <c r="N2632" i="1"/>
  <c r="M2632" i="1"/>
  <c r="S2749" i="1"/>
  <c r="Y2749" i="1"/>
  <c r="A2751" i="1"/>
  <c r="Q2751" i="1" s="1"/>
  <c r="R2751" i="1" s="1"/>
  <c r="H2750" i="1"/>
  <c r="T2781" i="1"/>
  <c r="F2627" i="1"/>
  <c r="O2627" i="1"/>
  <c r="G2627" i="1"/>
  <c r="D2628" i="1"/>
  <c r="L2628" i="1" s="1"/>
  <c r="Z2752" i="1" l="1"/>
  <c r="AA2752" i="1"/>
  <c r="AH80" i="1"/>
  <c r="AE80" i="1" s="1"/>
  <c r="AG80" i="1"/>
  <c r="AJ80" i="1" s="1"/>
  <c r="W79" i="1"/>
  <c r="X79" i="1" s="1"/>
  <c r="B79" i="1" s="1"/>
  <c r="U80" i="1"/>
  <c r="C81" i="1"/>
  <c r="P80" i="1"/>
  <c r="H2751" i="1"/>
  <c r="A2752" i="1"/>
  <c r="Q2752" i="1" s="1"/>
  <c r="R2752" i="1" s="1"/>
  <c r="S2750" i="1"/>
  <c r="Y2750" i="1"/>
  <c r="J2633" i="1"/>
  <c r="K2633" i="1" s="1"/>
  <c r="E2633" i="1" s="1"/>
  <c r="I2634" i="1"/>
  <c r="U2632" i="1"/>
  <c r="W2632" i="1" s="1"/>
  <c r="T2782" i="1"/>
  <c r="F2628" i="1"/>
  <c r="G2628" i="1"/>
  <c r="D2629" i="1"/>
  <c r="L2629" i="1" s="1"/>
  <c r="O2628" i="1"/>
  <c r="AA2753" i="1" l="1"/>
  <c r="Z2753" i="1"/>
  <c r="AH81" i="1"/>
  <c r="AE81" i="1" s="1"/>
  <c r="AG81" i="1"/>
  <c r="AJ81" i="1" s="1"/>
  <c r="C82" i="1"/>
  <c r="P81" i="1"/>
  <c r="S81" i="1" s="1"/>
  <c r="W80" i="1"/>
  <c r="X80" i="1" s="1"/>
  <c r="B80" i="1" s="1"/>
  <c r="U81" i="1"/>
  <c r="J2634" i="1"/>
  <c r="K2634" i="1" s="1"/>
  <c r="E2634" i="1" s="1"/>
  <c r="I2635" i="1"/>
  <c r="H2752" i="1"/>
  <c r="A2753" i="1"/>
  <c r="Q2753" i="1" s="1"/>
  <c r="R2753" i="1" s="1"/>
  <c r="S2751" i="1"/>
  <c r="Y2751" i="1"/>
  <c r="U2633" i="1"/>
  <c r="W2633" i="1" s="1"/>
  <c r="T2783" i="1"/>
  <c r="F2629" i="1"/>
  <c r="D2630" i="1"/>
  <c r="L2630" i="1" s="1"/>
  <c r="O2629" i="1"/>
  <c r="G2629" i="1"/>
  <c r="Z2754" i="1" l="1"/>
  <c r="AA2754" i="1"/>
  <c r="AH82" i="1"/>
  <c r="AE82" i="1"/>
  <c r="AG82" i="1"/>
  <c r="AJ82" i="1" s="1"/>
  <c r="W81" i="1"/>
  <c r="X81" i="1" s="1"/>
  <c r="U82" i="1"/>
  <c r="C83" i="1"/>
  <c r="P82" i="1"/>
  <c r="S82" i="1" s="1"/>
  <c r="H2753" i="1"/>
  <c r="A2754" i="1"/>
  <c r="Q2754" i="1" s="1"/>
  <c r="R2754" i="1" s="1"/>
  <c r="Y2752" i="1"/>
  <c r="S2752" i="1"/>
  <c r="J2635" i="1"/>
  <c r="K2635" i="1" s="1"/>
  <c r="E2635" i="1" s="1"/>
  <c r="I2636" i="1"/>
  <c r="U2634" i="1"/>
  <c r="W2634" i="1" s="1"/>
  <c r="T2784" i="1"/>
  <c r="F2630" i="1"/>
  <c r="G2630" i="1"/>
  <c r="D2631" i="1"/>
  <c r="L2631" i="1" s="1"/>
  <c r="O2630" i="1"/>
  <c r="AA2755" i="1" l="1"/>
  <c r="Z2755" i="1"/>
  <c r="AH83" i="1"/>
  <c r="AE83" i="1"/>
  <c r="AG83" i="1"/>
  <c r="AJ83" i="1" s="1"/>
  <c r="B81" i="1"/>
  <c r="Y81" i="1"/>
  <c r="C84" i="1"/>
  <c r="P83" i="1"/>
  <c r="W82" i="1"/>
  <c r="X82" i="1" s="1"/>
  <c r="U83" i="1"/>
  <c r="J2636" i="1"/>
  <c r="K2636" i="1" s="1"/>
  <c r="E2636" i="1" s="1"/>
  <c r="I2637" i="1"/>
  <c r="H2754" i="1"/>
  <c r="A2755" i="1"/>
  <c r="Q2755" i="1" s="1"/>
  <c r="R2755" i="1" s="1"/>
  <c r="U2635" i="1"/>
  <c r="W2635" i="1" s="1"/>
  <c r="Y2753" i="1"/>
  <c r="S2753" i="1"/>
  <c r="T2785" i="1"/>
  <c r="F2631" i="1"/>
  <c r="G2631" i="1"/>
  <c r="D2632" i="1"/>
  <c r="L2632" i="1" s="1"/>
  <c r="O2631" i="1"/>
  <c r="Z2756" i="1" l="1"/>
  <c r="AA2756" i="1"/>
  <c r="B82" i="1"/>
  <c r="Y82" i="1"/>
  <c r="AH84" i="1"/>
  <c r="AE84" i="1" s="1"/>
  <c r="AG84" i="1"/>
  <c r="AJ84" i="1" s="1"/>
  <c r="W83" i="1"/>
  <c r="X83" i="1" s="1"/>
  <c r="B83" i="1" s="1"/>
  <c r="U84" i="1"/>
  <c r="C85" i="1"/>
  <c r="P84" i="1"/>
  <c r="H2755" i="1"/>
  <c r="A2756" i="1"/>
  <c r="Q2756" i="1" s="1"/>
  <c r="R2756" i="1" s="1"/>
  <c r="S2754" i="1"/>
  <c r="Y2754" i="1"/>
  <c r="J2637" i="1"/>
  <c r="K2637" i="1" s="1"/>
  <c r="E2637" i="1" s="1"/>
  <c r="I2638" i="1"/>
  <c r="U2636" i="1"/>
  <c r="W2636" i="1" s="1"/>
  <c r="T2786" i="1"/>
  <c r="F2632" i="1"/>
  <c r="G2632" i="1"/>
  <c r="D2633" i="1"/>
  <c r="L2633" i="1" s="1"/>
  <c r="AA2757" i="1" l="1"/>
  <c r="Z2757" i="1"/>
  <c r="AH85" i="1"/>
  <c r="AE85" i="1" s="1"/>
  <c r="AG85" i="1"/>
  <c r="AJ85" i="1" s="1"/>
  <c r="O2632" i="1"/>
  <c r="M2633" i="1"/>
  <c r="C86" i="1"/>
  <c r="P85" i="1"/>
  <c r="W84" i="1"/>
  <c r="X84" i="1" s="1"/>
  <c r="B84" i="1" s="1"/>
  <c r="U85" i="1"/>
  <c r="J2638" i="1"/>
  <c r="K2638" i="1" s="1"/>
  <c r="E2638" i="1" s="1"/>
  <c r="I2639" i="1"/>
  <c r="H2756" i="1"/>
  <c r="A2757" i="1"/>
  <c r="Q2757" i="1" s="1"/>
  <c r="R2757" i="1" s="1"/>
  <c r="U2637" i="1"/>
  <c r="W2637" i="1" s="1"/>
  <c r="Y2755" i="1"/>
  <c r="S2755" i="1"/>
  <c r="T2787" i="1"/>
  <c r="F2633" i="1"/>
  <c r="G2633" i="1"/>
  <c r="D2634" i="1"/>
  <c r="L2634" i="1" s="1"/>
  <c r="Z2758" i="1" l="1"/>
  <c r="AA2758" i="1"/>
  <c r="AH86" i="1"/>
  <c r="AE86" i="1" s="1"/>
  <c r="AG86" i="1"/>
  <c r="AJ86" i="1" s="1"/>
  <c r="N2633" i="1"/>
  <c r="M2634" i="1"/>
  <c r="W85" i="1"/>
  <c r="X85" i="1" s="1"/>
  <c r="B85" i="1" s="1"/>
  <c r="U86" i="1"/>
  <c r="C87" i="1"/>
  <c r="P86" i="1"/>
  <c r="S2756" i="1"/>
  <c r="A2758" i="1"/>
  <c r="Q2758" i="1" s="1"/>
  <c r="R2758" i="1" s="1"/>
  <c r="H2757" i="1"/>
  <c r="J2639" i="1"/>
  <c r="K2639" i="1" s="1"/>
  <c r="E2639" i="1" s="1"/>
  <c r="I2640" i="1"/>
  <c r="U2638" i="1"/>
  <c r="W2638" i="1" s="1"/>
  <c r="T2788" i="1"/>
  <c r="F2634" i="1"/>
  <c r="G2634" i="1"/>
  <c r="D2635" i="1"/>
  <c r="L2635" i="1" s="1"/>
  <c r="AA2759" i="1" l="1"/>
  <c r="Z2759" i="1"/>
  <c r="Z2760" i="1" s="1"/>
  <c r="AH87" i="1"/>
  <c r="AE87" i="1"/>
  <c r="AG87" i="1"/>
  <c r="AJ87" i="1" s="1"/>
  <c r="N2634" i="1"/>
  <c r="O2634" i="1" s="1"/>
  <c r="O2633" i="1"/>
  <c r="C88" i="1"/>
  <c r="P87" i="1"/>
  <c r="W86" i="1"/>
  <c r="X86" i="1" s="1"/>
  <c r="B86" i="1" s="1"/>
  <c r="U87" i="1"/>
  <c r="S2757" i="1"/>
  <c r="J2640" i="1"/>
  <c r="K2640" i="1" s="1"/>
  <c r="E2640" i="1" s="1"/>
  <c r="I2641" i="1"/>
  <c r="U2639" i="1"/>
  <c r="W2639" i="1" s="1"/>
  <c r="H2758" i="1"/>
  <c r="A2759" i="1"/>
  <c r="Q2759" i="1" s="1"/>
  <c r="R2759" i="1" s="1"/>
  <c r="T2789" i="1"/>
  <c r="M2635" i="1"/>
  <c r="F2635" i="1"/>
  <c r="D2636" i="1"/>
  <c r="L2636" i="1" s="1"/>
  <c r="G2635" i="1"/>
  <c r="AA2760" i="1" l="1"/>
  <c r="AH88" i="1"/>
  <c r="AE88" i="1"/>
  <c r="AG88" i="1"/>
  <c r="AJ88" i="1" s="1"/>
  <c r="W87" i="1"/>
  <c r="X87" i="1" s="1"/>
  <c r="B87" i="1" s="1"/>
  <c r="U88" i="1"/>
  <c r="C89" i="1"/>
  <c r="P88" i="1"/>
  <c r="J2641" i="1"/>
  <c r="K2641" i="1" s="1"/>
  <c r="E2641" i="1" s="1"/>
  <c r="I2642" i="1"/>
  <c r="U2640" i="1"/>
  <c r="W2640" i="1" s="1"/>
  <c r="H2759" i="1"/>
  <c r="A2760" i="1"/>
  <c r="Q2760" i="1" s="1"/>
  <c r="S2758" i="1"/>
  <c r="T2790" i="1"/>
  <c r="M2636" i="1"/>
  <c r="N2635" i="1"/>
  <c r="F2636" i="1"/>
  <c r="G2636" i="1"/>
  <c r="D2637" i="1"/>
  <c r="L2637" i="1" s="1"/>
  <c r="AA2761" i="1" l="1"/>
  <c r="R2760" i="1"/>
  <c r="Z2761" i="1"/>
  <c r="M2637" i="1"/>
  <c r="AH89" i="1"/>
  <c r="AE89" i="1" s="1"/>
  <c r="AG89" i="1"/>
  <c r="AJ89" i="1" s="1"/>
  <c r="N2636" i="1"/>
  <c r="N2637" i="1" s="1"/>
  <c r="O2637" i="1" s="1"/>
  <c r="C90" i="1"/>
  <c r="P89" i="1"/>
  <c r="W88" i="1"/>
  <c r="X88" i="1" s="1"/>
  <c r="B88" i="1" s="1"/>
  <c r="U89" i="1"/>
  <c r="A2761" i="1"/>
  <c r="Q2761" i="1" s="1"/>
  <c r="R2761" i="1" s="1"/>
  <c r="H2760" i="1"/>
  <c r="J2642" i="1"/>
  <c r="K2642" i="1" s="1"/>
  <c r="E2642" i="1" s="1"/>
  <c r="I2643" i="1"/>
  <c r="U2641" i="1"/>
  <c r="W2641" i="1" s="1"/>
  <c r="T2791" i="1"/>
  <c r="F2637" i="1"/>
  <c r="G2637" i="1"/>
  <c r="D2638" i="1"/>
  <c r="L2638" i="1" s="1"/>
  <c r="O2635" i="1"/>
  <c r="Z2762" i="1" l="1"/>
  <c r="AA2762" i="1"/>
  <c r="O2636" i="1"/>
  <c r="AH90" i="1"/>
  <c r="AE90" i="1"/>
  <c r="AG90" i="1"/>
  <c r="AJ90" i="1" s="1"/>
  <c r="W89" i="1"/>
  <c r="X89" i="1" s="1"/>
  <c r="B89" i="1" s="1"/>
  <c r="U90" i="1"/>
  <c r="C91" i="1"/>
  <c r="P90" i="1"/>
  <c r="M2638" i="1"/>
  <c r="A2762" i="1"/>
  <c r="Q2762" i="1" s="1"/>
  <c r="R2762" i="1" s="1"/>
  <c r="H2761" i="1"/>
  <c r="J2643" i="1"/>
  <c r="K2643" i="1" s="1"/>
  <c r="E2643" i="1" s="1"/>
  <c r="I2644" i="1"/>
  <c r="U2642" i="1"/>
  <c r="W2642" i="1" s="1"/>
  <c r="T2792" i="1"/>
  <c r="F2638" i="1"/>
  <c r="D2639" i="1"/>
  <c r="L2639" i="1" s="1"/>
  <c r="G2638" i="1"/>
  <c r="AA2763" i="1" l="1"/>
  <c r="Z2763" i="1"/>
  <c r="AH91" i="1"/>
  <c r="AE91" i="1" s="1"/>
  <c r="AG91" i="1"/>
  <c r="C92" i="1"/>
  <c r="P91" i="1"/>
  <c r="W90" i="1"/>
  <c r="X90" i="1" s="1"/>
  <c r="B90" i="1" s="1"/>
  <c r="U91" i="1"/>
  <c r="M2639" i="1"/>
  <c r="M2640" i="1" s="1"/>
  <c r="M2641" i="1" s="1"/>
  <c r="M2642" i="1" s="1"/>
  <c r="M2643" i="1" s="1"/>
  <c r="M2644" i="1" s="1"/>
  <c r="N2638" i="1"/>
  <c r="N2639" i="1" s="1"/>
  <c r="N2640" i="1" s="1"/>
  <c r="N2641" i="1" s="1"/>
  <c r="N2642" i="1" s="1"/>
  <c r="N2643" i="1" s="1"/>
  <c r="N2644" i="1" s="1"/>
  <c r="J2644" i="1"/>
  <c r="K2644" i="1" s="1"/>
  <c r="E2644" i="1" s="1"/>
  <c r="I2645" i="1"/>
  <c r="U2643" i="1"/>
  <c r="W2643" i="1" s="1"/>
  <c r="Y2761" i="1"/>
  <c r="S2761" i="1"/>
  <c r="H2762" i="1"/>
  <c r="A2763" i="1"/>
  <c r="Q2763" i="1" s="1"/>
  <c r="R2763" i="1" s="1"/>
  <c r="T2793" i="1"/>
  <c r="F2639" i="1"/>
  <c r="G2639" i="1"/>
  <c r="D2640" i="1"/>
  <c r="L2640" i="1" s="1"/>
  <c r="AJ91" i="1" l="1"/>
  <c r="Z2764" i="1"/>
  <c r="AA2764" i="1"/>
  <c r="AH92" i="1"/>
  <c r="AE92" i="1"/>
  <c r="AG92" i="1"/>
  <c r="AJ92" i="1" s="1"/>
  <c r="O2639" i="1"/>
  <c r="W91" i="1"/>
  <c r="X91" i="1" s="1"/>
  <c r="B91" i="1" s="1"/>
  <c r="U92" i="1"/>
  <c r="C93" i="1"/>
  <c r="P92" i="1"/>
  <c r="M2645" i="1"/>
  <c r="O2638" i="1"/>
  <c r="A2764" i="1"/>
  <c r="Q2764" i="1" s="1"/>
  <c r="R2764" i="1" s="1"/>
  <c r="H2763" i="1"/>
  <c r="J2645" i="1"/>
  <c r="K2645" i="1" s="1"/>
  <c r="E2645" i="1" s="1"/>
  <c r="I2646" i="1"/>
  <c r="U2644" i="1"/>
  <c r="W2644" i="1" s="1"/>
  <c r="S2762" i="1"/>
  <c r="Y2762" i="1"/>
  <c r="N2645" i="1"/>
  <c r="T2794" i="1"/>
  <c r="F2640" i="1"/>
  <c r="G2640" i="1"/>
  <c r="D2641" i="1"/>
  <c r="L2641" i="1" s="1"/>
  <c r="O2640" i="1"/>
  <c r="AA2765" i="1" l="1"/>
  <c r="Z2765" i="1"/>
  <c r="AH93" i="1"/>
  <c r="AE93" i="1"/>
  <c r="AG93" i="1"/>
  <c r="AJ93" i="1" s="1"/>
  <c r="C94" i="1"/>
  <c r="P93" i="1"/>
  <c r="W92" i="1"/>
  <c r="X92" i="1" s="1"/>
  <c r="B92" i="1" s="1"/>
  <c r="U93" i="1"/>
  <c r="N2646" i="1"/>
  <c r="J2646" i="1"/>
  <c r="K2646" i="1" s="1"/>
  <c r="E2646" i="1" s="1"/>
  <c r="I2647" i="1"/>
  <c r="U2645" i="1"/>
  <c r="W2645" i="1" s="1"/>
  <c r="M2646" i="1"/>
  <c r="A2765" i="1"/>
  <c r="Q2765" i="1" s="1"/>
  <c r="R2765" i="1" s="1"/>
  <c r="H2764" i="1"/>
  <c r="S2763" i="1"/>
  <c r="Y2763" i="1"/>
  <c r="T2795" i="1"/>
  <c r="F2641" i="1"/>
  <c r="O2641" i="1"/>
  <c r="G2641" i="1"/>
  <c r="D2642" i="1"/>
  <c r="L2642" i="1" s="1"/>
  <c r="Z2766" i="1" l="1"/>
  <c r="AA2766" i="1"/>
  <c r="AH94" i="1"/>
  <c r="AE94" i="1" s="1"/>
  <c r="AG94" i="1"/>
  <c r="AJ94" i="1" s="1"/>
  <c r="M2647" i="1"/>
  <c r="W93" i="1"/>
  <c r="X93" i="1" s="1"/>
  <c r="B93" i="1" s="1"/>
  <c r="U94" i="1"/>
  <c r="C95" i="1"/>
  <c r="P94" i="1"/>
  <c r="N2647" i="1"/>
  <c r="A2766" i="1"/>
  <c r="Q2766" i="1" s="1"/>
  <c r="R2766" i="1" s="1"/>
  <c r="H2765" i="1"/>
  <c r="Y2764" i="1"/>
  <c r="S2764" i="1"/>
  <c r="J2647" i="1"/>
  <c r="K2647" i="1" s="1"/>
  <c r="E2647" i="1" s="1"/>
  <c r="I2648" i="1"/>
  <c r="U2646" i="1"/>
  <c r="W2646" i="1" s="1"/>
  <c r="T2796" i="1"/>
  <c r="F2642" i="1"/>
  <c r="G2642" i="1"/>
  <c r="O2642" i="1"/>
  <c r="D2643" i="1"/>
  <c r="L2643" i="1" s="1"/>
  <c r="AA2767" i="1" l="1"/>
  <c r="Z2767" i="1"/>
  <c r="Z2768" i="1" s="1"/>
  <c r="AH95" i="1"/>
  <c r="AE95" i="1" s="1"/>
  <c r="AG95" i="1"/>
  <c r="AJ95" i="1" s="1"/>
  <c r="C96" i="1"/>
  <c r="P95" i="1"/>
  <c r="W94" i="1"/>
  <c r="X94" i="1" s="1"/>
  <c r="B94" i="1" s="1"/>
  <c r="U95" i="1"/>
  <c r="N2648" i="1"/>
  <c r="M2648" i="1"/>
  <c r="U2647" i="1"/>
  <c r="W2647" i="1" s="1"/>
  <c r="J2648" i="1"/>
  <c r="K2648" i="1" s="1"/>
  <c r="E2648" i="1" s="1"/>
  <c r="I2649" i="1"/>
  <c r="Y2765" i="1"/>
  <c r="S2765" i="1"/>
  <c r="H2766" i="1"/>
  <c r="A2767" i="1"/>
  <c r="Q2767" i="1" s="1"/>
  <c r="R2767" i="1" s="1"/>
  <c r="T2797" i="1"/>
  <c r="F2643" i="1"/>
  <c r="D2644" i="1"/>
  <c r="L2644" i="1" s="1"/>
  <c r="G2643" i="1"/>
  <c r="O2643" i="1"/>
  <c r="AA2768" i="1" l="1"/>
  <c r="AH96" i="1"/>
  <c r="AE96" i="1" s="1"/>
  <c r="AG96" i="1"/>
  <c r="AJ96" i="1" s="1"/>
  <c r="W95" i="1"/>
  <c r="X95" i="1" s="1"/>
  <c r="B95" i="1" s="1"/>
  <c r="U96" i="1"/>
  <c r="C97" i="1"/>
  <c r="P96" i="1"/>
  <c r="S2766" i="1"/>
  <c r="Y2766" i="1"/>
  <c r="U2648" i="1"/>
  <c r="W2648" i="1" s="1"/>
  <c r="M2649" i="1"/>
  <c r="H2767" i="1"/>
  <c r="A2768" i="1"/>
  <c r="Q2768" i="1" s="1"/>
  <c r="R2768" i="1" s="1"/>
  <c r="J2649" i="1"/>
  <c r="K2649" i="1" s="1"/>
  <c r="E2649" i="1" s="1"/>
  <c r="I2650" i="1"/>
  <c r="N2649" i="1"/>
  <c r="T2798" i="1"/>
  <c r="F2644" i="1"/>
  <c r="G2644" i="1"/>
  <c r="D2645" i="1"/>
  <c r="L2645" i="1" s="1"/>
  <c r="O2644" i="1"/>
  <c r="AA2769" i="1" l="1"/>
  <c r="Z2769" i="1"/>
  <c r="AH97" i="1"/>
  <c r="AE97" i="1" s="1"/>
  <c r="AG97" i="1"/>
  <c r="AJ97" i="1" s="1"/>
  <c r="C98" i="1"/>
  <c r="P97" i="1"/>
  <c r="W96" i="1"/>
  <c r="X96" i="1" s="1"/>
  <c r="B96" i="1" s="1"/>
  <c r="U97" i="1"/>
  <c r="N2650" i="1"/>
  <c r="U2649" i="1"/>
  <c r="W2649" i="1" s="1"/>
  <c r="Y2767" i="1"/>
  <c r="S2767" i="1"/>
  <c r="A2769" i="1"/>
  <c r="Q2769" i="1" s="1"/>
  <c r="R2769" i="1" s="1"/>
  <c r="H2768" i="1"/>
  <c r="J2650" i="1"/>
  <c r="K2650" i="1" s="1"/>
  <c r="E2650" i="1" s="1"/>
  <c r="I2651" i="1"/>
  <c r="M2650" i="1"/>
  <c r="T2799" i="1"/>
  <c r="F2645" i="1"/>
  <c r="O2645" i="1"/>
  <c r="G2645" i="1"/>
  <c r="D2646" i="1"/>
  <c r="L2646" i="1" s="1"/>
  <c r="Z2770" i="1" l="1"/>
  <c r="AA2770" i="1"/>
  <c r="AH98" i="1"/>
  <c r="AE98" i="1" s="1"/>
  <c r="AG98" i="1"/>
  <c r="AJ98" i="1" s="1"/>
  <c r="W97" i="1"/>
  <c r="X97" i="1" s="1"/>
  <c r="B97" i="1" s="1"/>
  <c r="U98" i="1"/>
  <c r="C99" i="1"/>
  <c r="P98" i="1"/>
  <c r="M2651" i="1"/>
  <c r="J2651" i="1"/>
  <c r="K2651" i="1" s="1"/>
  <c r="E2651" i="1" s="1"/>
  <c r="I2652" i="1"/>
  <c r="U2650" i="1"/>
  <c r="W2650" i="1" s="1"/>
  <c r="N2651" i="1"/>
  <c r="A2770" i="1"/>
  <c r="Q2770" i="1" s="1"/>
  <c r="R2770" i="1" s="1"/>
  <c r="H2769" i="1"/>
  <c r="S2768" i="1"/>
  <c r="Y2768" i="1"/>
  <c r="T2800" i="1"/>
  <c r="F2646" i="1"/>
  <c r="G2646" i="1"/>
  <c r="O2646" i="1"/>
  <c r="D2647" i="1"/>
  <c r="L2647" i="1" s="1"/>
  <c r="AA2771" i="1" l="1"/>
  <c r="Z2771" i="1"/>
  <c r="AH99" i="1"/>
  <c r="AE99" i="1" s="1"/>
  <c r="AG99" i="1"/>
  <c r="AJ99" i="1" s="1"/>
  <c r="N2652" i="1"/>
  <c r="C100" i="1"/>
  <c r="P99" i="1"/>
  <c r="W98" i="1"/>
  <c r="X98" i="1" s="1"/>
  <c r="B98" i="1" s="1"/>
  <c r="U99" i="1"/>
  <c r="M2652" i="1"/>
  <c r="S2769" i="1"/>
  <c r="Y2769" i="1"/>
  <c r="A2771" i="1"/>
  <c r="Q2771" i="1" s="1"/>
  <c r="R2771" i="1" s="1"/>
  <c r="H2770" i="1"/>
  <c r="J2652" i="1"/>
  <c r="K2652" i="1" s="1"/>
  <c r="E2652" i="1" s="1"/>
  <c r="I2653" i="1"/>
  <c r="U2651" i="1"/>
  <c r="W2651" i="1" s="1"/>
  <c r="T2801" i="1"/>
  <c r="F2647" i="1"/>
  <c r="O2647" i="1"/>
  <c r="G2647" i="1"/>
  <c r="D2648" i="1"/>
  <c r="L2648" i="1" s="1"/>
  <c r="Z2772" i="1" l="1"/>
  <c r="AA2772" i="1"/>
  <c r="AH100" i="1"/>
  <c r="AE100" i="1" s="1"/>
  <c r="AG100" i="1"/>
  <c r="W99" i="1"/>
  <c r="X99" i="1" s="1"/>
  <c r="B99" i="1" s="1"/>
  <c r="U100" i="1"/>
  <c r="C101" i="1"/>
  <c r="P100" i="1"/>
  <c r="Y2770" i="1"/>
  <c r="S2770" i="1"/>
  <c r="A2772" i="1"/>
  <c r="Q2772" i="1" s="1"/>
  <c r="R2772" i="1" s="1"/>
  <c r="H2771" i="1"/>
  <c r="J2653" i="1"/>
  <c r="K2653" i="1" s="1"/>
  <c r="E2653" i="1" s="1"/>
  <c r="I2654" i="1"/>
  <c r="N2653" i="1"/>
  <c r="M2653" i="1"/>
  <c r="U2652" i="1"/>
  <c r="W2652" i="1" s="1"/>
  <c r="T2802" i="1"/>
  <c r="F2648" i="1"/>
  <c r="G2648" i="1"/>
  <c r="O2648" i="1"/>
  <c r="D2649" i="1"/>
  <c r="L2649" i="1" s="1"/>
  <c r="Z2773" i="1" l="1"/>
  <c r="AA2773" i="1"/>
  <c r="AJ100" i="1"/>
  <c r="AH101" i="1"/>
  <c r="AE101" i="1" s="1"/>
  <c r="AG101" i="1"/>
  <c r="AJ101" i="1" s="1"/>
  <c r="C102" i="1"/>
  <c r="P101" i="1"/>
  <c r="W100" i="1"/>
  <c r="X100" i="1" s="1"/>
  <c r="B100" i="1" s="1"/>
  <c r="U101" i="1"/>
  <c r="M2654" i="1"/>
  <c r="N2654" i="1"/>
  <c r="S2771" i="1"/>
  <c r="Y2771" i="1"/>
  <c r="U2653" i="1"/>
  <c r="W2653" i="1" s="1"/>
  <c r="A2773" i="1"/>
  <c r="Q2773" i="1" s="1"/>
  <c r="R2773" i="1" s="1"/>
  <c r="H2772" i="1"/>
  <c r="J2654" i="1"/>
  <c r="K2654" i="1" s="1"/>
  <c r="E2654" i="1" s="1"/>
  <c r="I2655" i="1"/>
  <c r="T2803" i="1"/>
  <c r="F2649" i="1"/>
  <c r="G2649" i="1"/>
  <c r="O2649" i="1"/>
  <c r="D2650" i="1"/>
  <c r="L2650" i="1" s="1"/>
  <c r="Z2774" i="1" l="1"/>
  <c r="AA2774" i="1"/>
  <c r="AH102" i="1"/>
  <c r="AE102" i="1" s="1"/>
  <c r="AG102" i="1"/>
  <c r="AJ102" i="1" s="1"/>
  <c r="W101" i="1"/>
  <c r="X101" i="1" s="1"/>
  <c r="B101" i="1" s="1"/>
  <c r="U102" i="1"/>
  <c r="C103" i="1"/>
  <c r="P102" i="1"/>
  <c r="N2655" i="1"/>
  <c r="U2654" i="1"/>
  <c r="W2654" i="1" s="1"/>
  <c r="S2772" i="1"/>
  <c r="Y2772" i="1"/>
  <c r="J2655" i="1"/>
  <c r="K2655" i="1" s="1"/>
  <c r="E2655" i="1" s="1"/>
  <c r="I2656" i="1"/>
  <c r="M2655" i="1"/>
  <c r="A2774" i="1"/>
  <c r="Q2774" i="1" s="1"/>
  <c r="R2774" i="1" s="1"/>
  <c r="H2773" i="1"/>
  <c r="T2804" i="1"/>
  <c r="F2650" i="1"/>
  <c r="G2650" i="1"/>
  <c r="O2650" i="1"/>
  <c r="D2651" i="1"/>
  <c r="L2651" i="1" s="1"/>
  <c r="AA2775" i="1" l="1"/>
  <c r="Z2775" i="1"/>
  <c r="AH103" i="1"/>
  <c r="AE103" i="1" s="1"/>
  <c r="AG103" i="1"/>
  <c r="AJ103" i="1" s="1"/>
  <c r="C104" i="1"/>
  <c r="P103" i="1"/>
  <c r="W102" i="1"/>
  <c r="X102" i="1" s="1"/>
  <c r="B102" i="1" s="1"/>
  <c r="U103" i="1"/>
  <c r="M2656" i="1"/>
  <c r="H2774" i="1"/>
  <c r="A2775" i="1"/>
  <c r="Q2775" i="1" s="1"/>
  <c r="R2775" i="1" s="1"/>
  <c r="S2773" i="1"/>
  <c r="Y2773" i="1"/>
  <c r="U2655" i="1"/>
  <c r="W2655" i="1" s="1"/>
  <c r="J2656" i="1"/>
  <c r="K2656" i="1" s="1"/>
  <c r="E2656" i="1" s="1"/>
  <c r="I2657" i="1"/>
  <c r="N2656" i="1"/>
  <c r="T2805" i="1"/>
  <c r="F2651" i="1"/>
  <c r="G2651" i="1"/>
  <c r="O2651" i="1"/>
  <c r="D2652" i="1"/>
  <c r="L2652" i="1" s="1"/>
  <c r="Z2776" i="1" l="1"/>
  <c r="AA2776" i="1"/>
  <c r="AH104" i="1"/>
  <c r="AE104" i="1" s="1"/>
  <c r="AG104" i="1"/>
  <c r="AJ104" i="1" s="1"/>
  <c r="W103" i="1"/>
  <c r="X103" i="1" s="1"/>
  <c r="B103" i="1" s="1"/>
  <c r="U104" i="1"/>
  <c r="C105" i="1"/>
  <c r="P104" i="1"/>
  <c r="J2657" i="1"/>
  <c r="K2657" i="1" s="1"/>
  <c r="E2657" i="1" s="1"/>
  <c r="I2658" i="1"/>
  <c r="N2657" i="1"/>
  <c r="M2657" i="1"/>
  <c r="U2656" i="1"/>
  <c r="W2656" i="1" s="1"/>
  <c r="S2774" i="1"/>
  <c r="Y2774" i="1"/>
  <c r="H2775" i="1"/>
  <c r="A2776" i="1"/>
  <c r="Q2776" i="1" s="1"/>
  <c r="R2776" i="1" s="1"/>
  <c r="T2806" i="1"/>
  <c r="F2652" i="1"/>
  <c r="G2652" i="1"/>
  <c r="O2652" i="1"/>
  <c r="D2653" i="1"/>
  <c r="L2653" i="1" s="1"/>
  <c r="AA2777" i="1" l="1"/>
  <c r="Z2777" i="1"/>
  <c r="AH105" i="1"/>
  <c r="AE105" i="1" s="1"/>
  <c r="AG105" i="1"/>
  <c r="AJ105" i="1" s="1"/>
  <c r="C106" i="1"/>
  <c r="P105" i="1"/>
  <c r="W104" i="1"/>
  <c r="X104" i="1" s="1"/>
  <c r="B104" i="1" s="1"/>
  <c r="U105" i="1"/>
  <c r="M2658" i="1"/>
  <c r="N2658" i="1"/>
  <c r="H2776" i="1"/>
  <c r="A2777" i="1"/>
  <c r="Q2777" i="1" s="1"/>
  <c r="R2777" i="1" s="1"/>
  <c r="S2775" i="1"/>
  <c r="Y2775" i="1"/>
  <c r="J2658" i="1"/>
  <c r="K2658" i="1" s="1"/>
  <c r="E2658" i="1" s="1"/>
  <c r="I2659" i="1"/>
  <c r="U2657" i="1"/>
  <c r="W2657" i="1" s="1"/>
  <c r="T2807" i="1"/>
  <c r="F2653" i="1"/>
  <c r="D2654" i="1"/>
  <c r="L2654" i="1" s="1"/>
  <c r="O2653" i="1"/>
  <c r="G2653" i="1"/>
  <c r="Z2778" i="1" l="1"/>
  <c r="AA2778" i="1"/>
  <c r="AH106" i="1"/>
  <c r="AE106" i="1" s="1"/>
  <c r="AG106" i="1"/>
  <c r="AJ106" i="1" s="1"/>
  <c r="W105" i="1"/>
  <c r="X105" i="1" s="1"/>
  <c r="B105" i="1" s="1"/>
  <c r="U106" i="1"/>
  <c r="C107" i="1"/>
  <c r="P106" i="1"/>
  <c r="J2659" i="1"/>
  <c r="K2659" i="1" s="1"/>
  <c r="E2659" i="1" s="1"/>
  <c r="I2660" i="1"/>
  <c r="S2776" i="1"/>
  <c r="Y2776" i="1"/>
  <c r="N2659" i="1"/>
  <c r="M2659" i="1"/>
  <c r="A2778" i="1"/>
  <c r="Q2778" i="1" s="1"/>
  <c r="R2778" i="1" s="1"/>
  <c r="H2777" i="1"/>
  <c r="U2658" i="1"/>
  <c r="W2658" i="1" s="1"/>
  <c r="T2808" i="1"/>
  <c r="F2654" i="1"/>
  <c r="G2654" i="1"/>
  <c r="D2655" i="1"/>
  <c r="L2655" i="1" s="1"/>
  <c r="O2654" i="1"/>
  <c r="Z2779" i="1" l="1"/>
  <c r="AA2779" i="1"/>
  <c r="AH107" i="1"/>
  <c r="AE107" i="1" s="1"/>
  <c r="AG107" i="1"/>
  <c r="AJ107" i="1" s="1"/>
  <c r="C108" i="1"/>
  <c r="P107" i="1"/>
  <c r="W106" i="1"/>
  <c r="X106" i="1" s="1"/>
  <c r="B106" i="1" s="1"/>
  <c r="U107" i="1"/>
  <c r="M2660" i="1"/>
  <c r="N2660" i="1"/>
  <c r="Y2777" i="1"/>
  <c r="S2777" i="1"/>
  <c r="H2778" i="1"/>
  <c r="A2779" i="1"/>
  <c r="Q2779" i="1" s="1"/>
  <c r="R2779" i="1" s="1"/>
  <c r="J2660" i="1"/>
  <c r="K2660" i="1" s="1"/>
  <c r="E2660" i="1" s="1"/>
  <c r="I2661" i="1"/>
  <c r="U2659" i="1"/>
  <c r="W2659" i="1" s="1"/>
  <c r="T2809" i="1"/>
  <c r="F2655" i="1"/>
  <c r="O2655" i="1"/>
  <c r="D2656" i="1"/>
  <c r="L2656" i="1" s="1"/>
  <c r="G2655" i="1"/>
  <c r="AA2780" i="1" l="1"/>
  <c r="Z2780" i="1"/>
  <c r="AH108" i="1"/>
  <c r="AE108" i="1" s="1"/>
  <c r="AG108" i="1"/>
  <c r="AJ108" i="1" s="1"/>
  <c r="W107" i="1"/>
  <c r="X107" i="1" s="1"/>
  <c r="B107" i="1" s="1"/>
  <c r="U108" i="1"/>
  <c r="C109" i="1"/>
  <c r="P108" i="1"/>
  <c r="J2661" i="1"/>
  <c r="K2661" i="1" s="1"/>
  <c r="E2661" i="1" s="1"/>
  <c r="I2662" i="1"/>
  <c r="M2661" i="1"/>
  <c r="S2778" i="1"/>
  <c r="Y2778" i="1"/>
  <c r="U2660" i="1"/>
  <c r="W2660" i="1" s="1"/>
  <c r="H2779" i="1"/>
  <c r="A2780" i="1"/>
  <c r="Q2780" i="1" s="1"/>
  <c r="R2780" i="1" s="1"/>
  <c r="N2661" i="1"/>
  <c r="T2810" i="1"/>
  <c r="F2656" i="1"/>
  <c r="G2656" i="1"/>
  <c r="O2656" i="1"/>
  <c r="D2657" i="1"/>
  <c r="L2657" i="1" s="1"/>
  <c r="Z2781" i="1" l="1"/>
  <c r="AA2781" i="1"/>
  <c r="AH109" i="1"/>
  <c r="AE109" i="1" s="1"/>
  <c r="AG109" i="1"/>
  <c r="C110" i="1"/>
  <c r="P109" i="1"/>
  <c r="W108" i="1"/>
  <c r="X108" i="1" s="1"/>
  <c r="B108" i="1" s="1"/>
  <c r="U109" i="1"/>
  <c r="N2662" i="1"/>
  <c r="M2662" i="1"/>
  <c r="S2779" i="1"/>
  <c r="Y2779" i="1"/>
  <c r="H2780" i="1"/>
  <c r="A2781" i="1"/>
  <c r="Q2781" i="1" s="1"/>
  <c r="R2781" i="1" s="1"/>
  <c r="J2662" i="1"/>
  <c r="K2662" i="1" s="1"/>
  <c r="E2662" i="1" s="1"/>
  <c r="I2663" i="1"/>
  <c r="U2661" i="1"/>
  <c r="W2661" i="1" s="1"/>
  <c r="T2811" i="1"/>
  <c r="F2657" i="1"/>
  <c r="O2657" i="1"/>
  <c r="D2658" i="1"/>
  <c r="L2658" i="1" s="1"/>
  <c r="G2657" i="1"/>
  <c r="AA2782" i="1" l="1"/>
  <c r="AJ109" i="1"/>
  <c r="Z2782" i="1"/>
  <c r="AH110" i="1"/>
  <c r="AE110" i="1" s="1"/>
  <c r="AG110" i="1"/>
  <c r="AJ110" i="1" s="1"/>
  <c r="W109" i="1"/>
  <c r="X109" i="1" s="1"/>
  <c r="B109" i="1" s="1"/>
  <c r="U110" i="1"/>
  <c r="C111" i="1"/>
  <c r="P110" i="1"/>
  <c r="S2780" i="1"/>
  <c r="Y2780" i="1"/>
  <c r="J2663" i="1"/>
  <c r="K2663" i="1" s="1"/>
  <c r="E2663" i="1" s="1"/>
  <c r="I2664" i="1"/>
  <c r="M2663" i="1"/>
  <c r="H2781" i="1"/>
  <c r="A2782" i="1"/>
  <c r="Q2782" i="1" s="1"/>
  <c r="R2782" i="1" s="1"/>
  <c r="U2662" i="1"/>
  <c r="W2662" i="1" s="1"/>
  <c r="N2663" i="1"/>
  <c r="T2812" i="1"/>
  <c r="F2658" i="1"/>
  <c r="G2658" i="1"/>
  <c r="D2659" i="1"/>
  <c r="L2659" i="1" s="1"/>
  <c r="O2658" i="1"/>
  <c r="Z2783" i="1" l="1"/>
  <c r="AA2783" i="1"/>
  <c r="AH111" i="1"/>
  <c r="AE111" i="1" s="1"/>
  <c r="AG111" i="1"/>
  <c r="AJ111" i="1" s="1"/>
  <c r="C112" i="1"/>
  <c r="P111" i="1"/>
  <c r="S111" i="1" s="1"/>
  <c r="W110" i="1"/>
  <c r="X110" i="1" s="1"/>
  <c r="B110" i="1" s="1"/>
  <c r="U111" i="1"/>
  <c r="J2664" i="1"/>
  <c r="K2664" i="1" s="1"/>
  <c r="E2664" i="1" s="1"/>
  <c r="I2665" i="1"/>
  <c r="U2663" i="1"/>
  <c r="W2663" i="1" s="1"/>
  <c r="H2782" i="1"/>
  <c r="A2783" i="1"/>
  <c r="Q2783" i="1" s="1"/>
  <c r="R2783" i="1" s="1"/>
  <c r="S2781" i="1"/>
  <c r="Y2781" i="1"/>
  <c r="T2813" i="1"/>
  <c r="F2659" i="1"/>
  <c r="G2659" i="1"/>
  <c r="D2660" i="1"/>
  <c r="L2660" i="1" s="1"/>
  <c r="O2659" i="1"/>
  <c r="Z2784" i="1" l="1"/>
  <c r="AA2784" i="1"/>
  <c r="AH112" i="1"/>
  <c r="AE112" i="1" s="1"/>
  <c r="AG112" i="1"/>
  <c r="AJ112" i="1" s="1"/>
  <c r="W111" i="1"/>
  <c r="X111" i="1" s="1"/>
  <c r="U112" i="1"/>
  <c r="C113" i="1"/>
  <c r="P112" i="1"/>
  <c r="S112" i="1" s="1"/>
  <c r="S2782" i="1"/>
  <c r="Y2782" i="1"/>
  <c r="A2784" i="1"/>
  <c r="Q2784" i="1" s="1"/>
  <c r="R2784" i="1" s="1"/>
  <c r="H2783" i="1"/>
  <c r="J2665" i="1"/>
  <c r="K2665" i="1" s="1"/>
  <c r="E2665" i="1" s="1"/>
  <c r="I2666" i="1"/>
  <c r="U2664" i="1"/>
  <c r="W2664" i="1" s="1"/>
  <c r="T2814" i="1"/>
  <c r="F2660" i="1"/>
  <c r="D2661" i="1"/>
  <c r="L2661" i="1" s="1"/>
  <c r="G2660" i="1"/>
  <c r="O2660" i="1"/>
  <c r="AA2785" i="1" l="1"/>
  <c r="Z2785" i="1"/>
  <c r="AH113" i="1"/>
  <c r="AE113" i="1" s="1"/>
  <c r="AG113" i="1"/>
  <c r="B111" i="1"/>
  <c r="Y111" i="1"/>
  <c r="C114" i="1"/>
  <c r="P113" i="1"/>
  <c r="W112" i="1"/>
  <c r="X112" i="1" s="1"/>
  <c r="U113" i="1"/>
  <c r="H2784" i="1"/>
  <c r="A2785" i="1"/>
  <c r="Q2785" i="1" s="1"/>
  <c r="R2785" i="1" s="1"/>
  <c r="J2666" i="1"/>
  <c r="K2666" i="1" s="1"/>
  <c r="E2666" i="1" s="1"/>
  <c r="I2667" i="1"/>
  <c r="U2665" i="1"/>
  <c r="W2665" i="1" s="1"/>
  <c r="Y2783" i="1"/>
  <c r="S2783" i="1"/>
  <c r="T2815" i="1"/>
  <c r="F2661" i="1"/>
  <c r="O2661" i="1"/>
  <c r="G2661" i="1"/>
  <c r="D2662" i="1"/>
  <c r="L2662" i="1" s="1"/>
  <c r="Z2786" i="1" l="1"/>
  <c r="AJ113" i="1"/>
  <c r="AA2786" i="1"/>
  <c r="AH114" i="1"/>
  <c r="AE114" i="1" s="1"/>
  <c r="AG114" i="1"/>
  <c r="AJ114" i="1" s="1"/>
  <c r="Y112" i="1"/>
  <c r="B112" i="1"/>
  <c r="W113" i="1"/>
  <c r="X113" i="1" s="1"/>
  <c r="B113" i="1" s="1"/>
  <c r="U114" i="1"/>
  <c r="C115" i="1"/>
  <c r="P114" i="1"/>
  <c r="J2667" i="1"/>
  <c r="K2667" i="1" s="1"/>
  <c r="E2667" i="1" s="1"/>
  <c r="I2668" i="1"/>
  <c r="U2666" i="1"/>
  <c r="W2666" i="1" s="1"/>
  <c r="A2786" i="1"/>
  <c r="Q2786" i="1" s="1"/>
  <c r="R2786" i="1" s="1"/>
  <c r="H2785" i="1"/>
  <c r="S2784" i="1"/>
  <c r="Y2784" i="1"/>
  <c r="T2816" i="1"/>
  <c r="F2662" i="1"/>
  <c r="D2663" i="1"/>
  <c r="L2663" i="1" s="1"/>
  <c r="O2662" i="1"/>
  <c r="G2662" i="1"/>
  <c r="Y234" i="1"/>
  <c r="AA2787" i="1" l="1"/>
  <c r="Z2787" i="1"/>
  <c r="AH115" i="1"/>
  <c r="AE115" i="1" s="1"/>
  <c r="AG115" i="1"/>
  <c r="AJ115" i="1" s="1"/>
  <c r="C116" i="1"/>
  <c r="P115" i="1"/>
  <c r="W114" i="1"/>
  <c r="X114" i="1" s="1"/>
  <c r="B114" i="1" s="1"/>
  <c r="U115" i="1"/>
  <c r="S2785" i="1"/>
  <c r="Y2785" i="1"/>
  <c r="A2787" i="1"/>
  <c r="Q2787" i="1" s="1"/>
  <c r="R2787" i="1" s="1"/>
  <c r="H2786" i="1"/>
  <c r="J2668" i="1"/>
  <c r="K2668" i="1" s="1"/>
  <c r="E2668" i="1" s="1"/>
  <c r="I2669" i="1"/>
  <c r="U2667" i="1"/>
  <c r="W2667" i="1" s="1"/>
  <c r="T2817" i="1"/>
  <c r="F2663" i="1"/>
  <c r="G2663" i="1"/>
  <c r="D2664" i="1"/>
  <c r="L2664" i="1" s="1"/>
  <c r="Z2788" i="1" l="1"/>
  <c r="AA2788" i="1"/>
  <c r="AH116" i="1"/>
  <c r="AE116" i="1" s="1"/>
  <c r="AG116" i="1"/>
  <c r="AJ116" i="1" s="1"/>
  <c r="O2663" i="1"/>
  <c r="M2664" i="1"/>
  <c r="W115" i="1"/>
  <c r="X115" i="1" s="1"/>
  <c r="B115" i="1" s="1"/>
  <c r="U116" i="1"/>
  <c r="C117" i="1"/>
  <c r="P116" i="1"/>
  <c r="Y2786" i="1"/>
  <c r="S2786" i="1"/>
  <c r="J2669" i="1"/>
  <c r="K2669" i="1" s="1"/>
  <c r="E2669" i="1" s="1"/>
  <c r="I2670" i="1"/>
  <c r="U2668" i="1"/>
  <c r="W2668" i="1" s="1"/>
  <c r="H2787" i="1"/>
  <c r="A2788" i="1"/>
  <c r="Q2788" i="1" s="1"/>
  <c r="T2818" i="1"/>
  <c r="F2664" i="1"/>
  <c r="G2664" i="1"/>
  <c r="D2665" i="1"/>
  <c r="L2665" i="1" s="1"/>
  <c r="Z2789" i="1" l="1"/>
  <c r="R2788" i="1"/>
  <c r="AA2789" i="1"/>
  <c r="AH117" i="1"/>
  <c r="AE117" i="1" s="1"/>
  <c r="AG117" i="1"/>
  <c r="AJ117" i="1" s="1"/>
  <c r="N2664" i="1"/>
  <c r="N2665" i="1" s="1"/>
  <c r="M2665" i="1"/>
  <c r="C118" i="1"/>
  <c r="P117" i="1"/>
  <c r="W116" i="1"/>
  <c r="X116" i="1" s="1"/>
  <c r="B116" i="1" s="1"/>
  <c r="U117" i="1"/>
  <c r="J2670" i="1"/>
  <c r="K2670" i="1" s="1"/>
  <c r="E2670" i="1" s="1"/>
  <c r="I2671" i="1"/>
  <c r="H2788" i="1"/>
  <c r="A2789" i="1"/>
  <c r="Q2789" i="1" s="1"/>
  <c r="R2789" i="1" s="1"/>
  <c r="U2669" i="1"/>
  <c r="W2669" i="1" s="1"/>
  <c r="T2819" i="1"/>
  <c r="F2665" i="1"/>
  <c r="D2666" i="1"/>
  <c r="L2666" i="1" s="1"/>
  <c r="G2665" i="1"/>
  <c r="AA2790" i="1" l="1"/>
  <c r="Z2790" i="1"/>
  <c r="AH118" i="1"/>
  <c r="AE118" i="1" s="1"/>
  <c r="AG118" i="1"/>
  <c r="AJ118" i="1" s="1"/>
  <c r="O2665" i="1"/>
  <c r="O2664" i="1"/>
  <c r="M2666" i="1"/>
  <c r="N2666" i="1" s="1"/>
  <c r="W117" i="1"/>
  <c r="X117" i="1" s="1"/>
  <c r="B117" i="1" s="1"/>
  <c r="U118" i="1"/>
  <c r="C119" i="1"/>
  <c r="P118" i="1"/>
  <c r="H2789" i="1"/>
  <c r="A2790" i="1"/>
  <c r="Q2790" i="1" s="1"/>
  <c r="R2790" i="1" s="1"/>
  <c r="J2671" i="1"/>
  <c r="K2671" i="1" s="1"/>
  <c r="E2671" i="1" s="1"/>
  <c r="I2672" i="1"/>
  <c r="U2670" i="1"/>
  <c r="W2670" i="1" s="1"/>
  <c r="T2820" i="1"/>
  <c r="F2666" i="1"/>
  <c r="G2666" i="1"/>
  <c r="D2667" i="1"/>
  <c r="L2667" i="1" s="1"/>
  <c r="AA2791" i="1" l="1"/>
  <c r="Z2791" i="1"/>
  <c r="AH119" i="1"/>
  <c r="AE119" i="1" s="1"/>
  <c r="AG119" i="1"/>
  <c r="AJ119" i="1" s="1"/>
  <c r="C120" i="1"/>
  <c r="P119" i="1"/>
  <c r="W118" i="1"/>
  <c r="X118" i="1" s="1"/>
  <c r="B118" i="1" s="1"/>
  <c r="U119" i="1"/>
  <c r="J2672" i="1"/>
  <c r="K2672" i="1" s="1"/>
  <c r="E2672" i="1" s="1"/>
  <c r="I2673" i="1"/>
  <c r="U2671" i="1"/>
  <c r="W2671" i="1" s="1"/>
  <c r="Y2789" i="1"/>
  <c r="S2789" i="1"/>
  <c r="A2791" i="1"/>
  <c r="Q2791" i="1" s="1"/>
  <c r="R2791" i="1" s="1"/>
  <c r="H2790" i="1"/>
  <c r="T2821" i="1"/>
  <c r="F2667" i="1"/>
  <c r="G2667" i="1"/>
  <c r="D2668" i="1"/>
  <c r="L2668" i="1" s="1"/>
  <c r="M2667" i="1"/>
  <c r="O2666" i="1"/>
  <c r="AA2792" i="1" l="1"/>
  <c r="Z2792" i="1"/>
  <c r="AH120" i="1"/>
  <c r="AE120" i="1" s="1"/>
  <c r="AG120" i="1"/>
  <c r="AJ120" i="1" s="1"/>
  <c r="W119" i="1"/>
  <c r="X119" i="1" s="1"/>
  <c r="B119" i="1" s="1"/>
  <c r="U120" i="1"/>
  <c r="C121" i="1"/>
  <c r="P120" i="1"/>
  <c r="S2790" i="1"/>
  <c r="Y2790" i="1"/>
  <c r="H2791" i="1"/>
  <c r="A2792" i="1"/>
  <c r="Q2792" i="1" s="1"/>
  <c r="R2792" i="1" s="1"/>
  <c r="J2673" i="1"/>
  <c r="K2673" i="1" s="1"/>
  <c r="E2673" i="1" s="1"/>
  <c r="I2674" i="1"/>
  <c r="U2672" i="1"/>
  <c r="W2672" i="1" s="1"/>
  <c r="T2822" i="1"/>
  <c r="M2668" i="1"/>
  <c r="N2667" i="1"/>
  <c r="F2668" i="1"/>
  <c r="D2669" i="1"/>
  <c r="L2669" i="1" s="1"/>
  <c r="G2668" i="1"/>
  <c r="Z2793" i="1" l="1"/>
  <c r="AA2793" i="1"/>
  <c r="AH121" i="1"/>
  <c r="AE121" i="1" s="1"/>
  <c r="AG121" i="1"/>
  <c r="AJ121" i="1" s="1"/>
  <c r="N2668" i="1"/>
  <c r="O2668" i="1" s="1"/>
  <c r="C122" i="1"/>
  <c r="P121" i="1"/>
  <c r="W120" i="1"/>
  <c r="X120" i="1" s="1"/>
  <c r="B120" i="1" s="1"/>
  <c r="U121" i="1"/>
  <c r="M2669" i="1"/>
  <c r="M2670" i="1" s="1"/>
  <c r="M2671" i="1" s="1"/>
  <c r="M2672" i="1" s="1"/>
  <c r="M2673" i="1" s="1"/>
  <c r="M2674" i="1" s="1"/>
  <c r="J2674" i="1"/>
  <c r="K2674" i="1" s="1"/>
  <c r="E2674" i="1" s="1"/>
  <c r="I2675" i="1"/>
  <c r="U2673" i="1"/>
  <c r="W2673" i="1" s="1"/>
  <c r="Y2791" i="1"/>
  <c r="S2791" i="1"/>
  <c r="H2792" i="1"/>
  <c r="A2793" i="1"/>
  <c r="Q2793" i="1" s="1"/>
  <c r="R2793" i="1" s="1"/>
  <c r="T2823" i="1"/>
  <c r="F2669" i="1"/>
  <c r="G2669" i="1"/>
  <c r="D2670" i="1"/>
  <c r="L2670" i="1" s="1"/>
  <c r="O2667" i="1"/>
  <c r="AA2794" i="1" l="1"/>
  <c r="Z2794" i="1"/>
  <c r="AH122" i="1"/>
  <c r="AE122" i="1" s="1"/>
  <c r="AG122" i="1"/>
  <c r="AJ122" i="1" s="1"/>
  <c r="W121" i="1"/>
  <c r="X121" i="1" s="1"/>
  <c r="B121" i="1" s="1"/>
  <c r="U122" i="1"/>
  <c r="C123" i="1"/>
  <c r="P122" i="1"/>
  <c r="N2669" i="1"/>
  <c r="N2670" i="1" s="1"/>
  <c r="N2671" i="1" s="1"/>
  <c r="N2672" i="1" s="1"/>
  <c r="N2673" i="1" s="1"/>
  <c r="N2674" i="1" s="1"/>
  <c r="N2675" i="1" s="1"/>
  <c r="M2675" i="1"/>
  <c r="H2793" i="1"/>
  <c r="A2794" i="1"/>
  <c r="Q2794" i="1" s="1"/>
  <c r="R2794" i="1" s="1"/>
  <c r="S2792" i="1"/>
  <c r="Y2792" i="1"/>
  <c r="J2675" i="1"/>
  <c r="K2675" i="1" s="1"/>
  <c r="E2675" i="1" s="1"/>
  <c r="I2676" i="1"/>
  <c r="U2674" i="1"/>
  <c r="W2674" i="1" s="1"/>
  <c r="T2824" i="1"/>
  <c r="F2670" i="1"/>
  <c r="D2671" i="1"/>
  <c r="L2671" i="1" s="1"/>
  <c r="G2670" i="1"/>
  <c r="Z2795" i="1" l="1"/>
  <c r="AA2795" i="1"/>
  <c r="AH123" i="1"/>
  <c r="AE123" i="1"/>
  <c r="AG123" i="1"/>
  <c r="AJ123" i="1" s="1"/>
  <c r="O2670" i="1"/>
  <c r="C124" i="1"/>
  <c r="P123" i="1"/>
  <c r="W122" i="1"/>
  <c r="X122" i="1" s="1"/>
  <c r="B122" i="1" s="1"/>
  <c r="U123" i="1"/>
  <c r="O2669" i="1"/>
  <c r="M2676" i="1"/>
  <c r="N2676" i="1"/>
  <c r="U2675" i="1"/>
  <c r="W2675" i="1" s="1"/>
  <c r="A2795" i="1"/>
  <c r="Q2795" i="1" s="1"/>
  <c r="R2795" i="1" s="1"/>
  <c r="H2794" i="1"/>
  <c r="S2793" i="1"/>
  <c r="Y2793" i="1"/>
  <c r="J2676" i="1"/>
  <c r="K2676" i="1" s="1"/>
  <c r="E2676" i="1" s="1"/>
  <c r="I2677" i="1"/>
  <c r="T2825" i="1"/>
  <c r="F2671" i="1"/>
  <c r="O2671" i="1"/>
  <c r="D2672" i="1"/>
  <c r="L2672" i="1" s="1"/>
  <c r="G2671" i="1"/>
  <c r="AA2796" i="1" l="1"/>
  <c r="Z2796" i="1"/>
  <c r="AH124" i="1"/>
  <c r="AE124" i="1"/>
  <c r="AG124" i="1"/>
  <c r="AJ124" i="1" s="1"/>
  <c r="W123" i="1"/>
  <c r="X123" i="1" s="1"/>
  <c r="B123" i="1" s="1"/>
  <c r="U124" i="1"/>
  <c r="C125" i="1"/>
  <c r="P124" i="1"/>
  <c r="J2677" i="1"/>
  <c r="K2677" i="1" s="1"/>
  <c r="E2677" i="1" s="1"/>
  <c r="I2678" i="1"/>
  <c r="S2794" i="1"/>
  <c r="Y2794" i="1"/>
  <c r="A2796" i="1"/>
  <c r="Q2796" i="1" s="1"/>
  <c r="R2796" i="1" s="1"/>
  <c r="H2795" i="1"/>
  <c r="N2677" i="1"/>
  <c r="U2676" i="1"/>
  <c r="W2676" i="1" s="1"/>
  <c r="M2677" i="1"/>
  <c r="T2826" i="1"/>
  <c r="F2672" i="1"/>
  <c r="G2672" i="1"/>
  <c r="D2673" i="1"/>
  <c r="L2673" i="1" s="1"/>
  <c r="O2672" i="1"/>
  <c r="Z2797" i="1" l="1"/>
  <c r="AA2797" i="1"/>
  <c r="AH125" i="1"/>
  <c r="AE125" i="1" s="1"/>
  <c r="AG125" i="1"/>
  <c r="AJ125" i="1" s="1"/>
  <c r="M2678" i="1"/>
  <c r="N2678" i="1"/>
  <c r="C126" i="1"/>
  <c r="P125" i="1"/>
  <c r="W124" i="1"/>
  <c r="X124" i="1" s="1"/>
  <c r="B124" i="1" s="1"/>
  <c r="U125" i="1"/>
  <c r="H2796" i="1"/>
  <c r="A2797" i="1"/>
  <c r="Q2797" i="1" s="1"/>
  <c r="R2797" i="1" s="1"/>
  <c r="S2795" i="1"/>
  <c r="Y2795" i="1"/>
  <c r="J2678" i="1"/>
  <c r="K2678" i="1" s="1"/>
  <c r="E2678" i="1" s="1"/>
  <c r="I2679" i="1"/>
  <c r="U2677" i="1"/>
  <c r="W2677" i="1" s="1"/>
  <c r="T2827" i="1"/>
  <c r="F2673" i="1"/>
  <c r="D2674" i="1"/>
  <c r="L2674" i="1" s="1"/>
  <c r="G2673" i="1"/>
  <c r="O2673" i="1"/>
  <c r="AA2798" i="1" l="1"/>
  <c r="Z2798" i="1"/>
  <c r="M2679" i="1"/>
  <c r="AH126" i="1"/>
  <c r="AE126" i="1" s="1"/>
  <c r="AG126" i="1"/>
  <c r="W125" i="1"/>
  <c r="X125" i="1" s="1"/>
  <c r="B125" i="1" s="1"/>
  <c r="U126" i="1"/>
  <c r="C127" i="1"/>
  <c r="P126" i="1"/>
  <c r="S2796" i="1"/>
  <c r="Y2796" i="1"/>
  <c r="A2798" i="1"/>
  <c r="Q2798" i="1" s="1"/>
  <c r="R2798" i="1" s="1"/>
  <c r="H2797" i="1"/>
  <c r="U2678" i="1"/>
  <c r="W2678" i="1" s="1"/>
  <c r="J2679" i="1"/>
  <c r="K2679" i="1" s="1"/>
  <c r="E2679" i="1" s="1"/>
  <c r="I2680" i="1"/>
  <c r="N2679" i="1"/>
  <c r="T2828" i="1"/>
  <c r="F2674" i="1"/>
  <c r="G2674" i="1"/>
  <c r="D2675" i="1"/>
  <c r="L2675" i="1" s="1"/>
  <c r="O2674" i="1"/>
  <c r="Z2799" i="1" l="1"/>
  <c r="AA2799" i="1"/>
  <c r="AJ126" i="1"/>
  <c r="AH127" i="1"/>
  <c r="AE127" i="1" s="1"/>
  <c r="AG127" i="1"/>
  <c r="AJ127" i="1" s="1"/>
  <c r="C128" i="1"/>
  <c r="P127" i="1"/>
  <c r="W126" i="1"/>
  <c r="X126" i="1" s="1"/>
  <c r="B126" i="1" s="1"/>
  <c r="U127" i="1"/>
  <c r="N2680" i="1"/>
  <c r="A2799" i="1"/>
  <c r="Q2799" i="1" s="1"/>
  <c r="R2799" i="1" s="1"/>
  <c r="H2798" i="1"/>
  <c r="J2680" i="1"/>
  <c r="K2680" i="1" s="1"/>
  <c r="E2680" i="1" s="1"/>
  <c r="I2681" i="1"/>
  <c r="U2679" i="1"/>
  <c r="W2679" i="1" s="1"/>
  <c r="S2797" i="1"/>
  <c r="Y2797" i="1"/>
  <c r="M2680" i="1"/>
  <c r="T2829" i="1"/>
  <c r="F2675" i="1"/>
  <c r="O2675" i="1"/>
  <c r="G2675" i="1"/>
  <c r="D2676" i="1"/>
  <c r="L2676" i="1" s="1"/>
  <c r="AA2800" i="1" l="1"/>
  <c r="Z2800" i="1"/>
  <c r="AH128" i="1"/>
  <c r="AE128" i="1" s="1"/>
  <c r="AG128" i="1"/>
  <c r="AJ128" i="1" s="1"/>
  <c r="W127" i="1"/>
  <c r="X127" i="1" s="1"/>
  <c r="B127" i="1" s="1"/>
  <c r="U128" i="1"/>
  <c r="C129" i="1"/>
  <c r="P128" i="1"/>
  <c r="M2681" i="1"/>
  <c r="J2681" i="1"/>
  <c r="K2681" i="1" s="1"/>
  <c r="E2681" i="1" s="1"/>
  <c r="I2682" i="1"/>
  <c r="U2680" i="1"/>
  <c r="W2680" i="1" s="1"/>
  <c r="H2799" i="1"/>
  <c r="A2800" i="1"/>
  <c r="Q2800" i="1" s="1"/>
  <c r="R2800" i="1" s="1"/>
  <c r="S2798" i="1"/>
  <c r="Y2798" i="1"/>
  <c r="N2681" i="1"/>
  <c r="T2830" i="1"/>
  <c r="F2676" i="1"/>
  <c r="G2676" i="1"/>
  <c r="D2677" i="1"/>
  <c r="L2677" i="1" s="1"/>
  <c r="O2676" i="1"/>
  <c r="Z2801" i="1" l="1"/>
  <c r="AA2801" i="1"/>
  <c r="AH129" i="1"/>
  <c r="AE129" i="1" s="1"/>
  <c r="AG129" i="1"/>
  <c r="AJ129" i="1" s="1"/>
  <c r="N2682" i="1"/>
  <c r="C130" i="1"/>
  <c r="P129" i="1"/>
  <c r="W128" i="1"/>
  <c r="X128" i="1" s="1"/>
  <c r="B128" i="1" s="1"/>
  <c r="U129" i="1"/>
  <c r="Y2799" i="1"/>
  <c r="S2799" i="1"/>
  <c r="J2682" i="1"/>
  <c r="K2682" i="1" s="1"/>
  <c r="E2682" i="1" s="1"/>
  <c r="I2683" i="1"/>
  <c r="U2681" i="1"/>
  <c r="W2681" i="1" s="1"/>
  <c r="H2800" i="1"/>
  <c r="A2801" i="1"/>
  <c r="Q2801" i="1" s="1"/>
  <c r="R2801" i="1" s="1"/>
  <c r="M2682" i="1"/>
  <c r="T2831" i="1"/>
  <c r="F2677" i="1"/>
  <c r="G2677" i="1"/>
  <c r="O2677" i="1"/>
  <c r="D2678" i="1"/>
  <c r="L2678" i="1" s="1"/>
  <c r="AA2802" i="1" l="1"/>
  <c r="Z2802" i="1"/>
  <c r="AH130" i="1"/>
  <c r="AE130" i="1" s="1"/>
  <c r="AG130" i="1"/>
  <c r="AJ130" i="1" s="1"/>
  <c r="W129" i="1"/>
  <c r="X129" i="1" s="1"/>
  <c r="B129" i="1" s="1"/>
  <c r="U130" i="1"/>
  <c r="C131" i="1"/>
  <c r="P130" i="1"/>
  <c r="M2683" i="1"/>
  <c r="J2683" i="1"/>
  <c r="K2683" i="1" s="1"/>
  <c r="E2683" i="1" s="1"/>
  <c r="I2684" i="1"/>
  <c r="U2682" i="1"/>
  <c r="W2682" i="1" s="1"/>
  <c r="Y2800" i="1"/>
  <c r="S2800" i="1"/>
  <c r="N2683" i="1"/>
  <c r="A2802" i="1"/>
  <c r="Q2802" i="1" s="1"/>
  <c r="R2802" i="1" s="1"/>
  <c r="H2801" i="1"/>
  <c r="T2832" i="1"/>
  <c r="F2678" i="1"/>
  <c r="O2678" i="1"/>
  <c r="G2678" i="1"/>
  <c r="D2679" i="1"/>
  <c r="L2679" i="1" s="1"/>
  <c r="Z2803" i="1" l="1"/>
  <c r="AA2803" i="1"/>
  <c r="AH131" i="1"/>
  <c r="AE131" i="1" s="1"/>
  <c r="AG131" i="1"/>
  <c r="AJ131" i="1" s="1"/>
  <c r="C132" i="1"/>
  <c r="P131" i="1"/>
  <c r="W130" i="1"/>
  <c r="X130" i="1" s="1"/>
  <c r="B130" i="1" s="1"/>
  <c r="U131" i="1"/>
  <c r="M2684" i="1"/>
  <c r="N2684" i="1"/>
  <c r="H2802" i="1"/>
  <c r="A2803" i="1"/>
  <c r="Q2803" i="1" s="1"/>
  <c r="R2803" i="1" s="1"/>
  <c r="S2801" i="1"/>
  <c r="Y2801" i="1"/>
  <c r="J2684" i="1"/>
  <c r="K2684" i="1" s="1"/>
  <c r="E2684" i="1" s="1"/>
  <c r="I2685" i="1"/>
  <c r="U2683" i="1"/>
  <c r="W2683" i="1" s="1"/>
  <c r="T2833" i="1"/>
  <c r="F2679" i="1"/>
  <c r="O2679" i="1"/>
  <c r="D2680" i="1"/>
  <c r="L2680" i="1" s="1"/>
  <c r="G2679" i="1"/>
  <c r="AA2804" i="1" l="1"/>
  <c r="Z2804" i="1"/>
  <c r="AH132" i="1"/>
  <c r="AE132" i="1" s="1"/>
  <c r="AG132" i="1"/>
  <c r="AJ132" i="1" s="1"/>
  <c r="W131" i="1"/>
  <c r="X131" i="1" s="1"/>
  <c r="B131" i="1" s="1"/>
  <c r="U132" i="1"/>
  <c r="C133" i="1"/>
  <c r="P132" i="1"/>
  <c r="J2685" i="1"/>
  <c r="K2685" i="1" s="1"/>
  <c r="E2685" i="1" s="1"/>
  <c r="I2686" i="1"/>
  <c r="M2685" i="1"/>
  <c r="N2685" i="1"/>
  <c r="H2803" i="1"/>
  <c r="A2804" i="1"/>
  <c r="Q2804" i="1" s="1"/>
  <c r="R2804" i="1" s="1"/>
  <c r="U2684" i="1"/>
  <c r="W2684" i="1" s="1"/>
  <c r="S2802" i="1"/>
  <c r="Y2802" i="1"/>
  <c r="T2834" i="1"/>
  <c r="F2680" i="1"/>
  <c r="D2681" i="1"/>
  <c r="L2681" i="1" s="1"/>
  <c r="G2680" i="1"/>
  <c r="O2680" i="1"/>
  <c r="Z2805" i="1" l="1"/>
  <c r="AA2805" i="1"/>
  <c r="AH133" i="1"/>
  <c r="AE133" i="1" s="1"/>
  <c r="AG133" i="1"/>
  <c r="AJ133" i="1" s="1"/>
  <c r="N2686" i="1"/>
  <c r="C134" i="1"/>
  <c r="P133" i="1"/>
  <c r="W132" i="1"/>
  <c r="X132" i="1" s="1"/>
  <c r="B132" i="1" s="1"/>
  <c r="U133" i="1"/>
  <c r="M2686" i="1"/>
  <c r="H2804" i="1"/>
  <c r="A2805" i="1"/>
  <c r="Q2805" i="1" s="1"/>
  <c r="R2805" i="1" s="1"/>
  <c r="S2803" i="1"/>
  <c r="Y2803" i="1"/>
  <c r="J2686" i="1"/>
  <c r="K2686" i="1" s="1"/>
  <c r="E2686" i="1" s="1"/>
  <c r="I2687" i="1"/>
  <c r="U2685" i="1"/>
  <c r="W2685" i="1" s="1"/>
  <c r="T2835" i="1"/>
  <c r="F2681" i="1"/>
  <c r="O2681" i="1"/>
  <c r="G2681" i="1"/>
  <c r="D2682" i="1"/>
  <c r="L2682" i="1" s="1"/>
  <c r="AA2806" i="1" l="1"/>
  <c r="Z2806" i="1"/>
  <c r="N2687" i="1"/>
  <c r="AH134" i="1"/>
  <c r="AE134" i="1" s="1"/>
  <c r="AG134" i="1"/>
  <c r="AJ134" i="1" s="1"/>
  <c r="W133" i="1"/>
  <c r="X133" i="1" s="1"/>
  <c r="B133" i="1" s="1"/>
  <c r="U134" i="1"/>
  <c r="C135" i="1"/>
  <c r="P134" i="1"/>
  <c r="M2687" i="1"/>
  <c r="H2805" i="1"/>
  <c r="A2806" i="1"/>
  <c r="Q2806" i="1" s="1"/>
  <c r="R2806" i="1" s="1"/>
  <c r="U2686" i="1"/>
  <c r="W2686" i="1" s="1"/>
  <c r="S2804" i="1"/>
  <c r="Y2804" i="1"/>
  <c r="J2687" i="1"/>
  <c r="K2687" i="1" s="1"/>
  <c r="E2687" i="1" s="1"/>
  <c r="I2688" i="1"/>
  <c r="T2836" i="1"/>
  <c r="F2682" i="1"/>
  <c r="D2683" i="1"/>
  <c r="L2683" i="1" s="1"/>
  <c r="G2682" i="1"/>
  <c r="O2682" i="1"/>
  <c r="Z2807" i="1" l="1"/>
  <c r="AA2807" i="1"/>
  <c r="AH135" i="1"/>
  <c r="AE135" i="1" s="1"/>
  <c r="AG135" i="1"/>
  <c r="AJ135" i="1" s="1"/>
  <c r="C136" i="1"/>
  <c r="P135" i="1"/>
  <c r="W134" i="1"/>
  <c r="X134" i="1" s="1"/>
  <c r="B134" i="1" s="1"/>
  <c r="U135" i="1"/>
  <c r="Y2805" i="1"/>
  <c r="S2805" i="1"/>
  <c r="J2688" i="1"/>
  <c r="K2688" i="1" s="1"/>
  <c r="E2688" i="1" s="1"/>
  <c r="I2689" i="1"/>
  <c r="U2687" i="1"/>
  <c r="W2687" i="1" s="1"/>
  <c r="A2807" i="1"/>
  <c r="Q2807" i="1" s="1"/>
  <c r="R2807" i="1" s="1"/>
  <c r="H2806" i="1"/>
  <c r="M2688" i="1"/>
  <c r="N2688" i="1"/>
  <c r="T2837" i="1"/>
  <c r="F2683" i="1"/>
  <c r="D2684" i="1"/>
  <c r="L2684" i="1" s="1"/>
  <c r="G2683" i="1"/>
  <c r="O2683" i="1"/>
  <c r="AA2808" i="1" l="1"/>
  <c r="Z2808" i="1"/>
  <c r="AH136" i="1"/>
  <c r="AE136" i="1" s="1"/>
  <c r="AG136" i="1"/>
  <c r="W135" i="1"/>
  <c r="X135" i="1" s="1"/>
  <c r="B135" i="1" s="1"/>
  <c r="U136" i="1"/>
  <c r="C137" i="1"/>
  <c r="P136" i="1"/>
  <c r="J2689" i="1"/>
  <c r="K2689" i="1" s="1"/>
  <c r="E2689" i="1" s="1"/>
  <c r="I2690" i="1"/>
  <c r="N2689" i="1"/>
  <c r="M2689" i="1"/>
  <c r="H2807" i="1"/>
  <c r="A2808" i="1"/>
  <c r="Q2808" i="1" s="1"/>
  <c r="R2808" i="1" s="1"/>
  <c r="Y2806" i="1"/>
  <c r="S2806" i="1"/>
  <c r="U2688" i="1"/>
  <c r="W2688" i="1" s="1"/>
  <c r="T2838" i="1"/>
  <c r="F2684" i="1"/>
  <c r="G2684" i="1"/>
  <c r="D2685" i="1"/>
  <c r="L2685" i="1" s="1"/>
  <c r="O2684" i="1"/>
  <c r="Z2809" i="1" l="1"/>
  <c r="AJ136" i="1"/>
  <c r="AA2809" i="1"/>
  <c r="AH137" i="1"/>
  <c r="AE137" i="1" s="1"/>
  <c r="AG137" i="1"/>
  <c r="AJ137" i="1" s="1"/>
  <c r="C138" i="1"/>
  <c r="P137" i="1"/>
  <c r="W136" i="1"/>
  <c r="X136" i="1" s="1"/>
  <c r="B136" i="1" s="1"/>
  <c r="U137" i="1"/>
  <c r="M2690" i="1"/>
  <c r="N2690" i="1"/>
  <c r="H2808" i="1"/>
  <c r="A2809" i="1"/>
  <c r="Q2809" i="1" s="1"/>
  <c r="R2809" i="1" s="1"/>
  <c r="Y2807" i="1"/>
  <c r="S2807" i="1"/>
  <c r="J2690" i="1"/>
  <c r="K2690" i="1" s="1"/>
  <c r="E2690" i="1" s="1"/>
  <c r="I2691" i="1"/>
  <c r="U2689" i="1"/>
  <c r="W2689" i="1" s="1"/>
  <c r="T2839" i="1"/>
  <c r="F2685" i="1"/>
  <c r="G2685" i="1"/>
  <c r="O2685" i="1"/>
  <c r="D2686" i="1"/>
  <c r="L2686" i="1" s="1"/>
  <c r="AA2810" i="1" l="1"/>
  <c r="Z2810" i="1"/>
  <c r="AH138" i="1"/>
  <c r="AE138" i="1" s="1"/>
  <c r="AG138" i="1"/>
  <c r="W137" i="1"/>
  <c r="X137" i="1" s="1"/>
  <c r="B137" i="1" s="1"/>
  <c r="U138" i="1"/>
  <c r="C139" i="1"/>
  <c r="P138" i="1"/>
  <c r="J2691" i="1"/>
  <c r="K2691" i="1" s="1"/>
  <c r="E2691" i="1" s="1"/>
  <c r="I2692" i="1"/>
  <c r="U2690" i="1"/>
  <c r="W2690" i="1" s="1"/>
  <c r="N2691" i="1"/>
  <c r="H2809" i="1"/>
  <c r="A2810" i="1"/>
  <c r="Q2810" i="1" s="1"/>
  <c r="R2810" i="1" s="1"/>
  <c r="M2691" i="1"/>
  <c r="S2808" i="1"/>
  <c r="Y2808" i="1"/>
  <c r="T2840" i="1"/>
  <c r="F2686" i="1"/>
  <c r="D2687" i="1"/>
  <c r="L2687" i="1" s="1"/>
  <c r="G2686" i="1"/>
  <c r="O2686" i="1"/>
  <c r="AJ138" i="1" l="1"/>
  <c r="Z2811" i="1"/>
  <c r="AA2811" i="1"/>
  <c r="AH139" i="1"/>
  <c r="AE139" i="1" s="1"/>
  <c r="AG139" i="1"/>
  <c r="AJ139" i="1" s="1"/>
  <c r="N2692" i="1"/>
  <c r="C140" i="1"/>
  <c r="P139" i="1"/>
  <c r="W138" i="1"/>
  <c r="X138" i="1" s="1"/>
  <c r="B138" i="1" s="1"/>
  <c r="U139" i="1"/>
  <c r="M2692" i="1"/>
  <c r="A2811" i="1"/>
  <c r="Q2811" i="1" s="1"/>
  <c r="R2811" i="1" s="1"/>
  <c r="H2810" i="1"/>
  <c r="S2809" i="1"/>
  <c r="Y2809" i="1"/>
  <c r="J2692" i="1"/>
  <c r="K2692" i="1" s="1"/>
  <c r="E2692" i="1" s="1"/>
  <c r="I2693" i="1"/>
  <c r="U2691" i="1"/>
  <c r="W2691" i="1" s="1"/>
  <c r="T2841" i="1"/>
  <c r="F2687" i="1"/>
  <c r="O2687" i="1"/>
  <c r="G2687" i="1"/>
  <c r="D2688" i="1"/>
  <c r="L2688" i="1" s="1"/>
  <c r="Z2812" i="1" l="1"/>
  <c r="AA2812" i="1"/>
  <c r="AH140" i="1"/>
  <c r="AE140" i="1"/>
  <c r="AG140" i="1"/>
  <c r="AJ140" i="1" s="1"/>
  <c r="C141" i="1"/>
  <c r="P140" i="1"/>
  <c r="S140" i="1" s="1"/>
  <c r="W139" i="1"/>
  <c r="X139" i="1" s="1"/>
  <c r="B139" i="1" s="1"/>
  <c r="U140" i="1"/>
  <c r="M2693" i="1"/>
  <c r="U2692" i="1"/>
  <c r="W2692" i="1" s="1"/>
  <c r="J2693" i="1"/>
  <c r="K2693" i="1" s="1"/>
  <c r="E2693" i="1" s="1"/>
  <c r="I2694" i="1"/>
  <c r="N2693" i="1"/>
  <c r="H2811" i="1"/>
  <c r="A2812" i="1"/>
  <c r="Q2812" i="1" s="1"/>
  <c r="R2812" i="1" s="1"/>
  <c r="Y2810" i="1"/>
  <c r="S2810" i="1"/>
  <c r="T2842" i="1"/>
  <c r="F2688" i="1"/>
  <c r="O2688" i="1"/>
  <c r="D2689" i="1"/>
  <c r="L2689" i="1" s="1"/>
  <c r="G2688" i="1"/>
  <c r="AA2813" i="1" l="1"/>
  <c r="Z2813" i="1"/>
  <c r="AH141" i="1"/>
  <c r="AE141" i="1" s="1"/>
  <c r="AG141" i="1"/>
  <c r="AJ141" i="1" s="1"/>
  <c r="W140" i="1"/>
  <c r="X140" i="1" s="1"/>
  <c r="U141" i="1"/>
  <c r="C142" i="1"/>
  <c r="P141" i="1"/>
  <c r="S141" i="1" s="1"/>
  <c r="S2811" i="1"/>
  <c r="Y2811" i="1"/>
  <c r="J2694" i="1"/>
  <c r="K2694" i="1" s="1"/>
  <c r="E2694" i="1" s="1"/>
  <c r="I2695" i="1"/>
  <c r="U2693" i="1"/>
  <c r="W2693" i="1" s="1"/>
  <c r="H2812" i="1"/>
  <c r="A2813" i="1"/>
  <c r="Q2813" i="1" s="1"/>
  <c r="R2813" i="1" s="1"/>
  <c r="T2843" i="1"/>
  <c r="F2689" i="1"/>
  <c r="G2689" i="1"/>
  <c r="D2690" i="1"/>
  <c r="L2690" i="1" s="1"/>
  <c r="O2689" i="1"/>
  <c r="AA2814" i="1" l="1"/>
  <c r="Z2814" i="1"/>
  <c r="AH142" i="1"/>
  <c r="AE142" i="1" s="1"/>
  <c r="AG142" i="1"/>
  <c r="AJ142" i="1" s="1"/>
  <c r="B140" i="1"/>
  <c r="Y140" i="1"/>
  <c r="P142" i="1"/>
  <c r="C143" i="1"/>
  <c r="W141" i="1"/>
  <c r="X141" i="1" s="1"/>
  <c r="U142" i="1"/>
  <c r="U2694" i="1"/>
  <c r="W2694" i="1" s="1"/>
  <c r="Y2812" i="1"/>
  <c r="S2812" i="1"/>
  <c r="H2813" i="1"/>
  <c r="A2814" i="1"/>
  <c r="Q2814" i="1" s="1"/>
  <c r="R2814" i="1" s="1"/>
  <c r="J2695" i="1"/>
  <c r="K2695" i="1" s="1"/>
  <c r="E2695" i="1" s="1"/>
  <c r="I2696" i="1"/>
  <c r="T2844" i="1"/>
  <c r="F2690" i="1"/>
  <c r="D2691" i="1"/>
  <c r="L2691" i="1" s="1"/>
  <c r="O2690" i="1"/>
  <c r="G2690" i="1"/>
  <c r="Z2815" i="1" l="1"/>
  <c r="AA2815" i="1"/>
  <c r="AH143" i="1"/>
  <c r="AE143" i="1" s="1"/>
  <c r="AG143" i="1"/>
  <c r="AJ143" i="1" s="1"/>
  <c r="B141" i="1"/>
  <c r="Y141" i="1"/>
  <c r="W142" i="1"/>
  <c r="X142" i="1" s="1"/>
  <c r="Y142" i="1" s="1"/>
  <c r="U143" i="1"/>
  <c r="P143" i="1"/>
  <c r="C144" i="1"/>
  <c r="S2813" i="1"/>
  <c r="Y2813" i="1"/>
  <c r="U2695" i="1"/>
  <c r="W2695" i="1" s="1"/>
  <c r="J2696" i="1"/>
  <c r="K2696" i="1" s="1"/>
  <c r="E2696" i="1" s="1"/>
  <c r="I2697" i="1"/>
  <c r="A2815" i="1"/>
  <c r="Q2815" i="1" s="1"/>
  <c r="R2815" i="1" s="1"/>
  <c r="H2814" i="1"/>
  <c r="T2845" i="1"/>
  <c r="F2691" i="1"/>
  <c r="O2691" i="1"/>
  <c r="G2691" i="1"/>
  <c r="D2692" i="1"/>
  <c r="L2692" i="1" s="1"/>
  <c r="AA2816" i="1" l="1"/>
  <c r="Z2816" i="1"/>
  <c r="AH144" i="1"/>
  <c r="AE144" i="1" s="1"/>
  <c r="AG144" i="1"/>
  <c r="AJ144" i="1" s="1"/>
  <c r="C145" i="1"/>
  <c r="P144" i="1"/>
  <c r="B142" i="1"/>
  <c r="W143" i="1"/>
  <c r="X143" i="1" s="1"/>
  <c r="B143" i="1" s="1"/>
  <c r="U144" i="1"/>
  <c r="Y2814" i="1"/>
  <c r="S2814" i="1"/>
  <c r="H2815" i="1"/>
  <c r="A2816" i="1"/>
  <c r="Q2816" i="1" s="1"/>
  <c r="R2816" i="1" s="1"/>
  <c r="J2697" i="1"/>
  <c r="K2697" i="1" s="1"/>
  <c r="E2697" i="1" s="1"/>
  <c r="I2698" i="1"/>
  <c r="U2696" i="1"/>
  <c r="W2696" i="1" s="1"/>
  <c r="T2846" i="1"/>
  <c r="F2692" i="1"/>
  <c r="G2692" i="1"/>
  <c r="O2692" i="1"/>
  <c r="D2693" i="1"/>
  <c r="L2693" i="1" s="1"/>
  <c r="AA2817" i="1" l="1"/>
  <c r="Z2817" i="1"/>
  <c r="AH145" i="1"/>
  <c r="AE145" i="1" s="1"/>
  <c r="AG145" i="1"/>
  <c r="AJ145" i="1" s="1"/>
  <c r="W144" i="1"/>
  <c r="X144" i="1" s="1"/>
  <c r="B144" i="1" s="1"/>
  <c r="U145" i="1"/>
  <c r="P145" i="1"/>
  <c r="C146" i="1"/>
  <c r="J2698" i="1"/>
  <c r="K2698" i="1" s="1"/>
  <c r="E2698" i="1" s="1"/>
  <c r="I2699" i="1"/>
  <c r="U2697" i="1"/>
  <c r="W2697" i="1" s="1"/>
  <c r="Y2815" i="1"/>
  <c r="S2815" i="1"/>
  <c r="H2816" i="1"/>
  <c r="A2817" i="1"/>
  <c r="Q2817" i="1" s="1"/>
  <c r="R2817" i="1" s="1"/>
  <c r="T2847" i="1"/>
  <c r="F2693" i="1"/>
  <c r="G2693" i="1"/>
  <c r="D2694" i="1"/>
  <c r="L2694" i="1" s="1"/>
  <c r="Z2818" i="1" l="1"/>
  <c r="AA2818" i="1"/>
  <c r="AH146" i="1"/>
  <c r="AE146" i="1" s="1"/>
  <c r="AG146" i="1"/>
  <c r="AJ146" i="1" s="1"/>
  <c r="O2693" i="1"/>
  <c r="M2694" i="1"/>
  <c r="C147" i="1"/>
  <c r="P146" i="1"/>
  <c r="W145" i="1"/>
  <c r="X145" i="1" s="1"/>
  <c r="B145" i="1" s="1"/>
  <c r="U146" i="1"/>
  <c r="H2817" i="1"/>
  <c r="A2818" i="1"/>
  <c r="Q2818" i="1" s="1"/>
  <c r="R2818" i="1" s="1"/>
  <c r="S2816" i="1"/>
  <c r="Y2816" i="1"/>
  <c r="J2699" i="1"/>
  <c r="K2699" i="1" s="1"/>
  <c r="E2699" i="1" s="1"/>
  <c r="I2700" i="1"/>
  <c r="U2698" i="1"/>
  <c r="W2698" i="1" s="1"/>
  <c r="T2848" i="1"/>
  <c r="F2694" i="1"/>
  <c r="G2694" i="1"/>
  <c r="D2695" i="1"/>
  <c r="L2695" i="1" s="1"/>
  <c r="Z2819" i="1" l="1"/>
  <c r="AA2819" i="1"/>
  <c r="AH147" i="1"/>
  <c r="AE147" i="1" s="1"/>
  <c r="AG147" i="1"/>
  <c r="AJ147" i="1" s="1"/>
  <c r="N2694" i="1"/>
  <c r="M2695" i="1"/>
  <c r="C148" i="1"/>
  <c r="P147" i="1"/>
  <c r="W146" i="1"/>
  <c r="X146" i="1" s="1"/>
  <c r="B146" i="1" s="1"/>
  <c r="U147" i="1"/>
  <c r="Y2817" i="1"/>
  <c r="S2817" i="1"/>
  <c r="U2699" i="1"/>
  <c r="W2699" i="1" s="1"/>
  <c r="A2819" i="1"/>
  <c r="Q2819" i="1" s="1"/>
  <c r="H2818" i="1"/>
  <c r="J2700" i="1"/>
  <c r="K2700" i="1" s="1"/>
  <c r="E2700" i="1" s="1"/>
  <c r="I2701" i="1"/>
  <c r="T2849" i="1"/>
  <c r="F2695" i="1"/>
  <c r="G2695" i="1"/>
  <c r="D2696" i="1"/>
  <c r="L2696" i="1" s="1"/>
  <c r="Z2820" i="1" l="1"/>
  <c r="AA2820" i="1"/>
  <c r="R2819" i="1"/>
  <c r="AH148" i="1"/>
  <c r="AE148" i="1" s="1"/>
  <c r="AG148" i="1"/>
  <c r="N2695" i="1"/>
  <c r="O2695" i="1" s="1"/>
  <c r="O2694" i="1"/>
  <c r="W147" i="1"/>
  <c r="X147" i="1" s="1"/>
  <c r="B147" i="1" s="1"/>
  <c r="U148" i="1"/>
  <c r="P148" i="1"/>
  <c r="C149" i="1"/>
  <c r="U2700" i="1"/>
  <c r="W2700" i="1" s="1"/>
  <c r="J2701" i="1"/>
  <c r="K2701" i="1" s="1"/>
  <c r="E2701" i="1" s="1"/>
  <c r="I2702" i="1"/>
  <c r="H2819" i="1"/>
  <c r="A2820" i="1"/>
  <c r="Q2820" i="1" s="1"/>
  <c r="R2820" i="1" s="1"/>
  <c r="T2850" i="1"/>
  <c r="F2696" i="1"/>
  <c r="G2696" i="1"/>
  <c r="D2697" i="1"/>
  <c r="L2697" i="1" s="1"/>
  <c r="M2696" i="1"/>
  <c r="AJ148" i="1" l="1"/>
  <c r="AA2821" i="1"/>
  <c r="Z2821" i="1"/>
  <c r="AH149" i="1"/>
  <c r="AE149" i="1"/>
  <c r="AG149" i="1"/>
  <c r="AJ149" i="1" s="1"/>
  <c r="C150" i="1"/>
  <c r="P149" i="1"/>
  <c r="W148" i="1"/>
  <c r="X148" i="1" s="1"/>
  <c r="B148" i="1" s="1"/>
  <c r="U149" i="1"/>
  <c r="A2821" i="1"/>
  <c r="Q2821" i="1" s="1"/>
  <c r="R2821" i="1" s="1"/>
  <c r="H2820" i="1"/>
  <c r="J2702" i="1"/>
  <c r="K2702" i="1" s="1"/>
  <c r="E2702" i="1" s="1"/>
  <c r="I2703" i="1"/>
  <c r="U2701" i="1"/>
  <c r="W2701" i="1" s="1"/>
  <c r="T2851" i="1"/>
  <c r="M2697" i="1"/>
  <c r="N2696" i="1"/>
  <c r="F2697" i="1"/>
  <c r="D2698" i="1"/>
  <c r="L2698" i="1" s="1"/>
  <c r="G2697" i="1"/>
  <c r="Z2822" i="1" l="1"/>
  <c r="AA2822" i="1"/>
  <c r="AH150" i="1"/>
  <c r="AE150" i="1" s="1"/>
  <c r="AG150" i="1"/>
  <c r="AJ150" i="1" s="1"/>
  <c r="N2697" i="1"/>
  <c r="O2697" i="1" s="1"/>
  <c r="C151" i="1"/>
  <c r="P150" i="1"/>
  <c r="W149" i="1"/>
  <c r="X149" i="1" s="1"/>
  <c r="B149" i="1" s="1"/>
  <c r="U150" i="1"/>
  <c r="M2698" i="1"/>
  <c r="M2699" i="1" s="1"/>
  <c r="S2820" i="1"/>
  <c r="Y2820" i="1"/>
  <c r="A2822" i="1"/>
  <c r="Q2822" i="1" s="1"/>
  <c r="R2822" i="1" s="1"/>
  <c r="H2821" i="1"/>
  <c r="J2703" i="1"/>
  <c r="K2703" i="1" s="1"/>
  <c r="E2703" i="1" s="1"/>
  <c r="I2704" i="1"/>
  <c r="U2702" i="1"/>
  <c r="W2702" i="1" s="1"/>
  <c r="T2852" i="1"/>
  <c r="F2698" i="1"/>
  <c r="D2699" i="1"/>
  <c r="L2699" i="1" s="1"/>
  <c r="G2698" i="1"/>
  <c r="O2696" i="1"/>
  <c r="AA2823" i="1" l="1"/>
  <c r="Z2823" i="1"/>
  <c r="AH151" i="1"/>
  <c r="AE151" i="1" s="1"/>
  <c r="AG151" i="1"/>
  <c r="AJ151" i="1" s="1"/>
  <c r="W150" i="1"/>
  <c r="X150" i="1" s="1"/>
  <c r="B150" i="1" s="1"/>
  <c r="U151" i="1"/>
  <c r="P151" i="1"/>
  <c r="C152" i="1"/>
  <c r="N2698" i="1"/>
  <c r="N2699" i="1" s="1"/>
  <c r="A2823" i="1"/>
  <c r="Q2823" i="1" s="1"/>
  <c r="R2823" i="1" s="1"/>
  <c r="H2822" i="1"/>
  <c r="U2703" i="1"/>
  <c r="W2703" i="1" s="1"/>
  <c r="J2704" i="1"/>
  <c r="K2704" i="1" s="1"/>
  <c r="E2704" i="1" s="1"/>
  <c r="I2705" i="1"/>
  <c r="S2821" i="1"/>
  <c r="Y2821" i="1"/>
  <c r="T2853" i="1"/>
  <c r="F2699" i="1"/>
  <c r="G2699" i="1"/>
  <c r="D2700" i="1"/>
  <c r="L2700" i="1" s="1"/>
  <c r="Z2824" i="1" l="1"/>
  <c r="AA2824" i="1"/>
  <c r="AH152" i="1"/>
  <c r="AE152" i="1"/>
  <c r="AG152" i="1"/>
  <c r="AJ152" i="1" s="1"/>
  <c r="O2699" i="1"/>
  <c r="C153" i="1"/>
  <c r="P152" i="1"/>
  <c r="W151" i="1"/>
  <c r="X151" i="1" s="1"/>
  <c r="B151" i="1" s="1"/>
  <c r="U152" i="1"/>
  <c r="M2700" i="1"/>
  <c r="O2698" i="1"/>
  <c r="H2823" i="1"/>
  <c r="A2824" i="1"/>
  <c r="Q2824" i="1" s="1"/>
  <c r="R2824" i="1" s="1"/>
  <c r="S2822" i="1"/>
  <c r="Y2822" i="1"/>
  <c r="J2705" i="1"/>
  <c r="K2705" i="1" s="1"/>
  <c r="E2705" i="1" s="1"/>
  <c r="I2706" i="1"/>
  <c r="U2704" i="1"/>
  <c r="W2704" i="1" s="1"/>
  <c r="T2854" i="1"/>
  <c r="F2700" i="1"/>
  <c r="G2700" i="1"/>
  <c r="D2701" i="1"/>
  <c r="L2701" i="1" s="1"/>
  <c r="AA2825" i="1" l="1"/>
  <c r="Z2825" i="1"/>
  <c r="M2701" i="1"/>
  <c r="M2702" i="1" s="1"/>
  <c r="M2703" i="1" s="1"/>
  <c r="M2704" i="1" s="1"/>
  <c r="M2705" i="1" s="1"/>
  <c r="M2706" i="1" s="1"/>
  <c r="AH153" i="1"/>
  <c r="AE153" i="1" s="1"/>
  <c r="AG153" i="1"/>
  <c r="AJ153" i="1" s="1"/>
  <c r="W152" i="1"/>
  <c r="X152" i="1" s="1"/>
  <c r="B152" i="1" s="1"/>
  <c r="U153" i="1"/>
  <c r="P153" i="1"/>
  <c r="C154" i="1"/>
  <c r="N2700" i="1"/>
  <c r="Y2823" i="1"/>
  <c r="S2823" i="1"/>
  <c r="U2705" i="1"/>
  <c r="W2705" i="1" s="1"/>
  <c r="A2825" i="1"/>
  <c r="Q2825" i="1" s="1"/>
  <c r="R2825" i="1" s="1"/>
  <c r="H2824" i="1"/>
  <c r="J2706" i="1"/>
  <c r="K2706" i="1" s="1"/>
  <c r="E2706" i="1" s="1"/>
  <c r="I2707" i="1"/>
  <c r="T2855" i="1"/>
  <c r="F2701" i="1"/>
  <c r="D2702" i="1"/>
  <c r="L2702" i="1" s="1"/>
  <c r="G2701" i="1"/>
  <c r="Z2826" i="1" l="1"/>
  <c r="AA2826" i="1"/>
  <c r="N2701" i="1"/>
  <c r="N2702" i="1" s="1"/>
  <c r="N2703" i="1" s="1"/>
  <c r="N2704" i="1" s="1"/>
  <c r="N2705" i="1" s="1"/>
  <c r="N2706" i="1" s="1"/>
  <c r="N2707" i="1" s="1"/>
  <c r="AH154" i="1"/>
  <c r="AE154" i="1" s="1"/>
  <c r="AG154" i="1"/>
  <c r="AJ154" i="1" s="1"/>
  <c r="P154" i="1"/>
  <c r="C155" i="1"/>
  <c r="W153" i="1"/>
  <c r="X153" i="1" s="1"/>
  <c r="B153" i="1" s="1"/>
  <c r="U154" i="1"/>
  <c r="O2700" i="1"/>
  <c r="J2707" i="1"/>
  <c r="K2707" i="1" s="1"/>
  <c r="E2707" i="1" s="1"/>
  <c r="I2708" i="1"/>
  <c r="U2706" i="1"/>
  <c r="W2706" i="1" s="1"/>
  <c r="S2824" i="1"/>
  <c r="Y2824" i="1"/>
  <c r="A2826" i="1"/>
  <c r="Q2826" i="1" s="1"/>
  <c r="R2826" i="1" s="1"/>
  <c r="H2825" i="1"/>
  <c r="M2707" i="1"/>
  <c r="T2856" i="1"/>
  <c r="F2702" i="1"/>
  <c r="G2702" i="1"/>
  <c r="D2703" i="1"/>
  <c r="L2703" i="1" s="1"/>
  <c r="AA2827" i="1" l="1"/>
  <c r="Z2827" i="1"/>
  <c r="O2701" i="1"/>
  <c r="O2702" i="1"/>
  <c r="AH155" i="1"/>
  <c r="AE155" i="1" s="1"/>
  <c r="AG155" i="1"/>
  <c r="AJ155" i="1" s="1"/>
  <c r="W154" i="1"/>
  <c r="X154" i="1" s="1"/>
  <c r="B154" i="1" s="1"/>
  <c r="U155" i="1"/>
  <c r="C156" i="1"/>
  <c r="P155" i="1"/>
  <c r="M2708" i="1"/>
  <c r="N2708" i="1"/>
  <c r="A2827" i="1"/>
  <c r="Q2827" i="1" s="1"/>
  <c r="R2827" i="1" s="1"/>
  <c r="H2826" i="1"/>
  <c r="S2825" i="1"/>
  <c r="Y2825" i="1"/>
  <c r="J2708" i="1"/>
  <c r="K2708" i="1" s="1"/>
  <c r="E2708" i="1" s="1"/>
  <c r="I2709" i="1"/>
  <c r="U2707" i="1"/>
  <c r="W2707" i="1" s="1"/>
  <c r="T2857" i="1"/>
  <c r="F2703" i="1"/>
  <c r="G2703" i="1"/>
  <c r="D2704" i="1"/>
  <c r="L2704" i="1" s="1"/>
  <c r="O2703" i="1"/>
  <c r="Z2828" i="1" l="1"/>
  <c r="AA2828" i="1"/>
  <c r="AH156" i="1"/>
  <c r="AE156" i="1" s="1"/>
  <c r="AG156" i="1"/>
  <c r="AJ156" i="1" s="1"/>
  <c r="C157" i="1"/>
  <c r="P156" i="1"/>
  <c r="W155" i="1"/>
  <c r="X155" i="1" s="1"/>
  <c r="B155" i="1" s="1"/>
  <c r="U156" i="1"/>
  <c r="N2709" i="1"/>
  <c r="U2708" i="1"/>
  <c r="W2708" i="1" s="1"/>
  <c r="S2826" i="1"/>
  <c r="Y2826" i="1"/>
  <c r="J2709" i="1"/>
  <c r="K2709" i="1" s="1"/>
  <c r="E2709" i="1" s="1"/>
  <c r="I2710" i="1"/>
  <c r="H2827" i="1"/>
  <c r="A2828" i="1"/>
  <c r="Q2828" i="1" s="1"/>
  <c r="R2828" i="1" s="1"/>
  <c r="M2709" i="1"/>
  <c r="T2858" i="1"/>
  <c r="F2704" i="1"/>
  <c r="G2704" i="1"/>
  <c r="D2705" i="1"/>
  <c r="L2705" i="1" s="1"/>
  <c r="O2704" i="1"/>
  <c r="AA2829" i="1" l="1"/>
  <c r="Z2829" i="1"/>
  <c r="AH157" i="1"/>
  <c r="AE157" i="1" s="1"/>
  <c r="AG157" i="1"/>
  <c r="AJ157" i="1" s="1"/>
  <c r="W156" i="1"/>
  <c r="X156" i="1" s="1"/>
  <c r="B156" i="1" s="1"/>
  <c r="U157" i="1"/>
  <c r="P157" i="1"/>
  <c r="C158" i="1"/>
  <c r="M2710" i="1"/>
  <c r="A2829" i="1"/>
  <c r="Q2829" i="1" s="1"/>
  <c r="R2829" i="1" s="1"/>
  <c r="H2828" i="1"/>
  <c r="Y2827" i="1"/>
  <c r="S2827" i="1"/>
  <c r="U2709" i="1"/>
  <c r="W2709" i="1" s="1"/>
  <c r="J2710" i="1"/>
  <c r="K2710" i="1" s="1"/>
  <c r="E2710" i="1" s="1"/>
  <c r="I2711" i="1"/>
  <c r="N2710" i="1"/>
  <c r="T2859" i="1"/>
  <c r="F2705" i="1"/>
  <c r="D2706" i="1"/>
  <c r="L2706" i="1" s="1"/>
  <c r="O2705" i="1"/>
  <c r="G2705" i="1"/>
  <c r="Z2830" i="1" l="1"/>
  <c r="AA2830" i="1"/>
  <c r="AH158" i="1"/>
  <c r="AE158" i="1" s="1"/>
  <c r="AG158" i="1"/>
  <c r="AJ158" i="1" s="1"/>
  <c r="C159" i="1"/>
  <c r="P158" i="1"/>
  <c r="W157" i="1"/>
  <c r="X157" i="1" s="1"/>
  <c r="B157" i="1" s="1"/>
  <c r="U158" i="1"/>
  <c r="N2711" i="1"/>
  <c r="J2711" i="1"/>
  <c r="K2711" i="1" s="1"/>
  <c r="E2711" i="1" s="1"/>
  <c r="I2712" i="1"/>
  <c r="U2710" i="1"/>
  <c r="W2710" i="1" s="1"/>
  <c r="A2830" i="1"/>
  <c r="Q2830" i="1" s="1"/>
  <c r="R2830" i="1" s="1"/>
  <c r="H2829" i="1"/>
  <c r="Y2828" i="1"/>
  <c r="S2828" i="1"/>
  <c r="M2711" i="1"/>
  <c r="T2860" i="1"/>
  <c r="F2706" i="1"/>
  <c r="D2707" i="1"/>
  <c r="L2707" i="1" s="1"/>
  <c r="O2706" i="1"/>
  <c r="G2706" i="1"/>
  <c r="AA2831" i="1" l="1"/>
  <c r="Z2831" i="1"/>
  <c r="AH159" i="1"/>
  <c r="AE159" i="1"/>
  <c r="AG159" i="1"/>
  <c r="AJ159" i="1" s="1"/>
  <c r="C160" i="1"/>
  <c r="P159" i="1"/>
  <c r="W158" i="1"/>
  <c r="X158" i="1" s="1"/>
  <c r="B158" i="1" s="1"/>
  <c r="U159" i="1"/>
  <c r="M2712" i="1"/>
  <c r="S2829" i="1"/>
  <c r="Y2829" i="1"/>
  <c r="A2831" i="1"/>
  <c r="Q2831" i="1" s="1"/>
  <c r="R2831" i="1" s="1"/>
  <c r="H2830" i="1"/>
  <c r="J2712" i="1"/>
  <c r="K2712" i="1" s="1"/>
  <c r="E2712" i="1" s="1"/>
  <c r="I2713" i="1"/>
  <c r="U2711" i="1"/>
  <c r="W2711" i="1" s="1"/>
  <c r="N2712" i="1"/>
  <c r="T2861" i="1"/>
  <c r="F2707" i="1"/>
  <c r="G2707" i="1"/>
  <c r="D2708" i="1"/>
  <c r="L2708" i="1" s="1"/>
  <c r="O2707" i="1"/>
  <c r="Z2832" i="1" l="1"/>
  <c r="AA2832" i="1"/>
  <c r="AH160" i="1"/>
  <c r="AE160" i="1" s="1"/>
  <c r="AG160" i="1"/>
  <c r="AJ160" i="1" s="1"/>
  <c r="W159" i="1"/>
  <c r="X159" i="1" s="1"/>
  <c r="B159" i="1" s="1"/>
  <c r="U160" i="1"/>
  <c r="C161" i="1"/>
  <c r="P160" i="1"/>
  <c r="M2713" i="1"/>
  <c r="N2713" i="1"/>
  <c r="J2713" i="1"/>
  <c r="K2713" i="1" s="1"/>
  <c r="E2713" i="1" s="1"/>
  <c r="I2714" i="1"/>
  <c r="U2712" i="1"/>
  <c r="W2712" i="1" s="1"/>
  <c r="S2830" i="1"/>
  <c r="Y2830" i="1"/>
  <c r="H2831" i="1"/>
  <c r="A2832" i="1"/>
  <c r="Q2832" i="1" s="1"/>
  <c r="R2832" i="1" s="1"/>
  <c r="T2862" i="1"/>
  <c r="F2708" i="1"/>
  <c r="O2708" i="1"/>
  <c r="D2709" i="1"/>
  <c r="L2709" i="1" s="1"/>
  <c r="G2708" i="1"/>
  <c r="AA2833" i="1" l="1"/>
  <c r="Z2833" i="1"/>
  <c r="Z2834" i="1" s="1"/>
  <c r="AH161" i="1"/>
  <c r="AE161" i="1" s="1"/>
  <c r="AG161" i="1"/>
  <c r="AJ161" i="1" s="1"/>
  <c r="P161" i="1"/>
  <c r="C162" i="1"/>
  <c r="W160" i="1"/>
  <c r="X160" i="1" s="1"/>
  <c r="B160" i="1" s="1"/>
  <c r="U161" i="1"/>
  <c r="A2833" i="1"/>
  <c r="Q2833" i="1" s="1"/>
  <c r="R2833" i="1" s="1"/>
  <c r="H2832" i="1"/>
  <c r="J2714" i="1"/>
  <c r="K2714" i="1" s="1"/>
  <c r="E2714" i="1" s="1"/>
  <c r="I2715" i="1"/>
  <c r="U2713" i="1"/>
  <c r="W2713" i="1" s="1"/>
  <c r="N2714" i="1"/>
  <c r="S2831" i="1"/>
  <c r="Y2831" i="1"/>
  <c r="M2714" i="1"/>
  <c r="T2863" i="1"/>
  <c r="F2709" i="1"/>
  <c r="O2709" i="1"/>
  <c r="G2709" i="1"/>
  <c r="D2710" i="1"/>
  <c r="L2710" i="1" s="1"/>
  <c r="AA2834" i="1" l="1"/>
  <c r="AH162" i="1"/>
  <c r="AE162" i="1" s="1"/>
  <c r="AG162" i="1"/>
  <c r="AJ162" i="1" s="1"/>
  <c r="W161" i="1"/>
  <c r="X161" i="1" s="1"/>
  <c r="B161" i="1" s="1"/>
  <c r="U162" i="1"/>
  <c r="P162" i="1"/>
  <c r="C163" i="1"/>
  <c r="M2715" i="1"/>
  <c r="J2715" i="1"/>
  <c r="K2715" i="1" s="1"/>
  <c r="E2715" i="1" s="1"/>
  <c r="I2716" i="1"/>
  <c r="U2714" i="1"/>
  <c r="W2714" i="1" s="1"/>
  <c r="S2832" i="1"/>
  <c r="Y2832" i="1"/>
  <c r="N2715" i="1"/>
  <c r="A2834" i="1"/>
  <c r="Q2834" i="1" s="1"/>
  <c r="R2834" i="1" s="1"/>
  <c r="H2833" i="1"/>
  <c r="T2864" i="1"/>
  <c r="F2710" i="1"/>
  <c r="O2710" i="1"/>
  <c r="D2711" i="1"/>
  <c r="L2711" i="1" s="1"/>
  <c r="G2710" i="1"/>
  <c r="AA2835" i="1" l="1"/>
  <c r="Z2835" i="1"/>
  <c r="AH163" i="1"/>
  <c r="AE163" i="1" s="1"/>
  <c r="AG163" i="1"/>
  <c r="AJ163" i="1" s="1"/>
  <c r="C164" i="1"/>
  <c r="P163" i="1"/>
  <c r="W162" i="1"/>
  <c r="X162" i="1" s="1"/>
  <c r="B162" i="1" s="1"/>
  <c r="U163" i="1"/>
  <c r="M2716" i="1"/>
  <c r="N2716" i="1"/>
  <c r="S2833" i="1"/>
  <c r="Y2833" i="1"/>
  <c r="A2835" i="1"/>
  <c r="Q2835" i="1" s="1"/>
  <c r="R2835" i="1" s="1"/>
  <c r="H2834" i="1"/>
  <c r="J2716" i="1"/>
  <c r="K2716" i="1" s="1"/>
  <c r="E2716" i="1" s="1"/>
  <c r="I2717" i="1"/>
  <c r="U2715" i="1"/>
  <c r="W2715" i="1" s="1"/>
  <c r="T2865" i="1"/>
  <c r="F2711" i="1"/>
  <c r="G2711" i="1"/>
  <c r="D2712" i="1"/>
  <c r="L2712" i="1" s="1"/>
  <c r="O2711" i="1"/>
  <c r="Z2836" i="1" l="1"/>
  <c r="AA2836" i="1"/>
  <c r="AH164" i="1"/>
  <c r="AE164" i="1" s="1"/>
  <c r="AG164" i="1"/>
  <c r="AJ164" i="1" s="1"/>
  <c r="W163" i="1"/>
  <c r="X163" i="1" s="1"/>
  <c r="B163" i="1" s="1"/>
  <c r="U164" i="1"/>
  <c r="P164" i="1"/>
  <c r="C165" i="1"/>
  <c r="N2717" i="1"/>
  <c r="S2834" i="1"/>
  <c r="Y2834" i="1"/>
  <c r="J2717" i="1"/>
  <c r="K2717" i="1" s="1"/>
  <c r="E2717" i="1" s="1"/>
  <c r="I2718" i="1"/>
  <c r="M2717" i="1"/>
  <c r="U2716" i="1"/>
  <c r="W2716" i="1" s="1"/>
  <c r="A2836" i="1"/>
  <c r="Q2836" i="1" s="1"/>
  <c r="R2836" i="1" s="1"/>
  <c r="H2835" i="1"/>
  <c r="T2866" i="1"/>
  <c r="F2712" i="1"/>
  <c r="G2712" i="1"/>
  <c r="O2712" i="1"/>
  <c r="D2713" i="1"/>
  <c r="L2713" i="1" s="1"/>
  <c r="AA2837" i="1" l="1"/>
  <c r="Z2837" i="1"/>
  <c r="C166" i="1"/>
  <c r="P165" i="1"/>
  <c r="W164" i="1"/>
  <c r="X164" i="1" s="1"/>
  <c r="B164" i="1" s="1"/>
  <c r="U165" i="1"/>
  <c r="M2718" i="1"/>
  <c r="U2717" i="1"/>
  <c r="W2717" i="1" s="1"/>
  <c r="S2835" i="1"/>
  <c r="Y2835" i="1"/>
  <c r="A2837" i="1"/>
  <c r="Q2837" i="1" s="1"/>
  <c r="R2837" i="1" s="1"/>
  <c r="H2836" i="1"/>
  <c r="J2718" i="1"/>
  <c r="K2718" i="1" s="1"/>
  <c r="E2718" i="1" s="1"/>
  <c r="I2719" i="1"/>
  <c r="N2718" i="1"/>
  <c r="T2867" i="1"/>
  <c r="F2713" i="1"/>
  <c r="G2713" i="1"/>
  <c r="O2713" i="1"/>
  <c r="D2714" i="1"/>
  <c r="L2714" i="1" s="1"/>
  <c r="Z2838" i="1" l="1"/>
  <c r="AA2838" i="1"/>
  <c r="W165" i="1"/>
  <c r="X165" i="1" s="1"/>
  <c r="B165" i="1" s="1"/>
  <c r="U166" i="1"/>
  <c r="P166" i="1"/>
  <c r="C167" i="1"/>
  <c r="N2719" i="1"/>
  <c r="J2719" i="1"/>
  <c r="K2719" i="1" s="1"/>
  <c r="E2719" i="1" s="1"/>
  <c r="I2720" i="1"/>
  <c r="U2718" i="1"/>
  <c r="W2718" i="1" s="1"/>
  <c r="A2838" i="1"/>
  <c r="Q2838" i="1" s="1"/>
  <c r="R2838" i="1" s="1"/>
  <c r="H2837" i="1"/>
  <c r="M2719" i="1"/>
  <c r="S2836" i="1"/>
  <c r="Y2836" i="1"/>
  <c r="T2868" i="1"/>
  <c r="F2714" i="1"/>
  <c r="G2714" i="1"/>
  <c r="O2714" i="1"/>
  <c r="D2715" i="1"/>
  <c r="L2715" i="1" s="1"/>
  <c r="AA2839" i="1" l="1"/>
  <c r="Z2839" i="1"/>
  <c r="N2720" i="1"/>
  <c r="P167" i="1"/>
  <c r="C168" i="1"/>
  <c r="W166" i="1"/>
  <c r="X166" i="1" s="1"/>
  <c r="B166" i="1" s="1"/>
  <c r="U167" i="1"/>
  <c r="M2720" i="1"/>
  <c r="H2838" i="1"/>
  <c r="A2839" i="1"/>
  <c r="Q2839" i="1" s="1"/>
  <c r="R2839" i="1" s="1"/>
  <c r="Y2837" i="1"/>
  <c r="S2837" i="1"/>
  <c r="J2720" i="1"/>
  <c r="K2720" i="1" s="1"/>
  <c r="E2720" i="1" s="1"/>
  <c r="I2721" i="1"/>
  <c r="U2719" i="1"/>
  <c r="W2719" i="1" s="1"/>
  <c r="T2869" i="1"/>
  <c r="F2715" i="1"/>
  <c r="G2715" i="1"/>
  <c r="O2715" i="1"/>
  <c r="D2716" i="1"/>
  <c r="L2716" i="1" s="1"/>
  <c r="Z2840" i="1" l="1"/>
  <c r="AA2840" i="1"/>
  <c r="W167" i="1"/>
  <c r="X167" i="1" s="1"/>
  <c r="B167" i="1" s="1"/>
  <c r="U168" i="1"/>
  <c r="P168" i="1"/>
  <c r="C169" i="1"/>
  <c r="S2838" i="1"/>
  <c r="Y2838" i="1"/>
  <c r="J2721" i="1"/>
  <c r="K2721" i="1" s="1"/>
  <c r="E2721" i="1" s="1"/>
  <c r="I2722" i="1"/>
  <c r="N2721" i="1"/>
  <c r="H2839" i="1"/>
  <c r="A2840" i="1"/>
  <c r="Q2840" i="1" s="1"/>
  <c r="R2840" i="1" s="1"/>
  <c r="U2720" i="1"/>
  <c r="W2720" i="1" s="1"/>
  <c r="M2721" i="1"/>
  <c r="T2870" i="1"/>
  <c r="F2716" i="1"/>
  <c r="G2716" i="1"/>
  <c r="O2716" i="1"/>
  <c r="D2717" i="1"/>
  <c r="L2717" i="1" s="1"/>
  <c r="AA2841" i="1" l="1"/>
  <c r="Z2841" i="1"/>
  <c r="P169" i="1"/>
  <c r="C170" i="1"/>
  <c r="W168" i="1"/>
  <c r="X168" i="1" s="1"/>
  <c r="B168" i="1" s="1"/>
  <c r="U169" i="1"/>
  <c r="M2722" i="1"/>
  <c r="J2722" i="1"/>
  <c r="K2722" i="1" s="1"/>
  <c r="E2722" i="1" s="1"/>
  <c r="I2723" i="1"/>
  <c r="U2721" i="1"/>
  <c r="W2721" i="1" s="1"/>
  <c r="A2841" i="1"/>
  <c r="Q2841" i="1" s="1"/>
  <c r="R2841" i="1" s="1"/>
  <c r="H2840" i="1"/>
  <c r="S2839" i="1"/>
  <c r="Y2839" i="1"/>
  <c r="N2722" i="1"/>
  <c r="T2871" i="1"/>
  <c r="F2717" i="1"/>
  <c r="G2717" i="1"/>
  <c r="O2717" i="1"/>
  <c r="D2718" i="1"/>
  <c r="L2718" i="1" s="1"/>
  <c r="Z2842" i="1" l="1"/>
  <c r="AA2842" i="1"/>
  <c r="M2723" i="1"/>
  <c r="W169" i="1"/>
  <c r="X169" i="1" s="1"/>
  <c r="B169" i="1" s="1"/>
  <c r="U170" i="1"/>
  <c r="C171" i="1"/>
  <c r="P170" i="1"/>
  <c r="N2723" i="1"/>
  <c r="A2842" i="1"/>
  <c r="Q2842" i="1" s="1"/>
  <c r="R2842" i="1" s="1"/>
  <c r="H2841" i="1"/>
  <c r="S2840" i="1"/>
  <c r="Y2840" i="1"/>
  <c r="J2723" i="1"/>
  <c r="K2723" i="1" s="1"/>
  <c r="E2723" i="1" s="1"/>
  <c r="I2724" i="1"/>
  <c r="U2722" i="1"/>
  <c r="W2722" i="1" s="1"/>
  <c r="T2872" i="1"/>
  <c r="F2718" i="1"/>
  <c r="O2718" i="1"/>
  <c r="G2718" i="1"/>
  <c r="D2719" i="1"/>
  <c r="L2719" i="1" s="1"/>
  <c r="AA2843" i="1" l="1"/>
  <c r="Z2843" i="1"/>
  <c r="P171" i="1"/>
  <c r="C172" i="1"/>
  <c r="W170" i="1"/>
  <c r="X170" i="1" s="1"/>
  <c r="U171" i="1"/>
  <c r="J2724" i="1"/>
  <c r="K2724" i="1" s="1"/>
  <c r="E2724" i="1" s="1"/>
  <c r="I2725" i="1"/>
  <c r="Y2841" i="1"/>
  <c r="S2841" i="1"/>
  <c r="U2723" i="1"/>
  <c r="W2723" i="1" s="1"/>
  <c r="A2843" i="1"/>
  <c r="Q2843" i="1" s="1"/>
  <c r="R2843" i="1" s="1"/>
  <c r="H2842" i="1"/>
  <c r="M2724" i="1"/>
  <c r="N2724" i="1"/>
  <c r="T2873" i="1"/>
  <c r="F2719" i="1"/>
  <c r="G2719" i="1"/>
  <c r="O2719" i="1"/>
  <c r="D2720" i="1"/>
  <c r="L2720" i="1" s="1"/>
  <c r="Z2844" i="1" l="1"/>
  <c r="AA2844" i="1"/>
  <c r="Y170" i="1"/>
  <c r="B170" i="1"/>
  <c r="P172" i="1"/>
  <c r="S172" i="1" s="1"/>
  <c r="C173" i="1"/>
  <c r="W171" i="1"/>
  <c r="X171" i="1" s="1"/>
  <c r="B171" i="1" s="1"/>
  <c r="U172" i="1"/>
  <c r="Y2842" i="1"/>
  <c r="S2842" i="1"/>
  <c r="H2843" i="1"/>
  <c r="A2844" i="1"/>
  <c r="Q2844" i="1" s="1"/>
  <c r="R2844" i="1" s="1"/>
  <c r="J2725" i="1"/>
  <c r="K2725" i="1" s="1"/>
  <c r="E2725" i="1" s="1"/>
  <c r="I2726" i="1"/>
  <c r="U2724" i="1"/>
  <c r="W2724" i="1" s="1"/>
  <c r="T2874" i="1"/>
  <c r="F2720" i="1"/>
  <c r="O2720" i="1"/>
  <c r="G2720" i="1"/>
  <c r="D2721" i="1"/>
  <c r="L2721" i="1" s="1"/>
  <c r="AA2845" i="1" l="1"/>
  <c r="Z2845" i="1"/>
  <c r="W172" i="1"/>
  <c r="X172" i="1" s="1"/>
  <c r="U173" i="1"/>
  <c r="C174" i="1"/>
  <c r="P173" i="1"/>
  <c r="S173" i="1" s="1"/>
  <c r="H2844" i="1"/>
  <c r="A2845" i="1"/>
  <c r="Q2845" i="1" s="1"/>
  <c r="R2845" i="1" s="1"/>
  <c r="J2726" i="1"/>
  <c r="K2726" i="1" s="1"/>
  <c r="E2726" i="1" s="1"/>
  <c r="I2727" i="1"/>
  <c r="Y2843" i="1"/>
  <c r="S2843" i="1"/>
  <c r="U2725" i="1"/>
  <c r="W2725" i="1" s="1"/>
  <c r="T2875" i="1"/>
  <c r="F2721" i="1"/>
  <c r="O2721" i="1"/>
  <c r="D2722" i="1"/>
  <c r="L2722" i="1" s="1"/>
  <c r="G2721" i="1"/>
  <c r="Z2846" i="1" l="1"/>
  <c r="AA2846" i="1"/>
  <c r="B172" i="1"/>
  <c r="Y172" i="1"/>
  <c r="P174" i="1"/>
  <c r="C175" i="1"/>
  <c r="W173" i="1"/>
  <c r="X173" i="1" s="1"/>
  <c r="U174" i="1"/>
  <c r="U2726" i="1"/>
  <c r="W2726" i="1" s="1"/>
  <c r="J2727" i="1"/>
  <c r="K2727" i="1" s="1"/>
  <c r="E2727" i="1" s="1"/>
  <c r="I2728" i="1"/>
  <c r="A2846" i="1"/>
  <c r="Q2846" i="1" s="1"/>
  <c r="R2846" i="1" s="1"/>
  <c r="H2845" i="1"/>
  <c r="Y2844" i="1"/>
  <c r="S2844" i="1"/>
  <c r="T2876" i="1"/>
  <c r="F2722" i="1"/>
  <c r="G2722" i="1"/>
  <c r="D2723" i="1"/>
  <c r="L2723" i="1" s="1"/>
  <c r="O2722" i="1"/>
  <c r="AA2847" i="1" l="1"/>
  <c r="Z2847" i="1"/>
  <c r="B173" i="1"/>
  <c r="Y173" i="1"/>
  <c r="P175" i="1"/>
  <c r="C176" i="1"/>
  <c r="W174" i="1"/>
  <c r="X174" i="1" s="1"/>
  <c r="B174" i="1" s="1"/>
  <c r="U175" i="1"/>
  <c r="J2728" i="1"/>
  <c r="K2728" i="1" s="1"/>
  <c r="E2728" i="1" s="1"/>
  <c r="I2729" i="1"/>
  <c r="U2727" i="1"/>
  <c r="W2727" i="1" s="1"/>
  <c r="Y2845" i="1"/>
  <c r="S2845" i="1"/>
  <c r="A2847" i="1"/>
  <c r="Q2847" i="1" s="1"/>
  <c r="R2847" i="1" s="1"/>
  <c r="H2846" i="1"/>
  <c r="T2877" i="1"/>
  <c r="F2723" i="1"/>
  <c r="G2723" i="1"/>
  <c r="D2724" i="1"/>
  <c r="L2724" i="1" s="1"/>
  <c r="O2723" i="1"/>
  <c r="Z2848" i="1" l="1"/>
  <c r="AA2848" i="1"/>
  <c r="AA2849" i="1" s="1"/>
  <c r="W175" i="1"/>
  <c r="X175" i="1" s="1"/>
  <c r="B175" i="1" s="1"/>
  <c r="U176" i="1"/>
  <c r="P176" i="1"/>
  <c r="C177" i="1"/>
  <c r="Y2846" i="1"/>
  <c r="S2846" i="1"/>
  <c r="A2848" i="1"/>
  <c r="Q2848" i="1" s="1"/>
  <c r="R2848" i="1" s="1"/>
  <c r="H2847" i="1"/>
  <c r="J2729" i="1"/>
  <c r="K2729" i="1" s="1"/>
  <c r="E2729" i="1" s="1"/>
  <c r="I2730" i="1"/>
  <c r="U2728" i="1"/>
  <c r="W2728" i="1" s="1"/>
  <c r="T2878" i="1"/>
  <c r="F2724" i="1"/>
  <c r="D2725" i="1"/>
  <c r="L2725" i="1" s="1"/>
  <c r="G2724" i="1"/>
  <c r="Z2849" i="1" l="1"/>
  <c r="O2724" i="1"/>
  <c r="M2725" i="1"/>
  <c r="C178" i="1"/>
  <c r="P177" i="1"/>
  <c r="W176" i="1"/>
  <c r="X176" i="1" s="1"/>
  <c r="B176" i="1" s="1"/>
  <c r="U177" i="1"/>
  <c r="A2849" i="1"/>
  <c r="Q2849" i="1" s="1"/>
  <c r="H2848" i="1"/>
  <c r="J2730" i="1"/>
  <c r="K2730" i="1" s="1"/>
  <c r="E2730" i="1" s="1"/>
  <c r="I2731" i="1"/>
  <c r="U2729" i="1"/>
  <c r="W2729" i="1" s="1"/>
  <c r="Y2847" i="1"/>
  <c r="S2847" i="1"/>
  <c r="T2879" i="1"/>
  <c r="F2725" i="1"/>
  <c r="G2725" i="1"/>
  <c r="D2726" i="1"/>
  <c r="L2726" i="1" s="1"/>
  <c r="Z2850" i="1" l="1"/>
  <c r="AA2850" i="1"/>
  <c r="R2849" i="1"/>
  <c r="N2725" i="1"/>
  <c r="M2726" i="1"/>
  <c r="M2727" i="1" s="1"/>
  <c r="W177" i="1"/>
  <c r="X177" i="1" s="1"/>
  <c r="B177" i="1" s="1"/>
  <c r="U178" i="1"/>
  <c r="P178" i="1"/>
  <c r="C179" i="1"/>
  <c r="J2731" i="1"/>
  <c r="K2731" i="1" s="1"/>
  <c r="E2731" i="1" s="1"/>
  <c r="I2732" i="1"/>
  <c r="U2730" i="1"/>
  <c r="W2730" i="1" s="1"/>
  <c r="A2850" i="1"/>
  <c r="Q2850" i="1" s="1"/>
  <c r="R2850" i="1" s="1"/>
  <c r="H2849" i="1"/>
  <c r="T2880" i="1"/>
  <c r="F2726" i="1"/>
  <c r="G2726" i="1"/>
  <c r="D2727" i="1"/>
  <c r="L2727" i="1" s="1"/>
  <c r="AA2851" i="1" l="1"/>
  <c r="Z2851" i="1"/>
  <c r="Z2852" i="1" s="1"/>
  <c r="N2726" i="1"/>
  <c r="N2727" i="1" s="1"/>
  <c r="O2725" i="1"/>
  <c r="P179" i="1"/>
  <c r="C180" i="1"/>
  <c r="W178" i="1"/>
  <c r="X178" i="1" s="1"/>
  <c r="B178" i="1" s="1"/>
  <c r="U179" i="1"/>
  <c r="A2851" i="1"/>
  <c r="Q2851" i="1" s="1"/>
  <c r="R2851" i="1" s="1"/>
  <c r="H2850" i="1"/>
  <c r="J2732" i="1"/>
  <c r="K2732" i="1" s="1"/>
  <c r="E2732" i="1" s="1"/>
  <c r="I2733" i="1"/>
  <c r="U2731" i="1"/>
  <c r="W2731" i="1" s="1"/>
  <c r="T2881" i="1"/>
  <c r="F2727" i="1"/>
  <c r="G2727" i="1"/>
  <c r="D2728" i="1"/>
  <c r="L2728" i="1" s="1"/>
  <c r="AA2852" i="1" l="1"/>
  <c r="O2726" i="1"/>
  <c r="W179" i="1"/>
  <c r="X179" i="1" s="1"/>
  <c r="B179" i="1" s="1"/>
  <c r="U180" i="1"/>
  <c r="P180" i="1"/>
  <c r="C181" i="1"/>
  <c r="O2727" i="1"/>
  <c r="M2728" i="1"/>
  <c r="N2728" i="1" s="1"/>
  <c r="S2850" i="1"/>
  <c r="J2733" i="1"/>
  <c r="K2733" i="1" s="1"/>
  <c r="E2733" i="1" s="1"/>
  <c r="I2734" i="1"/>
  <c r="U2732" i="1"/>
  <c r="W2732" i="1" s="1"/>
  <c r="H2851" i="1"/>
  <c r="A2852" i="1"/>
  <c r="Q2852" i="1" s="1"/>
  <c r="R2852" i="1" s="1"/>
  <c r="T2882" i="1"/>
  <c r="F2728" i="1"/>
  <c r="G2728" i="1"/>
  <c r="D2729" i="1"/>
  <c r="L2729" i="1" s="1"/>
  <c r="AA2853" i="1" l="1"/>
  <c r="Z2853" i="1"/>
  <c r="C182" i="1"/>
  <c r="P181" i="1"/>
  <c r="W180" i="1"/>
  <c r="X180" i="1" s="1"/>
  <c r="B180" i="1" s="1"/>
  <c r="U181" i="1"/>
  <c r="J2734" i="1"/>
  <c r="K2734" i="1" s="1"/>
  <c r="E2734" i="1" s="1"/>
  <c r="I2735" i="1"/>
  <c r="S2851" i="1"/>
  <c r="Y2851" i="1"/>
  <c r="U2733" i="1"/>
  <c r="W2733" i="1" s="1"/>
  <c r="A2853" i="1"/>
  <c r="Q2853" i="1" s="1"/>
  <c r="R2853" i="1" s="1"/>
  <c r="H2852" i="1"/>
  <c r="T2883" i="1"/>
  <c r="F2729" i="1"/>
  <c r="G2729" i="1"/>
  <c r="D2730" i="1"/>
  <c r="L2730" i="1" s="1"/>
  <c r="O2728" i="1"/>
  <c r="M2729" i="1"/>
  <c r="Z2854" i="1" l="1"/>
  <c r="AA2854" i="1"/>
  <c r="W181" i="1"/>
  <c r="X181" i="1" s="1"/>
  <c r="B181" i="1" s="1"/>
  <c r="U182" i="1"/>
  <c r="P182" i="1"/>
  <c r="C183" i="1"/>
  <c r="Y2852" i="1"/>
  <c r="S2852" i="1"/>
  <c r="H2853" i="1"/>
  <c r="A2854" i="1"/>
  <c r="Q2854" i="1" s="1"/>
  <c r="R2854" i="1" s="1"/>
  <c r="J2735" i="1"/>
  <c r="K2735" i="1" s="1"/>
  <c r="E2735" i="1" s="1"/>
  <c r="I2736" i="1"/>
  <c r="U2734" i="1"/>
  <c r="W2734" i="1" s="1"/>
  <c r="T2884" i="1"/>
  <c r="M2730" i="1"/>
  <c r="N2729" i="1"/>
  <c r="F2730" i="1"/>
  <c r="G2730" i="1"/>
  <c r="D2731" i="1"/>
  <c r="L2731" i="1" s="1"/>
  <c r="AA2855" i="1" l="1"/>
  <c r="Z2855" i="1"/>
  <c r="N2730" i="1"/>
  <c r="O2730" i="1" s="1"/>
  <c r="C184" i="1"/>
  <c r="P183" i="1"/>
  <c r="W182" i="1"/>
  <c r="X182" i="1" s="1"/>
  <c r="B182" i="1" s="1"/>
  <c r="U183" i="1"/>
  <c r="M2731" i="1"/>
  <c r="M2732" i="1" s="1"/>
  <c r="M2733" i="1" s="1"/>
  <c r="M2734" i="1" s="1"/>
  <c r="M2735" i="1" s="1"/>
  <c r="M2736" i="1" s="1"/>
  <c r="J2736" i="1"/>
  <c r="K2736" i="1" s="1"/>
  <c r="E2736" i="1" s="1"/>
  <c r="I2737" i="1"/>
  <c r="U2735" i="1"/>
  <c r="W2735" i="1" s="1"/>
  <c r="S2853" i="1"/>
  <c r="Y2853" i="1"/>
  <c r="A2855" i="1"/>
  <c r="Q2855" i="1" s="1"/>
  <c r="R2855" i="1" s="1"/>
  <c r="H2854" i="1"/>
  <c r="O2729" i="1"/>
  <c r="T2885" i="1"/>
  <c r="F2731" i="1"/>
  <c r="G2731" i="1"/>
  <c r="D2732" i="1"/>
  <c r="L2732" i="1" s="1"/>
  <c r="Z2856" i="1" l="1"/>
  <c r="AA2856" i="1"/>
  <c r="W183" i="1"/>
  <c r="X183" i="1" s="1"/>
  <c r="B183" i="1" s="1"/>
  <c r="U184" i="1"/>
  <c r="C185" i="1"/>
  <c r="P184" i="1"/>
  <c r="N2731" i="1"/>
  <c r="N2732" i="1" s="1"/>
  <c r="N2733" i="1" s="1"/>
  <c r="N2734" i="1" s="1"/>
  <c r="N2735" i="1" s="1"/>
  <c r="N2736" i="1" s="1"/>
  <c r="N2737" i="1" s="1"/>
  <c r="M2737" i="1"/>
  <c r="Y2854" i="1"/>
  <c r="S2854" i="1"/>
  <c r="H2855" i="1"/>
  <c r="A2856" i="1"/>
  <c r="Q2856" i="1" s="1"/>
  <c r="R2856" i="1" s="1"/>
  <c r="J2737" i="1"/>
  <c r="K2737" i="1" s="1"/>
  <c r="E2737" i="1" s="1"/>
  <c r="I2738" i="1"/>
  <c r="U2736" i="1"/>
  <c r="W2736" i="1" s="1"/>
  <c r="T2886" i="1"/>
  <c r="F2732" i="1"/>
  <c r="G2732" i="1"/>
  <c r="D2733" i="1"/>
  <c r="L2733" i="1" s="1"/>
  <c r="AA2857" i="1" l="1"/>
  <c r="Z2857" i="1"/>
  <c r="O2732" i="1"/>
  <c r="P185" i="1"/>
  <c r="C186" i="1"/>
  <c r="W184" i="1"/>
  <c r="X184" i="1" s="1"/>
  <c r="B184" i="1" s="1"/>
  <c r="U185" i="1"/>
  <c r="M2738" i="1"/>
  <c r="O2731" i="1"/>
  <c r="Y2855" i="1"/>
  <c r="S2855" i="1"/>
  <c r="J2738" i="1"/>
  <c r="K2738" i="1" s="1"/>
  <c r="E2738" i="1" s="1"/>
  <c r="I2739" i="1"/>
  <c r="N2738" i="1"/>
  <c r="A2857" i="1"/>
  <c r="Q2857" i="1" s="1"/>
  <c r="R2857" i="1" s="1"/>
  <c r="H2856" i="1"/>
  <c r="U2737" i="1"/>
  <c r="W2737" i="1" s="1"/>
  <c r="T2887" i="1"/>
  <c r="F2733" i="1"/>
  <c r="D2734" i="1"/>
  <c r="L2734" i="1" s="1"/>
  <c r="G2733" i="1"/>
  <c r="O2733" i="1"/>
  <c r="Z2858" i="1" l="1"/>
  <c r="AA2858" i="1"/>
  <c r="W185" i="1"/>
  <c r="X185" i="1" s="1"/>
  <c r="B185" i="1" s="1"/>
  <c r="U186" i="1"/>
  <c r="P186" i="1"/>
  <c r="C187" i="1"/>
  <c r="N2739" i="1"/>
  <c r="U2738" i="1"/>
  <c r="W2738" i="1" s="1"/>
  <c r="S2856" i="1"/>
  <c r="Y2856" i="1"/>
  <c r="H2857" i="1"/>
  <c r="A2858" i="1"/>
  <c r="Q2858" i="1" s="1"/>
  <c r="R2858" i="1" s="1"/>
  <c r="J2739" i="1"/>
  <c r="K2739" i="1" s="1"/>
  <c r="E2739" i="1" s="1"/>
  <c r="I2740" i="1"/>
  <c r="M2739" i="1"/>
  <c r="T2888" i="1"/>
  <c r="F2734" i="1"/>
  <c r="D2735" i="1"/>
  <c r="L2735" i="1" s="1"/>
  <c r="O2734" i="1"/>
  <c r="G2734" i="1"/>
  <c r="AA2859" i="1" l="1"/>
  <c r="Z2859" i="1"/>
  <c r="C188" i="1"/>
  <c r="P187" i="1"/>
  <c r="W186" i="1"/>
  <c r="X186" i="1" s="1"/>
  <c r="B186" i="1" s="1"/>
  <c r="U187" i="1"/>
  <c r="M2740" i="1"/>
  <c r="J2740" i="1"/>
  <c r="K2740" i="1" s="1"/>
  <c r="E2740" i="1" s="1"/>
  <c r="I2741" i="1"/>
  <c r="U2739" i="1"/>
  <c r="W2739" i="1" s="1"/>
  <c r="N2740" i="1"/>
  <c r="A2859" i="1"/>
  <c r="Q2859" i="1" s="1"/>
  <c r="R2859" i="1" s="1"/>
  <c r="H2858" i="1"/>
  <c r="Y2857" i="1"/>
  <c r="S2857" i="1"/>
  <c r="T2889" i="1"/>
  <c r="F2735" i="1"/>
  <c r="O2735" i="1"/>
  <c r="G2735" i="1"/>
  <c r="D2736" i="1"/>
  <c r="L2736" i="1" s="1"/>
  <c r="Z2860" i="1" l="1"/>
  <c r="AA2860" i="1"/>
  <c r="N2741" i="1"/>
  <c r="W187" i="1"/>
  <c r="X187" i="1" s="1"/>
  <c r="B187" i="1" s="1"/>
  <c r="U188" i="1"/>
  <c r="P188" i="1"/>
  <c r="C189" i="1"/>
  <c r="M2741" i="1"/>
  <c r="H2859" i="1"/>
  <c r="A2860" i="1"/>
  <c r="Q2860" i="1" s="1"/>
  <c r="R2860" i="1" s="1"/>
  <c r="S2858" i="1"/>
  <c r="Y2858" i="1"/>
  <c r="J2741" i="1"/>
  <c r="K2741" i="1" s="1"/>
  <c r="E2741" i="1" s="1"/>
  <c r="I2742" i="1"/>
  <c r="U2740" i="1"/>
  <c r="W2740" i="1" s="1"/>
  <c r="T2890" i="1"/>
  <c r="F2736" i="1"/>
  <c r="D2737" i="1"/>
  <c r="L2737" i="1" s="1"/>
  <c r="G2736" i="1"/>
  <c r="O2736" i="1"/>
  <c r="AA2861" i="1" l="1"/>
  <c r="Z2861" i="1"/>
  <c r="N2742" i="1"/>
  <c r="P189" i="1"/>
  <c r="C190" i="1"/>
  <c r="W188" i="1"/>
  <c r="X188" i="1" s="1"/>
  <c r="B188" i="1" s="1"/>
  <c r="U189" i="1"/>
  <c r="M2742" i="1"/>
  <c r="H2860" i="1"/>
  <c r="A2861" i="1"/>
  <c r="Q2861" i="1" s="1"/>
  <c r="R2861" i="1" s="1"/>
  <c r="U2741" i="1"/>
  <c r="W2741" i="1" s="1"/>
  <c r="J2742" i="1"/>
  <c r="K2742" i="1" s="1"/>
  <c r="E2742" i="1" s="1"/>
  <c r="I2743" i="1"/>
  <c r="Y2859" i="1"/>
  <c r="S2859" i="1"/>
  <c r="T2891" i="1"/>
  <c r="F2737" i="1"/>
  <c r="O2737" i="1"/>
  <c r="D2738" i="1"/>
  <c r="L2738" i="1" s="1"/>
  <c r="G2737" i="1"/>
  <c r="Z2862" i="1" l="1"/>
  <c r="AA2862" i="1"/>
  <c r="W189" i="1"/>
  <c r="X189" i="1" s="1"/>
  <c r="B189" i="1" s="1"/>
  <c r="U190" i="1"/>
  <c r="C191" i="1"/>
  <c r="P190" i="1"/>
  <c r="Y2860" i="1"/>
  <c r="S2860" i="1"/>
  <c r="H2861" i="1"/>
  <c r="A2862" i="1"/>
  <c r="Q2862" i="1" s="1"/>
  <c r="R2862" i="1" s="1"/>
  <c r="J2743" i="1"/>
  <c r="K2743" i="1" s="1"/>
  <c r="E2743" i="1" s="1"/>
  <c r="I2744" i="1"/>
  <c r="M2743" i="1"/>
  <c r="U2742" i="1"/>
  <c r="W2742" i="1" s="1"/>
  <c r="N2743" i="1"/>
  <c r="T2892" i="1"/>
  <c r="F2738" i="1"/>
  <c r="G2738" i="1"/>
  <c r="O2738" i="1"/>
  <c r="D2739" i="1"/>
  <c r="L2739" i="1" s="1"/>
  <c r="AA2863" i="1" l="1"/>
  <c r="Z2863" i="1"/>
  <c r="C192" i="1"/>
  <c r="P191" i="1"/>
  <c r="W190" i="1"/>
  <c r="X190" i="1" s="1"/>
  <c r="B190" i="1" s="1"/>
  <c r="U191" i="1"/>
  <c r="N2744" i="1"/>
  <c r="M2744" i="1"/>
  <c r="J2744" i="1"/>
  <c r="K2744" i="1" s="1"/>
  <c r="E2744" i="1" s="1"/>
  <c r="I2745" i="1"/>
  <c r="U2743" i="1"/>
  <c r="W2743" i="1" s="1"/>
  <c r="H2862" i="1"/>
  <c r="A2863" i="1"/>
  <c r="Q2863" i="1" s="1"/>
  <c r="R2863" i="1" s="1"/>
  <c r="Y2861" i="1"/>
  <c r="S2861" i="1"/>
  <c r="T2893" i="1"/>
  <c r="F2739" i="1"/>
  <c r="G2739" i="1"/>
  <c r="O2739" i="1"/>
  <c r="D2740" i="1"/>
  <c r="L2740" i="1" s="1"/>
  <c r="Z2864" i="1" l="1"/>
  <c r="AA2864" i="1"/>
  <c r="C193" i="1"/>
  <c r="P192" i="1"/>
  <c r="W191" i="1"/>
  <c r="X191" i="1" s="1"/>
  <c r="B191" i="1" s="1"/>
  <c r="U192" i="1"/>
  <c r="N2745" i="1"/>
  <c r="M2745" i="1"/>
  <c r="H2863" i="1"/>
  <c r="A2864" i="1"/>
  <c r="Q2864" i="1" s="1"/>
  <c r="R2864" i="1" s="1"/>
  <c r="S2862" i="1"/>
  <c r="Y2862" i="1"/>
  <c r="J2745" i="1"/>
  <c r="K2745" i="1" s="1"/>
  <c r="E2745" i="1" s="1"/>
  <c r="I2746" i="1"/>
  <c r="U2744" i="1"/>
  <c r="W2744" i="1" s="1"/>
  <c r="T2894" i="1"/>
  <c r="F2740" i="1"/>
  <c r="O2740" i="1"/>
  <c r="G2740" i="1"/>
  <c r="D2741" i="1"/>
  <c r="L2741" i="1" s="1"/>
  <c r="AA2865" i="1" l="1"/>
  <c r="Z2865" i="1"/>
  <c r="P193" i="1"/>
  <c r="C194" i="1"/>
  <c r="W192" i="1"/>
  <c r="X192" i="1" s="1"/>
  <c r="B192" i="1" s="1"/>
  <c r="U193" i="1"/>
  <c r="N2746" i="1"/>
  <c r="Y2863" i="1"/>
  <c r="S2863" i="1"/>
  <c r="U2745" i="1"/>
  <c r="W2745" i="1" s="1"/>
  <c r="A2865" i="1"/>
  <c r="Q2865" i="1" s="1"/>
  <c r="R2865" i="1" s="1"/>
  <c r="H2864" i="1"/>
  <c r="J2746" i="1"/>
  <c r="K2746" i="1" s="1"/>
  <c r="E2746" i="1" s="1"/>
  <c r="I2747" i="1"/>
  <c r="M2746" i="1"/>
  <c r="T2895" i="1"/>
  <c r="F2741" i="1"/>
  <c r="O2741" i="1"/>
  <c r="G2741" i="1"/>
  <c r="D2742" i="1"/>
  <c r="L2742" i="1" s="1"/>
  <c r="Z2866" i="1" l="1"/>
  <c r="AA2866" i="1"/>
  <c r="C195" i="1"/>
  <c r="P194" i="1"/>
  <c r="W193" i="1"/>
  <c r="X193" i="1" s="1"/>
  <c r="B193" i="1" s="1"/>
  <c r="U194" i="1"/>
  <c r="J2747" i="1"/>
  <c r="K2747" i="1" s="1"/>
  <c r="E2747" i="1" s="1"/>
  <c r="I2748" i="1"/>
  <c r="M2747" i="1"/>
  <c r="Y2864" i="1"/>
  <c r="S2864" i="1"/>
  <c r="A2866" i="1"/>
  <c r="Q2866" i="1" s="1"/>
  <c r="R2866" i="1" s="1"/>
  <c r="H2865" i="1"/>
  <c r="U2746" i="1"/>
  <c r="W2746" i="1" s="1"/>
  <c r="N2747" i="1"/>
  <c r="T2896" i="1"/>
  <c r="F2742" i="1"/>
  <c r="G2742" i="1"/>
  <c r="O2742" i="1"/>
  <c r="D2743" i="1"/>
  <c r="L2743" i="1" s="1"/>
  <c r="AA2867" i="1" l="1"/>
  <c r="Z2867" i="1"/>
  <c r="W194" i="1"/>
  <c r="X194" i="1" s="1"/>
  <c r="B194" i="1" s="1"/>
  <c r="U195" i="1"/>
  <c r="C196" i="1"/>
  <c r="P195" i="1"/>
  <c r="N2748" i="1"/>
  <c r="M2748" i="1"/>
  <c r="H2866" i="1"/>
  <c r="A2867" i="1"/>
  <c r="Q2867" i="1" s="1"/>
  <c r="R2867" i="1" s="1"/>
  <c r="S2865" i="1"/>
  <c r="Y2865" i="1"/>
  <c r="J2748" i="1"/>
  <c r="K2748" i="1" s="1"/>
  <c r="E2748" i="1" s="1"/>
  <c r="I2749" i="1"/>
  <c r="U2747" i="1"/>
  <c r="W2747" i="1" s="1"/>
  <c r="T2897" i="1"/>
  <c r="F2743" i="1"/>
  <c r="G2743" i="1"/>
  <c r="O2743" i="1"/>
  <c r="D2744" i="1"/>
  <c r="L2744" i="1" s="1"/>
  <c r="Z2868" i="1" l="1"/>
  <c r="AA2868" i="1"/>
  <c r="C197" i="1"/>
  <c r="P196" i="1"/>
  <c r="W195" i="1"/>
  <c r="X195" i="1" s="1"/>
  <c r="B195" i="1" s="1"/>
  <c r="U196" i="1"/>
  <c r="J2749" i="1"/>
  <c r="K2749" i="1" s="1"/>
  <c r="E2749" i="1" s="1"/>
  <c r="I2750" i="1"/>
  <c r="H2867" i="1"/>
  <c r="A2868" i="1"/>
  <c r="Q2868" i="1" s="1"/>
  <c r="R2868" i="1" s="1"/>
  <c r="M2749" i="1"/>
  <c r="S2866" i="1"/>
  <c r="Y2866" i="1"/>
  <c r="U2748" i="1"/>
  <c r="W2748" i="1" s="1"/>
  <c r="N2749" i="1"/>
  <c r="T2898" i="1"/>
  <c r="F2744" i="1"/>
  <c r="G2744" i="1"/>
  <c r="D2745" i="1"/>
  <c r="L2745" i="1" s="1"/>
  <c r="O2744" i="1"/>
  <c r="AA2869" i="1" l="1"/>
  <c r="Z2869" i="1"/>
  <c r="C198" i="1"/>
  <c r="P197" i="1"/>
  <c r="W196" i="1"/>
  <c r="X196" i="1" s="1"/>
  <c r="B196" i="1" s="1"/>
  <c r="U197" i="1"/>
  <c r="N2750" i="1"/>
  <c r="M2750" i="1"/>
  <c r="H2868" i="1"/>
  <c r="A2869" i="1"/>
  <c r="Q2869" i="1" s="1"/>
  <c r="R2869" i="1" s="1"/>
  <c r="S2867" i="1"/>
  <c r="Y2867" i="1"/>
  <c r="J2750" i="1"/>
  <c r="K2750" i="1" s="1"/>
  <c r="E2750" i="1" s="1"/>
  <c r="I2751" i="1"/>
  <c r="U2749" i="1"/>
  <c r="W2749" i="1" s="1"/>
  <c r="T2899" i="1"/>
  <c r="F2745" i="1"/>
  <c r="G2745" i="1"/>
  <c r="D2746" i="1"/>
  <c r="L2746" i="1" s="1"/>
  <c r="O2745" i="1"/>
  <c r="Z2870" i="1" l="1"/>
  <c r="AA2870" i="1"/>
  <c r="W197" i="1"/>
  <c r="X197" i="1" s="1"/>
  <c r="B197" i="1" s="1"/>
  <c r="U198" i="1"/>
  <c r="P198" i="1"/>
  <c r="C199" i="1"/>
  <c r="M2751" i="1"/>
  <c r="Y2868" i="1"/>
  <c r="S2868" i="1"/>
  <c r="A2870" i="1"/>
  <c r="Q2870" i="1" s="1"/>
  <c r="R2870" i="1" s="1"/>
  <c r="H2869" i="1"/>
  <c r="J2751" i="1"/>
  <c r="K2751" i="1" s="1"/>
  <c r="E2751" i="1" s="1"/>
  <c r="I2752" i="1"/>
  <c r="U2750" i="1"/>
  <c r="W2750" i="1" s="1"/>
  <c r="N2751" i="1"/>
  <c r="T2900" i="1"/>
  <c r="F2746" i="1"/>
  <c r="O2746" i="1"/>
  <c r="G2746" i="1"/>
  <c r="D2747" i="1"/>
  <c r="L2747" i="1" s="1"/>
  <c r="AA2871" i="1" l="1"/>
  <c r="Z2871" i="1"/>
  <c r="Z2872" i="1" s="1"/>
  <c r="P199" i="1"/>
  <c r="C200" i="1"/>
  <c r="W198" i="1"/>
  <c r="X198" i="1" s="1"/>
  <c r="U199" i="1"/>
  <c r="N2752" i="1"/>
  <c r="H2870" i="1"/>
  <c r="A2871" i="1"/>
  <c r="Q2871" i="1" s="1"/>
  <c r="R2871" i="1" s="1"/>
  <c r="J2752" i="1"/>
  <c r="K2752" i="1" s="1"/>
  <c r="E2752" i="1" s="1"/>
  <c r="I2753" i="1"/>
  <c r="U2751" i="1"/>
  <c r="W2751" i="1" s="1"/>
  <c r="Y2869" i="1"/>
  <c r="S2869" i="1"/>
  <c r="M2752" i="1"/>
  <c r="T2901" i="1"/>
  <c r="F2747" i="1"/>
  <c r="G2747" i="1"/>
  <c r="O2747" i="1"/>
  <c r="D2748" i="1"/>
  <c r="L2748" i="1" s="1"/>
  <c r="AA2872" i="1" l="1"/>
  <c r="B198" i="1"/>
  <c r="Y198" i="1"/>
  <c r="P200" i="1"/>
  <c r="C201" i="1"/>
  <c r="W199" i="1"/>
  <c r="X199" i="1" s="1"/>
  <c r="B199" i="1" s="1"/>
  <c r="U200" i="1"/>
  <c r="M2753" i="1"/>
  <c r="J2753" i="1"/>
  <c r="K2753" i="1" s="1"/>
  <c r="E2753" i="1" s="1"/>
  <c r="I2754" i="1"/>
  <c r="N2753" i="1"/>
  <c r="Y2870" i="1"/>
  <c r="S2870" i="1"/>
  <c r="U2752" i="1"/>
  <c r="W2752" i="1" s="1"/>
  <c r="H2871" i="1"/>
  <c r="A2872" i="1"/>
  <c r="Q2872" i="1" s="1"/>
  <c r="R2872" i="1" s="1"/>
  <c r="T2902" i="1"/>
  <c r="F2748" i="1"/>
  <c r="O2748" i="1"/>
  <c r="G2748" i="1"/>
  <c r="D2749" i="1"/>
  <c r="L2749" i="1" s="1"/>
  <c r="AA2873" i="1" l="1"/>
  <c r="Z2873" i="1"/>
  <c r="P201" i="1"/>
  <c r="C202" i="1"/>
  <c r="W200" i="1"/>
  <c r="X200" i="1" s="1"/>
  <c r="B200" i="1" s="1"/>
  <c r="U201" i="1"/>
  <c r="Y200" i="1"/>
  <c r="N2754" i="1"/>
  <c r="M2754" i="1"/>
  <c r="A2873" i="1"/>
  <c r="Q2873" i="1" s="1"/>
  <c r="R2873" i="1" s="1"/>
  <c r="H2872" i="1"/>
  <c r="S2871" i="1"/>
  <c r="Y2871" i="1"/>
  <c r="J2754" i="1"/>
  <c r="K2754" i="1" s="1"/>
  <c r="E2754" i="1" s="1"/>
  <c r="I2755" i="1"/>
  <c r="U2753" i="1"/>
  <c r="W2753" i="1" s="1"/>
  <c r="T2903" i="1"/>
  <c r="F2749" i="1"/>
  <c r="D2750" i="1"/>
  <c r="L2750" i="1" s="1"/>
  <c r="O2749" i="1"/>
  <c r="G2749" i="1"/>
  <c r="Z2874" i="1" l="1"/>
  <c r="AA2874" i="1"/>
  <c r="W201" i="1"/>
  <c r="X201" i="1" s="1"/>
  <c r="B201" i="1" s="1"/>
  <c r="U202" i="1"/>
  <c r="P202" i="1"/>
  <c r="S202" i="1" s="1"/>
  <c r="C203" i="1"/>
  <c r="Y201" i="1"/>
  <c r="J2755" i="1"/>
  <c r="K2755" i="1" s="1"/>
  <c r="E2755" i="1" s="1"/>
  <c r="I2756" i="1"/>
  <c r="S2872" i="1"/>
  <c r="Y2872" i="1"/>
  <c r="H2873" i="1"/>
  <c r="A2874" i="1"/>
  <c r="Q2874" i="1" s="1"/>
  <c r="R2874" i="1" s="1"/>
  <c r="U2754" i="1"/>
  <c r="W2754" i="1" s="1"/>
  <c r="T2904" i="1"/>
  <c r="F2750" i="1"/>
  <c r="G2750" i="1"/>
  <c r="D2751" i="1"/>
  <c r="L2751" i="1" s="1"/>
  <c r="O2750" i="1"/>
  <c r="AA2875" i="1" l="1"/>
  <c r="Z2875" i="1"/>
  <c r="C204" i="1"/>
  <c r="P203" i="1"/>
  <c r="S203" i="1" s="1"/>
  <c r="W202" i="1"/>
  <c r="X202" i="1" s="1"/>
  <c r="U203" i="1"/>
  <c r="H2874" i="1"/>
  <c r="A2875" i="1"/>
  <c r="Q2875" i="1" s="1"/>
  <c r="R2875" i="1" s="1"/>
  <c r="Y2873" i="1"/>
  <c r="S2873" i="1"/>
  <c r="J2756" i="1"/>
  <c r="K2756" i="1" s="1"/>
  <c r="E2756" i="1" s="1"/>
  <c r="I2757" i="1"/>
  <c r="U2755" i="1"/>
  <c r="W2755" i="1" s="1"/>
  <c r="T2905" i="1"/>
  <c r="F2751" i="1"/>
  <c r="G2751" i="1"/>
  <c r="D2752" i="1"/>
  <c r="L2752" i="1" s="1"/>
  <c r="O2751" i="1"/>
  <c r="Z2876" i="1" l="1"/>
  <c r="AA2876" i="1"/>
  <c r="Y202" i="1"/>
  <c r="B202" i="1"/>
  <c r="W203" i="1"/>
  <c r="X203" i="1" s="1"/>
  <c r="U204" i="1"/>
  <c r="C205" i="1"/>
  <c r="P204" i="1"/>
  <c r="J2757" i="1"/>
  <c r="K2757" i="1" s="1"/>
  <c r="E2757" i="1" s="1"/>
  <c r="I2758" i="1"/>
  <c r="S2874" i="1"/>
  <c r="Y2874" i="1"/>
  <c r="U2756" i="1"/>
  <c r="W2756" i="1" s="1"/>
  <c r="H2875" i="1"/>
  <c r="A2876" i="1"/>
  <c r="Q2876" i="1" s="1"/>
  <c r="R2876" i="1" s="1"/>
  <c r="T2906" i="1"/>
  <c r="F2752" i="1"/>
  <c r="G2752" i="1"/>
  <c r="O2752" i="1"/>
  <c r="D2753" i="1"/>
  <c r="L2753" i="1" s="1"/>
  <c r="AA2877" i="1" l="1"/>
  <c r="Z2877" i="1"/>
  <c r="Y203" i="1"/>
  <c r="B203" i="1"/>
  <c r="W204" i="1"/>
  <c r="X204" i="1" s="1"/>
  <c r="B204" i="1" s="1"/>
  <c r="U205" i="1"/>
  <c r="C206" i="1"/>
  <c r="P205" i="1"/>
  <c r="Y2875" i="1"/>
  <c r="S2875" i="1"/>
  <c r="A2877" i="1"/>
  <c r="Q2877" i="1" s="1"/>
  <c r="R2877" i="1" s="1"/>
  <c r="H2876" i="1"/>
  <c r="J2758" i="1"/>
  <c r="K2758" i="1" s="1"/>
  <c r="E2758" i="1" s="1"/>
  <c r="I2759" i="1"/>
  <c r="U2757" i="1"/>
  <c r="W2757" i="1" s="1"/>
  <c r="T2907" i="1"/>
  <c r="F2753" i="1"/>
  <c r="O2753" i="1"/>
  <c r="G2753" i="1"/>
  <c r="D2754" i="1"/>
  <c r="L2754" i="1" s="1"/>
  <c r="Z2878" i="1" l="1"/>
  <c r="AA2878" i="1"/>
  <c r="W205" i="1"/>
  <c r="X205" i="1" s="1"/>
  <c r="B205" i="1" s="1"/>
  <c r="U206" i="1"/>
  <c r="P206" i="1"/>
  <c r="C207" i="1"/>
  <c r="U2758" i="1"/>
  <c r="W2758" i="1" s="1"/>
  <c r="H2877" i="1"/>
  <c r="A2878" i="1"/>
  <c r="Q2878" i="1" s="1"/>
  <c r="R2878" i="1" s="1"/>
  <c r="J2759" i="1"/>
  <c r="K2759" i="1" s="1"/>
  <c r="E2759" i="1" s="1"/>
  <c r="I2760" i="1"/>
  <c r="Y2876" i="1"/>
  <c r="S2876" i="1"/>
  <c r="T2908" i="1"/>
  <c r="F2754" i="1"/>
  <c r="G2754" i="1"/>
  <c r="D2755" i="1"/>
  <c r="L2755" i="1" s="1"/>
  <c r="AA2879" i="1" l="1"/>
  <c r="Z2879" i="1"/>
  <c r="C208" i="1"/>
  <c r="P207" i="1"/>
  <c r="W206" i="1"/>
  <c r="X206" i="1" s="1"/>
  <c r="U207" i="1"/>
  <c r="O2754" i="1"/>
  <c r="M2755" i="1"/>
  <c r="U2759" i="1"/>
  <c r="W2759" i="1" s="1"/>
  <c r="J2760" i="1"/>
  <c r="K2760" i="1" s="1"/>
  <c r="E2760" i="1" s="1"/>
  <c r="I2761" i="1"/>
  <c r="A2879" i="1"/>
  <c r="Q2879" i="1" s="1"/>
  <c r="R2879" i="1" s="1"/>
  <c r="H2878" i="1"/>
  <c r="Y2877" i="1"/>
  <c r="S2877" i="1"/>
  <c r="T2909" i="1"/>
  <c r="F2755" i="1"/>
  <c r="G2755" i="1"/>
  <c r="D2756" i="1"/>
  <c r="L2756" i="1" s="1"/>
  <c r="Z2880" i="1" l="1"/>
  <c r="AA2880" i="1"/>
  <c r="Y206" i="1"/>
  <c r="B206" i="1"/>
  <c r="W207" i="1"/>
  <c r="X207" i="1" s="1"/>
  <c r="B207" i="1" s="1"/>
  <c r="U208" i="1"/>
  <c r="C209" i="1"/>
  <c r="P208" i="1"/>
  <c r="M2756" i="1"/>
  <c r="N2755" i="1"/>
  <c r="N2756" i="1" s="1"/>
  <c r="H2879" i="1"/>
  <c r="A2880" i="1"/>
  <c r="Q2880" i="1" s="1"/>
  <c r="R2880" i="1" s="1"/>
  <c r="S2878" i="1"/>
  <c r="Y2878" i="1"/>
  <c r="J2761" i="1"/>
  <c r="K2761" i="1" s="1"/>
  <c r="E2761" i="1" s="1"/>
  <c r="I2762" i="1"/>
  <c r="U2760" i="1"/>
  <c r="W2760" i="1" s="1"/>
  <c r="T2910" i="1"/>
  <c r="F2756" i="1"/>
  <c r="G2756" i="1"/>
  <c r="D2757" i="1"/>
  <c r="L2757" i="1" s="1"/>
  <c r="AA2881" i="1" l="1"/>
  <c r="Z2881" i="1"/>
  <c r="O2756" i="1"/>
  <c r="C210" i="1"/>
  <c r="P209" i="1"/>
  <c r="W208" i="1"/>
  <c r="X208" i="1" s="1"/>
  <c r="B208" i="1" s="1"/>
  <c r="U209" i="1"/>
  <c r="M2757" i="1"/>
  <c r="N2757" i="1" s="1"/>
  <c r="O2755" i="1"/>
  <c r="J2762" i="1"/>
  <c r="K2762" i="1" s="1"/>
  <c r="E2762" i="1" s="1"/>
  <c r="I2763" i="1"/>
  <c r="H2880" i="1"/>
  <c r="A2881" i="1"/>
  <c r="Q2881" i="1" s="1"/>
  <c r="R2881" i="1" s="1"/>
  <c r="U2761" i="1"/>
  <c r="W2761" i="1" s="1"/>
  <c r="Y2879" i="1"/>
  <c r="S2879" i="1"/>
  <c r="T2911" i="1"/>
  <c r="F2757" i="1"/>
  <c r="G2757" i="1"/>
  <c r="D2758" i="1"/>
  <c r="L2758" i="1" s="1"/>
  <c r="Z2882" i="1" l="1"/>
  <c r="AA2882" i="1"/>
  <c r="W209" i="1"/>
  <c r="X209" i="1" s="1"/>
  <c r="B209" i="1" s="1"/>
  <c r="U210" i="1"/>
  <c r="C211" i="1"/>
  <c r="P210" i="1"/>
  <c r="H2881" i="1"/>
  <c r="A2882" i="1"/>
  <c r="Q2882" i="1" s="1"/>
  <c r="S2880" i="1"/>
  <c r="Y2880" i="1"/>
  <c r="J2763" i="1"/>
  <c r="K2763" i="1" s="1"/>
  <c r="E2763" i="1" s="1"/>
  <c r="I2764" i="1"/>
  <c r="U2762" i="1"/>
  <c r="W2762" i="1" s="1"/>
  <c r="T2912" i="1"/>
  <c r="F2758" i="1"/>
  <c r="G2758" i="1"/>
  <c r="D2759" i="1"/>
  <c r="L2759" i="1" s="1"/>
  <c r="M2758" i="1"/>
  <c r="O2757" i="1"/>
  <c r="AA2883" i="1" l="1"/>
  <c r="R2882" i="1"/>
  <c r="Z2883" i="1"/>
  <c r="Z2884" i="1" s="1"/>
  <c r="P211" i="1"/>
  <c r="C212" i="1"/>
  <c r="W210" i="1"/>
  <c r="X210" i="1" s="1"/>
  <c r="B210" i="1" s="1"/>
  <c r="U211" i="1"/>
  <c r="U2763" i="1"/>
  <c r="W2763" i="1" s="1"/>
  <c r="A2883" i="1"/>
  <c r="Q2883" i="1" s="1"/>
  <c r="R2883" i="1" s="1"/>
  <c r="H2882" i="1"/>
  <c r="J2764" i="1"/>
  <c r="K2764" i="1" s="1"/>
  <c r="E2764" i="1" s="1"/>
  <c r="I2765" i="1"/>
  <c r="T2913" i="1"/>
  <c r="M2759" i="1"/>
  <c r="N2758" i="1"/>
  <c r="N2759" i="1" s="1"/>
  <c r="F2759" i="1"/>
  <c r="G2759" i="1"/>
  <c r="D2760" i="1"/>
  <c r="L2760" i="1" s="1"/>
  <c r="AA2884" i="1" l="1"/>
  <c r="W211" i="1"/>
  <c r="X211" i="1" s="1"/>
  <c r="B211" i="1" s="1"/>
  <c r="U212" i="1"/>
  <c r="C213" i="1"/>
  <c r="P212" i="1"/>
  <c r="M2760" i="1"/>
  <c r="O2758" i="1"/>
  <c r="J2765" i="1"/>
  <c r="K2765" i="1" s="1"/>
  <c r="E2765" i="1" s="1"/>
  <c r="I2766" i="1"/>
  <c r="U2764" i="1"/>
  <c r="W2764" i="1" s="1"/>
  <c r="H2883" i="1"/>
  <c r="A2884" i="1"/>
  <c r="Q2884" i="1" s="1"/>
  <c r="R2884" i="1" s="1"/>
  <c r="T2914" i="1"/>
  <c r="O2759" i="1"/>
  <c r="F2760" i="1"/>
  <c r="D2761" i="1"/>
  <c r="L2761" i="1" s="1"/>
  <c r="G2760" i="1"/>
  <c r="AA2885" i="1" l="1"/>
  <c r="Z2885" i="1"/>
  <c r="M2761" i="1"/>
  <c r="M2762" i="1" s="1"/>
  <c r="P213" i="1"/>
  <c r="C214" i="1"/>
  <c r="W212" i="1"/>
  <c r="X212" i="1" s="1"/>
  <c r="B212" i="1" s="1"/>
  <c r="U213" i="1"/>
  <c r="N2760" i="1"/>
  <c r="S2883" i="1"/>
  <c r="Y2883" i="1"/>
  <c r="H2884" i="1"/>
  <c r="A2885" i="1"/>
  <c r="Q2885" i="1" s="1"/>
  <c r="R2885" i="1" s="1"/>
  <c r="J2766" i="1"/>
  <c r="K2766" i="1" s="1"/>
  <c r="E2766" i="1" s="1"/>
  <c r="I2767" i="1"/>
  <c r="U2765" i="1"/>
  <c r="W2765" i="1" s="1"/>
  <c r="T2915" i="1"/>
  <c r="F2761" i="1"/>
  <c r="G2761" i="1"/>
  <c r="D2762" i="1"/>
  <c r="L2762" i="1" s="1"/>
  <c r="Z2886" i="1" l="1"/>
  <c r="AA2886" i="1"/>
  <c r="N2761" i="1"/>
  <c r="N2762" i="1" s="1"/>
  <c r="W213" i="1"/>
  <c r="X213" i="1" s="1"/>
  <c r="B213" i="1" s="1"/>
  <c r="U214" i="1"/>
  <c r="C215" i="1"/>
  <c r="P214" i="1"/>
  <c r="O2760" i="1"/>
  <c r="J2767" i="1"/>
  <c r="K2767" i="1" s="1"/>
  <c r="E2767" i="1" s="1"/>
  <c r="I2768" i="1"/>
  <c r="S2884" i="1"/>
  <c r="Y2884" i="1"/>
  <c r="U2766" i="1"/>
  <c r="W2766" i="1" s="1"/>
  <c r="A2886" i="1"/>
  <c r="Q2886" i="1" s="1"/>
  <c r="R2886" i="1" s="1"/>
  <c r="H2885" i="1"/>
  <c r="T2916" i="1"/>
  <c r="F2762" i="1"/>
  <c r="D2763" i="1"/>
  <c r="L2763" i="1" s="1"/>
  <c r="G2762" i="1"/>
  <c r="AA2887" i="1" l="1"/>
  <c r="Z2887" i="1"/>
  <c r="O2761" i="1"/>
  <c r="O2762" i="1"/>
  <c r="M2763" i="1"/>
  <c r="C216" i="1"/>
  <c r="P215" i="1"/>
  <c r="W214" i="1"/>
  <c r="X214" i="1" s="1"/>
  <c r="B214" i="1" s="1"/>
  <c r="U215" i="1"/>
  <c r="Y2885" i="1"/>
  <c r="S2885" i="1"/>
  <c r="H2886" i="1"/>
  <c r="A2887" i="1"/>
  <c r="Q2887" i="1" s="1"/>
  <c r="R2887" i="1" s="1"/>
  <c r="J2768" i="1"/>
  <c r="K2768" i="1" s="1"/>
  <c r="E2768" i="1" s="1"/>
  <c r="I2769" i="1"/>
  <c r="U2767" i="1"/>
  <c r="W2767" i="1" s="1"/>
  <c r="T2917" i="1"/>
  <c r="F2763" i="1"/>
  <c r="D2764" i="1"/>
  <c r="L2764" i="1" s="1"/>
  <c r="G2763" i="1"/>
  <c r="Z2888" i="1" l="1"/>
  <c r="AA2888" i="1"/>
  <c r="M2764" i="1"/>
  <c r="M2765" i="1" s="1"/>
  <c r="M2766" i="1" s="1"/>
  <c r="M2767" i="1" s="1"/>
  <c r="M2768" i="1" s="1"/>
  <c r="M2769" i="1" s="1"/>
  <c r="N2763" i="1"/>
  <c r="N2764" i="1" s="1"/>
  <c r="N2765" i="1" s="1"/>
  <c r="N2766" i="1" s="1"/>
  <c r="N2767" i="1" s="1"/>
  <c r="N2768" i="1" s="1"/>
  <c r="N2769" i="1" s="1"/>
  <c r="P216" i="1"/>
  <c r="C217" i="1"/>
  <c r="W215" i="1"/>
  <c r="X215" i="1" s="1"/>
  <c r="B215" i="1" s="1"/>
  <c r="U216" i="1"/>
  <c r="J2769" i="1"/>
  <c r="K2769" i="1" s="1"/>
  <c r="E2769" i="1" s="1"/>
  <c r="I2770" i="1"/>
  <c r="A2888" i="1"/>
  <c r="Q2888" i="1" s="1"/>
  <c r="R2888" i="1" s="1"/>
  <c r="H2887" i="1"/>
  <c r="U2768" i="1"/>
  <c r="W2768" i="1" s="1"/>
  <c r="S2886" i="1"/>
  <c r="Y2886" i="1"/>
  <c r="T2918" i="1"/>
  <c r="F2764" i="1"/>
  <c r="D2765" i="1"/>
  <c r="L2765" i="1" s="1"/>
  <c r="G2764" i="1"/>
  <c r="AA2889" i="1" l="1"/>
  <c r="Z2889" i="1"/>
  <c r="O2764" i="1"/>
  <c r="O2763" i="1"/>
  <c r="W216" i="1"/>
  <c r="X216" i="1" s="1"/>
  <c r="B216" i="1" s="1"/>
  <c r="U217" i="1"/>
  <c r="P217" i="1"/>
  <c r="C218" i="1"/>
  <c r="N2770" i="1"/>
  <c r="M2770" i="1"/>
  <c r="Y2887" i="1"/>
  <c r="S2887" i="1"/>
  <c r="A2889" i="1"/>
  <c r="Q2889" i="1" s="1"/>
  <c r="R2889" i="1" s="1"/>
  <c r="H2888" i="1"/>
  <c r="J2770" i="1"/>
  <c r="K2770" i="1" s="1"/>
  <c r="E2770" i="1" s="1"/>
  <c r="I2771" i="1"/>
  <c r="U2769" i="1"/>
  <c r="W2769" i="1" s="1"/>
  <c r="T2919" i="1"/>
  <c r="F2765" i="1"/>
  <c r="O2765" i="1"/>
  <c r="D2766" i="1"/>
  <c r="L2766" i="1" s="1"/>
  <c r="G2765" i="1"/>
  <c r="Z2890" i="1" l="1"/>
  <c r="AA2890" i="1"/>
  <c r="P218" i="1"/>
  <c r="C219" i="1"/>
  <c r="W217" i="1"/>
  <c r="X217" i="1" s="1"/>
  <c r="B217" i="1" s="1"/>
  <c r="U218" i="1"/>
  <c r="A2890" i="1"/>
  <c r="Q2890" i="1" s="1"/>
  <c r="R2890" i="1" s="1"/>
  <c r="H2889" i="1"/>
  <c r="J2771" i="1"/>
  <c r="K2771" i="1" s="1"/>
  <c r="E2771" i="1" s="1"/>
  <c r="I2772" i="1"/>
  <c r="Y2888" i="1"/>
  <c r="S2888" i="1"/>
  <c r="M2771" i="1"/>
  <c r="U2770" i="1"/>
  <c r="W2770" i="1" s="1"/>
  <c r="N2771" i="1"/>
  <c r="T2920" i="1"/>
  <c r="F2766" i="1"/>
  <c r="G2766" i="1"/>
  <c r="O2766" i="1"/>
  <c r="D2767" i="1"/>
  <c r="L2767" i="1" s="1"/>
  <c r="AA2891" i="1" l="1"/>
  <c r="Z2891" i="1"/>
  <c r="W218" i="1"/>
  <c r="X218" i="1" s="1"/>
  <c r="B218" i="1" s="1"/>
  <c r="U219" i="1"/>
  <c r="P219" i="1"/>
  <c r="C220" i="1"/>
  <c r="N2772" i="1"/>
  <c r="J2772" i="1"/>
  <c r="K2772" i="1" s="1"/>
  <c r="E2772" i="1" s="1"/>
  <c r="I2773" i="1"/>
  <c r="U2771" i="1"/>
  <c r="W2771" i="1" s="1"/>
  <c r="M2772" i="1"/>
  <c r="Y2889" i="1"/>
  <c r="S2889" i="1"/>
  <c r="A2891" i="1"/>
  <c r="Q2891" i="1" s="1"/>
  <c r="R2891" i="1" s="1"/>
  <c r="H2890" i="1"/>
  <c r="T2921" i="1"/>
  <c r="F2767" i="1"/>
  <c r="G2767" i="1"/>
  <c r="O2767" i="1"/>
  <c r="D2768" i="1"/>
  <c r="L2768" i="1" s="1"/>
  <c r="Z2892" i="1" l="1"/>
  <c r="AA2892" i="1"/>
  <c r="P220" i="1"/>
  <c r="C221" i="1"/>
  <c r="W219" i="1"/>
  <c r="X219" i="1" s="1"/>
  <c r="B219" i="1" s="1"/>
  <c r="U220" i="1"/>
  <c r="M2773" i="1"/>
  <c r="S2890" i="1"/>
  <c r="Y2890" i="1"/>
  <c r="A2892" i="1"/>
  <c r="Q2892" i="1" s="1"/>
  <c r="R2892" i="1" s="1"/>
  <c r="H2891" i="1"/>
  <c r="J2773" i="1"/>
  <c r="K2773" i="1" s="1"/>
  <c r="E2773" i="1" s="1"/>
  <c r="I2774" i="1"/>
  <c r="U2772" i="1"/>
  <c r="W2772" i="1" s="1"/>
  <c r="N2773" i="1"/>
  <c r="T2922" i="1"/>
  <c r="F2768" i="1"/>
  <c r="D2769" i="1"/>
  <c r="L2769" i="1" s="1"/>
  <c r="O2768" i="1"/>
  <c r="G2768" i="1"/>
  <c r="AA2893" i="1" l="1"/>
  <c r="Z2893" i="1"/>
  <c r="W220" i="1"/>
  <c r="X220" i="1" s="1"/>
  <c r="B220" i="1" s="1"/>
  <c r="U221" i="1"/>
  <c r="N2774" i="1"/>
  <c r="P221" i="1"/>
  <c r="C222" i="1"/>
  <c r="A2893" i="1"/>
  <c r="Q2893" i="1" s="1"/>
  <c r="R2893" i="1" s="1"/>
  <c r="H2892" i="1"/>
  <c r="U2773" i="1"/>
  <c r="W2773" i="1" s="1"/>
  <c r="J2774" i="1"/>
  <c r="K2774" i="1" s="1"/>
  <c r="E2774" i="1" s="1"/>
  <c r="I2775" i="1"/>
  <c r="Y2891" i="1"/>
  <c r="S2891" i="1"/>
  <c r="M2774" i="1"/>
  <c r="T2923" i="1"/>
  <c r="F2769" i="1"/>
  <c r="G2769" i="1"/>
  <c r="O2769" i="1"/>
  <c r="D2770" i="1"/>
  <c r="L2770" i="1" s="1"/>
  <c r="Z2894" i="1" l="1"/>
  <c r="AA2894" i="1"/>
  <c r="C223" i="1"/>
  <c r="P222" i="1"/>
  <c r="W221" i="1"/>
  <c r="X221" i="1" s="1"/>
  <c r="B221" i="1" s="1"/>
  <c r="U222" i="1"/>
  <c r="M2775" i="1"/>
  <c r="U2774" i="1"/>
  <c r="W2774" i="1" s="1"/>
  <c r="S2892" i="1"/>
  <c r="Y2892" i="1"/>
  <c r="A2894" i="1"/>
  <c r="Q2894" i="1" s="1"/>
  <c r="R2894" i="1" s="1"/>
  <c r="H2893" i="1"/>
  <c r="J2775" i="1"/>
  <c r="K2775" i="1" s="1"/>
  <c r="E2775" i="1" s="1"/>
  <c r="I2776" i="1"/>
  <c r="N2775" i="1"/>
  <c r="T2924" i="1"/>
  <c r="F2770" i="1"/>
  <c r="D2771" i="1"/>
  <c r="L2771" i="1" s="1"/>
  <c r="G2770" i="1"/>
  <c r="O2770" i="1"/>
  <c r="AA2895" i="1" l="1"/>
  <c r="Z2895" i="1"/>
  <c r="W222" i="1"/>
  <c r="X222" i="1" s="1"/>
  <c r="B222" i="1" s="1"/>
  <c r="U223" i="1"/>
  <c r="P223" i="1"/>
  <c r="C224" i="1"/>
  <c r="N2776" i="1"/>
  <c r="J2776" i="1"/>
  <c r="K2776" i="1" s="1"/>
  <c r="E2776" i="1" s="1"/>
  <c r="I2777" i="1"/>
  <c r="H2894" i="1"/>
  <c r="A2895" i="1"/>
  <c r="Q2895" i="1" s="1"/>
  <c r="R2895" i="1" s="1"/>
  <c r="M2776" i="1"/>
  <c r="U2775" i="1"/>
  <c r="W2775" i="1" s="1"/>
  <c r="Y2893" i="1"/>
  <c r="S2893" i="1"/>
  <c r="T2925" i="1"/>
  <c r="F2771" i="1"/>
  <c r="G2771" i="1"/>
  <c r="D2772" i="1"/>
  <c r="L2772" i="1" s="1"/>
  <c r="O2771" i="1"/>
  <c r="Z2896" i="1" l="1"/>
  <c r="AA2896" i="1"/>
  <c r="W223" i="1"/>
  <c r="X223" i="1" s="1"/>
  <c r="B223" i="1" s="1"/>
  <c r="U224" i="1"/>
  <c r="C225" i="1"/>
  <c r="P224" i="1"/>
  <c r="M2777" i="1"/>
  <c r="H2895" i="1"/>
  <c r="A2896" i="1"/>
  <c r="Q2896" i="1" s="1"/>
  <c r="R2896" i="1" s="1"/>
  <c r="S2894" i="1"/>
  <c r="Y2894" i="1"/>
  <c r="J2777" i="1"/>
  <c r="K2777" i="1" s="1"/>
  <c r="E2777" i="1" s="1"/>
  <c r="I2778" i="1"/>
  <c r="U2776" i="1"/>
  <c r="W2776" i="1" s="1"/>
  <c r="N2777" i="1"/>
  <c r="T2926" i="1"/>
  <c r="F2772" i="1"/>
  <c r="G2772" i="1"/>
  <c r="D2773" i="1"/>
  <c r="L2773" i="1" s="1"/>
  <c r="O2772" i="1"/>
  <c r="AA2897" i="1" l="1"/>
  <c r="Z2897" i="1"/>
  <c r="P225" i="1"/>
  <c r="C226" i="1"/>
  <c r="W224" i="1"/>
  <c r="X224" i="1" s="1"/>
  <c r="B224" i="1" s="1"/>
  <c r="U225" i="1"/>
  <c r="N2778" i="1"/>
  <c r="A2897" i="1"/>
  <c r="Q2897" i="1" s="1"/>
  <c r="R2897" i="1" s="1"/>
  <c r="H2896" i="1"/>
  <c r="U2777" i="1"/>
  <c r="W2777" i="1" s="1"/>
  <c r="S2895" i="1"/>
  <c r="Y2895" i="1"/>
  <c r="J2778" i="1"/>
  <c r="K2778" i="1" s="1"/>
  <c r="E2778" i="1" s="1"/>
  <c r="I2779" i="1"/>
  <c r="M2778" i="1"/>
  <c r="T2927" i="1"/>
  <c r="F2773" i="1"/>
  <c r="O2773" i="1"/>
  <c r="G2773" i="1"/>
  <c r="D2774" i="1"/>
  <c r="L2774" i="1" s="1"/>
  <c r="Z2898" i="1" l="1"/>
  <c r="AA2898" i="1"/>
  <c r="W225" i="1"/>
  <c r="X225" i="1" s="1"/>
  <c r="B225" i="1" s="1"/>
  <c r="U226" i="1"/>
  <c r="C227" i="1"/>
  <c r="P226" i="1"/>
  <c r="M2779" i="1"/>
  <c r="U2778" i="1"/>
  <c r="W2778" i="1" s="1"/>
  <c r="Y2896" i="1"/>
  <c r="S2896" i="1"/>
  <c r="H2897" i="1"/>
  <c r="A2898" i="1"/>
  <c r="Q2898" i="1" s="1"/>
  <c r="R2898" i="1" s="1"/>
  <c r="J2779" i="1"/>
  <c r="K2779" i="1" s="1"/>
  <c r="E2779" i="1" s="1"/>
  <c r="I2780" i="1"/>
  <c r="N2779" i="1"/>
  <c r="T2928" i="1"/>
  <c r="F2774" i="1"/>
  <c r="G2774" i="1"/>
  <c r="O2774" i="1"/>
  <c r="D2775" i="1"/>
  <c r="L2775" i="1" s="1"/>
  <c r="AA2899" i="1" l="1"/>
  <c r="Z2899" i="1"/>
  <c r="C228" i="1"/>
  <c r="P227" i="1"/>
  <c r="W226" i="1"/>
  <c r="X226" i="1" s="1"/>
  <c r="B226" i="1" s="1"/>
  <c r="U227" i="1"/>
  <c r="M2780" i="1"/>
  <c r="N2780" i="1"/>
  <c r="S2897" i="1"/>
  <c r="Y2897" i="1"/>
  <c r="U2779" i="1"/>
  <c r="W2779" i="1" s="1"/>
  <c r="J2780" i="1"/>
  <c r="K2780" i="1" s="1"/>
  <c r="E2780" i="1" s="1"/>
  <c r="I2781" i="1"/>
  <c r="A2899" i="1"/>
  <c r="Q2899" i="1" s="1"/>
  <c r="R2899" i="1" s="1"/>
  <c r="H2898" i="1"/>
  <c r="T2929" i="1"/>
  <c r="F2775" i="1"/>
  <c r="G2775" i="1"/>
  <c r="D2776" i="1"/>
  <c r="L2776" i="1" s="1"/>
  <c r="O2775" i="1"/>
  <c r="AA2900" i="1" l="1"/>
  <c r="Z2900" i="1"/>
  <c r="W227" i="1"/>
  <c r="X227" i="1" s="1"/>
  <c r="B227" i="1" s="1"/>
  <c r="U228" i="1"/>
  <c r="C229" i="1"/>
  <c r="P228" i="1"/>
  <c r="S2898" i="1"/>
  <c r="Y2898" i="1"/>
  <c r="A2900" i="1"/>
  <c r="Q2900" i="1" s="1"/>
  <c r="R2900" i="1" s="1"/>
  <c r="H2899" i="1"/>
  <c r="J2781" i="1"/>
  <c r="K2781" i="1" s="1"/>
  <c r="E2781" i="1" s="1"/>
  <c r="I2782" i="1"/>
  <c r="U2780" i="1"/>
  <c r="W2780" i="1" s="1"/>
  <c r="N2781" i="1"/>
  <c r="M2781" i="1"/>
  <c r="T2930" i="1"/>
  <c r="F2776" i="1"/>
  <c r="G2776" i="1"/>
  <c r="D2777" i="1"/>
  <c r="L2777" i="1" s="1"/>
  <c r="O2776" i="1"/>
  <c r="Z2901" i="1" l="1"/>
  <c r="AA2901" i="1"/>
  <c r="C230" i="1"/>
  <c r="P229" i="1"/>
  <c r="W228" i="1"/>
  <c r="X228" i="1" s="1"/>
  <c r="B228" i="1" s="1"/>
  <c r="U229" i="1"/>
  <c r="M2782" i="1"/>
  <c r="N2782" i="1"/>
  <c r="H2900" i="1"/>
  <c r="A2901" i="1"/>
  <c r="Q2901" i="1" s="1"/>
  <c r="R2901" i="1" s="1"/>
  <c r="J2782" i="1"/>
  <c r="K2782" i="1" s="1"/>
  <c r="E2782" i="1" s="1"/>
  <c r="I2783" i="1"/>
  <c r="U2781" i="1"/>
  <c r="W2781" i="1" s="1"/>
  <c r="S2899" i="1"/>
  <c r="Y2899" i="1"/>
  <c r="T2931" i="1"/>
  <c r="F2777" i="1"/>
  <c r="O2777" i="1"/>
  <c r="D2778" i="1"/>
  <c r="L2778" i="1" s="1"/>
  <c r="G2777" i="1"/>
  <c r="AA2902" i="1" l="1"/>
  <c r="Z2902" i="1"/>
  <c r="W229" i="1"/>
  <c r="X229" i="1" s="1"/>
  <c r="B229" i="1" s="1"/>
  <c r="U230" i="1"/>
  <c r="C231" i="1"/>
  <c r="P230" i="1"/>
  <c r="S230" i="1" s="1"/>
  <c r="J2783" i="1"/>
  <c r="K2783" i="1" s="1"/>
  <c r="E2783" i="1" s="1"/>
  <c r="I2784" i="1"/>
  <c r="U2782" i="1"/>
  <c r="W2782" i="1" s="1"/>
  <c r="S2900" i="1"/>
  <c r="Y2900" i="1"/>
  <c r="N2783" i="1"/>
  <c r="H2901" i="1"/>
  <c r="A2902" i="1"/>
  <c r="Q2902" i="1" s="1"/>
  <c r="R2902" i="1" s="1"/>
  <c r="M2783" i="1"/>
  <c r="T2932" i="1"/>
  <c r="F2778" i="1"/>
  <c r="D2779" i="1"/>
  <c r="L2779" i="1" s="1"/>
  <c r="G2778" i="1"/>
  <c r="O2778" i="1"/>
  <c r="Z2903" i="1" l="1"/>
  <c r="AA2903" i="1"/>
  <c r="C232" i="1"/>
  <c r="P231" i="1"/>
  <c r="S231" i="1" s="1"/>
  <c r="M2784" i="1"/>
  <c r="W230" i="1"/>
  <c r="X230" i="1" s="1"/>
  <c r="U231" i="1"/>
  <c r="N2784" i="1"/>
  <c r="H2902" i="1"/>
  <c r="A2903" i="1"/>
  <c r="Q2903" i="1" s="1"/>
  <c r="R2903" i="1" s="1"/>
  <c r="Y2901" i="1"/>
  <c r="S2901" i="1"/>
  <c r="J2784" i="1"/>
  <c r="K2784" i="1" s="1"/>
  <c r="E2784" i="1" s="1"/>
  <c r="I2785" i="1"/>
  <c r="U2783" i="1"/>
  <c r="W2783" i="1" s="1"/>
  <c r="T2933" i="1"/>
  <c r="F2779" i="1"/>
  <c r="G2779" i="1"/>
  <c r="O2779" i="1"/>
  <c r="D2780" i="1"/>
  <c r="L2780" i="1" s="1"/>
  <c r="AA2904" i="1" l="1"/>
  <c r="Z2904" i="1"/>
  <c r="B230" i="1"/>
  <c r="Y230" i="1"/>
  <c r="W231" i="1"/>
  <c r="X231" i="1" s="1"/>
  <c r="U232" i="1"/>
  <c r="P232" i="1"/>
  <c r="C233" i="1"/>
  <c r="J2785" i="1"/>
  <c r="K2785" i="1" s="1"/>
  <c r="E2785" i="1" s="1"/>
  <c r="I2786" i="1"/>
  <c r="H2903" i="1"/>
  <c r="A2904" i="1"/>
  <c r="Q2904" i="1" s="1"/>
  <c r="R2904" i="1" s="1"/>
  <c r="S2902" i="1"/>
  <c r="Y2902" i="1"/>
  <c r="U2784" i="1"/>
  <c r="W2784" i="1" s="1"/>
  <c r="N2785" i="1"/>
  <c r="M2785" i="1"/>
  <c r="T2934" i="1"/>
  <c r="F2780" i="1"/>
  <c r="G2780" i="1"/>
  <c r="O2780" i="1"/>
  <c r="D2781" i="1"/>
  <c r="L2781" i="1" s="1"/>
  <c r="Y353" i="1"/>
  <c r="Z2905" i="1" l="1"/>
  <c r="AA2905" i="1"/>
  <c r="AA2906" i="1" s="1"/>
  <c r="B231" i="1"/>
  <c r="Y231" i="1"/>
  <c r="C234" i="1"/>
  <c r="P233" i="1"/>
  <c r="W232" i="1"/>
  <c r="X232" i="1" s="1"/>
  <c r="B232" i="1" s="1"/>
  <c r="U233" i="1"/>
  <c r="A2905" i="1"/>
  <c r="Q2905" i="1" s="1"/>
  <c r="R2905" i="1" s="1"/>
  <c r="H2904" i="1"/>
  <c r="S2903" i="1"/>
  <c r="Y2903" i="1"/>
  <c r="J2786" i="1"/>
  <c r="K2786" i="1" s="1"/>
  <c r="E2786" i="1" s="1"/>
  <c r="I2787" i="1"/>
  <c r="U2785" i="1"/>
  <c r="W2785" i="1" s="1"/>
  <c r="T2935" i="1"/>
  <c r="F2781" i="1"/>
  <c r="O2781" i="1"/>
  <c r="D2782" i="1"/>
  <c r="L2782" i="1" s="1"/>
  <c r="G2781" i="1"/>
  <c r="Z2906" i="1" l="1"/>
  <c r="W233" i="1"/>
  <c r="X233" i="1" s="1"/>
  <c r="B233" i="1" s="1"/>
  <c r="U234" i="1"/>
  <c r="C235" i="1"/>
  <c r="P234" i="1"/>
  <c r="S2904" i="1"/>
  <c r="Y2904" i="1"/>
  <c r="J2787" i="1"/>
  <c r="K2787" i="1" s="1"/>
  <c r="E2787" i="1" s="1"/>
  <c r="I2788" i="1"/>
  <c r="H2905" i="1"/>
  <c r="A2906" i="1"/>
  <c r="Q2906" i="1" s="1"/>
  <c r="R2906" i="1" s="1"/>
  <c r="U2786" i="1"/>
  <c r="W2786" i="1" s="1"/>
  <c r="T2936" i="1"/>
  <c r="F2782" i="1"/>
  <c r="G2782" i="1"/>
  <c r="O2782" i="1"/>
  <c r="D2783" i="1"/>
  <c r="L2783" i="1" s="1"/>
  <c r="Z2907" i="1" l="1"/>
  <c r="AA2907" i="1"/>
  <c r="C236" i="1"/>
  <c r="P235" i="1"/>
  <c r="W234" i="1"/>
  <c r="X234" i="1" s="1"/>
  <c r="B234" i="1" s="1"/>
  <c r="U235" i="1"/>
  <c r="J2788" i="1"/>
  <c r="K2788" i="1" s="1"/>
  <c r="E2788" i="1" s="1"/>
  <c r="I2789" i="1"/>
  <c r="Y2905" i="1"/>
  <c r="S2905" i="1"/>
  <c r="U2787" i="1"/>
  <c r="W2787" i="1" s="1"/>
  <c r="H2906" i="1"/>
  <c r="A2907" i="1"/>
  <c r="Q2907" i="1" s="1"/>
  <c r="R2907" i="1" s="1"/>
  <c r="T2937" i="1"/>
  <c r="F2783" i="1"/>
  <c r="G2783" i="1"/>
  <c r="O2783" i="1"/>
  <c r="D2784" i="1"/>
  <c r="L2784" i="1" s="1"/>
  <c r="AA2908" i="1" l="1"/>
  <c r="Z2908" i="1"/>
  <c r="Z2909" i="1" s="1"/>
  <c r="W235" i="1"/>
  <c r="X235" i="1" s="1"/>
  <c r="B235" i="1" s="1"/>
  <c r="U236" i="1"/>
  <c r="P236" i="1"/>
  <c r="C237" i="1"/>
  <c r="Y2906" i="1"/>
  <c r="S2906" i="1"/>
  <c r="A2908" i="1"/>
  <c r="Q2908" i="1" s="1"/>
  <c r="R2908" i="1" s="1"/>
  <c r="H2907" i="1"/>
  <c r="J2789" i="1"/>
  <c r="K2789" i="1" s="1"/>
  <c r="E2789" i="1" s="1"/>
  <c r="I2790" i="1"/>
  <c r="U2788" i="1"/>
  <c r="W2788" i="1" s="1"/>
  <c r="T2938" i="1"/>
  <c r="F2784" i="1"/>
  <c r="O2784" i="1"/>
  <c r="G2784" i="1"/>
  <c r="D2785" i="1"/>
  <c r="L2785" i="1" s="1"/>
  <c r="AA2909" i="1" l="1"/>
  <c r="P237" i="1"/>
  <c r="C238" i="1"/>
  <c r="W236" i="1"/>
  <c r="X236" i="1" s="1"/>
  <c r="B236" i="1" s="1"/>
  <c r="U237" i="1"/>
  <c r="A2909" i="1"/>
  <c r="Q2909" i="1" s="1"/>
  <c r="R2909" i="1" s="1"/>
  <c r="H2908" i="1"/>
  <c r="J2790" i="1"/>
  <c r="K2790" i="1" s="1"/>
  <c r="E2790" i="1" s="1"/>
  <c r="I2791" i="1"/>
  <c r="U2789" i="1"/>
  <c r="W2789" i="1" s="1"/>
  <c r="Y2907" i="1"/>
  <c r="S2907" i="1"/>
  <c r="T2939" i="1"/>
  <c r="F2785" i="1"/>
  <c r="G2785" i="1"/>
  <c r="D2786" i="1"/>
  <c r="L2786" i="1" s="1"/>
  <c r="AA2910" i="1" l="1"/>
  <c r="Z2910" i="1"/>
  <c r="W237" i="1"/>
  <c r="X237" i="1" s="1"/>
  <c r="B237" i="1" s="1"/>
  <c r="U238" i="1"/>
  <c r="C239" i="1"/>
  <c r="P238" i="1"/>
  <c r="O2785" i="1"/>
  <c r="M2786" i="1"/>
  <c r="N2786" i="1" s="1"/>
  <c r="J2791" i="1"/>
  <c r="K2791" i="1" s="1"/>
  <c r="E2791" i="1" s="1"/>
  <c r="I2792" i="1"/>
  <c r="U2790" i="1"/>
  <c r="W2790" i="1" s="1"/>
  <c r="Y2908" i="1"/>
  <c r="S2908" i="1"/>
  <c r="A2910" i="1"/>
  <c r="Q2910" i="1" s="1"/>
  <c r="H2909" i="1"/>
  <c r="T2940" i="1"/>
  <c r="F2786" i="1"/>
  <c r="G2786" i="1"/>
  <c r="D2787" i="1"/>
  <c r="L2787" i="1" s="1"/>
  <c r="Z2911" i="1" l="1"/>
  <c r="R2910" i="1"/>
  <c r="AA2911" i="1"/>
  <c r="AA2912" i="1" s="1"/>
  <c r="P239" i="1"/>
  <c r="C240" i="1"/>
  <c r="W238" i="1"/>
  <c r="X238" i="1" s="1"/>
  <c r="B238" i="1" s="1"/>
  <c r="U239" i="1"/>
  <c r="H2910" i="1"/>
  <c r="A2911" i="1"/>
  <c r="Q2911" i="1" s="1"/>
  <c r="R2911" i="1" s="1"/>
  <c r="J2792" i="1"/>
  <c r="K2792" i="1" s="1"/>
  <c r="E2792" i="1" s="1"/>
  <c r="I2793" i="1"/>
  <c r="U2791" i="1"/>
  <c r="W2791" i="1" s="1"/>
  <c r="T2941" i="1"/>
  <c r="F2787" i="1"/>
  <c r="G2787" i="1"/>
  <c r="D2788" i="1"/>
  <c r="L2788" i="1" s="1"/>
  <c r="M2787" i="1"/>
  <c r="O2786" i="1"/>
  <c r="Z2912" i="1" l="1"/>
  <c r="W239" i="1"/>
  <c r="X239" i="1" s="1"/>
  <c r="B239" i="1" s="1"/>
  <c r="U240" i="1"/>
  <c r="P240" i="1"/>
  <c r="C241" i="1"/>
  <c r="J2793" i="1"/>
  <c r="K2793" i="1" s="1"/>
  <c r="E2793" i="1" s="1"/>
  <c r="I2794" i="1"/>
  <c r="U2792" i="1"/>
  <c r="W2792" i="1" s="1"/>
  <c r="H2911" i="1"/>
  <c r="A2912" i="1"/>
  <c r="Q2912" i="1" s="1"/>
  <c r="R2912" i="1" s="1"/>
  <c r="T2942" i="1"/>
  <c r="M2788" i="1"/>
  <c r="N2787" i="1"/>
  <c r="F2788" i="1"/>
  <c r="G2788" i="1"/>
  <c r="D2789" i="1"/>
  <c r="L2789" i="1" s="1"/>
  <c r="Z2913" i="1" l="1"/>
  <c r="AA2913" i="1"/>
  <c r="N2788" i="1"/>
  <c r="O2788" i="1" s="1"/>
  <c r="P241" i="1"/>
  <c r="C242" i="1"/>
  <c r="W240" i="1"/>
  <c r="X240" i="1" s="1"/>
  <c r="B240" i="1" s="1"/>
  <c r="U241" i="1"/>
  <c r="M2789" i="1"/>
  <c r="M2790" i="1" s="1"/>
  <c r="H2912" i="1"/>
  <c r="A2913" i="1"/>
  <c r="Q2913" i="1" s="1"/>
  <c r="R2913" i="1" s="1"/>
  <c r="Y2911" i="1"/>
  <c r="S2911" i="1"/>
  <c r="O2787" i="1"/>
  <c r="J2794" i="1"/>
  <c r="K2794" i="1" s="1"/>
  <c r="E2794" i="1" s="1"/>
  <c r="I2795" i="1"/>
  <c r="U2793" i="1"/>
  <c r="W2793" i="1" s="1"/>
  <c r="T2943" i="1"/>
  <c r="F2789" i="1"/>
  <c r="G2789" i="1"/>
  <c r="D2790" i="1"/>
  <c r="L2790" i="1" s="1"/>
  <c r="AA2914" i="1" l="1"/>
  <c r="Z2914" i="1"/>
  <c r="W241" i="1"/>
  <c r="X241" i="1" s="1"/>
  <c r="B241" i="1" s="1"/>
  <c r="U242" i="1"/>
  <c r="P242" i="1"/>
  <c r="C243" i="1"/>
  <c r="N2789" i="1"/>
  <c r="N2790" i="1" s="1"/>
  <c r="J2795" i="1"/>
  <c r="K2795" i="1" s="1"/>
  <c r="E2795" i="1" s="1"/>
  <c r="I2796" i="1"/>
  <c r="U2794" i="1"/>
  <c r="W2794" i="1" s="1"/>
  <c r="H2913" i="1"/>
  <c r="A2914" i="1"/>
  <c r="Q2914" i="1" s="1"/>
  <c r="R2914" i="1" s="1"/>
  <c r="T2944" i="1"/>
  <c r="F2790" i="1"/>
  <c r="G2790" i="1"/>
  <c r="D2791" i="1"/>
  <c r="L2791" i="1" s="1"/>
  <c r="Z2915" i="1" l="1"/>
  <c r="AA2915" i="1"/>
  <c r="C244" i="1"/>
  <c r="P243" i="1"/>
  <c r="O2790" i="1"/>
  <c r="W242" i="1"/>
  <c r="X242" i="1" s="1"/>
  <c r="B242" i="1" s="1"/>
  <c r="U243" i="1"/>
  <c r="M2791" i="1"/>
  <c r="M2792" i="1" s="1"/>
  <c r="M2793" i="1" s="1"/>
  <c r="M2794" i="1" s="1"/>
  <c r="M2795" i="1" s="1"/>
  <c r="M2796" i="1" s="1"/>
  <c r="O2789" i="1"/>
  <c r="S2913" i="1"/>
  <c r="Y2913" i="1"/>
  <c r="H2914" i="1"/>
  <c r="A2915" i="1"/>
  <c r="Q2915" i="1" s="1"/>
  <c r="R2915" i="1" s="1"/>
  <c r="J2796" i="1"/>
  <c r="K2796" i="1" s="1"/>
  <c r="E2796" i="1" s="1"/>
  <c r="I2797" i="1"/>
  <c r="U2795" i="1"/>
  <c r="W2795" i="1" s="1"/>
  <c r="T2945" i="1"/>
  <c r="F2791" i="1"/>
  <c r="G2791" i="1"/>
  <c r="D2792" i="1"/>
  <c r="L2792" i="1" s="1"/>
  <c r="AA2916" i="1" l="1"/>
  <c r="Z2916" i="1"/>
  <c r="Z2917" i="1" s="1"/>
  <c r="W243" i="1"/>
  <c r="X243" i="1" s="1"/>
  <c r="B243" i="1" s="1"/>
  <c r="U244" i="1"/>
  <c r="P244" i="1"/>
  <c r="C245" i="1"/>
  <c r="N2791" i="1"/>
  <c r="N2792" i="1" s="1"/>
  <c r="N2793" i="1" s="1"/>
  <c r="N2794" i="1" s="1"/>
  <c r="N2795" i="1" s="1"/>
  <c r="N2796" i="1" s="1"/>
  <c r="N2797" i="1" s="1"/>
  <c r="H2915" i="1"/>
  <c r="A2916" i="1"/>
  <c r="Q2916" i="1" s="1"/>
  <c r="R2916" i="1" s="1"/>
  <c r="J2797" i="1"/>
  <c r="K2797" i="1" s="1"/>
  <c r="E2797" i="1" s="1"/>
  <c r="I2798" i="1"/>
  <c r="Y2914" i="1"/>
  <c r="S2914" i="1"/>
  <c r="U2796" i="1"/>
  <c r="W2796" i="1" s="1"/>
  <c r="M2797" i="1"/>
  <c r="T2946" i="1"/>
  <c r="F2792" i="1"/>
  <c r="G2792" i="1"/>
  <c r="D2793" i="1"/>
  <c r="L2793" i="1" s="1"/>
  <c r="AA2917" i="1" l="1"/>
  <c r="O2792" i="1"/>
  <c r="C246" i="1"/>
  <c r="P245" i="1"/>
  <c r="W244" i="1"/>
  <c r="X244" i="1" s="1"/>
  <c r="B244" i="1" s="1"/>
  <c r="U245" i="1"/>
  <c r="O2791" i="1"/>
  <c r="M2798" i="1"/>
  <c r="U2797" i="1"/>
  <c r="W2797" i="1" s="1"/>
  <c r="S2915" i="1"/>
  <c r="Y2915" i="1"/>
  <c r="N2798" i="1"/>
  <c r="H2916" i="1"/>
  <c r="A2917" i="1"/>
  <c r="Q2917" i="1" s="1"/>
  <c r="R2917" i="1" s="1"/>
  <c r="J2798" i="1"/>
  <c r="K2798" i="1" s="1"/>
  <c r="E2798" i="1" s="1"/>
  <c r="I2799" i="1"/>
  <c r="T2947" i="1"/>
  <c r="F2793" i="1"/>
  <c r="O2793" i="1"/>
  <c r="D2794" i="1"/>
  <c r="L2794" i="1" s="1"/>
  <c r="G2793" i="1"/>
  <c r="AA2918" i="1" l="1"/>
  <c r="Z2918" i="1"/>
  <c r="W245" i="1"/>
  <c r="X245" i="1" s="1"/>
  <c r="B245" i="1" s="1"/>
  <c r="U246" i="1"/>
  <c r="C247" i="1"/>
  <c r="P246" i="1"/>
  <c r="U2798" i="1"/>
  <c r="W2798" i="1" s="1"/>
  <c r="J2799" i="1"/>
  <c r="K2799" i="1" s="1"/>
  <c r="E2799" i="1" s="1"/>
  <c r="I2800" i="1"/>
  <c r="A2918" i="1"/>
  <c r="Q2918" i="1" s="1"/>
  <c r="R2918" i="1" s="1"/>
  <c r="H2917" i="1"/>
  <c r="S2916" i="1"/>
  <c r="Y2916" i="1"/>
  <c r="N2799" i="1"/>
  <c r="M2799" i="1"/>
  <c r="T2948" i="1"/>
  <c r="F2794" i="1"/>
  <c r="G2794" i="1"/>
  <c r="D2795" i="1"/>
  <c r="L2795" i="1" s="1"/>
  <c r="O2794" i="1"/>
  <c r="Z2919" i="1" l="1"/>
  <c r="AA2919" i="1"/>
  <c r="N2800" i="1"/>
  <c r="C248" i="1"/>
  <c r="P247" i="1"/>
  <c r="W246" i="1"/>
  <c r="X246" i="1" s="1"/>
  <c r="B246" i="1" s="1"/>
  <c r="U247" i="1"/>
  <c r="M2800" i="1"/>
  <c r="S2917" i="1"/>
  <c r="Y2917" i="1"/>
  <c r="H2918" i="1"/>
  <c r="A2919" i="1"/>
  <c r="Q2919" i="1" s="1"/>
  <c r="R2919" i="1" s="1"/>
  <c r="J2800" i="1"/>
  <c r="K2800" i="1" s="1"/>
  <c r="E2800" i="1" s="1"/>
  <c r="I2801" i="1"/>
  <c r="U2799" i="1"/>
  <c r="W2799" i="1" s="1"/>
  <c r="T2949" i="1"/>
  <c r="F2795" i="1"/>
  <c r="G2795" i="1"/>
  <c r="O2795" i="1"/>
  <c r="D2796" i="1"/>
  <c r="L2796" i="1" s="1"/>
  <c r="AA2920" i="1" l="1"/>
  <c r="Z2920" i="1"/>
  <c r="N2801" i="1"/>
  <c r="W247" i="1"/>
  <c r="X247" i="1" s="1"/>
  <c r="B247" i="1" s="1"/>
  <c r="U248" i="1"/>
  <c r="C249" i="1"/>
  <c r="P248" i="1"/>
  <c r="M2801" i="1"/>
  <c r="J2801" i="1"/>
  <c r="K2801" i="1" s="1"/>
  <c r="E2801" i="1" s="1"/>
  <c r="I2802" i="1"/>
  <c r="U2800" i="1"/>
  <c r="W2800" i="1" s="1"/>
  <c r="H2919" i="1"/>
  <c r="A2920" i="1"/>
  <c r="Q2920" i="1" s="1"/>
  <c r="R2920" i="1" s="1"/>
  <c r="Y2918" i="1"/>
  <c r="S2918" i="1"/>
  <c r="T2950" i="1"/>
  <c r="F2796" i="1"/>
  <c r="O2796" i="1"/>
  <c r="D2797" i="1"/>
  <c r="L2797" i="1" s="1"/>
  <c r="G2796" i="1"/>
  <c r="Z2921" i="1" l="1"/>
  <c r="AA2921" i="1"/>
  <c r="N2802" i="1"/>
  <c r="C250" i="1"/>
  <c r="P249" i="1"/>
  <c r="W248" i="1"/>
  <c r="X248" i="1" s="1"/>
  <c r="B248" i="1" s="1"/>
  <c r="U249" i="1"/>
  <c r="S2919" i="1"/>
  <c r="Y2919" i="1"/>
  <c r="J2802" i="1"/>
  <c r="K2802" i="1" s="1"/>
  <c r="E2802" i="1" s="1"/>
  <c r="I2803" i="1"/>
  <c r="N2803" i="1" s="1"/>
  <c r="U2801" i="1"/>
  <c r="W2801" i="1" s="1"/>
  <c r="A2921" i="1"/>
  <c r="Q2921" i="1" s="1"/>
  <c r="R2921" i="1" s="1"/>
  <c r="H2920" i="1"/>
  <c r="M2802" i="1"/>
  <c r="T2951" i="1"/>
  <c r="F2797" i="1"/>
  <c r="O2797" i="1"/>
  <c r="G2797" i="1"/>
  <c r="D2798" i="1"/>
  <c r="L2798" i="1" s="1"/>
  <c r="AA2922" i="1" l="1"/>
  <c r="Z2922" i="1"/>
  <c r="W249" i="1"/>
  <c r="X249" i="1" s="1"/>
  <c r="B249" i="1" s="1"/>
  <c r="U250" i="1"/>
  <c r="C251" i="1"/>
  <c r="P250" i="1"/>
  <c r="M2803" i="1"/>
  <c r="U2802" i="1"/>
  <c r="W2802" i="1" s="1"/>
  <c r="A2922" i="1"/>
  <c r="Q2922" i="1" s="1"/>
  <c r="R2922" i="1" s="1"/>
  <c r="H2921" i="1"/>
  <c r="Y2920" i="1"/>
  <c r="S2920" i="1"/>
  <c r="J2803" i="1"/>
  <c r="K2803" i="1" s="1"/>
  <c r="E2803" i="1" s="1"/>
  <c r="I2804" i="1"/>
  <c r="T2952" i="1"/>
  <c r="F2798" i="1"/>
  <c r="G2798" i="1"/>
  <c r="D2799" i="1"/>
  <c r="L2799" i="1" s="1"/>
  <c r="O2798" i="1"/>
  <c r="Z2923" i="1" l="1"/>
  <c r="AA2923" i="1"/>
  <c r="P251" i="1"/>
  <c r="C252" i="1"/>
  <c r="W250" i="1"/>
  <c r="X250" i="1" s="1"/>
  <c r="B250" i="1" s="1"/>
  <c r="U251" i="1"/>
  <c r="J2804" i="1"/>
  <c r="K2804" i="1" s="1"/>
  <c r="E2804" i="1" s="1"/>
  <c r="I2805" i="1"/>
  <c r="H2922" i="1"/>
  <c r="A2923" i="1"/>
  <c r="Q2923" i="1" s="1"/>
  <c r="R2923" i="1" s="1"/>
  <c r="Y2921" i="1"/>
  <c r="S2921" i="1"/>
  <c r="N2804" i="1"/>
  <c r="U2803" i="1"/>
  <c r="W2803" i="1" s="1"/>
  <c r="M2804" i="1"/>
  <c r="T2953" i="1"/>
  <c r="F2799" i="1"/>
  <c r="D2800" i="1"/>
  <c r="L2800" i="1" s="1"/>
  <c r="G2799" i="1"/>
  <c r="O2799" i="1"/>
  <c r="AA2924" i="1" l="1"/>
  <c r="Z2924" i="1"/>
  <c r="N2805" i="1"/>
  <c r="W251" i="1"/>
  <c r="X251" i="1" s="1"/>
  <c r="B251" i="1" s="1"/>
  <c r="U252" i="1"/>
  <c r="P252" i="1"/>
  <c r="C253" i="1"/>
  <c r="M2805" i="1"/>
  <c r="H2923" i="1"/>
  <c r="A2924" i="1"/>
  <c r="Q2924" i="1" s="1"/>
  <c r="R2924" i="1" s="1"/>
  <c r="Y2922" i="1"/>
  <c r="S2922" i="1"/>
  <c r="J2805" i="1"/>
  <c r="K2805" i="1" s="1"/>
  <c r="E2805" i="1" s="1"/>
  <c r="I2806" i="1"/>
  <c r="U2804" i="1"/>
  <c r="W2804" i="1" s="1"/>
  <c r="T2954" i="1"/>
  <c r="F2800" i="1"/>
  <c r="O2800" i="1"/>
  <c r="G2800" i="1"/>
  <c r="D2801" i="1"/>
  <c r="L2801" i="1" s="1"/>
  <c r="Z2925" i="1" l="1"/>
  <c r="AA2925" i="1"/>
  <c r="C254" i="1"/>
  <c r="P253" i="1"/>
  <c r="W252" i="1"/>
  <c r="X252" i="1" s="1"/>
  <c r="B252" i="1" s="1"/>
  <c r="U253" i="1"/>
  <c r="J2806" i="1"/>
  <c r="K2806" i="1" s="1"/>
  <c r="E2806" i="1" s="1"/>
  <c r="I2807" i="1"/>
  <c r="U2805" i="1"/>
  <c r="W2805" i="1" s="1"/>
  <c r="A2925" i="1"/>
  <c r="Q2925" i="1" s="1"/>
  <c r="R2925" i="1" s="1"/>
  <c r="H2924" i="1"/>
  <c r="Y2923" i="1"/>
  <c r="S2923" i="1"/>
  <c r="N2806" i="1"/>
  <c r="M2806" i="1"/>
  <c r="T2955" i="1"/>
  <c r="F2801" i="1"/>
  <c r="G2801" i="1"/>
  <c r="D2802" i="1"/>
  <c r="L2802" i="1" s="1"/>
  <c r="O2801" i="1"/>
  <c r="AA2926" i="1" l="1"/>
  <c r="Z2926" i="1"/>
  <c r="W253" i="1"/>
  <c r="X253" i="1" s="1"/>
  <c r="B253" i="1" s="1"/>
  <c r="U254" i="1"/>
  <c r="C255" i="1"/>
  <c r="P254" i="1"/>
  <c r="M2807" i="1"/>
  <c r="N2807" i="1"/>
  <c r="Y2924" i="1"/>
  <c r="S2924" i="1"/>
  <c r="H2925" i="1"/>
  <c r="A2926" i="1"/>
  <c r="Q2926" i="1" s="1"/>
  <c r="R2926" i="1" s="1"/>
  <c r="J2807" i="1"/>
  <c r="K2807" i="1" s="1"/>
  <c r="E2807" i="1" s="1"/>
  <c r="I2808" i="1"/>
  <c r="U2806" i="1"/>
  <c r="W2806" i="1" s="1"/>
  <c r="T2956" i="1"/>
  <c r="F2802" i="1"/>
  <c r="G2802" i="1"/>
  <c r="O2802" i="1"/>
  <c r="D2803" i="1"/>
  <c r="L2803" i="1" s="1"/>
  <c r="Z2927" i="1" l="1"/>
  <c r="AA2927" i="1"/>
  <c r="C256" i="1"/>
  <c r="P255" i="1"/>
  <c r="W254" i="1"/>
  <c r="X254" i="1" s="1"/>
  <c r="B254" i="1" s="1"/>
  <c r="U255" i="1"/>
  <c r="J2808" i="1"/>
  <c r="K2808" i="1" s="1"/>
  <c r="E2808" i="1" s="1"/>
  <c r="I2809" i="1"/>
  <c r="M2808" i="1"/>
  <c r="U2807" i="1"/>
  <c r="W2807" i="1" s="1"/>
  <c r="H2926" i="1"/>
  <c r="A2927" i="1"/>
  <c r="Q2927" i="1" s="1"/>
  <c r="R2927" i="1" s="1"/>
  <c r="S2925" i="1"/>
  <c r="Y2925" i="1"/>
  <c r="N2808" i="1"/>
  <c r="T2957" i="1"/>
  <c r="F2803" i="1"/>
  <c r="O2803" i="1"/>
  <c r="D2804" i="1"/>
  <c r="L2804" i="1" s="1"/>
  <c r="G2803" i="1"/>
  <c r="AA2928" i="1" l="1"/>
  <c r="Z2928" i="1"/>
  <c r="W255" i="1"/>
  <c r="X255" i="1" s="1"/>
  <c r="B255" i="1" s="1"/>
  <c r="U256" i="1"/>
  <c r="C257" i="1"/>
  <c r="P256" i="1"/>
  <c r="N2809" i="1"/>
  <c r="M2809" i="1"/>
  <c r="H2927" i="1"/>
  <c r="A2928" i="1"/>
  <c r="Q2928" i="1" s="1"/>
  <c r="R2928" i="1" s="1"/>
  <c r="Y2926" i="1"/>
  <c r="S2926" i="1"/>
  <c r="J2809" i="1"/>
  <c r="K2809" i="1" s="1"/>
  <c r="E2809" i="1" s="1"/>
  <c r="I2810" i="1"/>
  <c r="U2808" i="1"/>
  <c r="W2808" i="1" s="1"/>
  <c r="T2958" i="1"/>
  <c r="F2804" i="1"/>
  <c r="O2804" i="1"/>
  <c r="D2805" i="1"/>
  <c r="L2805" i="1" s="1"/>
  <c r="G2804" i="1"/>
  <c r="Z2929" i="1" l="1"/>
  <c r="AA2929" i="1"/>
  <c r="C258" i="1"/>
  <c r="P257" i="1"/>
  <c r="W256" i="1"/>
  <c r="X256" i="1" s="1"/>
  <c r="B256" i="1" s="1"/>
  <c r="U257" i="1"/>
  <c r="U2809" i="1"/>
  <c r="W2809" i="1" s="1"/>
  <c r="H2928" i="1"/>
  <c r="A2929" i="1"/>
  <c r="Q2929" i="1" s="1"/>
  <c r="R2929" i="1" s="1"/>
  <c r="J2810" i="1"/>
  <c r="K2810" i="1" s="1"/>
  <c r="E2810" i="1" s="1"/>
  <c r="I2811" i="1"/>
  <c r="M2810" i="1"/>
  <c r="Y2927" i="1"/>
  <c r="S2927" i="1"/>
  <c r="N2810" i="1"/>
  <c r="T2959" i="1"/>
  <c r="F2805" i="1"/>
  <c r="D2806" i="1"/>
  <c r="L2806" i="1" s="1"/>
  <c r="G2805" i="1"/>
  <c r="O2805" i="1"/>
  <c r="AA2930" i="1" l="1"/>
  <c r="Z2930" i="1"/>
  <c r="W257" i="1"/>
  <c r="X257" i="1" s="1"/>
  <c r="B257" i="1" s="1"/>
  <c r="U258" i="1"/>
  <c r="C259" i="1"/>
  <c r="P258" i="1"/>
  <c r="J2811" i="1"/>
  <c r="K2811" i="1" s="1"/>
  <c r="E2811" i="1" s="1"/>
  <c r="I2812" i="1"/>
  <c r="H2929" i="1"/>
  <c r="A2930" i="1"/>
  <c r="Q2930" i="1" s="1"/>
  <c r="R2930" i="1" s="1"/>
  <c r="Y2928" i="1"/>
  <c r="S2928" i="1"/>
  <c r="U2810" i="1"/>
  <c r="W2810" i="1" s="1"/>
  <c r="N2811" i="1"/>
  <c r="M2811" i="1"/>
  <c r="T2960" i="1"/>
  <c r="F2806" i="1"/>
  <c r="G2806" i="1"/>
  <c r="O2806" i="1"/>
  <c r="D2807" i="1"/>
  <c r="L2807" i="1" s="1"/>
  <c r="Z2931" i="1" l="1"/>
  <c r="AA2931" i="1"/>
  <c r="P259" i="1"/>
  <c r="C260" i="1"/>
  <c r="W258" i="1"/>
  <c r="X258" i="1" s="1"/>
  <c r="B258" i="1" s="1"/>
  <c r="U259" i="1"/>
  <c r="M2812" i="1"/>
  <c r="N2812" i="1"/>
  <c r="Y2929" i="1"/>
  <c r="S2929" i="1"/>
  <c r="A2931" i="1"/>
  <c r="Q2931" i="1" s="1"/>
  <c r="R2931" i="1" s="1"/>
  <c r="H2930" i="1"/>
  <c r="J2812" i="1"/>
  <c r="K2812" i="1" s="1"/>
  <c r="E2812" i="1" s="1"/>
  <c r="I2813" i="1"/>
  <c r="U2811" i="1"/>
  <c r="W2811" i="1" s="1"/>
  <c r="T2961" i="1"/>
  <c r="F2807" i="1"/>
  <c r="G2807" i="1"/>
  <c r="D2808" i="1"/>
  <c r="L2808" i="1" s="1"/>
  <c r="O2807" i="1"/>
  <c r="AA2932" i="1" l="1"/>
  <c r="Z2932" i="1"/>
  <c r="W259" i="1"/>
  <c r="X259" i="1" s="1"/>
  <c r="B259" i="1" s="1"/>
  <c r="U260" i="1"/>
  <c r="C261" i="1"/>
  <c r="P260" i="1"/>
  <c r="Y2930" i="1"/>
  <c r="S2930" i="1"/>
  <c r="J2813" i="1"/>
  <c r="K2813" i="1" s="1"/>
  <c r="E2813" i="1" s="1"/>
  <c r="I2814" i="1"/>
  <c r="N2813" i="1"/>
  <c r="U2812" i="1"/>
  <c r="W2812" i="1" s="1"/>
  <c r="A2932" i="1"/>
  <c r="Q2932" i="1" s="1"/>
  <c r="R2932" i="1" s="1"/>
  <c r="H2931" i="1"/>
  <c r="M2813" i="1"/>
  <c r="T2962" i="1"/>
  <c r="F2808" i="1"/>
  <c r="O2808" i="1"/>
  <c r="D2809" i="1"/>
  <c r="L2809" i="1" s="1"/>
  <c r="G2808" i="1"/>
  <c r="Z2933" i="1" l="1"/>
  <c r="AA2933" i="1"/>
  <c r="P261" i="1"/>
  <c r="C262" i="1"/>
  <c r="W260" i="1"/>
  <c r="X260" i="1" s="1"/>
  <c r="B260" i="1" s="1"/>
  <c r="U261" i="1"/>
  <c r="M2814" i="1"/>
  <c r="J2814" i="1"/>
  <c r="K2814" i="1" s="1"/>
  <c r="E2814" i="1" s="1"/>
  <c r="I2815" i="1"/>
  <c r="U2813" i="1"/>
  <c r="W2813" i="1" s="1"/>
  <c r="Y2931" i="1"/>
  <c r="S2931" i="1"/>
  <c r="A2933" i="1"/>
  <c r="Q2933" i="1" s="1"/>
  <c r="R2933" i="1" s="1"/>
  <c r="H2932" i="1"/>
  <c r="N2814" i="1"/>
  <c r="T2963" i="1"/>
  <c r="F2809" i="1"/>
  <c r="G2809" i="1"/>
  <c r="O2809" i="1"/>
  <c r="D2810" i="1"/>
  <c r="L2810" i="1" s="1"/>
  <c r="AA2934" i="1" l="1"/>
  <c r="Z2934" i="1"/>
  <c r="W261" i="1"/>
  <c r="X261" i="1" s="1"/>
  <c r="B261" i="1" s="1"/>
  <c r="U262" i="1"/>
  <c r="P262" i="1"/>
  <c r="C263" i="1"/>
  <c r="M2815" i="1"/>
  <c r="N2815" i="1"/>
  <c r="S2932" i="1"/>
  <c r="Y2932" i="1"/>
  <c r="H2933" i="1"/>
  <c r="A2934" i="1"/>
  <c r="Q2934" i="1" s="1"/>
  <c r="R2934" i="1" s="1"/>
  <c r="J2815" i="1"/>
  <c r="K2815" i="1" s="1"/>
  <c r="E2815" i="1" s="1"/>
  <c r="I2816" i="1"/>
  <c r="U2814" i="1"/>
  <c r="W2814" i="1" s="1"/>
  <c r="T2964" i="1"/>
  <c r="F2810" i="1"/>
  <c r="G2810" i="1"/>
  <c r="D2811" i="1"/>
  <c r="L2811" i="1" s="1"/>
  <c r="O2810" i="1"/>
  <c r="Z2935" i="1" l="1"/>
  <c r="AA2935" i="1"/>
  <c r="C264" i="1"/>
  <c r="P263" i="1"/>
  <c r="S263" i="1" s="1"/>
  <c r="W262" i="1"/>
  <c r="X262" i="1" s="1"/>
  <c r="B262" i="1" s="1"/>
  <c r="U263" i="1"/>
  <c r="N2816" i="1"/>
  <c r="J2816" i="1"/>
  <c r="K2816" i="1" s="1"/>
  <c r="E2816" i="1" s="1"/>
  <c r="I2817" i="1"/>
  <c r="H2934" i="1"/>
  <c r="A2935" i="1"/>
  <c r="Q2935" i="1" s="1"/>
  <c r="R2935" i="1" s="1"/>
  <c r="Y2933" i="1"/>
  <c r="S2933" i="1"/>
  <c r="U2815" i="1"/>
  <c r="W2815" i="1" s="1"/>
  <c r="M2816" i="1"/>
  <c r="T2965" i="1"/>
  <c r="F2811" i="1"/>
  <c r="O2811" i="1"/>
  <c r="G2811" i="1"/>
  <c r="D2812" i="1"/>
  <c r="L2812" i="1" s="1"/>
  <c r="AA2936" i="1" l="1"/>
  <c r="Z2936" i="1"/>
  <c r="Z2937" i="1" s="1"/>
  <c r="W263" i="1"/>
  <c r="X263" i="1" s="1"/>
  <c r="U264" i="1"/>
  <c r="C265" i="1"/>
  <c r="P264" i="1"/>
  <c r="S264" i="1" s="1"/>
  <c r="S2934" i="1"/>
  <c r="Y2934" i="1"/>
  <c r="A2936" i="1"/>
  <c r="Q2936" i="1" s="1"/>
  <c r="R2936" i="1" s="1"/>
  <c r="H2935" i="1"/>
  <c r="J2817" i="1"/>
  <c r="K2817" i="1" s="1"/>
  <c r="E2817" i="1" s="1"/>
  <c r="I2818" i="1"/>
  <c r="U2816" i="1"/>
  <c r="W2816" i="1" s="1"/>
  <c r="T2966" i="1"/>
  <c r="F2812" i="1"/>
  <c r="D2813" i="1"/>
  <c r="L2813" i="1" s="1"/>
  <c r="G2812" i="1"/>
  <c r="O2812" i="1"/>
  <c r="AA2937" i="1" l="1"/>
  <c r="B263" i="1"/>
  <c r="Y263" i="1"/>
  <c r="C266" i="1"/>
  <c r="P265" i="1"/>
  <c r="W264" i="1"/>
  <c r="X264" i="1" s="1"/>
  <c r="U265" i="1"/>
  <c r="Y2935" i="1"/>
  <c r="S2935" i="1"/>
  <c r="J2818" i="1"/>
  <c r="K2818" i="1" s="1"/>
  <c r="E2818" i="1" s="1"/>
  <c r="I2819" i="1"/>
  <c r="U2817" i="1"/>
  <c r="W2817" i="1" s="1"/>
  <c r="A2937" i="1"/>
  <c r="Q2937" i="1" s="1"/>
  <c r="R2937" i="1" s="1"/>
  <c r="H2936" i="1"/>
  <c r="T2967" i="1"/>
  <c r="F2813" i="1"/>
  <c r="G2813" i="1"/>
  <c r="O2813" i="1"/>
  <c r="D2814" i="1"/>
  <c r="L2814" i="1" s="1"/>
  <c r="AA2938" i="1" l="1"/>
  <c r="Z2938" i="1"/>
  <c r="B264" i="1"/>
  <c r="Y264" i="1"/>
  <c r="W265" i="1"/>
  <c r="X265" i="1" s="1"/>
  <c r="B265" i="1" s="1"/>
  <c r="U266" i="1"/>
  <c r="P266" i="1"/>
  <c r="C267" i="1"/>
  <c r="U2818" i="1"/>
  <c r="W2818" i="1" s="1"/>
  <c r="A2938" i="1"/>
  <c r="Q2938" i="1" s="1"/>
  <c r="R2938" i="1" s="1"/>
  <c r="H2937" i="1"/>
  <c r="S2936" i="1"/>
  <c r="Y2936" i="1"/>
  <c r="J2819" i="1"/>
  <c r="K2819" i="1" s="1"/>
  <c r="E2819" i="1" s="1"/>
  <c r="I2820" i="1"/>
  <c r="T2968" i="1"/>
  <c r="F2814" i="1"/>
  <c r="G2814" i="1"/>
  <c r="D2815" i="1"/>
  <c r="L2815" i="1" s="1"/>
  <c r="O2814" i="1"/>
  <c r="Z2939" i="1" l="1"/>
  <c r="AA2939" i="1"/>
  <c r="C268" i="1"/>
  <c r="P267" i="1"/>
  <c r="W266" i="1"/>
  <c r="X266" i="1" s="1"/>
  <c r="B266" i="1" s="1"/>
  <c r="U267" i="1"/>
  <c r="H2938" i="1"/>
  <c r="A2939" i="1"/>
  <c r="Q2939" i="1" s="1"/>
  <c r="R2939" i="1" s="1"/>
  <c r="S2937" i="1"/>
  <c r="Y2937" i="1"/>
  <c r="J2820" i="1"/>
  <c r="K2820" i="1" s="1"/>
  <c r="E2820" i="1" s="1"/>
  <c r="I2821" i="1"/>
  <c r="U2819" i="1"/>
  <c r="W2819" i="1" s="1"/>
  <c r="T2969" i="1"/>
  <c r="F2815" i="1"/>
  <c r="O2815" i="1"/>
  <c r="G2815" i="1"/>
  <c r="D2816" i="1"/>
  <c r="L2816" i="1" s="1"/>
  <c r="AA2940" i="1" l="1"/>
  <c r="Z2940" i="1"/>
  <c r="W267" i="1"/>
  <c r="X267" i="1" s="1"/>
  <c r="B267" i="1" s="1"/>
  <c r="U268" i="1"/>
  <c r="C269" i="1"/>
  <c r="P268" i="1"/>
  <c r="J2821" i="1"/>
  <c r="K2821" i="1" s="1"/>
  <c r="E2821" i="1" s="1"/>
  <c r="I2822" i="1"/>
  <c r="U2820" i="1"/>
  <c r="W2820" i="1" s="1"/>
  <c r="A2940" i="1"/>
  <c r="Q2940" i="1" s="1"/>
  <c r="R2940" i="1" s="1"/>
  <c r="H2939" i="1"/>
  <c r="Y2938" i="1"/>
  <c r="S2938" i="1"/>
  <c r="T2970" i="1"/>
  <c r="F2816" i="1"/>
  <c r="G2816" i="1"/>
  <c r="D2817" i="1"/>
  <c r="L2817" i="1" s="1"/>
  <c r="Z2941" i="1" l="1"/>
  <c r="AA2941" i="1"/>
  <c r="P269" i="1"/>
  <c r="C270" i="1"/>
  <c r="W268" i="1"/>
  <c r="X268" i="1" s="1"/>
  <c r="B268" i="1" s="1"/>
  <c r="U269" i="1"/>
  <c r="O2816" i="1"/>
  <c r="M2817" i="1"/>
  <c r="A2941" i="1"/>
  <c r="Q2941" i="1" s="1"/>
  <c r="H2940" i="1"/>
  <c r="J2822" i="1"/>
  <c r="K2822" i="1" s="1"/>
  <c r="E2822" i="1" s="1"/>
  <c r="I2823" i="1"/>
  <c r="U2821" i="1"/>
  <c r="W2821" i="1" s="1"/>
  <c r="T2971" i="1"/>
  <c r="F2817" i="1"/>
  <c r="G2817" i="1"/>
  <c r="D2818" i="1"/>
  <c r="L2818" i="1" s="1"/>
  <c r="AA2942" i="1" l="1"/>
  <c r="R2941" i="1"/>
  <c r="Z2942" i="1"/>
  <c r="W269" i="1"/>
  <c r="X269" i="1" s="1"/>
  <c r="B269" i="1" s="1"/>
  <c r="U270" i="1"/>
  <c r="C271" i="1"/>
  <c r="P270" i="1"/>
  <c r="N2817" i="1"/>
  <c r="N2818" i="1" s="1"/>
  <c r="M2818" i="1"/>
  <c r="M2819" i="1" s="1"/>
  <c r="H2941" i="1"/>
  <c r="A2942" i="1"/>
  <c r="Q2942" i="1" s="1"/>
  <c r="R2942" i="1" s="1"/>
  <c r="J2823" i="1"/>
  <c r="K2823" i="1" s="1"/>
  <c r="E2823" i="1" s="1"/>
  <c r="I2824" i="1"/>
  <c r="U2822" i="1"/>
  <c r="W2822" i="1" s="1"/>
  <c r="T2972" i="1"/>
  <c r="F2818" i="1"/>
  <c r="D2819" i="1"/>
  <c r="L2819" i="1" s="1"/>
  <c r="G2818" i="1"/>
  <c r="Z2943" i="1" l="1"/>
  <c r="AA2943" i="1"/>
  <c r="N2819" i="1"/>
  <c r="C272" i="1"/>
  <c r="P271" i="1"/>
  <c r="W270" i="1"/>
  <c r="X270" i="1" s="1"/>
  <c r="B270" i="1" s="1"/>
  <c r="U271" i="1"/>
  <c r="O2818" i="1"/>
  <c r="O2817" i="1"/>
  <c r="H2942" i="1"/>
  <c r="A2943" i="1"/>
  <c r="Q2943" i="1" s="1"/>
  <c r="R2943" i="1" s="1"/>
  <c r="J2824" i="1"/>
  <c r="K2824" i="1" s="1"/>
  <c r="E2824" i="1" s="1"/>
  <c r="I2825" i="1"/>
  <c r="U2823" i="1"/>
  <c r="W2823" i="1" s="1"/>
  <c r="T2973" i="1"/>
  <c r="F2819" i="1"/>
  <c r="D2820" i="1"/>
  <c r="L2820" i="1" s="1"/>
  <c r="G2819" i="1"/>
  <c r="AA2944" i="1" l="1"/>
  <c r="Z2944" i="1"/>
  <c r="W271" i="1"/>
  <c r="X271" i="1" s="1"/>
  <c r="B271" i="1" s="1"/>
  <c r="U272" i="1"/>
  <c r="C273" i="1"/>
  <c r="P272" i="1"/>
  <c r="Y2942" i="1"/>
  <c r="S2942" i="1"/>
  <c r="U2824" i="1"/>
  <c r="W2824" i="1" s="1"/>
  <c r="A2944" i="1"/>
  <c r="Q2944" i="1" s="1"/>
  <c r="R2944" i="1" s="1"/>
  <c r="H2943" i="1"/>
  <c r="J2825" i="1"/>
  <c r="K2825" i="1" s="1"/>
  <c r="E2825" i="1" s="1"/>
  <c r="I2826" i="1"/>
  <c r="T2974" i="1"/>
  <c r="O2819" i="1"/>
  <c r="M2820" i="1"/>
  <c r="F2820" i="1"/>
  <c r="D2821" i="1"/>
  <c r="L2821" i="1" s="1"/>
  <c r="G2820" i="1"/>
  <c r="Z2945" i="1" l="1"/>
  <c r="AA2945" i="1"/>
  <c r="P273" i="1"/>
  <c r="C274" i="1"/>
  <c r="W272" i="1"/>
  <c r="X272" i="1" s="1"/>
  <c r="B272" i="1" s="1"/>
  <c r="U273" i="1"/>
  <c r="U2825" i="1"/>
  <c r="W2825" i="1" s="1"/>
  <c r="J2826" i="1"/>
  <c r="K2826" i="1" s="1"/>
  <c r="E2826" i="1" s="1"/>
  <c r="I2827" i="1"/>
  <c r="A2945" i="1"/>
  <c r="Q2945" i="1" s="1"/>
  <c r="R2945" i="1" s="1"/>
  <c r="H2944" i="1"/>
  <c r="S2943" i="1"/>
  <c r="Y2943" i="1"/>
  <c r="T2975" i="1"/>
  <c r="M2821" i="1"/>
  <c r="N2820" i="1"/>
  <c r="N2821" i="1" s="1"/>
  <c r="F2821" i="1"/>
  <c r="G2821" i="1"/>
  <c r="D2822" i="1"/>
  <c r="L2822" i="1" s="1"/>
  <c r="AA2946" i="1" l="1"/>
  <c r="Z2946" i="1"/>
  <c r="W273" i="1"/>
  <c r="X273" i="1" s="1"/>
  <c r="B273" i="1" s="1"/>
  <c r="U274" i="1"/>
  <c r="P274" i="1"/>
  <c r="C275" i="1"/>
  <c r="M2822" i="1"/>
  <c r="O2821" i="1"/>
  <c r="A2946" i="1"/>
  <c r="Q2946" i="1" s="1"/>
  <c r="R2946" i="1" s="1"/>
  <c r="H2945" i="1"/>
  <c r="S2944" i="1"/>
  <c r="Y2944" i="1"/>
  <c r="J2827" i="1"/>
  <c r="K2827" i="1" s="1"/>
  <c r="E2827" i="1" s="1"/>
  <c r="I2828" i="1"/>
  <c r="U2826" i="1"/>
  <c r="W2826" i="1" s="1"/>
  <c r="T2976" i="1"/>
  <c r="F2822" i="1"/>
  <c r="G2822" i="1"/>
  <c r="D2823" i="1"/>
  <c r="L2823" i="1" s="1"/>
  <c r="O2820" i="1"/>
  <c r="Z2947" i="1" l="1"/>
  <c r="AA2947" i="1"/>
  <c r="M2823" i="1"/>
  <c r="M2824" i="1" s="1"/>
  <c r="M2825" i="1" s="1"/>
  <c r="M2826" i="1" s="1"/>
  <c r="M2827" i="1" s="1"/>
  <c r="M2828" i="1" s="1"/>
  <c r="P275" i="1"/>
  <c r="C276" i="1"/>
  <c r="W274" i="1"/>
  <c r="X274" i="1" s="1"/>
  <c r="B274" i="1" s="1"/>
  <c r="U275" i="1"/>
  <c r="N2822" i="1"/>
  <c r="N2823" i="1" s="1"/>
  <c r="N2824" i="1" s="1"/>
  <c r="N2825" i="1" s="1"/>
  <c r="N2826" i="1" s="1"/>
  <c r="N2827" i="1" s="1"/>
  <c r="N2828" i="1" s="1"/>
  <c r="J2828" i="1"/>
  <c r="K2828" i="1" s="1"/>
  <c r="E2828" i="1" s="1"/>
  <c r="I2829" i="1"/>
  <c r="S2945" i="1"/>
  <c r="Y2945" i="1"/>
  <c r="U2827" i="1"/>
  <c r="W2827" i="1" s="1"/>
  <c r="H2946" i="1"/>
  <c r="A2947" i="1"/>
  <c r="Q2947" i="1" s="1"/>
  <c r="R2947" i="1" s="1"/>
  <c r="T2977" i="1"/>
  <c r="F2823" i="1"/>
  <c r="G2823" i="1"/>
  <c r="D2824" i="1"/>
  <c r="L2824" i="1" s="1"/>
  <c r="AA2948" i="1" l="1"/>
  <c r="Z2948" i="1"/>
  <c r="W275" i="1"/>
  <c r="X275" i="1" s="1"/>
  <c r="B275" i="1" s="1"/>
  <c r="U276" i="1"/>
  <c r="P276" i="1"/>
  <c r="C277" i="1"/>
  <c r="O2823" i="1"/>
  <c r="O2822" i="1"/>
  <c r="H2947" i="1"/>
  <c r="A2948" i="1"/>
  <c r="Q2948" i="1" s="1"/>
  <c r="R2948" i="1" s="1"/>
  <c r="J2829" i="1"/>
  <c r="K2829" i="1" s="1"/>
  <c r="E2829" i="1" s="1"/>
  <c r="I2830" i="1"/>
  <c r="U2828" i="1"/>
  <c r="W2828" i="1" s="1"/>
  <c r="N2829" i="1"/>
  <c r="Y2946" i="1"/>
  <c r="S2946" i="1"/>
  <c r="M2829" i="1"/>
  <c r="T2978" i="1"/>
  <c r="F2824" i="1"/>
  <c r="D2825" i="1"/>
  <c r="L2825" i="1" s="1"/>
  <c r="G2824" i="1"/>
  <c r="O2824" i="1"/>
  <c r="Z2949" i="1" l="1"/>
  <c r="AA2949" i="1"/>
  <c r="C278" i="1"/>
  <c r="P277" i="1"/>
  <c r="W276" i="1"/>
  <c r="X276" i="1" s="1"/>
  <c r="B276" i="1" s="1"/>
  <c r="U277" i="1"/>
  <c r="M2830" i="1"/>
  <c r="U2829" i="1"/>
  <c r="W2829" i="1" s="1"/>
  <c r="J2830" i="1"/>
  <c r="K2830" i="1" s="1"/>
  <c r="E2830" i="1" s="1"/>
  <c r="I2831" i="1"/>
  <c r="H2948" i="1"/>
  <c r="A2949" i="1"/>
  <c r="Q2949" i="1" s="1"/>
  <c r="R2949" i="1" s="1"/>
  <c r="N2830" i="1"/>
  <c r="S2947" i="1"/>
  <c r="Y2947" i="1"/>
  <c r="T2979" i="1"/>
  <c r="F2825" i="1"/>
  <c r="G2825" i="1"/>
  <c r="O2825" i="1"/>
  <c r="D2826" i="1"/>
  <c r="L2826" i="1" s="1"/>
  <c r="AA2950" i="1" l="1"/>
  <c r="Z2950" i="1"/>
  <c r="W277" i="1"/>
  <c r="X277" i="1" s="1"/>
  <c r="B277" i="1" s="1"/>
  <c r="U278" i="1"/>
  <c r="P278" i="1"/>
  <c r="C279" i="1"/>
  <c r="A2950" i="1"/>
  <c r="Q2950" i="1" s="1"/>
  <c r="R2950" i="1" s="1"/>
  <c r="H2949" i="1"/>
  <c r="S2948" i="1"/>
  <c r="Y2948" i="1"/>
  <c r="J2831" i="1"/>
  <c r="K2831" i="1" s="1"/>
  <c r="E2831" i="1" s="1"/>
  <c r="I2832" i="1"/>
  <c r="U2830" i="1"/>
  <c r="W2830" i="1" s="1"/>
  <c r="M2831" i="1"/>
  <c r="N2831" i="1"/>
  <c r="T2980" i="1"/>
  <c r="F2826" i="1"/>
  <c r="O2826" i="1"/>
  <c r="G2826" i="1"/>
  <c r="D2827" i="1"/>
  <c r="L2827" i="1" s="1"/>
  <c r="Z2951" i="1" l="1"/>
  <c r="AA2951" i="1"/>
  <c r="P279" i="1"/>
  <c r="C280" i="1"/>
  <c r="W278" i="1"/>
  <c r="X278" i="1" s="1"/>
  <c r="B278" i="1" s="1"/>
  <c r="U279" i="1"/>
  <c r="N2832" i="1"/>
  <c r="M2832" i="1"/>
  <c r="J2832" i="1"/>
  <c r="K2832" i="1" s="1"/>
  <c r="E2832" i="1" s="1"/>
  <c r="I2833" i="1"/>
  <c r="S2949" i="1"/>
  <c r="Y2949" i="1"/>
  <c r="H2950" i="1"/>
  <c r="A2951" i="1"/>
  <c r="Q2951" i="1" s="1"/>
  <c r="R2951" i="1" s="1"/>
  <c r="U2831" i="1"/>
  <c r="W2831" i="1" s="1"/>
  <c r="T2981" i="1"/>
  <c r="F2827" i="1"/>
  <c r="D2828" i="1"/>
  <c r="L2828" i="1" s="1"/>
  <c r="O2827" i="1"/>
  <c r="G2827" i="1"/>
  <c r="AA2952" i="1" l="1"/>
  <c r="Z2952" i="1"/>
  <c r="W279" i="1"/>
  <c r="X279" i="1" s="1"/>
  <c r="B279" i="1" s="1"/>
  <c r="U280" i="1"/>
  <c r="P280" i="1"/>
  <c r="C281" i="1"/>
  <c r="Y2950" i="1"/>
  <c r="S2950" i="1"/>
  <c r="J2833" i="1"/>
  <c r="K2833" i="1" s="1"/>
  <c r="E2833" i="1" s="1"/>
  <c r="I2834" i="1"/>
  <c r="U2832" i="1"/>
  <c r="W2832" i="1" s="1"/>
  <c r="H2951" i="1"/>
  <c r="A2952" i="1"/>
  <c r="Q2952" i="1" s="1"/>
  <c r="R2952" i="1" s="1"/>
  <c r="M2833" i="1"/>
  <c r="N2833" i="1"/>
  <c r="T2982" i="1"/>
  <c r="F2828" i="1"/>
  <c r="O2828" i="1"/>
  <c r="G2828" i="1"/>
  <c r="D2829" i="1"/>
  <c r="L2829" i="1" s="1"/>
  <c r="Z2953" i="1" l="1"/>
  <c r="AA2953" i="1"/>
  <c r="C282" i="1"/>
  <c r="P281" i="1"/>
  <c r="W280" i="1"/>
  <c r="X280" i="1" s="1"/>
  <c r="B280" i="1" s="1"/>
  <c r="U281" i="1"/>
  <c r="M2834" i="1"/>
  <c r="N2834" i="1"/>
  <c r="J2834" i="1"/>
  <c r="K2834" i="1" s="1"/>
  <c r="E2834" i="1" s="1"/>
  <c r="I2835" i="1"/>
  <c r="A2953" i="1"/>
  <c r="Q2953" i="1" s="1"/>
  <c r="R2953" i="1" s="1"/>
  <c r="H2952" i="1"/>
  <c r="U2833" i="1"/>
  <c r="W2833" i="1" s="1"/>
  <c r="S2951" i="1"/>
  <c r="Y2951" i="1"/>
  <c r="T2983" i="1"/>
  <c r="F2829" i="1"/>
  <c r="G2829" i="1"/>
  <c r="D2830" i="1"/>
  <c r="L2830" i="1" s="1"/>
  <c r="O2829" i="1"/>
  <c r="AA2954" i="1" l="1"/>
  <c r="Z2954" i="1"/>
  <c r="Z2955" i="1" s="1"/>
  <c r="W281" i="1"/>
  <c r="X281" i="1" s="1"/>
  <c r="B281" i="1" s="1"/>
  <c r="U282" i="1"/>
  <c r="C283" i="1"/>
  <c r="P282" i="1"/>
  <c r="N2835" i="1"/>
  <c r="M2835" i="1"/>
  <c r="A2954" i="1"/>
  <c r="Q2954" i="1" s="1"/>
  <c r="R2954" i="1" s="1"/>
  <c r="H2953" i="1"/>
  <c r="S2952" i="1"/>
  <c r="Y2952" i="1"/>
  <c r="J2835" i="1"/>
  <c r="K2835" i="1" s="1"/>
  <c r="E2835" i="1" s="1"/>
  <c r="I2836" i="1"/>
  <c r="U2834" i="1"/>
  <c r="W2834" i="1" s="1"/>
  <c r="T2984" i="1"/>
  <c r="F2830" i="1"/>
  <c r="O2830" i="1"/>
  <c r="G2830" i="1"/>
  <c r="D2831" i="1"/>
  <c r="L2831" i="1" s="1"/>
  <c r="S570" i="1"/>
  <c r="AA2955" i="1" l="1"/>
  <c r="C284" i="1"/>
  <c r="P283" i="1"/>
  <c r="W282" i="1"/>
  <c r="X282" i="1" s="1"/>
  <c r="B282" i="1" s="1"/>
  <c r="U283" i="1"/>
  <c r="J2836" i="1"/>
  <c r="K2836" i="1" s="1"/>
  <c r="E2836" i="1" s="1"/>
  <c r="I2837" i="1"/>
  <c r="S2953" i="1"/>
  <c r="Y2953" i="1"/>
  <c r="U2835" i="1"/>
  <c r="W2835" i="1" s="1"/>
  <c r="M2836" i="1"/>
  <c r="N2836" i="1"/>
  <c r="H2954" i="1"/>
  <c r="A2955" i="1"/>
  <c r="Q2955" i="1" s="1"/>
  <c r="R2955" i="1" s="1"/>
  <c r="T2985" i="1"/>
  <c r="F2831" i="1"/>
  <c r="O2831" i="1"/>
  <c r="G2831" i="1"/>
  <c r="D2832" i="1"/>
  <c r="L2832" i="1" s="1"/>
  <c r="AA2956" i="1" l="1"/>
  <c r="Z2956" i="1"/>
  <c r="W283" i="1"/>
  <c r="X283" i="1" s="1"/>
  <c r="B283" i="1" s="1"/>
  <c r="U284" i="1"/>
  <c r="C285" i="1"/>
  <c r="P284" i="1"/>
  <c r="N2837" i="1"/>
  <c r="M2837" i="1"/>
  <c r="Y2954" i="1"/>
  <c r="S2954" i="1"/>
  <c r="H2955" i="1"/>
  <c r="A2956" i="1"/>
  <c r="Q2956" i="1" s="1"/>
  <c r="R2956" i="1" s="1"/>
  <c r="J2837" i="1"/>
  <c r="K2837" i="1" s="1"/>
  <c r="E2837" i="1" s="1"/>
  <c r="I2838" i="1"/>
  <c r="U2836" i="1"/>
  <c r="W2836" i="1" s="1"/>
  <c r="T2986" i="1"/>
  <c r="F2832" i="1"/>
  <c r="G2832" i="1"/>
  <c r="O2832" i="1"/>
  <c r="D2833" i="1"/>
  <c r="L2833" i="1" s="1"/>
  <c r="Z2957" i="1" l="1"/>
  <c r="AA2957" i="1"/>
  <c r="P285" i="1"/>
  <c r="C286" i="1"/>
  <c r="W284" i="1"/>
  <c r="X284" i="1" s="1"/>
  <c r="B284" i="1" s="1"/>
  <c r="U285" i="1"/>
  <c r="M2838" i="1"/>
  <c r="J2838" i="1"/>
  <c r="K2838" i="1" s="1"/>
  <c r="E2838" i="1" s="1"/>
  <c r="I2839" i="1"/>
  <c r="A2957" i="1"/>
  <c r="Q2957" i="1" s="1"/>
  <c r="R2957" i="1" s="1"/>
  <c r="H2956" i="1"/>
  <c r="U2837" i="1"/>
  <c r="W2837" i="1" s="1"/>
  <c r="N2838" i="1"/>
  <c r="S2955" i="1"/>
  <c r="Y2955" i="1"/>
  <c r="T2987" i="1"/>
  <c r="F2833" i="1"/>
  <c r="G2833" i="1"/>
  <c r="O2833" i="1"/>
  <c r="D2834" i="1"/>
  <c r="L2834" i="1" s="1"/>
  <c r="AA2958" i="1" l="1"/>
  <c r="Z2958" i="1"/>
  <c r="Z2959" i="1" s="1"/>
  <c r="W285" i="1"/>
  <c r="X285" i="1" s="1"/>
  <c r="B285" i="1" s="1"/>
  <c r="U286" i="1"/>
  <c r="C287" i="1"/>
  <c r="P286" i="1"/>
  <c r="N2839" i="1"/>
  <c r="H2957" i="1"/>
  <c r="A2958" i="1"/>
  <c r="Q2958" i="1" s="1"/>
  <c r="R2958" i="1" s="1"/>
  <c r="Y2956" i="1"/>
  <c r="S2956" i="1"/>
  <c r="J2839" i="1"/>
  <c r="K2839" i="1" s="1"/>
  <c r="E2839" i="1" s="1"/>
  <c r="I2840" i="1"/>
  <c r="U2838" i="1"/>
  <c r="W2838" i="1" s="1"/>
  <c r="M2839" i="1"/>
  <c r="T2988" i="1"/>
  <c r="F2834" i="1"/>
  <c r="O2834" i="1"/>
  <c r="D2835" i="1"/>
  <c r="L2835" i="1" s="1"/>
  <c r="G2834" i="1"/>
  <c r="AA2959" i="1" l="1"/>
  <c r="N2840" i="1"/>
  <c r="P287" i="1"/>
  <c r="C288" i="1"/>
  <c r="W286" i="1"/>
  <c r="X286" i="1" s="1"/>
  <c r="B286" i="1" s="1"/>
  <c r="U287" i="1"/>
  <c r="M2840" i="1"/>
  <c r="J2840" i="1"/>
  <c r="K2840" i="1" s="1"/>
  <c r="E2840" i="1" s="1"/>
  <c r="I2841" i="1"/>
  <c r="U2839" i="1"/>
  <c r="W2839" i="1" s="1"/>
  <c r="A2959" i="1"/>
  <c r="Q2959" i="1" s="1"/>
  <c r="R2959" i="1" s="1"/>
  <c r="H2958" i="1"/>
  <c r="Y2957" i="1"/>
  <c r="S2957" i="1"/>
  <c r="T2989" i="1"/>
  <c r="F2835" i="1"/>
  <c r="O2835" i="1"/>
  <c r="G2835" i="1"/>
  <c r="D2836" i="1"/>
  <c r="L2836" i="1" s="1"/>
  <c r="AA2960" i="1" l="1"/>
  <c r="Z2960" i="1"/>
  <c r="N2841" i="1"/>
  <c r="W287" i="1"/>
  <c r="X287" i="1" s="1"/>
  <c r="B287" i="1" s="1"/>
  <c r="U288" i="1"/>
  <c r="P288" i="1"/>
  <c r="C289" i="1"/>
  <c r="A2960" i="1"/>
  <c r="Q2960" i="1" s="1"/>
  <c r="R2960" i="1" s="1"/>
  <c r="H2959" i="1"/>
  <c r="J2841" i="1"/>
  <c r="K2841" i="1" s="1"/>
  <c r="E2841" i="1" s="1"/>
  <c r="I2842" i="1"/>
  <c r="U2840" i="1"/>
  <c r="W2840" i="1" s="1"/>
  <c r="Y2958" i="1"/>
  <c r="S2958" i="1"/>
  <c r="M2841" i="1"/>
  <c r="T2990" i="1"/>
  <c r="F2836" i="1"/>
  <c r="O2836" i="1"/>
  <c r="G2836" i="1"/>
  <c r="D2837" i="1"/>
  <c r="L2837" i="1" s="1"/>
  <c r="Z2961" i="1" l="1"/>
  <c r="AA2961" i="1"/>
  <c r="N2842" i="1"/>
  <c r="C290" i="1"/>
  <c r="P289" i="1"/>
  <c r="W288" i="1"/>
  <c r="X288" i="1" s="1"/>
  <c r="B288" i="1" s="1"/>
  <c r="U289" i="1"/>
  <c r="M2842" i="1"/>
  <c r="J2842" i="1"/>
  <c r="K2842" i="1" s="1"/>
  <c r="E2842" i="1" s="1"/>
  <c r="I2843" i="1"/>
  <c r="U2841" i="1"/>
  <c r="W2841" i="1" s="1"/>
  <c r="Y2959" i="1"/>
  <c r="S2959" i="1"/>
  <c r="H2960" i="1"/>
  <c r="A2961" i="1"/>
  <c r="Q2961" i="1" s="1"/>
  <c r="R2961" i="1" s="1"/>
  <c r="T2991" i="1"/>
  <c r="F2837" i="1"/>
  <c r="G2837" i="1"/>
  <c r="O2837" i="1"/>
  <c r="D2838" i="1"/>
  <c r="L2838" i="1" s="1"/>
  <c r="AA2962" i="1" l="1"/>
  <c r="Z2962" i="1"/>
  <c r="N2843" i="1"/>
  <c r="W289" i="1"/>
  <c r="X289" i="1" s="1"/>
  <c r="B289" i="1" s="1"/>
  <c r="U290" i="1"/>
  <c r="C291" i="1"/>
  <c r="P290" i="1"/>
  <c r="S2960" i="1"/>
  <c r="Y2960" i="1"/>
  <c r="J2843" i="1"/>
  <c r="K2843" i="1" s="1"/>
  <c r="E2843" i="1" s="1"/>
  <c r="I2844" i="1"/>
  <c r="N2844" i="1" s="1"/>
  <c r="U2842" i="1"/>
  <c r="W2842" i="1" s="1"/>
  <c r="H2961" i="1"/>
  <c r="A2962" i="1"/>
  <c r="Q2962" i="1" s="1"/>
  <c r="R2962" i="1" s="1"/>
  <c r="M2843" i="1"/>
  <c r="T2992" i="1"/>
  <c r="F2838" i="1"/>
  <c r="D2839" i="1"/>
  <c r="L2839" i="1" s="1"/>
  <c r="G2838" i="1"/>
  <c r="O2838" i="1"/>
  <c r="Z2963" i="1" l="1"/>
  <c r="AA2963" i="1"/>
  <c r="P291" i="1"/>
  <c r="S291" i="1" s="1"/>
  <c r="C292" i="1"/>
  <c r="W290" i="1"/>
  <c r="X290" i="1" s="1"/>
  <c r="B290" i="1" s="1"/>
  <c r="U291" i="1"/>
  <c r="M2844" i="1"/>
  <c r="U2843" i="1"/>
  <c r="W2843" i="1" s="1"/>
  <c r="H2962" i="1"/>
  <c r="A2963" i="1"/>
  <c r="Q2963" i="1" s="1"/>
  <c r="R2963" i="1" s="1"/>
  <c r="Y2961" i="1"/>
  <c r="S2961" i="1"/>
  <c r="J2844" i="1"/>
  <c r="K2844" i="1" s="1"/>
  <c r="E2844" i="1" s="1"/>
  <c r="I2845" i="1"/>
  <c r="N2845" i="1" s="1"/>
  <c r="T2993" i="1"/>
  <c r="F2839" i="1"/>
  <c r="D2840" i="1"/>
  <c r="L2840" i="1" s="1"/>
  <c r="O2839" i="1"/>
  <c r="G2839" i="1"/>
  <c r="AA2964" i="1" l="1"/>
  <c r="Z2964" i="1"/>
  <c r="W291" i="1"/>
  <c r="X291" i="1" s="1"/>
  <c r="U292" i="1"/>
  <c r="P292" i="1"/>
  <c r="S292" i="1" s="1"/>
  <c r="C293" i="1"/>
  <c r="U2844" i="1"/>
  <c r="W2844" i="1" s="1"/>
  <c r="A2964" i="1"/>
  <c r="Q2964" i="1" s="1"/>
  <c r="R2964" i="1" s="1"/>
  <c r="H2963" i="1"/>
  <c r="J2845" i="1"/>
  <c r="K2845" i="1" s="1"/>
  <c r="E2845" i="1" s="1"/>
  <c r="I2846" i="1"/>
  <c r="M2845" i="1"/>
  <c r="Y2962" i="1"/>
  <c r="S2962" i="1"/>
  <c r="T2994" i="1"/>
  <c r="F2840" i="1"/>
  <c r="O2840" i="1"/>
  <c r="G2840" i="1"/>
  <c r="D2841" i="1"/>
  <c r="L2841" i="1" s="1"/>
  <c r="Z2965" i="1" l="1"/>
  <c r="AA2965" i="1"/>
  <c r="B291" i="1"/>
  <c r="Y291" i="1"/>
  <c r="C294" i="1"/>
  <c r="P293" i="1"/>
  <c r="W292" i="1"/>
  <c r="X292" i="1" s="1"/>
  <c r="U293" i="1"/>
  <c r="M2846" i="1"/>
  <c r="U2845" i="1"/>
  <c r="W2845" i="1" s="1"/>
  <c r="H2964" i="1"/>
  <c r="A2965" i="1"/>
  <c r="Q2965" i="1" s="1"/>
  <c r="R2965" i="1" s="1"/>
  <c r="S2963" i="1"/>
  <c r="Y2963" i="1"/>
  <c r="J2846" i="1"/>
  <c r="K2846" i="1" s="1"/>
  <c r="E2846" i="1" s="1"/>
  <c r="I2847" i="1"/>
  <c r="N2846" i="1"/>
  <c r="T2995" i="1"/>
  <c r="F2841" i="1"/>
  <c r="G2841" i="1"/>
  <c r="D2842" i="1"/>
  <c r="L2842" i="1" s="1"/>
  <c r="O2841" i="1"/>
  <c r="AA2966" i="1" l="1"/>
  <c r="Z2966" i="1"/>
  <c r="B292" i="1"/>
  <c r="Y292" i="1"/>
  <c r="W293" i="1"/>
  <c r="X293" i="1" s="1"/>
  <c r="Y293" i="1" s="1"/>
  <c r="U294" i="1"/>
  <c r="P294" i="1"/>
  <c r="C295" i="1"/>
  <c r="J2847" i="1"/>
  <c r="K2847" i="1" s="1"/>
  <c r="E2847" i="1" s="1"/>
  <c r="I2848" i="1"/>
  <c r="A2966" i="1"/>
  <c r="Q2966" i="1" s="1"/>
  <c r="R2966" i="1" s="1"/>
  <c r="H2965" i="1"/>
  <c r="Y2964" i="1"/>
  <c r="S2964" i="1"/>
  <c r="U2846" i="1"/>
  <c r="W2846" i="1" s="1"/>
  <c r="T2996" i="1"/>
  <c r="F2842" i="1"/>
  <c r="D2843" i="1"/>
  <c r="L2843" i="1" s="1"/>
  <c r="G2842" i="1"/>
  <c r="O2842" i="1"/>
  <c r="Z2967" i="1" l="1"/>
  <c r="AA2967" i="1"/>
  <c r="B293" i="1"/>
  <c r="P295" i="1"/>
  <c r="C296" i="1"/>
  <c r="W294" i="1"/>
  <c r="X294" i="1" s="1"/>
  <c r="U295" i="1"/>
  <c r="A2967" i="1"/>
  <c r="Q2967" i="1" s="1"/>
  <c r="R2967" i="1" s="1"/>
  <c r="H2966" i="1"/>
  <c r="Y2965" i="1"/>
  <c r="S2965" i="1"/>
  <c r="J2848" i="1"/>
  <c r="K2848" i="1" s="1"/>
  <c r="E2848" i="1" s="1"/>
  <c r="I2849" i="1"/>
  <c r="U2847" i="1"/>
  <c r="W2847" i="1" s="1"/>
  <c r="T2997" i="1"/>
  <c r="F2843" i="1"/>
  <c r="O2843" i="1"/>
  <c r="D2844" i="1"/>
  <c r="L2844" i="1" s="1"/>
  <c r="G2843" i="1"/>
  <c r="AA2968" i="1" l="1"/>
  <c r="Z2968" i="1"/>
  <c r="Y294" i="1"/>
  <c r="B294" i="1"/>
  <c r="W295" i="1"/>
  <c r="X295" i="1" s="1"/>
  <c r="B295" i="1" s="1"/>
  <c r="U296" i="1"/>
  <c r="C297" i="1"/>
  <c r="P296" i="1"/>
  <c r="J2849" i="1"/>
  <c r="K2849" i="1" s="1"/>
  <c r="E2849" i="1" s="1"/>
  <c r="I2850" i="1"/>
  <c r="Y2966" i="1"/>
  <c r="S2966" i="1"/>
  <c r="U2848" i="1"/>
  <c r="W2848" i="1" s="1"/>
  <c r="A2968" i="1"/>
  <c r="Q2968" i="1" s="1"/>
  <c r="R2968" i="1" s="1"/>
  <c r="H2967" i="1"/>
  <c r="T2998" i="1"/>
  <c r="F2844" i="1"/>
  <c r="O2844" i="1"/>
  <c r="D2845" i="1"/>
  <c r="L2845" i="1" s="1"/>
  <c r="G2844" i="1"/>
  <c r="Z2969" i="1" l="1"/>
  <c r="AA2969" i="1"/>
  <c r="C298" i="1"/>
  <c r="P297" i="1"/>
  <c r="W296" i="1"/>
  <c r="X296" i="1" s="1"/>
  <c r="B296" i="1" s="1"/>
  <c r="U297" i="1"/>
  <c r="S2967" i="1"/>
  <c r="Y2967" i="1"/>
  <c r="A2969" i="1"/>
  <c r="Q2969" i="1" s="1"/>
  <c r="R2969" i="1" s="1"/>
  <c r="H2968" i="1"/>
  <c r="J2850" i="1"/>
  <c r="K2850" i="1" s="1"/>
  <c r="E2850" i="1" s="1"/>
  <c r="I2851" i="1"/>
  <c r="U2849" i="1"/>
  <c r="W2849" i="1" s="1"/>
  <c r="T2999" i="1"/>
  <c r="F2845" i="1"/>
  <c r="G2845" i="1"/>
  <c r="D2846" i="1"/>
  <c r="L2846" i="1" s="1"/>
  <c r="O2845" i="1"/>
  <c r="AA2970" i="1" l="1"/>
  <c r="Z2970" i="1"/>
  <c r="Z2971" i="1" s="1"/>
  <c r="W297" i="1"/>
  <c r="X297" i="1" s="1"/>
  <c r="B297" i="1" s="1"/>
  <c r="U298" i="1"/>
  <c r="C299" i="1"/>
  <c r="P298" i="1"/>
  <c r="S2968" i="1"/>
  <c r="Y2968" i="1"/>
  <c r="A2970" i="1"/>
  <c r="Q2970" i="1" s="1"/>
  <c r="R2970" i="1" s="1"/>
  <c r="H2969" i="1"/>
  <c r="J2851" i="1"/>
  <c r="K2851" i="1" s="1"/>
  <c r="E2851" i="1" s="1"/>
  <c r="I2852" i="1"/>
  <c r="U2850" i="1"/>
  <c r="W2850" i="1" s="1"/>
  <c r="T3000" i="1"/>
  <c r="F2846" i="1"/>
  <c r="G2846" i="1"/>
  <c r="D2847" i="1"/>
  <c r="L2847" i="1" s="1"/>
  <c r="AA2971" i="1" l="1"/>
  <c r="C300" i="1"/>
  <c r="P299" i="1"/>
  <c r="W298" i="1"/>
  <c r="X298" i="1" s="1"/>
  <c r="B298" i="1" s="1"/>
  <c r="U299" i="1"/>
  <c r="O2846" i="1"/>
  <c r="M2847" i="1"/>
  <c r="N2847" i="1" s="1"/>
  <c r="A2971" i="1"/>
  <c r="Q2971" i="1" s="1"/>
  <c r="R2971" i="1" s="1"/>
  <c r="H2970" i="1"/>
  <c r="J2852" i="1"/>
  <c r="K2852" i="1" s="1"/>
  <c r="E2852" i="1" s="1"/>
  <c r="I2853" i="1"/>
  <c r="U2851" i="1"/>
  <c r="W2851" i="1" s="1"/>
  <c r="S2969" i="1"/>
  <c r="Y2969" i="1"/>
  <c r="T3001" i="1"/>
  <c r="F2847" i="1"/>
  <c r="G2847" i="1"/>
  <c r="D2848" i="1"/>
  <c r="L2848" i="1" s="1"/>
  <c r="AA2972" i="1" l="1"/>
  <c r="Z2972" i="1"/>
  <c r="W299" i="1"/>
  <c r="X299" i="1" s="1"/>
  <c r="B299" i="1" s="1"/>
  <c r="U300" i="1"/>
  <c r="P300" i="1"/>
  <c r="C301" i="1"/>
  <c r="Y2970" i="1"/>
  <c r="S2970" i="1"/>
  <c r="J2853" i="1"/>
  <c r="K2853" i="1" s="1"/>
  <c r="E2853" i="1" s="1"/>
  <c r="I2854" i="1"/>
  <c r="U2852" i="1"/>
  <c r="W2852" i="1" s="1"/>
  <c r="A2972" i="1"/>
  <c r="Q2972" i="1" s="1"/>
  <c r="R2972" i="1" s="1"/>
  <c r="H2971" i="1"/>
  <c r="T3002" i="1"/>
  <c r="F2848" i="1"/>
  <c r="G2848" i="1"/>
  <c r="D2849" i="1"/>
  <c r="L2849" i="1" s="1"/>
  <c r="M2848" i="1"/>
  <c r="O2847" i="1"/>
  <c r="Z2973" i="1" l="1"/>
  <c r="AA2973" i="1"/>
  <c r="P301" i="1"/>
  <c r="C302" i="1"/>
  <c r="W300" i="1"/>
  <c r="X300" i="1" s="1"/>
  <c r="B300" i="1" s="1"/>
  <c r="U301" i="1"/>
  <c r="J2854" i="1"/>
  <c r="K2854" i="1" s="1"/>
  <c r="E2854" i="1" s="1"/>
  <c r="I2855" i="1"/>
  <c r="A2973" i="1"/>
  <c r="Q2973" i="1" s="1"/>
  <c r="H2972" i="1"/>
  <c r="S2971" i="1"/>
  <c r="Y2971" i="1"/>
  <c r="U2853" i="1"/>
  <c r="W2853" i="1" s="1"/>
  <c r="T3003" i="1"/>
  <c r="M2849" i="1"/>
  <c r="N2848" i="1"/>
  <c r="F2849" i="1"/>
  <c r="G2849" i="1"/>
  <c r="D2850" i="1"/>
  <c r="L2850" i="1" s="1"/>
  <c r="AA2974" i="1" l="1"/>
  <c r="Z2974" i="1"/>
  <c r="R2973" i="1"/>
  <c r="N2849" i="1"/>
  <c r="O2849" i="1" s="1"/>
  <c r="W301" i="1"/>
  <c r="X301" i="1" s="1"/>
  <c r="B301" i="1" s="1"/>
  <c r="U302" i="1"/>
  <c r="P302" i="1"/>
  <c r="C303" i="1"/>
  <c r="M2850" i="1"/>
  <c r="O2848" i="1"/>
  <c r="A2974" i="1"/>
  <c r="Q2974" i="1" s="1"/>
  <c r="R2974" i="1" s="1"/>
  <c r="H2973" i="1"/>
  <c r="J2855" i="1"/>
  <c r="K2855" i="1" s="1"/>
  <c r="E2855" i="1" s="1"/>
  <c r="I2856" i="1"/>
  <c r="U2854" i="1"/>
  <c r="W2854" i="1" s="1"/>
  <c r="T3004" i="1"/>
  <c r="F2850" i="1"/>
  <c r="G2850" i="1"/>
  <c r="D2851" i="1"/>
  <c r="L2851" i="1" s="1"/>
  <c r="Z2975" i="1" l="1"/>
  <c r="AA2975" i="1"/>
  <c r="N2850" i="1"/>
  <c r="O2850" i="1" s="1"/>
  <c r="P303" i="1"/>
  <c r="C304" i="1"/>
  <c r="W302" i="1"/>
  <c r="X302" i="1" s="1"/>
  <c r="B302" i="1" s="1"/>
  <c r="U303" i="1"/>
  <c r="M2851" i="1"/>
  <c r="J2856" i="1"/>
  <c r="K2856" i="1" s="1"/>
  <c r="E2856" i="1" s="1"/>
  <c r="I2857" i="1"/>
  <c r="U2855" i="1"/>
  <c r="W2855" i="1" s="1"/>
  <c r="H2974" i="1"/>
  <c r="A2975" i="1"/>
  <c r="Q2975" i="1" s="1"/>
  <c r="R2975" i="1" s="1"/>
  <c r="T3005" i="1"/>
  <c r="F2851" i="1"/>
  <c r="G2851" i="1"/>
  <c r="D2852" i="1"/>
  <c r="L2852" i="1" s="1"/>
  <c r="AA2976" i="1" l="1"/>
  <c r="Z2976" i="1"/>
  <c r="W303" i="1"/>
  <c r="X303" i="1" s="1"/>
  <c r="B303" i="1" s="1"/>
  <c r="U304" i="1"/>
  <c r="C305" i="1"/>
  <c r="P304" i="1"/>
  <c r="M2852" i="1"/>
  <c r="M2853" i="1" s="1"/>
  <c r="N2851" i="1"/>
  <c r="N2852" i="1" s="1"/>
  <c r="N2853" i="1" s="1"/>
  <c r="H2975" i="1"/>
  <c r="A2976" i="1"/>
  <c r="Q2976" i="1" s="1"/>
  <c r="R2976" i="1" s="1"/>
  <c r="S2974" i="1"/>
  <c r="Y2974" i="1"/>
  <c r="J2857" i="1"/>
  <c r="K2857" i="1" s="1"/>
  <c r="E2857" i="1" s="1"/>
  <c r="I2858" i="1"/>
  <c r="U2856" i="1"/>
  <c r="W2856" i="1" s="1"/>
  <c r="T3006" i="1"/>
  <c r="F2852" i="1"/>
  <c r="G2852" i="1"/>
  <c r="D2853" i="1"/>
  <c r="L2853" i="1" s="1"/>
  <c r="Z2977" i="1" l="1"/>
  <c r="AA2977" i="1"/>
  <c r="C306" i="1"/>
  <c r="P305" i="1"/>
  <c r="W304" i="1"/>
  <c r="X304" i="1" s="1"/>
  <c r="B304" i="1" s="1"/>
  <c r="U305" i="1"/>
  <c r="O2852" i="1"/>
  <c r="O2851" i="1"/>
  <c r="U2857" i="1"/>
  <c r="W2857" i="1" s="1"/>
  <c r="Y2975" i="1"/>
  <c r="S2975" i="1"/>
  <c r="H2976" i="1"/>
  <c r="A2977" i="1"/>
  <c r="Q2977" i="1" s="1"/>
  <c r="R2977" i="1" s="1"/>
  <c r="J2858" i="1"/>
  <c r="K2858" i="1" s="1"/>
  <c r="E2858" i="1" s="1"/>
  <c r="I2859" i="1"/>
  <c r="T3007" i="1"/>
  <c r="F2853" i="1"/>
  <c r="G2853" i="1"/>
  <c r="O2853" i="1"/>
  <c r="D2854" i="1"/>
  <c r="L2854" i="1" s="1"/>
  <c r="AA2978" i="1" l="1"/>
  <c r="Z2978" i="1"/>
  <c r="M2854" i="1"/>
  <c r="W305" i="1"/>
  <c r="X305" i="1" s="1"/>
  <c r="B305" i="1" s="1"/>
  <c r="U306" i="1"/>
  <c r="C307" i="1"/>
  <c r="P306" i="1"/>
  <c r="A2978" i="1"/>
  <c r="Q2978" i="1" s="1"/>
  <c r="R2978" i="1" s="1"/>
  <c r="H2977" i="1"/>
  <c r="U2858" i="1"/>
  <c r="W2858" i="1" s="1"/>
  <c r="J2859" i="1"/>
  <c r="K2859" i="1" s="1"/>
  <c r="E2859" i="1" s="1"/>
  <c r="I2860" i="1"/>
  <c r="S2976" i="1"/>
  <c r="Y2976" i="1"/>
  <c r="T3008" i="1"/>
  <c r="F2854" i="1"/>
  <c r="G2854" i="1"/>
  <c r="D2855" i="1"/>
  <c r="L2855" i="1" s="1"/>
  <c r="Z2979" i="1" l="1"/>
  <c r="AA2979" i="1"/>
  <c r="M2855" i="1"/>
  <c r="M2856" i="1" s="1"/>
  <c r="M2857" i="1" s="1"/>
  <c r="M2858" i="1" s="1"/>
  <c r="M2859" i="1" s="1"/>
  <c r="M2860" i="1" s="1"/>
  <c r="N2854" i="1"/>
  <c r="N2855" i="1" s="1"/>
  <c r="N2856" i="1" s="1"/>
  <c r="N2857" i="1" s="1"/>
  <c r="N2858" i="1" s="1"/>
  <c r="N2859" i="1" s="1"/>
  <c r="N2860" i="1" s="1"/>
  <c r="C308" i="1"/>
  <c r="P307" i="1"/>
  <c r="W306" i="1"/>
  <c r="X306" i="1" s="1"/>
  <c r="B306" i="1" s="1"/>
  <c r="U307" i="1"/>
  <c r="J2860" i="1"/>
  <c r="K2860" i="1" s="1"/>
  <c r="E2860" i="1" s="1"/>
  <c r="I2861" i="1"/>
  <c r="U2859" i="1"/>
  <c r="W2859" i="1" s="1"/>
  <c r="S2977" i="1"/>
  <c r="Y2977" i="1"/>
  <c r="A2979" i="1"/>
  <c r="Q2979" i="1" s="1"/>
  <c r="R2979" i="1" s="1"/>
  <c r="H2978" i="1"/>
  <c r="T3009" i="1"/>
  <c r="F2855" i="1"/>
  <c r="G2855" i="1"/>
  <c r="D2856" i="1"/>
  <c r="L2856" i="1" s="1"/>
  <c r="AA2980" i="1" l="1"/>
  <c r="Z2980" i="1"/>
  <c r="O2855" i="1"/>
  <c r="O2854" i="1"/>
  <c r="W307" i="1"/>
  <c r="X307" i="1" s="1"/>
  <c r="B307" i="1" s="1"/>
  <c r="U308" i="1"/>
  <c r="C309" i="1"/>
  <c r="P308" i="1"/>
  <c r="N2861" i="1"/>
  <c r="M2861" i="1"/>
  <c r="S2978" i="1"/>
  <c r="Y2978" i="1"/>
  <c r="A2980" i="1"/>
  <c r="Q2980" i="1" s="1"/>
  <c r="R2980" i="1" s="1"/>
  <c r="H2979" i="1"/>
  <c r="J2861" i="1"/>
  <c r="K2861" i="1" s="1"/>
  <c r="E2861" i="1" s="1"/>
  <c r="I2862" i="1"/>
  <c r="U2860" i="1"/>
  <c r="W2860" i="1" s="1"/>
  <c r="T3010" i="1"/>
  <c r="F2856" i="1"/>
  <c r="G2856" i="1"/>
  <c r="O2856" i="1"/>
  <c r="D2857" i="1"/>
  <c r="L2857" i="1" s="1"/>
  <c r="Z2981" i="1" l="1"/>
  <c r="AA2981" i="1"/>
  <c r="C310" i="1"/>
  <c r="P309" i="1"/>
  <c r="W308" i="1"/>
  <c r="X308" i="1" s="1"/>
  <c r="B308" i="1" s="1"/>
  <c r="U309" i="1"/>
  <c r="M2862" i="1"/>
  <c r="N2862" i="1"/>
  <c r="U2861" i="1"/>
  <c r="W2861" i="1" s="1"/>
  <c r="S2979" i="1"/>
  <c r="Y2979" i="1"/>
  <c r="J2862" i="1"/>
  <c r="K2862" i="1" s="1"/>
  <c r="E2862" i="1" s="1"/>
  <c r="I2863" i="1"/>
  <c r="H2980" i="1"/>
  <c r="A2981" i="1"/>
  <c r="Q2981" i="1" s="1"/>
  <c r="R2981" i="1" s="1"/>
  <c r="T3011" i="1"/>
  <c r="F2857" i="1"/>
  <c r="G2857" i="1"/>
  <c r="D2858" i="1"/>
  <c r="L2858" i="1" s="1"/>
  <c r="O2857" i="1"/>
  <c r="AA2982" i="1" l="1"/>
  <c r="Z2982" i="1"/>
  <c r="P310" i="1"/>
  <c r="C311" i="1"/>
  <c r="W309" i="1"/>
  <c r="X309" i="1" s="1"/>
  <c r="B309" i="1" s="1"/>
  <c r="U310" i="1"/>
  <c r="N2863" i="1"/>
  <c r="Y2850" i="1"/>
  <c r="H2981" i="1"/>
  <c r="A2982" i="1"/>
  <c r="Q2982" i="1" s="1"/>
  <c r="R2982" i="1" s="1"/>
  <c r="Y2980" i="1"/>
  <c r="S2980" i="1"/>
  <c r="J2863" i="1"/>
  <c r="K2863" i="1" s="1"/>
  <c r="E2863" i="1" s="1"/>
  <c r="I2864" i="1"/>
  <c r="U2862" i="1"/>
  <c r="W2862" i="1" s="1"/>
  <c r="M2863" i="1"/>
  <c r="T3012" i="1"/>
  <c r="F2858" i="1"/>
  <c r="O2858" i="1"/>
  <c r="G2858" i="1"/>
  <c r="D2859" i="1"/>
  <c r="L2859" i="1" s="1"/>
  <c r="Z2983" i="1" l="1"/>
  <c r="AA2983" i="1"/>
  <c r="W310" i="1"/>
  <c r="X310" i="1" s="1"/>
  <c r="B310" i="1" s="1"/>
  <c r="U311" i="1"/>
  <c r="P311" i="1"/>
  <c r="C312" i="1"/>
  <c r="M2864" i="1"/>
  <c r="J2864" i="1"/>
  <c r="K2864" i="1" s="1"/>
  <c r="E2864" i="1" s="1"/>
  <c r="I2865" i="1"/>
  <c r="S2981" i="1"/>
  <c r="Y2981" i="1"/>
  <c r="H2982" i="1"/>
  <c r="A2983" i="1"/>
  <c r="Q2983" i="1" s="1"/>
  <c r="R2983" i="1" s="1"/>
  <c r="U2863" i="1"/>
  <c r="W2863" i="1" s="1"/>
  <c r="N2864" i="1"/>
  <c r="T3013" i="1"/>
  <c r="F2859" i="1"/>
  <c r="O2859" i="1"/>
  <c r="D2860" i="1"/>
  <c r="L2860" i="1" s="1"/>
  <c r="G2859" i="1"/>
  <c r="AA2984" i="1" l="1"/>
  <c r="Z2984" i="1"/>
  <c r="N2865" i="1"/>
  <c r="P312" i="1"/>
  <c r="C313" i="1"/>
  <c r="W311" i="1"/>
  <c r="X311" i="1" s="1"/>
  <c r="B311" i="1" s="1"/>
  <c r="U312" i="1"/>
  <c r="Y2982" i="1"/>
  <c r="S2982" i="1"/>
  <c r="H2983" i="1"/>
  <c r="A2984" i="1"/>
  <c r="Q2984" i="1" s="1"/>
  <c r="R2984" i="1" s="1"/>
  <c r="J2865" i="1"/>
  <c r="K2865" i="1" s="1"/>
  <c r="E2865" i="1" s="1"/>
  <c r="I2866" i="1"/>
  <c r="U2864" i="1"/>
  <c r="W2864" i="1" s="1"/>
  <c r="M2865" i="1"/>
  <c r="T3014" i="1"/>
  <c r="F2860" i="1"/>
  <c r="G2860" i="1"/>
  <c r="O2860" i="1"/>
  <c r="D2861" i="1"/>
  <c r="L2861" i="1" s="1"/>
  <c r="Z2985" i="1" l="1"/>
  <c r="AA2985" i="1"/>
  <c r="W312" i="1"/>
  <c r="X312" i="1" s="1"/>
  <c r="B312" i="1" s="1"/>
  <c r="U313" i="1"/>
  <c r="P313" i="1"/>
  <c r="C314" i="1"/>
  <c r="M2866" i="1"/>
  <c r="S2983" i="1"/>
  <c r="Y2983" i="1"/>
  <c r="J2866" i="1"/>
  <c r="K2866" i="1" s="1"/>
  <c r="E2866" i="1" s="1"/>
  <c r="I2867" i="1"/>
  <c r="U2865" i="1"/>
  <c r="W2865" i="1" s="1"/>
  <c r="H2984" i="1"/>
  <c r="A2985" i="1"/>
  <c r="Q2985" i="1" s="1"/>
  <c r="R2985" i="1" s="1"/>
  <c r="N2866" i="1"/>
  <c r="T3015" i="1"/>
  <c r="F2861" i="1"/>
  <c r="G2861" i="1"/>
  <c r="D2862" i="1"/>
  <c r="L2862" i="1" s="1"/>
  <c r="O2861" i="1"/>
  <c r="AA2986" i="1" l="1"/>
  <c r="Z2986" i="1"/>
  <c r="P314" i="1"/>
  <c r="C315" i="1"/>
  <c r="W313" i="1"/>
  <c r="X313" i="1" s="1"/>
  <c r="B313" i="1" s="1"/>
  <c r="U314" i="1"/>
  <c r="N2867" i="1"/>
  <c r="J2867" i="1"/>
  <c r="K2867" i="1" s="1"/>
  <c r="E2867" i="1" s="1"/>
  <c r="I2868" i="1"/>
  <c r="S2984" i="1"/>
  <c r="Y2984" i="1"/>
  <c r="M2867" i="1"/>
  <c r="A2986" i="1"/>
  <c r="Q2986" i="1" s="1"/>
  <c r="R2986" i="1" s="1"/>
  <c r="H2985" i="1"/>
  <c r="U2866" i="1"/>
  <c r="W2866" i="1" s="1"/>
  <c r="T3016" i="1"/>
  <c r="F2862" i="1"/>
  <c r="O2862" i="1"/>
  <c r="G2862" i="1"/>
  <c r="D2863" i="1"/>
  <c r="L2863" i="1" s="1"/>
  <c r="Y601" i="1"/>
  <c r="Z2987" i="1" l="1"/>
  <c r="AA2987" i="1"/>
  <c r="W314" i="1"/>
  <c r="X314" i="1" s="1"/>
  <c r="B314" i="1" s="1"/>
  <c r="U315" i="1"/>
  <c r="P315" i="1"/>
  <c r="C316" i="1"/>
  <c r="N2868" i="1"/>
  <c r="M2868" i="1"/>
  <c r="Y2985" i="1"/>
  <c r="S2985" i="1"/>
  <c r="H2986" i="1"/>
  <c r="A2987" i="1"/>
  <c r="Q2987" i="1" s="1"/>
  <c r="R2987" i="1" s="1"/>
  <c r="J2868" i="1"/>
  <c r="K2868" i="1" s="1"/>
  <c r="E2868" i="1" s="1"/>
  <c r="I2869" i="1"/>
  <c r="U2867" i="1"/>
  <c r="W2867" i="1" s="1"/>
  <c r="T3017" i="1"/>
  <c r="F2863" i="1"/>
  <c r="O2863" i="1"/>
  <c r="D2864" i="1"/>
  <c r="L2864" i="1" s="1"/>
  <c r="G2863" i="1"/>
  <c r="AA2988" i="1" l="1"/>
  <c r="Z2988" i="1"/>
  <c r="C317" i="1"/>
  <c r="P316" i="1"/>
  <c r="W315" i="1"/>
  <c r="X315" i="1" s="1"/>
  <c r="B315" i="1" s="1"/>
  <c r="U316" i="1"/>
  <c r="N2869" i="1"/>
  <c r="U2868" i="1"/>
  <c r="W2868" i="1" s="1"/>
  <c r="Y2986" i="1"/>
  <c r="S2986" i="1"/>
  <c r="J2869" i="1"/>
  <c r="K2869" i="1" s="1"/>
  <c r="E2869" i="1" s="1"/>
  <c r="I2870" i="1"/>
  <c r="A2988" i="1"/>
  <c r="Q2988" i="1" s="1"/>
  <c r="R2988" i="1" s="1"/>
  <c r="H2987" i="1"/>
  <c r="M2869" i="1"/>
  <c r="T3018" i="1"/>
  <c r="F2864" i="1"/>
  <c r="G2864" i="1"/>
  <c r="O2864" i="1"/>
  <c r="D2865" i="1"/>
  <c r="L2865" i="1" s="1"/>
  <c r="Z2989" i="1" l="1"/>
  <c r="AA2989" i="1"/>
  <c r="W316" i="1"/>
  <c r="X316" i="1" s="1"/>
  <c r="B316" i="1" s="1"/>
  <c r="U317" i="1"/>
  <c r="C318" i="1"/>
  <c r="P317" i="1"/>
  <c r="M2870" i="1"/>
  <c r="S2987" i="1"/>
  <c r="Y2987" i="1"/>
  <c r="U2869" i="1"/>
  <c r="W2869" i="1" s="1"/>
  <c r="A2989" i="1"/>
  <c r="Q2989" i="1" s="1"/>
  <c r="R2989" i="1" s="1"/>
  <c r="H2988" i="1"/>
  <c r="J2870" i="1"/>
  <c r="K2870" i="1" s="1"/>
  <c r="E2870" i="1" s="1"/>
  <c r="I2871" i="1"/>
  <c r="N2870" i="1"/>
  <c r="T3019" i="1"/>
  <c r="F2865" i="1"/>
  <c r="G2865" i="1"/>
  <c r="O2865" i="1"/>
  <c r="D2866" i="1"/>
  <c r="L2866" i="1" s="1"/>
  <c r="AA2990" i="1" l="1"/>
  <c r="Z2990" i="1"/>
  <c r="C319" i="1"/>
  <c r="P318" i="1"/>
  <c r="W317" i="1"/>
  <c r="X317" i="1" s="1"/>
  <c r="B317" i="1" s="1"/>
  <c r="U318" i="1"/>
  <c r="M2871" i="1"/>
  <c r="N2871" i="1"/>
  <c r="Y2988" i="1"/>
  <c r="S2988" i="1"/>
  <c r="J2871" i="1"/>
  <c r="K2871" i="1" s="1"/>
  <c r="E2871" i="1" s="1"/>
  <c r="I2872" i="1"/>
  <c r="H2989" i="1"/>
  <c r="A2990" i="1"/>
  <c r="Q2990" i="1" s="1"/>
  <c r="R2990" i="1" s="1"/>
  <c r="U2870" i="1"/>
  <c r="W2870" i="1" s="1"/>
  <c r="T3020" i="1"/>
  <c r="F2866" i="1"/>
  <c r="O2866" i="1"/>
  <c r="D2867" i="1"/>
  <c r="L2867" i="1" s="1"/>
  <c r="G2866" i="1"/>
  <c r="Z2991" i="1" l="1"/>
  <c r="AA2991" i="1"/>
  <c r="W318" i="1"/>
  <c r="X318" i="1" s="1"/>
  <c r="B318" i="1" s="1"/>
  <c r="U319" i="1"/>
  <c r="P319" i="1"/>
  <c r="C320" i="1"/>
  <c r="A2991" i="1"/>
  <c r="Q2991" i="1" s="1"/>
  <c r="R2991" i="1" s="1"/>
  <c r="H2990" i="1"/>
  <c r="S2989" i="1"/>
  <c r="Y2989" i="1"/>
  <c r="J2872" i="1"/>
  <c r="K2872" i="1" s="1"/>
  <c r="E2872" i="1" s="1"/>
  <c r="I2873" i="1"/>
  <c r="N2872" i="1"/>
  <c r="U2871" i="1"/>
  <c r="W2871" i="1" s="1"/>
  <c r="M2872" i="1"/>
  <c r="T3021" i="1"/>
  <c r="F2867" i="1"/>
  <c r="O2867" i="1"/>
  <c r="D2868" i="1"/>
  <c r="L2868" i="1" s="1"/>
  <c r="G2867" i="1"/>
  <c r="AA2992" i="1" l="1"/>
  <c r="Z2992" i="1"/>
  <c r="C321" i="1"/>
  <c r="P320" i="1"/>
  <c r="W319" i="1"/>
  <c r="X319" i="1" s="1"/>
  <c r="B319" i="1" s="1"/>
  <c r="U320" i="1"/>
  <c r="M2873" i="1"/>
  <c r="N2873" i="1"/>
  <c r="J2873" i="1"/>
  <c r="K2873" i="1" s="1"/>
  <c r="E2873" i="1" s="1"/>
  <c r="I2874" i="1"/>
  <c r="Y2990" i="1"/>
  <c r="S2990" i="1"/>
  <c r="U2872" i="1"/>
  <c r="W2872" i="1" s="1"/>
  <c r="H2991" i="1"/>
  <c r="A2992" i="1"/>
  <c r="Q2992" i="1" s="1"/>
  <c r="R2992" i="1" s="1"/>
  <c r="T3022" i="1"/>
  <c r="F2868" i="1"/>
  <c r="G2868" i="1"/>
  <c r="D2869" i="1"/>
  <c r="L2869" i="1" s="1"/>
  <c r="O2868" i="1"/>
  <c r="Z2993" i="1" l="1"/>
  <c r="AA2993" i="1"/>
  <c r="W320" i="1"/>
  <c r="X320" i="1" s="1"/>
  <c r="B320" i="1" s="1"/>
  <c r="U321" i="1"/>
  <c r="C322" i="1"/>
  <c r="P321" i="1"/>
  <c r="A2993" i="1"/>
  <c r="Q2993" i="1" s="1"/>
  <c r="R2993" i="1" s="1"/>
  <c r="H2992" i="1"/>
  <c r="J2874" i="1"/>
  <c r="K2874" i="1" s="1"/>
  <c r="E2874" i="1" s="1"/>
  <c r="I2875" i="1"/>
  <c r="U2873" i="1"/>
  <c r="W2873" i="1" s="1"/>
  <c r="Y2991" i="1"/>
  <c r="S2991" i="1"/>
  <c r="N2874" i="1"/>
  <c r="M2874" i="1"/>
  <c r="T3023" i="1"/>
  <c r="F2869" i="1"/>
  <c r="G2869" i="1"/>
  <c r="O2869" i="1"/>
  <c r="D2870" i="1"/>
  <c r="L2870" i="1" s="1"/>
  <c r="AA2994" i="1" l="1"/>
  <c r="Z2994" i="1"/>
  <c r="P322" i="1"/>
  <c r="S322" i="1" s="1"/>
  <c r="C323" i="1"/>
  <c r="W321" i="1"/>
  <c r="X321" i="1" s="1"/>
  <c r="B321" i="1" s="1"/>
  <c r="U322" i="1"/>
  <c r="M2875" i="1"/>
  <c r="N2875" i="1"/>
  <c r="J2875" i="1"/>
  <c r="K2875" i="1" s="1"/>
  <c r="E2875" i="1" s="1"/>
  <c r="I2876" i="1"/>
  <c r="U2874" i="1"/>
  <c r="W2874" i="1" s="1"/>
  <c r="A2994" i="1"/>
  <c r="Q2994" i="1" s="1"/>
  <c r="R2994" i="1" s="1"/>
  <c r="H2993" i="1"/>
  <c r="S2992" i="1"/>
  <c r="Y2992" i="1"/>
  <c r="T3024" i="1"/>
  <c r="F2870" i="1"/>
  <c r="O2870" i="1"/>
  <c r="D2871" i="1"/>
  <c r="L2871" i="1" s="1"/>
  <c r="G2870" i="1"/>
  <c r="Z2995" i="1" l="1"/>
  <c r="AA2995" i="1"/>
  <c r="W322" i="1"/>
  <c r="X322" i="1" s="1"/>
  <c r="U323" i="1"/>
  <c r="P323" i="1"/>
  <c r="S323" i="1" s="1"/>
  <c r="C324" i="1"/>
  <c r="N2876" i="1"/>
  <c r="M2876" i="1"/>
  <c r="Y2993" i="1"/>
  <c r="S2993" i="1"/>
  <c r="H2994" i="1"/>
  <c r="A2995" i="1"/>
  <c r="Q2995" i="1" s="1"/>
  <c r="R2995" i="1" s="1"/>
  <c r="J2876" i="1"/>
  <c r="K2876" i="1" s="1"/>
  <c r="E2876" i="1" s="1"/>
  <c r="I2877" i="1"/>
  <c r="U2875" i="1"/>
  <c r="W2875" i="1" s="1"/>
  <c r="T3025" i="1"/>
  <c r="F2871" i="1"/>
  <c r="O2871" i="1"/>
  <c r="G2871" i="1"/>
  <c r="D2872" i="1"/>
  <c r="L2872" i="1" s="1"/>
  <c r="AA2996" i="1" l="1"/>
  <c r="Z2996" i="1"/>
  <c r="B322" i="1"/>
  <c r="Y322" i="1"/>
  <c r="C325" i="1"/>
  <c r="P324" i="1"/>
  <c r="W323" i="1"/>
  <c r="X323" i="1" s="1"/>
  <c r="U324" i="1"/>
  <c r="M2877" i="1"/>
  <c r="U2876" i="1"/>
  <c r="W2876" i="1" s="1"/>
  <c r="Y2994" i="1"/>
  <c r="S2994" i="1"/>
  <c r="N2877" i="1"/>
  <c r="J2877" i="1"/>
  <c r="K2877" i="1" s="1"/>
  <c r="E2877" i="1" s="1"/>
  <c r="I2878" i="1"/>
  <c r="A2996" i="1"/>
  <c r="Q2996" i="1" s="1"/>
  <c r="R2996" i="1" s="1"/>
  <c r="H2995" i="1"/>
  <c r="T3026" i="1"/>
  <c r="F2872" i="1"/>
  <c r="G2872" i="1"/>
  <c r="O2872" i="1"/>
  <c r="D2873" i="1"/>
  <c r="L2873" i="1" s="1"/>
  <c r="Z2997" i="1" l="1"/>
  <c r="AA2997" i="1"/>
  <c r="B323" i="1"/>
  <c r="Y323" i="1"/>
  <c r="W324" i="1"/>
  <c r="X324" i="1" s="1"/>
  <c r="B324" i="1" s="1"/>
  <c r="U325" i="1"/>
  <c r="C326" i="1"/>
  <c r="P325" i="1"/>
  <c r="S2995" i="1"/>
  <c r="Y2995" i="1"/>
  <c r="J2878" i="1"/>
  <c r="K2878" i="1" s="1"/>
  <c r="E2878" i="1" s="1"/>
  <c r="I2879" i="1"/>
  <c r="A2997" i="1"/>
  <c r="Q2997" i="1" s="1"/>
  <c r="R2997" i="1" s="1"/>
  <c r="H2996" i="1"/>
  <c r="U2877" i="1"/>
  <c r="W2877" i="1" s="1"/>
  <c r="T3027" i="1"/>
  <c r="F2873" i="1"/>
  <c r="O2873" i="1"/>
  <c r="G2873" i="1"/>
  <c r="D2874" i="1"/>
  <c r="L2874" i="1" s="1"/>
  <c r="AA2998" i="1" l="1"/>
  <c r="Z2998" i="1"/>
  <c r="C327" i="1"/>
  <c r="P326" i="1"/>
  <c r="W325" i="1"/>
  <c r="X325" i="1" s="1"/>
  <c r="B325" i="1" s="1"/>
  <c r="U326" i="1"/>
  <c r="J2879" i="1"/>
  <c r="K2879" i="1" s="1"/>
  <c r="E2879" i="1" s="1"/>
  <c r="I2880" i="1"/>
  <c r="U2878" i="1"/>
  <c r="W2878" i="1" s="1"/>
  <c r="H2997" i="1"/>
  <c r="A2998" i="1"/>
  <c r="Q2998" i="1" s="1"/>
  <c r="R2998" i="1" s="1"/>
  <c r="S2996" i="1"/>
  <c r="Y2996" i="1"/>
  <c r="T3028" i="1"/>
  <c r="F2874" i="1"/>
  <c r="G2874" i="1"/>
  <c r="D2875" i="1"/>
  <c r="L2875" i="1" s="1"/>
  <c r="O2874" i="1"/>
  <c r="Z2999" i="1" l="1"/>
  <c r="AA2999" i="1"/>
  <c r="W326" i="1"/>
  <c r="X326" i="1" s="1"/>
  <c r="Y326" i="1" s="1"/>
  <c r="U327" i="1"/>
  <c r="C328" i="1"/>
  <c r="P327" i="1"/>
  <c r="A2999" i="1"/>
  <c r="Q2999" i="1" s="1"/>
  <c r="R2999" i="1" s="1"/>
  <c r="H2998" i="1"/>
  <c r="S2997" i="1"/>
  <c r="Y2997" i="1"/>
  <c r="J2880" i="1"/>
  <c r="K2880" i="1" s="1"/>
  <c r="E2880" i="1" s="1"/>
  <c r="I2881" i="1"/>
  <c r="U2879" i="1"/>
  <c r="W2879" i="1" s="1"/>
  <c r="T3029" i="1"/>
  <c r="F2875" i="1"/>
  <c r="D2876" i="1"/>
  <c r="L2876" i="1" s="1"/>
  <c r="G2875" i="1"/>
  <c r="O2875" i="1"/>
  <c r="AA3000" i="1" l="1"/>
  <c r="Z3000" i="1"/>
  <c r="B326" i="1"/>
  <c r="P328" i="1"/>
  <c r="C329" i="1"/>
  <c r="W327" i="1"/>
  <c r="X327" i="1" s="1"/>
  <c r="B327" i="1" s="1"/>
  <c r="U328" i="1"/>
  <c r="Y2998" i="1"/>
  <c r="S2998" i="1"/>
  <c r="U2880" i="1"/>
  <c r="W2880" i="1" s="1"/>
  <c r="J2881" i="1"/>
  <c r="K2881" i="1" s="1"/>
  <c r="E2881" i="1" s="1"/>
  <c r="I2882" i="1"/>
  <c r="A3000" i="1"/>
  <c r="Q3000" i="1" s="1"/>
  <c r="R3000" i="1" s="1"/>
  <c r="H2999" i="1"/>
  <c r="T3030" i="1"/>
  <c r="F2876" i="1"/>
  <c r="G2876" i="1"/>
  <c r="D2877" i="1"/>
  <c r="L2877" i="1" s="1"/>
  <c r="O2876" i="1"/>
  <c r="Z3001" i="1" l="1"/>
  <c r="AA3001" i="1"/>
  <c r="W328" i="1"/>
  <c r="X328" i="1" s="1"/>
  <c r="B328" i="1" s="1"/>
  <c r="U329" i="1"/>
  <c r="P329" i="1"/>
  <c r="C330" i="1"/>
  <c r="S2999" i="1"/>
  <c r="Y2999" i="1"/>
  <c r="A3001" i="1"/>
  <c r="Q3001" i="1" s="1"/>
  <c r="R3001" i="1" s="1"/>
  <c r="H3000" i="1"/>
  <c r="J2882" i="1"/>
  <c r="K2882" i="1" s="1"/>
  <c r="E2882" i="1" s="1"/>
  <c r="I2883" i="1"/>
  <c r="U2881" i="1"/>
  <c r="W2881" i="1" s="1"/>
  <c r="T3031" i="1"/>
  <c r="F2877" i="1"/>
  <c r="G2877" i="1"/>
  <c r="D2878" i="1"/>
  <c r="L2878" i="1" s="1"/>
  <c r="AA3002" i="1" l="1"/>
  <c r="Z3002" i="1"/>
  <c r="C331" i="1"/>
  <c r="P330" i="1"/>
  <c r="W329" i="1"/>
  <c r="X329" i="1" s="1"/>
  <c r="B329" i="1" s="1"/>
  <c r="U330" i="1"/>
  <c r="O2877" i="1"/>
  <c r="M2878" i="1"/>
  <c r="N2878" i="1" s="1"/>
  <c r="H3001" i="1"/>
  <c r="A3002" i="1"/>
  <c r="Q3002" i="1" s="1"/>
  <c r="J2883" i="1"/>
  <c r="K2883" i="1" s="1"/>
  <c r="E2883" i="1" s="1"/>
  <c r="I2884" i="1"/>
  <c r="U2882" i="1"/>
  <c r="W2882" i="1" s="1"/>
  <c r="S3000" i="1"/>
  <c r="Y3000" i="1"/>
  <c r="T3032" i="1"/>
  <c r="F2878" i="1"/>
  <c r="D2879" i="1"/>
  <c r="L2879" i="1" s="1"/>
  <c r="G2878" i="1"/>
  <c r="AA3003" i="1" l="1"/>
  <c r="R3002" i="1"/>
  <c r="Z3003" i="1"/>
  <c r="W330" i="1"/>
  <c r="X330" i="1" s="1"/>
  <c r="B330" i="1" s="1"/>
  <c r="U331" i="1"/>
  <c r="C332" i="1"/>
  <c r="P331" i="1"/>
  <c r="O2878" i="1"/>
  <c r="M2879" i="1"/>
  <c r="N2879" i="1" s="1"/>
  <c r="J2884" i="1"/>
  <c r="K2884" i="1" s="1"/>
  <c r="E2884" i="1" s="1"/>
  <c r="I2885" i="1"/>
  <c r="U2883" i="1"/>
  <c r="W2883" i="1" s="1"/>
  <c r="H3002" i="1"/>
  <c r="A3003" i="1"/>
  <c r="Q3003" i="1" s="1"/>
  <c r="R3003" i="1" s="1"/>
  <c r="T3033" i="1"/>
  <c r="F2879" i="1"/>
  <c r="D2880" i="1"/>
  <c r="L2880" i="1" s="1"/>
  <c r="G2879" i="1"/>
  <c r="Z3004" i="1" l="1"/>
  <c r="AA3004" i="1"/>
  <c r="P332" i="1"/>
  <c r="C333" i="1"/>
  <c r="W331" i="1"/>
  <c r="X331" i="1" s="1"/>
  <c r="B331" i="1" s="1"/>
  <c r="U332" i="1"/>
  <c r="A3004" i="1"/>
  <c r="Q3004" i="1" s="1"/>
  <c r="R3004" i="1" s="1"/>
  <c r="H3003" i="1"/>
  <c r="J2885" i="1"/>
  <c r="K2885" i="1" s="1"/>
  <c r="E2885" i="1" s="1"/>
  <c r="I2886" i="1"/>
  <c r="U2884" i="1"/>
  <c r="W2884" i="1" s="1"/>
  <c r="T3034" i="1"/>
  <c r="F2880" i="1"/>
  <c r="D2881" i="1"/>
  <c r="L2881" i="1" s="1"/>
  <c r="G2880" i="1"/>
  <c r="M2880" i="1"/>
  <c r="O2879" i="1"/>
  <c r="AA3005" i="1" l="1"/>
  <c r="Z3005" i="1"/>
  <c r="W332" i="1"/>
  <c r="X332" i="1" s="1"/>
  <c r="B332" i="1" s="1"/>
  <c r="U333" i="1"/>
  <c r="P333" i="1"/>
  <c r="C334" i="1"/>
  <c r="Y3003" i="1"/>
  <c r="S3003" i="1"/>
  <c r="U2885" i="1"/>
  <c r="W2885" i="1" s="1"/>
  <c r="J2886" i="1"/>
  <c r="K2886" i="1" s="1"/>
  <c r="E2886" i="1" s="1"/>
  <c r="I2887" i="1"/>
  <c r="A3005" i="1"/>
  <c r="Q3005" i="1" s="1"/>
  <c r="R3005" i="1" s="1"/>
  <c r="H3004" i="1"/>
  <c r="T3035" i="1"/>
  <c r="M2881" i="1"/>
  <c r="N2880" i="1"/>
  <c r="N2881" i="1" s="1"/>
  <c r="F2881" i="1"/>
  <c r="G2881" i="1"/>
  <c r="D2882" i="1"/>
  <c r="L2882" i="1" s="1"/>
  <c r="Z3006" i="1" l="1"/>
  <c r="AA3006" i="1"/>
  <c r="AA3007" i="1" s="1"/>
  <c r="C335" i="1"/>
  <c r="P334" i="1"/>
  <c r="W333" i="1"/>
  <c r="X333" i="1" s="1"/>
  <c r="B333" i="1" s="1"/>
  <c r="U334" i="1"/>
  <c r="M2882" i="1"/>
  <c r="O2881" i="1"/>
  <c r="A3006" i="1"/>
  <c r="Q3006" i="1" s="1"/>
  <c r="R3006" i="1" s="1"/>
  <c r="H3005" i="1"/>
  <c r="S3004" i="1"/>
  <c r="Y3004" i="1"/>
  <c r="J2887" i="1"/>
  <c r="K2887" i="1" s="1"/>
  <c r="E2887" i="1" s="1"/>
  <c r="I2888" i="1"/>
  <c r="U2886" i="1"/>
  <c r="W2886" i="1" s="1"/>
  <c r="O2880" i="1"/>
  <c r="T3036" i="1"/>
  <c r="F2882" i="1"/>
  <c r="D2883" i="1"/>
  <c r="L2883" i="1" s="1"/>
  <c r="G2882" i="1"/>
  <c r="Z3007" i="1" l="1"/>
  <c r="M2883" i="1"/>
  <c r="M2884" i="1" s="1"/>
  <c r="M2885" i="1" s="1"/>
  <c r="M2886" i="1" s="1"/>
  <c r="M2887" i="1" s="1"/>
  <c r="M2888" i="1" s="1"/>
  <c r="W334" i="1"/>
  <c r="X334" i="1" s="1"/>
  <c r="B334" i="1" s="1"/>
  <c r="U335" i="1"/>
  <c r="C336" i="1"/>
  <c r="P335" i="1"/>
  <c r="N2882" i="1"/>
  <c r="Y3005" i="1"/>
  <c r="S3005" i="1"/>
  <c r="U2887" i="1"/>
  <c r="W2887" i="1" s="1"/>
  <c r="J2888" i="1"/>
  <c r="K2888" i="1" s="1"/>
  <c r="E2888" i="1" s="1"/>
  <c r="I2889" i="1"/>
  <c r="A3007" i="1"/>
  <c r="Q3007" i="1" s="1"/>
  <c r="R3007" i="1" s="1"/>
  <c r="H3006" i="1"/>
  <c r="T3037" i="1"/>
  <c r="F2883" i="1"/>
  <c r="G2883" i="1"/>
  <c r="D2884" i="1"/>
  <c r="L2884" i="1" s="1"/>
  <c r="Z3008" i="1" l="1"/>
  <c r="AA3008" i="1"/>
  <c r="N2883" i="1"/>
  <c r="N2884" i="1" s="1"/>
  <c r="N2885" i="1" s="1"/>
  <c r="N2886" i="1" s="1"/>
  <c r="N2887" i="1" s="1"/>
  <c r="N2888" i="1" s="1"/>
  <c r="N2889" i="1" s="1"/>
  <c r="C337" i="1"/>
  <c r="P336" i="1"/>
  <c r="W335" i="1"/>
  <c r="X335" i="1" s="1"/>
  <c r="B335" i="1" s="1"/>
  <c r="U336" i="1"/>
  <c r="O2882" i="1"/>
  <c r="M2889" i="1"/>
  <c r="S3006" i="1"/>
  <c r="Y3006" i="1"/>
  <c r="H3007" i="1"/>
  <c r="A3008" i="1"/>
  <c r="Q3008" i="1" s="1"/>
  <c r="R3008" i="1" s="1"/>
  <c r="J2889" i="1"/>
  <c r="K2889" i="1" s="1"/>
  <c r="E2889" i="1" s="1"/>
  <c r="I2890" i="1"/>
  <c r="U2888" i="1"/>
  <c r="W2888" i="1" s="1"/>
  <c r="T3038" i="1"/>
  <c r="F2884" i="1"/>
  <c r="G2884" i="1"/>
  <c r="D2885" i="1"/>
  <c r="L2885" i="1" s="1"/>
  <c r="AA3009" i="1" l="1"/>
  <c r="Z3009" i="1"/>
  <c r="O2883" i="1"/>
  <c r="O2884" i="1"/>
  <c r="W336" i="1"/>
  <c r="X336" i="1" s="1"/>
  <c r="B336" i="1" s="1"/>
  <c r="U337" i="1"/>
  <c r="C338" i="1"/>
  <c r="P337" i="1"/>
  <c r="M2890" i="1"/>
  <c r="N2890" i="1"/>
  <c r="U2889" i="1"/>
  <c r="W2889" i="1" s="1"/>
  <c r="A3009" i="1"/>
  <c r="Q3009" i="1" s="1"/>
  <c r="R3009" i="1" s="1"/>
  <c r="H3008" i="1"/>
  <c r="Y3007" i="1"/>
  <c r="S3007" i="1"/>
  <c r="J2890" i="1"/>
  <c r="K2890" i="1" s="1"/>
  <c r="E2890" i="1" s="1"/>
  <c r="I2891" i="1"/>
  <c r="T3039" i="1"/>
  <c r="F2885" i="1"/>
  <c r="D2886" i="1"/>
  <c r="L2886" i="1" s="1"/>
  <c r="G2885" i="1"/>
  <c r="O2885" i="1"/>
  <c r="Z3010" i="1" l="1"/>
  <c r="AA3010" i="1"/>
  <c r="P338" i="1"/>
  <c r="C339" i="1"/>
  <c r="W337" i="1"/>
  <c r="X337" i="1" s="1"/>
  <c r="B337" i="1" s="1"/>
  <c r="U338" i="1"/>
  <c r="U2890" i="1"/>
  <c r="W2890" i="1" s="1"/>
  <c r="S3008" i="1"/>
  <c r="Y3008" i="1"/>
  <c r="H3009" i="1"/>
  <c r="A3010" i="1"/>
  <c r="Q3010" i="1" s="1"/>
  <c r="R3010" i="1" s="1"/>
  <c r="J2891" i="1"/>
  <c r="K2891" i="1" s="1"/>
  <c r="E2891" i="1" s="1"/>
  <c r="I2892" i="1"/>
  <c r="N2891" i="1"/>
  <c r="M2891" i="1"/>
  <c r="T3040" i="1"/>
  <c r="F2886" i="1"/>
  <c r="G2886" i="1"/>
  <c r="D2887" i="1"/>
  <c r="L2887" i="1" s="1"/>
  <c r="O2886" i="1"/>
  <c r="AA3011" i="1" l="1"/>
  <c r="Z3011" i="1"/>
  <c r="C340" i="1"/>
  <c r="P339" i="1"/>
  <c r="W338" i="1"/>
  <c r="X338" i="1" s="1"/>
  <c r="B338" i="1" s="1"/>
  <c r="U339" i="1"/>
  <c r="M2892" i="1"/>
  <c r="N2892" i="1"/>
  <c r="U2891" i="1"/>
  <c r="W2891" i="1" s="1"/>
  <c r="S3009" i="1"/>
  <c r="Y3009" i="1"/>
  <c r="J2892" i="1"/>
  <c r="K2892" i="1" s="1"/>
  <c r="E2892" i="1" s="1"/>
  <c r="I2893" i="1"/>
  <c r="A3011" i="1"/>
  <c r="Q3011" i="1" s="1"/>
  <c r="R3011" i="1" s="1"/>
  <c r="H3010" i="1"/>
  <c r="T3041" i="1"/>
  <c r="F2887" i="1"/>
  <c r="D2888" i="1"/>
  <c r="L2888" i="1" s="1"/>
  <c r="G2887" i="1"/>
  <c r="O2887" i="1"/>
  <c r="Z3012" i="1" l="1"/>
  <c r="AA3012" i="1"/>
  <c r="W339" i="1"/>
  <c r="X339" i="1" s="1"/>
  <c r="B339" i="1" s="1"/>
  <c r="U340" i="1"/>
  <c r="P340" i="1"/>
  <c r="C341" i="1"/>
  <c r="S3010" i="1"/>
  <c r="Y3010" i="1"/>
  <c r="A3012" i="1"/>
  <c r="Q3012" i="1" s="1"/>
  <c r="R3012" i="1" s="1"/>
  <c r="H3011" i="1"/>
  <c r="J2893" i="1"/>
  <c r="K2893" i="1" s="1"/>
  <c r="E2893" i="1" s="1"/>
  <c r="I2894" i="1"/>
  <c r="M2893" i="1"/>
  <c r="U2892" i="1"/>
  <c r="W2892" i="1" s="1"/>
  <c r="N2893" i="1"/>
  <c r="T3042" i="1"/>
  <c r="F2888" i="1"/>
  <c r="G2888" i="1"/>
  <c r="O2888" i="1"/>
  <c r="D2889" i="1"/>
  <c r="L2889" i="1" s="1"/>
  <c r="AA3013" i="1" l="1"/>
  <c r="Z3013" i="1"/>
  <c r="Z3014" i="1" s="1"/>
  <c r="P341" i="1"/>
  <c r="C342" i="1"/>
  <c r="W340" i="1"/>
  <c r="X340" i="1" s="1"/>
  <c r="B340" i="1" s="1"/>
  <c r="U341" i="1"/>
  <c r="N2894" i="1"/>
  <c r="M2894" i="1"/>
  <c r="A3013" i="1"/>
  <c r="Q3013" i="1" s="1"/>
  <c r="R3013" i="1" s="1"/>
  <c r="H3012" i="1"/>
  <c r="J2894" i="1"/>
  <c r="K2894" i="1" s="1"/>
  <c r="E2894" i="1" s="1"/>
  <c r="I2895" i="1"/>
  <c r="U2893" i="1"/>
  <c r="W2893" i="1" s="1"/>
  <c r="S3011" i="1"/>
  <c r="Y3011" i="1"/>
  <c r="T3043" i="1"/>
  <c r="F2889" i="1"/>
  <c r="G2889" i="1"/>
  <c r="D2890" i="1"/>
  <c r="L2890" i="1" s="1"/>
  <c r="O2889" i="1"/>
  <c r="AA3014" i="1" l="1"/>
  <c r="W341" i="1"/>
  <c r="X341" i="1" s="1"/>
  <c r="B341" i="1" s="1"/>
  <c r="U342" i="1"/>
  <c r="P342" i="1"/>
  <c r="C343" i="1"/>
  <c r="J2895" i="1"/>
  <c r="K2895" i="1" s="1"/>
  <c r="E2895" i="1" s="1"/>
  <c r="I2896" i="1"/>
  <c r="U2894" i="1"/>
  <c r="W2894" i="1" s="1"/>
  <c r="M2895" i="1"/>
  <c r="H3013" i="1"/>
  <c r="A3014" i="1"/>
  <c r="Q3014" i="1" s="1"/>
  <c r="R3014" i="1" s="1"/>
  <c r="S3012" i="1"/>
  <c r="Y3012" i="1"/>
  <c r="N2895" i="1"/>
  <c r="T3044" i="1"/>
  <c r="F2890" i="1"/>
  <c r="G2890" i="1"/>
  <c r="D2891" i="1"/>
  <c r="L2891" i="1" s="1"/>
  <c r="O2890" i="1"/>
  <c r="AA3015" i="1" l="1"/>
  <c r="Z3015" i="1"/>
  <c r="Z3016" i="1" s="1"/>
  <c r="C344" i="1"/>
  <c r="P343" i="1"/>
  <c r="W342" i="1"/>
  <c r="X342" i="1" s="1"/>
  <c r="B342" i="1" s="1"/>
  <c r="U343" i="1"/>
  <c r="N2896" i="1"/>
  <c r="M2896" i="1"/>
  <c r="A3015" i="1"/>
  <c r="Q3015" i="1" s="1"/>
  <c r="R3015" i="1" s="1"/>
  <c r="H3014" i="1"/>
  <c r="Y3013" i="1"/>
  <c r="S3013" i="1"/>
  <c r="J2896" i="1"/>
  <c r="K2896" i="1" s="1"/>
  <c r="E2896" i="1" s="1"/>
  <c r="I2897" i="1"/>
  <c r="U2895" i="1"/>
  <c r="W2895" i="1" s="1"/>
  <c r="T3045" i="1"/>
  <c r="F2891" i="1"/>
  <c r="G2891" i="1"/>
  <c r="D2892" i="1"/>
  <c r="L2892" i="1" s="1"/>
  <c r="O2891" i="1"/>
  <c r="AA3016" i="1" l="1"/>
  <c r="W343" i="1"/>
  <c r="X343" i="1" s="1"/>
  <c r="B343" i="1" s="1"/>
  <c r="U344" i="1"/>
  <c r="N2897" i="1"/>
  <c r="P344" i="1"/>
  <c r="C345" i="1"/>
  <c r="S3014" i="1"/>
  <c r="Y3014" i="1"/>
  <c r="M2897" i="1"/>
  <c r="J2897" i="1"/>
  <c r="K2897" i="1" s="1"/>
  <c r="E2897" i="1" s="1"/>
  <c r="I2898" i="1"/>
  <c r="U2896" i="1"/>
  <c r="W2896" i="1" s="1"/>
  <c r="H3015" i="1"/>
  <c r="A3016" i="1"/>
  <c r="Q3016" i="1" s="1"/>
  <c r="R3016" i="1" s="1"/>
  <c r="T3046" i="1"/>
  <c r="F2892" i="1"/>
  <c r="G2892" i="1"/>
  <c r="D2893" i="1"/>
  <c r="L2893" i="1" s="1"/>
  <c r="O2892" i="1"/>
  <c r="AA3017" i="1" l="1"/>
  <c r="Z3017" i="1"/>
  <c r="W344" i="1"/>
  <c r="X344" i="1" s="1"/>
  <c r="B344" i="1" s="1"/>
  <c r="U345" i="1"/>
  <c r="C346" i="1"/>
  <c r="P345" i="1"/>
  <c r="M2898" i="1"/>
  <c r="Y3015" i="1"/>
  <c r="S3015" i="1"/>
  <c r="A3017" i="1"/>
  <c r="Q3017" i="1" s="1"/>
  <c r="R3017" i="1" s="1"/>
  <c r="H3016" i="1"/>
  <c r="J2898" i="1"/>
  <c r="K2898" i="1" s="1"/>
  <c r="E2898" i="1" s="1"/>
  <c r="I2899" i="1"/>
  <c r="U2897" i="1"/>
  <c r="W2897" i="1" s="1"/>
  <c r="N2898" i="1"/>
  <c r="T3047" i="1"/>
  <c r="F2893" i="1"/>
  <c r="G2893" i="1"/>
  <c r="D2894" i="1"/>
  <c r="L2894" i="1" s="1"/>
  <c r="O2893" i="1"/>
  <c r="Z3018" i="1" l="1"/>
  <c r="AA3018" i="1"/>
  <c r="P346" i="1"/>
  <c r="C347" i="1"/>
  <c r="W345" i="1"/>
  <c r="X345" i="1" s="1"/>
  <c r="B345" i="1" s="1"/>
  <c r="U346" i="1"/>
  <c r="N2899" i="1"/>
  <c r="S3016" i="1"/>
  <c r="Y3016" i="1"/>
  <c r="U2898" i="1"/>
  <c r="W2898" i="1" s="1"/>
  <c r="J2899" i="1"/>
  <c r="K2899" i="1" s="1"/>
  <c r="E2899" i="1" s="1"/>
  <c r="I2900" i="1"/>
  <c r="A3018" i="1"/>
  <c r="Q3018" i="1" s="1"/>
  <c r="R3018" i="1" s="1"/>
  <c r="H3017" i="1"/>
  <c r="M2899" i="1"/>
  <c r="T3048" i="1"/>
  <c r="F2894" i="1"/>
  <c r="D2895" i="1"/>
  <c r="L2895" i="1" s="1"/>
  <c r="O2894" i="1"/>
  <c r="G2894" i="1"/>
  <c r="AA3019" i="1" l="1"/>
  <c r="Z3019" i="1"/>
  <c r="Z3020" i="1" s="1"/>
  <c r="W346" i="1"/>
  <c r="X346" i="1" s="1"/>
  <c r="B346" i="1" s="1"/>
  <c r="U347" i="1"/>
  <c r="C348" i="1"/>
  <c r="P347" i="1"/>
  <c r="M2900" i="1"/>
  <c r="H3018" i="1"/>
  <c r="A3019" i="1"/>
  <c r="Q3019" i="1" s="1"/>
  <c r="R3019" i="1" s="1"/>
  <c r="J2900" i="1"/>
  <c r="K2900" i="1" s="1"/>
  <c r="E2900" i="1" s="1"/>
  <c r="I2901" i="1"/>
  <c r="U2899" i="1"/>
  <c r="W2899" i="1" s="1"/>
  <c r="Y3017" i="1"/>
  <c r="S3017" i="1"/>
  <c r="N2900" i="1"/>
  <c r="T3049" i="1"/>
  <c r="F2895" i="1"/>
  <c r="G2895" i="1"/>
  <c r="O2895" i="1"/>
  <c r="D2896" i="1"/>
  <c r="L2896" i="1" s="1"/>
  <c r="AA3020" i="1" l="1"/>
  <c r="C349" i="1"/>
  <c r="P348" i="1"/>
  <c r="W347" i="1"/>
  <c r="X347" i="1" s="1"/>
  <c r="B347" i="1" s="1"/>
  <c r="U348" i="1"/>
  <c r="N2901" i="1"/>
  <c r="S3018" i="1"/>
  <c r="Y3018" i="1"/>
  <c r="J2901" i="1"/>
  <c r="K2901" i="1" s="1"/>
  <c r="E2901" i="1" s="1"/>
  <c r="I2902" i="1"/>
  <c r="A3020" i="1"/>
  <c r="Q3020" i="1" s="1"/>
  <c r="R3020" i="1" s="1"/>
  <c r="H3019" i="1"/>
  <c r="U2900" i="1"/>
  <c r="W2900" i="1" s="1"/>
  <c r="M2901" i="1"/>
  <c r="T3050" i="1"/>
  <c r="F2896" i="1"/>
  <c r="G2896" i="1"/>
  <c r="O2896" i="1"/>
  <c r="D2897" i="1"/>
  <c r="L2897" i="1" s="1"/>
  <c r="AA3021" i="1" l="1"/>
  <c r="Z3021" i="1"/>
  <c r="Z3022" i="1" s="1"/>
  <c r="W348" i="1"/>
  <c r="X348" i="1" s="1"/>
  <c r="B348" i="1" s="1"/>
  <c r="U349" i="1"/>
  <c r="C350" i="1"/>
  <c r="P349" i="1"/>
  <c r="M2902" i="1"/>
  <c r="U2901" i="1"/>
  <c r="W2901" i="1" s="1"/>
  <c r="A3021" i="1"/>
  <c r="Q3021" i="1" s="1"/>
  <c r="R3021" i="1" s="1"/>
  <c r="H3020" i="1"/>
  <c r="S3019" i="1"/>
  <c r="Y3019" i="1"/>
  <c r="J2902" i="1"/>
  <c r="K2902" i="1" s="1"/>
  <c r="E2902" i="1" s="1"/>
  <c r="I2903" i="1"/>
  <c r="N2902" i="1"/>
  <c r="T3051" i="1"/>
  <c r="F2897" i="1"/>
  <c r="G2897" i="1"/>
  <c r="D2898" i="1"/>
  <c r="L2898" i="1" s="1"/>
  <c r="O2897" i="1"/>
  <c r="AA3022" i="1" l="1"/>
  <c r="C351" i="1"/>
  <c r="P350" i="1"/>
  <c r="W349" i="1"/>
  <c r="X349" i="1" s="1"/>
  <c r="B349" i="1" s="1"/>
  <c r="U350" i="1"/>
  <c r="N2903" i="1"/>
  <c r="A3022" i="1"/>
  <c r="Q3022" i="1" s="1"/>
  <c r="R3022" i="1" s="1"/>
  <c r="H3021" i="1"/>
  <c r="Y3020" i="1"/>
  <c r="S3020" i="1"/>
  <c r="J2903" i="1"/>
  <c r="K2903" i="1" s="1"/>
  <c r="E2903" i="1" s="1"/>
  <c r="I2904" i="1"/>
  <c r="M2903" i="1"/>
  <c r="U2902" i="1"/>
  <c r="W2902" i="1" s="1"/>
  <c r="T3052" i="1"/>
  <c r="F2898" i="1"/>
  <c r="O2898" i="1"/>
  <c r="G2898" i="1"/>
  <c r="D2899" i="1"/>
  <c r="L2899" i="1" s="1"/>
  <c r="AA3023" i="1" l="1"/>
  <c r="Z3023" i="1"/>
  <c r="W350" i="1"/>
  <c r="X350" i="1" s="1"/>
  <c r="B350" i="1" s="1"/>
  <c r="U351" i="1"/>
  <c r="P351" i="1"/>
  <c r="C352" i="1"/>
  <c r="M2904" i="1"/>
  <c r="S3021" i="1"/>
  <c r="Y3021" i="1"/>
  <c r="U2903" i="1"/>
  <c r="W2903" i="1" s="1"/>
  <c r="H3022" i="1"/>
  <c r="A3023" i="1"/>
  <c r="Q3023" i="1" s="1"/>
  <c r="R3023" i="1" s="1"/>
  <c r="J2904" i="1"/>
  <c r="K2904" i="1" s="1"/>
  <c r="E2904" i="1" s="1"/>
  <c r="I2905" i="1"/>
  <c r="N2904" i="1"/>
  <c r="T3053" i="1"/>
  <c r="F2899" i="1"/>
  <c r="O2899" i="1"/>
  <c r="G2899" i="1"/>
  <c r="D2900" i="1"/>
  <c r="L2900" i="1" s="1"/>
  <c r="Z3024" i="1" l="1"/>
  <c r="AA3024" i="1"/>
  <c r="P352" i="1"/>
  <c r="C353" i="1"/>
  <c r="W351" i="1"/>
  <c r="X351" i="1" s="1"/>
  <c r="U352" i="1"/>
  <c r="N2905" i="1"/>
  <c r="U2904" i="1"/>
  <c r="W2904" i="1" s="1"/>
  <c r="J2905" i="1"/>
  <c r="K2905" i="1" s="1"/>
  <c r="E2905" i="1" s="1"/>
  <c r="I2906" i="1"/>
  <c r="A3024" i="1"/>
  <c r="Q3024" i="1" s="1"/>
  <c r="R3024" i="1" s="1"/>
  <c r="H3023" i="1"/>
  <c r="M2905" i="1"/>
  <c r="S3022" i="1"/>
  <c r="Y3022" i="1"/>
  <c r="T3054" i="1"/>
  <c r="F2900" i="1"/>
  <c r="G2900" i="1"/>
  <c r="D2901" i="1"/>
  <c r="L2901" i="1" s="1"/>
  <c r="O2900" i="1"/>
  <c r="AA3025" i="1" l="1"/>
  <c r="Z3025" i="1"/>
  <c r="Y351" i="1"/>
  <c r="B351" i="1"/>
  <c r="W352" i="1"/>
  <c r="X352" i="1" s="1"/>
  <c r="B352" i="1" s="1"/>
  <c r="U353" i="1"/>
  <c r="C354" i="1"/>
  <c r="P353" i="1"/>
  <c r="Y3023" i="1"/>
  <c r="S3023" i="1"/>
  <c r="J2906" i="1"/>
  <c r="K2906" i="1" s="1"/>
  <c r="E2906" i="1" s="1"/>
  <c r="I2907" i="1"/>
  <c r="U2905" i="1"/>
  <c r="W2905" i="1" s="1"/>
  <c r="H3024" i="1"/>
  <c r="A3025" i="1"/>
  <c r="Q3025" i="1" s="1"/>
  <c r="R3025" i="1" s="1"/>
  <c r="N2906" i="1"/>
  <c r="M2906" i="1"/>
  <c r="T3055" i="1"/>
  <c r="F2901" i="1"/>
  <c r="G2901" i="1"/>
  <c r="O2901" i="1"/>
  <c r="D2902" i="1"/>
  <c r="L2902" i="1" s="1"/>
  <c r="Z3026" i="1" l="1"/>
  <c r="AA3026" i="1"/>
  <c r="P354" i="1"/>
  <c r="S354" i="1" s="1"/>
  <c r="C355" i="1"/>
  <c r="W353" i="1"/>
  <c r="X353" i="1" s="1"/>
  <c r="B353" i="1" s="1"/>
  <c r="U354" i="1"/>
  <c r="J2907" i="1"/>
  <c r="K2907" i="1" s="1"/>
  <c r="E2907" i="1" s="1"/>
  <c r="I2908" i="1"/>
  <c r="M2907" i="1"/>
  <c r="S3024" i="1"/>
  <c r="Y3024" i="1"/>
  <c r="A3026" i="1"/>
  <c r="Q3026" i="1" s="1"/>
  <c r="R3026" i="1" s="1"/>
  <c r="H3025" i="1"/>
  <c r="N2907" i="1"/>
  <c r="U2906" i="1"/>
  <c r="W2906" i="1" s="1"/>
  <c r="T3056" i="1"/>
  <c r="F2902" i="1"/>
  <c r="G2902" i="1"/>
  <c r="O2902" i="1"/>
  <c r="D2903" i="1"/>
  <c r="L2903" i="1" s="1"/>
  <c r="AA3027" i="1" l="1"/>
  <c r="Z3027" i="1"/>
  <c r="C356" i="1"/>
  <c r="P355" i="1"/>
  <c r="S355" i="1" s="1"/>
  <c r="W354" i="1"/>
  <c r="X354" i="1" s="1"/>
  <c r="U355" i="1"/>
  <c r="S3025" i="1"/>
  <c r="Y3025" i="1"/>
  <c r="H3026" i="1"/>
  <c r="A3027" i="1"/>
  <c r="Q3027" i="1" s="1"/>
  <c r="R3027" i="1" s="1"/>
  <c r="J2908" i="1"/>
  <c r="K2908" i="1" s="1"/>
  <c r="E2908" i="1" s="1"/>
  <c r="I2909" i="1"/>
  <c r="U2907" i="1"/>
  <c r="W2907" i="1" s="1"/>
  <c r="T3057" i="1"/>
  <c r="F2903" i="1"/>
  <c r="G2903" i="1"/>
  <c r="D2904" i="1"/>
  <c r="L2904" i="1" s="1"/>
  <c r="O2903" i="1"/>
  <c r="Z3028" i="1" l="1"/>
  <c r="AA3028" i="1"/>
  <c r="B354" i="1"/>
  <c r="Y354" i="1"/>
  <c r="W355" i="1"/>
  <c r="X355" i="1" s="1"/>
  <c r="U356" i="1"/>
  <c r="C357" i="1"/>
  <c r="P356" i="1"/>
  <c r="U2908" i="1"/>
  <c r="W2908" i="1" s="1"/>
  <c r="H3027" i="1"/>
  <c r="A3028" i="1"/>
  <c r="Q3028" i="1" s="1"/>
  <c r="R3028" i="1" s="1"/>
  <c r="S3026" i="1"/>
  <c r="Y3026" i="1"/>
  <c r="J2909" i="1"/>
  <c r="K2909" i="1" s="1"/>
  <c r="E2909" i="1" s="1"/>
  <c r="I2910" i="1"/>
  <c r="T3058" i="1"/>
  <c r="F2904" i="1"/>
  <c r="G2904" i="1"/>
  <c r="O2904" i="1"/>
  <c r="D2905" i="1"/>
  <c r="L2905" i="1" s="1"/>
  <c r="AA3029" i="1" l="1"/>
  <c r="Z3029" i="1"/>
  <c r="B355" i="1"/>
  <c r="Y355" i="1"/>
  <c r="P357" i="1"/>
  <c r="C358" i="1"/>
  <c r="W356" i="1"/>
  <c r="X356" i="1" s="1"/>
  <c r="B356" i="1" s="1"/>
  <c r="U357" i="1"/>
  <c r="J2910" i="1"/>
  <c r="K2910" i="1" s="1"/>
  <c r="E2910" i="1" s="1"/>
  <c r="I2911" i="1"/>
  <c r="U2909" i="1"/>
  <c r="W2909" i="1" s="1"/>
  <c r="S3027" i="1"/>
  <c r="Y3027" i="1"/>
  <c r="H3028" i="1"/>
  <c r="A3029" i="1"/>
  <c r="Q3029" i="1" s="1"/>
  <c r="R3029" i="1" s="1"/>
  <c r="T3059" i="1"/>
  <c r="F2905" i="1"/>
  <c r="O2905" i="1"/>
  <c r="G2905" i="1"/>
  <c r="D2906" i="1"/>
  <c r="L2906" i="1" s="1"/>
  <c r="Z3030" i="1" l="1"/>
  <c r="AA3030" i="1"/>
  <c r="W357" i="1"/>
  <c r="X357" i="1" s="1"/>
  <c r="B357" i="1" s="1"/>
  <c r="U358" i="1"/>
  <c r="P358" i="1"/>
  <c r="C359" i="1"/>
  <c r="Y3028" i="1"/>
  <c r="S3028" i="1"/>
  <c r="A3030" i="1"/>
  <c r="Q3030" i="1" s="1"/>
  <c r="R3030" i="1" s="1"/>
  <c r="H3029" i="1"/>
  <c r="J2911" i="1"/>
  <c r="K2911" i="1" s="1"/>
  <c r="E2911" i="1" s="1"/>
  <c r="I2912" i="1"/>
  <c r="U2910" i="1"/>
  <c r="W2910" i="1" s="1"/>
  <c r="T3060" i="1"/>
  <c r="F2906" i="1"/>
  <c r="O2906" i="1"/>
  <c r="G2906" i="1"/>
  <c r="D2907" i="1"/>
  <c r="L2907" i="1" s="1"/>
  <c r="AA3031" i="1" l="1"/>
  <c r="Z3031" i="1"/>
  <c r="C360" i="1"/>
  <c r="P359" i="1"/>
  <c r="W358" i="1"/>
  <c r="X358" i="1" s="1"/>
  <c r="B358" i="1" s="1"/>
  <c r="U359" i="1"/>
  <c r="A3031" i="1"/>
  <c r="Q3031" i="1" s="1"/>
  <c r="R3031" i="1" s="1"/>
  <c r="H3030" i="1"/>
  <c r="S3029" i="1"/>
  <c r="Y3029" i="1"/>
  <c r="U2911" i="1"/>
  <c r="W2911" i="1" s="1"/>
  <c r="J2912" i="1"/>
  <c r="K2912" i="1" s="1"/>
  <c r="E2912" i="1" s="1"/>
  <c r="I2913" i="1"/>
  <c r="T3061" i="1"/>
  <c r="F2907" i="1"/>
  <c r="G2907" i="1"/>
  <c r="D2908" i="1"/>
  <c r="L2908" i="1" s="1"/>
  <c r="Z3032" i="1" l="1"/>
  <c r="AA3032" i="1"/>
  <c r="W359" i="1"/>
  <c r="X359" i="1" s="1"/>
  <c r="B359" i="1" s="1"/>
  <c r="U360" i="1"/>
  <c r="C361" i="1"/>
  <c r="P360" i="1"/>
  <c r="O2907" i="1"/>
  <c r="M2908" i="1"/>
  <c r="U2912" i="1"/>
  <c r="W2912" i="1" s="1"/>
  <c r="S3030" i="1"/>
  <c r="Y3030" i="1"/>
  <c r="J2913" i="1"/>
  <c r="K2913" i="1" s="1"/>
  <c r="E2913" i="1" s="1"/>
  <c r="I2914" i="1"/>
  <c r="H3031" i="1"/>
  <c r="A3032" i="1"/>
  <c r="Q3032" i="1" s="1"/>
  <c r="R3032" i="1" s="1"/>
  <c r="T3062" i="1"/>
  <c r="F2908" i="1"/>
  <c r="G2908" i="1"/>
  <c r="D2909" i="1"/>
  <c r="L2909" i="1" s="1"/>
  <c r="AA3033" i="1" l="1"/>
  <c r="Z3033" i="1"/>
  <c r="P361" i="1"/>
  <c r="C362" i="1"/>
  <c r="W360" i="1"/>
  <c r="X360" i="1" s="1"/>
  <c r="B360" i="1" s="1"/>
  <c r="U361" i="1"/>
  <c r="N2908" i="1"/>
  <c r="N2909" i="1" s="1"/>
  <c r="M2909" i="1"/>
  <c r="H3032" i="1"/>
  <c r="A3033" i="1"/>
  <c r="Q3033" i="1" s="1"/>
  <c r="R3033" i="1" s="1"/>
  <c r="J2914" i="1"/>
  <c r="K2914" i="1" s="1"/>
  <c r="E2914" i="1" s="1"/>
  <c r="I2915" i="1"/>
  <c r="U2913" i="1"/>
  <c r="W2913" i="1" s="1"/>
  <c r="T3063" i="1"/>
  <c r="F2909" i="1"/>
  <c r="G2909" i="1"/>
  <c r="D2910" i="1"/>
  <c r="L2910" i="1" s="1"/>
  <c r="Z3034" i="1" l="1"/>
  <c r="AA3034" i="1"/>
  <c r="M2910" i="1"/>
  <c r="N2910" i="1" s="1"/>
  <c r="O2909" i="1"/>
  <c r="W361" i="1"/>
  <c r="X361" i="1" s="1"/>
  <c r="B361" i="1" s="1"/>
  <c r="U362" i="1"/>
  <c r="P362" i="1"/>
  <c r="C363" i="1"/>
  <c r="O2908" i="1"/>
  <c r="S3032" i="1"/>
  <c r="Y3032" i="1"/>
  <c r="U2914" i="1"/>
  <c r="W2914" i="1" s="1"/>
  <c r="J2915" i="1"/>
  <c r="K2915" i="1" s="1"/>
  <c r="E2915" i="1" s="1"/>
  <c r="I2916" i="1"/>
  <c r="H3033" i="1"/>
  <c r="A3034" i="1"/>
  <c r="Q3034" i="1" s="1"/>
  <c r="R3034" i="1" s="1"/>
  <c r="T3064" i="1"/>
  <c r="F2910" i="1"/>
  <c r="G2910" i="1"/>
  <c r="D2911" i="1"/>
  <c r="L2911" i="1" s="1"/>
  <c r="AA3035" i="1" l="1"/>
  <c r="Z3035" i="1"/>
  <c r="C364" i="1"/>
  <c r="P363" i="1"/>
  <c r="W362" i="1"/>
  <c r="X362" i="1" s="1"/>
  <c r="B362" i="1" s="1"/>
  <c r="U363" i="1"/>
  <c r="H3034" i="1"/>
  <c r="A3035" i="1"/>
  <c r="Q3035" i="1" s="1"/>
  <c r="R3035" i="1" s="1"/>
  <c r="Y3033" i="1"/>
  <c r="S3033" i="1"/>
  <c r="J2916" i="1"/>
  <c r="K2916" i="1" s="1"/>
  <c r="E2916" i="1" s="1"/>
  <c r="I2917" i="1"/>
  <c r="U2915" i="1"/>
  <c r="W2915" i="1" s="1"/>
  <c r="T3065" i="1"/>
  <c r="O2910" i="1"/>
  <c r="M2911" i="1"/>
  <c r="F2911" i="1"/>
  <c r="D2912" i="1"/>
  <c r="L2912" i="1" s="1"/>
  <c r="G2911" i="1"/>
  <c r="Z3036" i="1" l="1"/>
  <c r="AA3036" i="1"/>
  <c r="W363" i="1"/>
  <c r="X363" i="1" s="1"/>
  <c r="B363" i="1" s="1"/>
  <c r="U364" i="1"/>
  <c r="P364" i="1"/>
  <c r="C365" i="1"/>
  <c r="J2917" i="1"/>
  <c r="K2917" i="1" s="1"/>
  <c r="E2917" i="1" s="1"/>
  <c r="I2918" i="1"/>
  <c r="A3036" i="1"/>
  <c r="Q3036" i="1" s="1"/>
  <c r="H3035" i="1"/>
  <c r="S3034" i="1"/>
  <c r="Y3034" i="1"/>
  <c r="U2916" i="1"/>
  <c r="W2916" i="1" s="1"/>
  <c r="T3066" i="1"/>
  <c r="F2912" i="1"/>
  <c r="D2913" i="1"/>
  <c r="L2913" i="1" s="1"/>
  <c r="G2912" i="1"/>
  <c r="M2912" i="1"/>
  <c r="M2913" i="1" s="1"/>
  <c r="N2911" i="1"/>
  <c r="N2912" i="1" s="1"/>
  <c r="AA3037" i="1" l="1"/>
  <c r="R3036" i="1"/>
  <c r="Z3037" i="1"/>
  <c r="Z3038" i="1" s="1"/>
  <c r="P365" i="1"/>
  <c r="C366" i="1"/>
  <c r="W364" i="1"/>
  <c r="X364" i="1" s="1"/>
  <c r="B364" i="1" s="1"/>
  <c r="U365" i="1"/>
  <c r="N2913" i="1"/>
  <c r="H3036" i="1"/>
  <c r="A3037" i="1"/>
  <c r="Q3037" i="1" s="1"/>
  <c r="R3037" i="1" s="1"/>
  <c r="J2918" i="1"/>
  <c r="K2918" i="1" s="1"/>
  <c r="E2918" i="1" s="1"/>
  <c r="I2919" i="1"/>
  <c r="U2917" i="1"/>
  <c r="W2917" i="1" s="1"/>
  <c r="T3067" i="1"/>
  <c r="F2913" i="1"/>
  <c r="M2914" i="1"/>
  <c r="M2915" i="1" s="1"/>
  <c r="M2916" i="1" s="1"/>
  <c r="M2917" i="1" s="1"/>
  <c r="M2918" i="1" s="1"/>
  <c r="G2913" i="1"/>
  <c r="D2914" i="1"/>
  <c r="L2914" i="1" s="1"/>
  <c r="O2912" i="1"/>
  <c r="O2911" i="1"/>
  <c r="AA3038" i="1" l="1"/>
  <c r="N2914" i="1"/>
  <c r="N2915" i="1" s="1"/>
  <c r="N2916" i="1" s="1"/>
  <c r="N2917" i="1" s="1"/>
  <c r="N2918" i="1" s="1"/>
  <c r="N2919" i="1" s="1"/>
  <c r="W365" i="1"/>
  <c r="X365" i="1" s="1"/>
  <c r="B365" i="1" s="1"/>
  <c r="U366" i="1"/>
  <c r="O2913" i="1"/>
  <c r="P366" i="1"/>
  <c r="C367" i="1"/>
  <c r="U2918" i="1"/>
  <c r="W2918" i="1" s="1"/>
  <c r="J2919" i="1"/>
  <c r="K2919" i="1" s="1"/>
  <c r="E2919" i="1" s="1"/>
  <c r="I2920" i="1"/>
  <c r="A3038" i="1"/>
  <c r="Q3038" i="1" s="1"/>
  <c r="R3038" i="1" s="1"/>
  <c r="H3037" i="1"/>
  <c r="M2919" i="1"/>
  <c r="T3068" i="1"/>
  <c r="F2914" i="1"/>
  <c r="G2914" i="1"/>
  <c r="D2915" i="1"/>
  <c r="L2915" i="1" s="1"/>
  <c r="AA3039" i="1" l="1"/>
  <c r="Z3039" i="1"/>
  <c r="O2914" i="1"/>
  <c r="C368" i="1"/>
  <c r="P367" i="1"/>
  <c r="W366" i="1"/>
  <c r="X366" i="1" s="1"/>
  <c r="B366" i="1" s="1"/>
  <c r="U367" i="1"/>
  <c r="M2920" i="1"/>
  <c r="A3039" i="1"/>
  <c r="Q3039" i="1" s="1"/>
  <c r="R3039" i="1" s="1"/>
  <c r="H3038" i="1"/>
  <c r="J2920" i="1"/>
  <c r="K2920" i="1" s="1"/>
  <c r="E2920" i="1" s="1"/>
  <c r="I2921" i="1"/>
  <c r="U2919" i="1"/>
  <c r="W2919" i="1" s="1"/>
  <c r="S3037" i="1"/>
  <c r="Y3037" i="1"/>
  <c r="N2920" i="1"/>
  <c r="T3069" i="1"/>
  <c r="F2915" i="1"/>
  <c r="O2915" i="1"/>
  <c r="G2915" i="1"/>
  <c r="D2916" i="1"/>
  <c r="L2916" i="1" s="1"/>
  <c r="Z3040" i="1" l="1"/>
  <c r="AA3040" i="1"/>
  <c r="W367" i="1"/>
  <c r="X367" i="1" s="1"/>
  <c r="B367" i="1" s="1"/>
  <c r="U368" i="1"/>
  <c r="C369" i="1"/>
  <c r="P368" i="1"/>
  <c r="N2921" i="1"/>
  <c r="U2920" i="1"/>
  <c r="W2920" i="1" s="1"/>
  <c r="Y3038" i="1"/>
  <c r="S3038" i="1"/>
  <c r="H3039" i="1"/>
  <c r="A3040" i="1"/>
  <c r="Q3040" i="1" s="1"/>
  <c r="R3040" i="1" s="1"/>
  <c r="J2921" i="1"/>
  <c r="K2921" i="1" s="1"/>
  <c r="E2921" i="1" s="1"/>
  <c r="I2922" i="1"/>
  <c r="M2921" i="1"/>
  <c r="T3070" i="1"/>
  <c r="F2916" i="1"/>
  <c r="G2916" i="1"/>
  <c r="O2916" i="1"/>
  <c r="D2917" i="1"/>
  <c r="L2917" i="1" s="1"/>
  <c r="AA3041" i="1" l="1"/>
  <c r="Z3041" i="1"/>
  <c r="P369" i="1"/>
  <c r="C370" i="1"/>
  <c r="W368" i="1"/>
  <c r="X368" i="1" s="1"/>
  <c r="B368" i="1" s="1"/>
  <c r="U369" i="1"/>
  <c r="M2922" i="1"/>
  <c r="U2921" i="1"/>
  <c r="W2921" i="1" s="1"/>
  <c r="J2922" i="1"/>
  <c r="K2922" i="1" s="1"/>
  <c r="E2922" i="1" s="1"/>
  <c r="I2923" i="1"/>
  <c r="S3039" i="1"/>
  <c r="Y3039" i="1"/>
  <c r="A3041" i="1"/>
  <c r="Q3041" i="1" s="1"/>
  <c r="R3041" i="1" s="1"/>
  <c r="H3040" i="1"/>
  <c r="N2922" i="1"/>
  <c r="T3071" i="1"/>
  <c r="F2917" i="1"/>
  <c r="G2917" i="1"/>
  <c r="O2917" i="1"/>
  <c r="D2918" i="1"/>
  <c r="L2918" i="1" s="1"/>
  <c r="Z3042" i="1" l="1"/>
  <c r="AA3042" i="1"/>
  <c r="AA3043" i="1" s="1"/>
  <c r="W369" i="1"/>
  <c r="X369" i="1" s="1"/>
  <c r="B369" i="1" s="1"/>
  <c r="U370" i="1"/>
  <c r="P370" i="1"/>
  <c r="C371" i="1"/>
  <c r="N2923" i="1"/>
  <c r="H3041" i="1"/>
  <c r="A3042" i="1"/>
  <c r="Q3042" i="1" s="1"/>
  <c r="R3042" i="1" s="1"/>
  <c r="J2923" i="1"/>
  <c r="K2923" i="1" s="1"/>
  <c r="E2923" i="1" s="1"/>
  <c r="I2924" i="1"/>
  <c r="U2922" i="1"/>
  <c r="W2922" i="1" s="1"/>
  <c r="Y3040" i="1"/>
  <c r="S3040" i="1"/>
  <c r="M2923" i="1"/>
  <c r="T3072" i="1"/>
  <c r="F2918" i="1"/>
  <c r="O2918" i="1"/>
  <c r="D2919" i="1"/>
  <c r="L2919" i="1" s="1"/>
  <c r="G2918" i="1"/>
  <c r="Z3043" i="1" l="1"/>
  <c r="C372" i="1"/>
  <c r="P371" i="1"/>
  <c r="W370" i="1"/>
  <c r="X370" i="1" s="1"/>
  <c r="B370" i="1" s="1"/>
  <c r="U371" i="1"/>
  <c r="M2924" i="1"/>
  <c r="U2923" i="1"/>
  <c r="W2923" i="1" s="1"/>
  <c r="A3043" i="1"/>
  <c r="Q3043" i="1" s="1"/>
  <c r="R3043" i="1" s="1"/>
  <c r="H3042" i="1"/>
  <c r="J2924" i="1"/>
  <c r="K2924" i="1" s="1"/>
  <c r="E2924" i="1" s="1"/>
  <c r="I2925" i="1"/>
  <c r="Y3041" i="1"/>
  <c r="S3041" i="1"/>
  <c r="N2924" i="1"/>
  <c r="T3073" i="1"/>
  <c r="F2919" i="1"/>
  <c r="O2919" i="1"/>
  <c r="G2919" i="1"/>
  <c r="D2920" i="1"/>
  <c r="L2920" i="1" s="1"/>
  <c r="Z3044" i="1" l="1"/>
  <c r="AA3044" i="1"/>
  <c r="W371" i="1"/>
  <c r="X371" i="1" s="1"/>
  <c r="B371" i="1" s="1"/>
  <c r="U372" i="1"/>
  <c r="P372" i="1"/>
  <c r="C373" i="1"/>
  <c r="N2925" i="1"/>
  <c r="J2925" i="1"/>
  <c r="K2925" i="1" s="1"/>
  <c r="E2925" i="1" s="1"/>
  <c r="I2926" i="1"/>
  <c r="H3043" i="1"/>
  <c r="A3044" i="1"/>
  <c r="Q3044" i="1" s="1"/>
  <c r="R3044" i="1" s="1"/>
  <c r="S3042" i="1"/>
  <c r="Y3042" i="1"/>
  <c r="M2925" i="1"/>
  <c r="U2924" i="1"/>
  <c r="W2924" i="1" s="1"/>
  <c r="T3074" i="1"/>
  <c r="F2920" i="1"/>
  <c r="G2920" i="1"/>
  <c r="O2920" i="1"/>
  <c r="D2921" i="1"/>
  <c r="L2921" i="1" s="1"/>
  <c r="AA3045" i="1" l="1"/>
  <c r="Z3045" i="1"/>
  <c r="C374" i="1"/>
  <c r="P373" i="1"/>
  <c r="W372" i="1"/>
  <c r="X372" i="1" s="1"/>
  <c r="B372" i="1" s="1"/>
  <c r="U373" i="1"/>
  <c r="M2926" i="1"/>
  <c r="N2926" i="1"/>
  <c r="Y3043" i="1"/>
  <c r="S3043" i="1"/>
  <c r="A3045" i="1"/>
  <c r="Q3045" i="1" s="1"/>
  <c r="R3045" i="1" s="1"/>
  <c r="H3044" i="1"/>
  <c r="J2926" i="1"/>
  <c r="K2926" i="1" s="1"/>
  <c r="E2926" i="1" s="1"/>
  <c r="I2927" i="1"/>
  <c r="U2925" i="1"/>
  <c r="W2925" i="1" s="1"/>
  <c r="T3075" i="1"/>
  <c r="F2921" i="1"/>
  <c r="O2921" i="1"/>
  <c r="G2921" i="1"/>
  <c r="D2922" i="1"/>
  <c r="L2922" i="1" s="1"/>
  <c r="Z3046" i="1" l="1"/>
  <c r="AA3046" i="1"/>
  <c r="W373" i="1"/>
  <c r="X373" i="1" s="1"/>
  <c r="B373" i="1" s="1"/>
  <c r="U374" i="1"/>
  <c r="P374" i="1"/>
  <c r="C375" i="1"/>
  <c r="J2927" i="1"/>
  <c r="K2927" i="1" s="1"/>
  <c r="E2927" i="1" s="1"/>
  <c r="I2928" i="1"/>
  <c r="U2926" i="1"/>
  <c r="W2926" i="1" s="1"/>
  <c r="S3044" i="1"/>
  <c r="Y3044" i="1"/>
  <c r="N2927" i="1"/>
  <c r="A3046" i="1"/>
  <c r="Q3046" i="1" s="1"/>
  <c r="R3046" i="1" s="1"/>
  <c r="H3045" i="1"/>
  <c r="M2927" i="1"/>
  <c r="T3076" i="1"/>
  <c r="F2922" i="1"/>
  <c r="O2922" i="1"/>
  <c r="G2922" i="1"/>
  <c r="D2923" i="1"/>
  <c r="L2923" i="1" s="1"/>
  <c r="AA3047" i="1" l="1"/>
  <c r="Z3047" i="1"/>
  <c r="P375" i="1"/>
  <c r="C376" i="1"/>
  <c r="M2928" i="1"/>
  <c r="W374" i="1"/>
  <c r="X374" i="1" s="1"/>
  <c r="B374" i="1" s="1"/>
  <c r="U375" i="1"/>
  <c r="N2928" i="1"/>
  <c r="Y3045" i="1"/>
  <c r="S3045" i="1"/>
  <c r="A3047" i="1"/>
  <c r="Q3047" i="1" s="1"/>
  <c r="R3047" i="1" s="1"/>
  <c r="H3046" i="1"/>
  <c r="J2928" i="1"/>
  <c r="K2928" i="1" s="1"/>
  <c r="E2928" i="1" s="1"/>
  <c r="I2929" i="1"/>
  <c r="U2927" i="1"/>
  <c r="W2927" i="1" s="1"/>
  <c r="T3077" i="1"/>
  <c r="F2923" i="1"/>
  <c r="O2923" i="1"/>
  <c r="G2923" i="1"/>
  <c r="D2924" i="1"/>
  <c r="L2924" i="1" s="1"/>
  <c r="Z3048" i="1" l="1"/>
  <c r="AA3048" i="1"/>
  <c r="W375" i="1"/>
  <c r="X375" i="1" s="1"/>
  <c r="B375" i="1" s="1"/>
  <c r="U376" i="1"/>
  <c r="P376" i="1"/>
  <c r="C377" i="1"/>
  <c r="N2929" i="1"/>
  <c r="J2929" i="1"/>
  <c r="K2929" i="1" s="1"/>
  <c r="E2929" i="1" s="1"/>
  <c r="I2930" i="1"/>
  <c r="U2928" i="1"/>
  <c r="W2928" i="1" s="1"/>
  <c r="A3048" i="1"/>
  <c r="Q3048" i="1" s="1"/>
  <c r="R3048" i="1" s="1"/>
  <c r="H3047" i="1"/>
  <c r="Y3046" i="1"/>
  <c r="S3046" i="1"/>
  <c r="M2929" i="1"/>
  <c r="T3078" i="1"/>
  <c r="F2924" i="1"/>
  <c r="G2924" i="1"/>
  <c r="O2924" i="1"/>
  <c r="D2925" i="1"/>
  <c r="L2925" i="1" s="1"/>
  <c r="AA3049" i="1" l="1"/>
  <c r="Z3049" i="1"/>
  <c r="M2930" i="1"/>
  <c r="P377" i="1"/>
  <c r="C378" i="1"/>
  <c r="W376" i="1"/>
  <c r="X376" i="1" s="1"/>
  <c r="B376" i="1" s="1"/>
  <c r="U377" i="1"/>
  <c r="A3049" i="1"/>
  <c r="Q3049" i="1" s="1"/>
  <c r="R3049" i="1" s="1"/>
  <c r="H3048" i="1"/>
  <c r="J2930" i="1"/>
  <c r="K2930" i="1" s="1"/>
  <c r="E2930" i="1" s="1"/>
  <c r="I2931" i="1"/>
  <c r="U2929" i="1"/>
  <c r="W2929" i="1" s="1"/>
  <c r="S3047" i="1"/>
  <c r="Y3047" i="1"/>
  <c r="N2930" i="1"/>
  <c r="T3079" i="1"/>
  <c r="F2925" i="1"/>
  <c r="O2925" i="1"/>
  <c r="G2925" i="1"/>
  <c r="D2926" i="1"/>
  <c r="L2926" i="1" s="1"/>
  <c r="Z3050" i="1" l="1"/>
  <c r="AA3050" i="1"/>
  <c r="W377" i="1"/>
  <c r="X377" i="1" s="1"/>
  <c r="B377" i="1" s="1"/>
  <c r="U378" i="1"/>
  <c r="P378" i="1"/>
  <c r="C379" i="1"/>
  <c r="N2931" i="1"/>
  <c r="Y3048" i="1"/>
  <c r="S3048" i="1"/>
  <c r="J2931" i="1"/>
  <c r="K2931" i="1" s="1"/>
  <c r="E2931" i="1" s="1"/>
  <c r="I2932" i="1"/>
  <c r="A3050" i="1"/>
  <c r="Q3050" i="1" s="1"/>
  <c r="R3050" i="1" s="1"/>
  <c r="H3049" i="1"/>
  <c r="U2930" i="1"/>
  <c r="W2930" i="1" s="1"/>
  <c r="M2931" i="1"/>
  <c r="T3080" i="1"/>
  <c r="F2926" i="1"/>
  <c r="G2926" i="1"/>
  <c r="D2927" i="1"/>
  <c r="L2927" i="1" s="1"/>
  <c r="O2926" i="1"/>
  <c r="AA3051" i="1" l="1"/>
  <c r="Z3051" i="1"/>
  <c r="P379" i="1"/>
  <c r="C380" i="1"/>
  <c r="W378" i="1"/>
  <c r="X378" i="1" s="1"/>
  <c r="B378" i="1" s="1"/>
  <c r="U379" i="1"/>
  <c r="N2932" i="1"/>
  <c r="M2932" i="1"/>
  <c r="U2931" i="1"/>
  <c r="W2931" i="1" s="1"/>
  <c r="S3049" i="1"/>
  <c r="Y3049" i="1"/>
  <c r="A3051" i="1"/>
  <c r="Q3051" i="1" s="1"/>
  <c r="R3051" i="1" s="1"/>
  <c r="H3050" i="1"/>
  <c r="J2932" i="1"/>
  <c r="K2932" i="1" s="1"/>
  <c r="E2932" i="1" s="1"/>
  <c r="I2933" i="1"/>
  <c r="T3081" i="1"/>
  <c r="F2927" i="1"/>
  <c r="O2927" i="1"/>
  <c r="G2927" i="1"/>
  <c r="D2928" i="1"/>
  <c r="L2928" i="1" s="1"/>
  <c r="Z3052" i="1" l="1"/>
  <c r="AA3052" i="1"/>
  <c r="W379" i="1"/>
  <c r="X379" i="1" s="1"/>
  <c r="B379" i="1" s="1"/>
  <c r="U380" i="1"/>
  <c r="P380" i="1"/>
  <c r="C381" i="1"/>
  <c r="M2933" i="1"/>
  <c r="S3050" i="1"/>
  <c r="Y3050" i="1"/>
  <c r="N2933" i="1"/>
  <c r="U2932" i="1"/>
  <c r="W2932" i="1" s="1"/>
  <c r="A3052" i="1"/>
  <c r="Q3052" i="1" s="1"/>
  <c r="R3052" i="1" s="1"/>
  <c r="H3051" i="1"/>
  <c r="J2933" i="1"/>
  <c r="K2933" i="1" s="1"/>
  <c r="E2933" i="1" s="1"/>
  <c r="I2934" i="1"/>
  <c r="T3082" i="1"/>
  <c r="F2928" i="1"/>
  <c r="D2929" i="1"/>
  <c r="L2929" i="1" s="1"/>
  <c r="G2928" i="1"/>
  <c r="O2928" i="1"/>
  <c r="AA3053" i="1" l="1"/>
  <c r="Z3053" i="1"/>
  <c r="C382" i="1"/>
  <c r="P381" i="1"/>
  <c r="W380" i="1"/>
  <c r="X380" i="1" s="1"/>
  <c r="B380" i="1" s="1"/>
  <c r="U381" i="1"/>
  <c r="J2934" i="1"/>
  <c r="K2934" i="1" s="1"/>
  <c r="E2934" i="1" s="1"/>
  <c r="I2935" i="1"/>
  <c r="N2934" i="1"/>
  <c r="A3053" i="1"/>
  <c r="Q3053" i="1" s="1"/>
  <c r="R3053" i="1" s="1"/>
  <c r="H3052" i="1"/>
  <c r="U2933" i="1"/>
  <c r="W2933" i="1" s="1"/>
  <c r="Y3051" i="1"/>
  <c r="S3051" i="1"/>
  <c r="M2934" i="1"/>
  <c r="T3083" i="1"/>
  <c r="F2929" i="1"/>
  <c r="G2929" i="1"/>
  <c r="O2929" i="1"/>
  <c r="D2930" i="1"/>
  <c r="L2930" i="1" s="1"/>
  <c r="Z3054" i="1" l="1"/>
  <c r="AA3054" i="1"/>
  <c r="AA3055" i="1" s="1"/>
  <c r="W381" i="1"/>
  <c r="X381" i="1" s="1"/>
  <c r="B381" i="1" s="1"/>
  <c r="U382" i="1"/>
  <c r="C383" i="1"/>
  <c r="P382" i="1"/>
  <c r="M2935" i="1"/>
  <c r="N2935" i="1"/>
  <c r="A3054" i="1"/>
  <c r="Q3054" i="1" s="1"/>
  <c r="R3054" i="1" s="1"/>
  <c r="H3053" i="1"/>
  <c r="Y3052" i="1"/>
  <c r="S3052" i="1"/>
  <c r="J2935" i="1"/>
  <c r="K2935" i="1" s="1"/>
  <c r="E2935" i="1" s="1"/>
  <c r="I2936" i="1"/>
  <c r="U2934" i="1"/>
  <c r="W2934" i="1" s="1"/>
  <c r="T3084" i="1"/>
  <c r="F2930" i="1"/>
  <c r="G2930" i="1"/>
  <c r="D2931" i="1"/>
  <c r="L2931" i="1" s="1"/>
  <c r="O2930" i="1"/>
  <c r="Z3055" i="1" l="1"/>
  <c r="P383" i="1"/>
  <c r="S383" i="1" s="1"/>
  <c r="C384" i="1"/>
  <c r="W382" i="1"/>
  <c r="X382" i="1" s="1"/>
  <c r="B382" i="1" s="1"/>
  <c r="U383" i="1"/>
  <c r="N2936" i="1"/>
  <c r="U2935" i="1"/>
  <c r="W2935" i="1" s="1"/>
  <c r="M2936" i="1"/>
  <c r="Y3053" i="1"/>
  <c r="S3053" i="1"/>
  <c r="J2936" i="1"/>
  <c r="K2936" i="1" s="1"/>
  <c r="E2936" i="1" s="1"/>
  <c r="I2937" i="1"/>
  <c r="A3055" i="1"/>
  <c r="Q3055" i="1" s="1"/>
  <c r="R3055" i="1" s="1"/>
  <c r="H3054" i="1"/>
  <c r="T3085" i="1"/>
  <c r="F2931" i="1"/>
  <c r="O2931" i="1"/>
  <c r="G2931" i="1"/>
  <c r="D2932" i="1"/>
  <c r="L2932" i="1" s="1"/>
  <c r="Z3056" i="1" l="1"/>
  <c r="AA3056" i="1"/>
  <c r="W383" i="1"/>
  <c r="X383" i="1" s="1"/>
  <c r="Y383" i="1" s="1"/>
  <c r="U384" i="1"/>
  <c r="C385" i="1"/>
  <c r="P384" i="1"/>
  <c r="S384" i="1" s="1"/>
  <c r="S3054" i="1"/>
  <c r="Y3054" i="1"/>
  <c r="M2937" i="1"/>
  <c r="A3056" i="1"/>
  <c r="Q3056" i="1" s="1"/>
  <c r="R3056" i="1" s="1"/>
  <c r="H3055" i="1"/>
  <c r="J2937" i="1"/>
  <c r="K2937" i="1" s="1"/>
  <c r="E2937" i="1" s="1"/>
  <c r="I2938" i="1"/>
  <c r="U2936" i="1"/>
  <c r="W2936" i="1" s="1"/>
  <c r="N2937" i="1"/>
  <c r="T3086" i="1"/>
  <c r="F2932" i="1"/>
  <c r="O2932" i="1"/>
  <c r="G2932" i="1"/>
  <c r="D2933" i="1"/>
  <c r="L2933" i="1" s="1"/>
  <c r="AA3057" i="1" l="1"/>
  <c r="Z3057" i="1"/>
  <c r="B383" i="1"/>
  <c r="C386" i="1"/>
  <c r="P385" i="1"/>
  <c r="W384" i="1"/>
  <c r="X384" i="1" s="1"/>
  <c r="U385" i="1"/>
  <c r="N2938" i="1"/>
  <c r="M2938" i="1"/>
  <c r="J2938" i="1"/>
  <c r="K2938" i="1" s="1"/>
  <c r="E2938" i="1" s="1"/>
  <c r="I2939" i="1"/>
  <c r="U2937" i="1"/>
  <c r="W2937" i="1" s="1"/>
  <c r="Y3055" i="1"/>
  <c r="S3055" i="1"/>
  <c r="A3057" i="1"/>
  <c r="Q3057" i="1" s="1"/>
  <c r="R3057" i="1" s="1"/>
  <c r="H3056" i="1"/>
  <c r="T3087" i="1"/>
  <c r="F2933" i="1"/>
  <c r="O2933" i="1"/>
  <c r="G2933" i="1"/>
  <c r="D2934" i="1"/>
  <c r="L2934" i="1" s="1"/>
  <c r="Z3058" i="1" l="1"/>
  <c r="AA3058" i="1"/>
  <c r="B384" i="1"/>
  <c r="Y384" i="1"/>
  <c r="W385" i="1"/>
  <c r="X385" i="1" s="1"/>
  <c r="Y385" i="1" s="1"/>
  <c r="U386" i="1"/>
  <c r="C387" i="1"/>
  <c r="P386" i="1"/>
  <c r="S3056" i="1"/>
  <c r="Y3056" i="1"/>
  <c r="A3058" i="1"/>
  <c r="Q3058" i="1" s="1"/>
  <c r="R3058" i="1" s="1"/>
  <c r="H3057" i="1"/>
  <c r="J2939" i="1"/>
  <c r="K2939" i="1" s="1"/>
  <c r="E2939" i="1" s="1"/>
  <c r="I2940" i="1"/>
  <c r="U2938" i="1"/>
  <c r="W2938" i="1" s="1"/>
  <c r="T3088" i="1"/>
  <c r="F2934" i="1"/>
  <c r="G2934" i="1"/>
  <c r="O2934" i="1"/>
  <c r="D2935" i="1"/>
  <c r="L2935" i="1" s="1"/>
  <c r="AA3059" i="1" l="1"/>
  <c r="Z3059" i="1"/>
  <c r="B385" i="1"/>
  <c r="C388" i="1"/>
  <c r="P387" i="1"/>
  <c r="W386" i="1"/>
  <c r="X386" i="1" s="1"/>
  <c r="B386" i="1" s="1"/>
  <c r="U387" i="1"/>
  <c r="Y3057" i="1"/>
  <c r="S3057" i="1"/>
  <c r="H3058" i="1"/>
  <c r="A3059" i="1"/>
  <c r="Q3059" i="1" s="1"/>
  <c r="R3059" i="1" s="1"/>
  <c r="U2939" i="1"/>
  <c r="W2939" i="1" s="1"/>
  <c r="J2940" i="1"/>
  <c r="K2940" i="1" s="1"/>
  <c r="E2940" i="1" s="1"/>
  <c r="I2941" i="1"/>
  <c r="T3089" i="1"/>
  <c r="F2935" i="1"/>
  <c r="O2935" i="1"/>
  <c r="G2935" i="1"/>
  <c r="D2936" i="1"/>
  <c r="L2936" i="1" s="1"/>
  <c r="Z3060" i="1" l="1"/>
  <c r="AA3060" i="1"/>
  <c r="AA3061" i="1" s="1"/>
  <c r="W387" i="1"/>
  <c r="X387" i="1" s="1"/>
  <c r="B387" i="1" s="1"/>
  <c r="U388" i="1"/>
  <c r="C389" i="1"/>
  <c r="P388" i="1"/>
  <c r="U2940" i="1"/>
  <c r="W2940" i="1" s="1"/>
  <c r="H3059" i="1"/>
  <c r="A3060" i="1"/>
  <c r="Q3060" i="1" s="1"/>
  <c r="R3060" i="1" s="1"/>
  <c r="J2941" i="1"/>
  <c r="K2941" i="1" s="1"/>
  <c r="E2941" i="1" s="1"/>
  <c r="I2942" i="1"/>
  <c r="S3058" i="1"/>
  <c r="Y3058" i="1"/>
  <c r="T3090" i="1"/>
  <c r="F2936" i="1"/>
  <c r="O2936" i="1"/>
  <c r="D2937" i="1"/>
  <c r="L2937" i="1" s="1"/>
  <c r="G2936" i="1"/>
  <c r="Z3061" i="1" l="1"/>
  <c r="W388" i="1"/>
  <c r="X388" i="1" s="1"/>
  <c r="B388" i="1" s="1"/>
  <c r="U389" i="1"/>
  <c r="C390" i="1"/>
  <c r="P389" i="1"/>
  <c r="U2941" i="1"/>
  <c r="W2941" i="1" s="1"/>
  <c r="A3061" i="1"/>
  <c r="Q3061" i="1" s="1"/>
  <c r="R3061" i="1" s="1"/>
  <c r="H3060" i="1"/>
  <c r="J2942" i="1"/>
  <c r="K2942" i="1" s="1"/>
  <c r="E2942" i="1" s="1"/>
  <c r="I2943" i="1"/>
  <c r="Y3059" i="1"/>
  <c r="S3059" i="1"/>
  <c r="T3091" i="1"/>
  <c r="F2937" i="1"/>
  <c r="G2937" i="1"/>
  <c r="O2937" i="1"/>
  <c r="D2938" i="1"/>
  <c r="L2938" i="1" s="1"/>
  <c r="Z3062" i="1" l="1"/>
  <c r="AA3062" i="1"/>
  <c r="P390" i="1"/>
  <c r="C391" i="1"/>
  <c r="W389" i="1"/>
  <c r="X389" i="1" s="1"/>
  <c r="B389" i="1" s="1"/>
  <c r="U390" i="1"/>
  <c r="J2943" i="1"/>
  <c r="K2943" i="1" s="1"/>
  <c r="E2943" i="1" s="1"/>
  <c r="I2944" i="1"/>
  <c r="U2942" i="1"/>
  <c r="W2942" i="1" s="1"/>
  <c r="A3062" i="1"/>
  <c r="Q3062" i="1" s="1"/>
  <c r="R3062" i="1" s="1"/>
  <c r="H3061" i="1"/>
  <c r="S3060" i="1"/>
  <c r="Y3060" i="1"/>
  <c r="T3092" i="1"/>
  <c r="F2938" i="1"/>
  <c r="G2938" i="1"/>
  <c r="D2939" i="1"/>
  <c r="L2939" i="1" s="1"/>
  <c r="AA3063" i="1" l="1"/>
  <c r="Z3063" i="1"/>
  <c r="W390" i="1"/>
  <c r="X390" i="1" s="1"/>
  <c r="B390" i="1" s="1"/>
  <c r="U391" i="1"/>
  <c r="C392" i="1"/>
  <c r="P391" i="1"/>
  <c r="O2938" i="1"/>
  <c r="M2939" i="1"/>
  <c r="N2939" i="1" s="1"/>
  <c r="Y3061" i="1"/>
  <c r="S3061" i="1"/>
  <c r="A3063" i="1"/>
  <c r="Q3063" i="1" s="1"/>
  <c r="R3063" i="1" s="1"/>
  <c r="H3062" i="1"/>
  <c r="J2944" i="1"/>
  <c r="K2944" i="1" s="1"/>
  <c r="E2944" i="1" s="1"/>
  <c r="I2945" i="1"/>
  <c r="U2943" i="1"/>
  <c r="W2943" i="1" s="1"/>
  <c r="T3093" i="1"/>
  <c r="F2939" i="1"/>
  <c r="D2940" i="1"/>
  <c r="L2940" i="1" s="1"/>
  <c r="G2939" i="1"/>
  <c r="Z3064" i="1" l="1"/>
  <c r="AA3064" i="1"/>
  <c r="C393" i="1"/>
  <c r="P392" i="1"/>
  <c r="W391" i="1"/>
  <c r="X391" i="1" s="1"/>
  <c r="B391" i="1" s="1"/>
  <c r="U392" i="1"/>
  <c r="A3064" i="1"/>
  <c r="Q3064" i="1" s="1"/>
  <c r="H3063" i="1"/>
  <c r="J2945" i="1"/>
  <c r="K2945" i="1" s="1"/>
  <c r="E2945" i="1" s="1"/>
  <c r="I2946" i="1"/>
  <c r="U2944" i="1"/>
  <c r="W2944" i="1" s="1"/>
  <c r="Y3062" i="1"/>
  <c r="S3062" i="1"/>
  <c r="T3094" i="1"/>
  <c r="O2939" i="1"/>
  <c r="M2940" i="1"/>
  <c r="F2940" i="1"/>
  <c r="G2940" i="1"/>
  <c r="D2941" i="1"/>
  <c r="L2941" i="1" s="1"/>
  <c r="Z3065" i="1" l="1"/>
  <c r="AA3065" i="1"/>
  <c r="R3064" i="1"/>
  <c r="W392" i="1"/>
  <c r="X392" i="1" s="1"/>
  <c r="B392" i="1" s="1"/>
  <c r="U393" i="1"/>
  <c r="C394" i="1"/>
  <c r="P393" i="1"/>
  <c r="U2945" i="1"/>
  <c r="W2945" i="1" s="1"/>
  <c r="J2946" i="1"/>
  <c r="K2946" i="1" s="1"/>
  <c r="E2946" i="1" s="1"/>
  <c r="I2947" i="1"/>
  <c r="H3064" i="1"/>
  <c r="A3065" i="1"/>
  <c r="Q3065" i="1" s="1"/>
  <c r="R3065" i="1" s="1"/>
  <c r="T3095" i="1"/>
  <c r="F2941" i="1"/>
  <c r="D2942" i="1"/>
  <c r="L2942" i="1" s="1"/>
  <c r="G2941" i="1"/>
  <c r="M2941" i="1"/>
  <c r="N2940" i="1"/>
  <c r="N2941" i="1" s="1"/>
  <c r="AA3066" i="1" l="1"/>
  <c r="Z3066" i="1"/>
  <c r="P394" i="1"/>
  <c r="C395" i="1"/>
  <c r="W393" i="1"/>
  <c r="X393" i="1" s="1"/>
  <c r="B393" i="1" s="1"/>
  <c r="U394" i="1"/>
  <c r="M2942" i="1"/>
  <c r="M2943" i="1" s="1"/>
  <c r="M2944" i="1" s="1"/>
  <c r="M2945" i="1" s="1"/>
  <c r="M2946" i="1" s="1"/>
  <c r="M2947" i="1" s="1"/>
  <c r="A3066" i="1"/>
  <c r="Q3066" i="1" s="1"/>
  <c r="R3066" i="1" s="1"/>
  <c r="H3065" i="1"/>
  <c r="J2947" i="1"/>
  <c r="K2947" i="1" s="1"/>
  <c r="E2947" i="1" s="1"/>
  <c r="I2948" i="1"/>
  <c r="U2946" i="1"/>
  <c r="W2946" i="1" s="1"/>
  <c r="T3096" i="1"/>
  <c r="F2942" i="1"/>
  <c r="G2942" i="1"/>
  <c r="D2943" i="1"/>
  <c r="L2943" i="1" s="1"/>
  <c r="O2941" i="1"/>
  <c r="O2940" i="1"/>
  <c r="Z3067" i="1" l="1"/>
  <c r="AA3067" i="1"/>
  <c r="P395" i="1"/>
  <c r="C396" i="1"/>
  <c r="W394" i="1"/>
  <c r="X394" i="1" s="1"/>
  <c r="B394" i="1" s="1"/>
  <c r="U395" i="1"/>
  <c r="N2942" i="1"/>
  <c r="N2943" i="1" s="1"/>
  <c r="N2944" i="1" s="1"/>
  <c r="N2945" i="1" s="1"/>
  <c r="N2946" i="1" s="1"/>
  <c r="N2947" i="1" s="1"/>
  <c r="N2948" i="1" s="1"/>
  <c r="H3066" i="1"/>
  <c r="A3067" i="1"/>
  <c r="Q3067" i="1" s="1"/>
  <c r="R3067" i="1" s="1"/>
  <c r="U2947" i="1"/>
  <c r="W2947" i="1" s="1"/>
  <c r="J2948" i="1"/>
  <c r="K2948" i="1" s="1"/>
  <c r="E2948" i="1" s="1"/>
  <c r="I2949" i="1"/>
  <c r="M2948" i="1"/>
  <c r="Y3065" i="1"/>
  <c r="S3065" i="1"/>
  <c r="T3097" i="1"/>
  <c r="F2943" i="1"/>
  <c r="G2943" i="1"/>
  <c r="D2944" i="1"/>
  <c r="L2944" i="1" s="1"/>
  <c r="AA3068" i="1" l="1"/>
  <c r="Z3068" i="1"/>
  <c r="O2943" i="1"/>
  <c r="W395" i="1"/>
  <c r="X395" i="1" s="1"/>
  <c r="B395" i="1" s="1"/>
  <c r="U396" i="1"/>
  <c r="C397" i="1"/>
  <c r="P396" i="1"/>
  <c r="O2942" i="1"/>
  <c r="J2949" i="1"/>
  <c r="K2949" i="1" s="1"/>
  <c r="E2949" i="1" s="1"/>
  <c r="I2950" i="1"/>
  <c r="H3067" i="1"/>
  <c r="A3068" i="1"/>
  <c r="Q3068" i="1" s="1"/>
  <c r="R3068" i="1" s="1"/>
  <c r="U2948" i="1"/>
  <c r="W2948" i="1" s="1"/>
  <c r="S3066" i="1"/>
  <c r="Y3066" i="1"/>
  <c r="M2949" i="1"/>
  <c r="N2949" i="1"/>
  <c r="T3098" i="1"/>
  <c r="F2944" i="1"/>
  <c r="O2944" i="1"/>
  <c r="G2944" i="1"/>
  <c r="D2945" i="1"/>
  <c r="L2945" i="1" s="1"/>
  <c r="Z3069" i="1" l="1"/>
  <c r="AA3069" i="1"/>
  <c r="P397" i="1"/>
  <c r="C398" i="1"/>
  <c r="W396" i="1"/>
  <c r="X396" i="1" s="1"/>
  <c r="B396" i="1" s="1"/>
  <c r="U397" i="1"/>
  <c r="N2950" i="1"/>
  <c r="M2950" i="1"/>
  <c r="S3067" i="1"/>
  <c r="Y3067" i="1"/>
  <c r="H3068" i="1"/>
  <c r="A3069" i="1"/>
  <c r="Q3069" i="1" s="1"/>
  <c r="R3069" i="1" s="1"/>
  <c r="J2950" i="1"/>
  <c r="K2950" i="1" s="1"/>
  <c r="E2950" i="1" s="1"/>
  <c r="I2951" i="1"/>
  <c r="U2949" i="1"/>
  <c r="W2949" i="1" s="1"/>
  <c r="T3099" i="1"/>
  <c r="F2945" i="1"/>
  <c r="G2945" i="1"/>
  <c r="O2945" i="1"/>
  <c r="D2946" i="1"/>
  <c r="L2946" i="1" s="1"/>
  <c r="AA3070" i="1" l="1"/>
  <c r="Z3070" i="1"/>
  <c r="W397" i="1"/>
  <c r="X397" i="1" s="1"/>
  <c r="B397" i="1" s="1"/>
  <c r="U398" i="1"/>
  <c r="C399" i="1"/>
  <c r="P398" i="1"/>
  <c r="M2951" i="1"/>
  <c r="J2951" i="1"/>
  <c r="K2951" i="1" s="1"/>
  <c r="E2951" i="1" s="1"/>
  <c r="I2952" i="1"/>
  <c r="U2950" i="1"/>
  <c r="W2950" i="1" s="1"/>
  <c r="A3070" i="1"/>
  <c r="Q3070" i="1" s="1"/>
  <c r="R3070" i="1" s="1"/>
  <c r="H3069" i="1"/>
  <c r="Y3068" i="1"/>
  <c r="S3068" i="1"/>
  <c r="N2951" i="1"/>
  <c r="T3100" i="1"/>
  <c r="F2946" i="1"/>
  <c r="O2946" i="1"/>
  <c r="G2946" i="1"/>
  <c r="D2947" i="1"/>
  <c r="L2947" i="1" s="1"/>
  <c r="Z3071" i="1" l="1"/>
  <c r="AA3071" i="1"/>
  <c r="N2952" i="1"/>
  <c r="C400" i="1"/>
  <c r="P399" i="1"/>
  <c r="W398" i="1"/>
  <c r="X398" i="1" s="1"/>
  <c r="B398" i="1" s="1"/>
  <c r="U399" i="1"/>
  <c r="S2939" i="1"/>
  <c r="A3071" i="1"/>
  <c r="Q3071" i="1" s="1"/>
  <c r="R3071" i="1" s="1"/>
  <c r="H3070" i="1"/>
  <c r="Y3069" i="1"/>
  <c r="S3069" i="1"/>
  <c r="J2952" i="1"/>
  <c r="K2952" i="1" s="1"/>
  <c r="E2952" i="1" s="1"/>
  <c r="I2953" i="1"/>
  <c r="U2951" i="1"/>
  <c r="W2951" i="1" s="1"/>
  <c r="M2952" i="1"/>
  <c r="T3101" i="1"/>
  <c r="F2947" i="1"/>
  <c r="G2947" i="1"/>
  <c r="O2947" i="1"/>
  <c r="D2948" i="1"/>
  <c r="L2948" i="1" s="1"/>
  <c r="AA3072" i="1" l="1"/>
  <c r="Z3072" i="1"/>
  <c r="W399" i="1"/>
  <c r="X399" i="1" s="1"/>
  <c r="B399" i="1" s="1"/>
  <c r="U400" i="1"/>
  <c r="P400" i="1"/>
  <c r="C401" i="1"/>
  <c r="M2953" i="1"/>
  <c r="J2953" i="1"/>
  <c r="K2953" i="1" s="1"/>
  <c r="E2953" i="1" s="1"/>
  <c r="I2954" i="1"/>
  <c r="S3070" i="1"/>
  <c r="Y3070" i="1"/>
  <c r="H3071" i="1"/>
  <c r="A3072" i="1"/>
  <c r="Q3072" i="1" s="1"/>
  <c r="R3072" i="1" s="1"/>
  <c r="U2952" i="1"/>
  <c r="W2952" i="1" s="1"/>
  <c r="N2953" i="1"/>
  <c r="T3102" i="1"/>
  <c r="F2948" i="1"/>
  <c r="O2948" i="1"/>
  <c r="G2948" i="1"/>
  <c r="D2949" i="1"/>
  <c r="L2949" i="1" s="1"/>
  <c r="Z3073" i="1" l="1"/>
  <c r="AA3073" i="1"/>
  <c r="C402" i="1"/>
  <c r="P401" i="1"/>
  <c r="W400" i="1"/>
  <c r="X400" i="1" s="1"/>
  <c r="B400" i="1" s="1"/>
  <c r="U401" i="1"/>
  <c r="N2954" i="1"/>
  <c r="A3073" i="1"/>
  <c r="Q3073" i="1" s="1"/>
  <c r="R3073" i="1" s="1"/>
  <c r="H3072" i="1"/>
  <c r="S3071" i="1"/>
  <c r="Y3071" i="1"/>
  <c r="J2954" i="1"/>
  <c r="K2954" i="1" s="1"/>
  <c r="E2954" i="1" s="1"/>
  <c r="I2955" i="1"/>
  <c r="U2953" i="1"/>
  <c r="W2953" i="1" s="1"/>
  <c r="M2954" i="1"/>
  <c r="T3103" i="1"/>
  <c r="F2949" i="1"/>
  <c r="O2949" i="1"/>
  <c r="D2950" i="1"/>
  <c r="L2950" i="1" s="1"/>
  <c r="G2949" i="1"/>
  <c r="AA3074" i="1" l="1"/>
  <c r="Z3074" i="1"/>
  <c r="W401" i="1"/>
  <c r="X401" i="1" s="1"/>
  <c r="B401" i="1" s="1"/>
  <c r="U402" i="1"/>
  <c r="C403" i="1"/>
  <c r="P402" i="1"/>
  <c r="M2955" i="1"/>
  <c r="Y3072" i="1"/>
  <c r="S3072" i="1"/>
  <c r="J2955" i="1"/>
  <c r="K2955" i="1" s="1"/>
  <c r="E2955" i="1" s="1"/>
  <c r="I2956" i="1"/>
  <c r="H3073" i="1"/>
  <c r="A3074" i="1"/>
  <c r="Q3074" i="1" s="1"/>
  <c r="R3074" i="1" s="1"/>
  <c r="U2954" i="1"/>
  <c r="W2954" i="1" s="1"/>
  <c r="N2955" i="1"/>
  <c r="T3104" i="1"/>
  <c r="F2950" i="1"/>
  <c r="D2951" i="1"/>
  <c r="L2951" i="1" s="1"/>
  <c r="O2950" i="1"/>
  <c r="G2950" i="1"/>
  <c r="Z3075" i="1" l="1"/>
  <c r="AA3075" i="1"/>
  <c r="P403" i="1"/>
  <c r="C404" i="1"/>
  <c r="W402" i="1"/>
  <c r="X402" i="1" s="1"/>
  <c r="B402" i="1" s="1"/>
  <c r="U403" i="1"/>
  <c r="N2956" i="1"/>
  <c r="U2955" i="1"/>
  <c r="W2955" i="1" s="1"/>
  <c r="H3074" i="1"/>
  <c r="A3075" i="1"/>
  <c r="Q3075" i="1" s="1"/>
  <c r="R3075" i="1" s="1"/>
  <c r="Y3073" i="1"/>
  <c r="S3073" i="1"/>
  <c r="J2956" i="1"/>
  <c r="K2956" i="1" s="1"/>
  <c r="E2956" i="1" s="1"/>
  <c r="I2957" i="1"/>
  <c r="M2956" i="1"/>
  <c r="T3105" i="1"/>
  <c r="F2951" i="1"/>
  <c r="D2952" i="1"/>
  <c r="L2952" i="1" s="1"/>
  <c r="G2951" i="1"/>
  <c r="O2951" i="1"/>
  <c r="AA3076" i="1" l="1"/>
  <c r="Z3076" i="1"/>
  <c r="W403" i="1"/>
  <c r="X403" i="1" s="1"/>
  <c r="B403" i="1" s="1"/>
  <c r="U404" i="1"/>
  <c r="P404" i="1"/>
  <c r="C405" i="1"/>
  <c r="M2957" i="1"/>
  <c r="J2957" i="1"/>
  <c r="K2957" i="1" s="1"/>
  <c r="E2957" i="1" s="1"/>
  <c r="I2958" i="1"/>
  <c r="A3076" i="1"/>
  <c r="Q3076" i="1" s="1"/>
  <c r="R3076" i="1" s="1"/>
  <c r="H3075" i="1"/>
  <c r="N2957" i="1"/>
  <c r="Y3074" i="1"/>
  <c r="S3074" i="1"/>
  <c r="U2956" i="1"/>
  <c r="W2956" i="1" s="1"/>
  <c r="T3106" i="1"/>
  <c r="F2952" i="1"/>
  <c r="G2952" i="1"/>
  <c r="O2952" i="1"/>
  <c r="D2953" i="1"/>
  <c r="L2953" i="1" s="1"/>
  <c r="Z3077" i="1" l="1"/>
  <c r="AA3077" i="1"/>
  <c r="N2958" i="1"/>
  <c r="C406" i="1"/>
  <c r="P405" i="1"/>
  <c r="W404" i="1"/>
  <c r="X404" i="1" s="1"/>
  <c r="B404" i="1" s="1"/>
  <c r="U405" i="1"/>
  <c r="H3076" i="1"/>
  <c r="A3077" i="1"/>
  <c r="Q3077" i="1" s="1"/>
  <c r="R3077" i="1" s="1"/>
  <c r="S3075" i="1"/>
  <c r="Y3075" i="1"/>
  <c r="J2958" i="1"/>
  <c r="K2958" i="1" s="1"/>
  <c r="E2958" i="1" s="1"/>
  <c r="I2959" i="1"/>
  <c r="U2957" i="1"/>
  <c r="W2957" i="1" s="1"/>
  <c r="M2958" i="1"/>
  <c r="T3107" i="1"/>
  <c r="F2953" i="1"/>
  <c r="O2953" i="1"/>
  <c r="G2953" i="1"/>
  <c r="D2954" i="1"/>
  <c r="L2954" i="1" s="1"/>
  <c r="AA3078" i="1" l="1"/>
  <c r="Z3078" i="1"/>
  <c r="W405" i="1"/>
  <c r="X405" i="1" s="1"/>
  <c r="B405" i="1" s="1"/>
  <c r="U406" i="1"/>
  <c r="P406" i="1"/>
  <c r="C407" i="1"/>
  <c r="M2959" i="1"/>
  <c r="A3078" i="1"/>
  <c r="Q3078" i="1" s="1"/>
  <c r="R3078" i="1" s="1"/>
  <c r="H3077" i="1"/>
  <c r="S3076" i="1"/>
  <c r="Y3076" i="1"/>
  <c r="U2958" i="1"/>
  <c r="W2958" i="1" s="1"/>
  <c r="J2959" i="1"/>
  <c r="K2959" i="1" s="1"/>
  <c r="E2959" i="1" s="1"/>
  <c r="I2960" i="1"/>
  <c r="N2959" i="1"/>
  <c r="T3108" i="1"/>
  <c r="F2954" i="1"/>
  <c r="O2954" i="1"/>
  <c r="G2954" i="1"/>
  <c r="D2955" i="1"/>
  <c r="L2955" i="1" s="1"/>
  <c r="Z3079" i="1" l="1"/>
  <c r="AA3079" i="1"/>
  <c r="C408" i="1"/>
  <c r="P407" i="1"/>
  <c r="W406" i="1"/>
  <c r="X406" i="1" s="1"/>
  <c r="B406" i="1" s="1"/>
  <c r="U407" i="1"/>
  <c r="N2960" i="1"/>
  <c r="U2959" i="1"/>
  <c r="W2959" i="1" s="1"/>
  <c r="J2960" i="1"/>
  <c r="K2960" i="1" s="1"/>
  <c r="E2960" i="1" s="1"/>
  <c r="I2961" i="1"/>
  <c r="Y3077" i="1"/>
  <c r="S3077" i="1"/>
  <c r="H3078" i="1"/>
  <c r="A3079" i="1"/>
  <c r="Q3079" i="1" s="1"/>
  <c r="R3079" i="1" s="1"/>
  <c r="M2960" i="1"/>
  <c r="T3109" i="1"/>
  <c r="F2955" i="1"/>
  <c r="O2955" i="1"/>
  <c r="D2956" i="1"/>
  <c r="L2956" i="1" s="1"/>
  <c r="G2955" i="1"/>
  <c r="AA3080" i="1" l="1"/>
  <c r="Z3080" i="1"/>
  <c r="W407" i="1"/>
  <c r="X407" i="1" s="1"/>
  <c r="B407" i="1" s="1"/>
  <c r="U408" i="1"/>
  <c r="P408" i="1"/>
  <c r="C409" i="1"/>
  <c r="N2961" i="1"/>
  <c r="M2961" i="1"/>
  <c r="H3079" i="1"/>
  <c r="A3080" i="1"/>
  <c r="Q3080" i="1" s="1"/>
  <c r="R3080" i="1" s="1"/>
  <c r="J2961" i="1"/>
  <c r="K2961" i="1" s="1"/>
  <c r="E2961" i="1" s="1"/>
  <c r="I2962" i="1"/>
  <c r="U2960" i="1"/>
  <c r="W2960" i="1" s="1"/>
  <c r="Y3078" i="1"/>
  <c r="S3078" i="1"/>
  <c r="T3110" i="1"/>
  <c r="F2956" i="1"/>
  <c r="O2956" i="1"/>
  <c r="D2957" i="1"/>
  <c r="L2957" i="1" s="1"/>
  <c r="G2956" i="1"/>
  <c r="Z3081" i="1" l="1"/>
  <c r="AA3081" i="1"/>
  <c r="P409" i="1"/>
  <c r="C410" i="1"/>
  <c r="W408" i="1"/>
  <c r="X408" i="1" s="1"/>
  <c r="B408" i="1" s="1"/>
  <c r="U409" i="1"/>
  <c r="J2962" i="1"/>
  <c r="K2962" i="1" s="1"/>
  <c r="E2962" i="1" s="1"/>
  <c r="I2963" i="1"/>
  <c r="U2961" i="1"/>
  <c r="W2961" i="1" s="1"/>
  <c r="H3080" i="1"/>
  <c r="A3081" i="1"/>
  <c r="Q3081" i="1" s="1"/>
  <c r="R3081" i="1" s="1"/>
  <c r="Y3079" i="1"/>
  <c r="S3079" i="1"/>
  <c r="N2962" i="1"/>
  <c r="M2962" i="1"/>
  <c r="T3111" i="1"/>
  <c r="F2957" i="1"/>
  <c r="O2957" i="1"/>
  <c r="G2957" i="1"/>
  <c r="D2958" i="1"/>
  <c r="L2958" i="1" s="1"/>
  <c r="AA3082" i="1" l="1"/>
  <c r="Z3082" i="1"/>
  <c r="W409" i="1"/>
  <c r="X409" i="1" s="1"/>
  <c r="B409" i="1" s="1"/>
  <c r="U410" i="1"/>
  <c r="P410" i="1"/>
  <c r="C411" i="1"/>
  <c r="M2963" i="1"/>
  <c r="N2963" i="1"/>
  <c r="H3081" i="1"/>
  <c r="A3082" i="1"/>
  <c r="Q3082" i="1" s="1"/>
  <c r="R3082" i="1" s="1"/>
  <c r="Y3080" i="1"/>
  <c r="S3080" i="1"/>
  <c r="J2963" i="1"/>
  <c r="K2963" i="1" s="1"/>
  <c r="E2963" i="1" s="1"/>
  <c r="I2964" i="1"/>
  <c r="U2962" i="1"/>
  <c r="W2962" i="1" s="1"/>
  <c r="T3112" i="1"/>
  <c r="F2958" i="1"/>
  <c r="O2958" i="1"/>
  <c r="D2959" i="1"/>
  <c r="L2959" i="1" s="1"/>
  <c r="G2958" i="1"/>
  <c r="Z3083" i="1" l="1"/>
  <c r="AA3083" i="1"/>
  <c r="C412" i="1"/>
  <c r="P411" i="1"/>
  <c r="W410" i="1"/>
  <c r="X410" i="1" s="1"/>
  <c r="B410" i="1" s="1"/>
  <c r="U411" i="1"/>
  <c r="N2964" i="1"/>
  <c r="S3081" i="1"/>
  <c r="Y3081" i="1"/>
  <c r="A3083" i="1"/>
  <c r="Q3083" i="1" s="1"/>
  <c r="R3083" i="1" s="1"/>
  <c r="H3082" i="1"/>
  <c r="J2964" i="1"/>
  <c r="K2964" i="1" s="1"/>
  <c r="E2964" i="1" s="1"/>
  <c r="I2965" i="1"/>
  <c r="U2963" i="1"/>
  <c r="W2963" i="1" s="1"/>
  <c r="M2964" i="1"/>
  <c r="T3113" i="1"/>
  <c r="F2959" i="1"/>
  <c r="O2959" i="1"/>
  <c r="G2959" i="1"/>
  <c r="D2960" i="1"/>
  <c r="L2960" i="1" s="1"/>
  <c r="AA3084" i="1" l="1"/>
  <c r="Z3084" i="1"/>
  <c r="W411" i="1"/>
  <c r="X411" i="1" s="1"/>
  <c r="B411" i="1" s="1"/>
  <c r="U412" i="1"/>
  <c r="P412" i="1"/>
  <c r="C413" i="1"/>
  <c r="M2965" i="1"/>
  <c r="A3084" i="1"/>
  <c r="Q3084" i="1" s="1"/>
  <c r="R3084" i="1" s="1"/>
  <c r="H3083" i="1"/>
  <c r="J2965" i="1"/>
  <c r="K2965" i="1" s="1"/>
  <c r="E2965" i="1" s="1"/>
  <c r="I2966" i="1"/>
  <c r="S3082" i="1"/>
  <c r="Y3082" i="1"/>
  <c r="U2964" i="1"/>
  <c r="W2964" i="1" s="1"/>
  <c r="N2965" i="1"/>
  <c r="T3114" i="1"/>
  <c r="F2960" i="1"/>
  <c r="G2960" i="1"/>
  <c r="O2960" i="1"/>
  <c r="D2961" i="1"/>
  <c r="L2961" i="1" s="1"/>
  <c r="Z3085" i="1" l="1"/>
  <c r="AA3085" i="1"/>
  <c r="C414" i="1"/>
  <c r="P413" i="1"/>
  <c r="W412" i="1"/>
  <c r="X412" i="1" s="1"/>
  <c r="B412" i="1" s="1"/>
  <c r="U413" i="1"/>
  <c r="N2966" i="1"/>
  <c r="S3083" i="1"/>
  <c r="Y3083" i="1"/>
  <c r="J2966" i="1"/>
  <c r="K2966" i="1" s="1"/>
  <c r="E2966" i="1" s="1"/>
  <c r="I2967" i="1"/>
  <c r="U2965" i="1"/>
  <c r="W2965" i="1" s="1"/>
  <c r="H3084" i="1"/>
  <c r="A3085" i="1"/>
  <c r="Q3085" i="1" s="1"/>
  <c r="R3085" i="1" s="1"/>
  <c r="M2966" i="1"/>
  <c r="T3115" i="1"/>
  <c r="F2961" i="1"/>
  <c r="G2961" i="1"/>
  <c r="O2961" i="1"/>
  <c r="D2962" i="1"/>
  <c r="L2962" i="1" s="1"/>
  <c r="AA3086" i="1" l="1"/>
  <c r="Z3086" i="1"/>
  <c r="W413" i="1"/>
  <c r="X413" i="1" s="1"/>
  <c r="B413" i="1" s="1"/>
  <c r="U414" i="1"/>
  <c r="P414" i="1"/>
  <c r="S414" i="1" s="1"/>
  <c r="C415" i="1"/>
  <c r="Y535" i="1"/>
  <c r="M2967" i="1"/>
  <c r="U2966" i="1"/>
  <c r="W2966" i="1" s="1"/>
  <c r="H3085" i="1"/>
  <c r="A3086" i="1"/>
  <c r="Q3086" i="1" s="1"/>
  <c r="R3086" i="1" s="1"/>
  <c r="S3084" i="1"/>
  <c r="Y3084" i="1"/>
  <c r="J2967" i="1"/>
  <c r="K2967" i="1" s="1"/>
  <c r="E2967" i="1" s="1"/>
  <c r="I2968" i="1"/>
  <c r="N2967" i="1"/>
  <c r="T3116" i="1"/>
  <c r="F2962" i="1"/>
  <c r="O2962" i="1"/>
  <c r="G2962" i="1"/>
  <c r="D2963" i="1"/>
  <c r="L2963" i="1" s="1"/>
  <c r="Z3087" i="1" l="1"/>
  <c r="AA3087" i="1"/>
  <c r="P415" i="1"/>
  <c r="S415" i="1" s="1"/>
  <c r="C416" i="1"/>
  <c r="W414" i="1"/>
  <c r="X414" i="1" s="1"/>
  <c r="U415" i="1"/>
  <c r="N2968" i="1"/>
  <c r="M2968" i="1"/>
  <c r="U2967" i="1"/>
  <c r="W2967" i="1" s="1"/>
  <c r="S3085" i="1"/>
  <c r="Y3085" i="1"/>
  <c r="J2968" i="1"/>
  <c r="K2968" i="1" s="1"/>
  <c r="E2968" i="1" s="1"/>
  <c r="I2969" i="1"/>
  <c r="H3086" i="1"/>
  <c r="A3087" i="1"/>
  <c r="Q3087" i="1" s="1"/>
  <c r="R3087" i="1" s="1"/>
  <c r="T3117" i="1"/>
  <c r="F2963" i="1"/>
  <c r="O2963" i="1"/>
  <c r="D2964" i="1"/>
  <c r="L2964" i="1" s="1"/>
  <c r="G2963" i="1"/>
  <c r="AA3088" i="1" l="1"/>
  <c r="Z3088" i="1"/>
  <c r="B414" i="1"/>
  <c r="Y414" i="1"/>
  <c r="W415" i="1"/>
  <c r="X415" i="1" s="1"/>
  <c r="U416" i="1"/>
  <c r="P416" i="1"/>
  <c r="C417" i="1"/>
  <c r="H3087" i="1"/>
  <c r="A3088" i="1"/>
  <c r="Q3088" i="1" s="1"/>
  <c r="R3088" i="1" s="1"/>
  <c r="S3086" i="1"/>
  <c r="Y3086" i="1"/>
  <c r="J2969" i="1"/>
  <c r="K2969" i="1" s="1"/>
  <c r="E2969" i="1" s="1"/>
  <c r="I2970" i="1"/>
  <c r="N2969" i="1"/>
  <c r="U2968" i="1"/>
  <c r="W2968" i="1" s="1"/>
  <c r="M2969" i="1"/>
  <c r="T3118" i="1"/>
  <c r="F2964" i="1"/>
  <c r="D2965" i="1"/>
  <c r="L2965" i="1" s="1"/>
  <c r="G2964" i="1"/>
  <c r="O2964" i="1"/>
  <c r="Z3089" i="1" l="1"/>
  <c r="AA3089" i="1"/>
  <c r="B415" i="1"/>
  <c r="Y415" i="1"/>
  <c r="C418" i="1"/>
  <c r="P417" i="1"/>
  <c r="W416" i="1"/>
  <c r="X416" i="1" s="1"/>
  <c r="B416" i="1" s="1"/>
  <c r="U417" i="1"/>
  <c r="J2970" i="1"/>
  <c r="K2970" i="1" s="1"/>
  <c r="E2970" i="1" s="1"/>
  <c r="I2971" i="1"/>
  <c r="S3087" i="1"/>
  <c r="Y3087" i="1"/>
  <c r="A3089" i="1"/>
  <c r="Q3089" i="1" s="1"/>
  <c r="R3089" i="1" s="1"/>
  <c r="H3088" i="1"/>
  <c r="U2969" i="1"/>
  <c r="W2969" i="1" s="1"/>
  <c r="T3119" i="1"/>
  <c r="F2965" i="1"/>
  <c r="O2965" i="1"/>
  <c r="G2965" i="1"/>
  <c r="D2966" i="1"/>
  <c r="L2966" i="1" s="1"/>
  <c r="AA3090" i="1" l="1"/>
  <c r="Z3090" i="1"/>
  <c r="W417" i="1"/>
  <c r="X417" i="1" s="1"/>
  <c r="B417" i="1" s="1"/>
  <c r="U418" i="1"/>
  <c r="C419" i="1"/>
  <c r="P418" i="1"/>
  <c r="H3089" i="1"/>
  <c r="A3090" i="1"/>
  <c r="Q3090" i="1" s="1"/>
  <c r="R3090" i="1" s="1"/>
  <c r="Y3088" i="1"/>
  <c r="S3088" i="1"/>
  <c r="J2971" i="1"/>
  <c r="K2971" i="1" s="1"/>
  <c r="E2971" i="1" s="1"/>
  <c r="I2972" i="1"/>
  <c r="U2970" i="1"/>
  <c r="W2970" i="1" s="1"/>
  <c r="T3120" i="1"/>
  <c r="F2966" i="1"/>
  <c r="O2966" i="1"/>
  <c r="G2966" i="1"/>
  <c r="D2967" i="1"/>
  <c r="L2967" i="1" s="1"/>
  <c r="Z3091" i="1" l="1"/>
  <c r="AA3091" i="1"/>
  <c r="P419" i="1"/>
  <c r="C420" i="1"/>
  <c r="W418" i="1"/>
  <c r="X418" i="1" s="1"/>
  <c r="B418" i="1" s="1"/>
  <c r="U419" i="1"/>
  <c r="J2972" i="1"/>
  <c r="K2972" i="1" s="1"/>
  <c r="E2972" i="1" s="1"/>
  <c r="I2973" i="1"/>
  <c r="U2971" i="1"/>
  <c r="W2971" i="1" s="1"/>
  <c r="H3090" i="1"/>
  <c r="A3091" i="1"/>
  <c r="Q3091" i="1" s="1"/>
  <c r="R3091" i="1" s="1"/>
  <c r="S3089" i="1"/>
  <c r="Y3089" i="1"/>
  <c r="T3121" i="1"/>
  <c r="F2967" i="1"/>
  <c r="O2967" i="1"/>
  <c r="D2968" i="1"/>
  <c r="L2968" i="1" s="1"/>
  <c r="G2967" i="1"/>
  <c r="AA3092" i="1" l="1"/>
  <c r="Z3092" i="1"/>
  <c r="W419" i="1"/>
  <c r="X419" i="1" s="1"/>
  <c r="B419" i="1" s="1"/>
  <c r="U420" i="1"/>
  <c r="P420" i="1"/>
  <c r="C421" i="1"/>
  <c r="H3091" i="1"/>
  <c r="A3092" i="1"/>
  <c r="Q3092" i="1" s="1"/>
  <c r="R3092" i="1" s="1"/>
  <c r="S3090" i="1"/>
  <c r="Y3090" i="1"/>
  <c r="J2973" i="1"/>
  <c r="K2973" i="1" s="1"/>
  <c r="E2973" i="1" s="1"/>
  <c r="I2974" i="1"/>
  <c r="U2972" i="1"/>
  <c r="W2972" i="1" s="1"/>
  <c r="T3122" i="1"/>
  <c r="F2968" i="1"/>
  <c r="O2968" i="1"/>
  <c r="G2968" i="1"/>
  <c r="D2969" i="1"/>
  <c r="L2969" i="1" s="1"/>
  <c r="Z3093" i="1" l="1"/>
  <c r="AA3093" i="1"/>
  <c r="C422" i="1"/>
  <c r="P421" i="1"/>
  <c r="W420" i="1"/>
  <c r="X420" i="1" s="1"/>
  <c r="B420" i="1" s="1"/>
  <c r="U421" i="1"/>
  <c r="S3091" i="1"/>
  <c r="Y3091" i="1"/>
  <c r="J2974" i="1"/>
  <c r="K2974" i="1" s="1"/>
  <c r="E2974" i="1" s="1"/>
  <c r="I2975" i="1"/>
  <c r="A3093" i="1"/>
  <c r="Q3093" i="1" s="1"/>
  <c r="R3093" i="1" s="1"/>
  <c r="H3092" i="1"/>
  <c r="U2973" i="1"/>
  <c r="W2973" i="1" s="1"/>
  <c r="T3123" i="1"/>
  <c r="F2969" i="1"/>
  <c r="D2970" i="1"/>
  <c r="L2970" i="1" s="1"/>
  <c r="G2969" i="1"/>
  <c r="AA3094" i="1" l="1"/>
  <c r="Z3094" i="1"/>
  <c r="W421" i="1"/>
  <c r="X421" i="1" s="1"/>
  <c r="B421" i="1" s="1"/>
  <c r="U422" i="1"/>
  <c r="C423" i="1"/>
  <c r="P422" i="1"/>
  <c r="O2969" i="1"/>
  <c r="M2970" i="1"/>
  <c r="N2970" i="1" s="1"/>
  <c r="J2975" i="1"/>
  <c r="K2975" i="1" s="1"/>
  <c r="E2975" i="1" s="1"/>
  <c r="I2976" i="1"/>
  <c r="U2974" i="1"/>
  <c r="W2974" i="1" s="1"/>
  <c r="S3092" i="1"/>
  <c r="H3093" i="1"/>
  <c r="A3094" i="1"/>
  <c r="Q3094" i="1" s="1"/>
  <c r="T3124" i="1"/>
  <c r="F2970" i="1"/>
  <c r="G2970" i="1"/>
  <c r="D2971" i="1"/>
  <c r="L2971" i="1" s="1"/>
  <c r="R3094" i="1" l="1"/>
  <c r="Z3095" i="1"/>
  <c r="Z3096" i="1" s="1"/>
  <c r="AA3095" i="1"/>
  <c r="AA3096" i="1" s="1"/>
  <c r="C424" i="1"/>
  <c r="P423" i="1"/>
  <c r="W422" i="1"/>
  <c r="X422" i="1" s="1"/>
  <c r="B422" i="1" s="1"/>
  <c r="U423" i="1"/>
  <c r="H3094" i="1"/>
  <c r="A3095" i="1"/>
  <c r="Q3095" i="1" s="1"/>
  <c r="R3095" i="1" s="1"/>
  <c r="J2976" i="1"/>
  <c r="K2976" i="1" s="1"/>
  <c r="E2976" i="1" s="1"/>
  <c r="I2977" i="1"/>
  <c r="U2975" i="1"/>
  <c r="W2975" i="1" s="1"/>
  <c r="T3125" i="1"/>
  <c r="O2970" i="1"/>
  <c r="M2971" i="1"/>
  <c r="F2971" i="1"/>
  <c r="D2972" i="1"/>
  <c r="L2972" i="1" s="1"/>
  <c r="G2971" i="1"/>
  <c r="W423" i="1" l="1"/>
  <c r="X423" i="1" s="1"/>
  <c r="B423" i="1" s="1"/>
  <c r="U424" i="1"/>
  <c r="C425" i="1"/>
  <c r="P424" i="1"/>
  <c r="J2977" i="1"/>
  <c r="K2977" i="1" s="1"/>
  <c r="E2977" i="1" s="1"/>
  <c r="I2978" i="1"/>
  <c r="U2976" i="1"/>
  <c r="W2976" i="1" s="1"/>
  <c r="H3095" i="1"/>
  <c r="A3096" i="1"/>
  <c r="Q3096" i="1" s="1"/>
  <c r="R3096" i="1" s="1"/>
  <c r="T3126" i="1"/>
  <c r="F2972" i="1"/>
  <c r="G2972" i="1"/>
  <c r="D2973" i="1"/>
  <c r="L2973" i="1" s="1"/>
  <c r="M2972" i="1"/>
  <c r="N2971" i="1"/>
  <c r="N2972" i="1" s="1"/>
  <c r="Z3097" i="1" l="1"/>
  <c r="AA3097" i="1"/>
  <c r="C426" i="1"/>
  <c r="P425" i="1"/>
  <c r="W424" i="1"/>
  <c r="X424" i="1" s="1"/>
  <c r="B424" i="1" s="1"/>
  <c r="U425" i="1"/>
  <c r="M2973" i="1"/>
  <c r="H3096" i="1"/>
  <c r="A3097" i="1"/>
  <c r="Q3097" i="1" s="1"/>
  <c r="R3097" i="1" s="1"/>
  <c r="Y3095" i="1"/>
  <c r="S3095" i="1"/>
  <c r="J2978" i="1"/>
  <c r="K2978" i="1" s="1"/>
  <c r="E2978" i="1" s="1"/>
  <c r="I2979" i="1"/>
  <c r="U2977" i="1"/>
  <c r="W2977" i="1" s="1"/>
  <c r="T3127" i="1"/>
  <c r="F2973" i="1"/>
  <c r="G2973" i="1"/>
  <c r="D2974" i="1"/>
  <c r="L2974" i="1" s="1"/>
  <c r="O2972" i="1"/>
  <c r="O2971" i="1"/>
  <c r="AA3098" i="1" l="1"/>
  <c r="Z3098" i="1"/>
  <c r="M2974" i="1"/>
  <c r="M2975" i="1" s="1"/>
  <c r="M2976" i="1" s="1"/>
  <c r="M2977" i="1" s="1"/>
  <c r="M2978" i="1" s="1"/>
  <c r="M2979" i="1" s="1"/>
  <c r="W425" i="1"/>
  <c r="X425" i="1" s="1"/>
  <c r="B425" i="1" s="1"/>
  <c r="U426" i="1"/>
  <c r="C427" i="1"/>
  <c r="P426" i="1"/>
  <c r="N2973" i="1"/>
  <c r="H3097" i="1"/>
  <c r="A3098" i="1"/>
  <c r="Q3098" i="1" s="1"/>
  <c r="R3098" i="1" s="1"/>
  <c r="S3096" i="1"/>
  <c r="Y3096" i="1"/>
  <c r="U2978" i="1"/>
  <c r="W2978" i="1" s="1"/>
  <c r="J2979" i="1"/>
  <c r="K2979" i="1" s="1"/>
  <c r="E2979" i="1" s="1"/>
  <c r="I2980" i="1"/>
  <c r="T3128" i="1"/>
  <c r="F2974" i="1"/>
  <c r="D2975" i="1"/>
  <c r="L2975" i="1" s="1"/>
  <c r="G2974" i="1"/>
  <c r="Z3099" i="1" l="1"/>
  <c r="AA3099" i="1"/>
  <c r="N2974" i="1"/>
  <c r="N2975" i="1" s="1"/>
  <c r="N2976" i="1" s="1"/>
  <c r="N2977" i="1" s="1"/>
  <c r="N2978" i="1" s="1"/>
  <c r="N2979" i="1" s="1"/>
  <c r="N2980" i="1" s="1"/>
  <c r="C428" i="1"/>
  <c r="P427" i="1"/>
  <c r="W426" i="1"/>
  <c r="X426" i="1" s="1"/>
  <c r="B426" i="1" s="1"/>
  <c r="U427" i="1"/>
  <c r="O2973" i="1"/>
  <c r="M2980" i="1"/>
  <c r="U2979" i="1"/>
  <c r="W2979" i="1" s="1"/>
  <c r="S3097" i="1"/>
  <c r="Y3097" i="1"/>
  <c r="H3098" i="1"/>
  <c r="A3099" i="1"/>
  <c r="Q3099" i="1" s="1"/>
  <c r="R3099" i="1" s="1"/>
  <c r="J2980" i="1"/>
  <c r="K2980" i="1" s="1"/>
  <c r="E2980" i="1" s="1"/>
  <c r="I2981" i="1"/>
  <c r="T3129" i="1"/>
  <c r="F2975" i="1"/>
  <c r="D2976" i="1"/>
  <c r="L2976" i="1" s="1"/>
  <c r="G2975" i="1"/>
  <c r="AA3100" i="1" l="1"/>
  <c r="Z3100" i="1"/>
  <c r="O2975" i="1"/>
  <c r="O2974" i="1"/>
  <c r="W427" i="1"/>
  <c r="X427" i="1" s="1"/>
  <c r="B427" i="1" s="1"/>
  <c r="U428" i="1"/>
  <c r="P428" i="1"/>
  <c r="C429" i="1"/>
  <c r="N2981" i="1"/>
  <c r="U2980" i="1"/>
  <c r="W2980" i="1" s="1"/>
  <c r="H3099" i="1"/>
  <c r="A3100" i="1"/>
  <c r="Q3100" i="1" s="1"/>
  <c r="R3100" i="1" s="1"/>
  <c r="Y3098" i="1"/>
  <c r="S3098" i="1"/>
  <c r="J2981" i="1"/>
  <c r="K2981" i="1" s="1"/>
  <c r="E2981" i="1" s="1"/>
  <c r="I2982" i="1"/>
  <c r="M2981" i="1"/>
  <c r="T3130" i="1"/>
  <c r="F2976" i="1"/>
  <c r="O2976" i="1"/>
  <c r="G2976" i="1"/>
  <c r="D2977" i="1"/>
  <c r="L2977" i="1" s="1"/>
  <c r="Z3101" i="1" l="1"/>
  <c r="AA3101" i="1"/>
  <c r="C430" i="1"/>
  <c r="P429" i="1"/>
  <c r="W428" i="1"/>
  <c r="X428" i="1" s="1"/>
  <c r="B428" i="1" s="1"/>
  <c r="U429" i="1"/>
  <c r="N2982" i="1"/>
  <c r="M2982" i="1"/>
  <c r="H3100" i="1"/>
  <c r="A3101" i="1"/>
  <c r="Q3101" i="1" s="1"/>
  <c r="R3101" i="1" s="1"/>
  <c r="Y3099" i="1"/>
  <c r="S3099" i="1"/>
  <c r="U2981" i="1"/>
  <c r="W2981" i="1" s="1"/>
  <c r="J2982" i="1"/>
  <c r="K2982" i="1" s="1"/>
  <c r="E2982" i="1" s="1"/>
  <c r="I2983" i="1"/>
  <c r="T3131" i="1"/>
  <c r="F2977" i="1"/>
  <c r="G2977" i="1"/>
  <c r="O2977" i="1"/>
  <c r="D2978" i="1"/>
  <c r="L2978" i="1" s="1"/>
  <c r="AA3102" i="1" l="1"/>
  <c r="Z3102" i="1"/>
  <c r="W429" i="1"/>
  <c r="X429" i="1" s="1"/>
  <c r="B429" i="1" s="1"/>
  <c r="U430" i="1"/>
  <c r="M2983" i="1"/>
  <c r="C431" i="1"/>
  <c r="P430" i="1"/>
  <c r="S3100" i="1"/>
  <c r="Y3100" i="1"/>
  <c r="U2982" i="1"/>
  <c r="W2982" i="1" s="1"/>
  <c r="A3102" i="1"/>
  <c r="Q3102" i="1" s="1"/>
  <c r="R3102" i="1" s="1"/>
  <c r="H3101" i="1"/>
  <c r="J2983" i="1"/>
  <c r="K2983" i="1" s="1"/>
  <c r="E2983" i="1" s="1"/>
  <c r="I2984" i="1"/>
  <c r="N2983" i="1"/>
  <c r="T3132" i="1"/>
  <c r="F2978" i="1"/>
  <c r="G2978" i="1"/>
  <c r="O2978" i="1"/>
  <c r="D2979" i="1"/>
  <c r="L2979" i="1" s="1"/>
  <c r="AA3103" i="1" l="1"/>
  <c r="Z3103" i="1"/>
  <c r="C432" i="1"/>
  <c r="P431" i="1"/>
  <c r="W430" i="1"/>
  <c r="X430" i="1" s="1"/>
  <c r="B430" i="1" s="1"/>
  <c r="U431" i="1"/>
  <c r="N2984" i="1"/>
  <c r="S3101" i="1"/>
  <c r="Y3101" i="1"/>
  <c r="U2983" i="1"/>
  <c r="W2983" i="1" s="1"/>
  <c r="J2984" i="1"/>
  <c r="K2984" i="1" s="1"/>
  <c r="E2984" i="1" s="1"/>
  <c r="I2985" i="1"/>
  <c r="A3103" i="1"/>
  <c r="Q3103" i="1" s="1"/>
  <c r="R3103" i="1" s="1"/>
  <c r="H3102" i="1"/>
  <c r="M2984" i="1"/>
  <c r="T3133" i="1"/>
  <c r="F2979" i="1"/>
  <c r="O2979" i="1"/>
  <c r="D2980" i="1"/>
  <c r="L2980" i="1" s="1"/>
  <c r="G2979" i="1"/>
  <c r="Z3104" i="1" l="1"/>
  <c r="AA3104" i="1"/>
  <c r="AA3105" i="1" s="1"/>
  <c r="W431" i="1"/>
  <c r="X431" i="1" s="1"/>
  <c r="B431" i="1" s="1"/>
  <c r="U432" i="1"/>
  <c r="C433" i="1"/>
  <c r="P432" i="1"/>
  <c r="N2985" i="1"/>
  <c r="M2985" i="1"/>
  <c r="A3104" i="1"/>
  <c r="Q3104" i="1" s="1"/>
  <c r="R3104" i="1" s="1"/>
  <c r="H3103" i="1"/>
  <c r="S3102" i="1"/>
  <c r="Y3102" i="1"/>
  <c r="J2985" i="1"/>
  <c r="K2985" i="1" s="1"/>
  <c r="E2985" i="1" s="1"/>
  <c r="I2986" i="1"/>
  <c r="U2984" i="1"/>
  <c r="W2984" i="1" s="1"/>
  <c r="T3134" i="1"/>
  <c r="F2980" i="1"/>
  <c r="O2980" i="1"/>
  <c r="D2981" i="1"/>
  <c r="L2981" i="1" s="1"/>
  <c r="G2980" i="1"/>
  <c r="Z3105" i="1" l="1"/>
  <c r="C434" i="1"/>
  <c r="P433" i="1"/>
  <c r="W432" i="1"/>
  <c r="X432" i="1" s="1"/>
  <c r="B432" i="1" s="1"/>
  <c r="U433" i="1"/>
  <c r="Y3103" i="1"/>
  <c r="S3103" i="1"/>
  <c r="J2986" i="1"/>
  <c r="K2986" i="1" s="1"/>
  <c r="E2986" i="1" s="1"/>
  <c r="I2987" i="1"/>
  <c r="N2986" i="1"/>
  <c r="H3104" i="1"/>
  <c r="A3105" i="1"/>
  <c r="Q3105" i="1" s="1"/>
  <c r="R3105" i="1" s="1"/>
  <c r="U2985" i="1"/>
  <c r="W2985" i="1" s="1"/>
  <c r="M2986" i="1"/>
  <c r="T3135" i="1"/>
  <c r="F2981" i="1"/>
  <c r="G2981" i="1"/>
  <c r="O2981" i="1"/>
  <c r="D2982" i="1"/>
  <c r="L2982" i="1" s="1"/>
  <c r="Z3106" i="1" l="1"/>
  <c r="AA3106" i="1"/>
  <c r="W433" i="1"/>
  <c r="X433" i="1" s="1"/>
  <c r="B433" i="1" s="1"/>
  <c r="U434" i="1"/>
  <c r="P434" i="1"/>
  <c r="C435" i="1"/>
  <c r="J2987" i="1"/>
  <c r="K2987" i="1" s="1"/>
  <c r="E2987" i="1" s="1"/>
  <c r="I2988" i="1"/>
  <c r="M2987" i="1"/>
  <c r="U2986" i="1"/>
  <c r="W2986" i="1" s="1"/>
  <c r="A3106" i="1"/>
  <c r="Q3106" i="1" s="1"/>
  <c r="R3106" i="1" s="1"/>
  <c r="H3105" i="1"/>
  <c r="Y3104" i="1"/>
  <c r="S3104" i="1"/>
  <c r="N2987" i="1"/>
  <c r="T3136" i="1"/>
  <c r="F2982" i="1"/>
  <c r="G2982" i="1"/>
  <c r="D2983" i="1"/>
  <c r="L2983" i="1" s="1"/>
  <c r="O2982" i="1"/>
  <c r="AA3107" i="1" l="1"/>
  <c r="Z3107" i="1"/>
  <c r="Z3108" i="1" s="1"/>
  <c r="P435" i="1"/>
  <c r="C436" i="1"/>
  <c r="W434" i="1"/>
  <c r="X434" i="1" s="1"/>
  <c r="B434" i="1" s="1"/>
  <c r="U435" i="1"/>
  <c r="N2988" i="1"/>
  <c r="M2988" i="1"/>
  <c r="A3107" i="1"/>
  <c r="Q3107" i="1" s="1"/>
  <c r="R3107" i="1" s="1"/>
  <c r="H3106" i="1"/>
  <c r="Y3105" i="1"/>
  <c r="S3105" i="1"/>
  <c r="J2988" i="1"/>
  <c r="K2988" i="1" s="1"/>
  <c r="E2988" i="1" s="1"/>
  <c r="I2989" i="1"/>
  <c r="U2987" i="1"/>
  <c r="W2987" i="1" s="1"/>
  <c r="T3137" i="1"/>
  <c r="F2983" i="1"/>
  <c r="G2983" i="1"/>
  <c r="O2983" i="1"/>
  <c r="D2984" i="1"/>
  <c r="L2984" i="1" s="1"/>
  <c r="AA3108" i="1" l="1"/>
  <c r="W435" i="1"/>
  <c r="X435" i="1" s="1"/>
  <c r="B435" i="1" s="1"/>
  <c r="U436" i="1"/>
  <c r="P436" i="1"/>
  <c r="C437" i="1"/>
  <c r="J2989" i="1"/>
  <c r="K2989" i="1" s="1"/>
  <c r="E2989" i="1" s="1"/>
  <c r="I2990" i="1"/>
  <c r="M2989" i="1"/>
  <c r="H3107" i="1"/>
  <c r="A3108" i="1"/>
  <c r="Q3108" i="1" s="1"/>
  <c r="R3108" i="1" s="1"/>
  <c r="Y3106" i="1"/>
  <c r="S3106" i="1"/>
  <c r="U2988" i="1"/>
  <c r="W2988" i="1" s="1"/>
  <c r="N2989" i="1"/>
  <c r="T3138" i="1"/>
  <c r="F2984" i="1"/>
  <c r="O2984" i="1"/>
  <c r="G2984" i="1"/>
  <c r="D2985" i="1"/>
  <c r="L2985" i="1" s="1"/>
  <c r="AA3109" i="1" l="1"/>
  <c r="Z3109" i="1"/>
  <c r="P437" i="1"/>
  <c r="C438" i="1"/>
  <c r="N2990" i="1"/>
  <c r="W436" i="1"/>
  <c r="X436" i="1" s="1"/>
  <c r="B436" i="1" s="1"/>
  <c r="U437" i="1"/>
  <c r="M2990" i="1"/>
  <c r="H3108" i="1"/>
  <c r="A3109" i="1"/>
  <c r="Q3109" i="1" s="1"/>
  <c r="R3109" i="1" s="1"/>
  <c r="S3107" i="1"/>
  <c r="Y3107" i="1"/>
  <c r="J2990" i="1"/>
  <c r="K2990" i="1" s="1"/>
  <c r="E2990" i="1" s="1"/>
  <c r="I2991" i="1"/>
  <c r="U2989" i="1"/>
  <c r="W2989" i="1" s="1"/>
  <c r="T3139" i="1"/>
  <c r="F2985" i="1"/>
  <c r="G2985" i="1"/>
  <c r="O2985" i="1"/>
  <c r="D2986" i="1"/>
  <c r="L2986" i="1" s="1"/>
  <c r="Z3110" i="1" l="1"/>
  <c r="AA3110" i="1"/>
  <c r="W437" i="1"/>
  <c r="X437" i="1" s="1"/>
  <c r="B437" i="1" s="1"/>
  <c r="U438" i="1"/>
  <c r="C439" i="1"/>
  <c r="P438" i="1"/>
  <c r="M2991" i="1"/>
  <c r="A3110" i="1"/>
  <c r="Q3110" i="1" s="1"/>
  <c r="R3110" i="1" s="1"/>
  <c r="H3109" i="1"/>
  <c r="J2991" i="1"/>
  <c r="K2991" i="1" s="1"/>
  <c r="E2991" i="1" s="1"/>
  <c r="I2992" i="1"/>
  <c r="Y3108" i="1"/>
  <c r="S3108" i="1"/>
  <c r="U2990" i="1"/>
  <c r="W2990" i="1" s="1"/>
  <c r="N2991" i="1"/>
  <c r="T3140" i="1"/>
  <c r="F2986" i="1"/>
  <c r="O2986" i="1"/>
  <c r="G2986" i="1"/>
  <c r="D2987" i="1"/>
  <c r="L2987" i="1" s="1"/>
  <c r="AA3111" i="1" l="1"/>
  <c r="Z3111" i="1"/>
  <c r="P439" i="1"/>
  <c r="C440" i="1"/>
  <c r="W438" i="1"/>
  <c r="X438" i="1" s="1"/>
  <c r="B438" i="1" s="1"/>
  <c r="U439" i="1"/>
  <c r="N2992" i="1"/>
  <c r="S3109" i="1"/>
  <c r="Y3109" i="1"/>
  <c r="U2991" i="1"/>
  <c r="W2991" i="1" s="1"/>
  <c r="J2992" i="1"/>
  <c r="K2992" i="1" s="1"/>
  <c r="E2992" i="1" s="1"/>
  <c r="I2993" i="1"/>
  <c r="A3111" i="1"/>
  <c r="Q3111" i="1" s="1"/>
  <c r="R3111" i="1" s="1"/>
  <c r="H3110" i="1"/>
  <c r="M2992" i="1"/>
  <c r="T3141" i="1"/>
  <c r="F2987" i="1"/>
  <c r="O2987" i="1"/>
  <c r="G2987" i="1"/>
  <c r="D2988" i="1"/>
  <c r="L2988" i="1" s="1"/>
  <c r="Z3112" i="1" l="1"/>
  <c r="AA3112" i="1"/>
  <c r="W439" i="1"/>
  <c r="X439" i="1" s="1"/>
  <c r="B439" i="1" s="1"/>
  <c r="U440" i="1"/>
  <c r="C441" i="1"/>
  <c r="P440" i="1"/>
  <c r="M2993" i="1"/>
  <c r="S3110" i="1"/>
  <c r="Y3110" i="1"/>
  <c r="A3112" i="1"/>
  <c r="Q3112" i="1" s="1"/>
  <c r="R3112" i="1" s="1"/>
  <c r="H3111" i="1"/>
  <c r="J2993" i="1"/>
  <c r="K2993" i="1" s="1"/>
  <c r="E2993" i="1" s="1"/>
  <c r="I2994" i="1"/>
  <c r="U2992" i="1"/>
  <c r="W2992" i="1" s="1"/>
  <c r="N2993" i="1"/>
  <c r="T3142" i="1"/>
  <c r="F2988" i="1"/>
  <c r="O2988" i="1"/>
  <c r="G2988" i="1"/>
  <c r="D2989" i="1"/>
  <c r="L2989" i="1" s="1"/>
  <c r="AA3113" i="1" l="1"/>
  <c r="Z3113" i="1"/>
  <c r="P441" i="1"/>
  <c r="C442" i="1"/>
  <c r="N2994" i="1"/>
  <c r="W440" i="1"/>
  <c r="X440" i="1" s="1"/>
  <c r="B440" i="1" s="1"/>
  <c r="U441" i="1"/>
  <c r="Y3111" i="1"/>
  <c r="S3111" i="1"/>
  <c r="U2993" i="1"/>
  <c r="W2993" i="1" s="1"/>
  <c r="A3113" i="1"/>
  <c r="Q3113" i="1" s="1"/>
  <c r="R3113" i="1" s="1"/>
  <c r="H3112" i="1"/>
  <c r="J2994" i="1"/>
  <c r="K2994" i="1" s="1"/>
  <c r="E2994" i="1" s="1"/>
  <c r="I2995" i="1"/>
  <c r="M2994" i="1"/>
  <c r="T3143" i="1"/>
  <c r="F2989" i="1"/>
  <c r="D2990" i="1"/>
  <c r="L2990" i="1" s="1"/>
  <c r="G2989" i="1"/>
  <c r="O2989" i="1"/>
  <c r="Z3114" i="1" l="1"/>
  <c r="AA3114" i="1"/>
  <c r="W441" i="1"/>
  <c r="X441" i="1" s="1"/>
  <c r="B441" i="1" s="1"/>
  <c r="U442" i="1"/>
  <c r="C443" i="1"/>
  <c r="P442" i="1"/>
  <c r="M2995" i="1"/>
  <c r="U2994" i="1"/>
  <c r="W2994" i="1" s="1"/>
  <c r="J2995" i="1"/>
  <c r="K2995" i="1" s="1"/>
  <c r="E2995" i="1" s="1"/>
  <c r="I2996" i="1"/>
  <c r="A3114" i="1"/>
  <c r="Q3114" i="1" s="1"/>
  <c r="R3114" i="1" s="1"/>
  <c r="H3113" i="1"/>
  <c r="Y3112" i="1"/>
  <c r="S3112" i="1"/>
  <c r="N2995" i="1"/>
  <c r="T3144" i="1"/>
  <c r="F2990" i="1"/>
  <c r="O2990" i="1"/>
  <c r="D2991" i="1"/>
  <c r="L2991" i="1" s="1"/>
  <c r="G2990" i="1"/>
  <c r="AA3115" i="1" l="1"/>
  <c r="Z3115" i="1"/>
  <c r="P443" i="1"/>
  <c r="C444" i="1"/>
  <c r="W442" i="1"/>
  <c r="X442" i="1" s="1"/>
  <c r="B442" i="1" s="1"/>
  <c r="U443" i="1"/>
  <c r="N2996" i="1"/>
  <c r="A3115" i="1"/>
  <c r="Q3115" i="1" s="1"/>
  <c r="R3115" i="1" s="1"/>
  <c r="H3114" i="1"/>
  <c r="J2996" i="1"/>
  <c r="K2996" i="1" s="1"/>
  <c r="E2996" i="1" s="1"/>
  <c r="I2997" i="1"/>
  <c r="U2995" i="1"/>
  <c r="W2995" i="1" s="1"/>
  <c r="M2996" i="1"/>
  <c r="Y3113" i="1"/>
  <c r="S3113" i="1"/>
  <c r="T3145" i="1"/>
  <c r="F2991" i="1"/>
  <c r="O2991" i="1"/>
  <c r="D2992" i="1"/>
  <c r="L2992" i="1" s="1"/>
  <c r="G2991" i="1"/>
  <c r="Z3116" i="1" l="1"/>
  <c r="AA3116" i="1"/>
  <c r="W443" i="1"/>
  <c r="X443" i="1" s="1"/>
  <c r="B443" i="1" s="1"/>
  <c r="U444" i="1"/>
  <c r="P444" i="1"/>
  <c r="C445" i="1"/>
  <c r="U2996" i="1"/>
  <c r="W2996" i="1" s="1"/>
  <c r="A3116" i="1"/>
  <c r="Q3116" i="1" s="1"/>
  <c r="R3116" i="1" s="1"/>
  <c r="H3115" i="1"/>
  <c r="J2997" i="1"/>
  <c r="K2997" i="1" s="1"/>
  <c r="E2997" i="1" s="1"/>
  <c r="I2998" i="1"/>
  <c r="M2997" i="1"/>
  <c r="S3114" i="1"/>
  <c r="Y3114" i="1"/>
  <c r="N2997" i="1"/>
  <c r="T3146" i="1"/>
  <c r="F2992" i="1"/>
  <c r="G2992" i="1"/>
  <c r="O2992" i="1"/>
  <c r="D2993" i="1"/>
  <c r="L2993" i="1" s="1"/>
  <c r="AA3117" i="1" l="1"/>
  <c r="Z3117" i="1"/>
  <c r="C446" i="1"/>
  <c r="P445" i="1"/>
  <c r="S445" i="1" s="1"/>
  <c r="W444" i="1"/>
  <c r="X444" i="1" s="1"/>
  <c r="B444" i="1" s="1"/>
  <c r="U445" i="1"/>
  <c r="J2998" i="1"/>
  <c r="K2998" i="1" s="1"/>
  <c r="E2998" i="1" s="1"/>
  <c r="I2999" i="1"/>
  <c r="U2997" i="1"/>
  <c r="W2997" i="1" s="1"/>
  <c r="H3116" i="1"/>
  <c r="A3117" i="1"/>
  <c r="Q3117" i="1" s="1"/>
  <c r="R3117" i="1" s="1"/>
  <c r="Y3115" i="1"/>
  <c r="S3115" i="1"/>
  <c r="T3147" i="1"/>
  <c r="F2993" i="1"/>
  <c r="O2993" i="1"/>
  <c r="G2993" i="1"/>
  <c r="D2994" i="1"/>
  <c r="L2994" i="1" s="1"/>
  <c r="C569" i="1"/>
  <c r="Z3118" i="1" l="1"/>
  <c r="AA3118" i="1"/>
  <c r="W445" i="1"/>
  <c r="X445" i="1" s="1"/>
  <c r="U446" i="1"/>
  <c r="P446" i="1"/>
  <c r="S446" i="1" s="1"/>
  <c r="C447" i="1"/>
  <c r="A3118" i="1"/>
  <c r="Q3118" i="1" s="1"/>
  <c r="R3118" i="1" s="1"/>
  <c r="H3117" i="1"/>
  <c r="Y3116" i="1"/>
  <c r="S3116" i="1"/>
  <c r="J2999" i="1"/>
  <c r="K2999" i="1" s="1"/>
  <c r="E2999" i="1" s="1"/>
  <c r="I3000" i="1"/>
  <c r="U2998" i="1"/>
  <c r="W2998" i="1" s="1"/>
  <c r="T3148" i="1"/>
  <c r="F2994" i="1"/>
  <c r="O2994" i="1"/>
  <c r="G2994" i="1"/>
  <c r="D2995" i="1"/>
  <c r="L2995" i="1" s="1"/>
  <c r="C570" i="1"/>
  <c r="P569" i="1"/>
  <c r="AA3119" i="1" l="1"/>
  <c r="Z3119" i="1"/>
  <c r="B445" i="1"/>
  <c r="Y445" i="1"/>
  <c r="P447" i="1"/>
  <c r="C448" i="1"/>
  <c r="W446" i="1"/>
  <c r="X446" i="1" s="1"/>
  <c r="U447" i="1"/>
  <c r="U2999" i="1"/>
  <c r="W2999" i="1" s="1"/>
  <c r="S3117" i="1"/>
  <c r="Y3117" i="1"/>
  <c r="A3119" i="1"/>
  <c r="Q3119" i="1" s="1"/>
  <c r="R3119" i="1" s="1"/>
  <c r="H3118" i="1"/>
  <c r="J3000" i="1"/>
  <c r="K3000" i="1" s="1"/>
  <c r="E3000" i="1" s="1"/>
  <c r="I3001" i="1"/>
  <c r="T3149" i="1"/>
  <c r="F2995" i="1"/>
  <c r="O2995" i="1"/>
  <c r="G2995" i="1"/>
  <c r="D2996" i="1"/>
  <c r="L2996" i="1" s="1"/>
  <c r="X569" i="1"/>
  <c r="B569" i="1" s="1"/>
  <c r="P570" i="1"/>
  <c r="C571" i="1"/>
  <c r="Z3120" i="1" l="1"/>
  <c r="AA3120" i="1"/>
  <c r="B446" i="1"/>
  <c r="Y446" i="1"/>
  <c r="C449" i="1"/>
  <c r="P448" i="1"/>
  <c r="W447" i="1"/>
  <c r="X447" i="1" s="1"/>
  <c r="B447" i="1" s="1"/>
  <c r="U448" i="1"/>
  <c r="J3001" i="1"/>
  <c r="K3001" i="1" s="1"/>
  <c r="E3001" i="1" s="1"/>
  <c r="I3002" i="1"/>
  <c r="U3000" i="1"/>
  <c r="W3000" i="1" s="1"/>
  <c r="S3118" i="1"/>
  <c r="Y3118" i="1"/>
  <c r="A3120" i="1"/>
  <c r="Q3120" i="1" s="1"/>
  <c r="R3120" i="1" s="1"/>
  <c r="H3119" i="1"/>
  <c r="T3150" i="1"/>
  <c r="F2996" i="1"/>
  <c r="O2996" i="1"/>
  <c r="D2997" i="1"/>
  <c r="L2997" i="1" s="1"/>
  <c r="G2996" i="1"/>
  <c r="X570" i="1"/>
  <c r="C572" i="1"/>
  <c r="P571" i="1"/>
  <c r="AA3121" i="1" l="1"/>
  <c r="Z3121" i="1"/>
  <c r="W448" i="1"/>
  <c r="X448" i="1" s="1"/>
  <c r="B448" i="1" s="1"/>
  <c r="U449" i="1"/>
  <c r="C450" i="1"/>
  <c r="P449" i="1"/>
  <c r="A3121" i="1"/>
  <c r="Q3121" i="1" s="1"/>
  <c r="R3121" i="1" s="1"/>
  <c r="H3120" i="1"/>
  <c r="S3119" i="1"/>
  <c r="Y3119" i="1"/>
  <c r="J3002" i="1"/>
  <c r="K3002" i="1" s="1"/>
  <c r="E3002" i="1" s="1"/>
  <c r="I3003" i="1"/>
  <c r="U3001" i="1"/>
  <c r="W3001" i="1" s="1"/>
  <c r="T3151" i="1"/>
  <c r="F2997" i="1"/>
  <c r="G2997" i="1"/>
  <c r="D2998" i="1"/>
  <c r="L2998" i="1" s="1"/>
  <c r="B570" i="1"/>
  <c r="Y570" i="1"/>
  <c r="X571" i="1"/>
  <c r="B571" i="1" s="1"/>
  <c r="C573" i="1"/>
  <c r="P572" i="1"/>
  <c r="Z3122" i="1" l="1"/>
  <c r="AA3122" i="1"/>
  <c r="P450" i="1"/>
  <c r="C451" i="1"/>
  <c r="W449" i="1"/>
  <c r="X449" i="1" s="1"/>
  <c r="B449" i="1" s="1"/>
  <c r="U450" i="1"/>
  <c r="O2997" i="1"/>
  <c r="M2998" i="1"/>
  <c r="J3003" i="1"/>
  <c r="K3003" i="1" s="1"/>
  <c r="E3003" i="1" s="1"/>
  <c r="I3004" i="1"/>
  <c r="U3002" i="1"/>
  <c r="W3002" i="1" s="1"/>
  <c r="H3121" i="1"/>
  <c r="A3122" i="1"/>
  <c r="Q3122" i="1" s="1"/>
  <c r="R3122" i="1" s="1"/>
  <c r="S3120" i="1"/>
  <c r="T3152" i="1"/>
  <c r="F2998" i="1"/>
  <c r="G2998" i="1"/>
  <c r="D2999" i="1"/>
  <c r="L2999" i="1" s="1"/>
  <c r="P573" i="1"/>
  <c r="C574" i="1"/>
  <c r="X572" i="1"/>
  <c r="B572" i="1" s="1"/>
  <c r="AA3123" i="1" l="1"/>
  <c r="Z3123" i="1"/>
  <c r="Z3124" i="1" s="1"/>
  <c r="W450" i="1"/>
  <c r="X450" i="1" s="1"/>
  <c r="B450" i="1" s="1"/>
  <c r="U451" i="1"/>
  <c r="P451" i="1"/>
  <c r="C452" i="1"/>
  <c r="M2999" i="1"/>
  <c r="M3000" i="1" s="1"/>
  <c r="N2998" i="1"/>
  <c r="A3123" i="1"/>
  <c r="Q3123" i="1" s="1"/>
  <c r="R3123" i="1" s="1"/>
  <c r="H3122" i="1"/>
  <c r="S3121" i="1"/>
  <c r="Y3121" i="1"/>
  <c r="J3004" i="1"/>
  <c r="K3004" i="1" s="1"/>
  <c r="E3004" i="1" s="1"/>
  <c r="I3005" i="1"/>
  <c r="U3003" i="1"/>
  <c r="W3003" i="1" s="1"/>
  <c r="T3153" i="1"/>
  <c r="F2999" i="1"/>
  <c r="G2999" i="1"/>
  <c r="D3000" i="1"/>
  <c r="L3000" i="1" s="1"/>
  <c r="X573" i="1"/>
  <c r="C575" i="1"/>
  <c r="P574" i="1"/>
  <c r="AA3124" i="1" l="1"/>
  <c r="P452" i="1"/>
  <c r="C453" i="1"/>
  <c r="W451" i="1"/>
  <c r="X451" i="1" s="1"/>
  <c r="B451" i="1" s="1"/>
  <c r="U452" i="1"/>
  <c r="N2999" i="1"/>
  <c r="N3000" i="1" s="1"/>
  <c r="O2998" i="1"/>
  <c r="J3005" i="1"/>
  <c r="K3005" i="1" s="1"/>
  <c r="E3005" i="1" s="1"/>
  <c r="I3006" i="1"/>
  <c r="U3004" i="1"/>
  <c r="W3004" i="1" s="1"/>
  <c r="H3123" i="1"/>
  <c r="A3124" i="1"/>
  <c r="Q3124" i="1" s="1"/>
  <c r="R3124" i="1" s="1"/>
  <c r="S3122" i="1"/>
  <c r="T3154" i="1"/>
  <c r="F3000" i="1"/>
  <c r="G3000" i="1"/>
  <c r="D3001" i="1"/>
  <c r="L3001" i="1" s="1"/>
  <c r="X574" i="1"/>
  <c r="P575" i="1"/>
  <c r="C576" i="1"/>
  <c r="B573" i="1"/>
  <c r="AA3125" i="1" l="1"/>
  <c r="Z3125" i="1"/>
  <c r="W452" i="1"/>
  <c r="X452" i="1" s="1"/>
  <c r="B452" i="1" s="1"/>
  <c r="U453" i="1"/>
  <c r="C454" i="1"/>
  <c r="P453" i="1"/>
  <c r="O2999" i="1"/>
  <c r="O3000" i="1"/>
  <c r="M3001" i="1"/>
  <c r="N3001" i="1" s="1"/>
  <c r="S3123" i="1"/>
  <c r="H3124" i="1"/>
  <c r="A3125" i="1"/>
  <c r="Q3125" i="1" s="1"/>
  <c r="R3125" i="1" s="1"/>
  <c r="J3006" i="1"/>
  <c r="K3006" i="1" s="1"/>
  <c r="E3006" i="1" s="1"/>
  <c r="I3007" i="1"/>
  <c r="U3005" i="1"/>
  <c r="W3005" i="1" s="1"/>
  <c r="T3155" i="1"/>
  <c r="F3001" i="1"/>
  <c r="G3001" i="1"/>
  <c r="D3002" i="1"/>
  <c r="L3002" i="1" s="1"/>
  <c r="C577" i="1"/>
  <c r="P576" i="1"/>
  <c r="X575" i="1"/>
  <c r="B575" i="1" s="1"/>
  <c r="B574" i="1"/>
  <c r="Z3126" i="1" l="1"/>
  <c r="AA3126" i="1"/>
  <c r="C455" i="1"/>
  <c r="P454" i="1"/>
  <c r="W453" i="1"/>
  <c r="X453" i="1" s="1"/>
  <c r="B453" i="1" s="1"/>
  <c r="U454" i="1"/>
  <c r="A3126" i="1"/>
  <c r="Q3126" i="1" s="1"/>
  <c r="R3126" i="1" s="1"/>
  <c r="H3125" i="1"/>
  <c r="J3007" i="1"/>
  <c r="K3007" i="1" s="1"/>
  <c r="E3007" i="1" s="1"/>
  <c r="I3008" i="1"/>
  <c r="U3006" i="1"/>
  <c r="W3006" i="1" s="1"/>
  <c r="S3124" i="1"/>
  <c r="T3156" i="1"/>
  <c r="F3002" i="1"/>
  <c r="G3002" i="1"/>
  <c r="D3003" i="1"/>
  <c r="L3003" i="1" s="1"/>
  <c r="O3001" i="1"/>
  <c r="M3002" i="1"/>
  <c r="X576" i="1"/>
  <c r="B576" i="1" s="1"/>
  <c r="P577" i="1"/>
  <c r="C578" i="1"/>
  <c r="AA3127" i="1" l="1"/>
  <c r="Z3127" i="1"/>
  <c r="W454" i="1"/>
  <c r="X454" i="1" s="1"/>
  <c r="B454" i="1" s="1"/>
  <c r="U455" i="1"/>
  <c r="C456" i="1"/>
  <c r="P455" i="1"/>
  <c r="J3008" i="1"/>
  <c r="K3008" i="1" s="1"/>
  <c r="E3008" i="1" s="1"/>
  <c r="I3009" i="1"/>
  <c r="U3007" i="1"/>
  <c r="W3007" i="1" s="1"/>
  <c r="S3125" i="1"/>
  <c r="Y3125" i="1"/>
  <c r="H3126" i="1"/>
  <c r="A3127" i="1"/>
  <c r="Q3127" i="1" s="1"/>
  <c r="T3157" i="1"/>
  <c r="M3003" i="1"/>
  <c r="M3004" i="1" s="1"/>
  <c r="M3005" i="1" s="1"/>
  <c r="M3006" i="1" s="1"/>
  <c r="M3007" i="1" s="1"/>
  <c r="M3008" i="1" s="1"/>
  <c r="N3002" i="1"/>
  <c r="F3003" i="1"/>
  <c r="G3003" i="1"/>
  <c r="D3004" i="1"/>
  <c r="L3004" i="1" s="1"/>
  <c r="P578" i="1"/>
  <c r="C579" i="1"/>
  <c r="X577" i="1"/>
  <c r="B577" i="1" s="1"/>
  <c r="R3127" i="1" l="1"/>
  <c r="AA3128" i="1"/>
  <c r="Z3128" i="1"/>
  <c r="P456" i="1"/>
  <c r="C457" i="1"/>
  <c r="W455" i="1"/>
  <c r="X455" i="1" s="1"/>
  <c r="B455" i="1" s="1"/>
  <c r="U456" i="1"/>
  <c r="M3009" i="1"/>
  <c r="N3003" i="1"/>
  <c r="N3004" i="1" s="1"/>
  <c r="N3005" i="1" s="1"/>
  <c r="N3006" i="1" s="1"/>
  <c r="N3007" i="1" s="1"/>
  <c r="N3008" i="1" s="1"/>
  <c r="N3009" i="1" s="1"/>
  <c r="O3002" i="1"/>
  <c r="A3128" i="1"/>
  <c r="Q3128" i="1" s="1"/>
  <c r="R3128" i="1" s="1"/>
  <c r="H3127" i="1"/>
  <c r="J3009" i="1"/>
  <c r="K3009" i="1" s="1"/>
  <c r="E3009" i="1" s="1"/>
  <c r="I3010" i="1"/>
  <c r="U3008" i="1"/>
  <c r="W3008" i="1" s="1"/>
  <c r="T3158" i="1"/>
  <c r="F3004" i="1"/>
  <c r="D3005" i="1"/>
  <c r="L3005" i="1" s="1"/>
  <c r="G3004" i="1"/>
  <c r="X578" i="1"/>
  <c r="C580" i="1"/>
  <c r="P579" i="1"/>
  <c r="Z3129" i="1" l="1"/>
  <c r="AA3129" i="1"/>
  <c r="O3004" i="1"/>
  <c r="W456" i="1"/>
  <c r="X456" i="1" s="1"/>
  <c r="B456" i="1" s="1"/>
  <c r="U457" i="1"/>
  <c r="O3003" i="1"/>
  <c r="C458" i="1"/>
  <c r="P457" i="1"/>
  <c r="J3010" i="1"/>
  <c r="K3010" i="1" s="1"/>
  <c r="E3010" i="1" s="1"/>
  <c r="I3011" i="1"/>
  <c r="U3009" i="1"/>
  <c r="W3009" i="1" s="1"/>
  <c r="N3010" i="1"/>
  <c r="H3128" i="1"/>
  <c r="A3129" i="1"/>
  <c r="Q3129" i="1" s="1"/>
  <c r="R3129" i="1" s="1"/>
  <c r="M3010" i="1"/>
  <c r="T3159" i="1"/>
  <c r="F3005" i="1"/>
  <c r="O3005" i="1"/>
  <c r="D3006" i="1"/>
  <c r="L3006" i="1" s="1"/>
  <c r="G3005" i="1"/>
  <c r="P580" i="1"/>
  <c r="C581" i="1"/>
  <c r="X579" i="1"/>
  <c r="B579" i="1" s="1"/>
  <c r="B578" i="1"/>
  <c r="AA3130" i="1" l="1"/>
  <c r="Z3130" i="1"/>
  <c r="M3011" i="1"/>
  <c r="P458" i="1"/>
  <c r="C459" i="1"/>
  <c r="W457" i="1"/>
  <c r="X457" i="1" s="1"/>
  <c r="B457" i="1" s="1"/>
  <c r="U458" i="1"/>
  <c r="N3011" i="1"/>
  <c r="Y3128" i="1"/>
  <c r="S3128" i="1"/>
  <c r="H3129" i="1"/>
  <c r="A3130" i="1"/>
  <c r="Q3130" i="1" s="1"/>
  <c r="R3130" i="1" s="1"/>
  <c r="J3011" i="1"/>
  <c r="K3011" i="1" s="1"/>
  <c r="E3011" i="1" s="1"/>
  <c r="I3012" i="1"/>
  <c r="U3010" i="1"/>
  <c r="W3010" i="1" s="1"/>
  <c r="T3160" i="1"/>
  <c r="F3006" i="1"/>
  <c r="G3006" i="1"/>
  <c r="O3006" i="1"/>
  <c r="D3007" i="1"/>
  <c r="L3007" i="1" s="1"/>
  <c r="C582" i="1"/>
  <c r="P581" i="1"/>
  <c r="X580" i="1"/>
  <c r="B580" i="1" s="1"/>
  <c r="Z3131" i="1" l="1"/>
  <c r="AA3131" i="1"/>
  <c r="W458" i="1"/>
  <c r="X458" i="1" s="1"/>
  <c r="B458" i="1" s="1"/>
  <c r="U459" i="1"/>
  <c r="P459" i="1"/>
  <c r="C460" i="1"/>
  <c r="N3012" i="1"/>
  <c r="J3012" i="1"/>
  <c r="K3012" i="1" s="1"/>
  <c r="E3012" i="1" s="1"/>
  <c r="I3013" i="1"/>
  <c r="A3131" i="1"/>
  <c r="Q3131" i="1" s="1"/>
  <c r="R3131" i="1" s="1"/>
  <c r="H3130" i="1"/>
  <c r="U3011" i="1"/>
  <c r="W3011" i="1" s="1"/>
  <c r="S3129" i="1"/>
  <c r="Y3129" i="1"/>
  <c r="M3012" i="1"/>
  <c r="T3161" i="1"/>
  <c r="F3007" i="1"/>
  <c r="D3008" i="1"/>
  <c r="L3008" i="1" s="1"/>
  <c r="G3007" i="1"/>
  <c r="O3007" i="1"/>
  <c r="X581" i="1"/>
  <c r="P582" i="1"/>
  <c r="C583" i="1"/>
  <c r="AA3132" i="1" l="1"/>
  <c r="Z3132" i="1"/>
  <c r="C461" i="1"/>
  <c r="P460" i="1"/>
  <c r="W459" i="1"/>
  <c r="X459" i="1" s="1"/>
  <c r="B459" i="1" s="1"/>
  <c r="U460" i="1"/>
  <c r="M3013" i="1"/>
  <c r="S3130" i="1"/>
  <c r="Y3130" i="1"/>
  <c r="H3131" i="1"/>
  <c r="A3132" i="1"/>
  <c r="Q3132" i="1" s="1"/>
  <c r="R3132" i="1" s="1"/>
  <c r="J3013" i="1"/>
  <c r="K3013" i="1" s="1"/>
  <c r="E3013" i="1" s="1"/>
  <c r="I3014" i="1"/>
  <c r="U3012" i="1"/>
  <c r="W3012" i="1" s="1"/>
  <c r="N3013" i="1"/>
  <c r="T3162" i="1"/>
  <c r="F3008" i="1"/>
  <c r="O3008" i="1"/>
  <c r="D3009" i="1"/>
  <c r="L3009" i="1" s="1"/>
  <c r="G3008" i="1"/>
  <c r="X582" i="1"/>
  <c r="B582" i="1" s="1"/>
  <c r="C584" i="1"/>
  <c r="P583" i="1"/>
  <c r="B581" i="1"/>
  <c r="Z3133" i="1" l="1"/>
  <c r="AA3133" i="1"/>
  <c r="W460" i="1"/>
  <c r="X460" i="1" s="1"/>
  <c r="B460" i="1" s="1"/>
  <c r="U461" i="1"/>
  <c r="C462" i="1"/>
  <c r="P461" i="1"/>
  <c r="N3014" i="1"/>
  <c r="U3013" i="1"/>
  <c r="W3013" i="1" s="1"/>
  <c r="J3014" i="1"/>
  <c r="K3014" i="1" s="1"/>
  <c r="E3014" i="1" s="1"/>
  <c r="I3015" i="1"/>
  <c r="H3132" i="1"/>
  <c r="A3133" i="1"/>
  <c r="Q3133" i="1" s="1"/>
  <c r="R3133" i="1" s="1"/>
  <c r="Y3131" i="1"/>
  <c r="S3131" i="1"/>
  <c r="M3014" i="1"/>
  <c r="T3163" i="1"/>
  <c r="F3009" i="1"/>
  <c r="G3009" i="1"/>
  <c r="D3010" i="1"/>
  <c r="L3010" i="1" s="1"/>
  <c r="O3009" i="1"/>
  <c r="X583" i="1"/>
  <c r="P584" i="1"/>
  <c r="C585" i="1"/>
  <c r="AA3134" i="1" l="1"/>
  <c r="Z3134" i="1"/>
  <c r="M3015" i="1"/>
  <c r="C463" i="1"/>
  <c r="P462" i="1"/>
  <c r="W461" i="1"/>
  <c r="X461" i="1" s="1"/>
  <c r="B461" i="1" s="1"/>
  <c r="U462" i="1"/>
  <c r="J3015" i="1"/>
  <c r="K3015" i="1" s="1"/>
  <c r="E3015" i="1" s="1"/>
  <c r="I3016" i="1"/>
  <c r="U3014" i="1"/>
  <c r="W3014" i="1" s="1"/>
  <c r="Y3132" i="1"/>
  <c r="S3132" i="1"/>
  <c r="A3134" i="1"/>
  <c r="Q3134" i="1" s="1"/>
  <c r="R3134" i="1" s="1"/>
  <c r="H3133" i="1"/>
  <c r="N3015" i="1"/>
  <c r="T3164" i="1"/>
  <c r="F3010" i="1"/>
  <c r="G3010" i="1"/>
  <c r="D3011" i="1"/>
  <c r="L3011" i="1" s="1"/>
  <c r="O3010" i="1"/>
  <c r="C586" i="1"/>
  <c r="P585" i="1"/>
  <c r="X584" i="1"/>
  <c r="B584" i="1" s="1"/>
  <c r="B583" i="1"/>
  <c r="Z3135" i="1" l="1"/>
  <c r="AA3135" i="1"/>
  <c r="C464" i="1"/>
  <c r="P463" i="1"/>
  <c r="W462" i="1"/>
  <c r="X462" i="1" s="1"/>
  <c r="B462" i="1" s="1"/>
  <c r="U463" i="1"/>
  <c r="N3016" i="1"/>
  <c r="Y3133" i="1"/>
  <c r="S3133" i="1"/>
  <c r="A3135" i="1"/>
  <c r="Q3135" i="1" s="1"/>
  <c r="R3135" i="1" s="1"/>
  <c r="H3134" i="1"/>
  <c r="J3016" i="1"/>
  <c r="K3016" i="1" s="1"/>
  <c r="E3016" i="1" s="1"/>
  <c r="I3017" i="1"/>
  <c r="U3015" i="1"/>
  <c r="W3015" i="1" s="1"/>
  <c r="M3016" i="1"/>
  <c r="T3165" i="1"/>
  <c r="F3011" i="1"/>
  <c r="O3011" i="1"/>
  <c r="G3011" i="1"/>
  <c r="D3012" i="1"/>
  <c r="L3012" i="1" s="1"/>
  <c r="X585" i="1"/>
  <c r="P586" i="1"/>
  <c r="C587" i="1"/>
  <c r="AA3136" i="1" l="1"/>
  <c r="Z3136" i="1"/>
  <c r="Z3137" i="1" s="1"/>
  <c r="N3017" i="1"/>
  <c r="W463" i="1"/>
  <c r="X463" i="1" s="1"/>
  <c r="B463" i="1" s="1"/>
  <c r="U464" i="1"/>
  <c r="P464" i="1"/>
  <c r="C465" i="1"/>
  <c r="M3017" i="1"/>
  <c r="A3136" i="1"/>
  <c r="Q3136" i="1" s="1"/>
  <c r="R3136" i="1" s="1"/>
  <c r="H3135" i="1"/>
  <c r="J3017" i="1"/>
  <c r="K3017" i="1" s="1"/>
  <c r="E3017" i="1" s="1"/>
  <c r="I3018" i="1"/>
  <c r="U3016" i="1"/>
  <c r="W3016" i="1" s="1"/>
  <c r="Y3134" i="1"/>
  <c r="S3134" i="1"/>
  <c r="T3166" i="1"/>
  <c r="F3012" i="1"/>
  <c r="O3012" i="1"/>
  <c r="G3012" i="1"/>
  <c r="D3013" i="1"/>
  <c r="L3013" i="1" s="1"/>
  <c r="C588" i="1"/>
  <c r="P587" i="1"/>
  <c r="X586" i="1"/>
  <c r="B586" i="1" s="1"/>
  <c r="B585" i="1"/>
  <c r="S752" i="1"/>
  <c r="AA3137" i="1" l="1"/>
  <c r="C466" i="1"/>
  <c r="P465" i="1"/>
  <c r="W464" i="1"/>
  <c r="X464" i="1" s="1"/>
  <c r="B464" i="1" s="1"/>
  <c r="U465" i="1"/>
  <c r="J3018" i="1"/>
  <c r="K3018" i="1" s="1"/>
  <c r="E3018" i="1" s="1"/>
  <c r="I3019" i="1"/>
  <c r="Y3135" i="1"/>
  <c r="S3135" i="1"/>
  <c r="H3136" i="1"/>
  <c r="A3137" i="1"/>
  <c r="Q3137" i="1" s="1"/>
  <c r="R3137" i="1" s="1"/>
  <c r="U3017" i="1"/>
  <c r="W3017" i="1" s="1"/>
  <c r="M3018" i="1"/>
  <c r="N3018" i="1"/>
  <c r="T3167" i="1"/>
  <c r="F3013" i="1"/>
  <c r="O3013" i="1"/>
  <c r="D3014" i="1"/>
  <c r="L3014" i="1" s="1"/>
  <c r="G3013" i="1"/>
  <c r="X587" i="1"/>
  <c r="B587" i="1" s="1"/>
  <c r="P588" i="1"/>
  <c r="C589" i="1"/>
  <c r="AA3138" i="1" l="1"/>
  <c r="Z3138" i="1"/>
  <c r="W465" i="1"/>
  <c r="X465" i="1" s="1"/>
  <c r="B465" i="1" s="1"/>
  <c r="U466" i="1"/>
  <c r="C467" i="1"/>
  <c r="P466" i="1"/>
  <c r="N3019" i="1"/>
  <c r="M3019" i="1"/>
  <c r="Y3136" i="1"/>
  <c r="S3136" i="1"/>
  <c r="H3137" i="1"/>
  <c r="A3138" i="1"/>
  <c r="Q3138" i="1" s="1"/>
  <c r="R3138" i="1" s="1"/>
  <c r="J3019" i="1"/>
  <c r="K3019" i="1" s="1"/>
  <c r="E3019" i="1" s="1"/>
  <c r="I3020" i="1"/>
  <c r="U3018" i="1"/>
  <c r="W3018" i="1" s="1"/>
  <c r="T3168" i="1"/>
  <c r="F3014" i="1"/>
  <c r="G3014" i="1"/>
  <c r="O3014" i="1"/>
  <c r="D3015" i="1"/>
  <c r="L3015" i="1" s="1"/>
  <c r="P589" i="1"/>
  <c r="C590" i="1"/>
  <c r="X588" i="1"/>
  <c r="B588" i="1" s="1"/>
  <c r="Z3139" i="1" l="1"/>
  <c r="AA3139" i="1"/>
  <c r="P467" i="1"/>
  <c r="C468" i="1"/>
  <c r="W466" i="1"/>
  <c r="X466" i="1" s="1"/>
  <c r="B466" i="1" s="1"/>
  <c r="U467" i="1"/>
  <c r="J3020" i="1"/>
  <c r="K3020" i="1" s="1"/>
  <c r="E3020" i="1" s="1"/>
  <c r="I3021" i="1"/>
  <c r="H3138" i="1"/>
  <c r="A3139" i="1"/>
  <c r="Q3139" i="1" s="1"/>
  <c r="R3139" i="1" s="1"/>
  <c r="S3137" i="1"/>
  <c r="Y3137" i="1"/>
  <c r="M3020" i="1"/>
  <c r="U3019" i="1"/>
  <c r="W3019" i="1" s="1"/>
  <c r="N3020" i="1"/>
  <c r="T3169" i="1"/>
  <c r="F3015" i="1"/>
  <c r="O3015" i="1"/>
  <c r="D3016" i="1"/>
  <c r="L3016" i="1" s="1"/>
  <c r="G3015" i="1"/>
  <c r="C591" i="1"/>
  <c r="P590" i="1"/>
  <c r="X589" i="1"/>
  <c r="AA3140" i="1" l="1"/>
  <c r="Z3140" i="1"/>
  <c r="Z3141" i="1" s="1"/>
  <c r="M3021" i="1"/>
  <c r="W467" i="1"/>
  <c r="X467" i="1" s="1"/>
  <c r="B467" i="1" s="1"/>
  <c r="U468" i="1"/>
  <c r="C469" i="1"/>
  <c r="P468" i="1"/>
  <c r="N3021" i="1"/>
  <c r="A3140" i="1"/>
  <c r="Q3140" i="1" s="1"/>
  <c r="R3140" i="1" s="1"/>
  <c r="H3139" i="1"/>
  <c r="S3138" i="1"/>
  <c r="Y3138" i="1"/>
  <c r="J3021" i="1"/>
  <c r="K3021" i="1" s="1"/>
  <c r="E3021" i="1" s="1"/>
  <c r="I3022" i="1"/>
  <c r="U3020" i="1"/>
  <c r="W3020" i="1" s="1"/>
  <c r="T3170" i="1"/>
  <c r="F3016" i="1"/>
  <c r="D3017" i="1"/>
  <c r="L3017" i="1" s="1"/>
  <c r="G3016" i="1"/>
  <c r="O3016" i="1"/>
  <c r="P591" i="1"/>
  <c r="C592" i="1"/>
  <c r="B589" i="1"/>
  <c r="X590" i="1"/>
  <c r="AA3141" i="1" l="1"/>
  <c r="N3022" i="1"/>
  <c r="C470" i="1"/>
  <c r="P469" i="1"/>
  <c r="W468" i="1"/>
  <c r="X468" i="1" s="1"/>
  <c r="B468" i="1" s="1"/>
  <c r="U469" i="1"/>
  <c r="H3140" i="1"/>
  <c r="A3141" i="1"/>
  <c r="Q3141" i="1" s="1"/>
  <c r="R3141" i="1" s="1"/>
  <c r="J3022" i="1"/>
  <c r="K3022" i="1" s="1"/>
  <c r="E3022" i="1" s="1"/>
  <c r="I3023" i="1"/>
  <c r="Y3139" i="1"/>
  <c r="S3139" i="1"/>
  <c r="U3021" i="1"/>
  <c r="W3021" i="1" s="1"/>
  <c r="M3022" i="1"/>
  <c r="T3171" i="1"/>
  <c r="F3017" i="1"/>
  <c r="O3017" i="1"/>
  <c r="D3018" i="1"/>
  <c r="L3018" i="1" s="1"/>
  <c r="G3017" i="1"/>
  <c r="X591" i="1"/>
  <c r="B590" i="1"/>
  <c r="P592" i="1"/>
  <c r="C593" i="1"/>
  <c r="AA3142" i="1" l="1"/>
  <c r="Z3142" i="1"/>
  <c r="W469" i="1"/>
  <c r="X469" i="1" s="1"/>
  <c r="B469" i="1" s="1"/>
  <c r="U470" i="1"/>
  <c r="C471" i="1"/>
  <c r="P470" i="1"/>
  <c r="M3023" i="1"/>
  <c r="A3142" i="1"/>
  <c r="Q3142" i="1" s="1"/>
  <c r="R3142" i="1" s="1"/>
  <c r="H3141" i="1"/>
  <c r="S3140" i="1"/>
  <c r="Y3140" i="1"/>
  <c r="J3023" i="1"/>
  <c r="K3023" i="1" s="1"/>
  <c r="E3023" i="1" s="1"/>
  <c r="I3024" i="1"/>
  <c r="U3022" i="1"/>
  <c r="W3022" i="1" s="1"/>
  <c r="N3023" i="1"/>
  <c r="T3172" i="1"/>
  <c r="F3018" i="1"/>
  <c r="O3018" i="1"/>
  <c r="D3019" i="1"/>
  <c r="L3019" i="1" s="1"/>
  <c r="G3018" i="1"/>
  <c r="P593" i="1"/>
  <c r="C594" i="1"/>
  <c r="X592" i="1"/>
  <c r="B592" i="1" s="1"/>
  <c r="B591" i="1"/>
  <c r="Z3143" i="1" l="1"/>
  <c r="AA3143" i="1"/>
  <c r="P471" i="1"/>
  <c r="C472" i="1"/>
  <c r="W470" i="1"/>
  <c r="X470" i="1" s="1"/>
  <c r="B470" i="1" s="1"/>
  <c r="U471" i="1"/>
  <c r="N3024" i="1"/>
  <c r="J3024" i="1"/>
  <c r="K3024" i="1" s="1"/>
  <c r="E3024" i="1" s="1"/>
  <c r="I3025" i="1"/>
  <c r="U3023" i="1"/>
  <c r="W3023" i="1" s="1"/>
  <c r="Y3141" i="1"/>
  <c r="S3141" i="1"/>
  <c r="H3142" i="1"/>
  <c r="A3143" i="1"/>
  <c r="Q3143" i="1" s="1"/>
  <c r="R3143" i="1" s="1"/>
  <c r="M3024" i="1"/>
  <c r="T3173" i="1"/>
  <c r="F3019" i="1"/>
  <c r="O3019" i="1"/>
  <c r="D3020" i="1"/>
  <c r="L3020" i="1" s="1"/>
  <c r="G3019" i="1"/>
  <c r="C595" i="1"/>
  <c r="P594" i="1"/>
  <c r="X593" i="1"/>
  <c r="B593" i="1" s="1"/>
  <c r="AA3144" i="1" l="1"/>
  <c r="Z3144" i="1"/>
  <c r="C473" i="1"/>
  <c r="P472" i="1"/>
  <c r="W471" i="1"/>
  <c r="X471" i="1" s="1"/>
  <c r="B471" i="1" s="1"/>
  <c r="U472" i="1"/>
  <c r="N3025" i="1"/>
  <c r="M3025" i="1"/>
  <c r="A3144" i="1"/>
  <c r="Q3144" i="1" s="1"/>
  <c r="R3144" i="1" s="1"/>
  <c r="H3143" i="1"/>
  <c r="S3142" i="1"/>
  <c r="Y3142" i="1"/>
  <c r="J3025" i="1"/>
  <c r="K3025" i="1" s="1"/>
  <c r="E3025" i="1" s="1"/>
  <c r="I3026" i="1"/>
  <c r="U3024" i="1"/>
  <c r="W3024" i="1" s="1"/>
  <c r="T3174" i="1"/>
  <c r="F3020" i="1"/>
  <c r="G3020" i="1"/>
  <c r="O3020" i="1"/>
  <c r="D3021" i="1"/>
  <c r="L3021" i="1" s="1"/>
  <c r="X594" i="1"/>
  <c r="P595" i="1"/>
  <c r="C596" i="1"/>
  <c r="Z3145" i="1" l="1"/>
  <c r="AA3145" i="1"/>
  <c r="W472" i="1"/>
  <c r="X472" i="1" s="1"/>
  <c r="B472" i="1" s="1"/>
  <c r="U473" i="1"/>
  <c r="N3026" i="1"/>
  <c r="P473" i="1"/>
  <c r="C474" i="1"/>
  <c r="U3025" i="1"/>
  <c r="W3025" i="1" s="1"/>
  <c r="H3144" i="1"/>
  <c r="A3145" i="1"/>
  <c r="Q3145" i="1" s="1"/>
  <c r="R3145" i="1" s="1"/>
  <c r="Y3143" i="1"/>
  <c r="S3143" i="1"/>
  <c r="J3026" i="1"/>
  <c r="K3026" i="1" s="1"/>
  <c r="E3026" i="1" s="1"/>
  <c r="I3027" i="1"/>
  <c r="M3026" i="1"/>
  <c r="T3175" i="1"/>
  <c r="F3021" i="1"/>
  <c r="O3021" i="1"/>
  <c r="G3021" i="1"/>
  <c r="D3022" i="1"/>
  <c r="L3022" i="1" s="1"/>
  <c r="X595" i="1"/>
  <c r="B595" i="1" s="1"/>
  <c r="P596" i="1"/>
  <c r="S596" i="1" s="1"/>
  <c r="C597" i="1"/>
  <c r="B594" i="1"/>
  <c r="AA3146" i="1" l="1"/>
  <c r="Z3146" i="1"/>
  <c r="P474" i="1"/>
  <c r="C475" i="1"/>
  <c r="W473" i="1"/>
  <c r="X473" i="1" s="1"/>
  <c r="B473" i="1" s="1"/>
  <c r="U474" i="1"/>
  <c r="M3027" i="1"/>
  <c r="U3026" i="1"/>
  <c r="W3026" i="1" s="1"/>
  <c r="Y3144" i="1"/>
  <c r="S3144" i="1"/>
  <c r="A3146" i="1"/>
  <c r="Q3146" i="1" s="1"/>
  <c r="R3146" i="1" s="1"/>
  <c r="H3145" i="1"/>
  <c r="J3027" i="1"/>
  <c r="K3027" i="1" s="1"/>
  <c r="E3027" i="1" s="1"/>
  <c r="I3028" i="1"/>
  <c r="N3027" i="1"/>
  <c r="T3176" i="1"/>
  <c r="F3022" i="1"/>
  <c r="O3022" i="1"/>
  <c r="D3023" i="1"/>
  <c r="L3023" i="1" s="1"/>
  <c r="G3022" i="1"/>
  <c r="C598" i="1"/>
  <c r="P597" i="1"/>
  <c r="S597" i="1" s="1"/>
  <c r="X596" i="1"/>
  <c r="Z3147" i="1" l="1"/>
  <c r="AA3147" i="1"/>
  <c r="B596" i="1"/>
  <c r="Y596" i="1"/>
  <c r="W474" i="1"/>
  <c r="X474" i="1" s="1"/>
  <c r="Y474" i="1" s="1"/>
  <c r="U475" i="1"/>
  <c r="P475" i="1"/>
  <c r="C476" i="1"/>
  <c r="J3028" i="1"/>
  <c r="K3028" i="1" s="1"/>
  <c r="E3028" i="1" s="1"/>
  <c r="I3029" i="1"/>
  <c r="U3027" i="1"/>
  <c r="W3027" i="1" s="1"/>
  <c r="Y3145" i="1"/>
  <c r="S3145" i="1"/>
  <c r="N3028" i="1"/>
  <c r="H3146" i="1"/>
  <c r="A3147" i="1"/>
  <c r="Q3147" i="1" s="1"/>
  <c r="R3147" i="1" s="1"/>
  <c r="M3028" i="1"/>
  <c r="T3177" i="1"/>
  <c r="F3023" i="1"/>
  <c r="G3023" i="1"/>
  <c r="O3023" i="1"/>
  <c r="D3024" i="1"/>
  <c r="L3024" i="1" s="1"/>
  <c r="X597" i="1"/>
  <c r="P598" i="1"/>
  <c r="C599" i="1"/>
  <c r="AA3148" i="1" l="1"/>
  <c r="Z3148" i="1"/>
  <c r="Y597" i="1"/>
  <c r="B474" i="1"/>
  <c r="C477" i="1"/>
  <c r="P476" i="1"/>
  <c r="S476" i="1" s="1"/>
  <c r="W475" i="1"/>
  <c r="X475" i="1" s="1"/>
  <c r="B475" i="1" s="1"/>
  <c r="U476" i="1"/>
  <c r="S3146" i="1"/>
  <c r="Y3146" i="1"/>
  <c r="H3147" i="1"/>
  <c r="A3148" i="1"/>
  <c r="Q3148" i="1" s="1"/>
  <c r="R3148" i="1" s="1"/>
  <c r="J3029" i="1"/>
  <c r="K3029" i="1" s="1"/>
  <c r="E3029" i="1" s="1"/>
  <c r="I3030" i="1"/>
  <c r="U3028" i="1"/>
  <c r="W3028" i="1" s="1"/>
  <c r="T3178" i="1"/>
  <c r="F3024" i="1"/>
  <c r="G3024" i="1"/>
  <c r="O3024" i="1"/>
  <c r="D3025" i="1"/>
  <c r="L3025" i="1" s="1"/>
  <c r="X598" i="1"/>
  <c r="B598" i="1" s="1"/>
  <c r="C600" i="1"/>
  <c r="P599" i="1"/>
  <c r="B597" i="1"/>
  <c r="Z3149" i="1" l="1"/>
  <c r="AA3149" i="1"/>
  <c r="W476" i="1"/>
  <c r="X476" i="1" s="1"/>
  <c r="Y476" i="1" s="1"/>
  <c r="U477" i="1"/>
  <c r="P477" i="1"/>
  <c r="S477" i="1" s="1"/>
  <c r="C478" i="1"/>
  <c r="S3147" i="1"/>
  <c r="Y3147" i="1"/>
  <c r="U3029" i="1"/>
  <c r="W3029" i="1" s="1"/>
  <c r="J3030" i="1"/>
  <c r="K3030" i="1" s="1"/>
  <c r="E3030" i="1" s="1"/>
  <c r="I3031" i="1"/>
  <c r="H3148" i="1"/>
  <c r="A3149" i="1"/>
  <c r="Q3149" i="1" s="1"/>
  <c r="R3149" i="1" s="1"/>
  <c r="T3179" i="1"/>
  <c r="F3025" i="1"/>
  <c r="G3025" i="1"/>
  <c r="D3026" i="1"/>
  <c r="L3026" i="1" s="1"/>
  <c r="O3025" i="1"/>
  <c r="X599" i="1"/>
  <c r="P600" i="1"/>
  <c r="C601" i="1"/>
  <c r="AA3150" i="1" l="1"/>
  <c r="Z3150" i="1"/>
  <c r="B476" i="1"/>
  <c r="W477" i="1"/>
  <c r="X477" i="1" s="1"/>
  <c r="U478" i="1"/>
  <c r="P478" i="1"/>
  <c r="C479" i="1"/>
  <c r="A3150" i="1"/>
  <c r="Q3150" i="1" s="1"/>
  <c r="R3150" i="1" s="1"/>
  <c r="H3149" i="1"/>
  <c r="Y3148" i="1"/>
  <c r="S3148" i="1"/>
  <c r="J3031" i="1"/>
  <c r="K3031" i="1" s="1"/>
  <c r="E3031" i="1" s="1"/>
  <c r="I3032" i="1"/>
  <c r="U3030" i="1"/>
  <c r="W3030" i="1" s="1"/>
  <c r="T3180" i="1"/>
  <c r="F3026" i="1"/>
  <c r="O3026" i="1"/>
  <c r="G3026" i="1"/>
  <c r="D3027" i="1"/>
  <c r="L3027" i="1" s="1"/>
  <c r="C602" i="1"/>
  <c r="P601" i="1"/>
  <c r="X600" i="1"/>
  <c r="B600" i="1" s="1"/>
  <c r="B599" i="1"/>
  <c r="Z3151" i="1" l="1"/>
  <c r="AA3151" i="1"/>
  <c r="B477" i="1"/>
  <c r="Y477" i="1"/>
  <c r="P479" i="1"/>
  <c r="C480" i="1"/>
  <c r="W478" i="1"/>
  <c r="X478" i="1" s="1"/>
  <c r="B478" i="1" s="1"/>
  <c r="U479" i="1"/>
  <c r="J3032" i="1"/>
  <c r="K3032" i="1" s="1"/>
  <c r="E3032" i="1" s="1"/>
  <c r="I3033" i="1"/>
  <c r="S3149" i="1"/>
  <c r="Y3149" i="1"/>
  <c r="U3031" i="1"/>
  <c r="W3031" i="1" s="1"/>
  <c r="A3151" i="1"/>
  <c r="Q3151" i="1" s="1"/>
  <c r="R3151" i="1" s="1"/>
  <c r="H3150" i="1"/>
  <c r="T3181" i="1"/>
  <c r="F3027" i="1"/>
  <c r="G3027" i="1"/>
  <c r="O3027" i="1"/>
  <c r="D3028" i="1"/>
  <c r="L3028" i="1" s="1"/>
  <c r="P602" i="1"/>
  <c r="C603" i="1"/>
  <c r="X601" i="1"/>
  <c r="B601" i="1" s="1"/>
  <c r="AA3152" i="1" l="1"/>
  <c r="Z3152" i="1"/>
  <c r="Z3153" i="1" s="1"/>
  <c r="W479" i="1"/>
  <c r="X479" i="1" s="1"/>
  <c r="B479" i="1" s="1"/>
  <c r="U480" i="1"/>
  <c r="P480" i="1"/>
  <c r="C481" i="1"/>
  <c r="Y3150" i="1"/>
  <c r="S3150" i="1"/>
  <c r="A3152" i="1"/>
  <c r="Q3152" i="1" s="1"/>
  <c r="R3152" i="1" s="1"/>
  <c r="H3151" i="1"/>
  <c r="J3033" i="1"/>
  <c r="K3033" i="1" s="1"/>
  <c r="E3033" i="1" s="1"/>
  <c r="I3034" i="1"/>
  <c r="U3032" i="1"/>
  <c r="W3032" i="1" s="1"/>
  <c r="T3182" i="1"/>
  <c r="F3028" i="1"/>
  <c r="G3028" i="1"/>
  <c r="D3029" i="1"/>
  <c r="L3029" i="1" s="1"/>
  <c r="P603" i="1"/>
  <c r="C604" i="1"/>
  <c r="X602" i="1"/>
  <c r="B602" i="1" s="1"/>
  <c r="AA3153" i="1" l="1"/>
  <c r="C482" i="1"/>
  <c r="P481" i="1"/>
  <c r="W480" i="1"/>
  <c r="X480" i="1" s="1"/>
  <c r="B480" i="1" s="1"/>
  <c r="U481" i="1"/>
  <c r="O3028" i="1"/>
  <c r="M3029" i="1"/>
  <c r="Y3151" i="1"/>
  <c r="S3151" i="1"/>
  <c r="J3034" i="1"/>
  <c r="K3034" i="1" s="1"/>
  <c r="E3034" i="1" s="1"/>
  <c r="I3035" i="1"/>
  <c r="U3033" i="1"/>
  <c r="W3033" i="1" s="1"/>
  <c r="H3152" i="1"/>
  <c r="A3153" i="1"/>
  <c r="Q3153" i="1" s="1"/>
  <c r="R3153" i="1" s="1"/>
  <c r="T3183" i="1"/>
  <c r="F3029" i="1"/>
  <c r="G3029" i="1"/>
  <c r="D3030" i="1"/>
  <c r="L3030" i="1" s="1"/>
  <c r="C605" i="1"/>
  <c r="P604" i="1"/>
  <c r="X603" i="1"/>
  <c r="AA3154" i="1" l="1"/>
  <c r="Z3154" i="1"/>
  <c r="W481" i="1"/>
  <c r="X481" i="1" s="1"/>
  <c r="B481" i="1" s="1"/>
  <c r="U482" i="1"/>
  <c r="P482" i="1"/>
  <c r="C483" i="1"/>
  <c r="N3029" i="1"/>
  <c r="O3029" i="1" s="1"/>
  <c r="M3030" i="1"/>
  <c r="M3031" i="1" s="1"/>
  <c r="U3034" i="1"/>
  <c r="W3034" i="1" s="1"/>
  <c r="S3152" i="1"/>
  <c r="Y3152" i="1"/>
  <c r="J3035" i="1"/>
  <c r="K3035" i="1" s="1"/>
  <c r="E3035" i="1" s="1"/>
  <c r="I3036" i="1"/>
  <c r="H3153" i="1"/>
  <c r="A3154" i="1"/>
  <c r="Q3154" i="1" s="1"/>
  <c r="R3154" i="1" s="1"/>
  <c r="T3184" i="1"/>
  <c r="F3030" i="1"/>
  <c r="G3030" i="1"/>
  <c r="D3031" i="1"/>
  <c r="L3031" i="1" s="1"/>
  <c r="B603" i="1"/>
  <c r="X604" i="1"/>
  <c r="B604" i="1" s="1"/>
  <c r="P605" i="1"/>
  <c r="C606" i="1"/>
  <c r="Z3155" i="1" l="1"/>
  <c r="AA3155" i="1"/>
  <c r="C484" i="1"/>
  <c r="P483" i="1"/>
  <c r="W482" i="1"/>
  <c r="X482" i="1" s="1"/>
  <c r="B482" i="1" s="1"/>
  <c r="U483" i="1"/>
  <c r="N3030" i="1"/>
  <c r="N3031" i="1" s="1"/>
  <c r="A3155" i="1"/>
  <c r="Q3155" i="1" s="1"/>
  <c r="H3154" i="1"/>
  <c r="S3153" i="1"/>
  <c r="Y3153" i="1"/>
  <c r="J3036" i="1"/>
  <c r="K3036" i="1" s="1"/>
  <c r="E3036" i="1" s="1"/>
  <c r="I3037" i="1"/>
  <c r="U3035" i="1"/>
  <c r="W3035" i="1" s="1"/>
  <c r="T3185" i="1"/>
  <c r="F3031" i="1"/>
  <c r="G3031" i="1"/>
  <c r="D3032" i="1"/>
  <c r="L3032" i="1" s="1"/>
  <c r="C607" i="1"/>
  <c r="P606" i="1"/>
  <c r="X605" i="1"/>
  <c r="B605" i="1" s="1"/>
  <c r="AA3156" i="1" l="1"/>
  <c r="Z3156" i="1"/>
  <c r="R3155" i="1"/>
  <c r="W483" i="1"/>
  <c r="X483" i="1" s="1"/>
  <c r="B483" i="1" s="1"/>
  <c r="U484" i="1"/>
  <c r="P484" i="1"/>
  <c r="C485" i="1"/>
  <c r="O3030" i="1"/>
  <c r="O3031" i="1"/>
  <c r="M3032" i="1"/>
  <c r="N3032" i="1" s="1"/>
  <c r="J3037" i="1"/>
  <c r="K3037" i="1" s="1"/>
  <c r="E3037" i="1" s="1"/>
  <c r="I3038" i="1"/>
  <c r="U3036" i="1"/>
  <c r="W3036" i="1" s="1"/>
  <c r="H3155" i="1"/>
  <c r="A3156" i="1"/>
  <c r="Q3156" i="1" s="1"/>
  <c r="R3156" i="1" s="1"/>
  <c r="T3186" i="1"/>
  <c r="F3032" i="1"/>
  <c r="G3032" i="1"/>
  <c r="D3033" i="1"/>
  <c r="L3033" i="1" s="1"/>
  <c r="P607" i="1"/>
  <c r="C608" i="1"/>
  <c r="X606" i="1"/>
  <c r="Z3157" i="1" l="1"/>
  <c r="AA3157" i="1"/>
  <c r="P485" i="1"/>
  <c r="C486" i="1"/>
  <c r="W484" i="1"/>
  <c r="X484" i="1" s="1"/>
  <c r="B484" i="1" s="1"/>
  <c r="U485" i="1"/>
  <c r="A3157" i="1"/>
  <c r="Q3157" i="1" s="1"/>
  <c r="R3157" i="1" s="1"/>
  <c r="H3156" i="1"/>
  <c r="J3038" i="1"/>
  <c r="K3038" i="1" s="1"/>
  <c r="E3038" i="1" s="1"/>
  <c r="I3039" i="1"/>
  <c r="U3037" i="1"/>
  <c r="W3037" i="1" s="1"/>
  <c r="T3187" i="1"/>
  <c r="F3033" i="1"/>
  <c r="D3034" i="1"/>
  <c r="L3034" i="1" s="1"/>
  <c r="G3033" i="1"/>
  <c r="O3032" i="1"/>
  <c r="M3033" i="1"/>
  <c r="X607" i="1"/>
  <c r="B606" i="1"/>
  <c r="C609" i="1"/>
  <c r="P608" i="1"/>
  <c r="AA3158" i="1" l="1"/>
  <c r="Z3158" i="1"/>
  <c r="W485" i="1"/>
  <c r="X485" i="1" s="1"/>
  <c r="B485" i="1" s="1"/>
  <c r="U486" i="1"/>
  <c r="C487" i="1"/>
  <c r="P486" i="1"/>
  <c r="J3039" i="1"/>
  <c r="K3039" i="1" s="1"/>
  <c r="E3039" i="1" s="1"/>
  <c r="I3040" i="1"/>
  <c r="S3156" i="1"/>
  <c r="Y3156" i="1"/>
  <c r="U3038" i="1"/>
  <c r="W3038" i="1" s="1"/>
  <c r="A3158" i="1"/>
  <c r="Q3158" i="1" s="1"/>
  <c r="R3158" i="1" s="1"/>
  <c r="H3157" i="1"/>
  <c r="T3188" i="1"/>
  <c r="M3034" i="1"/>
  <c r="M3035" i="1" s="1"/>
  <c r="N3033" i="1"/>
  <c r="N3034" i="1" s="1"/>
  <c r="N3035" i="1" s="1"/>
  <c r="F3034" i="1"/>
  <c r="G3034" i="1"/>
  <c r="D3035" i="1"/>
  <c r="L3035" i="1" s="1"/>
  <c r="C610" i="1"/>
  <c r="P609" i="1"/>
  <c r="X608" i="1"/>
  <c r="B608" i="1" s="1"/>
  <c r="B607" i="1"/>
  <c r="Z3159" i="1" l="1"/>
  <c r="AA3159" i="1"/>
  <c r="C488" i="1"/>
  <c r="P487" i="1"/>
  <c r="W486" i="1"/>
  <c r="X486" i="1" s="1"/>
  <c r="B486" i="1" s="1"/>
  <c r="U487" i="1"/>
  <c r="O3034" i="1"/>
  <c r="A3159" i="1"/>
  <c r="Q3159" i="1" s="1"/>
  <c r="R3159" i="1" s="1"/>
  <c r="H3158" i="1"/>
  <c r="S3157" i="1"/>
  <c r="Y3157" i="1"/>
  <c r="J3040" i="1"/>
  <c r="K3040" i="1" s="1"/>
  <c r="E3040" i="1" s="1"/>
  <c r="I3041" i="1"/>
  <c r="U3039" i="1"/>
  <c r="W3039" i="1" s="1"/>
  <c r="T3189" i="1"/>
  <c r="F3035" i="1"/>
  <c r="D3036" i="1"/>
  <c r="L3036" i="1" s="1"/>
  <c r="O3035" i="1"/>
  <c r="G3035" i="1"/>
  <c r="O3033" i="1"/>
  <c r="C611" i="1"/>
  <c r="P610" i="1"/>
  <c r="X609" i="1"/>
  <c r="B609" i="1" s="1"/>
  <c r="AA3160" i="1" l="1"/>
  <c r="Z3160" i="1"/>
  <c r="W487" i="1"/>
  <c r="X487" i="1" s="1"/>
  <c r="B487" i="1" s="1"/>
  <c r="U488" i="1"/>
  <c r="P488" i="1"/>
  <c r="C489" i="1"/>
  <c r="M3036" i="1"/>
  <c r="Y3158" i="1"/>
  <c r="S3158" i="1"/>
  <c r="J3041" i="1"/>
  <c r="K3041" i="1" s="1"/>
  <c r="E3041" i="1" s="1"/>
  <c r="I3042" i="1"/>
  <c r="U3040" i="1"/>
  <c r="W3040" i="1" s="1"/>
  <c r="H3159" i="1"/>
  <c r="A3160" i="1"/>
  <c r="Q3160" i="1" s="1"/>
  <c r="R3160" i="1" s="1"/>
  <c r="T3190" i="1"/>
  <c r="F3036" i="1"/>
  <c r="G3036" i="1"/>
  <c r="D3037" i="1"/>
  <c r="L3037" i="1" s="1"/>
  <c r="X610" i="1"/>
  <c r="P611" i="1"/>
  <c r="C612" i="1"/>
  <c r="Z3161" i="1" l="1"/>
  <c r="AA3161" i="1"/>
  <c r="C490" i="1"/>
  <c r="P489" i="1"/>
  <c r="W488" i="1"/>
  <c r="X488" i="1" s="1"/>
  <c r="B488" i="1" s="1"/>
  <c r="U489" i="1"/>
  <c r="M3037" i="1"/>
  <c r="M3038" i="1" s="1"/>
  <c r="M3039" i="1" s="1"/>
  <c r="M3040" i="1" s="1"/>
  <c r="M3041" i="1" s="1"/>
  <c r="M3042" i="1" s="1"/>
  <c r="N3036" i="1"/>
  <c r="Y3159" i="1"/>
  <c r="S3159" i="1"/>
  <c r="A3161" i="1"/>
  <c r="Q3161" i="1" s="1"/>
  <c r="R3161" i="1" s="1"/>
  <c r="H3160" i="1"/>
  <c r="J3042" i="1"/>
  <c r="K3042" i="1" s="1"/>
  <c r="E3042" i="1" s="1"/>
  <c r="I3043" i="1"/>
  <c r="U3041" i="1"/>
  <c r="W3041" i="1" s="1"/>
  <c r="T3191" i="1"/>
  <c r="F3037" i="1"/>
  <c r="D3038" i="1"/>
  <c r="L3038" i="1" s="1"/>
  <c r="G3037" i="1"/>
  <c r="P612" i="1"/>
  <c r="C613" i="1"/>
  <c r="X611" i="1"/>
  <c r="B611" i="1" s="1"/>
  <c r="B610" i="1"/>
  <c r="AA3162" i="1" l="1"/>
  <c r="Z3162" i="1"/>
  <c r="N3037" i="1"/>
  <c r="N3038" i="1" s="1"/>
  <c r="N3039" i="1" s="1"/>
  <c r="N3040" i="1" s="1"/>
  <c r="N3041" i="1" s="1"/>
  <c r="N3042" i="1" s="1"/>
  <c r="N3043" i="1" s="1"/>
  <c r="W489" i="1"/>
  <c r="X489" i="1" s="1"/>
  <c r="B489" i="1" s="1"/>
  <c r="U490" i="1"/>
  <c r="P490" i="1"/>
  <c r="C491" i="1"/>
  <c r="M3043" i="1"/>
  <c r="O3036" i="1"/>
  <c r="Y3160" i="1"/>
  <c r="S3160" i="1"/>
  <c r="U3042" i="1"/>
  <c r="W3042" i="1" s="1"/>
  <c r="J3043" i="1"/>
  <c r="K3043" i="1" s="1"/>
  <c r="E3043" i="1" s="1"/>
  <c r="I3044" i="1"/>
  <c r="H3161" i="1"/>
  <c r="A3162" i="1"/>
  <c r="Q3162" i="1" s="1"/>
  <c r="R3162" i="1" s="1"/>
  <c r="T3192" i="1"/>
  <c r="F3038" i="1"/>
  <c r="G3038" i="1"/>
  <c r="D3039" i="1"/>
  <c r="L3039" i="1" s="1"/>
  <c r="X612" i="1"/>
  <c r="C614" i="1"/>
  <c r="P613" i="1"/>
  <c r="Z3163" i="1" l="1"/>
  <c r="AA3163" i="1"/>
  <c r="O3038" i="1"/>
  <c r="O3037" i="1"/>
  <c r="P491" i="1"/>
  <c r="C492" i="1"/>
  <c r="W490" i="1"/>
  <c r="X490" i="1" s="1"/>
  <c r="B490" i="1" s="1"/>
  <c r="U491" i="1"/>
  <c r="M3044" i="1"/>
  <c r="Y3161" i="1"/>
  <c r="S3161" i="1"/>
  <c r="A3163" i="1"/>
  <c r="Q3163" i="1" s="1"/>
  <c r="R3163" i="1" s="1"/>
  <c r="H3162" i="1"/>
  <c r="J3044" i="1"/>
  <c r="K3044" i="1" s="1"/>
  <c r="E3044" i="1" s="1"/>
  <c r="I3045" i="1"/>
  <c r="U3043" i="1"/>
  <c r="W3043" i="1" s="1"/>
  <c r="N3044" i="1"/>
  <c r="T3193" i="1"/>
  <c r="F3039" i="1"/>
  <c r="G3039" i="1"/>
  <c r="D3040" i="1"/>
  <c r="L3040" i="1" s="1"/>
  <c r="O3039" i="1"/>
  <c r="X613" i="1"/>
  <c r="P614" i="1"/>
  <c r="C615" i="1"/>
  <c r="B612" i="1"/>
  <c r="AA3164" i="1" l="1"/>
  <c r="Z3164" i="1"/>
  <c r="W491" i="1"/>
  <c r="X491" i="1" s="1"/>
  <c r="B491" i="1" s="1"/>
  <c r="U492" i="1"/>
  <c r="P492" i="1"/>
  <c r="C493" i="1"/>
  <c r="N3045" i="1"/>
  <c r="S3162" i="1"/>
  <c r="Y3162" i="1"/>
  <c r="J3045" i="1"/>
  <c r="K3045" i="1" s="1"/>
  <c r="E3045" i="1" s="1"/>
  <c r="I3046" i="1"/>
  <c r="U3044" i="1"/>
  <c r="W3044" i="1" s="1"/>
  <c r="A3164" i="1"/>
  <c r="Q3164" i="1" s="1"/>
  <c r="R3164" i="1" s="1"/>
  <c r="H3163" i="1"/>
  <c r="M3045" i="1"/>
  <c r="T3194" i="1"/>
  <c r="F3040" i="1"/>
  <c r="O3040" i="1"/>
  <c r="G3040" i="1"/>
  <c r="D3041" i="1"/>
  <c r="L3041" i="1" s="1"/>
  <c r="P615" i="1"/>
  <c r="C616" i="1"/>
  <c r="X614" i="1"/>
  <c r="B613" i="1"/>
  <c r="Z3165" i="1" l="1"/>
  <c r="AA3165" i="1"/>
  <c r="C494" i="1"/>
  <c r="P493" i="1"/>
  <c r="W492" i="1"/>
  <c r="X492" i="1" s="1"/>
  <c r="B492" i="1" s="1"/>
  <c r="U493" i="1"/>
  <c r="N3046" i="1"/>
  <c r="M3046" i="1"/>
  <c r="U3045" i="1"/>
  <c r="W3045" i="1" s="1"/>
  <c r="S3163" i="1"/>
  <c r="Y3163" i="1"/>
  <c r="A3165" i="1"/>
  <c r="Q3165" i="1" s="1"/>
  <c r="R3165" i="1" s="1"/>
  <c r="H3164" i="1"/>
  <c r="J3046" i="1"/>
  <c r="K3046" i="1" s="1"/>
  <c r="E3046" i="1" s="1"/>
  <c r="I3047" i="1"/>
  <c r="T3195" i="1"/>
  <c r="F3041" i="1"/>
  <c r="O3041" i="1"/>
  <c r="G3041" i="1"/>
  <c r="D3042" i="1"/>
  <c r="L3042" i="1" s="1"/>
  <c r="P616" i="1"/>
  <c r="C617" i="1"/>
  <c r="B614" i="1"/>
  <c r="X615" i="1"/>
  <c r="B615" i="1" s="1"/>
  <c r="AA3166" i="1" l="1"/>
  <c r="Z3166" i="1"/>
  <c r="W493" i="1"/>
  <c r="X493" i="1" s="1"/>
  <c r="B493" i="1" s="1"/>
  <c r="U494" i="1"/>
  <c r="P494" i="1"/>
  <c r="C495" i="1"/>
  <c r="J3047" i="1"/>
  <c r="K3047" i="1" s="1"/>
  <c r="E3047" i="1" s="1"/>
  <c r="I3048" i="1"/>
  <c r="N3047" i="1"/>
  <c r="U3046" i="1"/>
  <c r="W3046" i="1" s="1"/>
  <c r="M3047" i="1"/>
  <c r="S3164" i="1"/>
  <c r="Y3164" i="1"/>
  <c r="A3166" i="1"/>
  <c r="Q3166" i="1" s="1"/>
  <c r="R3166" i="1" s="1"/>
  <c r="H3165" i="1"/>
  <c r="T3196" i="1"/>
  <c r="F3042" i="1"/>
  <c r="G3042" i="1"/>
  <c r="D3043" i="1"/>
  <c r="L3043" i="1" s="1"/>
  <c r="O3042" i="1"/>
  <c r="C618" i="1"/>
  <c r="P617" i="1"/>
  <c r="X616" i="1"/>
  <c r="B616" i="1" s="1"/>
  <c r="Z3167" i="1" l="1"/>
  <c r="AA3167" i="1"/>
  <c r="AA3168" i="1" s="1"/>
  <c r="P495" i="1"/>
  <c r="C496" i="1"/>
  <c r="W494" i="1"/>
  <c r="X494" i="1" s="1"/>
  <c r="B494" i="1" s="1"/>
  <c r="U495" i="1"/>
  <c r="M3048" i="1"/>
  <c r="N3048" i="1"/>
  <c r="A3167" i="1"/>
  <c r="Q3167" i="1" s="1"/>
  <c r="R3167" i="1" s="1"/>
  <c r="H3166" i="1"/>
  <c r="S3165" i="1"/>
  <c r="Y3165" i="1"/>
  <c r="J3048" i="1"/>
  <c r="K3048" i="1" s="1"/>
  <c r="E3048" i="1" s="1"/>
  <c r="I3049" i="1"/>
  <c r="U3047" i="1"/>
  <c r="W3047" i="1" s="1"/>
  <c r="T3197" i="1"/>
  <c r="F3043" i="1"/>
  <c r="G3043" i="1"/>
  <c r="O3043" i="1"/>
  <c r="D3044" i="1"/>
  <c r="L3044" i="1" s="1"/>
  <c r="C619" i="1"/>
  <c r="P618" i="1"/>
  <c r="X617" i="1"/>
  <c r="B617" i="1" s="1"/>
  <c r="Z3168" i="1" l="1"/>
  <c r="W495" i="1"/>
  <c r="X495" i="1" s="1"/>
  <c r="B495" i="1" s="1"/>
  <c r="U496" i="1"/>
  <c r="P496" i="1"/>
  <c r="C497" i="1"/>
  <c r="M3049" i="1"/>
  <c r="J3049" i="1"/>
  <c r="K3049" i="1" s="1"/>
  <c r="E3049" i="1" s="1"/>
  <c r="I3050" i="1"/>
  <c r="N3049" i="1"/>
  <c r="Y3166" i="1"/>
  <c r="S3166" i="1"/>
  <c r="U3048" i="1"/>
  <c r="W3048" i="1" s="1"/>
  <c r="H3167" i="1"/>
  <c r="A3168" i="1"/>
  <c r="Q3168" i="1" s="1"/>
  <c r="R3168" i="1" s="1"/>
  <c r="T3198" i="1"/>
  <c r="F3044" i="1"/>
  <c r="O3044" i="1"/>
  <c r="G3044" i="1"/>
  <c r="D3045" i="1"/>
  <c r="L3045" i="1" s="1"/>
  <c r="C620" i="1"/>
  <c r="P619" i="1"/>
  <c r="X618" i="1"/>
  <c r="B618" i="1" s="1"/>
  <c r="Y783" i="1"/>
  <c r="Z3169" i="1" l="1"/>
  <c r="AA3169" i="1"/>
  <c r="C498" i="1"/>
  <c r="P497" i="1"/>
  <c r="W496" i="1"/>
  <c r="X496" i="1" s="1"/>
  <c r="B496" i="1" s="1"/>
  <c r="U497" i="1"/>
  <c r="N3050" i="1"/>
  <c r="Y3167" i="1"/>
  <c r="S3167" i="1"/>
  <c r="J3050" i="1"/>
  <c r="K3050" i="1" s="1"/>
  <c r="E3050" i="1" s="1"/>
  <c r="I3051" i="1"/>
  <c r="U3049" i="1"/>
  <c r="W3049" i="1" s="1"/>
  <c r="H3168" i="1"/>
  <c r="A3169" i="1"/>
  <c r="Q3169" i="1" s="1"/>
  <c r="R3169" i="1" s="1"/>
  <c r="M3050" i="1"/>
  <c r="T3199" i="1"/>
  <c r="F3045" i="1"/>
  <c r="O3045" i="1"/>
  <c r="G3045" i="1"/>
  <c r="D3046" i="1"/>
  <c r="L3046" i="1" s="1"/>
  <c r="X619" i="1"/>
  <c r="B619" i="1" s="1"/>
  <c r="C621" i="1"/>
  <c r="P620" i="1"/>
  <c r="AA3170" i="1" l="1"/>
  <c r="Z3170" i="1"/>
  <c r="W497" i="1"/>
  <c r="X497" i="1" s="1"/>
  <c r="B497" i="1" s="1"/>
  <c r="U498" i="1"/>
  <c r="C499" i="1"/>
  <c r="P498" i="1"/>
  <c r="N3051" i="1"/>
  <c r="M3051" i="1"/>
  <c r="U3050" i="1"/>
  <c r="W3050" i="1" s="1"/>
  <c r="S3168" i="1"/>
  <c r="Y3168" i="1"/>
  <c r="H3169" i="1"/>
  <c r="A3170" i="1"/>
  <c r="Q3170" i="1" s="1"/>
  <c r="R3170" i="1" s="1"/>
  <c r="J3051" i="1"/>
  <c r="K3051" i="1" s="1"/>
  <c r="E3051" i="1" s="1"/>
  <c r="I3052" i="1"/>
  <c r="T3200" i="1"/>
  <c r="F3046" i="1"/>
  <c r="O3046" i="1"/>
  <c r="D3047" i="1"/>
  <c r="L3047" i="1" s="1"/>
  <c r="G3046" i="1"/>
  <c r="X620" i="1"/>
  <c r="B620" i="1" s="1"/>
  <c r="P621" i="1"/>
  <c r="C622" i="1"/>
  <c r="Z3171" i="1" l="1"/>
  <c r="AA3171" i="1"/>
  <c r="P499" i="1"/>
  <c r="C500" i="1"/>
  <c r="W498" i="1"/>
  <c r="X498" i="1" s="1"/>
  <c r="B498" i="1" s="1"/>
  <c r="U499" i="1"/>
  <c r="U3051" i="1"/>
  <c r="W3051" i="1" s="1"/>
  <c r="H3170" i="1"/>
  <c r="A3171" i="1"/>
  <c r="Q3171" i="1" s="1"/>
  <c r="R3171" i="1" s="1"/>
  <c r="J3052" i="1"/>
  <c r="K3052" i="1" s="1"/>
  <c r="E3052" i="1" s="1"/>
  <c r="I3053" i="1"/>
  <c r="N3052" i="1"/>
  <c r="S3169" i="1"/>
  <c r="Y3169" i="1"/>
  <c r="M3052" i="1"/>
  <c r="T3201" i="1"/>
  <c r="F3047" i="1"/>
  <c r="O3047" i="1"/>
  <c r="D3048" i="1"/>
  <c r="L3048" i="1" s="1"/>
  <c r="G3047" i="1"/>
  <c r="P622" i="1"/>
  <c r="C623" i="1"/>
  <c r="X621" i="1"/>
  <c r="B621" i="1" s="1"/>
  <c r="AA3172" i="1" l="1"/>
  <c r="Z3172" i="1"/>
  <c r="P500" i="1"/>
  <c r="C501" i="1"/>
  <c r="W499" i="1"/>
  <c r="X499" i="1" s="1"/>
  <c r="B499" i="1" s="1"/>
  <c r="U500" i="1"/>
  <c r="J3053" i="1"/>
  <c r="K3053" i="1" s="1"/>
  <c r="E3053" i="1" s="1"/>
  <c r="I3054" i="1"/>
  <c r="M3053" i="1"/>
  <c r="Y3170" i="1"/>
  <c r="S3170" i="1"/>
  <c r="U3052" i="1"/>
  <c r="W3052" i="1" s="1"/>
  <c r="H3171" i="1"/>
  <c r="A3172" i="1"/>
  <c r="Q3172" i="1" s="1"/>
  <c r="R3172" i="1" s="1"/>
  <c r="N3053" i="1"/>
  <c r="T3202" i="1"/>
  <c r="F3048" i="1"/>
  <c r="O3048" i="1"/>
  <c r="D3049" i="1"/>
  <c r="L3049" i="1" s="1"/>
  <c r="G3048" i="1"/>
  <c r="X622" i="1"/>
  <c r="B622" i="1" s="1"/>
  <c r="P623" i="1"/>
  <c r="C624" i="1"/>
  <c r="Z3173" i="1" l="1"/>
  <c r="AA3173" i="1"/>
  <c r="AA3174" i="1" s="1"/>
  <c r="W500" i="1"/>
  <c r="X500" i="1" s="1"/>
  <c r="B500" i="1" s="1"/>
  <c r="U501" i="1"/>
  <c r="C502" i="1"/>
  <c r="P501" i="1"/>
  <c r="N3054" i="1"/>
  <c r="H3172" i="1"/>
  <c r="A3173" i="1"/>
  <c r="Q3173" i="1" s="1"/>
  <c r="R3173" i="1" s="1"/>
  <c r="S3171" i="1"/>
  <c r="Y3171" i="1"/>
  <c r="M3054" i="1"/>
  <c r="J3054" i="1"/>
  <c r="K3054" i="1" s="1"/>
  <c r="E3054" i="1" s="1"/>
  <c r="I3055" i="1"/>
  <c r="U3053" i="1"/>
  <c r="W3053" i="1" s="1"/>
  <c r="T3203" i="1"/>
  <c r="F3049" i="1"/>
  <c r="G3049" i="1"/>
  <c r="O3049" i="1"/>
  <c r="D3050" i="1"/>
  <c r="L3050" i="1" s="1"/>
  <c r="X623" i="1"/>
  <c r="B623" i="1" s="1"/>
  <c r="C625" i="1"/>
  <c r="P624" i="1"/>
  <c r="Z3174" i="1" l="1"/>
  <c r="C503" i="1"/>
  <c r="P502" i="1"/>
  <c r="W501" i="1"/>
  <c r="X501" i="1" s="1"/>
  <c r="B501" i="1" s="1"/>
  <c r="U502" i="1"/>
  <c r="J3055" i="1"/>
  <c r="K3055" i="1" s="1"/>
  <c r="E3055" i="1" s="1"/>
  <c r="I3056" i="1"/>
  <c r="Y3172" i="1"/>
  <c r="S3172" i="1"/>
  <c r="U3054" i="1"/>
  <c r="W3054" i="1" s="1"/>
  <c r="M3055" i="1"/>
  <c r="A3174" i="1"/>
  <c r="Q3174" i="1" s="1"/>
  <c r="R3174" i="1" s="1"/>
  <c r="H3173" i="1"/>
  <c r="N3055" i="1"/>
  <c r="T3204" i="1"/>
  <c r="F3050" i="1"/>
  <c r="O3050" i="1"/>
  <c r="D3051" i="1"/>
  <c r="L3051" i="1" s="1"/>
  <c r="G3050" i="1"/>
  <c r="X624" i="1"/>
  <c r="C626" i="1"/>
  <c r="P625" i="1"/>
  <c r="Z3175" i="1" l="1"/>
  <c r="AA3175" i="1"/>
  <c r="W502" i="1"/>
  <c r="X502" i="1" s="1"/>
  <c r="B502" i="1" s="1"/>
  <c r="U503" i="1"/>
  <c r="C504" i="1"/>
  <c r="P503" i="1"/>
  <c r="N3056" i="1"/>
  <c r="M3056" i="1"/>
  <c r="S3173" i="1"/>
  <c r="Y3173" i="1"/>
  <c r="H3174" i="1"/>
  <c r="A3175" i="1"/>
  <c r="Q3175" i="1" s="1"/>
  <c r="R3175" i="1" s="1"/>
  <c r="J3056" i="1"/>
  <c r="K3056" i="1" s="1"/>
  <c r="E3056" i="1" s="1"/>
  <c r="I3057" i="1"/>
  <c r="U3055" i="1"/>
  <c r="W3055" i="1" s="1"/>
  <c r="T3205" i="1"/>
  <c r="F3051" i="1"/>
  <c r="O3051" i="1"/>
  <c r="G3051" i="1"/>
  <c r="D3052" i="1"/>
  <c r="L3052" i="1" s="1"/>
  <c r="X625" i="1"/>
  <c r="B625" i="1" s="1"/>
  <c r="P626" i="1"/>
  <c r="C627" i="1"/>
  <c r="B624" i="1"/>
  <c r="AA3176" i="1" l="1"/>
  <c r="Z3176" i="1"/>
  <c r="P504" i="1"/>
  <c r="C505" i="1"/>
  <c r="W503" i="1"/>
  <c r="X503" i="1" s="1"/>
  <c r="B503" i="1" s="1"/>
  <c r="U504" i="1"/>
  <c r="M3057" i="1"/>
  <c r="Y3174" i="1"/>
  <c r="S3174" i="1"/>
  <c r="U3056" i="1"/>
  <c r="W3056" i="1" s="1"/>
  <c r="H3175" i="1"/>
  <c r="A3176" i="1"/>
  <c r="Q3176" i="1" s="1"/>
  <c r="R3176" i="1" s="1"/>
  <c r="J3057" i="1"/>
  <c r="K3057" i="1" s="1"/>
  <c r="E3057" i="1" s="1"/>
  <c r="I3058" i="1"/>
  <c r="N3057" i="1"/>
  <c r="T3206" i="1"/>
  <c r="F3052" i="1"/>
  <c r="O3052" i="1"/>
  <c r="D3053" i="1"/>
  <c r="L3053" i="1" s="1"/>
  <c r="G3052" i="1"/>
  <c r="C628" i="1"/>
  <c r="P627" i="1"/>
  <c r="S627" i="1" s="1"/>
  <c r="X626" i="1"/>
  <c r="B626" i="1" s="1"/>
  <c r="Z3177" i="1" l="1"/>
  <c r="AA3177" i="1"/>
  <c r="W504" i="1"/>
  <c r="X504" i="1" s="1"/>
  <c r="B504" i="1" s="1"/>
  <c r="U505" i="1"/>
  <c r="C506" i="1"/>
  <c r="P505" i="1"/>
  <c r="S505" i="1" s="1"/>
  <c r="J3058" i="1"/>
  <c r="K3058" i="1" s="1"/>
  <c r="E3058" i="1" s="1"/>
  <c r="I3059" i="1"/>
  <c r="N3058" i="1"/>
  <c r="S3175" i="1"/>
  <c r="Y3175" i="1"/>
  <c r="U3057" i="1"/>
  <c r="W3057" i="1" s="1"/>
  <c r="H3176" i="1"/>
  <c r="A3177" i="1"/>
  <c r="Q3177" i="1" s="1"/>
  <c r="R3177" i="1" s="1"/>
  <c r="M3058" i="1"/>
  <c r="T3207" i="1"/>
  <c r="F3053" i="1"/>
  <c r="D3054" i="1"/>
  <c r="L3054" i="1" s="1"/>
  <c r="G3053" i="1"/>
  <c r="O3053" i="1"/>
  <c r="C629" i="1"/>
  <c r="P628" i="1"/>
  <c r="S628" i="1" s="1"/>
  <c r="X627" i="1"/>
  <c r="Y627" i="1" s="1"/>
  <c r="AA3178" i="1" l="1"/>
  <c r="Z3178" i="1"/>
  <c r="C507" i="1"/>
  <c r="P506" i="1"/>
  <c r="S506" i="1" s="1"/>
  <c r="W505" i="1"/>
  <c r="X505" i="1" s="1"/>
  <c r="U506" i="1"/>
  <c r="A3178" i="1"/>
  <c r="Q3178" i="1" s="1"/>
  <c r="R3178" i="1" s="1"/>
  <c r="H3177" i="1"/>
  <c r="S3176" i="1"/>
  <c r="Y3176" i="1"/>
  <c r="J3059" i="1"/>
  <c r="K3059" i="1" s="1"/>
  <c r="E3059" i="1" s="1"/>
  <c r="I3060" i="1"/>
  <c r="U3058" i="1"/>
  <c r="W3058" i="1" s="1"/>
  <c r="T3208" i="1"/>
  <c r="F3054" i="1"/>
  <c r="D3055" i="1"/>
  <c r="L3055" i="1" s="1"/>
  <c r="G3054" i="1"/>
  <c r="O3054" i="1"/>
  <c r="X628" i="1"/>
  <c r="B627" i="1"/>
  <c r="C630" i="1"/>
  <c r="P629" i="1"/>
  <c r="Z3179" i="1" l="1"/>
  <c r="AA3179" i="1"/>
  <c r="Y628" i="1"/>
  <c r="B505" i="1"/>
  <c r="Y505" i="1"/>
  <c r="P507" i="1"/>
  <c r="C508" i="1"/>
  <c r="W506" i="1"/>
  <c r="X506" i="1" s="1"/>
  <c r="U507" i="1"/>
  <c r="S3177" i="1"/>
  <c r="Y3177" i="1"/>
  <c r="J3060" i="1"/>
  <c r="K3060" i="1" s="1"/>
  <c r="E3060" i="1" s="1"/>
  <c r="I3061" i="1"/>
  <c r="U3059" i="1"/>
  <c r="W3059" i="1" s="1"/>
  <c r="H3178" i="1"/>
  <c r="A3179" i="1"/>
  <c r="Q3179" i="1" s="1"/>
  <c r="R3179" i="1" s="1"/>
  <c r="T3209" i="1"/>
  <c r="F3055" i="1"/>
  <c r="G3055" i="1"/>
  <c r="D3056" i="1"/>
  <c r="L3056" i="1" s="1"/>
  <c r="O3055" i="1"/>
  <c r="C631" i="1"/>
  <c r="P630" i="1"/>
  <c r="X629" i="1"/>
  <c r="B628" i="1"/>
  <c r="AA3180" i="1" l="1"/>
  <c r="Z3180" i="1"/>
  <c r="B506" i="1"/>
  <c r="Y506" i="1"/>
  <c r="P508" i="1"/>
  <c r="C509" i="1"/>
  <c r="W507" i="1"/>
  <c r="X507" i="1" s="1"/>
  <c r="B507" i="1" s="1"/>
  <c r="U508" i="1"/>
  <c r="J3061" i="1"/>
  <c r="K3061" i="1" s="1"/>
  <c r="E3061" i="1" s="1"/>
  <c r="I3062" i="1"/>
  <c r="U3060" i="1"/>
  <c r="W3060" i="1" s="1"/>
  <c r="H3179" i="1"/>
  <c r="A3180" i="1"/>
  <c r="Q3180" i="1" s="1"/>
  <c r="R3180" i="1" s="1"/>
  <c r="Y3178" i="1"/>
  <c r="S3178" i="1"/>
  <c r="T3210" i="1"/>
  <c r="F3056" i="1"/>
  <c r="O3056" i="1"/>
  <c r="G3056" i="1"/>
  <c r="D3057" i="1"/>
  <c r="L3057" i="1" s="1"/>
  <c r="B629" i="1"/>
  <c r="X630" i="1"/>
  <c r="C632" i="1"/>
  <c r="P631" i="1"/>
  <c r="Z3181" i="1" l="1"/>
  <c r="AA3181" i="1"/>
  <c r="W508" i="1"/>
  <c r="X508" i="1" s="1"/>
  <c r="B508" i="1" s="1"/>
  <c r="U509" i="1"/>
  <c r="C510" i="1"/>
  <c r="P509" i="1"/>
  <c r="Y508" i="1"/>
  <c r="H3180" i="1"/>
  <c r="A3181" i="1"/>
  <c r="Q3181" i="1" s="1"/>
  <c r="R3181" i="1" s="1"/>
  <c r="Y3179" i="1"/>
  <c r="S3179" i="1"/>
  <c r="J3062" i="1"/>
  <c r="K3062" i="1" s="1"/>
  <c r="E3062" i="1" s="1"/>
  <c r="I3063" i="1"/>
  <c r="U3061" i="1"/>
  <c r="W3061" i="1" s="1"/>
  <c r="T3211" i="1"/>
  <c r="F3057" i="1"/>
  <c r="G3057" i="1"/>
  <c r="D3058" i="1"/>
  <c r="L3058" i="1" s="1"/>
  <c r="O3057" i="1"/>
  <c r="B630" i="1"/>
  <c r="Y630" i="1"/>
  <c r="X631" i="1"/>
  <c r="B631" i="1" s="1"/>
  <c r="P632" i="1"/>
  <c r="C633" i="1"/>
  <c r="AA3182" i="1" l="1"/>
  <c r="Z3182" i="1"/>
  <c r="P510" i="1"/>
  <c r="C511" i="1"/>
  <c r="W509" i="1"/>
  <c r="X509" i="1" s="1"/>
  <c r="B509" i="1" s="1"/>
  <c r="U510" i="1"/>
  <c r="Y3180" i="1"/>
  <c r="S3180" i="1"/>
  <c r="U3062" i="1"/>
  <c r="W3062" i="1" s="1"/>
  <c r="A3182" i="1"/>
  <c r="Q3182" i="1" s="1"/>
  <c r="R3182" i="1" s="1"/>
  <c r="H3181" i="1"/>
  <c r="J3063" i="1"/>
  <c r="K3063" i="1" s="1"/>
  <c r="E3063" i="1" s="1"/>
  <c r="I3064" i="1"/>
  <c r="T3212" i="1"/>
  <c r="F3058" i="1"/>
  <c r="D3059" i="1"/>
  <c r="L3059" i="1" s="1"/>
  <c r="G3058" i="1"/>
  <c r="X632" i="1"/>
  <c r="B632" i="1" s="1"/>
  <c r="P633" i="1"/>
  <c r="C634" i="1"/>
  <c r="Z3183" i="1" l="1"/>
  <c r="AA3183" i="1"/>
  <c r="W510" i="1"/>
  <c r="X510" i="1" s="1"/>
  <c r="B510" i="1" s="1"/>
  <c r="U511" i="1"/>
  <c r="C512" i="1"/>
  <c r="P511" i="1"/>
  <c r="O3058" i="1"/>
  <c r="M3059" i="1"/>
  <c r="U3063" i="1"/>
  <c r="W3063" i="1" s="1"/>
  <c r="J3064" i="1"/>
  <c r="K3064" i="1" s="1"/>
  <c r="E3064" i="1" s="1"/>
  <c r="I3065" i="1"/>
  <c r="S3181" i="1"/>
  <c r="Y3181" i="1"/>
  <c r="A3183" i="1"/>
  <c r="Q3183" i="1" s="1"/>
  <c r="R3183" i="1" s="1"/>
  <c r="H3182" i="1"/>
  <c r="T3213" i="1"/>
  <c r="F3059" i="1"/>
  <c r="G3059" i="1"/>
  <c r="D3060" i="1"/>
  <c r="L3060" i="1" s="1"/>
  <c r="C635" i="1"/>
  <c r="P634" i="1"/>
  <c r="X633" i="1"/>
  <c r="B633" i="1" s="1"/>
  <c r="AA3184" i="1" l="1"/>
  <c r="Z3184" i="1"/>
  <c r="C513" i="1"/>
  <c r="P512" i="1"/>
  <c r="W511" i="1"/>
  <c r="X511" i="1" s="1"/>
  <c r="B511" i="1" s="1"/>
  <c r="U512" i="1"/>
  <c r="N3059" i="1"/>
  <c r="M3060" i="1"/>
  <c r="M3061" i="1" s="1"/>
  <c r="Y3182" i="1"/>
  <c r="S3182" i="1"/>
  <c r="J3065" i="1"/>
  <c r="K3065" i="1" s="1"/>
  <c r="E3065" i="1" s="1"/>
  <c r="I3066" i="1"/>
  <c r="U3064" i="1"/>
  <c r="W3064" i="1" s="1"/>
  <c r="H3183" i="1"/>
  <c r="A3184" i="1"/>
  <c r="Q3184" i="1" s="1"/>
  <c r="T3214" i="1"/>
  <c r="F3060" i="1"/>
  <c r="G3060" i="1"/>
  <c r="D3061" i="1"/>
  <c r="L3061" i="1" s="1"/>
  <c r="X634" i="1"/>
  <c r="P635" i="1"/>
  <c r="C636" i="1"/>
  <c r="Z3185" i="1" l="1"/>
  <c r="AA3185" i="1"/>
  <c r="R3184" i="1"/>
  <c r="W512" i="1"/>
  <c r="X512" i="1" s="1"/>
  <c r="B512" i="1" s="1"/>
  <c r="U513" i="1"/>
  <c r="P513" i="1"/>
  <c r="C514" i="1"/>
  <c r="N3060" i="1"/>
  <c r="N3061" i="1" s="1"/>
  <c r="O3059" i="1"/>
  <c r="J3066" i="1"/>
  <c r="K3066" i="1" s="1"/>
  <c r="E3066" i="1" s="1"/>
  <c r="I3067" i="1"/>
  <c r="S3183" i="1"/>
  <c r="Y3183" i="1"/>
  <c r="U3065" i="1"/>
  <c r="W3065" i="1" s="1"/>
  <c r="H3184" i="1"/>
  <c r="A3185" i="1"/>
  <c r="Q3185" i="1" s="1"/>
  <c r="R3185" i="1" s="1"/>
  <c r="T3215" i="1"/>
  <c r="F3061" i="1"/>
  <c r="G3061" i="1"/>
  <c r="D3062" i="1"/>
  <c r="L3062" i="1" s="1"/>
  <c r="X635" i="1"/>
  <c r="B635" i="1" s="1"/>
  <c r="P636" i="1"/>
  <c r="C637" i="1"/>
  <c r="B634" i="1"/>
  <c r="AA3186" i="1" l="1"/>
  <c r="Z3186" i="1"/>
  <c r="Z3187" i="1" s="1"/>
  <c r="P514" i="1"/>
  <c r="C515" i="1"/>
  <c r="W513" i="1"/>
  <c r="X513" i="1" s="1"/>
  <c r="B513" i="1" s="1"/>
  <c r="U514" i="1"/>
  <c r="O3060" i="1"/>
  <c r="H3185" i="1"/>
  <c r="A3186" i="1"/>
  <c r="Q3186" i="1" s="1"/>
  <c r="R3186" i="1" s="1"/>
  <c r="J3067" i="1"/>
  <c r="K3067" i="1" s="1"/>
  <c r="E3067" i="1" s="1"/>
  <c r="I3068" i="1"/>
  <c r="U3066" i="1"/>
  <c r="W3066" i="1" s="1"/>
  <c r="T3216" i="1"/>
  <c r="F3062" i="1"/>
  <c r="D3063" i="1"/>
  <c r="L3063" i="1" s="1"/>
  <c r="G3062" i="1"/>
  <c r="M3062" i="1"/>
  <c r="O3061" i="1"/>
  <c r="C638" i="1"/>
  <c r="P637" i="1"/>
  <c r="X636" i="1"/>
  <c r="B636" i="1" s="1"/>
  <c r="AA3187" i="1" l="1"/>
  <c r="W514" i="1"/>
  <c r="X514" i="1" s="1"/>
  <c r="B514" i="1" s="1"/>
  <c r="U515" i="1"/>
  <c r="P515" i="1"/>
  <c r="C516" i="1"/>
  <c r="U3067" i="1"/>
  <c r="W3067" i="1" s="1"/>
  <c r="S3185" i="1"/>
  <c r="Y3185" i="1"/>
  <c r="J3068" i="1"/>
  <c r="K3068" i="1" s="1"/>
  <c r="E3068" i="1" s="1"/>
  <c r="I3069" i="1"/>
  <c r="A3187" i="1"/>
  <c r="Q3187" i="1" s="1"/>
  <c r="R3187" i="1" s="1"/>
  <c r="H3186" i="1"/>
  <c r="T3217" i="1"/>
  <c r="M3063" i="1"/>
  <c r="N3062" i="1"/>
  <c r="N3063" i="1" s="1"/>
  <c r="F3063" i="1"/>
  <c r="G3063" i="1"/>
  <c r="D3064" i="1"/>
  <c r="L3064" i="1" s="1"/>
  <c r="X637" i="1"/>
  <c r="B637" i="1" s="1"/>
  <c r="C639" i="1"/>
  <c r="P638" i="1"/>
  <c r="AA3188" i="1" l="1"/>
  <c r="Z3188" i="1"/>
  <c r="C517" i="1"/>
  <c r="P516" i="1"/>
  <c r="W515" i="1"/>
  <c r="X515" i="1" s="1"/>
  <c r="B515" i="1" s="1"/>
  <c r="U516" i="1"/>
  <c r="M3064" i="1"/>
  <c r="N3064" i="1" s="1"/>
  <c r="O3063" i="1"/>
  <c r="Y3186" i="1"/>
  <c r="S3186" i="1"/>
  <c r="O3062" i="1"/>
  <c r="H3187" i="1"/>
  <c r="A3188" i="1"/>
  <c r="Q3188" i="1" s="1"/>
  <c r="R3188" i="1" s="1"/>
  <c r="J3069" i="1"/>
  <c r="K3069" i="1" s="1"/>
  <c r="E3069" i="1" s="1"/>
  <c r="I3070" i="1"/>
  <c r="U3068" i="1"/>
  <c r="W3068" i="1" s="1"/>
  <c r="T3218" i="1"/>
  <c r="F3064" i="1"/>
  <c r="G3064" i="1"/>
  <c r="D3065" i="1"/>
  <c r="L3065" i="1" s="1"/>
  <c r="P639" i="1"/>
  <c r="C640" i="1"/>
  <c r="X638" i="1"/>
  <c r="B638" i="1" s="1"/>
  <c r="Z3189" i="1" l="1"/>
  <c r="AA3189" i="1"/>
  <c r="W516" i="1"/>
  <c r="X516" i="1" s="1"/>
  <c r="B516" i="1" s="1"/>
  <c r="U517" i="1"/>
  <c r="P517" i="1"/>
  <c r="C518" i="1"/>
  <c r="O3064" i="1"/>
  <c r="M3065" i="1"/>
  <c r="J3070" i="1"/>
  <c r="K3070" i="1" s="1"/>
  <c r="E3070" i="1" s="1"/>
  <c r="I3071" i="1"/>
  <c r="U3069" i="1"/>
  <c r="W3069" i="1" s="1"/>
  <c r="H3188" i="1"/>
  <c r="A3189" i="1"/>
  <c r="Q3189" i="1" s="1"/>
  <c r="R3189" i="1" s="1"/>
  <c r="Y3187" i="1"/>
  <c r="S3187" i="1"/>
  <c r="T3219" i="1"/>
  <c r="F3065" i="1"/>
  <c r="D3066" i="1"/>
  <c r="L3066" i="1" s="1"/>
  <c r="G3065" i="1"/>
  <c r="P640" i="1"/>
  <c r="C641" i="1"/>
  <c r="X639" i="1"/>
  <c r="B639" i="1" s="1"/>
  <c r="AA3190" i="1" l="1"/>
  <c r="Z3190" i="1"/>
  <c r="P518" i="1"/>
  <c r="C519" i="1"/>
  <c r="W517" i="1"/>
  <c r="X517" i="1" s="1"/>
  <c r="B517" i="1" s="1"/>
  <c r="U518" i="1"/>
  <c r="M3066" i="1"/>
  <c r="M3067" i="1" s="1"/>
  <c r="M3068" i="1" s="1"/>
  <c r="M3069" i="1" s="1"/>
  <c r="M3070" i="1" s="1"/>
  <c r="M3071" i="1" s="1"/>
  <c r="N3065" i="1"/>
  <c r="N3066" i="1" s="1"/>
  <c r="N3067" i="1" s="1"/>
  <c r="N3068" i="1" s="1"/>
  <c r="N3069" i="1" s="1"/>
  <c r="N3070" i="1" s="1"/>
  <c r="N3071" i="1" s="1"/>
  <c r="S3188" i="1"/>
  <c r="Y3188" i="1"/>
  <c r="A3190" i="1"/>
  <c r="Q3190" i="1" s="1"/>
  <c r="R3190" i="1" s="1"/>
  <c r="H3189" i="1"/>
  <c r="J3071" i="1"/>
  <c r="K3071" i="1" s="1"/>
  <c r="E3071" i="1" s="1"/>
  <c r="I3072" i="1"/>
  <c r="U3070" i="1"/>
  <c r="W3070" i="1" s="1"/>
  <c r="T3220" i="1"/>
  <c r="F3066" i="1"/>
  <c r="G3066" i="1"/>
  <c r="D3067" i="1"/>
  <c r="L3067" i="1" s="1"/>
  <c r="P641" i="1"/>
  <c r="C642" i="1"/>
  <c r="X640" i="1"/>
  <c r="B640" i="1" s="1"/>
  <c r="Z3191" i="1" l="1"/>
  <c r="AA3191" i="1"/>
  <c r="W518" i="1"/>
  <c r="X518" i="1" s="1"/>
  <c r="B518" i="1" s="1"/>
  <c r="U519" i="1"/>
  <c r="C520" i="1"/>
  <c r="P519" i="1"/>
  <c r="O3066" i="1"/>
  <c r="M3072" i="1"/>
  <c r="O3065" i="1"/>
  <c r="U3071" i="1"/>
  <c r="W3071" i="1" s="1"/>
  <c r="N3072" i="1"/>
  <c r="H3190" i="1"/>
  <c r="A3191" i="1"/>
  <c r="Q3191" i="1" s="1"/>
  <c r="R3191" i="1" s="1"/>
  <c r="J3072" i="1"/>
  <c r="K3072" i="1" s="1"/>
  <c r="E3072" i="1" s="1"/>
  <c r="I3073" i="1"/>
  <c r="S3189" i="1"/>
  <c r="Y3189" i="1"/>
  <c r="T3221" i="1"/>
  <c r="F3067" i="1"/>
  <c r="G3067" i="1"/>
  <c r="O3067" i="1"/>
  <c r="D3068" i="1"/>
  <c r="L3068" i="1" s="1"/>
  <c r="P642" i="1"/>
  <c r="C643" i="1"/>
  <c r="X641" i="1"/>
  <c r="B641" i="1" s="1"/>
  <c r="AA3192" i="1" l="1"/>
  <c r="Z3192" i="1"/>
  <c r="P520" i="1"/>
  <c r="C521" i="1"/>
  <c r="W519" i="1"/>
  <c r="X519" i="1" s="1"/>
  <c r="B519" i="1" s="1"/>
  <c r="U520" i="1"/>
  <c r="N3073" i="1"/>
  <c r="S3190" i="1"/>
  <c r="Y3190" i="1"/>
  <c r="A3192" i="1"/>
  <c r="Q3192" i="1" s="1"/>
  <c r="R3192" i="1" s="1"/>
  <c r="H3191" i="1"/>
  <c r="J3073" i="1"/>
  <c r="K3073" i="1" s="1"/>
  <c r="E3073" i="1" s="1"/>
  <c r="I3074" i="1"/>
  <c r="U3072" i="1"/>
  <c r="W3072" i="1" s="1"/>
  <c r="M3073" i="1"/>
  <c r="T3222" i="1"/>
  <c r="F3068" i="1"/>
  <c r="O3068" i="1"/>
  <c r="G3068" i="1"/>
  <c r="D3069" i="1"/>
  <c r="L3069" i="1" s="1"/>
  <c r="X642" i="1"/>
  <c r="B642" i="1" s="1"/>
  <c r="C644" i="1"/>
  <c r="P643" i="1"/>
  <c r="Z3193" i="1" l="1"/>
  <c r="AA3193" i="1"/>
  <c r="W520" i="1"/>
  <c r="X520" i="1" s="1"/>
  <c r="B520" i="1" s="1"/>
  <c r="U521" i="1"/>
  <c r="C522" i="1"/>
  <c r="P521" i="1"/>
  <c r="M3074" i="1"/>
  <c r="N3074" i="1"/>
  <c r="S3191" i="1"/>
  <c r="Y3191" i="1"/>
  <c r="J3074" i="1"/>
  <c r="K3074" i="1" s="1"/>
  <c r="E3074" i="1" s="1"/>
  <c r="I3075" i="1"/>
  <c r="U3073" i="1"/>
  <c r="W3073" i="1" s="1"/>
  <c r="A3193" i="1"/>
  <c r="Q3193" i="1" s="1"/>
  <c r="R3193" i="1" s="1"/>
  <c r="H3192" i="1"/>
  <c r="T3223" i="1"/>
  <c r="F3069" i="1"/>
  <c r="O3069" i="1"/>
  <c r="G3069" i="1"/>
  <c r="D3070" i="1"/>
  <c r="L3070" i="1" s="1"/>
  <c r="P644" i="1"/>
  <c r="C645" i="1"/>
  <c r="X643" i="1"/>
  <c r="B643" i="1" s="1"/>
  <c r="AA3194" i="1" l="1"/>
  <c r="Z3194" i="1"/>
  <c r="Z3195" i="1" s="1"/>
  <c r="C523" i="1"/>
  <c r="P522" i="1"/>
  <c r="W521" i="1"/>
  <c r="X521" i="1" s="1"/>
  <c r="B521" i="1" s="1"/>
  <c r="U522" i="1"/>
  <c r="M3075" i="1"/>
  <c r="N3075" i="1"/>
  <c r="A3194" i="1"/>
  <c r="Q3194" i="1" s="1"/>
  <c r="R3194" i="1" s="1"/>
  <c r="H3193" i="1"/>
  <c r="Y3192" i="1"/>
  <c r="S3192" i="1"/>
  <c r="J3075" i="1"/>
  <c r="K3075" i="1" s="1"/>
  <c r="E3075" i="1" s="1"/>
  <c r="I3076" i="1"/>
  <c r="U3074" i="1"/>
  <c r="W3074" i="1" s="1"/>
  <c r="T3224" i="1"/>
  <c r="F3070" i="1"/>
  <c r="G3070" i="1"/>
  <c r="D3071" i="1"/>
  <c r="L3071" i="1" s="1"/>
  <c r="O3070" i="1"/>
  <c r="P645" i="1"/>
  <c r="C646" i="1"/>
  <c r="X644" i="1"/>
  <c r="B644" i="1" s="1"/>
  <c r="AA3195" i="1" l="1"/>
  <c r="W522" i="1"/>
  <c r="X522" i="1" s="1"/>
  <c r="B522" i="1" s="1"/>
  <c r="U523" i="1"/>
  <c r="C524" i="1"/>
  <c r="P523" i="1"/>
  <c r="J3076" i="1"/>
  <c r="K3076" i="1" s="1"/>
  <c r="E3076" i="1" s="1"/>
  <c r="I3077" i="1"/>
  <c r="H3194" i="1"/>
  <c r="A3195" i="1"/>
  <c r="Q3195" i="1" s="1"/>
  <c r="R3195" i="1" s="1"/>
  <c r="U3075" i="1"/>
  <c r="W3075" i="1" s="1"/>
  <c r="M3076" i="1"/>
  <c r="Y3193" i="1"/>
  <c r="S3193" i="1"/>
  <c r="N3076" i="1"/>
  <c r="T3225" i="1"/>
  <c r="F3071" i="1"/>
  <c r="O3071" i="1"/>
  <c r="G3071" i="1"/>
  <c r="D3072" i="1"/>
  <c r="L3072" i="1" s="1"/>
  <c r="P646" i="1"/>
  <c r="C647" i="1"/>
  <c r="X645" i="1"/>
  <c r="B645" i="1" s="1"/>
  <c r="AA3196" i="1" l="1"/>
  <c r="Z3196" i="1"/>
  <c r="C525" i="1"/>
  <c r="P524" i="1"/>
  <c r="W523" i="1"/>
  <c r="X523" i="1" s="1"/>
  <c r="B523" i="1" s="1"/>
  <c r="U524" i="1"/>
  <c r="M3077" i="1"/>
  <c r="N3077" i="1"/>
  <c r="S3194" i="1"/>
  <c r="Y3194" i="1"/>
  <c r="A3196" i="1"/>
  <c r="Q3196" i="1" s="1"/>
  <c r="R3196" i="1" s="1"/>
  <c r="H3195" i="1"/>
  <c r="J3077" i="1"/>
  <c r="K3077" i="1" s="1"/>
  <c r="E3077" i="1" s="1"/>
  <c r="I3078" i="1"/>
  <c r="U3076" i="1"/>
  <c r="W3076" i="1" s="1"/>
  <c r="T3226" i="1"/>
  <c r="F3072" i="1"/>
  <c r="D3073" i="1"/>
  <c r="L3073" i="1" s="1"/>
  <c r="O3072" i="1"/>
  <c r="G3072" i="1"/>
  <c r="X646" i="1"/>
  <c r="C648" i="1"/>
  <c r="P647" i="1"/>
  <c r="Z3197" i="1" l="1"/>
  <c r="AA3197" i="1"/>
  <c r="W524" i="1"/>
  <c r="X524" i="1" s="1"/>
  <c r="B524" i="1" s="1"/>
  <c r="U525" i="1"/>
  <c r="P525" i="1"/>
  <c r="C526" i="1"/>
  <c r="M3078" i="1"/>
  <c r="N3078" i="1"/>
  <c r="A3197" i="1"/>
  <c r="Q3197" i="1" s="1"/>
  <c r="R3197" i="1" s="1"/>
  <c r="H3196" i="1"/>
  <c r="U3077" i="1"/>
  <c r="W3077" i="1" s="1"/>
  <c r="S3195" i="1"/>
  <c r="Y3195" i="1"/>
  <c r="J3078" i="1"/>
  <c r="K3078" i="1" s="1"/>
  <c r="E3078" i="1" s="1"/>
  <c r="I3079" i="1"/>
  <c r="T3227" i="1"/>
  <c r="F3073" i="1"/>
  <c r="O3073" i="1"/>
  <c r="D3074" i="1"/>
  <c r="L3074" i="1" s="1"/>
  <c r="G3073" i="1"/>
  <c r="X647" i="1"/>
  <c r="C649" i="1"/>
  <c r="P648" i="1"/>
  <c r="B646" i="1"/>
  <c r="AA3198" i="1" l="1"/>
  <c r="Z3198" i="1"/>
  <c r="P526" i="1"/>
  <c r="C527" i="1"/>
  <c r="W525" i="1"/>
  <c r="X525" i="1" s="1"/>
  <c r="B525" i="1" s="1"/>
  <c r="U526" i="1"/>
  <c r="N3079" i="1"/>
  <c r="J3079" i="1"/>
  <c r="K3079" i="1" s="1"/>
  <c r="E3079" i="1" s="1"/>
  <c r="I3080" i="1"/>
  <c r="A3198" i="1"/>
  <c r="Q3198" i="1" s="1"/>
  <c r="R3198" i="1" s="1"/>
  <c r="H3197" i="1"/>
  <c r="U3078" i="1"/>
  <c r="W3078" i="1" s="1"/>
  <c r="S3196" i="1"/>
  <c r="Y3196" i="1"/>
  <c r="M3079" i="1"/>
  <c r="T3228" i="1"/>
  <c r="F3074" i="1"/>
  <c r="O3074" i="1"/>
  <c r="G3074" i="1"/>
  <c r="D3075" i="1"/>
  <c r="L3075" i="1" s="1"/>
  <c r="X648" i="1"/>
  <c r="B648" i="1" s="1"/>
  <c r="P649" i="1"/>
  <c r="C650" i="1"/>
  <c r="B647" i="1"/>
  <c r="Z3199" i="1" l="1"/>
  <c r="AA3199" i="1"/>
  <c r="W526" i="1"/>
  <c r="X526" i="1" s="1"/>
  <c r="B526" i="1" s="1"/>
  <c r="U527" i="1"/>
  <c r="C528" i="1"/>
  <c r="P527" i="1"/>
  <c r="M3080" i="1"/>
  <c r="S3197" i="1"/>
  <c r="Y3197" i="1"/>
  <c r="A3199" i="1"/>
  <c r="Q3199" i="1" s="1"/>
  <c r="R3199" i="1" s="1"/>
  <c r="H3198" i="1"/>
  <c r="J3080" i="1"/>
  <c r="K3080" i="1" s="1"/>
  <c r="E3080" i="1" s="1"/>
  <c r="I3081" i="1"/>
  <c r="U3079" i="1"/>
  <c r="W3079" i="1" s="1"/>
  <c r="N3080" i="1"/>
  <c r="T3229" i="1"/>
  <c r="F3075" i="1"/>
  <c r="O3075" i="1"/>
  <c r="G3075" i="1"/>
  <c r="D3076" i="1"/>
  <c r="L3076" i="1" s="1"/>
  <c r="X649" i="1"/>
  <c r="B649" i="1" s="1"/>
  <c r="C651" i="1"/>
  <c r="P650" i="1"/>
  <c r="AA3200" i="1" l="1"/>
  <c r="Z3200" i="1"/>
  <c r="M3081" i="1"/>
  <c r="P528" i="1"/>
  <c r="C529" i="1"/>
  <c r="W527" i="1"/>
  <c r="X527" i="1" s="1"/>
  <c r="B527" i="1" s="1"/>
  <c r="U528" i="1"/>
  <c r="N3081" i="1"/>
  <c r="S3198" i="1"/>
  <c r="Y3198" i="1"/>
  <c r="A3200" i="1"/>
  <c r="Q3200" i="1" s="1"/>
  <c r="R3200" i="1" s="1"/>
  <c r="H3199" i="1"/>
  <c r="J3081" i="1"/>
  <c r="K3081" i="1" s="1"/>
  <c r="E3081" i="1" s="1"/>
  <c r="I3082" i="1"/>
  <c r="U3080" i="1"/>
  <c r="W3080" i="1" s="1"/>
  <c r="T3230" i="1"/>
  <c r="F3076" i="1"/>
  <c r="G3076" i="1"/>
  <c r="O3076" i="1"/>
  <c r="D3077" i="1"/>
  <c r="L3077" i="1" s="1"/>
  <c r="X650" i="1"/>
  <c r="C652" i="1"/>
  <c r="P651" i="1"/>
  <c r="Z3201" i="1" l="1"/>
  <c r="AA3201" i="1"/>
  <c r="W528" i="1"/>
  <c r="X528" i="1" s="1"/>
  <c r="B528" i="1" s="1"/>
  <c r="U529" i="1"/>
  <c r="P529" i="1"/>
  <c r="C530" i="1"/>
  <c r="S3199" i="1"/>
  <c r="Y3199" i="1"/>
  <c r="U3081" i="1"/>
  <c r="W3081" i="1" s="1"/>
  <c r="A3201" i="1"/>
  <c r="Q3201" i="1" s="1"/>
  <c r="R3201" i="1" s="1"/>
  <c r="H3200" i="1"/>
  <c r="J3082" i="1"/>
  <c r="K3082" i="1" s="1"/>
  <c r="E3082" i="1" s="1"/>
  <c r="I3083" i="1"/>
  <c r="M3082" i="1"/>
  <c r="N3082" i="1"/>
  <c r="T3231" i="1"/>
  <c r="F3077" i="1"/>
  <c r="G3077" i="1"/>
  <c r="D3078" i="1"/>
  <c r="L3078" i="1" s="1"/>
  <c r="O3077" i="1"/>
  <c r="P652" i="1"/>
  <c r="C653" i="1"/>
  <c r="X651" i="1"/>
  <c r="B651" i="1" s="1"/>
  <c r="B650" i="1"/>
  <c r="AA3202" i="1" l="1"/>
  <c r="Z3202" i="1"/>
  <c r="C531" i="1"/>
  <c r="P530" i="1"/>
  <c r="W529" i="1"/>
  <c r="X529" i="1" s="1"/>
  <c r="B529" i="1" s="1"/>
  <c r="U530" i="1"/>
  <c r="N3083" i="1"/>
  <c r="M3083" i="1"/>
  <c r="J3083" i="1"/>
  <c r="K3083" i="1" s="1"/>
  <c r="E3083" i="1" s="1"/>
  <c r="I3084" i="1"/>
  <c r="U3082" i="1"/>
  <c r="W3082" i="1" s="1"/>
  <c r="Y3200" i="1"/>
  <c r="S3200" i="1"/>
  <c r="A3202" i="1"/>
  <c r="Q3202" i="1" s="1"/>
  <c r="R3202" i="1" s="1"/>
  <c r="H3201" i="1"/>
  <c r="T3232" i="1"/>
  <c r="F3078" i="1"/>
  <c r="D3079" i="1"/>
  <c r="L3079" i="1" s="1"/>
  <c r="G3078" i="1"/>
  <c r="O3078" i="1"/>
  <c r="C654" i="1"/>
  <c r="P653" i="1"/>
  <c r="X652" i="1"/>
  <c r="B652" i="1" s="1"/>
  <c r="Z3203" i="1" l="1"/>
  <c r="AA3203" i="1"/>
  <c r="W530" i="1"/>
  <c r="X530" i="1" s="1"/>
  <c r="B530" i="1" s="1"/>
  <c r="U531" i="1"/>
  <c r="P531" i="1"/>
  <c r="C532" i="1"/>
  <c r="N3084" i="1"/>
  <c r="M3084" i="1"/>
  <c r="A3203" i="1"/>
  <c r="Q3203" i="1" s="1"/>
  <c r="R3203" i="1" s="1"/>
  <c r="H3202" i="1"/>
  <c r="J3084" i="1"/>
  <c r="K3084" i="1" s="1"/>
  <c r="E3084" i="1" s="1"/>
  <c r="I3085" i="1"/>
  <c r="U3083" i="1"/>
  <c r="W3083" i="1" s="1"/>
  <c r="S3201" i="1"/>
  <c r="Y3201" i="1"/>
  <c r="T3233" i="1"/>
  <c r="F3079" i="1"/>
  <c r="G3079" i="1"/>
  <c r="O3079" i="1"/>
  <c r="D3080" i="1"/>
  <c r="L3080" i="1" s="1"/>
  <c r="X653" i="1"/>
  <c r="B653" i="1" s="1"/>
  <c r="P654" i="1"/>
  <c r="C655" i="1"/>
  <c r="AA3204" i="1" l="1"/>
  <c r="Z3204" i="1"/>
  <c r="P532" i="1"/>
  <c r="C533" i="1"/>
  <c r="W531" i="1"/>
  <c r="X531" i="1" s="1"/>
  <c r="B531" i="1" s="1"/>
  <c r="U532" i="1"/>
  <c r="M3085" i="1"/>
  <c r="Y3202" i="1"/>
  <c r="S3202" i="1"/>
  <c r="H3203" i="1"/>
  <c r="A3204" i="1"/>
  <c r="Q3204" i="1" s="1"/>
  <c r="R3204" i="1" s="1"/>
  <c r="J3085" i="1"/>
  <c r="K3085" i="1" s="1"/>
  <c r="E3085" i="1" s="1"/>
  <c r="I3086" i="1"/>
  <c r="U3084" i="1"/>
  <c r="W3084" i="1" s="1"/>
  <c r="N3085" i="1"/>
  <c r="T3234" i="1"/>
  <c r="F3080" i="1"/>
  <c r="G3080" i="1"/>
  <c r="D3081" i="1"/>
  <c r="L3081" i="1" s="1"/>
  <c r="O3080" i="1"/>
  <c r="X654" i="1"/>
  <c r="B654" i="1" s="1"/>
  <c r="P655" i="1"/>
  <c r="C656" i="1"/>
  <c r="Z3205" i="1" l="1"/>
  <c r="AA3205" i="1"/>
  <c r="W532" i="1"/>
  <c r="X532" i="1" s="1"/>
  <c r="B532" i="1" s="1"/>
  <c r="U533" i="1"/>
  <c r="P533" i="1"/>
  <c r="C534" i="1"/>
  <c r="N3086" i="1"/>
  <c r="S3203" i="1"/>
  <c r="Y3203" i="1"/>
  <c r="H3204" i="1"/>
  <c r="A3205" i="1"/>
  <c r="Q3205" i="1" s="1"/>
  <c r="R3205" i="1" s="1"/>
  <c r="U3085" i="1"/>
  <c r="W3085" i="1" s="1"/>
  <c r="J3086" i="1"/>
  <c r="K3086" i="1" s="1"/>
  <c r="E3086" i="1" s="1"/>
  <c r="I3087" i="1"/>
  <c r="M3086" i="1"/>
  <c r="T3235" i="1"/>
  <c r="F3081" i="1"/>
  <c r="G3081" i="1"/>
  <c r="O3081" i="1"/>
  <c r="D3082" i="1"/>
  <c r="L3082" i="1" s="1"/>
  <c r="C657" i="1"/>
  <c r="P656" i="1"/>
  <c r="X655" i="1"/>
  <c r="B655" i="1" s="1"/>
  <c r="AA3206" i="1" l="1"/>
  <c r="Z3206" i="1"/>
  <c r="C535" i="1"/>
  <c r="P534" i="1"/>
  <c r="W533" i="1"/>
  <c r="X533" i="1" s="1"/>
  <c r="B533" i="1" s="1"/>
  <c r="U534" i="1"/>
  <c r="M3087" i="1"/>
  <c r="A3206" i="1"/>
  <c r="Q3206" i="1" s="1"/>
  <c r="R3206" i="1" s="1"/>
  <c r="H3205" i="1"/>
  <c r="U3086" i="1"/>
  <c r="W3086" i="1" s="1"/>
  <c r="J3087" i="1"/>
  <c r="K3087" i="1" s="1"/>
  <c r="E3087" i="1" s="1"/>
  <c r="I3088" i="1"/>
  <c r="N3087" i="1"/>
  <c r="S3204" i="1"/>
  <c r="Y3204" i="1"/>
  <c r="T3236" i="1"/>
  <c r="F3082" i="1"/>
  <c r="D3083" i="1"/>
  <c r="L3083" i="1" s="1"/>
  <c r="O3082" i="1"/>
  <c r="G3082" i="1"/>
  <c r="X656" i="1"/>
  <c r="P657" i="1"/>
  <c r="S657" i="1" s="1"/>
  <c r="C658" i="1"/>
  <c r="Z3207" i="1" l="1"/>
  <c r="AA3207" i="1"/>
  <c r="W534" i="1"/>
  <c r="X534" i="1" s="1"/>
  <c r="B534" i="1" s="1"/>
  <c r="U535" i="1"/>
  <c r="C536" i="1"/>
  <c r="P535" i="1"/>
  <c r="M3088" i="1"/>
  <c r="N3088" i="1"/>
  <c r="U3087" i="1"/>
  <c r="W3087" i="1" s="1"/>
  <c r="S3205" i="1"/>
  <c r="Y3205" i="1"/>
  <c r="J3088" i="1"/>
  <c r="K3088" i="1" s="1"/>
  <c r="E3088" i="1" s="1"/>
  <c r="I3089" i="1"/>
  <c r="A3207" i="1"/>
  <c r="Q3207" i="1" s="1"/>
  <c r="R3207" i="1" s="1"/>
  <c r="H3206" i="1"/>
  <c r="T3237" i="1"/>
  <c r="F3083" i="1"/>
  <c r="O3083" i="1"/>
  <c r="D3084" i="1"/>
  <c r="L3084" i="1" s="1"/>
  <c r="G3083" i="1"/>
  <c r="C659" i="1"/>
  <c r="P658" i="1"/>
  <c r="S658" i="1" s="1"/>
  <c r="X657" i="1"/>
  <c r="B656" i="1"/>
  <c r="AA3208" i="1" l="1"/>
  <c r="Z3208" i="1"/>
  <c r="B657" i="1"/>
  <c r="Y657" i="1"/>
  <c r="P536" i="1"/>
  <c r="S536" i="1" s="1"/>
  <c r="C537" i="1"/>
  <c r="W535" i="1"/>
  <c r="X535" i="1" s="1"/>
  <c r="B535" i="1" s="1"/>
  <c r="U536" i="1"/>
  <c r="N3089" i="1"/>
  <c r="M3089" i="1"/>
  <c r="H3207" i="1"/>
  <c r="A3208" i="1"/>
  <c r="Q3208" i="1" s="1"/>
  <c r="R3208" i="1" s="1"/>
  <c r="J3089" i="1"/>
  <c r="K3089" i="1" s="1"/>
  <c r="E3089" i="1" s="1"/>
  <c r="I3090" i="1"/>
  <c r="U3088" i="1"/>
  <c r="W3088" i="1" s="1"/>
  <c r="S3206" i="1"/>
  <c r="Y3206" i="1"/>
  <c r="T3238" i="1"/>
  <c r="F3084" i="1"/>
  <c r="G3084" i="1"/>
  <c r="D3085" i="1"/>
  <c r="L3085" i="1" s="1"/>
  <c r="O3084" i="1"/>
  <c r="C660" i="1"/>
  <c r="P659" i="1"/>
  <c r="X658" i="1"/>
  <c r="Z3209" i="1" l="1"/>
  <c r="AA3209" i="1"/>
  <c r="W536" i="1"/>
  <c r="X536" i="1" s="1"/>
  <c r="B536" i="1" s="1"/>
  <c r="U537" i="1"/>
  <c r="P537" i="1"/>
  <c r="S537" i="1" s="1"/>
  <c r="C538" i="1"/>
  <c r="B658" i="1"/>
  <c r="Y658" i="1"/>
  <c r="U3089" i="1"/>
  <c r="W3089" i="1" s="1"/>
  <c r="S3207" i="1"/>
  <c r="Y3207" i="1"/>
  <c r="H3208" i="1"/>
  <c r="A3209" i="1"/>
  <c r="Q3209" i="1" s="1"/>
  <c r="R3209" i="1" s="1"/>
  <c r="J3090" i="1"/>
  <c r="K3090" i="1" s="1"/>
  <c r="E3090" i="1" s="1"/>
  <c r="I3091" i="1"/>
  <c r="T3239" i="1"/>
  <c r="F3085" i="1"/>
  <c r="D3086" i="1"/>
  <c r="L3086" i="1" s="1"/>
  <c r="G3085" i="1"/>
  <c r="O3085" i="1"/>
  <c r="X659" i="1"/>
  <c r="C661" i="1"/>
  <c r="P660" i="1"/>
  <c r="AA3210" i="1" l="1"/>
  <c r="Z3210" i="1"/>
  <c r="Y536" i="1"/>
  <c r="P538" i="1"/>
  <c r="C539" i="1"/>
  <c r="W537" i="1"/>
  <c r="X537" i="1" s="1"/>
  <c r="U538" i="1"/>
  <c r="J3091" i="1"/>
  <c r="K3091" i="1" s="1"/>
  <c r="E3091" i="1" s="1"/>
  <c r="I3092" i="1"/>
  <c r="S3208" i="1"/>
  <c r="Y3208" i="1"/>
  <c r="U3090" i="1"/>
  <c r="W3090" i="1" s="1"/>
  <c r="A3210" i="1"/>
  <c r="Q3210" i="1" s="1"/>
  <c r="R3210" i="1" s="1"/>
  <c r="H3209" i="1"/>
  <c r="T3240" i="1"/>
  <c r="F3086" i="1"/>
  <c r="G3086" i="1"/>
  <c r="O3086" i="1"/>
  <c r="D3087" i="1"/>
  <c r="L3087" i="1" s="1"/>
  <c r="X660" i="1"/>
  <c r="B660" i="1" s="1"/>
  <c r="P661" i="1"/>
  <c r="C662" i="1"/>
  <c r="B659" i="1"/>
  <c r="Z3211" i="1" l="1"/>
  <c r="AA3211" i="1"/>
  <c r="B537" i="1"/>
  <c r="Y537" i="1"/>
  <c r="W538" i="1"/>
  <c r="X538" i="1" s="1"/>
  <c r="Y538" i="1" s="1"/>
  <c r="U539" i="1"/>
  <c r="P539" i="1"/>
  <c r="C540" i="1"/>
  <c r="S3209" i="1"/>
  <c r="Y3209" i="1"/>
  <c r="J3092" i="1"/>
  <c r="K3092" i="1" s="1"/>
  <c r="E3092" i="1" s="1"/>
  <c r="I3093" i="1"/>
  <c r="U3091" i="1"/>
  <c r="W3091" i="1" s="1"/>
  <c r="A3211" i="1"/>
  <c r="Q3211" i="1" s="1"/>
  <c r="R3211" i="1" s="1"/>
  <c r="H3210" i="1"/>
  <c r="T3241" i="1"/>
  <c r="F3087" i="1"/>
  <c r="G3087" i="1"/>
  <c r="O3087" i="1"/>
  <c r="D3088" i="1"/>
  <c r="L3088" i="1" s="1"/>
  <c r="P662" i="1"/>
  <c r="C663" i="1"/>
  <c r="X661" i="1"/>
  <c r="B661" i="1" s="1"/>
  <c r="AA3212" i="1" l="1"/>
  <c r="Z3212" i="1"/>
  <c r="B538" i="1"/>
  <c r="C541" i="1"/>
  <c r="P540" i="1"/>
  <c r="W539" i="1"/>
  <c r="X539" i="1" s="1"/>
  <c r="B539" i="1" s="1"/>
  <c r="U540" i="1"/>
  <c r="Y3210" i="1"/>
  <c r="S3210" i="1"/>
  <c r="U3092" i="1"/>
  <c r="W3092" i="1" s="1"/>
  <c r="J3093" i="1"/>
  <c r="K3093" i="1" s="1"/>
  <c r="E3093" i="1" s="1"/>
  <c r="I3094" i="1"/>
  <c r="A3212" i="1"/>
  <c r="Q3212" i="1" s="1"/>
  <c r="R3212" i="1" s="1"/>
  <c r="H3211" i="1"/>
  <c r="T3242" i="1"/>
  <c r="F3088" i="1"/>
  <c r="G3088" i="1"/>
  <c r="O3088" i="1"/>
  <c r="D3089" i="1"/>
  <c r="L3089" i="1" s="1"/>
  <c r="X662" i="1"/>
  <c r="B662" i="1" s="1"/>
  <c r="C664" i="1"/>
  <c r="P663" i="1"/>
  <c r="Z3213" i="1" l="1"/>
  <c r="AA3213" i="1"/>
  <c r="W540" i="1"/>
  <c r="X540" i="1" s="1"/>
  <c r="B540" i="1" s="1"/>
  <c r="U541" i="1"/>
  <c r="P541" i="1"/>
  <c r="C542" i="1"/>
  <c r="J3094" i="1"/>
  <c r="K3094" i="1" s="1"/>
  <c r="E3094" i="1" s="1"/>
  <c r="I3095" i="1"/>
  <c r="U3093" i="1"/>
  <c r="W3093" i="1" s="1"/>
  <c r="H3212" i="1"/>
  <c r="A3213" i="1"/>
  <c r="Q3213" i="1" s="1"/>
  <c r="R3213" i="1" s="1"/>
  <c r="S3211" i="1"/>
  <c r="Y3211" i="1"/>
  <c r="T3243" i="1"/>
  <c r="F3089" i="1"/>
  <c r="G3089" i="1"/>
  <c r="D3090" i="1"/>
  <c r="L3090" i="1" s="1"/>
  <c r="P664" i="1"/>
  <c r="C665" i="1"/>
  <c r="X663" i="1"/>
  <c r="B663" i="1" s="1"/>
  <c r="AA3214" i="1" l="1"/>
  <c r="Z3214" i="1"/>
  <c r="C543" i="1"/>
  <c r="P542" i="1"/>
  <c r="W541" i="1"/>
  <c r="X541" i="1" s="1"/>
  <c r="B541" i="1" s="1"/>
  <c r="U542" i="1"/>
  <c r="O3089" i="1"/>
  <c r="M3090" i="1"/>
  <c r="Y3212" i="1"/>
  <c r="S3212" i="1"/>
  <c r="A3214" i="1"/>
  <c r="Q3214" i="1" s="1"/>
  <c r="H3213" i="1"/>
  <c r="J3095" i="1"/>
  <c r="K3095" i="1" s="1"/>
  <c r="E3095" i="1" s="1"/>
  <c r="I3096" i="1"/>
  <c r="U3094" i="1"/>
  <c r="W3094" i="1" s="1"/>
  <c r="T3244" i="1"/>
  <c r="F3090" i="1"/>
  <c r="G3090" i="1"/>
  <c r="D3091" i="1"/>
  <c r="L3091" i="1" s="1"/>
  <c r="C666" i="1"/>
  <c r="P665" i="1"/>
  <c r="X664" i="1"/>
  <c r="B664" i="1" s="1"/>
  <c r="Z3215" i="1" l="1"/>
  <c r="R3214" i="1"/>
  <c r="AA3215" i="1"/>
  <c r="P543" i="1"/>
  <c r="C544" i="1"/>
  <c r="W542" i="1"/>
  <c r="X542" i="1" s="1"/>
  <c r="B542" i="1" s="1"/>
  <c r="U543" i="1"/>
  <c r="N3090" i="1"/>
  <c r="N3091" i="1" s="1"/>
  <c r="N3092" i="1" s="1"/>
  <c r="M3091" i="1"/>
  <c r="M3092" i="1" s="1"/>
  <c r="Y3213" i="1"/>
  <c r="S3213" i="1"/>
  <c r="J3096" i="1"/>
  <c r="K3096" i="1" s="1"/>
  <c r="E3096" i="1" s="1"/>
  <c r="I3097" i="1"/>
  <c r="A3215" i="1"/>
  <c r="Q3215" i="1" s="1"/>
  <c r="R3215" i="1" s="1"/>
  <c r="H3214" i="1"/>
  <c r="U3095" i="1"/>
  <c r="W3095" i="1" s="1"/>
  <c r="T3245" i="1"/>
  <c r="F3091" i="1"/>
  <c r="G3091" i="1"/>
  <c r="D3092" i="1"/>
  <c r="L3092" i="1" s="1"/>
  <c r="X665" i="1"/>
  <c r="C667" i="1"/>
  <c r="P666" i="1"/>
  <c r="AA3216" i="1" l="1"/>
  <c r="Z3216" i="1"/>
  <c r="Z3217" i="1" s="1"/>
  <c r="C545" i="1"/>
  <c r="P544" i="1"/>
  <c r="O3091" i="1"/>
  <c r="W543" i="1"/>
  <c r="X543" i="1" s="1"/>
  <c r="B543" i="1" s="1"/>
  <c r="U544" i="1"/>
  <c r="O3090" i="1"/>
  <c r="A3216" i="1"/>
  <c r="Q3216" i="1" s="1"/>
  <c r="R3216" i="1" s="1"/>
  <c r="H3215" i="1"/>
  <c r="J3097" i="1"/>
  <c r="K3097" i="1" s="1"/>
  <c r="E3097" i="1" s="1"/>
  <c r="I3098" i="1"/>
  <c r="U3096" i="1"/>
  <c r="W3096" i="1" s="1"/>
  <c r="T3246" i="1"/>
  <c r="F3092" i="1"/>
  <c r="G3092" i="1"/>
  <c r="D3093" i="1"/>
  <c r="L3093" i="1" s="1"/>
  <c r="X666" i="1"/>
  <c r="B666" i="1" s="1"/>
  <c r="P667" i="1"/>
  <c r="C668" i="1"/>
  <c r="B665" i="1"/>
  <c r="AA3217" i="1" l="1"/>
  <c r="W544" i="1"/>
  <c r="X544" i="1" s="1"/>
  <c r="B544" i="1" s="1"/>
  <c r="U545" i="1"/>
  <c r="P545" i="1"/>
  <c r="C546" i="1"/>
  <c r="U3097" i="1"/>
  <c r="W3097" i="1" s="1"/>
  <c r="H3216" i="1"/>
  <c r="A3217" i="1"/>
  <c r="Q3217" i="1" s="1"/>
  <c r="R3217" i="1" s="1"/>
  <c r="S3215" i="1"/>
  <c r="J3098" i="1"/>
  <c r="K3098" i="1" s="1"/>
  <c r="E3098" i="1" s="1"/>
  <c r="I3099" i="1"/>
  <c r="T3247" i="1"/>
  <c r="F3093" i="1"/>
  <c r="G3093" i="1"/>
  <c r="D3094" i="1"/>
  <c r="L3094" i="1" s="1"/>
  <c r="M3093" i="1"/>
  <c r="O3092" i="1"/>
  <c r="P668" i="1"/>
  <c r="C669" i="1"/>
  <c r="X667" i="1"/>
  <c r="B667" i="1" s="1"/>
  <c r="AA3218" i="1" l="1"/>
  <c r="Z3218" i="1"/>
  <c r="C547" i="1"/>
  <c r="P546" i="1"/>
  <c r="W545" i="1"/>
  <c r="X545" i="1" s="1"/>
  <c r="B545" i="1" s="1"/>
  <c r="U546" i="1"/>
  <c r="A3218" i="1"/>
  <c r="Q3218" i="1" s="1"/>
  <c r="R3218" i="1" s="1"/>
  <c r="H3217" i="1"/>
  <c r="Y3216" i="1"/>
  <c r="S3216" i="1"/>
  <c r="U3098" i="1"/>
  <c r="W3098" i="1" s="1"/>
  <c r="J3099" i="1"/>
  <c r="K3099" i="1" s="1"/>
  <c r="E3099" i="1" s="1"/>
  <c r="I3100" i="1"/>
  <c r="T3248" i="1"/>
  <c r="M3094" i="1"/>
  <c r="N3093" i="1"/>
  <c r="F3094" i="1"/>
  <c r="G3094" i="1"/>
  <c r="D3095" i="1"/>
  <c r="L3095" i="1" s="1"/>
  <c r="X668" i="1"/>
  <c r="P669" i="1"/>
  <c r="C670" i="1"/>
  <c r="Z3219" i="1" l="1"/>
  <c r="AA3219" i="1"/>
  <c r="N3094" i="1"/>
  <c r="O3094" i="1" s="1"/>
  <c r="W546" i="1"/>
  <c r="X546" i="1" s="1"/>
  <c r="B546" i="1" s="1"/>
  <c r="U547" i="1"/>
  <c r="P547" i="1"/>
  <c r="C548" i="1"/>
  <c r="M3095" i="1"/>
  <c r="J3100" i="1"/>
  <c r="K3100" i="1" s="1"/>
  <c r="E3100" i="1" s="1"/>
  <c r="I3101" i="1"/>
  <c r="U3099" i="1"/>
  <c r="W3099" i="1" s="1"/>
  <c r="O3093" i="1"/>
  <c r="Y3217" i="1"/>
  <c r="S3217" i="1"/>
  <c r="A3219" i="1"/>
  <c r="Q3219" i="1" s="1"/>
  <c r="R3219" i="1" s="1"/>
  <c r="H3218" i="1"/>
  <c r="T3249" i="1"/>
  <c r="F3095" i="1"/>
  <c r="D3096" i="1"/>
  <c r="L3096" i="1" s="1"/>
  <c r="G3095" i="1"/>
  <c r="X669" i="1"/>
  <c r="B669" i="1" s="1"/>
  <c r="P670" i="1"/>
  <c r="C671" i="1"/>
  <c r="B668" i="1"/>
  <c r="AA3220" i="1" l="1"/>
  <c r="Z3220" i="1"/>
  <c r="Z3221" i="1" s="1"/>
  <c r="N3095" i="1"/>
  <c r="O3095" i="1" s="1"/>
  <c r="P548" i="1"/>
  <c r="C549" i="1"/>
  <c r="W547" i="1"/>
  <c r="X547" i="1" s="1"/>
  <c r="B547" i="1" s="1"/>
  <c r="U548" i="1"/>
  <c r="M3096" i="1"/>
  <c r="A3220" i="1"/>
  <c r="Q3220" i="1" s="1"/>
  <c r="R3220" i="1" s="1"/>
  <c r="H3219" i="1"/>
  <c r="J3101" i="1"/>
  <c r="K3101" i="1" s="1"/>
  <c r="E3101" i="1" s="1"/>
  <c r="I3102" i="1"/>
  <c r="U3100" i="1"/>
  <c r="W3100" i="1" s="1"/>
  <c r="Y3218" i="1"/>
  <c r="S3218" i="1"/>
  <c r="T3250" i="1"/>
  <c r="F3096" i="1"/>
  <c r="G3096" i="1"/>
  <c r="D3097" i="1"/>
  <c r="L3097" i="1" s="1"/>
  <c r="C672" i="1"/>
  <c r="P671" i="1"/>
  <c r="X670" i="1"/>
  <c r="B670" i="1" s="1"/>
  <c r="AA3221" i="1" l="1"/>
  <c r="W548" i="1"/>
  <c r="X548" i="1" s="1"/>
  <c r="B548" i="1" s="1"/>
  <c r="U549" i="1"/>
  <c r="C550" i="1"/>
  <c r="P549" i="1"/>
  <c r="M3097" i="1"/>
  <c r="M3098" i="1" s="1"/>
  <c r="M3099" i="1" s="1"/>
  <c r="M3100" i="1" s="1"/>
  <c r="M3101" i="1" s="1"/>
  <c r="M3102" i="1" s="1"/>
  <c r="N3096" i="1"/>
  <c r="N3097" i="1" s="1"/>
  <c r="N3098" i="1" s="1"/>
  <c r="N3099" i="1" s="1"/>
  <c r="N3100" i="1" s="1"/>
  <c r="N3101" i="1" s="1"/>
  <c r="N3102" i="1" s="1"/>
  <c r="S3219" i="1"/>
  <c r="Y3219" i="1"/>
  <c r="A3221" i="1"/>
  <c r="Q3221" i="1" s="1"/>
  <c r="R3221" i="1" s="1"/>
  <c r="H3220" i="1"/>
  <c r="J3102" i="1"/>
  <c r="K3102" i="1" s="1"/>
  <c r="E3102" i="1" s="1"/>
  <c r="I3103" i="1"/>
  <c r="U3101" i="1"/>
  <c r="W3101" i="1" s="1"/>
  <c r="T3251" i="1"/>
  <c r="F3097" i="1"/>
  <c r="G3097" i="1"/>
  <c r="D3098" i="1"/>
  <c r="L3098" i="1" s="1"/>
  <c r="P672" i="1"/>
  <c r="C673" i="1"/>
  <c r="X671" i="1"/>
  <c r="B671" i="1" s="1"/>
  <c r="AA3222" i="1" l="1"/>
  <c r="Z3222" i="1"/>
  <c r="P550" i="1"/>
  <c r="C551" i="1"/>
  <c r="W549" i="1"/>
  <c r="X549" i="1" s="1"/>
  <c r="B549" i="1" s="1"/>
  <c r="U550" i="1"/>
  <c r="O3097" i="1"/>
  <c r="O3096" i="1"/>
  <c r="H3221" i="1"/>
  <c r="A3222" i="1"/>
  <c r="Q3222" i="1" s="1"/>
  <c r="R3222" i="1" s="1"/>
  <c r="J3103" i="1"/>
  <c r="K3103" i="1" s="1"/>
  <c r="E3103" i="1" s="1"/>
  <c r="I3104" i="1"/>
  <c r="U3102" i="1"/>
  <c r="W3102" i="1" s="1"/>
  <c r="N3103" i="1"/>
  <c r="M3103" i="1"/>
  <c r="S3220" i="1"/>
  <c r="Y3220" i="1"/>
  <c r="T3252" i="1"/>
  <c r="F3098" i="1"/>
  <c r="O3098" i="1"/>
  <c r="G3098" i="1"/>
  <c r="D3099" i="1"/>
  <c r="L3099" i="1" s="1"/>
  <c r="X672" i="1"/>
  <c r="B672" i="1" s="1"/>
  <c r="P673" i="1"/>
  <c r="C674" i="1"/>
  <c r="Z3223" i="1" l="1"/>
  <c r="AA3223" i="1"/>
  <c r="W550" i="1"/>
  <c r="X550" i="1" s="1"/>
  <c r="B550" i="1" s="1"/>
  <c r="U551" i="1"/>
  <c r="C552" i="1"/>
  <c r="P551" i="1"/>
  <c r="J3104" i="1"/>
  <c r="K3104" i="1" s="1"/>
  <c r="E3104" i="1" s="1"/>
  <c r="I3105" i="1"/>
  <c r="A3223" i="1"/>
  <c r="Q3223" i="1" s="1"/>
  <c r="R3223" i="1" s="1"/>
  <c r="H3222" i="1"/>
  <c r="S3221" i="1"/>
  <c r="Y3221" i="1"/>
  <c r="U3103" i="1"/>
  <c r="W3103" i="1" s="1"/>
  <c r="M3104" i="1"/>
  <c r="N3104" i="1"/>
  <c r="T3253" i="1"/>
  <c r="F3099" i="1"/>
  <c r="O3099" i="1"/>
  <c r="G3099" i="1"/>
  <c r="D3100" i="1"/>
  <c r="L3100" i="1" s="1"/>
  <c r="X673" i="1"/>
  <c r="C675" i="1"/>
  <c r="P674" i="1"/>
  <c r="AA3224" i="1" l="1"/>
  <c r="Z3224" i="1"/>
  <c r="M3105" i="1"/>
  <c r="C553" i="1"/>
  <c r="P552" i="1"/>
  <c r="W551" i="1"/>
  <c r="X551" i="1" s="1"/>
  <c r="B551" i="1" s="1"/>
  <c r="U552" i="1"/>
  <c r="N3105" i="1"/>
  <c r="S3222" i="1"/>
  <c r="Y3222" i="1"/>
  <c r="H3223" i="1"/>
  <c r="A3224" i="1"/>
  <c r="Q3224" i="1" s="1"/>
  <c r="R3224" i="1" s="1"/>
  <c r="J3105" i="1"/>
  <c r="K3105" i="1" s="1"/>
  <c r="E3105" i="1" s="1"/>
  <c r="I3106" i="1"/>
  <c r="U3104" i="1"/>
  <c r="W3104" i="1" s="1"/>
  <c r="T3254" i="1"/>
  <c r="F3100" i="1"/>
  <c r="O3100" i="1"/>
  <c r="D3101" i="1"/>
  <c r="L3101" i="1" s="1"/>
  <c r="G3100" i="1"/>
  <c r="X674" i="1"/>
  <c r="C676" i="1"/>
  <c r="P675" i="1"/>
  <c r="B673" i="1"/>
  <c r="Z3225" i="1" l="1"/>
  <c r="AA3225" i="1"/>
  <c r="M3106" i="1"/>
  <c r="W552" i="1"/>
  <c r="X552" i="1" s="1"/>
  <c r="B552" i="1" s="1"/>
  <c r="U553" i="1"/>
  <c r="C554" i="1"/>
  <c r="P553" i="1"/>
  <c r="Y3223" i="1"/>
  <c r="S3223" i="1"/>
  <c r="U3105" i="1"/>
  <c r="W3105" i="1" s="1"/>
  <c r="H3224" i="1"/>
  <c r="A3225" i="1"/>
  <c r="Q3225" i="1" s="1"/>
  <c r="R3225" i="1" s="1"/>
  <c r="J3106" i="1"/>
  <c r="K3106" i="1" s="1"/>
  <c r="E3106" i="1" s="1"/>
  <c r="I3107" i="1"/>
  <c r="N3106" i="1"/>
  <c r="T3255" i="1"/>
  <c r="F3101" i="1"/>
  <c r="G3101" i="1"/>
  <c r="O3101" i="1"/>
  <c r="D3102" i="1"/>
  <c r="L3102" i="1" s="1"/>
  <c r="X675" i="1"/>
  <c r="B675" i="1" s="1"/>
  <c r="C677" i="1"/>
  <c r="P676" i="1"/>
  <c r="B674" i="1"/>
  <c r="AA3226" i="1" l="1"/>
  <c r="Z3226" i="1"/>
  <c r="P554" i="1"/>
  <c r="C555" i="1"/>
  <c r="W553" i="1"/>
  <c r="X553" i="1" s="1"/>
  <c r="B553" i="1" s="1"/>
  <c r="U554" i="1"/>
  <c r="N3107" i="1"/>
  <c r="U3106" i="1"/>
  <c r="W3106" i="1" s="1"/>
  <c r="J3107" i="1"/>
  <c r="K3107" i="1" s="1"/>
  <c r="E3107" i="1" s="1"/>
  <c r="I3108" i="1"/>
  <c r="Y3224" i="1"/>
  <c r="S3224" i="1"/>
  <c r="A3226" i="1"/>
  <c r="Q3226" i="1" s="1"/>
  <c r="R3226" i="1" s="1"/>
  <c r="H3225" i="1"/>
  <c r="M3107" i="1"/>
  <c r="T3256" i="1"/>
  <c r="F3102" i="1"/>
  <c r="D3103" i="1"/>
  <c r="L3103" i="1" s="1"/>
  <c r="G3102" i="1"/>
  <c r="O3102" i="1"/>
  <c r="X676" i="1"/>
  <c r="B676" i="1" s="1"/>
  <c r="C678" i="1"/>
  <c r="P677" i="1"/>
  <c r="Z3227" i="1" l="1"/>
  <c r="AA3227" i="1"/>
  <c r="W554" i="1"/>
  <c r="X554" i="1" s="1"/>
  <c r="B554" i="1" s="1"/>
  <c r="U555" i="1"/>
  <c r="P555" i="1"/>
  <c r="C556" i="1"/>
  <c r="M3108" i="1"/>
  <c r="J3108" i="1"/>
  <c r="K3108" i="1" s="1"/>
  <c r="E3108" i="1" s="1"/>
  <c r="I3109" i="1"/>
  <c r="Y3225" i="1"/>
  <c r="S3225" i="1"/>
  <c r="U3107" i="1"/>
  <c r="W3107" i="1" s="1"/>
  <c r="A3227" i="1"/>
  <c r="Q3227" i="1" s="1"/>
  <c r="R3227" i="1" s="1"/>
  <c r="H3226" i="1"/>
  <c r="N3108" i="1"/>
  <c r="T3257" i="1"/>
  <c r="F3103" i="1"/>
  <c r="G3103" i="1"/>
  <c r="O3103" i="1"/>
  <c r="D3104" i="1"/>
  <c r="L3104" i="1" s="1"/>
  <c r="X677" i="1"/>
  <c r="C679" i="1"/>
  <c r="P678" i="1"/>
  <c r="AA3228" i="1" l="1"/>
  <c r="Z3228" i="1"/>
  <c r="N3109" i="1"/>
  <c r="P556" i="1"/>
  <c r="C557" i="1"/>
  <c r="W555" i="1"/>
  <c r="X555" i="1" s="1"/>
  <c r="B555" i="1" s="1"/>
  <c r="U556" i="1"/>
  <c r="M3109" i="1"/>
  <c r="S3226" i="1"/>
  <c r="Y3226" i="1"/>
  <c r="J3109" i="1"/>
  <c r="K3109" i="1" s="1"/>
  <c r="E3109" i="1" s="1"/>
  <c r="I3110" i="1"/>
  <c r="U3108" i="1"/>
  <c r="W3108" i="1" s="1"/>
  <c r="A3228" i="1"/>
  <c r="Q3228" i="1" s="1"/>
  <c r="R3228" i="1" s="1"/>
  <c r="H3227" i="1"/>
  <c r="T3258" i="1"/>
  <c r="F3104" i="1"/>
  <c r="O3104" i="1"/>
  <c r="G3104" i="1"/>
  <c r="D3105" i="1"/>
  <c r="L3105" i="1" s="1"/>
  <c r="X678" i="1"/>
  <c r="B678" i="1" s="1"/>
  <c r="P679" i="1"/>
  <c r="C680" i="1"/>
  <c r="B677" i="1"/>
  <c r="Z3229" i="1" l="1"/>
  <c r="AA3229" i="1"/>
  <c r="W556" i="1"/>
  <c r="X556" i="1" s="1"/>
  <c r="B556" i="1" s="1"/>
  <c r="U557" i="1"/>
  <c r="P557" i="1"/>
  <c r="C558" i="1"/>
  <c r="J3110" i="1"/>
  <c r="K3110" i="1" s="1"/>
  <c r="E3110" i="1" s="1"/>
  <c r="I3111" i="1"/>
  <c r="H3228" i="1"/>
  <c r="A3229" i="1"/>
  <c r="Q3229" i="1" s="1"/>
  <c r="R3229" i="1" s="1"/>
  <c r="M3110" i="1"/>
  <c r="U3109" i="1"/>
  <c r="W3109" i="1" s="1"/>
  <c r="S3227" i="1"/>
  <c r="Y3227" i="1"/>
  <c r="N3110" i="1"/>
  <c r="T3259" i="1"/>
  <c r="F3105" i="1"/>
  <c r="G3105" i="1"/>
  <c r="O3105" i="1"/>
  <c r="D3106" i="1"/>
  <c r="L3106" i="1" s="1"/>
  <c r="C681" i="1"/>
  <c r="P680" i="1"/>
  <c r="X679" i="1"/>
  <c r="B679" i="1" s="1"/>
  <c r="AA3230" i="1" l="1"/>
  <c r="Z3230" i="1"/>
  <c r="Z3231" i="1" s="1"/>
  <c r="C559" i="1"/>
  <c r="P558" i="1"/>
  <c r="W557" i="1"/>
  <c r="X557" i="1" s="1"/>
  <c r="B557" i="1" s="1"/>
  <c r="U558" i="1"/>
  <c r="N3111" i="1"/>
  <c r="M3111" i="1"/>
  <c r="A3230" i="1"/>
  <c r="Q3230" i="1" s="1"/>
  <c r="R3230" i="1" s="1"/>
  <c r="H3229" i="1"/>
  <c r="Y3228" i="1"/>
  <c r="S3228" i="1"/>
  <c r="J3111" i="1"/>
  <c r="K3111" i="1" s="1"/>
  <c r="E3111" i="1" s="1"/>
  <c r="I3112" i="1"/>
  <c r="U3110" i="1"/>
  <c r="W3110" i="1" s="1"/>
  <c r="T3260" i="1"/>
  <c r="F3106" i="1"/>
  <c r="G3106" i="1"/>
  <c r="O3106" i="1"/>
  <c r="D3107" i="1"/>
  <c r="L3107" i="1" s="1"/>
  <c r="C682" i="1"/>
  <c r="P681" i="1"/>
  <c r="X680" i="1"/>
  <c r="B680" i="1" s="1"/>
  <c r="AA3231" i="1" l="1"/>
  <c r="W558" i="1"/>
  <c r="X558" i="1" s="1"/>
  <c r="B558" i="1" s="1"/>
  <c r="U559" i="1"/>
  <c r="P559" i="1"/>
  <c r="C560" i="1"/>
  <c r="M3112" i="1"/>
  <c r="U3111" i="1"/>
  <c r="W3111" i="1" s="1"/>
  <c r="Y3229" i="1"/>
  <c r="S3229" i="1"/>
  <c r="A3231" i="1"/>
  <c r="Q3231" i="1" s="1"/>
  <c r="R3231" i="1" s="1"/>
  <c r="H3230" i="1"/>
  <c r="J3112" i="1"/>
  <c r="K3112" i="1" s="1"/>
  <c r="E3112" i="1" s="1"/>
  <c r="I3113" i="1"/>
  <c r="N3112" i="1"/>
  <c r="T3261" i="1"/>
  <c r="F3107" i="1"/>
  <c r="O3107" i="1"/>
  <c r="G3107" i="1"/>
  <c r="D3108" i="1"/>
  <c r="L3108" i="1" s="1"/>
  <c r="C683" i="1"/>
  <c r="P682" i="1"/>
  <c r="X681" i="1"/>
  <c r="B681" i="1" s="1"/>
  <c r="AA3232" i="1" l="1"/>
  <c r="Z3232" i="1"/>
  <c r="C561" i="1"/>
  <c r="P560" i="1"/>
  <c r="W559" i="1"/>
  <c r="X559" i="1" s="1"/>
  <c r="B559" i="1" s="1"/>
  <c r="U560" i="1"/>
  <c r="J3113" i="1"/>
  <c r="K3113" i="1" s="1"/>
  <c r="E3113" i="1" s="1"/>
  <c r="I3114" i="1"/>
  <c r="N3113" i="1"/>
  <c r="U3112" i="1"/>
  <c r="W3112" i="1" s="1"/>
  <c r="A3232" i="1"/>
  <c r="Q3232" i="1" s="1"/>
  <c r="R3232" i="1" s="1"/>
  <c r="H3231" i="1"/>
  <c r="S3230" i="1"/>
  <c r="Y3230" i="1"/>
  <c r="M3113" i="1"/>
  <c r="T3262" i="1"/>
  <c r="F3108" i="1"/>
  <c r="D3109" i="1"/>
  <c r="L3109" i="1" s="1"/>
  <c r="O3108" i="1"/>
  <c r="G3108" i="1"/>
  <c r="X682" i="1"/>
  <c r="B682" i="1" s="1"/>
  <c r="C684" i="1"/>
  <c r="P683" i="1"/>
  <c r="Z3233" i="1" l="1"/>
  <c r="AA3233" i="1"/>
  <c r="AA3234" i="1" s="1"/>
  <c r="M3114" i="1"/>
  <c r="P561" i="1"/>
  <c r="C562" i="1"/>
  <c r="W560" i="1"/>
  <c r="X560" i="1" s="1"/>
  <c r="B560" i="1" s="1"/>
  <c r="U561" i="1"/>
  <c r="N3114" i="1"/>
  <c r="A3233" i="1"/>
  <c r="Q3233" i="1" s="1"/>
  <c r="R3233" i="1" s="1"/>
  <c r="H3232" i="1"/>
  <c r="J3114" i="1"/>
  <c r="K3114" i="1" s="1"/>
  <c r="E3114" i="1" s="1"/>
  <c r="I3115" i="1"/>
  <c r="U3113" i="1"/>
  <c r="W3113" i="1" s="1"/>
  <c r="S3231" i="1"/>
  <c r="Y3231" i="1"/>
  <c r="T3263" i="1"/>
  <c r="F3109" i="1"/>
  <c r="G3109" i="1"/>
  <c r="D3110" i="1"/>
  <c r="L3110" i="1" s="1"/>
  <c r="O3109" i="1"/>
  <c r="X683" i="1"/>
  <c r="C685" i="1"/>
  <c r="P684" i="1"/>
  <c r="Z3234" i="1" l="1"/>
  <c r="W561" i="1"/>
  <c r="X561" i="1" s="1"/>
  <c r="B561" i="1" s="1"/>
  <c r="U562" i="1"/>
  <c r="C563" i="1"/>
  <c r="P562" i="1"/>
  <c r="J3115" i="1"/>
  <c r="K3115" i="1" s="1"/>
  <c r="E3115" i="1" s="1"/>
  <c r="I3116" i="1"/>
  <c r="N3115" i="1"/>
  <c r="Y3232" i="1"/>
  <c r="S3232" i="1"/>
  <c r="H3233" i="1"/>
  <c r="A3234" i="1"/>
  <c r="Q3234" i="1" s="1"/>
  <c r="R3234" i="1" s="1"/>
  <c r="U3114" i="1"/>
  <c r="W3114" i="1" s="1"/>
  <c r="M3115" i="1"/>
  <c r="T3264" i="1"/>
  <c r="F3110" i="1"/>
  <c r="G3110" i="1"/>
  <c r="D3111" i="1"/>
  <c r="L3111" i="1" s="1"/>
  <c r="O3110" i="1"/>
  <c r="X684" i="1"/>
  <c r="C686" i="1"/>
  <c r="P685" i="1"/>
  <c r="B683" i="1"/>
  <c r="Z3235" i="1" l="1"/>
  <c r="AA3235" i="1"/>
  <c r="P563" i="1"/>
  <c r="C564" i="1"/>
  <c r="M3116" i="1"/>
  <c r="W562" i="1"/>
  <c r="X562" i="1" s="1"/>
  <c r="B562" i="1" s="1"/>
  <c r="U563" i="1"/>
  <c r="N3116" i="1"/>
  <c r="H3234" i="1"/>
  <c r="A3235" i="1"/>
  <c r="Q3235" i="1" s="1"/>
  <c r="R3235" i="1" s="1"/>
  <c r="Y3233" i="1"/>
  <c r="S3233" i="1"/>
  <c r="J3116" i="1"/>
  <c r="K3116" i="1" s="1"/>
  <c r="E3116" i="1" s="1"/>
  <c r="I3117" i="1"/>
  <c r="U3115" i="1"/>
  <c r="W3115" i="1" s="1"/>
  <c r="T3265" i="1"/>
  <c r="F3111" i="1"/>
  <c r="O3111" i="1"/>
  <c r="D3112" i="1"/>
  <c r="L3112" i="1" s="1"/>
  <c r="G3111" i="1"/>
  <c r="X685" i="1"/>
  <c r="P686" i="1"/>
  <c r="C687" i="1"/>
  <c r="B684" i="1"/>
  <c r="AA3236" i="1" l="1"/>
  <c r="Z3236" i="1"/>
  <c r="W563" i="1"/>
  <c r="X563" i="1" s="1"/>
  <c r="B563" i="1" s="1"/>
  <c r="U564" i="1"/>
  <c r="C565" i="1"/>
  <c r="P564" i="1"/>
  <c r="J3117" i="1"/>
  <c r="K3117" i="1" s="1"/>
  <c r="E3117" i="1" s="1"/>
  <c r="I3118" i="1"/>
  <c r="U3116" i="1"/>
  <c r="W3116" i="1" s="1"/>
  <c r="A3236" i="1"/>
  <c r="Q3236" i="1" s="1"/>
  <c r="R3236" i="1" s="1"/>
  <c r="H3235" i="1"/>
  <c r="S3234" i="1"/>
  <c r="Y3234" i="1"/>
  <c r="M3117" i="1"/>
  <c r="N3117" i="1"/>
  <c r="T3266" i="1"/>
  <c r="F3112" i="1"/>
  <c r="D3113" i="1"/>
  <c r="L3113" i="1" s="1"/>
  <c r="G3112" i="1"/>
  <c r="O3112" i="1"/>
  <c r="P687" i="1"/>
  <c r="C688" i="1"/>
  <c r="X686" i="1"/>
  <c r="B686" i="1" s="1"/>
  <c r="B685" i="1"/>
  <c r="Z3237" i="1" l="1"/>
  <c r="AA3237" i="1"/>
  <c r="M3118" i="1"/>
  <c r="P565" i="1"/>
  <c r="C566" i="1"/>
  <c r="W564" i="1"/>
  <c r="X564" i="1" s="1"/>
  <c r="B564" i="1" s="1"/>
  <c r="U565" i="1"/>
  <c r="N3118" i="1"/>
  <c r="Y3235" i="1"/>
  <c r="S3235" i="1"/>
  <c r="A3237" i="1"/>
  <c r="Q3237" i="1" s="1"/>
  <c r="R3237" i="1" s="1"/>
  <c r="H3236" i="1"/>
  <c r="J3118" i="1"/>
  <c r="K3118" i="1" s="1"/>
  <c r="E3118" i="1" s="1"/>
  <c r="I3119" i="1"/>
  <c r="U3117" i="1"/>
  <c r="W3117" i="1" s="1"/>
  <c r="T3267" i="1"/>
  <c r="F3113" i="1"/>
  <c r="G3113" i="1"/>
  <c r="O3113" i="1"/>
  <c r="D3114" i="1"/>
  <c r="L3114" i="1" s="1"/>
  <c r="C689" i="1"/>
  <c r="P688" i="1"/>
  <c r="X687" i="1"/>
  <c r="B687" i="1" s="1"/>
  <c r="AA3238" i="1" l="1"/>
  <c r="Z3238" i="1"/>
  <c r="N3119" i="1"/>
  <c r="C567" i="1"/>
  <c r="P566" i="1"/>
  <c r="W565" i="1"/>
  <c r="X565" i="1" s="1"/>
  <c r="U566" i="1"/>
  <c r="U3118" i="1"/>
  <c r="W3118" i="1" s="1"/>
  <c r="S3236" i="1"/>
  <c r="Y3236" i="1"/>
  <c r="H3237" i="1"/>
  <c r="A3238" i="1"/>
  <c r="Q3238" i="1" s="1"/>
  <c r="R3238" i="1" s="1"/>
  <c r="M3119" i="1"/>
  <c r="J3119" i="1"/>
  <c r="K3119" i="1" s="1"/>
  <c r="E3119" i="1" s="1"/>
  <c r="I3120" i="1"/>
  <c r="T3268" i="1"/>
  <c r="F3114" i="1"/>
  <c r="O3114" i="1"/>
  <c r="D3115" i="1"/>
  <c r="L3115" i="1" s="1"/>
  <c r="G3114" i="1"/>
  <c r="P689" i="1"/>
  <c r="C690" i="1"/>
  <c r="X688" i="1"/>
  <c r="B688" i="1" s="1"/>
  <c r="Z3239" i="1" l="1"/>
  <c r="AA3239" i="1"/>
  <c r="P567" i="1"/>
  <c r="S567" i="1" s="1"/>
  <c r="C568" i="1"/>
  <c r="P568" i="1" s="1"/>
  <c r="Y565" i="1"/>
  <c r="B565" i="1"/>
  <c r="W566" i="1"/>
  <c r="X566" i="1" s="1"/>
  <c r="U567" i="1"/>
  <c r="U3119" i="1"/>
  <c r="W3119" i="1" s="1"/>
  <c r="S3237" i="1"/>
  <c r="Y3237" i="1"/>
  <c r="J3120" i="1"/>
  <c r="K3120" i="1" s="1"/>
  <c r="E3120" i="1" s="1"/>
  <c r="I3121" i="1"/>
  <c r="A3239" i="1"/>
  <c r="Q3239" i="1" s="1"/>
  <c r="R3239" i="1" s="1"/>
  <c r="H3238" i="1"/>
  <c r="T3269" i="1"/>
  <c r="F3115" i="1"/>
  <c r="O3115" i="1"/>
  <c r="G3115" i="1"/>
  <c r="D3116" i="1"/>
  <c r="L3116" i="1" s="1"/>
  <c r="X689" i="1"/>
  <c r="B689" i="1" s="1"/>
  <c r="C691" i="1"/>
  <c r="P690" i="1"/>
  <c r="S690" i="1" s="1"/>
  <c r="AA3240" i="1" l="1"/>
  <c r="Z3240" i="1"/>
  <c r="W567" i="1"/>
  <c r="X567" i="1" s="1"/>
  <c r="B567" i="1" s="1"/>
  <c r="U568" i="1"/>
  <c r="W568" i="1" s="1"/>
  <c r="X568" i="1" s="1"/>
  <c r="S568" i="1"/>
  <c r="Y567" i="1"/>
  <c r="Y566" i="1"/>
  <c r="B566" i="1"/>
  <c r="H3239" i="1"/>
  <c r="A3240" i="1"/>
  <c r="Q3240" i="1" s="1"/>
  <c r="R3240" i="1" s="1"/>
  <c r="Y3238" i="1"/>
  <c r="S3238" i="1"/>
  <c r="J3121" i="1"/>
  <c r="K3121" i="1" s="1"/>
  <c r="E3121" i="1" s="1"/>
  <c r="I3122" i="1"/>
  <c r="U3120" i="1"/>
  <c r="W3120" i="1" s="1"/>
  <c r="T3270" i="1"/>
  <c r="F3116" i="1"/>
  <c r="G3116" i="1"/>
  <c r="O3116" i="1"/>
  <c r="D3117" i="1"/>
  <c r="L3117" i="1" s="1"/>
  <c r="X690" i="1"/>
  <c r="Y690" i="1" s="1"/>
  <c r="P691" i="1"/>
  <c r="S691" i="1" s="1"/>
  <c r="C692" i="1"/>
  <c r="Z3241" i="1" l="1"/>
  <c r="AA3241" i="1"/>
  <c r="B568" i="1"/>
  <c r="Y568" i="1"/>
  <c r="J3122" i="1"/>
  <c r="K3122" i="1" s="1"/>
  <c r="E3122" i="1" s="1"/>
  <c r="I3123" i="1"/>
  <c r="H3240" i="1"/>
  <c r="A3241" i="1"/>
  <c r="Q3241" i="1" s="1"/>
  <c r="R3241" i="1" s="1"/>
  <c r="Y3239" i="1"/>
  <c r="S3239" i="1"/>
  <c r="U3121" i="1"/>
  <c r="W3121" i="1" s="1"/>
  <c r="T3271" i="1"/>
  <c r="F3117" i="1"/>
  <c r="G3117" i="1"/>
  <c r="O3117" i="1"/>
  <c r="D3118" i="1"/>
  <c r="L3118" i="1" s="1"/>
  <c r="X691" i="1"/>
  <c r="C693" i="1"/>
  <c r="P692" i="1"/>
  <c r="B690" i="1"/>
  <c r="AA3242" i="1" l="1"/>
  <c r="Z3242" i="1"/>
  <c r="B691" i="1"/>
  <c r="Y691" i="1"/>
  <c r="S3240" i="1"/>
  <c r="Y3240" i="1"/>
  <c r="A3242" i="1"/>
  <c r="Q3242" i="1" s="1"/>
  <c r="R3242" i="1" s="1"/>
  <c r="H3241" i="1"/>
  <c r="J3123" i="1"/>
  <c r="K3123" i="1" s="1"/>
  <c r="E3123" i="1" s="1"/>
  <c r="I3124" i="1"/>
  <c r="U3122" i="1"/>
  <c r="W3122" i="1" s="1"/>
  <c r="T3272" i="1"/>
  <c r="F3118" i="1"/>
  <c r="O3118" i="1"/>
  <c r="G3118" i="1"/>
  <c r="D3119" i="1"/>
  <c r="L3119" i="1" s="1"/>
  <c r="X692" i="1"/>
  <c r="P693" i="1"/>
  <c r="C694" i="1"/>
  <c r="Z3243" i="1" l="1"/>
  <c r="AA3243" i="1"/>
  <c r="A3243" i="1"/>
  <c r="Q3243" i="1" s="1"/>
  <c r="R3243" i="1" s="1"/>
  <c r="H3242" i="1"/>
  <c r="S3241" i="1"/>
  <c r="Y3241" i="1"/>
  <c r="J3124" i="1"/>
  <c r="K3124" i="1" s="1"/>
  <c r="E3124" i="1" s="1"/>
  <c r="I3125" i="1"/>
  <c r="U3123" i="1"/>
  <c r="W3123" i="1" s="1"/>
  <c r="T3273" i="1"/>
  <c r="F3119" i="1"/>
  <c r="D3120" i="1"/>
  <c r="L3120" i="1" s="1"/>
  <c r="G3119" i="1"/>
  <c r="P694" i="1"/>
  <c r="C695" i="1"/>
  <c r="X693" i="1"/>
  <c r="B693" i="1" s="1"/>
  <c r="B692" i="1"/>
  <c r="AA3244" i="1" l="1"/>
  <c r="Z3244" i="1"/>
  <c r="O3119" i="1"/>
  <c r="M3120" i="1"/>
  <c r="U3124" i="1"/>
  <c r="W3124" i="1" s="1"/>
  <c r="S3242" i="1"/>
  <c r="Y3242" i="1"/>
  <c r="J3125" i="1"/>
  <c r="K3125" i="1" s="1"/>
  <c r="E3125" i="1" s="1"/>
  <c r="I3126" i="1"/>
  <c r="H3243" i="1"/>
  <c r="A3244" i="1"/>
  <c r="Q3244" i="1" s="1"/>
  <c r="R3244" i="1" s="1"/>
  <c r="T3274" i="1"/>
  <c r="F3120" i="1"/>
  <c r="G3120" i="1"/>
  <c r="D3121" i="1"/>
  <c r="L3121" i="1" s="1"/>
  <c r="P695" i="1"/>
  <c r="C696" i="1"/>
  <c r="X694" i="1"/>
  <c r="B694" i="1" s="1"/>
  <c r="Z3245" i="1" l="1"/>
  <c r="AA3245" i="1"/>
  <c r="N3120" i="1"/>
  <c r="M3121" i="1"/>
  <c r="M3122" i="1" s="1"/>
  <c r="Y3243" i="1"/>
  <c r="S3243" i="1"/>
  <c r="J3126" i="1"/>
  <c r="K3126" i="1" s="1"/>
  <c r="E3126" i="1" s="1"/>
  <c r="I3127" i="1"/>
  <c r="U3125" i="1"/>
  <c r="W3125" i="1" s="1"/>
  <c r="H3244" i="1"/>
  <c r="A3245" i="1"/>
  <c r="Q3245" i="1" s="1"/>
  <c r="R3245" i="1" s="1"/>
  <c r="T3275" i="1"/>
  <c r="F3121" i="1"/>
  <c r="D3122" i="1"/>
  <c r="L3122" i="1" s="1"/>
  <c r="G3121" i="1"/>
  <c r="C697" i="1"/>
  <c r="P696" i="1"/>
  <c r="X695" i="1"/>
  <c r="B695" i="1" s="1"/>
  <c r="AA3246" i="1" l="1"/>
  <c r="Z3246" i="1"/>
  <c r="N3121" i="1"/>
  <c r="N3122" i="1" s="1"/>
  <c r="O3120" i="1"/>
  <c r="U3126" i="1"/>
  <c r="W3126" i="1" s="1"/>
  <c r="J3127" i="1"/>
  <c r="K3127" i="1" s="1"/>
  <c r="E3127" i="1" s="1"/>
  <c r="I3128" i="1"/>
  <c r="H3245" i="1"/>
  <c r="A3246" i="1"/>
  <c r="Q3246" i="1" s="1"/>
  <c r="S3244" i="1"/>
  <c r="Y3244" i="1"/>
  <c r="T3276" i="1"/>
  <c r="F3122" i="1"/>
  <c r="G3122" i="1"/>
  <c r="D3123" i="1"/>
  <c r="L3123" i="1" s="1"/>
  <c r="P697" i="1"/>
  <c r="C698" i="1"/>
  <c r="X696" i="1"/>
  <c r="B696" i="1" s="1"/>
  <c r="AA3247" i="1" l="1"/>
  <c r="R3246" i="1"/>
  <c r="Z3247" i="1"/>
  <c r="O3121" i="1"/>
  <c r="O3122" i="1"/>
  <c r="M3123" i="1"/>
  <c r="N3123" i="1" s="1"/>
  <c r="H3246" i="1"/>
  <c r="A3247" i="1"/>
  <c r="Q3247" i="1" s="1"/>
  <c r="R3247" i="1" s="1"/>
  <c r="J3128" i="1"/>
  <c r="K3128" i="1" s="1"/>
  <c r="E3128" i="1" s="1"/>
  <c r="I3129" i="1"/>
  <c r="U3127" i="1"/>
  <c r="W3127" i="1" s="1"/>
  <c r="T3277" i="1"/>
  <c r="F3123" i="1"/>
  <c r="D3124" i="1"/>
  <c r="L3124" i="1" s="1"/>
  <c r="G3123" i="1"/>
  <c r="X697" i="1"/>
  <c r="B697" i="1" s="1"/>
  <c r="P698" i="1"/>
  <c r="C699" i="1"/>
  <c r="Z3248" i="1" l="1"/>
  <c r="AA3248" i="1"/>
  <c r="J3129" i="1"/>
  <c r="K3129" i="1" s="1"/>
  <c r="E3129" i="1" s="1"/>
  <c r="I3130" i="1"/>
  <c r="A3248" i="1"/>
  <c r="Q3248" i="1" s="1"/>
  <c r="R3248" i="1" s="1"/>
  <c r="H3247" i="1"/>
  <c r="U3128" i="1"/>
  <c r="W3128" i="1" s="1"/>
  <c r="T3278" i="1"/>
  <c r="F3124" i="1"/>
  <c r="G3124" i="1"/>
  <c r="D3125" i="1"/>
  <c r="L3125" i="1" s="1"/>
  <c r="O3123" i="1"/>
  <c r="M3124" i="1"/>
  <c r="X698" i="1"/>
  <c r="B698" i="1" s="1"/>
  <c r="P699" i="1"/>
  <c r="C700" i="1"/>
  <c r="AA3249" i="1" l="1"/>
  <c r="Z3249" i="1"/>
  <c r="S3247" i="1"/>
  <c r="H3248" i="1"/>
  <c r="A3249" i="1"/>
  <c r="Q3249" i="1" s="1"/>
  <c r="R3249" i="1" s="1"/>
  <c r="J3130" i="1"/>
  <c r="K3130" i="1" s="1"/>
  <c r="E3130" i="1" s="1"/>
  <c r="I3131" i="1"/>
  <c r="U3129" i="1"/>
  <c r="W3129" i="1" s="1"/>
  <c r="T3279" i="1"/>
  <c r="M3125" i="1"/>
  <c r="M3126" i="1" s="1"/>
  <c r="N3124" i="1"/>
  <c r="N3125" i="1" s="1"/>
  <c r="N3126" i="1" s="1"/>
  <c r="F3125" i="1"/>
  <c r="D3126" i="1"/>
  <c r="L3126" i="1" s="1"/>
  <c r="G3125" i="1"/>
  <c r="P700" i="1"/>
  <c r="C701" i="1"/>
  <c r="X699" i="1"/>
  <c r="B699" i="1" s="1"/>
  <c r="Z3250" i="1" l="1"/>
  <c r="AA3250" i="1"/>
  <c r="O3125" i="1"/>
  <c r="H3249" i="1"/>
  <c r="A3250" i="1"/>
  <c r="Q3250" i="1" s="1"/>
  <c r="R3250" i="1" s="1"/>
  <c r="J3131" i="1"/>
  <c r="K3131" i="1" s="1"/>
  <c r="E3131" i="1" s="1"/>
  <c r="I3132" i="1"/>
  <c r="U3130" i="1"/>
  <c r="W3130" i="1" s="1"/>
  <c r="S3248" i="1"/>
  <c r="Y3248" i="1"/>
  <c r="O3124" i="1"/>
  <c r="T3280" i="1"/>
  <c r="F3126" i="1"/>
  <c r="O3126" i="1"/>
  <c r="G3126" i="1"/>
  <c r="D3127" i="1"/>
  <c r="L3127" i="1" s="1"/>
  <c r="C702" i="1"/>
  <c r="P701" i="1"/>
  <c r="X700" i="1"/>
  <c r="B700" i="1" s="1"/>
  <c r="AA3251" i="1" l="1"/>
  <c r="Z3251" i="1"/>
  <c r="M3127" i="1"/>
  <c r="Y3124" i="1"/>
  <c r="J3132" i="1"/>
  <c r="K3132" i="1" s="1"/>
  <c r="E3132" i="1" s="1"/>
  <c r="I3133" i="1"/>
  <c r="U3131" i="1"/>
  <c r="W3131" i="1" s="1"/>
  <c r="Y3249" i="1"/>
  <c r="S3249" i="1"/>
  <c r="A3251" i="1"/>
  <c r="Q3251" i="1" s="1"/>
  <c r="R3251" i="1" s="1"/>
  <c r="H3250" i="1"/>
  <c r="T3281" i="1"/>
  <c r="F3127" i="1"/>
  <c r="G3127" i="1"/>
  <c r="D3128" i="1"/>
  <c r="L3128" i="1" s="1"/>
  <c r="X701" i="1"/>
  <c r="B701" i="1" s="1"/>
  <c r="C703" i="1"/>
  <c r="P702" i="1"/>
  <c r="Z3252" i="1" l="1"/>
  <c r="AA3252" i="1"/>
  <c r="M3128" i="1"/>
  <c r="M3129" i="1" s="1"/>
  <c r="M3130" i="1" s="1"/>
  <c r="M3131" i="1" s="1"/>
  <c r="M3132" i="1" s="1"/>
  <c r="M3133" i="1" s="1"/>
  <c r="N3127" i="1"/>
  <c r="S3250" i="1"/>
  <c r="Y3250" i="1"/>
  <c r="H3251" i="1"/>
  <c r="A3252" i="1"/>
  <c r="Q3252" i="1" s="1"/>
  <c r="R3252" i="1" s="1"/>
  <c r="J3133" i="1"/>
  <c r="K3133" i="1" s="1"/>
  <c r="E3133" i="1" s="1"/>
  <c r="I3134" i="1"/>
  <c r="U3132" i="1"/>
  <c r="W3132" i="1" s="1"/>
  <c r="T3282" i="1"/>
  <c r="F3128" i="1"/>
  <c r="G3128" i="1"/>
  <c r="D3129" i="1"/>
  <c r="L3129" i="1" s="1"/>
  <c r="X702" i="1"/>
  <c r="P703" i="1"/>
  <c r="C704" i="1"/>
  <c r="AA3253" i="1" l="1"/>
  <c r="Z3253" i="1"/>
  <c r="Z3254" i="1" s="1"/>
  <c r="N3128" i="1"/>
  <c r="N3129" i="1" s="1"/>
  <c r="N3130" i="1" s="1"/>
  <c r="N3131" i="1" s="1"/>
  <c r="N3132" i="1" s="1"/>
  <c r="N3133" i="1" s="1"/>
  <c r="N3134" i="1" s="1"/>
  <c r="O3127" i="1"/>
  <c r="J3134" i="1"/>
  <c r="K3134" i="1" s="1"/>
  <c r="E3134" i="1" s="1"/>
  <c r="I3135" i="1"/>
  <c r="U3133" i="1"/>
  <c r="W3133" i="1" s="1"/>
  <c r="H3252" i="1"/>
  <c r="A3253" i="1"/>
  <c r="Q3253" i="1" s="1"/>
  <c r="R3253" i="1" s="1"/>
  <c r="M3134" i="1"/>
  <c r="Y3251" i="1"/>
  <c r="S3251" i="1"/>
  <c r="T3283" i="1"/>
  <c r="F3129" i="1"/>
  <c r="G3129" i="1"/>
  <c r="D3130" i="1"/>
  <c r="L3130" i="1" s="1"/>
  <c r="P704" i="1"/>
  <c r="C705" i="1"/>
  <c r="X703" i="1"/>
  <c r="B703" i="1" s="1"/>
  <c r="B702" i="1"/>
  <c r="AA3254" i="1" l="1"/>
  <c r="O3129" i="1"/>
  <c r="O3128" i="1"/>
  <c r="N3135" i="1"/>
  <c r="M3135" i="1"/>
  <c r="Y3252" i="1"/>
  <c r="S3252" i="1"/>
  <c r="J3135" i="1"/>
  <c r="K3135" i="1" s="1"/>
  <c r="E3135" i="1" s="1"/>
  <c r="I3136" i="1"/>
  <c r="U3134" i="1"/>
  <c r="W3134" i="1" s="1"/>
  <c r="H3253" i="1"/>
  <c r="A3254" i="1"/>
  <c r="Q3254" i="1" s="1"/>
  <c r="R3254" i="1" s="1"/>
  <c r="T3284" i="1"/>
  <c r="F3130" i="1"/>
  <c r="O3130" i="1"/>
  <c r="G3130" i="1"/>
  <c r="D3131" i="1"/>
  <c r="L3131" i="1" s="1"/>
  <c r="C706" i="1"/>
  <c r="P705" i="1"/>
  <c r="X704" i="1"/>
  <c r="B704" i="1" s="1"/>
  <c r="AA3255" i="1" l="1"/>
  <c r="Z3255" i="1"/>
  <c r="M3136" i="1"/>
  <c r="U3135" i="1"/>
  <c r="W3135" i="1" s="1"/>
  <c r="A3255" i="1"/>
  <c r="Q3255" i="1" s="1"/>
  <c r="R3255" i="1" s="1"/>
  <c r="H3254" i="1"/>
  <c r="S3253" i="1"/>
  <c r="Y3253" i="1"/>
  <c r="J3136" i="1"/>
  <c r="K3136" i="1" s="1"/>
  <c r="E3136" i="1" s="1"/>
  <c r="I3137" i="1"/>
  <c r="N3136" i="1"/>
  <c r="T3285" i="1"/>
  <c r="F3131" i="1"/>
  <c r="O3131" i="1"/>
  <c r="D3132" i="1"/>
  <c r="L3132" i="1" s="1"/>
  <c r="G3131" i="1"/>
  <c r="C707" i="1"/>
  <c r="P706" i="1"/>
  <c r="X705" i="1"/>
  <c r="B705" i="1" s="1"/>
  <c r="Z3256" i="1" l="1"/>
  <c r="AA3256" i="1"/>
  <c r="M3137" i="1"/>
  <c r="N3137" i="1"/>
  <c r="S3254" i="1"/>
  <c r="Y3254" i="1"/>
  <c r="H3255" i="1"/>
  <c r="A3256" i="1"/>
  <c r="Q3256" i="1" s="1"/>
  <c r="R3256" i="1" s="1"/>
  <c r="U3136" i="1"/>
  <c r="W3136" i="1" s="1"/>
  <c r="J3137" i="1"/>
  <c r="K3137" i="1" s="1"/>
  <c r="E3137" i="1" s="1"/>
  <c r="I3138" i="1"/>
  <c r="T3286" i="1"/>
  <c r="F3132" i="1"/>
  <c r="O3132" i="1"/>
  <c r="G3132" i="1"/>
  <c r="D3133" i="1"/>
  <c r="L3133" i="1" s="1"/>
  <c r="X706" i="1"/>
  <c r="B706" i="1" s="1"/>
  <c r="P707" i="1"/>
  <c r="C708" i="1"/>
  <c r="AA3257" i="1" l="1"/>
  <c r="Z3257" i="1"/>
  <c r="J3138" i="1"/>
  <c r="K3138" i="1" s="1"/>
  <c r="E3138" i="1" s="1"/>
  <c r="I3139" i="1"/>
  <c r="A3257" i="1"/>
  <c r="Q3257" i="1" s="1"/>
  <c r="R3257" i="1" s="1"/>
  <c r="H3256" i="1"/>
  <c r="U3137" i="1"/>
  <c r="W3137" i="1" s="1"/>
  <c r="Y3255" i="1"/>
  <c r="S3255" i="1"/>
  <c r="N3138" i="1"/>
  <c r="M3138" i="1"/>
  <c r="T3287" i="1"/>
  <c r="F3133" i="1"/>
  <c r="G3133" i="1"/>
  <c r="O3133" i="1"/>
  <c r="D3134" i="1"/>
  <c r="L3134" i="1" s="1"/>
  <c r="C709" i="1"/>
  <c r="P708" i="1"/>
  <c r="X707" i="1"/>
  <c r="B707" i="1" s="1"/>
  <c r="Z3258" i="1" l="1"/>
  <c r="AA3258" i="1"/>
  <c r="M3139" i="1"/>
  <c r="N3139" i="1"/>
  <c r="S3256" i="1"/>
  <c r="Y3256" i="1"/>
  <c r="A3258" i="1"/>
  <c r="Q3258" i="1" s="1"/>
  <c r="R3258" i="1" s="1"/>
  <c r="H3257" i="1"/>
  <c r="J3139" i="1"/>
  <c r="K3139" i="1" s="1"/>
  <c r="E3139" i="1" s="1"/>
  <c r="I3140" i="1"/>
  <c r="U3138" i="1"/>
  <c r="W3138" i="1" s="1"/>
  <c r="T3288" i="1"/>
  <c r="F3134" i="1"/>
  <c r="O3134" i="1"/>
  <c r="G3134" i="1"/>
  <c r="D3135" i="1"/>
  <c r="L3135" i="1" s="1"/>
  <c r="C710" i="1"/>
  <c r="P709" i="1"/>
  <c r="X708" i="1"/>
  <c r="B708" i="1" s="1"/>
  <c r="AA3259" i="1" l="1"/>
  <c r="Z3259" i="1"/>
  <c r="A3259" i="1"/>
  <c r="Q3259" i="1" s="1"/>
  <c r="R3259" i="1" s="1"/>
  <c r="H3258" i="1"/>
  <c r="J3140" i="1"/>
  <c r="K3140" i="1" s="1"/>
  <c r="E3140" i="1" s="1"/>
  <c r="I3141" i="1"/>
  <c r="U3139" i="1"/>
  <c r="W3139" i="1" s="1"/>
  <c r="N3140" i="1"/>
  <c r="Y3257" i="1"/>
  <c r="S3257" i="1"/>
  <c r="M3140" i="1"/>
  <c r="T3289" i="1"/>
  <c r="F3135" i="1"/>
  <c r="G3135" i="1"/>
  <c r="O3135" i="1"/>
  <c r="D3136" i="1"/>
  <c r="L3136" i="1" s="1"/>
  <c r="P710" i="1"/>
  <c r="C711" i="1"/>
  <c r="X709" i="1"/>
  <c r="B709" i="1" s="1"/>
  <c r="Z3260" i="1" l="1"/>
  <c r="AA3260" i="1"/>
  <c r="M3141" i="1"/>
  <c r="J3141" i="1"/>
  <c r="K3141" i="1" s="1"/>
  <c r="E3141" i="1" s="1"/>
  <c r="I3142" i="1"/>
  <c r="S3258" i="1"/>
  <c r="Y3258" i="1"/>
  <c r="U3140" i="1"/>
  <c r="W3140" i="1" s="1"/>
  <c r="N3141" i="1"/>
  <c r="H3259" i="1"/>
  <c r="A3260" i="1"/>
  <c r="Q3260" i="1" s="1"/>
  <c r="R3260" i="1" s="1"/>
  <c r="T3290" i="1"/>
  <c r="F3136" i="1"/>
  <c r="G3136" i="1"/>
  <c r="O3136" i="1"/>
  <c r="D3137" i="1"/>
  <c r="L3137" i="1" s="1"/>
  <c r="P711" i="1"/>
  <c r="C712" i="1"/>
  <c r="X710" i="1"/>
  <c r="B710" i="1" s="1"/>
  <c r="AA3261" i="1" l="1"/>
  <c r="Z3261" i="1"/>
  <c r="M3142" i="1"/>
  <c r="N3142" i="1"/>
  <c r="H3260" i="1"/>
  <c r="A3261" i="1"/>
  <c r="Q3261" i="1" s="1"/>
  <c r="R3261" i="1" s="1"/>
  <c r="Y3259" i="1"/>
  <c r="S3259" i="1"/>
  <c r="J3142" i="1"/>
  <c r="K3142" i="1" s="1"/>
  <c r="E3142" i="1" s="1"/>
  <c r="I3143" i="1"/>
  <c r="U3141" i="1"/>
  <c r="W3141" i="1" s="1"/>
  <c r="T3291" i="1"/>
  <c r="F3137" i="1"/>
  <c r="O3137" i="1"/>
  <c r="D3138" i="1"/>
  <c r="L3138" i="1" s="1"/>
  <c r="G3137" i="1"/>
  <c r="C713" i="1"/>
  <c r="P712" i="1"/>
  <c r="X711" i="1"/>
  <c r="B711" i="1" s="1"/>
  <c r="Z3262" i="1" l="1"/>
  <c r="AA3262" i="1"/>
  <c r="J3143" i="1"/>
  <c r="K3143" i="1" s="1"/>
  <c r="E3143" i="1" s="1"/>
  <c r="I3144" i="1"/>
  <c r="A3262" i="1"/>
  <c r="Q3262" i="1" s="1"/>
  <c r="R3262" i="1" s="1"/>
  <c r="H3261" i="1"/>
  <c r="S3260" i="1"/>
  <c r="Y3260" i="1"/>
  <c r="U3142" i="1"/>
  <c r="W3142" i="1" s="1"/>
  <c r="M3143" i="1"/>
  <c r="N3143" i="1"/>
  <c r="T3292" i="1"/>
  <c r="F3138" i="1"/>
  <c r="G3138" i="1"/>
  <c r="D3139" i="1"/>
  <c r="L3139" i="1" s="1"/>
  <c r="O3138" i="1"/>
  <c r="X712" i="1"/>
  <c r="B712" i="1" s="1"/>
  <c r="P713" i="1"/>
  <c r="C714" i="1"/>
  <c r="AA3263" i="1" l="1"/>
  <c r="Z3263" i="1"/>
  <c r="M3144" i="1"/>
  <c r="N3144" i="1"/>
  <c r="S3261" i="1"/>
  <c r="Y3261" i="1"/>
  <c r="H3262" i="1"/>
  <c r="A3263" i="1"/>
  <c r="Q3263" i="1" s="1"/>
  <c r="R3263" i="1" s="1"/>
  <c r="J3144" i="1"/>
  <c r="K3144" i="1" s="1"/>
  <c r="E3144" i="1" s="1"/>
  <c r="I3145" i="1"/>
  <c r="U3143" i="1"/>
  <c r="W3143" i="1" s="1"/>
  <c r="T3293" i="1"/>
  <c r="F3139" i="1"/>
  <c r="O3139" i="1"/>
  <c r="D3140" i="1"/>
  <c r="L3140" i="1" s="1"/>
  <c r="G3139" i="1"/>
  <c r="P714" i="1"/>
  <c r="C715" i="1"/>
  <c r="X713" i="1"/>
  <c r="B713" i="1" s="1"/>
  <c r="Z3264" i="1" l="1"/>
  <c r="AA3264" i="1"/>
  <c r="J3145" i="1"/>
  <c r="K3145" i="1" s="1"/>
  <c r="E3145" i="1" s="1"/>
  <c r="I3146" i="1"/>
  <c r="N3145" i="1"/>
  <c r="U3144" i="1"/>
  <c r="W3144" i="1" s="1"/>
  <c r="S3262" i="1"/>
  <c r="Y3262" i="1"/>
  <c r="H3263" i="1"/>
  <c r="A3264" i="1"/>
  <c r="Q3264" i="1" s="1"/>
  <c r="R3264" i="1" s="1"/>
  <c r="M3145" i="1"/>
  <c r="T3294" i="1"/>
  <c r="F3140" i="1"/>
  <c r="O3140" i="1"/>
  <c r="G3140" i="1"/>
  <c r="D3141" i="1"/>
  <c r="L3141" i="1" s="1"/>
  <c r="P715" i="1"/>
  <c r="C716" i="1"/>
  <c r="X714" i="1"/>
  <c r="B714" i="1" s="1"/>
  <c r="AA3265" i="1" l="1"/>
  <c r="Z3265" i="1"/>
  <c r="M3146" i="1"/>
  <c r="N3146" i="1"/>
  <c r="A3265" i="1"/>
  <c r="Q3265" i="1" s="1"/>
  <c r="R3265" i="1" s="1"/>
  <c r="H3264" i="1"/>
  <c r="S3263" i="1"/>
  <c r="Y3263" i="1"/>
  <c r="J3146" i="1"/>
  <c r="K3146" i="1" s="1"/>
  <c r="E3146" i="1" s="1"/>
  <c r="I3147" i="1"/>
  <c r="U3145" i="1"/>
  <c r="W3145" i="1" s="1"/>
  <c r="T3295" i="1"/>
  <c r="F3141" i="1"/>
  <c r="O3141" i="1"/>
  <c r="G3141" i="1"/>
  <c r="D3142" i="1"/>
  <c r="L3142" i="1" s="1"/>
  <c r="C717" i="1"/>
  <c r="P716" i="1"/>
  <c r="X715" i="1"/>
  <c r="B715" i="1" s="1"/>
  <c r="Z3266" i="1" l="1"/>
  <c r="AA3266" i="1"/>
  <c r="N3147" i="1"/>
  <c r="J3147" i="1"/>
  <c r="K3147" i="1" s="1"/>
  <c r="E3147" i="1" s="1"/>
  <c r="I3148" i="1"/>
  <c r="S3264" i="1"/>
  <c r="Y3264" i="1"/>
  <c r="A3266" i="1"/>
  <c r="Q3266" i="1" s="1"/>
  <c r="R3266" i="1" s="1"/>
  <c r="H3265" i="1"/>
  <c r="U3146" i="1"/>
  <c r="W3146" i="1" s="1"/>
  <c r="M3147" i="1"/>
  <c r="T3296" i="1"/>
  <c r="F3142" i="1"/>
  <c r="D3143" i="1"/>
  <c r="L3143" i="1" s="1"/>
  <c r="O3142" i="1"/>
  <c r="G3142" i="1"/>
  <c r="X716" i="1"/>
  <c r="C718" i="1"/>
  <c r="P717" i="1"/>
  <c r="AA3267" i="1" l="1"/>
  <c r="Z3267" i="1"/>
  <c r="M3148" i="1"/>
  <c r="Y3265" i="1"/>
  <c r="S3265" i="1"/>
  <c r="J3148" i="1"/>
  <c r="K3148" i="1" s="1"/>
  <c r="E3148" i="1" s="1"/>
  <c r="I3149" i="1"/>
  <c r="U3147" i="1"/>
  <c r="W3147" i="1" s="1"/>
  <c r="H3266" i="1"/>
  <c r="A3267" i="1"/>
  <c r="Q3267" i="1" s="1"/>
  <c r="R3267" i="1" s="1"/>
  <c r="N3148" i="1"/>
  <c r="T3297" i="1"/>
  <c r="F3143" i="1"/>
  <c r="O3143" i="1"/>
  <c r="D3144" i="1"/>
  <c r="L3144" i="1" s="1"/>
  <c r="G3143" i="1"/>
  <c r="B716" i="1"/>
  <c r="Y716" i="1"/>
  <c r="X717" i="1"/>
  <c r="P718" i="1"/>
  <c r="S718" i="1" s="1"/>
  <c r="C719" i="1"/>
  <c r="Z3268" i="1" l="1"/>
  <c r="AA3268" i="1"/>
  <c r="J3149" i="1"/>
  <c r="K3149" i="1" s="1"/>
  <c r="E3149" i="1" s="1"/>
  <c r="I3150" i="1"/>
  <c r="N3149" i="1"/>
  <c r="U3148" i="1"/>
  <c r="W3148" i="1" s="1"/>
  <c r="M3149" i="1"/>
  <c r="H3267" i="1"/>
  <c r="A3268" i="1"/>
  <c r="Q3268" i="1" s="1"/>
  <c r="R3268" i="1" s="1"/>
  <c r="Y3266" i="1"/>
  <c r="S3266" i="1"/>
  <c r="T3298" i="1"/>
  <c r="F3144" i="1"/>
  <c r="G3144" i="1"/>
  <c r="O3144" i="1"/>
  <c r="D3145" i="1"/>
  <c r="L3145" i="1" s="1"/>
  <c r="X718" i="1"/>
  <c r="C720" i="1"/>
  <c r="P719" i="1"/>
  <c r="S719" i="1" s="1"/>
  <c r="B717" i="1"/>
  <c r="Z3269" i="1" l="1"/>
  <c r="AA3269" i="1"/>
  <c r="B718" i="1"/>
  <c r="Y718" i="1"/>
  <c r="N3150" i="1"/>
  <c r="M3150" i="1"/>
  <c r="A3269" i="1"/>
  <c r="Q3269" i="1" s="1"/>
  <c r="R3269" i="1" s="1"/>
  <c r="H3268" i="1"/>
  <c r="Y3267" i="1"/>
  <c r="S3267" i="1"/>
  <c r="J3150" i="1"/>
  <c r="K3150" i="1" s="1"/>
  <c r="E3150" i="1" s="1"/>
  <c r="I3151" i="1"/>
  <c r="U3149" i="1"/>
  <c r="W3149" i="1" s="1"/>
  <c r="T3299" i="1"/>
  <c r="F3145" i="1"/>
  <c r="G3145" i="1"/>
  <c r="O3145" i="1"/>
  <c r="D3146" i="1"/>
  <c r="L3146" i="1" s="1"/>
  <c r="X719" i="1"/>
  <c r="C721" i="1"/>
  <c r="P720" i="1"/>
  <c r="Z3270" i="1" l="1"/>
  <c r="AA3270" i="1"/>
  <c r="Y719" i="1"/>
  <c r="J3151" i="1"/>
  <c r="K3151" i="1" s="1"/>
  <c r="E3151" i="1" s="1"/>
  <c r="I3152" i="1"/>
  <c r="U3150" i="1"/>
  <c r="W3150" i="1" s="1"/>
  <c r="A3270" i="1"/>
  <c r="Q3270" i="1" s="1"/>
  <c r="R3270" i="1" s="1"/>
  <c r="H3269" i="1"/>
  <c r="S3268" i="1"/>
  <c r="Y3268" i="1"/>
  <c r="T3300" i="1"/>
  <c r="F3146" i="1"/>
  <c r="G3146" i="1"/>
  <c r="D3147" i="1"/>
  <c r="L3147" i="1" s="1"/>
  <c r="O3146" i="1"/>
  <c r="B719" i="1"/>
  <c r="X720" i="1"/>
  <c r="Y720" i="1" s="1"/>
  <c r="C722" i="1"/>
  <c r="P721" i="1"/>
  <c r="AA3271" i="1" l="1"/>
  <c r="Z3271" i="1"/>
  <c r="Y3269" i="1"/>
  <c r="S3269" i="1"/>
  <c r="A3271" i="1"/>
  <c r="Q3271" i="1" s="1"/>
  <c r="R3271" i="1" s="1"/>
  <c r="H3270" i="1"/>
  <c r="J3152" i="1"/>
  <c r="K3152" i="1" s="1"/>
  <c r="E3152" i="1" s="1"/>
  <c r="I3153" i="1"/>
  <c r="U3151" i="1"/>
  <c r="W3151" i="1" s="1"/>
  <c r="T3301" i="1"/>
  <c r="F3147" i="1"/>
  <c r="O3147" i="1"/>
  <c r="G3147" i="1"/>
  <c r="D3148" i="1"/>
  <c r="L3148" i="1" s="1"/>
  <c r="B720" i="1"/>
  <c r="X721" i="1"/>
  <c r="P722" i="1"/>
  <c r="C723" i="1"/>
  <c r="Z3272" i="1" l="1"/>
  <c r="AA3272" i="1"/>
  <c r="A3272" i="1"/>
  <c r="Q3272" i="1" s="1"/>
  <c r="R3272" i="1" s="1"/>
  <c r="H3271" i="1"/>
  <c r="S3270" i="1"/>
  <c r="Y3270" i="1"/>
  <c r="J3153" i="1"/>
  <c r="K3153" i="1" s="1"/>
  <c r="E3153" i="1" s="1"/>
  <c r="I3154" i="1"/>
  <c r="U3152" i="1"/>
  <c r="W3152" i="1" s="1"/>
  <c r="T3302" i="1"/>
  <c r="F3148" i="1"/>
  <c r="G3148" i="1"/>
  <c r="D3149" i="1"/>
  <c r="L3149" i="1" s="1"/>
  <c r="O3148" i="1"/>
  <c r="B721" i="1"/>
  <c r="C724" i="1"/>
  <c r="P723" i="1"/>
  <c r="X722" i="1"/>
  <c r="AA3273" i="1" l="1"/>
  <c r="Z3273" i="1"/>
  <c r="J3154" i="1"/>
  <c r="K3154" i="1" s="1"/>
  <c r="E3154" i="1" s="1"/>
  <c r="I3155" i="1"/>
  <c r="U3153" i="1"/>
  <c r="W3153" i="1" s="1"/>
  <c r="A3273" i="1"/>
  <c r="Q3273" i="1" s="1"/>
  <c r="R3273" i="1" s="1"/>
  <c r="H3272" i="1"/>
  <c r="S3271" i="1"/>
  <c r="Y3271" i="1"/>
  <c r="T3303" i="1"/>
  <c r="F3149" i="1"/>
  <c r="O3149" i="1"/>
  <c r="G3149" i="1"/>
  <c r="D3150" i="1"/>
  <c r="L3150" i="1" s="1"/>
  <c r="X723" i="1"/>
  <c r="B722" i="1"/>
  <c r="C725" i="1"/>
  <c r="P724" i="1"/>
  <c r="Z3274" i="1" l="1"/>
  <c r="AA3274" i="1"/>
  <c r="S3272" i="1"/>
  <c r="Y3272" i="1"/>
  <c r="H3273" i="1"/>
  <c r="A3274" i="1"/>
  <c r="Q3274" i="1" s="1"/>
  <c r="R3274" i="1" s="1"/>
  <c r="J3155" i="1"/>
  <c r="K3155" i="1" s="1"/>
  <c r="E3155" i="1" s="1"/>
  <c r="I3156" i="1"/>
  <c r="U3154" i="1"/>
  <c r="W3154" i="1" s="1"/>
  <c r="T3304" i="1"/>
  <c r="F3150" i="1"/>
  <c r="G3150" i="1"/>
  <c r="D3151" i="1"/>
  <c r="L3151" i="1" s="1"/>
  <c r="B723" i="1"/>
  <c r="X724" i="1"/>
  <c r="C726" i="1"/>
  <c r="P725" i="1"/>
  <c r="AA3275" i="1" l="1"/>
  <c r="Z3275" i="1"/>
  <c r="O3150" i="1"/>
  <c r="M3151" i="1"/>
  <c r="N3151" i="1" s="1"/>
  <c r="A3275" i="1"/>
  <c r="Q3275" i="1" s="1"/>
  <c r="H3274" i="1"/>
  <c r="Y3273" i="1"/>
  <c r="S3273" i="1"/>
  <c r="J3156" i="1"/>
  <c r="K3156" i="1" s="1"/>
  <c r="E3156" i="1" s="1"/>
  <c r="I3157" i="1"/>
  <c r="U3155" i="1"/>
  <c r="W3155" i="1" s="1"/>
  <c r="T3305" i="1"/>
  <c r="F3151" i="1"/>
  <c r="G3151" i="1"/>
  <c r="D3152" i="1"/>
  <c r="L3152" i="1" s="1"/>
  <c r="B724" i="1"/>
  <c r="P726" i="1"/>
  <c r="C727" i="1"/>
  <c r="X725" i="1"/>
  <c r="Z3276" i="1" l="1"/>
  <c r="R3275" i="1"/>
  <c r="AA3276" i="1"/>
  <c r="U3156" i="1"/>
  <c r="W3156" i="1" s="1"/>
  <c r="A3276" i="1"/>
  <c r="Q3276" i="1" s="1"/>
  <c r="R3276" i="1" s="1"/>
  <c r="H3275" i="1"/>
  <c r="J3157" i="1"/>
  <c r="K3157" i="1" s="1"/>
  <c r="E3157" i="1" s="1"/>
  <c r="I3158" i="1"/>
  <c r="T3306" i="1"/>
  <c r="F3152" i="1"/>
  <c r="D3153" i="1"/>
  <c r="L3153" i="1" s="1"/>
  <c r="G3152" i="1"/>
  <c r="M3152" i="1"/>
  <c r="O3151" i="1"/>
  <c r="P727" i="1"/>
  <c r="C728" i="1"/>
  <c r="B725" i="1"/>
  <c r="X726" i="1"/>
  <c r="AA3277" i="1" l="1"/>
  <c r="Z3277" i="1"/>
  <c r="A3277" i="1"/>
  <c r="Q3277" i="1" s="1"/>
  <c r="R3277" i="1" s="1"/>
  <c r="H3276" i="1"/>
  <c r="J3158" i="1"/>
  <c r="K3158" i="1" s="1"/>
  <c r="E3158" i="1" s="1"/>
  <c r="I3159" i="1"/>
  <c r="U3157" i="1"/>
  <c r="W3157" i="1" s="1"/>
  <c r="T3307" i="1"/>
  <c r="F3153" i="1"/>
  <c r="G3153" i="1"/>
  <c r="D3154" i="1"/>
  <c r="L3154" i="1" s="1"/>
  <c r="M3153" i="1"/>
  <c r="M3154" i="1" s="1"/>
  <c r="N3152" i="1"/>
  <c r="N3153" i="1" s="1"/>
  <c r="B726" i="1"/>
  <c r="P728" i="1"/>
  <c r="C729" i="1"/>
  <c r="X727" i="1"/>
  <c r="Z3278" i="1" l="1"/>
  <c r="AA3278" i="1"/>
  <c r="N3154" i="1"/>
  <c r="O3154" i="1" s="1"/>
  <c r="A3278" i="1"/>
  <c r="Q3278" i="1" s="1"/>
  <c r="R3278" i="1" s="1"/>
  <c r="H3277" i="1"/>
  <c r="J3159" i="1"/>
  <c r="K3159" i="1" s="1"/>
  <c r="E3159" i="1" s="1"/>
  <c r="I3160" i="1"/>
  <c r="U3158" i="1"/>
  <c r="W3158" i="1" s="1"/>
  <c r="T3308" i="1"/>
  <c r="F3154" i="1"/>
  <c r="G3154" i="1"/>
  <c r="D3155" i="1"/>
  <c r="L3155" i="1" s="1"/>
  <c r="O3153" i="1"/>
  <c r="O3152" i="1"/>
  <c r="P729" i="1"/>
  <c r="C730" i="1"/>
  <c r="B727" i="1"/>
  <c r="X728" i="1"/>
  <c r="AA3279" i="1" l="1"/>
  <c r="Z3279" i="1"/>
  <c r="Z3280" i="1" s="1"/>
  <c r="M3155" i="1"/>
  <c r="N3155" i="1" s="1"/>
  <c r="Y3277" i="1"/>
  <c r="S3277" i="1"/>
  <c r="U3159" i="1"/>
  <c r="W3159" i="1" s="1"/>
  <c r="J3160" i="1"/>
  <c r="K3160" i="1" s="1"/>
  <c r="E3160" i="1" s="1"/>
  <c r="I3161" i="1"/>
  <c r="A3279" i="1"/>
  <c r="Q3279" i="1" s="1"/>
  <c r="R3279" i="1" s="1"/>
  <c r="H3278" i="1"/>
  <c r="T3309" i="1"/>
  <c r="F3155" i="1"/>
  <c r="G3155" i="1"/>
  <c r="D3156" i="1"/>
  <c r="L3156" i="1" s="1"/>
  <c r="B728" i="1"/>
  <c r="C731" i="1"/>
  <c r="P730" i="1"/>
  <c r="X729" i="1"/>
  <c r="AA3280" i="1" l="1"/>
  <c r="O3155" i="1"/>
  <c r="M3156" i="1"/>
  <c r="U3160" i="1"/>
  <c r="W3160" i="1" s="1"/>
  <c r="A3280" i="1"/>
  <c r="Q3280" i="1" s="1"/>
  <c r="R3280" i="1" s="1"/>
  <c r="H3279" i="1"/>
  <c r="Y3278" i="1"/>
  <c r="S3278" i="1"/>
  <c r="J3161" i="1"/>
  <c r="K3161" i="1" s="1"/>
  <c r="E3161" i="1" s="1"/>
  <c r="I3162" i="1"/>
  <c r="T3310" i="1"/>
  <c r="F3156" i="1"/>
  <c r="G3156" i="1"/>
  <c r="D3157" i="1"/>
  <c r="L3157" i="1" s="1"/>
  <c r="X730" i="1"/>
  <c r="B729" i="1"/>
  <c r="P731" i="1"/>
  <c r="C732" i="1"/>
  <c r="AA3281" i="1" l="1"/>
  <c r="Z3281" i="1"/>
  <c r="M3157" i="1"/>
  <c r="M3158" i="1" s="1"/>
  <c r="M3159" i="1" s="1"/>
  <c r="M3160" i="1" s="1"/>
  <c r="M3161" i="1" s="1"/>
  <c r="M3162" i="1" s="1"/>
  <c r="N3156" i="1"/>
  <c r="N3157" i="1" s="1"/>
  <c r="N3158" i="1" s="1"/>
  <c r="N3159" i="1" s="1"/>
  <c r="N3160" i="1" s="1"/>
  <c r="N3161" i="1" s="1"/>
  <c r="N3162" i="1" s="1"/>
  <c r="U3161" i="1"/>
  <c r="W3161" i="1" s="1"/>
  <c r="Y3279" i="1"/>
  <c r="S3279" i="1"/>
  <c r="A3281" i="1"/>
  <c r="Q3281" i="1" s="1"/>
  <c r="R3281" i="1" s="1"/>
  <c r="H3280" i="1"/>
  <c r="J3162" i="1"/>
  <c r="K3162" i="1" s="1"/>
  <c r="E3162" i="1" s="1"/>
  <c r="I3163" i="1"/>
  <c r="T3311" i="1"/>
  <c r="F3157" i="1"/>
  <c r="D3158" i="1"/>
  <c r="L3158" i="1" s="1"/>
  <c r="G3157" i="1"/>
  <c r="B730" i="1"/>
  <c r="P732" i="1"/>
  <c r="C733" i="1"/>
  <c r="X731" i="1"/>
  <c r="Z3282" i="1" l="1"/>
  <c r="AA3282" i="1"/>
  <c r="O3157" i="1"/>
  <c r="O3156" i="1"/>
  <c r="A3282" i="1"/>
  <c r="Q3282" i="1" s="1"/>
  <c r="R3282" i="1" s="1"/>
  <c r="H3281" i="1"/>
  <c r="J3163" i="1"/>
  <c r="K3163" i="1" s="1"/>
  <c r="E3163" i="1" s="1"/>
  <c r="I3164" i="1"/>
  <c r="U3162" i="1"/>
  <c r="W3162" i="1" s="1"/>
  <c r="M3163" i="1"/>
  <c r="S3280" i="1"/>
  <c r="Y3280" i="1"/>
  <c r="N3163" i="1"/>
  <c r="T3312" i="1"/>
  <c r="F3158" i="1"/>
  <c r="G3158" i="1"/>
  <c r="D3159" i="1"/>
  <c r="L3159" i="1" s="1"/>
  <c r="O3158" i="1"/>
  <c r="P733" i="1"/>
  <c r="C734" i="1"/>
  <c r="B731" i="1"/>
  <c r="X732" i="1"/>
  <c r="AA3283" i="1" l="1"/>
  <c r="Z3283" i="1"/>
  <c r="J3164" i="1"/>
  <c r="K3164" i="1" s="1"/>
  <c r="E3164" i="1" s="1"/>
  <c r="I3165" i="1"/>
  <c r="N3164" i="1"/>
  <c r="S3281" i="1"/>
  <c r="Y3281" i="1"/>
  <c r="A3283" i="1"/>
  <c r="Q3283" i="1" s="1"/>
  <c r="R3283" i="1" s="1"/>
  <c r="H3282" i="1"/>
  <c r="U3163" i="1"/>
  <c r="W3163" i="1" s="1"/>
  <c r="M3164" i="1"/>
  <c r="T3313" i="1"/>
  <c r="F3159" i="1"/>
  <c r="O3159" i="1"/>
  <c r="G3159" i="1"/>
  <c r="D3160" i="1"/>
  <c r="L3160" i="1" s="1"/>
  <c r="B732" i="1"/>
  <c r="P734" i="1"/>
  <c r="C735" i="1"/>
  <c r="X733" i="1"/>
  <c r="Z3284" i="1" l="1"/>
  <c r="AA3284" i="1"/>
  <c r="M3165" i="1"/>
  <c r="N3165" i="1"/>
  <c r="H3283" i="1"/>
  <c r="A3284" i="1"/>
  <c r="Q3284" i="1" s="1"/>
  <c r="R3284" i="1" s="1"/>
  <c r="J3165" i="1"/>
  <c r="K3165" i="1" s="1"/>
  <c r="E3165" i="1" s="1"/>
  <c r="I3166" i="1"/>
  <c r="U3164" i="1"/>
  <c r="W3164" i="1" s="1"/>
  <c r="Y3282" i="1"/>
  <c r="S3282" i="1"/>
  <c r="T3314" i="1"/>
  <c r="F3160" i="1"/>
  <c r="O3160" i="1"/>
  <c r="G3160" i="1"/>
  <c r="D3161" i="1"/>
  <c r="L3161" i="1" s="1"/>
  <c r="P735" i="1"/>
  <c r="C736" i="1"/>
  <c r="B733" i="1"/>
  <c r="X734" i="1"/>
  <c r="AA3285" i="1" l="1"/>
  <c r="Z3285" i="1"/>
  <c r="N3166" i="1"/>
  <c r="M3166" i="1"/>
  <c r="Y3283" i="1"/>
  <c r="S3283" i="1"/>
  <c r="H3284" i="1"/>
  <c r="A3285" i="1"/>
  <c r="Q3285" i="1" s="1"/>
  <c r="R3285" i="1" s="1"/>
  <c r="J3166" i="1"/>
  <c r="K3166" i="1" s="1"/>
  <c r="E3166" i="1" s="1"/>
  <c r="I3167" i="1"/>
  <c r="U3165" i="1"/>
  <c r="W3165" i="1" s="1"/>
  <c r="T3315" i="1"/>
  <c r="F3161" i="1"/>
  <c r="G3161" i="1"/>
  <c r="O3161" i="1"/>
  <c r="D3162" i="1"/>
  <c r="L3162" i="1" s="1"/>
  <c r="B734" i="1"/>
  <c r="C737" i="1"/>
  <c r="P736" i="1"/>
  <c r="X735" i="1"/>
  <c r="Z3286" i="1" l="1"/>
  <c r="AA3286" i="1"/>
  <c r="M3167" i="1"/>
  <c r="U3166" i="1"/>
  <c r="W3166" i="1" s="1"/>
  <c r="J3167" i="1"/>
  <c r="K3167" i="1" s="1"/>
  <c r="E3167" i="1" s="1"/>
  <c r="I3168" i="1"/>
  <c r="N3167" i="1"/>
  <c r="H3285" i="1"/>
  <c r="A3286" i="1"/>
  <c r="Q3286" i="1" s="1"/>
  <c r="R3286" i="1" s="1"/>
  <c r="S3284" i="1"/>
  <c r="Y3284" i="1"/>
  <c r="T3316" i="1"/>
  <c r="F3162" i="1"/>
  <c r="D3163" i="1"/>
  <c r="L3163" i="1" s="1"/>
  <c r="G3162" i="1"/>
  <c r="O3162" i="1"/>
  <c r="X736" i="1"/>
  <c r="B735" i="1"/>
  <c r="C738" i="1"/>
  <c r="P737" i="1"/>
  <c r="AA3287" i="1" l="1"/>
  <c r="Z3287" i="1"/>
  <c r="N3168" i="1"/>
  <c r="J3168" i="1"/>
  <c r="K3168" i="1" s="1"/>
  <c r="E3168" i="1" s="1"/>
  <c r="I3169" i="1"/>
  <c r="A3287" i="1"/>
  <c r="Q3287" i="1" s="1"/>
  <c r="R3287" i="1" s="1"/>
  <c r="H3286" i="1"/>
  <c r="S3285" i="1"/>
  <c r="Y3285" i="1"/>
  <c r="U3167" i="1"/>
  <c r="W3167" i="1" s="1"/>
  <c r="M3168" i="1"/>
  <c r="T3317" i="1"/>
  <c r="F3163" i="1"/>
  <c r="G3163" i="1"/>
  <c r="D3164" i="1"/>
  <c r="L3164" i="1" s="1"/>
  <c r="O3163" i="1"/>
  <c r="X737" i="1"/>
  <c r="B736" i="1"/>
  <c r="C739" i="1"/>
  <c r="P738" i="1"/>
  <c r="Z3288" i="1" l="1"/>
  <c r="AA3288" i="1"/>
  <c r="M3169" i="1"/>
  <c r="U3168" i="1"/>
  <c r="W3168" i="1" s="1"/>
  <c r="S3286" i="1"/>
  <c r="Y3286" i="1"/>
  <c r="J3169" i="1"/>
  <c r="K3169" i="1" s="1"/>
  <c r="E3169" i="1" s="1"/>
  <c r="I3170" i="1"/>
  <c r="N3169" i="1"/>
  <c r="A3288" i="1"/>
  <c r="Q3288" i="1" s="1"/>
  <c r="R3288" i="1" s="1"/>
  <c r="H3287" i="1"/>
  <c r="T3318" i="1"/>
  <c r="F3164" i="1"/>
  <c r="O3164" i="1"/>
  <c r="D3165" i="1"/>
  <c r="L3165" i="1" s="1"/>
  <c r="G3164" i="1"/>
  <c r="C740" i="1"/>
  <c r="P739" i="1"/>
  <c r="X738" i="1"/>
  <c r="B737" i="1"/>
  <c r="AA3289" i="1" l="1"/>
  <c r="Z3289" i="1"/>
  <c r="N3170" i="1"/>
  <c r="S3287" i="1"/>
  <c r="Y3287" i="1"/>
  <c r="H3288" i="1"/>
  <c r="A3289" i="1"/>
  <c r="Q3289" i="1" s="1"/>
  <c r="R3289" i="1" s="1"/>
  <c r="J3170" i="1"/>
  <c r="K3170" i="1" s="1"/>
  <c r="E3170" i="1" s="1"/>
  <c r="I3171" i="1"/>
  <c r="M3170" i="1"/>
  <c r="U3169" i="1"/>
  <c r="W3169" i="1" s="1"/>
  <c r="T3319" i="1"/>
  <c r="F3165" i="1"/>
  <c r="D3166" i="1"/>
  <c r="L3166" i="1" s="1"/>
  <c r="G3165" i="1"/>
  <c r="O3165" i="1"/>
  <c r="X739" i="1"/>
  <c r="B738" i="1"/>
  <c r="C741" i="1"/>
  <c r="P740" i="1"/>
  <c r="Z3290" i="1" l="1"/>
  <c r="AA3290" i="1"/>
  <c r="N3171" i="1"/>
  <c r="M3171" i="1"/>
  <c r="H3289" i="1"/>
  <c r="A3290" i="1"/>
  <c r="Q3290" i="1" s="1"/>
  <c r="R3290" i="1" s="1"/>
  <c r="J3171" i="1"/>
  <c r="K3171" i="1" s="1"/>
  <c r="E3171" i="1" s="1"/>
  <c r="I3172" i="1"/>
  <c r="U3170" i="1"/>
  <c r="W3170" i="1" s="1"/>
  <c r="S3288" i="1"/>
  <c r="Y3288" i="1"/>
  <c r="T3320" i="1"/>
  <c r="F3166" i="1"/>
  <c r="G3166" i="1"/>
  <c r="O3166" i="1"/>
  <c r="D3167" i="1"/>
  <c r="L3167" i="1" s="1"/>
  <c r="B739" i="1"/>
  <c r="X740" i="1"/>
  <c r="C742" i="1"/>
  <c r="P741" i="1"/>
  <c r="AA3291" i="1" l="1"/>
  <c r="Z3291" i="1"/>
  <c r="M3172" i="1"/>
  <c r="N3172" i="1"/>
  <c r="Y3289" i="1"/>
  <c r="S3289" i="1"/>
  <c r="A3291" i="1"/>
  <c r="Q3291" i="1" s="1"/>
  <c r="R3291" i="1" s="1"/>
  <c r="H3290" i="1"/>
  <c r="J3172" i="1"/>
  <c r="K3172" i="1" s="1"/>
  <c r="E3172" i="1" s="1"/>
  <c r="I3173" i="1"/>
  <c r="U3171" i="1"/>
  <c r="W3171" i="1" s="1"/>
  <c r="T3321" i="1"/>
  <c r="F3167" i="1"/>
  <c r="G3167" i="1"/>
  <c r="O3167" i="1"/>
  <c r="D3168" i="1"/>
  <c r="L3168" i="1" s="1"/>
  <c r="B740" i="1"/>
  <c r="P742" i="1"/>
  <c r="C743" i="1"/>
  <c r="X741" i="1"/>
  <c r="Z3292" i="1" l="1"/>
  <c r="AA3292" i="1"/>
  <c r="H3291" i="1"/>
  <c r="A3292" i="1"/>
  <c r="Q3292" i="1" s="1"/>
  <c r="R3292" i="1" s="1"/>
  <c r="J3173" i="1"/>
  <c r="K3173" i="1" s="1"/>
  <c r="E3173" i="1" s="1"/>
  <c r="I3174" i="1"/>
  <c r="U3172" i="1"/>
  <c r="W3172" i="1" s="1"/>
  <c r="N3173" i="1"/>
  <c r="Y3290" i="1"/>
  <c r="S3290" i="1"/>
  <c r="M3173" i="1"/>
  <c r="T3322" i="1"/>
  <c r="F3168" i="1"/>
  <c r="O3168" i="1"/>
  <c r="G3168" i="1"/>
  <c r="D3169" i="1"/>
  <c r="L3169" i="1" s="1"/>
  <c r="P743" i="1"/>
  <c r="C744" i="1"/>
  <c r="B741" i="1"/>
  <c r="X742" i="1"/>
  <c r="AA3293" i="1" l="1"/>
  <c r="Z3293" i="1"/>
  <c r="J3174" i="1"/>
  <c r="K3174" i="1" s="1"/>
  <c r="E3174" i="1" s="1"/>
  <c r="I3175" i="1"/>
  <c r="M3174" i="1"/>
  <c r="U3173" i="1"/>
  <c r="W3173" i="1" s="1"/>
  <c r="H3292" i="1"/>
  <c r="A3293" i="1"/>
  <c r="Q3293" i="1" s="1"/>
  <c r="R3293" i="1" s="1"/>
  <c r="N3174" i="1"/>
  <c r="Y3291" i="1"/>
  <c r="S3291" i="1"/>
  <c r="T3323" i="1"/>
  <c r="F3169" i="1"/>
  <c r="O3169" i="1"/>
  <c r="G3169" i="1"/>
  <c r="D3170" i="1"/>
  <c r="L3170" i="1" s="1"/>
  <c r="B742" i="1"/>
  <c r="C745" i="1"/>
  <c r="P744" i="1"/>
  <c r="X743" i="1"/>
  <c r="Z3294" i="1" l="1"/>
  <c r="AA3294" i="1"/>
  <c r="N3175" i="1"/>
  <c r="M3175" i="1"/>
  <c r="H3293" i="1"/>
  <c r="A3294" i="1"/>
  <c r="Q3294" i="1" s="1"/>
  <c r="R3294" i="1" s="1"/>
  <c r="S3292" i="1"/>
  <c r="Y3292" i="1"/>
  <c r="J3175" i="1"/>
  <c r="K3175" i="1" s="1"/>
  <c r="E3175" i="1" s="1"/>
  <c r="I3176" i="1"/>
  <c r="U3174" i="1"/>
  <c r="W3174" i="1" s="1"/>
  <c r="T3324" i="1"/>
  <c r="F3170" i="1"/>
  <c r="D3171" i="1"/>
  <c r="L3171" i="1" s="1"/>
  <c r="O3170" i="1"/>
  <c r="G3170" i="1"/>
  <c r="X744" i="1"/>
  <c r="B743" i="1"/>
  <c r="C746" i="1"/>
  <c r="P745" i="1"/>
  <c r="AA3295" i="1" l="1"/>
  <c r="Z3295" i="1"/>
  <c r="Z3296" i="1" s="1"/>
  <c r="M3176" i="1"/>
  <c r="J3176" i="1"/>
  <c r="K3176" i="1" s="1"/>
  <c r="E3176" i="1" s="1"/>
  <c r="I3177" i="1"/>
  <c r="Y3293" i="1"/>
  <c r="S3293" i="1"/>
  <c r="H3294" i="1"/>
  <c r="A3295" i="1"/>
  <c r="Q3295" i="1" s="1"/>
  <c r="R3295" i="1" s="1"/>
  <c r="U3175" i="1"/>
  <c r="W3175" i="1" s="1"/>
  <c r="N3176" i="1"/>
  <c r="T3325" i="1"/>
  <c r="F3171" i="1"/>
  <c r="O3171" i="1"/>
  <c r="D3172" i="1"/>
  <c r="L3172" i="1" s="1"/>
  <c r="G3171" i="1"/>
  <c r="B744" i="1"/>
  <c r="X745" i="1"/>
  <c r="C747" i="1"/>
  <c r="P746" i="1"/>
  <c r="AA3296" i="1" l="1"/>
  <c r="N3177" i="1"/>
  <c r="S3294" i="1"/>
  <c r="Y3294" i="1"/>
  <c r="J3177" i="1"/>
  <c r="K3177" i="1" s="1"/>
  <c r="E3177" i="1" s="1"/>
  <c r="I3178" i="1"/>
  <c r="U3176" i="1"/>
  <c r="W3176" i="1" s="1"/>
  <c r="A3296" i="1"/>
  <c r="Q3296" i="1" s="1"/>
  <c r="R3296" i="1" s="1"/>
  <c r="H3295" i="1"/>
  <c r="M3177" i="1"/>
  <c r="T3326" i="1"/>
  <c r="F3172" i="1"/>
  <c r="G3172" i="1"/>
  <c r="D3173" i="1"/>
  <c r="L3173" i="1" s="1"/>
  <c r="O3172" i="1"/>
  <c r="B745" i="1"/>
  <c r="C748" i="1"/>
  <c r="P747" i="1"/>
  <c r="X746" i="1"/>
  <c r="AA3297" i="1" l="1"/>
  <c r="Z3297" i="1"/>
  <c r="M3178" i="1"/>
  <c r="S3295" i="1"/>
  <c r="Y3295" i="1"/>
  <c r="A3297" i="1"/>
  <c r="Q3297" i="1" s="1"/>
  <c r="R3297" i="1" s="1"/>
  <c r="H3296" i="1"/>
  <c r="J3178" i="1"/>
  <c r="K3178" i="1" s="1"/>
  <c r="E3178" i="1" s="1"/>
  <c r="I3179" i="1"/>
  <c r="U3177" i="1"/>
  <c r="W3177" i="1" s="1"/>
  <c r="N3178" i="1"/>
  <c r="T3327" i="1"/>
  <c r="F3173" i="1"/>
  <c r="O3173" i="1"/>
  <c r="D3174" i="1"/>
  <c r="L3174" i="1" s="1"/>
  <c r="G3173" i="1"/>
  <c r="X747" i="1"/>
  <c r="Y747" i="1" s="1"/>
  <c r="B746" i="1"/>
  <c r="C749" i="1"/>
  <c r="P748" i="1"/>
  <c r="Z3298" i="1" l="1"/>
  <c r="AA3298" i="1"/>
  <c r="N3179" i="1"/>
  <c r="S3296" i="1"/>
  <c r="Y3296" i="1"/>
  <c r="H3297" i="1"/>
  <c r="A3298" i="1"/>
  <c r="Q3298" i="1" s="1"/>
  <c r="R3298" i="1" s="1"/>
  <c r="J3179" i="1"/>
  <c r="K3179" i="1" s="1"/>
  <c r="E3179" i="1" s="1"/>
  <c r="I3180" i="1"/>
  <c r="U3178" i="1"/>
  <c r="W3178" i="1" s="1"/>
  <c r="M3179" i="1"/>
  <c r="T3328" i="1"/>
  <c r="F3174" i="1"/>
  <c r="O3174" i="1"/>
  <c r="G3174" i="1"/>
  <c r="D3175" i="1"/>
  <c r="L3175" i="1" s="1"/>
  <c r="X748" i="1"/>
  <c r="B747" i="1"/>
  <c r="C750" i="1"/>
  <c r="C751" i="1" s="1"/>
  <c r="P749" i="1"/>
  <c r="S749" i="1" s="1"/>
  <c r="AA3299" i="1" l="1"/>
  <c r="Z3299" i="1"/>
  <c r="M3180" i="1"/>
  <c r="Y3297" i="1"/>
  <c r="S3297" i="1"/>
  <c r="H3298" i="1"/>
  <c r="A3299" i="1"/>
  <c r="Q3299" i="1" s="1"/>
  <c r="R3299" i="1" s="1"/>
  <c r="J3180" i="1"/>
  <c r="K3180" i="1" s="1"/>
  <c r="E3180" i="1" s="1"/>
  <c r="I3181" i="1"/>
  <c r="U3179" i="1"/>
  <c r="W3179" i="1" s="1"/>
  <c r="N3180" i="1"/>
  <c r="T3329" i="1"/>
  <c r="F3175" i="1"/>
  <c r="O3175" i="1"/>
  <c r="D3176" i="1"/>
  <c r="L3176" i="1" s="1"/>
  <c r="G3175" i="1"/>
  <c r="C752" i="1"/>
  <c r="P751" i="1"/>
  <c r="B748" i="1"/>
  <c r="X749" i="1"/>
  <c r="Y749" i="1" s="1"/>
  <c r="P750" i="1"/>
  <c r="S750" i="1" s="1"/>
  <c r="Z3300" i="1" l="1"/>
  <c r="AA3300" i="1"/>
  <c r="M3181" i="1"/>
  <c r="N3181" i="1"/>
  <c r="U3180" i="1"/>
  <c r="W3180" i="1" s="1"/>
  <c r="A3300" i="1"/>
  <c r="Q3300" i="1" s="1"/>
  <c r="R3300" i="1" s="1"/>
  <c r="H3299" i="1"/>
  <c r="S3298" i="1"/>
  <c r="Y3298" i="1"/>
  <c r="J3181" i="1"/>
  <c r="K3181" i="1" s="1"/>
  <c r="E3181" i="1" s="1"/>
  <c r="I3182" i="1"/>
  <c r="T3330" i="1"/>
  <c r="F3176" i="1"/>
  <c r="G3176" i="1"/>
  <c r="O3176" i="1"/>
  <c r="D3177" i="1"/>
  <c r="L3177" i="1" s="1"/>
  <c r="X751" i="1"/>
  <c r="P752" i="1"/>
  <c r="C753" i="1"/>
  <c r="X750" i="1"/>
  <c r="B749" i="1"/>
  <c r="AA3301" i="1" l="1"/>
  <c r="Z3301" i="1"/>
  <c r="J3182" i="1"/>
  <c r="K3182" i="1" s="1"/>
  <c r="E3182" i="1" s="1"/>
  <c r="I3183" i="1"/>
  <c r="S3299" i="1"/>
  <c r="Y3299" i="1"/>
  <c r="A3301" i="1"/>
  <c r="Q3301" i="1" s="1"/>
  <c r="R3301" i="1" s="1"/>
  <c r="H3300" i="1"/>
  <c r="U3181" i="1"/>
  <c r="W3181" i="1" s="1"/>
  <c r="T3331" i="1"/>
  <c r="F3177" i="1"/>
  <c r="G3177" i="1"/>
  <c r="O3177" i="1"/>
  <c r="D3178" i="1"/>
  <c r="L3178" i="1" s="1"/>
  <c r="B751" i="1"/>
  <c r="C754" i="1"/>
  <c r="P753" i="1"/>
  <c r="X752" i="1"/>
  <c r="Y752" i="1" s="1"/>
  <c r="B750" i="1"/>
  <c r="Y750" i="1"/>
  <c r="Z3302" i="1" l="1"/>
  <c r="AA3302" i="1"/>
  <c r="H3301" i="1"/>
  <c r="A3302" i="1"/>
  <c r="Q3302" i="1" s="1"/>
  <c r="R3302" i="1" s="1"/>
  <c r="Y3300" i="1"/>
  <c r="S3300" i="1"/>
  <c r="J3183" i="1"/>
  <c r="K3183" i="1" s="1"/>
  <c r="E3183" i="1" s="1"/>
  <c r="I3184" i="1"/>
  <c r="U3182" i="1"/>
  <c r="W3182" i="1" s="1"/>
  <c r="T3332" i="1"/>
  <c r="F3178" i="1"/>
  <c r="G3178" i="1"/>
  <c r="O3178" i="1"/>
  <c r="D3179" i="1"/>
  <c r="L3179" i="1" s="1"/>
  <c r="B752" i="1"/>
  <c r="P754" i="1"/>
  <c r="C755" i="1"/>
  <c r="X753" i="1"/>
  <c r="AA3303" i="1" l="1"/>
  <c r="Z3303" i="1"/>
  <c r="S3301" i="1"/>
  <c r="Y3301" i="1"/>
  <c r="U3183" i="1"/>
  <c r="W3183" i="1" s="1"/>
  <c r="H3302" i="1"/>
  <c r="A3303" i="1"/>
  <c r="Q3303" i="1" s="1"/>
  <c r="R3303" i="1" s="1"/>
  <c r="J3184" i="1"/>
  <c r="K3184" i="1" s="1"/>
  <c r="E3184" i="1" s="1"/>
  <c r="I3185" i="1"/>
  <c r="T3333" i="1"/>
  <c r="F3179" i="1"/>
  <c r="O3179" i="1"/>
  <c r="D3180" i="1"/>
  <c r="L3180" i="1" s="1"/>
  <c r="G3179" i="1"/>
  <c r="B753" i="1"/>
  <c r="C756" i="1"/>
  <c r="P755" i="1"/>
  <c r="X754" i="1"/>
  <c r="Z3304" i="1" l="1"/>
  <c r="AA3304" i="1"/>
  <c r="A3304" i="1"/>
  <c r="Q3304" i="1" s="1"/>
  <c r="R3304" i="1" s="1"/>
  <c r="H3303" i="1"/>
  <c r="Y3302" i="1"/>
  <c r="S3302" i="1"/>
  <c r="U3184" i="1"/>
  <c r="W3184" i="1" s="1"/>
  <c r="J3185" i="1"/>
  <c r="K3185" i="1" s="1"/>
  <c r="E3185" i="1" s="1"/>
  <c r="I3186" i="1"/>
  <c r="T3334" i="1"/>
  <c r="F3180" i="1"/>
  <c r="D3181" i="1"/>
  <c r="L3181" i="1" s="1"/>
  <c r="O3180" i="1"/>
  <c r="G3180" i="1"/>
  <c r="X755" i="1"/>
  <c r="B754" i="1"/>
  <c r="C757" i="1"/>
  <c r="P756" i="1"/>
  <c r="AA3305" i="1" l="1"/>
  <c r="Z3305" i="1"/>
  <c r="J3186" i="1"/>
  <c r="K3186" i="1" s="1"/>
  <c r="E3186" i="1" s="1"/>
  <c r="I3187" i="1"/>
  <c r="U3185" i="1"/>
  <c r="W3185" i="1" s="1"/>
  <c r="A3305" i="1"/>
  <c r="Q3305" i="1" s="1"/>
  <c r="R3305" i="1" s="1"/>
  <c r="H3304" i="1"/>
  <c r="Y3303" i="1"/>
  <c r="S3303" i="1"/>
  <c r="T3335" i="1"/>
  <c r="F3181" i="1"/>
  <c r="G3181" i="1"/>
  <c r="D3182" i="1"/>
  <c r="L3182" i="1" s="1"/>
  <c r="P757" i="1"/>
  <c r="C758" i="1"/>
  <c r="B755" i="1"/>
  <c r="X756" i="1"/>
  <c r="Z3306" i="1" l="1"/>
  <c r="AA3306" i="1"/>
  <c r="O3181" i="1"/>
  <c r="M3182" i="1"/>
  <c r="A3306" i="1"/>
  <c r="Q3306" i="1" s="1"/>
  <c r="H3305" i="1"/>
  <c r="J3187" i="1"/>
  <c r="K3187" i="1" s="1"/>
  <c r="E3187" i="1" s="1"/>
  <c r="I3188" i="1"/>
  <c r="U3186" i="1"/>
  <c r="W3186" i="1" s="1"/>
  <c r="T3336" i="1"/>
  <c r="F3182" i="1"/>
  <c r="G3182" i="1"/>
  <c r="D3183" i="1"/>
  <c r="L3183" i="1" s="1"/>
  <c r="C759" i="1"/>
  <c r="P758" i="1"/>
  <c r="X757" i="1"/>
  <c r="B756" i="1"/>
  <c r="R3306" i="1" l="1"/>
  <c r="AA3307" i="1"/>
  <c r="Z3307" i="1"/>
  <c r="M3183" i="1"/>
  <c r="N3182" i="1"/>
  <c r="N3183" i="1" s="1"/>
  <c r="J3188" i="1"/>
  <c r="K3188" i="1" s="1"/>
  <c r="E3188" i="1" s="1"/>
  <c r="I3189" i="1"/>
  <c r="S3305" i="1"/>
  <c r="U3187" i="1"/>
  <c r="W3187" i="1" s="1"/>
  <c r="H3306" i="1"/>
  <c r="A3307" i="1"/>
  <c r="Q3307" i="1" s="1"/>
  <c r="T3337" i="1"/>
  <c r="F3183" i="1"/>
  <c r="G3183" i="1"/>
  <c r="D3184" i="1"/>
  <c r="L3184" i="1" s="1"/>
  <c r="B757" i="1"/>
  <c r="X758" i="1"/>
  <c r="C760" i="1"/>
  <c r="P759" i="1"/>
  <c r="R3307" i="1" l="1"/>
  <c r="Z3308" i="1"/>
  <c r="AA3308" i="1"/>
  <c r="O3182" i="1"/>
  <c r="A3308" i="1"/>
  <c r="Q3308" i="1" s="1"/>
  <c r="R3308" i="1" s="1"/>
  <c r="H3307" i="1"/>
  <c r="J3189" i="1"/>
  <c r="K3189" i="1" s="1"/>
  <c r="E3189" i="1" s="1"/>
  <c r="I3190" i="1"/>
  <c r="U3188" i="1"/>
  <c r="W3188" i="1" s="1"/>
  <c r="T3338" i="1"/>
  <c r="F3184" i="1"/>
  <c r="G3184" i="1"/>
  <c r="D3185" i="1"/>
  <c r="L3185" i="1" s="1"/>
  <c r="M3184" i="1"/>
  <c r="O3183" i="1"/>
  <c r="X759" i="1"/>
  <c r="B758" i="1"/>
  <c r="C761" i="1"/>
  <c r="P760" i="1"/>
  <c r="AA3309" i="1" l="1"/>
  <c r="Z3309" i="1"/>
  <c r="J3190" i="1"/>
  <c r="K3190" i="1" s="1"/>
  <c r="E3190" i="1" s="1"/>
  <c r="I3191" i="1"/>
  <c r="U3189" i="1"/>
  <c r="W3189" i="1" s="1"/>
  <c r="S3307" i="1"/>
  <c r="Y3307" i="1"/>
  <c r="A3309" i="1"/>
  <c r="Q3309" i="1" s="1"/>
  <c r="R3309" i="1" s="1"/>
  <c r="H3308" i="1"/>
  <c r="T3339" i="1"/>
  <c r="M3185" i="1"/>
  <c r="N3184" i="1"/>
  <c r="F3185" i="1"/>
  <c r="G3185" i="1"/>
  <c r="D3186" i="1"/>
  <c r="L3186" i="1" s="1"/>
  <c r="X760" i="1"/>
  <c r="B759" i="1"/>
  <c r="C762" i="1"/>
  <c r="P761" i="1"/>
  <c r="Z3310" i="1" l="1"/>
  <c r="AA3310" i="1"/>
  <c r="M3186" i="1"/>
  <c r="N3185" i="1"/>
  <c r="N3186" i="1" s="1"/>
  <c r="Y3308" i="1"/>
  <c r="S3308" i="1"/>
  <c r="A3310" i="1"/>
  <c r="Q3310" i="1" s="1"/>
  <c r="R3310" i="1" s="1"/>
  <c r="H3309" i="1"/>
  <c r="J3191" i="1"/>
  <c r="K3191" i="1" s="1"/>
  <c r="E3191" i="1" s="1"/>
  <c r="I3192" i="1"/>
  <c r="U3190" i="1"/>
  <c r="W3190" i="1" s="1"/>
  <c r="O3184" i="1"/>
  <c r="T3340" i="1"/>
  <c r="F3186" i="1"/>
  <c r="D3187" i="1"/>
  <c r="L3187" i="1" s="1"/>
  <c r="G3186" i="1"/>
  <c r="X761" i="1"/>
  <c r="B760" i="1"/>
  <c r="C763" i="1"/>
  <c r="P762" i="1"/>
  <c r="AA3311" i="1" l="1"/>
  <c r="Z3311" i="1"/>
  <c r="O3186" i="1"/>
  <c r="M3187" i="1"/>
  <c r="M3188" i="1" s="1"/>
  <c r="M3189" i="1" s="1"/>
  <c r="O3185" i="1"/>
  <c r="H3310" i="1"/>
  <c r="A3311" i="1"/>
  <c r="Q3311" i="1" s="1"/>
  <c r="R3311" i="1" s="1"/>
  <c r="J3192" i="1"/>
  <c r="K3192" i="1" s="1"/>
  <c r="E3192" i="1" s="1"/>
  <c r="I3193" i="1"/>
  <c r="U3191" i="1"/>
  <c r="W3191" i="1" s="1"/>
  <c r="S3309" i="1"/>
  <c r="Y3309" i="1"/>
  <c r="T3341" i="1"/>
  <c r="F3187" i="1"/>
  <c r="D3188" i="1"/>
  <c r="L3188" i="1" s="1"/>
  <c r="G3187" i="1"/>
  <c r="X762" i="1"/>
  <c r="B761" i="1"/>
  <c r="C764" i="1"/>
  <c r="P763" i="1"/>
  <c r="Z3312" i="1" l="1"/>
  <c r="AA3312" i="1"/>
  <c r="N3187" i="1"/>
  <c r="N3188" i="1" s="1"/>
  <c r="N3189" i="1" s="1"/>
  <c r="A3312" i="1"/>
  <c r="Q3312" i="1" s="1"/>
  <c r="R3312" i="1" s="1"/>
  <c r="H3311" i="1"/>
  <c r="U3192" i="1"/>
  <c r="W3192" i="1" s="1"/>
  <c r="Y3310" i="1"/>
  <c r="S3310" i="1"/>
  <c r="J3193" i="1"/>
  <c r="K3193" i="1" s="1"/>
  <c r="E3193" i="1" s="1"/>
  <c r="I3194" i="1"/>
  <c r="T3342" i="1"/>
  <c r="F3188" i="1"/>
  <c r="D3189" i="1"/>
  <c r="L3189" i="1" s="1"/>
  <c r="G3188" i="1"/>
  <c r="B762" i="1"/>
  <c r="X763" i="1"/>
  <c r="C765" i="1"/>
  <c r="P764" i="1"/>
  <c r="AA3313" i="1" l="1"/>
  <c r="Z3313" i="1"/>
  <c r="O3188" i="1"/>
  <c r="O3187" i="1"/>
  <c r="U3193" i="1"/>
  <c r="W3193" i="1" s="1"/>
  <c r="J3194" i="1"/>
  <c r="K3194" i="1" s="1"/>
  <c r="E3194" i="1" s="1"/>
  <c r="I3195" i="1"/>
  <c r="Y3311" i="1"/>
  <c r="S3311" i="1"/>
  <c r="H3312" i="1"/>
  <c r="A3313" i="1"/>
  <c r="Q3313" i="1" s="1"/>
  <c r="R3313" i="1" s="1"/>
  <c r="T3343" i="1"/>
  <c r="F3189" i="1"/>
  <c r="D3190" i="1"/>
  <c r="L3190" i="1" s="1"/>
  <c r="G3189" i="1"/>
  <c r="X764" i="1"/>
  <c r="B763" i="1"/>
  <c r="C766" i="1"/>
  <c r="P765" i="1"/>
  <c r="Z3314" i="1" l="1"/>
  <c r="AA3314" i="1"/>
  <c r="O3189" i="1"/>
  <c r="M3190" i="1"/>
  <c r="J3195" i="1"/>
  <c r="K3195" i="1" s="1"/>
  <c r="E3195" i="1" s="1"/>
  <c r="I3196" i="1"/>
  <c r="U3194" i="1"/>
  <c r="W3194" i="1" s="1"/>
  <c r="A3314" i="1"/>
  <c r="Q3314" i="1" s="1"/>
  <c r="R3314" i="1" s="1"/>
  <c r="H3313" i="1"/>
  <c r="Y3312" i="1"/>
  <c r="S3312" i="1"/>
  <c r="T3344" i="1"/>
  <c r="F3190" i="1"/>
  <c r="G3190" i="1"/>
  <c r="D3191" i="1"/>
  <c r="L3191" i="1" s="1"/>
  <c r="C767" i="1"/>
  <c r="P766" i="1"/>
  <c r="B764" i="1"/>
  <c r="X765" i="1"/>
  <c r="AA3315" i="1" l="1"/>
  <c r="Z3315" i="1"/>
  <c r="M3191" i="1"/>
  <c r="M3192" i="1" s="1"/>
  <c r="M3193" i="1" s="1"/>
  <c r="M3194" i="1" s="1"/>
  <c r="M3195" i="1" s="1"/>
  <c r="M3196" i="1" s="1"/>
  <c r="N3190" i="1"/>
  <c r="N3191" i="1" s="1"/>
  <c r="N3192" i="1" s="1"/>
  <c r="N3193" i="1" s="1"/>
  <c r="N3194" i="1" s="1"/>
  <c r="N3195" i="1" s="1"/>
  <c r="N3196" i="1" s="1"/>
  <c r="H3314" i="1"/>
  <c r="A3315" i="1"/>
  <c r="Q3315" i="1" s="1"/>
  <c r="R3315" i="1" s="1"/>
  <c r="J3196" i="1"/>
  <c r="K3196" i="1" s="1"/>
  <c r="E3196" i="1" s="1"/>
  <c r="I3197" i="1"/>
  <c r="U3195" i="1"/>
  <c r="W3195" i="1" s="1"/>
  <c r="S3313" i="1"/>
  <c r="Y3313" i="1"/>
  <c r="T3345" i="1"/>
  <c r="F3191" i="1"/>
  <c r="D3192" i="1"/>
  <c r="L3192" i="1" s="1"/>
  <c r="G3191" i="1"/>
  <c r="X766" i="1"/>
  <c r="C768" i="1"/>
  <c r="P767" i="1"/>
  <c r="B765" i="1"/>
  <c r="Z3316" i="1" l="1"/>
  <c r="AA3316" i="1"/>
  <c r="O3191" i="1"/>
  <c r="O3190" i="1"/>
  <c r="U3196" i="1"/>
  <c r="W3196" i="1" s="1"/>
  <c r="M3197" i="1"/>
  <c r="J3197" i="1"/>
  <c r="K3197" i="1" s="1"/>
  <c r="E3197" i="1" s="1"/>
  <c r="I3198" i="1"/>
  <c r="Y3314" i="1"/>
  <c r="S3314" i="1"/>
  <c r="A3316" i="1"/>
  <c r="Q3316" i="1" s="1"/>
  <c r="R3316" i="1" s="1"/>
  <c r="H3315" i="1"/>
  <c r="N3197" i="1"/>
  <c r="T3346" i="1"/>
  <c r="F3192" i="1"/>
  <c r="D3193" i="1"/>
  <c r="L3193" i="1" s="1"/>
  <c r="O3192" i="1"/>
  <c r="G3192" i="1"/>
  <c r="B766" i="1"/>
  <c r="X767" i="1"/>
  <c r="C769" i="1"/>
  <c r="P768" i="1"/>
  <c r="AA3317" i="1" l="1"/>
  <c r="Z3317" i="1"/>
  <c r="N3198" i="1"/>
  <c r="M3198" i="1"/>
  <c r="Y3315" i="1"/>
  <c r="S3315" i="1"/>
  <c r="J3198" i="1"/>
  <c r="K3198" i="1" s="1"/>
  <c r="E3198" i="1" s="1"/>
  <c r="I3199" i="1"/>
  <c r="U3197" i="1"/>
  <c r="W3197" i="1" s="1"/>
  <c r="A3317" i="1"/>
  <c r="Q3317" i="1" s="1"/>
  <c r="R3317" i="1" s="1"/>
  <c r="H3316" i="1"/>
  <c r="T3347" i="1"/>
  <c r="F3193" i="1"/>
  <c r="G3193" i="1"/>
  <c r="D3194" i="1"/>
  <c r="L3194" i="1" s="1"/>
  <c r="O3193" i="1"/>
  <c r="X768" i="1"/>
  <c r="B767" i="1"/>
  <c r="C770" i="1"/>
  <c r="P769" i="1"/>
  <c r="Z3318" i="1" l="1"/>
  <c r="AA3318" i="1"/>
  <c r="H3317" i="1"/>
  <c r="A3318" i="1"/>
  <c r="Q3318" i="1" s="1"/>
  <c r="R3318" i="1" s="1"/>
  <c r="S3316" i="1"/>
  <c r="Y3316" i="1"/>
  <c r="J3199" i="1"/>
  <c r="K3199" i="1" s="1"/>
  <c r="E3199" i="1" s="1"/>
  <c r="I3200" i="1"/>
  <c r="N3199" i="1"/>
  <c r="U3198" i="1"/>
  <c r="W3198" i="1" s="1"/>
  <c r="M3199" i="1"/>
  <c r="T3348" i="1"/>
  <c r="F3194" i="1"/>
  <c r="G3194" i="1"/>
  <c r="O3194" i="1"/>
  <c r="D3195" i="1"/>
  <c r="L3195" i="1" s="1"/>
  <c r="X769" i="1"/>
  <c r="C771" i="1"/>
  <c r="P770" i="1"/>
  <c r="B768" i="1"/>
  <c r="AA3319" i="1" l="1"/>
  <c r="Z3319" i="1"/>
  <c r="Z3320" i="1" s="1"/>
  <c r="M3200" i="1"/>
  <c r="N3200" i="1"/>
  <c r="J3200" i="1"/>
  <c r="K3200" i="1" s="1"/>
  <c r="E3200" i="1" s="1"/>
  <c r="I3201" i="1"/>
  <c r="U3199" i="1"/>
  <c r="W3199" i="1" s="1"/>
  <c r="H3318" i="1"/>
  <c r="A3319" i="1"/>
  <c r="Q3319" i="1" s="1"/>
  <c r="R3319" i="1" s="1"/>
  <c r="S3317" i="1"/>
  <c r="Y3317" i="1"/>
  <c r="T3349" i="1"/>
  <c r="F3195" i="1"/>
  <c r="D3196" i="1"/>
  <c r="L3196" i="1" s="1"/>
  <c r="G3195" i="1"/>
  <c r="O3195" i="1"/>
  <c r="B769" i="1"/>
  <c r="X770" i="1"/>
  <c r="C772" i="1"/>
  <c r="P771" i="1"/>
  <c r="AA3320" i="1" l="1"/>
  <c r="S3318" i="1"/>
  <c r="Y3318" i="1"/>
  <c r="J3201" i="1"/>
  <c r="K3201" i="1" s="1"/>
  <c r="E3201" i="1" s="1"/>
  <c r="I3202" i="1"/>
  <c r="U3200" i="1"/>
  <c r="W3200" i="1" s="1"/>
  <c r="N3201" i="1"/>
  <c r="A3320" i="1"/>
  <c r="Q3320" i="1" s="1"/>
  <c r="R3320" i="1" s="1"/>
  <c r="H3319" i="1"/>
  <c r="M3201" i="1"/>
  <c r="T3350" i="1"/>
  <c r="F3196" i="1"/>
  <c r="O3196" i="1"/>
  <c r="G3196" i="1"/>
  <c r="D3197" i="1"/>
  <c r="L3197" i="1" s="1"/>
  <c r="B770" i="1"/>
  <c r="X771" i="1"/>
  <c r="C773" i="1"/>
  <c r="P772" i="1"/>
  <c r="AA3321" i="1" l="1"/>
  <c r="Z3321" i="1"/>
  <c r="M3202" i="1"/>
  <c r="J3202" i="1"/>
  <c r="K3202" i="1" s="1"/>
  <c r="E3202" i="1" s="1"/>
  <c r="I3203" i="1"/>
  <c r="U3201" i="1"/>
  <c r="W3201" i="1" s="1"/>
  <c r="S3319" i="1"/>
  <c r="Y3319" i="1"/>
  <c r="A3321" i="1"/>
  <c r="Q3321" i="1" s="1"/>
  <c r="R3321" i="1" s="1"/>
  <c r="H3320" i="1"/>
  <c r="N3202" i="1"/>
  <c r="T3351" i="1"/>
  <c r="F3197" i="1"/>
  <c r="O3197" i="1"/>
  <c r="G3197" i="1"/>
  <c r="D3198" i="1"/>
  <c r="L3198" i="1" s="1"/>
  <c r="B771" i="1"/>
  <c r="X772" i="1"/>
  <c r="P773" i="1"/>
  <c r="C774" i="1"/>
  <c r="Z3322" i="1" l="1"/>
  <c r="AA3322" i="1"/>
  <c r="N3203" i="1"/>
  <c r="M3203" i="1"/>
  <c r="S3320" i="1"/>
  <c r="Y3320" i="1"/>
  <c r="A3322" i="1"/>
  <c r="Q3322" i="1" s="1"/>
  <c r="R3322" i="1" s="1"/>
  <c r="H3321" i="1"/>
  <c r="J3203" i="1"/>
  <c r="K3203" i="1" s="1"/>
  <c r="E3203" i="1" s="1"/>
  <c r="I3204" i="1"/>
  <c r="U3202" i="1"/>
  <c r="W3202" i="1" s="1"/>
  <c r="T3352" i="1"/>
  <c r="F3198" i="1"/>
  <c r="O3198" i="1"/>
  <c r="G3198" i="1"/>
  <c r="D3199" i="1"/>
  <c r="L3199" i="1" s="1"/>
  <c r="B772" i="1"/>
  <c r="C775" i="1"/>
  <c r="P774" i="1"/>
  <c r="X773" i="1"/>
  <c r="AA3323" i="1" l="1"/>
  <c r="Z3323" i="1"/>
  <c r="U3203" i="1"/>
  <c r="W3203" i="1" s="1"/>
  <c r="J3204" i="1"/>
  <c r="K3204" i="1" s="1"/>
  <c r="E3204" i="1" s="1"/>
  <c r="I3205" i="1"/>
  <c r="Y3321" i="1"/>
  <c r="S3321" i="1"/>
  <c r="N3204" i="1"/>
  <c r="H3322" i="1"/>
  <c r="A3323" i="1"/>
  <c r="Q3323" i="1" s="1"/>
  <c r="R3323" i="1" s="1"/>
  <c r="M3204" i="1"/>
  <c r="T3353" i="1"/>
  <c r="F3199" i="1"/>
  <c r="O3199" i="1"/>
  <c r="G3199" i="1"/>
  <c r="D3200" i="1"/>
  <c r="L3200" i="1" s="1"/>
  <c r="B773" i="1"/>
  <c r="X774" i="1"/>
  <c r="P775" i="1"/>
  <c r="C776" i="1"/>
  <c r="AA3324" i="1" l="1"/>
  <c r="Z3324" i="1"/>
  <c r="M3205" i="1"/>
  <c r="N3205" i="1"/>
  <c r="A3324" i="1"/>
  <c r="Q3324" i="1" s="1"/>
  <c r="R3324" i="1" s="1"/>
  <c r="H3323" i="1"/>
  <c r="Y3322" i="1"/>
  <c r="S3322" i="1"/>
  <c r="J3205" i="1"/>
  <c r="K3205" i="1" s="1"/>
  <c r="E3205" i="1" s="1"/>
  <c r="I3206" i="1"/>
  <c r="U3204" i="1"/>
  <c r="W3204" i="1" s="1"/>
  <c r="T3354" i="1"/>
  <c r="F3200" i="1"/>
  <c r="O3200" i="1"/>
  <c r="G3200" i="1"/>
  <c r="D3201" i="1"/>
  <c r="L3201" i="1" s="1"/>
  <c r="B774" i="1"/>
  <c r="C777" i="1"/>
  <c r="P776" i="1"/>
  <c r="X775" i="1"/>
  <c r="Z3325" i="1" l="1"/>
  <c r="AA3325" i="1"/>
  <c r="AA3326" i="1" s="1"/>
  <c r="N3206" i="1"/>
  <c r="J3206" i="1"/>
  <c r="K3206" i="1" s="1"/>
  <c r="E3206" i="1" s="1"/>
  <c r="I3207" i="1"/>
  <c r="S3323" i="1"/>
  <c r="Y3323" i="1"/>
  <c r="H3324" i="1"/>
  <c r="A3325" i="1"/>
  <c r="Q3325" i="1" s="1"/>
  <c r="R3325" i="1" s="1"/>
  <c r="U3205" i="1"/>
  <c r="W3205" i="1" s="1"/>
  <c r="M3206" i="1"/>
  <c r="T3355" i="1"/>
  <c r="F3201" i="1"/>
  <c r="G3201" i="1"/>
  <c r="O3201" i="1"/>
  <c r="D3202" i="1"/>
  <c r="L3202" i="1" s="1"/>
  <c r="X776" i="1"/>
  <c r="B775" i="1"/>
  <c r="C778" i="1"/>
  <c r="P777" i="1"/>
  <c r="Z3326" i="1" l="1"/>
  <c r="M3207" i="1"/>
  <c r="N3207" i="1"/>
  <c r="Y3324" i="1"/>
  <c r="S3324" i="1"/>
  <c r="A3326" i="1"/>
  <c r="Q3326" i="1" s="1"/>
  <c r="R3326" i="1" s="1"/>
  <c r="H3325" i="1"/>
  <c r="J3207" i="1"/>
  <c r="K3207" i="1" s="1"/>
  <c r="E3207" i="1" s="1"/>
  <c r="I3208" i="1"/>
  <c r="U3206" i="1"/>
  <c r="W3206" i="1" s="1"/>
  <c r="T3356" i="1"/>
  <c r="F3202" i="1"/>
  <c r="G3202" i="1"/>
  <c r="O3202" i="1"/>
  <c r="D3203" i="1"/>
  <c r="L3203" i="1" s="1"/>
  <c r="X777" i="1"/>
  <c r="B776" i="1"/>
  <c r="C779" i="1"/>
  <c r="P778" i="1"/>
  <c r="Z3327" i="1" l="1"/>
  <c r="AA3327" i="1"/>
  <c r="N3208" i="1"/>
  <c r="A3327" i="1"/>
  <c r="Q3327" i="1" s="1"/>
  <c r="R3327" i="1" s="1"/>
  <c r="H3326" i="1"/>
  <c r="J3208" i="1"/>
  <c r="K3208" i="1" s="1"/>
  <c r="E3208" i="1" s="1"/>
  <c r="I3209" i="1"/>
  <c r="U3207" i="1"/>
  <c r="W3207" i="1" s="1"/>
  <c r="S3325" i="1"/>
  <c r="Y3325" i="1"/>
  <c r="M3208" i="1"/>
  <c r="T3357" i="1"/>
  <c r="F3203" i="1"/>
  <c r="G3203" i="1"/>
  <c r="O3203" i="1"/>
  <c r="D3204" i="1"/>
  <c r="L3204" i="1" s="1"/>
  <c r="B777" i="1"/>
  <c r="X778" i="1"/>
  <c r="C780" i="1"/>
  <c r="P779" i="1"/>
  <c r="AA3328" i="1" l="1"/>
  <c r="Z3328" i="1"/>
  <c r="M3209" i="1"/>
  <c r="Y3326" i="1"/>
  <c r="S3326" i="1"/>
  <c r="J3209" i="1"/>
  <c r="K3209" i="1" s="1"/>
  <c r="E3209" i="1" s="1"/>
  <c r="I3210" i="1"/>
  <c r="U3208" i="1"/>
  <c r="W3208" i="1" s="1"/>
  <c r="H3327" i="1"/>
  <c r="A3328" i="1"/>
  <c r="Q3328" i="1" s="1"/>
  <c r="R3328" i="1" s="1"/>
  <c r="N3209" i="1"/>
  <c r="T3358" i="1"/>
  <c r="F3204" i="1"/>
  <c r="G3204" i="1"/>
  <c r="O3204" i="1"/>
  <c r="D3205" i="1"/>
  <c r="L3205" i="1" s="1"/>
  <c r="B778" i="1"/>
  <c r="X779" i="1"/>
  <c r="C781" i="1"/>
  <c r="P780" i="1"/>
  <c r="Z3329" i="1" l="1"/>
  <c r="AA3329" i="1"/>
  <c r="N3210" i="1"/>
  <c r="J3210" i="1"/>
  <c r="K3210" i="1" s="1"/>
  <c r="E3210" i="1" s="1"/>
  <c r="I3211" i="1"/>
  <c r="U3209" i="1"/>
  <c r="W3209" i="1" s="1"/>
  <c r="A3329" i="1"/>
  <c r="Q3329" i="1" s="1"/>
  <c r="R3329" i="1" s="1"/>
  <c r="H3328" i="1"/>
  <c r="M3210" i="1"/>
  <c r="Y3327" i="1"/>
  <c r="S3327" i="1"/>
  <c r="T3359" i="1"/>
  <c r="F3205" i="1"/>
  <c r="O3205" i="1"/>
  <c r="G3205" i="1"/>
  <c r="D3206" i="1"/>
  <c r="L3206" i="1" s="1"/>
  <c r="B779" i="1"/>
  <c r="X780" i="1"/>
  <c r="C782" i="1"/>
  <c r="P781" i="1"/>
  <c r="S781" i="1" s="1"/>
  <c r="AA3330" i="1" l="1"/>
  <c r="Z3330" i="1"/>
  <c r="N3211" i="1"/>
  <c r="M3211" i="1"/>
  <c r="S3328" i="1"/>
  <c r="Y3328" i="1"/>
  <c r="A3330" i="1"/>
  <c r="Q3330" i="1" s="1"/>
  <c r="R3330" i="1" s="1"/>
  <c r="H3329" i="1"/>
  <c r="J3211" i="1"/>
  <c r="K3211" i="1" s="1"/>
  <c r="E3211" i="1" s="1"/>
  <c r="I3212" i="1"/>
  <c r="U3210" i="1"/>
  <c r="W3210" i="1" s="1"/>
  <c r="T3360" i="1"/>
  <c r="F3206" i="1"/>
  <c r="G3206" i="1"/>
  <c r="O3206" i="1"/>
  <c r="D3207" i="1"/>
  <c r="L3207" i="1" s="1"/>
  <c r="B780" i="1"/>
  <c r="X781" i="1"/>
  <c r="Y781" i="1" s="1"/>
  <c r="C783" i="1"/>
  <c r="P782" i="1"/>
  <c r="S782" i="1" s="1"/>
  <c r="Z3331" i="1" l="1"/>
  <c r="AA3331" i="1"/>
  <c r="S3329" i="1"/>
  <c r="Y3329" i="1"/>
  <c r="U3211" i="1"/>
  <c r="W3211" i="1" s="1"/>
  <c r="H3330" i="1"/>
  <c r="A3331" i="1"/>
  <c r="Q3331" i="1" s="1"/>
  <c r="R3331" i="1" s="1"/>
  <c r="J3212" i="1"/>
  <c r="K3212" i="1" s="1"/>
  <c r="E3212" i="1" s="1"/>
  <c r="I3213" i="1"/>
  <c r="T3361" i="1"/>
  <c r="F3207" i="1"/>
  <c r="G3207" i="1"/>
  <c r="O3207" i="1"/>
  <c r="D3208" i="1"/>
  <c r="L3208" i="1" s="1"/>
  <c r="B781" i="1"/>
  <c r="X782" i="1"/>
  <c r="P783" i="1"/>
  <c r="C784" i="1"/>
  <c r="AA3332" i="1" l="1"/>
  <c r="Z3332" i="1"/>
  <c r="Z3333" i="1" s="1"/>
  <c r="Y782" i="1"/>
  <c r="J3213" i="1"/>
  <c r="K3213" i="1" s="1"/>
  <c r="E3213" i="1" s="1"/>
  <c r="I3214" i="1"/>
  <c r="Y3330" i="1"/>
  <c r="S3330" i="1"/>
  <c r="H3331" i="1"/>
  <c r="A3332" i="1"/>
  <c r="Q3332" i="1" s="1"/>
  <c r="R3332" i="1" s="1"/>
  <c r="U3212" i="1"/>
  <c r="W3212" i="1" s="1"/>
  <c r="T3362" i="1"/>
  <c r="F3208" i="1"/>
  <c r="G3208" i="1"/>
  <c r="O3208" i="1"/>
  <c r="D3209" i="1"/>
  <c r="L3209" i="1" s="1"/>
  <c r="B782" i="1"/>
  <c r="C785" i="1"/>
  <c r="P784" i="1"/>
  <c r="X783" i="1"/>
  <c r="AA3333" i="1" l="1"/>
  <c r="Y3331" i="1"/>
  <c r="S3331" i="1"/>
  <c r="H3332" i="1"/>
  <c r="A3333" i="1"/>
  <c r="Q3333" i="1" s="1"/>
  <c r="R3333" i="1" s="1"/>
  <c r="J3214" i="1"/>
  <c r="K3214" i="1" s="1"/>
  <c r="E3214" i="1" s="1"/>
  <c r="I3215" i="1"/>
  <c r="U3213" i="1"/>
  <c r="W3213" i="1" s="1"/>
  <c r="T3363" i="1"/>
  <c r="F3209" i="1"/>
  <c r="G3209" i="1"/>
  <c r="O3209" i="1"/>
  <c r="D3210" i="1"/>
  <c r="L3210" i="1" s="1"/>
  <c r="X784" i="1"/>
  <c r="B783" i="1"/>
  <c r="P785" i="1"/>
  <c r="C786" i="1"/>
  <c r="AA3334" i="1" l="1"/>
  <c r="Z3334" i="1"/>
  <c r="Y3332" i="1"/>
  <c r="S3332" i="1"/>
  <c r="J3215" i="1"/>
  <c r="K3215" i="1" s="1"/>
  <c r="E3215" i="1" s="1"/>
  <c r="I3216" i="1"/>
  <c r="U3214" i="1"/>
  <c r="W3214" i="1" s="1"/>
  <c r="A3334" i="1"/>
  <c r="Q3334" i="1" s="1"/>
  <c r="R3334" i="1" s="1"/>
  <c r="H3333" i="1"/>
  <c r="T3364" i="1"/>
  <c r="F3210" i="1"/>
  <c r="O3210" i="1"/>
  <c r="G3210" i="1"/>
  <c r="D3211" i="1"/>
  <c r="L3211" i="1" s="1"/>
  <c r="B784" i="1"/>
  <c r="P786" i="1"/>
  <c r="C787" i="1"/>
  <c r="X785" i="1"/>
  <c r="Z3335" i="1" l="1"/>
  <c r="AA3335" i="1"/>
  <c r="J3216" i="1"/>
  <c r="K3216" i="1" s="1"/>
  <c r="E3216" i="1" s="1"/>
  <c r="I3217" i="1"/>
  <c r="H3334" i="1"/>
  <c r="A3335" i="1"/>
  <c r="Q3335" i="1" s="1"/>
  <c r="R3335" i="1" s="1"/>
  <c r="Y3333" i="1"/>
  <c r="S3333" i="1"/>
  <c r="U3215" i="1"/>
  <c r="W3215" i="1" s="1"/>
  <c r="T3365" i="1"/>
  <c r="F3211" i="1"/>
  <c r="G3211" i="1"/>
  <c r="D3212" i="1"/>
  <c r="L3212" i="1" s="1"/>
  <c r="C788" i="1"/>
  <c r="P787" i="1"/>
  <c r="B785" i="1"/>
  <c r="X786" i="1"/>
  <c r="AA3336" i="1" l="1"/>
  <c r="Z3336" i="1"/>
  <c r="O3211" i="1"/>
  <c r="M3212" i="1"/>
  <c r="N3212" i="1" s="1"/>
  <c r="A3336" i="1"/>
  <c r="Q3336" i="1" s="1"/>
  <c r="R3336" i="1" s="1"/>
  <c r="H3335" i="1"/>
  <c r="Y3334" i="1"/>
  <c r="S3334" i="1"/>
  <c r="J3217" i="1"/>
  <c r="K3217" i="1" s="1"/>
  <c r="E3217" i="1" s="1"/>
  <c r="I3218" i="1"/>
  <c r="U3216" i="1"/>
  <c r="W3216" i="1" s="1"/>
  <c r="T3366" i="1"/>
  <c r="F3212" i="1"/>
  <c r="D3213" i="1"/>
  <c r="L3213" i="1" s="1"/>
  <c r="G3212" i="1"/>
  <c r="X787" i="1"/>
  <c r="B786" i="1"/>
  <c r="C789" i="1"/>
  <c r="P788" i="1"/>
  <c r="Z3337" i="1" l="1"/>
  <c r="AA3337" i="1"/>
  <c r="J3218" i="1"/>
  <c r="K3218" i="1" s="1"/>
  <c r="E3218" i="1" s="1"/>
  <c r="I3219" i="1"/>
  <c r="U3217" i="1"/>
  <c r="W3217" i="1" s="1"/>
  <c r="H3336" i="1"/>
  <c r="A3337" i="1"/>
  <c r="Q3337" i="1" s="1"/>
  <c r="S3335" i="1"/>
  <c r="Y3335" i="1"/>
  <c r="T3367" i="1"/>
  <c r="F3213" i="1"/>
  <c r="G3213" i="1"/>
  <c r="D3214" i="1"/>
  <c r="L3214" i="1" s="1"/>
  <c r="O3212" i="1"/>
  <c r="M3213" i="1"/>
  <c r="B787" i="1"/>
  <c r="X788" i="1"/>
  <c r="C790" i="1"/>
  <c r="P789" i="1"/>
  <c r="R3337" i="1" l="1"/>
  <c r="Z3338" i="1"/>
  <c r="AA3338" i="1"/>
  <c r="S3336" i="1"/>
  <c r="Y3336" i="1"/>
  <c r="H3337" i="1"/>
  <c r="A3338" i="1"/>
  <c r="Q3338" i="1" s="1"/>
  <c r="R3338" i="1" s="1"/>
  <c r="J3219" i="1"/>
  <c r="K3219" i="1" s="1"/>
  <c r="E3219" i="1" s="1"/>
  <c r="I3220" i="1"/>
  <c r="U3218" i="1"/>
  <c r="W3218" i="1" s="1"/>
  <c r="T3368" i="1"/>
  <c r="M3214" i="1"/>
  <c r="N3213" i="1"/>
  <c r="N3214" i="1" s="1"/>
  <c r="F3214" i="1"/>
  <c r="G3214" i="1"/>
  <c r="D3215" i="1"/>
  <c r="L3215" i="1" s="1"/>
  <c r="B788" i="1"/>
  <c r="X789" i="1"/>
  <c r="C791" i="1"/>
  <c r="P790" i="1"/>
  <c r="Z3339" i="1" l="1"/>
  <c r="AA3339" i="1"/>
  <c r="M3215" i="1"/>
  <c r="N3215" i="1" s="1"/>
  <c r="O3214" i="1"/>
  <c r="H3338" i="1"/>
  <c r="A3339" i="1"/>
  <c r="Q3339" i="1" s="1"/>
  <c r="R3339" i="1" s="1"/>
  <c r="J3220" i="1"/>
  <c r="K3220" i="1" s="1"/>
  <c r="E3220" i="1" s="1"/>
  <c r="I3221" i="1"/>
  <c r="U3219" i="1"/>
  <c r="W3219" i="1" s="1"/>
  <c r="O3213" i="1"/>
  <c r="T3369" i="1"/>
  <c r="F3215" i="1"/>
  <c r="G3215" i="1"/>
  <c r="D3216" i="1"/>
  <c r="L3216" i="1" s="1"/>
  <c r="B789" i="1"/>
  <c r="X790" i="1"/>
  <c r="C792" i="1"/>
  <c r="P791" i="1"/>
  <c r="AA3340" i="1" l="1"/>
  <c r="Z3340" i="1"/>
  <c r="O3215" i="1"/>
  <c r="Y3215" i="1"/>
  <c r="M3216" i="1"/>
  <c r="J3221" i="1"/>
  <c r="K3221" i="1" s="1"/>
  <c r="E3221" i="1" s="1"/>
  <c r="I3222" i="1"/>
  <c r="U3220" i="1"/>
  <c r="W3220" i="1" s="1"/>
  <c r="Y3338" i="1"/>
  <c r="S3338" i="1"/>
  <c r="A3340" i="1"/>
  <c r="Q3340" i="1" s="1"/>
  <c r="R3340" i="1" s="1"/>
  <c r="H3339" i="1"/>
  <c r="T3370" i="1"/>
  <c r="F3216" i="1"/>
  <c r="G3216" i="1"/>
  <c r="D3217" i="1"/>
  <c r="L3217" i="1" s="1"/>
  <c r="B790" i="1"/>
  <c r="X791" i="1"/>
  <c r="P792" i="1"/>
  <c r="C793" i="1"/>
  <c r="Z3341" i="1" l="1"/>
  <c r="AA3341" i="1"/>
  <c r="M3217" i="1"/>
  <c r="N3216" i="1"/>
  <c r="N3217" i="1" s="1"/>
  <c r="S3339" i="1"/>
  <c r="Y3339" i="1"/>
  <c r="A3341" i="1"/>
  <c r="Q3341" i="1" s="1"/>
  <c r="R3341" i="1" s="1"/>
  <c r="H3340" i="1"/>
  <c r="J3222" i="1"/>
  <c r="K3222" i="1" s="1"/>
  <c r="E3222" i="1" s="1"/>
  <c r="I3223" i="1"/>
  <c r="U3221" i="1"/>
  <c r="W3221" i="1" s="1"/>
  <c r="T3371" i="1"/>
  <c r="F3217" i="1"/>
  <c r="G3217" i="1"/>
  <c r="D3218" i="1"/>
  <c r="L3218" i="1" s="1"/>
  <c r="B791" i="1"/>
  <c r="C794" i="1"/>
  <c r="P793" i="1"/>
  <c r="X792" i="1"/>
  <c r="AA3342" i="1" l="1"/>
  <c r="Z3342" i="1"/>
  <c r="M3218" i="1"/>
  <c r="M3219" i="1" s="1"/>
  <c r="M3220" i="1" s="1"/>
  <c r="M3221" i="1" s="1"/>
  <c r="M3222" i="1" s="1"/>
  <c r="M3223" i="1" s="1"/>
  <c r="O3217" i="1"/>
  <c r="O3216" i="1"/>
  <c r="J3223" i="1"/>
  <c r="K3223" i="1" s="1"/>
  <c r="E3223" i="1" s="1"/>
  <c r="I3224" i="1"/>
  <c r="U3222" i="1"/>
  <c r="W3222" i="1" s="1"/>
  <c r="S3340" i="1"/>
  <c r="Y3340" i="1"/>
  <c r="A3342" i="1"/>
  <c r="Q3342" i="1" s="1"/>
  <c r="R3342" i="1" s="1"/>
  <c r="H3341" i="1"/>
  <c r="T3372" i="1"/>
  <c r="F3218" i="1"/>
  <c r="G3218" i="1"/>
  <c r="D3219" i="1"/>
  <c r="L3219" i="1" s="1"/>
  <c r="B792" i="1"/>
  <c r="X793" i="1"/>
  <c r="C795" i="1"/>
  <c r="P794" i="1"/>
  <c r="Z3343" i="1" l="1"/>
  <c r="AA3343" i="1"/>
  <c r="N3218" i="1"/>
  <c r="N3219" i="1" s="1"/>
  <c r="N3220" i="1" s="1"/>
  <c r="N3221" i="1" s="1"/>
  <c r="N3222" i="1" s="1"/>
  <c r="N3223" i="1" s="1"/>
  <c r="N3224" i="1" s="1"/>
  <c r="H3342" i="1"/>
  <c r="A3343" i="1"/>
  <c r="Q3343" i="1" s="1"/>
  <c r="R3343" i="1" s="1"/>
  <c r="J3224" i="1"/>
  <c r="K3224" i="1" s="1"/>
  <c r="E3224" i="1" s="1"/>
  <c r="I3225" i="1"/>
  <c r="U3223" i="1"/>
  <c r="W3223" i="1" s="1"/>
  <c r="S3341" i="1"/>
  <c r="Y3341" i="1"/>
  <c r="M3224" i="1"/>
  <c r="T3373" i="1"/>
  <c r="F3219" i="1"/>
  <c r="G3219" i="1"/>
  <c r="D3220" i="1"/>
  <c r="L3220" i="1" s="1"/>
  <c r="B793" i="1"/>
  <c r="X794" i="1"/>
  <c r="C796" i="1"/>
  <c r="P795" i="1"/>
  <c r="AA3344" i="1" l="1"/>
  <c r="Z3344" i="1"/>
  <c r="O3219" i="1"/>
  <c r="O3218" i="1"/>
  <c r="M3225" i="1"/>
  <c r="U3224" i="1"/>
  <c r="W3224" i="1" s="1"/>
  <c r="J3225" i="1"/>
  <c r="K3225" i="1" s="1"/>
  <c r="E3225" i="1" s="1"/>
  <c r="I3226" i="1"/>
  <c r="H3343" i="1"/>
  <c r="A3344" i="1"/>
  <c r="Q3344" i="1" s="1"/>
  <c r="R3344" i="1" s="1"/>
  <c r="Y3342" i="1"/>
  <c r="S3342" i="1"/>
  <c r="N3225" i="1"/>
  <c r="T3374" i="1"/>
  <c r="F3220" i="1"/>
  <c r="G3220" i="1"/>
  <c r="O3220" i="1"/>
  <c r="D3221" i="1"/>
  <c r="L3221" i="1" s="1"/>
  <c r="B794" i="1"/>
  <c r="X795" i="1"/>
  <c r="C797" i="1"/>
  <c r="P796" i="1"/>
  <c r="Z3345" i="1" l="1"/>
  <c r="AA3345" i="1"/>
  <c r="N3226" i="1"/>
  <c r="M3226" i="1"/>
  <c r="S3343" i="1"/>
  <c r="Y3343" i="1"/>
  <c r="J3226" i="1"/>
  <c r="K3226" i="1" s="1"/>
  <c r="E3226" i="1" s="1"/>
  <c r="I3227" i="1"/>
  <c r="U3225" i="1"/>
  <c r="W3225" i="1" s="1"/>
  <c r="H3344" i="1"/>
  <c r="A3345" i="1"/>
  <c r="Q3345" i="1" s="1"/>
  <c r="R3345" i="1" s="1"/>
  <c r="T3375" i="1"/>
  <c r="F3221" i="1"/>
  <c r="O3221" i="1"/>
  <c r="D3222" i="1"/>
  <c r="L3222" i="1" s="1"/>
  <c r="G3221" i="1"/>
  <c r="B795" i="1"/>
  <c r="X796" i="1"/>
  <c r="C798" i="1"/>
  <c r="P797" i="1"/>
  <c r="AA3346" i="1" l="1"/>
  <c r="Z3346" i="1"/>
  <c r="M3227" i="1"/>
  <c r="S3344" i="1"/>
  <c r="Y3344" i="1"/>
  <c r="A3346" i="1"/>
  <c r="Q3346" i="1" s="1"/>
  <c r="R3346" i="1" s="1"/>
  <c r="H3345" i="1"/>
  <c r="J3227" i="1"/>
  <c r="K3227" i="1" s="1"/>
  <c r="E3227" i="1" s="1"/>
  <c r="I3228" i="1"/>
  <c r="U3226" i="1"/>
  <c r="W3226" i="1" s="1"/>
  <c r="N3227" i="1"/>
  <c r="T3376" i="1"/>
  <c r="F3222" i="1"/>
  <c r="G3222" i="1"/>
  <c r="D3223" i="1"/>
  <c r="L3223" i="1" s="1"/>
  <c r="O3222" i="1"/>
  <c r="B796" i="1"/>
  <c r="X797" i="1"/>
  <c r="P798" i="1"/>
  <c r="C799" i="1"/>
  <c r="Z3347" i="1" l="1"/>
  <c r="AA3347" i="1"/>
  <c r="N3228" i="1"/>
  <c r="A3347" i="1"/>
  <c r="Q3347" i="1" s="1"/>
  <c r="R3347" i="1" s="1"/>
  <c r="H3346" i="1"/>
  <c r="U3227" i="1"/>
  <c r="W3227" i="1" s="1"/>
  <c r="J3228" i="1"/>
  <c r="K3228" i="1" s="1"/>
  <c r="E3228" i="1" s="1"/>
  <c r="I3229" i="1"/>
  <c r="S3345" i="1"/>
  <c r="Y3345" i="1"/>
  <c r="M3228" i="1"/>
  <c r="T3377" i="1"/>
  <c r="F3223" i="1"/>
  <c r="O3223" i="1"/>
  <c r="D3224" i="1"/>
  <c r="L3224" i="1" s="1"/>
  <c r="G3223" i="1"/>
  <c r="B797" i="1"/>
  <c r="C800" i="1"/>
  <c r="P799" i="1"/>
  <c r="X798" i="1"/>
  <c r="AA3348" i="1" l="1"/>
  <c r="Z3348" i="1"/>
  <c r="N3229" i="1"/>
  <c r="M3229" i="1"/>
  <c r="U3228" i="1"/>
  <c r="W3228" i="1" s="1"/>
  <c r="Y3346" i="1"/>
  <c r="S3346" i="1"/>
  <c r="J3229" i="1"/>
  <c r="K3229" i="1" s="1"/>
  <c r="E3229" i="1" s="1"/>
  <c r="I3230" i="1"/>
  <c r="A3348" i="1"/>
  <c r="Q3348" i="1" s="1"/>
  <c r="R3348" i="1" s="1"/>
  <c r="H3347" i="1"/>
  <c r="T3378" i="1"/>
  <c r="F3224" i="1"/>
  <c r="O3224" i="1"/>
  <c r="D3225" i="1"/>
  <c r="L3225" i="1" s="1"/>
  <c r="G3224" i="1"/>
  <c r="X799" i="1"/>
  <c r="B798" i="1"/>
  <c r="C801" i="1"/>
  <c r="P800" i="1"/>
  <c r="Z3349" i="1" l="1"/>
  <c r="AA3349" i="1"/>
  <c r="N3230" i="1"/>
  <c r="S3347" i="1"/>
  <c r="Y3347" i="1"/>
  <c r="A3349" i="1"/>
  <c r="Q3349" i="1" s="1"/>
  <c r="R3349" i="1" s="1"/>
  <c r="H3348" i="1"/>
  <c r="U3229" i="1"/>
  <c r="W3229" i="1" s="1"/>
  <c r="J3230" i="1"/>
  <c r="K3230" i="1" s="1"/>
  <c r="E3230" i="1" s="1"/>
  <c r="I3231" i="1"/>
  <c r="M3230" i="1"/>
  <c r="T3379" i="1"/>
  <c r="F3225" i="1"/>
  <c r="G3225" i="1"/>
  <c r="O3225" i="1"/>
  <c r="D3226" i="1"/>
  <c r="L3226" i="1" s="1"/>
  <c r="X800" i="1"/>
  <c r="B799" i="1"/>
  <c r="P801" i="1"/>
  <c r="C802" i="1"/>
  <c r="AA3350" i="1" l="1"/>
  <c r="Z3350" i="1"/>
  <c r="A3350" i="1"/>
  <c r="Q3350" i="1" s="1"/>
  <c r="R3350" i="1" s="1"/>
  <c r="H3349" i="1"/>
  <c r="J3231" i="1"/>
  <c r="K3231" i="1" s="1"/>
  <c r="E3231" i="1" s="1"/>
  <c r="I3232" i="1"/>
  <c r="M3231" i="1"/>
  <c r="U3230" i="1"/>
  <c r="W3230" i="1" s="1"/>
  <c r="Y3348" i="1"/>
  <c r="S3348" i="1"/>
  <c r="N3231" i="1"/>
  <c r="T3380" i="1"/>
  <c r="F3226" i="1"/>
  <c r="G3226" i="1"/>
  <c r="O3226" i="1"/>
  <c r="D3227" i="1"/>
  <c r="L3227" i="1" s="1"/>
  <c r="B800" i="1"/>
  <c r="C803" i="1"/>
  <c r="P802" i="1"/>
  <c r="X801" i="1"/>
  <c r="Z3351" i="1" l="1"/>
  <c r="AA3351" i="1"/>
  <c r="M3232" i="1"/>
  <c r="N3232" i="1"/>
  <c r="J3232" i="1"/>
  <c r="K3232" i="1" s="1"/>
  <c r="E3232" i="1" s="1"/>
  <c r="I3233" i="1"/>
  <c r="U3231" i="1"/>
  <c r="W3231" i="1" s="1"/>
  <c r="S3349" i="1"/>
  <c r="Y3349" i="1"/>
  <c r="A3351" i="1"/>
  <c r="Q3351" i="1" s="1"/>
  <c r="R3351" i="1" s="1"/>
  <c r="H3350" i="1"/>
  <c r="T3381" i="1"/>
  <c r="F3227" i="1"/>
  <c r="D3228" i="1"/>
  <c r="L3228" i="1" s="1"/>
  <c r="O3227" i="1"/>
  <c r="G3227" i="1"/>
  <c r="X802" i="1"/>
  <c r="B801" i="1"/>
  <c r="P803" i="1"/>
  <c r="C804" i="1"/>
  <c r="AA3352" i="1" l="1"/>
  <c r="Z3352" i="1"/>
  <c r="S3350" i="1"/>
  <c r="Y3350" i="1"/>
  <c r="J3233" i="1"/>
  <c r="K3233" i="1" s="1"/>
  <c r="E3233" i="1" s="1"/>
  <c r="I3234" i="1"/>
  <c r="U3232" i="1"/>
  <c r="W3232" i="1" s="1"/>
  <c r="M3233" i="1"/>
  <c r="H3351" i="1"/>
  <c r="A3352" i="1"/>
  <c r="Q3352" i="1" s="1"/>
  <c r="R3352" i="1" s="1"/>
  <c r="N3233" i="1"/>
  <c r="T3382" i="1"/>
  <c r="F3228" i="1"/>
  <c r="G3228" i="1"/>
  <c r="O3228" i="1"/>
  <c r="D3229" i="1"/>
  <c r="L3229" i="1" s="1"/>
  <c r="B802" i="1"/>
  <c r="C805" i="1"/>
  <c r="P804" i="1"/>
  <c r="X803" i="1"/>
  <c r="Y967" i="1"/>
  <c r="Z3353" i="1" l="1"/>
  <c r="AA3353" i="1"/>
  <c r="N3234" i="1"/>
  <c r="J3234" i="1"/>
  <c r="K3234" i="1" s="1"/>
  <c r="E3234" i="1" s="1"/>
  <c r="I3235" i="1"/>
  <c r="S3351" i="1"/>
  <c r="Y3351" i="1"/>
  <c r="U3233" i="1"/>
  <c r="W3233" i="1" s="1"/>
  <c r="M3234" i="1"/>
  <c r="A3353" i="1"/>
  <c r="Q3353" i="1" s="1"/>
  <c r="R3353" i="1" s="1"/>
  <c r="H3352" i="1"/>
  <c r="T3383" i="1"/>
  <c r="F3229" i="1"/>
  <c r="O3229" i="1"/>
  <c r="D3230" i="1"/>
  <c r="L3230" i="1" s="1"/>
  <c r="G3229" i="1"/>
  <c r="X804" i="1"/>
  <c r="B803" i="1"/>
  <c r="P805" i="1"/>
  <c r="C806" i="1"/>
  <c r="AA3354" i="1" l="1"/>
  <c r="Z3354" i="1"/>
  <c r="M3235" i="1"/>
  <c r="N3235" i="1"/>
  <c r="S3352" i="1"/>
  <c r="Y3352" i="1"/>
  <c r="A3354" i="1"/>
  <c r="Q3354" i="1" s="1"/>
  <c r="R3354" i="1" s="1"/>
  <c r="H3353" i="1"/>
  <c r="J3235" i="1"/>
  <c r="K3235" i="1" s="1"/>
  <c r="E3235" i="1" s="1"/>
  <c r="I3236" i="1"/>
  <c r="U3234" i="1"/>
  <c r="W3234" i="1" s="1"/>
  <c r="T3384" i="1"/>
  <c r="F3230" i="1"/>
  <c r="O3230" i="1"/>
  <c r="D3231" i="1"/>
  <c r="L3231" i="1" s="1"/>
  <c r="G3230" i="1"/>
  <c r="C807" i="1"/>
  <c r="P806" i="1"/>
  <c r="B804" i="1"/>
  <c r="X805" i="1"/>
  <c r="Z3355" i="1" l="1"/>
  <c r="AA3355" i="1"/>
  <c r="H3354" i="1"/>
  <c r="A3355" i="1"/>
  <c r="Q3355" i="1" s="1"/>
  <c r="R3355" i="1" s="1"/>
  <c r="S3353" i="1"/>
  <c r="Y3353" i="1"/>
  <c r="J3236" i="1"/>
  <c r="K3236" i="1" s="1"/>
  <c r="E3236" i="1" s="1"/>
  <c r="I3237" i="1"/>
  <c r="N3236" i="1"/>
  <c r="M3236" i="1"/>
  <c r="U3235" i="1"/>
  <c r="W3235" i="1" s="1"/>
  <c r="T3385" i="1"/>
  <c r="F3231" i="1"/>
  <c r="G3231" i="1"/>
  <c r="O3231" i="1"/>
  <c r="D3232" i="1"/>
  <c r="L3232" i="1" s="1"/>
  <c r="B805" i="1"/>
  <c r="X806" i="1"/>
  <c r="C808" i="1"/>
  <c r="P807" i="1"/>
  <c r="AA3356" i="1" l="1"/>
  <c r="Z3356" i="1"/>
  <c r="M3237" i="1"/>
  <c r="N3237" i="1"/>
  <c r="J3237" i="1"/>
  <c r="K3237" i="1" s="1"/>
  <c r="E3237" i="1" s="1"/>
  <c r="I3238" i="1"/>
  <c r="S3354" i="1"/>
  <c r="Y3354" i="1"/>
  <c r="U3236" i="1"/>
  <c r="W3236" i="1" s="1"/>
  <c r="A3356" i="1"/>
  <c r="Q3356" i="1" s="1"/>
  <c r="R3356" i="1" s="1"/>
  <c r="H3355" i="1"/>
  <c r="T3386" i="1"/>
  <c r="F3232" i="1"/>
  <c r="O3232" i="1"/>
  <c r="D3233" i="1"/>
  <c r="L3233" i="1" s="1"/>
  <c r="G3232" i="1"/>
  <c r="B806" i="1"/>
  <c r="X807" i="1"/>
  <c r="P808" i="1"/>
  <c r="C809" i="1"/>
  <c r="Z3357" i="1" l="1"/>
  <c r="AA3357" i="1"/>
  <c r="J3238" i="1"/>
  <c r="K3238" i="1" s="1"/>
  <c r="E3238" i="1" s="1"/>
  <c r="I3239" i="1"/>
  <c r="U3237" i="1"/>
  <c r="W3237" i="1" s="1"/>
  <c r="S3355" i="1"/>
  <c r="Y3355" i="1"/>
  <c r="A3357" i="1"/>
  <c r="Q3357" i="1" s="1"/>
  <c r="R3357" i="1" s="1"/>
  <c r="H3356" i="1"/>
  <c r="N3238" i="1"/>
  <c r="M3238" i="1"/>
  <c r="T3387" i="1"/>
  <c r="F3233" i="1"/>
  <c r="O3233" i="1"/>
  <c r="G3233" i="1"/>
  <c r="D3234" i="1"/>
  <c r="L3234" i="1" s="1"/>
  <c r="B807" i="1"/>
  <c r="C810" i="1"/>
  <c r="P809" i="1"/>
  <c r="X808" i="1"/>
  <c r="AA3358" i="1" l="1"/>
  <c r="Z3358" i="1"/>
  <c r="M3239" i="1"/>
  <c r="N3239" i="1"/>
  <c r="Y3356" i="1"/>
  <c r="S3356" i="1"/>
  <c r="A3358" i="1"/>
  <c r="Q3358" i="1" s="1"/>
  <c r="R3358" i="1" s="1"/>
  <c r="H3357" i="1"/>
  <c r="J3239" i="1"/>
  <c r="K3239" i="1" s="1"/>
  <c r="E3239" i="1" s="1"/>
  <c r="I3240" i="1"/>
  <c r="U3238" i="1"/>
  <c r="W3238" i="1" s="1"/>
  <c r="T3388" i="1"/>
  <c r="F3234" i="1"/>
  <c r="D3235" i="1"/>
  <c r="L3235" i="1" s="1"/>
  <c r="O3234" i="1"/>
  <c r="G3234" i="1"/>
  <c r="X809" i="1"/>
  <c r="B808" i="1"/>
  <c r="C811" i="1"/>
  <c r="P810" i="1"/>
  <c r="S810" i="1" s="1"/>
  <c r="Z3359" i="1" l="1"/>
  <c r="AA3359" i="1"/>
  <c r="J3240" i="1"/>
  <c r="K3240" i="1" s="1"/>
  <c r="E3240" i="1" s="1"/>
  <c r="I3241" i="1"/>
  <c r="U3239" i="1"/>
  <c r="W3239" i="1" s="1"/>
  <c r="H3358" i="1"/>
  <c r="A3359" i="1"/>
  <c r="Q3359" i="1" s="1"/>
  <c r="R3359" i="1" s="1"/>
  <c r="N3240" i="1"/>
  <c r="Y3357" i="1"/>
  <c r="S3357" i="1"/>
  <c r="M3240" i="1"/>
  <c r="T3389" i="1"/>
  <c r="F3235" i="1"/>
  <c r="O3235" i="1"/>
  <c r="G3235" i="1"/>
  <c r="D3236" i="1"/>
  <c r="L3236" i="1" s="1"/>
  <c r="X810" i="1"/>
  <c r="Y810" i="1" s="1"/>
  <c r="B809" i="1"/>
  <c r="C812" i="1"/>
  <c r="P811" i="1"/>
  <c r="S811" i="1" s="1"/>
  <c r="AA3360" i="1" l="1"/>
  <c r="Z3360" i="1"/>
  <c r="N3241" i="1"/>
  <c r="M3241" i="1"/>
  <c r="A3360" i="1"/>
  <c r="Q3360" i="1" s="1"/>
  <c r="R3360" i="1" s="1"/>
  <c r="H3359" i="1"/>
  <c r="Y3358" i="1"/>
  <c r="S3358" i="1"/>
  <c r="J3241" i="1"/>
  <c r="K3241" i="1" s="1"/>
  <c r="E3241" i="1" s="1"/>
  <c r="I3242" i="1"/>
  <c r="U3240" i="1"/>
  <c r="W3240" i="1" s="1"/>
  <c r="T3390" i="1"/>
  <c r="F3236" i="1"/>
  <c r="O3236" i="1"/>
  <c r="G3236" i="1"/>
  <c r="D3237" i="1"/>
  <c r="L3237" i="1" s="1"/>
  <c r="B810" i="1"/>
  <c r="X811" i="1"/>
  <c r="P812" i="1"/>
  <c r="C813" i="1"/>
  <c r="Z3361" i="1" l="1"/>
  <c r="AA3361" i="1"/>
  <c r="Y811" i="1"/>
  <c r="J3242" i="1"/>
  <c r="K3242" i="1" s="1"/>
  <c r="E3242" i="1" s="1"/>
  <c r="I3243" i="1"/>
  <c r="U3241" i="1"/>
  <c r="W3241" i="1" s="1"/>
  <c r="N3242" i="1"/>
  <c r="A3361" i="1"/>
  <c r="Q3361" i="1" s="1"/>
  <c r="R3361" i="1" s="1"/>
  <c r="H3360" i="1"/>
  <c r="Y3359" i="1"/>
  <c r="S3359" i="1"/>
  <c r="M3242" i="1"/>
  <c r="T3391" i="1"/>
  <c r="F3237" i="1"/>
  <c r="O3237" i="1"/>
  <c r="G3237" i="1"/>
  <c r="D3238" i="1"/>
  <c r="L3238" i="1" s="1"/>
  <c r="B811" i="1"/>
  <c r="P813" i="1"/>
  <c r="C814" i="1"/>
  <c r="X812" i="1"/>
  <c r="AA3362" i="1" l="1"/>
  <c r="Z3362" i="1"/>
  <c r="S3360" i="1"/>
  <c r="Y3360" i="1"/>
  <c r="H3361" i="1"/>
  <c r="A3362" i="1"/>
  <c r="Q3362" i="1" s="1"/>
  <c r="R3362" i="1" s="1"/>
  <c r="J3243" i="1"/>
  <c r="K3243" i="1" s="1"/>
  <c r="E3243" i="1" s="1"/>
  <c r="I3244" i="1"/>
  <c r="U3242" i="1"/>
  <c r="W3242" i="1" s="1"/>
  <c r="T3392" i="1"/>
  <c r="F3238" i="1"/>
  <c r="O3238" i="1"/>
  <c r="D3239" i="1"/>
  <c r="L3239" i="1" s="1"/>
  <c r="G3238" i="1"/>
  <c r="B812" i="1"/>
  <c r="C815" i="1"/>
  <c r="P814" i="1"/>
  <c r="X813" i="1"/>
  <c r="Z3363" i="1" l="1"/>
  <c r="AA3363" i="1"/>
  <c r="Y3361" i="1"/>
  <c r="S3361" i="1"/>
  <c r="U3243" i="1"/>
  <c r="W3243" i="1" s="1"/>
  <c r="J3244" i="1"/>
  <c r="K3244" i="1" s="1"/>
  <c r="E3244" i="1" s="1"/>
  <c r="I3245" i="1"/>
  <c r="H3362" i="1"/>
  <c r="A3363" i="1"/>
  <c r="Q3363" i="1" s="1"/>
  <c r="R3363" i="1" s="1"/>
  <c r="T3393" i="1"/>
  <c r="F3239" i="1"/>
  <c r="G3239" i="1"/>
  <c r="O3239" i="1"/>
  <c r="D3240" i="1"/>
  <c r="L3240" i="1" s="1"/>
  <c r="X814" i="1"/>
  <c r="B813" i="1"/>
  <c r="P815" i="1"/>
  <c r="C816" i="1"/>
  <c r="AA3364" i="1" l="1"/>
  <c r="Z3364" i="1"/>
  <c r="A3364" i="1"/>
  <c r="Q3364" i="1" s="1"/>
  <c r="R3364" i="1" s="1"/>
  <c r="H3363" i="1"/>
  <c r="S3362" i="1"/>
  <c r="Y3362" i="1"/>
  <c r="J3245" i="1"/>
  <c r="K3245" i="1" s="1"/>
  <c r="E3245" i="1" s="1"/>
  <c r="I3246" i="1"/>
  <c r="U3244" i="1"/>
  <c r="W3244" i="1" s="1"/>
  <c r="T3394" i="1"/>
  <c r="F3240" i="1"/>
  <c r="O3240" i="1"/>
  <c r="D3241" i="1"/>
  <c r="L3241" i="1" s="1"/>
  <c r="G3240" i="1"/>
  <c r="B814" i="1"/>
  <c r="C817" i="1"/>
  <c r="P816" i="1"/>
  <c r="X815" i="1"/>
  <c r="Z3365" i="1" l="1"/>
  <c r="AA3365" i="1"/>
  <c r="J3246" i="1"/>
  <c r="K3246" i="1" s="1"/>
  <c r="E3246" i="1" s="1"/>
  <c r="I3247" i="1"/>
  <c r="Y3363" i="1"/>
  <c r="S3363" i="1"/>
  <c r="U3245" i="1"/>
  <c r="W3245" i="1" s="1"/>
  <c r="A3365" i="1"/>
  <c r="Q3365" i="1" s="1"/>
  <c r="R3365" i="1" s="1"/>
  <c r="H3364" i="1"/>
  <c r="T3395" i="1"/>
  <c r="F3241" i="1"/>
  <c r="G3241" i="1"/>
  <c r="O3241" i="1"/>
  <c r="D3242" i="1"/>
  <c r="L3242" i="1" s="1"/>
  <c r="X816" i="1"/>
  <c r="B815" i="1"/>
  <c r="C818" i="1"/>
  <c r="P817" i="1"/>
  <c r="AA3366" i="1" l="1"/>
  <c r="Z3366" i="1"/>
  <c r="S3364" i="1"/>
  <c r="Y3364" i="1"/>
  <c r="H3365" i="1"/>
  <c r="A3366" i="1"/>
  <c r="Q3366" i="1" s="1"/>
  <c r="R3366" i="1" s="1"/>
  <c r="J3247" i="1"/>
  <c r="K3247" i="1" s="1"/>
  <c r="E3247" i="1" s="1"/>
  <c r="I3248" i="1"/>
  <c r="U3246" i="1"/>
  <c r="W3246" i="1" s="1"/>
  <c r="T3396" i="1"/>
  <c r="F3242" i="1"/>
  <c r="G3242" i="1"/>
  <c r="D3243" i="1"/>
  <c r="L3243" i="1" s="1"/>
  <c r="B816" i="1"/>
  <c r="X817" i="1"/>
  <c r="C819" i="1"/>
  <c r="P818" i="1"/>
  <c r="Z3367" i="1" l="1"/>
  <c r="AA3367" i="1"/>
  <c r="O3242" i="1"/>
  <c r="M3243" i="1"/>
  <c r="N3243" i="1" s="1"/>
  <c r="A3367" i="1"/>
  <c r="Q3367" i="1" s="1"/>
  <c r="H3366" i="1"/>
  <c r="U3247" i="1"/>
  <c r="W3247" i="1" s="1"/>
  <c r="J3248" i="1"/>
  <c r="K3248" i="1" s="1"/>
  <c r="E3248" i="1" s="1"/>
  <c r="I3249" i="1"/>
  <c r="S3365" i="1"/>
  <c r="Y3365" i="1"/>
  <c r="T3397" i="1"/>
  <c r="F3243" i="1"/>
  <c r="G3243" i="1"/>
  <c r="D3244" i="1"/>
  <c r="L3244" i="1" s="1"/>
  <c r="B817" i="1"/>
  <c r="X818" i="1"/>
  <c r="C820" i="1"/>
  <c r="P819" i="1"/>
  <c r="AA3368" i="1" l="1"/>
  <c r="Z3368" i="1"/>
  <c r="Z3369" i="1" s="1"/>
  <c r="R3367" i="1"/>
  <c r="J3249" i="1"/>
  <c r="K3249" i="1" s="1"/>
  <c r="E3249" i="1" s="1"/>
  <c r="I3250" i="1"/>
  <c r="U3248" i="1"/>
  <c r="W3248" i="1" s="1"/>
  <c r="S3366" i="1"/>
  <c r="Y3366" i="1"/>
  <c r="A3368" i="1"/>
  <c r="Q3368" i="1" s="1"/>
  <c r="R3368" i="1" s="1"/>
  <c r="H3367" i="1"/>
  <c r="T3398" i="1"/>
  <c r="F3244" i="1"/>
  <c r="G3244" i="1"/>
  <c r="D3245" i="1"/>
  <c r="L3245" i="1" s="1"/>
  <c r="O3243" i="1"/>
  <c r="M3244" i="1"/>
  <c r="B818" i="1"/>
  <c r="X819" i="1"/>
  <c r="C821" i="1"/>
  <c r="P820" i="1"/>
  <c r="AA3369" i="1" l="1"/>
  <c r="A3369" i="1"/>
  <c r="Q3369" i="1" s="1"/>
  <c r="R3369" i="1" s="1"/>
  <c r="H3368" i="1"/>
  <c r="J3250" i="1"/>
  <c r="K3250" i="1" s="1"/>
  <c r="E3250" i="1" s="1"/>
  <c r="I3251" i="1"/>
  <c r="U3249" i="1"/>
  <c r="W3249" i="1" s="1"/>
  <c r="T3399" i="1"/>
  <c r="M3245" i="1"/>
  <c r="N3244" i="1"/>
  <c r="N3245" i="1" s="1"/>
  <c r="F3245" i="1"/>
  <c r="G3245" i="1"/>
  <c r="D3246" i="1"/>
  <c r="L3246" i="1" s="1"/>
  <c r="B819" i="1"/>
  <c r="X820" i="1"/>
  <c r="C822" i="1"/>
  <c r="P821" i="1"/>
  <c r="AA3370" i="1" l="1"/>
  <c r="Z3370" i="1"/>
  <c r="M3246" i="1"/>
  <c r="O3245" i="1"/>
  <c r="J3251" i="1"/>
  <c r="K3251" i="1" s="1"/>
  <c r="E3251" i="1" s="1"/>
  <c r="I3252" i="1"/>
  <c r="Y3368" i="1"/>
  <c r="S3368" i="1"/>
  <c r="U3250" i="1"/>
  <c r="W3250" i="1" s="1"/>
  <c r="A3370" i="1"/>
  <c r="Q3370" i="1" s="1"/>
  <c r="R3370" i="1" s="1"/>
  <c r="H3369" i="1"/>
  <c r="T3400" i="1"/>
  <c r="O3244" i="1"/>
  <c r="F3246" i="1"/>
  <c r="G3246" i="1"/>
  <c r="D3247" i="1"/>
  <c r="L3247" i="1" s="1"/>
  <c r="B820" i="1"/>
  <c r="X821" i="1"/>
  <c r="C823" i="1"/>
  <c r="P822" i="1"/>
  <c r="Z3371" i="1" l="1"/>
  <c r="AA3371" i="1"/>
  <c r="M3247" i="1"/>
  <c r="N3246" i="1"/>
  <c r="A3371" i="1"/>
  <c r="Q3371" i="1" s="1"/>
  <c r="R3371" i="1" s="1"/>
  <c r="H3370" i="1"/>
  <c r="J3252" i="1"/>
  <c r="K3252" i="1" s="1"/>
  <c r="E3252" i="1" s="1"/>
  <c r="I3253" i="1"/>
  <c r="U3251" i="1"/>
  <c r="W3251" i="1" s="1"/>
  <c r="S3369" i="1"/>
  <c r="Y3369" i="1"/>
  <c r="T3401" i="1"/>
  <c r="F3247" i="1"/>
  <c r="G3247" i="1"/>
  <c r="D3248" i="1"/>
  <c r="L3248" i="1" s="1"/>
  <c r="B821" i="1"/>
  <c r="X822" i="1"/>
  <c r="C824" i="1"/>
  <c r="P823" i="1"/>
  <c r="AA3372" i="1" l="1"/>
  <c r="Z3372" i="1"/>
  <c r="M3248" i="1"/>
  <c r="N3247" i="1"/>
  <c r="N3248" i="1" s="1"/>
  <c r="O3246" i="1"/>
  <c r="J3253" i="1"/>
  <c r="K3253" i="1" s="1"/>
  <c r="E3253" i="1" s="1"/>
  <c r="I3254" i="1"/>
  <c r="U3252" i="1"/>
  <c r="W3252" i="1" s="1"/>
  <c r="S3370" i="1"/>
  <c r="Y3370" i="1"/>
  <c r="H3371" i="1"/>
  <c r="A3372" i="1"/>
  <c r="Q3372" i="1" s="1"/>
  <c r="R3372" i="1" s="1"/>
  <c r="T3402" i="1"/>
  <c r="F3248" i="1"/>
  <c r="G3248" i="1"/>
  <c r="D3249" i="1"/>
  <c r="L3249" i="1" s="1"/>
  <c r="B822" i="1"/>
  <c r="X823" i="1"/>
  <c r="C825" i="1"/>
  <c r="P824" i="1"/>
  <c r="Z3373" i="1" l="1"/>
  <c r="AA3373" i="1"/>
  <c r="O3247" i="1"/>
  <c r="O3248" i="1"/>
  <c r="M3249" i="1"/>
  <c r="A3373" i="1"/>
  <c r="Q3373" i="1" s="1"/>
  <c r="R3373" i="1" s="1"/>
  <c r="H3372" i="1"/>
  <c r="S3371" i="1"/>
  <c r="Y3371" i="1"/>
  <c r="J3254" i="1"/>
  <c r="K3254" i="1" s="1"/>
  <c r="E3254" i="1" s="1"/>
  <c r="I3255" i="1"/>
  <c r="U3253" i="1"/>
  <c r="W3253" i="1" s="1"/>
  <c r="T3403" i="1"/>
  <c r="F3249" i="1"/>
  <c r="G3249" i="1"/>
  <c r="D3250" i="1"/>
  <c r="L3250" i="1" s="1"/>
  <c r="C826" i="1"/>
  <c r="P825" i="1"/>
  <c r="B823" i="1"/>
  <c r="X824" i="1"/>
  <c r="AA3374" i="1" l="1"/>
  <c r="Z3374" i="1"/>
  <c r="M3250" i="1"/>
  <c r="M3251" i="1" s="1"/>
  <c r="M3252" i="1" s="1"/>
  <c r="M3253" i="1" s="1"/>
  <c r="M3254" i="1" s="1"/>
  <c r="M3255" i="1" s="1"/>
  <c r="N3249" i="1"/>
  <c r="N3250" i="1" s="1"/>
  <c r="N3251" i="1" s="1"/>
  <c r="N3252" i="1" s="1"/>
  <c r="N3253" i="1" s="1"/>
  <c r="N3254" i="1" s="1"/>
  <c r="N3255" i="1" s="1"/>
  <c r="J3255" i="1"/>
  <c r="K3255" i="1" s="1"/>
  <c r="E3255" i="1" s="1"/>
  <c r="I3256" i="1"/>
  <c r="U3254" i="1"/>
  <c r="W3254" i="1" s="1"/>
  <c r="A3374" i="1"/>
  <c r="Q3374" i="1" s="1"/>
  <c r="R3374" i="1" s="1"/>
  <c r="H3373" i="1"/>
  <c r="Y3372" i="1"/>
  <c r="S3372" i="1"/>
  <c r="T3404" i="1"/>
  <c r="F3250" i="1"/>
  <c r="D3251" i="1"/>
  <c r="L3251" i="1" s="1"/>
  <c r="G3250" i="1"/>
  <c r="B824" i="1"/>
  <c r="X825" i="1"/>
  <c r="C827" i="1"/>
  <c r="P826" i="1"/>
  <c r="Z3375" i="1" l="1"/>
  <c r="AA3375" i="1"/>
  <c r="O3250" i="1"/>
  <c r="O3249" i="1"/>
  <c r="M3256" i="1"/>
  <c r="Y3373" i="1"/>
  <c r="S3373" i="1"/>
  <c r="A3375" i="1"/>
  <c r="Q3375" i="1" s="1"/>
  <c r="R3375" i="1" s="1"/>
  <c r="H3374" i="1"/>
  <c r="J3256" i="1"/>
  <c r="K3256" i="1" s="1"/>
  <c r="E3256" i="1" s="1"/>
  <c r="I3257" i="1"/>
  <c r="U3255" i="1"/>
  <c r="W3255" i="1" s="1"/>
  <c r="N3256" i="1"/>
  <c r="T3405" i="1"/>
  <c r="F3251" i="1"/>
  <c r="O3251" i="1"/>
  <c r="D3252" i="1"/>
  <c r="L3252" i="1" s="1"/>
  <c r="G3251" i="1"/>
  <c r="B825" i="1"/>
  <c r="X826" i="1"/>
  <c r="C828" i="1"/>
  <c r="P827" i="1"/>
  <c r="AA3376" i="1" l="1"/>
  <c r="Z3376" i="1"/>
  <c r="M3257" i="1"/>
  <c r="N3257" i="1"/>
  <c r="Y3374" i="1"/>
  <c r="S3374" i="1"/>
  <c r="H3375" i="1"/>
  <c r="A3376" i="1"/>
  <c r="Q3376" i="1" s="1"/>
  <c r="R3376" i="1" s="1"/>
  <c r="U3256" i="1"/>
  <c r="W3256" i="1" s="1"/>
  <c r="J3257" i="1"/>
  <c r="K3257" i="1" s="1"/>
  <c r="E3257" i="1" s="1"/>
  <c r="I3258" i="1"/>
  <c r="T3406" i="1"/>
  <c r="F3252" i="1"/>
  <c r="O3252" i="1"/>
  <c r="D3253" i="1"/>
  <c r="L3253" i="1" s="1"/>
  <c r="G3252" i="1"/>
  <c r="B826" i="1"/>
  <c r="X827" i="1"/>
  <c r="C829" i="1"/>
  <c r="P828" i="1"/>
  <c r="Z3377" i="1" l="1"/>
  <c r="AA3377" i="1"/>
  <c r="J3258" i="1"/>
  <c r="K3258" i="1" s="1"/>
  <c r="E3258" i="1" s="1"/>
  <c r="I3259" i="1"/>
  <c r="N3258" i="1"/>
  <c r="U3257" i="1"/>
  <c r="W3257" i="1" s="1"/>
  <c r="A3377" i="1"/>
  <c r="Q3377" i="1" s="1"/>
  <c r="R3377" i="1" s="1"/>
  <c r="H3376" i="1"/>
  <c r="Y3375" i="1"/>
  <c r="S3375" i="1"/>
  <c r="M3258" i="1"/>
  <c r="T3407" i="1"/>
  <c r="F3253" i="1"/>
  <c r="G3253" i="1"/>
  <c r="D3254" i="1"/>
  <c r="L3254" i="1" s="1"/>
  <c r="O3253" i="1"/>
  <c r="B827" i="1"/>
  <c r="X828" i="1"/>
  <c r="C830" i="1"/>
  <c r="P829" i="1"/>
  <c r="AA3378" i="1" l="1"/>
  <c r="Z3378" i="1"/>
  <c r="M3259" i="1"/>
  <c r="N3259" i="1"/>
  <c r="Y3376" i="1"/>
  <c r="S3376" i="1"/>
  <c r="A3378" i="1"/>
  <c r="Q3378" i="1" s="1"/>
  <c r="R3378" i="1" s="1"/>
  <c r="H3377" i="1"/>
  <c r="J3259" i="1"/>
  <c r="K3259" i="1" s="1"/>
  <c r="E3259" i="1" s="1"/>
  <c r="I3260" i="1"/>
  <c r="U3258" i="1"/>
  <c r="W3258" i="1" s="1"/>
  <c r="T3408" i="1"/>
  <c r="F3254" i="1"/>
  <c r="G3254" i="1"/>
  <c r="O3254" i="1"/>
  <c r="D3255" i="1"/>
  <c r="L3255" i="1" s="1"/>
  <c r="B828" i="1"/>
  <c r="X829" i="1"/>
  <c r="C831" i="1"/>
  <c r="P830" i="1"/>
  <c r="Z3379" i="1" l="1"/>
  <c r="AA3379" i="1"/>
  <c r="S3377" i="1"/>
  <c r="Y3377" i="1"/>
  <c r="U3259" i="1"/>
  <c r="W3259" i="1" s="1"/>
  <c r="J3260" i="1"/>
  <c r="K3260" i="1" s="1"/>
  <c r="E3260" i="1" s="1"/>
  <c r="I3261" i="1"/>
  <c r="N3260" i="1"/>
  <c r="H3378" i="1"/>
  <c r="A3379" i="1"/>
  <c r="Q3379" i="1" s="1"/>
  <c r="R3379" i="1" s="1"/>
  <c r="M3260" i="1"/>
  <c r="T3409" i="1"/>
  <c r="F3255" i="1"/>
  <c r="G3255" i="1"/>
  <c r="O3255" i="1"/>
  <c r="D3256" i="1"/>
  <c r="L3256" i="1" s="1"/>
  <c r="B829" i="1"/>
  <c r="X830" i="1"/>
  <c r="P831" i="1"/>
  <c r="C832" i="1"/>
  <c r="AA3380" i="1" l="1"/>
  <c r="Z3380" i="1"/>
  <c r="M3261" i="1"/>
  <c r="N3261" i="1"/>
  <c r="A3380" i="1"/>
  <c r="Q3380" i="1" s="1"/>
  <c r="R3380" i="1" s="1"/>
  <c r="H3379" i="1"/>
  <c r="S3378" i="1"/>
  <c r="Y3378" i="1"/>
  <c r="J3261" i="1"/>
  <c r="K3261" i="1" s="1"/>
  <c r="E3261" i="1" s="1"/>
  <c r="I3262" i="1"/>
  <c r="U3260" i="1"/>
  <c r="W3260" i="1" s="1"/>
  <c r="T3410" i="1"/>
  <c r="F3256" i="1"/>
  <c r="O3256" i="1"/>
  <c r="D3257" i="1"/>
  <c r="L3257" i="1" s="1"/>
  <c r="G3256" i="1"/>
  <c r="B830" i="1"/>
  <c r="P832" i="1"/>
  <c r="C833" i="1"/>
  <c r="X831" i="1"/>
  <c r="Z3381" i="1" l="1"/>
  <c r="AA3381" i="1"/>
  <c r="J3262" i="1"/>
  <c r="K3262" i="1" s="1"/>
  <c r="E3262" i="1" s="1"/>
  <c r="I3263" i="1"/>
  <c r="Y3379" i="1"/>
  <c r="S3379" i="1"/>
  <c r="U3261" i="1"/>
  <c r="W3261" i="1" s="1"/>
  <c r="N3262" i="1"/>
  <c r="A3381" i="1"/>
  <c r="Q3381" i="1" s="1"/>
  <c r="R3381" i="1" s="1"/>
  <c r="H3380" i="1"/>
  <c r="M3262" i="1"/>
  <c r="T3411" i="1"/>
  <c r="F3257" i="1"/>
  <c r="G3257" i="1"/>
  <c r="O3257" i="1"/>
  <c r="D3258" i="1"/>
  <c r="L3258" i="1" s="1"/>
  <c r="B831" i="1"/>
  <c r="C834" i="1"/>
  <c r="P833" i="1"/>
  <c r="X832" i="1"/>
  <c r="AA3382" i="1" l="1"/>
  <c r="Z3382" i="1"/>
  <c r="M3263" i="1"/>
  <c r="N3263" i="1"/>
  <c r="Y3380" i="1"/>
  <c r="S3380" i="1"/>
  <c r="H3381" i="1"/>
  <c r="A3382" i="1"/>
  <c r="Q3382" i="1" s="1"/>
  <c r="R3382" i="1" s="1"/>
  <c r="J3263" i="1"/>
  <c r="K3263" i="1" s="1"/>
  <c r="E3263" i="1" s="1"/>
  <c r="I3264" i="1"/>
  <c r="U3262" i="1"/>
  <c r="W3262" i="1" s="1"/>
  <c r="T3412" i="1"/>
  <c r="F3258" i="1"/>
  <c r="G3258" i="1"/>
  <c r="O3258" i="1"/>
  <c r="D3259" i="1"/>
  <c r="L3259" i="1" s="1"/>
  <c r="X833" i="1"/>
  <c r="B832" i="1"/>
  <c r="C835" i="1"/>
  <c r="P834" i="1"/>
  <c r="Z3383" i="1" l="1"/>
  <c r="AA3383" i="1"/>
  <c r="J3264" i="1"/>
  <c r="K3264" i="1" s="1"/>
  <c r="E3264" i="1" s="1"/>
  <c r="I3265" i="1"/>
  <c r="U3263" i="1"/>
  <c r="W3263" i="1" s="1"/>
  <c r="N3264" i="1"/>
  <c r="Y3381" i="1"/>
  <c r="S3381" i="1"/>
  <c r="A3383" i="1"/>
  <c r="Q3383" i="1" s="1"/>
  <c r="R3383" i="1" s="1"/>
  <c r="H3382" i="1"/>
  <c r="M3264" i="1"/>
  <c r="T3413" i="1"/>
  <c r="F3259" i="1"/>
  <c r="G3259" i="1"/>
  <c r="O3259" i="1"/>
  <c r="D3260" i="1"/>
  <c r="L3260" i="1" s="1"/>
  <c r="B833" i="1"/>
  <c r="X834" i="1"/>
  <c r="C836" i="1"/>
  <c r="P835" i="1"/>
  <c r="AA3384" i="1" l="1"/>
  <c r="Z3384" i="1"/>
  <c r="M3265" i="1"/>
  <c r="N3265" i="1"/>
  <c r="Y3382" i="1"/>
  <c r="S3382" i="1"/>
  <c r="A3384" i="1"/>
  <c r="Q3384" i="1" s="1"/>
  <c r="R3384" i="1" s="1"/>
  <c r="H3383" i="1"/>
  <c r="J3265" i="1"/>
  <c r="K3265" i="1" s="1"/>
  <c r="E3265" i="1" s="1"/>
  <c r="I3266" i="1"/>
  <c r="U3264" i="1"/>
  <c r="W3264" i="1" s="1"/>
  <c r="T3414" i="1"/>
  <c r="F3260" i="1"/>
  <c r="G3260" i="1"/>
  <c r="O3260" i="1"/>
  <c r="D3261" i="1"/>
  <c r="L3261" i="1" s="1"/>
  <c r="B834" i="1"/>
  <c r="X835" i="1"/>
  <c r="P836" i="1"/>
  <c r="C837" i="1"/>
  <c r="Z3385" i="1" l="1"/>
  <c r="AA3385" i="1"/>
  <c r="AA3386" i="1" s="1"/>
  <c r="J3266" i="1"/>
  <c r="K3266" i="1" s="1"/>
  <c r="E3266" i="1" s="1"/>
  <c r="I3267" i="1"/>
  <c r="Y3383" i="1"/>
  <c r="S3383" i="1"/>
  <c r="M3266" i="1"/>
  <c r="U3265" i="1"/>
  <c r="W3265" i="1" s="1"/>
  <c r="A3385" i="1"/>
  <c r="Q3385" i="1" s="1"/>
  <c r="R3385" i="1" s="1"/>
  <c r="H3384" i="1"/>
  <c r="N3266" i="1"/>
  <c r="T3415" i="1"/>
  <c r="F3261" i="1"/>
  <c r="G3261" i="1"/>
  <c r="O3261" i="1"/>
  <c r="D3262" i="1"/>
  <c r="L3262" i="1" s="1"/>
  <c r="B835" i="1"/>
  <c r="C838" i="1"/>
  <c r="P837" i="1"/>
  <c r="X836" i="1"/>
  <c r="Z3386" i="1" l="1"/>
  <c r="N3267" i="1"/>
  <c r="M3267" i="1"/>
  <c r="S3384" i="1"/>
  <c r="Y3384" i="1"/>
  <c r="A3386" i="1"/>
  <c r="Q3386" i="1" s="1"/>
  <c r="R3386" i="1" s="1"/>
  <c r="H3385" i="1"/>
  <c r="J3267" i="1"/>
  <c r="K3267" i="1" s="1"/>
  <c r="E3267" i="1" s="1"/>
  <c r="I3268" i="1"/>
  <c r="U3266" i="1"/>
  <c r="W3266" i="1" s="1"/>
  <c r="T3416" i="1"/>
  <c r="F3262" i="1"/>
  <c r="D3263" i="1"/>
  <c r="L3263" i="1" s="1"/>
  <c r="O3262" i="1"/>
  <c r="G3262" i="1"/>
  <c r="X837" i="1"/>
  <c r="B836" i="1"/>
  <c r="C839" i="1"/>
  <c r="P838" i="1"/>
  <c r="Z3387" i="1" l="1"/>
  <c r="AA3387" i="1"/>
  <c r="M3268" i="1"/>
  <c r="J3268" i="1"/>
  <c r="K3268" i="1" s="1"/>
  <c r="E3268" i="1" s="1"/>
  <c r="I3269" i="1"/>
  <c r="Y3385" i="1"/>
  <c r="S3385" i="1"/>
  <c r="U3267" i="1"/>
  <c r="W3267" i="1" s="1"/>
  <c r="H3386" i="1"/>
  <c r="A3387" i="1"/>
  <c r="Q3387" i="1" s="1"/>
  <c r="R3387" i="1" s="1"/>
  <c r="N3268" i="1"/>
  <c r="T3417" i="1"/>
  <c r="F3263" i="1"/>
  <c r="G3263" i="1"/>
  <c r="O3263" i="1"/>
  <c r="D3264" i="1"/>
  <c r="L3264" i="1" s="1"/>
  <c r="X838" i="1"/>
  <c r="B837" i="1"/>
  <c r="C840" i="1"/>
  <c r="P839" i="1"/>
  <c r="AA3388" i="1" l="1"/>
  <c r="Z3388" i="1"/>
  <c r="N3269" i="1"/>
  <c r="Y3386" i="1"/>
  <c r="S3386" i="1"/>
  <c r="A3388" i="1"/>
  <c r="Q3388" i="1" s="1"/>
  <c r="R3388" i="1" s="1"/>
  <c r="H3387" i="1"/>
  <c r="J3269" i="1"/>
  <c r="K3269" i="1" s="1"/>
  <c r="E3269" i="1" s="1"/>
  <c r="I3270" i="1"/>
  <c r="U3268" i="1"/>
  <c r="W3268" i="1" s="1"/>
  <c r="M3269" i="1"/>
  <c r="T3418" i="1"/>
  <c r="F3264" i="1"/>
  <c r="D3265" i="1"/>
  <c r="L3265" i="1" s="1"/>
  <c r="G3264" i="1"/>
  <c r="O3264" i="1"/>
  <c r="B838" i="1"/>
  <c r="X839" i="1"/>
  <c r="Y839" i="1" s="1"/>
  <c r="C841" i="1"/>
  <c r="P840" i="1"/>
  <c r="Z3389" i="1" l="1"/>
  <c r="AA3389" i="1"/>
  <c r="M3270" i="1"/>
  <c r="S3387" i="1"/>
  <c r="Y3387" i="1"/>
  <c r="J3270" i="1"/>
  <c r="K3270" i="1" s="1"/>
  <c r="E3270" i="1" s="1"/>
  <c r="I3271" i="1"/>
  <c r="U3269" i="1"/>
  <c r="W3269" i="1" s="1"/>
  <c r="H3388" i="1"/>
  <c r="A3389" i="1"/>
  <c r="Q3389" i="1" s="1"/>
  <c r="R3389" i="1" s="1"/>
  <c r="N3270" i="1"/>
  <c r="T3419" i="1"/>
  <c r="F3265" i="1"/>
  <c r="O3265" i="1"/>
  <c r="G3265" i="1"/>
  <c r="D3266" i="1"/>
  <c r="L3266" i="1" s="1"/>
  <c r="B839" i="1"/>
  <c r="X840" i="1"/>
  <c r="Y840" i="1" s="1"/>
  <c r="P841" i="1"/>
  <c r="C842" i="1"/>
  <c r="AA3390" i="1" l="1"/>
  <c r="Z3390" i="1"/>
  <c r="N3271" i="1"/>
  <c r="J3271" i="1"/>
  <c r="K3271" i="1" s="1"/>
  <c r="E3271" i="1" s="1"/>
  <c r="I3272" i="1"/>
  <c r="S3388" i="1"/>
  <c r="Y3388" i="1"/>
  <c r="U3270" i="1"/>
  <c r="W3270" i="1" s="1"/>
  <c r="M3271" i="1"/>
  <c r="A3390" i="1"/>
  <c r="Q3390" i="1" s="1"/>
  <c r="R3390" i="1" s="1"/>
  <c r="H3389" i="1"/>
  <c r="T3420" i="1"/>
  <c r="F3266" i="1"/>
  <c r="D3267" i="1"/>
  <c r="L3267" i="1" s="1"/>
  <c r="G3266" i="1"/>
  <c r="O3266" i="1"/>
  <c r="B840" i="1"/>
  <c r="C843" i="1"/>
  <c r="P842" i="1"/>
  <c r="X841" i="1"/>
  <c r="Z3391" i="1" l="1"/>
  <c r="AA3391" i="1"/>
  <c r="N3272" i="1"/>
  <c r="M3272" i="1"/>
  <c r="A3391" i="1"/>
  <c r="Q3391" i="1" s="1"/>
  <c r="R3391" i="1" s="1"/>
  <c r="H3390" i="1"/>
  <c r="Y3389" i="1"/>
  <c r="S3389" i="1"/>
  <c r="J3272" i="1"/>
  <c r="K3272" i="1" s="1"/>
  <c r="E3272" i="1" s="1"/>
  <c r="I3273" i="1"/>
  <c r="U3271" i="1"/>
  <c r="W3271" i="1" s="1"/>
  <c r="T3421" i="1"/>
  <c r="F3267" i="1"/>
  <c r="G3267" i="1"/>
  <c r="O3267" i="1"/>
  <c r="D3268" i="1"/>
  <c r="L3268" i="1" s="1"/>
  <c r="X842" i="1"/>
  <c r="B841" i="1"/>
  <c r="C844" i="1"/>
  <c r="P843" i="1"/>
  <c r="AA3392" i="1" l="1"/>
  <c r="Z3392" i="1"/>
  <c r="U3272" i="1"/>
  <c r="W3272" i="1" s="1"/>
  <c r="J3273" i="1"/>
  <c r="K3273" i="1" s="1"/>
  <c r="E3273" i="1" s="1"/>
  <c r="I3274" i="1"/>
  <c r="S3390" i="1"/>
  <c r="Y3390" i="1"/>
  <c r="H3391" i="1"/>
  <c r="A3392" i="1"/>
  <c r="Q3392" i="1" s="1"/>
  <c r="R3392" i="1" s="1"/>
  <c r="T3422" i="1"/>
  <c r="F3268" i="1"/>
  <c r="D3269" i="1"/>
  <c r="L3269" i="1" s="1"/>
  <c r="O3268" i="1"/>
  <c r="G3268" i="1"/>
  <c r="B842" i="1"/>
  <c r="X843" i="1"/>
  <c r="C845" i="1"/>
  <c r="P844" i="1"/>
  <c r="S844" i="1" s="1"/>
  <c r="Z3393" i="1" l="1"/>
  <c r="AA3393" i="1"/>
  <c r="J3274" i="1"/>
  <c r="K3274" i="1" s="1"/>
  <c r="E3274" i="1" s="1"/>
  <c r="I3275" i="1"/>
  <c r="U3273" i="1"/>
  <c r="W3273" i="1" s="1"/>
  <c r="A3393" i="1"/>
  <c r="Q3393" i="1" s="1"/>
  <c r="R3393" i="1" s="1"/>
  <c r="H3392" i="1"/>
  <c r="S3391" i="1"/>
  <c r="Y3391" i="1"/>
  <c r="T3423" i="1"/>
  <c r="F3269" i="1"/>
  <c r="O3269" i="1"/>
  <c r="D3270" i="1"/>
  <c r="L3270" i="1" s="1"/>
  <c r="G3269" i="1"/>
  <c r="C846" i="1"/>
  <c r="P845" i="1"/>
  <c r="S845" i="1" s="1"/>
  <c r="B843" i="1"/>
  <c r="X844" i="1"/>
  <c r="Y844" i="1" s="1"/>
  <c r="AA3394" i="1" l="1"/>
  <c r="Z3394" i="1"/>
  <c r="A3394" i="1"/>
  <c r="Q3394" i="1" s="1"/>
  <c r="R3394" i="1" s="1"/>
  <c r="H3393" i="1"/>
  <c r="S3392" i="1"/>
  <c r="Y3392" i="1"/>
  <c r="J3275" i="1"/>
  <c r="K3275" i="1" s="1"/>
  <c r="E3275" i="1" s="1"/>
  <c r="I3276" i="1"/>
  <c r="U3274" i="1"/>
  <c r="W3274" i="1" s="1"/>
  <c r="T3424" i="1"/>
  <c r="F3270" i="1"/>
  <c r="O3270" i="1"/>
  <c r="G3270" i="1"/>
  <c r="D3271" i="1"/>
  <c r="L3271" i="1" s="1"/>
  <c r="B844" i="1"/>
  <c r="X845" i="1"/>
  <c r="P846" i="1"/>
  <c r="C847" i="1"/>
  <c r="Z3395" i="1" l="1"/>
  <c r="AA3395" i="1"/>
  <c r="Y845" i="1"/>
  <c r="J3276" i="1"/>
  <c r="K3276" i="1" s="1"/>
  <c r="E3276" i="1" s="1"/>
  <c r="I3277" i="1"/>
  <c r="U3275" i="1"/>
  <c r="W3275" i="1" s="1"/>
  <c r="Y3393" i="1"/>
  <c r="S3393" i="1"/>
  <c r="H3394" i="1"/>
  <c r="A3395" i="1"/>
  <c r="Q3395" i="1" s="1"/>
  <c r="R3395" i="1" s="1"/>
  <c r="T3425" i="1"/>
  <c r="F3271" i="1"/>
  <c r="G3271" i="1"/>
  <c r="O3271" i="1"/>
  <c r="D3272" i="1"/>
  <c r="L3272" i="1" s="1"/>
  <c r="B845" i="1"/>
  <c r="C848" i="1"/>
  <c r="P847" i="1"/>
  <c r="X846" i="1"/>
  <c r="AA3396" i="1" l="1"/>
  <c r="Z3396" i="1"/>
  <c r="A3396" i="1"/>
  <c r="Q3396" i="1" s="1"/>
  <c r="R3396" i="1" s="1"/>
  <c r="H3395" i="1"/>
  <c r="Y3394" i="1"/>
  <c r="S3394" i="1"/>
  <c r="J3277" i="1"/>
  <c r="K3277" i="1" s="1"/>
  <c r="E3277" i="1" s="1"/>
  <c r="I3278" i="1"/>
  <c r="U3276" i="1"/>
  <c r="W3276" i="1" s="1"/>
  <c r="T3426" i="1"/>
  <c r="F3272" i="1"/>
  <c r="D3273" i="1"/>
  <c r="L3273" i="1" s="1"/>
  <c r="G3272" i="1"/>
  <c r="X847" i="1"/>
  <c r="B846" i="1"/>
  <c r="C849" i="1"/>
  <c r="P848" i="1"/>
  <c r="Z3397" i="1" l="1"/>
  <c r="AA3397" i="1"/>
  <c r="O3272" i="1"/>
  <c r="M3273" i="1"/>
  <c r="J3278" i="1"/>
  <c r="K3278" i="1" s="1"/>
  <c r="E3278" i="1" s="1"/>
  <c r="I3279" i="1"/>
  <c r="U3277" i="1"/>
  <c r="W3277" i="1" s="1"/>
  <c r="Y3395" i="1"/>
  <c r="S3395" i="1"/>
  <c r="A3397" i="1"/>
  <c r="Q3397" i="1" s="1"/>
  <c r="R3397" i="1" s="1"/>
  <c r="H3396" i="1"/>
  <c r="T3427" i="1"/>
  <c r="F3273" i="1"/>
  <c r="G3273" i="1"/>
  <c r="D3274" i="1"/>
  <c r="L3274" i="1" s="1"/>
  <c r="B847" i="1"/>
  <c r="X848" i="1"/>
  <c r="C850" i="1"/>
  <c r="P849" i="1"/>
  <c r="AA3398" i="1" l="1"/>
  <c r="Z3398" i="1"/>
  <c r="N3273" i="1"/>
  <c r="N3274" i="1" s="1"/>
  <c r="M3274" i="1"/>
  <c r="H3397" i="1"/>
  <c r="A3398" i="1"/>
  <c r="Q3398" i="1" s="1"/>
  <c r="R3398" i="1" s="1"/>
  <c r="J3279" i="1"/>
  <c r="K3279" i="1" s="1"/>
  <c r="E3279" i="1" s="1"/>
  <c r="I3280" i="1"/>
  <c r="U3278" i="1"/>
  <c r="W3278" i="1" s="1"/>
  <c r="T3428" i="1"/>
  <c r="F3274" i="1"/>
  <c r="D3275" i="1"/>
  <c r="L3275" i="1" s="1"/>
  <c r="G3274" i="1"/>
  <c r="B848" i="1"/>
  <c r="X849" i="1"/>
  <c r="C851" i="1"/>
  <c r="P850" i="1"/>
  <c r="Z3399" i="1" l="1"/>
  <c r="AA3399" i="1"/>
  <c r="AA3400" i="1" s="1"/>
  <c r="O3273" i="1"/>
  <c r="J3280" i="1"/>
  <c r="K3280" i="1" s="1"/>
  <c r="E3280" i="1" s="1"/>
  <c r="I3281" i="1"/>
  <c r="Y3397" i="1"/>
  <c r="S3397" i="1"/>
  <c r="H3398" i="1"/>
  <c r="A3399" i="1"/>
  <c r="Q3399" i="1" s="1"/>
  <c r="R3399" i="1" s="1"/>
  <c r="U3279" i="1"/>
  <c r="W3279" i="1" s="1"/>
  <c r="T3429" i="1"/>
  <c r="F3275" i="1"/>
  <c r="G3275" i="1"/>
  <c r="D3276" i="1"/>
  <c r="L3276" i="1" s="1"/>
  <c r="O3274" i="1"/>
  <c r="M3275" i="1"/>
  <c r="B849" i="1"/>
  <c r="X850" i="1"/>
  <c r="C852" i="1"/>
  <c r="P851" i="1"/>
  <c r="Z3400" i="1" l="1"/>
  <c r="S3398" i="1"/>
  <c r="Y3398" i="1"/>
  <c r="A3400" i="1"/>
  <c r="Q3400" i="1" s="1"/>
  <c r="H3399" i="1"/>
  <c r="J3281" i="1"/>
  <c r="K3281" i="1" s="1"/>
  <c r="E3281" i="1" s="1"/>
  <c r="I3282" i="1"/>
  <c r="U3280" i="1"/>
  <c r="W3280" i="1" s="1"/>
  <c r="T3430" i="1"/>
  <c r="M3276" i="1"/>
  <c r="N3275" i="1"/>
  <c r="F3276" i="1"/>
  <c r="G3276" i="1"/>
  <c r="D3277" i="1"/>
  <c r="L3277" i="1" s="1"/>
  <c r="B850" i="1"/>
  <c r="X851" i="1"/>
  <c r="C853" i="1"/>
  <c r="P852" i="1"/>
  <c r="AA3401" i="1" l="1"/>
  <c r="R3400" i="1"/>
  <c r="Z3401" i="1"/>
  <c r="M3277" i="1"/>
  <c r="M3278" i="1" s="1"/>
  <c r="M3279" i="1" s="1"/>
  <c r="M3280" i="1" s="1"/>
  <c r="N3276" i="1"/>
  <c r="N3277" i="1" s="1"/>
  <c r="N3278" i="1" s="1"/>
  <c r="N3279" i="1" s="1"/>
  <c r="N3280" i="1" s="1"/>
  <c r="A3401" i="1"/>
  <c r="Q3401" i="1" s="1"/>
  <c r="R3401" i="1" s="1"/>
  <c r="H3400" i="1"/>
  <c r="Y3399" i="1"/>
  <c r="S3399" i="1"/>
  <c r="J3282" i="1"/>
  <c r="K3282" i="1" s="1"/>
  <c r="E3282" i="1" s="1"/>
  <c r="I3283" i="1"/>
  <c r="U3281" i="1"/>
  <c r="W3281" i="1" s="1"/>
  <c r="O3275" i="1"/>
  <c r="T3431" i="1"/>
  <c r="F3277" i="1"/>
  <c r="G3277" i="1"/>
  <c r="D3278" i="1"/>
  <c r="L3278" i="1" s="1"/>
  <c r="B851" i="1"/>
  <c r="X852" i="1"/>
  <c r="C854" i="1"/>
  <c r="P853" i="1"/>
  <c r="Z3402" i="1" l="1"/>
  <c r="AA3402" i="1"/>
  <c r="O3277" i="1"/>
  <c r="O3276" i="1"/>
  <c r="J3283" i="1"/>
  <c r="K3283" i="1" s="1"/>
  <c r="E3283" i="1" s="1"/>
  <c r="I3284" i="1"/>
  <c r="U3282" i="1"/>
  <c r="W3282" i="1" s="1"/>
  <c r="A3402" i="1"/>
  <c r="Q3402" i="1" s="1"/>
  <c r="R3402" i="1" s="1"/>
  <c r="H3401" i="1"/>
  <c r="T3432" i="1"/>
  <c r="F3278" i="1"/>
  <c r="O3278" i="1"/>
  <c r="G3278" i="1"/>
  <c r="D3279" i="1"/>
  <c r="L3279" i="1" s="1"/>
  <c r="B852" i="1"/>
  <c r="X853" i="1"/>
  <c r="C855" i="1"/>
  <c r="P854" i="1"/>
  <c r="AA3403" i="1" l="1"/>
  <c r="Z3403" i="1"/>
  <c r="A3403" i="1"/>
  <c r="Q3403" i="1" s="1"/>
  <c r="R3403" i="1" s="1"/>
  <c r="H3402" i="1"/>
  <c r="J3284" i="1"/>
  <c r="K3284" i="1" s="1"/>
  <c r="E3284" i="1" s="1"/>
  <c r="I3285" i="1"/>
  <c r="U3283" i="1"/>
  <c r="W3283" i="1" s="1"/>
  <c r="S3401" i="1"/>
  <c r="Y3401" i="1"/>
  <c r="T3433" i="1"/>
  <c r="F3279" i="1"/>
  <c r="G3279" i="1"/>
  <c r="D3280" i="1"/>
  <c r="L3280" i="1" s="1"/>
  <c r="O3279" i="1"/>
  <c r="B853" i="1"/>
  <c r="X854" i="1"/>
  <c r="P855" i="1"/>
  <c r="C856" i="1"/>
  <c r="Z3404" i="1" l="1"/>
  <c r="AA3404" i="1"/>
  <c r="J3285" i="1"/>
  <c r="K3285" i="1" s="1"/>
  <c r="E3285" i="1" s="1"/>
  <c r="I3286" i="1"/>
  <c r="U3284" i="1"/>
  <c r="W3284" i="1" s="1"/>
  <c r="S3402" i="1"/>
  <c r="Y3402" i="1"/>
  <c r="A3404" i="1"/>
  <c r="Q3404" i="1" s="1"/>
  <c r="R3404" i="1" s="1"/>
  <c r="H3403" i="1"/>
  <c r="T3434" i="1"/>
  <c r="F3280" i="1"/>
  <c r="G3280" i="1"/>
  <c r="D3281" i="1"/>
  <c r="L3281" i="1" s="1"/>
  <c r="B854" i="1"/>
  <c r="P856" i="1"/>
  <c r="C857" i="1"/>
  <c r="X855" i="1"/>
  <c r="AA3405" i="1" l="1"/>
  <c r="Z3405" i="1"/>
  <c r="O3280" i="1"/>
  <c r="M3281" i="1"/>
  <c r="Y3403" i="1"/>
  <c r="S3403" i="1"/>
  <c r="A3405" i="1"/>
  <c r="Q3405" i="1" s="1"/>
  <c r="R3405" i="1" s="1"/>
  <c r="H3404" i="1"/>
  <c r="J3286" i="1"/>
  <c r="K3286" i="1" s="1"/>
  <c r="E3286" i="1" s="1"/>
  <c r="I3287" i="1"/>
  <c r="U3285" i="1"/>
  <c r="W3285" i="1" s="1"/>
  <c r="T3435" i="1"/>
  <c r="F3281" i="1"/>
  <c r="G3281" i="1"/>
  <c r="D3282" i="1"/>
  <c r="L3282" i="1" s="1"/>
  <c r="P857" i="1"/>
  <c r="C858" i="1"/>
  <c r="B855" i="1"/>
  <c r="X856" i="1"/>
  <c r="Z3406" i="1" l="1"/>
  <c r="AA3406" i="1"/>
  <c r="M3282" i="1"/>
  <c r="M3283" i="1" s="1"/>
  <c r="M3284" i="1" s="1"/>
  <c r="M3285" i="1" s="1"/>
  <c r="M3286" i="1" s="1"/>
  <c r="M3287" i="1" s="1"/>
  <c r="N3281" i="1"/>
  <c r="N3282" i="1" s="1"/>
  <c r="N3283" i="1" s="1"/>
  <c r="N3284" i="1" s="1"/>
  <c r="N3285" i="1" s="1"/>
  <c r="N3286" i="1" s="1"/>
  <c r="N3287" i="1" s="1"/>
  <c r="J3287" i="1"/>
  <c r="K3287" i="1" s="1"/>
  <c r="E3287" i="1" s="1"/>
  <c r="I3288" i="1"/>
  <c r="U3286" i="1"/>
  <c r="W3286" i="1" s="1"/>
  <c r="A3406" i="1"/>
  <c r="Q3406" i="1" s="1"/>
  <c r="R3406" i="1" s="1"/>
  <c r="H3405" i="1"/>
  <c r="S3404" i="1"/>
  <c r="Y3404" i="1"/>
  <c r="T3436" i="1"/>
  <c r="F3282" i="1"/>
  <c r="G3282" i="1"/>
  <c r="D3283" i="1"/>
  <c r="L3283" i="1" s="1"/>
  <c r="B856" i="1"/>
  <c r="C859" i="1"/>
  <c r="P858" i="1"/>
  <c r="X857" i="1"/>
  <c r="AA3407" i="1" l="1"/>
  <c r="Z3407" i="1"/>
  <c r="O3281" i="1"/>
  <c r="O3282" i="1"/>
  <c r="M3288" i="1"/>
  <c r="N3288" i="1"/>
  <c r="H3406" i="1"/>
  <c r="A3407" i="1"/>
  <c r="Q3407" i="1" s="1"/>
  <c r="R3407" i="1" s="1"/>
  <c r="Y3405" i="1"/>
  <c r="S3405" i="1"/>
  <c r="J3288" i="1"/>
  <c r="K3288" i="1" s="1"/>
  <c r="E3288" i="1" s="1"/>
  <c r="I3289" i="1"/>
  <c r="U3287" i="1"/>
  <c r="W3287" i="1" s="1"/>
  <c r="T3437" i="1"/>
  <c r="F3283" i="1"/>
  <c r="G3283" i="1"/>
  <c r="D3284" i="1"/>
  <c r="L3284" i="1" s="1"/>
  <c r="O3283" i="1"/>
  <c r="B857" i="1"/>
  <c r="X858" i="1"/>
  <c r="P859" i="1"/>
  <c r="C860" i="1"/>
  <c r="Z3408" i="1" l="1"/>
  <c r="AA3408" i="1"/>
  <c r="J3289" i="1"/>
  <c r="K3289" i="1" s="1"/>
  <c r="E3289" i="1" s="1"/>
  <c r="I3290" i="1"/>
  <c r="M3289" i="1"/>
  <c r="A3408" i="1"/>
  <c r="Q3408" i="1" s="1"/>
  <c r="R3408" i="1" s="1"/>
  <c r="H3407" i="1"/>
  <c r="U3288" i="1"/>
  <c r="W3288" i="1" s="1"/>
  <c r="Y3406" i="1"/>
  <c r="S3406" i="1"/>
  <c r="N3289" i="1"/>
  <c r="T3438" i="1"/>
  <c r="F3284" i="1"/>
  <c r="G3284" i="1"/>
  <c r="D3285" i="1"/>
  <c r="L3285" i="1" s="1"/>
  <c r="O3284" i="1"/>
  <c r="B858" i="1"/>
  <c r="C861" i="1"/>
  <c r="P860" i="1"/>
  <c r="X859" i="1"/>
  <c r="AA3409" i="1" l="1"/>
  <c r="Z3409" i="1"/>
  <c r="N3290" i="1"/>
  <c r="M3290" i="1"/>
  <c r="A3409" i="1"/>
  <c r="Q3409" i="1" s="1"/>
  <c r="R3409" i="1" s="1"/>
  <c r="H3408" i="1"/>
  <c r="Y3407" i="1"/>
  <c r="S3407" i="1"/>
  <c r="J3290" i="1"/>
  <c r="K3290" i="1" s="1"/>
  <c r="E3290" i="1" s="1"/>
  <c r="I3291" i="1"/>
  <c r="U3289" i="1"/>
  <c r="W3289" i="1" s="1"/>
  <c r="T3439" i="1"/>
  <c r="F3285" i="1"/>
  <c r="D3286" i="1"/>
  <c r="L3286" i="1" s="1"/>
  <c r="O3285" i="1"/>
  <c r="G3285" i="1"/>
  <c r="X860" i="1"/>
  <c r="B859" i="1"/>
  <c r="C862" i="1"/>
  <c r="P861" i="1"/>
  <c r="Z3410" i="1" l="1"/>
  <c r="AA3410" i="1"/>
  <c r="M3291" i="1"/>
  <c r="U3290" i="1"/>
  <c r="W3290" i="1" s="1"/>
  <c r="Y3408" i="1"/>
  <c r="S3408" i="1"/>
  <c r="J3291" i="1"/>
  <c r="K3291" i="1" s="1"/>
  <c r="E3291" i="1" s="1"/>
  <c r="I3292" i="1"/>
  <c r="A3410" i="1"/>
  <c r="Q3410" i="1" s="1"/>
  <c r="R3410" i="1" s="1"/>
  <c r="H3409" i="1"/>
  <c r="N3291" i="1"/>
  <c r="T3440" i="1"/>
  <c r="F3286" i="1"/>
  <c r="O3286" i="1"/>
  <c r="D3287" i="1"/>
  <c r="L3287" i="1" s="1"/>
  <c r="G3286" i="1"/>
  <c r="B860" i="1"/>
  <c r="X861" i="1"/>
  <c r="C863" i="1"/>
  <c r="P862" i="1"/>
  <c r="AA3411" i="1" l="1"/>
  <c r="Z3411" i="1"/>
  <c r="N3292" i="1"/>
  <c r="A3411" i="1"/>
  <c r="Q3411" i="1" s="1"/>
  <c r="R3411" i="1" s="1"/>
  <c r="H3410" i="1"/>
  <c r="S3409" i="1"/>
  <c r="Y3409" i="1"/>
  <c r="U3291" i="1"/>
  <c r="W3291" i="1" s="1"/>
  <c r="J3292" i="1"/>
  <c r="K3292" i="1" s="1"/>
  <c r="E3292" i="1" s="1"/>
  <c r="I3293" i="1"/>
  <c r="M3292" i="1"/>
  <c r="T3441" i="1"/>
  <c r="F3287" i="1"/>
  <c r="D3288" i="1"/>
  <c r="L3288" i="1" s="1"/>
  <c r="G3287" i="1"/>
  <c r="O3287" i="1"/>
  <c r="B861" i="1"/>
  <c r="X862" i="1"/>
  <c r="C864" i="1"/>
  <c r="P863" i="1"/>
  <c r="Z3412" i="1" l="1"/>
  <c r="AA3412" i="1"/>
  <c r="M3293" i="1"/>
  <c r="U3292" i="1"/>
  <c r="W3292" i="1" s="1"/>
  <c r="S3410" i="1"/>
  <c r="Y3410" i="1"/>
  <c r="J3293" i="1"/>
  <c r="K3293" i="1" s="1"/>
  <c r="E3293" i="1" s="1"/>
  <c r="I3294" i="1"/>
  <c r="A3412" i="1"/>
  <c r="Q3412" i="1" s="1"/>
  <c r="R3412" i="1" s="1"/>
  <c r="H3411" i="1"/>
  <c r="N3293" i="1"/>
  <c r="T3442" i="1"/>
  <c r="F3288" i="1"/>
  <c r="G3288" i="1"/>
  <c r="O3288" i="1"/>
  <c r="D3289" i="1"/>
  <c r="L3289" i="1" s="1"/>
  <c r="B862" i="1"/>
  <c r="X863" i="1"/>
  <c r="P864" i="1"/>
  <c r="C865" i="1"/>
  <c r="AA3413" i="1" l="1"/>
  <c r="Z3413" i="1"/>
  <c r="N3294" i="1"/>
  <c r="Y3411" i="1"/>
  <c r="S3411" i="1"/>
  <c r="A3413" i="1"/>
  <c r="Q3413" i="1" s="1"/>
  <c r="R3413" i="1" s="1"/>
  <c r="H3412" i="1"/>
  <c r="U3293" i="1"/>
  <c r="W3293" i="1" s="1"/>
  <c r="J3294" i="1"/>
  <c r="K3294" i="1" s="1"/>
  <c r="E3294" i="1" s="1"/>
  <c r="I3295" i="1"/>
  <c r="M3294" i="1"/>
  <c r="T3443" i="1"/>
  <c r="F3289" i="1"/>
  <c r="O3289" i="1"/>
  <c r="G3289" i="1"/>
  <c r="D3290" i="1"/>
  <c r="L3290" i="1" s="1"/>
  <c r="B863" i="1"/>
  <c r="P865" i="1"/>
  <c r="C866" i="1"/>
  <c r="X864" i="1"/>
  <c r="Z3414" i="1" l="1"/>
  <c r="AA3414" i="1"/>
  <c r="M3295" i="1"/>
  <c r="Y3412" i="1"/>
  <c r="S3412" i="1"/>
  <c r="U3294" i="1"/>
  <c r="W3294" i="1" s="1"/>
  <c r="J3295" i="1"/>
  <c r="K3295" i="1" s="1"/>
  <c r="E3295" i="1" s="1"/>
  <c r="I3296" i="1"/>
  <c r="A3414" i="1"/>
  <c r="Q3414" i="1" s="1"/>
  <c r="R3414" i="1" s="1"/>
  <c r="H3413" i="1"/>
  <c r="N3295" i="1"/>
  <c r="T3444" i="1"/>
  <c r="F3290" i="1"/>
  <c r="G3290" i="1"/>
  <c r="O3290" i="1"/>
  <c r="D3291" i="1"/>
  <c r="L3291" i="1" s="1"/>
  <c r="C867" i="1"/>
  <c r="P866" i="1"/>
  <c r="B864" i="1"/>
  <c r="X865" i="1"/>
  <c r="AA3415" i="1" l="1"/>
  <c r="Z3415" i="1"/>
  <c r="M3296" i="1"/>
  <c r="N3296" i="1"/>
  <c r="Y3413" i="1"/>
  <c r="S3413" i="1"/>
  <c r="A3415" i="1"/>
  <c r="Q3415" i="1" s="1"/>
  <c r="R3415" i="1" s="1"/>
  <c r="H3414" i="1"/>
  <c r="J3296" i="1"/>
  <c r="K3296" i="1" s="1"/>
  <c r="E3296" i="1" s="1"/>
  <c r="I3297" i="1"/>
  <c r="U3295" i="1"/>
  <c r="W3295" i="1" s="1"/>
  <c r="T3445" i="1"/>
  <c r="F3291" i="1"/>
  <c r="G3291" i="1"/>
  <c r="O3291" i="1"/>
  <c r="D3292" i="1"/>
  <c r="L3292" i="1" s="1"/>
  <c r="B865" i="1"/>
  <c r="X866" i="1"/>
  <c r="P867" i="1"/>
  <c r="C868" i="1"/>
  <c r="Z3416" i="1" l="1"/>
  <c r="AA3416" i="1"/>
  <c r="N3297" i="1"/>
  <c r="M3297" i="1"/>
  <c r="H3415" i="1"/>
  <c r="A3416" i="1"/>
  <c r="Q3416" i="1" s="1"/>
  <c r="R3416" i="1" s="1"/>
  <c r="U3296" i="1"/>
  <c r="W3296" i="1" s="1"/>
  <c r="J3297" i="1"/>
  <c r="K3297" i="1" s="1"/>
  <c r="E3297" i="1" s="1"/>
  <c r="I3298" i="1"/>
  <c r="S3414" i="1"/>
  <c r="Y3414" i="1"/>
  <c r="T3446" i="1"/>
  <c r="F3292" i="1"/>
  <c r="O3292" i="1"/>
  <c r="D3293" i="1"/>
  <c r="L3293" i="1" s="1"/>
  <c r="G3292" i="1"/>
  <c r="B866" i="1"/>
  <c r="C869" i="1"/>
  <c r="P868" i="1"/>
  <c r="X867" i="1"/>
  <c r="AA3417" i="1" l="1"/>
  <c r="Z3417" i="1"/>
  <c r="M3298" i="1"/>
  <c r="H3416" i="1"/>
  <c r="A3417" i="1"/>
  <c r="Q3417" i="1" s="1"/>
  <c r="R3417" i="1" s="1"/>
  <c r="J3298" i="1"/>
  <c r="K3298" i="1" s="1"/>
  <c r="E3298" i="1" s="1"/>
  <c r="I3299" i="1"/>
  <c r="Y3415" i="1"/>
  <c r="S3415" i="1"/>
  <c r="U3297" i="1"/>
  <c r="W3297" i="1" s="1"/>
  <c r="N3298" i="1"/>
  <c r="T3447" i="1"/>
  <c r="F3293" i="1"/>
  <c r="G3293" i="1"/>
  <c r="O3293" i="1"/>
  <c r="D3294" i="1"/>
  <c r="L3294" i="1" s="1"/>
  <c r="X868" i="1"/>
  <c r="B867" i="1"/>
  <c r="P869" i="1"/>
  <c r="C870" i="1"/>
  <c r="Z3418" i="1" l="1"/>
  <c r="AA3418" i="1"/>
  <c r="N3299" i="1"/>
  <c r="Y3416" i="1"/>
  <c r="S3416" i="1"/>
  <c r="J3299" i="1"/>
  <c r="K3299" i="1" s="1"/>
  <c r="E3299" i="1" s="1"/>
  <c r="I3300" i="1"/>
  <c r="A3418" i="1"/>
  <c r="Q3418" i="1" s="1"/>
  <c r="R3418" i="1" s="1"/>
  <c r="H3417" i="1"/>
  <c r="U3298" i="1"/>
  <c r="W3298" i="1" s="1"/>
  <c r="M3299" i="1"/>
  <c r="T3448" i="1"/>
  <c r="F3294" i="1"/>
  <c r="O3294" i="1"/>
  <c r="G3294" i="1"/>
  <c r="D3295" i="1"/>
  <c r="L3295" i="1" s="1"/>
  <c r="B868" i="1"/>
  <c r="C871" i="1"/>
  <c r="P870" i="1"/>
  <c r="X869" i="1"/>
  <c r="AA3419" i="1" l="1"/>
  <c r="Z3419" i="1"/>
  <c r="Z3420" i="1" s="1"/>
  <c r="N3300" i="1"/>
  <c r="M3300" i="1"/>
  <c r="U3299" i="1"/>
  <c r="W3299" i="1" s="1"/>
  <c r="Y3417" i="1"/>
  <c r="S3417" i="1"/>
  <c r="H3418" i="1"/>
  <c r="A3419" i="1"/>
  <c r="Q3419" i="1" s="1"/>
  <c r="R3419" i="1" s="1"/>
  <c r="J3300" i="1"/>
  <c r="K3300" i="1" s="1"/>
  <c r="E3300" i="1" s="1"/>
  <c r="I3301" i="1"/>
  <c r="T3449" i="1"/>
  <c r="F3295" i="1"/>
  <c r="D3296" i="1"/>
  <c r="L3296" i="1" s="1"/>
  <c r="G3295" i="1"/>
  <c r="O3295" i="1"/>
  <c r="X870" i="1"/>
  <c r="B869" i="1"/>
  <c r="P871" i="1"/>
  <c r="C872" i="1"/>
  <c r="AA3420" i="1" l="1"/>
  <c r="M3301" i="1"/>
  <c r="Y3418" i="1"/>
  <c r="S3418" i="1"/>
  <c r="J3301" i="1"/>
  <c r="K3301" i="1" s="1"/>
  <c r="E3301" i="1" s="1"/>
  <c r="I3302" i="1"/>
  <c r="N3301" i="1"/>
  <c r="U3300" i="1"/>
  <c r="W3300" i="1" s="1"/>
  <c r="H3419" i="1"/>
  <c r="A3420" i="1"/>
  <c r="Q3420" i="1" s="1"/>
  <c r="R3420" i="1" s="1"/>
  <c r="T3450" i="1"/>
  <c r="F3296" i="1"/>
  <c r="G3296" i="1"/>
  <c r="O3296" i="1"/>
  <c r="D3297" i="1"/>
  <c r="L3297" i="1" s="1"/>
  <c r="B870" i="1"/>
  <c r="C873" i="1"/>
  <c r="P872" i="1"/>
  <c r="S872" i="1" s="1"/>
  <c r="X871" i="1"/>
  <c r="AA3421" i="1" l="1"/>
  <c r="Z3421" i="1"/>
  <c r="N3302" i="1"/>
  <c r="U3301" i="1"/>
  <c r="W3301" i="1" s="1"/>
  <c r="Y3419" i="1"/>
  <c r="S3419" i="1"/>
  <c r="H3420" i="1"/>
  <c r="A3421" i="1"/>
  <c r="Q3421" i="1" s="1"/>
  <c r="R3421" i="1" s="1"/>
  <c r="J3302" i="1"/>
  <c r="K3302" i="1" s="1"/>
  <c r="E3302" i="1" s="1"/>
  <c r="I3303" i="1"/>
  <c r="M3302" i="1"/>
  <c r="T3451" i="1"/>
  <c r="F3297" i="1"/>
  <c r="O3297" i="1"/>
  <c r="G3297" i="1"/>
  <c r="D3298" i="1"/>
  <c r="L3298" i="1" s="1"/>
  <c r="X872" i="1"/>
  <c r="Y872" i="1" s="1"/>
  <c r="B871" i="1"/>
  <c r="P873" i="1"/>
  <c r="S873" i="1" s="1"/>
  <c r="C874" i="1"/>
  <c r="Z3422" i="1" l="1"/>
  <c r="AA3422" i="1"/>
  <c r="M3303" i="1"/>
  <c r="J3303" i="1"/>
  <c r="K3303" i="1" s="1"/>
  <c r="E3303" i="1" s="1"/>
  <c r="I3304" i="1"/>
  <c r="U3302" i="1"/>
  <c r="W3302" i="1" s="1"/>
  <c r="Y3420" i="1"/>
  <c r="S3420" i="1"/>
  <c r="H3421" i="1"/>
  <c r="A3422" i="1"/>
  <c r="Q3422" i="1" s="1"/>
  <c r="R3422" i="1" s="1"/>
  <c r="N3303" i="1"/>
  <c r="T3452" i="1"/>
  <c r="F3298" i="1"/>
  <c r="O3298" i="1"/>
  <c r="G3298" i="1"/>
  <c r="D3299" i="1"/>
  <c r="L3299" i="1" s="1"/>
  <c r="B872" i="1"/>
  <c r="P874" i="1"/>
  <c r="C875" i="1"/>
  <c r="X873" i="1"/>
  <c r="AA3423" i="1" l="1"/>
  <c r="Z3423" i="1"/>
  <c r="Y873" i="1"/>
  <c r="S3421" i="1"/>
  <c r="Y3421" i="1"/>
  <c r="H3422" i="1"/>
  <c r="A3423" i="1"/>
  <c r="Q3423" i="1" s="1"/>
  <c r="R3423" i="1" s="1"/>
  <c r="J3304" i="1"/>
  <c r="K3304" i="1" s="1"/>
  <c r="E3304" i="1" s="1"/>
  <c r="I3305" i="1"/>
  <c r="U3303" i="1"/>
  <c r="W3303" i="1" s="1"/>
  <c r="T3453" i="1"/>
  <c r="F3299" i="1"/>
  <c r="G3299" i="1"/>
  <c r="O3299" i="1"/>
  <c r="D3300" i="1"/>
  <c r="L3300" i="1" s="1"/>
  <c r="B873" i="1"/>
  <c r="C876" i="1"/>
  <c r="P875" i="1"/>
  <c r="X874" i="1"/>
  <c r="Z3424" i="1" l="1"/>
  <c r="AA3424" i="1"/>
  <c r="A3424" i="1"/>
  <c r="Q3424" i="1" s="1"/>
  <c r="R3424" i="1" s="1"/>
  <c r="H3423" i="1"/>
  <c r="J3305" i="1"/>
  <c r="K3305" i="1" s="1"/>
  <c r="E3305" i="1" s="1"/>
  <c r="I3306" i="1"/>
  <c r="U3304" i="1"/>
  <c r="W3304" i="1" s="1"/>
  <c r="Y3422" i="1"/>
  <c r="S3422" i="1"/>
  <c r="T3454" i="1"/>
  <c r="F3300" i="1"/>
  <c r="O3300" i="1"/>
  <c r="G3300" i="1"/>
  <c r="D3301" i="1"/>
  <c r="L3301" i="1" s="1"/>
  <c r="B874" i="1"/>
  <c r="X875" i="1"/>
  <c r="C877" i="1"/>
  <c r="P876" i="1"/>
  <c r="AA3425" i="1" l="1"/>
  <c r="Z3425" i="1"/>
  <c r="U3305" i="1"/>
  <c r="W3305" i="1" s="1"/>
  <c r="J3306" i="1"/>
  <c r="K3306" i="1" s="1"/>
  <c r="E3306" i="1" s="1"/>
  <c r="I3307" i="1"/>
  <c r="Y3423" i="1"/>
  <c r="S3423" i="1"/>
  <c r="A3425" i="1"/>
  <c r="Q3425" i="1" s="1"/>
  <c r="R3425" i="1" s="1"/>
  <c r="H3424" i="1"/>
  <c r="T3455" i="1"/>
  <c r="F3301" i="1"/>
  <c r="G3301" i="1"/>
  <c r="D3302" i="1"/>
  <c r="L3302" i="1" s="1"/>
  <c r="O3301" i="1"/>
  <c r="B875" i="1"/>
  <c r="X876" i="1"/>
  <c r="P877" i="1"/>
  <c r="C878" i="1"/>
  <c r="Z3426" i="1" l="1"/>
  <c r="AA3426" i="1"/>
  <c r="A3426" i="1"/>
  <c r="Q3426" i="1" s="1"/>
  <c r="R3426" i="1" s="1"/>
  <c r="H3425" i="1"/>
  <c r="S3424" i="1"/>
  <c r="Y3424" i="1"/>
  <c r="J3307" i="1"/>
  <c r="K3307" i="1" s="1"/>
  <c r="E3307" i="1" s="1"/>
  <c r="I3308" i="1"/>
  <c r="U3306" i="1"/>
  <c r="W3306" i="1" s="1"/>
  <c r="T3456" i="1"/>
  <c r="F3302" i="1"/>
  <c r="G3302" i="1"/>
  <c r="D3303" i="1"/>
  <c r="L3303" i="1" s="1"/>
  <c r="O3302" i="1"/>
  <c r="C879" i="1"/>
  <c r="P878" i="1"/>
  <c r="B876" i="1"/>
  <c r="X877" i="1"/>
  <c r="AA3427" i="1" l="1"/>
  <c r="Z3427" i="1"/>
  <c r="Z3428" i="1" s="1"/>
  <c r="J3308" i="1"/>
  <c r="K3308" i="1" s="1"/>
  <c r="E3308" i="1" s="1"/>
  <c r="I3309" i="1"/>
  <c r="U3307" i="1"/>
  <c r="W3307" i="1" s="1"/>
  <c r="S3425" i="1"/>
  <c r="Y3425" i="1"/>
  <c r="H3426" i="1"/>
  <c r="A3427" i="1"/>
  <c r="Q3427" i="1" s="1"/>
  <c r="R3427" i="1" s="1"/>
  <c r="T3457" i="1"/>
  <c r="F3303" i="1"/>
  <c r="D3304" i="1"/>
  <c r="L3304" i="1" s="1"/>
  <c r="G3303" i="1"/>
  <c r="B877" i="1"/>
  <c r="X878" i="1"/>
  <c r="C880" i="1"/>
  <c r="P879" i="1"/>
  <c r="AA3428" i="1" l="1"/>
  <c r="O3303" i="1"/>
  <c r="M3304" i="1"/>
  <c r="N3304" i="1" s="1"/>
  <c r="A3428" i="1"/>
  <c r="Q3428" i="1" s="1"/>
  <c r="H3427" i="1"/>
  <c r="S3426" i="1"/>
  <c r="Y3426" i="1"/>
  <c r="J3309" i="1"/>
  <c r="K3309" i="1" s="1"/>
  <c r="E3309" i="1" s="1"/>
  <c r="I3310" i="1"/>
  <c r="U3308" i="1"/>
  <c r="W3308" i="1" s="1"/>
  <c r="T3458" i="1"/>
  <c r="F3304" i="1"/>
  <c r="G3304" i="1"/>
  <c r="D3305" i="1"/>
  <c r="L3305" i="1" s="1"/>
  <c r="B878" i="1"/>
  <c r="X879" i="1"/>
  <c r="C881" i="1"/>
  <c r="P880" i="1"/>
  <c r="R3428" i="1" l="1"/>
  <c r="AA3429" i="1"/>
  <c r="Z3429" i="1"/>
  <c r="Z3430" i="1" s="1"/>
  <c r="J3310" i="1"/>
  <c r="K3310" i="1" s="1"/>
  <c r="E3310" i="1" s="1"/>
  <c r="I3311" i="1"/>
  <c r="S3427" i="1"/>
  <c r="Y3427" i="1"/>
  <c r="U3309" i="1"/>
  <c r="W3309" i="1" s="1"/>
  <c r="H3428" i="1"/>
  <c r="A3429" i="1"/>
  <c r="Q3429" i="1" s="1"/>
  <c r="R3429" i="1" s="1"/>
  <c r="T3459" i="1"/>
  <c r="G3305" i="1"/>
  <c r="D3306" i="1"/>
  <c r="L3306" i="1" s="1"/>
  <c r="F3305" i="1"/>
  <c r="O3304" i="1"/>
  <c r="M3305" i="1"/>
  <c r="B879" i="1"/>
  <c r="X880" i="1"/>
  <c r="C882" i="1"/>
  <c r="P881" i="1"/>
  <c r="AA3430" i="1" l="1"/>
  <c r="A3430" i="1"/>
  <c r="Q3430" i="1" s="1"/>
  <c r="R3430" i="1" s="1"/>
  <c r="H3429" i="1"/>
  <c r="J3311" i="1"/>
  <c r="K3311" i="1" s="1"/>
  <c r="E3311" i="1" s="1"/>
  <c r="I3312" i="1"/>
  <c r="U3310" i="1"/>
  <c r="W3310" i="1" s="1"/>
  <c r="T3460" i="1"/>
  <c r="S3304" i="1"/>
  <c r="F3306" i="1"/>
  <c r="D3307" i="1"/>
  <c r="L3307" i="1" s="1"/>
  <c r="G3306" i="1"/>
  <c r="M3306" i="1"/>
  <c r="N3305" i="1"/>
  <c r="B880" i="1"/>
  <c r="X881" i="1"/>
  <c r="C883" i="1"/>
  <c r="P882" i="1"/>
  <c r="AA3431" i="1" l="1"/>
  <c r="Z3431" i="1"/>
  <c r="N3306" i="1"/>
  <c r="O3306" i="1" s="1"/>
  <c r="M3307" i="1"/>
  <c r="M3308" i="1" s="1"/>
  <c r="J3312" i="1"/>
  <c r="K3312" i="1" s="1"/>
  <c r="E3312" i="1" s="1"/>
  <c r="I3313" i="1"/>
  <c r="U3311" i="1"/>
  <c r="W3311" i="1" s="1"/>
  <c r="S3429" i="1"/>
  <c r="Y3429" i="1"/>
  <c r="H3430" i="1"/>
  <c r="A3431" i="1"/>
  <c r="Q3431" i="1" s="1"/>
  <c r="R3431" i="1" s="1"/>
  <c r="T3461" i="1"/>
  <c r="O3305" i="1"/>
  <c r="F3307" i="1"/>
  <c r="G3307" i="1"/>
  <c r="D3308" i="1"/>
  <c r="L3308" i="1" s="1"/>
  <c r="X882" i="1"/>
  <c r="B881" i="1"/>
  <c r="C884" i="1"/>
  <c r="P883" i="1"/>
  <c r="Z3432" i="1" l="1"/>
  <c r="AA3432" i="1"/>
  <c r="N3307" i="1"/>
  <c r="N3308" i="1" s="1"/>
  <c r="A3432" i="1"/>
  <c r="Q3432" i="1" s="1"/>
  <c r="R3432" i="1" s="1"/>
  <c r="H3431" i="1"/>
  <c r="Y3430" i="1"/>
  <c r="S3430" i="1"/>
  <c r="J3313" i="1"/>
  <c r="K3313" i="1" s="1"/>
  <c r="E3313" i="1" s="1"/>
  <c r="I3314" i="1"/>
  <c r="U3312" i="1"/>
  <c r="W3312" i="1" s="1"/>
  <c r="T3462" i="1"/>
  <c r="F3308" i="1"/>
  <c r="G3308" i="1"/>
  <c r="D3309" i="1"/>
  <c r="L3309" i="1" s="1"/>
  <c r="B882" i="1"/>
  <c r="X883" i="1"/>
  <c r="C885" i="1"/>
  <c r="P884" i="1"/>
  <c r="AA3433" i="1" l="1"/>
  <c r="Z3433" i="1"/>
  <c r="O3307" i="1"/>
  <c r="O3308" i="1"/>
  <c r="M3309" i="1"/>
  <c r="J3314" i="1"/>
  <c r="K3314" i="1" s="1"/>
  <c r="E3314" i="1" s="1"/>
  <c r="I3315" i="1"/>
  <c r="U3313" i="1"/>
  <c r="W3313" i="1" s="1"/>
  <c r="H3432" i="1"/>
  <c r="A3433" i="1"/>
  <c r="Q3433" i="1" s="1"/>
  <c r="R3433" i="1" s="1"/>
  <c r="Y3431" i="1"/>
  <c r="S3431" i="1"/>
  <c r="T3463" i="1"/>
  <c r="F3309" i="1"/>
  <c r="G3309" i="1"/>
  <c r="D3310" i="1"/>
  <c r="L3310" i="1" s="1"/>
  <c r="X884" i="1"/>
  <c r="B883" i="1"/>
  <c r="P885" i="1"/>
  <c r="C886" i="1"/>
  <c r="Z3434" i="1" l="1"/>
  <c r="AA3434" i="1"/>
  <c r="M3310" i="1"/>
  <c r="M3311" i="1" s="1"/>
  <c r="M3312" i="1" s="1"/>
  <c r="M3313" i="1" s="1"/>
  <c r="M3314" i="1" s="1"/>
  <c r="M3315" i="1" s="1"/>
  <c r="N3309" i="1"/>
  <c r="N3310" i="1" s="1"/>
  <c r="N3311" i="1" s="1"/>
  <c r="N3312" i="1" s="1"/>
  <c r="N3313" i="1" s="1"/>
  <c r="N3314" i="1" s="1"/>
  <c r="N3315" i="1" s="1"/>
  <c r="A3434" i="1"/>
  <c r="Q3434" i="1" s="1"/>
  <c r="R3434" i="1" s="1"/>
  <c r="H3433" i="1"/>
  <c r="Y3432" i="1"/>
  <c r="S3432" i="1"/>
  <c r="J3315" i="1"/>
  <c r="K3315" i="1" s="1"/>
  <c r="E3315" i="1" s="1"/>
  <c r="I3316" i="1"/>
  <c r="U3314" i="1"/>
  <c r="W3314" i="1" s="1"/>
  <c r="T3464" i="1"/>
  <c r="F3310" i="1"/>
  <c r="G3310" i="1"/>
  <c r="D3311" i="1"/>
  <c r="L3311" i="1" s="1"/>
  <c r="B884" i="1"/>
  <c r="P886" i="1"/>
  <c r="C887" i="1"/>
  <c r="X885" i="1"/>
  <c r="AA3435" i="1" l="1"/>
  <c r="Z3435" i="1"/>
  <c r="O3310" i="1"/>
  <c r="O3309" i="1"/>
  <c r="J3316" i="1"/>
  <c r="K3316" i="1" s="1"/>
  <c r="E3316" i="1" s="1"/>
  <c r="I3317" i="1"/>
  <c r="N3316" i="1"/>
  <c r="M3316" i="1"/>
  <c r="S3433" i="1"/>
  <c r="Y3433" i="1"/>
  <c r="U3315" i="1"/>
  <c r="W3315" i="1" s="1"/>
  <c r="H3434" i="1"/>
  <c r="A3435" i="1"/>
  <c r="Q3435" i="1" s="1"/>
  <c r="R3435" i="1" s="1"/>
  <c r="T3465" i="1"/>
  <c r="F3311" i="1"/>
  <c r="O3311" i="1"/>
  <c r="G3311" i="1"/>
  <c r="D3312" i="1"/>
  <c r="L3312" i="1" s="1"/>
  <c r="B885" i="1"/>
  <c r="C888" i="1"/>
  <c r="P887" i="1"/>
  <c r="X886" i="1"/>
  <c r="Z3436" i="1" l="1"/>
  <c r="AA3436" i="1"/>
  <c r="M3317" i="1"/>
  <c r="N3317" i="1"/>
  <c r="Y3434" i="1"/>
  <c r="S3434" i="1"/>
  <c r="A3436" i="1"/>
  <c r="Q3436" i="1" s="1"/>
  <c r="R3436" i="1" s="1"/>
  <c r="H3435" i="1"/>
  <c r="J3317" i="1"/>
  <c r="K3317" i="1" s="1"/>
  <c r="E3317" i="1" s="1"/>
  <c r="I3318" i="1"/>
  <c r="U3316" i="1"/>
  <c r="W3316" i="1" s="1"/>
  <c r="T3466" i="1"/>
  <c r="F3312" i="1"/>
  <c r="G3312" i="1"/>
  <c r="D3313" i="1"/>
  <c r="L3313" i="1" s="1"/>
  <c r="O3312" i="1"/>
  <c r="B886" i="1"/>
  <c r="X887" i="1"/>
  <c r="P888" i="1"/>
  <c r="C889" i="1"/>
  <c r="AA3437" i="1" l="1"/>
  <c r="Z3437" i="1"/>
  <c r="M3318" i="1"/>
  <c r="N3318" i="1"/>
  <c r="U3317" i="1"/>
  <c r="W3317" i="1" s="1"/>
  <c r="S3435" i="1"/>
  <c r="Y3435" i="1"/>
  <c r="J3318" i="1"/>
  <c r="K3318" i="1" s="1"/>
  <c r="E3318" i="1" s="1"/>
  <c r="I3319" i="1"/>
  <c r="A3437" i="1"/>
  <c r="Q3437" i="1" s="1"/>
  <c r="R3437" i="1" s="1"/>
  <c r="H3436" i="1"/>
  <c r="T3467" i="1"/>
  <c r="F3313" i="1"/>
  <c r="O3313" i="1"/>
  <c r="G3313" i="1"/>
  <c r="D3314" i="1"/>
  <c r="L3314" i="1" s="1"/>
  <c r="B887" i="1"/>
  <c r="P889" i="1"/>
  <c r="C890" i="1"/>
  <c r="X888" i="1"/>
  <c r="Z3438" i="1" l="1"/>
  <c r="AA3438" i="1"/>
  <c r="N3319" i="1"/>
  <c r="Y3436" i="1"/>
  <c r="S3436" i="1"/>
  <c r="H3437" i="1"/>
  <c r="A3438" i="1"/>
  <c r="Q3438" i="1" s="1"/>
  <c r="R3438" i="1" s="1"/>
  <c r="U3318" i="1"/>
  <c r="W3318" i="1" s="1"/>
  <c r="J3319" i="1"/>
  <c r="K3319" i="1" s="1"/>
  <c r="E3319" i="1" s="1"/>
  <c r="I3320" i="1"/>
  <c r="M3319" i="1"/>
  <c r="T3468" i="1"/>
  <c r="F3314" i="1"/>
  <c r="O3314" i="1"/>
  <c r="D3315" i="1"/>
  <c r="L3315" i="1" s="1"/>
  <c r="G3314" i="1"/>
  <c r="B888" i="1"/>
  <c r="P890" i="1"/>
  <c r="C891" i="1"/>
  <c r="X889" i="1"/>
  <c r="AA3439" i="1" l="1"/>
  <c r="Z3439" i="1"/>
  <c r="M3320" i="1"/>
  <c r="Y3437" i="1"/>
  <c r="S3437" i="1"/>
  <c r="U3319" i="1"/>
  <c r="W3319" i="1" s="1"/>
  <c r="J3320" i="1"/>
  <c r="K3320" i="1" s="1"/>
  <c r="E3320" i="1" s="1"/>
  <c r="I3321" i="1"/>
  <c r="H3438" i="1"/>
  <c r="A3439" i="1"/>
  <c r="Q3439" i="1" s="1"/>
  <c r="R3439" i="1" s="1"/>
  <c r="N3320" i="1"/>
  <c r="T3469" i="1"/>
  <c r="F3315" i="1"/>
  <c r="G3315" i="1"/>
  <c r="D3316" i="1"/>
  <c r="L3316" i="1" s="1"/>
  <c r="O3315" i="1"/>
  <c r="B889" i="1"/>
  <c r="C892" i="1"/>
  <c r="P891" i="1"/>
  <c r="X890" i="1"/>
  <c r="Z3440" i="1" l="1"/>
  <c r="AA3440" i="1"/>
  <c r="M3321" i="1"/>
  <c r="N3321" i="1"/>
  <c r="Y3438" i="1"/>
  <c r="S3438" i="1"/>
  <c r="H3439" i="1"/>
  <c r="A3440" i="1"/>
  <c r="Q3440" i="1" s="1"/>
  <c r="R3440" i="1" s="1"/>
  <c r="J3321" i="1"/>
  <c r="K3321" i="1" s="1"/>
  <c r="E3321" i="1" s="1"/>
  <c r="I3322" i="1"/>
  <c r="U3320" i="1"/>
  <c r="W3320" i="1" s="1"/>
  <c r="T3470" i="1"/>
  <c r="F3316" i="1"/>
  <c r="G3316" i="1"/>
  <c r="D3317" i="1"/>
  <c r="L3317" i="1" s="1"/>
  <c r="O3316" i="1"/>
  <c r="B890" i="1"/>
  <c r="X891" i="1"/>
  <c r="P892" i="1"/>
  <c r="C893" i="1"/>
  <c r="AA3441" i="1" l="1"/>
  <c r="Z3441" i="1"/>
  <c r="N3322" i="1"/>
  <c r="J3322" i="1"/>
  <c r="K3322" i="1" s="1"/>
  <c r="E3322" i="1" s="1"/>
  <c r="I3323" i="1"/>
  <c r="U3321" i="1"/>
  <c r="W3321" i="1" s="1"/>
  <c r="A3441" i="1"/>
  <c r="Q3441" i="1" s="1"/>
  <c r="R3441" i="1" s="1"/>
  <c r="H3440" i="1"/>
  <c r="Y3439" i="1"/>
  <c r="S3439" i="1"/>
  <c r="M3322" i="1"/>
  <c r="T3471" i="1"/>
  <c r="F3317" i="1"/>
  <c r="G3317" i="1"/>
  <c r="D3318" i="1"/>
  <c r="L3318" i="1" s="1"/>
  <c r="O3317" i="1"/>
  <c r="B891" i="1"/>
  <c r="P893" i="1"/>
  <c r="C894" i="1"/>
  <c r="X892" i="1"/>
  <c r="Z3442" i="1" l="1"/>
  <c r="AA3442" i="1"/>
  <c r="M3323" i="1"/>
  <c r="H3441" i="1"/>
  <c r="A3442" i="1"/>
  <c r="Q3442" i="1" s="1"/>
  <c r="R3442" i="1" s="1"/>
  <c r="J3323" i="1"/>
  <c r="K3323" i="1" s="1"/>
  <c r="E3323" i="1" s="1"/>
  <c r="I3324" i="1"/>
  <c r="U3322" i="1"/>
  <c r="W3322" i="1" s="1"/>
  <c r="S3440" i="1"/>
  <c r="Y3440" i="1"/>
  <c r="N3323" i="1"/>
  <c r="T3472" i="1"/>
  <c r="F3318" i="1"/>
  <c r="O3318" i="1"/>
  <c r="G3318" i="1"/>
  <c r="D3319" i="1"/>
  <c r="L3319" i="1" s="1"/>
  <c r="B892" i="1"/>
  <c r="P894" i="1"/>
  <c r="C895" i="1"/>
  <c r="X893" i="1"/>
  <c r="AA3443" i="1" l="1"/>
  <c r="Z3443" i="1"/>
  <c r="N3324" i="1"/>
  <c r="U3323" i="1"/>
  <c r="W3323" i="1" s="1"/>
  <c r="J3324" i="1"/>
  <c r="K3324" i="1" s="1"/>
  <c r="E3324" i="1" s="1"/>
  <c r="I3325" i="1"/>
  <c r="A3443" i="1"/>
  <c r="Q3443" i="1" s="1"/>
  <c r="R3443" i="1" s="1"/>
  <c r="H3442" i="1"/>
  <c r="S3441" i="1"/>
  <c r="Y3441" i="1"/>
  <c r="M3324" i="1"/>
  <c r="T3473" i="1"/>
  <c r="F3319" i="1"/>
  <c r="G3319" i="1"/>
  <c r="O3319" i="1"/>
  <c r="D3320" i="1"/>
  <c r="L3320" i="1" s="1"/>
  <c r="B893" i="1"/>
  <c r="P895" i="1"/>
  <c r="C896" i="1"/>
  <c r="X894" i="1"/>
  <c r="Z3444" i="1" l="1"/>
  <c r="AA3444" i="1"/>
  <c r="M3325" i="1"/>
  <c r="S3442" i="1"/>
  <c r="Y3442" i="1"/>
  <c r="A3444" i="1"/>
  <c r="Q3444" i="1" s="1"/>
  <c r="R3444" i="1" s="1"/>
  <c r="H3443" i="1"/>
  <c r="J3325" i="1"/>
  <c r="K3325" i="1" s="1"/>
  <c r="E3325" i="1" s="1"/>
  <c r="I3326" i="1"/>
  <c r="U3324" i="1"/>
  <c r="W3324" i="1" s="1"/>
  <c r="N3325" i="1"/>
  <c r="T3474" i="1"/>
  <c r="F3320" i="1"/>
  <c r="G3320" i="1"/>
  <c r="D3321" i="1"/>
  <c r="L3321" i="1" s="1"/>
  <c r="O3320" i="1"/>
  <c r="B894" i="1"/>
  <c r="P896" i="1"/>
  <c r="C897" i="1"/>
  <c r="X895" i="1"/>
  <c r="AA3445" i="1" l="1"/>
  <c r="Z3445" i="1"/>
  <c r="N3326" i="1"/>
  <c r="A3445" i="1"/>
  <c r="Q3445" i="1" s="1"/>
  <c r="R3445" i="1" s="1"/>
  <c r="H3444" i="1"/>
  <c r="U3325" i="1"/>
  <c r="W3325" i="1" s="1"/>
  <c r="J3326" i="1"/>
  <c r="K3326" i="1" s="1"/>
  <c r="E3326" i="1" s="1"/>
  <c r="I3327" i="1"/>
  <c r="S3443" i="1"/>
  <c r="Y3443" i="1"/>
  <c r="M3326" i="1"/>
  <c r="T3475" i="1"/>
  <c r="F3321" i="1"/>
  <c r="O3321" i="1"/>
  <c r="G3321" i="1"/>
  <c r="D3322" i="1"/>
  <c r="L3322" i="1" s="1"/>
  <c r="B895" i="1"/>
  <c r="C898" i="1"/>
  <c r="P897" i="1"/>
  <c r="X896" i="1"/>
  <c r="Z3446" i="1" l="1"/>
  <c r="AA3446" i="1"/>
  <c r="N3327" i="1"/>
  <c r="M3327" i="1"/>
  <c r="U3326" i="1"/>
  <c r="W3326" i="1" s="1"/>
  <c r="Y3444" i="1"/>
  <c r="S3444" i="1"/>
  <c r="J3327" i="1"/>
  <c r="K3327" i="1" s="1"/>
  <c r="E3327" i="1" s="1"/>
  <c r="I3328" i="1"/>
  <c r="A3446" i="1"/>
  <c r="Q3446" i="1" s="1"/>
  <c r="R3446" i="1" s="1"/>
  <c r="H3445" i="1"/>
  <c r="T3476" i="1"/>
  <c r="F3322" i="1"/>
  <c r="G3322" i="1"/>
  <c r="O3322" i="1"/>
  <c r="D3323" i="1"/>
  <c r="L3323" i="1" s="1"/>
  <c r="B896" i="1"/>
  <c r="X897" i="1"/>
  <c r="P898" i="1"/>
  <c r="C899" i="1"/>
  <c r="AA3447" i="1" l="1"/>
  <c r="Z3447" i="1"/>
  <c r="S3445" i="1"/>
  <c r="Y3445" i="1"/>
  <c r="J3328" i="1"/>
  <c r="K3328" i="1" s="1"/>
  <c r="E3328" i="1" s="1"/>
  <c r="I3329" i="1"/>
  <c r="N3328" i="1"/>
  <c r="U3327" i="1"/>
  <c r="W3327" i="1" s="1"/>
  <c r="M3328" i="1"/>
  <c r="A3447" i="1"/>
  <c r="Q3447" i="1" s="1"/>
  <c r="R3447" i="1" s="1"/>
  <c r="H3446" i="1"/>
  <c r="T3477" i="1"/>
  <c r="F3323" i="1"/>
  <c r="D3324" i="1"/>
  <c r="L3324" i="1" s="1"/>
  <c r="O3323" i="1"/>
  <c r="G3323" i="1"/>
  <c r="B897" i="1"/>
  <c r="C900" i="1"/>
  <c r="P899" i="1"/>
  <c r="X898" i="1"/>
  <c r="Z3448" i="1" l="1"/>
  <c r="AA3448" i="1"/>
  <c r="J3329" i="1"/>
  <c r="K3329" i="1" s="1"/>
  <c r="E3329" i="1" s="1"/>
  <c r="I3330" i="1"/>
  <c r="U3328" i="1"/>
  <c r="W3328" i="1" s="1"/>
  <c r="A3448" i="1"/>
  <c r="Q3448" i="1" s="1"/>
  <c r="R3448" i="1" s="1"/>
  <c r="H3447" i="1"/>
  <c r="Y3446" i="1"/>
  <c r="S3446" i="1"/>
  <c r="M3329" i="1"/>
  <c r="N3329" i="1"/>
  <c r="T3478" i="1"/>
  <c r="F3324" i="1"/>
  <c r="G3324" i="1"/>
  <c r="D3325" i="1"/>
  <c r="L3325" i="1" s="1"/>
  <c r="O3324" i="1"/>
  <c r="B898" i="1"/>
  <c r="X899" i="1"/>
  <c r="C901" i="1"/>
  <c r="P900" i="1"/>
  <c r="AA3449" i="1" l="1"/>
  <c r="Z3449" i="1"/>
  <c r="N3330" i="1"/>
  <c r="M3330" i="1"/>
  <c r="S3447" i="1"/>
  <c r="Y3447" i="1"/>
  <c r="H3448" i="1"/>
  <c r="A3449" i="1"/>
  <c r="Q3449" i="1" s="1"/>
  <c r="R3449" i="1" s="1"/>
  <c r="J3330" i="1"/>
  <c r="K3330" i="1" s="1"/>
  <c r="E3330" i="1" s="1"/>
  <c r="I3331" i="1"/>
  <c r="U3329" i="1"/>
  <c r="W3329" i="1" s="1"/>
  <c r="T3479" i="1"/>
  <c r="F3325" i="1"/>
  <c r="O3325" i="1"/>
  <c r="D3326" i="1"/>
  <c r="L3326" i="1" s="1"/>
  <c r="G3325" i="1"/>
  <c r="B899" i="1"/>
  <c r="X900" i="1"/>
  <c r="P901" i="1"/>
  <c r="C902" i="1"/>
  <c r="Z3450" i="1" l="1"/>
  <c r="AA3450" i="1"/>
  <c r="AA3451" i="1" s="1"/>
  <c r="S3448" i="1"/>
  <c r="Y3448" i="1"/>
  <c r="U3330" i="1"/>
  <c r="W3330" i="1" s="1"/>
  <c r="J3331" i="1"/>
  <c r="K3331" i="1" s="1"/>
  <c r="E3331" i="1" s="1"/>
  <c r="I3332" i="1"/>
  <c r="M3331" i="1"/>
  <c r="A3450" i="1"/>
  <c r="Q3450" i="1" s="1"/>
  <c r="R3450" i="1" s="1"/>
  <c r="H3449" i="1"/>
  <c r="N3331" i="1"/>
  <c r="T3480" i="1"/>
  <c r="F3326" i="1"/>
  <c r="O3326" i="1"/>
  <c r="G3326" i="1"/>
  <c r="D3327" i="1"/>
  <c r="L3327" i="1" s="1"/>
  <c r="B900" i="1"/>
  <c r="C903" i="1"/>
  <c r="C904" i="1" s="1"/>
  <c r="P902" i="1"/>
  <c r="S902" i="1" s="1"/>
  <c r="X901" i="1"/>
  <c r="Y901" i="1" s="1"/>
  <c r="Z3451" i="1" l="1"/>
  <c r="N3332" i="1"/>
  <c r="M3332" i="1"/>
  <c r="H3450" i="1"/>
  <c r="A3451" i="1"/>
  <c r="Q3451" i="1" s="1"/>
  <c r="R3451" i="1" s="1"/>
  <c r="S3449" i="1"/>
  <c r="Y3449" i="1"/>
  <c r="J3332" i="1"/>
  <c r="K3332" i="1" s="1"/>
  <c r="E3332" i="1" s="1"/>
  <c r="I3333" i="1"/>
  <c r="U3331" i="1"/>
  <c r="W3331" i="1" s="1"/>
  <c r="T3481" i="1"/>
  <c r="F3327" i="1"/>
  <c r="D3328" i="1"/>
  <c r="L3328" i="1" s="1"/>
  <c r="O3327" i="1"/>
  <c r="G3327" i="1"/>
  <c r="P904" i="1"/>
  <c r="C905" i="1"/>
  <c r="B901" i="1"/>
  <c r="X902" i="1"/>
  <c r="Y902" i="1" s="1"/>
  <c r="P903" i="1"/>
  <c r="S903" i="1" s="1"/>
  <c r="Z3452" i="1" l="1"/>
  <c r="AA3452" i="1"/>
  <c r="J3333" i="1"/>
  <c r="K3333" i="1" s="1"/>
  <c r="E3333" i="1" s="1"/>
  <c r="I3334" i="1"/>
  <c r="U3332" i="1"/>
  <c r="W3332" i="1" s="1"/>
  <c r="N3333" i="1"/>
  <c r="S3450" i="1"/>
  <c r="Y3450" i="1"/>
  <c r="M3333" i="1"/>
  <c r="A3452" i="1"/>
  <c r="Q3452" i="1" s="1"/>
  <c r="R3452" i="1" s="1"/>
  <c r="H3451" i="1"/>
  <c r="T3482" i="1"/>
  <c r="F3328" i="1"/>
  <c r="D3329" i="1"/>
  <c r="L3329" i="1" s="1"/>
  <c r="G3328" i="1"/>
  <c r="O3328" i="1"/>
  <c r="P905" i="1"/>
  <c r="C906" i="1"/>
  <c r="X904" i="1"/>
  <c r="B904" i="1" s="1"/>
  <c r="B902" i="1"/>
  <c r="X903" i="1"/>
  <c r="AA3453" i="1" l="1"/>
  <c r="Z3453" i="1"/>
  <c r="Z3454" i="1" s="1"/>
  <c r="B903" i="1"/>
  <c r="N3334" i="1"/>
  <c r="M3334" i="1"/>
  <c r="Y3451" i="1"/>
  <c r="S3451" i="1"/>
  <c r="H3452" i="1"/>
  <c r="A3453" i="1"/>
  <c r="Q3453" i="1" s="1"/>
  <c r="R3453" i="1" s="1"/>
  <c r="J3334" i="1"/>
  <c r="K3334" i="1" s="1"/>
  <c r="E3334" i="1" s="1"/>
  <c r="I3335" i="1"/>
  <c r="U3333" i="1"/>
  <c r="W3333" i="1" s="1"/>
  <c r="T3483" i="1"/>
  <c r="F3329" i="1"/>
  <c r="O3329" i="1"/>
  <c r="G3329" i="1"/>
  <c r="D3330" i="1"/>
  <c r="L3330" i="1" s="1"/>
  <c r="C907" i="1"/>
  <c r="P906" i="1"/>
  <c r="X905" i="1"/>
  <c r="B905" i="1" s="1"/>
  <c r="Y903" i="1"/>
  <c r="AA3454" i="1" l="1"/>
  <c r="U3334" i="1"/>
  <c r="W3334" i="1" s="1"/>
  <c r="J3335" i="1"/>
  <c r="K3335" i="1" s="1"/>
  <c r="E3335" i="1" s="1"/>
  <c r="I3336" i="1"/>
  <c r="A3454" i="1"/>
  <c r="Q3454" i="1" s="1"/>
  <c r="R3454" i="1" s="1"/>
  <c r="H3453" i="1"/>
  <c r="Y3452" i="1"/>
  <c r="S3452" i="1"/>
  <c r="T3484" i="1"/>
  <c r="F3330" i="1"/>
  <c r="D3331" i="1"/>
  <c r="L3331" i="1" s="1"/>
  <c r="O3330" i="1"/>
  <c r="G3330" i="1"/>
  <c r="X906" i="1"/>
  <c r="B906" i="1" s="1"/>
  <c r="C908" i="1"/>
  <c r="P907" i="1"/>
  <c r="AA3455" i="1" l="1"/>
  <c r="Z3455" i="1"/>
  <c r="Z3456" i="1" s="1"/>
  <c r="Y3453" i="1"/>
  <c r="S3453" i="1"/>
  <c r="J3336" i="1"/>
  <c r="K3336" i="1" s="1"/>
  <c r="E3336" i="1" s="1"/>
  <c r="I3337" i="1"/>
  <c r="U3335" i="1"/>
  <c r="W3335" i="1" s="1"/>
  <c r="H3454" i="1"/>
  <c r="A3455" i="1"/>
  <c r="Q3455" i="1" s="1"/>
  <c r="R3455" i="1" s="1"/>
  <c r="T3485" i="1"/>
  <c r="F3331" i="1"/>
  <c r="O3331" i="1"/>
  <c r="G3331" i="1"/>
  <c r="D3332" i="1"/>
  <c r="L3332" i="1" s="1"/>
  <c r="P908" i="1"/>
  <c r="C909" i="1"/>
  <c r="X907" i="1"/>
  <c r="B907" i="1" s="1"/>
  <c r="AA3456" i="1" l="1"/>
  <c r="J3337" i="1"/>
  <c r="K3337" i="1" s="1"/>
  <c r="E3337" i="1" s="1"/>
  <c r="I3338" i="1"/>
  <c r="U3336" i="1"/>
  <c r="W3336" i="1" s="1"/>
  <c r="Y3454" i="1"/>
  <c r="S3454" i="1"/>
  <c r="A3456" i="1"/>
  <c r="Q3456" i="1" s="1"/>
  <c r="R3456" i="1" s="1"/>
  <c r="H3455" i="1"/>
  <c r="T3486" i="1"/>
  <c r="F3332" i="1"/>
  <c r="G3332" i="1"/>
  <c r="D3333" i="1"/>
  <c r="L3333" i="1" s="1"/>
  <c r="O3332" i="1"/>
  <c r="P909" i="1"/>
  <c r="C910" i="1"/>
  <c r="X908" i="1"/>
  <c r="B908" i="1" s="1"/>
  <c r="AA3457" i="1" l="1"/>
  <c r="Z3457" i="1"/>
  <c r="S3455" i="1"/>
  <c r="Y3455" i="1"/>
  <c r="A3457" i="1"/>
  <c r="Q3457" i="1" s="1"/>
  <c r="R3457" i="1" s="1"/>
  <c r="H3456" i="1"/>
  <c r="J3338" i="1"/>
  <c r="K3338" i="1" s="1"/>
  <c r="E3338" i="1" s="1"/>
  <c r="I3339" i="1"/>
  <c r="U3337" i="1"/>
  <c r="W3337" i="1" s="1"/>
  <c r="T3487" i="1"/>
  <c r="F3333" i="1"/>
  <c r="O3333" i="1"/>
  <c r="G3333" i="1"/>
  <c r="D3334" i="1"/>
  <c r="L3334" i="1" s="1"/>
  <c r="C911" i="1"/>
  <c r="P910" i="1"/>
  <c r="X909" i="1"/>
  <c r="B909" i="1" s="1"/>
  <c r="Z3458" i="1" l="1"/>
  <c r="AA3458" i="1"/>
  <c r="S3456" i="1"/>
  <c r="Y3456" i="1"/>
  <c r="A3458" i="1"/>
  <c r="Q3458" i="1" s="1"/>
  <c r="R3458" i="1" s="1"/>
  <c r="H3457" i="1"/>
  <c r="J3339" i="1"/>
  <c r="K3339" i="1" s="1"/>
  <c r="E3339" i="1" s="1"/>
  <c r="I3340" i="1"/>
  <c r="U3338" i="1"/>
  <c r="W3338" i="1" s="1"/>
  <c r="T3488" i="1"/>
  <c r="F3334" i="1"/>
  <c r="D3335" i="1"/>
  <c r="L3335" i="1" s="1"/>
  <c r="G3334" i="1"/>
  <c r="X910" i="1"/>
  <c r="B910" i="1" s="1"/>
  <c r="P911" i="1"/>
  <c r="C912" i="1"/>
  <c r="AA3459" i="1" l="1"/>
  <c r="Z3459" i="1"/>
  <c r="O3334" i="1"/>
  <c r="M3335" i="1"/>
  <c r="H3458" i="1"/>
  <c r="A3459" i="1"/>
  <c r="Q3459" i="1" s="1"/>
  <c r="S3457" i="1"/>
  <c r="J3340" i="1"/>
  <c r="K3340" i="1" s="1"/>
  <c r="E3340" i="1" s="1"/>
  <c r="I3341" i="1"/>
  <c r="U3339" i="1"/>
  <c r="W3339" i="1" s="1"/>
  <c r="T3489" i="1"/>
  <c r="F3335" i="1"/>
  <c r="G3335" i="1"/>
  <c r="D3336" i="1"/>
  <c r="L3336" i="1" s="1"/>
  <c r="P912" i="1"/>
  <c r="C913" i="1"/>
  <c r="X911" i="1"/>
  <c r="B911" i="1" s="1"/>
  <c r="AA3460" i="1" l="1"/>
  <c r="Z3460" i="1"/>
  <c r="R3459" i="1"/>
  <c r="N3335" i="1"/>
  <c r="N3336" i="1" s="1"/>
  <c r="M3336" i="1"/>
  <c r="J3341" i="1"/>
  <c r="K3341" i="1" s="1"/>
  <c r="E3341" i="1" s="1"/>
  <c r="I3342" i="1"/>
  <c r="U3340" i="1"/>
  <c r="W3340" i="1" s="1"/>
  <c r="H3459" i="1"/>
  <c r="A3460" i="1"/>
  <c r="Q3460" i="1" s="1"/>
  <c r="R3460" i="1" s="1"/>
  <c r="T3490" i="1"/>
  <c r="F3336" i="1"/>
  <c r="G3336" i="1"/>
  <c r="D3337" i="1"/>
  <c r="L3337" i="1" s="1"/>
  <c r="C914" i="1"/>
  <c r="P913" i="1"/>
  <c r="X912" i="1"/>
  <c r="B912" i="1" s="1"/>
  <c r="Z3461" i="1" l="1"/>
  <c r="AA3461" i="1"/>
  <c r="O3335" i="1"/>
  <c r="O3336" i="1"/>
  <c r="M3337" i="1"/>
  <c r="N3337" i="1" s="1"/>
  <c r="A3461" i="1"/>
  <c r="Q3461" i="1" s="1"/>
  <c r="R3461" i="1" s="1"/>
  <c r="H3460" i="1"/>
  <c r="J3342" i="1"/>
  <c r="K3342" i="1" s="1"/>
  <c r="E3342" i="1" s="1"/>
  <c r="I3343" i="1"/>
  <c r="U3341" i="1"/>
  <c r="W3341" i="1" s="1"/>
  <c r="T3491" i="1"/>
  <c r="F3337" i="1"/>
  <c r="G3337" i="1"/>
  <c r="D3338" i="1"/>
  <c r="L3338" i="1" s="1"/>
  <c r="X913" i="1"/>
  <c r="B913" i="1" s="1"/>
  <c r="C915" i="1"/>
  <c r="P914" i="1"/>
  <c r="AA3462" i="1" l="1"/>
  <c r="Z3462" i="1"/>
  <c r="Z3463" i="1" s="1"/>
  <c r="J3343" i="1"/>
  <c r="K3343" i="1" s="1"/>
  <c r="E3343" i="1" s="1"/>
  <c r="I3344" i="1"/>
  <c r="S3460" i="1"/>
  <c r="Y3460" i="1"/>
  <c r="U3342" i="1"/>
  <c r="W3342" i="1" s="1"/>
  <c r="H3461" i="1"/>
  <c r="A3462" i="1"/>
  <c r="Q3462" i="1" s="1"/>
  <c r="R3462" i="1" s="1"/>
  <c r="T3492" i="1"/>
  <c r="O3337" i="1"/>
  <c r="M3338" i="1"/>
  <c r="F3338" i="1"/>
  <c r="D3339" i="1"/>
  <c r="L3339" i="1" s="1"/>
  <c r="G3338" i="1"/>
  <c r="X914" i="1"/>
  <c r="B914" i="1" s="1"/>
  <c r="C916" i="1"/>
  <c r="P915" i="1"/>
  <c r="AA3463" i="1" l="1"/>
  <c r="H3462" i="1"/>
  <c r="A3463" i="1"/>
  <c r="Q3463" i="1" s="1"/>
  <c r="R3463" i="1" s="1"/>
  <c r="Y3461" i="1"/>
  <c r="S3461" i="1"/>
  <c r="J3344" i="1"/>
  <c r="K3344" i="1" s="1"/>
  <c r="E3344" i="1" s="1"/>
  <c r="I3345" i="1"/>
  <c r="U3343" i="1"/>
  <c r="W3343" i="1" s="1"/>
  <c r="T3493" i="1"/>
  <c r="F3339" i="1"/>
  <c r="G3339" i="1"/>
  <c r="D3340" i="1"/>
  <c r="L3340" i="1" s="1"/>
  <c r="M3339" i="1"/>
  <c r="N3338" i="1"/>
  <c r="N3339" i="1" s="1"/>
  <c r="P916" i="1"/>
  <c r="C917" i="1"/>
  <c r="X915" i="1"/>
  <c r="B915" i="1" s="1"/>
  <c r="AA3464" i="1" l="1"/>
  <c r="Z3464" i="1"/>
  <c r="M3340" i="1"/>
  <c r="M3341" i="1" s="1"/>
  <c r="M3342" i="1" s="1"/>
  <c r="M3343" i="1" s="1"/>
  <c r="M3344" i="1" s="1"/>
  <c r="M3345" i="1" s="1"/>
  <c r="J3345" i="1"/>
  <c r="K3345" i="1" s="1"/>
  <c r="E3345" i="1" s="1"/>
  <c r="I3346" i="1"/>
  <c r="U3344" i="1"/>
  <c r="W3344" i="1" s="1"/>
  <c r="A3464" i="1"/>
  <c r="Q3464" i="1" s="1"/>
  <c r="R3464" i="1" s="1"/>
  <c r="H3463" i="1"/>
  <c r="Y3462" i="1"/>
  <c r="S3462" i="1"/>
  <c r="T3494" i="1"/>
  <c r="O3339" i="1"/>
  <c r="F3340" i="1"/>
  <c r="G3340" i="1"/>
  <c r="D3341" i="1"/>
  <c r="L3341" i="1" s="1"/>
  <c r="O3338" i="1"/>
  <c r="P917" i="1"/>
  <c r="C918" i="1"/>
  <c r="X916" i="1"/>
  <c r="B916" i="1" s="1"/>
  <c r="Z3465" i="1" l="1"/>
  <c r="AA3465" i="1"/>
  <c r="N3340" i="1"/>
  <c r="N3341" i="1" s="1"/>
  <c r="N3342" i="1" s="1"/>
  <c r="N3343" i="1" s="1"/>
  <c r="N3344" i="1" s="1"/>
  <c r="N3345" i="1" s="1"/>
  <c r="N3346" i="1" s="1"/>
  <c r="S3463" i="1"/>
  <c r="Y3463" i="1"/>
  <c r="A3465" i="1"/>
  <c r="Q3465" i="1" s="1"/>
  <c r="R3465" i="1" s="1"/>
  <c r="H3464" i="1"/>
  <c r="J3346" i="1"/>
  <c r="K3346" i="1" s="1"/>
  <c r="E3346" i="1" s="1"/>
  <c r="I3347" i="1"/>
  <c r="U3345" i="1"/>
  <c r="W3345" i="1" s="1"/>
  <c r="M3346" i="1"/>
  <c r="T3495" i="1"/>
  <c r="F3341" i="1"/>
  <c r="G3341" i="1"/>
  <c r="D3342" i="1"/>
  <c r="L3342" i="1" s="1"/>
  <c r="P918" i="1"/>
  <c r="C919" i="1"/>
  <c r="X917" i="1"/>
  <c r="B917" i="1" s="1"/>
  <c r="AA3466" i="1" l="1"/>
  <c r="Z3466" i="1"/>
  <c r="Z3467" i="1" s="1"/>
  <c r="O3341" i="1"/>
  <c r="O3340" i="1"/>
  <c r="M3347" i="1"/>
  <c r="N3347" i="1"/>
  <c r="Y3464" i="1"/>
  <c r="S3464" i="1"/>
  <c r="A3466" i="1"/>
  <c r="Q3466" i="1" s="1"/>
  <c r="R3466" i="1" s="1"/>
  <c r="H3465" i="1"/>
  <c r="J3347" i="1"/>
  <c r="K3347" i="1" s="1"/>
  <c r="E3347" i="1" s="1"/>
  <c r="I3348" i="1"/>
  <c r="U3346" i="1"/>
  <c r="W3346" i="1" s="1"/>
  <c r="T3496" i="1"/>
  <c r="F3342" i="1"/>
  <c r="D3343" i="1"/>
  <c r="L3343" i="1" s="1"/>
  <c r="O3342" i="1"/>
  <c r="G3342" i="1"/>
  <c r="C920" i="1"/>
  <c r="P919" i="1"/>
  <c r="X918" i="1"/>
  <c r="B918" i="1" s="1"/>
  <c r="AA3467" i="1" l="1"/>
  <c r="M3348" i="1"/>
  <c r="J3348" i="1"/>
  <c r="K3348" i="1" s="1"/>
  <c r="E3348" i="1" s="1"/>
  <c r="I3349" i="1"/>
  <c r="U3347" i="1"/>
  <c r="W3347" i="1" s="1"/>
  <c r="H3466" i="1"/>
  <c r="A3467" i="1"/>
  <c r="Q3467" i="1" s="1"/>
  <c r="R3467" i="1" s="1"/>
  <c r="Y3465" i="1"/>
  <c r="S3465" i="1"/>
  <c r="N3348" i="1"/>
  <c r="T3497" i="1"/>
  <c r="F3343" i="1"/>
  <c r="O3343" i="1"/>
  <c r="G3343" i="1"/>
  <c r="D3344" i="1"/>
  <c r="L3344" i="1" s="1"/>
  <c r="X919" i="1"/>
  <c r="B919" i="1" s="1"/>
  <c r="C921" i="1"/>
  <c r="P920" i="1"/>
  <c r="AA3468" i="1" l="1"/>
  <c r="Z3468" i="1"/>
  <c r="N3349" i="1"/>
  <c r="S3466" i="1"/>
  <c r="Y3466" i="1"/>
  <c r="A3468" i="1"/>
  <c r="Q3468" i="1" s="1"/>
  <c r="R3468" i="1" s="1"/>
  <c r="H3467" i="1"/>
  <c r="J3349" i="1"/>
  <c r="K3349" i="1" s="1"/>
  <c r="E3349" i="1" s="1"/>
  <c r="I3350" i="1"/>
  <c r="U3348" i="1"/>
  <c r="W3348" i="1" s="1"/>
  <c r="M3349" i="1"/>
  <c r="T3498" i="1"/>
  <c r="F3344" i="1"/>
  <c r="G3344" i="1"/>
  <c r="D3345" i="1"/>
  <c r="L3345" i="1" s="1"/>
  <c r="O3344" i="1"/>
  <c r="C922" i="1"/>
  <c r="P921" i="1"/>
  <c r="X920" i="1"/>
  <c r="B920" i="1" s="1"/>
  <c r="Z3469" i="1" l="1"/>
  <c r="AA3469" i="1"/>
  <c r="N3350" i="1"/>
  <c r="M3350" i="1"/>
  <c r="A3469" i="1"/>
  <c r="Q3469" i="1" s="1"/>
  <c r="R3469" i="1" s="1"/>
  <c r="H3468" i="1"/>
  <c r="J3350" i="1"/>
  <c r="K3350" i="1" s="1"/>
  <c r="E3350" i="1" s="1"/>
  <c r="I3351" i="1"/>
  <c r="U3349" i="1"/>
  <c r="W3349" i="1" s="1"/>
  <c r="Y3467" i="1"/>
  <c r="S3467" i="1"/>
  <c r="T3499" i="1"/>
  <c r="F3345" i="1"/>
  <c r="O3345" i="1"/>
  <c r="D3346" i="1"/>
  <c r="L3346" i="1" s="1"/>
  <c r="G3345" i="1"/>
  <c r="X921" i="1"/>
  <c r="B921" i="1" s="1"/>
  <c r="C923" i="1"/>
  <c r="P922" i="1"/>
  <c r="AA3470" i="1" l="1"/>
  <c r="Z3470" i="1"/>
  <c r="U3350" i="1"/>
  <c r="W3350" i="1" s="1"/>
  <c r="J3351" i="1"/>
  <c r="K3351" i="1" s="1"/>
  <c r="E3351" i="1" s="1"/>
  <c r="I3352" i="1"/>
  <c r="N3351" i="1"/>
  <c r="S3468" i="1"/>
  <c r="Y3468" i="1"/>
  <c r="M3351" i="1"/>
  <c r="A3470" i="1"/>
  <c r="Q3470" i="1" s="1"/>
  <c r="R3470" i="1" s="1"/>
  <c r="H3469" i="1"/>
  <c r="T3500" i="1"/>
  <c r="F3346" i="1"/>
  <c r="O3346" i="1"/>
  <c r="G3346" i="1"/>
  <c r="D3347" i="1"/>
  <c r="L3347" i="1" s="1"/>
  <c r="C924" i="1"/>
  <c r="P923" i="1"/>
  <c r="X922" i="1"/>
  <c r="B922" i="1" s="1"/>
  <c r="Z3471" i="1" l="1"/>
  <c r="AA3471" i="1"/>
  <c r="N3352" i="1"/>
  <c r="M3352" i="1"/>
  <c r="Y3469" i="1"/>
  <c r="S3469" i="1"/>
  <c r="J3352" i="1"/>
  <c r="K3352" i="1" s="1"/>
  <c r="E3352" i="1" s="1"/>
  <c r="I3353" i="1"/>
  <c r="U3351" i="1"/>
  <c r="W3351" i="1" s="1"/>
  <c r="H3470" i="1"/>
  <c r="A3471" i="1"/>
  <c r="Q3471" i="1" s="1"/>
  <c r="R3471" i="1" s="1"/>
  <c r="T3501" i="1"/>
  <c r="F3347" i="1"/>
  <c r="G3347" i="1"/>
  <c r="O3347" i="1"/>
  <c r="D3348" i="1"/>
  <c r="L3348" i="1" s="1"/>
  <c r="X923" i="1"/>
  <c r="B923" i="1" s="1"/>
  <c r="C925" i="1"/>
  <c r="P924" i="1"/>
  <c r="AA3472" i="1" l="1"/>
  <c r="Z3472" i="1"/>
  <c r="M3353" i="1"/>
  <c r="S3470" i="1"/>
  <c r="Y3470" i="1"/>
  <c r="H3471" i="1"/>
  <c r="A3472" i="1"/>
  <c r="Q3472" i="1" s="1"/>
  <c r="R3472" i="1" s="1"/>
  <c r="J3353" i="1"/>
  <c r="K3353" i="1" s="1"/>
  <c r="E3353" i="1" s="1"/>
  <c r="I3354" i="1"/>
  <c r="U3352" i="1"/>
  <c r="W3352" i="1" s="1"/>
  <c r="N3353" i="1"/>
  <c r="T3502" i="1"/>
  <c r="F3348" i="1"/>
  <c r="G3348" i="1"/>
  <c r="D3349" i="1"/>
  <c r="L3349" i="1" s="1"/>
  <c r="O3348" i="1"/>
  <c r="X924" i="1"/>
  <c r="B924" i="1" s="1"/>
  <c r="C926" i="1"/>
  <c r="P925" i="1"/>
  <c r="Z3473" i="1" l="1"/>
  <c r="AA3473" i="1"/>
  <c r="N3354" i="1"/>
  <c r="U3353" i="1"/>
  <c r="W3353" i="1" s="1"/>
  <c r="J3354" i="1"/>
  <c r="K3354" i="1" s="1"/>
  <c r="E3354" i="1" s="1"/>
  <c r="I3355" i="1"/>
  <c r="Y3471" i="1"/>
  <c r="S3471" i="1"/>
  <c r="A3473" i="1"/>
  <c r="Q3473" i="1" s="1"/>
  <c r="R3473" i="1" s="1"/>
  <c r="H3472" i="1"/>
  <c r="M3354" i="1"/>
  <c r="T3503" i="1"/>
  <c r="F3349" i="1"/>
  <c r="O3349" i="1"/>
  <c r="G3349" i="1"/>
  <c r="D3350" i="1"/>
  <c r="L3350" i="1" s="1"/>
  <c r="C927" i="1"/>
  <c r="P926" i="1"/>
  <c r="X925" i="1"/>
  <c r="B925" i="1" s="1"/>
  <c r="AA3474" i="1" l="1"/>
  <c r="Z3474" i="1"/>
  <c r="M3355" i="1"/>
  <c r="J3355" i="1"/>
  <c r="K3355" i="1" s="1"/>
  <c r="E3355" i="1" s="1"/>
  <c r="I3356" i="1"/>
  <c r="U3354" i="1"/>
  <c r="W3354" i="1" s="1"/>
  <c r="Y3472" i="1"/>
  <c r="S3472" i="1"/>
  <c r="H3473" i="1"/>
  <c r="A3474" i="1"/>
  <c r="Q3474" i="1" s="1"/>
  <c r="R3474" i="1" s="1"/>
  <c r="N3355" i="1"/>
  <c r="T3504" i="1"/>
  <c r="F3350" i="1"/>
  <c r="O3350" i="1"/>
  <c r="D3351" i="1"/>
  <c r="L3351" i="1" s="1"/>
  <c r="G3350" i="1"/>
  <c r="X926" i="1"/>
  <c r="B926" i="1" s="1"/>
  <c r="C928" i="1"/>
  <c r="P927" i="1"/>
  <c r="Z3475" i="1" l="1"/>
  <c r="AA3475" i="1"/>
  <c r="N3356" i="1"/>
  <c r="M3356" i="1"/>
  <c r="H3474" i="1"/>
  <c r="A3475" i="1"/>
  <c r="Q3475" i="1" s="1"/>
  <c r="R3475" i="1" s="1"/>
  <c r="S3473" i="1"/>
  <c r="Y3473" i="1"/>
  <c r="J3356" i="1"/>
  <c r="K3356" i="1" s="1"/>
  <c r="E3356" i="1" s="1"/>
  <c r="I3357" i="1"/>
  <c r="U3355" i="1"/>
  <c r="W3355" i="1" s="1"/>
  <c r="T3505" i="1"/>
  <c r="F3351" i="1"/>
  <c r="G3351" i="1"/>
  <c r="D3352" i="1"/>
  <c r="L3352" i="1" s="1"/>
  <c r="O3351" i="1"/>
  <c r="C929" i="1"/>
  <c r="P928" i="1"/>
  <c r="X927" i="1"/>
  <c r="B927" i="1" s="1"/>
  <c r="AA3476" i="1" l="1"/>
  <c r="Z3476" i="1"/>
  <c r="Y3474" i="1"/>
  <c r="S3474" i="1"/>
  <c r="J3357" i="1"/>
  <c r="K3357" i="1" s="1"/>
  <c r="E3357" i="1" s="1"/>
  <c r="I3358" i="1"/>
  <c r="H3475" i="1"/>
  <c r="A3476" i="1"/>
  <c r="Q3476" i="1" s="1"/>
  <c r="R3476" i="1" s="1"/>
  <c r="M3357" i="1"/>
  <c r="U3356" i="1"/>
  <c r="W3356" i="1" s="1"/>
  <c r="N3357" i="1"/>
  <c r="T3506" i="1"/>
  <c r="F3352" i="1"/>
  <c r="O3352" i="1"/>
  <c r="D3353" i="1"/>
  <c r="L3353" i="1" s="1"/>
  <c r="G3352" i="1"/>
  <c r="X928" i="1"/>
  <c r="B928" i="1" s="1"/>
  <c r="C930" i="1"/>
  <c r="P929" i="1"/>
  <c r="Z3477" i="1" l="1"/>
  <c r="AA3477" i="1"/>
  <c r="AA3478" i="1" s="1"/>
  <c r="N3358" i="1"/>
  <c r="J3358" i="1"/>
  <c r="K3358" i="1" s="1"/>
  <c r="E3358" i="1" s="1"/>
  <c r="I3359" i="1"/>
  <c r="U3357" i="1"/>
  <c r="W3357" i="1" s="1"/>
  <c r="M3358" i="1"/>
  <c r="H3476" i="1"/>
  <c r="A3477" i="1"/>
  <c r="Q3477" i="1" s="1"/>
  <c r="R3477" i="1" s="1"/>
  <c r="S3475" i="1"/>
  <c r="Y3475" i="1"/>
  <c r="T3507" i="1"/>
  <c r="F3353" i="1"/>
  <c r="D3354" i="1"/>
  <c r="L3354" i="1" s="1"/>
  <c r="G3353" i="1"/>
  <c r="O3353" i="1"/>
  <c r="C931" i="1"/>
  <c r="P930" i="1"/>
  <c r="X929" i="1"/>
  <c r="Z3478" i="1" l="1"/>
  <c r="B929" i="1"/>
  <c r="Y929" i="1"/>
  <c r="M3359" i="1"/>
  <c r="N3359" i="1"/>
  <c r="H3477" i="1"/>
  <c r="A3478" i="1"/>
  <c r="Q3478" i="1" s="1"/>
  <c r="R3478" i="1" s="1"/>
  <c r="S3476" i="1"/>
  <c r="Y3476" i="1"/>
  <c r="J3359" i="1"/>
  <c r="K3359" i="1" s="1"/>
  <c r="E3359" i="1" s="1"/>
  <c r="I3360" i="1"/>
  <c r="U3358" i="1"/>
  <c r="W3358" i="1" s="1"/>
  <c r="T3508" i="1"/>
  <c r="F3354" i="1"/>
  <c r="O3354" i="1"/>
  <c r="G3354" i="1"/>
  <c r="D3355" i="1"/>
  <c r="L3355" i="1" s="1"/>
  <c r="X930" i="1"/>
  <c r="B930" i="1" s="1"/>
  <c r="C932" i="1"/>
  <c r="P931" i="1"/>
  <c r="Z3479" i="1" l="1"/>
  <c r="AA3479" i="1"/>
  <c r="AA3480" i="1" s="1"/>
  <c r="J3360" i="1"/>
  <c r="K3360" i="1" s="1"/>
  <c r="E3360" i="1" s="1"/>
  <c r="I3361" i="1"/>
  <c r="M3360" i="1"/>
  <c r="S3477" i="1"/>
  <c r="Y3477" i="1"/>
  <c r="N3360" i="1"/>
  <c r="A3479" i="1"/>
  <c r="Q3479" i="1" s="1"/>
  <c r="R3479" i="1" s="1"/>
  <c r="H3478" i="1"/>
  <c r="U3359" i="1"/>
  <c r="W3359" i="1" s="1"/>
  <c r="T3509" i="1"/>
  <c r="F3355" i="1"/>
  <c r="G3355" i="1"/>
  <c r="O3355" i="1"/>
  <c r="D3356" i="1"/>
  <c r="L3356" i="1" s="1"/>
  <c r="C933" i="1"/>
  <c r="P932" i="1"/>
  <c r="X931" i="1"/>
  <c r="Z3480" i="1" l="1"/>
  <c r="M3361" i="1"/>
  <c r="N3361" i="1"/>
  <c r="H3479" i="1"/>
  <c r="A3480" i="1"/>
  <c r="Q3480" i="1" s="1"/>
  <c r="R3480" i="1" s="1"/>
  <c r="S3478" i="1"/>
  <c r="Y3478" i="1"/>
  <c r="J3361" i="1"/>
  <c r="K3361" i="1" s="1"/>
  <c r="E3361" i="1" s="1"/>
  <c r="I3362" i="1"/>
  <c r="U3360" i="1"/>
  <c r="W3360" i="1" s="1"/>
  <c r="T3510" i="1"/>
  <c r="F3356" i="1"/>
  <c r="O3356" i="1"/>
  <c r="D3357" i="1"/>
  <c r="L3357" i="1" s="1"/>
  <c r="G3356" i="1"/>
  <c r="B931" i="1"/>
  <c r="Y931" i="1"/>
  <c r="X932" i="1"/>
  <c r="C934" i="1"/>
  <c r="P933" i="1"/>
  <c r="Z3481" i="1" l="1"/>
  <c r="AA3481" i="1"/>
  <c r="B932" i="1"/>
  <c r="Y932" i="1"/>
  <c r="N3362" i="1"/>
  <c r="S3479" i="1"/>
  <c r="Y3479" i="1"/>
  <c r="J3362" i="1"/>
  <c r="K3362" i="1" s="1"/>
  <c r="E3362" i="1" s="1"/>
  <c r="I3363" i="1"/>
  <c r="H3480" i="1"/>
  <c r="A3481" i="1"/>
  <c r="Q3481" i="1" s="1"/>
  <c r="R3481" i="1" s="1"/>
  <c r="U3361" i="1"/>
  <c r="W3361" i="1" s="1"/>
  <c r="M3362" i="1"/>
  <c r="T3511" i="1"/>
  <c r="F3357" i="1"/>
  <c r="O3357" i="1"/>
  <c r="G3357" i="1"/>
  <c r="D3358" i="1"/>
  <c r="L3358" i="1" s="1"/>
  <c r="C935" i="1"/>
  <c r="P934" i="1"/>
  <c r="X933" i="1"/>
  <c r="B933" i="1" s="1"/>
  <c r="AA3482" i="1" l="1"/>
  <c r="Z3482" i="1"/>
  <c r="U3362" i="1"/>
  <c r="W3362" i="1" s="1"/>
  <c r="S3480" i="1"/>
  <c r="Y3480" i="1"/>
  <c r="A3482" i="1"/>
  <c r="Q3482" i="1" s="1"/>
  <c r="R3482" i="1" s="1"/>
  <c r="H3481" i="1"/>
  <c r="J3363" i="1"/>
  <c r="K3363" i="1" s="1"/>
  <c r="E3363" i="1" s="1"/>
  <c r="I3364" i="1"/>
  <c r="T3512" i="1"/>
  <c r="F3358" i="1"/>
  <c r="O3358" i="1"/>
  <c r="D3359" i="1"/>
  <c r="L3359" i="1" s="1"/>
  <c r="G3358" i="1"/>
  <c r="X934" i="1"/>
  <c r="Y934" i="1" s="1"/>
  <c r="C936" i="1"/>
  <c r="P935" i="1"/>
  <c r="S935" i="1" s="1"/>
  <c r="Z3483" i="1" l="1"/>
  <c r="AA3483" i="1"/>
  <c r="J3364" i="1"/>
  <c r="K3364" i="1" s="1"/>
  <c r="E3364" i="1" s="1"/>
  <c r="I3365" i="1"/>
  <c r="U3363" i="1"/>
  <c r="W3363" i="1" s="1"/>
  <c r="A3483" i="1"/>
  <c r="Q3483" i="1" s="1"/>
  <c r="R3483" i="1" s="1"/>
  <c r="H3482" i="1"/>
  <c r="Y3481" i="1"/>
  <c r="S3481" i="1"/>
  <c r="T3513" i="1"/>
  <c r="F3359" i="1"/>
  <c r="G3359" i="1"/>
  <c r="O3359" i="1"/>
  <c r="D3360" i="1"/>
  <c r="L3360" i="1" s="1"/>
  <c r="B934" i="1"/>
  <c r="X935" i="1"/>
  <c r="P936" i="1"/>
  <c r="S936" i="1" s="1"/>
  <c r="C937" i="1"/>
  <c r="AA3484" i="1" l="1"/>
  <c r="Z3484" i="1"/>
  <c r="A3484" i="1"/>
  <c r="Q3484" i="1" s="1"/>
  <c r="R3484" i="1" s="1"/>
  <c r="H3483" i="1"/>
  <c r="Y3482" i="1"/>
  <c r="S3482" i="1"/>
  <c r="J3365" i="1"/>
  <c r="K3365" i="1" s="1"/>
  <c r="E3365" i="1" s="1"/>
  <c r="I3366" i="1"/>
  <c r="U3364" i="1"/>
  <c r="W3364" i="1" s="1"/>
  <c r="T3514" i="1"/>
  <c r="F3360" i="1"/>
  <c r="G3360" i="1"/>
  <c r="D3361" i="1"/>
  <c r="L3361" i="1" s="1"/>
  <c r="O3360" i="1"/>
  <c r="B935" i="1"/>
  <c r="Y935" i="1"/>
  <c r="C938" i="1"/>
  <c r="P937" i="1"/>
  <c r="X936" i="1"/>
  <c r="Z3485" i="1" l="1"/>
  <c r="AA3485" i="1"/>
  <c r="B936" i="1"/>
  <c r="Y936" i="1"/>
  <c r="J3366" i="1"/>
  <c r="K3366" i="1" s="1"/>
  <c r="E3366" i="1" s="1"/>
  <c r="I3367" i="1"/>
  <c r="U3365" i="1"/>
  <c r="W3365" i="1" s="1"/>
  <c r="A3485" i="1"/>
  <c r="Q3485" i="1" s="1"/>
  <c r="R3485" i="1" s="1"/>
  <c r="H3484" i="1"/>
  <c r="Y3483" i="1"/>
  <c r="S3483" i="1"/>
  <c r="T3515" i="1"/>
  <c r="F3361" i="1"/>
  <c r="D3362" i="1"/>
  <c r="L3362" i="1" s="1"/>
  <c r="O3361" i="1"/>
  <c r="G3361" i="1"/>
  <c r="X937" i="1"/>
  <c r="B937" i="1" s="1"/>
  <c r="C939" i="1"/>
  <c r="P938" i="1"/>
  <c r="AA3486" i="1" l="1"/>
  <c r="Z3486" i="1"/>
  <c r="H3485" i="1"/>
  <c r="A3486" i="1"/>
  <c r="Q3486" i="1" s="1"/>
  <c r="R3486" i="1" s="1"/>
  <c r="S3484" i="1"/>
  <c r="Y3484" i="1"/>
  <c r="J3367" i="1"/>
  <c r="K3367" i="1" s="1"/>
  <c r="E3367" i="1" s="1"/>
  <c r="I3368" i="1"/>
  <c r="U3366" i="1"/>
  <c r="W3366" i="1" s="1"/>
  <c r="T3516" i="1"/>
  <c r="F3362" i="1"/>
  <c r="G3362" i="1"/>
  <c r="D3363" i="1"/>
  <c r="L3363" i="1" s="1"/>
  <c r="P939" i="1"/>
  <c r="C940" i="1"/>
  <c r="X938" i="1"/>
  <c r="B938" i="1" s="1"/>
  <c r="Z3487" i="1" l="1"/>
  <c r="AA3487" i="1"/>
  <c r="O3362" i="1"/>
  <c r="M3363" i="1"/>
  <c r="J3368" i="1"/>
  <c r="K3368" i="1" s="1"/>
  <c r="E3368" i="1" s="1"/>
  <c r="I3369" i="1"/>
  <c r="U3367" i="1"/>
  <c r="W3367" i="1" s="1"/>
  <c r="A3487" i="1"/>
  <c r="Q3487" i="1" s="1"/>
  <c r="R3487" i="1" s="1"/>
  <c r="H3486" i="1"/>
  <c r="S3485" i="1"/>
  <c r="T3517" i="1"/>
  <c r="F3363" i="1"/>
  <c r="G3363" i="1"/>
  <c r="D3364" i="1"/>
  <c r="L3364" i="1" s="1"/>
  <c r="C941" i="1"/>
  <c r="P940" i="1"/>
  <c r="X939" i="1"/>
  <c r="B939" i="1" s="1"/>
  <c r="AA3488" i="1" l="1"/>
  <c r="Z3488" i="1"/>
  <c r="N3363" i="1"/>
  <c r="N3364" i="1" s="1"/>
  <c r="N3365" i="1" s="1"/>
  <c r="M3364" i="1"/>
  <c r="M3365" i="1" s="1"/>
  <c r="S3486" i="1"/>
  <c r="Y3486" i="1"/>
  <c r="H3487" i="1"/>
  <c r="A3488" i="1"/>
  <c r="Q3488" i="1" s="1"/>
  <c r="R3488" i="1" s="1"/>
  <c r="J3369" i="1"/>
  <c r="K3369" i="1" s="1"/>
  <c r="E3369" i="1" s="1"/>
  <c r="I3370" i="1"/>
  <c r="U3368" i="1"/>
  <c r="W3368" i="1" s="1"/>
  <c r="T3518" i="1"/>
  <c r="F3364" i="1"/>
  <c r="G3364" i="1"/>
  <c r="D3365" i="1"/>
  <c r="L3365" i="1" s="1"/>
  <c r="X940" i="1"/>
  <c r="B940" i="1" s="1"/>
  <c r="P941" i="1"/>
  <c r="C942" i="1"/>
  <c r="Z3489" i="1" l="1"/>
  <c r="AA3489" i="1"/>
  <c r="O3364" i="1"/>
  <c r="O3363" i="1"/>
  <c r="S3487" i="1"/>
  <c r="U3369" i="1"/>
  <c r="W3369" i="1" s="1"/>
  <c r="J3370" i="1"/>
  <c r="K3370" i="1" s="1"/>
  <c r="E3370" i="1" s="1"/>
  <c r="I3371" i="1"/>
  <c r="H3488" i="1"/>
  <c r="A3489" i="1"/>
  <c r="Q3489" i="1" s="1"/>
  <c r="R3489" i="1" s="1"/>
  <c r="T3519" i="1"/>
  <c r="F3365" i="1"/>
  <c r="G3365" i="1"/>
  <c r="D3366" i="1"/>
  <c r="L3366" i="1" s="1"/>
  <c r="X941" i="1"/>
  <c r="B941" i="1" s="1"/>
  <c r="C943" i="1"/>
  <c r="P942" i="1"/>
  <c r="AA3490" i="1" l="1"/>
  <c r="Z3490" i="1"/>
  <c r="A3490" i="1"/>
  <c r="Q3490" i="1" s="1"/>
  <c r="R3490" i="1" s="1"/>
  <c r="H3489" i="1"/>
  <c r="S3488" i="1"/>
  <c r="J3371" i="1"/>
  <c r="K3371" i="1" s="1"/>
  <c r="E3371" i="1" s="1"/>
  <c r="I3372" i="1"/>
  <c r="U3370" i="1"/>
  <c r="W3370" i="1" s="1"/>
  <c r="T3520" i="1"/>
  <c r="F3366" i="1"/>
  <c r="D3367" i="1"/>
  <c r="L3367" i="1" s="1"/>
  <c r="G3366" i="1"/>
  <c r="O3365" i="1"/>
  <c r="M3366" i="1"/>
  <c r="C944" i="1"/>
  <c r="P943" i="1"/>
  <c r="X942" i="1"/>
  <c r="B942" i="1" s="1"/>
  <c r="Z3491" i="1" l="1"/>
  <c r="AA3491" i="1"/>
  <c r="J3372" i="1"/>
  <c r="K3372" i="1" s="1"/>
  <c r="E3372" i="1" s="1"/>
  <c r="I3373" i="1"/>
  <c r="U3371" i="1"/>
  <c r="W3371" i="1" s="1"/>
  <c r="A3491" i="1"/>
  <c r="Q3491" i="1" s="1"/>
  <c r="H3490" i="1"/>
  <c r="S3489" i="1"/>
  <c r="Y3489" i="1"/>
  <c r="T3521" i="1"/>
  <c r="M3367" i="1"/>
  <c r="N3366" i="1"/>
  <c r="N3367" i="1" s="1"/>
  <c r="F3367" i="1"/>
  <c r="D3368" i="1"/>
  <c r="L3368" i="1" s="1"/>
  <c r="G3367" i="1"/>
  <c r="X943" i="1"/>
  <c r="B943" i="1" s="1"/>
  <c r="C945" i="1"/>
  <c r="P944" i="1"/>
  <c r="Z3492" i="1" l="1"/>
  <c r="R3491" i="1"/>
  <c r="AA3492" i="1"/>
  <c r="M3368" i="1"/>
  <c r="M3369" i="1" s="1"/>
  <c r="M3370" i="1" s="1"/>
  <c r="M3371" i="1" s="1"/>
  <c r="M3372" i="1" s="1"/>
  <c r="M3373" i="1" s="1"/>
  <c r="O3367" i="1"/>
  <c r="S3490" i="1"/>
  <c r="A3492" i="1"/>
  <c r="Q3492" i="1" s="1"/>
  <c r="R3492" i="1" s="1"/>
  <c r="H3491" i="1"/>
  <c r="J3373" i="1"/>
  <c r="K3373" i="1" s="1"/>
  <c r="E3373" i="1" s="1"/>
  <c r="I3374" i="1"/>
  <c r="U3372" i="1"/>
  <c r="W3372" i="1" s="1"/>
  <c r="O3366" i="1"/>
  <c r="T3522" i="1"/>
  <c r="F3368" i="1"/>
  <c r="G3368" i="1"/>
  <c r="D3369" i="1"/>
  <c r="L3369" i="1" s="1"/>
  <c r="P945" i="1"/>
  <c r="C946" i="1"/>
  <c r="X944" i="1"/>
  <c r="B944" i="1" s="1"/>
  <c r="AA3493" i="1" l="1"/>
  <c r="Z3493" i="1"/>
  <c r="M3374" i="1"/>
  <c r="N3368" i="1"/>
  <c r="N3369" i="1" s="1"/>
  <c r="N3370" i="1" s="1"/>
  <c r="N3371" i="1" s="1"/>
  <c r="N3372" i="1" s="1"/>
  <c r="N3373" i="1" s="1"/>
  <c r="N3374" i="1" s="1"/>
  <c r="A3493" i="1"/>
  <c r="Q3493" i="1" s="1"/>
  <c r="R3493" i="1" s="1"/>
  <c r="H3492" i="1"/>
  <c r="U3373" i="1"/>
  <c r="W3373" i="1" s="1"/>
  <c r="J3374" i="1"/>
  <c r="K3374" i="1" s="1"/>
  <c r="E3374" i="1" s="1"/>
  <c r="I3375" i="1"/>
  <c r="T3523" i="1"/>
  <c r="F3369" i="1"/>
  <c r="G3369" i="1"/>
  <c r="D3370" i="1"/>
  <c r="L3370" i="1" s="1"/>
  <c r="C947" i="1"/>
  <c r="P946" i="1"/>
  <c r="X945" i="1"/>
  <c r="B945" i="1" s="1"/>
  <c r="Z3494" i="1" l="1"/>
  <c r="AA3494" i="1"/>
  <c r="O3369" i="1"/>
  <c r="O3368" i="1"/>
  <c r="U3374" i="1"/>
  <c r="W3374" i="1" s="1"/>
  <c r="S3492" i="1"/>
  <c r="Y3492" i="1"/>
  <c r="J3375" i="1"/>
  <c r="K3375" i="1" s="1"/>
  <c r="E3375" i="1" s="1"/>
  <c r="I3376" i="1"/>
  <c r="N3375" i="1"/>
  <c r="H3493" i="1"/>
  <c r="A3494" i="1"/>
  <c r="Q3494" i="1" s="1"/>
  <c r="R3494" i="1" s="1"/>
  <c r="M3375" i="1"/>
  <c r="T3524" i="1"/>
  <c r="F3370" i="1"/>
  <c r="G3370" i="1"/>
  <c r="O3370" i="1"/>
  <c r="D3371" i="1"/>
  <c r="L3371" i="1" s="1"/>
  <c r="X946" i="1"/>
  <c r="B946" i="1" s="1"/>
  <c r="P947" i="1"/>
  <c r="C948" i="1"/>
  <c r="AA3495" i="1" l="1"/>
  <c r="Z3495" i="1"/>
  <c r="M3376" i="1"/>
  <c r="A3495" i="1"/>
  <c r="Q3495" i="1" s="1"/>
  <c r="R3495" i="1" s="1"/>
  <c r="H3494" i="1"/>
  <c r="N3376" i="1"/>
  <c r="Y3493" i="1"/>
  <c r="S3493" i="1"/>
  <c r="J3376" i="1"/>
  <c r="K3376" i="1" s="1"/>
  <c r="E3376" i="1" s="1"/>
  <c r="I3377" i="1"/>
  <c r="U3375" i="1"/>
  <c r="W3375" i="1" s="1"/>
  <c r="T3525" i="1"/>
  <c r="F3371" i="1"/>
  <c r="G3371" i="1"/>
  <c r="O3371" i="1"/>
  <c r="D3372" i="1"/>
  <c r="L3372" i="1" s="1"/>
  <c r="C949" i="1"/>
  <c r="P948" i="1"/>
  <c r="X947" i="1"/>
  <c r="B947" i="1" s="1"/>
  <c r="Z3496" i="1" l="1"/>
  <c r="AA3496" i="1"/>
  <c r="J3377" i="1"/>
  <c r="K3377" i="1" s="1"/>
  <c r="E3377" i="1" s="1"/>
  <c r="I3378" i="1"/>
  <c r="U3376" i="1"/>
  <c r="W3376" i="1" s="1"/>
  <c r="H3495" i="1"/>
  <c r="A3496" i="1"/>
  <c r="Q3496" i="1" s="1"/>
  <c r="R3496" i="1" s="1"/>
  <c r="S3494" i="1"/>
  <c r="Y3494" i="1"/>
  <c r="N3377" i="1"/>
  <c r="M3377" i="1"/>
  <c r="T3526" i="1"/>
  <c r="F3372" i="1"/>
  <c r="G3372" i="1"/>
  <c r="O3372" i="1"/>
  <c r="D3373" i="1"/>
  <c r="L3373" i="1" s="1"/>
  <c r="X948" i="1"/>
  <c r="B948" i="1" s="1"/>
  <c r="P949" i="1"/>
  <c r="C950" i="1"/>
  <c r="AA3497" i="1" l="1"/>
  <c r="Z3497" i="1"/>
  <c r="M3378" i="1"/>
  <c r="N3378" i="1"/>
  <c r="Y3495" i="1"/>
  <c r="S3495" i="1"/>
  <c r="H3496" i="1"/>
  <c r="A3497" i="1"/>
  <c r="Q3497" i="1" s="1"/>
  <c r="R3497" i="1" s="1"/>
  <c r="J3378" i="1"/>
  <c r="K3378" i="1" s="1"/>
  <c r="E3378" i="1" s="1"/>
  <c r="I3379" i="1"/>
  <c r="U3377" i="1"/>
  <c r="W3377" i="1" s="1"/>
  <c r="T3527" i="1"/>
  <c r="F3373" i="1"/>
  <c r="O3373" i="1"/>
  <c r="D3374" i="1"/>
  <c r="L3374" i="1" s="1"/>
  <c r="G3373" i="1"/>
  <c r="C951" i="1"/>
  <c r="P950" i="1"/>
  <c r="X949" i="1"/>
  <c r="B949" i="1" s="1"/>
  <c r="Z3498" i="1" l="1"/>
  <c r="AA3498" i="1"/>
  <c r="U3378" i="1"/>
  <c r="W3378" i="1" s="1"/>
  <c r="J3379" i="1"/>
  <c r="K3379" i="1" s="1"/>
  <c r="E3379" i="1" s="1"/>
  <c r="I3380" i="1"/>
  <c r="A3498" i="1"/>
  <c r="Q3498" i="1" s="1"/>
  <c r="R3498" i="1" s="1"/>
  <c r="H3497" i="1"/>
  <c r="N3379" i="1"/>
  <c r="Y3496" i="1"/>
  <c r="S3496" i="1"/>
  <c r="M3379" i="1"/>
  <c r="T3528" i="1"/>
  <c r="F3374" i="1"/>
  <c r="O3374" i="1"/>
  <c r="D3375" i="1"/>
  <c r="L3375" i="1" s="1"/>
  <c r="G3374" i="1"/>
  <c r="X950" i="1"/>
  <c r="B950" i="1" s="1"/>
  <c r="P951" i="1"/>
  <c r="C952" i="1"/>
  <c r="AA3499" i="1" l="1"/>
  <c r="Z3499" i="1"/>
  <c r="M3380" i="1"/>
  <c r="S3497" i="1"/>
  <c r="Y3497" i="1"/>
  <c r="A3499" i="1"/>
  <c r="Q3499" i="1" s="1"/>
  <c r="R3499" i="1" s="1"/>
  <c r="H3498" i="1"/>
  <c r="J3380" i="1"/>
  <c r="K3380" i="1" s="1"/>
  <c r="E3380" i="1" s="1"/>
  <c r="I3381" i="1"/>
  <c r="U3379" i="1"/>
  <c r="W3379" i="1" s="1"/>
  <c r="N3380" i="1"/>
  <c r="T3529" i="1"/>
  <c r="F3375" i="1"/>
  <c r="O3375" i="1"/>
  <c r="G3375" i="1"/>
  <c r="D3376" i="1"/>
  <c r="L3376" i="1" s="1"/>
  <c r="X951" i="1"/>
  <c r="B951" i="1" s="1"/>
  <c r="C953" i="1"/>
  <c r="P952" i="1"/>
  <c r="Z3500" i="1" l="1"/>
  <c r="AA3500" i="1"/>
  <c r="N3381" i="1"/>
  <c r="H3499" i="1"/>
  <c r="A3500" i="1"/>
  <c r="Q3500" i="1" s="1"/>
  <c r="R3500" i="1" s="1"/>
  <c r="J3381" i="1"/>
  <c r="K3381" i="1" s="1"/>
  <c r="E3381" i="1" s="1"/>
  <c r="I3382" i="1"/>
  <c r="U3380" i="1"/>
  <c r="W3380" i="1" s="1"/>
  <c r="Y3498" i="1"/>
  <c r="S3498" i="1"/>
  <c r="M3381" i="1"/>
  <c r="T3530" i="1"/>
  <c r="F3376" i="1"/>
  <c r="G3376" i="1"/>
  <c r="D3377" i="1"/>
  <c r="L3377" i="1" s="1"/>
  <c r="O3376" i="1"/>
  <c r="C954" i="1"/>
  <c r="P953" i="1"/>
  <c r="X952" i="1"/>
  <c r="B952" i="1" s="1"/>
  <c r="S1116" i="1"/>
  <c r="AA3501" i="1" l="1"/>
  <c r="Z3501" i="1"/>
  <c r="M3382" i="1"/>
  <c r="J3382" i="1"/>
  <c r="K3382" i="1" s="1"/>
  <c r="E3382" i="1" s="1"/>
  <c r="I3383" i="1"/>
  <c r="H3500" i="1"/>
  <c r="A3501" i="1"/>
  <c r="Q3501" i="1" s="1"/>
  <c r="R3501" i="1" s="1"/>
  <c r="U3381" i="1"/>
  <c r="W3381" i="1" s="1"/>
  <c r="Y3499" i="1"/>
  <c r="S3499" i="1"/>
  <c r="N3382" i="1"/>
  <c r="T3531" i="1"/>
  <c r="F3377" i="1"/>
  <c r="O3377" i="1"/>
  <c r="D3378" i="1"/>
  <c r="L3378" i="1" s="1"/>
  <c r="G3377" i="1"/>
  <c r="X953" i="1"/>
  <c r="B953" i="1" s="1"/>
  <c r="C955" i="1"/>
  <c r="P954" i="1"/>
  <c r="Z3502" i="1" l="1"/>
  <c r="AA3502" i="1"/>
  <c r="N3383" i="1"/>
  <c r="H3501" i="1"/>
  <c r="A3502" i="1"/>
  <c r="Q3502" i="1" s="1"/>
  <c r="R3502" i="1" s="1"/>
  <c r="S3500" i="1"/>
  <c r="Y3500" i="1"/>
  <c r="J3383" i="1"/>
  <c r="K3383" i="1" s="1"/>
  <c r="E3383" i="1" s="1"/>
  <c r="I3384" i="1"/>
  <c r="U3382" i="1"/>
  <c r="W3382" i="1" s="1"/>
  <c r="M3383" i="1"/>
  <c r="T3532" i="1"/>
  <c r="F3378" i="1"/>
  <c r="G3378" i="1"/>
  <c r="O3378" i="1"/>
  <c r="D3379" i="1"/>
  <c r="L3379" i="1" s="1"/>
  <c r="C956" i="1"/>
  <c r="P955" i="1"/>
  <c r="X954" i="1"/>
  <c r="B954" i="1" s="1"/>
  <c r="AA3503" i="1" l="1"/>
  <c r="Z3503" i="1"/>
  <c r="M3384" i="1"/>
  <c r="J3384" i="1"/>
  <c r="K3384" i="1" s="1"/>
  <c r="E3384" i="1" s="1"/>
  <c r="I3385" i="1"/>
  <c r="U3383" i="1"/>
  <c r="W3383" i="1" s="1"/>
  <c r="A3503" i="1"/>
  <c r="Q3503" i="1" s="1"/>
  <c r="R3503" i="1" s="1"/>
  <c r="H3502" i="1"/>
  <c r="Y3501" i="1"/>
  <c r="S3501" i="1"/>
  <c r="N3384" i="1"/>
  <c r="T3533" i="1"/>
  <c r="F3379" i="1"/>
  <c r="G3379" i="1"/>
  <c r="O3379" i="1"/>
  <c r="D3380" i="1"/>
  <c r="L3380" i="1" s="1"/>
  <c r="X955" i="1"/>
  <c r="B955" i="1" s="1"/>
  <c r="C957" i="1"/>
  <c r="P956" i="1"/>
  <c r="Z3504" i="1" l="1"/>
  <c r="AA3504" i="1"/>
  <c r="N3385" i="1"/>
  <c r="A3504" i="1"/>
  <c r="Q3504" i="1" s="1"/>
  <c r="R3504" i="1" s="1"/>
  <c r="H3503" i="1"/>
  <c r="S3502" i="1"/>
  <c r="Y3502" i="1"/>
  <c r="J3385" i="1"/>
  <c r="K3385" i="1" s="1"/>
  <c r="E3385" i="1" s="1"/>
  <c r="I3386" i="1"/>
  <c r="U3384" i="1"/>
  <c r="W3384" i="1" s="1"/>
  <c r="M3385" i="1"/>
  <c r="T3534" i="1"/>
  <c r="F3380" i="1"/>
  <c r="O3380" i="1"/>
  <c r="G3380" i="1"/>
  <c r="D3381" i="1"/>
  <c r="L3381" i="1" s="1"/>
  <c r="C958" i="1"/>
  <c r="P957" i="1"/>
  <c r="X956" i="1"/>
  <c r="B956" i="1" s="1"/>
  <c r="AA3505" i="1" l="1"/>
  <c r="Z3505" i="1"/>
  <c r="N3386" i="1"/>
  <c r="M3386" i="1"/>
  <c r="J3386" i="1"/>
  <c r="K3386" i="1" s="1"/>
  <c r="E3386" i="1" s="1"/>
  <c r="I3387" i="1"/>
  <c r="U3385" i="1"/>
  <c r="W3385" i="1" s="1"/>
  <c r="Y3503" i="1"/>
  <c r="S3503" i="1"/>
  <c r="H3504" i="1"/>
  <c r="A3505" i="1"/>
  <c r="Q3505" i="1" s="1"/>
  <c r="R3505" i="1" s="1"/>
  <c r="T3535" i="1"/>
  <c r="F3381" i="1"/>
  <c r="O3381" i="1"/>
  <c r="G3381" i="1"/>
  <c r="D3382" i="1"/>
  <c r="L3382" i="1" s="1"/>
  <c r="X957" i="1"/>
  <c r="B957" i="1" s="1"/>
  <c r="C959" i="1"/>
  <c r="P958" i="1"/>
  <c r="Z3506" i="1" l="1"/>
  <c r="AA3506" i="1"/>
  <c r="N3387" i="1"/>
  <c r="A3506" i="1"/>
  <c r="Q3506" i="1" s="1"/>
  <c r="R3506" i="1" s="1"/>
  <c r="H3505" i="1"/>
  <c r="J3387" i="1"/>
  <c r="K3387" i="1" s="1"/>
  <c r="E3387" i="1" s="1"/>
  <c r="I3388" i="1"/>
  <c r="U3386" i="1"/>
  <c r="W3386" i="1" s="1"/>
  <c r="S3504" i="1"/>
  <c r="Y3504" i="1"/>
  <c r="M3387" i="1"/>
  <c r="T3536" i="1"/>
  <c r="F3382" i="1"/>
  <c r="O3382" i="1"/>
  <c r="G3382" i="1"/>
  <c r="D3383" i="1"/>
  <c r="L3383" i="1" s="1"/>
  <c r="X958" i="1"/>
  <c r="B958" i="1" s="1"/>
  <c r="C960" i="1"/>
  <c r="P959" i="1"/>
  <c r="AA3507" i="1" l="1"/>
  <c r="Z3507" i="1"/>
  <c r="M3388" i="1"/>
  <c r="U3387" i="1"/>
  <c r="W3387" i="1" s="1"/>
  <c r="S3505" i="1"/>
  <c r="Y3505" i="1"/>
  <c r="J3388" i="1"/>
  <c r="K3388" i="1" s="1"/>
  <c r="E3388" i="1" s="1"/>
  <c r="I3389" i="1"/>
  <c r="H3506" i="1"/>
  <c r="A3507" i="1"/>
  <c r="Q3507" i="1" s="1"/>
  <c r="R3507" i="1" s="1"/>
  <c r="N3388" i="1"/>
  <c r="T3537" i="1"/>
  <c r="F3383" i="1"/>
  <c r="O3383" i="1"/>
  <c r="D3384" i="1"/>
  <c r="L3384" i="1" s="1"/>
  <c r="G3383" i="1"/>
  <c r="P960" i="1"/>
  <c r="C961" i="1"/>
  <c r="X959" i="1"/>
  <c r="B959" i="1" s="1"/>
  <c r="Z3508" i="1" l="1"/>
  <c r="AA3508" i="1"/>
  <c r="M3389" i="1"/>
  <c r="N3389" i="1"/>
  <c r="A3508" i="1"/>
  <c r="Q3508" i="1" s="1"/>
  <c r="R3508" i="1" s="1"/>
  <c r="H3507" i="1"/>
  <c r="S3506" i="1"/>
  <c r="Y3506" i="1"/>
  <c r="J3389" i="1"/>
  <c r="K3389" i="1" s="1"/>
  <c r="E3389" i="1" s="1"/>
  <c r="I3390" i="1"/>
  <c r="U3388" i="1"/>
  <c r="W3388" i="1" s="1"/>
  <c r="T3538" i="1"/>
  <c r="F3384" i="1"/>
  <c r="G3384" i="1"/>
  <c r="D3385" i="1"/>
  <c r="L3385" i="1" s="1"/>
  <c r="O3384" i="1"/>
  <c r="P961" i="1"/>
  <c r="C962" i="1"/>
  <c r="X960" i="1"/>
  <c r="B960" i="1" s="1"/>
  <c r="AA3509" i="1" l="1"/>
  <c r="Z3509" i="1"/>
  <c r="Y3507" i="1"/>
  <c r="S3507" i="1"/>
  <c r="J3390" i="1"/>
  <c r="K3390" i="1" s="1"/>
  <c r="E3390" i="1" s="1"/>
  <c r="I3391" i="1"/>
  <c r="H3508" i="1"/>
  <c r="A3509" i="1"/>
  <c r="Q3509" i="1" s="1"/>
  <c r="R3509" i="1" s="1"/>
  <c r="M3390" i="1"/>
  <c r="U3389" i="1"/>
  <c r="W3389" i="1" s="1"/>
  <c r="N3390" i="1"/>
  <c r="T3539" i="1"/>
  <c r="F3385" i="1"/>
  <c r="O3385" i="1"/>
  <c r="D3386" i="1"/>
  <c r="L3386" i="1" s="1"/>
  <c r="G3385" i="1"/>
  <c r="C963" i="1"/>
  <c r="P962" i="1"/>
  <c r="X961" i="1"/>
  <c r="B961" i="1" s="1"/>
  <c r="Z3510" i="1" l="1"/>
  <c r="AA3510" i="1"/>
  <c r="N3391" i="1"/>
  <c r="J3391" i="1"/>
  <c r="K3391" i="1" s="1"/>
  <c r="E3391" i="1" s="1"/>
  <c r="I3392" i="1"/>
  <c r="A3510" i="1"/>
  <c r="Q3510" i="1" s="1"/>
  <c r="R3510" i="1" s="1"/>
  <c r="H3509" i="1"/>
  <c r="U3390" i="1"/>
  <c r="W3390" i="1" s="1"/>
  <c r="M3391" i="1"/>
  <c r="Y3508" i="1"/>
  <c r="S3508" i="1"/>
  <c r="T3540" i="1"/>
  <c r="F3386" i="1"/>
  <c r="G3386" i="1"/>
  <c r="D3387" i="1"/>
  <c r="L3387" i="1" s="1"/>
  <c r="O3386" i="1"/>
  <c r="X962" i="1"/>
  <c r="B962" i="1" s="1"/>
  <c r="P963" i="1"/>
  <c r="S963" i="1" s="1"/>
  <c r="C964" i="1"/>
  <c r="AA3511" i="1" l="1"/>
  <c r="Z3511" i="1"/>
  <c r="N3392" i="1"/>
  <c r="M3392" i="1"/>
  <c r="A3511" i="1"/>
  <c r="Q3511" i="1" s="1"/>
  <c r="R3511" i="1" s="1"/>
  <c r="H3510" i="1"/>
  <c r="Y3509" i="1"/>
  <c r="S3509" i="1"/>
  <c r="J3392" i="1"/>
  <c r="K3392" i="1" s="1"/>
  <c r="E3392" i="1" s="1"/>
  <c r="I3393" i="1"/>
  <c r="U3391" i="1"/>
  <c r="W3391" i="1" s="1"/>
  <c r="T3541" i="1"/>
  <c r="F3387" i="1"/>
  <c r="O3387" i="1"/>
  <c r="D3388" i="1"/>
  <c r="L3388" i="1" s="1"/>
  <c r="G3387" i="1"/>
  <c r="X963" i="1"/>
  <c r="C965" i="1"/>
  <c r="P964" i="1"/>
  <c r="S964" i="1" s="1"/>
  <c r="Z3512" i="1" l="1"/>
  <c r="AA3512" i="1"/>
  <c r="B963" i="1"/>
  <c r="Y963" i="1"/>
  <c r="J3393" i="1"/>
  <c r="K3393" i="1" s="1"/>
  <c r="E3393" i="1" s="1"/>
  <c r="I3394" i="1"/>
  <c r="M3393" i="1"/>
  <c r="U3392" i="1"/>
  <c r="W3392" i="1" s="1"/>
  <c r="N3393" i="1"/>
  <c r="A3512" i="1"/>
  <c r="Q3512" i="1" s="1"/>
  <c r="R3512" i="1" s="1"/>
  <c r="H3511" i="1"/>
  <c r="S3510" i="1"/>
  <c r="Y3510" i="1"/>
  <c r="T3542" i="1"/>
  <c r="F3388" i="1"/>
  <c r="D3389" i="1"/>
  <c r="L3389" i="1" s="1"/>
  <c r="G3388" i="1"/>
  <c r="O3388" i="1"/>
  <c r="C966" i="1"/>
  <c r="P965" i="1"/>
  <c r="X964" i="1"/>
  <c r="AA3513" i="1" l="1"/>
  <c r="Z3513" i="1"/>
  <c r="B964" i="1"/>
  <c r="Y964" i="1"/>
  <c r="H3512" i="1"/>
  <c r="A3513" i="1"/>
  <c r="Q3513" i="1" s="1"/>
  <c r="R3513" i="1" s="1"/>
  <c r="Y3511" i="1"/>
  <c r="S3511" i="1"/>
  <c r="J3394" i="1"/>
  <c r="K3394" i="1" s="1"/>
  <c r="E3394" i="1" s="1"/>
  <c r="I3395" i="1"/>
  <c r="U3393" i="1"/>
  <c r="W3393" i="1" s="1"/>
  <c r="T3543" i="1"/>
  <c r="F3389" i="1"/>
  <c r="O3389" i="1"/>
  <c r="G3389" i="1"/>
  <c r="D3390" i="1"/>
  <c r="L3390" i="1" s="1"/>
  <c r="X965" i="1"/>
  <c r="B965" i="1" s="1"/>
  <c r="P966" i="1"/>
  <c r="C967" i="1"/>
  <c r="Z3514" i="1" l="1"/>
  <c r="AA3514" i="1"/>
  <c r="U3394" i="1"/>
  <c r="W3394" i="1" s="1"/>
  <c r="H3513" i="1"/>
  <c r="A3514" i="1"/>
  <c r="Q3514" i="1" s="1"/>
  <c r="R3514" i="1" s="1"/>
  <c r="Y3512" i="1"/>
  <c r="S3512" i="1"/>
  <c r="J3395" i="1"/>
  <c r="K3395" i="1" s="1"/>
  <c r="E3395" i="1" s="1"/>
  <c r="I3396" i="1"/>
  <c r="T3544" i="1"/>
  <c r="F3390" i="1"/>
  <c r="O3390" i="1"/>
  <c r="D3391" i="1"/>
  <c r="L3391" i="1" s="1"/>
  <c r="G3390" i="1"/>
  <c r="X966" i="1"/>
  <c r="B966" i="1" s="1"/>
  <c r="C968" i="1"/>
  <c r="P967" i="1"/>
  <c r="AA3515" i="1" l="1"/>
  <c r="Z3515" i="1"/>
  <c r="J3396" i="1"/>
  <c r="K3396" i="1" s="1"/>
  <c r="E3396" i="1" s="1"/>
  <c r="I3397" i="1"/>
  <c r="S3513" i="1"/>
  <c r="Y3513" i="1"/>
  <c r="H3514" i="1"/>
  <c r="A3515" i="1"/>
  <c r="Q3515" i="1" s="1"/>
  <c r="R3515" i="1" s="1"/>
  <c r="U3395" i="1"/>
  <c r="W3395" i="1" s="1"/>
  <c r="T3545" i="1"/>
  <c r="F3391" i="1"/>
  <c r="O3391" i="1"/>
  <c r="G3391" i="1"/>
  <c r="D3392" i="1"/>
  <c r="L3392" i="1" s="1"/>
  <c r="C969" i="1"/>
  <c r="P968" i="1"/>
  <c r="X967" i="1"/>
  <c r="B967" i="1" s="1"/>
  <c r="Z3516" i="1" l="1"/>
  <c r="AA3516" i="1"/>
  <c r="H3515" i="1"/>
  <c r="A3516" i="1"/>
  <c r="Q3516" i="1" s="1"/>
  <c r="R3516" i="1" s="1"/>
  <c r="Y3514" i="1"/>
  <c r="S3514" i="1"/>
  <c r="J3397" i="1"/>
  <c r="K3397" i="1" s="1"/>
  <c r="E3397" i="1" s="1"/>
  <c r="I3398" i="1"/>
  <c r="U3396" i="1"/>
  <c r="W3396" i="1" s="1"/>
  <c r="T3546" i="1"/>
  <c r="F3392" i="1"/>
  <c r="O3392" i="1"/>
  <c r="G3392" i="1"/>
  <c r="D3393" i="1"/>
  <c r="L3393" i="1" s="1"/>
  <c r="X968" i="1"/>
  <c r="B968" i="1" s="1"/>
  <c r="C970" i="1"/>
  <c r="P969" i="1"/>
  <c r="AA3517" i="1" l="1"/>
  <c r="Z3517" i="1"/>
  <c r="J3398" i="1"/>
  <c r="K3398" i="1" s="1"/>
  <c r="E3398" i="1" s="1"/>
  <c r="I3399" i="1"/>
  <c r="Y3515" i="1"/>
  <c r="S3515" i="1"/>
  <c r="H3516" i="1"/>
  <c r="A3517" i="1"/>
  <c r="Q3517" i="1" s="1"/>
  <c r="R3517" i="1" s="1"/>
  <c r="U3397" i="1"/>
  <c r="W3397" i="1" s="1"/>
  <c r="T3547" i="1"/>
  <c r="F3393" i="1"/>
  <c r="D3394" i="1"/>
  <c r="L3394" i="1" s="1"/>
  <c r="G3393" i="1"/>
  <c r="C971" i="1"/>
  <c r="P970" i="1"/>
  <c r="X969" i="1"/>
  <c r="B969" i="1" s="1"/>
  <c r="Z3518" i="1" l="1"/>
  <c r="AA3518" i="1"/>
  <c r="O3393" i="1"/>
  <c r="M3394" i="1"/>
  <c r="Y3516" i="1"/>
  <c r="S3516" i="1"/>
  <c r="A3518" i="1"/>
  <c r="Q3518" i="1" s="1"/>
  <c r="R3518" i="1" s="1"/>
  <c r="H3517" i="1"/>
  <c r="J3399" i="1"/>
  <c r="K3399" i="1" s="1"/>
  <c r="E3399" i="1" s="1"/>
  <c r="I3400" i="1"/>
  <c r="U3398" i="1"/>
  <c r="W3398" i="1" s="1"/>
  <c r="T3548" i="1"/>
  <c r="F3394" i="1"/>
  <c r="D3395" i="1"/>
  <c r="L3395" i="1" s="1"/>
  <c r="G3394" i="1"/>
  <c r="X970" i="1"/>
  <c r="B970" i="1" s="1"/>
  <c r="C972" i="1"/>
  <c r="P971" i="1"/>
  <c r="AA3519" i="1" l="1"/>
  <c r="Z3519" i="1"/>
  <c r="N3394" i="1"/>
  <c r="M3395" i="1"/>
  <c r="M3396" i="1" s="1"/>
  <c r="H3518" i="1"/>
  <c r="A3519" i="1"/>
  <c r="Q3519" i="1" s="1"/>
  <c r="J3400" i="1"/>
  <c r="K3400" i="1" s="1"/>
  <c r="E3400" i="1" s="1"/>
  <c r="I3401" i="1"/>
  <c r="U3399" i="1"/>
  <c r="W3399" i="1" s="1"/>
  <c r="S3517" i="1"/>
  <c r="Y3517" i="1"/>
  <c r="T3549" i="1"/>
  <c r="F3395" i="1"/>
  <c r="D3396" i="1"/>
  <c r="L3396" i="1" s="1"/>
  <c r="G3395" i="1"/>
  <c r="P972" i="1"/>
  <c r="C973" i="1"/>
  <c r="X971" i="1"/>
  <c r="B971" i="1" s="1"/>
  <c r="AA3520" i="1" l="1"/>
  <c r="R3519" i="1"/>
  <c r="Z3520" i="1"/>
  <c r="Z3521" i="1" s="1"/>
  <c r="N3395" i="1"/>
  <c r="N3396" i="1" s="1"/>
  <c r="O3394" i="1"/>
  <c r="U3400" i="1"/>
  <c r="W3400" i="1" s="1"/>
  <c r="J3401" i="1"/>
  <c r="K3401" i="1" s="1"/>
  <c r="E3401" i="1" s="1"/>
  <c r="I3402" i="1"/>
  <c r="H3519" i="1"/>
  <c r="A3520" i="1"/>
  <c r="Q3520" i="1" s="1"/>
  <c r="R3520" i="1" s="1"/>
  <c r="S3518" i="1"/>
  <c r="Y3518" i="1"/>
  <c r="T3550" i="1"/>
  <c r="F3396" i="1"/>
  <c r="D3397" i="1"/>
  <c r="L3397" i="1" s="1"/>
  <c r="G3396" i="1"/>
  <c r="C974" i="1"/>
  <c r="P973" i="1"/>
  <c r="X972" i="1"/>
  <c r="B972" i="1" s="1"/>
  <c r="AA3521" i="1" l="1"/>
  <c r="O3395" i="1"/>
  <c r="O3396" i="1"/>
  <c r="M3397" i="1"/>
  <c r="N3397" i="1" s="1"/>
  <c r="A3521" i="1"/>
  <c r="Q3521" i="1" s="1"/>
  <c r="R3521" i="1" s="1"/>
  <c r="H3520" i="1"/>
  <c r="J3402" i="1"/>
  <c r="K3402" i="1" s="1"/>
  <c r="E3402" i="1" s="1"/>
  <c r="I3403" i="1"/>
  <c r="U3401" i="1"/>
  <c r="W3401" i="1" s="1"/>
  <c r="T3551" i="1"/>
  <c r="F3397" i="1"/>
  <c r="D3398" i="1"/>
  <c r="L3398" i="1" s="1"/>
  <c r="G3397" i="1"/>
  <c r="X973" i="1"/>
  <c r="B973" i="1" s="1"/>
  <c r="C975" i="1"/>
  <c r="P974" i="1"/>
  <c r="AA3522" i="1" l="1"/>
  <c r="Z3522" i="1"/>
  <c r="Z3523" i="1" s="1"/>
  <c r="J3403" i="1"/>
  <c r="K3403" i="1" s="1"/>
  <c r="E3403" i="1" s="1"/>
  <c r="I3404" i="1"/>
  <c r="S3520" i="1"/>
  <c r="Y3520" i="1"/>
  <c r="U3402" i="1"/>
  <c r="W3402" i="1" s="1"/>
  <c r="H3521" i="1"/>
  <c r="A3522" i="1"/>
  <c r="Q3522" i="1" s="1"/>
  <c r="R3522" i="1" s="1"/>
  <c r="T3552" i="1"/>
  <c r="F3398" i="1"/>
  <c r="D3399" i="1"/>
  <c r="L3399" i="1" s="1"/>
  <c r="G3398" i="1"/>
  <c r="O3397" i="1"/>
  <c r="M3398" i="1"/>
  <c r="P975" i="1"/>
  <c r="C976" i="1"/>
  <c r="X974" i="1"/>
  <c r="B974" i="1" s="1"/>
  <c r="AA3523" i="1" l="1"/>
  <c r="S3521" i="1"/>
  <c r="Y3521" i="1"/>
  <c r="H3522" i="1"/>
  <c r="A3523" i="1"/>
  <c r="Q3523" i="1" s="1"/>
  <c r="R3523" i="1" s="1"/>
  <c r="J3404" i="1"/>
  <c r="K3404" i="1" s="1"/>
  <c r="E3404" i="1" s="1"/>
  <c r="I3405" i="1"/>
  <c r="U3403" i="1"/>
  <c r="W3403" i="1" s="1"/>
  <c r="T3553" i="1"/>
  <c r="M3399" i="1"/>
  <c r="N3398" i="1"/>
  <c r="N3399" i="1" s="1"/>
  <c r="F3399" i="1"/>
  <c r="G3399" i="1"/>
  <c r="D3400" i="1"/>
  <c r="L3400" i="1" s="1"/>
  <c r="C977" i="1"/>
  <c r="P976" i="1"/>
  <c r="X975" i="1"/>
  <c r="AA3524" i="1" l="1"/>
  <c r="Z3524" i="1"/>
  <c r="B975" i="1"/>
  <c r="M3400" i="1"/>
  <c r="O3398" i="1"/>
  <c r="O3399" i="1"/>
  <c r="H3523" i="1"/>
  <c r="A3524" i="1"/>
  <c r="Q3524" i="1" s="1"/>
  <c r="R3524" i="1" s="1"/>
  <c r="J3405" i="1"/>
  <c r="K3405" i="1" s="1"/>
  <c r="E3405" i="1" s="1"/>
  <c r="I3406" i="1"/>
  <c r="U3404" i="1"/>
  <c r="W3404" i="1" s="1"/>
  <c r="Y3522" i="1"/>
  <c r="S3522" i="1"/>
  <c r="T3554" i="1"/>
  <c r="F3400" i="1"/>
  <c r="G3400" i="1"/>
  <c r="D3401" i="1"/>
  <c r="L3401" i="1" s="1"/>
  <c r="X976" i="1"/>
  <c r="B976" i="1" s="1"/>
  <c r="P977" i="1"/>
  <c r="C978" i="1"/>
  <c r="Z3525" i="1" l="1"/>
  <c r="AA3525" i="1"/>
  <c r="M3401" i="1"/>
  <c r="M3402" i="1" s="1"/>
  <c r="M3403" i="1" s="1"/>
  <c r="M3404" i="1" s="1"/>
  <c r="M3405" i="1" s="1"/>
  <c r="M3406" i="1" s="1"/>
  <c r="N3400" i="1"/>
  <c r="U3405" i="1"/>
  <c r="W3405" i="1" s="1"/>
  <c r="Y3523" i="1"/>
  <c r="S3523" i="1"/>
  <c r="A3525" i="1"/>
  <c r="Q3525" i="1" s="1"/>
  <c r="R3525" i="1" s="1"/>
  <c r="H3524" i="1"/>
  <c r="J3406" i="1"/>
  <c r="K3406" i="1" s="1"/>
  <c r="E3406" i="1" s="1"/>
  <c r="I3407" i="1"/>
  <c r="T3555" i="1"/>
  <c r="F3401" i="1"/>
  <c r="D3402" i="1"/>
  <c r="L3402" i="1" s="1"/>
  <c r="G3401" i="1"/>
  <c r="X977" i="1"/>
  <c r="B977" i="1" s="1"/>
  <c r="C979" i="1"/>
  <c r="P978" i="1"/>
  <c r="AA3526" i="1" l="1"/>
  <c r="Z3526" i="1"/>
  <c r="N3401" i="1"/>
  <c r="N3402" i="1" s="1"/>
  <c r="N3403" i="1" s="1"/>
  <c r="N3404" i="1" s="1"/>
  <c r="N3405" i="1" s="1"/>
  <c r="N3406" i="1" s="1"/>
  <c r="N3407" i="1" s="1"/>
  <c r="O3400" i="1"/>
  <c r="U3406" i="1"/>
  <c r="W3406" i="1" s="1"/>
  <c r="J3407" i="1"/>
  <c r="K3407" i="1" s="1"/>
  <c r="E3407" i="1" s="1"/>
  <c r="I3408" i="1"/>
  <c r="A3526" i="1"/>
  <c r="Q3526" i="1" s="1"/>
  <c r="R3526" i="1" s="1"/>
  <c r="H3525" i="1"/>
  <c r="Y3524" i="1"/>
  <c r="S3524" i="1"/>
  <c r="M3407" i="1"/>
  <c r="T3556" i="1"/>
  <c r="F3402" i="1"/>
  <c r="G3402" i="1"/>
  <c r="D3403" i="1"/>
  <c r="L3403" i="1" s="1"/>
  <c r="C980" i="1"/>
  <c r="P979" i="1"/>
  <c r="X978" i="1"/>
  <c r="B978" i="1" s="1"/>
  <c r="Z3527" i="1" l="1"/>
  <c r="AA3527" i="1"/>
  <c r="O3402" i="1"/>
  <c r="O3401" i="1"/>
  <c r="M3408" i="1"/>
  <c r="Y3525" i="1"/>
  <c r="S3525" i="1"/>
  <c r="A3527" i="1"/>
  <c r="Q3527" i="1" s="1"/>
  <c r="R3527" i="1" s="1"/>
  <c r="H3526" i="1"/>
  <c r="J3408" i="1"/>
  <c r="K3408" i="1" s="1"/>
  <c r="E3408" i="1" s="1"/>
  <c r="I3409" i="1"/>
  <c r="U3407" i="1"/>
  <c r="W3407" i="1" s="1"/>
  <c r="N3408" i="1"/>
  <c r="T3557" i="1"/>
  <c r="F3403" i="1"/>
  <c r="G3403" i="1"/>
  <c r="D3404" i="1"/>
  <c r="L3404" i="1" s="1"/>
  <c r="O3403" i="1"/>
  <c r="X979" i="1"/>
  <c r="B979" i="1" s="1"/>
  <c r="C981" i="1"/>
  <c r="P980" i="1"/>
  <c r="AA3528" i="1" l="1"/>
  <c r="Z3528" i="1"/>
  <c r="M3409" i="1"/>
  <c r="N3409" i="1"/>
  <c r="H3527" i="1"/>
  <c r="A3528" i="1"/>
  <c r="Q3528" i="1" s="1"/>
  <c r="R3528" i="1" s="1"/>
  <c r="J3409" i="1"/>
  <c r="K3409" i="1" s="1"/>
  <c r="E3409" i="1" s="1"/>
  <c r="I3410" i="1"/>
  <c r="U3408" i="1"/>
  <c r="W3408" i="1" s="1"/>
  <c r="Y3526" i="1"/>
  <c r="S3526" i="1"/>
  <c r="T3558" i="1"/>
  <c r="F3404" i="1"/>
  <c r="O3404" i="1"/>
  <c r="G3404" i="1"/>
  <c r="D3405" i="1"/>
  <c r="L3405" i="1" s="1"/>
  <c r="C982" i="1"/>
  <c r="P981" i="1"/>
  <c r="X980" i="1"/>
  <c r="B980" i="1" s="1"/>
  <c r="Z3529" i="1" l="1"/>
  <c r="AA3529" i="1"/>
  <c r="J3410" i="1"/>
  <c r="K3410" i="1" s="1"/>
  <c r="E3410" i="1" s="1"/>
  <c r="I3411" i="1"/>
  <c r="U3409" i="1"/>
  <c r="W3409" i="1" s="1"/>
  <c r="M3410" i="1"/>
  <c r="A3529" i="1"/>
  <c r="Q3529" i="1" s="1"/>
  <c r="R3529" i="1" s="1"/>
  <c r="H3528" i="1"/>
  <c r="Y3527" i="1"/>
  <c r="S3527" i="1"/>
  <c r="N3410" i="1"/>
  <c r="T3559" i="1"/>
  <c r="F3405" i="1"/>
  <c r="O3405" i="1"/>
  <c r="G3405" i="1"/>
  <c r="D3406" i="1"/>
  <c r="L3406" i="1" s="1"/>
  <c r="X981" i="1"/>
  <c r="B981" i="1" s="1"/>
  <c r="C983" i="1"/>
  <c r="P982" i="1"/>
  <c r="AA3530" i="1" l="1"/>
  <c r="Z3530" i="1"/>
  <c r="N3411" i="1"/>
  <c r="M3411" i="1"/>
  <c r="A3530" i="1"/>
  <c r="Q3530" i="1" s="1"/>
  <c r="R3530" i="1" s="1"/>
  <c r="H3529" i="1"/>
  <c r="S3528" i="1"/>
  <c r="Y3528" i="1"/>
  <c r="J3411" i="1"/>
  <c r="K3411" i="1" s="1"/>
  <c r="E3411" i="1" s="1"/>
  <c r="I3412" i="1"/>
  <c r="U3410" i="1"/>
  <c r="W3410" i="1" s="1"/>
  <c r="T3560" i="1"/>
  <c r="F3406" i="1"/>
  <c r="O3406" i="1"/>
  <c r="G3406" i="1"/>
  <c r="D3407" i="1"/>
  <c r="L3407" i="1" s="1"/>
  <c r="C984" i="1"/>
  <c r="P983" i="1"/>
  <c r="X982" i="1"/>
  <c r="B982" i="1" s="1"/>
  <c r="Z3531" i="1" l="1"/>
  <c r="AA3531" i="1"/>
  <c r="M3412" i="1"/>
  <c r="U3411" i="1"/>
  <c r="W3411" i="1" s="1"/>
  <c r="J3412" i="1"/>
  <c r="K3412" i="1" s="1"/>
  <c r="E3412" i="1" s="1"/>
  <c r="I3413" i="1"/>
  <c r="A3531" i="1"/>
  <c r="Q3531" i="1" s="1"/>
  <c r="R3531" i="1" s="1"/>
  <c r="H3530" i="1"/>
  <c r="S3529" i="1"/>
  <c r="Y3529" i="1"/>
  <c r="N3412" i="1"/>
  <c r="T3561" i="1"/>
  <c r="F3407" i="1"/>
  <c r="O3407" i="1"/>
  <c r="D3408" i="1"/>
  <c r="L3408" i="1" s="1"/>
  <c r="G3407" i="1"/>
  <c r="X983" i="1"/>
  <c r="B983" i="1" s="1"/>
  <c r="C985" i="1"/>
  <c r="P984" i="1"/>
  <c r="AA3532" i="1" l="1"/>
  <c r="Z3532" i="1"/>
  <c r="N3413" i="1"/>
  <c r="S3530" i="1"/>
  <c r="Y3530" i="1"/>
  <c r="H3531" i="1"/>
  <c r="A3532" i="1"/>
  <c r="Q3532" i="1" s="1"/>
  <c r="R3532" i="1" s="1"/>
  <c r="J3413" i="1"/>
  <c r="K3413" i="1" s="1"/>
  <c r="E3413" i="1" s="1"/>
  <c r="I3414" i="1"/>
  <c r="U3412" i="1"/>
  <c r="W3412" i="1" s="1"/>
  <c r="M3413" i="1"/>
  <c r="T3562" i="1"/>
  <c r="F3408" i="1"/>
  <c r="O3408" i="1"/>
  <c r="G3408" i="1"/>
  <c r="D3409" i="1"/>
  <c r="L3409" i="1" s="1"/>
  <c r="P985" i="1"/>
  <c r="C986" i="1"/>
  <c r="X984" i="1"/>
  <c r="B984" i="1" s="1"/>
  <c r="Y1147" i="1"/>
  <c r="Z3533" i="1" l="1"/>
  <c r="AA3533" i="1"/>
  <c r="AA3534" i="1" s="1"/>
  <c r="N3414" i="1"/>
  <c r="M3414" i="1"/>
  <c r="J3414" i="1"/>
  <c r="K3414" i="1" s="1"/>
  <c r="E3414" i="1" s="1"/>
  <c r="I3415" i="1"/>
  <c r="U3413" i="1"/>
  <c r="W3413" i="1" s="1"/>
  <c r="H3532" i="1"/>
  <c r="A3533" i="1"/>
  <c r="Q3533" i="1" s="1"/>
  <c r="R3533" i="1" s="1"/>
  <c r="Y3531" i="1"/>
  <c r="S3531" i="1"/>
  <c r="T3563" i="1"/>
  <c r="F3409" i="1"/>
  <c r="O3409" i="1"/>
  <c r="G3409" i="1"/>
  <c r="D3410" i="1"/>
  <c r="L3410" i="1" s="1"/>
  <c r="P986" i="1"/>
  <c r="C987" i="1"/>
  <c r="X985" i="1"/>
  <c r="B985" i="1" s="1"/>
  <c r="Z3534" i="1" l="1"/>
  <c r="M3415" i="1"/>
  <c r="S3532" i="1"/>
  <c r="Y3532" i="1"/>
  <c r="A3534" i="1"/>
  <c r="Q3534" i="1" s="1"/>
  <c r="R3534" i="1" s="1"/>
  <c r="H3533" i="1"/>
  <c r="J3415" i="1"/>
  <c r="K3415" i="1" s="1"/>
  <c r="E3415" i="1" s="1"/>
  <c r="I3416" i="1"/>
  <c r="U3414" i="1"/>
  <c r="W3414" i="1" s="1"/>
  <c r="N3415" i="1"/>
  <c r="T3564" i="1"/>
  <c r="F3410" i="1"/>
  <c r="G3410" i="1"/>
  <c r="O3410" i="1"/>
  <c r="D3411" i="1"/>
  <c r="L3411" i="1" s="1"/>
  <c r="C988" i="1"/>
  <c r="P987" i="1"/>
  <c r="X986" i="1"/>
  <c r="B986" i="1" s="1"/>
  <c r="Z3535" i="1" l="1"/>
  <c r="AA3535" i="1"/>
  <c r="M3416" i="1"/>
  <c r="N3416" i="1"/>
  <c r="J3416" i="1"/>
  <c r="K3416" i="1" s="1"/>
  <c r="E3416" i="1" s="1"/>
  <c r="I3417" i="1"/>
  <c r="U3415" i="1"/>
  <c r="W3415" i="1" s="1"/>
  <c r="A3535" i="1"/>
  <c r="Q3535" i="1" s="1"/>
  <c r="R3535" i="1" s="1"/>
  <c r="H3534" i="1"/>
  <c r="S3533" i="1"/>
  <c r="Y3533" i="1"/>
  <c r="T3565" i="1"/>
  <c r="F3411" i="1"/>
  <c r="G3411" i="1"/>
  <c r="O3411" i="1"/>
  <c r="D3412" i="1"/>
  <c r="L3412" i="1" s="1"/>
  <c r="X987" i="1"/>
  <c r="B987" i="1" s="1"/>
  <c r="C989" i="1"/>
  <c r="P988" i="1"/>
  <c r="AA3536" i="1" l="1"/>
  <c r="Z3536" i="1"/>
  <c r="S3534" i="1"/>
  <c r="Y3534" i="1"/>
  <c r="H3535" i="1"/>
  <c r="A3536" i="1"/>
  <c r="Q3536" i="1" s="1"/>
  <c r="R3536" i="1" s="1"/>
  <c r="J3417" i="1"/>
  <c r="K3417" i="1" s="1"/>
  <c r="E3417" i="1" s="1"/>
  <c r="I3418" i="1"/>
  <c r="U3416" i="1"/>
  <c r="W3416" i="1" s="1"/>
  <c r="N3417" i="1"/>
  <c r="M3417" i="1"/>
  <c r="T3566" i="1"/>
  <c r="F3412" i="1"/>
  <c r="O3412" i="1"/>
  <c r="D3413" i="1"/>
  <c r="L3413" i="1" s="1"/>
  <c r="G3412" i="1"/>
  <c r="X988" i="1"/>
  <c r="B988" i="1" s="1"/>
  <c r="P989" i="1"/>
  <c r="C990" i="1"/>
  <c r="Z3537" i="1" l="1"/>
  <c r="AA3537" i="1"/>
  <c r="M3418" i="1"/>
  <c r="N3418" i="1"/>
  <c r="Y3535" i="1"/>
  <c r="S3535" i="1"/>
  <c r="U3417" i="1"/>
  <c r="W3417" i="1" s="1"/>
  <c r="J3418" i="1"/>
  <c r="K3418" i="1" s="1"/>
  <c r="E3418" i="1" s="1"/>
  <c r="I3419" i="1"/>
  <c r="A3537" i="1"/>
  <c r="Q3537" i="1" s="1"/>
  <c r="R3537" i="1" s="1"/>
  <c r="H3536" i="1"/>
  <c r="T3567" i="1"/>
  <c r="F3413" i="1"/>
  <c r="G3413" i="1"/>
  <c r="O3413" i="1"/>
  <c r="D3414" i="1"/>
  <c r="L3414" i="1" s="1"/>
  <c r="X989" i="1"/>
  <c r="C991" i="1"/>
  <c r="P990" i="1"/>
  <c r="AA3538" i="1" l="1"/>
  <c r="Z3538" i="1"/>
  <c r="B989" i="1"/>
  <c r="N3419" i="1"/>
  <c r="H3537" i="1"/>
  <c r="A3538" i="1"/>
  <c r="Q3538" i="1" s="1"/>
  <c r="R3538" i="1" s="1"/>
  <c r="S3536" i="1"/>
  <c r="Y3536" i="1"/>
  <c r="U3418" i="1"/>
  <c r="W3418" i="1" s="1"/>
  <c r="J3419" i="1"/>
  <c r="K3419" i="1" s="1"/>
  <c r="E3419" i="1" s="1"/>
  <c r="I3420" i="1"/>
  <c r="M3419" i="1"/>
  <c r="T3568" i="1"/>
  <c r="F3414" i="1"/>
  <c r="G3414" i="1"/>
  <c r="O3414" i="1"/>
  <c r="D3415" i="1"/>
  <c r="L3415" i="1" s="1"/>
  <c r="C992" i="1"/>
  <c r="P991" i="1"/>
  <c r="X990" i="1"/>
  <c r="B990" i="1" s="1"/>
  <c r="Z3539" i="1" l="1"/>
  <c r="AA3539" i="1"/>
  <c r="M3420" i="1"/>
  <c r="J3420" i="1"/>
  <c r="K3420" i="1" s="1"/>
  <c r="E3420" i="1" s="1"/>
  <c r="I3421" i="1"/>
  <c r="U3419" i="1"/>
  <c r="W3419" i="1" s="1"/>
  <c r="A3539" i="1"/>
  <c r="Q3539" i="1" s="1"/>
  <c r="R3539" i="1" s="1"/>
  <c r="H3538" i="1"/>
  <c r="S3537" i="1"/>
  <c r="Y3537" i="1"/>
  <c r="N3420" i="1"/>
  <c r="T3569" i="1"/>
  <c r="F3415" i="1"/>
  <c r="G3415" i="1"/>
  <c r="O3415" i="1"/>
  <c r="D3416" i="1"/>
  <c r="L3416" i="1" s="1"/>
  <c r="X991" i="1"/>
  <c r="B991" i="1" s="1"/>
  <c r="C993" i="1"/>
  <c r="P992" i="1"/>
  <c r="AA3540" i="1" l="1"/>
  <c r="Z3540" i="1"/>
  <c r="S992" i="1"/>
  <c r="N3421" i="1"/>
  <c r="S3538" i="1"/>
  <c r="Y3538" i="1"/>
  <c r="H3539" i="1"/>
  <c r="A3540" i="1"/>
  <c r="Q3540" i="1" s="1"/>
  <c r="R3540" i="1" s="1"/>
  <c r="J3421" i="1"/>
  <c r="K3421" i="1" s="1"/>
  <c r="E3421" i="1" s="1"/>
  <c r="I3422" i="1"/>
  <c r="U3420" i="1"/>
  <c r="W3420" i="1" s="1"/>
  <c r="M3421" i="1"/>
  <c r="T3570" i="1"/>
  <c r="F3416" i="1"/>
  <c r="O3416" i="1"/>
  <c r="D3417" i="1"/>
  <c r="L3417" i="1" s="1"/>
  <c r="G3416" i="1"/>
  <c r="P993" i="1"/>
  <c r="S993" i="1" s="1"/>
  <c r="C994" i="1"/>
  <c r="X992" i="1"/>
  <c r="Z3541" i="1" l="1"/>
  <c r="AA3541" i="1"/>
  <c r="B992" i="1"/>
  <c r="Y992" i="1"/>
  <c r="M3422" i="1"/>
  <c r="A3541" i="1"/>
  <c r="Q3541" i="1" s="1"/>
  <c r="R3541" i="1" s="1"/>
  <c r="H3540" i="1"/>
  <c r="J3422" i="1"/>
  <c r="K3422" i="1" s="1"/>
  <c r="E3422" i="1" s="1"/>
  <c r="I3423" i="1"/>
  <c r="U3421" i="1"/>
  <c r="W3421" i="1" s="1"/>
  <c r="N3422" i="1"/>
  <c r="Y3539" i="1"/>
  <c r="S3539" i="1"/>
  <c r="T3571" i="1"/>
  <c r="F3417" i="1"/>
  <c r="D3418" i="1"/>
  <c r="L3418" i="1" s="1"/>
  <c r="O3417" i="1"/>
  <c r="G3417" i="1"/>
  <c r="C995" i="1"/>
  <c r="P994" i="1"/>
  <c r="X993" i="1"/>
  <c r="AA3542" i="1" l="1"/>
  <c r="Z3542" i="1"/>
  <c r="B993" i="1"/>
  <c r="M3423" i="1"/>
  <c r="Y993" i="1"/>
  <c r="U3422" i="1"/>
  <c r="W3422" i="1" s="1"/>
  <c r="Y3540" i="1"/>
  <c r="S3540" i="1"/>
  <c r="J3423" i="1"/>
  <c r="K3423" i="1" s="1"/>
  <c r="E3423" i="1" s="1"/>
  <c r="I3424" i="1"/>
  <c r="N3423" i="1"/>
  <c r="A3542" i="1"/>
  <c r="Q3542" i="1" s="1"/>
  <c r="R3542" i="1" s="1"/>
  <c r="H3541" i="1"/>
  <c r="T3572" i="1"/>
  <c r="F3418" i="1"/>
  <c r="O3418" i="1"/>
  <c r="D3419" i="1"/>
  <c r="L3419" i="1" s="1"/>
  <c r="G3418" i="1"/>
  <c r="X994" i="1"/>
  <c r="B994" i="1" s="1"/>
  <c r="C996" i="1"/>
  <c r="P995" i="1"/>
  <c r="Z3543" i="1" l="1"/>
  <c r="AA3543" i="1"/>
  <c r="Y3541" i="1"/>
  <c r="S3541" i="1"/>
  <c r="A3543" i="1"/>
  <c r="Q3543" i="1" s="1"/>
  <c r="R3543" i="1" s="1"/>
  <c r="H3542" i="1"/>
  <c r="U3423" i="1"/>
  <c r="W3423" i="1" s="1"/>
  <c r="J3424" i="1"/>
  <c r="K3424" i="1" s="1"/>
  <c r="E3424" i="1" s="1"/>
  <c r="I3425" i="1"/>
  <c r="T3573" i="1"/>
  <c r="F3419" i="1"/>
  <c r="O3419" i="1"/>
  <c r="G3419" i="1"/>
  <c r="D3420" i="1"/>
  <c r="L3420" i="1" s="1"/>
  <c r="C997" i="1"/>
  <c r="P996" i="1"/>
  <c r="X995" i="1"/>
  <c r="B995" i="1" s="1"/>
  <c r="AA3544" i="1" l="1"/>
  <c r="Z3544" i="1"/>
  <c r="H3543" i="1"/>
  <c r="A3544" i="1"/>
  <c r="Q3544" i="1" s="1"/>
  <c r="R3544" i="1" s="1"/>
  <c r="Y3542" i="1"/>
  <c r="S3542" i="1"/>
  <c r="U3424" i="1"/>
  <c r="W3424" i="1" s="1"/>
  <c r="J3425" i="1"/>
  <c r="K3425" i="1" s="1"/>
  <c r="E3425" i="1" s="1"/>
  <c r="I3426" i="1"/>
  <c r="T3574" i="1"/>
  <c r="F3420" i="1"/>
  <c r="G3420" i="1"/>
  <c r="O3420" i="1"/>
  <c r="D3421" i="1"/>
  <c r="L3421" i="1" s="1"/>
  <c r="P997" i="1"/>
  <c r="X997" i="1" s="1"/>
  <c r="Y997" i="1" s="1"/>
  <c r="C998" i="1"/>
  <c r="X996" i="1"/>
  <c r="B996" i="1" s="1"/>
  <c r="Z3545" i="1" l="1"/>
  <c r="AA3545" i="1"/>
  <c r="U3425" i="1"/>
  <c r="W3425" i="1" s="1"/>
  <c r="H3544" i="1"/>
  <c r="A3545" i="1"/>
  <c r="Q3545" i="1" s="1"/>
  <c r="R3545" i="1" s="1"/>
  <c r="J3426" i="1"/>
  <c r="K3426" i="1" s="1"/>
  <c r="E3426" i="1" s="1"/>
  <c r="I3427" i="1"/>
  <c r="Y3543" i="1"/>
  <c r="S3543" i="1"/>
  <c r="T3575" i="1"/>
  <c r="F3421" i="1"/>
  <c r="O3421" i="1"/>
  <c r="G3421" i="1"/>
  <c r="D3422" i="1"/>
  <c r="L3422" i="1" s="1"/>
  <c r="C999" i="1"/>
  <c r="P998" i="1"/>
  <c r="B997" i="1"/>
  <c r="AA3546" i="1" l="1"/>
  <c r="Z3546" i="1"/>
  <c r="S3544" i="1"/>
  <c r="Y3544" i="1"/>
  <c r="H3545" i="1"/>
  <c r="A3546" i="1"/>
  <c r="Q3546" i="1" s="1"/>
  <c r="R3546" i="1" s="1"/>
  <c r="J3427" i="1"/>
  <c r="K3427" i="1" s="1"/>
  <c r="E3427" i="1" s="1"/>
  <c r="I3428" i="1"/>
  <c r="U3426" i="1"/>
  <c r="W3426" i="1" s="1"/>
  <c r="T3576" i="1"/>
  <c r="F3422" i="1"/>
  <c r="O3422" i="1"/>
  <c r="G3422" i="1"/>
  <c r="D3423" i="1"/>
  <c r="L3423" i="1" s="1"/>
  <c r="X998" i="1"/>
  <c r="B998" i="1" s="1"/>
  <c r="P999" i="1"/>
  <c r="C1000" i="1"/>
  <c r="Z3547" i="1" l="1"/>
  <c r="AA3547" i="1"/>
  <c r="H3546" i="1"/>
  <c r="A3547" i="1"/>
  <c r="Q3547" i="1" s="1"/>
  <c r="R3547" i="1" s="1"/>
  <c r="J3428" i="1"/>
  <c r="K3428" i="1" s="1"/>
  <c r="E3428" i="1" s="1"/>
  <c r="I3429" i="1"/>
  <c r="U3427" i="1"/>
  <c r="W3427" i="1" s="1"/>
  <c r="Y3545" i="1"/>
  <c r="S3545" i="1"/>
  <c r="T3577" i="1"/>
  <c r="F3423" i="1"/>
  <c r="G3423" i="1"/>
  <c r="D3424" i="1"/>
  <c r="L3424" i="1" s="1"/>
  <c r="X999" i="1"/>
  <c r="B999" i="1" s="1"/>
  <c r="C1001" i="1"/>
  <c r="P1000" i="1"/>
  <c r="AA3548" i="1" l="1"/>
  <c r="Z3548" i="1"/>
  <c r="O3423" i="1"/>
  <c r="M3424" i="1"/>
  <c r="J3429" i="1"/>
  <c r="K3429" i="1" s="1"/>
  <c r="E3429" i="1" s="1"/>
  <c r="I3430" i="1"/>
  <c r="U3428" i="1"/>
  <c r="W3428" i="1" s="1"/>
  <c r="A3548" i="1"/>
  <c r="Q3548" i="1" s="1"/>
  <c r="R3548" i="1" s="1"/>
  <c r="H3547" i="1"/>
  <c r="S3546" i="1"/>
  <c r="Y3546" i="1"/>
  <c r="T3578" i="1"/>
  <c r="F3424" i="1"/>
  <c r="G3424" i="1"/>
  <c r="D3425" i="1"/>
  <c r="L3425" i="1" s="1"/>
  <c r="C1002" i="1"/>
  <c r="P1001" i="1"/>
  <c r="X1000" i="1"/>
  <c r="B1000" i="1" s="1"/>
  <c r="Z3549" i="1" l="1"/>
  <c r="AA3549" i="1"/>
  <c r="N3424" i="1"/>
  <c r="O3424" i="1" s="1"/>
  <c r="M3425" i="1"/>
  <c r="M3426" i="1" s="1"/>
  <c r="Y3547" i="1"/>
  <c r="S3547" i="1"/>
  <c r="A3549" i="1"/>
  <c r="Q3549" i="1" s="1"/>
  <c r="R3549" i="1" s="1"/>
  <c r="H3548" i="1"/>
  <c r="J3430" i="1"/>
  <c r="K3430" i="1" s="1"/>
  <c r="E3430" i="1" s="1"/>
  <c r="I3431" i="1"/>
  <c r="U3429" i="1"/>
  <c r="W3429" i="1" s="1"/>
  <c r="T3579" i="1"/>
  <c r="F3425" i="1"/>
  <c r="G3425" i="1"/>
  <c r="D3426" i="1"/>
  <c r="L3426" i="1" s="1"/>
  <c r="X1001" i="1"/>
  <c r="B1001" i="1" s="1"/>
  <c r="P1002" i="1"/>
  <c r="C1003" i="1"/>
  <c r="AA3550" i="1" l="1"/>
  <c r="Z3550" i="1"/>
  <c r="N3425" i="1"/>
  <c r="N3426" i="1" s="1"/>
  <c r="S3548" i="1"/>
  <c r="Y3548" i="1"/>
  <c r="H3549" i="1"/>
  <c r="A3550" i="1"/>
  <c r="Q3550" i="1" s="1"/>
  <c r="U3430" i="1"/>
  <c r="W3430" i="1" s="1"/>
  <c r="J3431" i="1"/>
  <c r="K3431" i="1" s="1"/>
  <c r="E3431" i="1" s="1"/>
  <c r="I3432" i="1"/>
  <c r="T3580" i="1"/>
  <c r="F3426" i="1"/>
  <c r="D3427" i="1"/>
  <c r="L3427" i="1" s="1"/>
  <c r="G3426" i="1"/>
  <c r="X1002" i="1"/>
  <c r="B1002" i="1" s="1"/>
  <c r="P1003" i="1"/>
  <c r="C1004" i="1"/>
  <c r="Z3551" i="1" l="1"/>
  <c r="R3550" i="1"/>
  <c r="AA3551" i="1"/>
  <c r="O3425" i="1"/>
  <c r="O3426" i="1"/>
  <c r="M3427" i="1"/>
  <c r="Y3549" i="1"/>
  <c r="S3549" i="1"/>
  <c r="J3432" i="1"/>
  <c r="K3432" i="1" s="1"/>
  <c r="E3432" i="1" s="1"/>
  <c r="I3433" i="1"/>
  <c r="U3431" i="1"/>
  <c r="W3431" i="1" s="1"/>
  <c r="A3551" i="1"/>
  <c r="Q3551" i="1" s="1"/>
  <c r="R3551" i="1" s="1"/>
  <c r="H3550" i="1"/>
  <c r="T3581" i="1"/>
  <c r="F3427" i="1"/>
  <c r="D3428" i="1"/>
  <c r="L3428" i="1" s="1"/>
  <c r="G3427" i="1"/>
  <c r="X1003" i="1"/>
  <c r="B1003" i="1" s="1"/>
  <c r="C1005" i="1"/>
  <c r="P1004" i="1"/>
  <c r="AA3552" i="1" l="1"/>
  <c r="Z3552" i="1"/>
  <c r="N3427" i="1"/>
  <c r="O3427" i="1" s="1"/>
  <c r="M3428" i="1"/>
  <c r="J3433" i="1"/>
  <c r="K3433" i="1" s="1"/>
  <c r="E3433" i="1" s="1"/>
  <c r="I3434" i="1"/>
  <c r="A3552" i="1"/>
  <c r="Q3552" i="1" s="1"/>
  <c r="R3552" i="1" s="1"/>
  <c r="H3551" i="1"/>
  <c r="U3432" i="1"/>
  <c r="W3432" i="1" s="1"/>
  <c r="T3582" i="1"/>
  <c r="F3428" i="1"/>
  <c r="G3428" i="1"/>
  <c r="D3429" i="1"/>
  <c r="L3429" i="1" s="1"/>
  <c r="C1006" i="1"/>
  <c r="P1005" i="1"/>
  <c r="X1004" i="1"/>
  <c r="B1004" i="1" s="1"/>
  <c r="Z3553" i="1" l="1"/>
  <c r="AA3553" i="1"/>
  <c r="N3428" i="1"/>
  <c r="O3428" i="1" s="1"/>
  <c r="S3551" i="1"/>
  <c r="Y3551" i="1"/>
  <c r="A3553" i="1"/>
  <c r="Q3553" i="1" s="1"/>
  <c r="R3553" i="1" s="1"/>
  <c r="H3552" i="1"/>
  <c r="J3434" i="1"/>
  <c r="K3434" i="1" s="1"/>
  <c r="E3434" i="1" s="1"/>
  <c r="I3435" i="1"/>
  <c r="U3433" i="1"/>
  <c r="W3433" i="1" s="1"/>
  <c r="T3583" i="1"/>
  <c r="M3429" i="1"/>
  <c r="F3429" i="1"/>
  <c r="G3429" i="1"/>
  <c r="D3430" i="1"/>
  <c r="L3430" i="1" s="1"/>
  <c r="X1005" i="1"/>
  <c r="B1005" i="1" s="1"/>
  <c r="C1007" i="1"/>
  <c r="P1006" i="1"/>
  <c r="AA3554" i="1" l="1"/>
  <c r="Z3554" i="1"/>
  <c r="S3552" i="1"/>
  <c r="Y3552" i="1"/>
  <c r="A3554" i="1"/>
  <c r="Q3554" i="1" s="1"/>
  <c r="R3554" i="1" s="1"/>
  <c r="H3553" i="1"/>
  <c r="J3435" i="1"/>
  <c r="K3435" i="1" s="1"/>
  <c r="E3435" i="1" s="1"/>
  <c r="I3436" i="1"/>
  <c r="U3434" i="1"/>
  <c r="W3434" i="1" s="1"/>
  <c r="T3584" i="1"/>
  <c r="F3430" i="1"/>
  <c r="G3430" i="1"/>
  <c r="D3431" i="1"/>
  <c r="L3431" i="1" s="1"/>
  <c r="M3430" i="1"/>
  <c r="M3431" i="1" s="1"/>
  <c r="M3432" i="1" s="1"/>
  <c r="M3433" i="1" s="1"/>
  <c r="M3434" i="1" s="1"/>
  <c r="M3435" i="1" s="1"/>
  <c r="N3429" i="1"/>
  <c r="N3430" i="1" s="1"/>
  <c r="N3431" i="1" s="1"/>
  <c r="N3432" i="1" s="1"/>
  <c r="N3433" i="1" s="1"/>
  <c r="N3434" i="1" s="1"/>
  <c r="N3435" i="1" s="1"/>
  <c r="P1007" i="1"/>
  <c r="C1008" i="1"/>
  <c r="X1006" i="1"/>
  <c r="Z3555" i="1" l="1"/>
  <c r="AA3555" i="1"/>
  <c r="B1006" i="1"/>
  <c r="N3436" i="1"/>
  <c r="M3436" i="1"/>
  <c r="A3555" i="1"/>
  <c r="Q3555" i="1" s="1"/>
  <c r="R3555" i="1" s="1"/>
  <c r="H3554" i="1"/>
  <c r="J3436" i="1"/>
  <c r="K3436" i="1" s="1"/>
  <c r="E3436" i="1" s="1"/>
  <c r="I3437" i="1"/>
  <c r="U3435" i="1"/>
  <c r="W3435" i="1" s="1"/>
  <c r="Y3553" i="1"/>
  <c r="S3553" i="1"/>
  <c r="T3585" i="1"/>
  <c r="F3431" i="1"/>
  <c r="O3431" i="1"/>
  <c r="G3431" i="1"/>
  <c r="D3432" i="1"/>
  <c r="L3432" i="1" s="1"/>
  <c r="O3430" i="1"/>
  <c r="O3429" i="1"/>
  <c r="P1008" i="1"/>
  <c r="C1009" i="1"/>
  <c r="X1007" i="1"/>
  <c r="B1007" i="1" s="1"/>
  <c r="AA3556" i="1" l="1"/>
  <c r="Z3556" i="1"/>
  <c r="J3437" i="1"/>
  <c r="K3437" i="1" s="1"/>
  <c r="E3437" i="1" s="1"/>
  <c r="I3438" i="1"/>
  <c r="M3437" i="1"/>
  <c r="N3437" i="1"/>
  <c r="H3555" i="1"/>
  <c r="A3556" i="1"/>
  <c r="Q3556" i="1" s="1"/>
  <c r="R3556" i="1" s="1"/>
  <c r="U3436" i="1"/>
  <c r="W3436" i="1" s="1"/>
  <c r="Y3554" i="1"/>
  <c r="S3554" i="1"/>
  <c r="T3586" i="1"/>
  <c r="F3432" i="1"/>
  <c r="G3432" i="1"/>
  <c r="O3432" i="1"/>
  <c r="D3433" i="1"/>
  <c r="L3433" i="1" s="1"/>
  <c r="C1010" i="1"/>
  <c r="P1009" i="1"/>
  <c r="X1008" i="1"/>
  <c r="B1008" i="1" s="1"/>
  <c r="Z3557" i="1" l="1"/>
  <c r="AA3557" i="1"/>
  <c r="N3438" i="1"/>
  <c r="M3438" i="1"/>
  <c r="A3557" i="1"/>
  <c r="Q3557" i="1" s="1"/>
  <c r="R3557" i="1" s="1"/>
  <c r="H3556" i="1"/>
  <c r="S3555" i="1"/>
  <c r="Y3555" i="1"/>
  <c r="J3438" i="1"/>
  <c r="K3438" i="1" s="1"/>
  <c r="E3438" i="1" s="1"/>
  <c r="I3439" i="1"/>
  <c r="U3437" i="1"/>
  <c r="W3437" i="1" s="1"/>
  <c r="T3587" i="1"/>
  <c r="F3433" i="1"/>
  <c r="O3433" i="1"/>
  <c r="G3433" i="1"/>
  <c r="D3434" i="1"/>
  <c r="L3434" i="1" s="1"/>
  <c r="X1009" i="1"/>
  <c r="B1009" i="1" s="1"/>
  <c r="C1011" i="1"/>
  <c r="P1010" i="1"/>
  <c r="AA3558" i="1" l="1"/>
  <c r="Z3558" i="1"/>
  <c r="M3439" i="1"/>
  <c r="U3438" i="1"/>
  <c r="W3438" i="1" s="1"/>
  <c r="J3439" i="1"/>
  <c r="K3439" i="1" s="1"/>
  <c r="E3439" i="1" s="1"/>
  <c r="I3440" i="1"/>
  <c r="N3439" i="1"/>
  <c r="S3556" i="1"/>
  <c r="Y3556" i="1"/>
  <c r="A3558" i="1"/>
  <c r="Q3558" i="1" s="1"/>
  <c r="R3558" i="1" s="1"/>
  <c r="H3557" i="1"/>
  <c r="T3588" i="1"/>
  <c r="F3434" i="1"/>
  <c r="O3434" i="1"/>
  <c r="D3435" i="1"/>
  <c r="L3435" i="1" s="1"/>
  <c r="G3434" i="1"/>
  <c r="X1010" i="1"/>
  <c r="B1010" i="1" s="1"/>
  <c r="C1012" i="1"/>
  <c r="P1011" i="1"/>
  <c r="Z3559" i="1" l="1"/>
  <c r="AA3559" i="1"/>
  <c r="N3440" i="1"/>
  <c r="J3440" i="1"/>
  <c r="K3440" i="1" s="1"/>
  <c r="E3440" i="1" s="1"/>
  <c r="I3441" i="1"/>
  <c r="U3439" i="1"/>
  <c r="W3439" i="1" s="1"/>
  <c r="A3559" i="1"/>
  <c r="Q3559" i="1" s="1"/>
  <c r="R3559" i="1" s="1"/>
  <c r="H3558" i="1"/>
  <c r="Y3557" i="1"/>
  <c r="S3557" i="1"/>
  <c r="M3440" i="1"/>
  <c r="T3589" i="1"/>
  <c r="F3435" i="1"/>
  <c r="O3435" i="1"/>
  <c r="D3436" i="1"/>
  <c r="L3436" i="1" s="1"/>
  <c r="G3435" i="1"/>
  <c r="P1012" i="1"/>
  <c r="C1013" i="1"/>
  <c r="X1011" i="1"/>
  <c r="B1011" i="1" s="1"/>
  <c r="AA3560" i="1" l="1"/>
  <c r="Z3560" i="1"/>
  <c r="M3441" i="1"/>
  <c r="S3558" i="1"/>
  <c r="Y3558" i="1"/>
  <c r="H3559" i="1"/>
  <c r="A3560" i="1"/>
  <c r="Q3560" i="1" s="1"/>
  <c r="R3560" i="1" s="1"/>
  <c r="J3441" i="1"/>
  <c r="K3441" i="1" s="1"/>
  <c r="E3441" i="1" s="1"/>
  <c r="I3442" i="1"/>
  <c r="U3440" i="1"/>
  <c r="W3440" i="1" s="1"/>
  <c r="N3441" i="1"/>
  <c r="T3590" i="1"/>
  <c r="F3436" i="1"/>
  <c r="G3436" i="1"/>
  <c r="O3436" i="1"/>
  <c r="D3437" i="1"/>
  <c r="L3437" i="1" s="1"/>
  <c r="C1014" i="1"/>
  <c r="P1013" i="1"/>
  <c r="X1012" i="1"/>
  <c r="B1012" i="1" s="1"/>
  <c r="Z3561" i="1" l="1"/>
  <c r="AA3561" i="1"/>
  <c r="M3442" i="1"/>
  <c r="N3442" i="1"/>
  <c r="Y3559" i="1"/>
  <c r="S3559" i="1"/>
  <c r="J3442" i="1"/>
  <c r="K3442" i="1" s="1"/>
  <c r="E3442" i="1" s="1"/>
  <c r="I3443" i="1"/>
  <c r="U3441" i="1"/>
  <c r="W3441" i="1" s="1"/>
  <c r="A3561" i="1"/>
  <c r="Q3561" i="1" s="1"/>
  <c r="R3561" i="1" s="1"/>
  <c r="H3560" i="1"/>
  <c r="T3591" i="1"/>
  <c r="F3437" i="1"/>
  <c r="G3437" i="1"/>
  <c r="O3437" i="1"/>
  <c r="D3438" i="1"/>
  <c r="L3438" i="1" s="1"/>
  <c r="X1013" i="1"/>
  <c r="B1013" i="1" s="1"/>
  <c r="P1014" i="1"/>
  <c r="C1015" i="1"/>
  <c r="AA3562" i="1" l="1"/>
  <c r="Z3562" i="1"/>
  <c r="M3443" i="1"/>
  <c r="N3443" i="1"/>
  <c r="S3560" i="1"/>
  <c r="Y3560" i="1"/>
  <c r="A3562" i="1"/>
  <c r="Q3562" i="1" s="1"/>
  <c r="R3562" i="1" s="1"/>
  <c r="H3561" i="1"/>
  <c r="J3443" i="1"/>
  <c r="K3443" i="1" s="1"/>
  <c r="E3443" i="1" s="1"/>
  <c r="I3444" i="1"/>
  <c r="U3442" i="1"/>
  <c r="W3442" i="1" s="1"/>
  <c r="T3592" i="1"/>
  <c r="F3438" i="1"/>
  <c r="G3438" i="1"/>
  <c r="O3438" i="1"/>
  <c r="D3439" i="1"/>
  <c r="L3439" i="1" s="1"/>
  <c r="C1016" i="1"/>
  <c r="P1015" i="1"/>
  <c r="X1014" i="1"/>
  <c r="B1014" i="1" s="1"/>
  <c r="Z3563" i="1" l="1"/>
  <c r="AA3563" i="1"/>
  <c r="J3444" i="1"/>
  <c r="K3444" i="1" s="1"/>
  <c r="E3444" i="1" s="1"/>
  <c r="I3445" i="1"/>
  <c r="U3443" i="1"/>
  <c r="W3443" i="1" s="1"/>
  <c r="Y3561" i="1"/>
  <c r="S3561" i="1"/>
  <c r="N3444" i="1"/>
  <c r="H3562" i="1"/>
  <c r="A3563" i="1"/>
  <c r="Q3563" i="1" s="1"/>
  <c r="R3563" i="1" s="1"/>
  <c r="M3444" i="1"/>
  <c r="T3593" i="1"/>
  <c r="F3439" i="1"/>
  <c r="O3439" i="1"/>
  <c r="D3440" i="1"/>
  <c r="L3440" i="1" s="1"/>
  <c r="G3439" i="1"/>
  <c r="X1015" i="1"/>
  <c r="B1015" i="1" s="1"/>
  <c r="C1017" i="1"/>
  <c r="P1016" i="1"/>
  <c r="AA3564" i="1" l="1"/>
  <c r="Z3564" i="1"/>
  <c r="M3445" i="1"/>
  <c r="N3445" i="1"/>
  <c r="A3564" i="1"/>
  <c r="Q3564" i="1" s="1"/>
  <c r="R3564" i="1" s="1"/>
  <c r="H3563" i="1"/>
  <c r="Y3562" i="1"/>
  <c r="S3562" i="1"/>
  <c r="J3445" i="1"/>
  <c r="K3445" i="1" s="1"/>
  <c r="E3445" i="1" s="1"/>
  <c r="I3446" i="1"/>
  <c r="U3444" i="1"/>
  <c r="W3444" i="1" s="1"/>
  <c r="T3594" i="1"/>
  <c r="F3440" i="1"/>
  <c r="G3440" i="1"/>
  <c r="O3440" i="1"/>
  <c r="D3441" i="1"/>
  <c r="L3441" i="1" s="1"/>
  <c r="C1018" i="1"/>
  <c r="P1017" i="1"/>
  <c r="X1016" i="1"/>
  <c r="B1016" i="1" s="1"/>
  <c r="Z3565" i="1" l="1"/>
  <c r="AA3565" i="1"/>
  <c r="J3446" i="1"/>
  <c r="K3446" i="1" s="1"/>
  <c r="E3446" i="1" s="1"/>
  <c r="I3447" i="1"/>
  <c r="Y3563" i="1"/>
  <c r="S3563" i="1"/>
  <c r="U3445" i="1"/>
  <c r="W3445" i="1" s="1"/>
  <c r="A3565" i="1"/>
  <c r="Q3565" i="1" s="1"/>
  <c r="R3565" i="1" s="1"/>
  <c r="H3564" i="1"/>
  <c r="N3446" i="1"/>
  <c r="M3446" i="1"/>
  <c r="T3595" i="1"/>
  <c r="F3441" i="1"/>
  <c r="G3441" i="1"/>
  <c r="O3441" i="1"/>
  <c r="D3442" i="1"/>
  <c r="L3442" i="1" s="1"/>
  <c r="X1017" i="1"/>
  <c r="C1019" i="1"/>
  <c r="P1018" i="1"/>
  <c r="AA3566" i="1" l="1"/>
  <c r="Z3566" i="1"/>
  <c r="B1017" i="1"/>
  <c r="M3447" i="1"/>
  <c r="N3447" i="1"/>
  <c r="H3565" i="1"/>
  <c r="A3566" i="1"/>
  <c r="Q3566" i="1" s="1"/>
  <c r="R3566" i="1" s="1"/>
  <c r="S3564" i="1"/>
  <c r="Y3564" i="1"/>
  <c r="J3447" i="1"/>
  <c r="K3447" i="1" s="1"/>
  <c r="E3447" i="1" s="1"/>
  <c r="I3448" i="1"/>
  <c r="U3446" i="1"/>
  <c r="W3446" i="1" s="1"/>
  <c r="T3596" i="1"/>
  <c r="F3442" i="1"/>
  <c r="O3442" i="1"/>
  <c r="D3443" i="1"/>
  <c r="L3443" i="1" s="1"/>
  <c r="G3442" i="1"/>
  <c r="C1020" i="1"/>
  <c r="P1019" i="1"/>
  <c r="X1018" i="1"/>
  <c r="B1018" i="1" s="1"/>
  <c r="Z3567" i="1" l="1"/>
  <c r="AA3567" i="1"/>
  <c r="Y3565" i="1"/>
  <c r="S3565" i="1"/>
  <c r="J3448" i="1"/>
  <c r="K3448" i="1" s="1"/>
  <c r="E3448" i="1" s="1"/>
  <c r="I3449" i="1"/>
  <c r="N3448" i="1"/>
  <c r="A3567" i="1"/>
  <c r="Q3567" i="1" s="1"/>
  <c r="R3567" i="1" s="1"/>
  <c r="H3566" i="1"/>
  <c r="U3447" i="1"/>
  <c r="W3447" i="1" s="1"/>
  <c r="M3448" i="1"/>
  <c r="T3597" i="1"/>
  <c r="F3443" i="1"/>
  <c r="G3443" i="1"/>
  <c r="O3443" i="1"/>
  <c r="D3444" i="1"/>
  <c r="L3444" i="1" s="1"/>
  <c r="X1019" i="1"/>
  <c r="B1019" i="1" s="1"/>
  <c r="P1020" i="1"/>
  <c r="C1021" i="1"/>
  <c r="AA3568" i="1" l="1"/>
  <c r="Z3568" i="1"/>
  <c r="Z3569" i="1" s="1"/>
  <c r="M3449" i="1"/>
  <c r="J3449" i="1"/>
  <c r="K3449" i="1" s="1"/>
  <c r="E3449" i="1" s="1"/>
  <c r="I3450" i="1"/>
  <c r="U3448" i="1"/>
  <c r="W3448" i="1" s="1"/>
  <c r="S3566" i="1"/>
  <c r="Y3566" i="1"/>
  <c r="A3568" i="1"/>
  <c r="Q3568" i="1" s="1"/>
  <c r="R3568" i="1" s="1"/>
  <c r="H3567" i="1"/>
  <c r="N3449" i="1"/>
  <c r="T3598" i="1"/>
  <c r="F3444" i="1"/>
  <c r="G3444" i="1"/>
  <c r="O3444" i="1"/>
  <c r="D3445" i="1"/>
  <c r="L3445" i="1" s="1"/>
  <c r="X1020" i="1"/>
  <c r="B1020" i="1" s="1"/>
  <c r="C1022" i="1"/>
  <c r="P1021" i="1"/>
  <c r="AA3569" i="1" l="1"/>
  <c r="M3450" i="1"/>
  <c r="N3450" i="1"/>
  <c r="A3569" i="1"/>
  <c r="Q3569" i="1" s="1"/>
  <c r="R3569" i="1" s="1"/>
  <c r="H3568" i="1"/>
  <c r="Y3567" i="1"/>
  <c r="S3567" i="1"/>
  <c r="J3450" i="1"/>
  <c r="K3450" i="1" s="1"/>
  <c r="E3450" i="1" s="1"/>
  <c r="I3451" i="1"/>
  <c r="U3449" i="1"/>
  <c r="W3449" i="1" s="1"/>
  <c r="T3599" i="1"/>
  <c r="F3445" i="1"/>
  <c r="O3445" i="1"/>
  <c r="G3445" i="1"/>
  <c r="D3446" i="1"/>
  <c r="L3446" i="1" s="1"/>
  <c r="P1022" i="1"/>
  <c r="S1022" i="1" s="1"/>
  <c r="C1023" i="1"/>
  <c r="X1021" i="1"/>
  <c r="B1021" i="1" s="1"/>
  <c r="AA3570" i="1" l="1"/>
  <c r="Z3570" i="1"/>
  <c r="Z3571" i="1" s="1"/>
  <c r="J3451" i="1"/>
  <c r="K3451" i="1" s="1"/>
  <c r="E3451" i="1" s="1"/>
  <c r="I3452" i="1"/>
  <c r="M3451" i="1"/>
  <c r="N3451" i="1"/>
  <c r="U3450" i="1"/>
  <c r="W3450" i="1" s="1"/>
  <c r="H3569" i="1"/>
  <c r="A3570" i="1"/>
  <c r="Q3570" i="1" s="1"/>
  <c r="R3570" i="1" s="1"/>
  <c r="Y3568" i="1"/>
  <c r="S3568" i="1"/>
  <c r="T3600" i="1"/>
  <c r="F3446" i="1"/>
  <c r="O3446" i="1"/>
  <c r="G3446" i="1"/>
  <c r="D3447" i="1"/>
  <c r="L3447" i="1" s="1"/>
  <c r="P1023" i="1"/>
  <c r="S1023" i="1" s="1"/>
  <c r="C1024" i="1"/>
  <c r="X1022" i="1"/>
  <c r="AA3571" i="1" l="1"/>
  <c r="N3452" i="1"/>
  <c r="B1022" i="1"/>
  <c r="Y1022" i="1"/>
  <c r="M3452" i="1"/>
  <c r="H3570" i="1"/>
  <c r="A3571" i="1"/>
  <c r="Q3571" i="1" s="1"/>
  <c r="R3571" i="1" s="1"/>
  <c r="S3569" i="1"/>
  <c r="Y3569" i="1"/>
  <c r="J3452" i="1"/>
  <c r="K3452" i="1" s="1"/>
  <c r="E3452" i="1" s="1"/>
  <c r="I3453" i="1"/>
  <c r="U3451" i="1"/>
  <c r="W3451" i="1" s="1"/>
  <c r="T3601" i="1"/>
  <c r="F3447" i="1"/>
  <c r="O3447" i="1"/>
  <c r="G3447" i="1"/>
  <c r="D3448" i="1"/>
  <c r="L3448" i="1" s="1"/>
  <c r="C1025" i="1"/>
  <c r="P1024" i="1"/>
  <c r="X1023" i="1"/>
  <c r="AA3572" i="1" l="1"/>
  <c r="Z3572" i="1"/>
  <c r="B1023" i="1"/>
  <c r="Y1023" i="1"/>
  <c r="J3453" i="1"/>
  <c r="K3453" i="1" s="1"/>
  <c r="E3453" i="1" s="1"/>
  <c r="I3454" i="1"/>
  <c r="N3453" i="1"/>
  <c r="M3453" i="1"/>
  <c r="Y3570" i="1"/>
  <c r="S3570" i="1"/>
  <c r="H3571" i="1"/>
  <c r="A3572" i="1"/>
  <c r="Q3572" i="1" s="1"/>
  <c r="R3572" i="1" s="1"/>
  <c r="U3452" i="1"/>
  <c r="W3452" i="1" s="1"/>
  <c r="T3602" i="1"/>
  <c r="F3448" i="1"/>
  <c r="G3448" i="1"/>
  <c r="O3448" i="1"/>
  <c r="D3449" i="1"/>
  <c r="L3449" i="1" s="1"/>
  <c r="X1024" i="1"/>
  <c r="B1024" i="1" s="1"/>
  <c r="P1025" i="1"/>
  <c r="C1026" i="1"/>
  <c r="Z3573" i="1" l="1"/>
  <c r="AA3573" i="1"/>
  <c r="M3454" i="1"/>
  <c r="N3454" i="1"/>
  <c r="S3571" i="1"/>
  <c r="Y3571" i="1"/>
  <c r="H3572" i="1"/>
  <c r="A3573" i="1"/>
  <c r="Q3573" i="1" s="1"/>
  <c r="R3573" i="1" s="1"/>
  <c r="J3454" i="1"/>
  <c r="K3454" i="1" s="1"/>
  <c r="E3454" i="1" s="1"/>
  <c r="I3455" i="1"/>
  <c r="U3453" i="1"/>
  <c r="W3453" i="1" s="1"/>
  <c r="T3603" i="1"/>
  <c r="F3449" i="1"/>
  <c r="G3449" i="1"/>
  <c r="O3449" i="1"/>
  <c r="D3450" i="1"/>
  <c r="L3450" i="1" s="1"/>
  <c r="X1025" i="1"/>
  <c r="B1025" i="1" s="1"/>
  <c r="C1027" i="1"/>
  <c r="P1026" i="1"/>
  <c r="AA3574" i="1" l="1"/>
  <c r="Z3574" i="1"/>
  <c r="Z3575" i="1" s="1"/>
  <c r="S3572" i="1"/>
  <c r="Y3572" i="1"/>
  <c r="J3455" i="1"/>
  <c r="K3455" i="1" s="1"/>
  <c r="E3455" i="1" s="1"/>
  <c r="I3456" i="1"/>
  <c r="U3454" i="1"/>
  <c r="W3454" i="1" s="1"/>
  <c r="H3573" i="1"/>
  <c r="A3574" i="1"/>
  <c r="Q3574" i="1" s="1"/>
  <c r="R3574" i="1" s="1"/>
  <c r="T3604" i="1"/>
  <c r="F3450" i="1"/>
  <c r="O3450" i="1"/>
  <c r="G3450" i="1"/>
  <c r="D3451" i="1"/>
  <c r="L3451" i="1" s="1"/>
  <c r="X1026" i="1"/>
  <c r="B1026" i="1" s="1"/>
  <c r="C1028" i="1"/>
  <c r="P1027" i="1"/>
  <c r="AA3575" i="1" l="1"/>
  <c r="U3455" i="1"/>
  <c r="W3455" i="1" s="1"/>
  <c r="Y3573" i="1"/>
  <c r="S3573" i="1"/>
  <c r="H3574" i="1"/>
  <c r="A3575" i="1"/>
  <c r="Q3575" i="1" s="1"/>
  <c r="R3575" i="1" s="1"/>
  <c r="J3456" i="1"/>
  <c r="K3456" i="1" s="1"/>
  <c r="E3456" i="1" s="1"/>
  <c r="I3457" i="1"/>
  <c r="T3605" i="1"/>
  <c r="F3451" i="1"/>
  <c r="O3451" i="1"/>
  <c r="D3452" i="1"/>
  <c r="L3452" i="1" s="1"/>
  <c r="G3451" i="1"/>
  <c r="C1029" i="1"/>
  <c r="P1028" i="1"/>
  <c r="X1027" i="1"/>
  <c r="B1027" i="1" s="1"/>
  <c r="AA3576" i="1" l="1"/>
  <c r="Z3576" i="1"/>
  <c r="U3456" i="1"/>
  <c r="W3456" i="1" s="1"/>
  <c r="H3575" i="1"/>
  <c r="A3576" i="1"/>
  <c r="Q3576" i="1" s="1"/>
  <c r="R3576" i="1" s="1"/>
  <c r="S3574" i="1"/>
  <c r="Y3574" i="1"/>
  <c r="J3457" i="1"/>
  <c r="K3457" i="1" s="1"/>
  <c r="E3457" i="1" s="1"/>
  <c r="I3458" i="1"/>
  <c r="T3606" i="1"/>
  <c r="F3452" i="1"/>
  <c r="D3453" i="1"/>
  <c r="L3453" i="1" s="1"/>
  <c r="G3452" i="1"/>
  <c r="O3452" i="1"/>
  <c r="X1028" i="1"/>
  <c r="B1028" i="1" s="1"/>
  <c r="P1029" i="1"/>
  <c r="C1030" i="1"/>
  <c r="Z3577" i="1" l="1"/>
  <c r="AA3577" i="1"/>
  <c r="J3458" i="1"/>
  <c r="K3458" i="1" s="1"/>
  <c r="E3458" i="1" s="1"/>
  <c r="I3459" i="1"/>
  <c r="A3577" i="1"/>
  <c r="Q3577" i="1" s="1"/>
  <c r="R3577" i="1" s="1"/>
  <c r="H3576" i="1"/>
  <c r="Y3575" i="1"/>
  <c r="S3575" i="1"/>
  <c r="U3457" i="1"/>
  <c r="W3457" i="1" s="1"/>
  <c r="T3607" i="1"/>
  <c r="F3453" i="1"/>
  <c r="O3453" i="1"/>
  <c r="D3454" i="1"/>
  <c r="L3454" i="1" s="1"/>
  <c r="G3453" i="1"/>
  <c r="X1029" i="1"/>
  <c r="B1029" i="1" s="1"/>
  <c r="C1031" i="1"/>
  <c r="P1030" i="1"/>
  <c r="AA3578" i="1" l="1"/>
  <c r="Z3578" i="1"/>
  <c r="Y3576" i="1"/>
  <c r="S3576" i="1"/>
  <c r="A3578" i="1"/>
  <c r="Q3578" i="1" s="1"/>
  <c r="R3578" i="1" s="1"/>
  <c r="H3577" i="1"/>
  <c r="J3459" i="1"/>
  <c r="K3459" i="1" s="1"/>
  <c r="E3459" i="1" s="1"/>
  <c r="I3460" i="1"/>
  <c r="U3458" i="1"/>
  <c r="W3458" i="1" s="1"/>
  <c r="T3608" i="1"/>
  <c r="F3454" i="1"/>
  <c r="D3455" i="1"/>
  <c r="L3455" i="1" s="1"/>
  <c r="G3454" i="1"/>
  <c r="C1032" i="1"/>
  <c r="P1031" i="1"/>
  <c r="X1030" i="1"/>
  <c r="B1030" i="1" s="1"/>
  <c r="Z3579" i="1" l="1"/>
  <c r="AA3579" i="1"/>
  <c r="O3454" i="1"/>
  <c r="M3455" i="1"/>
  <c r="A3579" i="1"/>
  <c r="Q3579" i="1" s="1"/>
  <c r="R3579" i="1" s="1"/>
  <c r="H3578" i="1"/>
  <c r="S3577" i="1"/>
  <c r="Y3577" i="1"/>
  <c r="J3460" i="1"/>
  <c r="K3460" i="1" s="1"/>
  <c r="E3460" i="1" s="1"/>
  <c r="I3461" i="1"/>
  <c r="U3459" i="1"/>
  <c r="W3459" i="1" s="1"/>
  <c r="T3609" i="1"/>
  <c r="F3455" i="1"/>
  <c r="G3455" i="1"/>
  <c r="D3456" i="1"/>
  <c r="L3456" i="1" s="1"/>
  <c r="X1031" i="1"/>
  <c r="B1031" i="1" s="1"/>
  <c r="C1033" i="1"/>
  <c r="P1032" i="1"/>
  <c r="AA3580" i="1" l="1"/>
  <c r="Z3580" i="1"/>
  <c r="N3455" i="1"/>
  <c r="N3456" i="1" s="1"/>
  <c r="O3456" i="1" s="1"/>
  <c r="M3456" i="1"/>
  <c r="J3461" i="1"/>
  <c r="K3461" i="1" s="1"/>
  <c r="E3461" i="1" s="1"/>
  <c r="I3462" i="1"/>
  <c r="U3460" i="1"/>
  <c r="W3460" i="1" s="1"/>
  <c r="Y3578" i="1"/>
  <c r="S3578" i="1"/>
  <c r="H3579" i="1"/>
  <c r="A3580" i="1"/>
  <c r="Q3580" i="1" s="1"/>
  <c r="R3580" i="1" s="1"/>
  <c r="T3610" i="1"/>
  <c r="F3456" i="1"/>
  <c r="G3456" i="1"/>
  <c r="D3457" i="1"/>
  <c r="L3457" i="1" s="1"/>
  <c r="X1032" i="1"/>
  <c r="B1032" i="1" s="1"/>
  <c r="P1033" i="1"/>
  <c r="C1034" i="1"/>
  <c r="Z3581" i="1" l="1"/>
  <c r="AA3581" i="1"/>
  <c r="O3455" i="1"/>
  <c r="M3457" i="1"/>
  <c r="N3457" i="1" s="1"/>
  <c r="S3579" i="1"/>
  <c r="Y3579" i="1"/>
  <c r="A3581" i="1"/>
  <c r="Q3581" i="1" s="1"/>
  <c r="R3581" i="1" s="1"/>
  <c r="H3580" i="1"/>
  <c r="J3462" i="1"/>
  <c r="K3462" i="1" s="1"/>
  <c r="E3462" i="1" s="1"/>
  <c r="I3463" i="1"/>
  <c r="U3461" i="1"/>
  <c r="W3461" i="1" s="1"/>
  <c r="T3611" i="1"/>
  <c r="F3457" i="1"/>
  <c r="G3457" i="1"/>
  <c r="D3458" i="1"/>
  <c r="L3458" i="1" s="1"/>
  <c r="P1034" i="1"/>
  <c r="C1035" i="1"/>
  <c r="X1033" i="1"/>
  <c r="B1033" i="1" s="1"/>
  <c r="AA3582" i="1" l="1"/>
  <c r="Z3582" i="1"/>
  <c r="Y3580" i="1"/>
  <c r="S3580" i="1"/>
  <c r="H3581" i="1"/>
  <c r="A3582" i="1"/>
  <c r="Q3582" i="1" s="1"/>
  <c r="U3462" i="1"/>
  <c r="W3462" i="1" s="1"/>
  <c r="J3463" i="1"/>
  <c r="K3463" i="1" s="1"/>
  <c r="E3463" i="1" s="1"/>
  <c r="I3464" i="1"/>
  <c r="T3612" i="1"/>
  <c r="F3458" i="1"/>
  <c r="G3458" i="1"/>
  <c r="D3459" i="1"/>
  <c r="L3459" i="1" s="1"/>
  <c r="O3457" i="1"/>
  <c r="M3458" i="1"/>
  <c r="C1036" i="1"/>
  <c r="P1035" i="1"/>
  <c r="X1034" i="1"/>
  <c r="B1034" i="1" s="1"/>
  <c r="AA3583" i="1" l="1"/>
  <c r="Z3583" i="1"/>
  <c r="R3582" i="1"/>
  <c r="Y3581" i="1"/>
  <c r="S3581" i="1"/>
  <c r="J3464" i="1"/>
  <c r="K3464" i="1" s="1"/>
  <c r="E3464" i="1" s="1"/>
  <c r="I3465" i="1"/>
  <c r="U3463" i="1"/>
  <c r="W3463" i="1" s="1"/>
  <c r="H3582" i="1"/>
  <c r="A3583" i="1"/>
  <c r="Q3583" i="1" s="1"/>
  <c r="R3583" i="1" s="1"/>
  <c r="T3613" i="1"/>
  <c r="M3459" i="1"/>
  <c r="N3458" i="1"/>
  <c r="N3459" i="1" s="1"/>
  <c r="F3459" i="1"/>
  <c r="G3459" i="1"/>
  <c r="D3460" i="1"/>
  <c r="L3460" i="1" s="1"/>
  <c r="X1035" i="1"/>
  <c r="B1035" i="1" s="1"/>
  <c r="P1036" i="1"/>
  <c r="C1037" i="1"/>
  <c r="Z3584" i="1" l="1"/>
  <c r="AA3584" i="1"/>
  <c r="M3460" i="1"/>
  <c r="M3461" i="1" s="1"/>
  <c r="M3462" i="1" s="1"/>
  <c r="J3465" i="1"/>
  <c r="K3465" i="1" s="1"/>
  <c r="E3465" i="1" s="1"/>
  <c r="I3466" i="1"/>
  <c r="U3464" i="1"/>
  <c r="W3464" i="1" s="1"/>
  <c r="H3583" i="1"/>
  <c r="A3584" i="1"/>
  <c r="Q3584" i="1" s="1"/>
  <c r="R3584" i="1" s="1"/>
  <c r="O3458" i="1"/>
  <c r="O3459" i="1"/>
  <c r="T3614" i="1"/>
  <c r="F3460" i="1"/>
  <c r="G3460" i="1"/>
  <c r="D3461" i="1"/>
  <c r="L3461" i="1" s="1"/>
  <c r="C1038" i="1"/>
  <c r="P1037" i="1"/>
  <c r="X1036" i="1"/>
  <c r="B1036" i="1" s="1"/>
  <c r="AA3585" i="1" l="1"/>
  <c r="Z3585" i="1"/>
  <c r="N3460" i="1"/>
  <c r="N3461" i="1" s="1"/>
  <c r="N3462" i="1" s="1"/>
  <c r="S3583" i="1"/>
  <c r="Y3583" i="1"/>
  <c r="H3584" i="1"/>
  <c r="A3585" i="1"/>
  <c r="Q3585" i="1" s="1"/>
  <c r="R3585" i="1" s="1"/>
  <c r="J3466" i="1"/>
  <c r="K3466" i="1" s="1"/>
  <c r="E3466" i="1" s="1"/>
  <c r="I3467" i="1"/>
  <c r="U3465" i="1"/>
  <c r="W3465" i="1" s="1"/>
  <c r="T3615" i="1"/>
  <c r="F3461" i="1"/>
  <c r="G3461" i="1"/>
  <c r="D3462" i="1"/>
  <c r="L3462" i="1" s="1"/>
  <c r="X1037" i="1"/>
  <c r="B1037" i="1" s="1"/>
  <c r="P1038" i="1"/>
  <c r="C1039" i="1"/>
  <c r="Z3586" i="1" l="1"/>
  <c r="AA3586" i="1"/>
  <c r="AA3587" i="1" s="1"/>
  <c r="O3461" i="1"/>
  <c r="O3460" i="1"/>
  <c r="S3584" i="1"/>
  <c r="Y3584" i="1"/>
  <c r="U3466" i="1"/>
  <c r="W3466" i="1" s="1"/>
  <c r="H3585" i="1"/>
  <c r="A3586" i="1"/>
  <c r="Q3586" i="1" s="1"/>
  <c r="R3586" i="1" s="1"/>
  <c r="J3467" i="1"/>
  <c r="K3467" i="1" s="1"/>
  <c r="E3467" i="1" s="1"/>
  <c r="I3468" i="1"/>
  <c r="T3616" i="1"/>
  <c r="F3462" i="1"/>
  <c r="G3462" i="1"/>
  <c r="D3463" i="1"/>
  <c r="L3463" i="1" s="1"/>
  <c r="C1040" i="1"/>
  <c r="P1039" i="1"/>
  <c r="X1038" i="1"/>
  <c r="B1038" i="1" s="1"/>
  <c r="Z3587" i="1" l="1"/>
  <c r="O3462" i="1"/>
  <c r="M3463" i="1"/>
  <c r="J3468" i="1"/>
  <c r="K3468" i="1" s="1"/>
  <c r="E3468" i="1" s="1"/>
  <c r="I3469" i="1"/>
  <c r="A3587" i="1"/>
  <c r="Q3587" i="1" s="1"/>
  <c r="R3587" i="1" s="1"/>
  <c r="H3586" i="1"/>
  <c r="S3585" i="1"/>
  <c r="Y3585" i="1"/>
  <c r="U3467" i="1"/>
  <c r="W3467" i="1" s="1"/>
  <c r="T3617" i="1"/>
  <c r="F3463" i="1"/>
  <c r="G3463" i="1"/>
  <c r="D3464" i="1"/>
  <c r="L3464" i="1" s="1"/>
  <c r="X1039" i="1"/>
  <c r="B1039" i="1" s="1"/>
  <c r="C1041" i="1"/>
  <c r="P1040" i="1"/>
  <c r="Z3588" i="1" l="1"/>
  <c r="AA3588" i="1"/>
  <c r="M3464" i="1"/>
  <c r="M3465" i="1" s="1"/>
  <c r="M3466" i="1" s="1"/>
  <c r="M3467" i="1" s="1"/>
  <c r="M3468" i="1" s="1"/>
  <c r="M3469" i="1" s="1"/>
  <c r="N3463" i="1"/>
  <c r="N3464" i="1" s="1"/>
  <c r="N3465" i="1" s="1"/>
  <c r="N3466" i="1" s="1"/>
  <c r="N3467" i="1" s="1"/>
  <c r="N3468" i="1" s="1"/>
  <c r="N3469" i="1" s="1"/>
  <c r="Y3586" i="1"/>
  <c r="S3586" i="1"/>
  <c r="A3588" i="1"/>
  <c r="Q3588" i="1" s="1"/>
  <c r="R3588" i="1" s="1"/>
  <c r="H3587" i="1"/>
  <c r="J3469" i="1"/>
  <c r="K3469" i="1" s="1"/>
  <c r="E3469" i="1" s="1"/>
  <c r="I3470" i="1"/>
  <c r="U3468" i="1"/>
  <c r="W3468" i="1" s="1"/>
  <c r="T3618" i="1"/>
  <c r="F3464" i="1"/>
  <c r="G3464" i="1"/>
  <c r="D3465" i="1"/>
  <c r="L3465" i="1" s="1"/>
  <c r="C1042" i="1"/>
  <c r="P1041" i="1"/>
  <c r="X1040" i="1"/>
  <c r="B1040" i="1" s="1"/>
  <c r="AA3589" i="1" l="1"/>
  <c r="Z3589" i="1"/>
  <c r="O3464" i="1"/>
  <c r="O3463" i="1"/>
  <c r="M3470" i="1"/>
  <c r="A3589" i="1"/>
  <c r="Q3589" i="1" s="1"/>
  <c r="R3589" i="1" s="1"/>
  <c r="H3588" i="1"/>
  <c r="U3469" i="1"/>
  <c r="W3469" i="1" s="1"/>
  <c r="J3470" i="1"/>
  <c r="K3470" i="1" s="1"/>
  <c r="E3470" i="1" s="1"/>
  <c r="I3471" i="1"/>
  <c r="S3587" i="1"/>
  <c r="Y3587" i="1"/>
  <c r="N3470" i="1"/>
  <c r="T3619" i="1"/>
  <c r="F3465" i="1"/>
  <c r="O3465" i="1"/>
  <c r="D3466" i="1"/>
  <c r="L3466" i="1" s="1"/>
  <c r="G3465" i="1"/>
  <c r="X1041" i="1"/>
  <c r="B1041" i="1" s="1"/>
  <c r="C1043" i="1"/>
  <c r="P1042" i="1"/>
  <c r="Z3590" i="1" l="1"/>
  <c r="AA3590" i="1"/>
  <c r="N3471" i="1"/>
  <c r="J3471" i="1"/>
  <c r="K3471" i="1" s="1"/>
  <c r="E3471" i="1" s="1"/>
  <c r="I3472" i="1"/>
  <c r="Y3588" i="1"/>
  <c r="S3588" i="1"/>
  <c r="U3470" i="1"/>
  <c r="W3470" i="1" s="1"/>
  <c r="M3471" i="1"/>
  <c r="H3589" i="1"/>
  <c r="A3590" i="1"/>
  <c r="Q3590" i="1" s="1"/>
  <c r="R3590" i="1" s="1"/>
  <c r="T3620" i="1"/>
  <c r="F3466" i="1"/>
  <c r="O3466" i="1"/>
  <c r="G3466" i="1"/>
  <c r="D3467" i="1"/>
  <c r="L3467" i="1" s="1"/>
  <c r="X1042" i="1"/>
  <c r="B1042" i="1" s="1"/>
  <c r="C1044" i="1"/>
  <c r="P1043" i="1"/>
  <c r="AA3591" i="1" l="1"/>
  <c r="Z3591" i="1"/>
  <c r="M3472" i="1"/>
  <c r="N3472" i="1"/>
  <c r="Y3589" i="1"/>
  <c r="S3589" i="1"/>
  <c r="H3590" i="1"/>
  <c r="A3591" i="1"/>
  <c r="Q3591" i="1" s="1"/>
  <c r="R3591" i="1" s="1"/>
  <c r="J3472" i="1"/>
  <c r="K3472" i="1" s="1"/>
  <c r="E3472" i="1" s="1"/>
  <c r="I3473" i="1"/>
  <c r="U3471" i="1"/>
  <c r="W3471" i="1" s="1"/>
  <c r="T3621" i="1"/>
  <c r="F3467" i="1"/>
  <c r="D3468" i="1"/>
  <c r="L3468" i="1" s="1"/>
  <c r="O3467" i="1"/>
  <c r="G3467" i="1"/>
  <c r="P1044" i="1"/>
  <c r="C1045" i="1"/>
  <c r="X1043" i="1"/>
  <c r="B1043" i="1" s="1"/>
  <c r="Z3592" i="1" l="1"/>
  <c r="AA3592" i="1"/>
  <c r="N3473" i="1"/>
  <c r="J3473" i="1"/>
  <c r="K3473" i="1" s="1"/>
  <c r="E3473" i="1" s="1"/>
  <c r="I3474" i="1"/>
  <c r="M3473" i="1"/>
  <c r="U3472" i="1"/>
  <c r="W3472" i="1" s="1"/>
  <c r="A3592" i="1"/>
  <c r="Q3592" i="1" s="1"/>
  <c r="R3592" i="1" s="1"/>
  <c r="H3591" i="1"/>
  <c r="Y3590" i="1"/>
  <c r="S3590" i="1"/>
  <c r="T3622" i="1"/>
  <c r="F3468" i="1"/>
  <c r="O3468" i="1"/>
  <c r="G3468" i="1"/>
  <c r="D3469" i="1"/>
  <c r="L3469" i="1" s="1"/>
  <c r="C1046" i="1"/>
  <c r="P1045" i="1"/>
  <c r="X1044" i="1"/>
  <c r="B1044" i="1" s="1"/>
  <c r="AA3593" i="1" l="1"/>
  <c r="Z3593" i="1"/>
  <c r="M3474" i="1"/>
  <c r="A3593" i="1"/>
  <c r="Q3593" i="1" s="1"/>
  <c r="R3593" i="1" s="1"/>
  <c r="H3592" i="1"/>
  <c r="Y3591" i="1"/>
  <c r="S3591" i="1"/>
  <c r="J3474" i="1"/>
  <c r="K3474" i="1" s="1"/>
  <c r="E3474" i="1" s="1"/>
  <c r="I3475" i="1"/>
  <c r="U3473" i="1"/>
  <c r="W3473" i="1" s="1"/>
  <c r="N3474" i="1"/>
  <c r="T3623" i="1"/>
  <c r="F3469" i="1"/>
  <c r="O3469" i="1"/>
  <c r="G3469" i="1"/>
  <c r="D3470" i="1"/>
  <c r="L3470" i="1" s="1"/>
  <c r="X1045" i="1"/>
  <c r="B1045" i="1" s="1"/>
  <c r="P1046" i="1"/>
  <c r="C1047" i="1"/>
  <c r="Z3594" i="1" l="1"/>
  <c r="AA3594" i="1"/>
  <c r="N3475" i="1"/>
  <c r="U3474" i="1"/>
  <c r="W3474" i="1" s="1"/>
  <c r="J3475" i="1"/>
  <c r="K3475" i="1" s="1"/>
  <c r="E3475" i="1" s="1"/>
  <c r="I3476" i="1"/>
  <c r="M3475" i="1"/>
  <c r="S3592" i="1"/>
  <c r="Y3592" i="1"/>
  <c r="A3594" i="1"/>
  <c r="Q3594" i="1" s="1"/>
  <c r="R3594" i="1" s="1"/>
  <c r="H3593" i="1"/>
  <c r="T3624" i="1"/>
  <c r="F3470" i="1"/>
  <c r="O3470" i="1"/>
  <c r="G3470" i="1"/>
  <c r="D3471" i="1"/>
  <c r="L3471" i="1" s="1"/>
  <c r="X1046" i="1"/>
  <c r="B1046" i="1" s="1"/>
  <c r="C1048" i="1"/>
  <c r="P1047" i="1"/>
  <c r="AA3595" i="1" l="1"/>
  <c r="Z3595" i="1"/>
  <c r="N3476" i="1"/>
  <c r="M3476" i="1"/>
  <c r="J3476" i="1"/>
  <c r="K3476" i="1" s="1"/>
  <c r="E3476" i="1" s="1"/>
  <c r="I3477" i="1"/>
  <c r="U3475" i="1"/>
  <c r="W3475" i="1" s="1"/>
  <c r="A3595" i="1"/>
  <c r="Q3595" i="1" s="1"/>
  <c r="R3595" i="1" s="1"/>
  <c r="H3594" i="1"/>
  <c r="S3593" i="1"/>
  <c r="Y3593" i="1"/>
  <c r="T3625" i="1"/>
  <c r="F3471" i="1"/>
  <c r="G3471" i="1"/>
  <c r="O3471" i="1"/>
  <c r="D3472" i="1"/>
  <c r="L3472" i="1" s="1"/>
  <c r="C1049" i="1"/>
  <c r="P1048" i="1"/>
  <c r="X1047" i="1"/>
  <c r="B1047" i="1" s="1"/>
  <c r="Z3596" i="1" l="1"/>
  <c r="AA3596" i="1"/>
  <c r="A3596" i="1"/>
  <c r="Q3596" i="1" s="1"/>
  <c r="R3596" i="1" s="1"/>
  <c r="H3595" i="1"/>
  <c r="J3477" i="1"/>
  <c r="K3477" i="1" s="1"/>
  <c r="E3477" i="1" s="1"/>
  <c r="I3478" i="1"/>
  <c r="U3476" i="1"/>
  <c r="W3476" i="1" s="1"/>
  <c r="M3477" i="1"/>
  <c r="S3594" i="1"/>
  <c r="Y3594" i="1"/>
  <c r="N3477" i="1"/>
  <c r="T3626" i="1"/>
  <c r="F3472" i="1"/>
  <c r="G3472" i="1"/>
  <c r="O3472" i="1"/>
  <c r="D3473" i="1"/>
  <c r="L3473" i="1" s="1"/>
  <c r="X1048" i="1"/>
  <c r="B1048" i="1" s="1"/>
  <c r="P1049" i="1"/>
  <c r="C1050" i="1"/>
  <c r="AA3597" i="1" l="1"/>
  <c r="Z3597" i="1"/>
  <c r="N3478" i="1"/>
  <c r="U3477" i="1"/>
  <c r="W3477" i="1" s="1"/>
  <c r="J3478" i="1"/>
  <c r="K3478" i="1" s="1"/>
  <c r="E3478" i="1" s="1"/>
  <c r="I3479" i="1"/>
  <c r="A3597" i="1"/>
  <c r="Q3597" i="1" s="1"/>
  <c r="R3597" i="1" s="1"/>
  <c r="H3596" i="1"/>
  <c r="M3478" i="1"/>
  <c r="Y3595" i="1"/>
  <c r="S3595" i="1"/>
  <c r="T3627" i="1"/>
  <c r="F3473" i="1"/>
  <c r="G3473" i="1"/>
  <c r="D3474" i="1"/>
  <c r="L3474" i="1" s="1"/>
  <c r="O3473" i="1"/>
  <c r="X1049" i="1"/>
  <c r="B1049" i="1" s="1"/>
  <c r="P1050" i="1"/>
  <c r="C1051" i="1"/>
  <c r="Z3598" i="1" l="1"/>
  <c r="AA3598" i="1"/>
  <c r="N3479" i="1"/>
  <c r="S3596" i="1"/>
  <c r="Y3596" i="1"/>
  <c r="H3597" i="1"/>
  <c r="A3598" i="1"/>
  <c r="Q3598" i="1" s="1"/>
  <c r="R3598" i="1" s="1"/>
  <c r="J3479" i="1"/>
  <c r="K3479" i="1" s="1"/>
  <c r="E3479" i="1" s="1"/>
  <c r="I3480" i="1"/>
  <c r="U3478" i="1"/>
  <c r="W3478" i="1" s="1"/>
  <c r="M3479" i="1"/>
  <c r="T3628" i="1"/>
  <c r="F3474" i="1"/>
  <c r="O3474" i="1"/>
  <c r="G3474" i="1"/>
  <c r="D3475" i="1"/>
  <c r="L3475" i="1" s="1"/>
  <c r="X1050" i="1"/>
  <c r="B1050" i="1" s="1"/>
  <c r="C1052" i="1"/>
  <c r="P1051" i="1"/>
  <c r="AA3599" i="1" l="1"/>
  <c r="Z3599" i="1"/>
  <c r="N3480" i="1"/>
  <c r="M3480" i="1"/>
  <c r="J3480" i="1"/>
  <c r="K3480" i="1" s="1"/>
  <c r="E3480" i="1" s="1"/>
  <c r="I3481" i="1"/>
  <c r="Y3597" i="1"/>
  <c r="S3597" i="1"/>
  <c r="U3479" i="1"/>
  <c r="W3479" i="1" s="1"/>
  <c r="A3599" i="1"/>
  <c r="Q3599" i="1" s="1"/>
  <c r="R3599" i="1" s="1"/>
  <c r="H3598" i="1"/>
  <c r="T3629" i="1"/>
  <c r="F3475" i="1"/>
  <c r="G3475" i="1"/>
  <c r="O3475" i="1"/>
  <c r="D3476" i="1"/>
  <c r="L3476" i="1" s="1"/>
  <c r="C1053" i="1"/>
  <c r="P1052" i="1"/>
  <c r="X1051" i="1"/>
  <c r="B1051" i="1" s="1"/>
  <c r="Z3600" i="1" l="1"/>
  <c r="AA3600" i="1"/>
  <c r="Y3598" i="1"/>
  <c r="S3598" i="1"/>
  <c r="A3600" i="1"/>
  <c r="Q3600" i="1" s="1"/>
  <c r="R3600" i="1" s="1"/>
  <c r="H3599" i="1"/>
  <c r="J3481" i="1"/>
  <c r="K3481" i="1" s="1"/>
  <c r="E3481" i="1" s="1"/>
  <c r="I3482" i="1"/>
  <c r="U3480" i="1"/>
  <c r="W3480" i="1" s="1"/>
  <c r="N3481" i="1"/>
  <c r="M3481" i="1"/>
  <c r="T3630" i="1"/>
  <c r="F3476" i="1"/>
  <c r="O3476" i="1"/>
  <c r="G3476" i="1"/>
  <c r="D3477" i="1"/>
  <c r="L3477" i="1" s="1"/>
  <c r="X1052" i="1"/>
  <c r="B1052" i="1" s="1"/>
  <c r="C1054" i="1"/>
  <c r="P1053" i="1"/>
  <c r="AA3601" i="1" l="1"/>
  <c r="Z3601" i="1"/>
  <c r="M3482" i="1"/>
  <c r="N3482" i="1"/>
  <c r="A3601" i="1"/>
  <c r="Q3601" i="1" s="1"/>
  <c r="R3601" i="1" s="1"/>
  <c r="H3600" i="1"/>
  <c r="J3482" i="1"/>
  <c r="K3482" i="1" s="1"/>
  <c r="E3482" i="1" s="1"/>
  <c r="I3483" i="1"/>
  <c r="U3481" i="1"/>
  <c r="W3481" i="1" s="1"/>
  <c r="Y3599" i="1"/>
  <c r="S3599" i="1"/>
  <c r="T3631" i="1"/>
  <c r="F3477" i="1"/>
  <c r="G3477" i="1"/>
  <c r="D3478" i="1"/>
  <c r="L3478" i="1" s="1"/>
  <c r="O3477" i="1"/>
  <c r="X1053" i="1"/>
  <c r="B1053" i="1" s="1"/>
  <c r="C1055" i="1"/>
  <c r="P1054" i="1"/>
  <c r="S1054" i="1" s="1"/>
  <c r="Z3602" i="1" l="1"/>
  <c r="AA3602" i="1"/>
  <c r="AA3603" i="1" s="1"/>
  <c r="N3483" i="1"/>
  <c r="J3483" i="1"/>
  <c r="K3483" i="1" s="1"/>
  <c r="E3483" i="1" s="1"/>
  <c r="I3484" i="1"/>
  <c r="Y3600" i="1"/>
  <c r="S3600" i="1"/>
  <c r="H3601" i="1"/>
  <c r="A3602" i="1"/>
  <c r="Q3602" i="1" s="1"/>
  <c r="R3602" i="1" s="1"/>
  <c r="U3482" i="1"/>
  <c r="W3482" i="1" s="1"/>
  <c r="M3483" i="1"/>
  <c r="T3632" i="1"/>
  <c r="F3478" i="1"/>
  <c r="O3478" i="1"/>
  <c r="D3479" i="1"/>
  <c r="L3479" i="1" s="1"/>
  <c r="G3478" i="1"/>
  <c r="P1055" i="1"/>
  <c r="S1055" i="1" s="1"/>
  <c r="C1056" i="1"/>
  <c r="X1054" i="1"/>
  <c r="Z3603" i="1" l="1"/>
  <c r="M3484" i="1"/>
  <c r="B1054" i="1"/>
  <c r="Y1054" i="1"/>
  <c r="S3601" i="1"/>
  <c r="Y3601" i="1"/>
  <c r="H3602" i="1"/>
  <c r="A3603" i="1"/>
  <c r="Q3603" i="1" s="1"/>
  <c r="R3603" i="1" s="1"/>
  <c r="J3484" i="1"/>
  <c r="K3484" i="1" s="1"/>
  <c r="E3484" i="1" s="1"/>
  <c r="I3485" i="1"/>
  <c r="U3483" i="1"/>
  <c r="W3483" i="1" s="1"/>
  <c r="N3484" i="1"/>
  <c r="T3633" i="1"/>
  <c r="F3479" i="1"/>
  <c r="D3480" i="1"/>
  <c r="L3480" i="1" s="1"/>
  <c r="G3479" i="1"/>
  <c r="O3479" i="1"/>
  <c r="P1056" i="1"/>
  <c r="C1057" i="1"/>
  <c r="X1055" i="1"/>
  <c r="B1055" i="1" s="1"/>
  <c r="Z3604" i="1" l="1"/>
  <c r="AA3604" i="1"/>
  <c r="Y1055" i="1"/>
  <c r="U3484" i="1"/>
  <c r="W3484" i="1" s="1"/>
  <c r="S3602" i="1"/>
  <c r="Y3602" i="1"/>
  <c r="J3485" i="1"/>
  <c r="K3485" i="1" s="1"/>
  <c r="E3485" i="1" s="1"/>
  <c r="I3486" i="1"/>
  <c r="H3603" i="1"/>
  <c r="A3604" i="1"/>
  <c r="Q3604" i="1" s="1"/>
  <c r="R3604" i="1" s="1"/>
  <c r="T3634" i="1"/>
  <c r="F3480" i="1"/>
  <c r="G3480" i="1"/>
  <c r="D3481" i="1"/>
  <c r="L3481" i="1" s="1"/>
  <c r="O3480" i="1"/>
  <c r="C1058" i="1"/>
  <c r="P1057" i="1"/>
  <c r="X1056" i="1"/>
  <c r="AA3605" i="1" l="1"/>
  <c r="Z3605" i="1"/>
  <c r="B1056" i="1"/>
  <c r="Y1056" i="1"/>
  <c r="Y3603" i="1"/>
  <c r="S3603" i="1"/>
  <c r="U3485" i="1"/>
  <c r="W3485" i="1" s="1"/>
  <c r="A3605" i="1"/>
  <c r="Q3605" i="1" s="1"/>
  <c r="R3605" i="1" s="1"/>
  <c r="H3604" i="1"/>
  <c r="J3486" i="1"/>
  <c r="K3486" i="1" s="1"/>
  <c r="E3486" i="1" s="1"/>
  <c r="I3487" i="1"/>
  <c r="T3635" i="1"/>
  <c r="F3481" i="1"/>
  <c r="G3481" i="1"/>
  <c r="D3482" i="1"/>
  <c r="L3482" i="1" s="1"/>
  <c r="O3481" i="1"/>
  <c r="X1057" i="1"/>
  <c r="B1057" i="1" s="1"/>
  <c r="P1058" i="1"/>
  <c r="C1059" i="1"/>
  <c r="Z3606" i="1" l="1"/>
  <c r="AA3606" i="1"/>
  <c r="J3487" i="1"/>
  <c r="K3487" i="1" s="1"/>
  <c r="E3487" i="1" s="1"/>
  <c r="I3488" i="1"/>
  <c r="U3486" i="1"/>
  <c r="W3486" i="1" s="1"/>
  <c r="A3606" i="1"/>
  <c r="Q3606" i="1" s="1"/>
  <c r="R3606" i="1" s="1"/>
  <c r="H3605" i="1"/>
  <c r="Y3604" i="1"/>
  <c r="S3604" i="1"/>
  <c r="T3636" i="1"/>
  <c r="F3482" i="1"/>
  <c r="O3482" i="1"/>
  <c r="G3482" i="1"/>
  <c r="D3483" i="1"/>
  <c r="L3483" i="1" s="1"/>
  <c r="X1058" i="1"/>
  <c r="B1058" i="1" s="1"/>
  <c r="C1060" i="1"/>
  <c r="P1059" i="1"/>
  <c r="AA3607" i="1" l="1"/>
  <c r="Z3607" i="1"/>
  <c r="A3607" i="1"/>
  <c r="Q3607" i="1" s="1"/>
  <c r="R3607" i="1" s="1"/>
  <c r="H3606" i="1"/>
  <c r="J3488" i="1"/>
  <c r="K3488" i="1" s="1"/>
  <c r="E3488" i="1" s="1"/>
  <c r="I3489" i="1"/>
  <c r="U3487" i="1"/>
  <c r="W3487" i="1" s="1"/>
  <c r="Y3605" i="1"/>
  <c r="S3605" i="1"/>
  <c r="T3637" i="1"/>
  <c r="F3483" i="1"/>
  <c r="G3483" i="1"/>
  <c r="D3484" i="1"/>
  <c r="L3484" i="1" s="1"/>
  <c r="O3483" i="1"/>
  <c r="P1060" i="1"/>
  <c r="C1061" i="1"/>
  <c r="X1059" i="1"/>
  <c r="B1059" i="1" s="1"/>
  <c r="Z3608" i="1" l="1"/>
  <c r="AA3608" i="1"/>
  <c r="J3489" i="1"/>
  <c r="K3489" i="1" s="1"/>
  <c r="E3489" i="1" s="1"/>
  <c r="I3490" i="1"/>
  <c r="U3488" i="1"/>
  <c r="W3488" i="1" s="1"/>
  <c r="H3607" i="1"/>
  <c r="A3608" i="1"/>
  <c r="Q3608" i="1" s="1"/>
  <c r="R3608" i="1" s="1"/>
  <c r="S3606" i="1"/>
  <c r="Y3606" i="1"/>
  <c r="T3638" i="1"/>
  <c r="F3484" i="1"/>
  <c r="D3485" i="1"/>
  <c r="L3485" i="1" s="1"/>
  <c r="G3484" i="1"/>
  <c r="C1062" i="1"/>
  <c r="P1061" i="1"/>
  <c r="X1060" i="1"/>
  <c r="B1060" i="1" s="1"/>
  <c r="AA3609" i="1" l="1"/>
  <c r="Z3609" i="1"/>
  <c r="O3484" i="1"/>
  <c r="M3485" i="1"/>
  <c r="U3489" i="1"/>
  <c r="W3489" i="1" s="1"/>
  <c r="H3608" i="1"/>
  <c r="A3609" i="1"/>
  <c r="Q3609" i="1" s="1"/>
  <c r="R3609" i="1" s="1"/>
  <c r="Y3607" i="1"/>
  <c r="S3607" i="1"/>
  <c r="J3490" i="1"/>
  <c r="K3490" i="1" s="1"/>
  <c r="E3490" i="1" s="1"/>
  <c r="I3491" i="1"/>
  <c r="T3639" i="1"/>
  <c r="T3640" i="1" s="1"/>
  <c r="T3641" i="1" s="1"/>
  <c r="T3642" i="1" s="1"/>
  <c r="T3643" i="1" s="1"/>
  <c r="T3644" i="1" s="1"/>
  <c r="T3645" i="1" s="1"/>
  <c r="T3646" i="1" s="1"/>
  <c r="T3647" i="1" s="1"/>
  <c r="T3648" i="1" s="1"/>
  <c r="T3649" i="1" s="1"/>
  <c r="T3650" i="1" s="1"/>
  <c r="T3651" i="1" s="1"/>
  <c r="T3652" i="1" s="1"/>
  <c r="T3653" i="1" s="1"/>
  <c r="T3654" i="1" s="1"/>
  <c r="T3655" i="1" s="1"/>
  <c r="T3656" i="1" s="1"/>
  <c r="T3657" i="1" s="1"/>
  <c r="T3658" i="1" s="1"/>
  <c r="T3659" i="1" s="1"/>
  <c r="T3660" i="1" s="1"/>
  <c r="T3661" i="1" s="1"/>
  <c r="T3662" i="1" s="1"/>
  <c r="T3663" i="1" s="1"/>
  <c r="T3664" i="1" s="1"/>
  <c r="T3665" i="1" s="1"/>
  <c r="T3666" i="1" s="1"/>
  <c r="T3667" i="1" s="1"/>
  <c r="T3668" i="1" s="1"/>
  <c r="T3669" i="1" s="1"/>
  <c r="T3670" i="1" s="1"/>
  <c r="T3671" i="1" s="1"/>
  <c r="T3672" i="1" s="1"/>
  <c r="T3673" i="1" s="1"/>
  <c r="T3674" i="1" s="1"/>
  <c r="T3675" i="1" s="1"/>
  <c r="T3676" i="1" s="1"/>
  <c r="T3677" i="1" s="1"/>
  <c r="T3678" i="1" s="1"/>
  <c r="T3679" i="1" s="1"/>
  <c r="T3680" i="1" s="1"/>
  <c r="T3681" i="1" s="1"/>
  <c r="T3682" i="1" s="1"/>
  <c r="T3683" i="1" s="1"/>
  <c r="T3684" i="1" s="1"/>
  <c r="T3685" i="1" s="1"/>
  <c r="T3686" i="1" s="1"/>
  <c r="T3687" i="1" s="1"/>
  <c r="T3688" i="1" s="1"/>
  <c r="T3689" i="1" s="1"/>
  <c r="T3690" i="1" s="1"/>
  <c r="T3691" i="1" s="1"/>
  <c r="T3692" i="1" s="1"/>
  <c r="T3693" i="1" s="1"/>
  <c r="T3694" i="1" s="1"/>
  <c r="T3695" i="1" s="1"/>
  <c r="T3696" i="1" s="1"/>
  <c r="T3697" i="1" s="1"/>
  <c r="T3698" i="1" s="1"/>
  <c r="T3699" i="1" s="1"/>
  <c r="T3700" i="1" s="1"/>
  <c r="T3701" i="1" s="1"/>
  <c r="T3702" i="1" s="1"/>
  <c r="T3703" i="1" s="1"/>
  <c r="T3704" i="1" s="1"/>
  <c r="T3705" i="1" s="1"/>
  <c r="T3706" i="1" s="1"/>
  <c r="T3707" i="1" s="1"/>
  <c r="T3708" i="1" s="1"/>
  <c r="T3709" i="1" s="1"/>
  <c r="T3710" i="1" s="1"/>
  <c r="T3711" i="1" s="1"/>
  <c r="T3712" i="1" s="1"/>
  <c r="T3713" i="1" s="1"/>
  <c r="T3714" i="1" s="1"/>
  <c r="T3715" i="1" s="1"/>
  <c r="T3716" i="1" s="1"/>
  <c r="T3717" i="1" s="1"/>
  <c r="T3718" i="1" s="1"/>
  <c r="T3719" i="1" s="1"/>
  <c r="T3720" i="1" s="1"/>
  <c r="T3721" i="1" s="1"/>
  <c r="T3722" i="1" s="1"/>
  <c r="T3723" i="1" s="1"/>
  <c r="T3724" i="1" s="1"/>
  <c r="T3725" i="1" s="1"/>
  <c r="T3726" i="1" s="1"/>
  <c r="T3727" i="1" s="1"/>
  <c r="T3728" i="1" s="1"/>
  <c r="T3729" i="1" s="1"/>
  <c r="T3730" i="1" s="1"/>
  <c r="T3731" i="1" s="1"/>
  <c r="T3732" i="1" s="1"/>
  <c r="T3733" i="1" s="1"/>
  <c r="T3734" i="1" s="1"/>
  <c r="T3735" i="1" s="1"/>
  <c r="T3736" i="1" s="1"/>
  <c r="T3737" i="1" s="1"/>
  <c r="T3738" i="1" s="1"/>
  <c r="T3739" i="1" s="1"/>
  <c r="T3740" i="1" s="1"/>
  <c r="T3741" i="1" s="1"/>
  <c r="T3742" i="1" s="1"/>
  <c r="T3743" i="1" s="1"/>
  <c r="T3744" i="1" s="1"/>
  <c r="T3745" i="1" s="1"/>
  <c r="T3746" i="1" s="1"/>
  <c r="T3747" i="1" s="1"/>
  <c r="T3748" i="1" s="1"/>
  <c r="T3749" i="1" s="1"/>
  <c r="T3750" i="1" s="1"/>
  <c r="T3751" i="1" s="1"/>
  <c r="T3752" i="1" s="1"/>
  <c r="T3753" i="1" s="1"/>
  <c r="T3754" i="1" s="1"/>
  <c r="T3755" i="1" s="1"/>
  <c r="T3756" i="1" s="1"/>
  <c r="T3757" i="1" s="1"/>
  <c r="T3758" i="1" s="1"/>
  <c r="T3759" i="1" s="1"/>
  <c r="T3760" i="1" s="1"/>
  <c r="T3761" i="1" s="1"/>
  <c r="T3762" i="1" s="1"/>
  <c r="T3763" i="1" s="1"/>
  <c r="T3764" i="1" s="1"/>
  <c r="T3765" i="1" s="1"/>
  <c r="T3766" i="1" s="1"/>
  <c r="T3767" i="1" s="1"/>
  <c r="T3768" i="1" s="1"/>
  <c r="T3769" i="1" s="1"/>
  <c r="T3770" i="1" s="1"/>
  <c r="T3771" i="1" s="1"/>
  <c r="T3772" i="1" s="1"/>
  <c r="T3773" i="1" s="1"/>
  <c r="T3774" i="1" s="1"/>
  <c r="T3775" i="1" s="1"/>
  <c r="T3776" i="1" s="1"/>
  <c r="T3777" i="1" s="1"/>
  <c r="T3778" i="1" s="1"/>
  <c r="T3779" i="1" s="1"/>
  <c r="T3780" i="1" s="1"/>
  <c r="T3781" i="1" s="1"/>
  <c r="T3782" i="1" s="1"/>
  <c r="T3783" i="1" s="1"/>
  <c r="T3784" i="1" s="1"/>
  <c r="T3785" i="1" s="1"/>
  <c r="T3786" i="1" s="1"/>
  <c r="T3787" i="1" s="1"/>
  <c r="T3788" i="1" s="1"/>
  <c r="T3789" i="1" s="1"/>
  <c r="T3790" i="1" s="1"/>
  <c r="T3791" i="1" s="1"/>
  <c r="T3792" i="1" s="1"/>
  <c r="T3793" i="1" s="1"/>
  <c r="T3794" i="1" s="1"/>
  <c r="T3795" i="1" s="1"/>
  <c r="T3796" i="1" s="1"/>
  <c r="T3797" i="1" s="1"/>
  <c r="T3798" i="1" s="1"/>
  <c r="T3799" i="1" s="1"/>
  <c r="T3800" i="1" s="1"/>
  <c r="T3801" i="1" s="1"/>
  <c r="T3802" i="1" s="1"/>
  <c r="T3803" i="1" s="1"/>
  <c r="T3804" i="1" s="1"/>
  <c r="T3805" i="1" s="1"/>
  <c r="T3806" i="1" s="1"/>
  <c r="T3807" i="1" s="1"/>
  <c r="T3808" i="1" s="1"/>
  <c r="T3809" i="1" s="1"/>
  <c r="T3810" i="1" s="1"/>
  <c r="T3811" i="1" s="1"/>
  <c r="T3812" i="1" s="1"/>
  <c r="T3813" i="1" s="1"/>
  <c r="T3814" i="1" s="1"/>
  <c r="T3815" i="1" s="1"/>
  <c r="T3816" i="1" s="1"/>
  <c r="T3817" i="1" s="1"/>
  <c r="T3818" i="1" s="1"/>
  <c r="T3819" i="1" s="1"/>
  <c r="T3820" i="1" s="1"/>
  <c r="T3821" i="1" s="1"/>
  <c r="T3822" i="1" s="1"/>
  <c r="T3823" i="1" s="1"/>
  <c r="T3824" i="1" s="1"/>
  <c r="T3825" i="1" s="1"/>
  <c r="T3826" i="1" s="1"/>
  <c r="T3827" i="1" s="1"/>
  <c r="T3828" i="1" s="1"/>
  <c r="T3829" i="1" s="1"/>
  <c r="T3830" i="1" s="1"/>
  <c r="T3831" i="1" s="1"/>
  <c r="T3832" i="1" s="1"/>
  <c r="T3833" i="1" s="1"/>
  <c r="T3834" i="1" s="1"/>
  <c r="T3835" i="1" s="1"/>
  <c r="T3836" i="1" s="1"/>
  <c r="T3837" i="1" s="1"/>
  <c r="T3838" i="1" s="1"/>
  <c r="T3839" i="1" s="1"/>
  <c r="T3840" i="1" s="1"/>
  <c r="T3841" i="1" s="1"/>
  <c r="T3842" i="1" s="1"/>
  <c r="T3843" i="1" s="1"/>
  <c r="T3844" i="1" s="1"/>
  <c r="T3845" i="1" s="1"/>
  <c r="T3846" i="1" s="1"/>
  <c r="T3847" i="1" s="1"/>
  <c r="T3848" i="1" s="1"/>
  <c r="T3849" i="1" s="1"/>
  <c r="T3850" i="1" s="1"/>
  <c r="T3851" i="1" s="1"/>
  <c r="T3852" i="1" s="1"/>
  <c r="T3853" i="1" s="1"/>
  <c r="T3854" i="1" s="1"/>
  <c r="T3855" i="1" s="1"/>
  <c r="T3856" i="1" s="1"/>
  <c r="T3857" i="1" s="1"/>
  <c r="T3858" i="1" s="1"/>
  <c r="T3859" i="1" s="1"/>
  <c r="T3860" i="1" s="1"/>
  <c r="T3861" i="1" s="1"/>
  <c r="T3862" i="1" s="1"/>
  <c r="T3863" i="1" s="1"/>
  <c r="T3864" i="1" s="1"/>
  <c r="T3865" i="1" s="1"/>
  <c r="T3866" i="1" s="1"/>
  <c r="T3867" i="1" s="1"/>
  <c r="T3868" i="1" s="1"/>
  <c r="T3869" i="1" s="1"/>
  <c r="T3870" i="1" s="1"/>
  <c r="T3871" i="1" s="1"/>
  <c r="T3872" i="1" s="1"/>
  <c r="T3873" i="1" s="1"/>
  <c r="T3874" i="1" s="1"/>
  <c r="T3875" i="1" s="1"/>
  <c r="T3876" i="1" s="1"/>
  <c r="T3877" i="1" s="1"/>
  <c r="T3878" i="1" s="1"/>
  <c r="T3879" i="1" s="1"/>
  <c r="T3880" i="1" s="1"/>
  <c r="T3881" i="1" s="1"/>
  <c r="T3882" i="1" s="1"/>
  <c r="T3883" i="1" s="1"/>
  <c r="T3884" i="1" s="1"/>
  <c r="T3885" i="1" s="1"/>
  <c r="T3886" i="1" s="1"/>
  <c r="T3887" i="1" s="1"/>
  <c r="T3888" i="1" s="1"/>
  <c r="T3889" i="1" s="1"/>
  <c r="T3890" i="1" s="1"/>
  <c r="T3891" i="1" s="1"/>
  <c r="T3892" i="1" s="1"/>
  <c r="T3893" i="1" s="1"/>
  <c r="T3894" i="1" s="1"/>
  <c r="T3895" i="1" s="1"/>
  <c r="T3896" i="1" s="1"/>
  <c r="T3897" i="1" s="1"/>
  <c r="T3898" i="1" s="1"/>
  <c r="T3899" i="1" s="1"/>
  <c r="T3900" i="1" s="1"/>
  <c r="T3901" i="1" s="1"/>
  <c r="T3902" i="1" s="1"/>
  <c r="T3903" i="1" s="1"/>
  <c r="T3904" i="1" s="1"/>
  <c r="T3905" i="1" s="1"/>
  <c r="T3906" i="1" s="1"/>
  <c r="T3907" i="1" s="1"/>
  <c r="T3908" i="1" s="1"/>
  <c r="T3909" i="1" s="1"/>
  <c r="T3910" i="1" s="1"/>
  <c r="T3911" i="1" s="1"/>
  <c r="T3912" i="1" s="1"/>
  <c r="T3913" i="1" s="1"/>
  <c r="T3914" i="1" s="1"/>
  <c r="T3915" i="1" s="1"/>
  <c r="T3916" i="1" s="1"/>
  <c r="T3917" i="1" s="1"/>
  <c r="T3918" i="1" s="1"/>
  <c r="T3919" i="1" s="1"/>
  <c r="T3920" i="1" s="1"/>
  <c r="T3921" i="1" s="1"/>
  <c r="T3922" i="1" s="1"/>
  <c r="T3923" i="1" s="1"/>
  <c r="T3924" i="1" s="1"/>
  <c r="T3925" i="1" s="1"/>
  <c r="T3926" i="1" s="1"/>
  <c r="T3927" i="1" s="1"/>
  <c r="T3928" i="1" s="1"/>
  <c r="T3929" i="1" s="1"/>
  <c r="T3930" i="1" s="1"/>
  <c r="T3931" i="1" s="1"/>
  <c r="T3932" i="1" s="1"/>
  <c r="T3933" i="1" s="1"/>
  <c r="T3934" i="1" s="1"/>
  <c r="T3935" i="1" s="1"/>
  <c r="T3936" i="1" s="1"/>
  <c r="T3937" i="1" s="1"/>
  <c r="T3938" i="1" s="1"/>
  <c r="T3939" i="1" s="1"/>
  <c r="T3940" i="1" s="1"/>
  <c r="T3941" i="1" s="1"/>
  <c r="T3942" i="1" s="1"/>
  <c r="T3943" i="1" s="1"/>
  <c r="T3944" i="1" s="1"/>
  <c r="T3945" i="1" s="1"/>
  <c r="T3946" i="1" s="1"/>
  <c r="T3947" i="1" s="1"/>
  <c r="T3948" i="1" s="1"/>
  <c r="T3949" i="1" s="1"/>
  <c r="T3950" i="1" s="1"/>
  <c r="T3951" i="1" s="1"/>
  <c r="T3952" i="1" s="1"/>
  <c r="T3953" i="1" s="1"/>
  <c r="T3954" i="1" s="1"/>
  <c r="T3955" i="1" s="1"/>
  <c r="T3956" i="1" s="1"/>
  <c r="T3957" i="1" s="1"/>
  <c r="T3958" i="1" s="1"/>
  <c r="T3959" i="1" s="1"/>
  <c r="T3960" i="1" s="1"/>
  <c r="T3961" i="1" s="1"/>
  <c r="T3962" i="1" s="1"/>
  <c r="T3963" i="1" s="1"/>
  <c r="T3964" i="1" s="1"/>
  <c r="T3965" i="1" s="1"/>
  <c r="T3966" i="1" s="1"/>
  <c r="T3967" i="1" s="1"/>
  <c r="T3968" i="1" s="1"/>
  <c r="T3969" i="1" s="1"/>
  <c r="T3970" i="1" s="1"/>
  <c r="T3971" i="1" s="1"/>
  <c r="T3972" i="1" s="1"/>
  <c r="T3973" i="1" s="1"/>
  <c r="T3974" i="1" s="1"/>
  <c r="T3975" i="1" s="1"/>
  <c r="T3976" i="1" s="1"/>
  <c r="T3977" i="1" s="1"/>
  <c r="T3978" i="1" s="1"/>
  <c r="T3979" i="1" s="1"/>
  <c r="T3980" i="1" s="1"/>
  <c r="T3981" i="1" s="1"/>
  <c r="T3982" i="1" s="1"/>
  <c r="T3983" i="1" s="1"/>
  <c r="T3984" i="1" s="1"/>
  <c r="T3985" i="1" s="1"/>
  <c r="T3986" i="1" s="1"/>
  <c r="T3987" i="1" s="1"/>
  <c r="T3988" i="1" s="1"/>
  <c r="T3989" i="1" s="1"/>
  <c r="T3990" i="1" s="1"/>
  <c r="T3991" i="1" s="1"/>
  <c r="T3992" i="1" s="1"/>
  <c r="T3993" i="1" s="1"/>
  <c r="T3994" i="1" s="1"/>
  <c r="T3995" i="1" s="1"/>
  <c r="T3996" i="1" s="1"/>
  <c r="T3997" i="1" s="1"/>
  <c r="T3998" i="1" s="1"/>
  <c r="T3999" i="1" s="1"/>
  <c r="T4000" i="1" s="1"/>
  <c r="T4001" i="1" s="1"/>
  <c r="T4002" i="1" s="1"/>
  <c r="T4003" i="1" s="1"/>
  <c r="T4004" i="1" s="1"/>
  <c r="T4005" i="1" s="1"/>
  <c r="T4006" i="1" s="1"/>
  <c r="T4007" i="1" s="1"/>
  <c r="T4008" i="1" s="1"/>
  <c r="T4009" i="1" s="1"/>
  <c r="T4010" i="1" s="1"/>
  <c r="T4011" i="1" s="1"/>
  <c r="T4012" i="1" s="1"/>
  <c r="T4013" i="1" s="1"/>
  <c r="T4014" i="1" s="1"/>
  <c r="T4015" i="1" s="1"/>
  <c r="T4016" i="1" s="1"/>
  <c r="T4017" i="1" s="1"/>
  <c r="T4018" i="1" s="1"/>
  <c r="T4019" i="1" s="1"/>
  <c r="T4020" i="1" s="1"/>
  <c r="T4021" i="1" s="1"/>
  <c r="T4022" i="1" s="1"/>
  <c r="T4023" i="1" s="1"/>
  <c r="T4024" i="1" s="1"/>
  <c r="T4025" i="1" s="1"/>
  <c r="T4026" i="1" s="1"/>
  <c r="T4027" i="1" s="1"/>
  <c r="T4028" i="1" s="1"/>
  <c r="T4029" i="1" s="1"/>
  <c r="T4030" i="1" s="1"/>
  <c r="T4031" i="1" s="1"/>
  <c r="T4032" i="1" s="1"/>
  <c r="T4033" i="1" s="1"/>
  <c r="T4034" i="1" s="1"/>
  <c r="T4035" i="1" s="1"/>
  <c r="T4036" i="1" s="1"/>
  <c r="T4037" i="1" s="1"/>
  <c r="T4038" i="1" s="1"/>
  <c r="T4039" i="1" s="1"/>
  <c r="T4040" i="1" s="1"/>
  <c r="T4041" i="1" s="1"/>
  <c r="T4042" i="1" s="1"/>
  <c r="T4043" i="1" s="1"/>
  <c r="T4044" i="1" s="1"/>
  <c r="T4045" i="1" s="1"/>
  <c r="T4046" i="1" s="1"/>
  <c r="T4047" i="1" s="1"/>
  <c r="T4048" i="1" s="1"/>
  <c r="T4049" i="1" s="1"/>
  <c r="T4050" i="1" s="1"/>
  <c r="T4051" i="1" s="1"/>
  <c r="T4052" i="1" s="1"/>
  <c r="T4053" i="1" s="1"/>
  <c r="T4054" i="1" s="1"/>
  <c r="T4055" i="1" s="1"/>
  <c r="T4056" i="1" s="1"/>
  <c r="T4057" i="1" s="1"/>
  <c r="T4058" i="1" s="1"/>
  <c r="T4059" i="1" s="1"/>
  <c r="T4060" i="1" s="1"/>
  <c r="T4061" i="1" s="1"/>
  <c r="T4062" i="1" s="1"/>
  <c r="T4063" i="1" s="1"/>
  <c r="T4064" i="1" s="1"/>
  <c r="T4065" i="1" s="1"/>
  <c r="T4066" i="1" s="1"/>
  <c r="T4067" i="1" s="1"/>
  <c r="T4068" i="1" s="1"/>
  <c r="T4069" i="1" s="1"/>
  <c r="T4070" i="1" s="1"/>
  <c r="T4071" i="1" s="1"/>
  <c r="T4072" i="1" s="1"/>
  <c r="T4073" i="1" s="1"/>
  <c r="T4074" i="1" s="1"/>
  <c r="T4075" i="1" s="1"/>
  <c r="T4076" i="1" s="1"/>
  <c r="T4077" i="1" s="1"/>
  <c r="T4078" i="1" s="1"/>
  <c r="T4079" i="1" s="1"/>
  <c r="T4080" i="1" s="1"/>
  <c r="T4081" i="1" s="1"/>
  <c r="T4082" i="1" s="1"/>
  <c r="T4083" i="1" s="1"/>
  <c r="T4084" i="1" s="1"/>
  <c r="T4085" i="1" s="1"/>
  <c r="T4086" i="1" s="1"/>
  <c r="T4087" i="1" s="1"/>
  <c r="T4088" i="1" s="1"/>
  <c r="T4089" i="1" s="1"/>
  <c r="T4090" i="1" s="1"/>
  <c r="T4091" i="1" s="1"/>
  <c r="T4092" i="1" s="1"/>
  <c r="T4093" i="1" s="1"/>
  <c r="T4094" i="1" s="1"/>
  <c r="T4095" i="1" s="1"/>
  <c r="T4096" i="1" s="1"/>
  <c r="T4097" i="1" s="1"/>
  <c r="T4098" i="1" s="1"/>
  <c r="T4099" i="1" s="1"/>
  <c r="T4100" i="1" s="1"/>
  <c r="T4101" i="1" s="1"/>
  <c r="T4102" i="1" s="1"/>
  <c r="T4103" i="1" s="1"/>
  <c r="T4104" i="1" s="1"/>
  <c r="T4105" i="1" s="1"/>
  <c r="T4106" i="1" s="1"/>
  <c r="T4107" i="1" s="1"/>
  <c r="T4108" i="1" s="1"/>
  <c r="T4109" i="1" s="1"/>
  <c r="T4110" i="1" s="1"/>
  <c r="T4111" i="1" s="1"/>
  <c r="T4112" i="1" s="1"/>
  <c r="T4113" i="1" s="1"/>
  <c r="T4114" i="1" s="1"/>
  <c r="T4115" i="1" s="1"/>
  <c r="T4116" i="1" s="1"/>
  <c r="T4117" i="1" s="1"/>
  <c r="T4118" i="1" s="1"/>
  <c r="T4119" i="1" s="1"/>
  <c r="T4120" i="1" s="1"/>
  <c r="T4121" i="1" s="1"/>
  <c r="T4122" i="1" s="1"/>
  <c r="T4123" i="1" s="1"/>
  <c r="T4124" i="1" s="1"/>
  <c r="T4125" i="1" s="1"/>
  <c r="T4126" i="1" s="1"/>
  <c r="T4127" i="1" s="1"/>
  <c r="T4128" i="1" s="1"/>
  <c r="T4129" i="1" s="1"/>
  <c r="T4130" i="1" s="1"/>
  <c r="T4131" i="1" s="1"/>
  <c r="T4132" i="1" s="1"/>
  <c r="T4133" i="1" s="1"/>
  <c r="T4134" i="1" s="1"/>
  <c r="T4135" i="1" s="1"/>
  <c r="T4136" i="1" s="1"/>
  <c r="T4137" i="1" s="1"/>
  <c r="T4138" i="1" s="1"/>
  <c r="T4139" i="1" s="1"/>
  <c r="T4140" i="1" s="1"/>
  <c r="T4141" i="1" s="1"/>
  <c r="T4142" i="1" s="1"/>
  <c r="T4143" i="1" s="1"/>
  <c r="T4144" i="1" s="1"/>
  <c r="T4145" i="1" s="1"/>
  <c r="T4146" i="1" s="1"/>
  <c r="T4147" i="1" s="1"/>
  <c r="T4148" i="1" s="1"/>
  <c r="T4149" i="1" s="1"/>
  <c r="T4150" i="1" s="1"/>
  <c r="T4151" i="1" s="1"/>
  <c r="T4152" i="1" s="1"/>
  <c r="T4153" i="1" s="1"/>
  <c r="T4154" i="1" s="1"/>
  <c r="T4155" i="1" s="1"/>
  <c r="T4156" i="1" s="1"/>
  <c r="T4157" i="1" s="1"/>
  <c r="T4158" i="1" s="1"/>
  <c r="T4159" i="1" s="1"/>
  <c r="T4160" i="1" s="1"/>
  <c r="T4161" i="1" s="1"/>
  <c r="T4162" i="1" s="1"/>
  <c r="T4163" i="1" s="1"/>
  <c r="T4164" i="1" s="1"/>
  <c r="T4165" i="1" s="1"/>
  <c r="T4166" i="1" s="1"/>
  <c r="T4167" i="1" s="1"/>
  <c r="T4168" i="1" s="1"/>
  <c r="T4169" i="1" s="1"/>
  <c r="T4170" i="1" s="1"/>
  <c r="T4171" i="1" s="1"/>
  <c r="T4172" i="1" s="1"/>
  <c r="T4173" i="1" s="1"/>
  <c r="T4174" i="1" s="1"/>
  <c r="T4175" i="1" s="1"/>
  <c r="T4176" i="1" s="1"/>
  <c r="T4177" i="1" s="1"/>
  <c r="T4178" i="1" s="1"/>
  <c r="T4179" i="1" s="1"/>
  <c r="T4180" i="1" s="1"/>
  <c r="T4181" i="1" s="1"/>
  <c r="T4182" i="1" s="1"/>
  <c r="T4183" i="1" s="1"/>
  <c r="T4184" i="1" s="1"/>
  <c r="T4185" i="1" s="1"/>
  <c r="T4186" i="1" s="1"/>
  <c r="T4187" i="1" s="1"/>
  <c r="T4188" i="1" s="1"/>
  <c r="T4189" i="1" s="1"/>
  <c r="T4190" i="1" s="1"/>
  <c r="T4191" i="1" s="1"/>
  <c r="T4192" i="1" s="1"/>
  <c r="T4193" i="1" s="1"/>
  <c r="T4194" i="1" s="1"/>
  <c r="T4195" i="1" s="1"/>
  <c r="T4196" i="1" s="1"/>
  <c r="T4197" i="1" s="1"/>
  <c r="T4198" i="1" s="1"/>
  <c r="T4199" i="1" s="1"/>
  <c r="T4200" i="1" s="1"/>
  <c r="T4201" i="1" s="1"/>
  <c r="T4202" i="1" s="1"/>
  <c r="T4203" i="1" s="1"/>
  <c r="T4204" i="1" s="1"/>
  <c r="T4205" i="1" s="1"/>
  <c r="T4206" i="1" s="1"/>
  <c r="T4207" i="1" s="1"/>
  <c r="T4208" i="1" s="1"/>
  <c r="T4209" i="1" s="1"/>
  <c r="T4210" i="1" s="1"/>
  <c r="T4211" i="1" s="1"/>
  <c r="T4212" i="1" s="1"/>
  <c r="T4213" i="1" s="1"/>
  <c r="T4214" i="1" s="1"/>
  <c r="T4215" i="1" s="1"/>
  <c r="T4216" i="1" s="1"/>
  <c r="T4217" i="1" s="1"/>
  <c r="T4218" i="1" s="1"/>
  <c r="T4219" i="1" s="1"/>
  <c r="T4220" i="1" s="1"/>
  <c r="T4221" i="1" s="1"/>
  <c r="T4222" i="1" s="1"/>
  <c r="T4223" i="1" s="1"/>
  <c r="T4224" i="1" s="1"/>
  <c r="T4225" i="1" s="1"/>
  <c r="T4226" i="1" s="1"/>
  <c r="T4227" i="1" s="1"/>
  <c r="T4228" i="1" s="1"/>
  <c r="T4229" i="1" s="1"/>
  <c r="T4230" i="1" s="1"/>
  <c r="T4231" i="1" s="1"/>
  <c r="T4232" i="1" s="1"/>
  <c r="T4233" i="1" s="1"/>
  <c r="T4234" i="1" s="1"/>
  <c r="T4235" i="1" s="1"/>
  <c r="T4236" i="1" s="1"/>
  <c r="T4237" i="1" s="1"/>
  <c r="T4238" i="1" s="1"/>
  <c r="T4239" i="1" s="1"/>
  <c r="T4240" i="1" s="1"/>
  <c r="T4241" i="1" s="1"/>
  <c r="T4242" i="1" s="1"/>
  <c r="T4243" i="1" s="1"/>
  <c r="T4244" i="1" s="1"/>
  <c r="T4245" i="1" s="1"/>
  <c r="T4246" i="1" s="1"/>
  <c r="T4247" i="1" s="1"/>
  <c r="T4248" i="1" s="1"/>
  <c r="T4249" i="1" s="1"/>
  <c r="T4250" i="1" s="1"/>
  <c r="T4251" i="1" s="1"/>
  <c r="T4252" i="1" s="1"/>
  <c r="T4253" i="1" s="1"/>
  <c r="T4254" i="1" s="1"/>
  <c r="T4255" i="1" s="1"/>
  <c r="T4256" i="1" s="1"/>
  <c r="T4257" i="1" s="1"/>
  <c r="T4258" i="1" s="1"/>
  <c r="T4259" i="1" s="1"/>
  <c r="T4260" i="1" s="1"/>
  <c r="T4261" i="1" s="1"/>
  <c r="T4262" i="1" s="1"/>
  <c r="T4263" i="1" s="1"/>
  <c r="T4264" i="1" s="1"/>
  <c r="T4265" i="1" s="1"/>
  <c r="T4266" i="1" s="1"/>
  <c r="T4267" i="1" s="1"/>
  <c r="T4268" i="1" s="1"/>
  <c r="T4269" i="1" s="1"/>
  <c r="T4270" i="1" s="1"/>
  <c r="T4271" i="1" s="1"/>
  <c r="T4272" i="1" s="1"/>
  <c r="T4273" i="1" s="1"/>
  <c r="T4274" i="1" s="1"/>
  <c r="T4275" i="1" s="1"/>
  <c r="T4276" i="1" s="1"/>
  <c r="T4277" i="1" s="1"/>
  <c r="T4278" i="1" s="1"/>
  <c r="T4279" i="1" s="1"/>
  <c r="T4280" i="1" s="1"/>
  <c r="T4281" i="1" s="1"/>
  <c r="T4282" i="1" s="1"/>
  <c r="T4283" i="1" s="1"/>
  <c r="T4284" i="1" s="1"/>
  <c r="T4285" i="1" s="1"/>
  <c r="T4286" i="1" s="1"/>
  <c r="T4287" i="1" s="1"/>
  <c r="T4288" i="1" s="1"/>
  <c r="T4289" i="1" s="1"/>
  <c r="T4290" i="1" s="1"/>
  <c r="T4291" i="1" s="1"/>
  <c r="T4292" i="1" s="1"/>
  <c r="T4293" i="1" s="1"/>
  <c r="T4294" i="1" s="1"/>
  <c r="T4295" i="1" s="1"/>
  <c r="T4296" i="1" s="1"/>
  <c r="T4297" i="1" s="1"/>
  <c r="T4298" i="1" s="1"/>
  <c r="T4299" i="1" s="1"/>
  <c r="T4300" i="1" s="1"/>
  <c r="T4301" i="1" s="1"/>
  <c r="T4302" i="1" s="1"/>
  <c r="T4303" i="1" s="1"/>
  <c r="T4304" i="1" s="1"/>
  <c r="T4305" i="1" s="1"/>
  <c r="T4306" i="1" s="1"/>
  <c r="T4307" i="1" s="1"/>
  <c r="T4308" i="1" s="1"/>
  <c r="T4309" i="1" s="1"/>
  <c r="T4310" i="1" s="1"/>
  <c r="T4311" i="1" s="1"/>
  <c r="T4312" i="1" s="1"/>
  <c r="T4313" i="1" s="1"/>
  <c r="T4314" i="1" s="1"/>
  <c r="T4315" i="1" s="1"/>
  <c r="T4316" i="1" s="1"/>
  <c r="T4317" i="1" s="1"/>
  <c r="T4318" i="1" s="1"/>
  <c r="T4319" i="1" s="1"/>
  <c r="T4320" i="1" s="1"/>
  <c r="T4321" i="1" s="1"/>
  <c r="T4322" i="1" s="1"/>
  <c r="T4323" i="1" s="1"/>
  <c r="T4324" i="1" s="1"/>
  <c r="T4325" i="1" s="1"/>
  <c r="T4326" i="1" s="1"/>
  <c r="T4327" i="1" s="1"/>
  <c r="T4328" i="1" s="1"/>
  <c r="T4329" i="1" s="1"/>
  <c r="T4330" i="1" s="1"/>
  <c r="T4331" i="1" s="1"/>
  <c r="T4332" i="1" s="1"/>
  <c r="T4333" i="1" s="1"/>
  <c r="T4334" i="1" s="1"/>
  <c r="T4335" i="1" s="1"/>
  <c r="T4336" i="1" s="1"/>
  <c r="T4337" i="1" s="1"/>
  <c r="T4338" i="1" s="1"/>
  <c r="T4339" i="1" s="1"/>
  <c r="T4340" i="1" s="1"/>
  <c r="T4341" i="1" s="1"/>
  <c r="T4342" i="1" s="1"/>
  <c r="T4343" i="1" s="1"/>
  <c r="T4344" i="1" s="1"/>
  <c r="T4345" i="1" s="1"/>
  <c r="T4346" i="1" s="1"/>
  <c r="T4347" i="1" s="1"/>
  <c r="T4348" i="1" s="1"/>
  <c r="T4349" i="1" s="1"/>
  <c r="T4350" i="1" s="1"/>
  <c r="T4351" i="1" s="1"/>
  <c r="T4352" i="1" s="1"/>
  <c r="T4353" i="1" s="1"/>
  <c r="T4354" i="1" s="1"/>
  <c r="T4355" i="1" s="1"/>
  <c r="T4356" i="1" s="1"/>
  <c r="T4357" i="1" s="1"/>
  <c r="T4358" i="1" s="1"/>
  <c r="T4359" i="1" s="1"/>
  <c r="T4360" i="1" s="1"/>
  <c r="T4361" i="1" s="1"/>
  <c r="T4362" i="1" s="1"/>
  <c r="T4363" i="1" s="1"/>
  <c r="T4364" i="1" s="1"/>
  <c r="T4365" i="1" s="1"/>
  <c r="T4366" i="1" s="1"/>
  <c r="T4367" i="1" s="1"/>
  <c r="T4368" i="1" s="1"/>
  <c r="T4369" i="1" s="1"/>
  <c r="T4370" i="1" s="1"/>
  <c r="T4371" i="1" s="1"/>
  <c r="T4372" i="1" s="1"/>
  <c r="T4373" i="1" s="1"/>
  <c r="T4374" i="1" s="1"/>
  <c r="T4375" i="1" s="1"/>
  <c r="T4376" i="1" s="1"/>
  <c r="T4377" i="1" s="1"/>
  <c r="T4378" i="1" s="1"/>
  <c r="T4379" i="1" s="1"/>
  <c r="T4380" i="1" s="1"/>
  <c r="T4381" i="1" s="1"/>
  <c r="T4382" i="1" s="1"/>
  <c r="T4383" i="1" s="1"/>
  <c r="T4384" i="1" s="1"/>
  <c r="T4385" i="1" s="1"/>
  <c r="T4386" i="1" s="1"/>
  <c r="T4387" i="1" s="1"/>
  <c r="T4388" i="1" s="1"/>
  <c r="T4389" i="1" s="1"/>
  <c r="T4390" i="1" s="1"/>
  <c r="T4391" i="1" s="1"/>
  <c r="T4392" i="1" s="1"/>
  <c r="T4393" i="1" s="1"/>
  <c r="T4394" i="1" s="1"/>
  <c r="T4395" i="1" s="1"/>
  <c r="T4396" i="1" s="1"/>
  <c r="T4397" i="1" s="1"/>
  <c r="T4398" i="1" s="1"/>
  <c r="T4399" i="1" s="1"/>
  <c r="T4400" i="1" s="1"/>
  <c r="T4401" i="1" s="1"/>
  <c r="T4402" i="1" s="1"/>
  <c r="F3485" i="1"/>
  <c r="D3486" i="1"/>
  <c r="L3486" i="1" s="1"/>
  <c r="G3485" i="1"/>
  <c r="X1061" i="1"/>
  <c r="B1061" i="1" s="1"/>
  <c r="P1062" i="1"/>
  <c r="C1063" i="1"/>
  <c r="Z3610" i="1" l="1"/>
  <c r="AA3610" i="1"/>
  <c r="N3485" i="1"/>
  <c r="M3486" i="1"/>
  <c r="M3487" i="1" s="1"/>
  <c r="J3491" i="1"/>
  <c r="K3491" i="1" s="1"/>
  <c r="E3491" i="1" s="1"/>
  <c r="I3492" i="1"/>
  <c r="U3490" i="1"/>
  <c r="W3490" i="1" s="1"/>
  <c r="A3610" i="1"/>
  <c r="Q3610" i="1" s="1"/>
  <c r="R3610" i="1" s="1"/>
  <c r="H3609" i="1"/>
  <c r="Y3608" i="1"/>
  <c r="S3608" i="1"/>
  <c r="F3486" i="1"/>
  <c r="G3486" i="1"/>
  <c r="D3487" i="1"/>
  <c r="L3487" i="1" s="1"/>
  <c r="X1062" i="1"/>
  <c r="B1062" i="1" s="1"/>
  <c r="C1064" i="1"/>
  <c r="P1063" i="1"/>
  <c r="X1063" i="1" s="1"/>
  <c r="B1063" i="1" s="1"/>
  <c r="AA3611" i="1" l="1"/>
  <c r="Z3611" i="1"/>
  <c r="N3486" i="1"/>
  <c r="N3487" i="1" s="1"/>
  <c r="O3485" i="1"/>
  <c r="Y3609" i="1"/>
  <c r="S3609" i="1"/>
  <c r="A3611" i="1"/>
  <c r="Q3611" i="1" s="1"/>
  <c r="H3610" i="1"/>
  <c r="J3492" i="1"/>
  <c r="K3492" i="1" s="1"/>
  <c r="E3492" i="1" s="1"/>
  <c r="I3493" i="1"/>
  <c r="U3491" i="1"/>
  <c r="W3491" i="1" s="1"/>
  <c r="F3487" i="1"/>
  <c r="G3487" i="1"/>
  <c r="D3488" i="1"/>
  <c r="L3488" i="1" s="1"/>
  <c r="P1064" i="1"/>
  <c r="C1065" i="1"/>
  <c r="Z3612" i="1" l="1"/>
  <c r="R3611" i="1"/>
  <c r="AA3612" i="1"/>
  <c r="O3486" i="1"/>
  <c r="O3487" i="1"/>
  <c r="M3488" i="1"/>
  <c r="N3488" i="1" s="1"/>
  <c r="H3611" i="1"/>
  <c r="A3612" i="1"/>
  <c r="Q3612" i="1" s="1"/>
  <c r="R3612" i="1" s="1"/>
  <c r="J3493" i="1"/>
  <c r="K3493" i="1" s="1"/>
  <c r="E3493" i="1" s="1"/>
  <c r="I3494" i="1"/>
  <c r="U3492" i="1"/>
  <c r="W3492" i="1" s="1"/>
  <c r="F3488" i="1"/>
  <c r="D3489" i="1"/>
  <c r="L3489" i="1" s="1"/>
  <c r="G3488" i="1"/>
  <c r="P1065" i="1"/>
  <c r="C1066" i="1"/>
  <c r="X1064" i="1"/>
  <c r="B1064" i="1" s="1"/>
  <c r="AA3613" i="1" l="1"/>
  <c r="Z3613" i="1"/>
  <c r="J3494" i="1"/>
  <c r="K3494" i="1" s="1"/>
  <c r="E3494" i="1" s="1"/>
  <c r="I3495" i="1"/>
  <c r="U3493" i="1"/>
  <c r="W3493" i="1" s="1"/>
  <c r="A3613" i="1"/>
  <c r="Q3613" i="1" s="1"/>
  <c r="R3613" i="1" s="1"/>
  <c r="H3612" i="1"/>
  <c r="F3489" i="1"/>
  <c r="G3489" i="1"/>
  <c r="D3490" i="1"/>
  <c r="L3490" i="1" s="1"/>
  <c r="M3489" i="1"/>
  <c r="O3488" i="1"/>
  <c r="P1066" i="1"/>
  <c r="C1067" i="1"/>
  <c r="X1065" i="1"/>
  <c r="B1065" i="1" s="1"/>
  <c r="Z3614" i="1" l="1"/>
  <c r="AA3614" i="1"/>
  <c r="A3614" i="1"/>
  <c r="Q3614" i="1" s="1"/>
  <c r="R3614" i="1" s="1"/>
  <c r="H3613" i="1"/>
  <c r="S3612" i="1"/>
  <c r="J3495" i="1"/>
  <c r="K3495" i="1" s="1"/>
  <c r="E3495" i="1" s="1"/>
  <c r="I3496" i="1"/>
  <c r="U3494" i="1"/>
  <c r="W3494" i="1" s="1"/>
  <c r="M3490" i="1"/>
  <c r="N3489" i="1"/>
  <c r="N3490" i="1" s="1"/>
  <c r="F3490" i="1"/>
  <c r="G3490" i="1"/>
  <c r="D3491" i="1"/>
  <c r="L3491" i="1" s="1"/>
  <c r="C1068" i="1"/>
  <c r="P1067" i="1"/>
  <c r="X1066" i="1"/>
  <c r="B1066" i="1" s="1"/>
  <c r="AA3615" i="1" l="1"/>
  <c r="Z3615" i="1"/>
  <c r="M3491" i="1"/>
  <c r="N3491" i="1" s="1"/>
  <c r="O3489" i="1"/>
  <c r="O3490" i="1"/>
  <c r="J3496" i="1"/>
  <c r="K3496" i="1" s="1"/>
  <c r="E3496" i="1" s="1"/>
  <c r="I3497" i="1"/>
  <c r="S3613" i="1"/>
  <c r="Y3613" i="1"/>
  <c r="U3495" i="1"/>
  <c r="W3495" i="1" s="1"/>
  <c r="A3615" i="1"/>
  <c r="Q3615" i="1" s="1"/>
  <c r="R3615" i="1" s="1"/>
  <c r="H3614" i="1"/>
  <c r="F3491" i="1"/>
  <c r="D3492" i="1"/>
  <c r="L3492" i="1" s="1"/>
  <c r="G3491" i="1"/>
  <c r="X1067" i="1"/>
  <c r="B1067" i="1" s="1"/>
  <c r="C1069" i="1"/>
  <c r="P1068" i="1"/>
  <c r="Z3616" i="1" l="1"/>
  <c r="AA3616" i="1"/>
  <c r="O3491" i="1"/>
  <c r="M3492" i="1"/>
  <c r="A3616" i="1"/>
  <c r="Q3616" i="1" s="1"/>
  <c r="R3616" i="1" s="1"/>
  <c r="H3615" i="1"/>
  <c r="Y3614" i="1"/>
  <c r="S3614" i="1"/>
  <c r="J3497" i="1"/>
  <c r="K3497" i="1" s="1"/>
  <c r="E3497" i="1" s="1"/>
  <c r="I3498" i="1"/>
  <c r="U3496" i="1"/>
  <c r="W3496" i="1" s="1"/>
  <c r="F3492" i="1"/>
  <c r="G3492" i="1"/>
  <c r="D3493" i="1"/>
  <c r="L3493" i="1" s="1"/>
  <c r="P1069" i="1"/>
  <c r="C1070" i="1"/>
  <c r="X1068" i="1"/>
  <c r="B1068" i="1" s="1"/>
  <c r="AA3617" i="1" l="1"/>
  <c r="Z3617" i="1"/>
  <c r="M3493" i="1"/>
  <c r="M3494" i="1" s="1"/>
  <c r="M3495" i="1" s="1"/>
  <c r="M3496" i="1" s="1"/>
  <c r="M3497" i="1" s="1"/>
  <c r="M3498" i="1" s="1"/>
  <c r="N3492" i="1"/>
  <c r="N3493" i="1" s="1"/>
  <c r="N3494" i="1" s="1"/>
  <c r="N3495" i="1" s="1"/>
  <c r="N3496" i="1" s="1"/>
  <c r="N3497" i="1" s="1"/>
  <c r="N3498" i="1" s="1"/>
  <c r="J3498" i="1"/>
  <c r="K3498" i="1" s="1"/>
  <c r="E3498" i="1" s="1"/>
  <c r="I3499" i="1"/>
  <c r="Y3615" i="1"/>
  <c r="S3615" i="1"/>
  <c r="U3497" i="1"/>
  <c r="W3497" i="1" s="1"/>
  <c r="H3616" i="1"/>
  <c r="A3617" i="1"/>
  <c r="Q3617" i="1" s="1"/>
  <c r="R3617" i="1" s="1"/>
  <c r="F3493" i="1"/>
  <c r="D3494" i="1"/>
  <c r="L3494" i="1" s="1"/>
  <c r="G3493" i="1"/>
  <c r="C1071" i="1"/>
  <c r="P1070" i="1"/>
  <c r="X1069" i="1"/>
  <c r="B1069" i="1" s="1"/>
  <c r="Z3618" i="1" l="1"/>
  <c r="AA3618" i="1"/>
  <c r="N3499" i="1"/>
  <c r="O3493" i="1"/>
  <c r="M3499" i="1"/>
  <c r="O3492" i="1"/>
  <c r="S3616" i="1"/>
  <c r="Y3616" i="1"/>
  <c r="A3618" i="1"/>
  <c r="Q3618" i="1" s="1"/>
  <c r="R3618" i="1" s="1"/>
  <c r="H3617" i="1"/>
  <c r="J3499" i="1"/>
  <c r="K3499" i="1" s="1"/>
  <c r="E3499" i="1" s="1"/>
  <c r="I3500" i="1"/>
  <c r="U3498" i="1"/>
  <c r="W3498" i="1" s="1"/>
  <c r="F3494" i="1"/>
  <c r="O3494" i="1"/>
  <c r="G3494" i="1"/>
  <c r="D3495" i="1"/>
  <c r="L3495" i="1" s="1"/>
  <c r="X1070" i="1"/>
  <c r="B1070" i="1" s="1"/>
  <c r="C1072" i="1"/>
  <c r="P1071" i="1"/>
  <c r="AA3619" i="1" l="1"/>
  <c r="Z3619" i="1"/>
  <c r="N3500" i="1"/>
  <c r="Y3617" i="1"/>
  <c r="S3617" i="1"/>
  <c r="H3618" i="1"/>
  <c r="A3619" i="1"/>
  <c r="Q3619" i="1" s="1"/>
  <c r="R3619" i="1" s="1"/>
  <c r="M3500" i="1"/>
  <c r="J3500" i="1"/>
  <c r="K3500" i="1" s="1"/>
  <c r="E3500" i="1" s="1"/>
  <c r="I3501" i="1"/>
  <c r="U3499" i="1"/>
  <c r="W3499" i="1" s="1"/>
  <c r="F3495" i="1"/>
  <c r="G3495" i="1"/>
  <c r="O3495" i="1"/>
  <c r="D3496" i="1"/>
  <c r="L3496" i="1" s="1"/>
  <c r="P1072" i="1"/>
  <c r="C1073" i="1"/>
  <c r="X1071" i="1"/>
  <c r="B1071" i="1" s="1"/>
  <c r="Z3620" i="1" l="1"/>
  <c r="AA3620" i="1"/>
  <c r="J3501" i="1"/>
  <c r="K3501" i="1" s="1"/>
  <c r="E3501" i="1" s="1"/>
  <c r="I3502" i="1"/>
  <c r="U3500" i="1"/>
  <c r="W3500" i="1" s="1"/>
  <c r="M3501" i="1"/>
  <c r="A3620" i="1"/>
  <c r="Q3620" i="1" s="1"/>
  <c r="R3620" i="1" s="1"/>
  <c r="H3619" i="1"/>
  <c r="Y3618" i="1"/>
  <c r="S3618" i="1"/>
  <c r="N3501" i="1"/>
  <c r="F3496" i="1"/>
  <c r="O3496" i="1"/>
  <c r="G3496" i="1"/>
  <c r="D3497" i="1"/>
  <c r="L3497" i="1" s="1"/>
  <c r="P1073" i="1"/>
  <c r="C1074" i="1"/>
  <c r="X1072" i="1"/>
  <c r="B1072" i="1" s="1"/>
  <c r="AA3621" i="1" l="1"/>
  <c r="Z3621" i="1"/>
  <c r="N3502" i="1"/>
  <c r="M3502" i="1"/>
  <c r="H3620" i="1"/>
  <c r="A3621" i="1"/>
  <c r="Q3621" i="1" s="1"/>
  <c r="R3621" i="1" s="1"/>
  <c r="S3619" i="1"/>
  <c r="Y3619" i="1"/>
  <c r="J3502" i="1"/>
  <c r="K3502" i="1" s="1"/>
  <c r="E3502" i="1" s="1"/>
  <c r="I3503" i="1"/>
  <c r="U3501" i="1"/>
  <c r="W3501" i="1" s="1"/>
  <c r="F3497" i="1"/>
  <c r="G3497" i="1"/>
  <c r="O3497" i="1"/>
  <c r="D3498" i="1"/>
  <c r="L3498" i="1" s="1"/>
  <c r="P1074" i="1"/>
  <c r="C1075" i="1"/>
  <c r="X1073" i="1"/>
  <c r="B1073" i="1" s="1"/>
  <c r="Z3622" i="1" l="1"/>
  <c r="AA3622" i="1"/>
  <c r="M3503" i="1"/>
  <c r="U3502" i="1"/>
  <c r="W3502" i="1" s="1"/>
  <c r="H3621" i="1"/>
  <c r="A3622" i="1"/>
  <c r="Q3622" i="1" s="1"/>
  <c r="R3622" i="1" s="1"/>
  <c r="Y3620" i="1"/>
  <c r="S3620" i="1"/>
  <c r="J3503" i="1"/>
  <c r="K3503" i="1" s="1"/>
  <c r="E3503" i="1" s="1"/>
  <c r="I3504" i="1"/>
  <c r="N3503" i="1"/>
  <c r="F3498" i="1"/>
  <c r="O3498" i="1"/>
  <c r="G3498" i="1"/>
  <c r="D3499" i="1"/>
  <c r="L3499" i="1" s="1"/>
  <c r="C1076" i="1"/>
  <c r="P1075" i="1"/>
  <c r="X1074" i="1"/>
  <c r="B1074" i="1" s="1"/>
  <c r="AA3623" i="1" l="1"/>
  <c r="Z3623" i="1"/>
  <c r="N3504" i="1"/>
  <c r="Y3621" i="1"/>
  <c r="S3621" i="1"/>
  <c r="H3622" i="1"/>
  <c r="A3623" i="1"/>
  <c r="Q3623" i="1" s="1"/>
  <c r="R3623" i="1" s="1"/>
  <c r="J3504" i="1"/>
  <c r="K3504" i="1" s="1"/>
  <c r="E3504" i="1" s="1"/>
  <c r="I3505" i="1"/>
  <c r="U3503" i="1"/>
  <c r="W3503" i="1" s="1"/>
  <c r="M3504" i="1"/>
  <c r="F3499" i="1"/>
  <c r="G3499" i="1"/>
  <c r="D3500" i="1"/>
  <c r="L3500" i="1" s="1"/>
  <c r="O3499" i="1"/>
  <c r="X1075" i="1"/>
  <c r="B1075" i="1" s="1"/>
  <c r="P1076" i="1"/>
  <c r="C1077" i="1"/>
  <c r="Z3624" i="1" l="1"/>
  <c r="AA3624" i="1"/>
  <c r="N3505" i="1"/>
  <c r="M3505" i="1"/>
  <c r="S3622" i="1"/>
  <c r="Y3622" i="1"/>
  <c r="J3505" i="1"/>
  <c r="K3505" i="1" s="1"/>
  <c r="E3505" i="1" s="1"/>
  <c r="I3506" i="1"/>
  <c r="U3504" i="1"/>
  <c r="W3504" i="1" s="1"/>
  <c r="A3624" i="1"/>
  <c r="Q3624" i="1" s="1"/>
  <c r="R3624" i="1" s="1"/>
  <c r="H3623" i="1"/>
  <c r="F3500" i="1"/>
  <c r="O3500" i="1"/>
  <c r="D3501" i="1"/>
  <c r="L3501" i="1" s="1"/>
  <c r="G3500" i="1"/>
  <c r="P1077" i="1"/>
  <c r="C1078" i="1"/>
  <c r="X1076" i="1"/>
  <c r="B1076" i="1" s="1"/>
  <c r="AA3625" i="1" l="1"/>
  <c r="Z3625" i="1"/>
  <c r="M3506" i="1"/>
  <c r="N3506" i="1"/>
  <c r="Y3623" i="1"/>
  <c r="S3623" i="1"/>
  <c r="H3624" i="1"/>
  <c r="A3625" i="1"/>
  <c r="Q3625" i="1" s="1"/>
  <c r="R3625" i="1" s="1"/>
  <c r="J3506" i="1"/>
  <c r="K3506" i="1" s="1"/>
  <c r="E3506" i="1" s="1"/>
  <c r="I3507" i="1"/>
  <c r="U3505" i="1"/>
  <c r="W3505" i="1" s="1"/>
  <c r="F3501" i="1"/>
  <c r="D3502" i="1"/>
  <c r="L3502" i="1" s="1"/>
  <c r="O3501" i="1"/>
  <c r="G3501" i="1"/>
  <c r="C1079" i="1"/>
  <c r="P1078" i="1"/>
  <c r="X1077" i="1"/>
  <c r="B1077" i="1" s="1"/>
  <c r="Z3626" i="1" l="1"/>
  <c r="AA3626" i="1"/>
  <c r="S3624" i="1"/>
  <c r="Y3624" i="1"/>
  <c r="J3507" i="1"/>
  <c r="K3507" i="1" s="1"/>
  <c r="E3507" i="1" s="1"/>
  <c r="I3508" i="1"/>
  <c r="U3506" i="1"/>
  <c r="W3506" i="1" s="1"/>
  <c r="H3625" i="1"/>
  <c r="A3626" i="1"/>
  <c r="Q3626" i="1" s="1"/>
  <c r="R3626" i="1" s="1"/>
  <c r="N3507" i="1"/>
  <c r="M3507" i="1"/>
  <c r="F3502" i="1"/>
  <c r="O3502" i="1"/>
  <c r="G3502" i="1"/>
  <c r="D3503" i="1"/>
  <c r="L3503" i="1" s="1"/>
  <c r="X1078" i="1"/>
  <c r="B1078" i="1" s="1"/>
  <c r="P1079" i="1"/>
  <c r="C1080" i="1"/>
  <c r="AA3627" i="1" l="1"/>
  <c r="Z3627" i="1"/>
  <c r="J3508" i="1"/>
  <c r="K3508" i="1" s="1"/>
  <c r="E3508" i="1" s="1"/>
  <c r="I3509" i="1"/>
  <c r="M3508" i="1"/>
  <c r="N3508" i="1"/>
  <c r="A3627" i="1"/>
  <c r="Q3627" i="1" s="1"/>
  <c r="R3627" i="1" s="1"/>
  <c r="H3626" i="1"/>
  <c r="U3507" i="1"/>
  <c r="W3507" i="1" s="1"/>
  <c r="Y3625" i="1"/>
  <c r="S3625" i="1"/>
  <c r="F3503" i="1"/>
  <c r="D3504" i="1"/>
  <c r="L3504" i="1" s="1"/>
  <c r="G3503" i="1"/>
  <c r="O3503" i="1"/>
  <c r="X1079" i="1"/>
  <c r="B1079" i="1" s="1"/>
  <c r="P1080" i="1"/>
  <c r="C1081" i="1"/>
  <c r="Z3628" i="1" l="1"/>
  <c r="AA3628" i="1"/>
  <c r="N3509" i="1"/>
  <c r="M3509" i="1"/>
  <c r="S3626" i="1"/>
  <c r="Y3626" i="1"/>
  <c r="H3627" i="1"/>
  <c r="A3628" i="1"/>
  <c r="Q3628" i="1" s="1"/>
  <c r="R3628" i="1" s="1"/>
  <c r="J3509" i="1"/>
  <c r="K3509" i="1" s="1"/>
  <c r="E3509" i="1" s="1"/>
  <c r="I3510" i="1"/>
  <c r="U3508" i="1"/>
  <c r="W3508" i="1" s="1"/>
  <c r="F3504" i="1"/>
  <c r="O3504" i="1"/>
  <c r="D3505" i="1"/>
  <c r="L3505" i="1" s="1"/>
  <c r="G3504" i="1"/>
  <c r="P1081" i="1"/>
  <c r="C1082" i="1"/>
  <c r="X1080" i="1"/>
  <c r="B1080" i="1" s="1"/>
  <c r="AA3629" i="1" l="1"/>
  <c r="Z3629" i="1"/>
  <c r="S3627" i="1"/>
  <c r="Y3627" i="1"/>
  <c r="J3510" i="1"/>
  <c r="K3510" i="1" s="1"/>
  <c r="E3510" i="1" s="1"/>
  <c r="I3511" i="1"/>
  <c r="M3510" i="1"/>
  <c r="N3510" i="1"/>
  <c r="U3509" i="1"/>
  <c r="W3509" i="1" s="1"/>
  <c r="A3629" i="1"/>
  <c r="Q3629" i="1" s="1"/>
  <c r="R3629" i="1" s="1"/>
  <c r="H3628" i="1"/>
  <c r="F3505" i="1"/>
  <c r="O3505" i="1"/>
  <c r="G3505" i="1"/>
  <c r="D3506" i="1"/>
  <c r="L3506" i="1" s="1"/>
  <c r="P1082" i="1"/>
  <c r="C1083" i="1"/>
  <c r="X1081" i="1"/>
  <c r="B1081" i="1" s="1"/>
  <c r="Z3630" i="1" l="1"/>
  <c r="AA3630" i="1"/>
  <c r="J3511" i="1"/>
  <c r="K3511" i="1" s="1"/>
  <c r="E3511" i="1" s="1"/>
  <c r="I3512" i="1"/>
  <c r="Y3628" i="1"/>
  <c r="S3628" i="1"/>
  <c r="U3510" i="1"/>
  <c r="W3510" i="1" s="1"/>
  <c r="N3511" i="1"/>
  <c r="A3630" i="1"/>
  <c r="Q3630" i="1" s="1"/>
  <c r="R3630" i="1" s="1"/>
  <c r="H3629" i="1"/>
  <c r="M3511" i="1"/>
  <c r="F3506" i="1"/>
  <c r="O3506" i="1"/>
  <c r="G3506" i="1"/>
  <c r="D3507" i="1"/>
  <c r="L3507" i="1" s="1"/>
  <c r="C1084" i="1"/>
  <c r="P1083" i="1"/>
  <c r="S1083" i="1" s="1"/>
  <c r="X1082" i="1"/>
  <c r="B1082" i="1" s="1"/>
  <c r="AA3631" i="1" l="1"/>
  <c r="Z3631" i="1"/>
  <c r="M3512" i="1"/>
  <c r="N3512" i="1"/>
  <c r="H3630" i="1"/>
  <c r="S3629" i="1"/>
  <c r="Y3629" i="1"/>
  <c r="A3631" i="1"/>
  <c r="Q3631" i="1" s="1"/>
  <c r="R3631" i="1" s="1"/>
  <c r="J3512" i="1"/>
  <c r="K3512" i="1" s="1"/>
  <c r="E3512" i="1" s="1"/>
  <c r="I3513" i="1"/>
  <c r="U3511" i="1"/>
  <c r="W3511" i="1" s="1"/>
  <c r="F3507" i="1"/>
  <c r="D3508" i="1"/>
  <c r="L3508" i="1" s="1"/>
  <c r="O3507" i="1"/>
  <c r="G3507" i="1"/>
  <c r="X1083" i="1"/>
  <c r="C1085" i="1"/>
  <c r="P1084" i="1"/>
  <c r="S1084" i="1" s="1"/>
  <c r="Z3632" i="1" l="1"/>
  <c r="AA3632" i="1"/>
  <c r="H3631" i="1"/>
  <c r="A3632" i="1"/>
  <c r="Q3632" i="1" s="1"/>
  <c r="R3632" i="1" s="1"/>
  <c r="S3630" i="1"/>
  <c r="Y3630" i="1"/>
  <c r="J3513" i="1"/>
  <c r="K3513" i="1" s="1"/>
  <c r="E3513" i="1" s="1"/>
  <c r="I3514" i="1"/>
  <c r="U3512" i="1"/>
  <c r="W3512" i="1" s="1"/>
  <c r="N3513" i="1"/>
  <c r="M3513" i="1"/>
  <c r="F3508" i="1"/>
  <c r="D3509" i="1"/>
  <c r="L3509" i="1" s="1"/>
  <c r="G3508" i="1"/>
  <c r="O3508" i="1"/>
  <c r="B1083" i="1"/>
  <c r="Y1083" i="1"/>
  <c r="P1085" i="1"/>
  <c r="C1086" i="1"/>
  <c r="X1084" i="1"/>
  <c r="Y1084" i="1" s="1"/>
  <c r="AA3633" i="1" l="1"/>
  <c r="Z3633" i="1"/>
  <c r="M3514" i="1"/>
  <c r="N3514" i="1"/>
  <c r="U3513" i="1"/>
  <c r="W3513" i="1" s="1"/>
  <c r="A3633" i="1"/>
  <c r="Q3633" i="1" s="1"/>
  <c r="R3633" i="1" s="1"/>
  <c r="H3632" i="1"/>
  <c r="J3514" i="1"/>
  <c r="K3514" i="1" s="1"/>
  <c r="E3514" i="1" s="1"/>
  <c r="I3515" i="1"/>
  <c r="S3631" i="1"/>
  <c r="Y3631" i="1"/>
  <c r="F3509" i="1"/>
  <c r="G3509" i="1"/>
  <c r="O3509" i="1"/>
  <c r="D3510" i="1"/>
  <c r="L3510" i="1" s="1"/>
  <c r="P1086" i="1"/>
  <c r="C1087" i="1"/>
  <c r="B1084" i="1"/>
  <c r="X1085" i="1"/>
  <c r="Z3634" i="1" l="1"/>
  <c r="AA3634" i="1"/>
  <c r="B1085" i="1"/>
  <c r="Y1085" i="1"/>
  <c r="N3515" i="1"/>
  <c r="S3632" i="1"/>
  <c r="Y3632" i="1"/>
  <c r="A3634" i="1"/>
  <c r="Q3634" i="1" s="1"/>
  <c r="R3634" i="1" s="1"/>
  <c r="H3633" i="1"/>
  <c r="J3515" i="1"/>
  <c r="K3515" i="1" s="1"/>
  <c r="E3515" i="1" s="1"/>
  <c r="I3516" i="1"/>
  <c r="U3514" i="1"/>
  <c r="W3514" i="1" s="1"/>
  <c r="M3515" i="1"/>
  <c r="F3510" i="1"/>
  <c r="G3510" i="1"/>
  <c r="D3511" i="1"/>
  <c r="L3511" i="1" s="1"/>
  <c r="O3510" i="1"/>
  <c r="P1087" i="1"/>
  <c r="C1088" i="1"/>
  <c r="X1086" i="1"/>
  <c r="B1086" i="1" s="1"/>
  <c r="AA3635" i="1" l="1"/>
  <c r="Z3635" i="1"/>
  <c r="Y3633" i="1"/>
  <c r="S3633" i="1"/>
  <c r="H3634" i="1"/>
  <c r="A3635" i="1"/>
  <c r="Q3635" i="1" s="1"/>
  <c r="R3635" i="1" s="1"/>
  <c r="J3516" i="1"/>
  <c r="K3516" i="1" s="1"/>
  <c r="E3516" i="1" s="1"/>
  <c r="I3517" i="1"/>
  <c r="U3515" i="1"/>
  <c r="W3515" i="1" s="1"/>
  <c r="F3511" i="1"/>
  <c r="D3512" i="1"/>
  <c r="L3512" i="1" s="1"/>
  <c r="G3511" i="1"/>
  <c r="O3511" i="1"/>
  <c r="P1088" i="1"/>
  <c r="C1089" i="1"/>
  <c r="X1087" i="1"/>
  <c r="B1087" i="1" s="1"/>
  <c r="Z3636" i="1" l="1"/>
  <c r="AA3636" i="1"/>
  <c r="S3634" i="1"/>
  <c r="Y3634" i="1"/>
  <c r="H3635" i="1"/>
  <c r="A3636" i="1"/>
  <c r="Q3636" i="1" s="1"/>
  <c r="R3636" i="1" s="1"/>
  <c r="J3517" i="1"/>
  <c r="K3517" i="1" s="1"/>
  <c r="E3517" i="1" s="1"/>
  <c r="I3518" i="1"/>
  <c r="U3516" i="1"/>
  <c r="W3516" i="1" s="1"/>
  <c r="F3512" i="1"/>
  <c r="G3512" i="1"/>
  <c r="D3513" i="1"/>
  <c r="L3513" i="1" s="1"/>
  <c r="O3512" i="1"/>
  <c r="P1089" i="1"/>
  <c r="C1090" i="1"/>
  <c r="X1088" i="1"/>
  <c r="AA3637" i="1" l="1"/>
  <c r="Z3637" i="1"/>
  <c r="Y3635" i="1"/>
  <c r="S3635" i="1"/>
  <c r="J3518" i="1"/>
  <c r="K3518" i="1" s="1"/>
  <c r="E3518" i="1" s="1"/>
  <c r="I3519" i="1"/>
  <c r="U3517" i="1"/>
  <c r="W3517" i="1" s="1"/>
  <c r="A3637" i="1"/>
  <c r="Q3637" i="1" s="1"/>
  <c r="R3637" i="1" s="1"/>
  <c r="H3636" i="1"/>
  <c r="F3513" i="1"/>
  <c r="O3513" i="1"/>
  <c r="G3513" i="1"/>
  <c r="D3514" i="1"/>
  <c r="L3514" i="1" s="1"/>
  <c r="B1088" i="1"/>
  <c r="Y1088" i="1"/>
  <c r="P1090" i="1"/>
  <c r="C1091" i="1"/>
  <c r="X1089" i="1"/>
  <c r="B1089" i="1" s="1"/>
  <c r="Z3638" i="1" l="1"/>
  <c r="AA3638" i="1"/>
  <c r="S3636" i="1"/>
  <c r="Y3636" i="1"/>
  <c r="J3519" i="1"/>
  <c r="K3519" i="1" s="1"/>
  <c r="E3519" i="1" s="1"/>
  <c r="I3520" i="1"/>
  <c r="U3518" i="1"/>
  <c r="W3518" i="1" s="1"/>
  <c r="A3638" i="1"/>
  <c r="Q3638" i="1" s="1"/>
  <c r="R3638" i="1" s="1"/>
  <c r="H3637" i="1"/>
  <c r="F3514" i="1"/>
  <c r="G3514" i="1"/>
  <c r="O3514" i="1"/>
  <c r="D3515" i="1"/>
  <c r="L3515" i="1" s="1"/>
  <c r="P1091" i="1"/>
  <c r="C1092" i="1"/>
  <c r="X1090" i="1"/>
  <c r="B1090" i="1" s="1"/>
  <c r="AA3639" i="1" l="1"/>
  <c r="Z3639" i="1"/>
  <c r="J3520" i="1"/>
  <c r="K3520" i="1" s="1"/>
  <c r="E3520" i="1" s="1"/>
  <c r="I3521" i="1"/>
  <c r="S3637" i="1"/>
  <c r="Y3637" i="1"/>
  <c r="H3638" i="1"/>
  <c r="A3639" i="1"/>
  <c r="U3519" i="1"/>
  <c r="W3519" i="1" s="1"/>
  <c r="F3515" i="1"/>
  <c r="G3515" i="1"/>
  <c r="D3516" i="1"/>
  <c r="L3516" i="1" s="1"/>
  <c r="P1092" i="1"/>
  <c r="C1093" i="1"/>
  <c r="X1091" i="1"/>
  <c r="B1091" i="1" s="1"/>
  <c r="A3640" i="1" l="1"/>
  <c r="Q3640" i="1" s="1"/>
  <c r="R3640" i="1" s="1"/>
  <c r="Q3639" i="1"/>
  <c r="R3639" i="1" s="1"/>
  <c r="AA3640" i="1"/>
  <c r="AA3641" i="1" s="1"/>
  <c r="A3641" i="1"/>
  <c r="Q3641" i="1" s="1"/>
  <c r="O3515" i="1"/>
  <c r="M3516" i="1"/>
  <c r="N3516" i="1" s="1"/>
  <c r="H3639" i="1"/>
  <c r="H3640" i="1" s="1"/>
  <c r="H3641" i="1" s="1"/>
  <c r="Y3638" i="1"/>
  <c r="S3638" i="1"/>
  <c r="J3521" i="1"/>
  <c r="K3521" i="1" s="1"/>
  <c r="E3521" i="1" s="1"/>
  <c r="I3522" i="1"/>
  <c r="U3520" i="1"/>
  <c r="W3520" i="1" s="1"/>
  <c r="F3516" i="1"/>
  <c r="G3516" i="1"/>
  <c r="D3517" i="1"/>
  <c r="L3517" i="1" s="1"/>
  <c r="P1093" i="1"/>
  <c r="C1094" i="1"/>
  <c r="X1092" i="1"/>
  <c r="B1092" i="1" s="1"/>
  <c r="R3641" i="1" l="1"/>
  <c r="Z3642" i="1"/>
  <c r="AA3642" i="1"/>
  <c r="Z3640" i="1"/>
  <c r="Z3641" i="1" s="1"/>
  <c r="S3640" i="1"/>
  <c r="A3642" i="1"/>
  <c r="Q3642" i="1" s="1"/>
  <c r="R3642" i="1" s="1"/>
  <c r="U3521" i="1"/>
  <c r="W3521" i="1" s="1"/>
  <c r="J3522" i="1"/>
  <c r="K3522" i="1" s="1"/>
  <c r="E3522" i="1" s="1"/>
  <c r="I3523" i="1"/>
  <c r="F3517" i="1"/>
  <c r="G3517" i="1"/>
  <c r="D3518" i="1"/>
  <c r="L3518" i="1" s="1"/>
  <c r="M3517" i="1"/>
  <c r="O3516" i="1"/>
  <c r="P1094" i="1"/>
  <c r="C1095" i="1"/>
  <c r="X1093" i="1"/>
  <c r="B1093" i="1" s="1"/>
  <c r="Z3643" i="1" l="1"/>
  <c r="AA3643" i="1"/>
  <c r="A3643" i="1"/>
  <c r="Q3643" i="1" s="1"/>
  <c r="R3643" i="1" s="1"/>
  <c r="H3642" i="1"/>
  <c r="H3643" i="1" s="1"/>
  <c r="J3523" i="1"/>
  <c r="K3523" i="1" s="1"/>
  <c r="E3523" i="1" s="1"/>
  <c r="I3524" i="1"/>
  <c r="U3522" i="1"/>
  <c r="W3522" i="1" s="1"/>
  <c r="M3518" i="1"/>
  <c r="N3517" i="1"/>
  <c r="N3518" i="1" s="1"/>
  <c r="F3518" i="1"/>
  <c r="G3518" i="1"/>
  <c r="D3519" i="1"/>
  <c r="L3519" i="1" s="1"/>
  <c r="P1095" i="1"/>
  <c r="C1096" i="1"/>
  <c r="X1094" i="1"/>
  <c r="B1094" i="1" s="1"/>
  <c r="AA3644" i="1" l="1"/>
  <c r="Z3644" i="1"/>
  <c r="Y3642" i="1"/>
  <c r="S3642" i="1"/>
  <c r="A3644" i="1"/>
  <c r="M3519" i="1"/>
  <c r="N3519" i="1" s="1"/>
  <c r="O3518" i="1"/>
  <c r="U3523" i="1"/>
  <c r="W3523" i="1" s="1"/>
  <c r="J3524" i="1"/>
  <c r="K3524" i="1" s="1"/>
  <c r="E3524" i="1" s="1"/>
  <c r="I3525" i="1"/>
  <c r="O3517" i="1"/>
  <c r="F3519" i="1"/>
  <c r="G3519" i="1"/>
  <c r="D3520" i="1"/>
  <c r="L3520" i="1" s="1"/>
  <c r="P1096" i="1"/>
  <c r="C1097" i="1"/>
  <c r="X1095" i="1"/>
  <c r="B1095" i="1" s="1"/>
  <c r="H3644" i="1" l="1"/>
  <c r="Q3644" i="1"/>
  <c r="R3644" i="1" s="1"/>
  <c r="Z3645" i="1"/>
  <c r="AA3645" i="1"/>
  <c r="S3643" i="1"/>
  <c r="Y3643" i="1"/>
  <c r="A3645" i="1"/>
  <c r="Q3645" i="1" s="1"/>
  <c r="R3645" i="1" s="1"/>
  <c r="O3519" i="1"/>
  <c r="M3520" i="1"/>
  <c r="J3525" i="1"/>
  <c r="K3525" i="1" s="1"/>
  <c r="E3525" i="1" s="1"/>
  <c r="I3526" i="1"/>
  <c r="U3524" i="1"/>
  <c r="W3524" i="1" s="1"/>
  <c r="F3520" i="1"/>
  <c r="D3521" i="1"/>
  <c r="L3521" i="1" s="1"/>
  <c r="G3520" i="1"/>
  <c r="P1097" i="1"/>
  <c r="C1098" i="1"/>
  <c r="X1096" i="1"/>
  <c r="B1096" i="1" s="1"/>
  <c r="AA3646" i="1" l="1"/>
  <c r="Z3646" i="1"/>
  <c r="Y3644" i="1"/>
  <c r="S3644" i="1"/>
  <c r="A3646" i="1"/>
  <c r="Q3646" i="1" s="1"/>
  <c r="R3646" i="1" s="1"/>
  <c r="H3645" i="1"/>
  <c r="H3646" i="1" s="1"/>
  <c r="M3521" i="1"/>
  <c r="M3522" i="1" s="1"/>
  <c r="M3523" i="1" s="1"/>
  <c r="M3524" i="1" s="1"/>
  <c r="M3525" i="1" s="1"/>
  <c r="M3526" i="1" s="1"/>
  <c r="N3520" i="1"/>
  <c r="U3525" i="1"/>
  <c r="W3525" i="1" s="1"/>
  <c r="J3526" i="1"/>
  <c r="K3526" i="1" s="1"/>
  <c r="E3526" i="1" s="1"/>
  <c r="I3527" i="1"/>
  <c r="F3521" i="1"/>
  <c r="G3521" i="1"/>
  <c r="D3522" i="1"/>
  <c r="L3522" i="1" s="1"/>
  <c r="C1099" i="1"/>
  <c r="P1098" i="1"/>
  <c r="X1097" i="1"/>
  <c r="B1097" i="1" s="1"/>
  <c r="Z3647" i="1" l="1"/>
  <c r="AA3647" i="1"/>
  <c r="S3645" i="1"/>
  <c r="Y3645" i="1"/>
  <c r="A3647" i="1"/>
  <c r="Q3647" i="1" s="1"/>
  <c r="R3647" i="1" s="1"/>
  <c r="H3647" i="1"/>
  <c r="N3521" i="1"/>
  <c r="N3522" i="1" s="1"/>
  <c r="N3523" i="1" s="1"/>
  <c r="N3524" i="1" s="1"/>
  <c r="N3525" i="1" s="1"/>
  <c r="N3526" i="1" s="1"/>
  <c r="N3527" i="1" s="1"/>
  <c r="O3520" i="1"/>
  <c r="M3527" i="1"/>
  <c r="U3526" i="1"/>
  <c r="W3526" i="1" s="1"/>
  <c r="J3527" i="1"/>
  <c r="K3527" i="1" s="1"/>
  <c r="E3527" i="1" s="1"/>
  <c r="I3528" i="1"/>
  <c r="F3522" i="1"/>
  <c r="G3522" i="1"/>
  <c r="D3523" i="1"/>
  <c r="L3523" i="1" s="1"/>
  <c r="X1098" i="1"/>
  <c r="B1098" i="1" s="1"/>
  <c r="P1099" i="1"/>
  <c r="C1100" i="1"/>
  <c r="AA3648" i="1" l="1"/>
  <c r="Z3648" i="1"/>
  <c r="O3522" i="1"/>
  <c r="Y3646" i="1"/>
  <c r="S3646" i="1"/>
  <c r="A3648" i="1"/>
  <c r="Q3648" i="1" s="1"/>
  <c r="R3648" i="1" s="1"/>
  <c r="H3648" i="1"/>
  <c r="O3521" i="1"/>
  <c r="N3528" i="1"/>
  <c r="J3528" i="1"/>
  <c r="K3528" i="1" s="1"/>
  <c r="E3528" i="1" s="1"/>
  <c r="I3529" i="1"/>
  <c r="U3527" i="1"/>
  <c r="W3527" i="1" s="1"/>
  <c r="M3528" i="1"/>
  <c r="F3523" i="1"/>
  <c r="O3523" i="1"/>
  <c r="G3523" i="1"/>
  <c r="D3524" i="1"/>
  <c r="L3524" i="1" s="1"/>
  <c r="X1099" i="1"/>
  <c r="B1099" i="1" s="1"/>
  <c r="P1100" i="1"/>
  <c r="C1101" i="1"/>
  <c r="Z3649" i="1" l="1"/>
  <c r="AA3649" i="1"/>
  <c r="A3649" i="1"/>
  <c r="Q3649" i="1" s="1"/>
  <c r="R3649" i="1" s="1"/>
  <c r="S3647" i="1"/>
  <c r="Y3647" i="1"/>
  <c r="M3529" i="1"/>
  <c r="J3529" i="1"/>
  <c r="K3529" i="1" s="1"/>
  <c r="E3529" i="1" s="1"/>
  <c r="I3530" i="1"/>
  <c r="U3528" i="1"/>
  <c r="W3528" i="1" s="1"/>
  <c r="N3529" i="1"/>
  <c r="F3524" i="1"/>
  <c r="O3524" i="1"/>
  <c r="G3524" i="1"/>
  <c r="D3525" i="1"/>
  <c r="L3525" i="1" s="1"/>
  <c r="X1100" i="1"/>
  <c r="B1100" i="1" s="1"/>
  <c r="C1102" i="1"/>
  <c r="P1101" i="1"/>
  <c r="AA3650" i="1" l="1"/>
  <c r="Z3650" i="1"/>
  <c r="Y3648" i="1"/>
  <c r="S3648" i="1"/>
  <c r="A3650" i="1"/>
  <c r="Q3650" i="1" s="1"/>
  <c r="R3650" i="1" s="1"/>
  <c r="H3649" i="1"/>
  <c r="H3650" i="1" s="1"/>
  <c r="N3530" i="1"/>
  <c r="M3530" i="1"/>
  <c r="J3530" i="1"/>
  <c r="K3530" i="1" s="1"/>
  <c r="E3530" i="1" s="1"/>
  <c r="I3531" i="1"/>
  <c r="U3529" i="1"/>
  <c r="W3529" i="1" s="1"/>
  <c r="F3525" i="1"/>
  <c r="O3525" i="1"/>
  <c r="D3526" i="1"/>
  <c r="L3526" i="1" s="1"/>
  <c r="G3525" i="1"/>
  <c r="X1101" i="1"/>
  <c r="B1101" i="1" s="1"/>
  <c r="C1103" i="1"/>
  <c r="P1102" i="1"/>
  <c r="Z3651" i="1" l="1"/>
  <c r="AA3651" i="1"/>
  <c r="Y3649" i="1"/>
  <c r="S3649" i="1"/>
  <c r="A3651" i="1"/>
  <c r="Q3651" i="1" s="1"/>
  <c r="R3651" i="1" s="1"/>
  <c r="J3531" i="1"/>
  <c r="K3531" i="1" s="1"/>
  <c r="E3531" i="1" s="1"/>
  <c r="I3532" i="1"/>
  <c r="N3531" i="1"/>
  <c r="M3531" i="1"/>
  <c r="U3530" i="1"/>
  <c r="W3530" i="1" s="1"/>
  <c r="F3526" i="1"/>
  <c r="G3526" i="1"/>
  <c r="O3526" i="1"/>
  <c r="D3527" i="1"/>
  <c r="L3527" i="1" s="1"/>
  <c r="P1103" i="1"/>
  <c r="C1104" i="1"/>
  <c r="X1102" i="1"/>
  <c r="B1102" i="1" s="1"/>
  <c r="AA3652" i="1" l="1"/>
  <c r="Z3652" i="1"/>
  <c r="Y3650" i="1"/>
  <c r="S3650" i="1"/>
  <c r="A3652" i="1"/>
  <c r="Q3652" i="1" s="1"/>
  <c r="R3652" i="1" s="1"/>
  <c r="H3651" i="1"/>
  <c r="H3652" i="1" s="1"/>
  <c r="N3532" i="1"/>
  <c r="M3532" i="1"/>
  <c r="J3532" i="1"/>
  <c r="K3532" i="1" s="1"/>
  <c r="E3532" i="1" s="1"/>
  <c r="I3533" i="1"/>
  <c r="U3531" i="1"/>
  <c r="W3531" i="1" s="1"/>
  <c r="F3527" i="1"/>
  <c r="D3528" i="1"/>
  <c r="L3528" i="1" s="1"/>
  <c r="O3527" i="1"/>
  <c r="G3527" i="1"/>
  <c r="P1104" i="1"/>
  <c r="C1105" i="1"/>
  <c r="X1103" i="1"/>
  <c r="B1103" i="1" s="1"/>
  <c r="Z3653" i="1" l="1"/>
  <c r="AA3653" i="1"/>
  <c r="A3653" i="1"/>
  <c r="Q3653" i="1" s="1"/>
  <c r="R3653" i="1" s="1"/>
  <c r="Y3651" i="1"/>
  <c r="S3651" i="1"/>
  <c r="N3533" i="1"/>
  <c r="U3532" i="1"/>
  <c r="W3532" i="1" s="1"/>
  <c r="J3533" i="1"/>
  <c r="K3533" i="1" s="1"/>
  <c r="E3533" i="1" s="1"/>
  <c r="I3534" i="1"/>
  <c r="M3533" i="1"/>
  <c r="F3528" i="1"/>
  <c r="O3528" i="1"/>
  <c r="G3528" i="1"/>
  <c r="D3529" i="1"/>
  <c r="L3529" i="1" s="1"/>
  <c r="P1105" i="1"/>
  <c r="C1106" i="1"/>
  <c r="X1104" i="1"/>
  <c r="B1104" i="1" s="1"/>
  <c r="AA3654" i="1" l="1"/>
  <c r="Z3654" i="1"/>
  <c r="Y3652" i="1"/>
  <c r="S3652" i="1"/>
  <c r="A3654" i="1"/>
  <c r="Q3654" i="1" s="1"/>
  <c r="R3654" i="1" s="1"/>
  <c r="N3534" i="1"/>
  <c r="H3653" i="1"/>
  <c r="H3654" i="1" s="1"/>
  <c r="M3534" i="1"/>
  <c r="U3533" i="1"/>
  <c r="W3533" i="1" s="1"/>
  <c r="J3534" i="1"/>
  <c r="K3534" i="1" s="1"/>
  <c r="E3534" i="1" s="1"/>
  <c r="I3535" i="1"/>
  <c r="F3529" i="1"/>
  <c r="G3529" i="1"/>
  <c r="O3529" i="1"/>
  <c r="D3530" i="1"/>
  <c r="L3530" i="1" s="1"/>
  <c r="P1106" i="1"/>
  <c r="C1107" i="1"/>
  <c r="X1105" i="1"/>
  <c r="B1105" i="1" s="1"/>
  <c r="Z3655" i="1" l="1"/>
  <c r="AA3655" i="1"/>
  <c r="M3535" i="1"/>
  <c r="A3655" i="1"/>
  <c r="Q3655" i="1" s="1"/>
  <c r="R3655" i="1" s="1"/>
  <c r="S3653" i="1"/>
  <c r="Y3653" i="1"/>
  <c r="J3535" i="1"/>
  <c r="K3535" i="1" s="1"/>
  <c r="E3535" i="1" s="1"/>
  <c r="I3536" i="1"/>
  <c r="U3534" i="1"/>
  <c r="W3534" i="1" s="1"/>
  <c r="N3535" i="1"/>
  <c r="F3530" i="1"/>
  <c r="O3530" i="1"/>
  <c r="G3530" i="1"/>
  <c r="D3531" i="1"/>
  <c r="L3531" i="1" s="1"/>
  <c r="P1107" i="1"/>
  <c r="C1108" i="1"/>
  <c r="X1106" i="1"/>
  <c r="B1106" i="1" s="1"/>
  <c r="AA3656" i="1" l="1"/>
  <c r="Z3656" i="1"/>
  <c r="M3536" i="1"/>
  <c r="S3654" i="1"/>
  <c r="Y3654" i="1"/>
  <c r="A3656" i="1"/>
  <c r="Q3656" i="1" s="1"/>
  <c r="R3656" i="1" s="1"/>
  <c r="H3655" i="1"/>
  <c r="H3656" i="1" s="1"/>
  <c r="N3536" i="1"/>
  <c r="J3536" i="1"/>
  <c r="K3536" i="1" s="1"/>
  <c r="E3536" i="1" s="1"/>
  <c r="I3537" i="1"/>
  <c r="U3535" i="1"/>
  <c r="W3535" i="1" s="1"/>
  <c r="F3531" i="1"/>
  <c r="G3531" i="1"/>
  <c r="O3531" i="1"/>
  <c r="D3532" i="1"/>
  <c r="L3532" i="1" s="1"/>
  <c r="P1108" i="1"/>
  <c r="C1109" i="1"/>
  <c r="X1107" i="1"/>
  <c r="B1107" i="1" s="1"/>
  <c r="Z3657" i="1" l="1"/>
  <c r="AA3657" i="1"/>
  <c r="A3657" i="1"/>
  <c r="Q3657" i="1" s="1"/>
  <c r="R3657" i="1" s="1"/>
  <c r="Y3655" i="1"/>
  <c r="S3655" i="1"/>
  <c r="J3537" i="1"/>
  <c r="K3537" i="1" s="1"/>
  <c r="E3537" i="1" s="1"/>
  <c r="I3538" i="1"/>
  <c r="U3536" i="1"/>
  <c r="W3536" i="1" s="1"/>
  <c r="M3537" i="1"/>
  <c r="N3537" i="1"/>
  <c r="F3532" i="1"/>
  <c r="G3532" i="1"/>
  <c r="D3533" i="1"/>
  <c r="L3533" i="1" s="1"/>
  <c r="O3532" i="1"/>
  <c r="P1109" i="1"/>
  <c r="C1110" i="1"/>
  <c r="X1108" i="1"/>
  <c r="B1108" i="1" s="1"/>
  <c r="AA3658" i="1" l="1"/>
  <c r="Z3658" i="1"/>
  <c r="N3538" i="1"/>
  <c r="M3538" i="1"/>
  <c r="Y3656" i="1"/>
  <c r="S3656" i="1"/>
  <c r="A3658" i="1"/>
  <c r="Q3658" i="1" s="1"/>
  <c r="R3658" i="1" s="1"/>
  <c r="H3657" i="1"/>
  <c r="H3658" i="1" s="1"/>
  <c r="J3538" i="1"/>
  <c r="K3538" i="1" s="1"/>
  <c r="E3538" i="1" s="1"/>
  <c r="I3539" i="1"/>
  <c r="U3537" i="1"/>
  <c r="W3537" i="1" s="1"/>
  <c r="F3533" i="1"/>
  <c r="G3533" i="1"/>
  <c r="D3534" i="1"/>
  <c r="L3534" i="1" s="1"/>
  <c r="O3533" i="1"/>
  <c r="P1110" i="1"/>
  <c r="C1111" i="1"/>
  <c r="X1109" i="1"/>
  <c r="B1109" i="1" s="1"/>
  <c r="Z3659" i="1" l="1"/>
  <c r="AA3659" i="1"/>
  <c r="S3657" i="1"/>
  <c r="Y3657" i="1"/>
  <c r="A3659" i="1"/>
  <c r="Q3659" i="1" s="1"/>
  <c r="R3659" i="1" s="1"/>
  <c r="H3659" i="1"/>
  <c r="J3539" i="1"/>
  <c r="K3539" i="1" s="1"/>
  <c r="E3539" i="1" s="1"/>
  <c r="I3540" i="1"/>
  <c r="M3539" i="1"/>
  <c r="U3538" i="1"/>
  <c r="W3538" i="1" s="1"/>
  <c r="N3539" i="1"/>
  <c r="F3534" i="1"/>
  <c r="O3534" i="1"/>
  <c r="G3534" i="1"/>
  <c r="D3535" i="1"/>
  <c r="L3535" i="1" s="1"/>
  <c r="C1112" i="1"/>
  <c r="P1111" i="1"/>
  <c r="X1110" i="1"/>
  <c r="B1110" i="1" s="1"/>
  <c r="AA3660" i="1" l="1"/>
  <c r="Z3660" i="1"/>
  <c r="Y3658" i="1"/>
  <c r="S3658" i="1"/>
  <c r="A3660" i="1"/>
  <c r="Q3660" i="1" s="1"/>
  <c r="R3660" i="1" s="1"/>
  <c r="N3540" i="1"/>
  <c r="M3540" i="1"/>
  <c r="J3540" i="1"/>
  <c r="K3540" i="1" s="1"/>
  <c r="E3540" i="1" s="1"/>
  <c r="I3541" i="1"/>
  <c r="U3539" i="1"/>
  <c r="W3539" i="1" s="1"/>
  <c r="F3535" i="1"/>
  <c r="D3536" i="1"/>
  <c r="L3536" i="1" s="1"/>
  <c r="G3535" i="1"/>
  <c r="O3535" i="1"/>
  <c r="X1111" i="1"/>
  <c r="B1111" i="1" s="1"/>
  <c r="P1112" i="1"/>
  <c r="C1113" i="1"/>
  <c r="Z3661" i="1" l="1"/>
  <c r="AA3661" i="1"/>
  <c r="S3659" i="1"/>
  <c r="Y3659" i="1"/>
  <c r="A3661" i="1"/>
  <c r="Q3661" i="1" s="1"/>
  <c r="R3661" i="1" s="1"/>
  <c r="H3660" i="1"/>
  <c r="H3661" i="1" s="1"/>
  <c r="U3540" i="1"/>
  <c r="W3540" i="1" s="1"/>
  <c r="J3541" i="1"/>
  <c r="K3541" i="1" s="1"/>
  <c r="E3541" i="1" s="1"/>
  <c r="I3542" i="1"/>
  <c r="M3541" i="1"/>
  <c r="N3541" i="1"/>
  <c r="F3536" i="1"/>
  <c r="O3536" i="1"/>
  <c r="G3536" i="1"/>
  <c r="D3537" i="1"/>
  <c r="L3537" i="1" s="1"/>
  <c r="X1112" i="1"/>
  <c r="C1114" i="1"/>
  <c r="P1113" i="1"/>
  <c r="AA3662" i="1" l="1"/>
  <c r="Z3662" i="1"/>
  <c r="A3662" i="1"/>
  <c r="Q3662" i="1" s="1"/>
  <c r="R3662" i="1" s="1"/>
  <c r="Y3660" i="1"/>
  <c r="S3660" i="1"/>
  <c r="N3542" i="1"/>
  <c r="M3542" i="1"/>
  <c r="J3542" i="1"/>
  <c r="K3542" i="1" s="1"/>
  <c r="E3542" i="1" s="1"/>
  <c r="I3543" i="1"/>
  <c r="U3541" i="1"/>
  <c r="W3541" i="1" s="1"/>
  <c r="F3537" i="1"/>
  <c r="G3537" i="1"/>
  <c r="O3537" i="1"/>
  <c r="D3538" i="1"/>
  <c r="L3538" i="1" s="1"/>
  <c r="B1112" i="1"/>
  <c r="Y1112" i="1"/>
  <c r="P1114" i="1"/>
  <c r="S1114" i="1" s="1"/>
  <c r="C1115" i="1"/>
  <c r="X1113" i="1"/>
  <c r="Z3663" i="1" l="1"/>
  <c r="AA3663" i="1"/>
  <c r="S3661" i="1"/>
  <c r="Y3661" i="1"/>
  <c r="A3663" i="1"/>
  <c r="Q3663" i="1" s="1"/>
  <c r="R3663" i="1" s="1"/>
  <c r="H3662" i="1"/>
  <c r="H3663" i="1" s="1"/>
  <c r="B1113" i="1"/>
  <c r="Y1113" i="1"/>
  <c r="N3543" i="1"/>
  <c r="J3543" i="1"/>
  <c r="K3543" i="1" s="1"/>
  <c r="E3543" i="1" s="1"/>
  <c r="I3544" i="1"/>
  <c r="U3542" i="1"/>
  <c r="W3542" i="1" s="1"/>
  <c r="M3543" i="1"/>
  <c r="F3538" i="1"/>
  <c r="O3538" i="1"/>
  <c r="G3538" i="1"/>
  <c r="D3539" i="1"/>
  <c r="L3539" i="1" s="1"/>
  <c r="P1115" i="1"/>
  <c r="S1115" i="1" s="1"/>
  <c r="C1116" i="1"/>
  <c r="X1114" i="1"/>
  <c r="AA3664" i="1" l="1"/>
  <c r="Z3664" i="1"/>
  <c r="B1114" i="1"/>
  <c r="Y1114" i="1"/>
  <c r="S3662" i="1"/>
  <c r="Y3662" i="1"/>
  <c r="A3664" i="1"/>
  <c r="Q3664" i="1" s="1"/>
  <c r="R3664" i="1" s="1"/>
  <c r="J3544" i="1"/>
  <c r="K3544" i="1" s="1"/>
  <c r="E3544" i="1" s="1"/>
  <c r="I3545" i="1"/>
  <c r="U3543" i="1"/>
  <c r="W3543" i="1" s="1"/>
  <c r="M3544" i="1"/>
  <c r="N3544" i="1"/>
  <c r="F3539" i="1"/>
  <c r="O3539" i="1"/>
  <c r="D3540" i="1"/>
  <c r="L3540" i="1" s="1"/>
  <c r="G3539" i="1"/>
  <c r="P1116" i="1"/>
  <c r="X1116" i="1" s="1"/>
  <c r="Y1116" i="1" s="1"/>
  <c r="C1117" i="1"/>
  <c r="X1115" i="1"/>
  <c r="Y1115" i="1" s="1"/>
  <c r="Z3665" i="1" l="1"/>
  <c r="AA3665" i="1"/>
  <c r="A3665" i="1"/>
  <c r="Q3665" i="1" s="1"/>
  <c r="R3665" i="1" s="1"/>
  <c r="H3664" i="1"/>
  <c r="H3665" i="1" s="1"/>
  <c r="Y3663" i="1"/>
  <c r="S3663" i="1"/>
  <c r="N3545" i="1"/>
  <c r="M3545" i="1"/>
  <c r="J3545" i="1"/>
  <c r="K3545" i="1" s="1"/>
  <c r="E3545" i="1" s="1"/>
  <c r="I3546" i="1"/>
  <c r="U3544" i="1"/>
  <c r="W3544" i="1" s="1"/>
  <c r="F3540" i="1"/>
  <c r="D3541" i="1"/>
  <c r="L3541" i="1" s="1"/>
  <c r="G3540" i="1"/>
  <c r="O3540" i="1"/>
  <c r="P1117" i="1"/>
  <c r="C1118" i="1"/>
  <c r="B1116" i="1"/>
  <c r="B1115" i="1"/>
  <c r="AA3666" i="1" l="1"/>
  <c r="Z3666" i="1"/>
  <c r="S3664" i="1"/>
  <c r="Y3664" i="1"/>
  <c r="A3666" i="1"/>
  <c r="Q3666" i="1" s="1"/>
  <c r="R3666" i="1" s="1"/>
  <c r="J3546" i="1"/>
  <c r="K3546" i="1" s="1"/>
  <c r="E3546" i="1" s="1"/>
  <c r="I3547" i="1"/>
  <c r="U3545" i="1"/>
  <c r="W3545" i="1" s="1"/>
  <c r="N3546" i="1"/>
  <c r="M3546" i="1"/>
  <c r="F3541" i="1"/>
  <c r="D3542" i="1"/>
  <c r="L3542" i="1" s="1"/>
  <c r="O3541" i="1"/>
  <c r="G3541" i="1"/>
  <c r="P1118" i="1"/>
  <c r="C1119" i="1"/>
  <c r="X1117" i="1"/>
  <c r="B1117" i="1" s="1"/>
  <c r="Z3667" i="1" l="1"/>
  <c r="AA3667" i="1"/>
  <c r="A3667" i="1"/>
  <c r="Q3667" i="1" s="1"/>
  <c r="R3667" i="1" s="1"/>
  <c r="S3665" i="1"/>
  <c r="Y3665" i="1"/>
  <c r="H3666" i="1"/>
  <c r="H3667" i="1" s="1"/>
  <c r="J3547" i="1"/>
  <c r="K3547" i="1" s="1"/>
  <c r="E3547" i="1" s="1"/>
  <c r="I3548" i="1"/>
  <c r="U3546" i="1"/>
  <c r="W3546" i="1" s="1"/>
  <c r="F3542" i="1"/>
  <c r="G3542" i="1"/>
  <c r="D3543" i="1"/>
  <c r="L3543" i="1" s="1"/>
  <c r="O3542" i="1"/>
  <c r="P1119" i="1"/>
  <c r="C1120" i="1"/>
  <c r="X1118" i="1"/>
  <c r="B1118" i="1" s="1"/>
  <c r="AA3668" i="1" l="1"/>
  <c r="Z3668" i="1"/>
  <c r="S3666" i="1"/>
  <c r="Y3666" i="1"/>
  <c r="A3668" i="1"/>
  <c r="Q3668" i="1" s="1"/>
  <c r="R3668" i="1" s="1"/>
  <c r="J3548" i="1"/>
  <c r="K3548" i="1" s="1"/>
  <c r="E3548" i="1" s="1"/>
  <c r="I3549" i="1"/>
  <c r="U3547" i="1"/>
  <c r="W3547" i="1" s="1"/>
  <c r="F3543" i="1"/>
  <c r="G3543" i="1"/>
  <c r="D3544" i="1"/>
  <c r="L3544" i="1" s="1"/>
  <c r="O3543" i="1"/>
  <c r="P1120" i="1"/>
  <c r="C1121" i="1"/>
  <c r="X1119" i="1"/>
  <c r="B1119" i="1" s="1"/>
  <c r="Z3669" i="1" l="1"/>
  <c r="AA3669" i="1"/>
  <c r="S3667" i="1"/>
  <c r="Y3667" i="1"/>
  <c r="A3669" i="1"/>
  <c r="Q3669" i="1" s="1"/>
  <c r="R3669" i="1" s="1"/>
  <c r="H3668" i="1"/>
  <c r="H3669" i="1" s="1"/>
  <c r="J3549" i="1"/>
  <c r="K3549" i="1" s="1"/>
  <c r="E3549" i="1" s="1"/>
  <c r="I3550" i="1"/>
  <c r="U3548" i="1"/>
  <c r="W3548" i="1" s="1"/>
  <c r="F3544" i="1"/>
  <c r="O3544" i="1"/>
  <c r="D3545" i="1"/>
  <c r="L3545" i="1" s="1"/>
  <c r="G3544" i="1"/>
  <c r="P1121" i="1"/>
  <c r="C1122" i="1"/>
  <c r="X1120" i="1"/>
  <c r="B1120" i="1" s="1"/>
  <c r="AA3670" i="1" l="1"/>
  <c r="Z3670" i="1"/>
  <c r="Y3668" i="1"/>
  <c r="S3668" i="1"/>
  <c r="A3670" i="1"/>
  <c r="Q3670" i="1" s="1"/>
  <c r="R3670" i="1" s="1"/>
  <c r="J3550" i="1"/>
  <c r="K3550" i="1" s="1"/>
  <c r="E3550" i="1" s="1"/>
  <c r="I3551" i="1"/>
  <c r="U3549" i="1"/>
  <c r="W3549" i="1" s="1"/>
  <c r="F3545" i="1"/>
  <c r="G3545" i="1"/>
  <c r="D3546" i="1"/>
  <c r="L3546" i="1" s="1"/>
  <c r="O3545" i="1"/>
  <c r="P1122" i="1"/>
  <c r="C1123" i="1"/>
  <c r="X1121" i="1"/>
  <c r="B1121" i="1" s="1"/>
  <c r="Z3671" i="1" l="1"/>
  <c r="AA3671" i="1"/>
  <c r="A3671" i="1"/>
  <c r="Q3671" i="1" s="1"/>
  <c r="R3671" i="1" s="1"/>
  <c r="S3669" i="1"/>
  <c r="H3670" i="1"/>
  <c r="J3551" i="1"/>
  <c r="K3551" i="1" s="1"/>
  <c r="E3551" i="1" s="1"/>
  <c r="I3552" i="1"/>
  <c r="U3550" i="1"/>
  <c r="W3550" i="1" s="1"/>
  <c r="F3546" i="1"/>
  <c r="G3546" i="1"/>
  <c r="D3547" i="1"/>
  <c r="L3547" i="1" s="1"/>
  <c r="C1124" i="1"/>
  <c r="P1123" i="1"/>
  <c r="X1122" i="1"/>
  <c r="B1122" i="1" s="1"/>
  <c r="AA3672" i="1" l="1"/>
  <c r="Z3672" i="1"/>
  <c r="S3670" i="1"/>
  <c r="Y3670" i="1"/>
  <c r="A3672" i="1"/>
  <c r="Q3672" i="1" s="1"/>
  <c r="R3672" i="1" s="1"/>
  <c r="H3671" i="1"/>
  <c r="H3672" i="1" s="1"/>
  <c r="O3546" i="1"/>
  <c r="M3547" i="1"/>
  <c r="N3547" i="1" s="1"/>
  <c r="J3552" i="1"/>
  <c r="K3552" i="1" s="1"/>
  <c r="E3552" i="1" s="1"/>
  <c r="I3553" i="1"/>
  <c r="U3551" i="1"/>
  <c r="W3551" i="1" s="1"/>
  <c r="F3547" i="1"/>
  <c r="G3547" i="1"/>
  <c r="D3548" i="1"/>
  <c r="L3548" i="1" s="1"/>
  <c r="X1123" i="1"/>
  <c r="B1123" i="1" s="1"/>
  <c r="C1125" i="1"/>
  <c r="P1124" i="1"/>
  <c r="Z3673" i="1" l="1"/>
  <c r="AA3673" i="1"/>
  <c r="S3671" i="1"/>
  <c r="A3673" i="1"/>
  <c r="Q3673" i="1" s="1"/>
  <c r="H3673" i="1"/>
  <c r="J3553" i="1"/>
  <c r="K3553" i="1" s="1"/>
  <c r="E3553" i="1" s="1"/>
  <c r="I3554" i="1"/>
  <c r="U3552" i="1"/>
  <c r="W3552" i="1" s="1"/>
  <c r="F3548" i="1"/>
  <c r="D3549" i="1"/>
  <c r="L3549" i="1" s="1"/>
  <c r="G3548" i="1"/>
  <c r="O3547" i="1"/>
  <c r="M3548" i="1"/>
  <c r="C1126" i="1"/>
  <c r="P1125" i="1"/>
  <c r="X1124" i="1"/>
  <c r="B1124" i="1" s="1"/>
  <c r="AA3674" i="1" l="1"/>
  <c r="Z3674" i="1"/>
  <c r="R3673" i="1"/>
  <c r="A3674" i="1"/>
  <c r="Q3674" i="1" s="1"/>
  <c r="R3674" i="1" s="1"/>
  <c r="S3672" i="1"/>
  <c r="J3554" i="1"/>
  <c r="K3554" i="1" s="1"/>
  <c r="E3554" i="1" s="1"/>
  <c r="I3555" i="1"/>
  <c r="U3553" i="1"/>
  <c r="W3553" i="1" s="1"/>
  <c r="M3549" i="1"/>
  <c r="N3548" i="1"/>
  <c r="N3549" i="1" s="1"/>
  <c r="F3549" i="1"/>
  <c r="G3549" i="1"/>
  <c r="D3550" i="1"/>
  <c r="L3550" i="1" s="1"/>
  <c r="X1125" i="1"/>
  <c r="B1125" i="1" s="1"/>
  <c r="C1127" i="1"/>
  <c r="P1126" i="1"/>
  <c r="Z3675" i="1" l="1"/>
  <c r="AA3675" i="1"/>
  <c r="A3675" i="1"/>
  <c r="Q3675" i="1" s="1"/>
  <c r="R3675" i="1" s="1"/>
  <c r="H3674" i="1"/>
  <c r="H3675" i="1" s="1"/>
  <c r="M3550" i="1"/>
  <c r="O3549" i="1"/>
  <c r="J3555" i="1"/>
  <c r="K3555" i="1" s="1"/>
  <c r="E3555" i="1" s="1"/>
  <c r="I3556" i="1"/>
  <c r="U3554" i="1"/>
  <c r="W3554" i="1" s="1"/>
  <c r="O3548" i="1"/>
  <c r="F3550" i="1"/>
  <c r="D3551" i="1"/>
  <c r="L3551" i="1" s="1"/>
  <c r="G3550" i="1"/>
  <c r="X1126" i="1"/>
  <c r="B1126" i="1" s="1"/>
  <c r="C1128" i="1"/>
  <c r="P1127" i="1"/>
  <c r="AA3676" i="1" l="1"/>
  <c r="Z3676" i="1"/>
  <c r="M3551" i="1"/>
  <c r="M3552" i="1" s="1"/>
  <c r="M3553" i="1" s="1"/>
  <c r="Y3674" i="1"/>
  <c r="S3674" i="1"/>
  <c r="A3676" i="1"/>
  <c r="Q3676" i="1" s="1"/>
  <c r="R3676" i="1" s="1"/>
  <c r="N3550" i="1"/>
  <c r="J3556" i="1"/>
  <c r="K3556" i="1" s="1"/>
  <c r="E3556" i="1" s="1"/>
  <c r="I3557" i="1"/>
  <c r="U3555" i="1"/>
  <c r="W3555" i="1" s="1"/>
  <c r="F3551" i="1"/>
  <c r="G3551" i="1"/>
  <c r="D3552" i="1"/>
  <c r="L3552" i="1" s="1"/>
  <c r="X1127" i="1"/>
  <c r="B1127" i="1" s="1"/>
  <c r="P1128" i="1"/>
  <c r="C1129" i="1"/>
  <c r="Z3677" i="1" l="1"/>
  <c r="AA3677" i="1"/>
  <c r="N3551" i="1"/>
  <c r="N3552" i="1" s="1"/>
  <c r="N3553" i="1" s="1"/>
  <c r="A3677" i="1"/>
  <c r="Q3677" i="1" s="1"/>
  <c r="R3677" i="1" s="1"/>
  <c r="Y3675" i="1"/>
  <c r="S3675" i="1"/>
  <c r="H3676" i="1"/>
  <c r="O3550" i="1"/>
  <c r="J3557" i="1"/>
  <c r="K3557" i="1" s="1"/>
  <c r="E3557" i="1" s="1"/>
  <c r="I3558" i="1"/>
  <c r="U3556" i="1"/>
  <c r="W3556" i="1" s="1"/>
  <c r="F3552" i="1"/>
  <c r="G3552" i="1"/>
  <c r="D3553" i="1"/>
  <c r="L3553" i="1" s="1"/>
  <c r="C1130" i="1"/>
  <c r="P1129" i="1"/>
  <c r="X1128" i="1"/>
  <c r="B1128" i="1" s="1"/>
  <c r="H3677" i="1" l="1"/>
  <c r="AA3678" i="1"/>
  <c r="Z3678" i="1"/>
  <c r="O3552" i="1"/>
  <c r="O3551" i="1"/>
  <c r="S3676" i="1"/>
  <c r="Y3676" i="1"/>
  <c r="A3678" i="1"/>
  <c r="Q3678" i="1" s="1"/>
  <c r="R3678" i="1" s="1"/>
  <c r="U3557" i="1"/>
  <c r="W3557" i="1" s="1"/>
  <c r="J3558" i="1"/>
  <c r="K3558" i="1" s="1"/>
  <c r="E3558" i="1" s="1"/>
  <c r="I3559" i="1"/>
  <c r="F3553" i="1"/>
  <c r="G3553" i="1"/>
  <c r="D3554" i="1"/>
  <c r="L3554" i="1" s="1"/>
  <c r="X1129" i="1"/>
  <c r="B1129" i="1" s="1"/>
  <c r="P1130" i="1"/>
  <c r="C1131" i="1"/>
  <c r="AA3679" i="1" l="1"/>
  <c r="Z3679" i="1"/>
  <c r="H3678" i="1"/>
  <c r="A3679" i="1"/>
  <c r="Q3679" i="1" s="1"/>
  <c r="R3679" i="1" s="1"/>
  <c r="S3677" i="1"/>
  <c r="Y3677" i="1"/>
  <c r="O3553" i="1"/>
  <c r="M3554" i="1"/>
  <c r="J3559" i="1"/>
  <c r="K3559" i="1" s="1"/>
  <c r="E3559" i="1" s="1"/>
  <c r="I3560" i="1"/>
  <c r="U3558" i="1"/>
  <c r="W3558" i="1" s="1"/>
  <c r="F3554" i="1"/>
  <c r="G3554" i="1"/>
  <c r="D3555" i="1"/>
  <c r="L3555" i="1" s="1"/>
  <c r="C1132" i="1"/>
  <c r="P1131" i="1"/>
  <c r="X1130" i="1"/>
  <c r="B1130" i="1" s="1"/>
  <c r="Z3680" i="1" l="1"/>
  <c r="AA3680" i="1"/>
  <c r="S3678" i="1"/>
  <c r="Y3678" i="1"/>
  <c r="A3680" i="1"/>
  <c r="Q3680" i="1" s="1"/>
  <c r="R3680" i="1" s="1"/>
  <c r="H3679" i="1"/>
  <c r="H3680" i="1" s="1"/>
  <c r="M3555" i="1"/>
  <c r="M3556" i="1" s="1"/>
  <c r="M3557" i="1" s="1"/>
  <c r="M3558" i="1" s="1"/>
  <c r="M3559" i="1" s="1"/>
  <c r="M3560" i="1" s="1"/>
  <c r="N3554" i="1"/>
  <c r="N3555" i="1" s="1"/>
  <c r="N3556" i="1" s="1"/>
  <c r="N3557" i="1" s="1"/>
  <c r="N3558" i="1" s="1"/>
  <c r="N3559" i="1" s="1"/>
  <c r="N3560" i="1" s="1"/>
  <c r="U3559" i="1"/>
  <c r="W3559" i="1" s="1"/>
  <c r="J3560" i="1"/>
  <c r="K3560" i="1" s="1"/>
  <c r="E3560" i="1" s="1"/>
  <c r="I3561" i="1"/>
  <c r="F3555" i="1"/>
  <c r="D3556" i="1"/>
  <c r="L3556" i="1" s="1"/>
  <c r="G3555" i="1"/>
  <c r="X1131" i="1"/>
  <c r="B1131" i="1" s="1"/>
  <c r="P1132" i="1"/>
  <c r="C1133" i="1"/>
  <c r="AA3681" i="1" l="1"/>
  <c r="Z3681" i="1"/>
  <c r="S3679" i="1"/>
  <c r="Y3679" i="1"/>
  <c r="A3681" i="1"/>
  <c r="Q3681" i="1" s="1"/>
  <c r="R3681" i="1" s="1"/>
  <c r="N3561" i="1"/>
  <c r="O3555" i="1"/>
  <c r="O3554" i="1"/>
  <c r="U3560" i="1"/>
  <c r="W3560" i="1" s="1"/>
  <c r="J3561" i="1"/>
  <c r="K3561" i="1" s="1"/>
  <c r="E3561" i="1" s="1"/>
  <c r="I3562" i="1"/>
  <c r="M3561" i="1"/>
  <c r="F3556" i="1"/>
  <c r="O3556" i="1"/>
  <c r="G3556" i="1"/>
  <c r="D3557" i="1"/>
  <c r="L3557" i="1" s="1"/>
  <c r="P1133" i="1"/>
  <c r="C1134" i="1"/>
  <c r="X1132" i="1"/>
  <c r="B1132" i="1" s="1"/>
  <c r="Z3682" i="1" l="1"/>
  <c r="AA3682" i="1"/>
  <c r="A3682" i="1"/>
  <c r="Q3682" i="1" s="1"/>
  <c r="R3682" i="1" s="1"/>
  <c r="H3681" i="1"/>
  <c r="H3682" i="1" s="1"/>
  <c r="Y3680" i="1"/>
  <c r="S3680" i="1"/>
  <c r="M3562" i="1"/>
  <c r="U3561" i="1"/>
  <c r="W3561" i="1" s="1"/>
  <c r="J3562" i="1"/>
  <c r="K3562" i="1" s="1"/>
  <c r="E3562" i="1" s="1"/>
  <c r="I3563" i="1"/>
  <c r="N3562" i="1"/>
  <c r="F3557" i="1"/>
  <c r="G3557" i="1"/>
  <c r="O3557" i="1"/>
  <c r="D3558" i="1"/>
  <c r="L3558" i="1" s="1"/>
  <c r="C1135" i="1"/>
  <c r="P1134" i="1"/>
  <c r="X1133" i="1"/>
  <c r="B1133" i="1" s="1"/>
  <c r="AA3683" i="1" l="1"/>
  <c r="Z3683" i="1"/>
  <c r="Y3681" i="1"/>
  <c r="S3681" i="1"/>
  <c r="A3683" i="1"/>
  <c r="Q3683" i="1" s="1"/>
  <c r="R3683" i="1" s="1"/>
  <c r="N3563" i="1"/>
  <c r="J3563" i="1"/>
  <c r="K3563" i="1" s="1"/>
  <c r="E3563" i="1" s="1"/>
  <c r="I3564" i="1"/>
  <c r="U3562" i="1"/>
  <c r="W3562" i="1" s="1"/>
  <c r="M3563" i="1"/>
  <c r="F3558" i="1"/>
  <c r="O3558" i="1"/>
  <c r="G3558" i="1"/>
  <c r="D3559" i="1"/>
  <c r="L3559" i="1" s="1"/>
  <c r="X1134" i="1"/>
  <c r="B1134" i="1" s="1"/>
  <c r="C1136" i="1"/>
  <c r="P1135" i="1"/>
  <c r="Z3684" i="1" l="1"/>
  <c r="AA3684" i="1"/>
  <c r="S3682" i="1"/>
  <c r="Y3682" i="1"/>
  <c r="A3684" i="1"/>
  <c r="Q3684" i="1" s="1"/>
  <c r="R3684" i="1" s="1"/>
  <c r="H3683" i="1"/>
  <c r="H3684" i="1" s="1"/>
  <c r="J3564" i="1"/>
  <c r="K3564" i="1" s="1"/>
  <c r="E3564" i="1" s="1"/>
  <c r="I3565" i="1"/>
  <c r="U3563" i="1"/>
  <c r="W3563" i="1" s="1"/>
  <c r="M3564" i="1"/>
  <c r="N3564" i="1"/>
  <c r="F3559" i="1"/>
  <c r="G3559" i="1"/>
  <c r="O3559" i="1"/>
  <c r="D3560" i="1"/>
  <c r="L3560" i="1" s="1"/>
  <c r="X1135" i="1"/>
  <c r="B1135" i="1" s="1"/>
  <c r="C1137" i="1"/>
  <c r="P1136" i="1"/>
  <c r="S1299" i="1"/>
  <c r="AA3685" i="1" l="1"/>
  <c r="Z3685" i="1"/>
  <c r="S3683" i="1"/>
  <c r="Y3683" i="1"/>
  <c r="A3685" i="1"/>
  <c r="Q3685" i="1" s="1"/>
  <c r="R3685" i="1" s="1"/>
  <c r="H3685" i="1"/>
  <c r="N3565" i="1"/>
  <c r="M3565" i="1"/>
  <c r="J3565" i="1"/>
  <c r="K3565" i="1" s="1"/>
  <c r="E3565" i="1" s="1"/>
  <c r="I3566" i="1"/>
  <c r="U3564" i="1"/>
  <c r="W3564" i="1" s="1"/>
  <c r="F3560" i="1"/>
  <c r="O3560" i="1"/>
  <c r="G3560" i="1"/>
  <c r="D3561" i="1"/>
  <c r="L3561" i="1" s="1"/>
  <c r="X1136" i="1"/>
  <c r="B1136" i="1" s="1"/>
  <c r="P1137" i="1"/>
  <c r="C1138" i="1"/>
  <c r="Y1299" i="1"/>
  <c r="Z3686" i="1" l="1"/>
  <c r="AA3686" i="1"/>
  <c r="A3686" i="1"/>
  <c r="Q3686" i="1" s="1"/>
  <c r="R3686" i="1" s="1"/>
  <c r="S3684" i="1"/>
  <c r="Y3684" i="1"/>
  <c r="U3565" i="1"/>
  <c r="W3565" i="1" s="1"/>
  <c r="J3566" i="1"/>
  <c r="K3566" i="1" s="1"/>
  <c r="E3566" i="1" s="1"/>
  <c r="I3567" i="1"/>
  <c r="M3566" i="1"/>
  <c r="N3566" i="1"/>
  <c r="F3561" i="1"/>
  <c r="G3561" i="1"/>
  <c r="O3561" i="1"/>
  <c r="D3562" i="1"/>
  <c r="L3562" i="1" s="1"/>
  <c r="C1139" i="1"/>
  <c r="P1138" i="1"/>
  <c r="X1137" i="1"/>
  <c r="B1137" i="1" s="1"/>
  <c r="AA3687" i="1" l="1"/>
  <c r="Z3687" i="1"/>
  <c r="N3567" i="1"/>
  <c r="S3685" i="1"/>
  <c r="Y3685" i="1"/>
  <c r="A3687" i="1"/>
  <c r="Q3687" i="1" s="1"/>
  <c r="R3687" i="1" s="1"/>
  <c r="H3686" i="1"/>
  <c r="H3687" i="1" s="1"/>
  <c r="M3567" i="1"/>
  <c r="J3567" i="1"/>
  <c r="K3567" i="1" s="1"/>
  <c r="E3567" i="1" s="1"/>
  <c r="I3568" i="1"/>
  <c r="U3566" i="1"/>
  <c r="W3566" i="1" s="1"/>
  <c r="F3562" i="1"/>
  <c r="G3562" i="1"/>
  <c r="O3562" i="1"/>
  <c r="D3563" i="1"/>
  <c r="L3563" i="1" s="1"/>
  <c r="X1138" i="1"/>
  <c r="B1138" i="1" s="1"/>
  <c r="P1139" i="1"/>
  <c r="C1140" i="1"/>
  <c r="Z3688" i="1" l="1"/>
  <c r="AA3688" i="1"/>
  <c r="N3568" i="1"/>
  <c r="S3686" i="1"/>
  <c r="Y3686" i="1"/>
  <c r="A3688" i="1"/>
  <c r="Q3688" i="1" s="1"/>
  <c r="R3688" i="1" s="1"/>
  <c r="M3568" i="1"/>
  <c r="J3568" i="1"/>
  <c r="K3568" i="1" s="1"/>
  <c r="E3568" i="1" s="1"/>
  <c r="I3569" i="1"/>
  <c r="U3567" i="1"/>
  <c r="W3567" i="1" s="1"/>
  <c r="F3563" i="1"/>
  <c r="G3563" i="1"/>
  <c r="O3563" i="1"/>
  <c r="D3564" i="1"/>
  <c r="L3564" i="1" s="1"/>
  <c r="X1139" i="1"/>
  <c r="B1139" i="1" s="1"/>
  <c r="P1140" i="1"/>
  <c r="C1141" i="1"/>
  <c r="AA3689" i="1" l="1"/>
  <c r="Z3689" i="1"/>
  <c r="S3687" i="1"/>
  <c r="Y3687" i="1"/>
  <c r="A3689" i="1"/>
  <c r="Q3689" i="1" s="1"/>
  <c r="R3689" i="1" s="1"/>
  <c r="H3688" i="1"/>
  <c r="H3689" i="1" s="1"/>
  <c r="U3568" i="1"/>
  <c r="W3568" i="1" s="1"/>
  <c r="J3569" i="1"/>
  <c r="K3569" i="1" s="1"/>
  <c r="E3569" i="1" s="1"/>
  <c r="I3570" i="1"/>
  <c r="M3569" i="1"/>
  <c r="N3569" i="1"/>
  <c r="F3564" i="1"/>
  <c r="D3565" i="1"/>
  <c r="L3565" i="1" s="1"/>
  <c r="O3564" i="1"/>
  <c r="G3564" i="1"/>
  <c r="X1140" i="1"/>
  <c r="B1140" i="1" s="1"/>
  <c r="C1142" i="1"/>
  <c r="P1141" i="1"/>
  <c r="Z3690" i="1" l="1"/>
  <c r="AA3690" i="1"/>
  <c r="N3570" i="1"/>
  <c r="S3688" i="1"/>
  <c r="Y3688" i="1"/>
  <c r="A3690" i="1"/>
  <c r="Q3690" i="1" s="1"/>
  <c r="R3690" i="1" s="1"/>
  <c r="H3690" i="1"/>
  <c r="M3570" i="1"/>
  <c r="J3570" i="1"/>
  <c r="K3570" i="1" s="1"/>
  <c r="E3570" i="1" s="1"/>
  <c r="I3571" i="1"/>
  <c r="U3569" i="1"/>
  <c r="W3569" i="1" s="1"/>
  <c r="F3565" i="1"/>
  <c r="O3565" i="1"/>
  <c r="G3565" i="1"/>
  <c r="D3566" i="1"/>
  <c r="L3566" i="1" s="1"/>
  <c r="X1141" i="1"/>
  <c r="B1141" i="1" s="1"/>
  <c r="P1142" i="1"/>
  <c r="C1143" i="1"/>
  <c r="AA3691" i="1" l="1"/>
  <c r="Z3691" i="1"/>
  <c r="A3691" i="1"/>
  <c r="Q3691" i="1" s="1"/>
  <c r="R3691" i="1" s="1"/>
  <c r="H3691" i="1"/>
  <c r="Y3689" i="1"/>
  <c r="S3689" i="1"/>
  <c r="M3571" i="1"/>
  <c r="J3571" i="1"/>
  <c r="K3571" i="1" s="1"/>
  <c r="E3571" i="1" s="1"/>
  <c r="I3572" i="1"/>
  <c r="U3570" i="1"/>
  <c r="W3570" i="1" s="1"/>
  <c r="N3571" i="1"/>
  <c r="F3566" i="1"/>
  <c r="O3566" i="1"/>
  <c r="D3567" i="1"/>
  <c r="L3567" i="1" s="1"/>
  <c r="G3566" i="1"/>
  <c r="X1142" i="1"/>
  <c r="B1142" i="1" s="1"/>
  <c r="C1144" i="1"/>
  <c r="P1143" i="1"/>
  <c r="Z3692" i="1" l="1"/>
  <c r="AA3692" i="1"/>
  <c r="Y3690" i="1"/>
  <c r="S3690" i="1"/>
  <c r="M3572" i="1"/>
  <c r="A3692" i="1"/>
  <c r="Q3692" i="1" s="1"/>
  <c r="R3692" i="1" s="1"/>
  <c r="N3572" i="1"/>
  <c r="J3572" i="1"/>
  <c r="K3572" i="1" s="1"/>
  <c r="E3572" i="1" s="1"/>
  <c r="I3573" i="1"/>
  <c r="U3571" i="1"/>
  <c r="W3571" i="1" s="1"/>
  <c r="F3567" i="1"/>
  <c r="G3567" i="1"/>
  <c r="O3567" i="1"/>
  <c r="D3568" i="1"/>
  <c r="L3568" i="1" s="1"/>
  <c r="P1144" i="1"/>
  <c r="C1145" i="1"/>
  <c r="X1143" i="1"/>
  <c r="B1143" i="1" s="1"/>
  <c r="AA3693" i="1" l="1"/>
  <c r="Z3693" i="1"/>
  <c r="Y3691" i="1"/>
  <c r="S3691" i="1"/>
  <c r="A3693" i="1"/>
  <c r="Q3693" i="1" s="1"/>
  <c r="R3693" i="1" s="1"/>
  <c r="M3573" i="1"/>
  <c r="H3692" i="1"/>
  <c r="H3693" i="1" s="1"/>
  <c r="N3573" i="1"/>
  <c r="J3573" i="1"/>
  <c r="K3573" i="1" s="1"/>
  <c r="E3573" i="1" s="1"/>
  <c r="I3574" i="1"/>
  <c r="U3572" i="1"/>
  <c r="W3572" i="1" s="1"/>
  <c r="F3568" i="1"/>
  <c r="D3569" i="1"/>
  <c r="L3569" i="1" s="1"/>
  <c r="G3568" i="1"/>
  <c r="O3568" i="1"/>
  <c r="C1146" i="1"/>
  <c r="P1145" i="1"/>
  <c r="S1145" i="1" s="1"/>
  <c r="X1144" i="1"/>
  <c r="B1144" i="1" s="1"/>
  <c r="Z3694" i="1" l="1"/>
  <c r="AA3694" i="1"/>
  <c r="S3692" i="1"/>
  <c r="Y3692" i="1"/>
  <c r="A3694" i="1"/>
  <c r="Q3694" i="1" s="1"/>
  <c r="R3694" i="1" s="1"/>
  <c r="J3574" i="1"/>
  <c r="K3574" i="1" s="1"/>
  <c r="E3574" i="1" s="1"/>
  <c r="I3575" i="1"/>
  <c r="N3574" i="1"/>
  <c r="U3573" i="1"/>
  <c r="W3573" i="1" s="1"/>
  <c r="M3574" i="1"/>
  <c r="F3569" i="1"/>
  <c r="O3569" i="1"/>
  <c r="G3569" i="1"/>
  <c r="D3570" i="1"/>
  <c r="L3570" i="1" s="1"/>
  <c r="X1145" i="1"/>
  <c r="C1147" i="1"/>
  <c r="P1146" i="1"/>
  <c r="S1146" i="1" s="1"/>
  <c r="AA3695" i="1" l="1"/>
  <c r="Z3695" i="1"/>
  <c r="B1145" i="1"/>
  <c r="Y1145" i="1"/>
  <c r="A3695" i="1"/>
  <c r="Q3695" i="1" s="1"/>
  <c r="R3695" i="1" s="1"/>
  <c r="Y3693" i="1"/>
  <c r="S3693" i="1"/>
  <c r="H3694" i="1"/>
  <c r="M3575" i="1"/>
  <c r="N3575" i="1"/>
  <c r="J3575" i="1"/>
  <c r="K3575" i="1" s="1"/>
  <c r="E3575" i="1" s="1"/>
  <c r="I3576" i="1"/>
  <c r="U3574" i="1"/>
  <c r="W3574" i="1" s="1"/>
  <c r="F3570" i="1"/>
  <c r="G3570" i="1"/>
  <c r="O3570" i="1"/>
  <c r="D3571" i="1"/>
  <c r="L3571" i="1" s="1"/>
  <c r="X1146" i="1"/>
  <c r="B1146" i="1" s="1"/>
  <c r="P1147" i="1"/>
  <c r="C1148" i="1"/>
  <c r="Z3696" i="1" l="1"/>
  <c r="AA3696" i="1"/>
  <c r="H3695" i="1"/>
  <c r="Y1146" i="1"/>
  <c r="S3694" i="1"/>
  <c r="Y3694" i="1"/>
  <c r="A3696" i="1"/>
  <c r="Q3696" i="1" s="1"/>
  <c r="R3696" i="1" s="1"/>
  <c r="J3576" i="1"/>
  <c r="K3576" i="1" s="1"/>
  <c r="E3576" i="1" s="1"/>
  <c r="I3577" i="1"/>
  <c r="M3576" i="1"/>
  <c r="U3575" i="1"/>
  <c r="W3575" i="1" s="1"/>
  <c r="N3576" i="1"/>
  <c r="F3571" i="1"/>
  <c r="O3571" i="1"/>
  <c r="G3571" i="1"/>
  <c r="D3572" i="1"/>
  <c r="L3572" i="1" s="1"/>
  <c r="X1147" i="1"/>
  <c r="B1147" i="1" s="1"/>
  <c r="C1149" i="1"/>
  <c r="P1148" i="1"/>
  <c r="AA3697" i="1" l="1"/>
  <c r="Z3697" i="1"/>
  <c r="A3697" i="1"/>
  <c r="Q3697" i="1" s="1"/>
  <c r="R3697" i="1" s="1"/>
  <c r="S3695" i="1"/>
  <c r="Y3695" i="1"/>
  <c r="H3696" i="1"/>
  <c r="H3697" i="1" s="1"/>
  <c r="J3577" i="1"/>
  <c r="K3577" i="1" s="1"/>
  <c r="E3577" i="1" s="1"/>
  <c r="I3578" i="1"/>
  <c r="U3576" i="1"/>
  <c r="W3576" i="1" s="1"/>
  <c r="F3572" i="1"/>
  <c r="O3572" i="1"/>
  <c r="D3573" i="1"/>
  <c r="L3573" i="1" s="1"/>
  <c r="G3572" i="1"/>
  <c r="P1149" i="1"/>
  <c r="C1150" i="1"/>
  <c r="X1148" i="1"/>
  <c r="B1148" i="1" s="1"/>
  <c r="Z3698" i="1" l="1"/>
  <c r="AA3698" i="1"/>
  <c r="S3696" i="1"/>
  <c r="Y3696" i="1"/>
  <c r="A3698" i="1"/>
  <c r="Q3698" i="1" s="1"/>
  <c r="R3698" i="1" s="1"/>
  <c r="J3578" i="1"/>
  <c r="K3578" i="1" s="1"/>
  <c r="E3578" i="1" s="1"/>
  <c r="I3579" i="1"/>
  <c r="U3577" i="1"/>
  <c r="W3577" i="1" s="1"/>
  <c r="F3573" i="1"/>
  <c r="O3573" i="1"/>
  <c r="D3574" i="1"/>
  <c r="L3574" i="1" s="1"/>
  <c r="G3573" i="1"/>
  <c r="P1150" i="1"/>
  <c r="C1151" i="1"/>
  <c r="X1149" i="1"/>
  <c r="B1149" i="1" s="1"/>
  <c r="AA3699" i="1" l="1"/>
  <c r="Z3699" i="1"/>
  <c r="Y3697" i="1"/>
  <c r="S3697" i="1"/>
  <c r="A3699" i="1"/>
  <c r="Q3699" i="1" s="1"/>
  <c r="R3699" i="1" s="1"/>
  <c r="H3698" i="1"/>
  <c r="H3699" i="1" s="1"/>
  <c r="J3579" i="1"/>
  <c r="K3579" i="1" s="1"/>
  <c r="E3579" i="1" s="1"/>
  <c r="I3580" i="1"/>
  <c r="U3578" i="1"/>
  <c r="W3578" i="1" s="1"/>
  <c r="F3574" i="1"/>
  <c r="D3575" i="1"/>
  <c r="L3575" i="1" s="1"/>
  <c r="O3574" i="1"/>
  <c r="G3574" i="1"/>
  <c r="P1151" i="1"/>
  <c r="C1152" i="1"/>
  <c r="X1150" i="1"/>
  <c r="B1150" i="1" s="1"/>
  <c r="Z3700" i="1" l="1"/>
  <c r="AA3700" i="1"/>
  <c r="S3698" i="1"/>
  <c r="Y3698" i="1"/>
  <c r="A3700" i="1"/>
  <c r="Q3700" i="1" s="1"/>
  <c r="R3700" i="1" s="1"/>
  <c r="H3700" i="1"/>
  <c r="J3580" i="1"/>
  <c r="K3580" i="1" s="1"/>
  <c r="E3580" i="1" s="1"/>
  <c r="I3581" i="1"/>
  <c r="U3579" i="1"/>
  <c r="W3579" i="1" s="1"/>
  <c r="F3575" i="1"/>
  <c r="G3575" i="1"/>
  <c r="O3575" i="1"/>
  <c r="D3576" i="1"/>
  <c r="L3576" i="1" s="1"/>
  <c r="C1153" i="1"/>
  <c r="P1152" i="1"/>
  <c r="X1151" i="1"/>
  <c r="B1151" i="1" s="1"/>
  <c r="AA3701" i="1" l="1"/>
  <c r="Z3701" i="1"/>
  <c r="S3699" i="1"/>
  <c r="Y3699" i="1"/>
  <c r="A3701" i="1"/>
  <c r="Q3701" i="1" s="1"/>
  <c r="R3701" i="1" s="1"/>
  <c r="J3581" i="1"/>
  <c r="K3581" i="1" s="1"/>
  <c r="E3581" i="1" s="1"/>
  <c r="I3582" i="1"/>
  <c r="U3580" i="1"/>
  <c r="W3580" i="1" s="1"/>
  <c r="F3576" i="1"/>
  <c r="G3576" i="1"/>
  <c r="D3577" i="1"/>
  <c r="L3577" i="1" s="1"/>
  <c r="X1152" i="1"/>
  <c r="B1152" i="1" s="1"/>
  <c r="P1153" i="1"/>
  <c r="C1154" i="1"/>
  <c r="Z3702" i="1" l="1"/>
  <c r="AA3702" i="1"/>
  <c r="O3576" i="1"/>
  <c r="M3577" i="1"/>
  <c r="N3577" i="1" s="1"/>
  <c r="A3702" i="1"/>
  <c r="Q3702" i="1" s="1"/>
  <c r="R3702" i="1" s="1"/>
  <c r="Y3700" i="1"/>
  <c r="S3700" i="1"/>
  <c r="H3701" i="1"/>
  <c r="U3581" i="1"/>
  <c r="W3581" i="1" s="1"/>
  <c r="J3582" i="1"/>
  <c r="K3582" i="1" s="1"/>
  <c r="E3582" i="1" s="1"/>
  <c r="I3583" i="1"/>
  <c r="F3577" i="1"/>
  <c r="G3577" i="1"/>
  <c r="D3578" i="1"/>
  <c r="L3578" i="1" s="1"/>
  <c r="C1155" i="1"/>
  <c r="P1154" i="1"/>
  <c r="X1153" i="1"/>
  <c r="B1153" i="1" s="1"/>
  <c r="AA3703" i="1" l="1"/>
  <c r="Z3703" i="1"/>
  <c r="Y3701" i="1"/>
  <c r="S3701" i="1"/>
  <c r="A3703" i="1"/>
  <c r="Q3703" i="1" s="1"/>
  <c r="H3702" i="1"/>
  <c r="H3703" i="1" s="1"/>
  <c r="U3582" i="1"/>
  <c r="W3582" i="1" s="1"/>
  <c r="J3583" i="1"/>
  <c r="K3583" i="1" s="1"/>
  <c r="E3583" i="1" s="1"/>
  <c r="I3584" i="1"/>
  <c r="F3578" i="1"/>
  <c r="G3578" i="1"/>
  <c r="D3579" i="1"/>
  <c r="L3579" i="1" s="1"/>
  <c r="M3578" i="1"/>
  <c r="O3577" i="1"/>
  <c r="X1154" i="1"/>
  <c r="B1154" i="1" s="1"/>
  <c r="P1155" i="1"/>
  <c r="C1156" i="1"/>
  <c r="R3703" i="1" l="1"/>
  <c r="Z3704" i="1"/>
  <c r="AA3704" i="1"/>
  <c r="S3702" i="1"/>
  <c r="Y3702" i="1"/>
  <c r="A3704" i="1"/>
  <c r="Q3704" i="1" s="1"/>
  <c r="R3704" i="1" s="1"/>
  <c r="J3584" i="1"/>
  <c r="K3584" i="1" s="1"/>
  <c r="E3584" i="1" s="1"/>
  <c r="I3585" i="1"/>
  <c r="U3583" i="1"/>
  <c r="W3583" i="1" s="1"/>
  <c r="M3579" i="1"/>
  <c r="N3578" i="1"/>
  <c r="N3579" i="1" s="1"/>
  <c r="F3579" i="1"/>
  <c r="G3579" i="1"/>
  <c r="D3580" i="1"/>
  <c r="L3580" i="1" s="1"/>
  <c r="P1156" i="1"/>
  <c r="C1157" i="1"/>
  <c r="X1155" i="1"/>
  <c r="B1155" i="1" s="1"/>
  <c r="AA3705" i="1" l="1"/>
  <c r="Z3705" i="1"/>
  <c r="A3705" i="1"/>
  <c r="Q3705" i="1" s="1"/>
  <c r="R3705" i="1" s="1"/>
  <c r="H3704" i="1"/>
  <c r="H3705" i="1" s="1"/>
  <c r="M3580" i="1"/>
  <c r="M3581" i="1" s="1"/>
  <c r="O3579" i="1"/>
  <c r="J3585" i="1"/>
  <c r="K3585" i="1" s="1"/>
  <c r="E3585" i="1" s="1"/>
  <c r="I3586" i="1"/>
  <c r="U3584" i="1"/>
  <c r="W3584" i="1" s="1"/>
  <c r="F3580" i="1"/>
  <c r="G3580" i="1"/>
  <c r="D3581" i="1"/>
  <c r="L3581" i="1" s="1"/>
  <c r="O3578" i="1"/>
  <c r="C1158" i="1"/>
  <c r="P1157" i="1"/>
  <c r="X1156" i="1"/>
  <c r="B1156" i="1" s="1"/>
  <c r="Z3706" i="1" l="1"/>
  <c r="AA3706" i="1"/>
  <c r="Y3704" i="1"/>
  <c r="S3704" i="1"/>
  <c r="A3706" i="1"/>
  <c r="Q3706" i="1" s="1"/>
  <c r="R3706" i="1" s="1"/>
  <c r="N3580" i="1"/>
  <c r="N3581" i="1" s="1"/>
  <c r="U3585" i="1"/>
  <c r="W3585" i="1" s="1"/>
  <c r="J3586" i="1"/>
  <c r="K3586" i="1" s="1"/>
  <c r="E3586" i="1" s="1"/>
  <c r="I3587" i="1"/>
  <c r="F3581" i="1"/>
  <c r="D3582" i="1"/>
  <c r="L3582" i="1" s="1"/>
  <c r="G3581" i="1"/>
  <c r="X1157" i="1"/>
  <c r="B1157" i="1" s="1"/>
  <c r="C1159" i="1"/>
  <c r="P1158" i="1"/>
  <c r="AA3707" i="1" l="1"/>
  <c r="Z3707" i="1"/>
  <c r="A3707" i="1"/>
  <c r="Q3707" i="1" s="1"/>
  <c r="R3707" i="1" s="1"/>
  <c r="Y3705" i="1"/>
  <c r="S3705" i="1"/>
  <c r="H3706" i="1"/>
  <c r="H3707" i="1" s="1"/>
  <c r="O3580" i="1"/>
  <c r="O3581" i="1"/>
  <c r="M3582" i="1"/>
  <c r="N3582" i="1" s="1"/>
  <c r="J3587" i="1"/>
  <c r="K3587" i="1" s="1"/>
  <c r="E3587" i="1" s="1"/>
  <c r="I3588" i="1"/>
  <c r="U3586" i="1"/>
  <c r="W3586" i="1" s="1"/>
  <c r="F3582" i="1"/>
  <c r="D3583" i="1"/>
  <c r="L3583" i="1" s="1"/>
  <c r="G3582" i="1"/>
  <c r="X1158" i="1"/>
  <c r="B1158" i="1" s="1"/>
  <c r="C1160" i="1"/>
  <c r="P1159" i="1"/>
  <c r="Z3708" i="1" l="1"/>
  <c r="AA3708" i="1"/>
  <c r="Y3706" i="1"/>
  <c r="S3706" i="1"/>
  <c r="A3708" i="1"/>
  <c r="Q3708" i="1" s="1"/>
  <c r="R3708" i="1" s="1"/>
  <c r="O3582" i="1"/>
  <c r="M3583" i="1"/>
  <c r="U3587" i="1"/>
  <c r="W3587" i="1" s="1"/>
  <c r="J3588" i="1"/>
  <c r="K3588" i="1" s="1"/>
  <c r="E3588" i="1" s="1"/>
  <c r="I3589" i="1"/>
  <c r="F3583" i="1"/>
  <c r="G3583" i="1"/>
  <c r="D3584" i="1"/>
  <c r="L3584" i="1" s="1"/>
  <c r="P1160" i="1"/>
  <c r="C1161" i="1"/>
  <c r="X1159" i="1"/>
  <c r="B1159" i="1" s="1"/>
  <c r="AA3709" i="1" l="1"/>
  <c r="Z3709" i="1"/>
  <c r="Y3707" i="1"/>
  <c r="S3707" i="1"/>
  <c r="A3709" i="1"/>
  <c r="Q3709" i="1" s="1"/>
  <c r="R3709" i="1" s="1"/>
  <c r="H3708" i="1"/>
  <c r="H3709" i="1" s="1"/>
  <c r="M3584" i="1"/>
  <c r="M3585" i="1" s="1"/>
  <c r="M3586" i="1" s="1"/>
  <c r="M3587" i="1" s="1"/>
  <c r="M3588" i="1" s="1"/>
  <c r="M3589" i="1" s="1"/>
  <c r="N3583" i="1"/>
  <c r="N3584" i="1" s="1"/>
  <c r="N3585" i="1" s="1"/>
  <c r="N3586" i="1" s="1"/>
  <c r="N3587" i="1" s="1"/>
  <c r="N3588" i="1" s="1"/>
  <c r="N3589" i="1" s="1"/>
  <c r="J3589" i="1"/>
  <c r="K3589" i="1" s="1"/>
  <c r="E3589" i="1" s="1"/>
  <c r="I3590" i="1"/>
  <c r="U3588" i="1"/>
  <c r="W3588" i="1" s="1"/>
  <c r="F3584" i="1"/>
  <c r="G3584" i="1"/>
  <c r="D3585" i="1"/>
  <c r="L3585" i="1" s="1"/>
  <c r="P1161" i="1"/>
  <c r="C1162" i="1"/>
  <c r="X1160" i="1"/>
  <c r="B1160" i="1" s="1"/>
  <c r="Z3710" i="1" l="1"/>
  <c r="AA3710" i="1"/>
  <c r="S3708" i="1"/>
  <c r="Y3708" i="1"/>
  <c r="A3710" i="1"/>
  <c r="Q3710" i="1" s="1"/>
  <c r="R3710" i="1" s="1"/>
  <c r="H3710" i="1"/>
  <c r="O3583" i="1"/>
  <c r="O3584" i="1"/>
  <c r="M3590" i="1"/>
  <c r="J3590" i="1"/>
  <c r="K3590" i="1" s="1"/>
  <c r="E3590" i="1" s="1"/>
  <c r="I3591" i="1"/>
  <c r="U3589" i="1"/>
  <c r="W3589" i="1" s="1"/>
  <c r="N3590" i="1"/>
  <c r="F3585" i="1"/>
  <c r="O3585" i="1"/>
  <c r="G3585" i="1"/>
  <c r="D3586" i="1"/>
  <c r="L3586" i="1" s="1"/>
  <c r="C1163" i="1"/>
  <c r="P1162" i="1"/>
  <c r="X1161" i="1"/>
  <c r="B1161" i="1" s="1"/>
  <c r="AA3711" i="1" l="1"/>
  <c r="Z3711" i="1"/>
  <c r="A3711" i="1"/>
  <c r="Q3711" i="1" s="1"/>
  <c r="R3711" i="1" s="1"/>
  <c r="S3709" i="1"/>
  <c r="Y3709" i="1"/>
  <c r="N3591" i="1"/>
  <c r="J3591" i="1"/>
  <c r="K3591" i="1" s="1"/>
  <c r="E3591" i="1" s="1"/>
  <c r="I3592" i="1"/>
  <c r="U3590" i="1"/>
  <c r="W3590" i="1" s="1"/>
  <c r="M3591" i="1"/>
  <c r="F3586" i="1"/>
  <c r="G3586" i="1"/>
  <c r="O3586" i="1"/>
  <c r="D3587" i="1"/>
  <c r="L3587" i="1" s="1"/>
  <c r="X1162" i="1"/>
  <c r="B1162" i="1" s="1"/>
  <c r="C1164" i="1"/>
  <c r="P1163" i="1"/>
  <c r="Z3712" i="1" l="1"/>
  <c r="AA3712" i="1"/>
  <c r="S3710" i="1"/>
  <c r="Y3710" i="1"/>
  <c r="A3712" i="1"/>
  <c r="Q3712" i="1" s="1"/>
  <c r="R3712" i="1" s="1"/>
  <c r="H3711" i="1"/>
  <c r="H3712" i="1" s="1"/>
  <c r="M3592" i="1"/>
  <c r="J3592" i="1"/>
  <c r="K3592" i="1" s="1"/>
  <c r="E3592" i="1" s="1"/>
  <c r="I3593" i="1"/>
  <c r="U3591" i="1"/>
  <c r="W3591" i="1" s="1"/>
  <c r="N3592" i="1"/>
  <c r="F3587" i="1"/>
  <c r="O3587" i="1"/>
  <c r="D3588" i="1"/>
  <c r="L3588" i="1" s="1"/>
  <c r="G3587" i="1"/>
  <c r="X1163" i="1"/>
  <c r="B1163" i="1" s="1"/>
  <c r="P1164" i="1"/>
  <c r="C1165" i="1"/>
  <c r="AA3713" i="1" l="1"/>
  <c r="Z3713" i="1"/>
  <c r="Y3711" i="1"/>
  <c r="S3711" i="1"/>
  <c r="A3713" i="1"/>
  <c r="Q3713" i="1" s="1"/>
  <c r="R3713" i="1" s="1"/>
  <c r="N3593" i="1"/>
  <c r="J3593" i="1"/>
  <c r="K3593" i="1" s="1"/>
  <c r="E3593" i="1" s="1"/>
  <c r="I3594" i="1"/>
  <c r="U3592" i="1"/>
  <c r="W3592" i="1" s="1"/>
  <c r="M3593" i="1"/>
  <c r="F3588" i="1"/>
  <c r="O3588" i="1"/>
  <c r="G3588" i="1"/>
  <c r="D3589" i="1"/>
  <c r="L3589" i="1" s="1"/>
  <c r="P1165" i="1"/>
  <c r="C1166" i="1"/>
  <c r="X1164" i="1"/>
  <c r="B1164" i="1" s="1"/>
  <c r="Z3714" i="1" l="1"/>
  <c r="AA3714" i="1"/>
  <c r="M3594" i="1"/>
  <c r="S3712" i="1"/>
  <c r="Y3712" i="1"/>
  <c r="A3714" i="1"/>
  <c r="Q3714" i="1" s="1"/>
  <c r="R3714" i="1" s="1"/>
  <c r="H3713" i="1"/>
  <c r="H3714" i="1" s="1"/>
  <c r="J3594" i="1"/>
  <c r="K3594" i="1" s="1"/>
  <c r="E3594" i="1" s="1"/>
  <c r="I3595" i="1"/>
  <c r="U3593" i="1"/>
  <c r="W3593" i="1" s="1"/>
  <c r="N3594" i="1"/>
  <c r="F3589" i="1"/>
  <c r="O3589" i="1"/>
  <c r="G3589" i="1"/>
  <c r="D3590" i="1"/>
  <c r="L3590" i="1" s="1"/>
  <c r="P1166" i="1"/>
  <c r="C1167" i="1"/>
  <c r="X1165" i="1"/>
  <c r="B1165" i="1" s="1"/>
  <c r="AA3715" i="1" l="1"/>
  <c r="Z3715" i="1"/>
  <c r="S3713" i="1"/>
  <c r="Y3713" i="1"/>
  <c r="A3715" i="1"/>
  <c r="Q3715" i="1" s="1"/>
  <c r="R3715" i="1" s="1"/>
  <c r="N3595" i="1"/>
  <c r="J3595" i="1"/>
  <c r="K3595" i="1" s="1"/>
  <c r="E3595" i="1" s="1"/>
  <c r="I3596" i="1"/>
  <c r="U3594" i="1"/>
  <c r="W3594" i="1" s="1"/>
  <c r="M3595" i="1"/>
  <c r="F3590" i="1"/>
  <c r="O3590" i="1"/>
  <c r="D3591" i="1"/>
  <c r="L3591" i="1" s="1"/>
  <c r="G3590" i="1"/>
  <c r="P1167" i="1"/>
  <c r="C1168" i="1"/>
  <c r="X1166" i="1"/>
  <c r="B1166" i="1" s="1"/>
  <c r="Z3716" i="1" l="1"/>
  <c r="AA3716" i="1"/>
  <c r="Y3714" i="1"/>
  <c r="S3714" i="1"/>
  <c r="A3716" i="1"/>
  <c r="Q3716" i="1" s="1"/>
  <c r="R3716" i="1" s="1"/>
  <c r="H3715" i="1"/>
  <c r="H3716" i="1" s="1"/>
  <c r="M3596" i="1"/>
  <c r="J3596" i="1"/>
  <c r="K3596" i="1" s="1"/>
  <c r="E3596" i="1" s="1"/>
  <c r="I3597" i="1"/>
  <c r="N3596" i="1"/>
  <c r="U3595" i="1"/>
  <c r="W3595" i="1" s="1"/>
  <c r="F3591" i="1"/>
  <c r="G3591" i="1"/>
  <c r="O3591" i="1"/>
  <c r="D3592" i="1"/>
  <c r="L3592" i="1" s="1"/>
  <c r="C1169" i="1"/>
  <c r="P1168" i="1"/>
  <c r="X1167" i="1"/>
  <c r="B1167" i="1" s="1"/>
  <c r="Y1330" i="1"/>
  <c r="AA3717" i="1" l="1"/>
  <c r="Z3717" i="1"/>
  <c r="Y3715" i="1"/>
  <c r="S3715" i="1"/>
  <c r="A3717" i="1"/>
  <c r="Q3717" i="1" s="1"/>
  <c r="R3717" i="1" s="1"/>
  <c r="H3717" i="1"/>
  <c r="N3597" i="1"/>
  <c r="J3597" i="1"/>
  <c r="K3597" i="1" s="1"/>
  <c r="E3597" i="1" s="1"/>
  <c r="I3598" i="1"/>
  <c r="U3596" i="1"/>
  <c r="W3596" i="1" s="1"/>
  <c r="M3597" i="1"/>
  <c r="F3592" i="1"/>
  <c r="G3592" i="1"/>
  <c r="O3592" i="1"/>
  <c r="D3593" i="1"/>
  <c r="L3593" i="1" s="1"/>
  <c r="X1168" i="1"/>
  <c r="B1168" i="1" s="1"/>
  <c r="P1169" i="1"/>
  <c r="C1170" i="1"/>
  <c r="Z3718" i="1" l="1"/>
  <c r="AA3718" i="1"/>
  <c r="M3598" i="1"/>
  <c r="Y3716" i="1"/>
  <c r="S3716" i="1"/>
  <c r="A3718" i="1"/>
  <c r="Q3718" i="1" s="1"/>
  <c r="R3718" i="1" s="1"/>
  <c r="H3718" i="1"/>
  <c r="N3598" i="1"/>
  <c r="U3597" i="1"/>
  <c r="W3597" i="1" s="1"/>
  <c r="J3598" i="1"/>
  <c r="K3598" i="1" s="1"/>
  <c r="E3598" i="1" s="1"/>
  <c r="I3599" i="1"/>
  <c r="F3593" i="1"/>
  <c r="O3593" i="1"/>
  <c r="G3593" i="1"/>
  <c r="D3594" i="1"/>
  <c r="L3594" i="1" s="1"/>
  <c r="C1171" i="1"/>
  <c r="P1170" i="1"/>
  <c r="X1169" i="1"/>
  <c r="B1169" i="1" s="1"/>
  <c r="AA3719" i="1" l="1"/>
  <c r="Z3719" i="1"/>
  <c r="A3719" i="1"/>
  <c r="Q3719" i="1" s="1"/>
  <c r="R3719" i="1" s="1"/>
  <c r="S3717" i="1"/>
  <c r="Y3717" i="1"/>
  <c r="U3598" i="1"/>
  <c r="W3598" i="1" s="1"/>
  <c r="J3599" i="1"/>
  <c r="K3599" i="1" s="1"/>
  <c r="E3599" i="1" s="1"/>
  <c r="I3600" i="1"/>
  <c r="M3599" i="1"/>
  <c r="N3599" i="1"/>
  <c r="F3594" i="1"/>
  <c r="O3594" i="1"/>
  <c r="G3594" i="1"/>
  <c r="D3595" i="1"/>
  <c r="L3595" i="1" s="1"/>
  <c r="X1170" i="1"/>
  <c r="B1170" i="1" s="1"/>
  <c r="C1172" i="1"/>
  <c r="P1171" i="1"/>
  <c r="Z3720" i="1" l="1"/>
  <c r="AA3720" i="1"/>
  <c r="N3600" i="1"/>
  <c r="Y3718" i="1"/>
  <c r="S3718" i="1"/>
  <c r="A3720" i="1"/>
  <c r="Q3720" i="1" s="1"/>
  <c r="R3720" i="1" s="1"/>
  <c r="H3719" i="1"/>
  <c r="H3720" i="1" s="1"/>
  <c r="M3600" i="1"/>
  <c r="J3600" i="1"/>
  <c r="K3600" i="1" s="1"/>
  <c r="E3600" i="1" s="1"/>
  <c r="I3601" i="1"/>
  <c r="U3599" i="1"/>
  <c r="W3599" i="1" s="1"/>
  <c r="F3595" i="1"/>
  <c r="O3595" i="1"/>
  <c r="G3595" i="1"/>
  <c r="D3596" i="1"/>
  <c r="L3596" i="1" s="1"/>
  <c r="X1171" i="1"/>
  <c r="B1171" i="1" s="1"/>
  <c r="P1172" i="1"/>
  <c r="C1173" i="1"/>
  <c r="AA3721" i="1" l="1"/>
  <c r="Z3721" i="1"/>
  <c r="Y3719" i="1"/>
  <c r="S3719" i="1"/>
  <c r="A3721" i="1"/>
  <c r="J3601" i="1"/>
  <c r="K3601" i="1" s="1"/>
  <c r="E3601" i="1" s="1"/>
  <c r="I3602" i="1"/>
  <c r="M3601" i="1"/>
  <c r="U3600" i="1"/>
  <c r="W3600" i="1" s="1"/>
  <c r="N3601" i="1"/>
  <c r="F3596" i="1"/>
  <c r="O3596" i="1"/>
  <c r="G3596" i="1"/>
  <c r="D3597" i="1"/>
  <c r="L3597" i="1" s="1"/>
  <c r="X1172" i="1"/>
  <c r="B1172" i="1" s="1"/>
  <c r="P1173" i="1"/>
  <c r="C1174" i="1"/>
  <c r="H3721" i="1" l="1"/>
  <c r="Q3721" i="1"/>
  <c r="R3721" i="1" s="1"/>
  <c r="AA3722" i="1"/>
  <c r="S3720" i="1"/>
  <c r="Y3720" i="1"/>
  <c r="A3722" i="1"/>
  <c r="Q3722" i="1" s="1"/>
  <c r="R3722" i="1" s="1"/>
  <c r="H3722" i="1"/>
  <c r="N3602" i="1"/>
  <c r="M3602" i="1"/>
  <c r="J3602" i="1"/>
  <c r="K3602" i="1" s="1"/>
  <c r="E3602" i="1" s="1"/>
  <c r="I3603" i="1"/>
  <c r="U3601" i="1"/>
  <c r="W3601" i="1" s="1"/>
  <c r="F3597" i="1"/>
  <c r="G3597" i="1"/>
  <c r="O3597" i="1"/>
  <c r="D3598" i="1"/>
  <c r="L3598" i="1" s="1"/>
  <c r="P1174" i="1"/>
  <c r="C1175" i="1"/>
  <c r="X1173" i="1"/>
  <c r="B1173" i="1" s="1"/>
  <c r="AA3723" i="1" l="1"/>
  <c r="Z3722" i="1"/>
  <c r="Z3723" i="1" s="1"/>
  <c r="M3603" i="1"/>
  <c r="A3723" i="1"/>
  <c r="Q3723" i="1" s="1"/>
  <c r="R3723" i="1" s="1"/>
  <c r="Y3721" i="1"/>
  <c r="S3721" i="1"/>
  <c r="J3603" i="1"/>
  <c r="K3603" i="1" s="1"/>
  <c r="E3603" i="1" s="1"/>
  <c r="I3604" i="1"/>
  <c r="U3602" i="1"/>
  <c r="W3602" i="1" s="1"/>
  <c r="N3603" i="1"/>
  <c r="F3598" i="1"/>
  <c r="O3598" i="1"/>
  <c r="D3599" i="1"/>
  <c r="L3599" i="1" s="1"/>
  <c r="G3598" i="1"/>
  <c r="C1176" i="1"/>
  <c r="P1175" i="1"/>
  <c r="S1175" i="1" s="1"/>
  <c r="X1174" i="1"/>
  <c r="B1174" i="1" s="1"/>
  <c r="Z3724" i="1" l="1"/>
  <c r="AA3724" i="1"/>
  <c r="N3604" i="1"/>
  <c r="A3724" i="1"/>
  <c r="Q3724" i="1" s="1"/>
  <c r="R3724" i="1" s="1"/>
  <c r="Y3722" i="1"/>
  <c r="S3722" i="1"/>
  <c r="H3723" i="1"/>
  <c r="H3724" i="1" s="1"/>
  <c r="J3604" i="1"/>
  <c r="K3604" i="1" s="1"/>
  <c r="E3604" i="1" s="1"/>
  <c r="I3605" i="1"/>
  <c r="U3603" i="1"/>
  <c r="W3603" i="1" s="1"/>
  <c r="M3604" i="1"/>
  <c r="F3599" i="1"/>
  <c r="O3599" i="1"/>
  <c r="G3599" i="1"/>
  <c r="D3600" i="1"/>
  <c r="L3600" i="1" s="1"/>
  <c r="X1175" i="1"/>
  <c r="P1176" i="1"/>
  <c r="S1176" i="1" s="1"/>
  <c r="C1177" i="1"/>
  <c r="AA3725" i="1" l="1"/>
  <c r="Z3725" i="1"/>
  <c r="B1175" i="1"/>
  <c r="Y1175" i="1"/>
  <c r="Y3723" i="1"/>
  <c r="S3723" i="1"/>
  <c r="A3725" i="1"/>
  <c r="Q3725" i="1" s="1"/>
  <c r="R3725" i="1" s="1"/>
  <c r="M3605" i="1"/>
  <c r="J3605" i="1"/>
  <c r="K3605" i="1" s="1"/>
  <c r="E3605" i="1" s="1"/>
  <c r="I3606" i="1"/>
  <c r="U3604" i="1"/>
  <c r="W3604" i="1" s="1"/>
  <c r="N3605" i="1"/>
  <c r="F3600" i="1"/>
  <c r="D3601" i="1"/>
  <c r="L3601" i="1" s="1"/>
  <c r="O3600" i="1"/>
  <c r="G3600" i="1"/>
  <c r="P1177" i="1"/>
  <c r="X1177" i="1" s="1"/>
  <c r="B1177" i="1" s="1"/>
  <c r="C1178" i="1"/>
  <c r="X1176" i="1"/>
  <c r="Y1176" i="1" s="1"/>
  <c r="Z3726" i="1" l="1"/>
  <c r="AA3726" i="1"/>
  <c r="N3606" i="1"/>
  <c r="S3724" i="1"/>
  <c r="Y3724" i="1"/>
  <c r="A3726" i="1"/>
  <c r="Q3726" i="1" s="1"/>
  <c r="R3726" i="1" s="1"/>
  <c r="H3725" i="1"/>
  <c r="H3726" i="1" s="1"/>
  <c r="J3606" i="1"/>
  <c r="K3606" i="1" s="1"/>
  <c r="E3606" i="1" s="1"/>
  <c r="I3607" i="1"/>
  <c r="U3605" i="1"/>
  <c r="W3605" i="1" s="1"/>
  <c r="M3606" i="1"/>
  <c r="F3601" i="1"/>
  <c r="O3601" i="1"/>
  <c r="D3602" i="1"/>
  <c r="L3602" i="1" s="1"/>
  <c r="G3601" i="1"/>
  <c r="C1179" i="1"/>
  <c r="P1178" i="1"/>
  <c r="B1176" i="1"/>
  <c r="AA3727" i="1" l="1"/>
  <c r="Z3727" i="1"/>
  <c r="S3725" i="1"/>
  <c r="Y3725" i="1"/>
  <c r="A3727" i="1"/>
  <c r="Q3727" i="1" s="1"/>
  <c r="R3727" i="1" s="1"/>
  <c r="H3727" i="1"/>
  <c r="M3607" i="1"/>
  <c r="J3607" i="1"/>
  <c r="K3607" i="1" s="1"/>
  <c r="E3607" i="1" s="1"/>
  <c r="I3608" i="1"/>
  <c r="U3606" i="1"/>
  <c r="W3606" i="1" s="1"/>
  <c r="N3607" i="1"/>
  <c r="F3602" i="1"/>
  <c r="G3602" i="1"/>
  <c r="D3603" i="1"/>
  <c r="L3603" i="1" s="1"/>
  <c r="O3602" i="1"/>
  <c r="X1178" i="1"/>
  <c r="B1178" i="1" s="1"/>
  <c r="P1179" i="1"/>
  <c r="C1180" i="1"/>
  <c r="Z3728" i="1" l="1"/>
  <c r="AA3728" i="1"/>
  <c r="Y3726" i="1"/>
  <c r="S3726" i="1"/>
  <c r="A3728" i="1"/>
  <c r="Q3728" i="1" s="1"/>
  <c r="R3728" i="1" s="1"/>
  <c r="U3607" i="1"/>
  <c r="W3607" i="1" s="1"/>
  <c r="J3608" i="1"/>
  <c r="K3608" i="1" s="1"/>
  <c r="E3608" i="1" s="1"/>
  <c r="I3609" i="1"/>
  <c r="F3603" i="1"/>
  <c r="O3603" i="1"/>
  <c r="G3603" i="1"/>
  <c r="D3604" i="1"/>
  <c r="L3604" i="1" s="1"/>
  <c r="X1179" i="1"/>
  <c r="B1179" i="1" s="1"/>
  <c r="P1180" i="1"/>
  <c r="C1181" i="1"/>
  <c r="AA3729" i="1" l="1"/>
  <c r="Z3729" i="1"/>
  <c r="A3729" i="1"/>
  <c r="Q3729" i="1" s="1"/>
  <c r="R3729" i="1" s="1"/>
  <c r="Y3727" i="1"/>
  <c r="S3727" i="1"/>
  <c r="H3728" i="1"/>
  <c r="H3729" i="1" s="1"/>
  <c r="J3609" i="1"/>
  <c r="K3609" i="1" s="1"/>
  <c r="E3609" i="1" s="1"/>
  <c r="I3610" i="1"/>
  <c r="U3608" i="1"/>
  <c r="W3608" i="1" s="1"/>
  <c r="F3604" i="1"/>
  <c r="D3605" i="1"/>
  <c r="L3605" i="1" s="1"/>
  <c r="O3604" i="1"/>
  <c r="G3604" i="1"/>
  <c r="X1180" i="1"/>
  <c r="B1180" i="1" s="1"/>
  <c r="C1182" i="1"/>
  <c r="P1181" i="1"/>
  <c r="Z3730" i="1" l="1"/>
  <c r="AA3730" i="1"/>
  <c r="S3728" i="1"/>
  <c r="Y3728" i="1"/>
  <c r="A3730" i="1"/>
  <c r="Q3730" i="1" s="1"/>
  <c r="R3730" i="1" s="1"/>
  <c r="J3610" i="1"/>
  <c r="K3610" i="1" s="1"/>
  <c r="E3610" i="1" s="1"/>
  <c r="I3611" i="1"/>
  <c r="U3609" i="1"/>
  <c r="W3609" i="1" s="1"/>
  <c r="F3605" i="1"/>
  <c r="G3605" i="1"/>
  <c r="D3606" i="1"/>
  <c r="L3606" i="1" s="1"/>
  <c r="O3605" i="1"/>
  <c r="C1183" i="1"/>
  <c r="P1182" i="1"/>
  <c r="X1181" i="1"/>
  <c r="B1181" i="1" s="1"/>
  <c r="AA3731" i="1" l="1"/>
  <c r="Z3731" i="1"/>
  <c r="A3731" i="1"/>
  <c r="Q3731" i="1" s="1"/>
  <c r="R3731" i="1" s="1"/>
  <c r="S3729" i="1"/>
  <c r="Y3729" i="1"/>
  <c r="H3730" i="1"/>
  <c r="J3611" i="1"/>
  <c r="K3611" i="1" s="1"/>
  <c r="E3611" i="1" s="1"/>
  <c r="I3612" i="1"/>
  <c r="U3610" i="1"/>
  <c r="W3610" i="1" s="1"/>
  <c r="F3606" i="1"/>
  <c r="G3606" i="1"/>
  <c r="D3607" i="1"/>
  <c r="L3607" i="1" s="1"/>
  <c r="O3606" i="1"/>
  <c r="X1182" i="1"/>
  <c r="B1182" i="1" s="1"/>
  <c r="C1184" i="1"/>
  <c r="P1183" i="1"/>
  <c r="Z3732" i="1" l="1"/>
  <c r="AA3732" i="1"/>
  <c r="S3730" i="1"/>
  <c r="Y3730" i="1"/>
  <c r="A3732" i="1"/>
  <c r="Q3732" i="1" s="1"/>
  <c r="R3732" i="1" s="1"/>
  <c r="H3731" i="1"/>
  <c r="H3732" i="1" s="1"/>
  <c r="J3612" i="1"/>
  <c r="K3612" i="1" s="1"/>
  <c r="E3612" i="1" s="1"/>
  <c r="I3613" i="1"/>
  <c r="U3611" i="1"/>
  <c r="W3611" i="1" s="1"/>
  <c r="F3607" i="1"/>
  <c r="D3608" i="1"/>
  <c r="L3608" i="1" s="1"/>
  <c r="G3607" i="1"/>
  <c r="X1183" i="1"/>
  <c r="B1183" i="1" s="1"/>
  <c r="C1185" i="1"/>
  <c r="P1184" i="1"/>
  <c r="AA3733" i="1" l="1"/>
  <c r="Z3733" i="1"/>
  <c r="O3607" i="1"/>
  <c r="M3608" i="1"/>
  <c r="A3733" i="1"/>
  <c r="Q3733" i="1" s="1"/>
  <c r="S3731" i="1"/>
  <c r="Y3731" i="1"/>
  <c r="J3613" i="1"/>
  <c r="K3613" i="1" s="1"/>
  <c r="E3613" i="1" s="1"/>
  <c r="I3614" i="1"/>
  <c r="U3612" i="1"/>
  <c r="W3612" i="1" s="1"/>
  <c r="F3608" i="1"/>
  <c r="G3608" i="1"/>
  <c r="D3609" i="1"/>
  <c r="L3609" i="1" s="1"/>
  <c r="P1185" i="1"/>
  <c r="C1186" i="1"/>
  <c r="X1184" i="1"/>
  <c r="B1184" i="1" s="1"/>
  <c r="Z3734" i="1" l="1"/>
  <c r="R3733" i="1"/>
  <c r="AA3734" i="1"/>
  <c r="Y3732" i="1"/>
  <c r="S3732" i="1"/>
  <c r="A3734" i="1"/>
  <c r="Q3734" i="1" s="1"/>
  <c r="R3734" i="1" s="1"/>
  <c r="H3733" i="1"/>
  <c r="H3734" i="1" s="1"/>
  <c r="N3608" i="1"/>
  <c r="N3609" i="1" s="1"/>
  <c r="N3610" i="1" s="1"/>
  <c r="M3609" i="1"/>
  <c r="M3610" i="1" s="1"/>
  <c r="J3614" i="1"/>
  <c r="K3614" i="1" s="1"/>
  <c r="E3614" i="1" s="1"/>
  <c r="I3615" i="1"/>
  <c r="U3613" i="1"/>
  <c r="W3613" i="1" s="1"/>
  <c r="F3609" i="1"/>
  <c r="G3609" i="1"/>
  <c r="D3610" i="1"/>
  <c r="L3610" i="1" s="1"/>
  <c r="P1186" i="1"/>
  <c r="C1187" i="1"/>
  <c r="X1185" i="1"/>
  <c r="B1185" i="1" s="1"/>
  <c r="AA3735" i="1" l="1"/>
  <c r="Z3735" i="1"/>
  <c r="O3609" i="1"/>
  <c r="O3608" i="1"/>
  <c r="A3735" i="1"/>
  <c r="Q3735" i="1" s="1"/>
  <c r="R3735" i="1" s="1"/>
  <c r="J3615" i="1"/>
  <c r="K3615" i="1" s="1"/>
  <c r="E3615" i="1" s="1"/>
  <c r="I3616" i="1"/>
  <c r="U3614" i="1"/>
  <c r="W3614" i="1" s="1"/>
  <c r="F3610" i="1"/>
  <c r="D3611" i="1"/>
  <c r="L3611" i="1" s="1"/>
  <c r="G3610" i="1"/>
  <c r="P1187" i="1"/>
  <c r="C1188" i="1"/>
  <c r="X1186" i="1"/>
  <c r="B1186" i="1" s="1"/>
  <c r="Z3736" i="1" l="1"/>
  <c r="AA3736" i="1"/>
  <c r="A3736" i="1"/>
  <c r="Q3736" i="1" s="1"/>
  <c r="R3736" i="1" s="1"/>
  <c r="H3735" i="1"/>
  <c r="H3736" i="1" s="1"/>
  <c r="Y3734" i="1"/>
  <c r="S3734" i="1"/>
  <c r="J3616" i="1"/>
  <c r="K3616" i="1" s="1"/>
  <c r="E3616" i="1" s="1"/>
  <c r="I3617" i="1"/>
  <c r="U3615" i="1"/>
  <c r="W3615" i="1" s="1"/>
  <c r="F3611" i="1"/>
  <c r="G3611" i="1"/>
  <c r="D3612" i="1"/>
  <c r="L3612" i="1" s="1"/>
  <c r="O3610" i="1"/>
  <c r="M3611" i="1"/>
  <c r="P1188" i="1"/>
  <c r="C1189" i="1"/>
  <c r="X1187" i="1"/>
  <c r="B1187" i="1" s="1"/>
  <c r="AA3737" i="1" l="1"/>
  <c r="Z3737" i="1"/>
  <c r="S3735" i="1"/>
  <c r="Y3735" i="1"/>
  <c r="A3737" i="1"/>
  <c r="Q3737" i="1" s="1"/>
  <c r="R3737" i="1" s="1"/>
  <c r="U3616" i="1"/>
  <c r="W3616" i="1" s="1"/>
  <c r="J3617" i="1"/>
  <c r="K3617" i="1" s="1"/>
  <c r="E3617" i="1" s="1"/>
  <c r="I3618" i="1"/>
  <c r="M3612" i="1"/>
  <c r="N3611" i="1"/>
  <c r="F3612" i="1"/>
  <c r="G3612" i="1"/>
  <c r="D3613" i="1"/>
  <c r="L3613" i="1" s="1"/>
  <c r="C1190" i="1"/>
  <c r="P1189" i="1"/>
  <c r="X1188" i="1"/>
  <c r="B1188" i="1" s="1"/>
  <c r="Z3738" i="1" l="1"/>
  <c r="AA3738" i="1"/>
  <c r="N3612" i="1"/>
  <c r="O3612" i="1" s="1"/>
  <c r="S3736" i="1"/>
  <c r="Y3736" i="1"/>
  <c r="A3738" i="1"/>
  <c r="Q3738" i="1" s="1"/>
  <c r="R3738" i="1" s="1"/>
  <c r="H3737" i="1"/>
  <c r="H3738" i="1" s="1"/>
  <c r="M3613" i="1"/>
  <c r="M3614" i="1" s="1"/>
  <c r="M3615" i="1" s="1"/>
  <c r="M3616" i="1" s="1"/>
  <c r="M3617" i="1" s="1"/>
  <c r="M3618" i="1" s="1"/>
  <c r="J3618" i="1"/>
  <c r="K3618" i="1" s="1"/>
  <c r="E3618" i="1" s="1"/>
  <c r="I3619" i="1"/>
  <c r="U3617" i="1"/>
  <c r="W3617" i="1" s="1"/>
  <c r="F3613" i="1"/>
  <c r="G3613" i="1"/>
  <c r="D3614" i="1"/>
  <c r="L3614" i="1" s="1"/>
  <c r="O3611" i="1"/>
  <c r="X1189" i="1"/>
  <c r="B1189" i="1" s="1"/>
  <c r="P1190" i="1"/>
  <c r="C1191" i="1"/>
  <c r="AA3739" i="1" l="1"/>
  <c r="Z3739" i="1"/>
  <c r="Y3737" i="1"/>
  <c r="S3737" i="1"/>
  <c r="A3739" i="1"/>
  <c r="Q3739" i="1" s="1"/>
  <c r="R3739" i="1" s="1"/>
  <c r="M3619" i="1"/>
  <c r="N3613" i="1"/>
  <c r="N3614" i="1" s="1"/>
  <c r="N3615" i="1" s="1"/>
  <c r="N3616" i="1" s="1"/>
  <c r="N3617" i="1" s="1"/>
  <c r="N3618" i="1" s="1"/>
  <c r="N3619" i="1" s="1"/>
  <c r="U3618" i="1"/>
  <c r="W3618" i="1" s="1"/>
  <c r="J3619" i="1"/>
  <c r="K3619" i="1" s="1"/>
  <c r="E3619" i="1" s="1"/>
  <c r="I3620" i="1"/>
  <c r="F3614" i="1"/>
  <c r="G3614" i="1"/>
  <c r="D3615" i="1"/>
  <c r="L3615" i="1" s="1"/>
  <c r="X1190" i="1"/>
  <c r="B1190" i="1" s="1"/>
  <c r="C1192" i="1"/>
  <c r="P1191" i="1"/>
  <c r="Z3740" i="1" l="1"/>
  <c r="AA3740" i="1"/>
  <c r="O3614" i="1"/>
  <c r="S3738" i="1"/>
  <c r="Y3738" i="1"/>
  <c r="A3740" i="1"/>
  <c r="Q3740" i="1" s="1"/>
  <c r="R3740" i="1" s="1"/>
  <c r="H3739" i="1"/>
  <c r="H3740" i="1" s="1"/>
  <c r="O3613" i="1"/>
  <c r="N3620" i="1"/>
  <c r="J3620" i="1"/>
  <c r="K3620" i="1" s="1"/>
  <c r="E3620" i="1" s="1"/>
  <c r="I3621" i="1"/>
  <c r="U3619" i="1"/>
  <c r="W3619" i="1" s="1"/>
  <c r="M3620" i="1"/>
  <c r="F3615" i="1"/>
  <c r="G3615" i="1"/>
  <c r="O3615" i="1"/>
  <c r="D3616" i="1"/>
  <c r="L3616" i="1" s="1"/>
  <c r="X1191" i="1"/>
  <c r="B1191" i="1" s="1"/>
  <c r="C1193" i="1"/>
  <c r="P1192" i="1"/>
  <c r="AA3741" i="1" l="1"/>
  <c r="Z3741" i="1"/>
  <c r="A3741" i="1"/>
  <c r="Q3741" i="1" s="1"/>
  <c r="R3741" i="1" s="1"/>
  <c r="Y3739" i="1"/>
  <c r="S3739" i="1"/>
  <c r="H3741" i="1"/>
  <c r="M3621" i="1"/>
  <c r="U3620" i="1"/>
  <c r="W3620" i="1" s="1"/>
  <c r="J3621" i="1"/>
  <c r="K3621" i="1" s="1"/>
  <c r="E3621" i="1" s="1"/>
  <c r="I3622" i="1"/>
  <c r="N3621" i="1"/>
  <c r="F3616" i="1"/>
  <c r="O3616" i="1"/>
  <c r="G3616" i="1"/>
  <c r="D3617" i="1"/>
  <c r="L3617" i="1" s="1"/>
  <c r="X1192" i="1"/>
  <c r="B1192" i="1" s="1"/>
  <c r="C1194" i="1"/>
  <c r="P1193" i="1"/>
  <c r="Z3742" i="1" l="1"/>
  <c r="AA3742" i="1"/>
  <c r="Y3740" i="1"/>
  <c r="S3740" i="1"/>
  <c r="A3742" i="1"/>
  <c r="Q3742" i="1" s="1"/>
  <c r="R3742" i="1" s="1"/>
  <c r="N3622" i="1"/>
  <c r="M3622" i="1"/>
  <c r="J3622" i="1"/>
  <c r="K3622" i="1" s="1"/>
  <c r="E3622" i="1" s="1"/>
  <c r="I3623" i="1"/>
  <c r="U3621" i="1"/>
  <c r="W3621" i="1" s="1"/>
  <c r="F3617" i="1"/>
  <c r="G3617" i="1"/>
  <c r="D3618" i="1"/>
  <c r="L3618" i="1" s="1"/>
  <c r="O3617" i="1"/>
  <c r="X1193" i="1"/>
  <c r="B1193" i="1" s="1"/>
  <c r="P1194" i="1"/>
  <c r="C1195" i="1"/>
  <c r="AA3743" i="1" l="1"/>
  <c r="Z3743" i="1"/>
  <c r="S3741" i="1"/>
  <c r="Y3741" i="1"/>
  <c r="A3743" i="1"/>
  <c r="Q3743" i="1" s="1"/>
  <c r="R3743" i="1" s="1"/>
  <c r="H3742" i="1"/>
  <c r="H3743" i="1" s="1"/>
  <c r="J3623" i="1"/>
  <c r="K3623" i="1" s="1"/>
  <c r="E3623" i="1" s="1"/>
  <c r="I3624" i="1"/>
  <c r="N3623" i="1"/>
  <c r="U3622" i="1"/>
  <c r="W3622" i="1" s="1"/>
  <c r="M3623" i="1"/>
  <c r="F3618" i="1"/>
  <c r="O3618" i="1"/>
  <c r="G3618" i="1"/>
  <c r="D3619" i="1"/>
  <c r="L3619" i="1" s="1"/>
  <c r="X1194" i="1"/>
  <c r="B1194" i="1" s="1"/>
  <c r="P1195" i="1"/>
  <c r="C1196" i="1"/>
  <c r="Z3744" i="1" l="1"/>
  <c r="AA3744" i="1"/>
  <c r="M3624" i="1"/>
  <c r="S3742" i="1"/>
  <c r="Y3742" i="1"/>
  <c r="A3744" i="1"/>
  <c r="N3624" i="1"/>
  <c r="J3624" i="1"/>
  <c r="K3624" i="1" s="1"/>
  <c r="E3624" i="1" s="1"/>
  <c r="I3625" i="1"/>
  <c r="U3623" i="1"/>
  <c r="W3623" i="1" s="1"/>
  <c r="F3619" i="1"/>
  <c r="G3619" i="1"/>
  <c r="O3619" i="1"/>
  <c r="D3620" i="1"/>
  <c r="L3620" i="1" s="1"/>
  <c r="C1197" i="1"/>
  <c r="P1196" i="1"/>
  <c r="X1195" i="1"/>
  <c r="B1195" i="1" s="1"/>
  <c r="H3744" i="1" l="1"/>
  <c r="Q3744" i="1"/>
  <c r="R3744" i="1" s="1"/>
  <c r="AA3745" i="1"/>
  <c r="Z3745" i="1"/>
  <c r="A3745" i="1"/>
  <c r="Q3745" i="1" s="1"/>
  <c r="R3745" i="1" s="1"/>
  <c r="H3745" i="1"/>
  <c r="S3743" i="1"/>
  <c r="Y3743" i="1"/>
  <c r="J3625" i="1"/>
  <c r="K3625" i="1" s="1"/>
  <c r="E3625" i="1" s="1"/>
  <c r="I3626" i="1"/>
  <c r="N3625" i="1"/>
  <c r="U3624" i="1"/>
  <c r="W3624" i="1" s="1"/>
  <c r="M3625" i="1"/>
  <c r="F3620" i="1"/>
  <c r="G3620" i="1"/>
  <c r="O3620" i="1"/>
  <c r="D3621" i="1"/>
  <c r="L3621" i="1" s="1"/>
  <c r="X1196" i="1"/>
  <c r="B1196" i="1" s="1"/>
  <c r="P1197" i="1"/>
  <c r="C1198" i="1"/>
  <c r="Z3746" i="1" l="1"/>
  <c r="AA3746" i="1"/>
  <c r="S3744" i="1"/>
  <c r="Y3744" i="1"/>
  <c r="A3746" i="1"/>
  <c r="Q3746" i="1" s="1"/>
  <c r="R3746" i="1" s="1"/>
  <c r="M3626" i="1"/>
  <c r="N3626" i="1"/>
  <c r="J3626" i="1"/>
  <c r="K3626" i="1" s="1"/>
  <c r="E3626" i="1" s="1"/>
  <c r="I3627" i="1"/>
  <c r="U3625" i="1"/>
  <c r="W3625" i="1" s="1"/>
  <c r="F3621" i="1"/>
  <c r="D3622" i="1"/>
  <c r="L3622" i="1" s="1"/>
  <c r="O3621" i="1"/>
  <c r="G3621" i="1"/>
  <c r="X1197" i="1"/>
  <c r="B1197" i="1" s="1"/>
  <c r="P1198" i="1"/>
  <c r="C1199" i="1"/>
  <c r="AA3747" i="1" l="1"/>
  <c r="Z3747" i="1"/>
  <c r="Y3745" i="1"/>
  <c r="S3745" i="1"/>
  <c r="A3747" i="1"/>
  <c r="Q3747" i="1" s="1"/>
  <c r="R3747" i="1" s="1"/>
  <c r="H3746" i="1"/>
  <c r="H3747" i="1" s="1"/>
  <c r="J3627" i="1"/>
  <c r="K3627" i="1" s="1"/>
  <c r="E3627" i="1" s="1"/>
  <c r="I3628" i="1"/>
  <c r="M3627" i="1"/>
  <c r="U3626" i="1"/>
  <c r="W3626" i="1" s="1"/>
  <c r="N3627" i="1"/>
  <c r="F3622" i="1"/>
  <c r="G3622" i="1"/>
  <c r="D3623" i="1"/>
  <c r="L3623" i="1" s="1"/>
  <c r="O3622" i="1"/>
  <c r="C1200" i="1"/>
  <c r="P1199" i="1"/>
  <c r="X1198" i="1"/>
  <c r="B1198" i="1" s="1"/>
  <c r="Z3748" i="1" l="1"/>
  <c r="AA3748" i="1"/>
  <c r="N3628" i="1"/>
  <c r="A3748" i="1"/>
  <c r="Q3748" i="1" s="1"/>
  <c r="R3748" i="1" s="1"/>
  <c r="S3746" i="1"/>
  <c r="Y3746" i="1"/>
  <c r="M3628" i="1"/>
  <c r="J3628" i="1"/>
  <c r="K3628" i="1" s="1"/>
  <c r="E3628" i="1" s="1"/>
  <c r="I3629" i="1"/>
  <c r="U3627" i="1"/>
  <c r="W3627" i="1" s="1"/>
  <c r="F3623" i="1"/>
  <c r="G3623" i="1"/>
  <c r="D3624" i="1"/>
  <c r="L3624" i="1" s="1"/>
  <c r="O3623" i="1"/>
  <c r="X1199" i="1"/>
  <c r="B1199" i="1" s="1"/>
  <c r="P1200" i="1"/>
  <c r="C1201" i="1"/>
  <c r="AA3749" i="1" l="1"/>
  <c r="Z3749" i="1"/>
  <c r="Y3747" i="1"/>
  <c r="S3747" i="1"/>
  <c r="M3629" i="1"/>
  <c r="A3749" i="1"/>
  <c r="Q3749" i="1" s="1"/>
  <c r="R3749" i="1" s="1"/>
  <c r="H3748" i="1"/>
  <c r="H3749" i="1" s="1"/>
  <c r="N3629" i="1"/>
  <c r="J3629" i="1"/>
  <c r="K3629" i="1" s="1"/>
  <c r="E3629" i="1" s="1"/>
  <c r="I3630" i="1"/>
  <c r="U3628" i="1"/>
  <c r="W3628" i="1" s="1"/>
  <c r="F3624" i="1"/>
  <c r="G3624" i="1"/>
  <c r="D3625" i="1"/>
  <c r="L3625" i="1" s="1"/>
  <c r="O3624" i="1"/>
  <c r="P1201" i="1"/>
  <c r="C1202" i="1"/>
  <c r="X1200" i="1"/>
  <c r="B1200" i="1" s="1"/>
  <c r="Z3750" i="1" l="1"/>
  <c r="AA3750" i="1"/>
  <c r="S3748" i="1"/>
  <c r="Y3748" i="1"/>
  <c r="A3750" i="1"/>
  <c r="Q3750" i="1" s="1"/>
  <c r="R3750" i="1" s="1"/>
  <c r="U3629" i="1"/>
  <c r="W3629" i="1" s="1"/>
  <c r="I3631" i="1"/>
  <c r="J3630" i="1"/>
  <c r="K3630" i="1" s="1"/>
  <c r="E3630" i="1" s="1"/>
  <c r="N3630" i="1"/>
  <c r="M3630" i="1"/>
  <c r="F3625" i="1"/>
  <c r="G3625" i="1"/>
  <c r="D3626" i="1"/>
  <c r="L3626" i="1" s="1"/>
  <c r="O3625" i="1"/>
  <c r="C1203" i="1"/>
  <c r="P1202" i="1"/>
  <c r="X1201" i="1"/>
  <c r="B1201" i="1" s="1"/>
  <c r="AA3751" i="1" l="1"/>
  <c r="Z3751" i="1"/>
  <c r="M3631" i="1"/>
  <c r="N3631" i="1"/>
  <c r="Y3749" i="1"/>
  <c r="S3749" i="1"/>
  <c r="A3751" i="1"/>
  <c r="Q3751" i="1" s="1"/>
  <c r="R3751" i="1" s="1"/>
  <c r="H3750" i="1"/>
  <c r="U3630" i="1"/>
  <c r="W3630" i="1" s="1"/>
  <c r="J3631" i="1"/>
  <c r="K3631" i="1" s="1"/>
  <c r="E3631" i="1" s="1"/>
  <c r="I3632" i="1"/>
  <c r="F3626" i="1"/>
  <c r="G3626" i="1"/>
  <c r="D3627" i="1"/>
  <c r="L3627" i="1" s="1"/>
  <c r="O3626" i="1"/>
  <c r="X1202" i="1"/>
  <c r="B1202" i="1" s="1"/>
  <c r="C1204" i="1"/>
  <c r="P1203" i="1"/>
  <c r="Z3752" i="1" l="1"/>
  <c r="AA3752" i="1"/>
  <c r="N3632" i="1"/>
  <c r="H3751" i="1"/>
  <c r="Y3750" i="1"/>
  <c r="S3750" i="1"/>
  <c r="A3752" i="1"/>
  <c r="Q3752" i="1" s="1"/>
  <c r="R3752" i="1" s="1"/>
  <c r="U3631" i="1"/>
  <c r="W3631" i="1" s="1"/>
  <c r="J3632" i="1"/>
  <c r="K3632" i="1" s="1"/>
  <c r="E3632" i="1" s="1"/>
  <c r="I3633" i="1"/>
  <c r="M3632" i="1"/>
  <c r="F3627" i="1"/>
  <c r="G3627" i="1"/>
  <c r="D3628" i="1"/>
  <c r="L3628" i="1" s="1"/>
  <c r="O3627" i="1"/>
  <c r="X1203" i="1"/>
  <c r="B1203" i="1" s="1"/>
  <c r="C1205" i="1"/>
  <c r="P1204" i="1"/>
  <c r="AA3753" i="1" l="1"/>
  <c r="Z3753" i="1"/>
  <c r="S3751" i="1"/>
  <c r="Y3751" i="1"/>
  <c r="A3753" i="1"/>
  <c r="Q3753" i="1" s="1"/>
  <c r="R3753" i="1" s="1"/>
  <c r="H3752" i="1"/>
  <c r="H3753" i="1" s="1"/>
  <c r="M3633" i="1"/>
  <c r="J3633" i="1"/>
  <c r="K3633" i="1" s="1"/>
  <c r="E3633" i="1" s="1"/>
  <c r="I3634" i="1"/>
  <c r="U3632" i="1"/>
  <c r="W3632" i="1" s="1"/>
  <c r="N3633" i="1"/>
  <c r="F3628" i="1"/>
  <c r="D3629" i="1"/>
  <c r="L3629" i="1" s="1"/>
  <c r="G3628" i="1"/>
  <c r="O3628" i="1"/>
  <c r="P1205" i="1"/>
  <c r="S1205" i="1" s="1"/>
  <c r="C1206" i="1"/>
  <c r="X1204" i="1"/>
  <c r="B1204" i="1" s="1"/>
  <c r="Z3754" i="1" l="1"/>
  <c r="AA3754" i="1"/>
  <c r="N3634" i="1"/>
  <c r="Y3752" i="1"/>
  <c r="S3752" i="1"/>
  <c r="A3754" i="1"/>
  <c r="Q3754" i="1" s="1"/>
  <c r="R3754" i="1" s="1"/>
  <c r="J3634" i="1"/>
  <c r="K3634" i="1" s="1"/>
  <c r="E3634" i="1" s="1"/>
  <c r="I3635" i="1"/>
  <c r="U3633" i="1"/>
  <c r="W3633" i="1" s="1"/>
  <c r="M3634" i="1"/>
  <c r="F3629" i="1"/>
  <c r="G3629" i="1"/>
  <c r="O3629" i="1"/>
  <c r="D3630" i="1"/>
  <c r="L3630" i="1" s="1"/>
  <c r="C1207" i="1"/>
  <c r="P1206" i="1"/>
  <c r="X1205" i="1"/>
  <c r="B1205" i="1" s="1"/>
  <c r="AA3755" i="1" l="1"/>
  <c r="Z3755" i="1"/>
  <c r="A3755" i="1"/>
  <c r="Q3755" i="1" s="1"/>
  <c r="R3755" i="1" s="1"/>
  <c r="H3754" i="1"/>
  <c r="H3755" i="1" s="1"/>
  <c r="S3753" i="1"/>
  <c r="Y3753" i="1"/>
  <c r="M3635" i="1"/>
  <c r="Y1205" i="1"/>
  <c r="U3634" i="1"/>
  <c r="W3634" i="1" s="1"/>
  <c r="J3635" i="1"/>
  <c r="K3635" i="1" s="1"/>
  <c r="E3635" i="1" s="1"/>
  <c r="I3636" i="1"/>
  <c r="N3635" i="1"/>
  <c r="F3630" i="1"/>
  <c r="O3630" i="1"/>
  <c r="G3630" i="1"/>
  <c r="D3631" i="1"/>
  <c r="L3631" i="1" s="1"/>
  <c r="X1206" i="1"/>
  <c r="B1206" i="1" s="1"/>
  <c r="C1208" i="1"/>
  <c r="P1207" i="1"/>
  <c r="Z3756" i="1" l="1"/>
  <c r="AA3756" i="1"/>
  <c r="M3636" i="1"/>
  <c r="Y3754" i="1"/>
  <c r="S3754" i="1"/>
  <c r="A3756" i="1"/>
  <c r="Q3756" i="1" s="1"/>
  <c r="R3756" i="1" s="1"/>
  <c r="N3636" i="1"/>
  <c r="J3636" i="1"/>
  <c r="K3636" i="1" s="1"/>
  <c r="E3636" i="1" s="1"/>
  <c r="I3637" i="1"/>
  <c r="U3635" i="1"/>
  <c r="W3635" i="1" s="1"/>
  <c r="F3631" i="1"/>
  <c r="O3631" i="1"/>
  <c r="G3631" i="1"/>
  <c r="D3632" i="1"/>
  <c r="L3632" i="1" s="1"/>
  <c r="C1209" i="1"/>
  <c r="P1208" i="1"/>
  <c r="S1208" i="1" s="1"/>
  <c r="X1207" i="1"/>
  <c r="B1207" i="1" s="1"/>
  <c r="AA3757" i="1" l="1"/>
  <c r="Z3757" i="1"/>
  <c r="N3637" i="1"/>
  <c r="Y3755" i="1"/>
  <c r="S3755" i="1"/>
  <c r="A3757" i="1"/>
  <c r="Q3757" i="1" s="1"/>
  <c r="R3757" i="1" s="1"/>
  <c r="H3756" i="1"/>
  <c r="H3757" i="1" s="1"/>
  <c r="J3637" i="1"/>
  <c r="K3637" i="1" s="1"/>
  <c r="E3637" i="1" s="1"/>
  <c r="I3638" i="1"/>
  <c r="U3636" i="1"/>
  <c r="W3636" i="1" s="1"/>
  <c r="M3637" i="1"/>
  <c r="F3632" i="1"/>
  <c r="O3632" i="1"/>
  <c r="G3632" i="1"/>
  <c r="D3633" i="1"/>
  <c r="L3633" i="1" s="1"/>
  <c r="X1208" i="1"/>
  <c r="C1210" i="1"/>
  <c r="P1209" i="1"/>
  <c r="Z3758" i="1" l="1"/>
  <c r="AA3758" i="1"/>
  <c r="X1209" i="1"/>
  <c r="B1209" i="1" s="1"/>
  <c r="S1209" i="1"/>
  <c r="B1208" i="1"/>
  <c r="Y1208" i="1"/>
  <c r="S3756" i="1"/>
  <c r="Y3756" i="1"/>
  <c r="A3758" i="1"/>
  <c r="J3638" i="1"/>
  <c r="K3638" i="1" s="1"/>
  <c r="E3638" i="1" s="1"/>
  <c r="I3639" i="1"/>
  <c r="I3640" i="1" s="1"/>
  <c r="U3637" i="1"/>
  <c r="W3637" i="1" s="1"/>
  <c r="F3633" i="1"/>
  <c r="O3633" i="1"/>
  <c r="G3633" i="1"/>
  <c r="D3634" i="1"/>
  <c r="L3634" i="1" s="1"/>
  <c r="C1211" i="1"/>
  <c r="P1210" i="1"/>
  <c r="H3758" i="1" l="1"/>
  <c r="Q3758" i="1"/>
  <c r="R3758" i="1" s="1"/>
  <c r="Z3759" i="1"/>
  <c r="Y1209" i="1"/>
  <c r="S3757" i="1"/>
  <c r="Y3757" i="1"/>
  <c r="A3759" i="1"/>
  <c r="Q3759" i="1" s="1"/>
  <c r="R3759" i="1" s="1"/>
  <c r="I3641" i="1"/>
  <c r="J3639" i="1"/>
  <c r="K3639" i="1" s="1"/>
  <c r="E3639" i="1" s="1"/>
  <c r="U3638" i="1"/>
  <c r="W3638" i="1" s="1"/>
  <c r="F3634" i="1"/>
  <c r="O3634" i="1"/>
  <c r="G3634" i="1"/>
  <c r="D3635" i="1"/>
  <c r="L3635" i="1" s="1"/>
  <c r="X1210" i="1"/>
  <c r="B1210" i="1" s="1"/>
  <c r="P1211" i="1"/>
  <c r="C1212" i="1"/>
  <c r="Z3760" i="1" l="1"/>
  <c r="AA3759" i="1"/>
  <c r="AA3760" i="1" s="1"/>
  <c r="A3760" i="1"/>
  <c r="Q3760" i="1" s="1"/>
  <c r="R3760" i="1" s="1"/>
  <c r="S3758" i="1"/>
  <c r="Y3758" i="1"/>
  <c r="H3759" i="1"/>
  <c r="H3760" i="1" s="1"/>
  <c r="I3642" i="1"/>
  <c r="J3640" i="1"/>
  <c r="K3640" i="1" s="1"/>
  <c r="U3639" i="1"/>
  <c r="W3639" i="1" s="1"/>
  <c r="F3635" i="1"/>
  <c r="O3635" i="1"/>
  <c r="G3635" i="1"/>
  <c r="D3636" i="1"/>
  <c r="L3636" i="1" s="1"/>
  <c r="P1212" i="1"/>
  <c r="C1213" i="1"/>
  <c r="X1211" i="1"/>
  <c r="B1211" i="1" s="1"/>
  <c r="AA3761" i="1" l="1"/>
  <c r="Z3761" i="1"/>
  <c r="J3641" i="1"/>
  <c r="K3641" i="1" s="1"/>
  <c r="S3759" i="1"/>
  <c r="Y3759" i="1"/>
  <c r="A3761" i="1"/>
  <c r="Q3761" i="1" s="1"/>
  <c r="R3761" i="1" s="1"/>
  <c r="U3640" i="1"/>
  <c r="W3640" i="1" s="1"/>
  <c r="I3643" i="1"/>
  <c r="E3640" i="1"/>
  <c r="F3636" i="1"/>
  <c r="G3636" i="1"/>
  <c r="O3636" i="1"/>
  <c r="D3637" i="1"/>
  <c r="L3637" i="1" s="1"/>
  <c r="C1214" i="1"/>
  <c r="P1213" i="1"/>
  <c r="X1212" i="1"/>
  <c r="B1212" i="1" s="1"/>
  <c r="Z3762" i="1" l="1"/>
  <c r="AA3762" i="1"/>
  <c r="J3642" i="1"/>
  <c r="K3642" i="1" s="1"/>
  <c r="E3642" i="1" s="1"/>
  <c r="E3641" i="1"/>
  <c r="A3762" i="1"/>
  <c r="Q3762" i="1" s="1"/>
  <c r="R3762" i="1" s="1"/>
  <c r="U3641" i="1"/>
  <c r="W3641" i="1" s="1"/>
  <c r="Y3760" i="1"/>
  <c r="S3760" i="1"/>
  <c r="H3761" i="1"/>
  <c r="I3644" i="1"/>
  <c r="F3637" i="1"/>
  <c r="G3637" i="1"/>
  <c r="D3638" i="1"/>
  <c r="L3638" i="1" s="1"/>
  <c r="X1213" i="1"/>
  <c r="B1213" i="1" s="1"/>
  <c r="P1214" i="1"/>
  <c r="C1215" i="1"/>
  <c r="AA3763" i="1" l="1"/>
  <c r="Z3763" i="1"/>
  <c r="Z3764" i="1" s="1"/>
  <c r="J3643" i="1"/>
  <c r="K3643" i="1" s="1"/>
  <c r="E3643" i="1" s="1"/>
  <c r="O3637" i="1"/>
  <c r="M3638" i="1"/>
  <c r="N3638" i="1" s="1"/>
  <c r="U3642" i="1"/>
  <c r="W3642" i="1" s="1"/>
  <c r="S3761" i="1"/>
  <c r="Y3761" i="1"/>
  <c r="A3763" i="1"/>
  <c r="Q3763" i="1" s="1"/>
  <c r="R3763" i="1" s="1"/>
  <c r="H3762" i="1"/>
  <c r="I3645" i="1"/>
  <c r="F3638" i="1"/>
  <c r="D3639" i="1"/>
  <c r="G3638" i="1"/>
  <c r="X1214" i="1"/>
  <c r="B1214" i="1" s="1"/>
  <c r="P1215" i="1"/>
  <c r="C1216" i="1"/>
  <c r="AA3764" i="1" l="1"/>
  <c r="J3644" i="1"/>
  <c r="K3644" i="1" s="1"/>
  <c r="E3644" i="1" s="1"/>
  <c r="D3640" i="1"/>
  <c r="L3640" i="1" s="1"/>
  <c r="L3639" i="1"/>
  <c r="U3643" i="1"/>
  <c r="W3643" i="1" s="1"/>
  <c r="A3764" i="1"/>
  <c r="Q3764" i="1" s="1"/>
  <c r="R3764" i="1" s="1"/>
  <c r="H3763" i="1"/>
  <c r="Y3762" i="1"/>
  <c r="S3762" i="1"/>
  <c r="I3646" i="1"/>
  <c r="F3639" i="1"/>
  <c r="G3639" i="1"/>
  <c r="O3638" i="1"/>
  <c r="M3639" i="1"/>
  <c r="M3640" i="1" s="1"/>
  <c r="C1217" i="1"/>
  <c r="P1216" i="1"/>
  <c r="X1215" i="1"/>
  <c r="B1215" i="1" s="1"/>
  <c r="H3764" i="1" l="1"/>
  <c r="AA3765" i="1"/>
  <c r="Z3765" i="1"/>
  <c r="J3645" i="1"/>
  <c r="K3645" i="1" s="1"/>
  <c r="E3645" i="1" s="1"/>
  <c r="F3640" i="1"/>
  <c r="G3640" i="1"/>
  <c r="D3641" i="1"/>
  <c r="L3641" i="1" s="1"/>
  <c r="U3644" i="1"/>
  <c r="W3644" i="1" s="1"/>
  <c r="S3763" i="1"/>
  <c r="Y3763" i="1"/>
  <c r="A3765" i="1"/>
  <c r="Q3765" i="1" s="1"/>
  <c r="I3647" i="1"/>
  <c r="M3641" i="1"/>
  <c r="N3639" i="1"/>
  <c r="N3640" i="1" s="1"/>
  <c r="X1216" i="1"/>
  <c r="B1216" i="1" s="1"/>
  <c r="P1217" i="1"/>
  <c r="C1218" i="1"/>
  <c r="R3765" i="1" l="1"/>
  <c r="AA3766" i="1"/>
  <c r="Z3766" i="1"/>
  <c r="J3646" i="1"/>
  <c r="K3646" i="1" s="1"/>
  <c r="E3646" i="1" s="1"/>
  <c r="D3642" i="1"/>
  <c r="L3642" i="1" s="1"/>
  <c r="G3641" i="1"/>
  <c r="F3641" i="1"/>
  <c r="M3642" i="1"/>
  <c r="M3643" i="1" s="1"/>
  <c r="M3644" i="1" s="1"/>
  <c r="U3645" i="1"/>
  <c r="W3645" i="1" s="1"/>
  <c r="A3766" i="1"/>
  <c r="Q3766" i="1" s="1"/>
  <c r="R3766" i="1" s="1"/>
  <c r="Y3764" i="1"/>
  <c r="S3764" i="1"/>
  <c r="H3765" i="1"/>
  <c r="N3641" i="1"/>
  <c r="I3648" i="1"/>
  <c r="O3640" i="1"/>
  <c r="O3639" i="1"/>
  <c r="X1217" i="1"/>
  <c r="B1217" i="1" s="1"/>
  <c r="P1218" i="1"/>
  <c r="C1219" i="1"/>
  <c r="Z3767" i="1" l="1"/>
  <c r="AA3767" i="1"/>
  <c r="J3647" i="1"/>
  <c r="K3647" i="1" s="1"/>
  <c r="E3647" i="1" s="1"/>
  <c r="F3642" i="1"/>
  <c r="D3643" i="1"/>
  <c r="L3643" i="1" s="1"/>
  <c r="G3642" i="1"/>
  <c r="N3642" i="1"/>
  <c r="N3643" i="1" s="1"/>
  <c r="N3644" i="1" s="1"/>
  <c r="U3646" i="1"/>
  <c r="W3646" i="1" s="1"/>
  <c r="A3767" i="1"/>
  <c r="Q3767" i="1" s="1"/>
  <c r="R3767" i="1" s="1"/>
  <c r="H3766" i="1"/>
  <c r="I3649" i="1"/>
  <c r="O3641" i="1"/>
  <c r="X1218" i="1"/>
  <c r="B1218" i="1" s="1"/>
  <c r="P1219" i="1"/>
  <c r="C1220" i="1"/>
  <c r="AA3768" i="1" l="1"/>
  <c r="Z3768" i="1"/>
  <c r="J3648" i="1"/>
  <c r="K3648" i="1" s="1"/>
  <c r="E3648" i="1" s="1"/>
  <c r="G3643" i="1"/>
  <c r="D3644" i="1"/>
  <c r="L3644" i="1" s="1"/>
  <c r="F3643" i="1"/>
  <c r="O3642" i="1"/>
  <c r="O3643" i="1"/>
  <c r="U3647" i="1"/>
  <c r="W3647" i="1" s="1"/>
  <c r="Y3766" i="1"/>
  <c r="S3766" i="1"/>
  <c r="H3767" i="1"/>
  <c r="A3768" i="1"/>
  <c r="Q3768" i="1" s="1"/>
  <c r="R3768" i="1" s="1"/>
  <c r="I3650" i="1"/>
  <c r="J3649" i="1"/>
  <c r="K3649" i="1" s="1"/>
  <c r="P1220" i="1"/>
  <c r="C1221" i="1"/>
  <c r="X1219" i="1"/>
  <c r="B1219" i="1" s="1"/>
  <c r="Z3769" i="1" l="1"/>
  <c r="AA3769" i="1"/>
  <c r="F3644" i="1"/>
  <c r="D3645" i="1"/>
  <c r="L3645" i="1" s="1"/>
  <c r="G3644" i="1"/>
  <c r="U3648" i="1"/>
  <c r="W3648" i="1" s="1"/>
  <c r="O3644" i="1"/>
  <c r="M3645" i="1"/>
  <c r="S3767" i="1"/>
  <c r="Y3767" i="1"/>
  <c r="H3768" i="1"/>
  <c r="A3769" i="1"/>
  <c r="Q3769" i="1" s="1"/>
  <c r="R3769" i="1" s="1"/>
  <c r="E3649" i="1"/>
  <c r="J3650" i="1"/>
  <c r="K3650" i="1" s="1"/>
  <c r="I3651" i="1"/>
  <c r="P1221" i="1"/>
  <c r="C1222" i="1"/>
  <c r="X1220" i="1"/>
  <c r="B1220" i="1" s="1"/>
  <c r="AA3770" i="1" l="1"/>
  <c r="Z3770" i="1"/>
  <c r="D3646" i="1"/>
  <c r="L3646" i="1" s="1"/>
  <c r="G3645" i="1"/>
  <c r="F3645" i="1"/>
  <c r="U3649" i="1"/>
  <c r="W3649" i="1" s="1"/>
  <c r="M3646" i="1"/>
  <c r="M3647" i="1" s="1"/>
  <c r="M3648" i="1" s="1"/>
  <c r="M3649" i="1" s="1"/>
  <c r="M3650" i="1" s="1"/>
  <c r="M3651" i="1" s="1"/>
  <c r="N3645" i="1"/>
  <c r="N3646" i="1" s="1"/>
  <c r="N3647" i="1" s="1"/>
  <c r="N3648" i="1" s="1"/>
  <c r="N3649" i="1" s="1"/>
  <c r="N3650" i="1" s="1"/>
  <c r="N3651" i="1" s="1"/>
  <c r="S3768" i="1"/>
  <c r="Y3768" i="1"/>
  <c r="H3769" i="1"/>
  <c r="A3770" i="1"/>
  <c r="Q3770" i="1" s="1"/>
  <c r="R3770" i="1" s="1"/>
  <c r="I3652" i="1"/>
  <c r="J3651" i="1"/>
  <c r="K3651" i="1" s="1"/>
  <c r="E3650" i="1"/>
  <c r="C1223" i="1"/>
  <c r="P1222" i="1"/>
  <c r="X1221" i="1"/>
  <c r="B1221" i="1" s="1"/>
  <c r="Z3771" i="1" l="1"/>
  <c r="AA3771" i="1"/>
  <c r="F3646" i="1"/>
  <c r="D3647" i="1"/>
  <c r="L3647" i="1" s="1"/>
  <c r="O3647" i="1" s="1"/>
  <c r="G3646" i="1"/>
  <c r="O3646" i="1"/>
  <c r="U3650" i="1"/>
  <c r="W3650" i="1" s="1"/>
  <c r="O3645" i="1"/>
  <c r="Y3769" i="1"/>
  <c r="S3769" i="1"/>
  <c r="H3770" i="1"/>
  <c r="A3771" i="1"/>
  <c r="Q3771" i="1" s="1"/>
  <c r="R3771" i="1" s="1"/>
  <c r="I3653" i="1"/>
  <c r="J3652" i="1"/>
  <c r="K3652" i="1" s="1"/>
  <c r="E3651" i="1"/>
  <c r="M3652" i="1"/>
  <c r="N3652" i="1"/>
  <c r="X1222" i="1"/>
  <c r="B1222" i="1" s="1"/>
  <c r="C1224" i="1"/>
  <c r="P1223" i="1"/>
  <c r="AA3772" i="1" l="1"/>
  <c r="Z3772" i="1"/>
  <c r="G3647" i="1"/>
  <c r="D3648" i="1"/>
  <c r="L3648" i="1" s="1"/>
  <c r="O3648" i="1" s="1"/>
  <c r="F3647" i="1"/>
  <c r="U3651" i="1"/>
  <c r="W3651" i="1" s="1"/>
  <c r="N3653" i="1"/>
  <c r="A3772" i="1"/>
  <c r="Q3772" i="1" s="1"/>
  <c r="R3772" i="1" s="1"/>
  <c r="H3771" i="1"/>
  <c r="M3653" i="1"/>
  <c r="S3770" i="1"/>
  <c r="Y3770" i="1"/>
  <c r="E3652" i="1"/>
  <c r="J3653" i="1"/>
  <c r="K3653" i="1" s="1"/>
  <c r="I3654" i="1"/>
  <c r="C1225" i="1"/>
  <c r="P1224" i="1"/>
  <c r="X1223" i="1"/>
  <c r="B1223" i="1" s="1"/>
  <c r="Z3773" i="1" l="1"/>
  <c r="AA3773" i="1"/>
  <c r="G3648" i="1"/>
  <c r="F3648" i="1"/>
  <c r="D3649" i="1"/>
  <c r="L3649" i="1" s="1"/>
  <c r="O3649" i="1" s="1"/>
  <c r="U3652" i="1"/>
  <c r="W3652" i="1" s="1"/>
  <c r="N3654" i="1"/>
  <c r="S3771" i="1"/>
  <c r="Y3771" i="1"/>
  <c r="A3773" i="1"/>
  <c r="Q3773" i="1" s="1"/>
  <c r="R3773" i="1" s="1"/>
  <c r="H3772" i="1"/>
  <c r="E3653" i="1"/>
  <c r="I3655" i="1"/>
  <c r="J3654" i="1"/>
  <c r="K3654" i="1" s="1"/>
  <c r="M3654" i="1"/>
  <c r="X1224" i="1"/>
  <c r="B1224" i="1" s="1"/>
  <c r="C1226" i="1"/>
  <c r="P1225" i="1"/>
  <c r="AA3774" i="1" l="1"/>
  <c r="Z3774" i="1"/>
  <c r="D3650" i="1"/>
  <c r="L3650" i="1" s="1"/>
  <c r="O3650" i="1" s="1"/>
  <c r="G3649" i="1"/>
  <c r="F3649" i="1"/>
  <c r="U3653" i="1"/>
  <c r="W3653" i="1" s="1"/>
  <c r="M3655" i="1"/>
  <c r="S3772" i="1"/>
  <c r="Y3772" i="1"/>
  <c r="A3774" i="1"/>
  <c r="Q3774" i="1" s="1"/>
  <c r="R3774" i="1" s="1"/>
  <c r="H3773" i="1"/>
  <c r="E3654" i="1"/>
  <c r="J3655" i="1"/>
  <c r="K3655" i="1" s="1"/>
  <c r="I3656" i="1"/>
  <c r="N3655" i="1"/>
  <c r="P1226" i="1"/>
  <c r="C1227" i="1"/>
  <c r="X1225" i="1"/>
  <c r="B1225" i="1" s="1"/>
  <c r="Z3775" i="1" l="1"/>
  <c r="AA3775" i="1"/>
  <c r="D3651" i="1"/>
  <c r="L3651" i="1" s="1"/>
  <c r="O3651" i="1" s="1"/>
  <c r="G3650" i="1"/>
  <c r="F3650" i="1"/>
  <c r="U3654" i="1"/>
  <c r="W3654" i="1" s="1"/>
  <c r="M3656" i="1"/>
  <c r="N3656" i="1"/>
  <c r="S3773" i="1"/>
  <c r="Y3773" i="1"/>
  <c r="H3774" i="1"/>
  <c r="A3775" i="1"/>
  <c r="Q3775" i="1" s="1"/>
  <c r="R3775" i="1" s="1"/>
  <c r="J3656" i="1"/>
  <c r="K3656" i="1" s="1"/>
  <c r="I3657" i="1"/>
  <c r="E3655" i="1"/>
  <c r="P1227" i="1"/>
  <c r="C1228" i="1"/>
  <c r="X1226" i="1"/>
  <c r="B1226" i="1" s="1"/>
  <c r="AA3776" i="1" l="1"/>
  <c r="Z3776" i="1"/>
  <c r="D3652" i="1"/>
  <c r="L3652" i="1" s="1"/>
  <c r="O3652" i="1" s="1"/>
  <c r="G3651" i="1"/>
  <c r="F3651" i="1"/>
  <c r="U3655" i="1"/>
  <c r="W3655" i="1" s="1"/>
  <c r="Y3774" i="1"/>
  <c r="S3774" i="1"/>
  <c r="H3775" i="1"/>
  <c r="A3776" i="1"/>
  <c r="Q3776" i="1" s="1"/>
  <c r="R3776" i="1" s="1"/>
  <c r="E3656" i="1"/>
  <c r="J3657" i="1"/>
  <c r="K3657" i="1" s="1"/>
  <c r="I3658" i="1"/>
  <c r="M3657" i="1"/>
  <c r="N3657" i="1"/>
  <c r="F3652" i="1"/>
  <c r="C1229" i="1"/>
  <c r="P1228" i="1"/>
  <c r="X1227" i="1"/>
  <c r="B1227" i="1" s="1"/>
  <c r="D3653" i="1" l="1"/>
  <c r="L3653" i="1" s="1"/>
  <c r="O3653" i="1" s="1"/>
  <c r="Z3777" i="1"/>
  <c r="G3652" i="1"/>
  <c r="AA3777" i="1"/>
  <c r="U3656" i="1"/>
  <c r="W3656" i="1" s="1"/>
  <c r="M3658" i="1"/>
  <c r="N3658" i="1"/>
  <c r="A3777" i="1"/>
  <c r="Q3777" i="1" s="1"/>
  <c r="R3777" i="1" s="1"/>
  <c r="H3776" i="1"/>
  <c r="Y3775" i="1"/>
  <c r="S3775" i="1"/>
  <c r="E3657" i="1"/>
  <c r="I3659" i="1"/>
  <c r="J3658" i="1"/>
  <c r="K3658" i="1" s="1"/>
  <c r="F3653" i="1"/>
  <c r="G3653" i="1"/>
  <c r="X1228" i="1"/>
  <c r="B1228" i="1" s="1"/>
  <c r="C1230" i="1"/>
  <c r="P1229" i="1"/>
  <c r="D3654" i="1" l="1"/>
  <c r="L3654" i="1" s="1"/>
  <c r="AA3778" i="1"/>
  <c r="Z3778" i="1"/>
  <c r="M3659" i="1"/>
  <c r="U3657" i="1"/>
  <c r="W3657" i="1" s="1"/>
  <c r="Y3776" i="1"/>
  <c r="S3776" i="1"/>
  <c r="A3778" i="1"/>
  <c r="Q3778" i="1" s="1"/>
  <c r="R3778" i="1" s="1"/>
  <c r="H3777" i="1"/>
  <c r="E3658" i="1"/>
  <c r="I3660" i="1"/>
  <c r="J3659" i="1"/>
  <c r="K3659" i="1" s="1"/>
  <c r="N3659" i="1"/>
  <c r="F3654" i="1"/>
  <c r="O3654" i="1"/>
  <c r="G3654" i="1"/>
  <c r="D3655" i="1"/>
  <c r="L3655" i="1" s="1"/>
  <c r="P1230" i="1"/>
  <c r="C1231" i="1"/>
  <c r="X1229" i="1"/>
  <c r="B1229" i="1" s="1"/>
  <c r="Z3779" i="1" l="1"/>
  <c r="AA3779" i="1"/>
  <c r="U3658" i="1"/>
  <c r="W3658" i="1" s="1"/>
  <c r="N3660" i="1"/>
  <c r="S3777" i="1"/>
  <c r="Y3777" i="1"/>
  <c r="H3778" i="1"/>
  <c r="A3779" i="1"/>
  <c r="Q3779" i="1" s="1"/>
  <c r="R3779" i="1" s="1"/>
  <c r="E3659" i="1"/>
  <c r="J3660" i="1"/>
  <c r="K3660" i="1" s="1"/>
  <c r="I3661" i="1"/>
  <c r="M3660" i="1"/>
  <c r="F3655" i="1"/>
  <c r="O3655" i="1"/>
  <c r="G3655" i="1"/>
  <c r="D3656" i="1"/>
  <c r="L3656" i="1" s="1"/>
  <c r="C1232" i="1"/>
  <c r="P1231" i="1"/>
  <c r="X1230" i="1"/>
  <c r="B1230" i="1" s="1"/>
  <c r="AA3780" i="1" l="1"/>
  <c r="Z3780" i="1"/>
  <c r="U3659" i="1"/>
  <c r="W3659" i="1" s="1"/>
  <c r="M3661" i="1"/>
  <c r="S3778" i="1"/>
  <c r="Y3778" i="1"/>
  <c r="A3780" i="1"/>
  <c r="Q3780" i="1" s="1"/>
  <c r="R3780" i="1" s="1"/>
  <c r="H3779" i="1"/>
  <c r="J3661" i="1"/>
  <c r="K3661" i="1" s="1"/>
  <c r="I3662" i="1"/>
  <c r="N3661" i="1"/>
  <c r="E3660" i="1"/>
  <c r="F3656" i="1"/>
  <c r="O3656" i="1"/>
  <c r="G3656" i="1"/>
  <c r="D3657" i="1"/>
  <c r="L3657" i="1" s="1"/>
  <c r="X1231" i="1"/>
  <c r="B1231" i="1" s="1"/>
  <c r="P1232" i="1"/>
  <c r="C1233" i="1"/>
  <c r="Z3781" i="1" l="1"/>
  <c r="AA3781" i="1"/>
  <c r="U3660" i="1"/>
  <c r="W3660" i="1" s="1"/>
  <c r="M3662" i="1"/>
  <c r="N3662" i="1"/>
  <c r="A3781" i="1"/>
  <c r="Q3781" i="1" s="1"/>
  <c r="R3781" i="1" s="1"/>
  <c r="H3780" i="1"/>
  <c r="S3779" i="1"/>
  <c r="Y3779" i="1"/>
  <c r="J3662" i="1"/>
  <c r="K3662" i="1" s="1"/>
  <c r="I3663" i="1"/>
  <c r="E3661" i="1"/>
  <c r="F3657" i="1"/>
  <c r="G3657" i="1"/>
  <c r="O3657" i="1"/>
  <c r="D3658" i="1"/>
  <c r="L3658" i="1" s="1"/>
  <c r="X1232" i="1"/>
  <c r="B1232" i="1" s="1"/>
  <c r="C1234" i="1"/>
  <c r="P1233" i="1"/>
  <c r="AA3782" i="1" l="1"/>
  <c r="Z3782" i="1"/>
  <c r="U3661" i="1"/>
  <c r="W3661" i="1" s="1"/>
  <c r="Y3780" i="1"/>
  <c r="S3780" i="1"/>
  <c r="H3781" i="1"/>
  <c r="A3782" i="1"/>
  <c r="Q3782" i="1" s="1"/>
  <c r="R3782" i="1" s="1"/>
  <c r="I3664" i="1"/>
  <c r="J3663" i="1"/>
  <c r="K3663" i="1" s="1"/>
  <c r="E3662" i="1"/>
  <c r="M3663" i="1"/>
  <c r="N3663" i="1"/>
  <c r="F3658" i="1"/>
  <c r="O3658" i="1"/>
  <c r="G3658" i="1"/>
  <c r="D3659" i="1"/>
  <c r="L3659" i="1" s="1"/>
  <c r="X1233" i="1"/>
  <c r="B1233" i="1" s="1"/>
  <c r="P1234" i="1"/>
  <c r="C1235" i="1"/>
  <c r="Z3783" i="1" l="1"/>
  <c r="AA3783" i="1"/>
  <c r="U3662" i="1"/>
  <c r="W3662" i="1" s="1"/>
  <c r="N3664" i="1"/>
  <c r="A3783" i="1"/>
  <c r="Q3783" i="1" s="1"/>
  <c r="R3783" i="1" s="1"/>
  <c r="H3782" i="1"/>
  <c r="S3781" i="1"/>
  <c r="Y3781" i="1"/>
  <c r="M3664" i="1"/>
  <c r="E3663" i="1"/>
  <c r="I3665" i="1"/>
  <c r="J3664" i="1"/>
  <c r="K3664" i="1" s="1"/>
  <c r="F3659" i="1"/>
  <c r="O3659" i="1"/>
  <c r="G3659" i="1"/>
  <c r="D3660" i="1"/>
  <c r="L3660" i="1" s="1"/>
  <c r="P1235" i="1"/>
  <c r="C1236" i="1"/>
  <c r="X1234" i="1"/>
  <c r="B1234" i="1" s="1"/>
  <c r="U3663" i="1" l="1"/>
  <c r="W3663" i="1" s="1"/>
  <c r="AA3784" i="1"/>
  <c r="Z3784" i="1"/>
  <c r="N3665" i="1"/>
  <c r="S3782" i="1"/>
  <c r="Y3782" i="1"/>
  <c r="H3783" i="1"/>
  <c r="A3784" i="1"/>
  <c r="Q3784" i="1" s="1"/>
  <c r="R3784" i="1" s="1"/>
  <c r="U3664" i="1"/>
  <c r="W3664" i="1" s="1"/>
  <c r="E3664" i="1"/>
  <c r="J3665" i="1"/>
  <c r="K3665" i="1" s="1"/>
  <c r="I3666" i="1"/>
  <c r="M3665" i="1"/>
  <c r="F3660" i="1"/>
  <c r="G3660" i="1"/>
  <c r="O3660" i="1"/>
  <c r="D3661" i="1"/>
  <c r="L3661" i="1" s="1"/>
  <c r="P1236" i="1"/>
  <c r="S1236" i="1" s="1"/>
  <c r="C1237" i="1"/>
  <c r="X1235" i="1"/>
  <c r="B1235" i="1" s="1"/>
  <c r="Z3785" i="1" l="1"/>
  <c r="AA3785" i="1"/>
  <c r="M3666" i="1"/>
  <c r="S3783" i="1"/>
  <c r="Y3783" i="1"/>
  <c r="A3785" i="1"/>
  <c r="Q3785" i="1" s="1"/>
  <c r="R3785" i="1" s="1"/>
  <c r="H3784" i="1"/>
  <c r="U3665" i="1"/>
  <c r="W3665" i="1" s="1"/>
  <c r="E3665" i="1"/>
  <c r="J3666" i="1"/>
  <c r="K3666" i="1" s="1"/>
  <c r="I3667" i="1"/>
  <c r="N3666" i="1"/>
  <c r="F3661" i="1"/>
  <c r="G3661" i="1"/>
  <c r="O3661" i="1"/>
  <c r="D3662" i="1"/>
  <c r="L3662" i="1" s="1"/>
  <c r="C1238" i="1"/>
  <c r="P1237" i="1"/>
  <c r="S1237" i="1" s="1"/>
  <c r="X1236" i="1"/>
  <c r="AA3786" i="1" l="1"/>
  <c r="Z3786" i="1"/>
  <c r="B1236" i="1"/>
  <c r="Y1236" i="1"/>
  <c r="N3667" i="1"/>
  <c r="Y3784" i="1"/>
  <c r="S3784" i="1"/>
  <c r="A3786" i="1"/>
  <c r="Q3786" i="1" s="1"/>
  <c r="R3786" i="1" s="1"/>
  <c r="H3785" i="1"/>
  <c r="U3666" i="1"/>
  <c r="W3666" i="1" s="1"/>
  <c r="E3666" i="1"/>
  <c r="J3667" i="1"/>
  <c r="K3667" i="1" s="1"/>
  <c r="I3668" i="1"/>
  <c r="M3667" i="1"/>
  <c r="F3662" i="1"/>
  <c r="G3662" i="1"/>
  <c r="O3662" i="1"/>
  <c r="D3663" i="1"/>
  <c r="L3663" i="1" s="1"/>
  <c r="X1237" i="1"/>
  <c r="P1238" i="1"/>
  <c r="C1239" i="1"/>
  <c r="Z3787" i="1" l="1"/>
  <c r="AA3787" i="1"/>
  <c r="N3668" i="1"/>
  <c r="M3668" i="1"/>
  <c r="H3786" i="1"/>
  <c r="A3787" i="1"/>
  <c r="Q3787" i="1" s="1"/>
  <c r="R3787" i="1" s="1"/>
  <c r="S3785" i="1"/>
  <c r="Y3785" i="1"/>
  <c r="J3668" i="1"/>
  <c r="K3668" i="1" s="1"/>
  <c r="I3669" i="1"/>
  <c r="U3667" i="1"/>
  <c r="W3667" i="1" s="1"/>
  <c r="E3667" i="1"/>
  <c r="F3663" i="1"/>
  <c r="G3663" i="1"/>
  <c r="O3663" i="1"/>
  <c r="D3664" i="1"/>
  <c r="L3664" i="1" s="1"/>
  <c r="B1237" i="1"/>
  <c r="Y1237" i="1"/>
  <c r="P1239" i="1"/>
  <c r="C1240" i="1"/>
  <c r="X1238" i="1"/>
  <c r="B1238" i="1" s="1"/>
  <c r="AA3788" i="1" l="1"/>
  <c r="Z3788" i="1"/>
  <c r="Y3786" i="1"/>
  <c r="S3786" i="1"/>
  <c r="A3788" i="1"/>
  <c r="Q3788" i="1" s="1"/>
  <c r="R3788" i="1" s="1"/>
  <c r="H3787" i="1"/>
  <c r="J3669" i="1"/>
  <c r="K3669" i="1" s="1"/>
  <c r="I3670" i="1"/>
  <c r="U3668" i="1"/>
  <c r="W3668" i="1" s="1"/>
  <c r="E3668" i="1"/>
  <c r="F3664" i="1"/>
  <c r="O3664" i="1"/>
  <c r="G3664" i="1"/>
  <c r="D3665" i="1"/>
  <c r="L3665" i="1" s="1"/>
  <c r="C1241" i="1"/>
  <c r="P1240" i="1"/>
  <c r="X1239" i="1"/>
  <c r="B1239" i="1" s="1"/>
  <c r="Z3789" i="1" l="1"/>
  <c r="AA3789" i="1"/>
  <c r="Y3787" i="1"/>
  <c r="S3787" i="1"/>
  <c r="A3789" i="1"/>
  <c r="Q3789" i="1" s="1"/>
  <c r="R3789" i="1" s="1"/>
  <c r="H3788" i="1"/>
  <c r="J3670" i="1"/>
  <c r="K3670" i="1" s="1"/>
  <c r="I3671" i="1"/>
  <c r="U3669" i="1"/>
  <c r="W3669" i="1" s="1"/>
  <c r="E3669" i="1"/>
  <c r="F3665" i="1"/>
  <c r="G3665" i="1"/>
  <c r="O3665" i="1"/>
  <c r="D3666" i="1"/>
  <c r="L3666" i="1" s="1"/>
  <c r="X1240" i="1"/>
  <c r="B1240" i="1" s="1"/>
  <c r="P1241" i="1"/>
  <c r="C1242" i="1"/>
  <c r="AA3790" i="1" l="1"/>
  <c r="Z3790" i="1"/>
  <c r="S3788" i="1"/>
  <c r="Y3788" i="1"/>
  <c r="H3789" i="1"/>
  <c r="A3790" i="1"/>
  <c r="Q3790" i="1" s="1"/>
  <c r="R3790" i="1" s="1"/>
  <c r="I3672" i="1"/>
  <c r="J3671" i="1"/>
  <c r="K3671" i="1" s="1"/>
  <c r="U3670" i="1"/>
  <c r="W3670" i="1" s="1"/>
  <c r="E3670" i="1"/>
  <c r="F3666" i="1"/>
  <c r="G3666" i="1"/>
  <c r="O3666" i="1"/>
  <c r="D3667" i="1"/>
  <c r="L3667" i="1" s="1"/>
  <c r="C1243" i="1"/>
  <c r="P1242" i="1"/>
  <c r="X1241" i="1"/>
  <c r="B1241" i="1" s="1"/>
  <c r="Z3791" i="1" l="1"/>
  <c r="AA3791" i="1"/>
  <c r="Y3789" i="1"/>
  <c r="S3789" i="1"/>
  <c r="H3790" i="1"/>
  <c r="A3791" i="1"/>
  <c r="Q3791" i="1" s="1"/>
  <c r="R3791" i="1" s="1"/>
  <c r="U3671" i="1"/>
  <c r="W3671" i="1" s="1"/>
  <c r="E3671" i="1"/>
  <c r="J3672" i="1"/>
  <c r="K3672" i="1" s="1"/>
  <c r="I3673" i="1"/>
  <c r="F3667" i="1"/>
  <c r="G3667" i="1"/>
  <c r="O3667" i="1"/>
  <c r="D3668" i="1"/>
  <c r="L3668" i="1" s="1"/>
  <c r="X1242" i="1"/>
  <c r="B1242" i="1" s="1"/>
  <c r="P1243" i="1"/>
  <c r="C1244" i="1"/>
  <c r="AA3792" i="1" l="1"/>
  <c r="Z3792" i="1"/>
  <c r="H3791" i="1"/>
  <c r="A3792" i="1"/>
  <c r="Q3792" i="1" s="1"/>
  <c r="R3792" i="1" s="1"/>
  <c r="Y3790" i="1"/>
  <c r="S3790" i="1"/>
  <c r="E3672" i="1"/>
  <c r="U3672" i="1"/>
  <c r="W3672" i="1" s="1"/>
  <c r="J3673" i="1"/>
  <c r="K3673" i="1" s="1"/>
  <c r="I3674" i="1"/>
  <c r="F3668" i="1"/>
  <c r="G3668" i="1"/>
  <c r="D3669" i="1"/>
  <c r="L3669" i="1" s="1"/>
  <c r="X1243" i="1"/>
  <c r="B1243" i="1" s="1"/>
  <c r="P1244" i="1"/>
  <c r="C1245" i="1"/>
  <c r="Z3793" i="1" l="1"/>
  <c r="AA3793" i="1"/>
  <c r="Y3791" i="1"/>
  <c r="S3791" i="1"/>
  <c r="O3668" i="1"/>
  <c r="M3669" i="1"/>
  <c r="A3793" i="1"/>
  <c r="Q3793" i="1" s="1"/>
  <c r="R3793" i="1" s="1"/>
  <c r="H3792" i="1"/>
  <c r="J3674" i="1"/>
  <c r="K3674" i="1" s="1"/>
  <c r="I3675" i="1"/>
  <c r="U3673" i="1"/>
  <c r="W3673" i="1" s="1"/>
  <c r="E3673" i="1"/>
  <c r="F3669" i="1"/>
  <c r="G3669" i="1"/>
  <c r="D3670" i="1"/>
  <c r="L3670" i="1" s="1"/>
  <c r="X1244" i="1"/>
  <c r="B1244" i="1" s="1"/>
  <c r="P1245" i="1"/>
  <c r="C1246" i="1"/>
  <c r="AA3794" i="1" l="1"/>
  <c r="Z3794" i="1"/>
  <c r="A3794" i="1"/>
  <c r="Q3794" i="1" s="1"/>
  <c r="H3793" i="1"/>
  <c r="M3670" i="1"/>
  <c r="M3671" i="1" s="1"/>
  <c r="N3669" i="1"/>
  <c r="S3792" i="1"/>
  <c r="Y3792" i="1"/>
  <c r="I3676" i="1"/>
  <c r="J3675" i="1"/>
  <c r="K3675" i="1" s="1"/>
  <c r="U3674" i="1"/>
  <c r="W3674" i="1" s="1"/>
  <c r="E3674" i="1"/>
  <c r="F3670" i="1"/>
  <c r="G3670" i="1"/>
  <c r="D3671" i="1"/>
  <c r="L3671" i="1" s="1"/>
  <c r="X1245" i="1"/>
  <c r="B1245" i="1" s="1"/>
  <c r="C1247" i="1"/>
  <c r="P1246" i="1"/>
  <c r="AA3795" i="1" l="1"/>
  <c r="Z3795" i="1"/>
  <c r="R3794" i="1"/>
  <c r="N3670" i="1"/>
  <c r="N3671" i="1" s="1"/>
  <c r="S3793" i="1"/>
  <c r="Y3793" i="1"/>
  <c r="A3795" i="1"/>
  <c r="Q3795" i="1" s="1"/>
  <c r="R3795" i="1" s="1"/>
  <c r="H3794" i="1"/>
  <c r="O3669" i="1"/>
  <c r="U3675" i="1"/>
  <c r="W3675" i="1" s="1"/>
  <c r="E3675" i="1"/>
  <c r="J3676" i="1"/>
  <c r="K3676" i="1" s="1"/>
  <c r="I3677" i="1"/>
  <c r="F3671" i="1"/>
  <c r="G3671" i="1"/>
  <c r="D3672" i="1"/>
  <c r="L3672" i="1" s="1"/>
  <c r="P1247" i="1"/>
  <c r="C1248" i="1"/>
  <c r="X1246" i="1"/>
  <c r="B1246" i="1" s="1"/>
  <c r="Z3796" i="1" l="1"/>
  <c r="AA3796" i="1"/>
  <c r="O3670" i="1"/>
  <c r="H3795" i="1"/>
  <c r="A3796" i="1"/>
  <c r="Q3796" i="1" s="1"/>
  <c r="R3796" i="1" s="1"/>
  <c r="U3676" i="1"/>
  <c r="W3676" i="1" s="1"/>
  <c r="E3676" i="1"/>
  <c r="I3678" i="1"/>
  <c r="J3677" i="1"/>
  <c r="K3677" i="1" s="1"/>
  <c r="F3672" i="1"/>
  <c r="G3672" i="1"/>
  <c r="D3673" i="1"/>
  <c r="L3673" i="1" s="1"/>
  <c r="M3672" i="1"/>
  <c r="O3671" i="1"/>
  <c r="C1249" i="1"/>
  <c r="P1248" i="1"/>
  <c r="X1247" i="1"/>
  <c r="B1247" i="1" s="1"/>
  <c r="AA3797" i="1" l="1"/>
  <c r="Z3797" i="1"/>
  <c r="A3797" i="1"/>
  <c r="Q3797" i="1" s="1"/>
  <c r="R3797" i="1" s="1"/>
  <c r="H3796" i="1"/>
  <c r="S3795" i="1"/>
  <c r="Y3795" i="1"/>
  <c r="U3677" i="1"/>
  <c r="W3677" i="1" s="1"/>
  <c r="E3677" i="1"/>
  <c r="I3679" i="1"/>
  <c r="J3678" i="1"/>
  <c r="K3678" i="1" s="1"/>
  <c r="M3673" i="1"/>
  <c r="N3672" i="1"/>
  <c r="N3673" i="1" s="1"/>
  <c r="F3673" i="1"/>
  <c r="G3673" i="1"/>
  <c r="D3674" i="1"/>
  <c r="L3674" i="1" s="1"/>
  <c r="X1248" i="1"/>
  <c r="B1248" i="1" s="1"/>
  <c r="P1249" i="1"/>
  <c r="C1250" i="1"/>
  <c r="Z3798" i="1" l="1"/>
  <c r="AA3798" i="1"/>
  <c r="M3674" i="1"/>
  <c r="M3675" i="1" s="1"/>
  <c r="M3676" i="1" s="1"/>
  <c r="M3677" i="1" s="1"/>
  <c r="M3678" i="1" s="1"/>
  <c r="M3679" i="1" s="1"/>
  <c r="S3796" i="1"/>
  <c r="Y3796" i="1"/>
  <c r="A3798" i="1"/>
  <c r="Q3798" i="1" s="1"/>
  <c r="R3798" i="1" s="1"/>
  <c r="H3797" i="1"/>
  <c r="O3672" i="1"/>
  <c r="U3678" i="1"/>
  <c r="W3678" i="1" s="1"/>
  <c r="E3678" i="1"/>
  <c r="I3680" i="1"/>
  <c r="J3679" i="1"/>
  <c r="K3679" i="1" s="1"/>
  <c r="O3673" i="1"/>
  <c r="F3674" i="1"/>
  <c r="G3674" i="1"/>
  <c r="D3675" i="1"/>
  <c r="L3675" i="1" s="1"/>
  <c r="X1249" i="1"/>
  <c r="B1249" i="1" s="1"/>
  <c r="P1250" i="1"/>
  <c r="C1251" i="1"/>
  <c r="AA3799" i="1" l="1"/>
  <c r="Z3799" i="1"/>
  <c r="M3680" i="1"/>
  <c r="N3674" i="1"/>
  <c r="N3675" i="1" s="1"/>
  <c r="N3676" i="1" s="1"/>
  <c r="N3677" i="1" s="1"/>
  <c r="N3678" i="1" s="1"/>
  <c r="N3679" i="1" s="1"/>
  <c r="N3680" i="1" s="1"/>
  <c r="S3797" i="1"/>
  <c r="Y3797" i="1"/>
  <c r="H3798" i="1"/>
  <c r="A3799" i="1"/>
  <c r="Q3799" i="1" s="1"/>
  <c r="R3799" i="1" s="1"/>
  <c r="I3681" i="1"/>
  <c r="J3680" i="1"/>
  <c r="K3680" i="1" s="1"/>
  <c r="U3679" i="1"/>
  <c r="W3679" i="1" s="1"/>
  <c r="E3679" i="1"/>
  <c r="F3675" i="1"/>
  <c r="G3675" i="1"/>
  <c r="D3676" i="1"/>
  <c r="L3676" i="1" s="1"/>
  <c r="P1251" i="1"/>
  <c r="C1252" i="1"/>
  <c r="X1250" i="1"/>
  <c r="B1250" i="1" s="1"/>
  <c r="Z3800" i="1" l="1"/>
  <c r="AA3800" i="1"/>
  <c r="M3681" i="1"/>
  <c r="O3675" i="1"/>
  <c r="O3674" i="1"/>
  <c r="N3681" i="1"/>
  <c r="A3800" i="1"/>
  <c r="Q3800" i="1" s="1"/>
  <c r="R3800" i="1" s="1"/>
  <c r="H3799" i="1"/>
  <c r="Y3798" i="1"/>
  <c r="S3798" i="1"/>
  <c r="U3680" i="1"/>
  <c r="W3680" i="1" s="1"/>
  <c r="E3680" i="1"/>
  <c r="J3681" i="1"/>
  <c r="K3681" i="1" s="1"/>
  <c r="I3682" i="1"/>
  <c r="F3676" i="1"/>
  <c r="G3676" i="1"/>
  <c r="O3676" i="1"/>
  <c r="D3677" i="1"/>
  <c r="L3677" i="1" s="1"/>
  <c r="C1253" i="1"/>
  <c r="P1252" i="1"/>
  <c r="X1251" i="1"/>
  <c r="B1251" i="1" s="1"/>
  <c r="AA3801" i="1" l="1"/>
  <c r="Z3801" i="1"/>
  <c r="S3799" i="1"/>
  <c r="Y3799" i="1"/>
  <c r="A3801" i="1"/>
  <c r="Q3801" i="1" s="1"/>
  <c r="R3801" i="1" s="1"/>
  <c r="H3800" i="1"/>
  <c r="J3682" i="1"/>
  <c r="K3682" i="1" s="1"/>
  <c r="I3683" i="1"/>
  <c r="U3681" i="1"/>
  <c r="W3681" i="1" s="1"/>
  <c r="E3681" i="1"/>
  <c r="M3682" i="1"/>
  <c r="N3682" i="1"/>
  <c r="F3677" i="1"/>
  <c r="G3677" i="1"/>
  <c r="O3677" i="1"/>
  <c r="D3678" i="1"/>
  <c r="L3678" i="1" s="1"/>
  <c r="X1252" i="1"/>
  <c r="B1252" i="1" s="1"/>
  <c r="P1253" i="1"/>
  <c r="C1254" i="1"/>
  <c r="Z3802" i="1" l="1"/>
  <c r="AA3802" i="1"/>
  <c r="N3683" i="1"/>
  <c r="M3683" i="1"/>
  <c r="Y3800" i="1"/>
  <c r="S3800" i="1"/>
  <c r="A3802" i="1"/>
  <c r="Q3802" i="1" s="1"/>
  <c r="R3802" i="1" s="1"/>
  <c r="H3801" i="1"/>
  <c r="J3683" i="1"/>
  <c r="K3683" i="1" s="1"/>
  <c r="I3684" i="1"/>
  <c r="U3682" i="1"/>
  <c r="W3682" i="1" s="1"/>
  <c r="E3682" i="1"/>
  <c r="F3678" i="1"/>
  <c r="G3678" i="1"/>
  <c r="O3678" i="1"/>
  <c r="D3679" i="1"/>
  <c r="L3679" i="1" s="1"/>
  <c r="P1254" i="1"/>
  <c r="C1255" i="1"/>
  <c r="X1253" i="1"/>
  <c r="B1253" i="1" s="1"/>
  <c r="AA3803" i="1" l="1"/>
  <c r="Z3803" i="1"/>
  <c r="S3801" i="1"/>
  <c r="Y3801" i="1"/>
  <c r="A3803" i="1"/>
  <c r="Q3803" i="1" s="1"/>
  <c r="R3803" i="1" s="1"/>
  <c r="H3802" i="1"/>
  <c r="J3684" i="1"/>
  <c r="K3684" i="1" s="1"/>
  <c r="I3685" i="1"/>
  <c r="U3683" i="1"/>
  <c r="W3683" i="1" s="1"/>
  <c r="E3683" i="1"/>
  <c r="N3684" i="1"/>
  <c r="M3684" i="1"/>
  <c r="F3679" i="1"/>
  <c r="G3679" i="1"/>
  <c r="O3679" i="1"/>
  <c r="D3680" i="1"/>
  <c r="L3680" i="1" s="1"/>
  <c r="C1256" i="1"/>
  <c r="P1255" i="1"/>
  <c r="X1254" i="1"/>
  <c r="B1254" i="1" s="1"/>
  <c r="Z3804" i="1" l="1"/>
  <c r="AA3804" i="1"/>
  <c r="N3685" i="1"/>
  <c r="M3685" i="1"/>
  <c r="S3802" i="1"/>
  <c r="Y3802" i="1"/>
  <c r="A3804" i="1"/>
  <c r="Q3804" i="1" s="1"/>
  <c r="R3804" i="1" s="1"/>
  <c r="H3803" i="1"/>
  <c r="I3686" i="1"/>
  <c r="J3685" i="1"/>
  <c r="K3685" i="1" s="1"/>
  <c r="U3684" i="1"/>
  <c r="W3684" i="1" s="1"/>
  <c r="E3684" i="1"/>
  <c r="F3680" i="1"/>
  <c r="G3680" i="1"/>
  <c r="O3680" i="1"/>
  <c r="D3681" i="1"/>
  <c r="L3681" i="1" s="1"/>
  <c r="X1255" i="1"/>
  <c r="B1255" i="1" s="1"/>
  <c r="C1257" i="1"/>
  <c r="P1256" i="1"/>
  <c r="AA3805" i="1" l="1"/>
  <c r="Z3805" i="1"/>
  <c r="Y3803" i="1"/>
  <c r="S3803" i="1"/>
  <c r="H3804" i="1"/>
  <c r="A3805" i="1"/>
  <c r="Q3805" i="1" s="1"/>
  <c r="R3805" i="1" s="1"/>
  <c r="U3685" i="1"/>
  <c r="W3685" i="1" s="1"/>
  <c r="E3685" i="1"/>
  <c r="I3687" i="1"/>
  <c r="J3686" i="1"/>
  <c r="K3686" i="1" s="1"/>
  <c r="M3686" i="1"/>
  <c r="N3686" i="1"/>
  <c r="F3681" i="1"/>
  <c r="G3681" i="1"/>
  <c r="O3681" i="1"/>
  <c r="D3682" i="1"/>
  <c r="L3682" i="1" s="1"/>
  <c r="X1256" i="1"/>
  <c r="B1256" i="1" s="1"/>
  <c r="C1258" i="1"/>
  <c r="P1257" i="1"/>
  <c r="Z3806" i="1" l="1"/>
  <c r="AA3806" i="1"/>
  <c r="M3687" i="1"/>
  <c r="N3687" i="1"/>
  <c r="S3804" i="1"/>
  <c r="Y3804" i="1"/>
  <c r="A3806" i="1"/>
  <c r="Q3806" i="1" s="1"/>
  <c r="R3806" i="1" s="1"/>
  <c r="H3805" i="1"/>
  <c r="U3686" i="1"/>
  <c r="W3686" i="1" s="1"/>
  <c r="E3686" i="1"/>
  <c r="I3688" i="1"/>
  <c r="M3688" i="1" s="1"/>
  <c r="J3687" i="1"/>
  <c r="K3687" i="1" s="1"/>
  <c r="F3682" i="1"/>
  <c r="O3682" i="1"/>
  <c r="G3682" i="1"/>
  <c r="D3683" i="1"/>
  <c r="L3683" i="1" s="1"/>
  <c r="X1257" i="1"/>
  <c r="B1257" i="1" s="1"/>
  <c r="C1259" i="1"/>
  <c r="P1258" i="1"/>
  <c r="AA3807" i="1" l="1"/>
  <c r="Z3807" i="1"/>
  <c r="Y3805" i="1"/>
  <c r="S3805" i="1"/>
  <c r="A3807" i="1"/>
  <c r="Q3807" i="1" s="1"/>
  <c r="R3807" i="1" s="1"/>
  <c r="H3806" i="1"/>
  <c r="J3688" i="1"/>
  <c r="K3688" i="1" s="1"/>
  <c r="I3689" i="1"/>
  <c r="U3687" i="1"/>
  <c r="W3687" i="1" s="1"/>
  <c r="E3687" i="1"/>
  <c r="N3688" i="1"/>
  <c r="F3683" i="1"/>
  <c r="G3683" i="1"/>
  <c r="O3683" i="1"/>
  <c r="D3684" i="1"/>
  <c r="L3684" i="1" s="1"/>
  <c r="C1260" i="1"/>
  <c r="P1259" i="1"/>
  <c r="X1258" i="1"/>
  <c r="B1258" i="1" s="1"/>
  <c r="Z3808" i="1" l="1"/>
  <c r="AA3808" i="1"/>
  <c r="N3689" i="1"/>
  <c r="H3807" i="1"/>
  <c r="A3808" i="1"/>
  <c r="Q3808" i="1" s="1"/>
  <c r="R3808" i="1" s="1"/>
  <c r="S3806" i="1"/>
  <c r="Y3806" i="1"/>
  <c r="J3689" i="1"/>
  <c r="K3689" i="1" s="1"/>
  <c r="I3690" i="1"/>
  <c r="U3688" i="1"/>
  <c r="W3688" i="1" s="1"/>
  <c r="E3688" i="1"/>
  <c r="M3689" i="1"/>
  <c r="F3684" i="1"/>
  <c r="O3684" i="1"/>
  <c r="G3684" i="1"/>
  <c r="D3685" i="1"/>
  <c r="L3685" i="1" s="1"/>
  <c r="X1259" i="1"/>
  <c r="B1259" i="1" s="1"/>
  <c r="C1261" i="1"/>
  <c r="P1260" i="1"/>
  <c r="AA3809" i="1" l="1"/>
  <c r="Z3809" i="1"/>
  <c r="M3690" i="1"/>
  <c r="Y3807" i="1"/>
  <c r="S3807" i="1"/>
  <c r="H3808" i="1"/>
  <c r="A3809" i="1"/>
  <c r="Q3809" i="1" s="1"/>
  <c r="R3809" i="1" s="1"/>
  <c r="U3689" i="1"/>
  <c r="W3689" i="1" s="1"/>
  <c r="E3689" i="1"/>
  <c r="I3691" i="1"/>
  <c r="J3690" i="1"/>
  <c r="K3690" i="1" s="1"/>
  <c r="N3690" i="1"/>
  <c r="F3685" i="1"/>
  <c r="G3685" i="1"/>
  <c r="O3685" i="1"/>
  <c r="D3686" i="1"/>
  <c r="L3686" i="1" s="1"/>
  <c r="P1261" i="1"/>
  <c r="C1262" i="1"/>
  <c r="X1260" i="1"/>
  <c r="B1260" i="1" s="1"/>
  <c r="Z3810" i="1" l="1"/>
  <c r="AA3810" i="1"/>
  <c r="N3691" i="1"/>
  <c r="H3809" i="1"/>
  <c r="A3810" i="1"/>
  <c r="Q3810" i="1" s="1"/>
  <c r="R3810" i="1" s="1"/>
  <c r="S3808" i="1"/>
  <c r="Y3808" i="1"/>
  <c r="I3692" i="1"/>
  <c r="J3691" i="1"/>
  <c r="K3691" i="1" s="1"/>
  <c r="U3690" i="1"/>
  <c r="W3690" i="1" s="1"/>
  <c r="E3690" i="1"/>
  <c r="M3691" i="1"/>
  <c r="F3686" i="1"/>
  <c r="G3686" i="1"/>
  <c r="O3686" i="1"/>
  <c r="D3687" i="1"/>
  <c r="L3687" i="1" s="1"/>
  <c r="C1263" i="1"/>
  <c r="P1262" i="1"/>
  <c r="X1261" i="1"/>
  <c r="B1261" i="1" s="1"/>
  <c r="AA3811" i="1" l="1"/>
  <c r="Z3811" i="1"/>
  <c r="N3692" i="1"/>
  <c r="M3692" i="1"/>
  <c r="S3809" i="1"/>
  <c r="Y3809" i="1"/>
  <c r="H3810" i="1"/>
  <c r="A3811" i="1"/>
  <c r="Q3811" i="1" s="1"/>
  <c r="R3811" i="1" s="1"/>
  <c r="U3691" i="1"/>
  <c r="W3691" i="1" s="1"/>
  <c r="E3691" i="1"/>
  <c r="I3693" i="1"/>
  <c r="J3692" i="1"/>
  <c r="K3692" i="1" s="1"/>
  <c r="F3687" i="1"/>
  <c r="O3687" i="1"/>
  <c r="G3687" i="1"/>
  <c r="D3688" i="1"/>
  <c r="L3688" i="1" s="1"/>
  <c r="X1262" i="1"/>
  <c r="B1262" i="1" s="1"/>
  <c r="P1263" i="1"/>
  <c r="C1264" i="1"/>
  <c r="Z3812" i="1" l="1"/>
  <c r="AA3812" i="1"/>
  <c r="A3812" i="1"/>
  <c r="Q3812" i="1" s="1"/>
  <c r="R3812" i="1" s="1"/>
  <c r="H3811" i="1"/>
  <c r="Y3810" i="1"/>
  <c r="S3810" i="1"/>
  <c r="J3693" i="1"/>
  <c r="K3693" i="1" s="1"/>
  <c r="I3694" i="1"/>
  <c r="U3692" i="1"/>
  <c r="W3692" i="1" s="1"/>
  <c r="E3692" i="1"/>
  <c r="N3693" i="1"/>
  <c r="M3693" i="1"/>
  <c r="F3688" i="1"/>
  <c r="G3688" i="1"/>
  <c r="O3688" i="1"/>
  <c r="D3689" i="1"/>
  <c r="L3689" i="1" s="1"/>
  <c r="X1263" i="1"/>
  <c r="B1263" i="1" s="1"/>
  <c r="P1264" i="1"/>
  <c r="X1264" i="1" s="1"/>
  <c r="B1264" i="1" s="1"/>
  <c r="C1265" i="1"/>
  <c r="AA3813" i="1" l="1"/>
  <c r="Z3813" i="1"/>
  <c r="N3694" i="1"/>
  <c r="M3694" i="1"/>
  <c r="S3811" i="1"/>
  <c r="Y3811" i="1"/>
  <c r="H3812" i="1"/>
  <c r="A3813" i="1"/>
  <c r="Q3813" i="1" s="1"/>
  <c r="R3813" i="1" s="1"/>
  <c r="I3695" i="1"/>
  <c r="J3694" i="1"/>
  <c r="K3694" i="1" s="1"/>
  <c r="U3693" i="1"/>
  <c r="W3693" i="1" s="1"/>
  <c r="E3693" i="1"/>
  <c r="F3689" i="1"/>
  <c r="G3689" i="1"/>
  <c r="O3689" i="1"/>
  <c r="D3690" i="1"/>
  <c r="L3690" i="1" s="1"/>
  <c r="C1266" i="1"/>
  <c r="P1265" i="1"/>
  <c r="Z3814" i="1" l="1"/>
  <c r="AA3814" i="1"/>
  <c r="H3813" i="1"/>
  <c r="A3814" i="1"/>
  <c r="Q3814" i="1" s="1"/>
  <c r="R3814" i="1" s="1"/>
  <c r="Y3812" i="1"/>
  <c r="S3812" i="1"/>
  <c r="U3694" i="1"/>
  <c r="W3694" i="1" s="1"/>
  <c r="E3694" i="1"/>
  <c r="I3696" i="1"/>
  <c r="J3695" i="1"/>
  <c r="K3695" i="1" s="1"/>
  <c r="N3695" i="1"/>
  <c r="M3695" i="1"/>
  <c r="F3690" i="1"/>
  <c r="G3690" i="1"/>
  <c r="O3690" i="1"/>
  <c r="D3691" i="1"/>
  <c r="L3691" i="1" s="1"/>
  <c r="X1265" i="1"/>
  <c r="C1267" i="1"/>
  <c r="P1266" i="1"/>
  <c r="X1266" i="1" s="1"/>
  <c r="AA3815" i="1" l="1"/>
  <c r="Z3815" i="1"/>
  <c r="N3696" i="1"/>
  <c r="M3696" i="1"/>
  <c r="A3815" i="1"/>
  <c r="Q3815" i="1" s="1"/>
  <c r="R3815" i="1" s="1"/>
  <c r="H3814" i="1"/>
  <c r="S3813" i="1"/>
  <c r="Y3813" i="1"/>
  <c r="U3695" i="1"/>
  <c r="W3695" i="1" s="1"/>
  <c r="E3695" i="1"/>
  <c r="J3696" i="1"/>
  <c r="K3696" i="1" s="1"/>
  <c r="I3697" i="1"/>
  <c r="F3691" i="1"/>
  <c r="O3691" i="1"/>
  <c r="G3691" i="1"/>
  <c r="D3692" i="1"/>
  <c r="L3692" i="1" s="1"/>
  <c r="B1266" i="1"/>
  <c r="Y1266" i="1"/>
  <c r="B1265" i="1"/>
  <c r="Y1265" i="1"/>
  <c r="C1268" i="1"/>
  <c r="P1267" i="1"/>
  <c r="S1267" i="1" s="1"/>
  <c r="Z3816" i="1" l="1"/>
  <c r="AA3816" i="1"/>
  <c r="S3814" i="1"/>
  <c r="Y3814" i="1"/>
  <c r="A3816" i="1"/>
  <c r="Q3816" i="1" s="1"/>
  <c r="R3816" i="1" s="1"/>
  <c r="H3815" i="1"/>
  <c r="I3698" i="1"/>
  <c r="J3697" i="1"/>
  <c r="K3697" i="1" s="1"/>
  <c r="N3697" i="1"/>
  <c r="U3696" i="1"/>
  <c r="W3696" i="1" s="1"/>
  <c r="E3696" i="1"/>
  <c r="M3697" i="1"/>
  <c r="F3692" i="1"/>
  <c r="G3692" i="1"/>
  <c r="O3692" i="1"/>
  <c r="D3693" i="1"/>
  <c r="L3693" i="1" s="1"/>
  <c r="X1267" i="1"/>
  <c r="C1269" i="1"/>
  <c r="P1268" i="1"/>
  <c r="S1268" i="1" s="1"/>
  <c r="AA3817" i="1" l="1"/>
  <c r="Z3817" i="1"/>
  <c r="M3698" i="1"/>
  <c r="N3698" i="1"/>
  <c r="H3816" i="1"/>
  <c r="A3817" i="1"/>
  <c r="Q3817" i="1" s="1"/>
  <c r="R3817" i="1" s="1"/>
  <c r="Y3815" i="1"/>
  <c r="S3815" i="1"/>
  <c r="U3697" i="1"/>
  <c r="W3697" i="1" s="1"/>
  <c r="E3697" i="1"/>
  <c r="I3699" i="1"/>
  <c r="J3698" i="1"/>
  <c r="K3698" i="1" s="1"/>
  <c r="F3693" i="1"/>
  <c r="G3693" i="1"/>
  <c r="O3693" i="1"/>
  <c r="D3694" i="1"/>
  <c r="L3694" i="1" s="1"/>
  <c r="B1267" i="1"/>
  <c r="Y1267" i="1"/>
  <c r="X1268" i="1"/>
  <c r="B1268" i="1" s="1"/>
  <c r="C1270" i="1"/>
  <c r="P1269" i="1"/>
  <c r="Z3818" i="1" l="1"/>
  <c r="AA3818" i="1"/>
  <c r="Y1268" i="1"/>
  <c r="S3816" i="1"/>
  <c r="Y3816" i="1"/>
  <c r="A3818" i="1"/>
  <c r="Q3818" i="1" s="1"/>
  <c r="R3818" i="1" s="1"/>
  <c r="H3817" i="1"/>
  <c r="U3698" i="1"/>
  <c r="W3698" i="1" s="1"/>
  <c r="E3698" i="1"/>
  <c r="I3700" i="1"/>
  <c r="J3699" i="1"/>
  <c r="K3699" i="1" s="1"/>
  <c r="N3699" i="1"/>
  <c r="M3699" i="1"/>
  <c r="F3694" i="1"/>
  <c r="G3694" i="1"/>
  <c r="O3694" i="1"/>
  <c r="D3695" i="1"/>
  <c r="L3695" i="1" s="1"/>
  <c r="C1271" i="1"/>
  <c r="P1270" i="1"/>
  <c r="X1269" i="1"/>
  <c r="B1269" i="1" s="1"/>
  <c r="AA3819" i="1" l="1"/>
  <c r="Z3819" i="1"/>
  <c r="Y3817" i="1"/>
  <c r="S3817" i="1"/>
  <c r="A3819" i="1"/>
  <c r="Q3819" i="1" s="1"/>
  <c r="R3819" i="1" s="1"/>
  <c r="H3818" i="1"/>
  <c r="U3699" i="1"/>
  <c r="W3699" i="1" s="1"/>
  <c r="E3699" i="1"/>
  <c r="I3701" i="1"/>
  <c r="J3700" i="1"/>
  <c r="K3700" i="1" s="1"/>
  <c r="F3695" i="1"/>
  <c r="O3695" i="1"/>
  <c r="G3695" i="1"/>
  <c r="D3696" i="1"/>
  <c r="L3696" i="1" s="1"/>
  <c r="X1270" i="1"/>
  <c r="Y1270" i="1" s="1"/>
  <c r="C1272" i="1"/>
  <c r="P1271" i="1"/>
  <c r="Z3820" i="1" l="1"/>
  <c r="AA3820" i="1"/>
  <c r="S3818" i="1"/>
  <c r="Y3818" i="1"/>
  <c r="A3820" i="1"/>
  <c r="Q3820" i="1" s="1"/>
  <c r="R3820" i="1" s="1"/>
  <c r="H3819" i="1"/>
  <c r="U3700" i="1"/>
  <c r="W3700" i="1" s="1"/>
  <c r="E3700" i="1"/>
  <c r="J3701" i="1"/>
  <c r="K3701" i="1" s="1"/>
  <c r="I3702" i="1"/>
  <c r="F3696" i="1"/>
  <c r="G3696" i="1"/>
  <c r="O3696" i="1"/>
  <c r="D3697" i="1"/>
  <c r="L3697" i="1" s="1"/>
  <c r="B1270" i="1"/>
  <c r="X1271" i="1"/>
  <c r="B1271" i="1" s="1"/>
  <c r="P1272" i="1"/>
  <c r="C1273" i="1"/>
  <c r="AA3821" i="1" l="1"/>
  <c r="Z3821" i="1"/>
  <c r="Y3819" i="1"/>
  <c r="S3819" i="1"/>
  <c r="H3820" i="1"/>
  <c r="A3821" i="1"/>
  <c r="Q3821" i="1" s="1"/>
  <c r="R3821" i="1" s="1"/>
  <c r="I3703" i="1"/>
  <c r="J3702" i="1"/>
  <c r="K3702" i="1" s="1"/>
  <c r="U3701" i="1"/>
  <c r="W3701" i="1" s="1"/>
  <c r="E3701" i="1"/>
  <c r="F3697" i="1"/>
  <c r="G3697" i="1"/>
  <c r="O3697" i="1"/>
  <c r="D3698" i="1"/>
  <c r="L3698" i="1" s="1"/>
  <c r="C1274" i="1"/>
  <c r="P1273" i="1"/>
  <c r="X1272" i="1"/>
  <c r="B1272" i="1" s="1"/>
  <c r="Z3822" i="1" l="1"/>
  <c r="AA3822" i="1"/>
  <c r="H3821" i="1"/>
  <c r="A3822" i="1"/>
  <c r="Q3822" i="1" s="1"/>
  <c r="R3822" i="1" s="1"/>
  <c r="Y3820" i="1"/>
  <c r="S3820" i="1"/>
  <c r="U3702" i="1"/>
  <c r="W3702" i="1" s="1"/>
  <c r="E3702" i="1"/>
  <c r="I3704" i="1"/>
  <c r="J3703" i="1"/>
  <c r="K3703" i="1" s="1"/>
  <c r="F3698" i="1"/>
  <c r="G3698" i="1"/>
  <c r="O3698" i="1"/>
  <c r="D3699" i="1"/>
  <c r="L3699" i="1" s="1"/>
  <c r="X1273" i="1"/>
  <c r="B1273" i="1" s="1"/>
  <c r="C1275" i="1"/>
  <c r="P1274" i="1"/>
  <c r="AA3823" i="1" l="1"/>
  <c r="Z3823" i="1"/>
  <c r="S3821" i="1"/>
  <c r="Y3821" i="1"/>
  <c r="A3823" i="1"/>
  <c r="Q3823" i="1" s="1"/>
  <c r="R3823" i="1" s="1"/>
  <c r="H3822" i="1"/>
  <c r="U3703" i="1"/>
  <c r="W3703" i="1" s="1"/>
  <c r="E3703" i="1"/>
  <c r="I3705" i="1"/>
  <c r="J3704" i="1"/>
  <c r="K3704" i="1" s="1"/>
  <c r="F3699" i="1"/>
  <c r="G3699" i="1"/>
  <c r="D3700" i="1"/>
  <c r="L3700" i="1" s="1"/>
  <c r="P1275" i="1"/>
  <c r="C1276" i="1"/>
  <c r="X1274" i="1"/>
  <c r="B1274" i="1" s="1"/>
  <c r="Z3824" i="1" l="1"/>
  <c r="AA3824" i="1"/>
  <c r="Y3822" i="1"/>
  <c r="S3822" i="1"/>
  <c r="A3824" i="1"/>
  <c r="Q3824" i="1" s="1"/>
  <c r="R3824" i="1" s="1"/>
  <c r="H3823" i="1"/>
  <c r="O3699" i="1"/>
  <c r="M3700" i="1"/>
  <c r="J3705" i="1"/>
  <c r="K3705" i="1" s="1"/>
  <c r="I3706" i="1"/>
  <c r="U3704" i="1"/>
  <c r="W3704" i="1" s="1"/>
  <c r="E3704" i="1"/>
  <c r="F3700" i="1"/>
  <c r="G3700" i="1"/>
  <c r="D3701" i="1"/>
  <c r="L3701" i="1" s="1"/>
  <c r="P1276" i="1"/>
  <c r="C1277" i="1"/>
  <c r="X1275" i="1"/>
  <c r="B1275" i="1" s="1"/>
  <c r="AA3825" i="1" l="1"/>
  <c r="Z3825" i="1"/>
  <c r="S3823" i="1"/>
  <c r="Y3823" i="1"/>
  <c r="H3824" i="1"/>
  <c r="A3825" i="1"/>
  <c r="Q3825" i="1" s="1"/>
  <c r="R3825" i="1" s="1"/>
  <c r="N3700" i="1"/>
  <c r="N3701" i="1" s="1"/>
  <c r="M3701" i="1"/>
  <c r="J3706" i="1"/>
  <c r="K3706" i="1" s="1"/>
  <c r="I3707" i="1"/>
  <c r="U3705" i="1"/>
  <c r="W3705" i="1" s="1"/>
  <c r="E3705" i="1"/>
  <c r="F3701" i="1"/>
  <c r="G3701" i="1"/>
  <c r="D3702" i="1"/>
  <c r="L3702" i="1" s="1"/>
  <c r="P1277" i="1"/>
  <c r="C1278" i="1"/>
  <c r="X1276" i="1"/>
  <c r="B1276" i="1" s="1"/>
  <c r="Z3826" i="1" l="1"/>
  <c r="AA3826" i="1"/>
  <c r="O3701" i="1"/>
  <c r="O3700" i="1"/>
  <c r="M3702" i="1"/>
  <c r="S3824" i="1"/>
  <c r="Y3824" i="1"/>
  <c r="H3825" i="1"/>
  <c r="A3826" i="1"/>
  <c r="Q3826" i="1" s="1"/>
  <c r="R3826" i="1" s="1"/>
  <c r="J3707" i="1"/>
  <c r="K3707" i="1" s="1"/>
  <c r="I3708" i="1"/>
  <c r="U3706" i="1"/>
  <c r="W3706" i="1" s="1"/>
  <c r="E3706" i="1"/>
  <c r="F3702" i="1"/>
  <c r="G3702" i="1"/>
  <c r="D3703" i="1"/>
  <c r="L3703" i="1" s="1"/>
  <c r="P1278" i="1"/>
  <c r="C1279" i="1"/>
  <c r="X1277" i="1"/>
  <c r="B1277" i="1" s="1"/>
  <c r="AA3827" i="1" l="1"/>
  <c r="Z3827" i="1"/>
  <c r="M3703" i="1"/>
  <c r="N3702" i="1"/>
  <c r="N3703" i="1" s="1"/>
  <c r="Y3825" i="1"/>
  <c r="S3825" i="1"/>
  <c r="A3827" i="1"/>
  <c r="Q3827" i="1" s="1"/>
  <c r="H3826" i="1"/>
  <c r="J3708" i="1"/>
  <c r="K3708" i="1" s="1"/>
  <c r="I3709" i="1"/>
  <c r="U3707" i="1"/>
  <c r="W3707" i="1" s="1"/>
  <c r="E3707" i="1"/>
  <c r="F3703" i="1"/>
  <c r="G3703" i="1"/>
  <c r="D3704" i="1"/>
  <c r="L3704" i="1" s="1"/>
  <c r="C1280" i="1"/>
  <c r="P1279" i="1"/>
  <c r="X1278" i="1"/>
  <c r="B1278" i="1" s="1"/>
  <c r="R3827" i="1" l="1"/>
  <c r="Z3828" i="1"/>
  <c r="AA3828" i="1"/>
  <c r="O3702" i="1"/>
  <c r="A3828" i="1"/>
  <c r="Q3828" i="1" s="1"/>
  <c r="R3828" i="1" s="1"/>
  <c r="H3827" i="1"/>
  <c r="S3826" i="1"/>
  <c r="I3710" i="1"/>
  <c r="J3709" i="1"/>
  <c r="K3709" i="1" s="1"/>
  <c r="U3708" i="1"/>
  <c r="W3708" i="1" s="1"/>
  <c r="E3708" i="1"/>
  <c r="F3704" i="1"/>
  <c r="G3704" i="1"/>
  <c r="D3705" i="1"/>
  <c r="L3705" i="1" s="1"/>
  <c r="O3703" i="1"/>
  <c r="M3704" i="1"/>
  <c r="X1279" i="1"/>
  <c r="B1279" i="1" s="1"/>
  <c r="C1281" i="1"/>
  <c r="P1280" i="1"/>
  <c r="AA3829" i="1" l="1"/>
  <c r="Z3829" i="1"/>
  <c r="H3828" i="1"/>
  <c r="A3829" i="1"/>
  <c r="Q3829" i="1" s="1"/>
  <c r="R3829" i="1" s="1"/>
  <c r="U3709" i="1"/>
  <c r="W3709" i="1" s="1"/>
  <c r="E3709" i="1"/>
  <c r="I3711" i="1"/>
  <c r="J3710" i="1"/>
  <c r="K3710" i="1" s="1"/>
  <c r="M3705" i="1"/>
  <c r="M3706" i="1" s="1"/>
  <c r="M3707" i="1" s="1"/>
  <c r="M3708" i="1" s="1"/>
  <c r="M3709" i="1" s="1"/>
  <c r="M3710" i="1" s="1"/>
  <c r="N3704" i="1"/>
  <c r="N3705" i="1" s="1"/>
  <c r="N3706" i="1" s="1"/>
  <c r="N3707" i="1" s="1"/>
  <c r="N3708" i="1" s="1"/>
  <c r="N3709" i="1" s="1"/>
  <c r="N3710" i="1" s="1"/>
  <c r="F3705" i="1"/>
  <c r="G3705" i="1"/>
  <c r="D3706" i="1"/>
  <c r="L3706" i="1" s="1"/>
  <c r="C1282" i="1"/>
  <c r="P1281" i="1"/>
  <c r="X1280" i="1"/>
  <c r="B1280" i="1" s="1"/>
  <c r="Z3830" i="1" l="1"/>
  <c r="AA3830" i="1"/>
  <c r="N3711" i="1"/>
  <c r="M3711" i="1"/>
  <c r="Y3828" i="1"/>
  <c r="S3828" i="1"/>
  <c r="A3830" i="1"/>
  <c r="Q3830" i="1" s="1"/>
  <c r="R3830" i="1" s="1"/>
  <c r="H3829" i="1"/>
  <c r="U3710" i="1"/>
  <c r="W3710" i="1" s="1"/>
  <c r="E3710" i="1"/>
  <c r="O3704" i="1"/>
  <c r="I3712" i="1"/>
  <c r="J3711" i="1"/>
  <c r="K3711" i="1" s="1"/>
  <c r="O3705" i="1"/>
  <c r="F3706" i="1"/>
  <c r="O3706" i="1"/>
  <c r="G3706" i="1"/>
  <c r="D3707" i="1"/>
  <c r="L3707" i="1" s="1"/>
  <c r="X1281" i="1"/>
  <c r="B1281" i="1" s="1"/>
  <c r="C1283" i="1"/>
  <c r="P1282" i="1"/>
  <c r="AA3831" i="1" l="1"/>
  <c r="Z3831" i="1"/>
  <c r="N3712" i="1"/>
  <c r="Y3829" i="1"/>
  <c r="S3829" i="1"/>
  <c r="A3831" i="1"/>
  <c r="Q3831" i="1" s="1"/>
  <c r="R3831" i="1" s="1"/>
  <c r="H3830" i="1"/>
  <c r="J3712" i="1"/>
  <c r="K3712" i="1" s="1"/>
  <c r="I3713" i="1"/>
  <c r="M3712" i="1"/>
  <c r="U3711" i="1"/>
  <c r="W3711" i="1" s="1"/>
  <c r="E3711" i="1"/>
  <c r="F3707" i="1"/>
  <c r="G3707" i="1"/>
  <c r="O3707" i="1"/>
  <c r="D3708" i="1"/>
  <c r="L3708" i="1" s="1"/>
  <c r="C1284" i="1"/>
  <c r="P1283" i="1"/>
  <c r="X1282" i="1"/>
  <c r="B1282" i="1" s="1"/>
  <c r="Z3832" i="1" l="1"/>
  <c r="AA3832" i="1"/>
  <c r="N3713" i="1"/>
  <c r="M3713" i="1"/>
  <c r="S3830" i="1"/>
  <c r="Y3830" i="1"/>
  <c r="A3832" i="1"/>
  <c r="Q3832" i="1" s="1"/>
  <c r="R3832" i="1" s="1"/>
  <c r="H3831" i="1"/>
  <c r="J3713" i="1"/>
  <c r="K3713" i="1" s="1"/>
  <c r="I3714" i="1"/>
  <c r="U3712" i="1"/>
  <c r="W3712" i="1" s="1"/>
  <c r="E3712" i="1"/>
  <c r="F3708" i="1"/>
  <c r="G3708" i="1"/>
  <c r="O3708" i="1"/>
  <c r="D3709" i="1"/>
  <c r="L3709" i="1" s="1"/>
  <c r="X1283" i="1"/>
  <c r="B1283" i="1" s="1"/>
  <c r="C1285" i="1"/>
  <c r="P1284" i="1"/>
  <c r="AA3833" i="1" l="1"/>
  <c r="Z3833" i="1"/>
  <c r="S3831" i="1"/>
  <c r="Y3831" i="1"/>
  <c r="H3832" i="1"/>
  <c r="A3833" i="1"/>
  <c r="Q3833" i="1" s="1"/>
  <c r="R3833" i="1" s="1"/>
  <c r="I3715" i="1"/>
  <c r="J3714" i="1"/>
  <c r="K3714" i="1" s="1"/>
  <c r="U3713" i="1"/>
  <c r="W3713" i="1" s="1"/>
  <c r="E3713" i="1"/>
  <c r="M3714" i="1"/>
  <c r="N3714" i="1"/>
  <c r="F3709" i="1"/>
  <c r="O3709" i="1"/>
  <c r="G3709" i="1"/>
  <c r="D3710" i="1"/>
  <c r="L3710" i="1" s="1"/>
  <c r="C1286" i="1"/>
  <c r="P1285" i="1"/>
  <c r="X1284" i="1"/>
  <c r="B1284" i="1" s="1"/>
  <c r="Z3834" i="1" l="1"/>
  <c r="AA3834" i="1"/>
  <c r="M3715" i="1"/>
  <c r="N3715" i="1"/>
  <c r="S3832" i="1"/>
  <c r="Y3832" i="1"/>
  <c r="H3833" i="1"/>
  <c r="A3834" i="1"/>
  <c r="Q3834" i="1" s="1"/>
  <c r="R3834" i="1" s="1"/>
  <c r="U3714" i="1"/>
  <c r="W3714" i="1" s="1"/>
  <c r="E3714" i="1"/>
  <c r="J3715" i="1"/>
  <c r="K3715" i="1" s="1"/>
  <c r="I3716" i="1"/>
  <c r="F3710" i="1"/>
  <c r="G3710" i="1"/>
  <c r="O3710" i="1"/>
  <c r="D3711" i="1"/>
  <c r="L3711" i="1" s="1"/>
  <c r="X1285" i="1"/>
  <c r="B1285" i="1" s="1"/>
  <c r="C1287" i="1"/>
  <c r="P1286" i="1"/>
  <c r="AA3835" i="1" l="1"/>
  <c r="Z3835" i="1"/>
  <c r="M3716" i="1"/>
  <c r="A3835" i="1"/>
  <c r="Q3835" i="1" s="1"/>
  <c r="R3835" i="1" s="1"/>
  <c r="H3834" i="1"/>
  <c r="S3833" i="1"/>
  <c r="Y3833" i="1"/>
  <c r="U3715" i="1"/>
  <c r="W3715" i="1" s="1"/>
  <c r="E3715" i="1"/>
  <c r="I3717" i="1"/>
  <c r="J3716" i="1"/>
  <c r="K3716" i="1" s="1"/>
  <c r="N3716" i="1"/>
  <c r="F3711" i="1"/>
  <c r="O3711" i="1"/>
  <c r="G3711" i="1"/>
  <c r="D3712" i="1"/>
  <c r="L3712" i="1" s="1"/>
  <c r="P1287" i="1"/>
  <c r="C1288" i="1"/>
  <c r="X1286" i="1"/>
  <c r="B1286" i="1" s="1"/>
  <c r="Z3836" i="1" l="1"/>
  <c r="AA3836" i="1"/>
  <c r="N3717" i="1"/>
  <c r="A3836" i="1"/>
  <c r="Q3836" i="1" s="1"/>
  <c r="R3836" i="1" s="1"/>
  <c r="H3835" i="1"/>
  <c r="S3834" i="1"/>
  <c r="Y3834" i="1"/>
  <c r="J3717" i="1"/>
  <c r="K3717" i="1" s="1"/>
  <c r="I3718" i="1"/>
  <c r="U3716" i="1"/>
  <c r="W3716" i="1" s="1"/>
  <c r="E3716" i="1"/>
  <c r="M3717" i="1"/>
  <c r="F3712" i="1"/>
  <c r="O3712" i="1"/>
  <c r="G3712" i="1"/>
  <c r="D3713" i="1"/>
  <c r="L3713" i="1" s="1"/>
  <c r="P1288" i="1"/>
  <c r="C1289" i="1"/>
  <c r="X1287" i="1"/>
  <c r="B1287" i="1" s="1"/>
  <c r="AA3837" i="1" l="1"/>
  <c r="Z3837" i="1"/>
  <c r="N3718" i="1"/>
  <c r="M3718" i="1"/>
  <c r="S3835" i="1"/>
  <c r="Y3835" i="1"/>
  <c r="H3836" i="1"/>
  <c r="A3837" i="1"/>
  <c r="Q3837" i="1" s="1"/>
  <c r="R3837" i="1" s="1"/>
  <c r="J3718" i="1"/>
  <c r="K3718" i="1" s="1"/>
  <c r="I3719" i="1"/>
  <c r="U3717" i="1"/>
  <c r="W3717" i="1" s="1"/>
  <c r="E3717" i="1"/>
  <c r="F3713" i="1"/>
  <c r="G3713" i="1"/>
  <c r="O3713" i="1"/>
  <c r="D3714" i="1"/>
  <c r="L3714" i="1" s="1"/>
  <c r="P1289" i="1"/>
  <c r="C1290" i="1"/>
  <c r="X1288" i="1"/>
  <c r="B1288" i="1" s="1"/>
  <c r="Z3838" i="1" l="1"/>
  <c r="AA3838" i="1"/>
  <c r="S3836" i="1"/>
  <c r="Y3836" i="1"/>
  <c r="H3837" i="1"/>
  <c r="A3838" i="1"/>
  <c r="Q3838" i="1" s="1"/>
  <c r="R3838" i="1" s="1"/>
  <c r="J3719" i="1"/>
  <c r="K3719" i="1" s="1"/>
  <c r="I3720" i="1"/>
  <c r="U3718" i="1"/>
  <c r="W3718" i="1" s="1"/>
  <c r="E3718" i="1"/>
  <c r="N3719" i="1"/>
  <c r="M3719" i="1"/>
  <c r="F3714" i="1"/>
  <c r="G3714" i="1"/>
  <c r="O3714" i="1"/>
  <c r="D3715" i="1"/>
  <c r="L3715" i="1" s="1"/>
  <c r="P1290" i="1"/>
  <c r="C1291" i="1"/>
  <c r="X1289" i="1"/>
  <c r="B1289" i="1" s="1"/>
  <c r="AA3839" i="1" l="1"/>
  <c r="Z3839" i="1"/>
  <c r="N3720" i="1"/>
  <c r="M3720" i="1"/>
  <c r="A3839" i="1"/>
  <c r="Q3839" i="1" s="1"/>
  <c r="R3839" i="1" s="1"/>
  <c r="H3838" i="1"/>
  <c r="S3837" i="1"/>
  <c r="Y3837" i="1"/>
  <c r="J3720" i="1"/>
  <c r="K3720" i="1" s="1"/>
  <c r="I3721" i="1"/>
  <c r="U3719" i="1"/>
  <c r="W3719" i="1" s="1"/>
  <c r="E3719" i="1"/>
  <c r="F3715" i="1"/>
  <c r="G3715" i="1"/>
  <c r="O3715" i="1"/>
  <c r="D3716" i="1"/>
  <c r="L3716" i="1" s="1"/>
  <c r="P1291" i="1"/>
  <c r="C1292" i="1"/>
  <c r="X1290" i="1"/>
  <c r="B1290" i="1" s="1"/>
  <c r="Z3840" i="1" l="1"/>
  <c r="AA3840" i="1"/>
  <c r="Y3838" i="1"/>
  <c r="S3838" i="1"/>
  <c r="A3840" i="1"/>
  <c r="Q3840" i="1" s="1"/>
  <c r="R3840" i="1" s="1"/>
  <c r="H3839" i="1"/>
  <c r="J3721" i="1"/>
  <c r="K3721" i="1" s="1"/>
  <c r="I3722" i="1"/>
  <c r="U3720" i="1"/>
  <c r="W3720" i="1" s="1"/>
  <c r="E3720" i="1"/>
  <c r="M3721" i="1"/>
  <c r="N3721" i="1"/>
  <c r="F3716" i="1"/>
  <c r="G3716" i="1"/>
  <c r="O3716" i="1"/>
  <c r="D3717" i="1"/>
  <c r="L3717" i="1" s="1"/>
  <c r="C1293" i="1"/>
  <c r="P1292" i="1"/>
  <c r="X1291" i="1"/>
  <c r="B1291" i="1" s="1"/>
  <c r="AA3841" i="1" l="1"/>
  <c r="Z3841" i="1"/>
  <c r="M3722" i="1"/>
  <c r="N3722" i="1"/>
  <c r="Y3839" i="1"/>
  <c r="S3839" i="1"/>
  <c r="H3840" i="1"/>
  <c r="A3841" i="1"/>
  <c r="Q3841" i="1" s="1"/>
  <c r="R3841" i="1" s="1"/>
  <c r="I3723" i="1"/>
  <c r="J3722" i="1"/>
  <c r="K3722" i="1" s="1"/>
  <c r="U3721" i="1"/>
  <c r="W3721" i="1" s="1"/>
  <c r="E3721" i="1"/>
  <c r="F3717" i="1"/>
  <c r="G3717" i="1"/>
  <c r="O3717" i="1"/>
  <c r="D3718" i="1"/>
  <c r="L3718" i="1" s="1"/>
  <c r="X1292" i="1"/>
  <c r="B1292" i="1" s="1"/>
  <c r="C1294" i="1"/>
  <c r="P1293" i="1"/>
  <c r="Z3842" i="1" l="1"/>
  <c r="AA3842" i="1"/>
  <c r="H3841" i="1"/>
  <c r="A3842" i="1"/>
  <c r="Q3842" i="1" s="1"/>
  <c r="R3842" i="1" s="1"/>
  <c r="Y3840" i="1"/>
  <c r="S3840" i="1"/>
  <c r="U3722" i="1"/>
  <c r="W3722" i="1" s="1"/>
  <c r="E3722" i="1"/>
  <c r="J3723" i="1"/>
  <c r="K3723" i="1" s="1"/>
  <c r="I3724" i="1"/>
  <c r="N3723" i="1"/>
  <c r="M3723" i="1"/>
  <c r="F3718" i="1"/>
  <c r="O3718" i="1"/>
  <c r="G3718" i="1"/>
  <c r="D3719" i="1"/>
  <c r="L3719" i="1" s="1"/>
  <c r="X1293" i="1"/>
  <c r="B1293" i="1" s="1"/>
  <c r="P1294" i="1"/>
  <c r="C1295" i="1"/>
  <c r="AA3843" i="1" l="1"/>
  <c r="Z3843" i="1"/>
  <c r="N3724" i="1"/>
  <c r="M3724" i="1"/>
  <c r="S3841" i="1"/>
  <c r="Y3841" i="1"/>
  <c r="H3842" i="1"/>
  <c r="A3843" i="1"/>
  <c r="Q3843" i="1" s="1"/>
  <c r="R3843" i="1" s="1"/>
  <c r="U3723" i="1"/>
  <c r="W3723" i="1" s="1"/>
  <c r="E3723" i="1"/>
  <c r="I3725" i="1"/>
  <c r="J3724" i="1"/>
  <c r="K3724" i="1" s="1"/>
  <c r="F3719" i="1"/>
  <c r="O3719" i="1"/>
  <c r="G3719" i="1"/>
  <c r="D3720" i="1"/>
  <c r="L3720" i="1" s="1"/>
  <c r="P1295" i="1"/>
  <c r="C1296" i="1"/>
  <c r="X1294" i="1"/>
  <c r="Z3844" i="1" l="1"/>
  <c r="AA3844" i="1"/>
  <c r="B1294" i="1"/>
  <c r="Y1294" i="1"/>
  <c r="Y3842" i="1"/>
  <c r="S3842" i="1"/>
  <c r="A3844" i="1"/>
  <c r="Q3844" i="1" s="1"/>
  <c r="R3844" i="1" s="1"/>
  <c r="H3843" i="1"/>
  <c r="J3725" i="1"/>
  <c r="K3725" i="1" s="1"/>
  <c r="I3726" i="1"/>
  <c r="U3724" i="1"/>
  <c r="W3724" i="1" s="1"/>
  <c r="E3724" i="1"/>
  <c r="N3725" i="1"/>
  <c r="M3725" i="1"/>
  <c r="F3720" i="1"/>
  <c r="G3720" i="1"/>
  <c r="O3720" i="1"/>
  <c r="D3721" i="1"/>
  <c r="L3721" i="1" s="1"/>
  <c r="C1297" i="1"/>
  <c r="P1296" i="1"/>
  <c r="X1295" i="1"/>
  <c r="B1295" i="1" s="1"/>
  <c r="AA3845" i="1" l="1"/>
  <c r="Z3845" i="1"/>
  <c r="M3726" i="1"/>
  <c r="N3726" i="1"/>
  <c r="H3844" i="1"/>
  <c r="A3845" i="1"/>
  <c r="Q3845" i="1" s="1"/>
  <c r="R3845" i="1" s="1"/>
  <c r="S3843" i="1"/>
  <c r="Y3843" i="1"/>
  <c r="I3727" i="1"/>
  <c r="J3726" i="1"/>
  <c r="K3726" i="1" s="1"/>
  <c r="U3725" i="1"/>
  <c r="W3725" i="1" s="1"/>
  <c r="E3725" i="1"/>
  <c r="F3721" i="1"/>
  <c r="O3721" i="1"/>
  <c r="G3721" i="1"/>
  <c r="D3722" i="1"/>
  <c r="L3722" i="1" s="1"/>
  <c r="X1296" i="1"/>
  <c r="P1297" i="1"/>
  <c r="C1298" i="1"/>
  <c r="Z3846" i="1" l="1"/>
  <c r="AA3846" i="1"/>
  <c r="M3727" i="1"/>
  <c r="S3844" i="1"/>
  <c r="Y3844" i="1"/>
  <c r="H3845" i="1"/>
  <c r="A3846" i="1"/>
  <c r="Q3846" i="1" s="1"/>
  <c r="R3846" i="1" s="1"/>
  <c r="U3726" i="1"/>
  <c r="W3726" i="1" s="1"/>
  <c r="E3726" i="1"/>
  <c r="I3728" i="1"/>
  <c r="J3727" i="1"/>
  <c r="K3727" i="1" s="1"/>
  <c r="N3727" i="1"/>
  <c r="F3722" i="1"/>
  <c r="O3722" i="1"/>
  <c r="G3722" i="1"/>
  <c r="D3723" i="1"/>
  <c r="L3723" i="1" s="1"/>
  <c r="B1296" i="1"/>
  <c r="Y1296" i="1"/>
  <c r="X1297" i="1"/>
  <c r="B1297" i="1" s="1"/>
  <c r="P1298" i="1"/>
  <c r="C1299" i="1"/>
  <c r="AA3847" i="1" l="1"/>
  <c r="Z3847" i="1"/>
  <c r="N3728" i="1"/>
  <c r="S3845" i="1"/>
  <c r="Y3845" i="1"/>
  <c r="A3847" i="1"/>
  <c r="Q3847" i="1" s="1"/>
  <c r="R3847" i="1" s="1"/>
  <c r="H3846" i="1"/>
  <c r="U3727" i="1"/>
  <c r="W3727" i="1" s="1"/>
  <c r="E3727" i="1"/>
  <c r="J3728" i="1"/>
  <c r="K3728" i="1" s="1"/>
  <c r="I3729" i="1"/>
  <c r="M3728" i="1"/>
  <c r="F3723" i="1"/>
  <c r="O3723" i="1"/>
  <c r="G3723" i="1"/>
  <c r="D3724" i="1"/>
  <c r="L3724" i="1" s="1"/>
  <c r="P1299" i="1"/>
  <c r="C1300" i="1"/>
  <c r="X1298" i="1"/>
  <c r="B1298" i="1" s="1"/>
  <c r="Z3848" i="1" l="1"/>
  <c r="AA3848" i="1"/>
  <c r="Y3846" i="1"/>
  <c r="S3846" i="1"/>
  <c r="H3847" i="1"/>
  <c r="A3848" i="1"/>
  <c r="Q3848" i="1" s="1"/>
  <c r="R3848" i="1" s="1"/>
  <c r="U3728" i="1"/>
  <c r="W3728" i="1" s="1"/>
  <c r="E3728" i="1"/>
  <c r="J3729" i="1"/>
  <c r="K3729" i="1" s="1"/>
  <c r="I3730" i="1"/>
  <c r="F3724" i="1"/>
  <c r="O3724" i="1"/>
  <c r="G3724" i="1"/>
  <c r="D3725" i="1"/>
  <c r="L3725" i="1" s="1"/>
  <c r="P1300" i="1"/>
  <c r="X1300" i="1" s="1"/>
  <c r="Y1300" i="1" s="1"/>
  <c r="C1301" i="1"/>
  <c r="X1299" i="1"/>
  <c r="B1299" i="1" s="1"/>
  <c r="AA3849" i="1" l="1"/>
  <c r="Z3849" i="1"/>
  <c r="S3847" i="1"/>
  <c r="Y3847" i="1"/>
  <c r="H3848" i="1"/>
  <c r="A3849" i="1"/>
  <c r="Q3849" i="1" s="1"/>
  <c r="R3849" i="1" s="1"/>
  <c r="U3729" i="1"/>
  <c r="W3729" i="1" s="1"/>
  <c r="E3729" i="1"/>
  <c r="I3731" i="1"/>
  <c r="J3730" i="1"/>
  <c r="K3730" i="1" s="1"/>
  <c r="F3725" i="1"/>
  <c r="G3725" i="1"/>
  <c r="O3725" i="1"/>
  <c r="D3726" i="1"/>
  <c r="L3726" i="1" s="1"/>
  <c r="P1301" i="1"/>
  <c r="S1301" i="1" s="1"/>
  <c r="C1302" i="1"/>
  <c r="B1300" i="1"/>
  <c r="Z3850" i="1" l="1"/>
  <c r="AA3850" i="1"/>
  <c r="H3849" i="1"/>
  <c r="A3850" i="1"/>
  <c r="Q3850" i="1" s="1"/>
  <c r="R3850" i="1" s="1"/>
  <c r="Y3848" i="1"/>
  <c r="S3848" i="1"/>
  <c r="U3730" i="1"/>
  <c r="W3730" i="1" s="1"/>
  <c r="E3730" i="1"/>
  <c r="J3731" i="1"/>
  <c r="K3731" i="1" s="1"/>
  <c r="I3732" i="1"/>
  <c r="F3726" i="1"/>
  <c r="G3726" i="1"/>
  <c r="O3726" i="1"/>
  <c r="D3727" i="1"/>
  <c r="L3727" i="1" s="1"/>
  <c r="C1303" i="1"/>
  <c r="P1302" i="1"/>
  <c r="S1302" i="1" s="1"/>
  <c r="X1301" i="1"/>
  <c r="Y1301" i="1" s="1"/>
  <c r="AA3851" i="1" l="1"/>
  <c r="Z3851" i="1"/>
  <c r="S3849" i="1"/>
  <c r="Y3849" i="1"/>
  <c r="A3851" i="1"/>
  <c r="Q3851" i="1" s="1"/>
  <c r="R3851" i="1" s="1"/>
  <c r="H3850" i="1"/>
  <c r="U3731" i="1"/>
  <c r="W3731" i="1" s="1"/>
  <c r="E3731" i="1"/>
  <c r="I3733" i="1"/>
  <c r="J3732" i="1"/>
  <c r="K3732" i="1" s="1"/>
  <c r="F3727" i="1"/>
  <c r="G3727" i="1"/>
  <c r="O3727" i="1"/>
  <c r="D3728" i="1"/>
  <c r="L3728" i="1" s="1"/>
  <c r="B1301" i="1"/>
  <c r="X1302" i="1"/>
  <c r="B1302" i="1" s="1"/>
  <c r="P1303" i="1"/>
  <c r="C1304" i="1"/>
  <c r="Z3852" i="1" l="1"/>
  <c r="AA3852" i="1"/>
  <c r="Y1302" i="1"/>
  <c r="H3851" i="1"/>
  <c r="A3852" i="1"/>
  <c r="Q3852" i="1" s="1"/>
  <c r="R3852" i="1" s="1"/>
  <c r="S3850" i="1"/>
  <c r="Y3850" i="1"/>
  <c r="U3732" i="1"/>
  <c r="W3732" i="1" s="1"/>
  <c r="E3732" i="1"/>
  <c r="I3734" i="1"/>
  <c r="J3733" i="1"/>
  <c r="K3733" i="1" s="1"/>
  <c r="F3728" i="1"/>
  <c r="G3728" i="1"/>
  <c r="D3729" i="1"/>
  <c r="L3729" i="1" s="1"/>
  <c r="P1304" i="1"/>
  <c r="C1305" i="1"/>
  <c r="X1303" i="1"/>
  <c r="B1303" i="1" s="1"/>
  <c r="AA3853" i="1" l="1"/>
  <c r="Z3853" i="1"/>
  <c r="O3728" i="1"/>
  <c r="M3729" i="1"/>
  <c r="S3851" i="1"/>
  <c r="H3852" i="1"/>
  <c r="A3853" i="1"/>
  <c r="Q3853" i="1" s="1"/>
  <c r="R3853" i="1" s="1"/>
  <c r="U3733" i="1"/>
  <c r="W3733" i="1" s="1"/>
  <c r="E3733" i="1"/>
  <c r="I3735" i="1"/>
  <c r="J3734" i="1"/>
  <c r="K3734" i="1" s="1"/>
  <c r="F3729" i="1"/>
  <c r="G3729" i="1"/>
  <c r="D3730" i="1"/>
  <c r="L3730" i="1" s="1"/>
  <c r="C1306" i="1"/>
  <c r="P1305" i="1"/>
  <c r="X1304" i="1"/>
  <c r="B1304" i="1" s="1"/>
  <c r="Z3854" i="1" l="1"/>
  <c r="AA3854" i="1"/>
  <c r="S3852" i="1"/>
  <c r="Y3852" i="1"/>
  <c r="H3853" i="1"/>
  <c r="A3854" i="1"/>
  <c r="Q3854" i="1" s="1"/>
  <c r="R3854" i="1" s="1"/>
  <c r="N3729" i="1"/>
  <c r="M3730" i="1"/>
  <c r="M3731" i="1" s="1"/>
  <c r="I3736" i="1"/>
  <c r="J3735" i="1"/>
  <c r="K3735" i="1" s="1"/>
  <c r="U3734" i="1"/>
  <c r="W3734" i="1" s="1"/>
  <c r="E3734" i="1"/>
  <c r="F3730" i="1"/>
  <c r="G3730" i="1"/>
  <c r="D3731" i="1"/>
  <c r="L3731" i="1" s="1"/>
  <c r="X1305" i="1"/>
  <c r="B1305" i="1" s="1"/>
  <c r="P1306" i="1"/>
  <c r="C1307" i="1"/>
  <c r="AA3855" i="1" l="1"/>
  <c r="Z3855" i="1"/>
  <c r="N3730" i="1"/>
  <c r="N3731" i="1" s="1"/>
  <c r="A3855" i="1"/>
  <c r="Q3855" i="1" s="1"/>
  <c r="R3855" i="1" s="1"/>
  <c r="H3854" i="1"/>
  <c r="O3729" i="1"/>
  <c r="S3853" i="1"/>
  <c r="U3735" i="1"/>
  <c r="W3735" i="1" s="1"/>
  <c r="E3735" i="1"/>
  <c r="I3737" i="1"/>
  <c r="J3736" i="1"/>
  <c r="K3736" i="1" s="1"/>
  <c r="F3731" i="1"/>
  <c r="G3731" i="1"/>
  <c r="D3732" i="1"/>
  <c r="L3732" i="1" s="1"/>
  <c r="X1306" i="1"/>
  <c r="B1306" i="1" s="1"/>
  <c r="C1308" i="1"/>
  <c r="P1307" i="1"/>
  <c r="Z3856" i="1" l="1"/>
  <c r="AA3856" i="1"/>
  <c r="O3730" i="1"/>
  <c r="S3854" i="1"/>
  <c r="Y3854" i="1"/>
  <c r="A3856" i="1"/>
  <c r="Q3856" i="1" s="1"/>
  <c r="H3855" i="1"/>
  <c r="U3736" i="1"/>
  <c r="W3736" i="1" s="1"/>
  <c r="E3736" i="1"/>
  <c r="I3738" i="1"/>
  <c r="J3737" i="1"/>
  <c r="K3737" i="1" s="1"/>
  <c r="O3731" i="1"/>
  <c r="M3732" i="1"/>
  <c r="F3732" i="1"/>
  <c r="G3732" i="1"/>
  <c r="D3733" i="1"/>
  <c r="L3733" i="1" s="1"/>
  <c r="X1307" i="1"/>
  <c r="B1307" i="1" s="1"/>
  <c r="P1308" i="1"/>
  <c r="C1309" i="1"/>
  <c r="Z3857" i="1" l="1"/>
  <c r="AA3857" i="1"/>
  <c r="R3856" i="1"/>
  <c r="S3855" i="1"/>
  <c r="H3856" i="1"/>
  <c r="A3857" i="1"/>
  <c r="Q3857" i="1" s="1"/>
  <c r="U3737" i="1"/>
  <c r="W3737" i="1" s="1"/>
  <c r="E3737" i="1"/>
  <c r="J3738" i="1"/>
  <c r="K3738" i="1" s="1"/>
  <c r="I3739" i="1"/>
  <c r="F3733" i="1"/>
  <c r="G3733" i="1"/>
  <c r="D3734" i="1"/>
  <c r="L3734" i="1" s="1"/>
  <c r="M3733" i="1"/>
  <c r="N3732" i="1"/>
  <c r="C1310" i="1"/>
  <c r="P1309" i="1"/>
  <c r="X1308" i="1"/>
  <c r="B1308" i="1" s="1"/>
  <c r="R3857" i="1" l="1"/>
  <c r="AA3858" i="1"/>
  <c r="Z3858" i="1"/>
  <c r="M3734" i="1"/>
  <c r="M3735" i="1" s="1"/>
  <c r="N3733" i="1"/>
  <c r="H3857" i="1"/>
  <c r="A3858" i="1"/>
  <c r="Q3858" i="1" s="1"/>
  <c r="R3858" i="1" s="1"/>
  <c r="J3739" i="1"/>
  <c r="K3739" i="1" s="1"/>
  <c r="I3740" i="1"/>
  <c r="U3738" i="1"/>
  <c r="W3738" i="1" s="1"/>
  <c r="E3738" i="1"/>
  <c r="F3734" i="1"/>
  <c r="G3734" i="1"/>
  <c r="D3735" i="1"/>
  <c r="L3735" i="1" s="1"/>
  <c r="O3732" i="1"/>
  <c r="X1309" i="1"/>
  <c r="B1309" i="1" s="1"/>
  <c r="P1310" i="1"/>
  <c r="X1310" i="1" s="1"/>
  <c r="B1310" i="1" s="1"/>
  <c r="C1311" i="1"/>
  <c r="AA3859" i="1" l="1"/>
  <c r="Z3859" i="1"/>
  <c r="N3734" i="1"/>
  <c r="N3735" i="1" s="1"/>
  <c r="O3733" i="1"/>
  <c r="A3859" i="1"/>
  <c r="Q3859" i="1" s="1"/>
  <c r="R3859" i="1" s="1"/>
  <c r="H3858" i="1"/>
  <c r="S3857" i="1"/>
  <c r="Y3857" i="1"/>
  <c r="J3740" i="1"/>
  <c r="K3740" i="1" s="1"/>
  <c r="I3741" i="1"/>
  <c r="U3739" i="1"/>
  <c r="W3739" i="1" s="1"/>
  <c r="E3739" i="1"/>
  <c r="F3735" i="1"/>
  <c r="G3735" i="1"/>
  <c r="D3736" i="1"/>
  <c r="L3736" i="1" s="1"/>
  <c r="P1311" i="1"/>
  <c r="C1312" i="1"/>
  <c r="Z3860" i="1" l="1"/>
  <c r="AA3860" i="1"/>
  <c r="O3734" i="1"/>
  <c r="O3735" i="1"/>
  <c r="M3736" i="1"/>
  <c r="S3858" i="1"/>
  <c r="Y3858" i="1"/>
  <c r="A3860" i="1"/>
  <c r="Q3860" i="1" s="1"/>
  <c r="R3860" i="1" s="1"/>
  <c r="H3859" i="1"/>
  <c r="J3741" i="1"/>
  <c r="K3741" i="1" s="1"/>
  <c r="I3742" i="1"/>
  <c r="U3740" i="1"/>
  <c r="W3740" i="1" s="1"/>
  <c r="E3740" i="1"/>
  <c r="F3736" i="1"/>
  <c r="G3736" i="1"/>
  <c r="D3737" i="1"/>
  <c r="L3737" i="1" s="1"/>
  <c r="C1313" i="1"/>
  <c r="P1312" i="1"/>
  <c r="X1311" i="1"/>
  <c r="B1311" i="1" s="1"/>
  <c r="AA3861" i="1" l="1"/>
  <c r="Z3861" i="1"/>
  <c r="M3737" i="1"/>
  <c r="M3738" i="1" s="1"/>
  <c r="M3739" i="1" s="1"/>
  <c r="M3740" i="1" s="1"/>
  <c r="M3741" i="1" s="1"/>
  <c r="M3742" i="1" s="1"/>
  <c r="N3736" i="1"/>
  <c r="N3737" i="1" s="1"/>
  <c r="N3738" i="1" s="1"/>
  <c r="N3739" i="1" s="1"/>
  <c r="N3740" i="1" s="1"/>
  <c r="N3741" i="1" s="1"/>
  <c r="N3742" i="1" s="1"/>
  <c r="A3861" i="1"/>
  <c r="Q3861" i="1" s="1"/>
  <c r="R3861" i="1" s="1"/>
  <c r="H3860" i="1"/>
  <c r="S3859" i="1"/>
  <c r="Y3859" i="1"/>
  <c r="I3743" i="1"/>
  <c r="J3742" i="1"/>
  <c r="K3742" i="1" s="1"/>
  <c r="U3741" i="1"/>
  <c r="W3741" i="1" s="1"/>
  <c r="E3741" i="1"/>
  <c r="F3737" i="1"/>
  <c r="G3737" i="1"/>
  <c r="D3738" i="1"/>
  <c r="L3738" i="1" s="1"/>
  <c r="X1312" i="1"/>
  <c r="B1312" i="1" s="1"/>
  <c r="C1314" i="1"/>
  <c r="P1313" i="1"/>
  <c r="Z3862" i="1" l="1"/>
  <c r="AA3862" i="1"/>
  <c r="O3737" i="1"/>
  <c r="O3736" i="1"/>
  <c r="M3743" i="1"/>
  <c r="S3860" i="1"/>
  <c r="Y3860" i="1"/>
  <c r="A3862" i="1"/>
  <c r="Q3862" i="1" s="1"/>
  <c r="R3862" i="1" s="1"/>
  <c r="H3861" i="1"/>
  <c r="U3742" i="1"/>
  <c r="W3742" i="1" s="1"/>
  <c r="E3742" i="1"/>
  <c r="I3744" i="1"/>
  <c r="J3743" i="1"/>
  <c r="K3743" i="1" s="1"/>
  <c r="N3743" i="1"/>
  <c r="F3738" i="1"/>
  <c r="O3738" i="1"/>
  <c r="G3738" i="1"/>
  <c r="D3739" i="1"/>
  <c r="L3739" i="1" s="1"/>
  <c r="P1314" i="1"/>
  <c r="C1315" i="1"/>
  <c r="X1313" i="1"/>
  <c r="B1313" i="1" s="1"/>
  <c r="AA3863" i="1" l="1"/>
  <c r="Z3863" i="1"/>
  <c r="N3744" i="1"/>
  <c r="A3863" i="1"/>
  <c r="Q3863" i="1" s="1"/>
  <c r="R3863" i="1" s="1"/>
  <c r="H3862" i="1"/>
  <c r="S3861" i="1"/>
  <c r="Y3861" i="1"/>
  <c r="I3745" i="1"/>
  <c r="J3744" i="1"/>
  <c r="K3744" i="1" s="1"/>
  <c r="U3743" i="1"/>
  <c r="W3743" i="1" s="1"/>
  <c r="E3743" i="1"/>
  <c r="M3744" i="1"/>
  <c r="F3739" i="1"/>
  <c r="O3739" i="1"/>
  <c r="G3739" i="1"/>
  <c r="D3740" i="1"/>
  <c r="L3740" i="1" s="1"/>
  <c r="C1316" i="1"/>
  <c r="P1315" i="1"/>
  <c r="X1314" i="1"/>
  <c r="B1314" i="1" s="1"/>
  <c r="Z3864" i="1" l="1"/>
  <c r="AA3864" i="1"/>
  <c r="M3745" i="1"/>
  <c r="S3862" i="1"/>
  <c r="Y3862" i="1"/>
  <c r="H3863" i="1"/>
  <c r="A3864" i="1"/>
  <c r="Q3864" i="1" s="1"/>
  <c r="R3864" i="1" s="1"/>
  <c r="I3746" i="1"/>
  <c r="J3745" i="1"/>
  <c r="K3745" i="1" s="1"/>
  <c r="U3744" i="1"/>
  <c r="W3744" i="1" s="1"/>
  <c r="E3744" i="1"/>
  <c r="N3745" i="1"/>
  <c r="F3740" i="1"/>
  <c r="O3740" i="1"/>
  <c r="G3740" i="1"/>
  <c r="D3741" i="1"/>
  <c r="L3741" i="1" s="1"/>
  <c r="X1315" i="1"/>
  <c r="B1315" i="1" s="1"/>
  <c r="C1317" i="1"/>
  <c r="P1316" i="1"/>
  <c r="AA3865" i="1" l="1"/>
  <c r="Z3865" i="1"/>
  <c r="N3746" i="1"/>
  <c r="H3864" i="1"/>
  <c r="A3865" i="1"/>
  <c r="Q3865" i="1" s="1"/>
  <c r="R3865" i="1" s="1"/>
  <c r="Y3863" i="1"/>
  <c r="S3863" i="1"/>
  <c r="U3745" i="1"/>
  <c r="W3745" i="1" s="1"/>
  <c r="E3745" i="1"/>
  <c r="J3746" i="1"/>
  <c r="K3746" i="1" s="1"/>
  <c r="I3747" i="1"/>
  <c r="M3746" i="1"/>
  <c r="F3741" i="1"/>
  <c r="O3741" i="1"/>
  <c r="G3741" i="1"/>
  <c r="D3742" i="1"/>
  <c r="L3742" i="1" s="1"/>
  <c r="X1316" i="1"/>
  <c r="B1316" i="1" s="1"/>
  <c r="C1318" i="1"/>
  <c r="P1317" i="1"/>
  <c r="S1480" i="1"/>
  <c r="Z3866" i="1" l="1"/>
  <c r="AA3866" i="1"/>
  <c r="M3747" i="1"/>
  <c r="H3865" i="1"/>
  <c r="A3866" i="1"/>
  <c r="Q3866" i="1" s="1"/>
  <c r="R3866" i="1" s="1"/>
  <c r="S3864" i="1"/>
  <c r="Y3864" i="1"/>
  <c r="U3746" i="1"/>
  <c r="W3746" i="1" s="1"/>
  <c r="E3746" i="1"/>
  <c r="J3747" i="1"/>
  <c r="K3747" i="1" s="1"/>
  <c r="I3748" i="1"/>
  <c r="N3747" i="1"/>
  <c r="F3742" i="1"/>
  <c r="G3742" i="1"/>
  <c r="O3742" i="1"/>
  <c r="D3743" i="1"/>
  <c r="L3743" i="1" s="1"/>
  <c r="C1319" i="1"/>
  <c r="P1318" i="1"/>
  <c r="X1317" i="1"/>
  <c r="B1317" i="1" s="1"/>
  <c r="AA3867" i="1" l="1"/>
  <c r="Z3867" i="1"/>
  <c r="M3748" i="1"/>
  <c r="N3748" i="1"/>
  <c r="S3865" i="1"/>
  <c r="Y3865" i="1"/>
  <c r="A3867" i="1"/>
  <c r="Q3867" i="1" s="1"/>
  <c r="R3867" i="1" s="1"/>
  <c r="H3866" i="1"/>
  <c r="U3747" i="1"/>
  <c r="W3747" i="1" s="1"/>
  <c r="E3747" i="1"/>
  <c r="I3749" i="1"/>
  <c r="J3748" i="1"/>
  <c r="K3748" i="1" s="1"/>
  <c r="F3743" i="1"/>
  <c r="O3743" i="1"/>
  <c r="G3743" i="1"/>
  <c r="D3744" i="1"/>
  <c r="L3744" i="1" s="1"/>
  <c r="X1318" i="1"/>
  <c r="B1318" i="1" s="1"/>
  <c r="P1319" i="1"/>
  <c r="C1320" i="1"/>
  <c r="Z3868" i="1" l="1"/>
  <c r="AA3868" i="1"/>
  <c r="S3866" i="1"/>
  <c r="Y3866" i="1"/>
  <c r="H3867" i="1"/>
  <c r="A3868" i="1"/>
  <c r="Q3868" i="1" s="1"/>
  <c r="R3868" i="1" s="1"/>
  <c r="J3749" i="1"/>
  <c r="K3749" i="1" s="1"/>
  <c r="I3750" i="1"/>
  <c r="U3748" i="1"/>
  <c r="W3748" i="1" s="1"/>
  <c r="E3748" i="1"/>
  <c r="N3749" i="1"/>
  <c r="M3749" i="1"/>
  <c r="F3744" i="1"/>
  <c r="O3744" i="1"/>
  <c r="G3744" i="1"/>
  <c r="D3745" i="1"/>
  <c r="L3745" i="1" s="1"/>
  <c r="X1319" i="1"/>
  <c r="B1319" i="1" s="1"/>
  <c r="P1320" i="1"/>
  <c r="C1321" i="1"/>
  <c r="AA3869" i="1" l="1"/>
  <c r="Z3869" i="1"/>
  <c r="N3750" i="1"/>
  <c r="M3750" i="1"/>
  <c r="A3869" i="1"/>
  <c r="Q3869" i="1" s="1"/>
  <c r="R3869" i="1" s="1"/>
  <c r="H3868" i="1"/>
  <c r="S3867" i="1"/>
  <c r="Y3867" i="1"/>
  <c r="J3750" i="1"/>
  <c r="K3750" i="1" s="1"/>
  <c r="I3751" i="1"/>
  <c r="U3749" i="1"/>
  <c r="W3749" i="1" s="1"/>
  <c r="E3749" i="1"/>
  <c r="F3745" i="1"/>
  <c r="G3745" i="1"/>
  <c r="O3745" i="1"/>
  <c r="D3746" i="1"/>
  <c r="L3746" i="1" s="1"/>
  <c r="X1320" i="1"/>
  <c r="B1320" i="1" s="1"/>
  <c r="P1321" i="1"/>
  <c r="C1322" i="1"/>
  <c r="Z3870" i="1" l="1"/>
  <c r="AA3870" i="1"/>
  <c r="A3870" i="1"/>
  <c r="Q3870" i="1" s="1"/>
  <c r="R3870" i="1" s="1"/>
  <c r="H3869" i="1"/>
  <c r="S3868" i="1"/>
  <c r="Y3868" i="1"/>
  <c r="I3752" i="1"/>
  <c r="J3751" i="1"/>
  <c r="K3751" i="1" s="1"/>
  <c r="M3751" i="1"/>
  <c r="U3750" i="1"/>
  <c r="W3750" i="1" s="1"/>
  <c r="E3750" i="1"/>
  <c r="N3751" i="1"/>
  <c r="F3746" i="1"/>
  <c r="G3746" i="1"/>
  <c r="O3746" i="1"/>
  <c r="D3747" i="1"/>
  <c r="L3747" i="1" s="1"/>
  <c r="X1321" i="1"/>
  <c r="B1321" i="1" s="1"/>
  <c r="P1322" i="1"/>
  <c r="C1323" i="1"/>
  <c r="AA3871" i="1" l="1"/>
  <c r="Z3871" i="1"/>
  <c r="N3752" i="1"/>
  <c r="M3752" i="1"/>
  <c r="H3870" i="1"/>
  <c r="A3871" i="1"/>
  <c r="Q3871" i="1" s="1"/>
  <c r="R3871" i="1" s="1"/>
  <c r="Y3869" i="1"/>
  <c r="S3869" i="1"/>
  <c r="U3751" i="1"/>
  <c r="W3751" i="1" s="1"/>
  <c r="E3751" i="1"/>
  <c r="I3753" i="1"/>
  <c r="J3752" i="1"/>
  <c r="K3752" i="1" s="1"/>
  <c r="F3747" i="1"/>
  <c r="G3747" i="1"/>
  <c r="O3747" i="1"/>
  <c r="D3748" i="1"/>
  <c r="L3748" i="1" s="1"/>
  <c r="X1322" i="1"/>
  <c r="B1322" i="1" s="1"/>
  <c r="C1324" i="1"/>
  <c r="P1323" i="1"/>
  <c r="Z3872" i="1" l="1"/>
  <c r="AA3872" i="1"/>
  <c r="A3872" i="1"/>
  <c r="Q3872" i="1" s="1"/>
  <c r="R3872" i="1" s="1"/>
  <c r="H3871" i="1"/>
  <c r="S3870" i="1"/>
  <c r="Y3870" i="1"/>
  <c r="J3753" i="1"/>
  <c r="K3753" i="1" s="1"/>
  <c r="I3754" i="1"/>
  <c r="U3752" i="1"/>
  <c r="W3752" i="1" s="1"/>
  <c r="E3752" i="1"/>
  <c r="M3753" i="1"/>
  <c r="N3753" i="1"/>
  <c r="F3748" i="1"/>
  <c r="G3748" i="1"/>
  <c r="O3748" i="1"/>
  <c r="D3749" i="1"/>
  <c r="L3749" i="1" s="1"/>
  <c r="X1323" i="1"/>
  <c r="B1323" i="1" s="1"/>
  <c r="C1325" i="1"/>
  <c r="P1324" i="1"/>
  <c r="AA3873" i="1" l="1"/>
  <c r="Z3873" i="1"/>
  <c r="M3754" i="1"/>
  <c r="N3754" i="1"/>
  <c r="S3871" i="1"/>
  <c r="Y3871" i="1"/>
  <c r="A3873" i="1"/>
  <c r="Q3873" i="1" s="1"/>
  <c r="R3873" i="1" s="1"/>
  <c r="H3872" i="1"/>
  <c r="J3754" i="1"/>
  <c r="K3754" i="1" s="1"/>
  <c r="I3755" i="1"/>
  <c r="U3753" i="1"/>
  <c r="W3753" i="1" s="1"/>
  <c r="E3753" i="1"/>
  <c r="F3749" i="1"/>
  <c r="O3749" i="1"/>
  <c r="G3749" i="1"/>
  <c r="D3750" i="1"/>
  <c r="L3750" i="1" s="1"/>
  <c r="P1325" i="1"/>
  <c r="C1326" i="1"/>
  <c r="X1324" i="1"/>
  <c r="B1324" i="1" s="1"/>
  <c r="Z3874" i="1" l="1"/>
  <c r="AA3874" i="1"/>
  <c r="S3872" i="1"/>
  <c r="Y3872" i="1"/>
  <c r="H3873" i="1"/>
  <c r="A3874" i="1"/>
  <c r="Q3874" i="1" s="1"/>
  <c r="R3874" i="1" s="1"/>
  <c r="J3755" i="1"/>
  <c r="K3755" i="1" s="1"/>
  <c r="I3756" i="1"/>
  <c r="N3755" i="1"/>
  <c r="U3754" i="1"/>
  <c r="W3754" i="1" s="1"/>
  <c r="E3754" i="1"/>
  <c r="M3755" i="1"/>
  <c r="F3750" i="1"/>
  <c r="G3750" i="1"/>
  <c r="O3750" i="1"/>
  <c r="D3751" i="1"/>
  <c r="L3751" i="1" s="1"/>
  <c r="P1326" i="1"/>
  <c r="C1327" i="1"/>
  <c r="X1325" i="1"/>
  <c r="B1325" i="1" s="1"/>
  <c r="AA3875" i="1" l="1"/>
  <c r="Z3875" i="1"/>
  <c r="M3756" i="1"/>
  <c r="N3756" i="1"/>
  <c r="A3875" i="1"/>
  <c r="Q3875" i="1" s="1"/>
  <c r="R3875" i="1" s="1"/>
  <c r="H3874" i="1"/>
  <c r="S3873" i="1"/>
  <c r="Y3873" i="1"/>
  <c r="I3757" i="1"/>
  <c r="J3756" i="1"/>
  <c r="K3756" i="1" s="1"/>
  <c r="U3755" i="1"/>
  <c r="W3755" i="1" s="1"/>
  <c r="E3755" i="1"/>
  <c r="F3751" i="1"/>
  <c r="G3751" i="1"/>
  <c r="O3751" i="1"/>
  <c r="D3752" i="1"/>
  <c r="L3752" i="1" s="1"/>
  <c r="P1327" i="1"/>
  <c r="S1327" i="1" s="1"/>
  <c r="C1328" i="1"/>
  <c r="X1326" i="1"/>
  <c r="B1326" i="1" s="1"/>
  <c r="Z3876" i="1" l="1"/>
  <c r="AA3876" i="1"/>
  <c r="S3874" i="1"/>
  <c r="Y3874" i="1"/>
  <c r="A3876" i="1"/>
  <c r="Q3876" i="1" s="1"/>
  <c r="R3876" i="1" s="1"/>
  <c r="H3875" i="1"/>
  <c r="U3756" i="1"/>
  <c r="W3756" i="1" s="1"/>
  <c r="E3756" i="1"/>
  <c r="J3757" i="1"/>
  <c r="K3757" i="1" s="1"/>
  <c r="I3758" i="1"/>
  <c r="N3757" i="1"/>
  <c r="M3757" i="1"/>
  <c r="F3752" i="1"/>
  <c r="O3752" i="1"/>
  <c r="G3752" i="1"/>
  <c r="D3753" i="1"/>
  <c r="L3753" i="1" s="1"/>
  <c r="C1329" i="1"/>
  <c r="P1328" i="1"/>
  <c r="S1328" i="1" s="1"/>
  <c r="X1327" i="1"/>
  <c r="AA3877" i="1" l="1"/>
  <c r="Z3877" i="1"/>
  <c r="B1327" i="1"/>
  <c r="Y1327" i="1"/>
  <c r="N3758" i="1"/>
  <c r="M3758" i="1"/>
  <c r="S3875" i="1"/>
  <c r="Y3875" i="1"/>
  <c r="H3876" i="1"/>
  <c r="A3877" i="1"/>
  <c r="Q3877" i="1" s="1"/>
  <c r="R3877" i="1" s="1"/>
  <c r="U3757" i="1"/>
  <c r="W3757" i="1" s="1"/>
  <c r="E3757" i="1"/>
  <c r="J3758" i="1"/>
  <c r="K3758" i="1" s="1"/>
  <c r="I3759" i="1"/>
  <c r="F3753" i="1"/>
  <c r="O3753" i="1"/>
  <c r="G3753" i="1"/>
  <c r="D3754" i="1"/>
  <c r="L3754" i="1" s="1"/>
  <c r="X1328" i="1"/>
  <c r="B1328" i="1" s="1"/>
  <c r="P1329" i="1"/>
  <c r="C1330" i="1"/>
  <c r="Z3878" i="1" l="1"/>
  <c r="AA3878" i="1"/>
  <c r="Y1328" i="1"/>
  <c r="Y3876" i="1"/>
  <c r="S3876" i="1"/>
  <c r="A3878" i="1"/>
  <c r="Q3878" i="1" s="1"/>
  <c r="R3878" i="1" s="1"/>
  <c r="H3877" i="1"/>
  <c r="J3759" i="1"/>
  <c r="K3759" i="1" s="1"/>
  <c r="I3760" i="1"/>
  <c r="N3759" i="1"/>
  <c r="U3758" i="1"/>
  <c r="W3758" i="1" s="1"/>
  <c r="E3758" i="1"/>
  <c r="M3759" i="1"/>
  <c r="F3754" i="1"/>
  <c r="G3754" i="1"/>
  <c r="O3754" i="1"/>
  <c r="D3755" i="1"/>
  <c r="L3755" i="1" s="1"/>
  <c r="X1329" i="1"/>
  <c r="B1329" i="1" s="1"/>
  <c r="P1330" i="1"/>
  <c r="C1331" i="1"/>
  <c r="AA3879" i="1" l="1"/>
  <c r="Z3879" i="1"/>
  <c r="S3877" i="1"/>
  <c r="Y3877" i="1"/>
  <c r="A3879" i="1"/>
  <c r="Q3879" i="1" s="1"/>
  <c r="R3879" i="1" s="1"/>
  <c r="H3878" i="1"/>
  <c r="I3761" i="1"/>
  <c r="J3760" i="1"/>
  <c r="K3760" i="1" s="1"/>
  <c r="U3759" i="1"/>
  <c r="W3759" i="1" s="1"/>
  <c r="E3759" i="1"/>
  <c r="F3755" i="1"/>
  <c r="G3755" i="1"/>
  <c r="O3755" i="1"/>
  <c r="D3756" i="1"/>
  <c r="L3756" i="1" s="1"/>
  <c r="X1330" i="1"/>
  <c r="B1330" i="1" s="1"/>
  <c r="P1331" i="1"/>
  <c r="C1332" i="1"/>
  <c r="Z3880" i="1" l="1"/>
  <c r="AA3880" i="1"/>
  <c r="S3878" i="1"/>
  <c r="Y3878" i="1"/>
  <c r="A3880" i="1"/>
  <c r="Q3880" i="1" s="1"/>
  <c r="R3880" i="1" s="1"/>
  <c r="H3879" i="1"/>
  <c r="U3760" i="1"/>
  <c r="W3760" i="1" s="1"/>
  <c r="E3760" i="1"/>
  <c r="J3761" i="1"/>
  <c r="K3761" i="1" s="1"/>
  <c r="I3762" i="1"/>
  <c r="F3756" i="1"/>
  <c r="G3756" i="1"/>
  <c r="O3756" i="1"/>
  <c r="D3757" i="1"/>
  <c r="L3757" i="1" s="1"/>
  <c r="C1333" i="1"/>
  <c r="P1332" i="1"/>
  <c r="X1331" i="1"/>
  <c r="B1331" i="1" s="1"/>
  <c r="AA3881" i="1" l="1"/>
  <c r="Z3881" i="1"/>
  <c r="S3879" i="1"/>
  <c r="Y3879" i="1"/>
  <c r="H3880" i="1"/>
  <c r="A3881" i="1"/>
  <c r="Q3881" i="1" s="1"/>
  <c r="R3881" i="1" s="1"/>
  <c r="J3762" i="1"/>
  <c r="K3762" i="1" s="1"/>
  <c r="I3763" i="1"/>
  <c r="U3761" i="1"/>
  <c r="W3761" i="1" s="1"/>
  <c r="E3761" i="1"/>
  <c r="F3757" i="1"/>
  <c r="G3757" i="1"/>
  <c r="O3757" i="1"/>
  <c r="D3758" i="1"/>
  <c r="L3758" i="1" s="1"/>
  <c r="X1332" i="1"/>
  <c r="B1332" i="1" s="1"/>
  <c r="P1333" i="1"/>
  <c r="C1334" i="1"/>
  <c r="Z3882" i="1" l="1"/>
  <c r="AA3882" i="1"/>
  <c r="H3881" i="1"/>
  <c r="A3882" i="1"/>
  <c r="Q3882" i="1" s="1"/>
  <c r="R3882" i="1" s="1"/>
  <c r="S3880" i="1"/>
  <c r="Y3880" i="1"/>
  <c r="I3764" i="1"/>
  <c r="J3763" i="1"/>
  <c r="K3763" i="1" s="1"/>
  <c r="U3762" i="1"/>
  <c r="W3762" i="1" s="1"/>
  <c r="E3762" i="1"/>
  <c r="F3758" i="1"/>
  <c r="O3758" i="1"/>
  <c r="G3758" i="1"/>
  <c r="D3759" i="1"/>
  <c r="L3759" i="1" s="1"/>
  <c r="P1334" i="1"/>
  <c r="C1335" i="1"/>
  <c r="X1333" i="1"/>
  <c r="B1333" i="1" s="1"/>
  <c r="AA3883" i="1" l="1"/>
  <c r="Z3883" i="1"/>
  <c r="Y3881" i="1"/>
  <c r="S3881" i="1"/>
  <c r="A3883" i="1"/>
  <c r="Q3883" i="1" s="1"/>
  <c r="R3883" i="1" s="1"/>
  <c r="H3882" i="1"/>
  <c r="U3763" i="1"/>
  <c r="W3763" i="1" s="1"/>
  <c r="E3763" i="1"/>
  <c r="I3765" i="1"/>
  <c r="J3764" i="1"/>
  <c r="K3764" i="1" s="1"/>
  <c r="F3759" i="1"/>
  <c r="G3759" i="1"/>
  <c r="D3760" i="1"/>
  <c r="L3760" i="1" s="1"/>
  <c r="C1336" i="1"/>
  <c r="P1335" i="1"/>
  <c r="X1334" i="1"/>
  <c r="B1334" i="1" s="1"/>
  <c r="Z3884" i="1" l="1"/>
  <c r="AA3884" i="1"/>
  <c r="H3883" i="1"/>
  <c r="A3884" i="1"/>
  <c r="Q3884" i="1" s="1"/>
  <c r="S3882" i="1"/>
  <c r="Y3882" i="1"/>
  <c r="O3759" i="1"/>
  <c r="M3760" i="1"/>
  <c r="U3764" i="1"/>
  <c r="W3764" i="1" s="1"/>
  <c r="E3764" i="1"/>
  <c r="I3766" i="1"/>
  <c r="J3765" i="1"/>
  <c r="K3765" i="1" s="1"/>
  <c r="F3760" i="1"/>
  <c r="G3760" i="1"/>
  <c r="D3761" i="1"/>
  <c r="L3761" i="1" s="1"/>
  <c r="X1335" i="1"/>
  <c r="B1335" i="1" s="1"/>
  <c r="P1336" i="1"/>
  <c r="C1337" i="1"/>
  <c r="Z3885" i="1" l="1"/>
  <c r="R3884" i="1"/>
  <c r="AA3885" i="1"/>
  <c r="A3885" i="1"/>
  <c r="Q3885" i="1" s="1"/>
  <c r="R3885" i="1" s="1"/>
  <c r="H3884" i="1"/>
  <c r="Y3883" i="1"/>
  <c r="S3883" i="1"/>
  <c r="N3760" i="1"/>
  <c r="O3760" i="1" s="1"/>
  <c r="M3761" i="1"/>
  <c r="M3762" i="1" s="1"/>
  <c r="U3765" i="1"/>
  <c r="W3765" i="1" s="1"/>
  <c r="E3765" i="1"/>
  <c r="J3766" i="1"/>
  <c r="K3766" i="1" s="1"/>
  <c r="I3767" i="1"/>
  <c r="F3761" i="1"/>
  <c r="G3761" i="1"/>
  <c r="D3762" i="1"/>
  <c r="L3762" i="1" s="1"/>
  <c r="X1336" i="1"/>
  <c r="B1336" i="1" s="1"/>
  <c r="P1337" i="1"/>
  <c r="C1338" i="1"/>
  <c r="AA3886" i="1" l="1"/>
  <c r="Z3886" i="1"/>
  <c r="N3761" i="1"/>
  <c r="N3762" i="1" s="1"/>
  <c r="H3885" i="1"/>
  <c r="A3886" i="1"/>
  <c r="Q3886" i="1" s="1"/>
  <c r="R3886" i="1" s="1"/>
  <c r="I3768" i="1"/>
  <c r="J3767" i="1"/>
  <c r="K3767" i="1" s="1"/>
  <c r="U3766" i="1"/>
  <c r="W3766" i="1" s="1"/>
  <c r="E3766" i="1"/>
  <c r="F3762" i="1"/>
  <c r="G3762" i="1"/>
  <c r="D3763" i="1"/>
  <c r="L3763" i="1" s="1"/>
  <c r="X1337" i="1"/>
  <c r="B1337" i="1" s="1"/>
  <c r="P1338" i="1"/>
  <c r="C1339" i="1"/>
  <c r="Z3887" i="1" l="1"/>
  <c r="AA3887" i="1"/>
  <c r="O3761" i="1"/>
  <c r="A3887" i="1"/>
  <c r="Q3887" i="1" s="1"/>
  <c r="R3887" i="1" s="1"/>
  <c r="H3886" i="1"/>
  <c r="S3885" i="1"/>
  <c r="Y3885" i="1"/>
  <c r="U3767" i="1"/>
  <c r="W3767" i="1" s="1"/>
  <c r="E3767" i="1"/>
  <c r="I3769" i="1"/>
  <c r="J3768" i="1"/>
  <c r="K3768" i="1" s="1"/>
  <c r="F3763" i="1"/>
  <c r="G3763" i="1"/>
  <c r="D3764" i="1"/>
  <c r="L3764" i="1" s="1"/>
  <c r="M3763" i="1"/>
  <c r="O3762" i="1"/>
  <c r="X1338" i="1"/>
  <c r="B1338" i="1" s="1"/>
  <c r="P1339" i="1"/>
  <c r="C1340" i="1"/>
  <c r="AA3888" i="1" l="1"/>
  <c r="Z3888" i="1"/>
  <c r="S3886" i="1"/>
  <c r="Y3886" i="1"/>
  <c r="A3888" i="1"/>
  <c r="Q3888" i="1" s="1"/>
  <c r="R3888" i="1" s="1"/>
  <c r="H3887" i="1"/>
  <c r="U3768" i="1"/>
  <c r="W3768" i="1" s="1"/>
  <c r="E3768" i="1"/>
  <c r="J3769" i="1"/>
  <c r="K3769" i="1" s="1"/>
  <c r="I3770" i="1"/>
  <c r="M3764" i="1"/>
  <c r="N3763" i="1"/>
  <c r="N3764" i="1" s="1"/>
  <c r="F3764" i="1"/>
  <c r="G3764" i="1"/>
  <c r="D3765" i="1"/>
  <c r="L3765" i="1" s="1"/>
  <c r="P1340" i="1"/>
  <c r="C1341" i="1"/>
  <c r="X1339" i="1"/>
  <c r="B1339" i="1" s="1"/>
  <c r="Z3889" i="1" l="1"/>
  <c r="AA3889" i="1"/>
  <c r="M3765" i="1"/>
  <c r="Y3887" i="1"/>
  <c r="S3887" i="1"/>
  <c r="H3888" i="1"/>
  <c r="A3889" i="1"/>
  <c r="Q3889" i="1" s="1"/>
  <c r="R3889" i="1" s="1"/>
  <c r="O3764" i="1"/>
  <c r="U3769" i="1"/>
  <c r="W3769" i="1" s="1"/>
  <c r="E3769" i="1"/>
  <c r="O3763" i="1"/>
  <c r="I3771" i="1"/>
  <c r="J3770" i="1"/>
  <c r="K3770" i="1" s="1"/>
  <c r="F3765" i="1"/>
  <c r="G3765" i="1"/>
  <c r="D3766" i="1"/>
  <c r="L3766" i="1" s="1"/>
  <c r="P1341" i="1"/>
  <c r="C1342" i="1"/>
  <c r="X1340" i="1"/>
  <c r="B1340" i="1" s="1"/>
  <c r="AA3890" i="1" l="1"/>
  <c r="Z3890" i="1"/>
  <c r="M3766" i="1"/>
  <c r="M3767" i="1" s="1"/>
  <c r="M3768" i="1" s="1"/>
  <c r="M3769" i="1" s="1"/>
  <c r="M3770" i="1" s="1"/>
  <c r="M3771" i="1" s="1"/>
  <c r="N3765" i="1"/>
  <c r="S3888" i="1"/>
  <c r="Y3888" i="1"/>
  <c r="A3890" i="1"/>
  <c r="Q3890" i="1" s="1"/>
  <c r="R3890" i="1" s="1"/>
  <c r="H3889" i="1"/>
  <c r="J3771" i="1"/>
  <c r="K3771" i="1" s="1"/>
  <c r="I3772" i="1"/>
  <c r="U3770" i="1"/>
  <c r="W3770" i="1" s="1"/>
  <c r="E3770" i="1"/>
  <c r="F3766" i="1"/>
  <c r="G3766" i="1"/>
  <c r="D3767" i="1"/>
  <c r="L3767" i="1" s="1"/>
  <c r="X1341" i="1"/>
  <c r="B1341" i="1" s="1"/>
  <c r="C1343" i="1"/>
  <c r="P1342" i="1"/>
  <c r="Z3891" i="1" l="1"/>
  <c r="AA3891" i="1"/>
  <c r="N3766" i="1"/>
  <c r="O3765" i="1"/>
  <c r="Y3889" i="1"/>
  <c r="S3889" i="1"/>
  <c r="A3891" i="1"/>
  <c r="Q3891" i="1" s="1"/>
  <c r="R3891" i="1" s="1"/>
  <c r="H3890" i="1"/>
  <c r="I3773" i="1"/>
  <c r="J3772" i="1"/>
  <c r="K3772" i="1" s="1"/>
  <c r="U3771" i="1"/>
  <c r="W3771" i="1" s="1"/>
  <c r="E3771" i="1"/>
  <c r="M3772" i="1"/>
  <c r="F3767" i="1"/>
  <c r="G3767" i="1"/>
  <c r="D3768" i="1"/>
  <c r="L3768" i="1" s="1"/>
  <c r="C1344" i="1"/>
  <c r="P1343" i="1"/>
  <c r="X1342" i="1"/>
  <c r="B1342" i="1" s="1"/>
  <c r="AA3892" i="1" l="1"/>
  <c r="Z3892" i="1"/>
  <c r="N3767" i="1"/>
  <c r="O3766" i="1"/>
  <c r="M3773" i="1"/>
  <c r="S3890" i="1"/>
  <c r="Y3890" i="1"/>
  <c r="A3892" i="1"/>
  <c r="Q3892" i="1" s="1"/>
  <c r="R3892" i="1" s="1"/>
  <c r="H3891" i="1"/>
  <c r="J3773" i="1"/>
  <c r="K3773" i="1" s="1"/>
  <c r="I3774" i="1"/>
  <c r="U3772" i="1"/>
  <c r="W3772" i="1" s="1"/>
  <c r="E3772" i="1"/>
  <c r="F3768" i="1"/>
  <c r="G3768" i="1"/>
  <c r="D3769" i="1"/>
  <c r="L3769" i="1" s="1"/>
  <c r="X1343" i="1"/>
  <c r="B1343" i="1" s="1"/>
  <c r="C1345" i="1"/>
  <c r="P1344" i="1"/>
  <c r="Z3893" i="1" l="1"/>
  <c r="AA3893" i="1"/>
  <c r="N3768" i="1"/>
  <c r="O3767" i="1"/>
  <c r="Y3891" i="1"/>
  <c r="S3891" i="1"/>
  <c r="H3892" i="1"/>
  <c r="A3893" i="1"/>
  <c r="Q3893" i="1" s="1"/>
  <c r="R3893" i="1" s="1"/>
  <c r="I3775" i="1"/>
  <c r="J3774" i="1"/>
  <c r="K3774" i="1" s="1"/>
  <c r="U3773" i="1"/>
  <c r="W3773" i="1" s="1"/>
  <c r="E3773" i="1"/>
  <c r="M3774" i="1"/>
  <c r="F3769" i="1"/>
  <c r="G3769" i="1"/>
  <c r="D3770" i="1"/>
  <c r="L3770" i="1" s="1"/>
  <c r="C1346" i="1"/>
  <c r="P1345" i="1"/>
  <c r="X1344" i="1"/>
  <c r="B1344" i="1" s="1"/>
  <c r="AA3894" i="1" l="1"/>
  <c r="Z3894" i="1"/>
  <c r="N3769" i="1"/>
  <c r="O3768" i="1"/>
  <c r="M3775" i="1"/>
  <c r="H3893" i="1"/>
  <c r="A3894" i="1"/>
  <c r="Q3894" i="1" s="1"/>
  <c r="R3894" i="1" s="1"/>
  <c r="S3892" i="1"/>
  <c r="Y3892" i="1"/>
  <c r="U3774" i="1"/>
  <c r="W3774" i="1" s="1"/>
  <c r="E3774" i="1"/>
  <c r="I3776" i="1"/>
  <c r="J3775" i="1"/>
  <c r="K3775" i="1" s="1"/>
  <c r="F3770" i="1"/>
  <c r="G3770" i="1"/>
  <c r="D3771" i="1"/>
  <c r="L3771" i="1" s="1"/>
  <c r="X1345" i="1"/>
  <c r="B1345" i="1" s="1"/>
  <c r="P1346" i="1"/>
  <c r="C1347" i="1"/>
  <c r="Z3895" i="1" l="1"/>
  <c r="AA3895" i="1"/>
  <c r="N3770" i="1"/>
  <c r="O3769" i="1"/>
  <c r="Y3893" i="1"/>
  <c r="S3893" i="1"/>
  <c r="H3894" i="1"/>
  <c r="A3895" i="1"/>
  <c r="Q3895" i="1" s="1"/>
  <c r="R3895" i="1" s="1"/>
  <c r="U3775" i="1"/>
  <c r="W3775" i="1" s="1"/>
  <c r="E3775" i="1"/>
  <c r="I3777" i="1"/>
  <c r="J3776" i="1"/>
  <c r="K3776" i="1" s="1"/>
  <c r="M3776" i="1"/>
  <c r="F3771" i="1"/>
  <c r="G3771" i="1"/>
  <c r="D3772" i="1"/>
  <c r="L3772" i="1" s="1"/>
  <c r="X1346" i="1"/>
  <c r="B1346" i="1" s="1"/>
  <c r="C1348" i="1"/>
  <c r="P1347" i="1"/>
  <c r="AA3896" i="1" l="1"/>
  <c r="Z3896" i="1"/>
  <c r="Z3897" i="1" s="1"/>
  <c r="N3771" i="1"/>
  <c r="O3770" i="1"/>
  <c r="M3777" i="1"/>
  <c r="Y3894" i="1"/>
  <c r="S3894" i="1"/>
  <c r="H3895" i="1"/>
  <c r="A3896" i="1"/>
  <c r="Q3896" i="1" s="1"/>
  <c r="R3896" i="1" s="1"/>
  <c r="J3777" i="1"/>
  <c r="K3777" i="1" s="1"/>
  <c r="I3778" i="1"/>
  <c r="U3776" i="1"/>
  <c r="W3776" i="1" s="1"/>
  <c r="E3776" i="1"/>
  <c r="F3772" i="1"/>
  <c r="G3772" i="1"/>
  <c r="D3773" i="1"/>
  <c r="L3773" i="1" s="1"/>
  <c r="P1348" i="1"/>
  <c r="C1349" i="1"/>
  <c r="X1347" i="1"/>
  <c r="B1347" i="1" s="1"/>
  <c r="AA3897" i="1" l="1"/>
  <c r="N3772" i="1"/>
  <c r="O3771" i="1"/>
  <c r="H3896" i="1"/>
  <c r="A3897" i="1"/>
  <c r="Q3897" i="1" s="1"/>
  <c r="R3897" i="1" s="1"/>
  <c r="S3895" i="1"/>
  <c r="Y3895" i="1"/>
  <c r="J3778" i="1"/>
  <c r="K3778" i="1" s="1"/>
  <c r="I3779" i="1"/>
  <c r="U3777" i="1"/>
  <c r="W3777" i="1" s="1"/>
  <c r="E3777" i="1"/>
  <c r="M3778" i="1"/>
  <c r="F3773" i="1"/>
  <c r="G3773" i="1"/>
  <c r="D3774" i="1"/>
  <c r="L3774" i="1" s="1"/>
  <c r="P1349" i="1"/>
  <c r="C1350" i="1"/>
  <c r="X1348" i="1"/>
  <c r="B1348" i="1" s="1"/>
  <c r="AA3898" i="1" l="1"/>
  <c r="Z3898" i="1"/>
  <c r="N3773" i="1"/>
  <c r="O3772" i="1"/>
  <c r="M3779" i="1"/>
  <c r="H3897" i="1"/>
  <c r="A3898" i="1"/>
  <c r="Q3898" i="1" s="1"/>
  <c r="R3898" i="1" s="1"/>
  <c r="S3896" i="1"/>
  <c r="Y3896" i="1"/>
  <c r="I3780" i="1"/>
  <c r="J3779" i="1"/>
  <c r="K3779" i="1" s="1"/>
  <c r="U3778" i="1"/>
  <c r="W3778" i="1" s="1"/>
  <c r="E3778" i="1"/>
  <c r="F3774" i="1"/>
  <c r="G3774" i="1"/>
  <c r="D3775" i="1"/>
  <c r="L3775" i="1" s="1"/>
  <c r="C1351" i="1"/>
  <c r="P1350" i="1"/>
  <c r="X1349" i="1"/>
  <c r="B1349" i="1" s="1"/>
  <c r="Z3899" i="1" l="1"/>
  <c r="AA3899" i="1"/>
  <c r="M3780" i="1"/>
  <c r="N3774" i="1"/>
  <c r="O3773" i="1"/>
  <c r="S3897" i="1"/>
  <c r="Y3897" i="1"/>
  <c r="A3899" i="1"/>
  <c r="Q3899" i="1" s="1"/>
  <c r="R3899" i="1" s="1"/>
  <c r="H3898" i="1"/>
  <c r="U3779" i="1"/>
  <c r="W3779" i="1" s="1"/>
  <c r="E3779" i="1"/>
  <c r="J3780" i="1"/>
  <c r="K3780" i="1" s="1"/>
  <c r="I3781" i="1"/>
  <c r="F3775" i="1"/>
  <c r="G3775" i="1"/>
  <c r="D3776" i="1"/>
  <c r="L3776" i="1" s="1"/>
  <c r="X1350" i="1"/>
  <c r="B1350" i="1" s="1"/>
  <c r="P1351" i="1"/>
  <c r="C1352" i="1"/>
  <c r="AA3900" i="1" l="1"/>
  <c r="Z3900" i="1"/>
  <c r="N3775" i="1"/>
  <c r="O3774" i="1"/>
  <c r="A3900" i="1"/>
  <c r="Q3900" i="1" s="1"/>
  <c r="R3900" i="1" s="1"/>
  <c r="H3899" i="1"/>
  <c r="Y3898" i="1"/>
  <c r="S3898" i="1"/>
  <c r="U3780" i="1"/>
  <c r="W3780" i="1" s="1"/>
  <c r="E3780" i="1"/>
  <c r="J3781" i="1"/>
  <c r="K3781" i="1" s="1"/>
  <c r="I3782" i="1"/>
  <c r="M3781" i="1"/>
  <c r="F3776" i="1"/>
  <c r="G3776" i="1"/>
  <c r="D3777" i="1"/>
  <c r="L3777" i="1" s="1"/>
  <c r="X1351" i="1"/>
  <c r="B1351" i="1" s="1"/>
  <c r="C1353" i="1"/>
  <c r="P1352" i="1"/>
  <c r="Z3901" i="1" l="1"/>
  <c r="AA3901" i="1"/>
  <c r="N3776" i="1"/>
  <c r="O3775" i="1"/>
  <c r="M3782" i="1"/>
  <c r="H3900" i="1"/>
  <c r="A3901" i="1"/>
  <c r="Q3901" i="1" s="1"/>
  <c r="R3901" i="1" s="1"/>
  <c r="Y3899" i="1"/>
  <c r="S3899" i="1"/>
  <c r="J3782" i="1"/>
  <c r="K3782" i="1" s="1"/>
  <c r="I3783" i="1"/>
  <c r="U3781" i="1"/>
  <c r="W3781" i="1" s="1"/>
  <c r="E3781" i="1"/>
  <c r="F3777" i="1"/>
  <c r="G3777" i="1"/>
  <c r="D3778" i="1"/>
  <c r="L3778" i="1" s="1"/>
  <c r="X1352" i="1"/>
  <c r="B1352" i="1" s="1"/>
  <c r="P1353" i="1"/>
  <c r="C1354" i="1"/>
  <c r="AA3902" i="1" l="1"/>
  <c r="Z3902" i="1"/>
  <c r="N3777" i="1"/>
  <c r="O3776" i="1"/>
  <c r="A3902" i="1"/>
  <c r="Q3902" i="1" s="1"/>
  <c r="R3902" i="1" s="1"/>
  <c r="H3901" i="1"/>
  <c r="S3900" i="1"/>
  <c r="Y3900" i="1"/>
  <c r="J3783" i="1"/>
  <c r="K3783" i="1" s="1"/>
  <c r="I3784" i="1"/>
  <c r="M3783" i="1"/>
  <c r="U3782" i="1"/>
  <c r="W3782" i="1" s="1"/>
  <c r="E3782" i="1"/>
  <c r="F3778" i="1"/>
  <c r="G3778" i="1"/>
  <c r="D3779" i="1"/>
  <c r="L3779" i="1" s="1"/>
  <c r="X1353" i="1"/>
  <c r="B1353" i="1" s="1"/>
  <c r="P1354" i="1"/>
  <c r="C1355" i="1"/>
  <c r="Z3903" i="1" l="1"/>
  <c r="AA3903" i="1"/>
  <c r="N3778" i="1"/>
  <c r="O3777" i="1"/>
  <c r="M3784" i="1"/>
  <c r="A3903" i="1"/>
  <c r="Q3903" i="1" s="1"/>
  <c r="R3903" i="1" s="1"/>
  <c r="H3902" i="1"/>
  <c r="S3901" i="1"/>
  <c r="Y3901" i="1"/>
  <c r="I3785" i="1"/>
  <c r="J3784" i="1"/>
  <c r="K3784" i="1" s="1"/>
  <c r="U3783" i="1"/>
  <c r="W3783" i="1" s="1"/>
  <c r="E3783" i="1"/>
  <c r="F3779" i="1"/>
  <c r="G3779" i="1"/>
  <c r="D3780" i="1"/>
  <c r="L3780" i="1" s="1"/>
  <c r="C1356" i="1"/>
  <c r="P1355" i="1"/>
  <c r="X1354" i="1"/>
  <c r="B1354" i="1" s="1"/>
  <c r="AA3904" i="1" l="1"/>
  <c r="Z3904" i="1"/>
  <c r="N3779" i="1"/>
  <c r="O3778" i="1"/>
  <c r="S3902" i="1"/>
  <c r="Y3902" i="1"/>
  <c r="H3903" i="1"/>
  <c r="A3904" i="1"/>
  <c r="Q3904" i="1" s="1"/>
  <c r="R3904" i="1" s="1"/>
  <c r="U3784" i="1"/>
  <c r="W3784" i="1" s="1"/>
  <c r="E3784" i="1"/>
  <c r="J3785" i="1"/>
  <c r="K3785" i="1" s="1"/>
  <c r="I3786" i="1"/>
  <c r="M3785" i="1"/>
  <c r="F3780" i="1"/>
  <c r="G3780" i="1"/>
  <c r="D3781" i="1"/>
  <c r="L3781" i="1" s="1"/>
  <c r="X1355" i="1"/>
  <c r="B1355" i="1" s="1"/>
  <c r="C1357" i="1"/>
  <c r="P1356" i="1"/>
  <c r="Z3905" i="1" l="1"/>
  <c r="AA3905" i="1"/>
  <c r="N3780" i="1"/>
  <c r="O3779" i="1"/>
  <c r="M3786" i="1"/>
  <c r="S3903" i="1"/>
  <c r="Y3903" i="1"/>
  <c r="H3904" i="1"/>
  <c r="A3905" i="1"/>
  <c r="Q3905" i="1" s="1"/>
  <c r="R3905" i="1" s="1"/>
  <c r="I3787" i="1"/>
  <c r="J3786" i="1"/>
  <c r="K3786" i="1" s="1"/>
  <c r="U3785" i="1"/>
  <c r="W3785" i="1" s="1"/>
  <c r="E3785" i="1"/>
  <c r="F3781" i="1"/>
  <c r="G3781" i="1"/>
  <c r="D3782" i="1"/>
  <c r="L3782" i="1" s="1"/>
  <c r="P1357" i="1"/>
  <c r="S1357" i="1" s="1"/>
  <c r="C1358" i="1"/>
  <c r="X1356" i="1"/>
  <c r="B1356" i="1" s="1"/>
  <c r="AA3906" i="1" l="1"/>
  <c r="Z3906" i="1"/>
  <c r="M3787" i="1"/>
  <c r="N3781" i="1"/>
  <c r="O3780" i="1"/>
  <c r="S3904" i="1"/>
  <c r="Y3904" i="1"/>
  <c r="A3906" i="1"/>
  <c r="Q3906" i="1" s="1"/>
  <c r="R3906" i="1" s="1"/>
  <c r="H3905" i="1"/>
  <c r="U3786" i="1"/>
  <c r="W3786" i="1" s="1"/>
  <c r="E3786" i="1"/>
  <c r="J3787" i="1"/>
  <c r="K3787" i="1" s="1"/>
  <c r="I3788" i="1"/>
  <c r="F3782" i="1"/>
  <c r="G3782" i="1"/>
  <c r="D3783" i="1"/>
  <c r="L3783" i="1" s="1"/>
  <c r="C1359" i="1"/>
  <c r="P1358" i="1"/>
  <c r="S1358" i="1" s="1"/>
  <c r="X1357" i="1"/>
  <c r="Z3907" i="1" l="1"/>
  <c r="AA3907" i="1"/>
  <c r="N3782" i="1"/>
  <c r="O3781" i="1"/>
  <c r="B1357" i="1"/>
  <c r="Y1357" i="1"/>
  <c r="A3907" i="1"/>
  <c r="Q3907" i="1" s="1"/>
  <c r="R3907" i="1" s="1"/>
  <c r="H3906" i="1"/>
  <c r="Y3905" i="1"/>
  <c r="S3905" i="1"/>
  <c r="U3787" i="1"/>
  <c r="W3787" i="1" s="1"/>
  <c r="E3787" i="1"/>
  <c r="J3788" i="1"/>
  <c r="K3788" i="1" s="1"/>
  <c r="I3789" i="1"/>
  <c r="M3788" i="1"/>
  <c r="F3783" i="1"/>
  <c r="G3783" i="1"/>
  <c r="D3784" i="1"/>
  <c r="L3784" i="1" s="1"/>
  <c r="X1358" i="1"/>
  <c r="B1358" i="1" s="1"/>
  <c r="P1359" i="1"/>
  <c r="X1359" i="1" s="1"/>
  <c r="B1359" i="1" s="1"/>
  <c r="C1360" i="1"/>
  <c r="AA3908" i="1" l="1"/>
  <c r="Z3908" i="1"/>
  <c r="N3783" i="1"/>
  <c r="O3782" i="1"/>
  <c r="Y1358" i="1"/>
  <c r="H3907" i="1"/>
  <c r="A3908" i="1"/>
  <c r="Q3908" i="1" s="1"/>
  <c r="R3908" i="1" s="1"/>
  <c r="S3906" i="1"/>
  <c r="Y3906" i="1"/>
  <c r="M3789" i="1"/>
  <c r="J3789" i="1"/>
  <c r="K3789" i="1" s="1"/>
  <c r="I3790" i="1"/>
  <c r="U3788" i="1"/>
  <c r="W3788" i="1" s="1"/>
  <c r="E3788" i="1"/>
  <c r="F3784" i="1"/>
  <c r="G3784" i="1"/>
  <c r="D3785" i="1"/>
  <c r="L3785" i="1" s="1"/>
  <c r="C1361" i="1"/>
  <c r="P1360" i="1"/>
  <c r="Z3909" i="1" l="1"/>
  <c r="AA3909" i="1"/>
  <c r="N3784" i="1"/>
  <c r="O3783" i="1"/>
  <c r="A3909" i="1"/>
  <c r="Q3909" i="1" s="1"/>
  <c r="R3909" i="1" s="1"/>
  <c r="H3908" i="1"/>
  <c r="Y3907" i="1"/>
  <c r="S3907" i="1"/>
  <c r="U3789" i="1"/>
  <c r="W3789" i="1" s="1"/>
  <c r="E3789" i="1"/>
  <c r="I3791" i="1"/>
  <c r="J3790" i="1"/>
  <c r="K3790" i="1" s="1"/>
  <c r="F3785" i="1"/>
  <c r="G3785" i="1"/>
  <c r="D3786" i="1"/>
  <c r="L3786" i="1" s="1"/>
  <c r="X1360" i="1"/>
  <c r="B1360" i="1" s="1"/>
  <c r="P1361" i="1"/>
  <c r="C1362" i="1"/>
  <c r="AA3910" i="1" l="1"/>
  <c r="Z3910" i="1"/>
  <c r="N3785" i="1"/>
  <c r="O3784" i="1"/>
  <c r="S3908" i="1"/>
  <c r="Y3908" i="1"/>
  <c r="H3909" i="1"/>
  <c r="A3910" i="1"/>
  <c r="Q3910" i="1" s="1"/>
  <c r="R3910" i="1" s="1"/>
  <c r="J3791" i="1"/>
  <c r="K3791" i="1" s="1"/>
  <c r="I3792" i="1"/>
  <c r="U3790" i="1"/>
  <c r="W3790" i="1" s="1"/>
  <c r="E3790" i="1"/>
  <c r="F3786" i="1"/>
  <c r="G3786" i="1"/>
  <c r="D3787" i="1"/>
  <c r="L3787" i="1" s="1"/>
  <c r="P1362" i="1"/>
  <c r="C1363" i="1"/>
  <c r="X1361" i="1"/>
  <c r="Y1361" i="1" s="1"/>
  <c r="Z3911" i="1" l="1"/>
  <c r="AA3911" i="1"/>
  <c r="N3786" i="1"/>
  <c r="O3785" i="1"/>
  <c r="H3910" i="1"/>
  <c r="A3911" i="1"/>
  <c r="Q3911" i="1" s="1"/>
  <c r="R3911" i="1" s="1"/>
  <c r="Y3909" i="1"/>
  <c r="S3909" i="1"/>
  <c r="I3793" i="1"/>
  <c r="J3792" i="1"/>
  <c r="K3792" i="1" s="1"/>
  <c r="U3791" i="1"/>
  <c r="W3791" i="1" s="1"/>
  <c r="E3791" i="1"/>
  <c r="F3787" i="1"/>
  <c r="G3787" i="1"/>
  <c r="D3788" i="1"/>
  <c r="L3788" i="1" s="1"/>
  <c r="B1361" i="1"/>
  <c r="C1364" i="1"/>
  <c r="P1363" i="1"/>
  <c r="X1362" i="1"/>
  <c r="B1362" i="1" s="1"/>
  <c r="AA3912" i="1" l="1"/>
  <c r="Z3912" i="1"/>
  <c r="N3787" i="1"/>
  <c r="O3786" i="1"/>
  <c r="H3911" i="1"/>
  <c r="A3912" i="1"/>
  <c r="Q3912" i="1" s="1"/>
  <c r="R3912" i="1" s="1"/>
  <c r="S3910" i="1"/>
  <c r="Y3910" i="1"/>
  <c r="U3792" i="1"/>
  <c r="W3792" i="1" s="1"/>
  <c r="E3792" i="1"/>
  <c r="J3793" i="1"/>
  <c r="K3793" i="1" s="1"/>
  <c r="I3794" i="1"/>
  <c r="F3788" i="1"/>
  <c r="G3788" i="1"/>
  <c r="D3789" i="1"/>
  <c r="L3789" i="1" s="1"/>
  <c r="X1363" i="1"/>
  <c r="B1363" i="1" s="1"/>
  <c r="P1364" i="1"/>
  <c r="C1365" i="1"/>
  <c r="Z3913" i="1" l="1"/>
  <c r="AA3913" i="1"/>
  <c r="N3788" i="1"/>
  <c r="O3787" i="1"/>
  <c r="A3913" i="1"/>
  <c r="Q3913" i="1" s="1"/>
  <c r="R3913" i="1" s="1"/>
  <c r="H3912" i="1"/>
  <c r="S3911" i="1"/>
  <c r="Y3911" i="1"/>
  <c r="J3794" i="1"/>
  <c r="K3794" i="1" s="1"/>
  <c r="I3795" i="1"/>
  <c r="U3793" i="1"/>
  <c r="W3793" i="1" s="1"/>
  <c r="E3793" i="1"/>
  <c r="F3789" i="1"/>
  <c r="G3789" i="1"/>
  <c r="D3790" i="1"/>
  <c r="L3790" i="1" s="1"/>
  <c r="C1366" i="1"/>
  <c r="P1365" i="1"/>
  <c r="X1364" i="1"/>
  <c r="B1364" i="1" s="1"/>
  <c r="AA3914" i="1" l="1"/>
  <c r="Z3914" i="1"/>
  <c r="N3789" i="1"/>
  <c r="O3789" i="1" s="1"/>
  <c r="O3788" i="1"/>
  <c r="Y3912" i="1"/>
  <c r="S3912" i="1"/>
  <c r="H3913" i="1"/>
  <c r="A3914" i="1"/>
  <c r="Q3914" i="1" s="1"/>
  <c r="R3914" i="1" s="1"/>
  <c r="M3790" i="1"/>
  <c r="J3795" i="1"/>
  <c r="K3795" i="1" s="1"/>
  <c r="I3796" i="1"/>
  <c r="U3794" i="1"/>
  <c r="W3794" i="1" s="1"/>
  <c r="E3794" i="1"/>
  <c r="F3790" i="1"/>
  <c r="G3790" i="1"/>
  <c r="D3791" i="1"/>
  <c r="L3791" i="1" s="1"/>
  <c r="X1365" i="1"/>
  <c r="B1365" i="1" s="1"/>
  <c r="C1367" i="1"/>
  <c r="P1366" i="1"/>
  <c r="X1366" i="1" s="1"/>
  <c r="B1366" i="1" s="1"/>
  <c r="Z3915" i="1" l="1"/>
  <c r="AA3915" i="1"/>
  <c r="S3913" i="1"/>
  <c r="Y3913" i="1"/>
  <c r="A3915" i="1"/>
  <c r="Q3915" i="1" s="1"/>
  <c r="R3915" i="1" s="1"/>
  <c r="H3914" i="1"/>
  <c r="M3791" i="1"/>
  <c r="M3792" i="1" s="1"/>
  <c r="N3790" i="1"/>
  <c r="N3791" i="1" s="1"/>
  <c r="N3792" i="1" s="1"/>
  <c r="I3797" i="1"/>
  <c r="J3796" i="1"/>
  <c r="K3796" i="1" s="1"/>
  <c r="U3795" i="1"/>
  <c r="W3795" i="1" s="1"/>
  <c r="E3795" i="1"/>
  <c r="F3791" i="1"/>
  <c r="G3791" i="1"/>
  <c r="D3792" i="1"/>
  <c r="L3792" i="1" s="1"/>
  <c r="P1367" i="1"/>
  <c r="C1368" i="1"/>
  <c r="AA3916" i="1" l="1"/>
  <c r="Z3916" i="1"/>
  <c r="O3791" i="1"/>
  <c r="O3790" i="1"/>
  <c r="Y3914" i="1"/>
  <c r="S3914" i="1"/>
  <c r="A3916" i="1"/>
  <c r="Q3916" i="1" s="1"/>
  <c r="R3916" i="1" s="1"/>
  <c r="H3915" i="1"/>
  <c r="U3796" i="1"/>
  <c r="W3796" i="1" s="1"/>
  <c r="E3796" i="1"/>
  <c r="J3797" i="1"/>
  <c r="K3797" i="1" s="1"/>
  <c r="I3798" i="1"/>
  <c r="F3792" i="1"/>
  <c r="O3792" i="1"/>
  <c r="G3792" i="1"/>
  <c r="D3793" i="1"/>
  <c r="L3793" i="1" s="1"/>
  <c r="P1368" i="1"/>
  <c r="C1369" i="1"/>
  <c r="X1367" i="1"/>
  <c r="B1367" i="1" s="1"/>
  <c r="Z3917" i="1" l="1"/>
  <c r="AA3917" i="1"/>
  <c r="M3793" i="1"/>
  <c r="S3915" i="1"/>
  <c r="Y3915" i="1"/>
  <c r="H3916" i="1"/>
  <c r="A3917" i="1"/>
  <c r="Q3917" i="1" s="1"/>
  <c r="R3917" i="1" s="1"/>
  <c r="J3798" i="1"/>
  <c r="K3798" i="1" s="1"/>
  <c r="I3799" i="1"/>
  <c r="U3797" i="1"/>
  <c r="W3797" i="1" s="1"/>
  <c r="E3797" i="1"/>
  <c r="F3793" i="1"/>
  <c r="G3793" i="1"/>
  <c r="D3794" i="1"/>
  <c r="L3794" i="1" s="1"/>
  <c r="C1370" i="1"/>
  <c r="P1369" i="1"/>
  <c r="X1368" i="1"/>
  <c r="B1368" i="1" s="1"/>
  <c r="AA3918" i="1" l="1"/>
  <c r="Z3918" i="1"/>
  <c r="M3794" i="1"/>
  <c r="N3793" i="1"/>
  <c r="N3794" i="1" s="1"/>
  <c r="S3916" i="1"/>
  <c r="Y3916" i="1"/>
  <c r="A3918" i="1"/>
  <c r="Q3918" i="1" s="1"/>
  <c r="H3917" i="1"/>
  <c r="J3799" i="1"/>
  <c r="K3799" i="1" s="1"/>
  <c r="I3800" i="1"/>
  <c r="U3798" i="1"/>
  <c r="W3798" i="1" s="1"/>
  <c r="E3798" i="1"/>
  <c r="F3794" i="1"/>
  <c r="G3794" i="1"/>
  <c r="D3795" i="1"/>
  <c r="L3795" i="1" s="1"/>
  <c r="X1369" i="1"/>
  <c r="B1369" i="1" s="1"/>
  <c r="P1370" i="1"/>
  <c r="C1371" i="1"/>
  <c r="Z3919" i="1" l="1"/>
  <c r="AA3919" i="1"/>
  <c r="R3918" i="1"/>
  <c r="O3793" i="1"/>
  <c r="A3919" i="1"/>
  <c r="Q3919" i="1" s="1"/>
  <c r="R3919" i="1" s="1"/>
  <c r="H3918" i="1"/>
  <c r="S3917" i="1"/>
  <c r="Y3917" i="1"/>
  <c r="J3800" i="1"/>
  <c r="K3800" i="1" s="1"/>
  <c r="I3801" i="1"/>
  <c r="U3799" i="1"/>
  <c r="W3799" i="1" s="1"/>
  <c r="E3799" i="1"/>
  <c r="F3795" i="1"/>
  <c r="G3795" i="1"/>
  <c r="D3796" i="1"/>
  <c r="L3796" i="1" s="1"/>
  <c r="M3795" i="1"/>
  <c r="O3794" i="1"/>
  <c r="X1370" i="1"/>
  <c r="B1370" i="1" s="1"/>
  <c r="P1371" i="1"/>
  <c r="C1372" i="1"/>
  <c r="AA3920" i="1" l="1"/>
  <c r="Z3920" i="1"/>
  <c r="A3920" i="1"/>
  <c r="Q3920" i="1" s="1"/>
  <c r="R3920" i="1" s="1"/>
  <c r="H3919" i="1"/>
  <c r="J3801" i="1"/>
  <c r="K3801" i="1" s="1"/>
  <c r="I3802" i="1"/>
  <c r="U3800" i="1"/>
  <c r="W3800" i="1" s="1"/>
  <c r="E3800" i="1"/>
  <c r="M3796" i="1"/>
  <c r="M3797" i="1" s="1"/>
  <c r="M3798" i="1" s="1"/>
  <c r="M3799" i="1" s="1"/>
  <c r="M3800" i="1" s="1"/>
  <c r="M3801" i="1" s="1"/>
  <c r="N3795" i="1"/>
  <c r="N3796" i="1" s="1"/>
  <c r="N3797" i="1" s="1"/>
  <c r="N3798" i="1" s="1"/>
  <c r="N3799" i="1" s="1"/>
  <c r="N3800" i="1" s="1"/>
  <c r="N3801" i="1" s="1"/>
  <c r="F3796" i="1"/>
  <c r="G3796" i="1"/>
  <c r="D3797" i="1"/>
  <c r="L3797" i="1" s="1"/>
  <c r="C1373" i="1"/>
  <c r="P1372" i="1"/>
  <c r="X1372" i="1" s="1"/>
  <c r="B1372" i="1" s="1"/>
  <c r="X1371" i="1"/>
  <c r="B1371" i="1" s="1"/>
  <c r="Z3921" i="1" l="1"/>
  <c r="AA3921" i="1"/>
  <c r="M3802" i="1"/>
  <c r="N3802" i="1"/>
  <c r="Y3919" i="1"/>
  <c r="S3919" i="1"/>
  <c r="H3920" i="1"/>
  <c r="A3921" i="1"/>
  <c r="Q3921" i="1" s="1"/>
  <c r="R3921" i="1" s="1"/>
  <c r="O3796" i="1"/>
  <c r="O3795" i="1"/>
  <c r="I3803" i="1"/>
  <c r="J3802" i="1"/>
  <c r="K3802" i="1" s="1"/>
  <c r="U3801" i="1"/>
  <c r="W3801" i="1" s="1"/>
  <c r="E3801" i="1"/>
  <c r="F3797" i="1"/>
  <c r="G3797" i="1"/>
  <c r="O3797" i="1"/>
  <c r="D3798" i="1"/>
  <c r="L3798" i="1" s="1"/>
  <c r="C1374" i="1"/>
  <c r="P1373" i="1"/>
  <c r="AA3922" i="1" l="1"/>
  <c r="Z3922" i="1"/>
  <c r="H3921" i="1"/>
  <c r="A3922" i="1"/>
  <c r="Q3922" i="1" s="1"/>
  <c r="R3922" i="1" s="1"/>
  <c r="S3920" i="1"/>
  <c r="Y3920" i="1"/>
  <c r="U3802" i="1"/>
  <c r="W3802" i="1" s="1"/>
  <c r="E3802" i="1"/>
  <c r="I3804" i="1"/>
  <c r="J3803" i="1"/>
  <c r="K3803" i="1" s="1"/>
  <c r="M3803" i="1"/>
  <c r="N3803" i="1"/>
  <c r="F3798" i="1"/>
  <c r="O3798" i="1"/>
  <c r="G3798" i="1"/>
  <c r="D3799" i="1"/>
  <c r="L3799" i="1" s="1"/>
  <c r="X1373" i="1"/>
  <c r="B1373" i="1" s="1"/>
  <c r="C1375" i="1"/>
  <c r="P1374" i="1"/>
  <c r="Z3923" i="1" l="1"/>
  <c r="AA3923" i="1"/>
  <c r="M3804" i="1"/>
  <c r="Y3921" i="1"/>
  <c r="S3921" i="1"/>
  <c r="A3923" i="1"/>
  <c r="Q3923" i="1" s="1"/>
  <c r="R3923" i="1" s="1"/>
  <c r="H3922" i="1"/>
  <c r="N3804" i="1"/>
  <c r="U3803" i="1"/>
  <c r="W3803" i="1" s="1"/>
  <c r="E3803" i="1"/>
  <c r="J3804" i="1"/>
  <c r="K3804" i="1" s="1"/>
  <c r="I3805" i="1"/>
  <c r="F3799" i="1"/>
  <c r="O3799" i="1"/>
  <c r="G3799" i="1"/>
  <c r="D3800" i="1"/>
  <c r="L3800" i="1" s="1"/>
  <c r="P1375" i="1"/>
  <c r="C1376" i="1"/>
  <c r="X1374" i="1"/>
  <c r="B1374" i="1" s="1"/>
  <c r="AA3924" i="1" l="1"/>
  <c r="Z3924" i="1"/>
  <c r="H3923" i="1"/>
  <c r="A3924" i="1"/>
  <c r="Q3924" i="1" s="1"/>
  <c r="R3924" i="1" s="1"/>
  <c r="Y3922" i="1"/>
  <c r="S3922" i="1"/>
  <c r="I3806" i="1"/>
  <c r="J3805" i="1"/>
  <c r="K3805" i="1" s="1"/>
  <c r="U3804" i="1"/>
  <c r="W3804" i="1" s="1"/>
  <c r="E3804" i="1"/>
  <c r="M3805" i="1"/>
  <c r="N3805" i="1"/>
  <c r="F3800" i="1"/>
  <c r="G3800" i="1"/>
  <c r="O3800" i="1"/>
  <c r="D3801" i="1"/>
  <c r="L3801" i="1" s="1"/>
  <c r="C1377" i="1"/>
  <c r="P1376" i="1"/>
  <c r="X1375" i="1"/>
  <c r="B1375" i="1" s="1"/>
  <c r="Z3925" i="1" l="1"/>
  <c r="AA3925" i="1"/>
  <c r="N3806" i="1"/>
  <c r="M3806" i="1"/>
  <c r="S3923" i="1"/>
  <c r="Y3923" i="1"/>
  <c r="A3925" i="1"/>
  <c r="Q3925" i="1" s="1"/>
  <c r="R3925" i="1" s="1"/>
  <c r="H3924" i="1"/>
  <c r="U3805" i="1"/>
  <c r="W3805" i="1" s="1"/>
  <c r="E3805" i="1"/>
  <c r="J3806" i="1"/>
  <c r="K3806" i="1" s="1"/>
  <c r="I3807" i="1"/>
  <c r="F3801" i="1"/>
  <c r="G3801" i="1"/>
  <c r="O3801" i="1"/>
  <c r="D3802" i="1"/>
  <c r="L3802" i="1" s="1"/>
  <c r="X1376" i="1"/>
  <c r="B1376" i="1" s="1"/>
  <c r="P1377" i="1"/>
  <c r="X1377" i="1" s="1"/>
  <c r="B1377" i="1" s="1"/>
  <c r="C1378" i="1"/>
  <c r="AA3926" i="1" l="1"/>
  <c r="Z3926" i="1"/>
  <c r="Y3924" i="1"/>
  <c r="S3924" i="1"/>
  <c r="H3925" i="1"/>
  <c r="A3926" i="1"/>
  <c r="Q3926" i="1" s="1"/>
  <c r="R3926" i="1" s="1"/>
  <c r="U3806" i="1"/>
  <c r="W3806" i="1" s="1"/>
  <c r="E3806" i="1"/>
  <c r="I3808" i="1"/>
  <c r="J3807" i="1"/>
  <c r="K3807" i="1" s="1"/>
  <c r="M3807" i="1"/>
  <c r="N3807" i="1"/>
  <c r="F3802" i="1"/>
  <c r="G3802" i="1"/>
  <c r="O3802" i="1"/>
  <c r="D3803" i="1"/>
  <c r="L3803" i="1" s="1"/>
  <c r="P1378" i="1"/>
  <c r="C1379" i="1"/>
  <c r="Z3927" i="1" l="1"/>
  <c r="AA3927" i="1"/>
  <c r="M3808" i="1"/>
  <c r="N3808" i="1"/>
  <c r="A3927" i="1"/>
  <c r="Q3927" i="1" s="1"/>
  <c r="R3927" i="1" s="1"/>
  <c r="H3926" i="1"/>
  <c r="S3925" i="1"/>
  <c r="Y3925" i="1"/>
  <c r="U3807" i="1"/>
  <c r="W3807" i="1" s="1"/>
  <c r="E3807" i="1"/>
  <c r="I3809" i="1"/>
  <c r="J3808" i="1"/>
  <c r="K3808" i="1" s="1"/>
  <c r="F3803" i="1"/>
  <c r="O3803" i="1"/>
  <c r="G3803" i="1"/>
  <c r="D3804" i="1"/>
  <c r="L3804" i="1" s="1"/>
  <c r="C1380" i="1"/>
  <c r="P1379" i="1"/>
  <c r="X1378" i="1"/>
  <c r="B1378" i="1" s="1"/>
  <c r="AA3928" i="1" l="1"/>
  <c r="Z3928" i="1"/>
  <c r="M3809" i="1"/>
  <c r="S3926" i="1"/>
  <c r="Y3926" i="1"/>
  <c r="A3928" i="1"/>
  <c r="Q3928" i="1" s="1"/>
  <c r="R3928" i="1" s="1"/>
  <c r="H3927" i="1"/>
  <c r="I3810" i="1"/>
  <c r="J3809" i="1"/>
  <c r="K3809" i="1" s="1"/>
  <c r="U3808" i="1"/>
  <c r="W3808" i="1" s="1"/>
  <c r="E3808" i="1"/>
  <c r="N3809" i="1"/>
  <c r="F3804" i="1"/>
  <c r="O3804" i="1"/>
  <c r="G3804" i="1"/>
  <c r="D3805" i="1"/>
  <c r="L3805" i="1" s="1"/>
  <c r="X1379" i="1"/>
  <c r="B1379" i="1" s="1"/>
  <c r="C1381" i="1"/>
  <c r="P1380" i="1"/>
  <c r="Z3929" i="1" l="1"/>
  <c r="AA3929" i="1"/>
  <c r="N3810" i="1"/>
  <c r="Y3927" i="1"/>
  <c r="S3927" i="1"/>
  <c r="H3928" i="1"/>
  <c r="A3929" i="1"/>
  <c r="Q3929" i="1" s="1"/>
  <c r="R3929" i="1" s="1"/>
  <c r="U3809" i="1"/>
  <c r="W3809" i="1" s="1"/>
  <c r="E3809" i="1"/>
  <c r="I3811" i="1"/>
  <c r="J3810" i="1"/>
  <c r="K3810" i="1" s="1"/>
  <c r="M3810" i="1"/>
  <c r="F3805" i="1"/>
  <c r="G3805" i="1"/>
  <c r="O3805" i="1"/>
  <c r="D3806" i="1"/>
  <c r="L3806" i="1" s="1"/>
  <c r="X1380" i="1"/>
  <c r="B1380" i="1" s="1"/>
  <c r="P1381" i="1"/>
  <c r="C1382" i="1"/>
  <c r="Y1543" i="1"/>
  <c r="AA3930" i="1" l="1"/>
  <c r="Z3930" i="1"/>
  <c r="M3811" i="1"/>
  <c r="A3930" i="1"/>
  <c r="Q3930" i="1" s="1"/>
  <c r="R3930" i="1" s="1"/>
  <c r="H3929" i="1"/>
  <c r="S3928" i="1"/>
  <c r="Y3928" i="1"/>
  <c r="U3810" i="1"/>
  <c r="W3810" i="1" s="1"/>
  <c r="E3810" i="1"/>
  <c r="I3812" i="1"/>
  <c r="J3811" i="1"/>
  <c r="K3811" i="1" s="1"/>
  <c r="N3811" i="1"/>
  <c r="F3806" i="1"/>
  <c r="G3806" i="1"/>
  <c r="O3806" i="1"/>
  <c r="D3807" i="1"/>
  <c r="L3807" i="1" s="1"/>
  <c r="X1381" i="1"/>
  <c r="B1381" i="1" s="1"/>
  <c r="C1383" i="1"/>
  <c r="P1382" i="1"/>
  <c r="Z3931" i="1" l="1"/>
  <c r="AA3931" i="1"/>
  <c r="N3812" i="1"/>
  <c r="Y3929" i="1"/>
  <c r="S3929" i="1"/>
  <c r="H3930" i="1"/>
  <c r="A3931" i="1"/>
  <c r="Q3931" i="1" s="1"/>
  <c r="R3931" i="1" s="1"/>
  <c r="I3813" i="1"/>
  <c r="J3812" i="1"/>
  <c r="K3812" i="1" s="1"/>
  <c r="U3811" i="1"/>
  <c r="W3811" i="1" s="1"/>
  <c r="E3811" i="1"/>
  <c r="M3812" i="1"/>
  <c r="F3807" i="1"/>
  <c r="G3807" i="1"/>
  <c r="O3807" i="1"/>
  <c r="D3808" i="1"/>
  <c r="L3808" i="1" s="1"/>
  <c r="P1383" i="1"/>
  <c r="C1384" i="1"/>
  <c r="X1382" i="1"/>
  <c r="B1382" i="1" s="1"/>
  <c r="AA3932" i="1" l="1"/>
  <c r="Z3932" i="1"/>
  <c r="N3813" i="1"/>
  <c r="M3813" i="1"/>
  <c r="S3930" i="1"/>
  <c r="Y3930" i="1"/>
  <c r="H3931" i="1"/>
  <c r="A3932" i="1"/>
  <c r="Q3932" i="1" s="1"/>
  <c r="R3932" i="1" s="1"/>
  <c r="U3812" i="1"/>
  <c r="W3812" i="1" s="1"/>
  <c r="E3812" i="1"/>
  <c r="I3814" i="1"/>
  <c r="J3813" i="1"/>
  <c r="K3813" i="1" s="1"/>
  <c r="F3808" i="1"/>
  <c r="O3808" i="1"/>
  <c r="G3808" i="1"/>
  <c r="D3809" i="1"/>
  <c r="L3809" i="1" s="1"/>
  <c r="C1385" i="1"/>
  <c r="P1384" i="1"/>
  <c r="X1383" i="1"/>
  <c r="B1383" i="1" s="1"/>
  <c r="Z3933" i="1" l="1"/>
  <c r="AA3933" i="1"/>
  <c r="Y3931" i="1"/>
  <c r="S3931" i="1"/>
  <c r="A3933" i="1"/>
  <c r="Q3933" i="1" s="1"/>
  <c r="R3933" i="1" s="1"/>
  <c r="H3932" i="1"/>
  <c r="U3813" i="1"/>
  <c r="W3813" i="1" s="1"/>
  <c r="E3813" i="1"/>
  <c r="I3815" i="1"/>
  <c r="J3814" i="1"/>
  <c r="K3814" i="1" s="1"/>
  <c r="N3814" i="1"/>
  <c r="M3814" i="1"/>
  <c r="F3809" i="1"/>
  <c r="G3809" i="1"/>
  <c r="O3809" i="1"/>
  <c r="D3810" i="1"/>
  <c r="L3810" i="1" s="1"/>
  <c r="X1384" i="1"/>
  <c r="B1384" i="1" s="1"/>
  <c r="C1386" i="1"/>
  <c r="P1385" i="1"/>
  <c r="AA3934" i="1" l="1"/>
  <c r="Z3934" i="1"/>
  <c r="N3815" i="1"/>
  <c r="M3815" i="1"/>
  <c r="S3932" i="1"/>
  <c r="Y3932" i="1"/>
  <c r="H3933" i="1"/>
  <c r="A3934" i="1"/>
  <c r="Q3934" i="1" s="1"/>
  <c r="R3934" i="1" s="1"/>
  <c r="I3816" i="1"/>
  <c r="J3815" i="1"/>
  <c r="K3815" i="1" s="1"/>
  <c r="U3814" i="1"/>
  <c r="W3814" i="1" s="1"/>
  <c r="E3814" i="1"/>
  <c r="F3810" i="1"/>
  <c r="G3810" i="1"/>
  <c r="O3810" i="1"/>
  <c r="D3811" i="1"/>
  <c r="L3811" i="1" s="1"/>
  <c r="X1385" i="1"/>
  <c r="B1385" i="1" s="1"/>
  <c r="P1386" i="1"/>
  <c r="C1387" i="1"/>
  <c r="Z3935" i="1" l="1"/>
  <c r="AA3935" i="1"/>
  <c r="A3935" i="1"/>
  <c r="Q3935" i="1" s="1"/>
  <c r="R3935" i="1" s="1"/>
  <c r="H3934" i="1"/>
  <c r="Y3933" i="1"/>
  <c r="S3933" i="1"/>
  <c r="U3815" i="1"/>
  <c r="W3815" i="1" s="1"/>
  <c r="E3815" i="1"/>
  <c r="J3816" i="1"/>
  <c r="K3816" i="1" s="1"/>
  <c r="I3817" i="1"/>
  <c r="M3816" i="1"/>
  <c r="N3816" i="1"/>
  <c r="F3811" i="1"/>
  <c r="G3811" i="1"/>
  <c r="O3811" i="1"/>
  <c r="D3812" i="1"/>
  <c r="L3812" i="1" s="1"/>
  <c r="X1386" i="1"/>
  <c r="B1386" i="1" s="1"/>
  <c r="P1387" i="1"/>
  <c r="S1387" i="1" s="1"/>
  <c r="C1388" i="1"/>
  <c r="AA3936" i="1" l="1"/>
  <c r="Z3936" i="1"/>
  <c r="M3817" i="1"/>
  <c r="N3817" i="1"/>
  <c r="Y3934" i="1"/>
  <c r="S3934" i="1"/>
  <c r="H3935" i="1"/>
  <c r="A3936" i="1"/>
  <c r="Q3936" i="1" s="1"/>
  <c r="R3936" i="1" s="1"/>
  <c r="I3818" i="1"/>
  <c r="J3817" i="1"/>
  <c r="K3817" i="1" s="1"/>
  <c r="U3816" i="1"/>
  <c r="W3816" i="1" s="1"/>
  <c r="E3816" i="1"/>
  <c r="F3812" i="1"/>
  <c r="O3812" i="1"/>
  <c r="G3812" i="1"/>
  <c r="D3813" i="1"/>
  <c r="L3813" i="1" s="1"/>
  <c r="P1388" i="1"/>
  <c r="S1388" i="1" s="1"/>
  <c r="C1389" i="1"/>
  <c r="X1387" i="1"/>
  <c r="Z3937" i="1" l="1"/>
  <c r="AA3937" i="1"/>
  <c r="B1387" i="1"/>
  <c r="Y1387" i="1"/>
  <c r="N3818" i="1"/>
  <c r="Y3935" i="1"/>
  <c r="S3935" i="1"/>
  <c r="A3937" i="1"/>
  <c r="Q3937" i="1" s="1"/>
  <c r="R3937" i="1" s="1"/>
  <c r="H3936" i="1"/>
  <c r="U3817" i="1"/>
  <c r="W3817" i="1" s="1"/>
  <c r="E3817" i="1"/>
  <c r="J3818" i="1"/>
  <c r="K3818" i="1" s="1"/>
  <c r="I3819" i="1"/>
  <c r="M3818" i="1"/>
  <c r="F3813" i="1"/>
  <c r="G3813" i="1"/>
  <c r="O3813" i="1"/>
  <c r="D3814" i="1"/>
  <c r="L3814" i="1" s="1"/>
  <c r="P1389" i="1"/>
  <c r="C1390" i="1"/>
  <c r="X1388" i="1"/>
  <c r="AA3938" i="1" l="1"/>
  <c r="Z3938" i="1"/>
  <c r="M3819" i="1"/>
  <c r="S3936" i="1"/>
  <c r="Y3936" i="1"/>
  <c r="H3937" i="1"/>
  <c r="A3938" i="1"/>
  <c r="Q3938" i="1" s="1"/>
  <c r="R3938" i="1" s="1"/>
  <c r="I3820" i="1"/>
  <c r="J3819" i="1"/>
  <c r="K3819" i="1" s="1"/>
  <c r="U3818" i="1"/>
  <c r="W3818" i="1" s="1"/>
  <c r="E3818" i="1"/>
  <c r="N3819" i="1"/>
  <c r="F3814" i="1"/>
  <c r="G3814" i="1"/>
  <c r="O3814" i="1"/>
  <c r="D3815" i="1"/>
  <c r="L3815" i="1" s="1"/>
  <c r="B1388" i="1"/>
  <c r="Y1388" i="1"/>
  <c r="C1391" i="1"/>
  <c r="P1390" i="1"/>
  <c r="X1389" i="1"/>
  <c r="B1389" i="1" s="1"/>
  <c r="Z3939" i="1" l="1"/>
  <c r="AA3939" i="1"/>
  <c r="M3820" i="1"/>
  <c r="N3820" i="1"/>
  <c r="S3937" i="1"/>
  <c r="Y3937" i="1"/>
  <c r="H3938" i="1"/>
  <c r="A3939" i="1"/>
  <c r="Q3939" i="1" s="1"/>
  <c r="R3939" i="1" s="1"/>
  <c r="U3819" i="1"/>
  <c r="W3819" i="1" s="1"/>
  <c r="E3819" i="1"/>
  <c r="J3820" i="1"/>
  <c r="K3820" i="1" s="1"/>
  <c r="I3821" i="1"/>
  <c r="F3815" i="1"/>
  <c r="G3815" i="1"/>
  <c r="O3815" i="1"/>
  <c r="D3816" i="1"/>
  <c r="L3816" i="1" s="1"/>
  <c r="X1390" i="1"/>
  <c r="B1390" i="1" s="1"/>
  <c r="C1392" i="1"/>
  <c r="P1391" i="1"/>
  <c r="AA3940" i="1" l="1"/>
  <c r="Z3940" i="1"/>
  <c r="H3939" i="1"/>
  <c r="A3940" i="1"/>
  <c r="Q3940" i="1" s="1"/>
  <c r="R3940" i="1" s="1"/>
  <c r="S3938" i="1"/>
  <c r="Y3938" i="1"/>
  <c r="U3820" i="1"/>
  <c r="W3820" i="1" s="1"/>
  <c r="E3820" i="1"/>
  <c r="J3821" i="1"/>
  <c r="K3821" i="1" s="1"/>
  <c r="I3822" i="1"/>
  <c r="F3816" i="1"/>
  <c r="O3816" i="1"/>
  <c r="G3816" i="1"/>
  <c r="D3817" i="1"/>
  <c r="L3817" i="1" s="1"/>
  <c r="C1393" i="1"/>
  <c r="P1392" i="1"/>
  <c r="X1391" i="1"/>
  <c r="Z3941" i="1" l="1"/>
  <c r="AA3941" i="1"/>
  <c r="A3941" i="1"/>
  <c r="Q3941" i="1" s="1"/>
  <c r="R3941" i="1" s="1"/>
  <c r="H3940" i="1"/>
  <c r="S3939" i="1"/>
  <c r="Y3939" i="1"/>
  <c r="J3822" i="1"/>
  <c r="K3822" i="1" s="1"/>
  <c r="I3823" i="1"/>
  <c r="U3821" i="1"/>
  <c r="W3821" i="1" s="1"/>
  <c r="E3821" i="1"/>
  <c r="F3817" i="1"/>
  <c r="O3817" i="1"/>
  <c r="G3817" i="1"/>
  <c r="D3818" i="1"/>
  <c r="L3818" i="1" s="1"/>
  <c r="B1391" i="1"/>
  <c r="Y1391" i="1"/>
  <c r="X1392" i="1"/>
  <c r="B1392" i="1" s="1"/>
  <c r="C1394" i="1"/>
  <c r="P1393" i="1"/>
  <c r="AA3942" i="1" l="1"/>
  <c r="Z3942" i="1"/>
  <c r="S3940" i="1"/>
  <c r="Y3940" i="1"/>
  <c r="H3941" i="1"/>
  <c r="A3942" i="1"/>
  <c r="Q3942" i="1" s="1"/>
  <c r="R3942" i="1" s="1"/>
  <c r="U3822" i="1"/>
  <c r="W3822" i="1" s="1"/>
  <c r="E3822" i="1"/>
  <c r="J3823" i="1"/>
  <c r="K3823" i="1" s="1"/>
  <c r="I3824" i="1"/>
  <c r="F3818" i="1"/>
  <c r="O3818" i="1"/>
  <c r="G3818" i="1"/>
  <c r="D3819" i="1"/>
  <c r="L3819" i="1" s="1"/>
  <c r="P1394" i="1"/>
  <c r="C1395" i="1"/>
  <c r="X1393" i="1"/>
  <c r="B1393" i="1" s="1"/>
  <c r="Z3943" i="1" l="1"/>
  <c r="AA3943" i="1"/>
  <c r="H3942" i="1"/>
  <c r="A3943" i="1"/>
  <c r="Q3943" i="1" s="1"/>
  <c r="R3943" i="1" s="1"/>
  <c r="Y3941" i="1"/>
  <c r="S3941" i="1"/>
  <c r="I3825" i="1"/>
  <c r="J3824" i="1"/>
  <c r="K3824" i="1" s="1"/>
  <c r="U3823" i="1"/>
  <c r="W3823" i="1" s="1"/>
  <c r="E3823" i="1"/>
  <c r="F3819" i="1"/>
  <c r="G3819" i="1"/>
  <c r="O3819" i="1"/>
  <c r="D3820" i="1"/>
  <c r="L3820" i="1" s="1"/>
  <c r="P1395" i="1"/>
  <c r="C1396" i="1"/>
  <c r="X1394" i="1"/>
  <c r="B1394" i="1" s="1"/>
  <c r="AA3944" i="1" l="1"/>
  <c r="Z3944" i="1"/>
  <c r="S3942" i="1"/>
  <c r="Y3942" i="1"/>
  <c r="A3944" i="1"/>
  <c r="Q3944" i="1" s="1"/>
  <c r="R3944" i="1" s="1"/>
  <c r="H3943" i="1"/>
  <c r="U3824" i="1"/>
  <c r="W3824" i="1" s="1"/>
  <c r="E3824" i="1"/>
  <c r="I3826" i="1"/>
  <c r="J3825" i="1"/>
  <c r="K3825" i="1" s="1"/>
  <c r="F3820" i="1"/>
  <c r="G3820" i="1"/>
  <c r="D3821" i="1"/>
  <c r="L3821" i="1" s="1"/>
  <c r="C1397" i="1"/>
  <c r="P1396" i="1"/>
  <c r="X1395" i="1"/>
  <c r="B1395" i="1" s="1"/>
  <c r="Z3945" i="1" l="1"/>
  <c r="AA3945" i="1"/>
  <c r="S3943" i="1"/>
  <c r="Y3943" i="1"/>
  <c r="A3945" i="1"/>
  <c r="Q3945" i="1" s="1"/>
  <c r="R3945" i="1" s="1"/>
  <c r="H3944" i="1"/>
  <c r="O3820" i="1"/>
  <c r="M3821" i="1"/>
  <c r="U3825" i="1"/>
  <c r="W3825" i="1" s="1"/>
  <c r="E3825" i="1"/>
  <c r="J3826" i="1"/>
  <c r="K3826" i="1" s="1"/>
  <c r="I3827" i="1"/>
  <c r="F3821" i="1"/>
  <c r="G3821" i="1"/>
  <c r="D3822" i="1"/>
  <c r="L3822" i="1" s="1"/>
  <c r="X1396" i="1"/>
  <c r="B1396" i="1" s="1"/>
  <c r="P1397" i="1"/>
  <c r="C1398" i="1"/>
  <c r="AA3946" i="1" l="1"/>
  <c r="Z3946" i="1"/>
  <c r="H3945" i="1"/>
  <c r="A3946" i="1"/>
  <c r="Q3946" i="1" s="1"/>
  <c r="S3944" i="1"/>
  <c r="Y3944" i="1"/>
  <c r="M3822" i="1"/>
  <c r="M3823" i="1" s="1"/>
  <c r="N3821" i="1"/>
  <c r="J3827" i="1"/>
  <c r="K3827" i="1" s="1"/>
  <c r="I3828" i="1"/>
  <c r="U3826" i="1"/>
  <c r="W3826" i="1" s="1"/>
  <c r="E3826" i="1"/>
  <c r="F3822" i="1"/>
  <c r="G3822" i="1"/>
  <c r="D3823" i="1"/>
  <c r="L3823" i="1" s="1"/>
  <c r="X1397" i="1"/>
  <c r="B1397" i="1" s="1"/>
  <c r="C1399" i="1"/>
  <c r="P1398" i="1"/>
  <c r="AA3947" i="1" l="1"/>
  <c r="Z3947" i="1"/>
  <c r="R3946" i="1"/>
  <c r="N3822" i="1"/>
  <c r="N3823" i="1" s="1"/>
  <c r="H3946" i="1"/>
  <c r="A3947" i="1"/>
  <c r="Q3947" i="1" s="1"/>
  <c r="R3947" i="1" s="1"/>
  <c r="Y3945" i="1"/>
  <c r="S3945" i="1"/>
  <c r="O3821" i="1"/>
  <c r="I3829" i="1"/>
  <c r="J3828" i="1"/>
  <c r="K3828" i="1" s="1"/>
  <c r="U3827" i="1"/>
  <c r="W3827" i="1" s="1"/>
  <c r="E3827" i="1"/>
  <c r="F3823" i="1"/>
  <c r="G3823" i="1"/>
  <c r="D3824" i="1"/>
  <c r="L3824" i="1" s="1"/>
  <c r="P1399" i="1"/>
  <c r="C1400" i="1"/>
  <c r="X1398" i="1"/>
  <c r="B1398" i="1" s="1"/>
  <c r="Z3948" i="1" l="1"/>
  <c r="AA3948" i="1"/>
  <c r="O3822" i="1"/>
  <c r="H3947" i="1"/>
  <c r="A3948" i="1"/>
  <c r="Q3948" i="1" s="1"/>
  <c r="R3948" i="1" s="1"/>
  <c r="U3828" i="1"/>
  <c r="W3828" i="1" s="1"/>
  <c r="E3828" i="1"/>
  <c r="J3829" i="1"/>
  <c r="K3829" i="1" s="1"/>
  <c r="I3830" i="1"/>
  <c r="F3824" i="1"/>
  <c r="G3824" i="1"/>
  <c r="D3825" i="1"/>
  <c r="L3825" i="1" s="1"/>
  <c r="O3823" i="1"/>
  <c r="M3824" i="1"/>
  <c r="C1401" i="1"/>
  <c r="P1400" i="1"/>
  <c r="X1399" i="1"/>
  <c r="B1399" i="1" s="1"/>
  <c r="AA3949" i="1" l="1"/>
  <c r="Z3949" i="1"/>
  <c r="Y3947" i="1"/>
  <c r="S3947" i="1"/>
  <c r="H3948" i="1"/>
  <c r="A3949" i="1"/>
  <c r="Q3949" i="1" s="1"/>
  <c r="R3949" i="1" s="1"/>
  <c r="J3830" i="1"/>
  <c r="K3830" i="1" s="1"/>
  <c r="I3831" i="1"/>
  <c r="U3829" i="1"/>
  <c r="W3829" i="1" s="1"/>
  <c r="E3829" i="1"/>
  <c r="M3825" i="1"/>
  <c r="M3826" i="1" s="1"/>
  <c r="N3824" i="1"/>
  <c r="N3825" i="1" s="1"/>
  <c r="N3826" i="1" s="1"/>
  <c r="F3825" i="1"/>
  <c r="G3825" i="1"/>
  <c r="D3826" i="1"/>
  <c r="L3826" i="1" s="1"/>
  <c r="X1400" i="1"/>
  <c r="B1400" i="1" s="1"/>
  <c r="P1401" i="1"/>
  <c r="C1402" i="1"/>
  <c r="Z3950" i="1" l="1"/>
  <c r="AA3950" i="1"/>
  <c r="A3950" i="1"/>
  <c r="Q3950" i="1" s="1"/>
  <c r="R3950" i="1" s="1"/>
  <c r="H3949" i="1"/>
  <c r="S3948" i="1"/>
  <c r="Y3948" i="1"/>
  <c r="O3825" i="1"/>
  <c r="J3831" i="1"/>
  <c r="K3831" i="1" s="1"/>
  <c r="I3832" i="1"/>
  <c r="U3830" i="1"/>
  <c r="W3830" i="1" s="1"/>
  <c r="E3830" i="1"/>
  <c r="F3826" i="1"/>
  <c r="G3826" i="1"/>
  <c r="O3826" i="1"/>
  <c r="D3827" i="1"/>
  <c r="L3827" i="1" s="1"/>
  <c r="O3824" i="1"/>
  <c r="X1401" i="1"/>
  <c r="B1401" i="1" s="1"/>
  <c r="P1402" i="1"/>
  <c r="C1403" i="1"/>
  <c r="AA3951" i="1" l="1"/>
  <c r="Z3951" i="1"/>
  <c r="M3827" i="1"/>
  <c r="A3951" i="1"/>
  <c r="Q3951" i="1" s="1"/>
  <c r="R3951" i="1" s="1"/>
  <c r="H3950" i="1"/>
  <c r="Y3949" i="1"/>
  <c r="S3949" i="1"/>
  <c r="I3833" i="1"/>
  <c r="J3832" i="1"/>
  <c r="K3832" i="1" s="1"/>
  <c r="U3831" i="1"/>
  <c r="W3831" i="1" s="1"/>
  <c r="E3831" i="1"/>
  <c r="F3827" i="1"/>
  <c r="G3827" i="1"/>
  <c r="D3828" i="1"/>
  <c r="L3828" i="1" s="1"/>
  <c r="P1403" i="1"/>
  <c r="C1404" i="1"/>
  <c r="X1402" i="1"/>
  <c r="B1402" i="1" s="1"/>
  <c r="Z3952" i="1" l="1"/>
  <c r="AA3952" i="1"/>
  <c r="M3828" i="1"/>
  <c r="M3829" i="1" s="1"/>
  <c r="M3830" i="1" s="1"/>
  <c r="M3831" i="1" s="1"/>
  <c r="M3832" i="1" s="1"/>
  <c r="M3833" i="1" s="1"/>
  <c r="N3827" i="1"/>
  <c r="S3950" i="1"/>
  <c r="Y3950" i="1"/>
  <c r="A3952" i="1"/>
  <c r="Q3952" i="1" s="1"/>
  <c r="R3952" i="1" s="1"/>
  <c r="H3951" i="1"/>
  <c r="U3832" i="1"/>
  <c r="W3832" i="1" s="1"/>
  <c r="E3832" i="1"/>
  <c r="J3833" i="1"/>
  <c r="K3833" i="1" s="1"/>
  <c r="I3834" i="1"/>
  <c r="F3828" i="1"/>
  <c r="G3828" i="1"/>
  <c r="D3829" i="1"/>
  <c r="L3829" i="1" s="1"/>
  <c r="C1405" i="1"/>
  <c r="P1404" i="1"/>
  <c r="X1403" i="1"/>
  <c r="B1403" i="1" s="1"/>
  <c r="AA3953" i="1" l="1"/>
  <c r="Z3953" i="1"/>
  <c r="N3828" i="1"/>
  <c r="O3827" i="1"/>
  <c r="A3953" i="1"/>
  <c r="Q3953" i="1" s="1"/>
  <c r="R3953" i="1" s="1"/>
  <c r="H3952" i="1"/>
  <c r="S3951" i="1"/>
  <c r="Y3951" i="1"/>
  <c r="U3833" i="1"/>
  <c r="W3833" i="1" s="1"/>
  <c r="E3833" i="1"/>
  <c r="J3834" i="1"/>
  <c r="K3834" i="1" s="1"/>
  <c r="I3835" i="1"/>
  <c r="M3834" i="1"/>
  <c r="F3829" i="1"/>
  <c r="G3829" i="1"/>
  <c r="D3830" i="1"/>
  <c r="L3830" i="1" s="1"/>
  <c r="X1404" i="1"/>
  <c r="B1404" i="1" s="1"/>
  <c r="C1406" i="1"/>
  <c r="P1405" i="1"/>
  <c r="Z3954" i="1" l="1"/>
  <c r="AA3954" i="1"/>
  <c r="N3829" i="1"/>
  <c r="O3828" i="1"/>
  <c r="M3835" i="1"/>
  <c r="S3952" i="1"/>
  <c r="Y3952" i="1"/>
  <c r="H3953" i="1"/>
  <c r="A3954" i="1"/>
  <c r="Q3954" i="1" s="1"/>
  <c r="R3954" i="1" s="1"/>
  <c r="J3835" i="1"/>
  <c r="K3835" i="1" s="1"/>
  <c r="I3836" i="1"/>
  <c r="U3834" i="1"/>
  <c r="W3834" i="1" s="1"/>
  <c r="E3834" i="1"/>
  <c r="F3830" i="1"/>
  <c r="G3830" i="1"/>
  <c r="D3831" i="1"/>
  <c r="L3831" i="1" s="1"/>
  <c r="P1406" i="1"/>
  <c r="C1407" i="1"/>
  <c r="X1405" i="1"/>
  <c r="B1405" i="1" s="1"/>
  <c r="AA3955" i="1" l="1"/>
  <c r="Z3955" i="1"/>
  <c r="N3830" i="1"/>
  <c r="O3829" i="1"/>
  <c r="M3836" i="1"/>
  <c r="S3953" i="1"/>
  <c r="Y3953" i="1"/>
  <c r="A3955" i="1"/>
  <c r="Q3955" i="1" s="1"/>
  <c r="R3955" i="1" s="1"/>
  <c r="H3954" i="1"/>
  <c r="J3836" i="1"/>
  <c r="K3836" i="1" s="1"/>
  <c r="I3837" i="1"/>
  <c r="U3835" i="1"/>
  <c r="W3835" i="1" s="1"/>
  <c r="E3835" i="1"/>
  <c r="F3831" i="1"/>
  <c r="G3831" i="1"/>
  <c r="D3832" i="1"/>
  <c r="L3832" i="1" s="1"/>
  <c r="P1407" i="1"/>
  <c r="C1408" i="1"/>
  <c r="X1406" i="1"/>
  <c r="B1406" i="1" s="1"/>
  <c r="Z3956" i="1" l="1"/>
  <c r="AA3956" i="1"/>
  <c r="N3831" i="1"/>
  <c r="O3830" i="1"/>
  <c r="Y3954" i="1"/>
  <c r="S3954" i="1"/>
  <c r="H3955" i="1"/>
  <c r="A3956" i="1"/>
  <c r="Q3956" i="1" s="1"/>
  <c r="R3956" i="1" s="1"/>
  <c r="I3838" i="1"/>
  <c r="J3837" i="1"/>
  <c r="K3837" i="1" s="1"/>
  <c r="U3836" i="1"/>
  <c r="W3836" i="1" s="1"/>
  <c r="E3836" i="1"/>
  <c r="M3837" i="1"/>
  <c r="F3832" i="1"/>
  <c r="G3832" i="1"/>
  <c r="D3833" i="1"/>
  <c r="L3833" i="1" s="1"/>
  <c r="C1409" i="1"/>
  <c r="P1408" i="1"/>
  <c r="X1407" i="1"/>
  <c r="B1407" i="1" s="1"/>
  <c r="AA3957" i="1" l="1"/>
  <c r="Z3957" i="1"/>
  <c r="N3832" i="1"/>
  <c r="O3831" i="1"/>
  <c r="M3838" i="1"/>
  <c r="A3957" i="1"/>
  <c r="Q3957" i="1" s="1"/>
  <c r="R3957" i="1" s="1"/>
  <c r="H3956" i="1"/>
  <c r="S3955" i="1"/>
  <c r="Y3955" i="1"/>
  <c r="J3838" i="1"/>
  <c r="K3838" i="1" s="1"/>
  <c r="I3839" i="1"/>
  <c r="U3837" i="1"/>
  <c r="W3837" i="1" s="1"/>
  <c r="E3837" i="1"/>
  <c r="F3833" i="1"/>
  <c r="G3833" i="1"/>
  <c r="D3834" i="1"/>
  <c r="L3834" i="1" s="1"/>
  <c r="X1408" i="1"/>
  <c r="B1408" i="1" s="1"/>
  <c r="P1409" i="1"/>
  <c r="C1410" i="1"/>
  <c r="Z3958" i="1" l="1"/>
  <c r="AA3958" i="1"/>
  <c r="N3833" i="1"/>
  <c r="O3832" i="1"/>
  <c r="S3956" i="1"/>
  <c r="Y3956" i="1"/>
  <c r="H3957" i="1"/>
  <c r="A3958" i="1"/>
  <c r="Q3958" i="1" s="1"/>
  <c r="R3958" i="1" s="1"/>
  <c r="I3840" i="1"/>
  <c r="J3839" i="1"/>
  <c r="K3839" i="1" s="1"/>
  <c r="U3838" i="1"/>
  <c r="W3838" i="1" s="1"/>
  <c r="E3838" i="1"/>
  <c r="M3839" i="1"/>
  <c r="F3834" i="1"/>
  <c r="G3834" i="1"/>
  <c r="D3835" i="1"/>
  <c r="L3835" i="1" s="1"/>
  <c r="X1409" i="1"/>
  <c r="B1409" i="1" s="1"/>
  <c r="C1411" i="1"/>
  <c r="P1410" i="1"/>
  <c r="AA3959" i="1" l="1"/>
  <c r="Z3959" i="1"/>
  <c r="N3834" i="1"/>
  <c r="O3833" i="1"/>
  <c r="M3840" i="1"/>
  <c r="S3957" i="1"/>
  <c r="Y3957" i="1"/>
  <c r="A3959" i="1"/>
  <c r="Q3959" i="1" s="1"/>
  <c r="R3959" i="1" s="1"/>
  <c r="H3958" i="1"/>
  <c r="U3839" i="1"/>
  <c r="W3839" i="1" s="1"/>
  <c r="E3839" i="1"/>
  <c r="J3840" i="1"/>
  <c r="K3840" i="1" s="1"/>
  <c r="I3841" i="1"/>
  <c r="F3835" i="1"/>
  <c r="G3835" i="1"/>
  <c r="D3836" i="1"/>
  <c r="L3836" i="1" s="1"/>
  <c r="P1411" i="1"/>
  <c r="C1412" i="1"/>
  <c r="X1410" i="1"/>
  <c r="B1410" i="1" s="1"/>
  <c r="Z3960" i="1" l="1"/>
  <c r="AA3960" i="1"/>
  <c r="N3835" i="1"/>
  <c r="O3834" i="1"/>
  <c r="H3959" i="1"/>
  <c r="A3960" i="1"/>
  <c r="Q3960" i="1" s="1"/>
  <c r="R3960" i="1" s="1"/>
  <c r="S3958" i="1"/>
  <c r="Y3958" i="1"/>
  <c r="U3840" i="1"/>
  <c r="W3840" i="1" s="1"/>
  <c r="E3840" i="1"/>
  <c r="J3841" i="1"/>
  <c r="K3841" i="1" s="1"/>
  <c r="I3842" i="1"/>
  <c r="M3841" i="1"/>
  <c r="F3836" i="1"/>
  <c r="G3836" i="1"/>
  <c r="D3837" i="1"/>
  <c r="L3837" i="1" s="1"/>
  <c r="P1412" i="1"/>
  <c r="C1413" i="1"/>
  <c r="X1411" i="1"/>
  <c r="B1411" i="1" s="1"/>
  <c r="AA3961" i="1" l="1"/>
  <c r="Z3961" i="1"/>
  <c r="N3836" i="1"/>
  <c r="O3835" i="1"/>
  <c r="M3842" i="1"/>
  <c r="H3960" i="1"/>
  <c r="A3961" i="1"/>
  <c r="Q3961" i="1" s="1"/>
  <c r="R3961" i="1" s="1"/>
  <c r="Y3959" i="1"/>
  <c r="S3959" i="1"/>
  <c r="I3843" i="1"/>
  <c r="J3842" i="1"/>
  <c r="K3842" i="1" s="1"/>
  <c r="U3841" i="1"/>
  <c r="W3841" i="1" s="1"/>
  <c r="E3841" i="1"/>
  <c r="F3837" i="1"/>
  <c r="G3837" i="1"/>
  <c r="D3838" i="1"/>
  <c r="L3838" i="1" s="1"/>
  <c r="C1414" i="1"/>
  <c r="P1413" i="1"/>
  <c r="X1412" i="1"/>
  <c r="B1412" i="1" s="1"/>
  <c r="Z3962" i="1" l="1"/>
  <c r="AA3962" i="1"/>
  <c r="N3837" i="1"/>
  <c r="O3836" i="1"/>
  <c r="Y3960" i="1"/>
  <c r="S3960" i="1"/>
  <c r="H3961" i="1"/>
  <c r="A3962" i="1"/>
  <c r="Q3962" i="1" s="1"/>
  <c r="R3962" i="1" s="1"/>
  <c r="I3844" i="1"/>
  <c r="J3843" i="1"/>
  <c r="K3843" i="1" s="1"/>
  <c r="U3842" i="1"/>
  <c r="W3842" i="1" s="1"/>
  <c r="E3842" i="1"/>
  <c r="M3843" i="1"/>
  <c r="F3838" i="1"/>
  <c r="G3838" i="1"/>
  <c r="D3839" i="1"/>
  <c r="L3839" i="1" s="1"/>
  <c r="X1413" i="1"/>
  <c r="B1413" i="1" s="1"/>
  <c r="C1415" i="1"/>
  <c r="P1414" i="1"/>
  <c r="AA3963" i="1" l="1"/>
  <c r="Z3963" i="1"/>
  <c r="N3838" i="1"/>
  <c r="O3837" i="1"/>
  <c r="M3844" i="1"/>
  <c r="H3962" i="1"/>
  <c r="A3963" i="1"/>
  <c r="Q3963" i="1" s="1"/>
  <c r="R3963" i="1" s="1"/>
  <c r="Y3961" i="1"/>
  <c r="S3961" i="1"/>
  <c r="U3843" i="1"/>
  <c r="W3843" i="1" s="1"/>
  <c r="E3843" i="1"/>
  <c r="I3845" i="1"/>
  <c r="J3844" i="1"/>
  <c r="K3844" i="1" s="1"/>
  <c r="F3839" i="1"/>
  <c r="G3839" i="1"/>
  <c r="D3840" i="1"/>
  <c r="L3840" i="1" s="1"/>
  <c r="P1415" i="1"/>
  <c r="X1415" i="1" s="1"/>
  <c r="B1415" i="1" s="1"/>
  <c r="C1416" i="1"/>
  <c r="X1414" i="1"/>
  <c r="B1414" i="1" s="1"/>
  <c r="Z3964" i="1" l="1"/>
  <c r="AA3964" i="1"/>
  <c r="N3839" i="1"/>
  <c r="O3838" i="1"/>
  <c r="S3962" i="1"/>
  <c r="Y3962" i="1"/>
  <c r="A3964" i="1"/>
  <c r="Q3964" i="1" s="1"/>
  <c r="R3964" i="1" s="1"/>
  <c r="H3963" i="1"/>
  <c r="U3844" i="1"/>
  <c r="W3844" i="1" s="1"/>
  <c r="E3844" i="1"/>
  <c r="J3845" i="1"/>
  <c r="K3845" i="1" s="1"/>
  <c r="I3846" i="1"/>
  <c r="M3845" i="1"/>
  <c r="F3840" i="1"/>
  <c r="G3840" i="1"/>
  <c r="D3841" i="1"/>
  <c r="L3841" i="1" s="1"/>
  <c r="C1417" i="1"/>
  <c r="P1416" i="1"/>
  <c r="AA3965" i="1" l="1"/>
  <c r="Z3965" i="1"/>
  <c r="N3840" i="1"/>
  <c r="O3839" i="1"/>
  <c r="M3846" i="1"/>
  <c r="S3963" i="1"/>
  <c r="Y3963" i="1"/>
  <c r="A3965" i="1"/>
  <c r="Q3965" i="1" s="1"/>
  <c r="R3965" i="1" s="1"/>
  <c r="H3964" i="1"/>
  <c r="J3846" i="1"/>
  <c r="K3846" i="1" s="1"/>
  <c r="I3847" i="1"/>
  <c r="U3845" i="1"/>
  <c r="W3845" i="1" s="1"/>
  <c r="E3845" i="1"/>
  <c r="F3841" i="1"/>
  <c r="G3841" i="1"/>
  <c r="D3842" i="1"/>
  <c r="L3842" i="1" s="1"/>
  <c r="X1416" i="1"/>
  <c r="B1416" i="1" s="1"/>
  <c r="P1417" i="1"/>
  <c r="C1418" i="1"/>
  <c r="Z3966" i="1" l="1"/>
  <c r="AA3966" i="1"/>
  <c r="N3841" i="1"/>
  <c r="O3840" i="1"/>
  <c r="S3964" i="1"/>
  <c r="Y3964" i="1"/>
  <c r="H3965" i="1"/>
  <c r="A3966" i="1"/>
  <c r="Q3966" i="1" s="1"/>
  <c r="R3966" i="1" s="1"/>
  <c r="I3848" i="1"/>
  <c r="J3847" i="1"/>
  <c r="K3847" i="1" s="1"/>
  <c r="U3846" i="1"/>
  <c r="W3846" i="1" s="1"/>
  <c r="E3846" i="1"/>
  <c r="M3847" i="1"/>
  <c r="F3842" i="1"/>
  <c r="G3842" i="1"/>
  <c r="D3843" i="1"/>
  <c r="L3843" i="1" s="1"/>
  <c r="X1417" i="1"/>
  <c r="B1417" i="1" s="1"/>
  <c r="P1418" i="1"/>
  <c r="S1418" i="1" s="1"/>
  <c r="C1419" i="1"/>
  <c r="AA3967" i="1" l="1"/>
  <c r="Z3967" i="1"/>
  <c r="Z3968" i="1" s="1"/>
  <c r="N3842" i="1"/>
  <c r="O3841" i="1"/>
  <c r="M3848" i="1"/>
  <c r="S3965" i="1"/>
  <c r="Y3965" i="1"/>
  <c r="H3966" i="1"/>
  <c r="A3967" i="1"/>
  <c r="Q3967" i="1" s="1"/>
  <c r="R3967" i="1" s="1"/>
  <c r="U3847" i="1"/>
  <c r="W3847" i="1" s="1"/>
  <c r="E3847" i="1"/>
  <c r="I3849" i="1"/>
  <c r="J3848" i="1"/>
  <c r="K3848" i="1" s="1"/>
  <c r="F3843" i="1"/>
  <c r="G3843" i="1"/>
  <c r="D3844" i="1"/>
  <c r="L3844" i="1" s="1"/>
  <c r="X1418" i="1"/>
  <c r="P1419" i="1"/>
  <c r="S1419" i="1" s="1"/>
  <c r="C1420" i="1"/>
  <c r="AA3968" i="1" l="1"/>
  <c r="N3843" i="1"/>
  <c r="O3842" i="1"/>
  <c r="B1418" i="1"/>
  <c r="Y1418" i="1"/>
  <c r="A3968" i="1"/>
  <c r="Q3968" i="1" s="1"/>
  <c r="R3968" i="1" s="1"/>
  <c r="H3967" i="1"/>
  <c r="S3966" i="1"/>
  <c r="Y3966" i="1"/>
  <c r="J3849" i="1"/>
  <c r="K3849" i="1" s="1"/>
  <c r="I3850" i="1"/>
  <c r="U3848" i="1"/>
  <c r="W3848" i="1" s="1"/>
  <c r="E3848" i="1"/>
  <c r="M3849" i="1"/>
  <c r="F3844" i="1"/>
  <c r="G3844" i="1"/>
  <c r="D3845" i="1"/>
  <c r="L3845" i="1" s="1"/>
  <c r="C1421" i="1"/>
  <c r="P1420" i="1"/>
  <c r="X1419" i="1"/>
  <c r="AA3969" i="1" l="1"/>
  <c r="Z3969" i="1"/>
  <c r="Z3970" i="1" s="1"/>
  <c r="N3844" i="1"/>
  <c r="O3843" i="1"/>
  <c r="M3850" i="1"/>
  <c r="S3967" i="1"/>
  <c r="Y3967" i="1"/>
  <c r="H3968" i="1"/>
  <c r="A3969" i="1"/>
  <c r="Q3969" i="1" s="1"/>
  <c r="R3969" i="1" s="1"/>
  <c r="I3851" i="1"/>
  <c r="J3850" i="1"/>
  <c r="K3850" i="1" s="1"/>
  <c r="U3849" i="1"/>
  <c r="W3849" i="1" s="1"/>
  <c r="E3849" i="1"/>
  <c r="F3845" i="1"/>
  <c r="G3845" i="1"/>
  <c r="D3846" i="1"/>
  <c r="L3846" i="1" s="1"/>
  <c r="B1419" i="1"/>
  <c r="Y1419" i="1"/>
  <c r="X1420" i="1"/>
  <c r="B1420" i="1" s="1"/>
  <c r="C1422" i="1"/>
  <c r="P1421" i="1"/>
  <c r="AA3970" i="1" l="1"/>
  <c r="N3845" i="1"/>
  <c r="O3844" i="1"/>
  <c r="S3968" i="1"/>
  <c r="Y3968" i="1"/>
  <c r="A3970" i="1"/>
  <c r="Q3970" i="1" s="1"/>
  <c r="R3970" i="1" s="1"/>
  <c r="H3969" i="1"/>
  <c r="U3850" i="1"/>
  <c r="W3850" i="1" s="1"/>
  <c r="E3850" i="1"/>
  <c r="I3852" i="1"/>
  <c r="J3851" i="1"/>
  <c r="K3851" i="1" s="1"/>
  <c r="F3846" i="1"/>
  <c r="G3846" i="1"/>
  <c r="D3847" i="1"/>
  <c r="L3847" i="1" s="1"/>
  <c r="C1423" i="1"/>
  <c r="P1422" i="1"/>
  <c r="X1421" i="1"/>
  <c r="AA3971" i="1" l="1"/>
  <c r="Z3971" i="1"/>
  <c r="N3846" i="1"/>
  <c r="O3845" i="1"/>
  <c r="B1421" i="1"/>
  <c r="Y1421" i="1"/>
  <c r="H3970" i="1"/>
  <c r="A3971" i="1"/>
  <c r="Q3971" i="1" s="1"/>
  <c r="R3971" i="1" s="1"/>
  <c r="Y3969" i="1"/>
  <c r="S3969" i="1"/>
  <c r="U3851" i="1"/>
  <c r="W3851" i="1" s="1"/>
  <c r="E3851" i="1"/>
  <c r="I3853" i="1"/>
  <c r="J3852" i="1"/>
  <c r="K3852" i="1" s="1"/>
  <c r="F3847" i="1"/>
  <c r="G3847" i="1"/>
  <c r="D3848" i="1"/>
  <c r="L3848" i="1" s="1"/>
  <c r="X1422" i="1"/>
  <c r="B1422" i="1" s="1"/>
  <c r="P1423" i="1"/>
  <c r="C1424" i="1"/>
  <c r="Z3972" i="1" l="1"/>
  <c r="AA3972" i="1"/>
  <c r="N3847" i="1"/>
  <c r="O3846" i="1"/>
  <c r="S3970" i="1"/>
  <c r="Y3970" i="1"/>
  <c r="H3971" i="1"/>
  <c r="A3972" i="1"/>
  <c r="Q3972" i="1" s="1"/>
  <c r="R3972" i="1" s="1"/>
  <c r="U3852" i="1"/>
  <c r="W3852" i="1" s="1"/>
  <c r="E3852" i="1"/>
  <c r="J3853" i="1"/>
  <c r="K3853" i="1" s="1"/>
  <c r="I3854" i="1"/>
  <c r="F3848" i="1"/>
  <c r="G3848" i="1"/>
  <c r="D3849" i="1"/>
  <c r="L3849" i="1" s="1"/>
  <c r="X1423" i="1"/>
  <c r="B1423" i="1" s="1"/>
  <c r="C1425" i="1"/>
  <c r="P1424" i="1"/>
  <c r="AA3973" i="1" l="1"/>
  <c r="Z3973" i="1"/>
  <c r="N3848" i="1"/>
  <c r="O3847" i="1"/>
  <c r="H3972" i="1"/>
  <c r="A3973" i="1"/>
  <c r="Q3973" i="1" s="1"/>
  <c r="R3973" i="1" s="1"/>
  <c r="S3971" i="1"/>
  <c r="Y3971" i="1"/>
  <c r="J3854" i="1"/>
  <c r="K3854" i="1" s="1"/>
  <c r="I3855" i="1"/>
  <c r="U3853" i="1"/>
  <c r="W3853" i="1" s="1"/>
  <c r="E3853" i="1"/>
  <c r="F3849" i="1"/>
  <c r="G3849" i="1"/>
  <c r="D3850" i="1"/>
  <c r="L3850" i="1" s="1"/>
  <c r="P1425" i="1"/>
  <c r="C1426" i="1"/>
  <c r="X1424" i="1"/>
  <c r="B1424" i="1" s="1"/>
  <c r="Z3974" i="1" l="1"/>
  <c r="AA3974" i="1"/>
  <c r="AA3975" i="1" s="1"/>
  <c r="N3849" i="1"/>
  <c r="O3848" i="1"/>
  <c r="Y3972" i="1"/>
  <c r="S3972" i="1"/>
  <c r="E3854" i="1"/>
  <c r="U3854" i="1"/>
  <c r="W3854" i="1" s="1"/>
  <c r="A3974" i="1"/>
  <c r="Q3974" i="1" s="1"/>
  <c r="R3974" i="1" s="1"/>
  <c r="H3973" i="1"/>
  <c r="I3856" i="1"/>
  <c r="J3855" i="1"/>
  <c r="K3855" i="1" s="1"/>
  <c r="F3850" i="1"/>
  <c r="G3850" i="1"/>
  <c r="D3851" i="1"/>
  <c r="L3851" i="1" s="1"/>
  <c r="P1426" i="1"/>
  <c r="C1427" i="1"/>
  <c r="X1425" i="1"/>
  <c r="B1425" i="1" s="1"/>
  <c r="Z3975" i="1" l="1"/>
  <c r="N3850" i="1"/>
  <c r="O3850" i="1" s="1"/>
  <c r="O3849" i="1"/>
  <c r="M3851" i="1"/>
  <c r="Y3973" i="1"/>
  <c r="S3973" i="1"/>
  <c r="H3974" i="1"/>
  <c r="A3975" i="1"/>
  <c r="Q3975" i="1" s="1"/>
  <c r="R3975" i="1" s="1"/>
  <c r="U3855" i="1"/>
  <c r="W3855" i="1" s="1"/>
  <c r="E3855" i="1"/>
  <c r="I3857" i="1"/>
  <c r="J3856" i="1"/>
  <c r="K3856" i="1" s="1"/>
  <c r="F3851" i="1"/>
  <c r="G3851" i="1"/>
  <c r="D3852" i="1"/>
  <c r="L3852" i="1" s="1"/>
  <c r="C1428" i="1"/>
  <c r="P1427" i="1"/>
  <c r="X1426" i="1"/>
  <c r="B1426" i="1" s="1"/>
  <c r="Z3976" i="1" l="1"/>
  <c r="AA3976" i="1"/>
  <c r="Y3974" i="1"/>
  <c r="S3974" i="1"/>
  <c r="M3852" i="1"/>
  <c r="M3853" i="1" s="1"/>
  <c r="N3851" i="1"/>
  <c r="A3976" i="1"/>
  <c r="Q3976" i="1" s="1"/>
  <c r="H3975" i="1"/>
  <c r="U3856" i="1"/>
  <c r="W3856" i="1" s="1"/>
  <c r="E3856" i="1"/>
  <c r="I3858" i="1"/>
  <c r="J3857" i="1"/>
  <c r="K3857" i="1" s="1"/>
  <c r="F3852" i="1"/>
  <c r="G3852" i="1"/>
  <c r="D3853" i="1"/>
  <c r="L3853" i="1" s="1"/>
  <c r="X1427" i="1"/>
  <c r="B1427" i="1" s="1"/>
  <c r="C1429" i="1"/>
  <c r="P1428" i="1"/>
  <c r="AA3977" i="1" l="1"/>
  <c r="Z3977" i="1"/>
  <c r="R3976" i="1"/>
  <c r="N3852" i="1"/>
  <c r="N3853" i="1" s="1"/>
  <c r="O3851" i="1"/>
  <c r="H3976" i="1"/>
  <c r="A3977" i="1"/>
  <c r="Q3977" i="1" s="1"/>
  <c r="R3977" i="1" s="1"/>
  <c r="Y3975" i="1"/>
  <c r="S3975" i="1"/>
  <c r="U3857" i="1"/>
  <c r="W3857" i="1" s="1"/>
  <c r="E3857" i="1"/>
  <c r="I3859" i="1"/>
  <c r="J3858" i="1"/>
  <c r="K3858" i="1" s="1"/>
  <c r="F3853" i="1"/>
  <c r="G3853" i="1"/>
  <c r="D3854" i="1"/>
  <c r="L3854" i="1" s="1"/>
  <c r="C1430" i="1"/>
  <c r="P1429" i="1"/>
  <c r="X1428" i="1"/>
  <c r="B1428" i="1" s="1"/>
  <c r="Z3978" i="1" l="1"/>
  <c r="AA3978" i="1"/>
  <c r="O3852" i="1"/>
  <c r="H3977" i="1"/>
  <c r="A3978" i="1"/>
  <c r="Q3978" i="1" s="1"/>
  <c r="R3978" i="1" s="1"/>
  <c r="I3860" i="1"/>
  <c r="J3859" i="1"/>
  <c r="K3859" i="1" s="1"/>
  <c r="U3858" i="1"/>
  <c r="W3858" i="1" s="1"/>
  <c r="E3858" i="1"/>
  <c r="O3853" i="1"/>
  <c r="M3854" i="1"/>
  <c r="F3854" i="1"/>
  <c r="G3854" i="1"/>
  <c r="D3855" i="1"/>
  <c r="L3855" i="1" s="1"/>
  <c r="X1429" i="1"/>
  <c r="B1429" i="1" s="1"/>
  <c r="C1431" i="1"/>
  <c r="P1430" i="1"/>
  <c r="AA3979" i="1" l="1"/>
  <c r="Z3979" i="1"/>
  <c r="S3977" i="1"/>
  <c r="Y3977" i="1"/>
  <c r="H3978" i="1"/>
  <c r="A3979" i="1"/>
  <c r="Q3979" i="1" s="1"/>
  <c r="R3979" i="1" s="1"/>
  <c r="U3859" i="1"/>
  <c r="W3859" i="1" s="1"/>
  <c r="E3859" i="1"/>
  <c r="J3860" i="1"/>
  <c r="K3860" i="1" s="1"/>
  <c r="I3861" i="1"/>
  <c r="F3855" i="1"/>
  <c r="G3855" i="1"/>
  <c r="D3856" i="1"/>
  <c r="L3856" i="1" s="1"/>
  <c r="M3855" i="1"/>
  <c r="N3854" i="1"/>
  <c r="N3855" i="1" s="1"/>
  <c r="C1432" i="1"/>
  <c r="P1431" i="1"/>
  <c r="X1430" i="1"/>
  <c r="B1430" i="1" s="1"/>
  <c r="Z3980" i="1" l="1"/>
  <c r="AA3980" i="1"/>
  <c r="M3856" i="1"/>
  <c r="N3856" i="1"/>
  <c r="O3856" i="1" s="1"/>
  <c r="S3978" i="1"/>
  <c r="Y3978" i="1"/>
  <c r="A3980" i="1"/>
  <c r="Q3980" i="1" s="1"/>
  <c r="R3980" i="1" s="1"/>
  <c r="H3979" i="1"/>
  <c r="J3861" i="1"/>
  <c r="K3861" i="1" s="1"/>
  <c r="I3862" i="1"/>
  <c r="U3860" i="1"/>
  <c r="W3860" i="1" s="1"/>
  <c r="E3860" i="1"/>
  <c r="O3854" i="1"/>
  <c r="F3856" i="1"/>
  <c r="G3856" i="1"/>
  <c r="D3857" i="1"/>
  <c r="L3857" i="1" s="1"/>
  <c r="O3855" i="1"/>
  <c r="X1431" i="1"/>
  <c r="B1431" i="1" s="1"/>
  <c r="P1432" i="1"/>
  <c r="C1433" i="1"/>
  <c r="AA3981" i="1" l="1"/>
  <c r="Z3981" i="1"/>
  <c r="M3857" i="1"/>
  <c r="Y3979" i="1"/>
  <c r="S3979" i="1"/>
  <c r="A3981" i="1"/>
  <c r="Q3981" i="1" s="1"/>
  <c r="R3981" i="1" s="1"/>
  <c r="H3980" i="1"/>
  <c r="I3863" i="1"/>
  <c r="J3862" i="1"/>
  <c r="K3862" i="1" s="1"/>
  <c r="U3861" i="1"/>
  <c r="W3861" i="1" s="1"/>
  <c r="E3861" i="1"/>
  <c r="F3857" i="1"/>
  <c r="G3857" i="1"/>
  <c r="D3858" i="1"/>
  <c r="L3858" i="1" s="1"/>
  <c r="C1434" i="1"/>
  <c r="P1433" i="1"/>
  <c r="X1432" i="1"/>
  <c r="B1432" i="1" s="1"/>
  <c r="Z3982" i="1" l="1"/>
  <c r="AA3982" i="1"/>
  <c r="M3858" i="1"/>
  <c r="M3859" i="1" s="1"/>
  <c r="M3860" i="1" s="1"/>
  <c r="M3861" i="1" s="1"/>
  <c r="M3862" i="1" s="1"/>
  <c r="M3863" i="1" s="1"/>
  <c r="N3857" i="1"/>
  <c r="N3858" i="1" s="1"/>
  <c r="N3859" i="1" s="1"/>
  <c r="N3860" i="1" s="1"/>
  <c r="N3861" i="1" s="1"/>
  <c r="N3862" i="1" s="1"/>
  <c r="N3863" i="1" s="1"/>
  <c r="S3980" i="1"/>
  <c r="A3982" i="1"/>
  <c r="Q3982" i="1" s="1"/>
  <c r="R3982" i="1" s="1"/>
  <c r="H3981" i="1"/>
  <c r="U3862" i="1"/>
  <c r="W3862" i="1" s="1"/>
  <c r="E3862" i="1"/>
  <c r="I3864" i="1"/>
  <c r="J3863" i="1"/>
  <c r="K3863" i="1" s="1"/>
  <c r="F3858" i="1"/>
  <c r="G3858" i="1"/>
  <c r="D3859" i="1"/>
  <c r="L3859" i="1" s="1"/>
  <c r="X1433" i="1"/>
  <c r="B1433" i="1" s="1"/>
  <c r="P1434" i="1"/>
  <c r="C1435" i="1"/>
  <c r="AA3983" i="1" l="1"/>
  <c r="Z3983" i="1"/>
  <c r="O3858" i="1"/>
  <c r="O3857" i="1"/>
  <c r="M3864" i="1"/>
  <c r="A3983" i="1"/>
  <c r="Q3983" i="1" s="1"/>
  <c r="R3983" i="1" s="1"/>
  <c r="H3982" i="1"/>
  <c r="Y3981" i="1"/>
  <c r="S3981" i="1"/>
  <c r="U3863" i="1"/>
  <c r="W3863" i="1" s="1"/>
  <c r="E3863" i="1"/>
  <c r="I3865" i="1"/>
  <c r="J3864" i="1"/>
  <c r="K3864" i="1" s="1"/>
  <c r="N3864" i="1"/>
  <c r="F3859" i="1"/>
  <c r="G3859" i="1"/>
  <c r="O3859" i="1"/>
  <c r="D3860" i="1"/>
  <c r="L3860" i="1" s="1"/>
  <c r="X1434" i="1"/>
  <c r="B1434" i="1" s="1"/>
  <c r="C1436" i="1"/>
  <c r="P1435" i="1"/>
  <c r="Z3984" i="1" l="1"/>
  <c r="AA3984" i="1"/>
  <c r="N3865" i="1"/>
  <c r="S3982" i="1"/>
  <c r="Y3982" i="1"/>
  <c r="H3983" i="1"/>
  <c r="A3984" i="1"/>
  <c r="Q3984" i="1" s="1"/>
  <c r="R3984" i="1" s="1"/>
  <c r="U3864" i="1"/>
  <c r="W3864" i="1" s="1"/>
  <c r="E3864" i="1"/>
  <c r="J3865" i="1"/>
  <c r="K3865" i="1" s="1"/>
  <c r="I3866" i="1"/>
  <c r="N3866" i="1" s="1"/>
  <c r="M3865" i="1"/>
  <c r="F3860" i="1"/>
  <c r="G3860" i="1"/>
  <c r="O3860" i="1"/>
  <c r="D3861" i="1"/>
  <c r="L3861" i="1" s="1"/>
  <c r="X1435" i="1"/>
  <c r="B1435" i="1" s="1"/>
  <c r="C1437" i="1"/>
  <c r="P1436" i="1"/>
  <c r="AA3985" i="1" l="1"/>
  <c r="Z3985" i="1"/>
  <c r="M3866" i="1"/>
  <c r="H3984" i="1"/>
  <c r="A3985" i="1"/>
  <c r="Q3985" i="1" s="1"/>
  <c r="R3985" i="1" s="1"/>
  <c r="Y3983" i="1"/>
  <c r="S3983" i="1"/>
  <c r="U3865" i="1"/>
  <c r="W3865" i="1" s="1"/>
  <c r="E3865" i="1"/>
  <c r="J3866" i="1"/>
  <c r="K3866" i="1" s="1"/>
  <c r="I3867" i="1"/>
  <c r="F3861" i="1"/>
  <c r="O3861" i="1"/>
  <c r="G3861" i="1"/>
  <c r="D3862" i="1"/>
  <c r="L3862" i="1" s="1"/>
  <c r="X1436" i="1"/>
  <c r="B1436" i="1" s="1"/>
  <c r="P1437" i="1"/>
  <c r="C1438" i="1"/>
  <c r="Z3986" i="1" l="1"/>
  <c r="AA3986" i="1"/>
  <c r="Y3984" i="1"/>
  <c r="S3984" i="1"/>
  <c r="H3985" i="1"/>
  <c r="A3986" i="1"/>
  <c r="Q3986" i="1" s="1"/>
  <c r="R3986" i="1" s="1"/>
  <c r="U3866" i="1"/>
  <c r="W3866" i="1" s="1"/>
  <c r="E3866" i="1"/>
  <c r="J3867" i="1"/>
  <c r="K3867" i="1" s="1"/>
  <c r="I3868" i="1"/>
  <c r="M3867" i="1"/>
  <c r="N3867" i="1"/>
  <c r="F3862" i="1"/>
  <c r="G3862" i="1"/>
  <c r="O3862" i="1"/>
  <c r="D3863" i="1"/>
  <c r="L3863" i="1" s="1"/>
  <c r="C1439" i="1"/>
  <c r="P1438" i="1"/>
  <c r="X1437" i="1"/>
  <c r="B1437" i="1" s="1"/>
  <c r="AA3987" i="1" l="1"/>
  <c r="Z3987" i="1"/>
  <c r="M3868" i="1"/>
  <c r="N3868" i="1"/>
  <c r="A3987" i="1"/>
  <c r="Q3987" i="1" s="1"/>
  <c r="R3987" i="1" s="1"/>
  <c r="H3986" i="1"/>
  <c r="S3985" i="1"/>
  <c r="Y3985" i="1"/>
  <c r="J3868" i="1"/>
  <c r="K3868" i="1" s="1"/>
  <c r="I3869" i="1"/>
  <c r="U3867" i="1"/>
  <c r="W3867" i="1" s="1"/>
  <c r="E3867" i="1"/>
  <c r="F3863" i="1"/>
  <c r="O3863" i="1"/>
  <c r="G3863" i="1"/>
  <c r="D3864" i="1"/>
  <c r="L3864" i="1" s="1"/>
  <c r="X1438" i="1"/>
  <c r="B1438" i="1" s="1"/>
  <c r="P1439" i="1"/>
  <c r="C1440" i="1"/>
  <c r="Z3988" i="1" l="1"/>
  <c r="AA3988" i="1"/>
  <c r="N3869" i="1"/>
  <c r="Y3986" i="1"/>
  <c r="S3986" i="1"/>
  <c r="H3987" i="1"/>
  <c r="A3988" i="1"/>
  <c r="Q3988" i="1" s="1"/>
  <c r="R3988" i="1" s="1"/>
  <c r="U3868" i="1"/>
  <c r="W3868" i="1" s="1"/>
  <c r="E3868" i="1"/>
  <c r="J3869" i="1"/>
  <c r="K3869" i="1" s="1"/>
  <c r="I3870" i="1"/>
  <c r="M3869" i="1"/>
  <c r="F3864" i="1"/>
  <c r="O3864" i="1"/>
  <c r="G3864" i="1"/>
  <c r="D3865" i="1"/>
  <c r="L3865" i="1" s="1"/>
  <c r="P1440" i="1"/>
  <c r="C1441" i="1"/>
  <c r="X1439" i="1"/>
  <c r="B1439" i="1" s="1"/>
  <c r="N3870" i="1" l="1"/>
  <c r="AA3989" i="1"/>
  <c r="Z3989" i="1"/>
  <c r="M3870" i="1"/>
  <c r="S3987" i="1"/>
  <c r="Y3987" i="1"/>
  <c r="A3989" i="1"/>
  <c r="Q3989" i="1" s="1"/>
  <c r="R3989" i="1" s="1"/>
  <c r="H3988" i="1"/>
  <c r="U3869" i="1"/>
  <c r="W3869" i="1" s="1"/>
  <c r="E3869" i="1"/>
  <c r="I3871" i="1"/>
  <c r="J3870" i="1"/>
  <c r="K3870" i="1" s="1"/>
  <c r="F3865" i="1"/>
  <c r="G3865" i="1"/>
  <c r="O3865" i="1"/>
  <c r="D3866" i="1"/>
  <c r="L3866" i="1" s="1"/>
  <c r="P1441" i="1"/>
  <c r="C1442" i="1"/>
  <c r="X1440" i="1"/>
  <c r="B1440" i="1" s="1"/>
  <c r="Z3990" i="1" l="1"/>
  <c r="AA3990" i="1"/>
  <c r="Y3988" i="1"/>
  <c r="S3988" i="1"/>
  <c r="H3989" i="1"/>
  <c r="A3990" i="1"/>
  <c r="Q3990" i="1" s="1"/>
  <c r="R3990" i="1" s="1"/>
  <c r="I3872" i="1"/>
  <c r="J3871" i="1"/>
  <c r="K3871" i="1" s="1"/>
  <c r="M3871" i="1"/>
  <c r="U3870" i="1"/>
  <c r="W3870" i="1" s="1"/>
  <c r="E3870" i="1"/>
  <c r="N3871" i="1"/>
  <c r="F3866" i="1"/>
  <c r="G3866" i="1"/>
  <c r="O3866" i="1"/>
  <c r="D3867" i="1"/>
  <c r="L3867" i="1" s="1"/>
  <c r="P1442" i="1"/>
  <c r="C1443" i="1"/>
  <c r="X1441" i="1"/>
  <c r="B1441" i="1" s="1"/>
  <c r="AA3991" i="1" l="1"/>
  <c r="Z3991" i="1"/>
  <c r="N3872" i="1"/>
  <c r="M3872" i="1"/>
  <c r="A3991" i="1"/>
  <c r="Q3991" i="1" s="1"/>
  <c r="R3991" i="1" s="1"/>
  <c r="H3990" i="1"/>
  <c r="S3989" i="1"/>
  <c r="Y3989" i="1"/>
  <c r="U3871" i="1"/>
  <c r="W3871" i="1" s="1"/>
  <c r="E3871" i="1"/>
  <c r="J3872" i="1"/>
  <c r="K3872" i="1" s="1"/>
  <c r="I3873" i="1"/>
  <c r="F3867" i="1"/>
  <c r="G3867" i="1"/>
  <c r="O3867" i="1"/>
  <c r="D3868" i="1"/>
  <c r="L3868" i="1" s="1"/>
  <c r="P1443" i="1"/>
  <c r="C1444" i="1"/>
  <c r="X1442" i="1"/>
  <c r="B1442" i="1" s="1"/>
  <c r="Z3992" i="1" l="1"/>
  <c r="AA3992" i="1"/>
  <c r="S3990" i="1"/>
  <c r="Y3990" i="1"/>
  <c r="H3991" i="1"/>
  <c r="A3992" i="1"/>
  <c r="Q3992" i="1" s="1"/>
  <c r="R3992" i="1" s="1"/>
  <c r="J3873" i="1"/>
  <c r="K3873" i="1" s="1"/>
  <c r="I3874" i="1"/>
  <c r="U3872" i="1"/>
  <c r="W3872" i="1" s="1"/>
  <c r="E3872" i="1"/>
  <c r="M3873" i="1"/>
  <c r="N3873" i="1"/>
  <c r="F3868" i="1"/>
  <c r="O3868" i="1"/>
  <c r="G3868" i="1"/>
  <c r="D3869" i="1"/>
  <c r="L3869" i="1" s="1"/>
  <c r="C1445" i="1"/>
  <c r="P1444" i="1"/>
  <c r="X1444" i="1" s="1"/>
  <c r="B1444" i="1" s="1"/>
  <c r="X1443" i="1"/>
  <c r="B1443" i="1" s="1"/>
  <c r="AA3993" i="1" l="1"/>
  <c r="Z3993" i="1"/>
  <c r="M3874" i="1"/>
  <c r="N3874" i="1"/>
  <c r="S3991" i="1"/>
  <c r="Y3991" i="1"/>
  <c r="H3992" i="1"/>
  <c r="A3993" i="1"/>
  <c r="Q3993" i="1" s="1"/>
  <c r="R3993" i="1" s="1"/>
  <c r="J3874" i="1"/>
  <c r="K3874" i="1" s="1"/>
  <c r="I3875" i="1"/>
  <c r="U3873" i="1"/>
  <c r="W3873" i="1" s="1"/>
  <c r="E3873" i="1"/>
  <c r="F3869" i="1"/>
  <c r="O3869" i="1"/>
  <c r="G3869" i="1"/>
  <c r="D3870" i="1"/>
  <c r="L3870" i="1" s="1"/>
  <c r="P1445" i="1"/>
  <c r="C1446" i="1"/>
  <c r="Z3994" i="1" l="1"/>
  <c r="AA3994" i="1"/>
  <c r="N3875" i="1"/>
  <c r="A3994" i="1"/>
  <c r="Q3994" i="1" s="1"/>
  <c r="R3994" i="1" s="1"/>
  <c r="H3993" i="1"/>
  <c r="S3992" i="1"/>
  <c r="Y3992" i="1"/>
  <c r="U3874" i="1"/>
  <c r="W3874" i="1" s="1"/>
  <c r="E3874" i="1"/>
  <c r="I3876" i="1"/>
  <c r="J3875" i="1"/>
  <c r="K3875" i="1" s="1"/>
  <c r="M3875" i="1"/>
  <c r="F3870" i="1"/>
  <c r="G3870" i="1"/>
  <c r="O3870" i="1"/>
  <c r="D3871" i="1"/>
  <c r="L3871" i="1" s="1"/>
  <c r="P1446" i="1"/>
  <c r="C1447" i="1"/>
  <c r="X1445" i="1"/>
  <c r="B1445" i="1" s="1"/>
  <c r="AA3995" i="1" l="1"/>
  <c r="Z3995" i="1"/>
  <c r="M3876" i="1"/>
  <c r="Y3993" i="1"/>
  <c r="S3993" i="1"/>
  <c r="A3995" i="1"/>
  <c r="Q3995" i="1" s="1"/>
  <c r="R3995" i="1" s="1"/>
  <c r="H3994" i="1"/>
  <c r="U3875" i="1"/>
  <c r="W3875" i="1" s="1"/>
  <c r="E3875" i="1"/>
  <c r="I3877" i="1"/>
  <c r="J3876" i="1"/>
  <c r="K3876" i="1" s="1"/>
  <c r="N3876" i="1"/>
  <c r="F3871" i="1"/>
  <c r="G3871" i="1"/>
  <c r="O3871" i="1"/>
  <c r="D3872" i="1"/>
  <c r="L3872" i="1" s="1"/>
  <c r="C1448" i="1"/>
  <c r="P1447" i="1"/>
  <c r="X1446" i="1"/>
  <c r="B1446" i="1" s="1"/>
  <c r="Z3996" i="1" l="1"/>
  <c r="AA3996" i="1"/>
  <c r="M3877" i="1"/>
  <c r="N3877" i="1"/>
  <c r="S3994" i="1"/>
  <c r="Y3994" i="1"/>
  <c r="A3996" i="1"/>
  <c r="Q3996" i="1" s="1"/>
  <c r="R3996" i="1" s="1"/>
  <c r="H3995" i="1"/>
  <c r="U3876" i="1"/>
  <c r="W3876" i="1" s="1"/>
  <c r="E3876" i="1"/>
  <c r="J3877" i="1"/>
  <c r="K3877" i="1" s="1"/>
  <c r="I3878" i="1"/>
  <c r="F3872" i="1"/>
  <c r="O3872" i="1"/>
  <c r="G3872" i="1"/>
  <c r="D3873" i="1"/>
  <c r="L3873" i="1" s="1"/>
  <c r="X1447" i="1"/>
  <c r="C1449" i="1"/>
  <c r="P1448" i="1"/>
  <c r="S1448" i="1" s="1"/>
  <c r="AA3997" i="1" l="1"/>
  <c r="Z3997" i="1"/>
  <c r="M3878" i="1"/>
  <c r="S3995" i="1"/>
  <c r="Y3995" i="1"/>
  <c r="A3997" i="1"/>
  <c r="Q3997" i="1" s="1"/>
  <c r="R3997" i="1" s="1"/>
  <c r="H3996" i="1"/>
  <c r="U3877" i="1"/>
  <c r="W3877" i="1" s="1"/>
  <c r="E3877" i="1"/>
  <c r="J3878" i="1"/>
  <c r="K3878" i="1" s="1"/>
  <c r="I3879" i="1"/>
  <c r="N3878" i="1"/>
  <c r="F3873" i="1"/>
  <c r="O3873" i="1"/>
  <c r="G3873" i="1"/>
  <c r="D3874" i="1"/>
  <c r="L3874" i="1" s="1"/>
  <c r="B1447" i="1"/>
  <c r="Y1447" i="1"/>
  <c r="P1449" i="1"/>
  <c r="S1449" i="1" s="1"/>
  <c r="C1450" i="1"/>
  <c r="X1448" i="1"/>
  <c r="B1448" i="1" s="1"/>
  <c r="Z3998" i="1" l="1"/>
  <c r="AA3998" i="1"/>
  <c r="N3879" i="1"/>
  <c r="Y3996" i="1"/>
  <c r="S3996" i="1"/>
  <c r="H3997" i="1"/>
  <c r="A3998" i="1"/>
  <c r="Q3998" i="1" s="1"/>
  <c r="R3998" i="1" s="1"/>
  <c r="J3879" i="1"/>
  <c r="K3879" i="1" s="1"/>
  <c r="I3880" i="1"/>
  <c r="U3878" i="1"/>
  <c r="W3878" i="1" s="1"/>
  <c r="E3878" i="1"/>
  <c r="M3879" i="1"/>
  <c r="F3874" i="1"/>
  <c r="G3874" i="1"/>
  <c r="O3874" i="1"/>
  <c r="D3875" i="1"/>
  <c r="L3875" i="1" s="1"/>
  <c r="Y1448" i="1"/>
  <c r="C1451" i="1"/>
  <c r="P1450" i="1"/>
  <c r="X1449" i="1"/>
  <c r="Y1449" i="1" s="1"/>
  <c r="AA3999" i="1" l="1"/>
  <c r="Z3999" i="1"/>
  <c r="M3880" i="1"/>
  <c r="H3998" i="1"/>
  <c r="A3999" i="1"/>
  <c r="Q3999" i="1" s="1"/>
  <c r="R3999" i="1" s="1"/>
  <c r="S3997" i="1"/>
  <c r="Y3997" i="1"/>
  <c r="I3881" i="1"/>
  <c r="J3880" i="1"/>
  <c r="K3880" i="1" s="1"/>
  <c r="U3879" i="1"/>
  <c r="W3879" i="1" s="1"/>
  <c r="E3879" i="1"/>
  <c r="N3880" i="1"/>
  <c r="F3875" i="1"/>
  <c r="G3875" i="1"/>
  <c r="O3875" i="1"/>
  <c r="D3876" i="1"/>
  <c r="L3876" i="1" s="1"/>
  <c r="B1449" i="1"/>
  <c r="X1450" i="1"/>
  <c r="B1450" i="1" s="1"/>
  <c r="C1452" i="1"/>
  <c r="P1451" i="1"/>
  <c r="Z4000" i="1" l="1"/>
  <c r="AA4000" i="1"/>
  <c r="N3881" i="1"/>
  <c r="H3999" i="1"/>
  <c r="A4000" i="1"/>
  <c r="Q4000" i="1" s="1"/>
  <c r="R4000" i="1" s="1"/>
  <c r="Y3998" i="1"/>
  <c r="S3998" i="1"/>
  <c r="U3880" i="1"/>
  <c r="W3880" i="1" s="1"/>
  <c r="E3880" i="1"/>
  <c r="I3882" i="1"/>
  <c r="J3881" i="1"/>
  <c r="K3881" i="1" s="1"/>
  <c r="M3881" i="1"/>
  <c r="F3876" i="1"/>
  <c r="O3876" i="1"/>
  <c r="G3876" i="1"/>
  <c r="D3877" i="1"/>
  <c r="L3877" i="1" s="1"/>
  <c r="X1451" i="1"/>
  <c r="B1451" i="1" s="1"/>
  <c r="P1452" i="1"/>
  <c r="C1453" i="1"/>
  <c r="AA4001" i="1" l="1"/>
  <c r="Z4001" i="1"/>
  <c r="A4001" i="1"/>
  <c r="Q4001" i="1" s="1"/>
  <c r="R4001" i="1" s="1"/>
  <c r="H4000" i="1"/>
  <c r="S3999" i="1"/>
  <c r="Y3999" i="1"/>
  <c r="U3881" i="1"/>
  <c r="W3881" i="1" s="1"/>
  <c r="E3881" i="1"/>
  <c r="I3883" i="1"/>
  <c r="J3882" i="1"/>
  <c r="K3882" i="1" s="1"/>
  <c r="F3877" i="1"/>
  <c r="G3877" i="1"/>
  <c r="O3877" i="1"/>
  <c r="D3878" i="1"/>
  <c r="L3878" i="1" s="1"/>
  <c r="P1453" i="1"/>
  <c r="X1453" i="1" s="1"/>
  <c r="B1453" i="1" s="1"/>
  <c r="C1454" i="1"/>
  <c r="X1452" i="1"/>
  <c r="Z4002" i="1" l="1"/>
  <c r="AA4002" i="1"/>
  <c r="S4000" i="1"/>
  <c r="Y4000" i="1"/>
  <c r="H4001" i="1"/>
  <c r="A4002" i="1"/>
  <c r="Q4002" i="1" s="1"/>
  <c r="R4002" i="1" s="1"/>
  <c r="U3882" i="1"/>
  <c r="W3882" i="1" s="1"/>
  <c r="E3882" i="1"/>
  <c r="I3884" i="1"/>
  <c r="J3883" i="1"/>
  <c r="K3883" i="1" s="1"/>
  <c r="F3878" i="1"/>
  <c r="G3878" i="1"/>
  <c r="O3878" i="1"/>
  <c r="D3879" i="1"/>
  <c r="L3879" i="1" s="1"/>
  <c r="B1452" i="1"/>
  <c r="Y1452" i="1"/>
  <c r="C1455" i="1"/>
  <c r="P1454" i="1"/>
  <c r="AA4003" i="1" l="1"/>
  <c r="Z4003" i="1"/>
  <c r="S4001" i="1"/>
  <c r="Y4001" i="1"/>
  <c r="H4002" i="1"/>
  <c r="A4003" i="1"/>
  <c r="Q4003" i="1" s="1"/>
  <c r="R4003" i="1" s="1"/>
  <c r="U3883" i="1"/>
  <c r="W3883" i="1" s="1"/>
  <c r="E3883" i="1"/>
  <c r="J3884" i="1"/>
  <c r="K3884" i="1" s="1"/>
  <c r="I3885" i="1"/>
  <c r="F3879" i="1"/>
  <c r="G3879" i="1"/>
  <c r="O3879" i="1"/>
  <c r="D3880" i="1"/>
  <c r="L3880" i="1" s="1"/>
  <c r="X1454" i="1"/>
  <c r="B1454" i="1" s="1"/>
  <c r="P1455" i="1"/>
  <c r="C1456" i="1"/>
  <c r="Z4004" i="1" l="1"/>
  <c r="AA4004" i="1"/>
  <c r="H4003" i="1"/>
  <c r="A4004" i="1"/>
  <c r="Q4004" i="1" s="1"/>
  <c r="R4004" i="1" s="1"/>
  <c r="S4002" i="1"/>
  <c r="Y4002" i="1"/>
  <c r="J3885" i="1"/>
  <c r="K3885" i="1" s="1"/>
  <c r="I3886" i="1"/>
  <c r="U3884" i="1"/>
  <c r="W3884" i="1" s="1"/>
  <c r="E3884" i="1"/>
  <c r="F3880" i="1"/>
  <c r="G3880" i="1"/>
  <c r="O3880" i="1"/>
  <c r="D3881" i="1"/>
  <c r="L3881" i="1" s="1"/>
  <c r="X1455" i="1"/>
  <c r="B1455" i="1" s="1"/>
  <c r="C1457" i="1"/>
  <c r="P1456" i="1"/>
  <c r="AA4005" i="1" l="1"/>
  <c r="Z4005" i="1"/>
  <c r="A4005" i="1"/>
  <c r="Q4005" i="1" s="1"/>
  <c r="R4005" i="1" s="1"/>
  <c r="H4004" i="1"/>
  <c r="S4003" i="1"/>
  <c r="Y4003" i="1"/>
  <c r="J3886" i="1"/>
  <c r="K3886" i="1" s="1"/>
  <c r="I3887" i="1"/>
  <c r="U3885" i="1"/>
  <c r="W3885" i="1" s="1"/>
  <c r="E3885" i="1"/>
  <c r="F3881" i="1"/>
  <c r="G3881" i="1"/>
  <c r="D3882" i="1"/>
  <c r="L3882" i="1" s="1"/>
  <c r="C1458" i="1"/>
  <c r="P1457" i="1"/>
  <c r="X1456" i="1"/>
  <c r="B1456" i="1" s="1"/>
  <c r="Z4006" i="1" l="1"/>
  <c r="AA4006" i="1"/>
  <c r="S4004" i="1"/>
  <c r="Y4004" i="1"/>
  <c r="O3881" i="1"/>
  <c r="M3882" i="1"/>
  <c r="H4005" i="1"/>
  <c r="A4006" i="1"/>
  <c r="Q4006" i="1" s="1"/>
  <c r="I3888" i="1"/>
  <c r="J3887" i="1"/>
  <c r="K3887" i="1" s="1"/>
  <c r="E3886" i="1"/>
  <c r="U3886" i="1"/>
  <c r="W3886" i="1" s="1"/>
  <c r="F3882" i="1"/>
  <c r="G3882" i="1"/>
  <c r="D3883" i="1"/>
  <c r="L3883" i="1" s="1"/>
  <c r="X1457" i="1"/>
  <c r="B1457" i="1" s="1"/>
  <c r="P1458" i="1"/>
  <c r="C1459" i="1"/>
  <c r="AA4007" i="1" l="1"/>
  <c r="R4006" i="1"/>
  <c r="Z4007" i="1"/>
  <c r="A4007" i="1"/>
  <c r="Q4007" i="1" s="1"/>
  <c r="R4007" i="1" s="1"/>
  <c r="H4006" i="1"/>
  <c r="N3882" i="1"/>
  <c r="N3883" i="1" s="1"/>
  <c r="M3883" i="1"/>
  <c r="S4005" i="1"/>
  <c r="U3887" i="1"/>
  <c r="W3887" i="1" s="1"/>
  <c r="E3887" i="1"/>
  <c r="I3889" i="1"/>
  <c r="J3888" i="1"/>
  <c r="K3888" i="1" s="1"/>
  <c r="F3883" i="1"/>
  <c r="G3883" i="1"/>
  <c r="D3884" i="1"/>
  <c r="L3884" i="1" s="1"/>
  <c r="P1459" i="1"/>
  <c r="C1460" i="1"/>
  <c r="X1458" i="1"/>
  <c r="B1458" i="1" s="1"/>
  <c r="Z4008" i="1" l="1"/>
  <c r="AA4008" i="1"/>
  <c r="O3882" i="1"/>
  <c r="M3884" i="1"/>
  <c r="H4007" i="1"/>
  <c r="A4008" i="1"/>
  <c r="Q4008" i="1" s="1"/>
  <c r="R4008" i="1" s="1"/>
  <c r="O3883" i="1"/>
  <c r="E3888" i="1"/>
  <c r="U3888" i="1"/>
  <c r="W3888" i="1" s="1"/>
  <c r="J3889" i="1"/>
  <c r="K3889" i="1" s="1"/>
  <c r="I3890" i="1"/>
  <c r="F3884" i="1"/>
  <c r="G3884" i="1"/>
  <c r="D3885" i="1"/>
  <c r="L3885" i="1" s="1"/>
  <c r="P1460" i="1"/>
  <c r="C1461" i="1"/>
  <c r="X1459" i="1"/>
  <c r="B1459" i="1" s="1"/>
  <c r="AA4009" i="1" l="1"/>
  <c r="Z4009" i="1"/>
  <c r="M3885" i="1"/>
  <c r="N3884" i="1"/>
  <c r="Y4007" i="1"/>
  <c r="S4007" i="1"/>
  <c r="A4009" i="1"/>
  <c r="Q4009" i="1" s="1"/>
  <c r="R4009" i="1" s="1"/>
  <c r="H4008" i="1"/>
  <c r="I3891" i="1"/>
  <c r="J3890" i="1"/>
  <c r="K3890" i="1" s="1"/>
  <c r="E3889" i="1"/>
  <c r="U3889" i="1"/>
  <c r="W3889" i="1" s="1"/>
  <c r="F3885" i="1"/>
  <c r="G3885" i="1"/>
  <c r="D3886" i="1"/>
  <c r="L3886" i="1" s="1"/>
  <c r="C1462" i="1"/>
  <c r="P1461" i="1"/>
  <c r="X1460" i="1"/>
  <c r="B1460" i="1" s="1"/>
  <c r="Z4010" i="1" l="1"/>
  <c r="AA4010" i="1"/>
  <c r="N3885" i="1"/>
  <c r="O3885" i="1" s="1"/>
  <c r="O3884" i="1"/>
  <c r="S4008" i="1"/>
  <c r="Y4008" i="1"/>
  <c r="H4009" i="1"/>
  <c r="A4010" i="1"/>
  <c r="Q4010" i="1" s="1"/>
  <c r="R4010" i="1" s="1"/>
  <c r="E3890" i="1"/>
  <c r="U3890" i="1"/>
  <c r="W3890" i="1" s="1"/>
  <c r="J3891" i="1"/>
  <c r="K3891" i="1" s="1"/>
  <c r="I3892" i="1"/>
  <c r="F3886" i="1"/>
  <c r="G3886" i="1"/>
  <c r="D3887" i="1"/>
  <c r="L3887" i="1" s="1"/>
  <c r="M3886" i="1"/>
  <c r="X1461" i="1"/>
  <c r="B1461" i="1" s="1"/>
  <c r="P1462" i="1"/>
  <c r="C1463" i="1"/>
  <c r="AA4011" i="1" l="1"/>
  <c r="Z4011" i="1"/>
  <c r="S4009" i="1"/>
  <c r="Y4009" i="1"/>
  <c r="H4010" i="1"/>
  <c r="A4011" i="1"/>
  <c r="Q4011" i="1" s="1"/>
  <c r="R4011" i="1" s="1"/>
  <c r="I3893" i="1"/>
  <c r="J3892" i="1"/>
  <c r="K3892" i="1" s="1"/>
  <c r="U3891" i="1"/>
  <c r="W3891" i="1" s="1"/>
  <c r="E3891" i="1"/>
  <c r="M3887" i="1"/>
  <c r="M3888" i="1" s="1"/>
  <c r="M3889" i="1" s="1"/>
  <c r="M3890" i="1" s="1"/>
  <c r="M3891" i="1" s="1"/>
  <c r="M3892" i="1" s="1"/>
  <c r="N3886" i="1"/>
  <c r="N3887" i="1" s="1"/>
  <c r="N3888" i="1" s="1"/>
  <c r="N3889" i="1" s="1"/>
  <c r="N3890" i="1" s="1"/>
  <c r="N3891" i="1" s="1"/>
  <c r="N3892" i="1" s="1"/>
  <c r="F3887" i="1"/>
  <c r="G3887" i="1"/>
  <c r="D3888" i="1"/>
  <c r="L3888" i="1" s="1"/>
  <c r="P1463" i="1"/>
  <c r="C1464" i="1"/>
  <c r="X1462" i="1"/>
  <c r="B1462" i="1" s="1"/>
  <c r="Z4012" i="1" l="1"/>
  <c r="AA4012" i="1"/>
  <c r="N3893" i="1"/>
  <c r="M3893" i="1"/>
  <c r="S4010" i="1"/>
  <c r="Y4010" i="1"/>
  <c r="A4012" i="1"/>
  <c r="Q4012" i="1" s="1"/>
  <c r="R4012" i="1" s="1"/>
  <c r="H4011" i="1"/>
  <c r="E3892" i="1"/>
  <c r="U3892" i="1"/>
  <c r="W3892" i="1" s="1"/>
  <c r="O3886" i="1"/>
  <c r="O3887" i="1"/>
  <c r="I3894" i="1"/>
  <c r="J3893" i="1"/>
  <c r="K3893" i="1" s="1"/>
  <c r="F3888" i="1"/>
  <c r="G3888" i="1"/>
  <c r="D3889" i="1"/>
  <c r="L3889" i="1" s="1"/>
  <c r="O3888" i="1"/>
  <c r="C1465" i="1"/>
  <c r="P1464" i="1"/>
  <c r="X1463" i="1"/>
  <c r="B1463" i="1" s="1"/>
  <c r="AA4013" i="1" l="1"/>
  <c r="Z4013" i="1"/>
  <c r="S4011" i="1"/>
  <c r="Y4011" i="1"/>
  <c r="H4012" i="1"/>
  <c r="A4013" i="1"/>
  <c r="Q4013" i="1" s="1"/>
  <c r="R4013" i="1" s="1"/>
  <c r="E3893" i="1"/>
  <c r="U3893" i="1"/>
  <c r="W3893" i="1" s="1"/>
  <c r="I3895" i="1"/>
  <c r="J3894" i="1"/>
  <c r="K3894" i="1" s="1"/>
  <c r="N3894" i="1"/>
  <c r="M3894" i="1"/>
  <c r="F3889" i="1"/>
  <c r="D3890" i="1"/>
  <c r="L3890" i="1" s="1"/>
  <c r="O3889" i="1"/>
  <c r="G3889" i="1"/>
  <c r="X1464" i="1"/>
  <c r="B1464" i="1" s="1"/>
  <c r="P1465" i="1"/>
  <c r="C1466" i="1"/>
  <c r="Z4014" i="1" l="1"/>
  <c r="AA4014" i="1"/>
  <c r="N3895" i="1"/>
  <c r="Y4012" i="1"/>
  <c r="S4012" i="1"/>
  <c r="A4014" i="1"/>
  <c r="Q4014" i="1" s="1"/>
  <c r="R4014" i="1" s="1"/>
  <c r="H4013" i="1"/>
  <c r="M3895" i="1"/>
  <c r="U3894" i="1"/>
  <c r="W3894" i="1" s="1"/>
  <c r="E3894" i="1"/>
  <c r="J3895" i="1"/>
  <c r="K3895" i="1" s="1"/>
  <c r="I3896" i="1"/>
  <c r="F3890" i="1"/>
  <c r="O3890" i="1"/>
  <c r="G3890" i="1"/>
  <c r="D3891" i="1"/>
  <c r="L3891" i="1" s="1"/>
  <c r="X1465" i="1"/>
  <c r="B1465" i="1" s="1"/>
  <c r="C1467" i="1"/>
  <c r="P1466" i="1"/>
  <c r="AA4015" i="1" l="1"/>
  <c r="Z4015" i="1"/>
  <c r="A4015" i="1"/>
  <c r="Q4015" i="1" s="1"/>
  <c r="R4015" i="1" s="1"/>
  <c r="H4014" i="1"/>
  <c r="Y4013" i="1"/>
  <c r="S4013" i="1"/>
  <c r="U3895" i="1"/>
  <c r="W3895" i="1" s="1"/>
  <c r="E3895" i="1"/>
  <c r="I3897" i="1"/>
  <c r="J3896" i="1"/>
  <c r="K3896" i="1" s="1"/>
  <c r="N3896" i="1"/>
  <c r="M3896" i="1"/>
  <c r="F3891" i="1"/>
  <c r="G3891" i="1"/>
  <c r="O3891" i="1"/>
  <c r="D3892" i="1"/>
  <c r="L3892" i="1" s="1"/>
  <c r="C1468" i="1"/>
  <c r="P1467" i="1"/>
  <c r="X1466" i="1"/>
  <c r="B1466" i="1" s="1"/>
  <c r="Z4016" i="1" l="1"/>
  <c r="AA4016" i="1"/>
  <c r="N3897" i="1"/>
  <c r="M3897" i="1"/>
  <c r="S4014" i="1"/>
  <c r="Y4014" i="1"/>
  <c r="A4016" i="1"/>
  <c r="Q4016" i="1" s="1"/>
  <c r="R4016" i="1" s="1"/>
  <c r="H4015" i="1"/>
  <c r="U3896" i="1"/>
  <c r="W3896" i="1" s="1"/>
  <c r="E3896" i="1"/>
  <c r="I3898" i="1"/>
  <c r="J3897" i="1"/>
  <c r="K3897" i="1" s="1"/>
  <c r="F3892" i="1"/>
  <c r="D3893" i="1"/>
  <c r="L3893" i="1" s="1"/>
  <c r="G3892" i="1"/>
  <c r="O3892" i="1"/>
  <c r="X1467" i="1"/>
  <c r="B1467" i="1" s="1"/>
  <c r="C1469" i="1"/>
  <c r="P1468" i="1"/>
  <c r="AA4017" i="1" l="1"/>
  <c r="Z4017" i="1"/>
  <c r="N3898" i="1"/>
  <c r="Y4015" i="1"/>
  <c r="S4015" i="1"/>
  <c r="A4017" i="1"/>
  <c r="Q4017" i="1" s="1"/>
  <c r="R4017" i="1" s="1"/>
  <c r="H4016" i="1"/>
  <c r="U3897" i="1"/>
  <c r="W3897" i="1" s="1"/>
  <c r="E3897" i="1"/>
  <c r="I3899" i="1"/>
  <c r="J3898" i="1"/>
  <c r="K3898" i="1" s="1"/>
  <c r="M3898" i="1"/>
  <c r="F3893" i="1"/>
  <c r="O3893" i="1"/>
  <c r="G3893" i="1"/>
  <c r="D3894" i="1"/>
  <c r="L3894" i="1" s="1"/>
  <c r="X1468" i="1"/>
  <c r="B1468" i="1" s="1"/>
  <c r="P1469" i="1"/>
  <c r="C1470" i="1"/>
  <c r="Z4018" i="1" l="1"/>
  <c r="AA4018" i="1"/>
  <c r="N3899" i="1"/>
  <c r="M3899" i="1"/>
  <c r="S4016" i="1"/>
  <c r="Y4016" i="1"/>
  <c r="A4018" i="1"/>
  <c r="Q4018" i="1" s="1"/>
  <c r="R4018" i="1" s="1"/>
  <c r="H4017" i="1"/>
  <c r="J3899" i="1"/>
  <c r="K3899" i="1" s="1"/>
  <c r="I3900" i="1"/>
  <c r="U3898" i="1"/>
  <c r="W3898" i="1" s="1"/>
  <c r="E3898" i="1"/>
  <c r="F3894" i="1"/>
  <c r="G3894" i="1"/>
  <c r="O3894" i="1"/>
  <c r="D3895" i="1"/>
  <c r="L3895" i="1" s="1"/>
  <c r="X1469" i="1"/>
  <c r="B1469" i="1" s="1"/>
  <c r="C1471" i="1"/>
  <c r="P1470" i="1"/>
  <c r="AA4019" i="1" l="1"/>
  <c r="Z4019" i="1"/>
  <c r="S4017" i="1"/>
  <c r="Y4017" i="1"/>
  <c r="A4019" i="1"/>
  <c r="Q4019" i="1" s="1"/>
  <c r="R4019" i="1" s="1"/>
  <c r="H4018" i="1"/>
  <c r="I3901" i="1"/>
  <c r="J3900" i="1"/>
  <c r="K3900" i="1" s="1"/>
  <c r="E3899" i="1"/>
  <c r="U3899" i="1"/>
  <c r="W3899" i="1" s="1"/>
  <c r="M3900" i="1"/>
  <c r="N3900" i="1"/>
  <c r="F3895" i="1"/>
  <c r="G3895" i="1"/>
  <c r="O3895" i="1"/>
  <c r="D3896" i="1"/>
  <c r="L3896" i="1" s="1"/>
  <c r="X1470" i="1"/>
  <c r="B1470" i="1" s="1"/>
  <c r="C1472" i="1"/>
  <c r="P1471" i="1"/>
  <c r="Z4020" i="1" l="1"/>
  <c r="AA4020" i="1"/>
  <c r="N3901" i="1"/>
  <c r="M3901" i="1"/>
  <c r="S4018" i="1"/>
  <c r="Y4018" i="1"/>
  <c r="A4020" i="1"/>
  <c r="Q4020" i="1" s="1"/>
  <c r="R4020" i="1" s="1"/>
  <c r="H4019" i="1"/>
  <c r="E3900" i="1"/>
  <c r="U3900" i="1"/>
  <c r="W3900" i="1" s="1"/>
  <c r="J3901" i="1"/>
  <c r="K3901" i="1" s="1"/>
  <c r="I3902" i="1"/>
  <c r="F3896" i="1"/>
  <c r="G3896" i="1"/>
  <c r="D3897" i="1"/>
  <c r="L3897" i="1" s="1"/>
  <c r="O3896" i="1"/>
  <c r="C1473" i="1"/>
  <c r="P1472" i="1"/>
  <c r="X1471" i="1"/>
  <c r="B1471" i="1" s="1"/>
  <c r="AA4021" i="1" l="1"/>
  <c r="Z4021" i="1"/>
  <c r="H4020" i="1"/>
  <c r="A4021" i="1"/>
  <c r="Q4021" i="1" s="1"/>
  <c r="R4021" i="1" s="1"/>
  <c r="Y4019" i="1"/>
  <c r="S4019" i="1"/>
  <c r="I3903" i="1"/>
  <c r="J3902" i="1"/>
  <c r="K3902" i="1" s="1"/>
  <c r="U3901" i="1"/>
  <c r="W3901" i="1" s="1"/>
  <c r="E3901" i="1"/>
  <c r="M3902" i="1"/>
  <c r="N3902" i="1"/>
  <c r="F3897" i="1"/>
  <c r="G3897" i="1"/>
  <c r="O3897" i="1"/>
  <c r="D3898" i="1"/>
  <c r="L3898" i="1" s="1"/>
  <c r="X1472" i="1"/>
  <c r="B1472" i="1" s="1"/>
  <c r="P1473" i="1"/>
  <c r="C1474" i="1"/>
  <c r="Z4022" i="1" l="1"/>
  <c r="AA4022" i="1"/>
  <c r="N3903" i="1"/>
  <c r="M3903" i="1"/>
  <c r="H4021" i="1"/>
  <c r="A4022" i="1"/>
  <c r="Q4022" i="1" s="1"/>
  <c r="R4022" i="1" s="1"/>
  <c r="S4020" i="1"/>
  <c r="Y4020" i="1"/>
  <c r="U3902" i="1"/>
  <c r="W3902" i="1" s="1"/>
  <c r="E3902" i="1"/>
  <c r="J3903" i="1"/>
  <c r="K3903" i="1" s="1"/>
  <c r="I3904" i="1"/>
  <c r="F3898" i="1"/>
  <c r="G3898" i="1"/>
  <c r="O3898" i="1"/>
  <c r="D3899" i="1"/>
  <c r="L3899" i="1" s="1"/>
  <c r="X1473" i="1"/>
  <c r="B1473" i="1" s="1"/>
  <c r="P1474" i="1"/>
  <c r="C1475" i="1"/>
  <c r="AA4023" i="1" l="1"/>
  <c r="Z4023" i="1"/>
  <c r="Y4021" i="1"/>
  <c r="S4021" i="1"/>
  <c r="A4023" i="1"/>
  <c r="Q4023" i="1" s="1"/>
  <c r="R4023" i="1" s="1"/>
  <c r="H4022" i="1"/>
  <c r="E3903" i="1"/>
  <c r="U3903" i="1"/>
  <c r="W3903" i="1" s="1"/>
  <c r="J3904" i="1"/>
  <c r="K3904" i="1" s="1"/>
  <c r="I3905" i="1"/>
  <c r="M3904" i="1"/>
  <c r="N3904" i="1"/>
  <c r="F3899" i="1"/>
  <c r="G3899" i="1"/>
  <c r="O3899" i="1"/>
  <c r="D3900" i="1"/>
  <c r="L3900" i="1" s="1"/>
  <c r="X1474" i="1"/>
  <c r="B1474" i="1" s="1"/>
  <c r="C1476" i="1"/>
  <c r="P1475" i="1"/>
  <c r="Z4024" i="1" l="1"/>
  <c r="AA4024" i="1"/>
  <c r="M3905" i="1"/>
  <c r="N3905" i="1"/>
  <c r="S4022" i="1"/>
  <c r="Y4022" i="1"/>
  <c r="A4024" i="1"/>
  <c r="Q4024" i="1" s="1"/>
  <c r="R4024" i="1" s="1"/>
  <c r="H4023" i="1"/>
  <c r="I3906" i="1"/>
  <c r="J3905" i="1"/>
  <c r="K3905" i="1" s="1"/>
  <c r="E3904" i="1"/>
  <c r="U3904" i="1"/>
  <c r="W3904" i="1" s="1"/>
  <c r="F3900" i="1"/>
  <c r="D3901" i="1"/>
  <c r="L3901" i="1" s="1"/>
  <c r="G3900" i="1"/>
  <c r="O3900" i="1"/>
  <c r="P1476" i="1"/>
  <c r="C1477" i="1"/>
  <c r="X1475" i="1"/>
  <c r="B1475" i="1" s="1"/>
  <c r="AA4025" i="1" l="1"/>
  <c r="Z4025" i="1"/>
  <c r="S4023" i="1"/>
  <c r="Y4023" i="1"/>
  <c r="A4025" i="1"/>
  <c r="Q4025" i="1" s="1"/>
  <c r="R4025" i="1" s="1"/>
  <c r="H4024" i="1"/>
  <c r="E3905" i="1"/>
  <c r="U3905" i="1"/>
  <c r="W3905" i="1" s="1"/>
  <c r="J3906" i="1"/>
  <c r="K3906" i="1" s="1"/>
  <c r="I3907" i="1"/>
  <c r="M3906" i="1"/>
  <c r="N3906" i="1"/>
  <c r="F3901" i="1"/>
  <c r="O3901" i="1"/>
  <c r="G3901" i="1"/>
  <c r="D3902" i="1"/>
  <c r="L3902" i="1" s="1"/>
  <c r="C1478" i="1"/>
  <c r="P1477" i="1"/>
  <c r="X1476" i="1"/>
  <c r="B1476" i="1" s="1"/>
  <c r="Z4026" i="1" l="1"/>
  <c r="AA4026" i="1"/>
  <c r="M3907" i="1"/>
  <c r="N3907" i="1"/>
  <c r="S4024" i="1"/>
  <c r="Y4024" i="1"/>
  <c r="H4025" i="1"/>
  <c r="A4026" i="1"/>
  <c r="Q4026" i="1" s="1"/>
  <c r="R4026" i="1" s="1"/>
  <c r="J3907" i="1"/>
  <c r="K3907" i="1" s="1"/>
  <c r="I3908" i="1"/>
  <c r="E3906" i="1"/>
  <c r="U3906" i="1"/>
  <c r="W3906" i="1" s="1"/>
  <c r="F3902" i="1"/>
  <c r="G3902" i="1"/>
  <c r="D3903" i="1"/>
  <c r="L3903" i="1" s="1"/>
  <c r="O3902" i="1"/>
  <c r="X1477" i="1"/>
  <c r="B1477" i="1" s="1"/>
  <c r="C1479" i="1"/>
  <c r="P1478" i="1"/>
  <c r="S1478" i="1" s="1"/>
  <c r="AA4027" i="1" l="1"/>
  <c r="Z4027" i="1"/>
  <c r="N3908" i="1"/>
  <c r="H4026" i="1"/>
  <c r="A4027" i="1"/>
  <c r="Q4027" i="1" s="1"/>
  <c r="R4027" i="1" s="1"/>
  <c r="S4025" i="1"/>
  <c r="Y4025" i="1"/>
  <c r="E3907" i="1"/>
  <c r="U3907" i="1"/>
  <c r="W3907" i="1" s="1"/>
  <c r="I3909" i="1"/>
  <c r="J3908" i="1"/>
  <c r="K3908" i="1" s="1"/>
  <c r="M3908" i="1"/>
  <c r="F3903" i="1"/>
  <c r="G3903" i="1"/>
  <c r="O3903" i="1"/>
  <c r="D3904" i="1"/>
  <c r="L3904" i="1" s="1"/>
  <c r="P1479" i="1"/>
  <c r="C1480" i="1"/>
  <c r="X1478" i="1"/>
  <c r="Z4028" i="1" l="1"/>
  <c r="AA4028" i="1"/>
  <c r="M3909" i="1"/>
  <c r="A4028" i="1"/>
  <c r="Q4028" i="1" s="1"/>
  <c r="R4028" i="1" s="1"/>
  <c r="H4027" i="1"/>
  <c r="S4026" i="1"/>
  <c r="Y4026" i="1"/>
  <c r="E3908" i="1"/>
  <c r="U3908" i="1"/>
  <c r="W3908" i="1" s="1"/>
  <c r="J3909" i="1"/>
  <c r="K3909" i="1" s="1"/>
  <c r="I3910" i="1"/>
  <c r="M3910" i="1" s="1"/>
  <c r="N3909" i="1"/>
  <c r="F3904" i="1"/>
  <c r="D3905" i="1"/>
  <c r="L3905" i="1" s="1"/>
  <c r="O3904" i="1"/>
  <c r="G3904" i="1"/>
  <c r="B1478" i="1"/>
  <c r="Y1478" i="1"/>
  <c r="P1480" i="1"/>
  <c r="X1480" i="1" s="1"/>
  <c r="Y1480" i="1" s="1"/>
  <c r="C1481" i="1"/>
  <c r="X1479" i="1"/>
  <c r="B1479" i="1" s="1"/>
  <c r="AA4029" i="1" l="1"/>
  <c r="Z4029" i="1"/>
  <c r="N3910" i="1"/>
  <c r="S4027" i="1"/>
  <c r="Y4027" i="1"/>
  <c r="A4029" i="1"/>
  <c r="Q4029" i="1" s="1"/>
  <c r="R4029" i="1" s="1"/>
  <c r="H4028" i="1"/>
  <c r="I3911" i="1"/>
  <c r="J3910" i="1"/>
  <c r="K3910" i="1" s="1"/>
  <c r="E3909" i="1"/>
  <c r="U3909" i="1"/>
  <c r="W3909" i="1" s="1"/>
  <c r="F3905" i="1"/>
  <c r="O3905" i="1"/>
  <c r="D3906" i="1"/>
  <c r="L3906" i="1" s="1"/>
  <c r="G3905" i="1"/>
  <c r="P1481" i="1"/>
  <c r="S1481" i="1" s="1"/>
  <c r="C1482" i="1"/>
  <c r="B1480" i="1"/>
  <c r="Z4030" i="1" l="1"/>
  <c r="AA4030" i="1"/>
  <c r="N3911" i="1"/>
  <c r="A4030" i="1"/>
  <c r="Q4030" i="1" s="1"/>
  <c r="R4030" i="1" s="1"/>
  <c r="H4029" i="1"/>
  <c r="S4028" i="1"/>
  <c r="Y4028" i="1"/>
  <c r="I3912" i="1"/>
  <c r="J3911" i="1"/>
  <c r="K3911" i="1" s="1"/>
  <c r="U3910" i="1"/>
  <c r="W3910" i="1" s="1"/>
  <c r="E3910" i="1"/>
  <c r="M3911" i="1"/>
  <c r="F3906" i="1"/>
  <c r="G3906" i="1"/>
  <c r="O3906" i="1"/>
  <c r="D3907" i="1"/>
  <c r="L3907" i="1" s="1"/>
  <c r="C1483" i="1"/>
  <c r="P1482" i="1"/>
  <c r="S1482" i="1" s="1"/>
  <c r="X1481" i="1"/>
  <c r="AA4031" i="1" l="1"/>
  <c r="Z4031" i="1"/>
  <c r="B1481" i="1"/>
  <c r="Y1481" i="1"/>
  <c r="M3912" i="1"/>
  <c r="S4029" i="1"/>
  <c r="Y4029" i="1"/>
  <c r="A4031" i="1"/>
  <c r="Q4031" i="1" s="1"/>
  <c r="R4031" i="1" s="1"/>
  <c r="H4030" i="1"/>
  <c r="E3911" i="1"/>
  <c r="U3911" i="1"/>
  <c r="W3911" i="1" s="1"/>
  <c r="I3913" i="1"/>
  <c r="J3912" i="1"/>
  <c r="K3912" i="1" s="1"/>
  <c r="N3912" i="1"/>
  <c r="F3907" i="1"/>
  <c r="G3907" i="1"/>
  <c r="O3907" i="1"/>
  <c r="D3908" i="1"/>
  <c r="L3908" i="1" s="1"/>
  <c r="X1482" i="1"/>
  <c r="C1484" i="1"/>
  <c r="P1483" i="1"/>
  <c r="Z4032" i="1" l="1"/>
  <c r="AA4032" i="1"/>
  <c r="S4030" i="1"/>
  <c r="Y4030" i="1"/>
  <c r="A4032" i="1"/>
  <c r="Q4032" i="1" s="1"/>
  <c r="R4032" i="1" s="1"/>
  <c r="H4031" i="1"/>
  <c r="B1482" i="1"/>
  <c r="Y1482" i="1"/>
  <c r="E3912" i="1"/>
  <c r="U3912" i="1"/>
  <c r="W3912" i="1" s="1"/>
  <c r="J3913" i="1"/>
  <c r="K3913" i="1" s="1"/>
  <c r="I3914" i="1"/>
  <c r="F3908" i="1"/>
  <c r="O3908" i="1"/>
  <c r="G3908" i="1"/>
  <c r="D3909" i="1"/>
  <c r="L3909" i="1" s="1"/>
  <c r="P1484" i="1"/>
  <c r="C1485" i="1"/>
  <c r="X1483" i="1"/>
  <c r="B1483" i="1" s="1"/>
  <c r="AA4033" i="1" l="1"/>
  <c r="Z4033" i="1"/>
  <c r="Y4031" i="1"/>
  <c r="S4031" i="1"/>
  <c r="H4032" i="1"/>
  <c r="A4033" i="1"/>
  <c r="Q4033" i="1" s="1"/>
  <c r="R4033" i="1" s="1"/>
  <c r="J3914" i="1"/>
  <c r="K3914" i="1" s="1"/>
  <c r="I3915" i="1"/>
  <c r="U3913" i="1"/>
  <c r="W3913" i="1" s="1"/>
  <c r="E3913" i="1"/>
  <c r="F3909" i="1"/>
  <c r="O3909" i="1"/>
  <c r="D3910" i="1"/>
  <c r="L3910" i="1" s="1"/>
  <c r="G3909" i="1"/>
  <c r="P1485" i="1"/>
  <c r="C1486" i="1"/>
  <c r="X1484" i="1"/>
  <c r="B1484" i="1" s="1"/>
  <c r="Z4034" i="1" l="1"/>
  <c r="AA4034" i="1"/>
  <c r="H4033" i="1"/>
  <c r="A4034" i="1"/>
  <c r="Q4034" i="1" s="1"/>
  <c r="R4034" i="1" s="1"/>
  <c r="S4032" i="1"/>
  <c r="Y4032" i="1"/>
  <c r="E3914" i="1"/>
  <c r="U3914" i="1"/>
  <c r="W3914" i="1" s="1"/>
  <c r="J3915" i="1"/>
  <c r="K3915" i="1" s="1"/>
  <c r="I3916" i="1"/>
  <c r="F3910" i="1"/>
  <c r="O3910" i="1"/>
  <c r="G3910" i="1"/>
  <c r="D3911" i="1"/>
  <c r="L3911" i="1" s="1"/>
  <c r="C1487" i="1"/>
  <c r="P1486" i="1"/>
  <c r="X1485" i="1"/>
  <c r="B1485" i="1" s="1"/>
  <c r="AA4035" i="1" l="1"/>
  <c r="Z4035" i="1"/>
  <c r="S4033" i="1"/>
  <c r="Y4033" i="1"/>
  <c r="H4034" i="1"/>
  <c r="A4035" i="1"/>
  <c r="Q4035" i="1" s="1"/>
  <c r="R4035" i="1" s="1"/>
  <c r="I3917" i="1"/>
  <c r="J3916" i="1"/>
  <c r="K3916" i="1" s="1"/>
  <c r="E3915" i="1"/>
  <c r="U3915" i="1"/>
  <c r="W3915" i="1" s="1"/>
  <c r="F3911" i="1"/>
  <c r="G3911" i="1"/>
  <c r="D3912" i="1"/>
  <c r="L3912" i="1" s="1"/>
  <c r="O3911" i="1"/>
  <c r="X1486" i="1"/>
  <c r="B1486" i="1" s="1"/>
  <c r="C1488" i="1"/>
  <c r="P1487" i="1"/>
  <c r="Z4036" i="1" l="1"/>
  <c r="AA4036" i="1"/>
  <c r="A4036" i="1"/>
  <c r="Q4036" i="1" s="1"/>
  <c r="R4036" i="1" s="1"/>
  <c r="H4035" i="1"/>
  <c r="S4034" i="1"/>
  <c r="Y4034" i="1"/>
  <c r="E3916" i="1"/>
  <c r="U3916" i="1"/>
  <c r="W3916" i="1" s="1"/>
  <c r="I3918" i="1"/>
  <c r="J3917" i="1"/>
  <c r="K3917" i="1" s="1"/>
  <c r="F3912" i="1"/>
  <c r="D3913" i="1"/>
  <c r="L3913" i="1" s="1"/>
  <c r="G3912" i="1"/>
  <c r="C1489" i="1"/>
  <c r="P1488" i="1"/>
  <c r="X1487" i="1"/>
  <c r="B1487" i="1" s="1"/>
  <c r="AA4037" i="1" l="1"/>
  <c r="Z4037" i="1"/>
  <c r="H4036" i="1"/>
  <c r="A4037" i="1"/>
  <c r="Q4037" i="1" s="1"/>
  <c r="O3912" i="1"/>
  <c r="M3913" i="1"/>
  <c r="Y4035" i="1"/>
  <c r="S4035" i="1"/>
  <c r="E3917" i="1"/>
  <c r="U3917" i="1"/>
  <c r="W3917" i="1" s="1"/>
  <c r="I3919" i="1"/>
  <c r="J3918" i="1"/>
  <c r="K3918" i="1" s="1"/>
  <c r="F3913" i="1"/>
  <c r="D3914" i="1"/>
  <c r="L3914" i="1" s="1"/>
  <c r="G3913" i="1"/>
  <c r="X1488" i="1"/>
  <c r="B1488" i="1" s="1"/>
  <c r="P1489" i="1"/>
  <c r="C1490" i="1"/>
  <c r="AA4038" i="1" l="1"/>
  <c r="R4037" i="1"/>
  <c r="Z4038" i="1"/>
  <c r="M3914" i="1"/>
  <c r="M3915" i="1" s="1"/>
  <c r="N3913" i="1"/>
  <c r="S4036" i="1"/>
  <c r="H4037" i="1"/>
  <c r="A4038" i="1"/>
  <c r="Q4038" i="1" s="1"/>
  <c r="R4038" i="1" s="1"/>
  <c r="E3918" i="1"/>
  <c r="U3918" i="1"/>
  <c r="W3918" i="1" s="1"/>
  <c r="J3919" i="1"/>
  <c r="K3919" i="1" s="1"/>
  <c r="I3920" i="1"/>
  <c r="F3914" i="1"/>
  <c r="G3914" i="1"/>
  <c r="D3915" i="1"/>
  <c r="L3915" i="1" s="1"/>
  <c r="P1490" i="1"/>
  <c r="C1491" i="1"/>
  <c r="X1489" i="1"/>
  <c r="B1489" i="1" s="1"/>
  <c r="Z4039" i="1" l="1"/>
  <c r="AA4039" i="1"/>
  <c r="N3914" i="1"/>
  <c r="N3915" i="1" s="1"/>
  <c r="H4038" i="1"/>
  <c r="A4039" i="1"/>
  <c r="Q4039" i="1" s="1"/>
  <c r="R4039" i="1" s="1"/>
  <c r="O3913" i="1"/>
  <c r="I3921" i="1"/>
  <c r="J3920" i="1"/>
  <c r="K3920" i="1" s="1"/>
  <c r="E3919" i="1"/>
  <c r="U3919" i="1"/>
  <c r="W3919" i="1" s="1"/>
  <c r="F3915" i="1"/>
  <c r="G3915" i="1"/>
  <c r="D3916" i="1"/>
  <c r="L3916" i="1" s="1"/>
  <c r="P1491" i="1"/>
  <c r="C1492" i="1"/>
  <c r="X1490" i="1"/>
  <c r="B1490" i="1" s="1"/>
  <c r="AA4040" i="1" l="1"/>
  <c r="Z4040" i="1"/>
  <c r="O3914" i="1"/>
  <c r="Y4038" i="1"/>
  <c r="S4038" i="1"/>
  <c r="H4039" i="1"/>
  <c r="A4040" i="1"/>
  <c r="Q4040" i="1" s="1"/>
  <c r="R4040" i="1" s="1"/>
  <c r="E3920" i="1"/>
  <c r="U3920" i="1"/>
  <c r="W3920" i="1" s="1"/>
  <c r="I3922" i="1"/>
  <c r="J3921" i="1"/>
  <c r="K3921" i="1" s="1"/>
  <c r="F3916" i="1"/>
  <c r="G3916" i="1"/>
  <c r="D3917" i="1"/>
  <c r="L3917" i="1" s="1"/>
  <c r="O3915" i="1"/>
  <c r="M3916" i="1"/>
  <c r="P1492" i="1"/>
  <c r="C1493" i="1"/>
  <c r="X1491" i="1"/>
  <c r="B1491" i="1" s="1"/>
  <c r="Z4041" i="1" l="1"/>
  <c r="AA4041" i="1"/>
  <c r="S4039" i="1"/>
  <c r="A4041" i="1"/>
  <c r="Q4041" i="1" s="1"/>
  <c r="R4041" i="1" s="1"/>
  <c r="H4040" i="1"/>
  <c r="E3921" i="1"/>
  <c r="U3921" i="1"/>
  <c r="W3921" i="1" s="1"/>
  <c r="I3923" i="1"/>
  <c r="J3922" i="1"/>
  <c r="K3922" i="1" s="1"/>
  <c r="M3917" i="1"/>
  <c r="N3916" i="1"/>
  <c r="N3917" i="1" s="1"/>
  <c r="F3917" i="1"/>
  <c r="D3918" i="1"/>
  <c r="L3918" i="1" s="1"/>
  <c r="G3917" i="1"/>
  <c r="C1494" i="1"/>
  <c r="P1493" i="1"/>
  <c r="X1492" i="1"/>
  <c r="B1492" i="1" s="1"/>
  <c r="AA4042" i="1" l="1"/>
  <c r="Z4042" i="1"/>
  <c r="M3918" i="1"/>
  <c r="N3918" i="1" s="1"/>
  <c r="S4040" i="1"/>
  <c r="Y4040" i="1"/>
  <c r="H4041" i="1"/>
  <c r="A4042" i="1"/>
  <c r="Q4042" i="1" s="1"/>
  <c r="R4042" i="1" s="1"/>
  <c r="U3922" i="1"/>
  <c r="W3922" i="1" s="1"/>
  <c r="E3922" i="1"/>
  <c r="O3916" i="1"/>
  <c r="J3923" i="1"/>
  <c r="K3923" i="1" s="1"/>
  <c r="I3924" i="1"/>
  <c r="O3917" i="1"/>
  <c r="F3918" i="1"/>
  <c r="G3918" i="1"/>
  <c r="D3919" i="1"/>
  <c r="L3919" i="1" s="1"/>
  <c r="X1493" i="1"/>
  <c r="B1493" i="1" s="1"/>
  <c r="P1494" i="1"/>
  <c r="C1495" i="1"/>
  <c r="Z4043" i="1" l="1"/>
  <c r="AA4043" i="1"/>
  <c r="O3918" i="1"/>
  <c r="M3919" i="1"/>
  <c r="A4043" i="1"/>
  <c r="Q4043" i="1" s="1"/>
  <c r="R4043" i="1" s="1"/>
  <c r="H4042" i="1"/>
  <c r="Y4041" i="1"/>
  <c r="S4041" i="1"/>
  <c r="I3925" i="1"/>
  <c r="J3924" i="1"/>
  <c r="K3924" i="1" s="1"/>
  <c r="U3923" i="1"/>
  <c r="W3923" i="1" s="1"/>
  <c r="E3923" i="1"/>
  <c r="F3919" i="1"/>
  <c r="G3919" i="1"/>
  <c r="D3920" i="1"/>
  <c r="L3920" i="1" s="1"/>
  <c r="X1494" i="1"/>
  <c r="B1494" i="1" s="1"/>
  <c r="P1495" i="1"/>
  <c r="C1496" i="1"/>
  <c r="AA4044" i="1" l="1"/>
  <c r="Z4044" i="1"/>
  <c r="M3920" i="1"/>
  <c r="M3921" i="1" s="1"/>
  <c r="M3922" i="1" s="1"/>
  <c r="M3923" i="1" s="1"/>
  <c r="M3924" i="1" s="1"/>
  <c r="M3925" i="1" s="1"/>
  <c r="N3919" i="1"/>
  <c r="N3920" i="1" s="1"/>
  <c r="N3921" i="1" s="1"/>
  <c r="N3922" i="1" s="1"/>
  <c r="N3923" i="1" s="1"/>
  <c r="N3924" i="1" s="1"/>
  <c r="N3925" i="1" s="1"/>
  <c r="S4042" i="1"/>
  <c r="Y4042" i="1"/>
  <c r="H4043" i="1"/>
  <c r="A4044" i="1"/>
  <c r="Q4044" i="1" s="1"/>
  <c r="R4044" i="1" s="1"/>
  <c r="I3926" i="1"/>
  <c r="J3925" i="1"/>
  <c r="K3925" i="1" s="1"/>
  <c r="U3924" i="1"/>
  <c r="W3924" i="1" s="1"/>
  <c r="E3924" i="1"/>
  <c r="F3920" i="1"/>
  <c r="G3920" i="1"/>
  <c r="D3921" i="1"/>
  <c r="L3921" i="1" s="1"/>
  <c r="X1495" i="1"/>
  <c r="B1495" i="1" s="1"/>
  <c r="P1496" i="1"/>
  <c r="C1497" i="1"/>
  <c r="Z4045" i="1" l="1"/>
  <c r="AA4045" i="1"/>
  <c r="AA4046" i="1" s="1"/>
  <c r="O3920" i="1"/>
  <c r="O3919" i="1"/>
  <c r="N3926" i="1"/>
  <c r="Y4043" i="1"/>
  <c r="S4043" i="1"/>
  <c r="H4044" i="1"/>
  <c r="A4045" i="1"/>
  <c r="Q4045" i="1" s="1"/>
  <c r="R4045" i="1" s="1"/>
  <c r="E3925" i="1"/>
  <c r="U3925" i="1"/>
  <c r="W3925" i="1" s="1"/>
  <c r="I3927" i="1"/>
  <c r="J3926" i="1"/>
  <c r="K3926" i="1" s="1"/>
  <c r="M3926" i="1"/>
  <c r="F3921" i="1"/>
  <c r="G3921" i="1"/>
  <c r="D3922" i="1"/>
  <c r="L3922" i="1" s="1"/>
  <c r="O3921" i="1"/>
  <c r="P1497" i="1"/>
  <c r="C1498" i="1"/>
  <c r="X1496" i="1"/>
  <c r="B1496" i="1" s="1"/>
  <c r="Z4046" i="1" l="1"/>
  <c r="N3927" i="1"/>
  <c r="M3927" i="1"/>
  <c r="H4045" i="1"/>
  <c r="A4046" i="1"/>
  <c r="Q4046" i="1" s="1"/>
  <c r="R4046" i="1" s="1"/>
  <c r="S4044" i="1"/>
  <c r="Y4044" i="1"/>
  <c r="E3926" i="1"/>
  <c r="U3926" i="1"/>
  <c r="W3926" i="1" s="1"/>
  <c r="I3928" i="1"/>
  <c r="J3927" i="1"/>
  <c r="K3927" i="1" s="1"/>
  <c r="F3922" i="1"/>
  <c r="O3922" i="1"/>
  <c r="G3922" i="1"/>
  <c r="D3923" i="1"/>
  <c r="L3923" i="1" s="1"/>
  <c r="P1498" i="1"/>
  <c r="C1499" i="1"/>
  <c r="X1497" i="1"/>
  <c r="B1497" i="1" s="1"/>
  <c r="Z4047" i="1" l="1"/>
  <c r="AA4047" i="1"/>
  <c r="M3928" i="1"/>
  <c r="A4047" i="1"/>
  <c r="Q4047" i="1" s="1"/>
  <c r="R4047" i="1" s="1"/>
  <c r="H4046" i="1"/>
  <c r="Y4045" i="1"/>
  <c r="S4045" i="1"/>
  <c r="U3927" i="1"/>
  <c r="W3927" i="1" s="1"/>
  <c r="E3927" i="1"/>
  <c r="J3928" i="1"/>
  <c r="K3928" i="1" s="1"/>
  <c r="I3929" i="1"/>
  <c r="N3928" i="1"/>
  <c r="F3923" i="1"/>
  <c r="O3923" i="1"/>
  <c r="G3923" i="1"/>
  <c r="D3924" i="1"/>
  <c r="L3924" i="1" s="1"/>
  <c r="P1499" i="1"/>
  <c r="C1500" i="1"/>
  <c r="X1498" i="1"/>
  <c r="B1498" i="1" s="1"/>
  <c r="AA4048" i="1" l="1"/>
  <c r="Z4048" i="1"/>
  <c r="N3929" i="1"/>
  <c r="S4046" i="1"/>
  <c r="Y4046" i="1"/>
  <c r="H4047" i="1"/>
  <c r="A4048" i="1"/>
  <c r="Q4048" i="1" s="1"/>
  <c r="R4048" i="1" s="1"/>
  <c r="J3929" i="1"/>
  <c r="K3929" i="1" s="1"/>
  <c r="I3930" i="1"/>
  <c r="U3928" i="1"/>
  <c r="W3928" i="1" s="1"/>
  <c r="E3928" i="1"/>
  <c r="M3929" i="1"/>
  <c r="F3924" i="1"/>
  <c r="G3924" i="1"/>
  <c r="O3924" i="1"/>
  <c r="D3925" i="1"/>
  <c r="L3925" i="1" s="1"/>
  <c r="C1501" i="1"/>
  <c r="P1500" i="1"/>
  <c r="X1499" i="1"/>
  <c r="B1499" i="1" s="1"/>
  <c r="Z4049" i="1" l="1"/>
  <c r="AA4049" i="1"/>
  <c r="M3930" i="1"/>
  <c r="Y4047" i="1"/>
  <c r="S4047" i="1"/>
  <c r="A4049" i="1"/>
  <c r="Q4049" i="1" s="1"/>
  <c r="R4049" i="1" s="1"/>
  <c r="H4048" i="1"/>
  <c r="J3930" i="1"/>
  <c r="K3930" i="1" s="1"/>
  <c r="I3931" i="1"/>
  <c r="E3929" i="1"/>
  <c r="U3929" i="1"/>
  <c r="W3929" i="1" s="1"/>
  <c r="N3930" i="1"/>
  <c r="F3925" i="1"/>
  <c r="G3925" i="1"/>
  <c r="D3926" i="1"/>
  <c r="L3926" i="1" s="1"/>
  <c r="O3925" i="1"/>
  <c r="X1500" i="1"/>
  <c r="B1500" i="1" s="1"/>
  <c r="C1502" i="1"/>
  <c r="P1501" i="1"/>
  <c r="AA4050" i="1" l="1"/>
  <c r="Z4050" i="1"/>
  <c r="N3931" i="1"/>
  <c r="S4048" i="1"/>
  <c r="Y4048" i="1"/>
  <c r="H4049" i="1"/>
  <c r="A4050" i="1"/>
  <c r="Q4050" i="1" s="1"/>
  <c r="R4050" i="1" s="1"/>
  <c r="I3932" i="1"/>
  <c r="J3931" i="1"/>
  <c r="K3931" i="1" s="1"/>
  <c r="E3930" i="1"/>
  <c r="U3930" i="1"/>
  <c r="W3930" i="1" s="1"/>
  <c r="M3931" i="1"/>
  <c r="F3926" i="1"/>
  <c r="G3926" i="1"/>
  <c r="D3927" i="1"/>
  <c r="L3927" i="1" s="1"/>
  <c r="O3926" i="1"/>
  <c r="X1501" i="1"/>
  <c r="B1501" i="1" s="1"/>
  <c r="C1503" i="1"/>
  <c r="P1502" i="1"/>
  <c r="Z4051" i="1" l="1"/>
  <c r="AA4051" i="1"/>
  <c r="M3932" i="1"/>
  <c r="S4049" i="1"/>
  <c r="Y4049" i="1"/>
  <c r="H4050" i="1"/>
  <c r="A4051" i="1"/>
  <c r="Q4051" i="1" s="1"/>
  <c r="R4051" i="1" s="1"/>
  <c r="E3931" i="1"/>
  <c r="U3931" i="1"/>
  <c r="W3931" i="1" s="1"/>
  <c r="J3932" i="1"/>
  <c r="K3932" i="1" s="1"/>
  <c r="I3933" i="1"/>
  <c r="N3932" i="1"/>
  <c r="F3927" i="1"/>
  <c r="D3928" i="1"/>
  <c r="L3928" i="1" s="1"/>
  <c r="O3927" i="1"/>
  <c r="G3927" i="1"/>
  <c r="X1502" i="1"/>
  <c r="B1502" i="1" s="1"/>
  <c r="C1504" i="1"/>
  <c r="P1503" i="1"/>
  <c r="AA4052" i="1" l="1"/>
  <c r="Z4052" i="1"/>
  <c r="N3933" i="1"/>
  <c r="S4050" i="1"/>
  <c r="Y4050" i="1"/>
  <c r="A4052" i="1"/>
  <c r="Q4052" i="1" s="1"/>
  <c r="R4052" i="1" s="1"/>
  <c r="H4051" i="1"/>
  <c r="J3933" i="1"/>
  <c r="K3933" i="1" s="1"/>
  <c r="I3934" i="1"/>
  <c r="E3932" i="1"/>
  <c r="U3932" i="1"/>
  <c r="W3932" i="1" s="1"/>
  <c r="M3933" i="1"/>
  <c r="F3928" i="1"/>
  <c r="D3929" i="1"/>
  <c r="L3929" i="1" s="1"/>
  <c r="G3928" i="1"/>
  <c r="O3928" i="1"/>
  <c r="P1504" i="1"/>
  <c r="C1505" i="1"/>
  <c r="X1503" i="1"/>
  <c r="B1503" i="1" s="1"/>
  <c r="Z4053" i="1" l="1"/>
  <c r="AA4053" i="1"/>
  <c r="M3934" i="1"/>
  <c r="Y4051" i="1"/>
  <c r="S4051" i="1"/>
  <c r="A4053" i="1"/>
  <c r="Q4053" i="1" s="1"/>
  <c r="R4053" i="1" s="1"/>
  <c r="H4052" i="1"/>
  <c r="I3935" i="1"/>
  <c r="J3934" i="1"/>
  <c r="K3934" i="1" s="1"/>
  <c r="E3933" i="1"/>
  <c r="U3933" i="1"/>
  <c r="W3933" i="1" s="1"/>
  <c r="N3934" i="1"/>
  <c r="F3929" i="1"/>
  <c r="G3929" i="1"/>
  <c r="O3929" i="1"/>
  <c r="D3930" i="1"/>
  <c r="L3930" i="1" s="1"/>
  <c r="P1505" i="1"/>
  <c r="C1506" i="1"/>
  <c r="X1504" i="1"/>
  <c r="B1504" i="1" s="1"/>
  <c r="AA4054" i="1" l="1"/>
  <c r="Z4054" i="1"/>
  <c r="N3935" i="1"/>
  <c r="H4053" i="1"/>
  <c r="A4054" i="1"/>
  <c r="Q4054" i="1" s="1"/>
  <c r="R4054" i="1" s="1"/>
  <c r="S4052" i="1"/>
  <c r="Y4052" i="1"/>
  <c r="E3934" i="1"/>
  <c r="U3934" i="1"/>
  <c r="W3934" i="1" s="1"/>
  <c r="I3936" i="1"/>
  <c r="J3935" i="1"/>
  <c r="K3935" i="1" s="1"/>
  <c r="M3935" i="1"/>
  <c r="F3930" i="1"/>
  <c r="G3930" i="1"/>
  <c r="D3931" i="1"/>
  <c r="L3931" i="1" s="1"/>
  <c r="O3930" i="1"/>
  <c r="P1506" i="1"/>
  <c r="C1507" i="1"/>
  <c r="X1505" i="1"/>
  <c r="B1505" i="1" s="1"/>
  <c r="Z4055" i="1" l="1"/>
  <c r="AA4055" i="1"/>
  <c r="N3936" i="1"/>
  <c r="M3936" i="1"/>
  <c r="S4053" i="1"/>
  <c r="Y4053" i="1"/>
  <c r="H4054" i="1"/>
  <c r="A4055" i="1"/>
  <c r="Q4055" i="1" s="1"/>
  <c r="R4055" i="1" s="1"/>
  <c r="E3935" i="1"/>
  <c r="U3935" i="1"/>
  <c r="W3935" i="1" s="1"/>
  <c r="I3937" i="1"/>
  <c r="J3936" i="1"/>
  <c r="K3936" i="1" s="1"/>
  <c r="F3931" i="1"/>
  <c r="G3931" i="1"/>
  <c r="O3931" i="1"/>
  <c r="D3932" i="1"/>
  <c r="L3932" i="1" s="1"/>
  <c r="P1507" i="1"/>
  <c r="C1508" i="1"/>
  <c r="X1506" i="1"/>
  <c r="B1506" i="1" s="1"/>
  <c r="AA4056" i="1" l="1"/>
  <c r="Z4056" i="1"/>
  <c r="A4056" i="1"/>
  <c r="Q4056" i="1" s="1"/>
  <c r="R4056" i="1" s="1"/>
  <c r="H4055" i="1"/>
  <c r="S4054" i="1"/>
  <c r="Y4054" i="1"/>
  <c r="J3937" i="1"/>
  <c r="K3937" i="1" s="1"/>
  <c r="I3938" i="1"/>
  <c r="E3936" i="1"/>
  <c r="U3936" i="1"/>
  <c r="W3936" i="1" s="1"/>
  <c r="M3937" i="1"/>
  <c r="N3937" i="1"/>
  <c r="F3932" i="1"/>
  <c r="D3933" i="1"/>
  <c r="L3933" i="1" s="1"/>
  <c r="O3932" i="1"/>
  <c r="G3932" i="1"/>
  <c r="P1508" i="1"/>
  <c r="C1509" i="1"/>
  <c r="X1507" i="1"/>
  <c r="B1507" i="1" s="1"/>
  <c r="Z4057" i="1" l="1"/>
  <c r="AA4057" i="1"/>
  <c r="N3938" i="1"/>
  <c r="M3938" i="1"/>
  <c r="A4057" i="1"/>
  <c r="Q4057" i="1" s="1"/>
  <c r="R4057" i="1" s="1"/>
  <c r="H4056" i="1"/>
  <c r="Y4055" i="1"/>
  <c r="S4055" i="1"/>
  <c r="I3939" i="1"/>
  <c r="J3938" i="1"/>
  <c r="K3938" i="1" s="1"/>
  <c r="U3937" i="1"/>
  <c r="W3937" i="1" s="1"/>
  <c r="E3937" i="1"/>
  <c r="F3933" i="1"/>
  <c r="O3933" i="1"/>
  <c r="G3933" i="1"/>
  <c r="D3934" i="1"/>
  <c r="L3934" i="1" s="1"/>
  <c r="P1509" i="1"/>
  <c r="C1510" i="1"/>
  <c r="X1508" i="1"/>
  <c r="B1508" i="1" s="1"/>
  <c r="AA4058" i="1" l="1"/>
  <c r="Z4058" i="1"/>
  <c r="S4056" i="1"/>
  <c r="Y4056" i="1"/>
  <c r="H4057" i="1"/>
  <c r="A4058" i="1"/>
  <c r="Q4058" i="1" s="1"/>
  <c r="R4058" i="1" s="1"/>
  <c r="J3939" i="1"/>
  <c r="K3939" i="1" s="1"/>
  <c r="I3940" i="1"/>
  <c r="E3938" i="1"/>
  <c r="U3938" i="1"/>
  <c r="W3938" i="1" s="1"/>
  <c r="M3939" i="1"/>
  <c r="N3939" i="1"/>
  <c r="F3934" i="1"/>
  <c r="O3934" i="1"/>
  <c r="G3934" i="1"/>
  <c r="D3935" i="1"/>
  <c r="L3935" i="1" s="1"/>
  <c r="C1511" i="1"/>
  <c r="P1510" i="1"/>
  <c r="S1510" i="1" s="1"/>
  <c r="X1509" i="1"/>
  <c r="B1509" i="1" s="1"/>
  <c r="Z4059" i="1" l="1"/>
  <c r="AA4059" i="1"/>
  <c r="N3940" i="1"/>
  <c r="M3940" i="1"/>
  <c r="A4059" i="1"/>
  <c r="Q4059" i="1" s="1"/>
  <c r="R4059" i="1" s="1"/>
  <c r="H4058" i="1"/>
  <c r="S4057" i="1"/>
  <c r="Y4057" i="1"/>
  <c r="I3941" i="1"/>
  <c r="J3940" i="1"/>
  <c r="K3940" i="1" s="1"/>
  <c r="U3939" i="1"/>
  <c r="W3939" i="1" s="1"/>
  <c r="E3939" i="1"/>
  <c r="F3935" i="1"/>
  <c r="D3936" i="1"/>
  <c r="L3936" i="1" s="1"/>
  <c r="O3935" i="1"/>
  <c r="G3935" i="1"/>
  <c r="X1510" i="1"/>
  <c r="C1512" i="1"/>
  <c r="P1511" i="1"/>
  <c r="S1511" i="1" s="1"/>
  <c r="AA4060" i="1" l="1"/>
  <c r="Z4060" i="1"/>
  <c r="B1510" i="1"/>
  <c r="Y1510" i="1"/>
  <c r="S4058" i="1"/>
  <c r="Y4058" i="1"/>
  <c r="H4059" i="1"/>
  <c r="A4060" i="1"/>
  <c r="Q4060" i="1" s="1"/>
  <c r="R4060" i="1" s="1"/>
  <c r="E3940" i="1"/>
  <c r="U3940" i="1"/>
  <c r="W3940" i="1" s="1"/>
  <c r="I3942" i="1"/>
  <c r="J3941" i="1"/>
  <c r="K3941" i="1" s="1"/>
  <c r="M3941" i="1"/>
  <c r="N3941" i="1"/>
  <c r="F3936" i="1"/>
  <c r="O3936" i="1"/>
  <c r="D3937" i="1"/>
  <c r="L3937" i="1" s="1"/>
  <c r="G3936" i="1"/>
  <c r="P1512" i="1"/>
  <c r="C1513" i="1"/>
  <c r="X1511" i="1"/>
  <c r="B1511" i="1" s="1"/>
  <c r="Z4061" i="1" l="1"/>
  <c r="AA4061" i="1"/>
  <c r="Y1511" i="1"/>
  <c r="N3942" i="1"/>
  <c r="M3942" i="1"/>
  <c r="Y4059" i="1"/>
  <c r="S4059" i="1"/>
  <c r="H4060" i="1"/>
  <c r="A4061" i="1"/>
  <c r="Q4061" i="1" s="1"/>
  <c r="R4061" i="1" s="1"/>
  <c r="U3941" i="1"/>
  <c r="W3941" i="1" s="1"/>
  <c r="E3941" i="1"/>
  <c r="J3942" i="1"/>
  <c r="K3942" i="1" s="1"/>
  <c r="I3943" i="1"/>
  <c r="F3937" i="1"/>
  <c r="G3937" i="1"/>
  <c r="D3938" i="1"/>
  <c r="L3938" i="1" s="1"/>
  <c r="O3937" i="1"/>
  <c r="C1514" i="1"/>
  <c r="P1513" i="1"/>
  <c r="X1512" i="1"/>
  <c r="B1512" i="1" s="1"/>
  <c r="AA4062" i="1" l="1"/>
  <c r="Z4062" i="1"/>
  <c r="H4061" i="1"/>
  <c r="A4062" i="1"/>
  <c r="Q4062" i="1" s="1"/>
  <c r="R4062" i="1" s="1"/>
  <c r="Y4060" i="1"/>
  <c r="S4060" i="1"/>
  <c r="U3942" i="1"/>
  <c r="W3942" i="1" s="1"/>
  <c r="E3942" i="1"/>
  <c r="J3943" i="1"/>
  <c r="K3943" i="1" s="1"/>
  <c r="I3944" i="1"/>
  <c r="F3938" i="1"/>
  <c r="G3938" i="1"/>
  <c r="D3939" i="1"/>
  <c r="L3939" i="1" s="1"/>
  <c r="O3938" i="1"/>
  <c r="X1513" i="1"/>
  <c r="B1513" i="1" s="1"/>
  <c r="P1514" i="1"/>
  <c r="C1515" i="1"/>
  <c r="Z4063" i="1" l="1"/>
  <c r="AA4063" i="1"/>
  <c r="H4062" i="1"/>
  <c r="A4063" i="1"/>
  <c r="Q4063" i="1" s="1"/>
  <c r="R4063" i="1" s="1"/>
  <c r="Y4061" i="1"/>
  <c r="S4061" i="1"/>
  <c r="I3945" i="1"/>
  <c r="J3944" i="1"/>
  <c r="K3944" i="1" s="1"/>
  <c r="E3943" i="1"/>
  <c r="U3943" i="1"/>
  <c r="W3943" i="1" s="1"/>
  <c r="F3939" i="1"/>
  <c r="O3939" i="1"/>
  <c r="D3940" i="1"/>
  <c r="L3940" i="1" s="1"/>
  <c r="G3939" i="1"/>
  <c r="X1514" i="1"/>
  <c r="B1514" i="1" s="1"/>
  <c r="C1516" i="1"/>
  <c r="P1515" i="1"/>
  <c r="AA4064" i="1" l="1"/>
  <c r="Z4064" i="1"/>
  <c r="A4064" i="1"/>
  <c r="Q4064" i="1" s="1"/>
  <c r="R4064" i="1" s="1"/>
  <c r="H4063" i="1"/>
  <c r="S4062" i="1"/>
  <c r="Y4062" i="1"/>
  <c r="E3944" i="1"/>
  <c r="U3944" i="1"/>
  <c r="W3944" i="1" s="1"/>
  <c r="J3945" i="1"/>
  <c r="K3945" i="1" s="1"/>
  <c r="I3946" i="1"/>
  <c r="F3940" i="1"/>
  <c r="G3940" i="1"/>
  <c r="O3940" i="1"/>
  <c r="D3941" i="1"/>
  <c r="L3941" i="1" s="1"/>
  <c r="C1517" i="1"/>
  <c r="P1516" i="1"/>
  <c r="X1515" i="1"/>
  <c r="B1515" i="1" s="1"/>
  <c r="Z4065" i="1" l="1"/>
  <c r="AA4065" i="1"/>
  <c r="A4065" i="1"/>
  <c r="Q4065" i="1" s="1"/>
  <c r="R4065" i="1" s="1"/>
  <c r="H4064" i="1"/>
  <c r="S4063" i="1"/>
  <c r="Y4063" i="1"/>
  <c r="J3946" i="1"/>
  <c r="K3946" i="1" s="1"/>
  <c r="I3947" i="1"/>
  <c r="E3945" i="1"/>
  <c r="U3945" i="1"/>
  <c r="W3945" i="1" s="1"/>
  <c r="F3941" i="1"/>
  <c r="G3941" i="1"/>
  <c r="D3942" i="1"/>
  <c r="L3942" i="1" s="1"/>
  <c r="O3941" i="1"/>
  <c r="X1516" i="1"/>
  <c r="B1516" i="1" s="1"/>
  <c r="P1517" i="1"/>
  <c r="C1518" i="1"/>
  <c r="AA4066" i="1" l="1"/>
  <c r="Z4066" i="1"/>
  <c r="Y4064" i="1"/>
  <c r="S4064" i="1"/>
  <c r="H4065" i="1"/>
  <c r="A4066" i="1"/>
  <c r="Q4066" i="1" s="1"/>
  <c r="R4066" i="1" s="1"/>
  <c r="I3948" i="1"/>
  <c r="J3947" i="1"/>
  <c r="K3947" i="1" s="1"/>
  <c r="E3946" i="1"/>
  <c r="U3946" i="1"/>
  <c r="W3946" i="1" s="1"/>
  <c r="F3942" i="1"/>
  <c r="G3942" i="1"/>
  <c r="D3943" i="1"/>
  <c r="L3943" i="1" s="1"/>
  <c r="X1517" i="1"/>
  <c r="B1517" i="1" s="1"/>
  <c r="C1519" i="1"/>
  <c r="P1518" i="1"/>
  <c r="Z4067" i="1" l="1"/>
  <c r="AA4067" i="1"/>
  <c r="Y4065" i="1"/>
  <c r="S4065" i="1"/>
  <c r="O3942" i="1"/>
  <c r="M3943" i="1"/>
  <c r="H4066" i="1"/>
  <c r="A4067" i="1"/>
  <c r="Q4067" i="1" s="1"/>
  <c r="R4067" i="1" s="1"/>
  <c r="E3947" i="1"/>
  <c r="U3947" i="1"/>
  <c r="W3947" i="1" s="1"/>
  <c r="I3949" i="1"/>
  <c r="J3948" i="1"/>
  <c r="K3948" i="1" s="1"/>
  <c r="F3943" i="1"/>
  <c r="G3943" i="1"/>
  <c r="D3944" i="1"/>
  <c r="L3944" i="1" s="1"/>
  <c r="X1518" i="1"/>
  <c r="B1518" i="1" s="1"/>
  <c r="P1519" i="1"/>
  <c r="C1520" i="1"/>
  <c r="AA4068" i="1" l="1"/>
  <c r="Z4068" i="1"/>
  <c r="M3944" i="1"/>
  <c r="M3945" i="1" s="1"/>
  <c r="N3943" i="1"/>
  <c r="S4066" i="1"/>
  <c r="Y4066" i="1"/>
  <c r="H4067" i="1"/>
  <c r="A4068" i="1"/>
  <c r="Q4068" i="1" s="1"/>
  <c r="E3948" i="1"/>
  <c r="U3948" i="1"/>
  <c r="W3948" i="1" s="1"/>
  <c r="J3949" i="1"/>
  <c r="K3949" i="1" s="1"/>
  <c r="I3950" i="1"/>
  <c r="F3944" i="1"/>
  <c r="D3945" i="1"/>
  <c r="L3945" i="1" s="1"/>
  <c r="G3944" i="1"/>
  <c r="X1519" i="1"/>
  <c r="B1519" i="1" s="1"/>
  <c r="C1521" i="1"/>
  <c r="P1520" i="1"/>
  <c r="R4068" i="1" l="1"/>
  <c r="AA4069" i="1"/>
  <c r="Z4069" i="1"/>
  <c r="N3944" i="1"/>
  <c r="N3945" i="1" s="1"/>
  <c r="A4069" i="1"/>
  <c r="Q4069" i="1" s="1"/>
  <c r="R4069" i="1" s="1"/>
  <c r="H4068" i="1"/>
  <c r="Y4067" i="1"/>
  <c r="S4067" i="1"/>
  <c r="O3943" i="1"/>
  <c r="I3951" i="1"/>
  <c r="J3950" i="1"/>
  <c r="K3950" i="1" s="1"/>
  <c r="U3949" i="1"/>
  <c r="W3949" i="1" s="1"/>
  <c r="E3949" i="1"/>
  <c r="F3945" i="1"/>
  <c r="G3945" i="1"/>
  <c r="D3946" i="1"/>
  <c r="L3946" i="1" s="1"/>
  <c r="P1521" i="1"/>
  <c r="C1522" i="1"/>
  <c r="X1520" i="1"/>
  <c r="B1520" i="1" s="1"/>
  <c r="Z4070" i="1" l="1"/>
  <c r="AA4070" i="1"/>
  <c r="O3944" i="1"/>
  <c r="H4069" i="1"/>
  <c r="A4070" i="1"/>
  <c r="Q4070" i="1" s="1"/>
  <c r="R4070" i="1" s="1"/>
  <c r="E3950" i="1"/>
  <c r="U3950" i="1"/>
  <c r="W3950" i="1" s="1"/>
  <c r="I3952" i="1"/>
  <c r="J3951" i="1"/>
  <c r="K3951" i="1" s="1"/>
  <c r="O3945" i="1"/>
  <c r="M3946" i="1"/>
  <c r="F3946" i="1"/>
  <c r="D3947" i="1"/>
  <c r="L3947" i="1" s="1"/>
  <c r="G3946" i="1"/>
  <c r="P1522" i="1"/>
  <c r="C1523" i="1"/>
  <c r="X1521" i="1"/>
  <c r="B1521" i="1" s="1"/>
  <c r="AA4071" i="1" l="1"/>
  <c r="Z4071" i="1"/>
  <c r="H4070" i="1"/>
  <c r="A4071" i="1"/>
  <c r="Q4071" i="1" s="1"/>
  <c r="R4071" i="1" s="1"/>
  <c r="S4069" i="1"/>
  <c r="Y4069" i="1"/>
  <c r="E3951" i="1"/>
  <c r="U3951" i="1"/>
  <c r="W3951" i="1" s="1"/>
  <c r="I3953" i="1"/>
  <c r="J3952" i="1"/>
  <c r="K3952" i="1" s="1"/>
  <c r="F3947" i="1"/>
  <c r="G3947" i="1"/>
  <c r="D3948" i="1"/>
  <c r="L3948" i="1" s="1"/>
  <c r="M3947" i="1"/>
  <c r="N3946" i="1"/>
  <c r="C1524" i="1"/>
  <c r="P1523" i="1"/>
  <c r="X1522" i="1"/>
  <c r="B1522" i="1" s="1"/>
  <c r="Z4072" i="1" l="1"/>
  <c r="AA4072" i="1"/>
  <c r="N3947" i="1"/>
  <c r="O3947" i="1" s="1"/>
  <c r="M3948" i="1"/>
  <c r="M3949" i="1" s="1"/>
  <c r="M3950" i="1" s="1"/>
  <c r="M3951" i="1" s="1"/>
  <c r="M3952" i="1" s="1"/>
  <c r="M3953" i="1" s="1"/>
  <c r="S4070" i="1"/>
  <c r="Y4070" i="1"/>
  <c r="H4071" i="1"/>
  <c r="A4072" i="1"/>
  <c r="Q4072" i="1" s="1"/>
  <c r="R4072" i="1" s="1"/>
  <c r="E3952" i="1"/>
  <c r="U3952" i="1"/>
  <c r="W3952" i="1" s="1"/>
  <c r="J3953" i="1"/>
  <c r="K3953" i="1" s="1"/>
  <c r="I3954" i="1"/>
  <c r="F3948" i="1"/>
  <c r="D3949" i="1"/>
  <c r="L3949" i="1" s="1"/>
  <c r="G3948" i="1"/>
  <c r="O3946" i="1"/>
  <c r="X1523" i="1"/>
  <c r="B1523" i="1" s="1"/>
  <c r="C1525" i="1"/>
  <c r="P1524" i="1"/>
  <c r="AA4073" i="1" l="1"/>
  <c r="Z4073" i="1"/>
  <c r="N3948" i="1"/>
  <c r="N3949" i="1" s="1"/>
  <c r="N3950" i="1" s="1"/>
  <c r="N3951" i="1" s="1"/>
  <c r="N3952" i="1" s="1"/>
  <c r="N3953" i="1" s="1"/>
  <c r="N3954" i="1" s="1"/>
  <c r="M3954" i="1"/>
  <c r="A4073" i="1"/>
  <c r="Q4073" i="1" s="1"/>
  <c r="R4073" i="1" s="1"/>
  <c r="H4072" i="1"/>
  <c r="S4071" i="1"/>
  <c r="Y4071" i="1"/>
  <c r="J3954" i="1"/>
  <c r="K3954" i="1" s="1"/>
  <c r="I3955" i="1"/>
  <c r="E3953" i="1"/>
  <c r="U3953" i="1"/>
  <c r="W3953" i="1" s="1"/>
  <c r="F3949" i="1"/>
  <c r="G3949" i="1"/>
  <c r="D3950" i="1"/>
  <c r="L3950" i="1" s="1"/>
  <c r="C1526" i="1"/>
  <c r="P1525" i="1"/>
  <c r="X1525" i="1" s="1"/>
  <c r="B1525" i="1" s="1"/>
  <c r="X1524" i="1"/>
  <c r="B1524" i="1" s="1"/>
  <c r="Z4074" i="1" l="1"/>
  <c r="AA4074" i="1"/>
  <c r="O3949" i="1"/>
  <c r="O3948" i="1"/>
  <c r="S4072" i="1"/>
  <c r="Y4072" i="1"/>
  <c r="A4074" i="1"/>
  <c r="Q4074" i="1" s="1"/>
  <c r="R4074" i="1" s="1"/>
  <c r="H4073" i="1"/>
  <c r="I3956" i="1"/>
  <c r="J3955" i="1"/>
  <c r="K3955" i="1" s="1"/>
  <c r="U3954" i="1"/>
  <c r="W3954" i="1" s="1"/>
  <c r="E3954" i="1"/>
  <c r="N3955" i="1"/>
  <c r="M3955" i="1"/>
  <c r="F3950" i="1"/>
  <c r="O3950" i="1"/>
  <c r="D3951" i="1"/>
  <c r="L3951" i="1" s="1"/>
  <c r="G3950" i="1"/>
  <c r="P1526" i="1"/>
  <c r="C1527" i="1"/>
  <c r="AA4075" i="1" l="1"/>
  <c r="Z4075" i="1"/>
  <c r="M3956" i="1"/>
  <c r="N3956" i="1"/>
  <c r="S4073" i="1"/>
  <c r="Y4073" i="1"/>
  <c r="H4074" i="1"/>
  <c r="A4075" i="1"/>
  <c r="Q4075" i="1" s="1"/>
  <c r="R4075" i="1" s="1"/>
  <c r="E3955" i="1"/>
  <c r="U3955" i="1"/>
  <c r="W3955" i="1" s="1"/>
  <c r="J3956" i="1"/>
  <c r="K3956" i="1" s="1"/>
  <c r="I3957" i="1"/>
  <c r="F3951" i="1"/>
  <c r="G3951" i="1"/>
  <c r="O3951" i="1"/>
  <c r="D3952" i="1"/>
  <c r="L3952" i="1" s="1"/>
  <c r="P1527" i="1"/>
  <c r="C1528" i="1"/>
  <c r="X1526" i="1"/>
  <c r="B1526" i="1" s="1"/>
  <c r="Z4076" i="1" l="1"/>
  <c r="AA4076" i="1"/>
  <c r="H4075" i="1"/>
  <c r="A4076" i="1"/>
  <c r="Q4076" i="1" s="1"/>
  <c r="R4076" i="1" s="1"/>
  <c r="S4074" i="1"/>
  <c r="Y4074" i="1"/>
  <c r="E3956" i="1"/>
  <c r="U3956" i="1"/>
  <c r="W3956" i="1" s="1"/>
  <c r="J3957" i="1"/>
  <c r="K3957" i="1" s="1"/>
  <c r="I3958" i="1"/>
  <c r="M3957" i="1"/>
  <c r="N3957" i="1"/>
  <c r="F3952" i="1"/>
  <c r="D3953" i="1"/>
  <c r="L3953" i="1" s="1"/>
  <c r="O3952" i="1"/>
  <c r="G3952" i="1"/>
  <c r="C1529" i="1"/>
  <c r="P1528" i="1"/>
  <c r="X1527" i="1"/>
  <c r="B1527" i="1" s="1"/>
  <c r="AA4077" i="1" l="1"/>
  <c r="Z4077" i="1"/>
  <c r="N3958" i="1"/>
  <c r="M3958" i="1"/>
  <c r="A4077" i="1"/>
  <c r="Q4077" i="1" s="1"/>
  <c r="R4077" i="1" s="1"/>
  <c r="H4076" i="1"/>
  <c r="S4075" i="1"/>
  <c r="Y4075" i="1"/>
  <c r="J3958" i="1"/>
  <c r="K3958" i="1" s="1"/>
  <c r="I3959" i="1"/>
  <c r="E3957" i="1"/>
  <c r="U3957" i="1"/>
  <c r="W3957" i="1" s="1"/>
  <c r="F3953" i="1"/>
  <c r="O3953" i="1"/>
  <c r="D3954" i="1"/>
  <c r="L3954" i="1" s="1"/>
  <c r="G3953" i="1"/>
  <c r="X1528" i="1"/>
  <c r="B1528" i="1" s="1"/>
  <c r="P1529" i="1"/>
  <c r="C1530" i="1"/>
  <c r="Z4078" i="1" l="1"/>
  <c r="AA4078" i="1"/>
  <c r="M3959" i="1"/>
  <c r="Y4076" i="1"/>
  <c r="S4076" i="1"/>
  <c r="A4078" i="1"/>
  <c r="Q4078" i="1" s="1"/>
  <c r="R4078" i="1" s="1"/>
  <c r="H4077" i="1"/>
  <c r="U3958" i="1"/>
  <c r="W3958" i="1" s="1"/>
  <c r="E3958" i="1"/>
  <c r="I3960" i="1"/>
  <c r="J3959" i="1"/>
  <c r="K3959" i="1" s="1"/>
  <c r="N3959" i="1"/>
  <c r="F3954" i="1"/>
  <c r="O3954" i="1"/>
  <c r="G3954" i="1"/>
  <c r="D3955" i="1"/>
  <c r="L3955" i="1" s="1"/>
  <c r="C1531" i="1"/>
  <c r="P1530" i="1"/>
  <c r="X1529" i="1"/>
  <c r="B1529" i="1" s="1"/>
  <c r="AA4079" i="1" l="1"/>
  <c r="Z4079" i="1"/>
  <c r="N3960" i="1"/>
  <c r="S4077" i="1"/>
  <c r="Y4077" i="1"/>
  <c r="H4078" i="1"/>
  <c r="A4079" i="1"/>
  <c r="Q4079" i="1" s="1"/>
  <c r="R4079" i="1" s="1"/>
  <c r="U3959" i="1"/>
  <c r="W3959" i="1" s="1"/>
  <c r="E3959" i="1"/>
  <c r="I3961" i="1"/>
  <c r="J3960" i="1"/>
  <c r="K3960" i="1" s="1"/>
  <c r="M3960" i="1"/>
  <c r="F3955" i="1"/>
  <c r="D3956" i="1"/>
  <c r="L3956" i="1" s="1"/>
  <c r="O3955" i="1"/>
  <c r="G3955" i="1"/>
  <c r="X1530" i="1"/>
  <c r="B1530" i="1" s="1"/>
  <c r="C1532" i="1"/>
  <c r="P1531" i="1"/>
  <c r="Z4080" i="1" l="1"/>
  <c r="AA4080" i="1"/>
  <c r="M3961" i="1"/>
  <c r="S4078" i="1"/>
  <c r="Y4078" i="1"/>
  <c r="H4079" i="1"/>
  <c r="A4080" i="1"/>
  <c r="Q4080" i="1" s="1"/>
  <c r="R4080" i="1" s="1"/>
  <c r="E3960" i="1"/>
  <c r="U3960" i="1"/>
  <c r="W3960" i="1" s="1"/>
  <c r="I3962" i="1"/>
  <c r="J3961" i="1"/>
  <c r="K3961" i="1" s="1"/>
  <c r="N3961" i="1"/>
  <c r="F3956" i="1"/>
  <c r="D3957" i="1"/>
  <c r="L3957" i="1" s="1"/>
  <c r="G3956" i="1"/>
  <c r="O3956" i="1"/>
  <c r="X1531" i="1"/>
  <c r="B1531" i="1" s="1"/>
  <c r="C1533" i="1"/>
  <c r="P1532" i="1"/>
  <c r="AA4081" i="1" l="1"/>
  <c r="Z4081" i="1"/>
  <c r="M3962" i="1"/>
  <c r="N3962" i="1"/>
  <c r="S4079" i="1"/>
  <c r="Y4079" i="1"/>
  <c r="A4081" i="1"/>
  <c r="Q4081" i="1" s="1"/>
  <c r="R4081" i="1" s="1"/>
  <c r="H4080" i="1"/>
  <c r="E3961" i="1"/>
  <c r="U3961" i="1"/>
  <c r="W3961" i="1" s="1"/>
  <c r="J3962" i="1"/>
  <c r="K3962" i="1" s="1"/>
  <c r="I3963" i="1"/>
  <c r="F3957" i="1"/>
  <c r="D3958" i="1"/>
  <c r="L3958" i="1" s="1"/>
  <c r="O3957" i="1"/>
  <c r="G3957" i="1"/>
  <c r="X1532" i="1"/>
  <c r="B1532" i="1" s="1"/>
  <c r="C1534" i="1"/>
  <c r="P1533" i="1"/>
  <c r="Y1695" i="1"/>
  <c r="Z4082" i="1" l="1"/>
  <c r="AA4082" i="1"/>
  <c r="S4080" i="1"/>
  <c r="Y4080" i="1"/>
  <c r="A4082" i="1"/>
  <c r="Q4082" i="1" s="1"/>
  <c r="R4082" i="1" s="1"/>
  <c r="H4081" i="1"/>
  <c r="I3964" i="1"/>
  <c r="J3963" i="1"/>
  <c r="K3963" i="1" s="1"/>
  <c r="M3963" i="1"/>
  <c r="E3962" i="1"/>
  <c r="U3962" i="1"/>
  <c r="W3962" i="1" s="1"/>
  <c r="N3963" i="1"/>
  <c r="F3958" i="1"/>
  <c r="D3959" i="1"/>
  <c r="L3959" i="1" s="1"/>
  <c r="G3958" i="1"/>
  <c r="O3958" i="1"/>
  <c r="X1533" i="1"/>
  <c r="B1533" i="1" s="1"/>
  <c r="C1535" i="1"/>
  <c r="P1534" i="1"/>
  <c r="AA4083" i="1" l="1"/>
  <c r="Z4083" i="1"/>
  <c r="N3964" i="1"/>
  <c r="M3964" i="1"/>
  <c r="A4083" i="1"/>
  <c r="Q4083" i="1" s="1"/>
  <c r="R4083" i="1" s="1"/>
  <c r="H4082" i="1"/>
  <c r="Y4081" i="1"/>
  <c r="S4081" i="1"/>
  <c r="U3963" i="1"/>
  <c r="W3963" i="1" s="1"/>
  <c r="E3963" i="1"/>
  <c r="I3965" i="1"/>
  <c r="J3964" i="1"/>
  <c r="K3964" i="1" s="1"/>
  <c r="F3959" i="1"/>
  <c r="O3959" i="1"/>
  <c r="G3959" i="1"/>
  <c r="D3960" i="1"/>
  <c r="L3960" i="1" s="1"/>
  <c r="C1536" i="1"/>
  <c r="P1535" i="1"/>
  <c r="X1534" i="1"/>
  <c r="B1534" i="1" s="1"/>
  <c r="Z4084" i="1" l="1"/>
  <c r="AA4084" i="1"/>
  <c r="N3965" i="1"/>
  <c r="S4082" i="1"/>
  <c r="Y4082" i="1"/>
  <c r="A4084" i="1"/>
  <c r="Q4084" i="1" s="1"/>
  <c r="R4084" i="1" s="1"/>
  <c r="H4083" i="1"/>
  <c r="E3964" i="1"/>
  <c r="U3964" i="1"/>
  <c r="W3964" i="1" s="1"/>
  <c r="J3965" i="1"/>
  <c r="K3965" i="1" s="1"/>
  <c r="I3966" i="1"/>
  <c r="M3965" i="1"/>
  <c r="F3960" i="1"/>
  <c r="G3960" i="1"/>
  <c r="D3961" i="1"/>
  <c r="L3961" i="1" s="1"/>
  <c r="O3960" i="1"/>
  <c r="X1535" i="1"/>
  <c r="B1535" i="1" s="1"/>
  <c r="P1536" i="1"/>
  <c r="C1537" i="1"/>
  <c r="AA4085" i="1" l="1"/>
  <c r="Z4085" i="1"/>
  <c r="M3966" i="1"/>
  <c r="S4083" i="1"/>
  <c r="Y4083" i="1"/>
  <c r="A4085" i="1"/>
  <c r="Q4085" i="1" s="1"/>
  <c r="R4085" i="1" s="1"/>
  <c r="H4084" i="1"/>
  <c r="J3966" i="1"/>
  <c r="K3966" i="1" s="1"/>
  <c r="I3967" i="1"/>
  <c r="E3965" i="1"/>
  <c r="U3965" i="1"/>
  <c r="W3965" i="1" s="1"/>
  <c r="N3966" i="1"/>
  <c r="F3961" i="1"/>
  <c r="O3961" i="1"/>
  <c r="G3961" i="1"/>
  <c r="D3962" i="1"/>
  <c r="L3962" i="1" s="1"/>
  <c r="X1536" i="1"/>
  <c r="B1536" i="1" s="1"/>
  <c r="P1537" i="1"/>
  <c r="C1538" i="1"/>
  <c r="Z4086" i="1" l="1"/>
  <c r="AA4086" i="1"/>
  <c r="N3967" i="1"/>
  <c r="Y4084" i="1"/>
  <c r="S4084" i="1"/>
  <c r="A4086" i="1"/>
  <c r="Q4086" i="1" s="1"/>
  <c r="R4086" i="1" s="1"/>
  <c r="H4085" i="1"/>
  <c r="I3968" i="1"/>
  <c r="J3967" i="1"/>
  <c r="K3967" i="1" s="1"/>
  <c r="E3966" i="1"/>
  <c r="U3966" i="1"/>
  <c r="W3966" i="1" s="1"/>
  <c r="M3967" i="1"/>
  <c r="F3962" i="1"/>
  <c r="O3962" i="1"/>
  <c r="G3962" i="1"/>
  <c r="D3963" i="1"/>
  <c r="L3963" i="1" s="1"/>
  <c r="X1537" i="1"/>
  <c r="B1537" i="1" s="1"/>
  <c r="C1539" i="1"/>
  <c r="P1538" i="1"/>
  <c r="AA4087" i="1" l="1"/>
  <c r="Z4087" i="1"/>
  <c r="M3968" i="1"/>
  <c r="H4086" i="1"/>
  <c r="A4087" i="1"/>
  <c r="Q4087" i="1" s="1"/>
  <c r="R4087" i="1" s="1"/>
  <c r="Y4085" i="1"/>
  <c r="S4085" i="1"/>
  <c r="I3969" i="1"/>
  <c r="J3968" i="1"/>
  <c r="K3968" i="1" s="1"/>
  <c r="E3967" i="1"/>
  <c r="U3967" i="1"/>
  <c r="W3967" i="1" s="1"/>
  <c r="N3968" i="1"/>
  <c r="F3963" i="1"/>
  <c r="O3963" i="1"/>
  <c r="D3964" i="1"/>
  <c r="L3964" i="1" s="1"/>
  <c r="G3963" i="1"/>
  <c r="X1538" i="1"/>
  <c r="B1538" i="1" s="1"/>
  <c r="P1539" i="1"/>
  <c r="C1540" i="1"/>
  <c r="Z4088" i="1" l="1"/>
  <c r="AA4088" i="1"/>
  <c r="N3969" i="1"/>
  <c r="Y4086" i="1"/>
  <c r="S4086" i="1"/>
  <c r="H4087" i="1"/>
  <c r="A4088" i="1"/>
  <c r="Q4088" i="1" s="1"/>
  <c r="R4088" i="1" s="1"/>
  <c r="U3968" i="1"/>
  <c r="W3968" i="1" s="1"/>
  <c r="E3968" i="1"/>
  <c r="J3969" i="1"/>
  <c r="K3969" i="1" s="1"/>
  <c r="I3970" i="1"/>
  <c r="M3969" i="1"/>
  <c r="F3964" i="1"/>
  <c r="O3964" i="1"/>
  <c r="G3964" i="1"/>
  <c r="D3965" i="1"/>
  <c r="L3965" i="1" s="1"/>
  <c r="P1540" i="1"/>
  <c r="S1540" i="1" s="1"/>
  <c r="C1541" i="1"/>
  <c r="X1539" i="1"/>
  <c r="B1539" i="1" s="1"/>
  <c r="AA4089" i="1" l="1"/>
  <c r="Z4089" i="1"/>
  <c r="M3970" i="1"/>
  <c r="H4088" i="1"/>
  <c r="A4089" i="1"/>
  <c r="Q4089" i="1" s="1"/>
  <c r="R4089" i="1" s="1"/>
  <c r="Y4087" i="1"/>
  <c r="S4087" i="1"/>
  <c r="E3969" i="1"/>
  <c r="U3969" i="1"/>
  <c r="W3969" i="1" s="1"/>
  <c r="I3971" i="1"/>
  <c r="J3970" i="1"/>
  <c r="K3970" i="1" s="1"/>
  <c r="N3970" i="1"/>
  <c r="F3965" i="1"/>
  <c r="G3965" i="1"/>
  <c r="D3966" i="1"/>
  <c r="L3966" i="1" s="1"/>
  <c r="O3965" i="1"/>
  <c r="C1542" i="1"/>
  <c r="P1541" i="1"/>
  <c r="S1541" i="1" s="1"/>
  <c r="X1540" i="1"/>
  <c r="Z4090" i="1" l="1"/>
  <c r="AA4090" i="1"/>
  <c r="M3971" i="1"/>
  <c r="B1540" i="1"/>
  <c r="Y1540" i="1"/>
  <c r="N3971" i="1"/>
  <c r="S4088" i="1"/>
  <c r="Y4088" i="1"/>
  <c r="H4089" i="1"/>
  <c r="A4090" i="1"/>
  <c r="Q4090" i="1" s="1"/>
  <c r="R4090" i="1" s="1"/>
  <c r="E3970" i="1"/>
  <c r="U3970" i="1"/>
  <c r="W3970" i="1" s="1"/>
  <c r="I3972" i="1"/>
  <c r="J3971" i="1"/>
  <c r="K3971" i="1" s="1"/>
  <c r="F3966" i="1"/>
  <c r="G3966" i="1"/>
  <c r="O3966" i="1"/>
  <c r="D3967" i="1"/>
  <c r="L3967" i="1" s="1"/>
  <c r="X1541" i="1"/>
  <c r="B1541" i="1" s="1"/>
  <c r="C1543" i="1"/>
  <c r="P1542" i="1"/>
  <c r="AA4091" i="1" l="1"/>
  <c r="Z4091" i="1"/>
  <c r="Y1541" i="1"/>
  <c r="H4090" i="1"/>
  <c r="A4091" i="1"/>
  <c r="Q4091" i="1" s="1"/>
  <c r="R4091" i="1" s="1"/>
  <c r="S4089" i="1"/>
  <c r="Y4089" i="1"/>
  <c r="E3971" i="1"/>
  <c r="U3971" i="1"/>
  <c r="W3971" i="1" s="1"/>
  <c r="I3973" i="1"/>
  <c r="J3972" i="1"/>
  <c r="K3972" i="1" s="1"/>
  <c r="N3972" i="1"/>
  <c r="M3972" i="1"/>
  <c r="F3967" i="1"/>
  <c r="D3968" i="1"/>
  <c r="L3968" i="1" s="1"/>
  <c r="O3967" i="1"/>
  <c r="G3967" i="1"/>
  <c r="P1543" i="1"/>
  <c r="C1544" i="1"/>
  <c r="X1542" i="1"/>
  <c r="B1542" i="1" s="1"/>
  <c r="Z4092" i="1" l="1"/>
  <c r="AA4092" i="1"/>
  <c r="M3973" i="1"/>
  <c r="N3973" i="1"/>
  <c r="A4092" i="1"/>
  <c r="Q4092" i="1" s="1"/>
  <c r="R4092" i="1" s="1"/>
  <c r="H4091" i="1"/>
  <c r="S4090" i="1"/>
  <c r="Y4090" i="1"/>
  <c r="E3972" i="1"/>
  <c r="U3972" i="1"/>
  <c r="W3972" i="1" s="1"/>
  <c r="I3974" i="1"/>
  <c r="J3973" i="1"/>
  <c r="K3973" i="1" s="1"/>
  <c r="F3968" i="1"/>
  <c r="D3969" i="1"/>
  <c r="L3969" i="1" s="1"/>
  <c r="G3968" i="1"/>
  <c r="O3968" i="1"/>
  <c r="C1545" i="1"/>
  <c r="P1544" i="1"/>
  <c r="S1543" i="1"/>
  <c r="X1543" i="1"/>
  <c r="B1543" i="1" s="1"/>
  <c r="AA4093" i="1" l="1"/>
  <c r="Z4093" i="1"/>
  <c r="Y4091" i="1"/>
  <c r="S4091" i="1"/>
  <c r="A4093" i="1"/>
  <c r="Q4093" i="1" s="1"/>
  <c r="R4093" i="1" s="1"/>
  <c r="H4092" i="1"/>
  <c r="E3973" i="1"/>
  <c r="U3973" i="1"/>
  <c r="W3973" i="1" s="1"/>
  <c r="J3974" i="1"/>
  <c r="K3974" i="1" s="1"/>
  <c r="I3975" i="1"/>
  <c r="F3969" i="1"/>
  <c r="G3969" i="1"/>
  <c r="D3970" i="1"/>
  <c r="L3970" i="1" s="1"/>
  <c r="O3969" i="1"/>
  <c r="X1544" i="1"/>
  <c r="B1544" i="1" s="1"/>
  <c r="C1546" i="1"/>
  <c r="P1545" i="1"/>
  <c r="Z4094" i="1" l="1"/>
  <c r="AA4094" i="1"/>
  <c r="S4092" i="1"/>
  <c r="Y4092" i="1"/>
  <c r="H4093" i="1"/>
  <c r="A4094" i="1"/>
  <c r="Q4094" i="1" s="1"/>
  <c r="R4094" i="1" s="1"/>
  <c r="I3976" i="1"/>
  <c r="J3975" i="1"/>
  <c r="K3975" i="1" s="1"/>
  <c r="E3974" i="1"/>
  <c r="U3974" i="1"/>
  <c r="W3974" i="1" s="1"/>
  <c r="F3970" i="1"/>
  <c r="G3970" i="1"/>
  <c r="O3970" i="1"/>
  <c r="D3971" i="1"/>
  <c r="L3971" i="1" s="1"/>
  <c r="X1545" i="1"/>
  <c r="B1545" i="1" s="1"/>
  <c r="C1547" i="1"/>
  <c r="P1546" i="1"/>
  <c r="AA4095" i="1" l="1"/>
  <c r="Z4095" i="1"/>
  <c r="Y4093" i="1"/>
  <c r="S4093" i="1"/>
  <c r="A4095" i="1"/>
  <c r="Q4095" i="1" s="1"/>
  <c r="R4095" i="1" s="1"/>
  <c r="H4094" i="1"/>
  <c r="E3975" i="1"/>
  <c r="U3975" i="1"/>
  <c r="W3975" i="1" s="1"/>
  <c r="J3976" i="1"/>
  <c r="K3976" i="1" s="1"/>
  <c r="I3977" i="1"/>
  <c r="F3971" i="1"/>
  <c r="G3971" i="1"/>
  <c r="D3972" i="1"/>
  <c r="L3972" i="1" s="1"/>
  <c r="O3971" i="1"/>
  <c r="P1547" i="1"/>
  <c r="C1548" i="1"/>
  <c r="X1546" i="1"/>
  <c r="B1546" i="1" s="1"/>
  <c r="Z4096" i="1" l="1"/>
  <c r="AA4096" i="1"/>
  <c r="S4094" i="1"/>
  <c r="Y4094" i="1"/>
  <c r="H4095" i="1"/>
  <c r="A4096" i="1"/>
  <c r="Q4096" i="1" s="1"/>
  <c r="R4096" i="1" s="1"/>
  <c r="E3976" i="1"/>
  <c r="U3976" i="1"/>
  <c r="W3976" i="1" s="1"/>
  <c r="J3977" i="1"/>
  <c r="K3977" i="1" s="1"/>
  <c r="I3978" i="1"/>
  <c r="F3972" i="1"/>
  <c r="O3972" i="1"/>
  <c r="G3972" i="1"/>
  <c r="D3973" i="1"/>
  <c r="L3973" i="1" s="1"/>
  <c r="P1548" i="1"/>
  <c r="X1548" i="1" s="1"/>
  <c r="B1548" i="1" s="1"/>
  <c r="C1549" i="1"/>
  <c r="X1547" i="1"/>
  <c r="B1547" i="1" s="1"/>
  <c r="AA4097" i="1" l="1"/>
  <c r="Z4097" i="1"/>
  <c r="A4097" i="1"/>
  <c r="Q4097" i="1" s="1"/>
  <c r="R4097" i="1" s="1"/>
  <c r="H4096" i="1"/>
  <c r="S4095" i="1"/>
  <c r="Y4095" i="1"/>
  <c r="J3978" i="1"/>
  <c r="K3978" i="1" s="1"/>
  <c r="I3979" i="1"/>
  <c r="E3977" i="1"/>
  <c r="U3977" i="1"/>
  <c r="W3977" i="1" s="1"/>
  <c r="F3973" i="1"/>
  <c r="G3973" i="1"/>
  <c r="D3974" i="1"/>
  <c r="L3974" i="1" s="1"/>
  <c r="C1550" i="1"/>
  <c r="P1549" i="1"/>
  <c r="Z4098" i="1" l="1"/>
  <c r="AA4098" i="1"/>
  <c r="S4096" i="1"/>
  <c r="Y4096" i="1"/>
  <c r="O3973" i="1"/>
  <c r="M3974" i="1"/>
  <c r="A4098" i="1"/>
  <c r="Q4098" i="1" s="1"/>
  <c r="R4098" i="1" s="1"/>
  <c r="H4097" i="1"/>
  <c r="I3980" i="1"/>
  <c r="J3979" i="1"/>
  <c r="K3979" i="1" s="1"/>
  <c r="E3978" i="1"/>
  <c r="U3978" i="1"/>
  <c r="W3978" i="1" s="1"/>
  <c r="F3974" i="1"/>
  <c r="D3975" i="1"/>
  <c r="L3975" i="1" s="1"/>
  <c r="G3974" i="1"/>
  <c r="X1549" i="1"/>
  <c r="B1549" i="1" s="1"/>
  <c r="P1550" i="1"/>
  <c r="C1551" i="1"/>
  <c r="AA4099" i="1" l="1"/>
  <c r="Z4099" i="1"/>
  <c r="H4098" i="1"/>
  <c r="A4099" i="1"/>
  <c r="Q4099" i="1" s="1"/>
  <c r="R4099" i="1" s="1"/>
  <c r="N3974" i="1"/>
  <c r="N3975" i="1" s="1"/>
  <c r="M3975" i="1"/>
  <c r="Y4097" i="1"/>
  <c r="S4097" i="1"/>
  <c r="E3979" i="1"/>
  <c r="U3979" i="1"/>
  <c r="W3979" i="1" s="1"/>
  <c r="J3980" i="1"/>
  <c r="K3980" i="1" s="1"/>
  <c r="I3981" i="1"/>
  <c r="F3975" i="1"/>
  <c r="G3975" i="1"/>
  <c r="D3976" i="1"/>
  <c r="L3976" i="1" s="1"/>
  <c r="X1550" i="1"/>
  <c r="B1550" i="1" s="1"/>
  <c r="C1552" i="1"/>
  <c r="P1551" i="1"/>
  <c r="Z4100" i="1" l="1"/>
  <c r="AA4100" i="1"/>
  <c r="O3974" i="1"/>
  <c r="M3976" i="1"/>
  <c r="S4098" i="1"/>
  <c r="Y4098" i="1"/>
  <c r="O3975" i="1"/>
  <c r="A4100" i="1"/>
  <c r="Q4100" i="1" s="1"/>
  <c r="H4099" i="1"/>
  <c r="I3982" i="1"/>
  <c r="J3981" i="1"/>
  <c r="K3981" i="1" s="1"/>
  <c r="E3980" i="1"/>
  <c r="U3980" i="1"/>
  <c r="W3980" i="1" s="1"/>
  <c r="F3976" i="1"/>
  <c r="G3976" i="1"/>
  <c r="D3977" i="1"/>
  <c r="L3977" i="1" s="1"/>
  <c r="P1552" i="1"/>
  <c r="C1553" i="1"/>
  <c r="X1551" i="1"/>
  <c r="B1551" i="1" s="1"/>
  <c r="R4100" i="1" l="1"/>
  <c r="Z4101" i="1"/>
  <c r="AA4101" i="1"/>
  <c r="M3977" i="1"/>
  <c r="N3976" i="1"/>
  <c r="A4101" i="1"/>
  <c r="Q4101" i="1" s="1"/>
  <c r="R4101" i="1" s="1"/>
  <c r="H4100" i="1"/>
  <c r="S4099" i="1"/>
  <c r="Y4099" i="1"/>
  <c r="E3981" i="1"/>
  <c r="U3981" i="1"/>
  <c r="W3981" i="1" s="1"/>
  <c r="I3983" i="1"/>
  <c r="J3982" i="1"/>
  <c r="K3982" i="1" s="1"/>
  <c r="F3977" i="1"/>
  <c r="G3977" i="1"/>
  <c r="D3978" i="1"/>
  <c r="L3978" i="1" s="1"/>
  <c r="P1553" i="1"/>
  <c r="C1554" i="1"/>
  <c r="X1552" i="1"/>
  <c r="B1552" i="1" s="1"/>
  <c r="Z4102" i="1" l="1"/>
  <c r="AA4102" i="1"/>
  <c r="N3977" i="1"/>
  <c r="O3977" i="1" s="1"/>
  <c r="O3976" i="1"/>
  <c r="H4101" i="1"/>
  <c r="A4102" i="1"/>
  <c r="Q4102" i="1" s="1"/>
  <c r="R4102" i="1" s="1"/>
  <c r="J3983" i="1"/>
  <c r="K3983" i="1" s="1"/>
  <c r="I3984" i="1"/>
  <c r="E3982" i="1"/>
  <c r="U3982" i="1"/>
  <c r="W3982" i="1" s="1"/>
  <c r="M3978" i="1"/>
  <c r="F3978" i="1"/>
  <c r="G3978" i="1"/>
  <c r="D3979" i="1"/>
  <c r="L3979" i="1" s="1"/>
  <c r="P1554" i="1"/>
  <c r="C1555" i="1"/>
  <c r="X1553" i="1"/>
  <c r="B1553" i="1" s="1"/>
  <c r="AA4103" i="1" l="1"/>
  <c r="Z4103" i="1"/>
  <c r="S4101" i="1"/>
  <c r="Y4101" i="1"/>
  <c r="H4102" i="1"/>
  <c r="A4103" i="1"/>
  <c r="Q4103" i="1" s="1"/>
  <c r="R4103" i="1" s="1"/>
  <c r="I3985" i="1"/>
  <c r="J3984" i="1"/>
  <c r="K3984" i="1" s="1"/>
  <c r="U3983" i="1"/>
  <c r="W3983" i="1" s="1"/>
  <c r="E3983" i="1"/>
  <c r="F3979" i="1"/>
  <c r="G3979" i="1"/>
  <c r="D3980" i="1"/>
  <c r="L3980" i="1" s="1"/>
  <c r="M3979" i="1"/>
  <c r="M3980" i="1" s="1"/>
  <c r="N3978" i="1"/>
  <c r="N3979" i="1" s="1"/>
  <c r="N3980" i="1" s="1"/>
  <c r="C1556" i="1"/>
  <c r="P1555" i="1"/>
  <c r="X1554" i="1"/>
  <c r="B1554" i="1" s="1"/>
  <c r="Z4104" i="1" l="1"/>
  <c r="AA4104" i="1"/>
  <c r="A4104" i="1"/>
  <c r="Q4104" i="1" s="1"/>
  <c r="R4104" i="1" s="1"/>
  <c r="H4103" i="1"/>
  <c r="S4102" i="1"/>
  <c r="Y4102" i="1"/>
  <c r="E3984" i="1"/>
  <c r="U3984" i="1"/>
  <c r="W3984" i="1" s="1"/>
  <c r="J3985" i="1"/>
  <c r="K3985" i="1" s="1"/>
  <c r="I3986" i="1"/>
  <c r="O3978" i="1"/>
  <c r="O3979" i="1"/>
  <c r="F3980" i="1"/>
  <c r="O3980" i="1"/>
  <c r="G3980" i="1"/>
  <c r="D3981" i="1"/>
  <c r="L3981" i="1" s="1"/>
  <c r="X1555" i="1"/>
  <c r="B1555" i="1" s="1"/>
  <c r="P1556" i="1"/>
  <c r="C1557" i="1"/>
  <c r="AA4105" i="1" l="1"/>
  <c r="Z4105" i="1"/>
  <c r="M3981" i="1"/>
  <c r="Y4103" i="1"/>
  <c r="S4103" i="1"/>
  <c r="A4105" i="1"/>
  <c r="Q4105" i="1" s="1"/>
  <c r="R4105" i="1" s="1"/>
  <c r="H4104" i="1"/>
  <c r="E3985" i="1"/>
  <c r="U3985" i="1"/>
  <c r="W3985" i="1" s="1"/>
  <c r="I3987" i="1"/>
  <c r="J3986" i="1"/>
  <c r="K3986" i="1" s="1"/>
  <c r="F3981" i="1"/>
  <c r="D3982" i="1"/>
  <c r="L3982" i="1" s="1"/>
  <c r="G3981" i="1"/>
  <c r="X1556" i="1"/>
  <c r="B1556" i="1" s="1"/>
  <c r="P1557" i="1"/>
  <c r="C1558" i="1"/>
  <c r="Z4106" i="1" l="1"/>
  <c r="AA4106" i="1"/>
  <c r="M3982" i="1"/>
  <c r="M3983" i="1" s="1"/>
  <c r="M3984" i="1" s="1"/>
  <c r="M3985" i="1" s="1"/>
  <c r="M3986" i="1" s="1"/>
  <c r="M3987" i="1" s="1"/>
  <c r="N3981" i="1"/>
  <c r="N3982" i="1" s="1"/>
  <c r="N3983" i="1" s="1"/>
  <c r="N3984" i="1" s="1"/>
  <c r="N3985" i="1" s="1"/>
  <c r="N3986" i="1" s="1"/>
  <c r="N3987" i="1" s="1"/>
  <c r="Y4104" i="1"/>
  <c r="S4104" i="1"/>
  <c r="H4105" i="1"/>
  <c r="A4106" i="1"/>
  <c r="Q4106" i="1" s="1"/>
  <c r="R4106" i="1" s="1"/>
  <c r="E3986" i="1"/>
  <c r="U3986" i="1"/>
  <c r="W3986" i="1" s="1"/>
  <c r="I3988" i="1"/>
  <c r="J3987" i="1"/>
  <c r="K3987" i="1" s="1"/>
  <c r="F3982" i="1"/>
  <c r="G3982" i="1"/>
  <c r="D3983" i="1"/>
  <c r="L3983" i="1" s="1"/>
  <c r="C1559" i="1"/>
  <c r="P1558" i="1"/>
  <c r="X1557" i="1"/>
  <c r="B1557" i="1" s="1"/>
  <c r="AA4107" i="1" l="1"/>
  <c r="Z4107" i="1"/>
  <c r="Z4108" i="1" s="1"/>
  <c r="O3982" i="1"/>
  <c r="O3981" i="1"/>
  <c r="N3988" i="1"/>
  <c r="Y4105" i="1"/>
  <c r="S4105" i="1"/>
  <c r="H4106" i="1"/>
  <c r="A4107" i="1"/>
  <c r="Q4107" i="1" s="1"/>
  <c r="R4107" i="1" s="1"/>
  <c r="E3987" i="1"/>
  <c r="U3987" i="1"/>
  <c r="W3987" i="1" s="1"/>
  <c r="I3989" i="1"/>
  <c r="J3988" i="1"/>
  <c r="K3988" i="1" s="1"/>
  <c r="M3988" i="1"/>
  <c r="F3983" i="1"/>
  <c r="G3983" i="1"/>
  <c r="D3984" i="1"/>
  <c r="L3984" i="1" s="1"/>
  <c r="O3983" i="1"/>
  <c r="X1558" i="1"/>
  <c r="B1558" i="1" s="1"/>
  <c r="P1559" i="1"/>
  <c r="C1560" i="1"/>
  <c r="AA4108" i="1" l="1"/>
  <c r="M3989" i="1"/>
  <c r="H4107" i="1"/>
  <c r="A4108" i="1"/>
  <c r="Q4108" i="1" s="1"/>
  <c r="R4108" i="1" s="1"/>
  <c r="S4106" i="1"/>
  <c r="Y4106" i="1"/>
  <c r="E3988" i="1"/>
  <c r="U3988" i="1"/>
  <c r="W3988" i="1" s="1"/>
  <c r="J3989" i="1"/>
  <c r="K3989" i="1" s="1"/>
  <c r="I3990" i="1"/>
  <c r="N3989" i="1"/>
  <c r="F3984" i="1"/>
  <c r="G3984" i="1"/>
  <c r="O3984" i="1"/>
  <c r="D3985" i="1"/>
  <c r="L3985" i="1" s="1"/>
  <c r="X1559" i="1"/>
  <c r="B1559" i="1" s="1"/>
  <c r="P1560" i="1"/>
  <c r="C1561" i="1"/>
  <c r="AA4109" i="1" l="1"/>
  <c r="Z4109" i="1"/>
  <c r="M3990" i="1"/>
  <c r="N3990" i="1"/>
  <c r="A4109" i="1"/>
  <c r="Q4109" i="1" s="1"/>
  <c r="R4109" i="1" s="1"/>
  <c r="H4108" i="1"/>
  <c r="Y4107" i="1"/>
  <c r="S4107" i="1"/>
  <c r="J3990" i="1"/>
  <c r="K3990" i="1" s="1"/>
  <c r="I3991" i="1"/>
  <c r="E3989" i="1"/>
  <c r="U3989" i="1"/>
  <c r="W3989" i="1" s="1"/>
  <c r="F3985" i="1"/>
  <c r="O3985" i="1"/>
  <c r="G3985" i="1"/>
  <c r="D3986" i="1"/>
  <c r="L3986" i="1" s="1"/>
  <c r="X1560" i="1"/>
  <c r="B1560" i="1" s="1"/>
  <c r="C1562" i="1"/>
  <c r="P1561" i="1"/>
  <c r="Z4110" i="1" l="1"/>
  <c r="AA4110" i="1"/>
  <c r="Y4108" i="1"/>
  <c r="S4108" i="1"/>
  <c r="H4109" i="1"/>
  <c r="A4110" i="1"/>
  <c r="Q4110" i="1" s="1"/>
  <c r="R4110" i="1" s="1"/>
  <c r="I3992" i="1"/>
  <c r="J3991" i="1"/>
  <c r="K3991" i="1" s="1"/>
  <c r="N3991" i="1"/>
  <c r="E3990" i="1"/>
  <c r="U3990" i="1"/>
  <c r="W3990" i="1" s="1"/>
  <c r="M3991" i="1"/>
  <c r="F3986" i="1"/>
  <c r="O3986" i="1"/>
  <c r="G3986" i="1"/>
  <c r="D3987" i="1"/>
  <c r="L3987" i="1" s="1"/>
  <c r="C1563" i="1"/>
  <c r="P1562" i="1"/>
  <c r="X1561" i="1"/>
  <c r="B1561" i="1" s="1"/>
  <c r="AA4111" i="1" l="1"/>
  <c r="Z4111" i="1"/>
  <c r="M3992" i="1"/>
  <c r="N3992" i="1"/>
  <c r="S4109" i="1"/>
  <c r="Y4109" i="1"/>
  <c r="A4111" i="1"/>
  <c r="Q4111" i="1" s="1"/>
  <c r="R4111" i="1" s="1"/>
  <c r="H4110" i="1"/>
  <c r="E3991" i="1"/>
  <c r="U3991" i="1"/>
  <c r="W3991" i="1" s="1"/>
  <c r="J3992" i="1"/>
  <c r="K3992" i="1" s="1"/>
  <c r="I3993" i="1"/>
  <c r="F3987" i="1"/>
  <c r="O3987" i="1"/>
  <c r="D3988" i="1"/>
  <c r="L3988" i="1" s="1"/>
  <c r="G3987" i="1"/>
  <c r="X1562" i="1"/>
  <c r="B1562" i="1" s="1"/>
  <c r="P1563" i="1"/>
  <c r="C1564" i="1"/>
  <c r="Z4112" i="1" l="1"/>
  <c r="AA4112" i="1"/>
  <c r="S4110" i="1"/>
  <c r="Y4110" i="1"/>
  <c r="H4111" i="1"/>
  <c r="A4112" i="1"/>
  <c r="Q4112" i="1" s="1"/>
  <c r="R4112" i="1" s="1"/>
  <c r="J3993" i="1"/>
  <c r="K3993" i="1" s="1"/>
  <c r="I3994" i="1"/>
  <c r="N3993" i="1"/>
  <c r="E3992" i="1"/>
  <c r="U3992" i="1"/>
  <c r="W3992" i="1" s="1"/>
  <c r="M3993" i="1"/>
  <c r="F3988" i="1"/>
  <c r="O3988" i="1"/>
  <c r="D3989" i="1"/>
  <c r="L3989" i="1" s="1"/>
  <c r="G3988" i="1"/>
  <c r="X1563" i="1"/>
  <c r="B1563" i="1" s="1"/>
  <c r="C1565" i="1"/>
  <c r="P1564" i="1"/>
  <c r="AA4113" i="1" l="1"/>
  <c r="Z4113" i="1"/>
  <c r="M3994" i="1"/>
  <c r="N3994" i="1"/>
  <c r="S4111" i="1"/>
  <c r="Y4111" i="1"/>
  <c r="A4113" i="1"/>
  <c r="Q4113" i="1" s="1"/>
  <c r="R4113" i="1" s="1"/>
  <c r="H4112" i="1"/>
  <c r="J3994" i="1"/>
  <c r="K3994" i="1" s="1"/>
  <c r="I3995" i="1"/>
  <c r="E3993" i="1"/>
  <c r="U3993" i="1"/>
  <c r="W3993" i="1" s="1"/>
  <c r="F3989" i="1"/>
  <c r="G3989" i="1"/>
  <c r="O3989" i="1"/>
  <c r="D3990" i="1"/>
  <c r="L3990" i="1" s="1"/>
  <c r="C1566" i="1"/>
  <c r="P1565" i="1"/>
  <c r="X1564" i="1"/>
  <c r="B1564" i="1" s="1"/>
  <c r="Z4114" i="1" l="1"/>
  <c r="AA4114" i="1"/>
  <c r="A4114" i="1"/>
  <c r="Q4114" i="1" s="1"/>
  <c r="R4114" i="1" s="1"/>
  <c r="H4113" i="1"/>
  <c r="S4112" i="1"/>
  <c r="Y4112" i="1"/>
  <c r="J3995" i="1"/>
  <c r="K3995" i="1" s="1"/>
  <c r="I3996" i="1"/>
  <c r="E3994" i="1"/>
  <c r="U3994" i="1"/>
  <c r="W3994" i="1" s="1"/>
  <c r="M3995" i="1"/>
  <c r="N3995" i="1"/>
  <c r="F3990" i="1"/>
  <c r="O3990" i="1"/>
  <c r="G3990" i="1"/>
  <c r="D3991" i="1"/>
  <c r="L3991" i="1" s="1"/>
  <c r="X1565" i="1"/>
  <c r="B1565" i="1" s="1"/>
  <c r="C1567" i="1"/>
  <c r="P1566" i="1"/>
  <c r="AA4115" i="1" l="1"/>
  <c r="Z4115" i="1"/>
  <c r="N3996" i="1"/>
  <c r="M3996" i="1"/>
  <c r="Y4113" i="1"/>
  <c r="S4113" i="1"/>
  <c r="H4114" i="1"/>
  <c r="A4115" i="1"/>
  <c r="Q4115" i="1" s="1"/>
  <c r="R4115" i="1" s="1"/>
  <c r="J3996" i="1"/>
  <c r="K3996" i="1" s="1"/>
  <c r="I3997" i="1"/>
  <c r="E3995" i="1"/>
  <c r="U3995" i="1"/>
  <c r="W3995" i="1" s="1"/>
  <c r="F3991" i="1"/>
  <c r="G3991" i="1"/>
  <c r="O3991" i="1"/>
  <c r="D3992" i="1"/>
  <c r="L3992" i="1" s="1"/>
  <c r="P1567" i="1"/>
  <c r="C1568" i="1"/>
  <c r="X1566" i="1"/>
  <c r="B1566" i="1" s="1"/>
  <c r="Z4116" i="1" l="1"/>
  <c r="AA4116" i="1"/>
  <c r="A4116" i="1"/>
  <c r="Q4116" i="1" s="1"/>
  <c r="R4116" i="1" s="1"/>
  <c r="H4115" i="1"/>
  <c r="S4114" i="1"/>
  <c r="Y4114" i="1"/>
  <c r="J3997" i="1"/>
  <c r="K3997" i="1" s="1"/>
  <c r="I3998" i="1"/>
  <c r="E3996" i="1"/>
  <c r="U3996" i="1"/>
  <c r="W3996" i="1" s="1"/>
  <c r="M3997" i="1"/>
  <c r="N3997" i="1"/>
  <c r="F3992" i="1"/>
  <c r="O3992" i="1"/>
  <c r="G3992" i="1"/>
  <c r="D3993" i="1"/>
  <c r="L3993" i="1" s="1"/>
  <c r="P1568" i="1"/>
  <c r="C1569" i="1"/>
  <c r="X1567" i="1"/>
  <c r="B1567" i="1" s="1"/>
  <c r="AA4117" i="1" l="1"/>
  <c r="Z4117" i="1"/>
  <c r="N3998" i="1"/>
  <c r="M3998" i="1"/>
  <c r="S4115" i="1"/>
  <c r="Y4115" i="1"/>
  <c r="A4117" i="1"/>
  <c r="Q4117" i="1" s="1"/>
  <c r="R4117" i="1" s="1"/>
  <c r="H4116" i="1"/>
  <c r="I3999" i="1"/>
  <c r="J3998" i="1"/>
  <c r="K3998" i="1" s="1"/>
  <c r="E3997" i="1"/>
  <c r="U3997" i="1"/>
  <c r="W3997" i="1" s="1"/>
  <c r="F3993" i="1"/>
  <c r="O3993" i="1"/>
  <c r="G3993" i="1"/>
  <c r="D3994" i="1"/>
  <c r="L3994" i="1" s="1"/>
  <c r="C1570" i="1"/>
  <c r="P1569" i="1"/>
  <c r="X1568" i="1"/>
  <c r="B1568" i="1" s="1"/>
  <c r="Z4118" i="1" l="1"/>
  <c r="AA4118" i="1"/>
  <c r="H4117" i="1"/>
  <c r="A4118" i="1"/>
  <c r="Q4118" i="1" s="1"/>
  <c r="R4118" i="1" s="1"/>
  <c r="Y4116" i="1"/>
  <c r="S4116" i="1"/>
  <c r="I4000" i="1"/>
  <c r="J3999" i="1"/>
  <c r="K3999" i="1" s="1"/>
  <c r="N3999" i="1"/>
  <c r="E3998" i="1"/>
  <c r="U3998" i="1"/>
  <c r="W3998" i="1" s="1"/>
  <c r="M3999" i="1"/>
  <c r="F3994" i="1"/>
  <c r="O3994" i="1"/>
  <c r="G3994" i="1"/>
  <c r="D3995" i="1"/>
  <c r="L3995" i="1" s="1"/>
  <c r="X1569" i="1"/>
  <c r="B1569" i="1" s="1"/>
  <c r="P1570" i="1"/>
  <c r="S1570" i="1" s="1"/>
  <c r="C1571" i="1"/>
  <c r="AA4119" i="1" l="1"/>
  <c r="Z4119" i="1"/>
  <c r="M4000" i="1"/>
  <c r="N4000" i="1"/>
  <c r="H4118" i="1"/>
  <c r="A4119" i="1"/>
  <c r="Q4119" i="1" s="1"/>
  <c r="R4119" i="1" s="1"/>
  <c r="Y4117" i="1"/>
  <c r="S4117" i="1"/>
  <c r="U3999" i="1"/>
  <c r="W3999" i="1" s="1"/>
  <c r="E3999" i="1"/>
  <c r="J4000" i="1"/>
  <c r="K4000" i="1" s="1"/>
  <c r="I4001" i="1"/>
  <c r="F3995" i="1"/>
  <c r="D3996" i="1"/>
  <c r="L3996" i="1" s="1"/>
  <c r="O3995" i="1"/>
  <c r="G3995" i="1"/>
  <c r="X1570" i="1"/>
  <c r="B1570" i="1" s="1"/>
  <c r="P1571" i="1"/>
  <c r="C1572" i="1"/>
  <c r="Z4120" i="1" l="1"/>
  <c r="AA4120" i="1"/>
  <c r="A4120" i="1"/>
  <c r="Q4120" i="1" s="1"/>
  <c r="R4120" i="1" s="1"/>
  <c r="H4119" i="1"/>
  <c r="S4118" i="1"/>
  <c r="Y4118" i="1"/>
  <c r="J4001" i="1"/>
  <c r="K4001" i="1" s="1"/>
  <c r="I4002" i="1"/>
  <c r="E4000" i="1"/>
  <c r="U4000" i="1"/>
  <c r="W4000" i="1" s="1"/>
  <c r="N4001" i="1"/>
  <c r="M4001" i="1"/>
  <c r="F3996" i="1"/>
  <c r="D3997" i="1"/>
  <c r="L3997" i="1" s="1"/>
  <c r="O3996" i="1"/>
  <c r="G3996" i="1"/>
  <c r="Y1570" i="1"/>
  <c r="X1571" i="1"/>
  <c r="B1571" i="1" s="1"/>
  <c r="P1572" i="1"/>
  <c r="S1572" i="1" s="1"/>
  <c r="C1573" i="1"/>
  <c r="AA4121" i="1" l="1"/>
  <c r="Z4121" i="1"/>
  <c r="M4002" i="1"/>
  <c r="N4002" i="1"/>
  <c r="A4121" i="1"/>
  <c r="Q4121" i="1" s="1"/>
  <c r="R4121" i="1" s="1"/>
  <c r="H4120" i="1"/>
  <c r="S4119" i="1"/>
  <c r="Y4119" i="1"/>
  <c r="I4003" i="1"/>
  <c r="J4002" i="1"/>
  <c r="K4002" i="1" s="1"/>
  <c r="E4001" i="1"/>
  <c r="U4001" i="1"/>
  <c r="W4001" i="1" s="1"/>
  <c r="F3997" i="1"/>
  <c r="G3997" i="1"/>
  <c r="O3997" i="1"/>
  <c r="D3998" i="1"/>
  <c r="L3998" i="1" s="1"/>
  <c r="X1572" i="1"/>
  <c r="P1573" i="1"/>
  <c r="S1573" i="1" s="1"/>
  <c r="C1574" i="1"/>
  <c r="Z4122" i="1" l="1"/>
  <c r="AA4122" i="1"/>
  <c r="B1572" i="1"/>
  <c r="Y1572" i="1"/>
  <c r="H4121" i="1"/>
  <c r="A4122" i="1"/>
  <c r="Q4122" i="1" s="1"/>
  <c r="R4122" i="1" s="1"/>
  <c r="S4120" i="1"/>
  <c r="Y4120" i="1"/>
  <c r="E4002" i="1"/>
  <c r="U4002" i="1"/>
  <c r="W4002" i="1" s="1"/>
  <c r="I4004" i="1"/>
  <c r="J4003" i="1"/>
  <c r="K4003" i="1" s="1"/>
  <c r="N4003" i="1"/>
  <c r="M4003" i="1"/>
  <c r="F3998" i="1"/>
  <c r="D3999" i="1"/>
  <c r="L3999" i="1" s="1"/>
  <c r="O3998" i="1"/>
  <c r="G3998" i="1"/>
  <c r="C1575" i="1"/>
  <c r="P1574" i="1"/>
  <c r="X1573" i="1"/>
  <c r="B1573" i="1" s="1"/>
  <c r="AA4123" i="1" l="1"/>
  <c r="Z4123" i="1"/>
  <c r="Y1573" i="1"/>
  <c r="S4121" i="1"/>
  <c r="Y4121" i="1"/>
  <c r="H4122" i="1"/>
  <c r="A4123" i="1"/>
  <c r="Q4123" i="1" s="1"/>
  <c r="R4123" i="1" s="1"/>
  <c r="E4003" i="1"/>
  <c r="U4003" i="1"/>
  <c r="W4003" i="1" s="1"/>
  <c r="J4004" i="1"/>
  <c r="K4004" i="1" s="1"/>
  <c r="I4005" i="1"/>
  <c r="F3999" i="1"/>
  <c r="D4000" i="1"/>
  <c r="L4000" i="1" s="1"/>
  <c r="G3999" i="1"/>
  <c r="O3999" i="1"/>
  <c r="X1574" i="1"/>
  <c r="B1574" i="1" s="1"/>
  <c r="P1575" i="1"/>
  <c r="C1576" i="1"/>
  <c r="Z4124" i="1" l="1"/>
  <c r="AA4124" i="1"/>
  <c r="A4124" i="1"/>
  <c r="Q4124" i="1" s="1"/>
  <c r="R4124" i="1" s="1"/>
  <c r="H4123" i="1"/>
  <c r="S4122" i="1"/>
  <c r="Y4122" i="1"/>
  <c r="I4006" i="1"/>
  <c r="J4005" i="1"/>
  <c r="K4005" i="1" s="1"/>
  <c r="E4004" i="1"/>
  <c r="U4004" i="1"/>
  <c r="W4004" i="1" s="1"/>
  <c r="F4000" i="1"/>
  <c r="D4001" i="1"/>
  <c r="L4001" i="1" s="1"/>
  <c r="O4000" i="1"/>
  <c r="G4000" i="1"/>
  <c r="X1575" i="1"/>
  <c r="B1575" i="1" s="1"/>
  <c r="P1576" i="1"/>
  <c r="C1577" i="1"/>
  <c r="AA4125" i="1" l="1"/>
  <c r="Z4125" i="1"/>
  <c r="S4123" i="1"/>
  <c r="Y4123" i="1"/>
  <c r="A4125" i="1"/>
  <c r="Q4125" i="1" s="1"/>
  <c r="R4125" i="1" s="1"/>
  <c r="H4124" i="1"/>
  <c r="E4005" i="1"/>
  <c r="U4005" i="1"/>
  <c r="W4005" i="1" s="1"/>
  <c r="J4006" i="1"/>
  <c r="K4006" i="1" s="1"/>
  <c r="I4007" i="1"/>
  <c r="F4001" i="1"/>
  <c r="G4001" i="1"/>
  <c r="O4001" i="1"/>
  <c r="D4002" i="1"/>
  <c r="L4002" i="1" s="1"/>
  <c r="P1577" i="1"/>
  <c r="C1578" i="1"/>
  <c r="X1576" i="1"/>
  <c r="B1576" i="1" s="1"/>
  <c r="Z4126" i="1" l="1"/>
  <c r="AA4126" i="1"/>
  <c r="Y4124" i="1"/>
  <c r="S4124" i="1"/>
  <c r="H4125" i="1"/>
  <c r="A4126" i="1"/>
  <c r="Q4126" i="1" s="1"/>
  <c r="R4126" i="1" s="1"/>
  <c r="J4007" i="1"/>
  <c r="K4007" i="1" s="1"/>
  <c r="I4008" i="1"/>
  <c r="E4006" i="1"/>
  <c r="U4006" i="1"/>
  <c r="W4006" i="1" s="1"/>
  <c r="F4002" i="1"/>
  <c r="O4002" i="1"/>
  <c r="G4002" i="1"/>
  <c r="D4003" i="1"/>
  <c r="L4003" i="1" s="1"/>
  <c r="C1579" i="1"/>
  <c r="P1578" i="1"/>
  <c r="X1577" i="1"/>
  <c r="B1577" i="1" s="1"/>
  <c r="AA4127" i="1" l="1"/>
  <c r="Z4127" i="1"/>
  <c r="S4125" i="1"/>
  <c r="Y4125" i="1"/>
  <c r="A4127" i="1"/>
  <c r="Q4127" i="1" s="1"/>
  <c r="R4127" i="1" s="1"/>
  <c r="H4126" i="1"/>
  <c r="J4008" i="1"/>
  <c r="K4008" i="1" s="1"/>
  <c r="I4009" i="1"/>
  <c r="E4007" i="1"/>
  <c r="U4007" i="1"/>
  <c r="W4007" i="1" s="1"/>
  <c r="F4003" i="1"/>
  <c r="G4003" i="1"/>
  <c r="D4004" i="1"/>
  <c r="L4004" i="1" s="1"/>
  <c r="X1578" i="1"/>
  <c r="B1578" i="1" s="1"/>
  <c r="P1579" i="1"/>
  <c r="C1580" i="1"/>
  <c r="Z4128" i="1" l="1"/>
  <c r="AA4128" i="1"/>
  <c r="O4003" i="1"/>
  <c r="M4004" i="1"/>
  <c r="Y4126" i="1"/>
  <c r="S4126" i="1"/>
  <c r="A4128" i="1"/>
  <c r="Q4128" i="1" s="1"/>
  <c r="R4128" i="1" s="1"/>
  <c r="H4127" i="1"/>
  <c r="I4010" i="1"/>
  <c r="J4009" i="1"/>
  <c r="K4009" i="1" s="1"/>
  <c r="E4008" i="1"/>
  <c r="U4008" i="1"/>
  <c r="W4008" i="1" s="1"/>
  <c r="F4004" i="1"/>
  <c r="D4005" i="1"/>
  <c r="L4005" i="1" s="1"/>
  <c r="G4004" i="1"/>
  <c r="X1579" i="1"/>
  <c r="B1579" i="1" s="1"/>
  <c r="C1581" i="1"/>
  <c r="P1580" i="1"/>
  <c r="AA4129" i="1" l="1"/>
  <c r="Z4129" i="1"/>
  <c r="A4129" i="1"/>
  <c r="Q4129" i="1" s="1"/>
  <c r="R4129" i="1" s="1"/>
  <c r="H4128" i="1"/>
  <c r="Y4127" i="1"/>
  <c r="S4127" i="1"/>
  <c r="N4004" i="1"/>
  <c r="O4004" i="1" s="1"/>
  <c r="M4005" i="1"/>
  <c r="E4009" i="1"/>
  <c r="U4009" i="1"/>
  <c r="W4009" i="1" s="1"/>
  <c r="I4011" i="1"/>
  <c r="J4010" i="1"/>
  <c r="K4010" i="1" s="1"/>
  <c r="F4005" i="1"/>
  <c r="G4005" i="1"/>
  <c r="D4006" i="1"/>
  <c r="L4006" i="1" s="1"/>
  <c r="X1580" i="1"/>
  <c r="B1580" i="1" s="1"/>
  <c r="P1581" i="1"/>
  <c r="C1582" i="1"/>
  <c r="Z4130" i="1" l="1"/>
  <c r="AA4130" i="1"/>
  <c r="M4006" i="1"/>
  <c r="N4005" i="1"/>
  <c r="N4006" i="1" s="1"/>
  <c r="Y4128" i="1"/>
  <c r="S4128" i="1"/>
  <c r="A4130" i="1"/>
  <c r="Q4130" i="1" s="1"/>
  <c r="H4129" i="1"/>
  <c r="E4010" i="1"/>
  <c r="U4010" i="1"/>
  <c r="W4010" i="1" s="1"/>
  <c r="I4012" i="1"/>
  <c r="J4011" i="1"/>
  <c r="K4011" i="1" s="1"/>
  <c r="F4006" i="1"/>
  <c r="D4007" i="1"/>
  <c r="L4007" i="1" s="1"/>
  <c r="G4006" i="1"/>
  <c r="C1583" i="1"/>
  <c r="P1582" i="1"/>
  <c r="X1581" i="1"/>
  <c r="B1581" i="1" s="1"/>
  <c r="Z4131" i="1" l="1"/>
  <c r="R4130" i="1"/>
  <c r="AA4131" i="1"/>
  <c r="O4005" i="1"/>
  <c r="H4130" i="1"/>
  <c r="A4131" i="1"/>
  <c r="Q4131" i="1" s="1"/>
  <c r="S4129" i="1"/>
  <c r="Y4129" i="1"/>
  <c r="E4011" i="1"/>
  <c r="U4011" i="1"/>
  <c r="W4011" i="1" s="1"/>
  <c r="J4012" i="1"/>
  <c r="K4012" i="1" s="1"/>
  <c r="I4013" i="1"/>
  <c r="O4006" i="1"/>
  <c r="M4007" i="1"/>
  <c r="F4007" i="1"/>
  <c r="G4007" i="1"/>
  <c r="D4008" i="1"/>
  <c r="L4008" i="1" s="1"/>
  <c r="X1582" i="1"/>
  <c r="B1582" i="1" s="1"/>
  <c r="P1583" i="1"/>
  <c r="C1584" i="1"/>
  <c r="AA4132" i="1" l="1"/>
  <c r="R4131" i="1"/>
  <c r="Z4132" i="1"/>
  <c r="A4132" i="1"/>
  <c r="Q4132" i="1" s="1"/>
  <c r="R4132" i="1" s="1"/>
  <c r="H4131" i="1"/>
  <c r="I4014" i="1"/>
  <c r="J4013" i="1"/>
  <c r="K4013" i="1" s="1"/>
  <c r="E4012" i="1"/>
  <c r="U4012" i="1"/>
  <c r="W4012" i="1" s="1"/>
  <c r="M4008" i="1"/>
  <c r="M4009" i="1" s="1"/>
  <c r="N4007" i="1"/>
  <c r="N4008" i="1" s="1"/>
  <c r="N4009" i="1" s="1"/>
  <c r="F4008" i="1"/>
  <c r="D4009" i="1"/>
  <c r="L4009" i="1" s="1"/>
  <c r="G4008" i="1"/>
  <c r="X1583" i="1"/>
  <c r="B1583" i="1" s="1"/>
  <c r="P1584" i="1"/>
  <c r="C1585" i="1"/>
  <c r="Z4133" i="1" l="1"/>
  <c r="AA4133" i="1"/>
  <c r="Y4131" i="1"/>
  <c r="S4131" i="1"/>
  <c r="A4133" i="1"/>
  <c r="Q4133" i="1" s="1"/>
  <c r="R4133" i="1" s="1"/>
  <c r="H4132" i="1"/>
  <c r="E4013" i="1"/>
  <c r="U4013" i="1"/>
  <c r="W4013" i="1" s="1"/>
  <c r="O4008" i="1"/>
  <c r="I4015" i="1"/>
  <c r="J4014" i="1"/>
  <c r="K4014" i="1" s="1"/>
  <c r="F4009" i="1"/>
  <c r="G4009" i="1"/>
  <c r="D4010" i="1"/>
  <c r="L4010" i="1" s="1"/>
  <c r="O4009" i="1"/>
  <c r="O4007" i="1"/>
  <c r="C1586" i="1"/>
  <c r="P1585" i="1"/>
  <c r="X1584" i="1"/>
  <c r="B1584" i="1" s="1"/>
  <c r="AA4134" i="1" l="1"/>
  <c r="Z4134" i="1"/>
  <c r="M4010" i="1"/>
  <c r="A4134" i="1"/>
  <c r="Q4134" i="1" s="1"/>
  <c r="R4134" i="1" s="1"/>
  <c r="H4133" i="1"/>
  <c r="Y4132" i="1"/>
  <c r="S4132" i="1"/>
  <c r="I4016" i="1"/>
  <c r="J4015" i="1"/>
  <c r="K4015" i="1" s="1"/>
  <c r="E4014" i="1"/>
  <c r="U4014" i="1"/>
  <c r="W4014" i="1" s="1"/>
  <c r="F4010" i="1"/>
  <c r="G4010" i="1"/>
  <c r="D4011" i="1"/>
  <c r="L4011" i="1" s="1"/>
  <c r="X1585" i="1"/>
  <c r="B1585" i="1" s="1"/>
  <c r="P1586" i="1"/>
  <c r="C1587" i="1"/>
  <c r="Z4135" i="1" l="1"/>
  <c r="AA4135" i="1"/>
  <c r="M4011" i="1"/>
  <c r="M4012" i="1" s="1"/>
  <c r="M4013" i="1" s="1"/>
  <c r="M4014" i="1" s="1"/>
  <c r="M4015" i="1" s="1"/>
  <c r="M4016" i="1" s="1"/>
  <c r="N4010" i="1"/>
  <c r="N4011" i="1" s="1"/>
  <c r="N4012" i="1" s="1"/>
  <c r="N4013" i="1" s="1"/>
  <c r="N4014" i="1" s="1"/>
  <c r="N4015" i="1" s="1"/>
  <c r="N4016" i="1" s="1"/>
  <c r="S4133" i="1"/>
  <c r="Y4133" i="1"/>
  <c r="H4134" i="1"/>
  <c r="A4135" i="1"/>
  <c r="Q4135" i="1" s="1"/>
  <c r="R4135" i="1" s="1"/>
  <c r="U4015" i="1"/>
  <c r="W4015" i="1" s="1"/>
  <c r="E4015" i="1"/>
  <c r="J4016" i="1"/>
  <c r="K4016" i="1" s="1"/>
  <c r="I4017" i="1"/>
  <c r="F4011" i="1"/>
  <c r="G4011" i="1"/>
  <c r="D4012" i="1"/>
  <c r="L4012" i="1" s="1"/>
  <c r="X1586" i="1"/>
  <c r="B1586" i="1" s="1"/>
  <c r="P1587" i="1"/>
  <c r="C1588" i="1"/>
  <c r="AA4136" i="1" l="1"/>
  <c r="Z4136" i="1"/>
  <c r="O4011" i="1"/>
  <c r="O4010" i="1"/>
  <c r="H4135" i="1"/>
  <c r="A4136" i="1"/>
  <c r="Q4136" i="1" s="1"/>
  <c r="R4136" i="1" s="1"/>
  <c r="Y4134" i="1"/>
  <c r="S4134" i="1"/>
  <c r="I4018" i="1"/>
  <c r="J4017" i="1"/>
  <c r="K4017" i="1" s="1"/>
  <c r="E4016" i="1"/>
  <c r="U4016" i="1"/>
  <c r="W4016" i="1" s="1"/>
  <c r="M4017" i="1"/>
  <c r="N4017" i="1"/>
  <c r="F4012" i="1"/>
  <c r="G4012" i="1"/>
  <c r="O4012" i="1"/>
  <c r="D4013" i="1"/>
  <c r="L4013" i="1" s="1"/>
  <c r="C1589" i="1"/>
  <c r="P1588" i="1"/>
  <c r="X1587" i="1"/>
  <c r="B1587" i="1" s="1"/>
  <c r="Z4137" i="1" l="1"/>
  <c r="AA4137" i="1"/>
  <c r="N4018" i="1"/>
  <c r="M4018" i="1"/>
  <c r="S4135" i="1"/>
  <c r="Y4135" i="1"/>
  <c r="H4136" i="1"/>
  <c r="A4137" i="1"/>
  <c r="Q4137" i="1" s="1"/>
  <c r="R4137" i="1" s="1"/>
  <c r="E4017" i="1"/>
  <c r="U4017" i="1"/>
  <c r="W4017" i="1" s="1"/>
  <c r="J4018" i="1"/>
  <c r="K4018" i="1" s="1"/>
  <c r="I4019" i="1"/>
  <c r="F4013" i="1"/>
  <c r="G4013" i="1"/>
  <c r="D4014" i="1"/>
  <c r="L4014" i="1" s="1"/>
  <c r="O4013" i="1"/>
  <c r="X1588" i="1"/>
  <c r="B1588" i="1" s="1"/>
  <c r="C1590" i="1"/>
  <c r="P1589" i="1"/>
  <c r="AA4138" i="1" l="1"/>
  <c r="Z4138" i="1"/>
  <c r="A4138" i="1"/>
  <c r="Q4138" i="1" s="1"/>
  <c r="R4138" i="1" s="1"/>
  <c r="H4137" i="1"/>
  <c r="Y4136" i="1"/>
  <c r="S4136" i="1"/>
  <c r="I4020" i="1"/>
  <c r="J4019" i="1"/>
  <c r="K4019" i="1" s="1"/>
  <c r="U4018" i="1"/>
  <c r="W4018" i="1" s="1"/>
  <c r="E4018" i="1"/>
  <c r="M4019" i="1"/>
  <c r="N4019" i="1"/>
  <c r="F4014" i="1"/>
  <c r="D4015" i="1"/>
  <c r="L4015" i="1" s="1"/>
  <c r="G4014" i="1"/>
  <c r="O4014" i="1"/>
  <c r="P1590" i="1"/>
  <c r="C1591" i="1"/>
  <c r="X1589" i="1"/>
  <c r="B1589" i="1" s="1"/>
  <c r="Z4139" i="1" l="1"/>
  <c r="AA4139" i="1"/>
  <c r="N4020" i="1"/>
  <c r="M4020" i="1"/>
  <c r="S4137" i="1"/>
  <c r="Y4137" i="1"/>
  <c r="H4138" i="1"/>
  <c r="A4139" i="1"/>
  <c r="Q4139" i="1" s="1"/>
  <c r="R4139" i="1" s="1"/>
  <c r="E4019" i="1"/>
  <c r="U4019" i="1"/>
  <c r="W4019" i="1" s="1"/>
  <c r="J4020" i="1"/>
  <c r="K4020" i="1" s="1"/>
  <c r="I4021" i="1"/>
  <c r="F4015" i="1"/>
  <c r="G4015" i="1"/>
  <c r="D4016" i="1"/>
  <c r="L4016" i="1" s="1"/>
  <c r="O4015" i="1"/>
  <c r="P1591" i="1"/>
  <c r="C1592" i="1"/>
  <c r="X1590" i="1"/>
  <c r="B1590" i="1" s="1"/>
  <c r="AA4140" i="1" l="1"/>
  <c r="Z4140" i="1"/>
  <c r="Y4138" i="1"/>
  <c r="S4138" i="1"/>
  <c r="H4139" i="1"/>
  <c r="A4140" i="1"/>
  <c r="Q4140" i="1" s="1"/>
  <c r="R4140" i="1" s="1"/>
  <c r="I4022" i="1"/>
  <c r="J4021" i="1"/>
  <c r="K4021" i="1" s="1"/>
  <c r="E4020" i="1"/>
  <c r="U4020" i="1"/>
  <c r="W4020" i="1" s="1"/>
  <c r="M4021" i="1"/>
  <c r="N4021" i="1"/>
  <c r="F4016" i="1"/>
  <c r="D4017" i="1"/>
  <c r="L4017" i="1" s="1"/>
  <c r="G4016" i="1"/>
  <c r="O4016" i="1"/>
  <c r="C1593" i="1"/>
  <c r="P1592" i="1"/>
  <c r="X1591" i="1"/>
  <c r="B1591" i="1" s="1"/>
  <c r="Z4141" i="1" l="1"/>
  <c r="AA4141" i="1"/>
  <c r="N4022" i="1"/>
  <c r="M4022" i="1"/>
  <c r="H4140" i="1"/>
  <c r="A4141" i="1"/>
  <c r="Q4141" i="1" s="1"/>
  <c r="R4141" i="1" s="1"/>
  <c r="S4139" i="1"/>
  <c r="Y4139" i="1"/>
  <c r="E4021" i="1"/>
  <c r="U4021" i="1"/>
  <c r="W4021" i="1" s="1"/>
  <c r="J4022" i="1"/>
  <c r="K4022" i="1" s="1"/>
  <c r="I4023" i="1"/>
  <c r="F4017" i="1"/>
  <c r="O4017" i="1"/>
  <c r="G4017" i="1"/>
  <c r="D4018" i="1"/>
  <c r="L4018" i="1" s="1"/>
  <c r="X1592" i="1"/>
  <c r="B1592" i="1" s="1"/>
  <c r="P1593" i="1"/>
  <c r="C1594" i="1"/>
  <c r="AA4142" i="1" l="1"/>
  <c r="Z4142" i="1"/>
  <c r="S4140" i="1"/>
  <c r="Y4140" i="1"/>
  <c r="H4141" i="1"/>
  <c r="A4142" i="1"/>
  <c r="Q4142" i="1" s="1"/>
  <c r="R4142" i="1" s="1"/>
  <c r="E4022" i="1"/>
  <c r="U4022" i="1"/>
  <c r="W4022" i="1" s="1"/>
  <c r="I4024" i="1"/>
  <c r="J4023" i="1"/>
  <c r="K4023" i="1" s="1"/>
  <c r="M4023" i="1"/>
  <c r="N4023" i="1"/>
  <c r="F4018" i="1"/>
  <c r="O4018" i="1"/>
  <c r="D4019" i="1"/>
  <c r="L4019" i="1" s="1"/>
  <c r="G4018" i="1"/>
  <c r="X1593" i="1"/>
  <c r="B1593" i="1" s="1"/>
  <c r="P1594" i="1"/>
  <c r="C1595" i="1"/>
  <c r="Z4143" i="1" l="1"/>
  <c r="AA4143" i="1"/>
  <c r="N4024" i="1"/>
  <c r="M4024" i="1"/>
  <c r="S4141" i="1"/>
  <c r="Y4141" i="1"/>
  <c r="A4143" i="1"/>
  <c r="Q4143" i="1" s="1"/>
  <c r="R4143" i="1" s="1"/>
  <c r="H4142" i="1"/>
  <c r="E4023" i="1"/>
  <c r="U4023" i="1"/>
  <c r="W4023" i="1" s="1"/>
  <c r="J4024" i="1"/>
  <c r="K4024" i="1" s="1"/>
  <c r="I4025" i="1"/>
  <c r="F4019" i="1"/>
  <c r="D4020" i="1"/>
  <c r="L4020" i="1" s="1"/>
  <c r="G4019" i="1"/>
  <c r="O4019" i="1"/>
  <c r="X1594" i="1"/>
  <c r="B1594" i="1" s="1"/>
  <c r="P1595" i="1"/>
  <c r="C1596" i="1"/>
  <c r="AA4144" i="1" l="1"/>
  <c r="Z4144" i="1"/>
  <c r="S4142" i="1"/>
  <c r="Y4142" i="1"/>
  <c r="A4144" i="1"/>
  <c r="Q4144" i="1" s="1"/>
  <c r="R4144" i="1" s="1"/>
  <c r="H4143" i="1"/>
  <c r="J4025" i="1"/>
  <c r="K4025" i="1" s="1"/>
  <c r="I4026" i="1"/>
  <c r="E4024" i="1"/>
  <c r="U4024" i="1"/>
  <c r="W4024" i="1" s="1"/>
  <c r="M4025" i="1"/>
  <c r="N4025" i="1"/>
  <c r="F4020" i="1"/>
  <c r="G4020" i="1"/>
  <c r="D4021" i="1"/>
  <c r="L4021" i="1" s="1"/>
  <c r="O4020" i="1"/>
  <c r="X1595" i="1"/>
  <c r="B1595" i="1" s="1"/>
  <c r="P1596" i="1"/>
  <c r="C1597" i="1"/>
  <c r="Z4145" i="1" l="1"/>
  <c r="AA4145" i="1"/>
  <c r="N4026" i="1"/>
  <c r="M4026" i="1"/>
  <c r="H4144" i="1"/>
  <c r="A4145" i="1"/>
  <c r="Q4145" i="1" s="1"/>
  <c r="R4145" i="1" s="1"/>
  <c r="S4143" i="1"/>
  <c r="Y4143" i="1"/>
  <c r="J4026" i="1"/>
  <c r="K4026" i="1" s="1"/>
  <c r="I4027" i="1"/>
  <c r="E4025" i="1"/>
  <c r="U4025" i="1"/>
  <c r="W4025" i="1" s="1"/>
  <c r="F4021" i="1"/>
  <c r="O4021" i="1"/>
  <c r="D4022" i="1"/>
  <c r="L4022" i="1" s="1"/>
  <c r="G4021" i="1"/>
  <c r="X1596" i="1"/>
  <c r="B1596" i="1" s="1"/>
  <c r="P1597" i="1"/>
  <c r="C1598" i="1"/>
  <c r="AA4146" i="1" l="1"/>
  <c r="Z4146" i="1"/>
  <c r="M4027" i="1"/>
  <c r="S4144" i="1"/>
  <c r="Y4144" i="1"/>
  <c r="H4145" i="1"/>
  <c r="A4146" i="1"/>
  <c r="Q4146" i="1" s="1"/>
  <c r="R4146" i="1" s="1"/>
  <c r="E4026" i="1"/>
  <c r="U4026" i="1"/>
  <c r="W4026" i="1" s="1"/>
  <c r="I4028" i="1"/>
  <c r="J4027" i="1"/>
  <c r="K4027" i="1" s="1"/>
  <c r="N4027" i="1"/>
  <c r="F4022" i="1"/>
  <c r="D4023" i="1"/>
  <c r="L4023" i="1" s="1"/>
  <c r="O4022" i="1"/>
  <c r="G4022" i="1"/>
  <c r="P1598" i="1"/>
  <c r="C1599" i="1"/>
  <c r="X1597" i="1"/>
  <c r="B1597" i="1" s="1"/>
  <c r="Z4147" i="1" l="1"/>
  <c r="AA4147" i="1"/>
  <c r="N4028" i="1"/>
  <c r="H4146" i="1"/>
  <c r="A4147" i="1"/>
  <c r="Q4147" i="1" s="1"/>
  <c r="R4147" i="1" s="1"/>
  <c r="S4145" i="1"/>
  <c r="Y4145" i="1"/>
  <c r="E4027" i="1"/>
  <c r="U4027" i="1"/>
  <c r="W4027" i="1" s="1"/>
  <c r="J4028" i="1"/>
  <c r="K4028" i="1" s="1"/>
  <c r="I4029" i="1"/>
  <c r="M4028" i="1"/>
  <c r="F4023" i="1"/>
  <c r="O4023" i="1"/>
  <c r="G4023" i="1"/>
  <c r="D4024" i="1"/>
  <c r="L4024" i="1" s="1"/>
  <c r="P1599" i="1"/>
  <c r="C1600" i="1"/>
  <c r="X1598" i="1"/>
  <c r="B1598" i="1" s="1"/>
  <c r="AA4148" i="1" l="1"/>
  <c r="Z4148" i="1"/>
  <c r="N4029" i="1"/>
  <c r="M4029" i="1"/>
  <c r="A4148" i="1"/>
  <c r="Q4148" i="1" s="1"/>
  <c r="R4148" i="1" s="1"/>
  <c r="H4147" i="1"/>
  <c r="S4146" i="1"/>
  <c r="Y4146" i="1"/>
  <c r="E4028" i="1"/>
  <c r="U4028" i="1"/>
  <c r="W4028" i="1" s="1"/>
  <c r="I4030" i="1"/>
  <c r="J4029" i="1"/>
  <c r="K4029" i="1" s="1"/>
  <c r="F4024" i="1"/>
  <c r="D4025" i="1"/>
  <c r="L4025" i="1" s="1"/>
  <c r="O4024" i="1"/>
  <c r="G4024" i="1"/>
  <c r="P1600" i="1"/>
  <c r="C1601" i="1"/>
  <c r="X1599" i="1"/>
  <c r="B1599" i="1" s="1"/>
  <c r="Z4149" i="1" l="1"/>
  <c r="AA4149" i="1"/>
  <c r="M4030" i="1"/>
  <c r="Y4147" i="1"/>
  <c r="S4147" i="1"/>
  <c r="A4149" i="1"/>
  <c r="Q4149" i="1" s="1"/>
  <c r="R4149" i="1" s="1"/>
  <c r="H4148" i="1"/>
  <c r="J4030" i="1"/>
  <c r="K4030" i="1" s="1"/>
  <c r="I4031" i="1"/>
  <c r="E4029" i="1"/>
  <c r="U4029" i="1"/>
  <c r="W4029" i="1" s="1"/>
  <c r="N4030" i="1"/>
  <c r="F4025" i="1"/>
  <c r="G4025" i="1"/>
  <c r="D4026" i="1"/>
  <c r="L4026" i="1" s="1"/>
  <c r="O4025" i="1"/>
  <c r="C1602" i="1"/>
  <c r="P1601" i="1"/>
  <c r="S1601" i="1" s="1"/>
  <c r="X1600" i="1"/>
  <c r="B1600" i="1" s="1"/>
  <c r="AA4150" i="1" l="1"/>
  <c r="Z4150" i="1"/>
  <c r="N4031" i="1"/>
  <c r="Y4148" i="1"/>
  <c r="S4148" i="1"/>
  <c r="A4150" i="1"/>
  <c r="Q4150" i="1" s="1"/>
  <c r="R4150" i="1" s="1"/>
  <c r="H4149" i="1"/>
  <c r="U4030" i="1"/>
  <c r="W4030" i="1" s="1"/>
  <c r="E4030" i="1"/>
  <c r="I4032" i="1"/>
  <c r="J4031" i="1"/>
  <c r="K4031" i="1" s="1"/>
  <c r="M4031" i="1"/>
  <c r="F4026" i="1"/>
  <c r="O4026" i="1"/>
  <c r="G4026" i="1"/>
  <c r="D4027" i="1"/>
  <c r="L4027" i="1" s="1"/>
  <c r="X1601" i="1"/>
  <c r="C1603" i="1"/>
  <c r="P1602" i="1"/>
  <c r="Z4151" i="1" l="1"/>
  <c r="AA4151" i="1"/>
  <c r="X1602" i="1"/>
  <c r="B1602" i="1" s="1"/>
  <c r="S1602" i="1"/>
  <c r="B1601" i="1"/>
  <c r="Y1601" i="1"/>
  <c r="M4032" i="1"/>
  <c r="H4150" i="1"/>
  <c r="A4151" i="1"/>
  <c r="Q4151" i="1" s="1"/>
  <c r="R4151" i="1" s="1"/>
  <c r="Y4149" i="1"/>
  <c r="S4149" i="1"/>
  <c r="E4031" i="1"/>
  <c r="U4031" i="1"/>
  <c r="W4031" i="1" s="1"/>
  <c r="I4033" i="1"/>
  <c r="J4032" i="1"/>
  <c r="K4032" i="1" s="1"/>
  <c r="N4032" i="1"/>
  <c r="F4027" i="1"/>
  <c r="G4027" i="1"/>
  <c r="O4027" i="1"/>
  <c r="D4028" i="1"/>
  <c r="L4028" i="1" s="1"/>
  <c r="P1603" i="1"/>
  <c r="C1604" i="1"/>
  <c r="AA4152" i="1" l="1"/>
  <c r="Z4152" i="1"/>
  <c r="Y1602" i="1"/>
  <c r="N4033" i="1"/>
  <c r="A4152" i="1"/>
  <c r="Q4152" i="1" s="1"/>
  <c r="R4152" i="1" s="1"/>
  <c r="H4151" i="1"/>
  <c r="S4150" i="1"/>
  <c r="Y4150" i="1"/>
  <c r="E4032" i="1"/>
  <c r="U4032" i="1"/>
  <c r="W4032" i="1" s="1"/>
  <c r="I4034" i="1"/>
  <c r="J4033" i="1"/>
  <c r="K4033" i="1" s="1"/>
  <c r="M4033" i="1"/>
  <c r="F4028" i="1"/>
  <c r="O4028" i="1"/>
  <c r="G4028" i="1"/>
  <c r="D4029" i="1"/>
  <c r="L4029" i="1" s="1"/>
  <c r="P1604" i="1"/>
  <c r="C1605" i="1"/>
  <c r="X1603" i="1"/>
  <c r="B1603" i="1" s="1"/>
  <c r="Z4153" i="1" l="1"/>
  <c r="AA4153" i="1"/>
  <c r="M4034" i="1"/>
  <c r="Y4151" i="1"/>
  <c r="S4151" i="1"/>
  <c r="A4153" i="1"/>
  <c r="Q4153" i="1" s="1"/>
  <c r="R4153" i="1" s="1"/>
  <c r="H4152" i="1"/>
  <c r="I4035" i="1"/>
  <c r="J4034" i="1"/>
  <c r="K4034" i="1" s="1"/>
  <c r="E4033" i="1"/>
  <c r="U4033" i="1"/>
  <c r="W4033" i="1" s="1"/>
  <c r="N4034" i="1"/>
  <c r="F4029" i="1"/>
  <c r="G4029" i="1"/>
  <c r="D4030" i="1"/>
  <c r="L4030" i="1" s="1"/>
  <c r="O4029" i="1"/>
  <c r="C1606" i="1"/>
  <c r="P1605" i="1"/>
  <c r="X1604" i="1"/>
  <c r="B1604" i="1" s="1"/>
  <c r="AA4154" i="1" l="1"/>
  <c r="Z4154" i="1"/>
  <c r="H4153" i="1"/>
  <c r="A4154" i="1"/>
  <c r="Q4154" i="1" s="1"/>
  <c r="R4154" i="1" s="1"/>
  <c r="S4152" i="1"/>
  <c r="Y4152" i="1"/>
  <c r="E4034" i="1"/>
  <c r="U4034" i="1"/>
  <c r="W4034" i="1" s="1"/>
  <c r="I4036" i="1"/>
  <c r="J4035" i="1"/>
  <c r="K4035" i="1" s="1"/>
  <c r="F4030" i="1"/>
  <c r="D4031" i="1"/>
  <c r="L4031" i="1" s="1"/>
  <c r="G4030" i="1"/>
  <c r="O4030" i="1"/>
  <c r="X1605" i="1"/>
  <c r="B1605" i="1" s="1"/>
  <c r="P1606" i="1"/>
  <c r="C1607" i="1"/>
  <c r="Z4155" i="1" l="1"/>
  <c r="AA4155" i="1"/>
  <c r="S4153" i="1"/>
  <c r="Y4153" i="1"/>
  <c r="A4155" i="1"/>
  <c r="Q4155" i="1" s="1"/>
  <c r="R4155" i="1" s="1"/>
  <c r="H4154" i="1"/>
  <c r="E4035" i="1"/>
  <c r="U4035" i="1"/>
  <c r="W4035" i="1" s="1"/>
  <c r="J4036" i="1"/>
  <c r="K4036" i="1" s="1"/>
  <c r="I4037" i="1"/>
  <c r="F4031" i="1"/>
  <c r="G4031" i="1"/>
  <c r="O4031" i="1"/>
  <c r="D4032" i="1"/>
  <c r="L4032" i="1" s="1"/>
  <c r="X1606" i="1"/>
  <c r="B1606" i="1" s="1"/>
  <c r="P1607" i="1"/>
  <c r="C1608" i="1"/>
  <c r="AA4156" i="1" l="1"/>
  <c r="Z4156" i="1"/>
  <c r="S4154" i="1"/>
  <c r="Y4154" i="1"/>
  <c r="A4156" i="1"/>
  <c r="Q4156" i="1" s="1"/>
  <c r="R4156" i="1" s="1"/>
  <c r="H4155" i="1"/>
  <c r="I4038" i="1"/>
  <c r="J4037" i="1"/>
  <c r="K4037" i="1" s="1"/>
  <c r="E4036" i="1"/>
  <c r="U4036" i="1"/>
  <c r="W4036" i="1" s="1"/>
  <c r="F4032" i="1"/>
  <c r="G4032" i="1"/>
  <c r="D4033" i="1"/>
  <c r="L4033" i="1" s="1"/>
  <c r="O4032" i="1"/>
  <c r="X1607" i="1"/>
  <c r="B1607" i="1" s="1"/>
  <c r="P1608" i="1"/>
  <c r="C1609" i="1"/>
  <c r="Z4157" i="1" l="1"/>
  <c r="AA4157" i="1"/>
  <c r="Y4155" i="1"/>
  <c r="S4155" i="1"/>
  <c r="H4156" i="1"/>
  <c r="A4157" i="1"/>
  <c r="Q4157" i="1" s="1"/>
  <c r="R4157" i="1" s="1"/>
  <c r="E4037" i="1"/>
  <c r="U4037" i="1"/>
  <c r="W4037" i="1" s="1"/>
  <c r="I4039" i="1"/>
  <c r="J4038" i="1"/>
  <c r="K4038" i="1" s="1"/>
  <c r="F4033" i="1"/>
  <c r="G4033" i="1"/>
  <c r="O4033" i="1"/>
  <c r="D4034" i="1"/>
  <c r="L4034" i="1" s="1"/>
  <c r="X1608" i="1"/>
  <c r="B1608" i="1" s="1"/>
  <c r="C1610" i="1"/>
  <c r="P1609" i="1"/>
  <c r="AA4158" i="1" l="1"/>
  <c r="Z4158" i="1"/>
  <c r="A4158" i="1"/>
  <c r="Q4158" i="1" s="1"/>
  <c r="R4158" i="1" s="1"/>
  <c r="H4157" i="1"/>
  <c r="Y4156" i="1"/>
  <c r="S4156" i="1"/>
  <c r="E4038" i="1"/>
  <c r="U4038" i="1"/>
  <c r="W4038" i="1" s="1"/>
  <c r="J4039" i="1"/>
  <c r="K4039" i="1" s="1"/>
  <c r="I4040" i="1"/>
  <c r="F4034" i="1"/>
  <c r="G4034" i="1"/>
  <c r="D4035" i="1"/>
  <c r="L4035" i="1" s="1"/>
  <c r="P1610" i="1"/>
  <c r="C1611" i="1"/>
  <c r="X1609" i="1"/>
  <c r="B1609" i="1" s="1"/>
  <c r="Z4159" i="1" l="1"/>
  <c r="AA4159" i="1"/>
  <c r="S4157" i="1"/>
  <c r="Y4157" i="1"/>
  <c r="O4034" i="1"/>
  <c r="M4035" i="1"/>
  <c r="A4159" i="1"/>
  <c r="Q4159" i="1" s="1"/>
  <c r="H4158" i="1"/>
  <c r="J4040" i="1"/>
  <c r="K4040" i="1" s="1"/>
  <c r="I4041" i="1"/>
  <c r="E4039" i="1"/>
  <c r="U4039" i="1"/>
  <c r="W4039" i="1" s="1"/>
  <c r="F4035" i="1"/>
  <c r="D4036" i="1"/>
  <c r="L4036" i="1" s="1"/>
  <c r="G4035" i="1"/>
  <c r="P1611" i="1"/>
  <c r="C1612" i="1"/>
  <c r="X1610" i="1"/>
  <c r="B1610" i="1" s="1"/>
  <c r="Z4160" i="1" l="1"/>
  <c r="R4159" i="1"/>
  <c r="AA4160" i="1"/>
  <c r="A4160" i="1"/>
  <c r="Q4160" i="1" s="1"/>
  <c r="R4160" i="1" s="1"/>
  <c r="H4159" i="1"/>
  <c r="M4036" i="1"/>
  <c r="N4035" i="1"/>
  <c r="N4036" i="1" s="1"/>
  <c r="E4040" i="1"/>
  <c r="U4040" i="1"/>
  <c r="W4040" i="1" s="1"/>
  <c r="S4158" i="1"/>
  <c r="Y4158" i="1"/>
  <c r="J4041" i="1"/>
  <c r="K4041" i="1" s="1"/>
  <c r="I4042" i="1"/>
  <c r="F4036" i="1"/>
  <c r="G4036" i="1"/>
  <c r="D4037" i="1"/>
  <c r="L4037" i="1" s="1"/>
  <c r="C1613" i="1"/>
  <c r="P1612" i="1"/>
  <c r="X1611" i="1"/>
  <c r="B1611" i="1" s="1"/>
  <c r="AA4161" i="1" l="1"/>
  <c r="Z4161" i="1"/>
  <c r="M4037" i="1"/>
  <c r="N4037" i="1" s="1"/>
  <c r="O4036" i="1"/>
  <c r="O4035" i="1"/>
  <c r="A4161" i="1"/>
  <c r="Q4161" i="1" s="1"/>
  <c r="R4161" i="1" s="1"/>
  <c r="H4160" i="1"/>
  <c r="J4042" i="1"/>
  <c r="K4042" i="1" s="1"/>
  <c r="I4043" i="1"/>
  <c r="U4041" i="1"/>
  <c r="W4041" i="1" s="1"/>
  <c r="E4041" i="1"/>
  <c r="F4037" i="1"/>
  <c r="G4037" i="1"/>
  <c r="D4038" i="1"/>
  <c r="L4038" i="1" s="1"/>
  <c r="X1612" i="1"/>
  <c r="B1612" i="1" s="1"/>
  <c r="P1613" i="1"/>
  <c r="X1613" i="1" s="1"/>
  <c r="B1613" i="1" s="1"/>
  <c r="C1614" i="1"/>
  <c r="Z4162" i="1" l="1"/>
  <c r="AA4162" i="1"/>
  <c r="O4037" i="1"/>
  <c r="M4038" i="1"/>
  <c r="H4161" i="1"/>
  <c r="A4162" i="1"/>
  <c r="Q4162" i="1" s="1"/>
  <c r="R4162" i="1" s="1"/>
  <c r="S4160" i="1"/>
  <c r="Y4160" i="1"/>
  <c r="J4043" i="1"/>
  <c r="K4043" i="1" s="1"/>
  <c r="I4044" i="1"/>
  <c r="E4042" i="1"/>
  <c r="U4042" i="1"/>
  <c r="W4042" i="1" s="1"/>
  <c r="F4038" i="1"/>
  <c r="G4038" i="1"/>
  <c r="D4039" i="1"/>
  <c r="L4039" i="1" s="1"/>
  <c r="P1614" i="1"/>
  <c r="C1615" i="1"/>
  <c r="AA4163" i="1" l="1"/>
  <c r="Z4163" i="1"/>
  <c r="M4039" i="1"/>
  <c r="N4038" i="1"/>
  <c r="N4039" i="1" s="1"/>
  <c r="S4161" i="1"/>
  <c r="Y4161" i="1"/>
  <c r="A4163" i="1"/>
  <c r="Q4163" i="1" s="1"/>
  <c r="R4163" i="1" s="1"/>
  <c r="H4162" i="1"/>
  <c r="J4044" i="1"/>
  <c r="K4044" i="1" s="1"/>
  <c r="I4045" i="1"/>
  <c r="E4043" i="1"/>
  <c r="U4043" i="1"/>
  <c r="W4043" i="1" s="1"/>
  <c r="F4039" i="1"/>
  <c r="G4039" i="1"/>
  <c r="D4040" i="1"/>
  <c r="L4040" i="1" s="1"/>
  <c r="C1616" i="1"/>
  <c r="P1615" i="1"/>
  <c r="X1614" i="1"/>
  <c r="B1614" i="1" s="1"/>
  <c r="Z4164" i="1" l="1"/>
  <c r="AA4164" i="1"/>
  <c r="O4038" i="1"/>
  <c r="A4164" i="1"/>
  <c r="Q4164" i="1" s="1"/>
  <c r="R4164" i="1" s="1"/>
  <c r="H4163" i="1"/>
  <c r="Y4162" i="1"/>
  <c r="S4162" i="1"/>
  <c r="I4046" i="1"/>
  <c r="J4045" i="1"/>
  <c r="K4045" i="1" s="1"/>
  <c r="E4044" i="1"/>
  <c r="U4044" i="1"/>
  <c r="W4044" i="1" s="1"/>
  <c r="O4039" i="1"/>
  <c r="M4040" i="1"/>
  <c r="F4040" i="1"/>
  <c r="G4040" i="1"/>
  <c r="D4041" i="1"/>
  <c r="L4041" i="1" s="1"/>
  <c r="X1615" i="1"/>
  <c r="B1615" i="1" s="1"/>
  <c r="P1616" i="1"/>
  <c r="C1617" i="1"/>
  <c r="AA4165" i="1" l="1"/>
  <c r="Z4165" i="1"/>
  <c r="Y4163" i="1"/>
  <c r="S4163" i="1"/>
  <c r="H4164" i="1"/>
  <c r="A4165" i="1"/>
  <c r="Q4165" i="1" s="1"/>
  <c r="R4165" i="1" s="1"/>
  <c r="U4045" i="1"/>
  <c r="W4045" i="1" s="1"/>
  <c r="E4045" i="1"/>
  <c r="J4046" i="1"/>
  <c r="K4046" i="1" s="1"/>
  <c r="I4047" i="1"/>
  <c r="G4041" i="1"/>
  <c r="D4042" i="1"/>
  <c r="L4042" i="1" s="1"/>
  <c r="F4041" i="1"/>
  <c r="M4041" i="1"/>
  <c r="M4042" i="1" s="1"/>
  <c r="M4043" i="1" s="1"/>
  <c r="M4044" i="1" s="1"/>
  <c r="M4045" i="1" s="1"/>
  <c r="M4046" i="1" s="1"/>
  <c r="N4040" i="1"/>
  <c r="N4041" i="1" s="1"/>
  <c r="N4042" i="1" s="1"/>
  <c r="N4043" i="1" s="1"/>
  <c r="N4044" i="1" s="1"/>
  <c r="N4045" i="1" s="1"/>
  <c r="N4046" i="1" s="1"/>
  <c r="X1616" i="1"/>
  <c r="B1616" i="1" s="1"/>
  <c r="P1617" i="1"/>
  <c r="C1618" i="1"/>
  <c r="Z4166" i="1" l="1"/>
  <c r="AA4166" i="1"/>
  <c r="A4166" i="1"/>
  <c r="Q4166" i="1" s="1"/>
  <c r="R4166" i="1" s="1"/>
  <c r="H4165" i="1"/>
  <c r="Y4164" i="1"/>
  <c r="S4164" i="1"/>
  <c r="N4047" i="1"/>
  <c r="M4047" i="1"/>
  <c r="J4047" i="1"/>
  <c r="K4047" i="1" s="1"/>
  <c r="I4048" i="1"/>
  <c r="U4046" i="1"/>
  <c r="W4046" i="1" s="1"/>
  <c r="E4046" i="1"/>
  <c r="O4042" i="1"/>
  <c r="G4042" i="1"/>
  <c r="F4042" i="1"/>
  <c r="D4043" i="1"/>
  <c r="L4043" i="1" s="1"/>
  <c r="O4040" i="1"/>
  <c r="O4041" i="1"/>
  <c r="X1617" i="1"/>
  <c r="B1617" i="1" s="1"/>
  <c r="C1619" i="1"/>
  <c r="P1618" i="1"/>
  <c r="AA4167" i="1" l="1"/>
  <c r="Z4167" i="1"/>
  <c r="N4048" i="1"/>
  <c r="M4048" i="1"/>
  <c r="S4165" i="1"/>
  <c r="Y4165" i="1"/>
  <c r="H4166" i="1"/>
  <c r="A4167" i="1"/>
  <c r="Q4167" i="1" s="1"/>
  <c r="R4167" i="1" s="1"/>
  <c r="J4048" i="1"/>
  <c r="K4048" i="1" s="1"/>
  <c r="I4049" i="1"/>
  <c r="E4047" i="1"/>
  <c r="U4047" i="1"/>
  <c r="W4047" i="1" s="1"/>
  <c r="O4043" i="1"/>
  <c r="D4044" i="1"/>
  <c r="L4044" i="1" s="1"/>
  <c r="F4043" i="1"/>
  <c r="G4043" i="1"/>
  <c r="C1620" i="1"/>
  <c r="P1619" i="1"/>
  <c r="X1618" i="1"/>
  <c r="B1618" i="1" s="1"/>
  <c r="Z4168" i="1" l="1"/>
  <c r="AA4168" i="1"/>
  <c r="A4168" i="1"/>
  <c r="Q4168" i="1" s="1"/>
  <c r="R4168" i="1" s="1"/>
  <c r="H4167" i="1"/>
  <c r="S4166" i="1"/>
  <c r="Y4166" i="1"/>
  <c r="E4048" i="1"/>
  <c r="U4048" i="1"/>
  <c r="W4048" i="1" s="1"/>
  <c r="J4049" i="1"/>
  <c r="K4049" i="1" s="1"/>
  <c r="I4050" i="1"/>
  <c r="N4049" i="1"/>
  <c r="M4049" i="1"/>
  <c r="G4044" i="1"/>
  <c r="O4044" i="1"/>
  <c r="D4045" i="1"/>
  <c r="L4045" i="1" s="1"/>
  <c r="F4044" i="1"/>
  <c r="X1619" i="1"/>
  <c r="B1619" i="1" s="1"/>
  <c r="C1621" i="1"/>
  <c r="P1620" i="1"/>
  <c r="AA4169" i="1" l="1"/>
  <c r="Z4169" i="1"/>
  <c r="M4050" i="1"/>
  <c r="N4050" i="1"/>
  <c r="S4167" i="1"/>
  <c r="Y4167" i="1"/>
  <c r="H4168" i="1"/>
  <c r="A4169" i="1"/>
  <c r="Q4169" i="1" s="1"/>
  <c r="R4169" i="1" s="1"/>
  <c r="J4050" i="1"/>
  <c r="K4050" i="1" s="1"/>
  <c r="I4051" i="1"/>
  <c r="E4049" i="1"/>
  <c r="U4049" i="1"/>
  <c r="W4049" i="1" s="1"/>
  <c r="O4045" i="1"/>
  <c r="G4045" i="1"/>
  <c r="F4045" i="1"/>
  <c r="D4046" i="1"/>
  <c r="L4046" i="1" s="1"/>
  <c r="P1621" i="1"/>
  <c r="C1622" i="1"/>
  <c r="X1620" i="1"/>
  <c r="B1620" i="1" s="1"/>
  <c r="Z4170" i="1" l="1"/>
  <c r="AA4170" i="1"/>
  <c r="H4169" i="1"/>
  <c r="A4170" i="1"/>
  <c r="Q4170" i="1" s="1"/>
  <c r="R4170" i="1" s="1"/>
  <c r="S4168" i="1"/>
  <c r="Y4168" i="1"/>
  <c r="E4050" i="1"/>
  <c r="U4050" i="1"/>
  <c r="W4050" i="1" s="1"/>
  <c r="I4052" i="1"/>
  <c r="J4051" i="1"/>
  <c r="K4051" i="1" s="1"/>
  <c r="M4051" i="1"/>
  <c r="N4051" i="1"/>
  <c r="F4046" i="1"/>
  <c r="D4047" i="1"/>
  <c r="L4047" i="1" s="1"/>
  <c r="O4046" i="1"/>
  <c r="G4046" i="1"/>
  <c r="P1622" i="1"/>
  <c r="C1623" i="1"/>
  <c r="X1621" i="1"/>
  <c r="B1621" i="1" s="1"/>
  <c r="AA4171" i="1" l="1"/>
  <c r="Z4171" i="1"/>
  <c r="N4052" i="1"/>
  <c r="M4052" i="1"/>
  <c r="S4169" i="1"/>
  <c r="Y4169" i="1"/>
  <c r="H4170" i="1"/>
  <c r="A4171" i="1"/>
  <c r="Q4171" i="1" s="1"/>
  <c r="R4171" i="1" s="1"/>
  <c r="E4051" i="1"/>
  <c r="U4051" i="1"/>
  <c r="W4051" i="1" s="1"/>
  <c r="I4053" i="1"/>
  <c r="J4052" i="1"/>
  <c r="K4052" i="1" s="1"/>
  <c r="F4047" i="1"/>
  <c r="O4047" i="1"/>
  <c r="G4047" i="1"/>
  <c r="D4048" i="1"/>
  <c r="L4048" i="1" s="1"/>
  <c r="P1623" i="1"/>
  <c r="C1624" i="1"/>
  <c r="X1622" i="1"/>
  <c r="B1622" i="1" s="1"/>
  <c r="Z4172" i="1" l="1"/>
  <c r="AA4172" i="1"/>
  <c r="M4053" i="1"/>
  <c r="H4171" i="1"/>
  <c r="A4172" i="1"/>
  <c r="Q4172" i="1" s="1"/>
  <c r="R4172" i="1" s="1"/>
  <c r="Y4170" i="1"/>
  <c r="S4170" i="1"/>
  <c r="E4052" i="1"/>
  <c r="U4052" i="1"/>
  <c r="W4052" i="1" s="1"/>
  <c r="J4053" i="1"/>
  <c r="K4053" i="1" s="1"/>
  <c r="I4054" i="1"/>
  <c r="N4053" i="1"/>
  <c r="F4048" i="1"/>
  <c r="G4048" i="1"/>
  <c r="O4048" i="1"/>
  <c r="D4049" i="1"/>
  <c r="L4049" i="1" s="1"/>
  <c r="P1624" i="1"/>
  <c r="C1625" i="1"/>
  <c r="X1623" i="1"/>
  <c r="B1623" i="1" s="1"/>
  <c r="AA4173" i="1" l="1"/>
  <c r="Z4173" i="1"/>
  <c r="N4054" i="1"/>
  <c r="S4171" i="1"/>
  <c r="Y4171" i="1"/>
  <c r="H4172" i="1"/>
  <c r="A4173" i="1"/>
  <c r="Q4173" i="1" s="1"/>
  <c r="R4173" i="1" s="1"/>
  <c r="E4053" i="1"/>
  <c r="U4053" i="1"/>
  <c r="W4053" i="1" s="1"/>
  <c r="I4055" i="1"/>
  <c r="J4054" i="1"/>
  <c r="K4054" i="1" s="1"/>
  <c r="M4054" i="1"/>
  <c r="F4049" i="1"/>
  <c r="G4049" i="1"/>
  <c r="O4049" i="1"/>
  <c r="D4050" i="1"/>
  <c r="L4050" i="1" s="1"/>
  <c r="C1626" i="1"/>
  <c r="P1625" i="1"/>
  <c r="X1624" i="1"/>
  <c r="B1624" i="1" s="1"/>
  <c r="Z4174" i="1" l="1"/>
  <c r="AA4174" i="1"/>
  <c r="M4055" i="1"/>
  <c r="S4172" i="1"/>
  <c r="Y4172" i="1"/>
  <c r="H4173" i="1"/>
  <c r="A4174" i="1"/>
  <c r="Q4174" i="1" s="1"/>
  <c r="R4174" i="1" s="1"/>
  <c r="E4054" i="1"/>
  <c r="U4054" i="1"/>
  <c r="W4054" i="1" s="1"/>
  <c r="I4056" i="1"/>
  <c r="J4055" i="1"/>
  <c r="K4055" i="1" s="1"/>
  <c r="N4055" i="1"/>
  <c r="F4050" i="1"/>
  <c r="O4050" i="1"/>
  <c r="G4050" i="1"/>
  <c r="D4051" i="1"/>
  <c r="L4051" i="1" s="1"/>
  <c r="P1626" i="1"/>
  <c r="C1627" i="1"/>
  <c r="X1625" i="1"/>
  <c r="B1625" i="1" s="1"/>
  <c r="AA4175" i="1" l="1"/>
  <c r="Z4175" i="1"/>
  <c r="N4056" i="1"/>
  <c r="H4174" i="1"/>
  <c r="A4175" i="1"/>
  <c r="Q4175" i="1" s="1"/>
  <c r="R4175" i="1" s="1"/>
  <c r="S4173" i="1"/>
  <c r="Y4173" i="1"/>
  <c r="U4055" i="1"/>
  <c r="W4055" i="1" s="1"/>
  <c r="E4055" i="1"/>
  <c r="J4056" i="1"/>
  <c r="K4056" i="1" s="1"/>
  <c r="I4057" i="1"/>
  <c r="M4056" i="1"/>
  <c r="F4051" i="1"/>
  <c r="O4051" i="1"/>
  <c r="D4052" i="1"/>
  <c r="L4052" i="1" s="1"/>
  <c r="G4051" i="1"/>
  <c r="P1627" i="1"/>
  <c r="C1628" i="1"/>
  <c r="X1626" i="1"/>
  <c r="B1626" i="1" s="1"/>
  <c r="Z4176" i="1" l="1"/>
  <c r="AA4176" i="1"/>
  <c r="M4057" i="1"/>
  <c r="A4176" i="1"/>
  <c r="Q4176" i="1" s="1"/>
  <c r="R4176" i="1" s="1"/>
  <c r="H4175" i="1"/>
  <c r="S4174" i="1"/>
  <c r="Y4174" i="1"/>
  <c r="J4057" i="1"/>
  <c r="K4057" i="1" s="1"/>
  <c r="I4058" i="1"/>
  <c r="E4056" i="1"/>
  <c r="U4056" i="1"/>
  <c r="W4056" i="1" s="1"/>
  <c r="N4057" i="1"/>
  <c r="F4052" i="1"/>
  <c r="G4052" i="1"/>
  <c r="O4052" i="1"/>
  <c r="D4053" i="1"/>
  <c r="L4053" i="1" s="1"/>
  <c r="X1627" i="1"/>
  <c r="B1627" i="1" s="1"/>
  <c r="C1629" i="1"/>
  <c r="P1628" i="1"/>
  <c r="AA4177" i="1" l="1"/>
  <c r="Z4177" i="1"/>
  <c r="M4058" i="1"/>
  <c r="N4058" i="1"/>
  <c r="Y4175" i="1"/>
  <c r="S4175" i="1"/>
  <c r="A4177" i="1"/>
  <c r="Q4177" i="1" s="1"/>
  <c r="R4177" i="1" s="1"/>
  <c r="H4176" i="1"/>
  <c r="I4059" i="1"/>
  <c r="J4058" i="1"/>
  <c r="K4058" i="1" s="1"/>
  <c r="E4057" i="1"/>
  <c r="U4057" i="1"/>
  <c r="W4057" i="1" s="1"/>
  <c r="F4053" i="1"/>
  <c r="G4053" i="1"/>
  <c r="O4053" i="1"/>
  <c r="D4054" i="1"/>
  <c r="L4054" i="1" s="1"/>
  <c r="C1630" i="1"/>
  <c r="P1629" i="1"/>
  <c r="X1628" i="1"/>
  <c r="B1628" i="1" s="1"/>
  <c r="Z4178" i="1" l="1"/>
  <c r="AA4178" i="1"/>
  <c r="H4177" i="1"/>
  <c r="A4178" i="1"/>
  <c r="Q4178" i="1" s="1"/>
  <c r="R4178" i="1" s="1"/>
  <c r="S4176" i="1"/>
  <c r="Y4176" i="1"/>
  <c r="U4058" i="1"/>
  <c r="W4058" i="1" s="1"/>
  <c r="E4058" i="1"/>
  <c r="J4059" i="1"/>
  <c r="K4059" i="1" s="1"/>
  <c r="I4060" i="1"/>
  <c r="M4059" i="1"/>
  <c r="N4059" i="1"/>
  <c r="F4054" i="1"/>
  <c r="D4055" i="1"/>
  <c r="L4055" i="1" s="1"/>
  <c r="O4054" i="1"/>
  <c r="G4054" i="1"/>
  <c r="X1629" i="1"/>
  <c r="B1629" i="1" s="1"/>
  <c r="C1631" i="1"/>
  <c r="P1630" i="1"/>
  <c r="AA4179" i="1" l="1"/>
  <c r="Z4179" i="1"/>
  <c r="N4060" i="1"/>
  <c r="M4060" i="1"/>
  <c r="S4177" i="1"/>
  <c r="Y4177" i="1"/>
  <c r="A4179" i="1"/>
  <c r="Q4179" i="1" s="1"/>
  <c r="R4179" i="1" s="1"/>
  <c r="H4178" i="1"/>
  <c r="J4060" i="1"/>
  <c r="K4060" i="1" s="1"/>
  <c r="I4061" i="1"/>
  <c r="E4059" i="1"/>
  <c r="U4059" i="1"/>
  <c r="W4059" i="1" s="1"/>
  <c r="F4055" i="1"/>
  <c r="D4056" i="1"/>
  <c r="L4056" i="1" s="1"/>
  <c r="G4055" i="1"/>
  <c r="O4055" i="1"/>
  <c r="P1631" i="1"/>
  <c r="C1632" i="1"/>
  <c r="X1630" i="1"/>
  <c r="B1630" i="1" s="1"/>
  <c r="Z4180" i="1" l="1"/>
  <c r="AA4180" i="1"/>
  <c r="Y4178" i="1"/>
  <c r="S4178" i="1"/>
  <c r="A4180" i="1"/>
  <c r="Q4180" i="1" s="1"/>
  <c r="R4180" i="1" s="1"/>
  <c r="H4179" i="1"/>
  <c r="J4061" i="1"/>
  <c r="K4061" i="1" s="1"/>
  <c r="I4062" i="1"/>
  <c r="E4060" i="1"/>
  <c r="U4060" i="1"/>
  <c r="W4060" i="1" s="1"/>
  <c r="N4061" i="1"/>
  <c r="M4061" i="1"/>
  <c r="F4056" i="1"/>
  <c r="O4056" i="1"/>
  <c r="G4056" i="1"/>
  <c r="D4057" i="1"/>
  <c r="L4057" i="1" s="1"/>
  <c r="C1633" i="1"/>
  <c r="P1632" i="1"/>
  <c r="S1632" i="1" s="1"/>
  <c r="X1631" i="1"/>
  <c r="AA4181" i="1" l="1"/>
  <c r="Z4181" i="1"/>
  <c r="M4062" i="1"/>
  <c r="N4062" i="1"/>
  <c r="A4181" i="1"/>
  <c r="Q4181" i="1" s="1"/>
  <c r="R4181" i="1" s="1"/>
  <c r="H4180" i="1"/>
  <c r="S4179" i="1"/>
  <c r="Y4179" i="1"/>
  <c r="J4062" i="1"/>
  <c r="K4062" i="1" s="1"/>
  <c r="I4063" i="1"/>
  <c r="E4061" i="1"/>
  <c r="U4061" i="1"/>
  <c r="W4061" i="1" s="1"/>
  <c r="F4057" i="1"/>
  <c r="O4057" i="1"/>
  <c r="G4057" i="1"/>
  <c r="D4058" i="1"/>
  <c r="L4058" i="1" s="1"/>
  <c r="B1631" i="1"/>
  <c r="Y1631" i="1"/>
  <c r="C1634" i="1"/>
  <c r="P1633" i="1"/>
  <c r="S1633" i="1" s="1"/>
  <c r="X1632" i="1"/>
  <c r="Z4182" i="1" l="1"/>
  <c r="AA4182" i="1"/>
  <c r="B1632" i="1"/>
  <c r="Y1632" i="1"/>
  <c r="Y4180" i="1"/>
  <c r="S4180" i="1"/>
  <c r="A4182" i="1"/>
  <c r="Q4182" i="1" s="1"/>
  <c r="R4182" i="1" s="1"/>
  <c r="H4181" i="1"/>
  <c r="I4064" i="1"/>
  <c r="J4063" i="1"/>
  <c r="K4063" i="1" s="1"/>
  <c r="M4063" i="1"/>
  <c r="E4062" i="1"/>
  <c r="U4062" i="1"/>
  <c r="W4062" i="1" s="1"/>
  <c r="N4063" i="1"/>
  <c r="F4058" i="1"/>
  <c r="G4058" i="1"/>
  <c r="O4058" i="1"/>
  <c r="D4059" i="1"/>
  <c r="L4059" i="1" s="1"/>
  <c r="X1633" i="1"/>
  <c r="P1634" i="1"/>
  <c r="C1635" i="1"/>
  <c r="AA4183" i="1" l="1"/>
  <c r="Z4183" i="1"/>
  <c r="N4064" i="1"/>
  <c r="M4064" i="1"/>
  <c r="A4183" i="1"/>
  <c r="Q4183" i="1" s="1"/>
  <c r="R4183" i="1" s="1"/>
  <c r="H4182" i="1"/>
  <c r="S4181" i="1"/>
  <c r="Y4181" i="1"/>
  <c r="U4063" i="1"/>
  <c r="W4063" i="1" s="1"/>
  <c r="E4063" i="1"/>
  <c r="J4064" i="1"/>
  <c r="K4064" i="1" s="1"/>
  <c r="I4065" i="1"/>
  <c r="F4059" i="1"/>
  <c r="D4060" i="1"/>
  <c r="L4060" i="1" s="1"/>
  <c r="G4059" i="1"/>
  <c r="O4059" i="1"/>
  <c r="B1633" i="1"/>
  <c r="Y1633" i="1"/>
  <c r="C1636" i="1"/>
  <c r="P1635" i="1"/>
  <c r="X1634" i="1"/>
  <c r="Y1634" i="1" s="1"/>
  <c r="Z4184" i="1" l="1"/>
  <c r="AA4184" i="1"/>
  <c r="Y4182" i="1"/>
  <c r="S4182" i="1"/>
  <c r="H4183" i="1"/>
  <c r="A4184" i="1"/>
  <c r="Q4184" i="1" s="1"/>
  <c r="R4184" i="1" s="1"/>
  <c r="I4066" i="1"/>
  <c r="J4065" i="1"/>
  <c r="K4065" i="1" s="1"/>
  <c r="E4064" i="1"/>
  <c r="U4064" i="1"/>
  <c r="W4064" i="1" s="1"/>
  <c r="M4065" i="1"/>
  <c r="N4065" i="1"/>
  <c r="F4060" i="1"/>
  <c r="G4060" i="1"/>
  <c r="D4061" i="1"/>
  <c r="L4061" i="1" s="1"/>
  <c r="O4060" i="1"/>
  <c r="B1634" i="1"/>
  <c r="X1635" i="1"/>
  <c r="B1635" i="1" s="1"/>
  <c r="P1636" i="1"/>
  <c r="C1637" i="1"/>
  <c r="AA4185" i="1" l="1"/>
  <c r="Z4185" i="1"/>
  <c r="Y4183" i="1"/>
  <c r="S4183" i="1"/>
  <c r="H4184" i="1"/>
  <c r="A4185" i="1"/>
  <c r="Q4185" i="1" s="1"/>
  <c r="R4185" i="1" s="1"/>
  <c r="E4065" i="1"/>
  <c r="U4065" i="1"/>
  <c r="W4065" i="1" s="1"/>
  <c r="J4066" i="1"/>
  <c r="K4066" i="1" s="1"/>
  <c r="I4067" i="1"/>
  <c r="F4061" i="1"/>
  <c r="O4061" i="1"/>
  <c r="G4061" i="1"/>
  <c r="D4062" i="1"/>
  <c r="L4062" i="1" s="1"/>
  <c r="C1638" i="1"/>
  <c r="P1637" i="1"/>
  <c r="X1636" i="1"/>
  <c r="B1636" i="1" s="1"/>
  <c r="Z4186" i="1" l="1"/>
  <c r="AA4186" i="1"/>
  <c r="Y4184" i="1"/>
  <c r="S4184" i="1"/>
  <c r="H4185" i="1"/>
  <c r="A4186" i="1"/>
  <c r="Q4186" i="1" s="1"/>
  <c r="R4186" i="1" s="1"/>
  <c r="J4067" i="1"/>
  <c r="K4067" i="1" s="1"/>
  <c r="I4068" i="1"/>
  <c r="E4066" i="1"/>
  <c r="U4066" i="1"/>
  <c r="W4066" i="1" s="1"/>
  <c r="F4062" i="1"/>
  <c r="G4062" i="1"/>
  <c r="D4063" i="1"/>
  <c r="L4063" i="1" s="1"/>
  <c r="O4062" i="1"/>
  <c r="X1637" i="1"/>
  <c r="B1637" i="1" s="1"/>
  <c r="C1639" i="1"/>
  <c r="P1638" i="1"/>
  <c r="AA4187" i="1" l="1"/>
  <c r="Z4187" i="1"/>
  <c r="H4186" i="1"/>
  <c r="A4187" i="1"/>
  <c r="Q4187" i="1" s="1"/>
  <c r="R4187" i="1" s="1"/>
  <c r="S4185" i="1"/>
  <c r="Y4185" i="1"/>
  <c r="J4068" i="1"/>
  <c r="K4068" i="1" s="1"/>
  <c r="I4069" i="1"/>
  <c r="E4067" i="1"/>
  <c r="U4067" i="1"/>
  <c r="W4067" i="1" s="1"/>
  <c r="F4063" i="1"/>
  <c r="G4063" i="1"/>
  <c r="D4064" i="1"/>
  <c r="L4064" i="1" s="1"/>
  <c r="O4063" i="1"/>
  <c r="X1638" i="1"/>
  <c r="B1638" i="1" s="1"/>
  <c r="C1640" i="1"/>
  <c r="P1639" i="1"/>
  <c r="Z4188" i="1" l="1"/>
  <c r="AA4188" i="1"/>
  <c r="H4187" i="1"/>
  <c r="A4188" i="1"/>
  <c r="Q4188" i="1" s="1"/>
  <c r="R4188" i="1" s="1"/>
  <c r="Y4186" i="1"/>
  <c r="S4186" i="1"/>
  <c r="J4069" i="1"/>
  <c r="K4069" i="1" s="1"/>
  <c r="I4070" i="1"/>
  <c r="E4068" i="1"/>
  <c r="U4068" i="1"/>
  <c r="W4068" i="1" s="1"/>
  <c r="F4064" i="1"/>
  <c r="G4064" i="1"/>
  <c r="D4065" i="1"/>
  <c r="L4065" i="1" s="1"/>
  <c r="O4064" i="1"/>
  <c r="C1641" i="1"/>
  <c r="P1640" i="1"/>
  <c r="X1639" i="1"/>
  <c r="B1639" i="1" s="1"/>
  <c r="AA4189" i="1" l="1"/>
  <c r="Z4189" i="1"/>
  <c r="S4187" i="1"/>
  <c r="Y4187" i="1"/>
  <c r="H4188" i="1"/>
  <c r="A4189" i="1"/>
  <c r="Q4189" i="1" s="1"/>
  <c r="R4189" i="1" s="1"/>
  <c r="I4071" i="1"/>
  <c r="J4070" i="1"/>
  <c r="K4070" i="1" s="1"/>
  <c r="E4069" i="1"/>
  <c r="U4069" i="1"/>
  <c r="W4069" i="1" s="1"/>
  <c r="F4065" i="1"/>
  <c r="G4065" i="1"/>
  <c r="D4066" i="1"/>
  <c r="L4066" i="1" s="1"/>
  <c r="X1640" i="1"/>
  <c r="B1640" i="1" s="1"/>
  <c r="P1641" i="1"/>
  <c r="C1642" i="1"/>
  <c r="Z4190" i="1" l="1"/>
  <c r="AA4190" i="1"/>
  <c r="O4065" i="1"/>
  <c r="M4066" i="1"/>
  <c r="A4190" i="1"/>
  <c r="Q4190" i="1" s="1"/>
  <c r="R4190" i="1" s="1"/>
  <c r="H4189" i="1"/>
  <c r="Y4188" i="1"/>
  <c r="S4188" i="1"/>
  <c r="E4070" i="1"/>
  <c r="U4070" i="1"/>
  <c r="W4070" i="1" s="1"/>
  <c r="I4072" i="1"/>
  <c r="J4071" i="1"/>
  <c r="K4071" i="1" s="1"/>
  <c r="F4066" i="1"/>
  <c r="D4067" i="1"/>
  <c r="L4067" i="1" s="1"/>
  <c r="G4066" i="1"/>
  <c r="P1642" i="1"/>
  <c r="C1643" i="1"/>
  <c r="X1641" i="1"/>
  <c r="B1641" i="1" s="1"/>
  <c r="AA4191" i="1" l="1"/>
  <c r="Z4191" i="1"/>
  <c r="S4189" i="1"/>
  <c r="Y4189" i="1"/>
  <c r="H4190" i="1"/>
  <c r="A4191" i="1"/>
  <c r="Q4191" i="1" s="1"/>
  <c r="N4066" i="1"/>
  <c r="M4067" i="1"/>
  <c r="E4071" i="1"/>
  <c r="U4071" i="1"/>
  <c r="W4071" i="1" s="1"/>
  <c r="I4073" i="1"/>
  <c r="J4072" i="1"/>
  <c r="K4072" i="1" s="1"/>
  <c r="F4067" i="1"/>
  <c r="G4067" i="1"/>
  <c r="D4068" i="1"/>
  <c r="L4068" i="1" s="1"/>
  <c r="P1643" i="1"/>
  <c r="C1644" i="1"/>
  <c r="X1642" i="1"/>
  <c r="B1642" i="1" s="1"/>
  <c r="R4191" i="1" l="1"/>
  <c r="AA4192" i="1"/>
  <c r="Z4192" i="1"/>
  <c r="M4068" i="1"/>
  <c r="N4067" i="1"/>
  <c r="N4068" i="1" s="1"/>
  <c r="A4192" i="1"/>
  <c r="Q4192" i="1" s="1"/>
  <c r="R4192" i="1" s="1"/>
  <c r="H4191" i="1"/>
  <c r="S4190" i="1"/>
  <c r="O4066" i="1"/>
  <c r="E4072" i="1"/>
  <c r="U4072" i="1"/>
  <c r="W4072" i="1" s="1"/>
  <c r="J4073" i="1"/>
  <c r="K4073" i="1" s="1"/>
  <c r="I4074" i="1"/>
  <c r="F4068" i="1"/>
  <c r="D4069" i="1"/>
  <c r="L4069" i="1" s="1"/>
  <c r="G4068" i="1"/>
  <c r="C1645" i="1"/>
  <c r="P1644" i="1"/>
  <c r="X1643" i="1"/>
  <c r="B1643" i="1" s="1"/>
  <c r="AA4193" i="1" l="1"/>
  <c r="Z4193" i="1"/>
  <c r="O4067" i="1"/>
  <c r="H4192" i="1"/>
  <c r="A4193" i="1"/>
  <c r="Q4193" i="1" s="1"/>
  <c r="R4193" i="1" s="1"/>
  <c r="J4074" i="1"/>
  <c r="K4074" i="1" s="1"/>
  <c r="I4075" i="1"/>
  <c r="E4073" i="1"/>
  <c r="U4073" i="1"/>
  <c r="W4073" i="1" s="1"/>
  <c r="O4068" i="1"/>
  <c r="M4069" i="1"/>
  <c r="F4069" i="1"/>
  <c r="G4069" i="1"/>
  <c r="D4070" i="1"/>
  <c r="L4070" i="1" s="1"/>
  <c r="X1644" i="1"/>
  <c r="B1644" i="1" s="1"/>
  <c r="P1645" i="1"/>
  <c r="C1646" i="1"/>
  <c r="Z4194" i="1" l="1"/>
  <c r="AA4194" i="1"/>
  <c r="H4193" i="1"/>
  <c r="A4194" i="1"/>
  <c r="Q4194" i="1" s="1"/>
  <c r="R4194" i="1" s="1"/>
  <c r="S4192" i="1"/>
  <c r="Y4192" i="1"/>
  <c r="I4076" i="1"/>
  <c r="J4075" i="1"/>
  <c r="K4075" i="1" s="1"/>
  <c r="E4074" i="1"/>
  <c r="U4074" i="1"/>
  <c r="W4074" i="1" s="1"/>
  <c r="M4070" i="1"/>
  <c r="M4071" i="1" s="1"/>
  <c r="N4069" i="1"/>
  <c r="N4070" i="1" s="1"/>
  <c r="N4071" i="1" s="1"/>
  <c r="F4070" i="1"/>
  <c r="G4070" i="1"/>
  <c r="D4071" i="1"/>
  <c r="L4071" i="1" s="1"/>
  <c r="C1647" i="1"/>
  <c r="P1646" i="1"/>
  <c r="X1645" i="1"/>
  <c r="B1645" i="1" s="1"/>
  <c r="AA4195" i="1" l="1"/>
  <c r="Z4195" i="1"/>
  <c r="S4193" i="1"/>
  <c r="Y4193" i="1"/>
  <c r="H4194" i="1"/>
  <c r="A4195" i="1"/>
  <c r="Q4195" i="1" s="1"/>
  <c r="R4195" i="1" s="1"/>
  <c r="E4075" i="1"/>
  <c r="U4075" i="1"/>
  <c r="W4075" i="1" s="1"/>
  <c r="O4070" i="1"/>
  <c r="I4077" i="1"/>
  <c r="J4076" i="1"/>
  <c r="K4076" i="1" s="1"/>
  <c r="F4071" i="1"/>
  <c r="G4071" i="1"/>
  <c r="D4072" i="1"/>
  <c r="L4072" i="1" s="1"/>
  <c r="O4071" i="1"/>
  <c r="O4069" i="1"/>
  <c r="X1646" i="1"/>
  <c r="B1646" i="1" s="1"/>
  <c r="P1647" i="1"/>
  <c r="C1648" i="1"/>
  <c r="Z4196" i="1" l="1"/>
  <c r="AA4196" i="1"/>
  <c r="M4072" i="1"/>
  <c r="H4195" i="1"/>
  <c r="A4196" i="1"/>
  <c r="Q4196" i="1" s="1"/>
  <c r="R4196" i="1" s="1"/>
  <c r="Y4194" i="1"/>
  <c r="S4194" i="1"/>
  <c r="J4077" i="1"/>
  <c r="K4077" i="1" s="1"/>
  <c r="I4078" i="1"/>
  <c r="E4076" i="1"/>
  <c r="U4076" i="1"/>
  <c r="W4076" i="1" s="1"/>
  <c r="F4072" i="1"/>
  <c r="D4073" i="1"/>
  <c r="L4073" i="1" s="1"/>
  <c r="G4072" i="1"/>
  <c r="P1648" i="1"/>
  <c r="C1649" i="1"/>
  <c r="X1647" i="1"/>
  <c r="B1647" i="1" s="1"/>
  <c r="AA4197" i="1" l="1"/>
  <c r="Z4197" i="1"/>
  <c r="M4073" i="1"/>
  <c r="M4074" i="1" s="1"/>
  <c r="M4075" i="1" s="1"/>
  <c r="M4076" i="1" s="1"/>
  <c r="M4077" i="1" s="1"/>
  <c r="M4078" i="1" s="1"/>
  <c r="N4072" i="1"/>
  <c r="N4073" i="1" s="1"/>
  <c r="N4074" i="1" s="1"/>
  <c r="N4075" i="1" s="1"/>
  <c r="N4076" i="1" s="1"/>
  <c r="N4077" i="1" s="1"/>
  <c r="N4078" i="1" s="1"/>
  <c r="Y4195" i="1"/>
  <c r="S4195" i="1"/>
  <c r="A4197" i="1"/>
  <c r="Q4197" i="1" s="1"/>
  <c r="R4197" i="1" s="1"/>
  <c r="H4196" i="1"/>
  <c r="J4078" i="1"/>
  <c r="K4078" i="1" s="1"/>
  <c r="I4079" i="1"/>
  <c r="E4077" i="1"/>
  <c r="U4077" i="1"/>
  <c r="W4077" i="1" s="1"/>
  <c r="F4073" i="1"/>
  <c r="G4073" i="1"/>
  <c r="D4074" i="1"/>
  <c r="L4074" i="1" s="1"/>
  <c r="C1650" i="1"/>
  <c r="P1649" i="1"/>
  <c r="X1648" i="1"/>
  <c r="B1648" i="1" s="1"/>
  <c r="Z4198" i="1" l="1"/>
  <c r="AA4198" i="1"/>
  <c r="O4073" i="1"/>
  <c r="O4072" i="1"/>
  <c r="Y4196" i="1"/>
  <c r="S4196" i="1"/>
  <c r="H4197" i="1"/>
  <c r="A4198" i="1"/>
  <c r="Q4198" i="1" s="1"/>
  <c r="R4198" i="1" s="1"/>
  <c r="E4078" i="1"/>
  <c r="U4078" i="1"/>
  <c r="W4078" i="1" s="1"/>
  <c r="I4080" i="1"/>
  <c r="J4079" i="1"/>
  <c r="K4079" i="1" s="1"/>
  <c r="M4079" i="1"/>
  <c r="N4079" i="1"/>
  <c r="F4074" i="1"/>
  <c r="G4074" i="1"/>
  <c r="O4074" i="1"/>
  <c r="D4075" i="1"/>
  <c r="L4075" i="1" s="1"/>
  <c r="X1649" i="1"/>
  <c r="B1649" i="1" s="1"/>
  <c r="P1650" i="1"/>
  <c r="C1651" i="1"/>
  <c r="AA4199" i="1" l="1"/>
  <c r="Z4199" i="1"/>
  <c r="N4080" i="1"/>
  <c r="M4080" i="1"/>
  <c r="S4197" i="1"/>
  <c r="Y4197" i="1"/>
  <c r="A4199" i="1"/>
  <c r="Q4199" i="1" s="1"/>
  <c r="R4199" i="1" s="1"/>
  <c r="H4198" i="1"/>
  <c r="E4079" i="1"/>
  <c r="U4079" i="1"/>
  <c r="W4079" i="1" s="1"/>
  <c r="J4080" i="1"/>
  <c r="K4080" i="1" s="1"/>
  <c r="I4081" i="1"/>
  <c r="F4075" i="1"/>
  <c r="G4075" i="1"/>
  <c r="O4075" i="1"/>
  <c r="D4076" i="1"/>
  <c r="L4076" i="1" s="1"/>
  <c r="C1652" i="1"/>
  <c r="P1651" i="1"/>
  <c r="X1650" i="1"/>
  <c r="B1650" i="1" s="1"/>
  <c r="Z4200" i="1" l="1"/>
  <c r="AA4200" i="1"/>
  <c r="Y4198" i="1"/>
  <c r="S4198" i="1"/>
  <c r="A4200" i="1"/>
  <c r="Q4200" i="1" s="1"/>
  <c r="R4200" i="1" s="1"/>
  <c r="H4199" i="1"/>
  <c r="I4082" i="1"/>
  <c r="J4081" i="1"/>
  <c r="K4081" i="1" s="1"/>
  <c r="E4080" i="1"/>
  <c r="U4080" i="1"/>
  <c r="W4080" i="1" s="1"/>
  <c r="M4081" i="1"/>
  <c r="N4081" i="1"/>
  <c r="F4076" i="1"/>
  <c r="D4077" i="1"/>
  <c r="L4077" i="1" s="1"/>
  <c r="O4076" i="1"/>
  <c r="G4076" i="1"/>
  <c r="X1651" i="1"/>
  <c r="B1651" i="1" s="1"/>
  <c r="C1653" i="1"/>
  <c r="P1652" i="1"/>
  <c r="AA4201" i="1" l="1"/>
  <c r="Z4201" i="1"/>
  <c r="N4082" i="1"/>
  <c r="M4082" i="1"/>
  <c r="H4200" i="1"/>
  <c r="A4201" i="1"/>
  <c r="Q4201" i="1" s="1"/>
  <c r="R4201" i="1" s="1"/>
  <c r="Y4199" i="1"/>
  <c r="S4199" i="1"/>
  <c r="U4081" i="1"/>
  <c r="W4081" i="1" s="1"/>
  <c r="E4081" i="1"/>
  <c r="J4082" i="1"/>
  <c r="K4082" i="1" s="1"/>
  <c r="I4083" i="1"/>
  <c r="F4077" i="1"/>
  <c r="O4077" i="1"/>
  <c r="G4077" i="1"/>
  <c r="D4078" i="1"/>
  <c r="L4078" i="1" s="1"/>
  <c r="X1652" i="1"/>
  <c r="B1652" i="1" s="1"/>
  <c r="P1653" i="1"/>
  <c r="C1654" i="1"/>
  <c r="S1816" i="1"/>
  <c r="Z4202" i="1" l="1"/>
  <c r="AA4202" i="1"/>
  <c r="Y4200" i="1"/>
  <c r="S4200" i="1"/>
  <c r="A4202" i="1"/>
  <c r="Q4202" i="1" s="1"/>
  <c r="R4202" i="1" s="1"/>
  <c r="H4201" i="1"/>
  <c r="J4083" i="1"/>
  <c r="K4083" i="1" s="1"/>
  <c r="I4084" i="1"/>
  <c r="E4082" i="1"/>
  <c r="U4082" i="1"/>
  <c r="W4082" i="1" s="1"/>
  <c r="M4083" i="1"/>
  <c r="N4083" i="1"/>
  <c r="F4078" i="1"/>
  <c r="G4078" i="1"/>
  <c r="D4079" i="1"/>
  <c r="L4079" i="1" s="1"/>
  <c r="O4078" i="1"/>
  <c r="P1654" i="1"/>
  <c r="C1655" i="1"/>
  <c r="X1653" i="1"/>
  <c r="B1653" i="1" s="1"/>
  <c r="AA4203" i="1" l="1"/>
  <c r="Z4203" i="1"/>
  <c r="N4084" i="1"/>
  <c r="M4084" i="1"/>
  <c r="S4201" i="1"/>
  <c r="Y4201" i="1"/>
  <c r="A4203" i="1"/>
  <c r="Q4203" i="1" s="1"/>
  <c r="R4203" i="1" s="1"/>
  <c r="H4202" i="1"/>
  <c r="J4084" i="1"/>
  <c r="K4084" i="1" s="1"/>
  <c r="I4085" i="1"/>
  <c r="E4083" i="1"/>
  <c r="U4083" i="1"/>
  <c r="W4083" i="1" s="1"/>
  <c r="F4079" i="1"/>
  <c r="O4079" i="1"/>
  <c r="D4080" i="1"/>
  <c r="L4080" i="1" s="1"/>
  <c r="G4079" i="1"/>
  <c r="C1656" i="1"/>
  <c r="P1655" i="1"/>
  <c r="X1654" i="1"/>
  <c r="B1654" i="1" s="1"/>
  <c r="Z4204" i="1" l="1"/>
  <c r="AA4204" i="1"/>
  <c r="S4202" i="1"/>
  <c r="Y4202" i="1"/>
  <c r="A4204" i="1"/>
  <c r="Q4204" i="1" s="1"/>
  <c r="R4204" i="1" s="1"/>
  <c r="H4203" i="1"/>
  <c r="E4084" i="1"/>
  <c r="U4084" i="1"/>
  <c r="W4084" i="1" s="1"/>
  <c r="J4085" i="1"/>
  <c r="K4085" i="1" s="1"/>
  <c r="I4086" i="1"/>
  <c r="M4085" i="1"/>
  <c r="N4085" i="1"/>
  <c r="F4080" i="1"/>
  <c r="G4080" i="1"/>
  <c r="D4081" i="1"/>
  <c r="L4081" i="1" s="1"/>
  <c r="O4080" i="1"/>
  <c r="X1655" i="1"/>
  <c r="B1655" i="1" s="1"/>
  <c r="C1657" i="1"/>
  <c r="P1656" i="1"/>
  <c r="AA4205" i="1" l="1"/>
  <c r="Z4205" i="1"/>
  <c r="N4086" i="1"/>
  <c r="M4086" i="1"/>
  <c r="A4205" i="1"/>
  <c r="Q4205" i="1" s="1"/>
  <c r="R4205" i="1" s="1"/>
  <c r="H4204" i="1"/>
  <c r="Y4203" i="1"/>
  <c r="S4203" i="1"/>
  <c r="I4087" i="1"/>
  <c r="J4086" i="1"/>
  <c r="K4086" i="1" s="1"/>
  <c r="E4085" i="1"/>
  <c r="U4085" i="1"/>
  <c r="W4085" i="1" s="1"/>
  <c r="F4081" i="1"/>
  <c r="G4081" i="1"/>
  <c r="O4081" i="1"/>
  <c r="D4082" i="1"/>
  <c r="L4082" i="1" s="1"/>
  <c r="X1656" i="1"/>
  <c r="B1656" i="1" s="1"/>
  <c r="C1658" i="1"/>
  <c r="P1657" i="1"/>
  <c r="Z4206" i="1" l="1"/>
  <c r="AA4206" i="1"/>
  <c r="S4204" i="1"/>
  <c r="Y4204" i="1"/>
  <c r="H4205" i="1"/>
  <c r="A4206" i="1"/>
  <c r="Q4206" i="1" s="1"/>
  <c r="R4206" i="1" s="1"/>
  <c r="J4087" i="1"/>
  <c r="K4087" i="1" s="1"/>
  <c r="I4088" i="1"/>
  <c r="E4086" i="1"/>
  <c r="U4086" i="1"/>
  <c r="W4086" i="1" s="1"/>
  <c r="M4087" i="1"/>
  <c r="N4087" i="1"/>
  <c r="F4082" i="1"/>
  <c r="O4082" i="1"/>
  <c r="D4083" i="1"/>
  <c r="L4083" i="1" s="1"/>
  <c r="G4082" i="1"/>
  <c r="C1659" i="1"/>
  <c r="P1658" i="1"/>
  <c r="X1657" i="1"/>
  <c r="B1657" i="1" s="1"/>
  <c r="AA4207" i="1" l="1"/>
  <c r="Z4207" i="1"/>
  <c r="N4088" i="1"/>
  <c r="M4088" i="1"/>
  <c r="S4205" i="1"/>
  <c r="Y4205" i="1"/>
  <c r="H4206" i="1"/>
  <c r="A4207" i="1"/>
  <c r="Q4207" i="1" s="1"/>
  <c r="R4207" i="1" s="1"/>
  <c r="J4088" i="1"/>
  <c r="K4088" i="1" s="1"/>
  <c r="I4089" i="1"/>
  <c r="U4087" i="1"/>
  <c r="W4087" i="1" s="1"/>
  <c r="E4087" i="1"/>
  <c r="F4083" i="1"/>
  <c r="D4084" i="1"/>
  <c r="L4084" i="1" s="1"/>
  <c r="G4083" i="1"/>
  <c r="O4083" i="1"/>
  <c r="X1658" i="1"/>
  <c r="B1658" i="1" s="1"/>
  <c r="C1660" i="1"/>
  <c r="P1659" i="1"/>
  <c r="Z4208" i="1" l="1"/>
  <c r="AA4208" i="1"/>
  <c r="S4206" i="1"/>
  <c r="Y4206" i="1"/>
  <c r="A4208" i="1"/>
  <c r="Q4208" i="1" s="1"/>
  <c r="R4208" i="1" s="1"/>
  <c r="H4207" i="1"/>
  <c r="I4090" i="1"/>
  <c r="J4089" i="1"/>
  <c r="K4089" i="1" s="1"/>
  <c r="E4088" i="1"/>
  <c r="U4088" i="1"/>
  <c r="W4088" i="1" s="1"/>
  <c r="M4089" i="1"/>
  <c r="N4089" i="1"/>
  <c r="F4084" i="1"/>
  <c r="D4085" i="1"/>
  <c r="L4085" i="1" s="1"/>
  <c r="G4084" i="1"/>
  <c r="O4084" i="1"/>
  <c r="X1659" i="1"/>
  <c r="P1660" i="1"/>
  <c r="C1661" i="1"/>
  <c r="AA4209" i="1" l="1"/>
  <c r="Z4209" i="1"/>
  <c r="N4090" i="1"/>
  <c r="M4090" i="1"/>
  <c r="B1659" i="1"/>
  <c r="Y1659" i="1"/>
  <c r="S4207" i="1"/>
  <c r="Y4207" i="1"/>
  <c r="H4208" i="1"/>
  <c r="A4209" i="1"/>
  <c r="Q4209" i="1" s="1"/>
  <c r="R4209" i="1" s="1"/>
  <c r="E4089" i="1"/>
  <c r="U4089" i="1"/>
  <c r="W4089" i="1" s="1"/>
  <c r="I4091" i="1"/>
  <c r="J4090" i="1"/>
  <c r="K4090" i="1" s="1"/>
  <c r="F4085" i="1"/>
  <c r="G4085" i="1"/>
  <c r="O4085" i="1"/>
  <c r="D4086" i="1"/>
  <c r="L4086" i="1" s="1"/>
  <c r="X1660" i="1"/>
  <c r="B1660" i="1" s="1"/>
  <c r="P1661" i="1"/>
  <c r="C1662" i="1"/>
  <c r="Z4210" i="1" l="1"/>
  <c r="AA4210" i="1"/>
  <c r="A4210" i="1"/>
  <c r="Q4210" i="1" s="1"/>
  <c r="R4210" i="1" s="1"/>
  <c r="H4209" i="1"/>
  <c r="Y4208" i="1"/>
  <c r="S4208" i="1"/>
  <c r="J4091" i="1"/>
  <c r="K4091" i="1" s="1"/>
  <c r="I4092" i="1"/>
  <c r="M4091" i="1"/>
  <c r="E4090" i="1"/>
  <c r="U4090" i="1"/>
  <c r="W4090" i="1" s="1"/>
  <c r="N4091" i="1"/>
  <c r="F4086" i="1"/>
  <c r="G4086" i="1"/>
  <c r="O4086" i="1"/>
  <c r="D4087" i="1"/>
  <c r="L4087" i="1" s="1"/>
  <c r="C1663" i="1"/>
  <c r="P1662" i="1"/>
  <c r="X1661" i="1"/>
  <c r="Z4211" i="1" l="1"/>
  <c r="AA4211" i="1"/>
  <c r="N4092" i="1"/>
  <c r="M4092" i="1"/>
  <c r="Y4209" i="1"/>
  <c r="S4209" i="1"/>
  <c r="A4211" i="1"/>
  <c r="Q4211" i="1" s="1"/>
  <c r="R4211" i="1" s="1"/>
  <c r="H4210" i="1"/>
  <c r="J4092" i="1"/>
  <c r="K4092" i="1" s="1"/>
  <c r="I4093" i="1"/>
  <c r="E4091" i="1"/>
  <c r="U4091" i="1"/>
  <c r="W4091" i="1" s="1"/>
  <c r="F4087" i="1"/>
  <c r="G4087" i="1"/>
  <c r="D4088" i="1"/>
  <c r="L4088" i="1" s="1"/>
  <c r="O4087" i="1"/>
  <c r="B1661" i="1"/>
  <c r="Y1661" i="1"/>
  <c r="X1662" i="1"/>
  <c r="B1662" i="1" s="1"/>
  <c r="P1663" i="1"/>
  <c r="S1663" i="1" s="1"/>
  <c r="C1664" i="1"/>
  <c r="Z4212" i="1" l="1"/>
  <c r="AA4212" i="1"/>
  <c r="M4093" i="1"/>
  <c r="S4210" i="1"/>
  <c r="Y4210" i="1"/>
  <c r="H4211" i="1"/>
  <c r="A4212" i="1"/>
  <c r="Q4212" i="1" s="1"/>
  <c r="R4212" i="1" s="1"/>
  <c r="E4092" i="1"/>
  <c r="U4092" i="1"/>
  <c r="W4092" i="1" s="1"/>
  <c r="I4094" i="1"/>
  <c r="J4093" i="1"/>
  <c r="K4093" i="1" s="1"/>
  <c r="N4093" i="1"/>
  <c r="F4088" i="1"/>
  <c r="D4089" i="1"/>
  <c r="L4089" i="1" s="1"/>
  <c r="G4088" i="1"/>
  <c r="O4088" i="1"/>
  <c r="C1665" i="1"/>
  <c r="P1664" i="1"/>
  <c r="S1664" i="1" s="1"/>
  <c r="X1663" i="1"/>
  <c r="AA4213" i="1" l="1"/>
  <c r="Z4213" i="1"/>
  <c r="B1663" i="1"/>
  <c r="Y1663" i="1"/>
  <c r="S4211" i="1"/>
  <c r="Y4211" i="1"/>
  <c r="H4212" i="1"/>
  <c r="A4213" i="1"/>
  <c r="Q4213" i="1" s="1"/>
  <c r="R4213" i="1" s="1"/>
  <c r="E4093" i="1"/>
  <c r="U4093" i="1"/>
  <c r="W4093" i="1" s="1"/>
  <c r="I4095" i="1"/>
  <c r="J4094" i="1"/>
  <c r="K4094" i="1" s="1"/>
  <c r="F4089" i="1"/>
  <c r="D4090" i="1"/>
  <c r="L4090" i="1" s="1"/>
  <c r="G4089" i="1"/>
  <c r="O4089" i="1"/>
  <c r="P1665" i="1"/>
  <c r="X1665" i="1" s="1"/>
  <c r="Y1665" i="1" s="1"/>
  <c r="C1666" i="1"/>
  <c r="X1664" i="1"/>
  <c r="Z4214" i="1" l="1"/>
  <c r="AA4214" i="1"/>
  <c r="Y4212" i="1"/>
  <c r="S4212" i="1"/>
  <c r="A4214" i="1"/>
  <c r="Q4214" i="1" s="1"/>
  <c r="R4214" i="1" s="1"/>
  <c r="H4213" i="1"/>
  <c r="E4094" i="1"/>
  <c r="U4094" i="1"/>
  <c r="W4094" i="1" s="1"/>
  <c r="I4096" i="1"/>
  <c r="J4095" i="1"/>
  <c r="K4095" i="1" s="1"/>
  <c r="F4090" i="1"/>
  <c r="D4091" i="1"/>
  <c r="L4091" i="1" s="1"/>
  <c r="G4090" i="1"/>
  <c r="O4090" i="1"/>
  <c r="B1664" i="1"/>
  <c r="Y1664" i="1"/>
  <c r="P1666" i="1"/>
  <c r="C1667" i="1"/>
  <c r="B1665" i="1"/>
  <c r="AA4215" i="1" l="1"/>
  <c r="Z4215" i="1"/>
  <c r="A4215" i="1"/>
  <c r="Q4215" i="1" s="1"/>
  <c r="R4215" i="1" s="1"/>
  <c r="H4214" i="1"/>
  <c r="Y4213" i="1"/>
  <c r="S4213" i="1"/>
  <c r="J4096" i="1"/>
  <c r="K4096" i="1" s="1"/>
  <c r="I4097" i="1"/>
  <c r="E4095" i="1"/>
  <c r="U4095" i="1"/>
  <c r="W4095" i="1" s="1"/>
  <c r="F4091" i="1"/>
  <c r="G4091" i="1"/>
  <c r="O4091" i="1"/>
  <c r="D4092" i="1"/>
  <c r="L4092" i="1" s="1"/>
  <c r="C1668" i="1"/>
  <c r="P1667" i="1"/>
  <c r="X1666" i="1"/>
  <c r="B1666" i="1" s="1"/>
  <c r="Z4216" i="1" l="1"/>
  <c r="AA4216" i="1"/>
  <c r="Y4214" i="1"/>
  <c r="S4214" i="1"/>
  <c r="H4215" i="1"/>
  <c r="A4216" i="1"/>
  <c r="Q4216" i="1" s="1"/>
  <c r="R4216" i="1" s="1"/>
  <c r="J4097" i="1"/>
  <c r="K4097" i="1" s="1"/>
  <c r="I4098" i="1"/>
  <c r="E4096" i="1"/>
  <c r="U4096" i="1"/>
  <c r="W4096" i="1" s="1"/>
  <c r="F4092" i="1"/>
  <c r="O4092" i="1"/>
  <c r="D4093" i="1"/>
  <c r="L4093" i="1" s="1"/>
  <c r="G4092" i="1"/>
  <c r="X1667" i="1"/>
  <c r="B1667" i="1" s="1"/>
  <c r="P1668" i="1"/>
  <c r="C1669" i="1"/>
  <c r="AA4217" i="1" l="1"/>
  <c r="Z4217" i="1"/>
  <c r="S4215" i="1"/>
  <c r="Y4215" i="1"/>
  <c r="A4217" i="1"/>
  <c r="Q4217" i="1" s="1"/>
  <c r="R4217" i="1" s="1"/>
  <c r="H4216" i="1"/>
  <c r="I4099" i="1"/>
  <c r="J4098" i="1"/>
  <c r="K4098" i="1" s="1"/>
  <c r="E4097" i="1"/>
  <c r="U4097" i="1"/>
  <c r="W4097" i="1" s="1"/>
  <c r="F4093" i="1"/>
  <c r="G4093" i="1"/>
  <c r="D4094" i="1"/>
  <c r="L4094" i="1" s="1"/>
  <c r="C1670" i="1"/>
  <c r="P1669" i="1"/>
  <c r="X1668" i="1"/>
  <c r="B1668" i="1" s="1"/>
  <c r="Z4218" i="1" l="1"/>
  <c r="AA4218" i="1"/>
  <c r="O4093" i="1"/>
  <c r="M4094" i="1"/>
  <c r="A4218" i="1"/>
  <c r="Q4218" i="1" s="1"/>
  <c r="R4218" i="1" s="1"/>
  <c r="H4217" i="1"/>
  <c r="S4216" i="1"/>
  <c r="E4098" i="1"/>
  <c r="U4098" i="1"/>
  <c r="W4098" i="1" s="1"/>
  <c r="I4100" i="1"/>
  <c r="J4099" i="1"/>
  <c r="K4099" i="1" s="1"/>
  <c r="F4094" i="1"/>
  <c r="G4094" i="1"/>
  <c r="D4095" i="1"/>
  <c r="L4095" i="1" s="1"/>
  <c r="X1669" i="1"/>
  <c r="B1669" i="1" s="1"/>
  <c r="P1670" i="1"/>
  <c r="C1671" i="1"/>
  <c r="AA4219" i="1" l="1"/>
  <c r="Z4219" i="1"/>
  <c r="S4217" i="1"/>
  <c r="Y4217" i="1"/>
  <c r="A4219" i="1"/>
  <c r="Q4219" i="1" s="1"/>
  <c r="R4219" i="1" s="1"/>
  <c r="H4218" i="1"/>
  <c r="M4095" i="1"/>
  <c r="M4096" i="1" s="1"/>
  <c r="N4094" i="1"/>
  <c r="E4099" i="1"/>
  <c r="U4099" i="1"/>
  <c r="W4099" i="1" s="1"/>
  <c r="J4100" i="1"/>
  <c r="K4100" i="1" s="1"/>
  <c r="I4101" i="1"/>
  <c r="F4095" i="1"/>
  <c r="D4096" i="1"/>
  <c r="L4096" i="1" s="1"/>
  <c r="G4095" i="1"/>
  <c r="P1671" i="1"/>
  <c r="C1672" i="1"/>
  <c r="X1670" i="1"/>
  <c r="B1670" i="1" s="1"/>
  <c r="Z4220" i="1" l="1"/>
  <c r="AA4220" i="1"/>
  <c r="N4095" i="1"/>
  <c r="N4096" i="1" s="1"/>
  <c r="S4218" i="1"/>
  <c r="A4220" i="1"/>
  <c r="Q4220" i="1" s="1"/>
  <c r="R4220" i="1" s="1"/>
  <c r="H4219" i="1"/>
  <c r="O4094" i="1"/>
  <c r="I4102" i="1"/>
  <c r="J4101" i="1"/>
  <c r="K4101" i="1" s="1"/>
  <c r="E4100" i="1"/>
  <c r="U4100" i="1"/>
  <c r="W4100" i="1" s="1"/>
  <c r="F4096" i="1"/>
  <c r="D4097" i="1"/>
  <c r="L4097" i="1" s="1"/>
  <c r="G4096" i="1"/>
  <c r="C1673" i="1"/>
  <c r="P1672" i="1"/>
  <c r="X1671" i="1"/>
  <c r="B1671" i="1" s="1"/>
  <c r="AA4221" i="1" l="1"/>
  <c r="Z4221" i="1"/>
  <c r="O4095" i="1"/>
  <c r="A4221" i="1"/>
  <c r="Q4221" i="1" s="1"/>
  <c r="H4220" i="1"/>
  <c r="S4219" i="1"/>
  <c r="E4101" i="1"/>
  <c r="U4101" i="1"/>
  <c r="W4101" i="1" s="1"/>
  <c r="I4103" i="1"/>
  <c r="J4102" i="1"/>
  <c r="K4102" i="1" s="1"/>
  <c r="M4097" i="1"/>
  <c r="O4096" i="1"/>
  <c r="F4097" i="1"/>
  <c r="G4097" i="1"/>
  <c r="D4098" i="1"/>
  <c r="L4098" i="1" s="1"/>
  <c r="X1672" i="1"/>
  <c r="B1672" i="1" s="1"/>
  <c r="P1673" i="1"/>
  <c r="C1674" i="1"/>
  <c r="Z4222" i="1" l="1"/>
  <c r="AA4222" i="1"/>
  <c r="R4221" i="1"/>
  <c r="S4220" i="1"/>
  <c r="A4222" i="1"/>
  <c r="Q4222" i="1" s="1"/>
  <c r="R4222" i="1" s="1"/>
  <c r="H4221" i="1"/>
  <c r="E4102" i="1"/>
  <c r="U4102" i="1"/>
  <c r="W4102" i="1" s="1"/>
  <c r="I4104" i="1"/>
  <c r="J4103" i="1"/>
  <c r="K4103" i="1" s="1"/>
  <c r="F4098" i="1"/>
  <c r="D4099" i="1"/>
  <c r="L4099" i="1" s="1"/>
  <c r="G4098" i="1"/>
  <c r="M4098" i="1"/>
  <c r="M4099" i="1" s="1"/>
  <c r="N4097" i="1"/>
  <c r="N4098" i="1" s="1"/>
  <c r="N4099" i="1" s="1"/>
  <c r="P1674" i="1"/>
  <c r="C1675" i="1"/>
  <c r="X1673" i="1"/>
  <c r="B1673" i="1" s="1"/>
  <c r="AA4223" i="1" l="1"/>
  <c r="Z4223" i="1"/>
  <c r="H4222" i="1"/>
  <c r="A4223" i="1"/>
  <c r="Q4223" i="1" s="1"/>
  <c r="R4223" i="1" s="1"/>
  <c r="U4103" i="1"/>
  <c r="W4103" i="1" s="1"/>
  <c r="E4103" i="1"/>
  <c r="J4104" i="1"/>
  <c r="K4104" i="1" s="1"/>
  <c r="I4105" i="1"/>
  <c r="O4098" i="1"/>
  <c r="F4099" i="1"/>
  <c r="G4099" i="1"/>
  <c r="D4100" i="1"/>
  <c r="L4100" i="1" s="1"/>
  <c r="O4099" i="1"/>
  <c r="O4097" i="1"/>
  <c r="C1676" i="1"/>
  <c r="P1675" i="1"/>
  <c r="X1674" i="1"/>
  <c r="B1674" i="1" s="1"/>
  <c r="Z4224" i="1" l="1"/>
  <c r="AA4224" i="1"/>
  <c r="M4100" i="1"/>
  <c r="Y4222" i="1"/>
  <c r="S4222" i="1"/>
  <c r="H4223" i="1"/>
  <c r="A4224" i="1"/>
  <c r="Q4224" i="1" s="1"/>
  <c r="R4224" i="1" s="1"/>
  <c r="E4104" i="1"/>
  <c r="U4104" i="1"/>
  <c r="W4104" i="1" s="1"/>
  <c r="I4106" i="1"/>
  <c r="J4105" i="1"/>
  <c r="K4105" i="1" s="1"/>
  <c r="F4100" i="1"/>
  <c r="G4100" i="1"/>
  <c r="D4101" i="1"/>
  <c r="L4101" i="1" s="1"/>
  <c r="X1675" i="1"/>
  <c r="B1675" i="1" s="1"/>
  <c r="C1677" i="1"/>
  <c r="P1676" i="1"/>
  <c r="AA4225" i="1" l="1"/>
  <c r="Z4225" i="1"/>
  <c r="M4101" i="1"/>
  <c r="M4102" i="1" s="1"/>
  <c r="M4103" i="1" s="1"/>
  <c r="M4104" i="1" s="1"/>
  <c r="M4105" i="1" s="1"/>
  <c r="M4106" i="1" s="1"/>
  <c r="N4100" i="1"/>
  <c r="S4223" i="1"/>
  <c r="Y4223" i="1"/>
  <c r="H4224" i="1"/>
  <c r="A4225" i="1"/>
  <c r="Q4225" i="1" s="1"/>
  <c r="R4225" i="1" s="1"/>
  <c r="E4105" i="1"/>
  <c r="U4105" i="1"/>
  <c r="W4105" i="1" s="1"/>
  <c r="J4106" i="1"/>
  <c r="K4106" i="1" s="1"/>
  <c r="I4107" i="1"/>
  <c r="F4101" i="1"/>
  <c r="D4102" i="1"/>
  <c r="L4102" i="1" s="1"/>
  <c r="G4101" i="1"/>
  <c r="X1676" i="1"/>
  <c r="B1676" i="1" s="1"/>
  <c r="C1678" i="1"/>
  <c r="P1677" i="1"/>
  <c r="Z4226" i="1" l="1"/>
  <c r="AA4226" i="1"/>
  <c r="N4101" i="1"/>
  <c r="N4102" i="1" s="1"/>
  <c r="N4103" i="1" s="1"/>
  <c r="N4104" i="1" s="1"/>
  <c r="N4105" i="1" s="1"/>
  <c r="N4106" i="1" s="1"/>
  <c r="N4107" i="1" s="1"/>
  <c r="O4100" i="1"/>
  <c r="M4107" i="1"/>
  <c r="H4225" i="1"/>
  <c r="A4226" i="1"/>
  <c r="Q4226" i="1" s="1"/>
  <c r="R4226" i="1" s="1"/>
  <c r="Y4224" i="1"/>
  <c r="S4224" i="1"/>
  <c r="I4108" i="1"/>
  <c r="J4107" i="1"/>
  <c r="K4107" i="1" s="1"/>
  <c r="E4106" i="1"/>
  <c r="U4106" i="1"/>
  <c r="W4106" i="1" s="1"/>
  <c r="F4102" i="1"/>
  <c r="G4102" i="1"/>
  <c r="D4103" i="1"/>
  <c r="L4103" i="1" s="1"/>
  <c r="X1677" i="1"/>
  <c r="B1677" i="1" s="1"/>
  <c r="C1679" i="1"/>
  <c r="P1678" i="1"/>
  <c r="AA4227" i="1" l="1"/>
  <c r="Z4227" i="1"/>
  <c r="O4102" i="1"/>
  <c r="N4108" i="1"/>
  <c r="O4101" i="1"/>
  <c r="A4227" i="1"/>
  <c r="Q4227" i="1" s="1"/>
  <c r="R4227" i="1" s="1"/>
  <c r="H4226" i="1"/>
  <c r="Y4225" i="1"/>
  <c r="S4225" i="1"/>
  <c r="J4108" i="1"/>
  <c r="K4108" i="1" s="1"/>
  <c r="I4109" i="1"/>
  <c r="U4107" i="1"/>
  <c r="W4107" i="1" s="1"/>
  <c r="E4107" i="1"/>
  <c r="M4108" i="1"/>
  <c r="F4103" i="1"/>
  <c r="G4103" i="1"/>
  <c r="O4103" i="1"/>
  <c r="D4104" i="1"/>
  <c r="L4104" i="1" s="1"/>
  <c r="X1678" i="1"/>
  <c r="B1678" i="1" s="1"/>
  <c r="P1679" i="1"/>
  <c r="C1680" i="1"/>
  <c r="Z4228" i="1" l="1"/>
  <c r="AA4228" i="1"/>
  <c r="M4109" i="1"/>
  <c r="S4226" i="1"/>
  <c r="Y4226" i="1"/>
  <c r="H4227" i="1"/>
  <c r="A4228" i="1"/>
  <c r="Q4228" i="1" s="1"/>
  <c r="R4228" i="1" s="1"/>
  <c r="J4109" i="1"/>
  <c r="K4109" i="1" s="1"/>
  <c r="I4110" i="1"/>
  <c r="E4108" i="1"/>
  <c r="U4108" i="1"/>
  <c r="W4108" i="1" s="1"/>
  <c r="N4109" i="1"/>
  <c r="F4104" i="1"/>
  <c r="G4104" i="1"/>
  <c r="O4104" i="1"/>
  <c r="D4105" i="1"/>
  <c r="L4105" i="1" s="1"/>
  <c r="P1680" i="1"/>
  <c r="C1681" i="1"/>
  <c r="X1679" i="1"/>
  <c r="B1679" i="1" s="1"/>
  <c r="AA4229" i="1" l="1"/>
  <c r="Z4229" i="1"/>
  <c r="N4110" i="1"/>
  <c r="S4227" i="1"/>
  <c r="Y4227" i="1"/>
  <c r="A4229" i="1"/>
  <c r="Q4229" i="1" s="1"/>
  <c r="R4229" i="1" s="1"/>
  <c r="H4228" i="1"/>
  <c r="J4110" i="1"/>
  <c r="K4110" i="1" s="1"/>
  <c r="I4111" i="1"/>
  <c r="E4109" i="1"/>
  <c r="U4109" i="1"/>
  <c r="W4109" i="1" s="1"/>
  <c r="M4110" i="1"/>
  <c r="F4105" i="1"/>
  <c r="O4105" i="1"/>
  <c r="G4105" i="1"/>
  <c r="D4106" i="1"/>
  <c r="L4106" i="1" s="1"/>
  <c r="P1681" i="1"/>
  <c r="C1682" i="1"/>
  <c r="X1680" i="1"/>
  <c r="B1680" i="1" s="1"/>
  <c r="Z4230" i="1" l="1"/>
  <c r="AA4230" i="1"/>
  <c r="M4111" i="1"/>
  <c r="Y4228" i="1"/>
  <c r="S4228" i="1"/>
  <c r="H4229" i="1"/>
  <c r="A4230" i="1"/>
  <c r="Q4230" i="1" s="1"/>
  <c r="R4230" i="1" s="1"/>
  <c r="I4112" i="1"/>
  <c r="J4111" i="1"/>
  <c r="K4111" i="1" s="1"/>
  <c r="E4110" i="1"/>
  <c r="U4110" i="1"/>
  <c r="W4110" i="1" s="1"/>
  <c r="N4111" i="1"/>
  <c r="F4106" i="1"/>
  <c r="O4106" i="1"/>
  <c r="G4106" i="1"/>
  <c r="D4107" i="1"/>
  <c r="L4107" i="1" s="1"/>
  <c r="C1683" i="1"/>
  <c r="P1682" i="1"/>
  <c r="X1681" i="1"/>
  <c r="B1681" i="1" s="1"/>
  <c r="AA4231" i="1" l="1"/>
  <c r="Z4231" i="1"/>
  <c r="N4112" i="1"/>
  <c r="Y4229" i="1"/>
  <c r="S4229" i="1"/>
  <c r="A4231" i="1"/>
  <c r="Q4231" i="1" s="1"/>
  <c r="R4231" i="1" s="1"/>
  <c r="H4230" i="1"/>
  <c r="E4111" i="1"/>
  <c r="U4111" i="1"/>
  <c r="W4111" i="1" s="1"/>
  <c r="J4112" i="1"/>
  <c r="K4112" i="1" s="1"/>
  <c r="I4113" i="1"/>
  <c r="M4112" i="1"/>
  <c r="F4107" i="1"/>
  <c r="G4107" i="1"/>
  <c r="D4108" i="1"/>
  <c r="L4108" i="1" s="1"/>
  <c r="O4107" i="1"/>
  <c r="X1682" i="1"/>
  <c r="B1682" i="1" s="1"/>
  <c r="P1683" i="1"/>
  <c r="C1684" i="1"/>
  <c r="Z4232" i="1" l="1"/>
  <c r="AA4232" i="1"/>
  <c r="Y4230" i="1"/>
  <c r="S4230" i="1"/>
  <c r="A4232" i="1"/>
  <c r="Q4232" i="1" s="1"/>
  <c r="R4232" i="1" s="1"/>
  <c r="H4231" i="1"/>
  <c r="M4113" i="1"/>
  <c r="I4114" i="1"/>
  <c r="J4113" i="1"/>
  <c r="K4113" i="1" s="1"/>
  <c r="E4112" i="1"/>
  <c r="U4112" i="1"/>
  <c r="W4112" i="1" s="1"/>
  <c r="N4113" i="1"/>
  <c r="F4108" i="1"/>
  <c r="G4108" i="1"/>
  <c r="O4108" i="1"/>
  <c r="D4109" i="1"/>
  <c r="L4109" i="1" s="1"/>
  <c r="C1685" i="1"/>
  <c r="P1684" i="1"/>
  <c r="X1683" i="1"/>
  <c r="B1683" i="1" s="1"/>
  <c r="S1847" i="1"/>
  <c r="AA4233" i="1" l="1"/>
  <c r="Z4233" i="1"/>
  <c r="N4114" i="1"/>
  <c r="Y4231" i="1"/>
  <c r="S4231" i="1"/>
  <c r="H4232" i="1"/>
  <c r="A4233" i="1"/>
  <c r="Q4233" i="1" s="1"/>
  <c r="R4233" i="1" s="1"/>
  <c r="E4113" i="1"/>
  <c r="U4113" i="1"/>
  <c r="W4113" i="1" s="1"/>
  <c r="J4114" i="1"/>
  <c r="K4114" i="1" s="1"/>
  <c r="I4115" i="1"/>
  <c r="M4114" i="1"/>
  <c r="F4109" i="1"/>
  <c r="G4109" i="1"/>
  <c r="D4110" i="1"/>
  <c r="L4110" i="1" s="1"/>
  <c r="O4109" i="1"/>
  <c r="X1684" i="1"/>
  <c r="B1684" i="1" s="1"/>
  <c r="P1685" i="1"/>
  <c r="C1686" i="1"/>
  <c r="Y1847" i="1"/>
  <c r="Z4234" i="1" l="1"/>
  <c r="AA4234" i="1"/>
  <c r="M4115" i="1"/>
  <c r="A4234" i="1"/>
  <c r="Q4234" i="1" s="1"/>
  <c r="R4234" i="1" s="1"/>
  <c r="H4233" i="1"/>
  <c r="S4232" i="1"/>
  <c r="Y4232" i="1"/>
  <c r="J4115" i="1"/>
  <c r="K4115" i="1" s="1"/>
  <c r="I4116" i="1"/>
  <c r="E4114" i="1"/>
  <c r="U4114" i="1"/>
  <c r="W4114" i="1" s="1"/>
  <c r="N4115" i="1"/>
  <c r="F4110" i="1"/>
  <c r="O4110" i="1"/>
  <c r="D4111" i="1"/>
  <c r="L4111" i="1" s="1"/>
  <c r="G4110" i="1"/>
  <c r="X1685" i="1"/>
  <c r="B1685" i="1" s="1"/>
  <c r="C1687" i="1"/>
  <c r="P1686" i="1"/>
  <c r="AA4235" i="1" l="1"/>
  <c r="Z4235" i="1"/>
  <c r="N4116" i="1"/>
  <c r="A4235" i="1"/>
  <c r="Q4235" i="1" s="1"/>
  <c r="R4235" i="1" s="1"/>
  <c r="H4234" i="1"/>
  <c r="Y4233" i="1"/>
  <c r="S4233" i="1"/>
  <c r="I4117" i="1"/>
  <c r="J4116" i="1"/>
  <c r="K4116" i="1" s="1"/>
  <c r="E4115" i="1"/>
  <c r="U4115" i="1"/>
  <c r="W4115" i="1" s="1"/>
  <c r="M4116" i="1"/>
  <c r="F4111" i="1"/>
  <c r="G4111" i="1"/>
  <c r="D4112" i="1"/>
  <c r="L4112" i="1" s="1"/>
  <c r="O4111" i="1"/>
  <c r="X1686" i="1"/>
  <c r="B1686" i="1" s="1"/>
  <c r="P1687" i="1"/>
  <c r="C1688" i="1"/>
  <c r="Z4236" i="1" l="1"/>
  <c r="AA4236" i="1"/>
  <c r="M4117" i="1"/>
  <c r="Y4234" i="1"/>
  <c r="S4234" i="1"/>
  <c r="A4236" i="1"/>
  <c r="Q4236" i="1" s="1"/>
  <c r="R4236" i="1" s="1"/>
  <c r="H4235" i="1"/>
  <c r="E4116" i="1"/>
  <c r="U4116" i="1"/>
  <c r="W4116" i="1" s="1"/>
  <c r="I4118" i="1"/>
  <c r="J4117" i="1"/>
  <c r="K4117" i="1" s="1"/>
  <c r="N4117" i="1"/>
  <c r="F4112" i="1"/>
  <c r="G4112" i="1"/>
  <c r="D4113" i="1"/>
  <c r="L4113" i="1" s="1"/>
  <c r="O4112" i="1"/>
  <c r="P1688" i="1"/>
  <c r="C1689" i="1"/>
  <c r="X1687" i="1"/>
  <c r="B1687" i="1" s="1"/>
  <c r="AA4237" i="1" l="1"/>
  <c r="Z4237" i="1"/>
  <c r="N4118" i="1"/>
  <c r="Y4235" i="1"/>
  <c r="S4235" i="1"/>
  <c r="H4236" i="1"/>
  <c r="A4237" i="1"/>
  <c r="Q4237" i="1" s="1"/>
  <c r="R4237" i="1" s="1"/>
  <c r="I4119" i="1"/>
  <c r="J4118" i="1"/>
  <c r="K4118" i="1" s="1"/>
  <c r="E4117" i="1"/>
  <c r="U4117" i="1"/>
  <c r="W4117" i="1" s="1"/>
  <c r="M4118" i="1"/>
  <c r="F4113" i="1"/>
  <c r="O4113" i="1"/>
  <c r="D4114" i="1"/>
  <c r="L4114" i="1" s="1"/>
  <c r="G4113" i="1"/>
  <c r="C1690" i="1"/>
  <c r="P1689" i="1"/>
  <c r="X1688" i="1"/>
  <c r="B1688" i="1" s="1"/>
  <c r="Z4238" i="1" l="1"/>
  <c r="AA4238" i="1"/>
  <c r="M4119" i="1"/>
  <c r="A4238" i="1"/>
  <c r="Q4238" i="1" s="1"/>
  <c r="R4238" i="1" s="1"/>
  <c r="H4237" i="1"/>
  <c r="S4236" i="1"/>
  <c r="Y4236" i="1"/>
  <c r="E4118" i="1"/>
  <c r="U4118" i="1"/>
  <c r="W4118" i="1" s="1"/>
  <c r="I4120" i="1"/>
  <c r="J4119" i="1"/>
  <c r="K4119" i="1" s="1"/>
  <c r="N4119" i="1"/>
  <c r="F4114" i="1"/>
  <c r="O4114" i="1"/>
  <c r="D4115" i="1"/>
  <c r="L4115" i="1" s="1"/>
  <c r="G4114" i="1"/>
  <c r="X1689" i="1"/>
  <c r="B1689" i="1" s="1"/>
  <c r="P1690" i="1"/>
  <c r="C1691" i="1"/>
  <c r="AA4239" i="1" l="1"/>
  <c r="Z4239" i="1"/>
  <c r="M4120" i="1"/>
  <c r="N4120" i="1"/>
  <c r="Y4237" i="1"/>
  <c r="S4237" i="1"/>
  <c r="H4238" i="1"/>
  <c r="A4239" i="1"/>
  <c r="Q4239" i="1" s="1"/>
  <c r="R4239" i="1" s="1"/>
  <c r="E4119" i="1"/>
  <c r="U4119" i="1"/>
  <c r="W4119" i="1" s="1"/>
  <c r="I4121" i="1"/>
  <c r="J4120" i="1"/>
  <c r="K4120" i="1" s="1"/>
  <c r="F4115" i="1"/>
  <c r="O4115" i="1"/>
  <c r="D4116" i="1"/>
  <c r="L4116" i="1" s="1"/>
  <c r="G4115" i="1"/>
  <c r="C1692" i="1"/>
  <c r="P1691" i="1"/>
  <c r="S1691" i="1" s="1"/>
  <c r="X1690" i="1"/>
  <c r="B1690" i="1" s="1"/>
  <c r="Z4240" i="1" l="1"/>
  <c r="AA4240" i="1"/>
  <c r="H4239" i="1"/>
  <c r="A4240" i="1"/>
  <c r="Q4240" i="1" s="1"/>
  <c r="R4240" i="1" s="1"/>
  <c r="Y4238" i="1"/>
  <c r="S4238" i="1"/>
  <c r="E4120" i="1"/>
  <c r="U4120" i="1"/>
  <c r="W4120" i="1" s="1"/>
  <c r="I4122" i="1"/>
  <c r="J4121" i="1"/>
  <c r="K4121" i="1" s="1"/>
  <c r="M4121" i="1"/>
  <c r="N4121" i="1"/>
  <c r="F4116" i="1"/>
  <c r="G4116" i="1"/>
  <c r="D4117" i="1"/>
  <c r="L4117" i="1" s="1"/>
  <c r="O4116" i="1"/>
  <c r="X1691" i="1"/>
  <c r="P1692" i="1"/>
  <c r="S1692" i="1" s="1"/>
  <c r="C1693" i="1"/>
  <c r="AA4241" i="1" l="1"/>
  <c r="Z4241" i="1"/>
  <c r="Z4242" i="1" s="1"/>
  <c r="B1691" i="1"/>
  <c r="Y1691" i="1"/>
  <c r="N4122" i="1"/>
  <c r="M4122" i="1"/>
  <c r="S4239" i="1"/>
  <c r="Y4239" i="1"/>
  <c r="A4241" i="1"/>
  <c r="Q4241" i="1" s="1"/>
  <c r="R4241" i="1" s="1"/>
  <c r="H4240" i="1"/>
  <c r="I4123" i="1"/>
  <c r="J4122" i="1"/>
  <c r="K4122" i="1" s="1"/>
  <c r="E4121" i="1"/>
  <c r="U4121" i="1"/>
  <c r="W4121" i="1" s="1"/>
  <c r="F4117" i="1"/>
  <c r="O4117" i="1"/>
  <c r="D4118" i="1"/>
  <c r="L4118" i="1" s="1"/>
  <c r="G4117" i="1"/>
  <c r="C1694" i="1"/>
  <c r="P1693" i="1"/>
  <c r="X1692" i="1"/>
  <c r="B1692" i="1" s="1"/>
  <c r="AA4242" i="1" l="1"/>
  <c r="Y1692" i="1"/>
  <c r="Y4240" i="1"/>
  <c r="S4240" i="1"/>
  <c r="A4242" i="1"/>
  <c r="Q4242" i="1" s="1"/>
  <c r="R4242" i="1" s="1"/>
  <c r="H4241" i="1"/>
  <c r="J4123" i="1"/>
  <c r="K4123" i="1" s="1"/>
  <c r="I4124" i="1"/>
  <c r="M4123" i="1"/>
  <c r="E4122" i="1"/>
  <c r="U4122" i="1"/>
  <c r="W4122" i="1" s="1"/>
  <c r="N4123" i="1"/>
  <c r="F4118" i="1"/>
  <c r="D4119" i="1"/>
  <c r="L4119" i="1" s="1"/>
  <c r="O4118" i="1"/>
  <c r="G4118" i="1"/>
  <c r="X1693" i="1"/>
  <c r="B1693" i="1" s="1"/>
  <c r="P1694" i="1"/>
  <c r="C1695" i="1"/>
  <c r="AA4243" i="1" l="1"/>
  <c r="Z4243" i="1"/>
  <c r="N4124" i="1"/>
  <c r="M4124" i="1"/>
  <c r="A4243" i="1"/>
  <c r="Q4243" i="1" s="1"/>
  <c r="R4243" i="1" s="1"/>
  <c r="H4242" i="1"/>
  <c r="Y4241" i="1"/>
  <c r="S4241" i="1"/>
  <c r="J4124" i="1"/>
  <c r="K4124" i="1" s="1"/>
  <c r="I4125" i="1"/>
  <c r="E4123" i="1"/>
  <c r="U4123" i="1"/>
  <c r="W4123" i="1" s="1"/>
  <c r="F4119" i="1"/>
  <c r="G4119" i="1"/>
  <c r="O4119" i="1"/>
  <c r="D4120" i="1"/>
  <c r="L4120" i="1" s="1"/>
  <c r="C1696" i="1"/>
  <c r="P1695" i="1"/>
  <c r="X1694" i="1"/>
  <c r="B1694" i="1" s="1"/>
  <c r="Z4244" i="1" l="1"/>
  <c r="AA4244" i="1"/>
  <c r="S4242" i="1"/>
  <c r="Y4242" i="1"/>
  <c r="H4243" i="1"/>
  <c r="A4244" i="1"/>
  <c r="Q4244" i="1" s="1"/>
  <c r="R4244" i="1" s="1"/>
  <c r="J4125" i="1"/>
  <c r="K4125" i="1" s="1"/>
  <c r="I4126" i="1"/>
  <c r="E4124" i="1"/>
  <c r="U4124" i="1"/>
  <c r="W4124" i="1" s="1"/>
  <c r="F4120" i="1"/>
  <c r="G4120" i="1"/>
  <c r="D4121" i="1"/>
  <c r="L4121" i="1" s="1"/>
  <c r="O4120" i="1"/>
  <c r="X1695" i="1"/>
  <c r="B1695" i="1" s="1"/>
  <c r="C1697" i="1"/>
  <c r="P1696" i="1"/>
  <c r="AA4245" i="1" l="1"/>
  <c r="Z4245" i="1"/>
  <c r="S4243" i="1"/>
  <c r="Y4243" i="1"/>
  <c r="A4245" i="1"/>
  <c r="Q4245" i="1" s="1"/>
  <c r="R4245" i="1" s="1"/>
  <c r="H4244" i="1"/>
  <c r="J4126" i="1"/>
  <c r="K4126" i="1" s="1"/>
  <c r="I4127" i="1"/>
  <c r="E4125" i="1"/>
  <c r="U4125" i="1"/>
  <c r="W4125" i="1" s="1"/>
  <c r="F4121" i="1"/>
  <c r="O4121" i="1"/>
  <c r="D4122" i="1"/>
  <c r="L4122" i="1" s="1"/>
  <c r="G4121" i="1"/>
  <c r="X1696" i="1"/>
  <c r="B1696" i="1" s="1"/>
  <c r="C1698" i="1"/>
  <c r="P1697" i="1"/>
  <c r="Z4246" i="1" l="1"/>
  <c r="AA4246" i="1"/>
  <c r="S4244" i="1"/>
  <c r="Y4244" i="1"/>
  <c r="A4246" i="1"/>
  <c r="Q4246" i="1" s="1"/>
  <c r="R4246" i="1" s="1"/>
  <c r="H4245" i="1"/>
  <c r="E4126" i="1"/>
  <c r="U4126" i="1"/>
  <c r="W4126" i="1" s="1"/>
  <c r="I4128" i="1"/>
  <c r="J4127" i="1"/>
  <c r="K4127" i="1" s="1"/>
  <c r="F4122" i="1"/>
  <c r="D4123" i="1"/>
  <c r="L4123" i="1" s="1"/>
  <c r="G4122" i="1"/>
  <c r="O4122" i="1"/>
  <c r="X1697" i="1"/>
  <c r="B1697" i="1" s="1"/>
  <c r="P1698" i="1"/>
  <c r="C1699" i="1"/>
  <c r="AA4247" i="1" l="1"/>
  <c r="Z4247" i="1"/>
  <c r="H4246" i="1"/>
  <c r="A4247" i="1"/>
  <c r="Q4247" i="1" s="1"/>
  <c r="R4247" i="1" s="1"/>
  <c r="S4245" i="1"/>
  <c r="Y4245" i="1"/>
  <c r="E4127" i="1"/>
  <c r="U4127" i="1"/>
  <c r="W4127" i="1" s="1"/>
  <c r="I4129" i="1"/>
  <c r="J4128" i="1"/>
  <c r="K4128" i="1" s="1"/>
  <c r="F4123" i="1"/>
  <c r="O4123" i="1"/>
  <c r="G4123" i="1"/>
  <c r="D4124" i="1"/>
  <c r="L4124" i="1" s="1"/>
  <c r="P1699" i="1"/>
  <c r="C1700" i="1"/>
  <c r="X1698" i="1"/>
  <c r="B1698" i="1" s="1"/>
  <c r="Z4248" i="1" l="1"/>
  <c r="AA4248" i="1"/>
  <c r="S4246" i="1"/>
  <c r="Y4246" i="1"/>
  <c r="A4248" i="1"/>
  <c r="Q4248" i="1" s="1"/>
  <c r="R4248" i="1" s="1"/>
  <c r="H4247" i="1"/>
  <c r="E4128" i="1"/>
  <c r="U4128" i="1"/>
  <c r="W4128" i="1" s="1"/>
  <c r="J4129" i="1"/>
  <c r="K4129" i="1" s="1"/>
  <c r="I4130" i="1"/>
  <c r="F4124" i="1"/>
  <c r="G4124" i="1"/>
  <c r="D4125" i="1"/>
  <c r="L4125" i="1" s="1"/>
  <c r="P1700" i="1"/>
  <c r="C1701" i="1"/>
  <c r="X1699" i="1"/>
  <c r="B1699" i="1" s="1"/>
  <c r="AA4249" i="1" l="1"/>
  <c r="Z4249" i="1"/>
  <c r="H4248" i="1"/>
  <c r="A4249" i="1"/>
  <c r="Q4249" i="1" s="1"/>
  <c r="O4124" i="1"/>
  <c r="M4125" i="1"/>
  <c r="S4247" i="1"/>
  <c r="Y4247" i="1"/>
  <c r="E4129" i="1"/>
  <c r="U4129" i="1"/>
  <c r="W4129" i="1" s="1"/>
  <c r="J4130" i="1"/>
  <c r="K4130" i="1" s="1"/>
  <c r="I4131" i="1"/>
  <c r="F4125" i="1"/>
  <c r="D4126" i="1"/>
  <c r="L4126" i="1" s="1"/>
  <c r="G4125" i="1"/>
  <c r="P1701" i="1"/>
  <c r="C1702" i="1"/>
  <c r="X1700" i="1"/>
  <c r="B1700" i="1" s="1"/>
  <c r="R4249" i="1" l="1"/>
  <c r="AA4250" i="1"/>
  <c r="Z4250" i="1"/>
  <c r="Z4251" i="1" s="1"/>
  <c r="A4250" i="1"/>
  <c r="Q4250" i="1" s="1"/>
  <c r="R4250" i="1" s="1"/>
  <c r="H4249" i="1"/>
  <c r="M4126" i="1"/>
  <c r="M4127" i="1" s="1"/>
  <c r="M4128" i="1" s="1"/>
  <c r="N4125" i="1"/>
  <c r="N4126" i="1" s="1"/>
  <c r="N4127" i="1" s="1"/>
  <c r="N4128" i="1" s="1"/>
  <c r="S4248" i="1"/>
  <c r="Y4248" i="1"/>
  <c r="J4131" i="1"/>
  <c r="K4131" i="1" s="1"/>
  <c r="I4132" i="1"/>
  <c r="U4130" i="1"/>
  <c r="W4130" i="1" s="1"/>
  <c r="E4130" i="1"/>
  <c r="F4126" i="1"/>
  <c r="G4126" i="1"/>
  <c r="D4127" i="1"/>
  <c r="L4127" i="1" s="1"/>
  <c r="P1702" i="1"/>
  <c r="C1703" i="1"/>
  <c r="X1701" i="1"/>
  <c r="B1701" i="1" s="1"/>
  <c r="AA4251" i="1" l="1"/>
  <c r="O4125" i="1"/>
  <c r="O4126" i="1"/>
  <c r="A4251" i="1"/>
  <c r="Q4251" i="1" s="1"/>
  <c r="R4251" i="1" s="1"/>
  <c r="H4250" i="1"/>
  <c r="J4132" i="1"/>
  <c r="K4132" i="1" s="1"/>
  <c r="I4133" i="1"/>
  <c r="E4131" i="1"/>
  <c r="U4131" i="1"/>
  <c r="W4131" i="1" s="1"/>
  <c r="F4127" i="1"/>
  <c r="D4128" i="1"/>
  <c r="L4128" i="1" s="1"/>
  <c r="O4127" i="1"/>
  <c r="G4127" i="1"/>
  <c r="C1704" i="1"/>
  <c r="P1703" i="1"/>
  <c r="X1702" i="1"/>
  <c r="B1702" i="1" s="1"/>
  <c r="AA4252" i="1" l="1"/>
  <c r="Z4252" i="1"/>
  <c r="H4251" i="1"/>
  <c r="A4252" i="1"/>
  <c r="Q4252" i="1" s="1"/>
  <c r="R4252" i="1" s="1"/>
  <c r="S4250" i="1"/>
  <c r="Y4250" i="1"/>
  <c r="J4133" i="1"/>
  <c r="K4133" i="1" s="1"/>
  <c r="I4134" i="1"/>
  <c r="E4132" i="1"/>
  <c r="U4132" i="1"/>
  <c r="W4132" i="1" s="1"/>
  <c r="F4128" i="1"/>
  <c r="G4128" i="1"/>
  <c r="D4129" i="1"/>
  <c r="L4129" i="1" s="1"/>
  <c r="X1703" i="1"/>
  <c r="B1703" i="1" s="1"/>
  <c r="P1704" i="1"/>
  <c r="C1705" i="1"/>
  <c r="Z4253" i="1" l="1"/>
  <c r="AA4253" i="1"/>
  <c r="O4128" i="1"/>
  <c r="M4129" i="1"/>
  <c r="Y4251" i="1"/>
  <c r="S4251" i="1"/>
  <c r="H4252" i="1"/>
  <c r="A4253" i="1"/>
  <c r="Q4253" i="1" s="1"/>
  <c r="R4253" i="1" s="1"/>
  <c r="I4135" i="1"/>
  <c r="J4134" i="1"/>
  <c r="K4134" i="1" s="1"/>
  <c r="E4133" i="1"/>
  <c r="U4133" i="1"/>
  <c r="W4133" i="1" s="1"/>
  <c r="F4129" i="1"/>
  <c r="D4130" i="1"/>
  <c r="L4130" i="1" s="1"/>
  <c r="G4129" i="1"/>
  <c r="X1704" i="1"/>
  <c r="B1704" i="1" s="1"/>
  <c r="P1705" i="1"/>
  <c r="C1706" i="1"/>
  <c r="AA4254" i="1" l="1"/>
  <c r="Z4254" i="1"/>
  <c r="M4130" i="1"/>
  <c r="N4129" i="1"/>
  <c r="N4130" i="1" s="1"/>
  <c r="A4254" i="1"/>
  <c r="Q4254" i="1" s="1"/>
  <c r="R4254" i="1" s="1"/>
  <c r="H4253" i="1"/>
  <c r="S4252" i="1"/>
  <c r="Y4252" i="1"/>
  <c r="U4134" i="1"/>
  <c r="W4134" i="1" s="1"/>
  <c r="E4134" i="1"/>
  <c r="J4135" i="1"/>
  <c r="K4135" i="1" s="1"/>
  <c r="I4136" i="1"/>
  <c r="F4130" i="1"/>
  <c r="D4131" i="1"/>
  <c r="L4131" i="1" s="1"/>
  <c r="G4130" i="1"/>
  <c r="C1707" i="1"/>
  <c r="P1706" i="1"/>
  <c r="X1705" i="1"/>
  <c r="B1705" i="1" s="1"/>
  <c r="Z4255" i="1" l="1"/>
  <c r="AA4255" i="1"/>
  <c r="O4129" i="1"/>
  <c r="Y4253" i="1"/>
  <c r="S4253" i="1"/>
  <c r="A4255" i="1"/>
  <c r="Q4255" i="1" s="1"/>
  <c r="R4255" i="1" s="1"/>
  <c r="H4254" i="1"/>
  <c r="I4137" i="1"/>
  <c r="J4136" i="1"/>
  <c r="K4136" i="1" s="1"/>
  <c r="E4135" i="1"/>
  <c r="U4135" i="1"/>
  <c r="W4135" i="1" s="1"/>
  <c r="O4130" i="1"/>
  <c r="M4131" i="1"/>
  <c r="F4131" i="1"/>
  <c r="D4132" i="1"/>
  <c r="L4132" i="1" s="1"/>
  <c r="G4131" i="1"/>
  <c r="X1706" i="1"/>
  <c r="B1706" i="1" s="1"/>
  <c r="P1707" i="1"/>
  <c r="C1708" i="1"/>
  <c r="AA4256" i="1" l="1"/>
  <c r="Z4256" i="1"/>
  <c r="A4256" i="1"/>
  <c r="Q4256" i="1" s="1"/>
  <c r="R4256" i="1" s="1"/>
  <c r="H4255" i="1"/>
  <c r="Y4254" i="1"/>
  <c r="S4254" i="1"/>
  <c r="E4136" i="1"/>
  <c r="U4136" i="1"/>
  <c r="W4136" i="1" s="1"/>
  <c r="I4138" i="1"/>
  <c r="J4137" i="1"/>
  <c r="K4137" i="1" s="1"/>
  <c r="F4132" i="1"/>
  <c r="D4133" i="1"/>
  <c r="L4133" i="1" s="1"/>
  <c r="G4132" i="1"/>
  <c r="M4132" i="1"/>
  <c r="M4133" i="1" s="1"/>
  <c r="M4134" i="1" s="1"/>
  <c r="M4135" i="1" s="1"/>
  <c r="M4136" i="1" s="1"/>
  <c r="M4137" i="1" s="1"/>
  <c r="N4131" i="1"/>
  <c r="N4132" i="1" s="1"/>
  <c r="N4133" i="1" s="1"/>
  <c r="N4134" i="1" s="1"/>
  <c r="N4135" i="1" s="1"/>
  <c r="N4136" i="1" s="1"/>
  <c r="N4137" i="1" s="1"/>
  <c r="P1708" i="1"/>
  <c r="C1709" i="1"/>
  <c r="X1707" i="1"/>
  <c r="B1707" i="1" s="1"/>
  <c r="Z4257" i="1" l="1"/>
  <c r="AA4257" i="1"/>
  <c r="N4138" i="1"/>
  <c r="S4255" i="1"/>
  <c r="Y4255" i="1"/>
  <c r="A4257" i="1"/>
  <c r="Q4257" i="1" s="1"/>
  <c r="R4257" i="1" s="1"/>
  <c r="H4256" i="1"/>
  <c r="E4137" i="1"/>
  <c r="U4137" i="1"/>
  <c r="W4137" i="1" s="1"/>
  <c r="J4138" i="1"/>
  <c r="K4138" i="1" s="1"/>
  <c r="I4139" i="1"/>
  <c r="N4139" i="1" s="1"/>
  <c r="M4138" i="1"/>
  <c r="O4131" i="1"/>
  <c r="F4133" i="1"/>
  <c r="O4133" i="1"/>
  <c r="G4133" i="1"/>
  <c r="D4134" i="1"/>
  <c r="L4134" i="1" s="1"/>
  <c r="O4132" i="1"/>
  <c r="C1710" i="1"/>
  <c r="P1709" i="1"/>
  <c r="X1708" i="1"/>
  <c r="B1708" i="1" s="1"/>
  <c r="AA4258" i="1" l="1"/>
  <c r="Z4258" i="1"/>
  <c r="M4139" i="1"/>
  <c r="A4258" i="1"/>
  <c r="Q4258" i="1" s="1"/>
  <c r="R4258" i="1" s="1"/>
  <c r="H4257" i="1"/>
  <c r="S4256" i="1"/>
  <c r="Y4256" i="1"/>
  <c r="I4140" i="1"/>
  <c r="J4139" i="1"/>
  <c r="K4139" i="1" s="1"/>
  <c r="E4138" i="1"/>
  <c r="U4138" i="1"/>
  <c r="W4138" i="1" s="1"/>
  <c r="F4134" i="1"/>
  <c r="G4134" i="1"/>
  <c r="O4134" i="1"/>
  <c r="D4135" i="1"/>
  <c r="L4135" i="1" s="1"/>
  <c r="X1709" i="1"/>
  <c r="B1709" i="1" s="1"/>
  <c r="C1711" i="1"/>
  <c r="P1710" i="1"/>
  <c r="Z4259" i="1" l="1"/>
  <c r="AA4259" i="1"/>
  <c r="S4257" i="1"/>
  <c r="Y4257" i="1"/>
  <c r="H4258" i="1"/>
  <c r="A4259" i="1"/>
  <c r="Q4259" i="1" s="1"/>
  <c r="R4259" i="1" s="1"/>
  <c r="U4139" i="1"/>
  <c r="W4139" i="1" s="1"/>
  <c r="E4139" i="1"/>
  <c r="I4141" i="1"/>
  <c r="J4140" i="1"/>
  <c r="K4140" i="1" s="1"/>
  <c r="M4140" i="1"/>
  <c r="N4140" i="1"/>
  <c r="F4135" i="1"/>
  <c r="O4135" i="1"/>
  <c r="G4135" i="1"/>
  <c r="D4136" i="1"/>
  <c r="L4136" i="1" s="1"/>
  <c r="X1710" i="1"/>
  <c r="B1710" i="1" s="1"/>
  <c r="P1711" i="1"/>
  <c r="C1712" i="1"/>
  <c r="AA4260" i="1" l="1"/>
  <c r="Z4260" i="1"/>
  <c r="N4141" i="1"/>
  <c r="M4141" i="1"/>
  <c r="H4259" i="1"/>
  <c r="A4260" i="1"/>
  <c r="Q4260" i="1" s="1"/>
  <c r="R4260" i="1" s="1"/>
  <c r="S4258" i="1"/>
  <c r="Y4258" i="1"/>
  <c r="E4140" i="1"/>
  <c r="U4140" i="1"/>
  <c r="W4140" i="1" s="1"/>
  <c r="J4141" i="1"/>
  <c r="K4141" i="1" s="1"/>
  <c r="I4142" i="1"/>
  <c r="M4142" i="1" s="1"/>
  <c r="F4136" i="1"/>
  <c r="D4137" i="1"/>
  <c r="L4137" i="1" s="1"/>
  <c r="O4136" i="1"/>
  <c r="G4136" i="1"/>
  <c r="X1711" i="1"/>
  <c r="B1711" i="1" s="1"/>
  <c r="P1712" i="1"/>
  <c r="C1713" i="1"/>
  <c r="Z4261" i="1" l="1"/>
  <c r="AA4261" i="1"/>
  <c r="S4259" i="1"/>
  <c r="Y4259" i="1"/>
  <c r="A4261" i="1"/>
  <c r="Q4261" i="1" s="1"/>
  <c r="R4261" i="1" s="1"/>
  <c r="H4260" i="1"/>
  <c r="I4143" i="1"/>
  <c r="J4142" i="1"/>
  <c r="K4142" i="1" s="1"/>
  <c r="E4141" i="1"/>
  <c r="U4141" i="1"/>
  <c r="W4141" i="1" s="1"/>
  <c r="N4142" i="1"/>
  <c r="F4137" i="1"/>
  <c r="O4137" i="1"/>
  <c r="G4137" i="1"/>
  <c r="D4138" i="1"/>
  <c r="L4138" i="1" s="1"/>
  <c r="P1713" i="1"/>
  <c r="C1714" i="1"/>
  <c r="X1712" i="1"/>
  <c r="B1712" i="1" s="1"/>
  <c r="AA4262" i="1" l="1"/>
  <c r="Z4262" i="1"/>
  <c r="N4143" i="1"/>
  <c r="A4262" i="1"/>
  <c r="Q4262" i="1" s="1"/>
  <c r="R4262" i="1" s="1"/>
  <c r="H4261" i="1"/>
  <c r="Y4260" i="1"/>
  <c r="S4260" i="1"/>
  <c r="E4142" i="1"/>
  <c r="U4142" i="1"/>
  <c r="W4142" i="1" s="1"/>
  <c r="J4143" i="1"/>
  <c r="K4143" i="1" s="1"/>
  <c r="I4144" i="1"/>
  <c r="M4143" i="1"/>
  <c r="F4138" i="1"/>
  <c r="G4138" i="1"/>
  <c r="O4138" i="1"/>
  <c r="D4139" i="1"/>
  <c r="L4139" i="1" s="1"/>
  <c r="C1715" i="1"/>
  <c r="P1714" i="1"/>
  <c r="X1713" i="1"/>
  <c r="B1713" i="1" s="1"/>
  <c r="Z4263" i="1" l="1"/>
  <c r="AA4263" i="1"/>
  <c r="M4144" i="1"/>
  <c r="H4262" i="1"/>
  <c r="A4263" i="1"/>
  <c r="Q4263" i="1" s="1"/>
  <c r="R4263" i="1" s="1"/>
  <c r="S4261" i="1"/>
  <c r="Y4261" i="1"/>
  <c r="J4144" i="1"/>
  <c r="K4144" i="1" s="1"/>
  <c r="I4145" i="1"/>
  <c r="E4143" i="1"/>
  <c r="U4143" i="1"/>
  <c r="W4143" i="1" s="1"/>
  <c r="N4144" i="1"/>
  <c r="F4139" i="1"/>
  <c r="D4140" i="1"/>
  <c r="L4140" i="1" s="1"/>
  <c r="O4139" i="1"/>
  <c r="G4139" i="1"/>
  <c r="X1714" i="1"/>
  <c r="B1714" i="1" s="1"/>
  <c r="P1715" i="1"/>
  <c r="C1716" i="1"/>
  <c r="AA4264" i="1" l="1"/>
  <c r="Z4264" i="1"/>
  <c r="N4145" i="1"/>
  <c r="S4262" i="1"/>
  <c r="Y4262" i="1"/>
  <c r="H4263" i="1"/>
  <c r="A4264" i="1"/>
  <c r="Q4264" i="1" s="1"/>
  <c r="R4264" i="1" s="1"/>
  <c r="J4145" i="1"/>
  <c r="K4145" i="1" s="1"/>
  <c r="I4146" i="1"/>
  <c r="E4144" i="1"/>
  <c r="U4144" i="1"/>
  <c r="W4144" i="1" s="1"/>
  <c r="M4145" i="1"/>
  <c r="F4140" i="1"/>
  <c r="G4140" i="1"/>
  <c r="D4141" i="1"/>
  <c r="L4141" i="1" s="1"/>
  <c r="O4140" i="1"/>
  <c r="P1716" i="1"/>
  <c r="C1717" i="1"/>
  <c r="X1715" i="1"/>
  <c r="B1715" i="1" s="1"/>
  <c r="Z4265" i="1" l="1"/>
  <c r="AA4265" i="1"/>
  <c r="N4146" i="1"/>
  <c r="M4146" i="1"/>
  <c r="A4265" i="1"/>
  <c r="Q4265" i="1" s="1"/>
  <c r="R4265" i="1" s="1"/>
  <c r="H4264" i="1"/>
  <c r="Y4263" i="1"/>
  <c r="S4263" i="1"/>
  <c r="I4147" i="1"/>
  <c r="J4146" i="1"/>
  <c r="K4146" i="1" s="1"/>
  <c r="E4145" i="1"/>
  <c r="U4145" i="1"/>
  <c r="W4145" i="1" s="1"/>
  <c r="F4141" i="1"/>
  <c r="G4141" i="1"/>
  <c r="D4142" i="1"/>
  <c r="L4142" i="1" s="1"/>
  <c r="O4141" i="1"/>
  <c r="P1717" i="1"/>
  <c r="C1718" i="1"/>
  <c r="X1716" i="1"/>
  <c r="B1716" i="1" s="1"/>
  <c r="AA4266" i="1" l="1"/>
  <c r="Z4266" i="1"/>
  <c r="N4147" i="1"/>
  <c r="S4264" i="1"/>
  <c r="Y4264" i="1"/>
  <c r="A4266" i="1"/>
  <c r="Q4266" i="1" s="1"/>
  <c r="R4266" i="1" s="1"/>
  <c r="H4265" i="1"/>
  <c r="E4146" i="1"/>
  <c r="U4146" i="1"/>
  <c r="W4146" i="1" s="1"/>
  <c r="J4147" i="1"/>
  <c r="K4147" i="1" s="1"/>
  <c r="I4148" i="1"/>
  <c r="M4147" i="1"/>
  <c r="F4142" i="1"/>
  <c r="O4142" i="1"/>
  <c r="G4142" i="1"/>
  <c r="D4143" i="1"/>
  <c r="L4143" i="1" s="1"/>
  <c r="C1719" i="1"/>
  <c r="P1718" i="1"/>
  <c r="X1717" i="1"/>
  <c r="B1717" i="1" s="1"/>
  <c r="Z4267" i="1" l="1"/>
  <c r="AA4267" i="1"/>
  <c r="M4148" i="1"/>
  <c r="S4265" i="1"/>
  <c r="Y4265" i="1"/>
  <c r="A4267" i="1"/>
  <c r="Q4267" i="1" s="1"/>
  <c r="R4267" i="1" s="1"/>
  <c r="H4266" i="1"/>
  <c r="J4148" i="1"/>
  <c r="K4148" i="1" s="1"/>
  <c r="I4149" i="1"/>
  <c r="E4147" i="1"/>
  <c r="U4147" i="1"/>
  <c r="W4147" i="1" s="1"/>
  <c r="N4148" i="1"/>
  <c r="F4143" i="1"/>
  <c r="G4143" i="1"/>
  <c r="O4143" i="1"/>
  <c r="D4144" i="1"/>
  <c r="L4144" i="1" s="1"/>
  <c r="X1718" i="1"/>
  <c r="B1718" i="1" s="1"/>
  <c r="P1719" i="1"/>
  <c r="C1720" i="1"/>
  <c r="AA4268" i="1" l="1"/>
  <c r="Z4268" i="1"/>
  <c r="M4149" i="1"/>
  <c r="N4149" i="1"/>
  <c r="S4266" i="1"/>
  <c r="Y4266" i="1"/>
  <c r="H4267" i="1"/>
  <c r="A4268" i="1"/>
  <c r="Q4268" i="1" s="1"/>
  <c r="R4268" i="1" s="1"/>
  <c r="I4150" i="1"/>
  <c r="J4149" i="1"/>
  <c r="K4149" i="1" s="1"/>
  <c r="E4148" i="1"/>
  <c r="U4148" i="1"/>
  <c r="W4148" i="1" s="1"/>
  <c r="F4144" i="1"/>
  <c r="O4144" i="1"/>
  <c r="G4144" i="1"/>
  <c r="D4145" i="1"/>
  <c r="L4145" i="1" s="1"/>
  <c r="C1721" i="1"/>
  <c r="P1720" i="1"/>
  <c r="X1719" i="1"/>
  <c r="B1719" i="1" s="1"/>
  <c r="Z4269" i="1" l="1"/>
  <c r="AA4269" i="1"/>
  <c r="N4150" i="1"/>
  <c r="S4267" i="1"/>
  <c r="Y4267" i="1"/>
  <c r="H4268" i="1"/>
  <c r="A4269" i="1"/>
  <c r="Q4269" i="1" s="1"/>
  <c r="R4269" i="1" s="1"/>
  <c r="E4149" i="1"/>
  <c r="U4149" i="1"/>
  <c r="W4149" i="1" s="1"/>
  <c r="I4151" i="1"/>
  <c r="J4150" i="1"/>
  <c r="K4150" i="1" s="1"/>
  <c r="M4150" i="1"/>
  <c r="F4145" i="1"/>
  <c r="D4146" i="1"/>
  <c r="L4146" i="1" s="1"/>
  <c r="G4145" i="1"/>
  <c r="O4145" i="1"/>
  <c r="X1720" i="1"/>
  <c r="B1720" i="1" s="1"/>
  <c r="P1721" i="1"/>
  <c r="C1722" i="1"/>
  <c r="AA4270" i="1" l="1"/>
  <c r="Z4270" i="1"/>
  <c r="M4151" i="1"/>
  <c r="S4268" i="1"/>
  <c r="Y4268" i="1"/>
  <c r="H4269" i="1"/>
  <c r="A4270" i="1"/>
  <c r="Q4270" i="1" s="1"/>
  <c r="R4270" i="1" s="1"/>
  <c r="E4150" i="1"/>
  <c r="U4150" i="1"/>
  <c r="W4150" i="1" s="1"/>
  <c r="J4151" i="1"/>
  <c r="K4151" i="1" s="1"/>
  <c r="I4152" i="1"/>
  <c r="M4152" i="1" s="1"/>
  <c r="N4151" i="1"/>
  <c r="F4146" i="1"/>
  <c r="D4147" i="1"/>
  <c r="L4147" i="1" s="1"/>
  <c r="G4146" i="1"/>
  <c r="O4146" i="1"/>
  <c r="P1722" i="1"/>
  <c r="S1722" i="1" s="1"/>
  <c r="C1723" i="1"/>
  <c r="X1721" i="1"/>
  <c r="B1721" i="1" s="1"/>
  <c r="Z4271" i="1" l="1"/>
  <c r="AA4271" i="1"/>
  <c r="N4152" i="1"/>
  <c r="S4269" i="1"/>
  <c r="Y4269" i="1"/>
  <c r="A4271" i="1"/>
  <c r="Q4271" i="1" s="1"/>
  <c r="R4271" i="1" s="1"/>
  <c r="H4270" i="1"/>
  <c r="I4153" i="1"/>
  <c r="M4153" i="1" s="1"/>
  <c r="J4152" i="1"/>
  <c r="K4152" i="1" s="1"/>
  <c r="E4151" i="1"/>
  <c r="U4151" i="1"/>
  <c r="W4151" i="1" s="1"/>
  <c r="F4147" i="1"/>
  <c r="G4147" i="1"/>
  <c r="D4148" i="1"/>
  <c r="L4148" i="1" s="1"/>
  <c r="O4147" i="1"/>
  <c r="C1724" i="1"/>
  <c r="P1723" i="1"/>
  <c r="S1723" i="1" s="1"/>
  <c r="X1722" i="1"/>
  <c r="AA4272" i="1" l="1"/>
  <c r="Z4272" i="1"/>
  <c r="B1722" i="1"/>
  <c r="Y1722" i="1"/>
  <c r="A4272" i="1"/>
  <c r="Q4272" i="1" s="1"/>
  <c r="R4272" i="1" s="1"/>
  <c r="H4271" i="1"/>
  <c r="Y4270" i="1"/>
  <c r="S4270" i="1"/>
  <c r="E4152" i="1"/>
  <c r="U4152" i="1"/>
  <c r="W4152" i="1" s="1"/>
  <c r="I4154" i="1"/>
  <c r="J4153" i="1"/>
  <c r="K4153" i="1" s="1"/>
  <c r="N4153" i="1"/>
  <c r="F4148" i="1"/>
  <c r="O4148" i="1"/>
  <c r="G4148" i="1"/>
  <c r="D4149" i="1"/>
  <c r="L4149" i="1" s="1"/>
  <c r="X1723" i="1"/>
  <c r="B1723" i="1" s="1"/>
  <c r="P1724" i="1"/>
  <c r="C1725" i="1"/>
  <c r="Z4273" i="1" l="1"/>
  <c r="AA4273" i="1"/>
  <c r="Y1723" i="1"/>
  <c r="N4154" i="1"/>
  <c r="S4271" i="1"/>
  <c r="Y4271" i="1"/>
  <c r="A4273" i="1"/>
  <c r="Q4273" i="1" s="1"/>
  <c r="R4273" i="1" s="1"/>
  <c r="H4272" i="1"/>
  <c r="E4153" i="1"/>
  <c r="U4153" i="1"/>
  <c r="W4153" i="1" s="1"/>
  <c r="I4155" i="1"/>
  <c r="J4154" i="1"/>
  <c r="K4154" i="1" s="1"/>
  <c r="M4154" i="1"/>
  <c r="F4149" i="1"/>
  <c r="O4149" i="1"/>
  <c r="G4149" i="1"/>
  <c r="D4150" i="1"/>
  <c r="L4150" i="1" s="1"/>
  <c r="C1726" i="1"/>
  <c r="P1725" i="1"/>
  <c r="X1724" i="1"/>
  <c r="B1724" i="1" s="1"/>
  <c r="AA4274" i="1" l="1"/>
  <c r="Z4274" i="1"/>
  <c r="Y4272" i="1"/>
  <c r="S4272" i="1"/>
  <c r="H4273" i="1"/>
  <c r="A4274" i="1"/>
  <c r="Q4274" i="1" s="1"/>
  <c r="R4274" i="1" s="1"/>
  <c r="E4154" i="1"/>
  <c r="U4154" i="1"/>
  <c r="W4154" i="1" s="1"/>
  <c r="J4155" i="1"/>
  <c r="K4155" i="1" s="1"/>
  <c r="I4156" i="1"/>
  <c r="F4150" i="1"/>
  <c r="O4150" i="1"/>
  <c r="G4150" i="1"/>
  <c r="D4151" i="1"/>
  <c r="L4151" i="1" s="1"/>
  <c r="X1725" i="1"/>
  <c r="Y1725" i="1" s="1"/>
  <c r="C1727" i="1"/>
  <c r="P1726" i="1"/>
  <c r="Z4275" i="1" l="1"/>
  <c r="AA4275" i="1"/>
  <c r="Y4273" i="1"/>
  <c r="S4273" i="1"/>
  <c r="A4275" i="1"/>
  <c r="Q4275" i="1" s="1"/>
  <c r="R4275" i="1" s="1"/>
  <c r="H4274" i="1"/>
  <c r="E4155" i="1"/>
  <c r="U4155" i="1"/>
  <c r="W4155" i="1" s="1"/>
  <c r="I4157" i="1"/>
  <c r="J4156" i="1"/>
  <c r="K4156" i="1" s="1"/>
  <c r="F4151" i="1"/>
  <c r="O4151" i="1"/>
  <c r="G4151" i="1"/>
  <c r="D4152" i="1"/>
  <c r="L4152" i="1" s="1"/>
  <c r="B1725" i="1"/>
  <c r="X1726" i="1"/>
  <c r="B1726" i="1" s="1"/>
  <c r="P1727" i="1"/>
  <c r="C1728" i="1"/>
  <c r="AA4276" i="1" l="1"/>
  <c r="Z4276" i="1"/>
  <c r="S4274" i="1"/>
  <c r="Y4274" i="1"/>
  <c r="H4275" i="1"/>
  <c r="A4276" i="1"/>
  <c r="Q4276" i="1" s="1"/>
  <c r="R4276" i="1" s="1"/>
  <c r="E4156" i="1"/>
  <c r="U4156" i="1"/>
  <c r="W4156" i="1" s="1"/>
  <c r="I4158" i="1"/>
  <c r="J4157" i="1"/>
  <c r="K4157" i="1" s="1"/>
  <c r="F4152" i="1"/>
  <c r="O4152" i="1"/>
  <c r="G4152" i="1"/>
  <c r="D4153" i="1"/>
  <c r="L4153" i="1" s="1"/>
  <c r="C1729" i="1"/>
  <c r="P1728" i="1"/>
  <c r="X1727" i="1"/>
  <c r="B1727" i="1" s="1"/>
  <c r="Z4277" i="1" l="1"/>
  <c r="AA4277" i="1"/>
  <c r="A4277" i="1"/>
  <c r="Q4277" i="1" s="1"/>
  <c r="R4277" i="1" s="1"/>
  <c r="H4276" i="1"/>
  <c r="Y4275" i="1"/>
  <c r="S4275" i="1"/>
  <c r="E4157" i="1"/>
  <c r="U4157" i="1"/>
  <c r="W4157" i="1" s="1"/>
  <c r="J4158" i="1"/>
  <c r="K4158" i="1" s="1"/>
  <c r="I4159" i="1"/>
  <c r="F4153" i="1"/>
  <c r="O4153" i="1"/>
  <c r="D4154" i="1"/>
  <c r="L4154" i="1" s="1"/>
  <c r="G4153" i="1"/>
  <c r="X1728" i="1"/>
  <c r="B1728" i="1" s="1"/>
  <c r="C1730" i="1"/>
  <c r="P1729" i="1"/>
  <c r="X1729" i="1" s="1"/>
  <c r="B1729" i="1" s="1"/>
  <c r="AA4278" i="1" l="1"/>
  <c r="Z4278" i="1"/>
  <c r="Y4276" i="1"/>
  <c r="S4276" i="1"/>
  <c r="A4278" i="1"/>
  <c r="Q4278" i="1" s="1"/>
  <c r="R4278" i="1" s="1"/>
  <c r="H4277" i="1"/>
  <c r="J4159" i="1"/>
  <c r="K4159" i="1" s="1"/>
  <c r="I4160" i="1"/>
  <c r="U4158" i="1"/>
  <c r="W4158" i="1" s="1"/>
  <c r="E4158" i="1"/>
  <c r="F4154" i="1"/>
  <c r="G4154" i="1"/>
  <c r="D4155" i="1"/>
  <c r="L4155" i="1" s="1"/>
  <c r="C1731" i="1"/>
  <c r="P1730" i="1"/>
  <c r="Z4279" i="1" l="1"/>
  <c r="AA4279" i="1"/>
  <c r="O4154" i="1"/>
  <c r="M4155" i="1"/>
  <c r="H4278" i="1"/>
  <c r="A4279" i="1"/>
  <c r="Q4279" i="1" s="1"/>
  <c r="R4279" i="1" s="1"/>
  <c r="S4277" i="1"/>
  <c r="Y4277" i="1"/>
  <c r="I4161" i="1"/>
  <c r="J4160" i="1"/>
  <c r="K4160" i="1" s="1"/>
  <c r="E4159" i="1"/>
  <c r="U4159" i="1"/>
  <c r="W4159" i="1" s="1"/>
  <c r="F4155" i="1"/>
  <c r="D4156" i="1"/>
  <c r="L4156" i="1" s="1"/>
  <c r="G4155" i="1"/>
  <c r="X1730" i="1"/>
  <c r="B1730" i="1" s="1"/>
  <c r="P1731" i="1"/>
  <c r="C1732" i="1"/>
  <c r="AA4280" i="1" l="1"/>
  <c r="Z4280" i="1"/>
  <c r="Y4278" i="1"/>
  <c r="S4278" i="1"/>
  <c r="A4280" i="1"/>
  <c r="Q4280" i="1" s="1"/>
  <c r="R4280" i="1" s="1"/>
  <c r="H4279" i="1"/>
  <c r="N4155" i="1"/>
  <c r="N4156" i="1" s="1"/>
  <c r="M4156" i="1"/>
  <c r="E4160" i="1"/>
  <c r="U4160" i="1"/>
  <c r="W4160" i="1" s="1"/>
  <c r="I4162" i="1"/>
  <c r="J4161" i="1"/>
  <c r="K4161" i="1" s="1"/>
  <c r="F4156" i="1"/>
  <c r="G4156" i="1"/>
  <c r="D4157" i="1"/>
  <c r="L4157" i="1" s="1"/>
  <c r="X1731" i="1"/>
  <c r="B1731" i="1" s="1"/>
  <c r="C1733" i="1"/>
  <c r="P1732" i="1"/>
  <c r="Z4281" i="1" l="1"/>
  <c r="AA4281" i="1"/>
  <c r="O4156" i="1"/>
  <c r="M4157" i="1"/>
  <c r="M4158" i="1" s="1"/>
  <c r="A4281" i="1"/>
  <c r="Q4281" i="1" s="1"/>
  <c r="R4281" i="1" s="1"/>
  <c r="H4280" i="1"/>
  <c r="Y4279" i="1"/>
  <c r="S4279" i="1"/>
  <c r="O4155" i="1"/>
  <c r="E4161" i="1"/>
  <c r="U4161" i="1"/>
  <c r="W4161" i="1" s="1"/>
  <c r="I4163" i="1"/>
  <c r="J4162" i="1"/>
  <c r="K4162" i="1" s="1"/>
  <c r="F4157" i="1"/>
  <c r="D4158" i="1"/>
  <c r="L4158" i="1" s="1"/>
  <c r="G4157" i="1"/>
  <c r="X1732" i="1"/>
  <c r="B1732" i="1" s="1"/>
  <c r="P1733" i="1"/>
  <c r="C1734" i="1"/>
  <c r="AA4282" i="1" l="1"/>
  <c r="Z4282" i="1"/>
  <c r="N4157" i="1"/>
  <c r="N4158" i="1" s="1"/>
  <c r="Y4280" i="1"/>
  <c r="S4280" i="1"/>
  <c r="H4281" i="1"/>
  <c r="A4282" i="1"/>
  <c r="Q4282" i="1" s="1"/>
  <c r="E4162" i="1"/>
  <c r="U4162" i="1"/>
  <c r="W4162" i="1" s="1"/>
  <c r="J4163" i="1"/>
  <c r="K4163" i="1" s="1"/>
  <c r="I4164" i="1"/>
  <c r="F4158" i="1"/>
  <c r="D4159" i="1"/>
  <c r="L4159" i="1" s="1"/>
  <c r="G4158" i="1"/>
  <c r="C1735" i="1"/>
  <c r="P1734" i="1"/>
  <c r="X1733" i="1"/>
  <c r="B1733" i="1" s="1"/>
  <c r="AA4283" i="1" l="1"/>
  <c r="Z4283" i="1"/>
  <c r="R4282" i="1"/>
  <c r="O4157" i="1"/>
  <c r="S4281" i="1"/>
  <c r="Y4281" i="1"/>
  <c r="H4282" i="1"/>
  <c r="A4283" i="1"/>
  <c r="Q4283" i="1" s="1"/>
  <c r="R4283" i="1" s="1"/>
  <c r="J4164" i="1"/>
  <c r="K4164" i="1" s="1"/>
  <c r="I4165" i="1"/>
  <c r="E4163" i="1"/>
  <c r="U4163" i="1"/>
  <c r="W4163" i="1" s="1"/>
  <c r="F4159" i="1"/>
  <c r="G4159" i="1"/>
  <c r="D4160" i="1"/>
  <c r="L4160" i="1" s="1"/>
  <c r="M4159" i="1"/>
  <c r="O4158" i="1"/>
  <c r="X1734" i="1"/>
  <c r="B1734" i="1" s="1"/>
  <c r="C1736" i="1"/>
  <c r="P1735" i="1"/>
  <c r="Z4284" i="1" l="1"/>
  <c r="AA4284" i="1"/>
  <c r="A4284" i="1"/>
  <c r="Q4284" i="1" s="1"/>
  <c r="R4284" i="1" s="1"/>
  <c r="H4283" i="1"/>
  <c r="I4166" i="1"/>
  <c r="J4165" i="1"/>
  <c r="K4165" i="1" s="1"/>
  <c r="E4164" i="1"/>
  <c r="U4164" i="1"/>
  <c r="W4164" i="1" s="1"/>
  <c r="F4160" i="1"/>
  <c r="G4160" i="1"/>
  <c r="D4161" i="1"/>
  <c r="L4161" i="1" s="1"/>
  <c r="M4160" i="1"/>
  <c r="M4161" i="1" s="1"/>
  <c r="M4162" i="1" s="1"/>
  <c r="M4163" i="1" s="1"/>
  <c r="M4164" i="1" s="1"/>
  <c r="M4165" i="1" s="1"/>
  <c r="N4159" i="1"/>
  <c r="X1735" i="1"/>
  <c r="B1735" i="1" s="1"/>
  <c r="P1736" i="1"/>
  <c r="C1737" i="1"/>
  <c r="AA4285" i="1" l="1"/>
  <c r="Z4285" i="1"/>
  <c r="M4166" i="1"/>
  <c r="N4160" i="1"/>
  <c r="N4161" i="1" s="1"/>
  <c r="N4162" i="1" s="1"/>
  <c r="N4163" i="1" s="1"/>
  <c r="N4164" i="1" s="1"/>
  <c r="N4165" i="1" s="1"/>
  <c r="N4166" i="1" s="1"/>
  <c r="S4283" i="1"/>
  <c r="Y4283" i="1"/>
  <c r="A4285" i="1"/>
  <c r="Q4285" i="1" s="1"/>
  <c r="R4285" i="1" s="1"/>
  <c r="H4284" i="1"/>
  <c r="E4165" i="1"/>
  <c r="U4165" i="1"/>
  <c r="W4165" i="1" s="1"/>
  <c r="I4167" i="1"/>
  <c r="J4166" i="1"/>
  <c r="K4166" i="1" s="1"/>
  <c r="O4159" i="1"/>
  <c r="F4161" i="1"/>
  <c r="G4161" i="1"/>
  <c r="D4162" i="1"/>
  <c r="L4162" i="1" s="1"/>
  <c r="C1738" i="1"/>
  <c r="P1737" i="1"/>
  <c r="X1736" i="1"/>
  <c r="B1736" i="1" s="1"/>
  <c r="AA4286" i="1" l="1"/>
  <c r="Z4286" i="1"/>
  <c r="O4161" i="1"/>
  <c r="O4160" i="1"/>
  <c r="Y4284" i="1"/>
  <c r="S4284" i="1"/>
  <c r="H4285" i="1"/>
  <c r="A4286" i="1"/>
  <c r="Q4286" i="1" s="1"/>
  <c r="R4286" i="1" s="1"/>
  <c r="U4166" i="1"/>
  <c r="W4166" i="1" s="1"/>
  <c r="E4166" i="1"/>
  <c r="J4167" i="1"/>
  <c r="K4167" i="1" s="1"/>
  <c r="I4168" i="1"/>
  <c r="N4167" i="1"/>
  <c r="M4167" i="1"/>
  <c r="F4162" i="1"/>
  <c r="G4162" i="1"/>
  <c r="O4162" i="1"/>
  <c r="D4163" i="1"/>
  <c r="L4163" i="1" s="1"/>
  <c r="X1737" i="1"/>
  <c r="B1737" i="1" s="1"/>
  <c r="C1739" i="1"/>
  <c r="P1738" i="1"/>
  <c r="Z4287" i="1" l="1"/>
  <c r="AA4287" i="1"/>
  <c r="M4168" i="1"/>
  <c r="N4168" i="1"/>
  <c r="S4285" i="1"/>
  <c r="Y4285" i="1"/>
  <c r="H4286" i="1"/>
  <c r="A4287" i="1"/>
  <c r="Q4287" i="1" s="1"/>
  <c r="R4287" i="1" s="1"/>
  <c r="J4168" i="1"/>
  <c r="K4168" i="1" s="1"/>
  <c r="I4169" i="1"/>
  <c r="E4167" i="1"/>
  <c r="U4167" i="1"/>
  <c r="W4167" i="1" s="1"/>
  <c r="F4163" i="1"/>
  <c r="D4164" i="1"/>
  <c r="L4164" i="1" s="1"/>
  <c r="G4163" i="1"/>
  <c r="O4163" i="1"/>
  <c r="X1738" i="1"/>
  <c r="B1738" i="1" s="1"/>
  <c r="P1739" i="1"/>
  <c r="C1740" i="1"/>
  <c r="AA4288" i="1" l="1"/>
  <c r="Z4288" i="1"/>
  <c r="A4288" i="1"/>
  <c r="Q4288" i="1" s="1"/>
  <c r="R4288" i="1" s="1"/>
  <c r="H4287" i="1"/>
  <c r="Y4286" i="1"/>
  <c r="S4286" i="1"/>
  <c r="I4170" i="1"/>
  <c r="J4169" i="1"/>
  <c r="K4169" i="1" s="1"/>
  <c r="N4169" i="1"/>
  <c r="E4168" i="1"/>
  <c r="U4168" i="1"/>
  <c r="W4168" i="1" s="1"/>
  <c r="M4169" i="1"/>
  <c r="F4164" i="1"/>
  <c r="G4164" i="1"/>
  <c r="D4165" i="1"/>
  <c r="L4165" i="1" s="1"/>
  <c r="O4164" i="1"/>
  <c r="X1739" i="1"/>
  <c r="B1739" i="1" s="1"/>
  <c r="C1741" i="1"/>
  <c r="P1740" i="1"/>
  <c r="Z4289" i="1" l="1"/>
  <c r="AA4289" i="1"/>
  <c r="N4170" i="1"/>
  <c r="M4170" i="1"/>
  <c r="S4287" i="1"/>
  <c r="Y4287" i="1"/>
  <c r="A4289" i="1"/>
  <c r="Q4289" i="1" s="1"/>
  <c r="R4289" i="1" s="1"/>
  <c r="H4288" i="1"/>
  <c r="E4169" i="1"/>
  <c r="U4169" i="1"/>
  <c r="W4169" i="1" s="1"/>
  <c r="I4171" i="1"/>
  <c r="J4170" i="1"/>
  <c r="K4170" i="1" s="1"/>
  <c r="F4165" i="1"/>
  <c r="O4165" i="1"/>
  <c r="D4166" i="1"/>
  <c r="L4166" i="1" s="1"/>
  <c r="G4165" i="1"/>
  <c r="X1740" i="1"/>
  <c r="B1740" i="1" s="1"/>
  <c r="P1741" i="1"/>
  <c r="C1742" i="1"/>
  <c r="AA4290" i="1" l="1"/>
  <c r="Z4290" i="1"/>
  <c r="Y4288" i="1"/>
  <c r="S4288" i="1"/>
  <c r="H4289" i="1"/>
  <c r="A4290" i="1"/>
  <c r="Q4290" i="1" s="1"/>
  <c r="R4290" i="1" s="1"/>
  <c r="J4171" i="1"/>
  <c r="K4171" i="1" s="1"/>
  <c r="I4172" i="1"/>
  <c r="E4170" i="1"/>
  <c r="U4170" i="1"/>
  <c r="W4170" i="1" s="1"/>
  <c r="N4171" i="1"/>
  <c r="M4171" i="1"/>
  <c r="F4166" i="1"/>
  <c r="G4166" i="1"/>
  <c r="O4166" i="1"/>
  <c r="D4167" i="1"/>
  <c r="L4167" i="1" s="1"/>
  <c r="P1742" i="1"/>
  <c r="C1743" i="1"/>
  <c r="X1741" i="1"/>
  <c r="B1741" i="1" s="1"/>
  <c r="Z4291" i="1" l="1"/>
  <c r="AA4291" i="1"/>
  <c r="M4172" i="1"/>
  <c r="N4172" i="1"/>
  <c r="Y4289" i="1"/>
  <c r="S4289" i="1"/>
  <c r="A4291" i="1"/>
  <c r="Q4291" i="1" s="1"/>
  <c r="R4291" i="1" s="1"/>
  <c r="H4290" i="1"/>
  <c r="J4172" i="1"/>
  <c r="K4172" i="1" s="1"/>
  <c r="I4173" i="1"/>
  <c r="E4171" i="1"/>
  <c r="U4171" i="1"/>
  <c r="W4171" i="1" s="1"/>
  <c r="F4167" i="1"/>
  <c r="O4167" i="1"/>
  <c r="G4167" i="1"/>
  <c r="D4168" i="1"/>
  <c r="L4168" i="1" s="1"/>
  <c r="C1744" i="1"/>
  <c r="P1743" i="1"/>
  <c r="X1742" i="1"/>
  <c r="B1742" i="1" s="1"/>
  <c r="AA4292" i="1" l="1"/>
  <c r="Z4292" i="1"/>
  <c r="N4173" i="1"/>
  <c r="S4290" i="1"/>
  <c r="Y4290" i="1"/>
  <c r="H4291" i="1"/>
  <c r="A4292" i="1"/>
  <c r="Q4292" i="1" s="1"/>
  <c r="R4292" i="1" s="1"/>
  <c r="E4172" i="1"/>
  <c r="U4172" i="1"/>
  <c r="W4172" i="1" s="1"/>
  <c r="J4173" i="1"/>
  <c r="K4173" i="1" s="1"/>
  <c r="I4174" i="1"/>
  <c r="M4173" i="1"/>
  <c r="F4168" i="1"/>
  <c r="O4168" i="1"/>
  <c r="G4168" i="1"/>
  <c r="D4169" i="1"/>
  <c r="L4169" i="1" s="1"/>
  <c r="X1743" i="1"/>
  <c r="B1743" i="1" s="1"/>
  <c r="C1745" i="1"/>
  <c r="P1744" i="1"/>
  <c r="Z4293" i="1" l="1"/>
  <c r="AA4293" i="1"/>
  <c r="M4174" i="1"/>
  <c r="S4291" i="1"/>
  <c r="Y4291" i="1"/>
  <c r="H4292" i="1"/>
  <c r="A4293" i="1"/>
  <c r="Q4293" i="1" s="1"/>
  <c r="R4293" i="1" s="1"/>
  <c r="J4174" i="1"/>
  <c r="K4174" i="1" s="1"/>
  <c r="I4175" i="1"/>
  <c r="E4173" i="1"/>
  <c r="U4173" i="1"/>
  <c r="W4173" i="1" s="1"/>
  <c r="N4174" i="1"/>
  <c r="F4169" i="1"/>
  <c r="O4169" i="1"/>
  <c r="G4169" i="1"/>
  <c r="D4170" i="1"/>
  <c r="L4170" i="1" s="1"/>
  <c r="X1744" i="1"/>
  <c r="B1744" i="1" s="1"/>
  <c r="P1745" i="1"/>
  <c r="C1746" i="1"/>
  <c r="AA4294" i="1" l="1"/>
  <c r="Z4294" i="1"/>
  <c r="M4175" i="1"/>
  <c r="N4175" i="1"/>
  <c r="S4292" i="1"/>
  <c r="Y4292" i="1"/>
  <c r="H4293" i="1"/>
  <c r="A4294" i="1"/>
  <c r="Q4294" i="1" s="1"/>
  <c r="R4294" i="1" s="1"/>
  <c r="I4176" i="1"/>
  <c r="J4175" i="1"/>
  <c r="K4175" i="1" s="1"/>
  <c r="E4174" i="1"/>
  <c r="U4174" i="1"/>
  <c r="W4174" i="1" s="1"/>
  <c r="F4170" i="1"/>
  <c r="O4170" i="1"/>
  <c r="G4170" i="1"/>
  <c r="D4171" i="1"/>
  <c r="L4171" i="1" s="1"/>
  <c r="P1746" i="1"/>
  <c r="C1747" i="1"/>
  <c r="X1745" i="1"/>
  <c r="B1745" i="1" s="1"/>
  <c r="Z4295" i="1" l="1"/>
  <c r="AA4295" i="1"/>
  <c r="N4176" i="1"/>
  <c r="A4295" i="1"/>
  <c r="Q4295" i="1" s="1"/>
  <c r="R4295" i="1" s="1"/>
  <c r="H4294" i="1"/>
  <c r="S4293" i="1"/>
  <c r="Y4293" i="1"/>
  <c r="E4175" i="1"/>
  <c r="U4175" i="1"/>
  <c r="W4175" i="1" s="1"/>
  <c r="J4176" i="1"/>
  <c r="K4176" i="1" s="1"/>
  <c r="I4177" i="1"/>
  <c r="M4176" i="1"/>
  <c r="F4171" i="1"/>
  <c r="D4172" i="1"/>
  <c r="L4172" i="1" s="1"/>
  <c r="O4171" i="1"/>
  <c r="G4171" i="1"/>
  <c r="P1747" i="1"/>
  <c r="C1748" i="1"/>
  <c r="X1746" i="1"/>
  <c r="B1746" i="1" s="1"/>
  <c r="AA4296" i="1" l="1"/>
  <c r="Z4296" i="1"/>
  <c r="M4177" i="1"/>
  <c r="A4296" i="1"/>
  <c r="Q4296" i="1" s="1"/>
  <c r="R4296" i="1" s="1"/>
  <c r="H4295" i="1"/>
  <c r="Y4294" i="1"/>
  <c r="S4294" i="1"/>
  <c r="J4177" i="1"/>
  <c r="K4177" i="1" s="1"/>
  <c r="I4178" i="1"/>
  <c r="E4176" i="1"/>
  <c r="U4176" i="1"/>
  <c r="W4176" i="1" s="1"/>
  <c r="N4177" i="1"/>
  <c r="F4172" i="1"/>
  <c r="G4172" i="1"/>
  <c r="O4172" i="1"/>
  <c r="D4173" i="1"/>
  <c r="L4173" i="1" s="1"/>
  <c r="C1749" i="1"/>
  <c r="P1748" i="1"/>
  <c r="X1747" i="1"/>
  <c r="B1747" i="1" s="1"/>
  <c r="Z4297" i="1" l="1"/>
  <c r="AA4297" i="1"/>
  <c r="M4178" i="1"/>
  <c r="N4178" i="1"/>
  <c r="A4297" i="1"/>
  <c r="Q4297" i="1" s="1"/>
  <c r="R4297" i="1" s="1"/>
  <c r="H4296" i="1"/>
  <c r="S4295" i="1"/>
  <c r="Y4295" i="1"/>
  <c r="I4179" i="1"/>
  <c r="J4178" i="1"/>
  <c r="K4178" i="1" s="1"/>
  <c r="E4177" i="1"/>
  <c r="U4177" i="1"/>
  <c r="W4177" i="1" s="1"/>
  <c r="F4173" i="1"/>
  <c r="O4173" i="1"/>
  <c r="G4173" i="1"/>
  <c r="D4174" i="1"/>
  <c r="L4174" i="1" s="1"/>
  <c r="X1748" i="1"/>
  <c r="B1748" i="1" s="1"/>
  <c r="C1750" i="1"/>
  <c r="P1749" i="1"/>
  <c r="AA4298" i="1" l="1"/>
  <c r="Z4298" i="1"/>
  <c r="S4296" i="1"/>
  <c r="Y4296" i="1"/>
  <c r="A4298" i="1"/>
  <c r="Q4298" i="1" s="1"/>
  <c r="R4298" i="1" s="1"/>
  <c r="H4297" i="1"/>
  <c r="J4179" i="1"/>
  <c r="K4179" i="1" s="1"/>
  <c r="I4180" i="1"/>
  <c r="E4178" i="1"/>
  <c r="U4178" i="1"/>
  <c r="W4178" i="1" s="1"/>
  <c r="M4179" i="1"/>
  <c r="N4179" i="1"/>
  <c r="F4174" i="1"/>
  <c r="D4175" i="1"/>
  <c r="L4175" i="1" s="1"/>
  <c r="O4174" i="1"/>
  <c r="G4174" i="1"/>
  <c r="X1749" i="1"/>
  <c r="B1749" i="1" s="1"/>
  <c r="P1750" i="1"/>
  <c r="C1751" i="1"/>
  <c r="Z4299" i="1" l="1"/>
  <c r="AA4299" i="1"/>
  <c r="N4180" i="1"/>
  <c r="M4180" i="1"/>
  <c r="S4297" i="1"/>
  <c r="Y4297" i="1"/>
  <c r="A4299" i="1"/>
  <c r="Q4299" i="1" s="1"/>
  <c r="R4299" i="1" s="1"/>
  <c r="H4298" i="1"/>
  <c r="I4181" i="1"/>
  <c r="J4180" i="1"/>
  <c r="K4180" i="1" s="1"/>
  <c r="E4179" i="1"/>
  <c r="U4179" i="1"/>
  <c r="W4179" i="1" s="1"/>
  <c r="F4175" i="1"/>
  <c r="O4175" i="1"/>
  <c r="G4175" i="1"/>
  <c r="D4176" i="1"/>
  <c r="L4176" i="1" s="1"/>
  <c r="P1751" i="1"/>
  <c r="C1752" i="1"/>
  <c r="X1750" i="1"/>
  <c r="B1750" i="1" s="1"/>
  <c r="AA4300" i="1" l="1"/>
  <c r="Z4300" i="1"/>
  <c r="N4181" i="1"/>
  <c r="Y4298" i="1"/>
  <c r="S4298" i="1"/>
  <c r="A4300" i="1"/>
  <c r="Q4300" i="1" s="1"/>
  <c r="R4300" i="1" s="1"/>
  <c r="H4299" i="1"/>
  <c r="E4180" i="1"/>
  <c r="U4180" i="1"/>
  <c r="W4180" i="1" s="1"/>
  <c r="J4181" i="1"/>
  <c r="K4181" i="1" s="1"/>
  <c r="I4182" i="1"/>
  <c r="M4181" i="1"/>
  <c r="F4176" i="1"/>
  <c r="G4176" i="1"/>
  <c r="O4176" i="1"/>
  <c r="D4177" i="1"/>
  <c r="L4177" i="1" s="1"/>
  <c r="P1752" i="1"/>
  <c r="C1753" i="1"/>
  <c r="X1751" i="1"/>
  <c r="B1751" i="1" s="1"/>
  <c r="Z4301" i="1" l="1"/>
  <c r="AA4301" i="1"/>
  <c r="M4182" i="1"/>
  <c r="H4300" i="1"/>
  <c r="A4301" i="1"/>
  <c r="Q4301" i="1" s="1"/>
  <c r="R4301" i="1" s="1"/>
  <c r="Y4299" i="1"/>
  <c r="S4299" i="1"/>
  <c r="J4182" i="1"/>
  <c r="K4182" i="1" s="1"/>
  <c r="I4183" i="1"/>
  <c r="E4181" i="1"/>
  <c r="U4181" i="1"/>
  <c r="W4181" i="1" s="1"/>
  <c r="N4182" i="1"/>
  <c r="F4177" i="1"/>
  <c r="O4177" i="1"/>
  <c r="D4178" i="1"/>
  <c r="L4178" i="1" s="1"/>
  <c r="G4177" i="1"/>
  <c r="P1753" i="1"/>
  <c r="C1754" i="1"/>
  <c r="X1752" i="1"/>
  <c r="B1752" i="1" s="1"/>
  <c r="AA4302" i="1" l="1"/>
  <c r="Z4302" i="1"/>
  <c r="M4183" i="1"/>
  <c r="N4183" i="1"/>
  <c r="Y4300" i="1"/>
  <c r="S4300" i="1"/>
  <c r="H4301" i="1"/>
  <c r="A4302" i="1"/>
  <c r="Q4302" i="1" s="1"/>
  <c r="R4302" i="1" s="1"/>
  <c r="J4183" i="1"/>
  <c r="K4183" i="1" s="1"/>
  <c r="I4184" i="1"/>
  <c r="E4182" i="1"/>
  <c r="U4182" i="1"/>
  <c r="W4182" i="1" s="1"/>
  <c r="F4178" i="1"/>
  <c r="G4178" i="1"/>
  <c r="O4178" i="1"/>
  <c r="D4179" i="1"/>
  <c r="L4179" i="1" s="1"/>
  <c r="P1754" i="1"/>
  <c r="S1754" i="1" s="1"/>
  <c r="C1755" i="1"/>
  <c r="X1753" i="1"/>
  <c r="Z4303" i="1" l="1"/>
  <c r="AA4303" i="1"/>
  <c r="A4303" i="1"/>
  <c r="Q4303" i="1" s="1"/>
  <c r="R4303" i="1" s="1"/>
  <c r="H4302" i="1"/>
  <c r="S4301" i="1"/>
  <c r="Y4301" i="1"/>
  <c r="J4184" i="1"/>
  <c r="K4184" i="1" s="1"/>
  <c r="I4185" i="1"/>
  <c r="E4183" i="1"/>
  <c r="U4183" i="1"/>
  <c r="W4183" i="1" s="1"/>
  <c r="M4184" i="1"/>
  <c r="N4184" i="1"/>
  <c r="F4179" i="1"/>
  <c r="O4179" i="1"/>
  <c r="D4180" i="1"/>
  <c r="L4180" i="1" s="1"/>
  <c r="G4179" i="1"/>
  <c r="B1753" i="1"/>
  <c r="Y1753" i="1"/>
  <c r="P1755" i="1"/>
  <c r="S1755" i="1" s="1"/>
  <c r="C1756" i="1"/>
  <c r="X1754" i="1"/>
  <c r="AA4304" i="1" l="1"/>
  <c r="Z4304" i="1"/>
  <c r="B1754" i="1"/>
  <c r="Y1754" i="1"/>
  <c r="N4185" i="1"/>
  <c r="M4185" i="1"/>
  <c r="S4302" i="1"/>
  <c r="Y4302" i="1"/>
  <c r="A4304" i="1"/>
  <c r="Q4304" i="1" s="1"/>
  <c r="R4304" i="1" s="1"/>
  <c r="H4303" i="1"/>
  <c r="I4186" i="1"/>
  <c r="J4185" i="1"/>
  <c r="K4185" i="1" s="1"/>
  <c r="E4184" i="1"/>
  <c r="U4184" i="1"/>
  <c r="W4184" i="1" s="1"/>
  <c r="F4180" i="1"/>
  <c r="D4181" i="1"/>
  <c r="L4181" i="1" s="1"/>
  <c r="G4180" i="1"/>
  <c r="O4180" i="1"/>
  <c r="P1756" i="1"/>
  <c r="C1757" i="1"/>
  <c r="X1755" i="1"/>
  <c r="B1755" i="1" s="1"/>
  <c r="Z4305" i="1" l="1"/>
  <c r="AA4305" i="1"/>
  <c r="Y1755" i="1"/>
  <c r="H4304" i="1"/>
  <c r="A4305" i="1"/>
  <c r="Q4305" i="1" s="1"/>
  <c r="R4305" i="1" s="1"/>
  <c r="Y4303" i="1"/>
  <c r="S4303" i="1"/>
  <c r="E4185" i="1"/>
  <c r="U4185" i="1"/>
  <c r="W4185" i="1" s="1"/>
  <c r="I4187" i="1"/>
  <c r="J4186" i="1"/>
  <c r="K4186" i="1" s="1"/>
  <c r="F4181" i="1"/>
  <c r="G4181" i="1"/>
  <c r="O4181" i="1"/>
  <c r="D4182" i="1"/>
  <c r="L4182" i="1" s="1"/>
  <c r="P1757" i="1"/>
  <c r="C1758" i="1"/>
  <c r="X1756" i="1"/>
  <c r="B1756" i="1" s="1"/>
  <c r="AA4306" i="1" l="1"/>
  <c r="Z4306" i="1"/>
  <c r="Y4304" i="1"/>
  <c r="S4304" i="1"/>
  <c r="A4306" i="1"/>
  <c r="Q4306" i="1" s="1"/>
  <c r="R4306" i="1" s="1"/>
  <c r="H4305" i="1"/>
  <c r="E4186" i="1"/>
  <c r="U4186" i="1"/>
  <c r="W4186" i="1" s="1"/>
  <c r="I4188" i="1"/>
  <c r="J4187" i="1"/>
  <c r="K4187" i="1" s="1"/>
  <c r="F4182" i="1"/>
  <c r="G4182" i="1"/>
  <c r="O4182" i="1"/>
  <c r="D4183" i="1"/>
  <c r="L4183" i="1" s="1"/>
  <c r="C1759" i="1"/>
  <c r="P1758" i="1"/>
  <c r="X1757" i="1"/>
  <c r="Z4307" i="1" l="1"/>
  <c r="AA4307" i="1"/>
  <c r="S4305" i="1"/>
  <c r="Y4305" i="1"/>
  <c r="A4307" i="1"/>
  <c r="Q4307" i="1" s="1"/>
  <c r="R4307" i="1" s="1"/>
  <c r="H4306" i="1"/>
  <c r="E4187" i="1"/>
  <c r="U4187" i="1"/>
  <c r="W4187" i="1" s="1"/>
  <c r="J4188" i="1"/>
  <c r="K4188" i="1" s="1"/>
  <c r="I4189" i="1"/>
  <c r="F4183" i="1"/>
  <c r="O4183" i="1"/>
  <c r="G4183" i="1"/>
  <c r="D4184" i="1"/>
  <c r="L4184" i="1" s="1"/>
  <c r="B1757" i="1"/>
  <c r="Y1757" i="1"/>
  <c r="X1758" i="1"/>
  <c r="B1758" i="1" s="1"/>
  <c r="P1759" i="1"/>
  <c r="C1760" i="1"/>
  <c r="AA4308" i="1" l="1"/>
  <c r="Z4308" i="1"/>
  <c r="Y4306" i="1"/>
  <c r="S4306" i="1"/>
  <c r="A4308" i="1"/>
  <c r="Q4308" i="1" s="1"/>
  <c r="R4308" i="1" s="1"/>
  <c r="H4307" i="1"/>
  <c r="I4190" i="1"/>
  <c r="J4189" i="1"/>
  <c r="K4189" i="1" s="1"/>
  <c r="E4188" i="1"/>
  <c r="U4188" i="1"/>
  <c r="W4188" i="1" s="1"/>
  <c r="F4184" i="1"/>
  <c r="G4184" i="1"/>
  <c r="D4185" i="1"/>
  <c r="L4185" i="1" s="1"/>
  <c r="O4184" i="1"/>
  <c r="C1761" i="1"/>
  <c r="P1760" i="1"/>
  <c r="X1759" i="1"/>
  <c r="B1759" i="1" s="1"/>
  <c r="Z4309" i="1" l="1"/>
  <c r="AA4309" i="1"/>
  <c r="Y4307" i="1"/>
  <c r="S4307" i="1"/>
  <c r="H4308" i="1"/>
  <c r="A4309" i="1"/>
  <c r="Q4309" i="1" s="1"/>
  <c r="R4309" i="1" s="1"/>
  <c r="E4189" i="1"/>
  <c r="U4189" i="1"/>
  <c r="W4189" i="1" s="1"/>
  <c r="I4191" i="1"/>
  <c r="J4190" i="1"/>
  <c r="K4190" i="1" s="1"/>
  <c r="F4185" i="1"/>
  <c r="D4186" i="1"/>
  <c r="L4186" i="1" s="1"/>
  <c r="G4185" i="1"/>
  <c r="X1760" i="1"/>
  <c r="B1760" i="1" s="1"/>
  <c r="C1762" i="1"/>
  <c r="P1761" i="1"/>
  <c r="AA4310" i="1" l="1"/>
  <c r="Z4310" i="1"/>
  <c r="Y4308" i="1"/>
  <c r="S4308" i="1"/>
  <c r="O4185" i="1"/>
  <c r="M4186" i="1"/>
  <c r="A4310" i="1"/>
  <c r="Q4310" i="1" s="1"/>
  <c r="H4309" i="1"/>
  <c r="E4190" i="1"/>
  <c r="U4190" i="1"/>
  <c r="W4190" i="1" s="1"/>
  <c r="J4191" i="1"/>
  <c r="K4191" i="1" s="1"/>
  <c r="I4192" i="1"/>
  <c r="F4186" i="1"/>
  <c r="G4186" i="1"/>
  <c r="D4187" i="1"/>
  <c r="L4187" i="1" s="1"/>
  <c r="X1761" i="1"/>
  <c r="B1761" i="1" s="1"/>
  <c r="C1763" i="1"/>
  <c r="P1762" i="1"/>
  <c r="R4310" i="1" l="1"/>
  <c r="AA4311" i="1"/>
  <c r="Z4311" i="1"/>
  <c r="A4311" i="1"/>
  <c r="Q4311" i="1" s="1"/>
  <c r="R4311" i="1" s="1"/>
  <c r="H4310" i="1"/>
  <c r="M4187" i="1"/>
  <c r="M4188" i="1" s="1"/>
  <c r="N4186" i="1"/>
  <c r="S4309" i="1"/>
  <c r="Y4309" i="1"/>
  <c r="J4192" i="1"/>
  <c r="K4192" i="1" s="1"/>
  <c r="I4193" i="1"/>
  <c r="E4191" i="1"/>
  <c r="U4191" i="1"/>
  <c r="W4191" i="1" s="1"/>
  <c r="F4187" i="1"/>
  <c r="D4188" i="1"/>
  <c r="L4188" i="1" s="1"/>
  <c r="G4187" i="1"/>
  <c r="X1762" i="1"/>
  <c r="B1762" i="1" s="1"/>
  <c r="P1763" i="1"/>
  <c r="C1764" i="1"/>
  <c r="Z4312" i="1" l="1"/>
  <c r="AA4312" i="1"/>
  <c r="N4187" i="1"/>
  <c r="N4188" i="1" s="1"/>
  <c r="O4186" i="1"/>
  <c r="A4312" i="1"/>
  <c r="Q4312" i="1" s="1"/>
  <c r="R4312" i="1" s="1"/>
  <c r="H4311" i="1"/>
  <c r="J4193" i="1"/>
  <c r="K4193" i="1" s="1"/>
  <c r="I4194" i="1"/>
  <c r="E4192" i="1"/>
  <c r="U4192" i="1"/>
  <c r="W4192" i="1" s="1"/>
  <c r="F4188" i="1"/>
  <c r="G4188" i="1"/>
  <c r="D4189" i="1"/>
  <c r="L4189" i="1" s="1"/>
  <c r="P1764" i="1"/>
  <c r="C1765" i="1"/>
  <c r="X1763" i="1"/>
  <c r="B1763" i="1" s="1"/>
  <c r="AA4313" i="1" l="1"/>
  <c r="Z4313" i="1"/>
  <c r="O4187" i="1"/>
  <c r="Y4311" i="1"/>
  <c r="S4311" i="1"/>
  <c r="H4312" i="1"/>
  <c r="A4313" i="1"/>
  <c r="Q4313" i="1" s="1"/>
  <c r="R4313" i="1" s="1"/>
  <c r="J4194" i="1"/>
  <c r="K4194" i="1" s="1"/>
  <c r="I4195" i="1"/>
  <c r="E4193" i="1"/>
  <c r="U4193" i="1"/>
  <c r="W4193" i="1" s="1"/>
  <c r="O4188" i="1"/>
  <c r="M4189" i="1"/>
  <c r="F4189" i="1"/>
  <c r="G4189" i="1"/>
  <c r="D4190" i="1"/>
  <c r="L4190" i="1" s="1"/>
  <c r="P1765" i="1"/>
  <c r="C1766" i="1"/>
  <c r="X1764" i="1"/>
  <c r="B1764" i="1" s="1"/>
  <c r="Z4314" i="1" l="1"/>
  <c r="AA4314" i="1"/>
  <c r="S4312" i="1"/>
  <c r="Y4312" i="1"/>
  <c r="A4314" i="1"/>
  <c r="Q4314" i="1" s="1"/>
  <c r="R4314" i="1" s="1"/>
  <c r="H4313" i="1"/>
  <c r="J4195" i="1"/>
  <c r="K4195" i="1" s="1"/>
  <c r="I4196" i="1"/>
  <c r="E4194" i="1"/>
  <c r="U4194" i="1"/>
  <c r="W4194" i="1" s="1"/>
  <c r="F4190" i="1"/>
  <c r="G4190" i="1"/>
  <c r="D4191" i="1"/>
  <c r="L4191" i="1" s="1"/>
  <c r="M4190" i="1"/>
  <c r="N4189" i="1"/>
  <c r="N4190" i="1" s="1"/>
  <c r="C1767" i="1"/>
  <c r="P1766" i="1"/>
  <c r="X1765" i="1"/>
  <c r="B1765" i="1" s="1"/>
  <c r="AA4315" i="1" l="1"/>
  <c r="Z4315" i="1"/>
  <c r="M4191" i="1"/>
  <c r="N4191" i="1"/>
  <c r="O4191" i="1" s="1"/>
  <c r="A4315" i="1"/>
  <c r="Q4315" i="1" s="1"/>
  <c r="R4315" i="1" s="1"/>
  <c r="H4314" i="1"/>
  <c r="Y4313" i="1"/>
  <c r="S4313" i="1"/>
  <c r="J4196" i="1"/>
  <c r="K4196" i="1" s="1"/>
  <c r="I4197" i="1"/>
  <c r="E4195" i="1"/>
  <c r="U4195" i="1"/>
  <c r="W4195" i="1" s="1"/>
  <c r="O4190" i="1"/>
  <c r="F4191" i="1"/>
  <c r="D4192" i="1"/>
  <c r="L4192" i="1" s="1"/>
  <c r="G4191" i="1"/>
  <c r="O4189" i="1"/>
  <c r="X1766" i="1"/>
  <c r="B1766" i="1" s="1"/>
  <c r="P1767" i="1"/>
  <c r="C1768" i="1"/>
  <c r="Z4316" i="1" l="1"/>
  <c r="AA4316" i="1"/>
  <c r="M4192" i="1"/>
  <c r="M4193" i="1" s="1"/>
  <c r="M4194" i="1" s="1"/>
  <c r="M4195" i="1" s="1"/>
  <c r="M4196" i="1" s="1"/>
  <c r="M4197" i="1" s="1"/>
  <c r="Y4314" i="1"/>
  <c r="S4314" i="1"/>
  <c r="A4316" i="1"/>
  <c r="Q4316" i="1" s="1"/>
  <c r="R4316" i="1" s="1"/>
  <c r="H4315" i="1"/>
  <c r="U4196" i="1"/>
  <c r="W4196" i="1" s="1"/>
  <c r="E4196" i="1"/>
  <c r="J4197" i="1"/>
  <c r="K4197" i="1" s="1"/>
  <c r="I4198" i="1"/>
  <c r="F4192" i="1"/>
  <c r="G4192" i="1"/>
  <c r="D4193" i="1"/>
  <c r="L4193" i="1" s="1"/>
  <c r="C1769" i="1"/>
  <c r="P1768" i="1"/>
  <c r="X1767" i="1"/>
  <c r="B1767" i="1" s="1"/>
  <c r="AA4317" i="1" l="1"/>
  <c r="Z4317" i="1"/>
  <c r="N4192" i="1"/>
  <c r="N4193" i="1" s="1"/>
  <c r="N4194" i="1" s="1"/>
  <c r="N4195" i="1" s="1"/>
  <c r="N4196" i="1" s="1"/>
  <c r="N4197" i="1" s="1"/>
  <c r="N4198" i="1" s="1"/>
  <c r="M4198" i="1"/>
  <c r="S4315" i="1"/>
  <c r="Y4315" i="1"/>
  <c r="H4316" i="1"/>
  <c r="A4317" i="1"/>
  <c r="Q4317" i="1" s="1"/>
  <c r="R4317" i="1" s="1"/>
  <c r="I4199" i="1"/>
  <c r="J4198" i="1"/>
  <c r="K4198" i="1" s="1"/>
  <c r="E4197" i="1"/>
  <c r="U4197" i="1"/>
  <c r="W4197" i="1" s="1"/>
  <c r="F4193" i="1"/>
  <c r="G4193" i="1"/>
  <c r="D4194" i="1"/>
  <c r="L4194" i="1" s="1"/>
  <c r="X1768" i="1"/>
  <c r="B1768" i="1" s="1"/>
  <c r="P1769" i="1"/>
  <c r="C1770" i="1"/>
  <c r="Z4318" i="1" l="1"/>
  <c r="AA4318" i="1"/>
  <c r="M4199" i="1"/>
  <c r="O4193" i="1"/>
  <c r="O4192" i="1"/>
  <c r="Y4316" i="1"/>
  <c r="S4316" i="1"/>
  <c r="H4317" i="1"/>
  <c r="A4318" i="1"/>
  <c r="Q4318" i="1" s="1"/>
  <c r="R4318" i="1" s="1"/>
  <c r="E4198" i="1"/>
  <c r="U4198" i="1"/>
  <c r="W4198" i="1" s="1"/>
  <c r="J4199" i="1"/>
  <c r="K4199" i="1" s="1"/>
  <c r="I4200" i="1"/>
  <c r="N4199" i="1"/>
  <c r="F4194" i="1"/>
  <c r="O4194" i="1"/>
  <c r="G4194" i="1"/>
  <c r="D4195" i="1"/>
  <c r="L4195" i="1" s="1"/>
  <c r="P1770" i="1"/>
  <c r="C1771" i="1"/>
  <c r="X1769" i="1"/>
  <c r="B1769" i="1" s="1"/>
  <c r="AA4319" i="1" l="1"/>
  <c r="Z4319" i="1"/>
  <c r="N4200" i="1"/>
  <c r="Y4317" i="1"/>
  <c r="S4317" i="1"/>
  <c r="H4318" i="1"/>
  <c r="A4319" i="1"/>
  <c r="Q4319" i="1" s="1"/>
  <c r="R4319" i="1" s="1"/>
  <c r="I4201" i="1"/>
  <c r="J4200" i="1"/>
  <c r="K4200" i="1" s="1"/>
  <c r="E4199" i="1"/>
  <c r="U4199" i="1"/>
  <c r="W4199" i="1" s="1"/>
  <c r="M4200" i="1"/>
  <c r="F4195" i="1"/>
  <c r="G4195" i="1"/>
  <c r="O4195" i="1"/>
  <c r="D4196" i="1"/>
  <c r="L4196" i="1" s="1"/>
  <c r="P1771" i="1"/>
  <c r="C1772" i="1"/>
  <c r="X1770" i="1"/>
  <c r="B1770" i="1" s="1"/>
  <c r="Z4320" i="1" l="1"/>
  <c r="AA4320" i="1"/>
  <c r="N4201" i="1"/>
  <c r="M4201" i="1"/>
  <c r="S4318" i="1"/>
  <c r="Y4318" i="1"/>
  <c r="A4320" i="1"/>
  <c r="Q4320" i="1" s="1"/>
  <c r="R4320" i="1" s="1"/>
  <c r="H4319" i="1"/>
  <c r="E4200" i="1"/>
  <c r="U4200" i="1"/>
  <c r="W4200" i="1" s="1"/>
  <c r="I4202" i="1"/>
  <c r="J4201" i="1"/>
  <c r="K4201" i="1" s="1"/>
  <c r="F4196" i="1"/>
  <c r="O4196" i="1"/>
  <c r="G4196" i="1"/>
  <c r="D4197" i="1"/>
  <c r="L4197" i="1" s="1"/>
  <c r="P1772" i="1"/>
  <c r="C1773" i="1"/>
  <c r="X1771" i="1"/>
  <c r="B1771" i="1" s="1"/>
  <c r="AA4321" i="1" l="1"/>
  <c r="Z4321" i="1"/>
  <c r="N4202" i="1"/>
  <c r="H4320" i="1"/>
  <c r="A4321" i="1"/>
  <c r="Q4321" i="1" s="1"/>
  <c r="R4321" i="1" s="1"/>
  <c r="S4319" i="1"/>
  <c r="Y4319" i="1"/>
  <c r="E4201" i="1"/>
  <c r="U4201" i="1"/>
  <c r="W4201" i="1" s="1"/>
  <c r="I4203" i="1"/>
  <c r="J4202" i="1"/>
  <c r="K4202" i="1" s="1"/>
  <c r="M4202" i="1"/>
  <c r="F4197" i="1"/>
  <c r="D4198" i="1"/>
  <c r="L4198" i="1" s="1"/>
  <c r="G4197" i="1"/>
  <c r="O4197" i="1"/>
  <c r="C1774" i="1"/>
  <c r="P1773" i="1"/>
  <c r="X1772" i="1"/>
  <c r="B1772" i="1" s="1"/>
  <c r="Z4322" i="1" l="1"/>
  <c r="AA4322" i="1"/>
  <c r="M4203" i="1"/>
  <c r="Y4320" i="1"/>
  <c r="S4320" i="1"/>
  <c r="A4322" i="1"/>
  <c r="Q4322" i="1" s="1"/>
  <c r="R4322" i="1" s="1"/>
  <c r="H4321" i="1"/>
  <c r="E4202" i="1"/>
  <c r="U4202" i="1"/>
  <c r="W4202" i="1" s="1"/>
  <c r="I4204" i="1"/>
  <c r="J4203" i="1"/>
  <c r="K4203" i="1" s="1"/>
  <c r="N4203" i="1"/>
  <c r="F4198" i="1"/>
  <c r="O4198" i="1"/>
  <c r="G4198" i="1"/>
  <c r="D4199" i="1"/>
  <c r="L4199" i="1" s="1"/>
  <c r="X1773" i="1"/>
  <c r="B1773" i="1" s="1"/>
  <c r="C1775" i="1"/>
  <c r="P1774" i="1"/>
  <c r="AA4323" i="1" l="1"/>
  <c r="Z4323" i="1"/>
  <c r="N4204" i="1"/>
  <c r="Y4321" i="1"/>
  <c r="S4321" i="1"/>
  <c r="H4322" i="1"/>
  <c r="A4323" i="1"/>
  <c r="Q4323" i="1" s="1"/>
  <c r="R4323" i="1" s="1"/>
  <c r="U4203" i="1"/>
  <c r="W4203" i="1" s="1"/>
  <c r="E4203" i="1"/>
  <c r="J4204" i="1"/>
  <c r="K4204" i="1" s="1"/>
  <c r="I4205" i="1"/>
  <c r="M4204" i="1"/>
  <c r="F4199" i="1"/>
  <c r="O4199" i="1"/>
  <c r="G4199" i="1"/>
  <c r="D4200" i="1"/>
  <c r="L4200" i="1" s="1"/>
  <c r="X1774" i="1"/>
  <c r="B1774" i="1" s="1"/>
  <c r="P1775" i="1"/>
  <c r="C1776" i="1"/>
  <c r="Z4324" i="1" l="1"/>
  <c r="AA4324" i="1"/>
  <c r="M4205" i="1"/>
  <c r="N4205" i="1"/>
  <c r="S4322" i="1"/>
  <c r="Y4322" i="1"/>
  <c r="A4324" i="1"/>
  <c r="Q4324" i="1" s="1"/>
  <c r="R4324" i="1" s="1"/>
  <c r="H4323" i="1"/>
  <c r="E4204" i="1"/>
  <c r="U4204" i="1"/>
  <c r="W4204" i="1" s="1"/>
  <c r="J4205" i="1"/>
  <c r="K4205" i="1" s="1"/>
  <c r="I4206" i="1"/>
  <c r="F4200" i="1"/>
  <c r="D4201" i="1"/>
  <c r="L4201" i="1" s="1"/>
  <c r="G4200" i="1"/>
  <c r="O4200" i="1"/>
  <c r="C1777" i="1"/>
  <c r="P1776" i="1"/>
  <c r="X1775" i="1"/>
  <c r="B1775" i="1" s="1"/>
  <c r="AA4325" i="1" l="1"/>
  <c r="Z4325" i="1"/>
  <c r="M4206" i="1"/>
  <c r="H4324" i="1"/>
  <c r="A4325" i="1"/>
  <c r="Q4325" i="1" s="1"/>
  <c r="R4325" i="1" s="1"/>
  <c r="Y4323" i="1"/>
  <c r="S4323" i="1"/>
  <c r="E4205" i="1"/>
  <c r="U4205" i="1"/>
  <c r="W4205" i="1" s="1"/>
  <c r="I4207" i="1"/>
  <c r="J4206" i="1"/>
  <c r="K4206" i="1" s="1"/>
  <c r="N4206" i="1"/>
  <c r="F4201" i="1"/>
  <c r="O4201" i="1"/>
  <c r="D4202" i="1"/>
  <c r="L4202" i="1" s="1"/>
  <c r="G4201" i="1"/>
  <c r="X1776" i="1"/>
  <c r="B1776" i="1" s="1"/>
  <c r="C1778" i="1"/>
  <c r="P1777" i="1"/>
  <c r="Z4326" i="1" l="1"/>
  <c r="AA4326" i="1"/>
  <c r="N4207" i="1"/>
  <c r="Y4324" i="1"/>
  <c r="S4324" i="1"/>
  <c r="H4325" i="1"/>
  <c r="A4326" i="1"/>
  <c r="Q4326" i="1" s="1"/>
  <c r="R4326" i="1" s="1"/>
  <c r="E4206" i="1"/>
  <c r="U4206" i="1"/>
  <c r="W4206" i="1" s="1"/>
  <c r="J4207" i="1"/>
  <c r="K4207" i="1" s="1"/>
  <c r="I4208" i="1"/>
  <c r="M4207" i="1"/>
  <c r="F4202" i="1"/>
  <c r="O4202" i="1"/>
  <c r="D4203" i="1"/>
  <c r="L4203" i="1" s="1"/>
  <c r="G4202" i="1"/>
  <c r="X1777" i="1"/>
  <c r="B1777" i="1" s="1"/>
  <c r="P1778" i="1"/>
  <c r="C1779" i="1"/>
  <c r="AA4327" i="1" l="1"/>
  <c r="Z4327" i="1"/>
  <c r="M4208" i="1"/>
  <c r="A4327" i="1"/>
  <c r="Q4327" i="1" s="1"/>
  <c r="R4327" i="1" s="1"/>
  <c r="H4326" i="1"/>
  <c r="Y4325" i="1"/>
  <c r="S4325" i="1"/>
  <c r="J4208" i="1"/>
  <c r="K4208" i="1" s="1"/>
  <c r="I4209" i="1"/>
  <c r="E4207" i="1"/>
  <c r="U4207" i="1"/>
  <c r="W4207" i="1" s="1"/>
  <c r="N4208" i="1"/>
  <c r="F4203" i="1"/>
  <c r="D4204" i="1"/>
  <c r="L4204" i="1" s="1"/>
  <c r="O4203" i="1"/>
  <c r="G4203" i="1"/>
  <c r="P1779" i="1"/>
  <c r="C1780" i="1"/>
  <c r="X1778" i="1"/>
  <c r="B1778" i="1" s="1"/>
  <c r="Z4328" i="1" l="1"/>
  <c r="AA4328" i="1"/>
  <c r="N4209" i="1"/>
  <c r="Y4326" i="1"/>
  <c r="S4326" i="1"/>
  <c r="A4328" i="1"/>
  <c r="Q4328" i="1" s="1"/>
  <c r="R4328" i="1" s="1"/>
  <c r="H4327" i="1"/>
  <c r="I4210" i="1"/>
  <c r="J4209" i="1"/>
  <c r="K4209" i="1" s="1"/>
  <c r="E4208" i="1"/>
  <c r="U4208" i="1"/>
  <c r="W4208" i="1" s="1"/>
  <c r="M4209" i="1"/>
  <c r="F4204" i="1"/>
  <c r="G4204" i="1"/>
  <c r="O4204" i="1"/>
  <c r="D4205" i="1"/>
  <c r="L4205" i="1" s="1"/>
  <c r="P1780" i="1"/>
  <c r="C1781" i="1"/>
  <c r="X1779" i="1"/>
  <c r="B1779" i="1" s="1"/>
  <c r="AA4329" i="1" l="1"/>
  <c r="Z4329" i="1"/>
  <c r="M4210" i="1"/>
  <c r="H4328" i="1"/>
  <c r="A4329" i="1"/>
  <c r="Q4329" i="1" s="1"/>
  <c r="R4329" i="1" s="1"/>
  <c r="S4327" i="1"/>
  <c r="Y4327" i="1"/>
  <c r="J4210" i="1"/>
  <c r="K4210" i="1" s="1"/>
  <c r="I4211" i="1"/>
  <c r="E4209" i="1"/>
  <c r="U4209" i="1"/>
  <c r="W4209" i="1" s="1"/>
  <c r="N4210" i="1"/>
  <c r="F4205" i="1"/>
  <c r="O4205" i="1"/>
  <c r="G4205" i="1"/>
  <c r="D4206" i="1"/>
  <c r="L4206" i="1" s="1"/>
  <c r="C1782" i="1"/>
  <c r="P1781" i="1"/>
  <c r="X1780" i="1"/>
  <c r="B1780" i="1" s="1"/>
  <c r="Z4330" i="1" l="1"/>
  <c r="AA4330" i="1"/>
  <c r="N4211" i="1"/>
  <c r="H4329" i="1"/>
  <c r="A4330" i="1"/>
  <c r="Q4330" i="1" s="1"/>
  <c r="R4330" i="1" s="1"/>
  <c r="Y4328" i="1"/>
  <c r="S4328" i="1"/>
  <c r="J4211" i="1"/>
  <c r="K4211" i="1" s="1"/>
  <c r="I4212" i="1"/>
  <c r="E4210" i="1"/>
  <c r="U4210" i="1"/>
  <c r="W4210" i="1" s="1"/>
  <c r="M4211" i="1"/>
  <c r="F4206" i="1"/>
  <c r="G4206" i="1"/>
  <c r="O4206" i="1"/>
  <c r="D4207" i="1"/>
  <c r="L4207" i="1" s="1"/>
  <c r="X1781" i="1"/>
  <c r="B1781" i="1" s="1"/>
  <c r="C1783" i="1"/>
  <c r="P1782" i="1"/>
  <c r="AA4331" i="1" l="1"/>
  <c r="Z4331" i="1"/>
  <c r="M4212" i="1"/>
  <c r="S4329" i="1"/>
  <c r="Y4329" i="1"/>
  <c r="A4331" i="1"/>
  <c r="Q4331" i="1" s="1"/>
  <c r="R4331" i="1" s="1"/>
  <c r="H4330" i="1"/>
  <c r="I4213" i="1"/>
  <c r="J4212" i="1"/>
  <c r="K4212" i="1" s="1"/>
  <c r="E4211" i="1"/>
  <c r="U4211" i="1"/>
  <c r="W4211" i="1" s="1"/>
  <c r="N4212" i="1"/>
  <c r="F4207" i="1"/>
  <c r="D4208" i="1"/>
  <c r="L4208" i="1" s="1"/>
  <c r="O4207" i="1"/>
  <c r="G4207" i="1"/>
  <c r="X1782" i="1"/>
  <c r="B1782" i="1" s="1"/>
  <c r="P1783" i="1"/>
  <c r="S1783" i="1" s="1"/>
  <c r="C1784" i="1"/>
  <c r="Z4332" i="1" l="1"/>
  <c r="AA4332" i="1"/>
  <c r="N4213" i="1"/>
  <c r="Y4330" i="1"/>
  <c r="S4330" i="1"/>
  <c r="H4331" i="1"/>
  <c r="A4332" i="1"/>
  <c r="Q4332" i="1" s="1"/>
  <c r="R4332" i="1" s="1"/>
  <c r="U4212" i="1"/>
  <c r="W4212" i="1" s="1"/>
  <c r="E4212" i="1"/>
  <c r="J4213" i="1"/>
  <c r="K4213" i="1" s="1"/>
  <c r="I4214" i="1"/>
  <c r="M4213" i="1"/>
  <c r="F4208" i="1"/>
  <c r="G4208" i="1"/>
  <c r="D4209" i="1"/>
  <c r="L4209" i="1" s="1"/>
  <c r="O4208" i="1"/>
  <c r="C1785" i="1"/>
  <c r="P1784" i="1"/>
  <c r="S1784" i="1" s="1"/>
  <c r="X1783" i="1"/>
  <c r="AA4333" i="1" l="1"/>
  <c r="Z4333" i="1"/>
  <c r="B1783" i="1"/>
  <c r="Y1783" i="1"/>
  <c r="M4214" i="1"/>
  <c r="H4332" i="1"/>
  <c r="A4333" i="1"/>
  <c r="Q4333" i="1" s="1"/>
  <c r="R4333" i="1" s="1"/>
  <c r="Y4331" i="1"/>
  <c r="S4331" i="1"/>
  <c r="J4214" i="1"/>
  <c r="K4214" i="1" s="1"/>
  <c r="I4215" i="1"/>
  <c r="E4213" i="1"/>
  <c r="U4213" i="1"/>
  <c r="W4213" i="1" s="1"/>
  <c r="N4214" i="1"/>
  <c r="F4209" i="1"/>
  <c r="G4209" i="1"/>
  <c r="D4210" i="1"/>
  <c r="L4210" i="1" s="1"/>
  <c r="O4209" i="1"/>
  <c r="X1784" i="1"/>
  <c r="P1785" i="1"/>
  <c r="C1786" i="1"/>
  <c r="Z4334" i="1" l="1"/>
  <c r="AA4334" i="1"/>
  <c r="M4215" i="1"/>
  <c r="N4215" i="1"/>
  <c r="Y4332" i="1"/>
  <c r="S4332" i="1"/>
  <c r="H4333" i="1"/>
  <c r="A4334" i="1"/>
  <c r="Q4334" i="1" s="1"/>
  <c r="R4334" i="1" s="1"/>
  <c r="J4215" i="1"/>
  <c r="K4215" i="1" s="1"/>
  <c r="I4216" i="1"/>
  <c r="E4214" i="1"/>
  <c r="U4214" i="1"/>
  <c r="W4214" i="1" s="1"/>
  <c r="F4210" i="1"/>
  <c r="G4210" i="1"/>
  <c r="D4211" i="1"/>
  <c r="L4211" i="1" s="1"/>
  <c r="O4210" i="1"/>
  <c r="B1784" i="1"/>
  <c r="Y1784" i="1"/>
  <c r="C1787" i="1"/>
  <c r="P1786" i="1"/>
  <c r="X1785" i="1"/>
  <c r="B1785" i="1" s="1"/>
  <c r="AA4335" i="1" l="1"/>
  <c r="Z4335" i="1"/>
  <c r="S4333" i="1"/>
  <c r="Y4333" i="1"/>
  <c r="A4335" i="1"/>
  <c r="Q4335" i="1" s="1"/>
  <c r="R4335" i="1" s="1"/>
  <c r="H4334" i="1"/>
  <c r="E4215" i="1"/>
  <c r="U4215" i="1"/>
  <c r="W4215" i="1" s="1"/>
  <c r="I4217" i="1"/>
  <c r="J4216" i="1"/>
  <c r="K4216" i="1" s="1"/>
  <c r="F4211" i="1"/>
  <c r="G4211" i="1"/>
  <c r="D4212" i="1"/>
  <c r="L4212" i="1" s="1"/>
  <c r="O4211" i="1"/>
  <c r="X1786" i="1"/>
  <c r="P1787" i="1"/>
  <c r="C1788" i="1"/>
  <c r="Z4336" i="1" l="1"/>
  <c r="AA4336" i="1"/>
  <c r="B1786" i="1"/>
  <c r="Y1786" i="1"/>
  <c r="H4335" i="1"/>
  <c r="A4336" i="1"/>
  <c r="Q4336" i="1" s="1"/>
  <c r="R4336" i="1" s="1"/>
  <c r="S4334" i="1"/>
  <c r="Y4334" i="1"/>
  <c r="E4216" i="1"/>
  <c r="U4216" i="1"/>
  <c r="W4216" i="1" s="1"/>
  <c r="J4217" i="1"/>
  <c r="K4217" i="1" s="1"/>
  <c r="I4218" i="1"/>
  <c r="F4212" i="1"/>
  <c r="D4213" i="1"/>
  <c r="L4213" i="1" s="1"/>
  <c r="O4212" i="1"/>
  <c r="G4212" i="1"/>
  <c r="P1788" i="1"/>
  <c r="C1789" i="1"/>
  <c r="X1787" i="1"/>
  <c r="B1787" i="1" s="1"/>
  <c r="AA4337" i="1" l="1"/>
  <c r="Z4337" i="1"/>
  <c r="H4336" i="1"/>
  <c r="A4337" i="1"/>
  <c r="Q4337" i="1" s="1"/>
  <c r="R4337" i="1" s="1"/>
  <c r="S4335" i="1"/>
  <c r="Y4335" i="1"/>
  <c r="J4218" i="1"/>
  <c r="K4218" i="1" s="1"/>
  <c r="I4219" i="1"/>
  <c r="E4217" i="1"/>
  <c r="U4217" i="1"/>
  <c r="W4217" i="1" s="1"/>
  <c r="F4213" i="1"/>
  <c r="G4213" i="1"/>
  <c r="O4213" i="1"/>
  <c r="D4214" i="1"/>
  <c r="L4214" i="1" s="1"/>
  <c r="C1790" i="1"/>
  <c r="P1789" i="1"/>
  <c r="X1788" i="1"/>
  <c r="B1788" i="1" s="1"/>
  <c r="Z4338" i="1" l="1"/>
  <c r="AA4338" i="1"/>
  <c r="Y4336" i="1"/>
  <c r="S4336" i="1"/>
  <c r="H4337" i="1"/>
  <c r="A4338" i="1"/>
  <c r="Q4338" i="1" s="1"/>
  <c r="R4338" i="1" s="1"/>
  <c r="J4219" i="1"/>
  <c r="K4219" i="1" s="1"/>
  <c r="I4220" i="1"/>
  <c r="E4218" i="1"/>
  <c r="U4218" i="1"/>
  <c r="W4218" i="1" s="1"/>
  <c r="F4214" i="1"/>
  <c r="G4214" i="1"/>
  <c r="D4215" i="1"/>
  <c r="L4215" i="1" s="1"/>
  <c r="O4214" i="1"/>
  <c r="X1789" i="1"/>
  <c r="B1789" i="1" s="1"/>
  <c r="C1791" i="1"/>
  <c r="P1790" i="1"/>
  <c r="AA4339" i="1" l="1"/>
  <c r="Z4339" i="1"/>
  <c r="S4337" i="1"/>
  <c r="Y4337" i="1"/>
  <c r="A4339" i="1"/>
  <c r="Q4339" i="1" s="1"/>
  <c r="R4339" i="1" s="1"/>
  <c r="H4338" i="1"/>
  <c r="E4219" i="1"/>
  <c r="U4219" i="1"/>
  <c r="W4219" i="1" s="1"/>
  <c r="I4221" i="1"/>
  <c r="J4220" i="1"/>
  <c r="K4220" i="1" s="1"/>
  <c r="F4215" i="1"/>
  <c r="D4216" i="1"/>
  <c r="L4216" i="1" s="1"/>
  <c r="G4215" i="1"/>
  <c r="X1790" i="1"/>
  <c r="B1790" i="1" s="1"/>
  <c r="C1792" i="1"/>
  <c r="P1791" i="1"/>
  <c r="Z4340" i="1" l="1"/>
  <c r="AA4340" i="1"/>
  <c r="S4338" i="1"/>
  <c r="Y4338" i="1"/>
  <c r="H4339" i="1"/>
  <c r="A4340" i="1"/>
  <c r="Q4340" i="1" s="1"/>
  <c r="R4340" i="1" s="1"/>
  <c r="O4215" i="1"/>
  <c r="M4216" i="1"/>
  <c r="E4220" i="1"/>
  <c r="U4220" i="1"/>
  <c r="W4220" i="1" s="1"/>
  <c r="J4221" i="1"/>
  <c r="K4221" i="1" s="1"/>
  <c r="I4222" i="1"/>
  <c r="F4216" i="1"/>
  <c r="G4216" i="1"/>
  <c r="D4217" i="1"/>
  <c r="L4217" i="1" s="1"/>
  <c r="X1791" i="1"/>
  <c r="B1791" i="1" s="1"/>
  <c r="P1792" i="1"/>
  <c r="C1793" i="1"/>
  <c r="AA4341" i="1" l="1"/>
  <c r="Z4341" i="1"/>
  <c r="S4339" i="1"/>
  <c r="Y4339" i="1"/>
  <c r="H4340" i="1"/>
  <c r="A4341" i="1"/>
  <c r="Q4341" i="1" s="1"/>
  <c r="M4217" i="1"/>
  <c r="M4218" i="1" s="1"/>
  <c r="N4216" i="1"/>
  <c r="J4222" i="1"/>
  <c r="K4222" i="1" s="1"/>
  <c r="I4223" i="1"/>
  <c r="U4221" i="1"/>
  <c r="W4221" i="1" s="1"/>
  <c r="E4221" i="1"/>
  <c r="F4217" i="1"/>
  <c r="G4217" i="1"/>
  <c r="D4218" i="1"/>
  <c r="L4218" i="1" s="1"/>
  <c r="P1793" i="1"/>
  <c r="C1794" i="1"/>
  <c r="X1792" i="1"/>
  <c r="B1792" i="1" s="1"/>
  <c r="Z4342" i="1" l="1"/>
  <c r="AA4342" i="1"/>
  <c r="R4341" i="1"/>
  <c r="N4217" i="1"/>
  <c r="N4218" i="1" s="1"/>
  <c r="O4216" i="1"/>
  <c r="H4341" i="1"/>
  <c r="A4342" i="1"/>
  <c r="Q4342" i="1" s="1"/>
  <c r="R4342" i="1" s="1"/>
  <c r="Y4340" i="1"/>
  <c r="S4340" i="1"/>
  <c r="I4224" i="1"/>
  <c r="J4223" i="1"/>
  <c r="K4223" i="1" s="1"/>
  <c r="E4222" i="1"/>
  <c r="U4222" i="1"/>
  <c r="W4222" i="1" s="1"/>
  <c r="F4218" i="1"/>
  <c r="D4219" i="1"/>
  <c r="L4219" i="1" s="1"/>
  <c r="G4218" i="1"/>
  <c r="P1794" i="1"/>
  <c r="C1795" i="1"/>
  <c r="X1793" i="1"/>
  <c r="B1793" i="1" s="1"/>
  <c r="AA4343" i="1" l="1"/>
  <c r="Z4343" i="1"/>
  <c r="O4217" i="1"/>
  <c r="A4343" i="1"/>
  <c r="Q4343" i="1" s="1"/>
  <c r="R4343" i="1" s="1"/>
  <c r="H4342" i="1"/>
  <c r="E4223" i="1"/>
  <c r="U4223" i="1"/>
  <c r="W4223" i="1" s="1"/>
  <c r="I4225" i="1"/>
  <c r="J4224" i="1"/>
  <c r="K4224" i="1" s="1"/>
  <c r="O4218" i="1"/>
  <c r="M4219" i="1"/>
  <c r="F4219" i="1"/>
  <c r="G4219" i="1"/>
  <c r="D4220" i="1"/>
  <c r="L4220" i="1" s="1"/>
  <c r="C1796" i="1"/>
  <c r="P1795" i="1"/>
  <c r="X1794" i="1"/>
  <c r="B1794" i="1" s="1"/>
  <c r="Z4344" i="1" l="1"/>
  <c r="AA4344" i="1"/>
  <c r="Y4342" i="1"/>
  <c r="S4342" i="1"/>
  <c r="A4344" i="1"/>
  <c r="Q4344" i="1" s="1"/>
  <c r="R4344" i="1" s="1"/>
  <c r="H4343" i="1"/>
  <c r="E4224" i="1"/>
  <c r="U4224" i="1"/>
  <c r="W4224" i="1" s="1"/>
  <c r="J4225" i="1"/>
  <c r="K4225" i="1" s="1"/>
  <c r="I4226" i="1"/>
  <c r="F4220" i="1"/>
  <c r="D4221" i="1"/>
  <c r="L4221" i="1" s="1"/>
  <c r="G4220" i="1"/>
  <c r="M4220" i="1"/>
  <c r="N4219" i="1"/>
  <c r="N4220" i="1" s="1"/>
  <c r="X1795" i="1"/>
  <c r="B1795" i="1" s="1"/>
  <c r="P1796" i="1"/>
  <c r="C1797" i="1"/>
  <c r="AA4345" i="1" l="1"/>
  <c r="Z4345" i="1"/>
  <c r="M4221" i="1"/>
  <c r="N4221" i="1" s="1"/>
  <c r="S4343" i="1"/>
  <c r="Y4343" i="1"/>
  <c r="A4345" i="1"/>
  <c r="Q4345" i="1" s="1"/>
  <c r="R4345" i="1" s="1"/>
  <c r="H4344" i="1"/>
  <c r="J4226" i="1"/>
  <c r="K4226" i="1" s="1"/>
  <c r="I4227" i="1"/>
  <c r="U4225" i="1"/>
  <c r="W4225" i="1" s="1"/>
  <c r="E4225" i="1"/>
  <c r="O4220" i="1"/>
  <c r="F4221" i="1"/>
  <c r="G4221" i="1"/>
  <c r="D4222" i="1"/>
  <c r="L4222" i="1" s="1"/>
  <c r="O4219" i="1"/>
  <c r="P1797" i="1"/>
  <c r="C1798" i="1"/>
  <c r="X1796" i="1"/>
  <c r="B1796" i="1" s="1"/>
  <c r="Z4346" i="1" l="1"/>
  <c r="AA4346" i="1"/>
  <c r="O4221" i="1"/>
  <c r="M4222" i="1"/>
  <c r="S4344" i="1"/>
  <c r="A4346" i="1"/>
  <c r="Q4346" i="1" s="1"/>
  <c r="R4346" i="1" s="1"/>
  <c r="H4345" i="1"/>
  <c r="Y4219" i="1"/>
  <c r="J4227" i="1"/>
  <c r="K4227" i="1" s="1"/>
  <c r="I4228" i="1"/>
  <c r="E4226" i="1"/>
  <c r="U4226" i="1"/>
  <c r="W4226" i="1" s="1"/>
  <c r="F4222" i="1"/>
  <c r="G4222" i="1"/>
  <c r="D4223" i="1"/>
  <c r="L4223" i="1" s="1"/>
  <c r="C1799" i="1"/>
  <c r="P1798" i="1"/>
  <c r="X1797" i="1"/>
  <c r="B1797" i="1" s="1"/>
  <c r="AA4347" i="1" l="1"/>
  <c r="Z4347" i="1"/>
  <c r="M4223" i="1"/>
  <c r="M4224" i="1" s="1"/>
  <c r="M4225" i="1" s="1"/>
  <c r="M4226" i="1" s="1"/>
  <c r="M4227" i="1" s="1"/>
  <c r="M4228" i="1" s="1"/>
  <c r="N4222" i="1"/>
  <c r="N4223" i="1" s="1"/>
  <c r="N4224" i="1" s="1"/>
  <c r="N4225" i="1" s="1"/>
  <c r="N4226" i="1" s="1"/>
  <c r="N4227" i="1" s="1"/>
  <c r="N4228" i="1" s="1"/>
  <c r="Y4345" i="1"/>
  <c r="S4345" i="1"/>
  <c r="H4346" i="1"/>
  <c r="A4347" i="1"/>
  <c r="Q4347" i="1" s="1"/>
  <c r="R4347" i="1" s="1"/>
  <c r="E4227" i="1"/>
  <c r="U4227" i="1"/>
  <c r="W4227" i="1" s="1"/>
  <c r="I4229" i="1"/>
  <c r="J4228" i="1"/>
  <c r="K4228" i="1" s="1"/>
  <c r="F4223" i="1"/>
  <c r="G4223" i="1"/>
  <c r="D4224" i="1"/>
  <c r="L4224" i="1" s="1"/>
  <c r="X1798" i="1"/>
  <c r="B1798" i="1" s="1"/>
  <c r="C1800" i="1"/>
  <c r="P1799" i="1"/>
  <c r="Z4348" i="1" l="1"/>
  <c r="AA4348" i="1"/>
  <c r="O4223" i="1"/>
  <c r="O4222" i="1"/>
  <c r="M4229" i="1"/>
  <c r="N4229" i="1"/>
  <c r="H4347" i="1"/>
  <c r="A4348" i="1"/>
  <c r="Q4348" i="1" s="1"/>
  <c r="R4348" i="1" s="1"/>
  <c r="Y4346" i="1"/>
  <c r="S4346" i="1"/>
  <c r="E4228" i="1"/>
  <c r="U4228" i="1"/>
  <c r="W4228" i="1" s="1"/>
  <c r="J4229" i="1"/>
  <c r="K4229" i="1" s="1"/>
  <c r="I4230" i="1"/>
  <c r="F4224" i="1"/>
  <c r="G4224" i="1"/>
  <c r="D4225" i="1"/>
  <c r="L4225" i="1" s="1"/>
  <c r="O4224" i="1"/>
  <c r="X1799" i="1"/>
  <c r="B1799" i="1" s="1"/>
  <c r="P1800" i="1"/>
  <c r="C1801" i="1"/>
  <c r="AA4349" i="1" l="1"/>
  <c r="Z4349" i="1"/>
  <c r="N4230" i="1"/>
  <c r="H4348" i="1"/>
  <c r="A4349" i="1"/>
  <c r="Q4349" i="1" s="1"/>
  <c r="R4349" i="1" s="1"/>
  <c r="S4347" i="1"/>
  <c r="Y4347" i="1"/>
  <c r="J4230" i="1"/>
  <c r="K4230" i="1" s="1"/>
  <c r="I4231" i="1"/>
  <c r="E4229" i="1"/>
  <c r="U4229" i="1"/>
  <c r="W4229" i="1" s="1"/>
  <c r="M4230" i="1"/>
  <c r="F4225" i="1"/>
  <c r="O4225" i="1"/>
  <c r="D4226" i="1"/>
  <c r="L4226" i="1" s="1"/>
  <c r="G4225" i="1"/>
  <c r="P1801" i="1"/>
  <c r="X1801" i="1" s="1"/>
  <c r="B1801" i="1" s="1"/>
  <c r="C1802" i="1"/>
  <c r="X1800" i="1"/>
  <c r="B1800" i="1" s="1"/>
  <c r="Z4350" i="1" l="1"/>
  <c r="AA4350" i="1"/>
  <c r="M4231" i="1"/>
  <c r="A4350" i="1"/>
  <c r="Q4350" i="1" s="1"/>
  <c r="R4350" i="1" s="1"/>
  <c r="H4349" i="1"/>
  <c r="Y4348" i="1"/>
  <c r="S4348" i="1"/>
  <c r="E4230" i="1"/>
  <c r="U4230" i="1"/>
  <c r="W4230" i="1" s="1"/>
  <c r="I4232" i="1"/>
  <c r="J4231" i="1"/>
  <c r="K4231" i="1" s="1"/>
  <c r="N4231" i="1"/>
  <c r="F4226" i="1"/>
  <c r="D4227" i="1"/>
  <c r="L4227" i="1" s="1"/>
  <c r="O4226" i="1"/>
  <c r="G4226" i="1"/>
  <c r="P1802" i="1"/>
  <c r="C1803" i="1"/>
  <c r="AA4351" i="1" l="1"/>
  <c r="Z4351" i="1"/>
  <c r="N4232" i="1"/>
  <c r="Y4349" i="1"/>
  <c r="S4349" i="1"/>
  <c r="A4351" i="1"/>
  <c r="Q4351" i="1" s="1"/>
  <c r="R4351" i="1" s="1"/>
  <c r="H4350" i="1"/>
  <c r="E4231" i="1"/>
  <c r="U4231" i="1"/>
  <c r="W4231" i="1" s="1"/>
  <c r="J4232" i="1"/>
  <c r="K4232" i="1" s="1"/>
  <c r="I4233" i="1"/>
  <c r="N4233" i="1" s="1"/>
  <c r="M4232" i="1"/>
  <c r="F4227" i="1"/>
  <c r="O4227" i="1"/>
  <c r="G4227" i="1"/>
  <c r="D4228" i="1"/>
  <c r="L4228" i="1" s="1"/>
  <c r="C1804" i="1"/>
  <c r="P1803" i="1"/>
  <c r="X1802" i="1"/>
  <c r="B1802" i="1" s="1"/>
  <c r="Z4352" i="1" l="1"/>
  <c r="AA4352" i="1"/>
  <c r="M4233" i="1"/>
  <c r="Y4350" i="1"/>
  <c r="S4350" i="1"/>
  <c r="A4352" i="1"/>
  <c r="Q4352" i="1" s="1"/>
  <c r="R4352" i="1" s="1"/>
  <c r="H4351" i="1"/>
  <c r="J4233" i="1"/>
  <c r="K4233" i="1" s="1"/>
  <c r="I4234" i="1"/>
  <c r="E4232" i="1"/>
  <c r="U4232" i="1"/>
  <c r="W4232" i="1" s="1"/>
  <c r="F4228" i="1"/>
  <c r="O4228" i="1"/>
  <c r="G4228" i="1"/>
  <c r="D4229" i="1"/>
  <c r="L4229" i="1" s="1"/>
  <c r="X1803" i="1"/>
  <c r="B1803" i="1" s="1"/>
  <c r="C1805" i="1"/>
  <c r="P1804" i="1"/>
  <c r="AA4353" i="1" l="1"/>
  <c r="Z4353" i="1"/>
  <c r="M4234" i="1"/>
  <c r="N4234" i="1"/>
  <c r="H4352" i="1"/>
  <c r="A4353" i="1"/>
  <c r="Q4353" i="1" s="1"/>
  <c r="R4353" i="1" s="1"/>
  <c r="Y4351" i="1"/>
  <c r="S4351" i="1"/>
  <c r="J4234" i="1"/>
  <c r="K4234" i="1" s="1"/>
  <c r="I4235" i="1"/>
  <c r="E4233" i="1"/>
  <c r="U4233" i="1"/>
  <c r="W4233" i="1" s="1"/>
  <c r="F4229" i="1"/>
  <c r="O4229" i="1"/>
  <c r="D4230" i="1"/>
  <c r="L4230" i="1" s="1"/>
  <c r="G4229" i="1"/>
  <c r="X1804" i="1"/>
  <c r="B1804" i="1" s="1"/>
  <c r="C1806" i="1"/>
  <c r="P1805" i="1"/>
  <c r="Z4354" i="1" l="1"/>
  <c r="AA4354" i="1"/>
  <c r="S4352" i="1"/>
  <c r="Y4352" i="1"/>
  <c r="H4353" i="1"/>
  <c r="A4354" i="1"/>
  <c r="Q4354" i="1" s="1"/>
  <c r="R4354" i="1" s="1"/>
  <c r="I4236" i="1"/>
  <c r="J4235" i="1"/>
  <c r="K4235" i="1" s="1"/>
  <c r="M4235" i="1"/>
  <c r="E4234" i="1"/>
  <c r="U4234" i="1"/>
  <c r="W4234" i="1" s="1"/>
  <c r="N4235" i="1"/>
  <c r="F4230" i="1"/>
  <c r="O4230" i="1"/>
  <c r="G4230" i="1"/>
  <c r="D4231" i="1"/>
  <c r="L4231" i="1" s="1"/>
  <c r="X1805" i="1"/>
  <c r="B1805" i="1" s="1"/>
  <c r="C1807" i="1"/>
  <c r="P1806" i="1"/>
  <c r="AA4355" i="1" l="1"/>
  <c r="Z4355" i="1"/>
  <c r="N4236" i="1"/>
  <c r="M4236" i="1"/>
  <c r="S4353" i="1"/>
  <c r="Y4353" i="1"/>
  <c r="A4355" i="1"/>
  <c r="Q4355" i="1" s="1"/>
  <c r="R4355" i="1" s="1"/>
  <c r="H4354" i="1"/>
  <c r="E4235" i="1"/>
  <c r="U4235" i="1"/>
  <c r="W4235" i="1" s="1"/>
  <c r="J4236" i="1"/>
  <c r="K4236" i="1" s="1"/>
  <c r="I4237" i="1"/>
  <c r="F4231" i="1"/>
  <c r="O4231" i="1"/>
  <c r="G4231" i="1"/>
  <c r="D4232" i="1"/>
  <c r="L4232" i="1" s="1"/>
  <c r="X1806" i="1"/>
  <c r="B1806" i="1" s="1"/>
  <c r="P1807" i="1"/>
  <c r="C1808" i="1"/>
  <c r="Z4356" i="1" l="1"/>
  <c r="AA4356" i="1"/>
  <c r="S4354" i="1"/>
  <c r="Y4354" i="1"/>
  <c r="A4356" i="1"/>
  <c r="Q4356" i="1" s="1"/>
  <c r="R4356" i="1" s="1"/>
  <c r="H4355" i="1"/>
  <c r="E4236" i="1"/>
  <c r="U4236" i="1"/>
  <c r="W4236" i="1" s="1"/>
  <c r="J4237" i="1"/>
  <c r="K4237" i="1" s="1"/>
  <c r="I4238" i="1"/>
  <c r="N4237" i="1"/>
  <c r="M4237" i="1"/>
  <c r="F4232" i="1"/>
  <c r="O4232" i="1"/>
  <c r="D4233" i="1"/>
  <c r="L4233" i="1" s="1"/>
  <c r="G4232" i="1"/>
  <c r="X1807" i="1"/>
  <c r="B1807" i="1" s="1"/>
  <c r="C1809" i="1"/>
  <c r="P1808" i="1"/>
  <c r="AA4357" i="1" l="1"/>
  <c r="Z4357" i="1"/>
  <c r="M4238" i="1"/>
  <c r="N4238" i="1"/>
  <c r="S4355" i="1"/>
  <c r="Y4355" i="1"/>
  <c r="A4357" i="1"/>
  <c r="Q4357" i="1" s="1"/>
  <c r="R4357" i="1" s="1"/>
  <c r="H4356" i="1"/>
  <c r="I4239" i="1"/>
  <c r="J4238" i="1"/>
  <c r="K4238" i="1" s="1"/>
  <c r="U4237" i="1"/>
  <c r="W4237" i="1" s="1"/>
  <c r="E4237" i="1"/>
  <c r="F4233" i="1"/>
  <c r="G4233" i="1"/>
  <c r="O4233" i="1"/>
  <c r="D4234" i="1"/>
  <c r="L4234" i="1" s="1"/>
  <c r="X1808" i="1"/>
  <c r="B1808" i="1" s="1"/>
  <c r="C1810" i="1"/>
  <c r="P1809" i="1"/>
  <c r="Z4358" i="1" l="1"/>
  <c r="AA4358" i="1"/>
  <c r="N4239" i="1"/>
  <c r="S4356" i="1"/>
  <c r="Y4356" i="1"/>
  <c r="H4357" i="1"/>
  <c r="A4358" i="1"/>
  <c r="Q4358" i="1" s="1"/>
  <c r="R4358" i="1" s="1"/>
  <c r="U4238" i="1"/>
  <c r="W4238" i="1" s="1"/>
  <c r="E4238" i="1"/>
  <c r="I4240" i="1"/>
  <c r="J4239" i="1"/>
  <c r="K4239" i="1" s="1"/>
  <c r="M4239" i="1"/>
  <c r="F4234" i="1"/>
  <c r="G4234" i="1"/>
  <c r="D4235" i="1"/>
  <c r="L4235" i="1" s="1"/>
  <c r="O4234" i="1"/>
  <c r="X1809" i="1"/>
  <c r="B1809" i="1" s="1"/>
  <c r="P1810" i="1"/>
  <c r="C1811" i="1"/>
  <c r="AA4359" i="1" l="1"/>
  <c r="Z4359" i="1"/>
  <c r="M4240" i="1"/>
  <c r="Y4357" i="1"/>
  <c r="S4357" i="1"/>
  <c r="H4358" i="1"/>
  <c r="A4359" i="1"/>
  <c r="Q4359" i="1" s="1"/>
  <c r="R4359" i="1" s="1"/>
  <c r="E4239" i="1"/>
  <c r="U4239" i="1"/>
  <c r="W4239" i="1" s="1"/>
  <c r="I4241" i="1"/>
  <c r="J4240" i="1"/>
  <c r="K4240" i="1" s="1"/>
  <c r="N4240" i="1"/>
  <c r="F4235" i="1"/>
  <c r="O4235" i="1"/>
  <c r="D4236" i="1"/>
  <c r="L4236" i="1" s="1"/>
  <c r="G4235" i="1"/>
  <c r="X1810" i="1"/>
  <c r="B1810" i="1" s="1"/>
  <c r="C1812" i="1"/>
  <c r="P1811" i="1"/>
  <c r="Z4360" i="1" l="1"/>
  <c r="AA4360" i="1"/>
  <c r="M4241" i="1"/>
  <c r="N4241" i="1"/>
  <c r="S4358" i="1"/>
  <c r="Y4358" i="1"/>
  <c r="H4359" i="1"/>
  <c r="A4360" i="1"/>
  <c r="Q4360" i="1" s="1"/>
  <c r="R4360" i="1" s="1"/>
  <c r="E4240" i="1"/>
  <c r="U4240" i="1"/>
  <c r="W4240" i="1" s="1"/>
  <c r="J4241" i="1"/>
  <c r="K4241" i="1" s="1"/>
  <c r="I4242" i="1"/>
  <c r="F4236" i="1"/>
  <c r="O4236" i="1"/>
  <c r="D4237" i="1"/>
  <c r="L4237" i="1" s="1"/>
  <c r="G4236" i="1"/>
  <c r="X1811" i="1"/>
  <c r="B1811" i="1" s="1"/>
  <c r="P1812" i="1"/>
  <c r="C1813" i="1"/>
  <c r="AA4361" i="1" l="1"/>
  <c r="Z4361" i="1"/>
  <c r="M4242" i="1"/>
  <c r="H4360" i="1"/>
  <c r="A4361" i="1"/>
  <c r="Q4361" i="1" s="1"/>
  <c r="R4361" i="1" s="1"/>
  <c r="S4359" i="1"/>
  <c r="Y4359" i="1"/>
  <c r="E4241" i="1"/>
  <c r="U4241" i="1"/>
  <c r="W4241" i="1" s="1"/>
  <c r="J4242" i="1"/>
  <c r="K4242" i="1" s="1"/>
  <c r="I4243" i="1"/>
  <c r="N4242" i="1"/>
  <c r="F4237" i="1"/>
  <c r="D4238" i="1"/>
  <c r="L4238" i="1" s="1"/>
  <c r="O4237" i="1"/>
  <c r="G4237" i="1"/>
  <c r="X1812" i="1"/>
  <c r="C1814" i="1"/>
  <c r="P1813" i="1"/>
  <c r="Z4362" i="1" l="1"/>
  <c r="AA4362" i="1"/>
  <c r="N4243" i="1"/>
  <c r="Y4360" i="1"/>
  <c r="S4360" i="1"/>
  <c r="A4362" i="1"/>
  <c r="Q4362" i="1" s="1"/>
  <c r="R4362" i="1" s="1"/>
  <c r="H4361" i="1"/>
  <c r="J4243" i="1"/>
  <c r="K4243" i="1" s="1"/>
  <c r="I4244" i="1"/>
  <c r="E4242" i="1"/>
  <c r="U4242" i="1"/>
  <c r="W4242" i="1" s="1"/>
  <c r="M4243" i="1"/>
  <c r="F4238" i="1"/>
  <c r="G4238" i="1"/>
  <c r="O4238" i="1"/>
  <c r="D4239" i="1"/>
  <c r="L4239" i="1" s="1"/>
  <c r="X1813" i="1"/>
  <c r="B1813" i="1" s="1"/>
  <c r="S1813" i="1"/>
  <c r="B1812" i="1"/>
  <c r="Y1812" i="1"/>
  <c r="C1815" i="1"/>
  <c r="P1814" i="1"/>
  <c r="S1814" i="1" s="1"/>
  <c r="AA4363" i="1" l="1"/>
  <c r="Z4363" i="1"/>
  <c r="N4244" i="1"/>
  <c r="M4244" i="1"/>
  <c r="H4362" i="1"/>
  <c r="A4363" i="1"/>
  <c r="Q4363" i="1" s="1"/>
  <c r="R4363" i="1" s="1"/>
  <c r="S4361" i="1"/>
  <c r="Y4361" i="1"/>
  <c r="I4245" i="1"/>
  <c r="J4244" i="1"/>
  <c r="K4244" i="1" s="1"/>
  <c r="E4243" i="1"/>
  <c r="U4243" i="1"/>
  <c r="W4243" i="1" s="1"/>
  <c r="F4239" i="1"/>
  <c r="G4239" i="1"/>
  <c r="D4240" i="1"/>
  <c r="L4240" i="1" s="1"/>
  <c r="O4239" i="1"/>
  <c r="Y1813" i="1"/>
  <c r="X1814" i="1"/>
  <c r="C1816" i="1"/>
  <c r="P1815" i="1"/>
  <c r="Z4364" i="1" l="1"/>
  <c r="AA4364" i="1"/>
  <c r="S4362" i="1"/>
  <c r="Y4362" i="1"/>
  <c r="A4364" i="1"/>
  <c r="Q4364" i="1" s="1"/>
  <c r="R4364" i="1" s="1"/>
  <c r="H4363" i="1"/>
  <c r="J4245" i="1"/>
  <c r="K4245" i="1" s="1"/>
  <c r="I4246" i="1"/>
  <c r="U4244" i="1"/>
  <c r="W4244" i="1" s="1"/>
  <c r="E4244" i="1"/>
  <c r="M4245" i="1"/>
  <c r="N4245" i="1"/>
  <c r="F4240" i="1"/>
  <c r="O4240" i="1"/>
  <c r="G4240" i="1"/>
  <c r="D4241" i="1"/>
  <c r="L4241" i="1" s="1"/>
  <c r="B1814" i="1"/>
  <c r="Y1814" i="1"/>
  <c r="C1817" i="1"/>
  <c r="P1816" i="1"/>
  <c r="X1815" i="1"/>
  <c r="B1815" i="1" s="1"/>
  <c r="AA4365" i="1" l="1"/>
  <c r="Z4365" i="1"/>
  <c r="N4246" i="1"/>
  <c r="M4246" i="1"/>
  <c r="Y4363" i="1"/>
  <c r="S4363" i="1"/>
  <c r="H4364" i="1"/>
  <c r="A4365" i="1"/>
  <c r="Q4365" i="1" s="1"/>
  <c r="R4365" i="1" s="1"/>
  <c r="J4246" i="1"/>
  <c r="K4246" i="1" s="1"/>
  <c r="I4247" i="1"/>
  <c r="E4245" i="1"/>
  <c r="U4245" i="1"/>
  <c r="W4245" i="1" s="1"/>
  <c r="F4241" i="1"/>
  <c r="O4241" i="1"/>
  <c r="G4241" i="1"/>
  <c r="D4242" i="1"/>
  <c r="L4242" i="1" s="1"/>
  <c r="X1816" i="1"/>
  <c r="C1818" i="1"/>
  <c r="P1817" i="1"/>
  <c r="X1817" i="1" s="1"/>
  <c r="B1817" i="1" s="1"/>
  <c r="Z4366" i="1" l="1"/>
  <c r="AA4366" i="1"/>
  <c r="S4364" i="1"/>
  <c r="Y4364" i="1"/>
  <c r="A4366" i="1"/>
  <c r="Q4366" i="1" s="1"/>
  <c r="R4366" i="1" s="1"/>
  <c r="H4365" i="1"/>
  <c r="U4246" i="1"/>
  <c r="W4246" i="1" s="1"/>
  <c r="E4246" i="1"/>
  <c r="I4248" i="1"/>
  <c r="J4247" i="1"/>
  <c r="K4247" i="1" s="1"/>
  <c r="F4242" i="1"/>
  <c r="G4242" i="1"/>
  <c r="O4242" i="1"/>
  <c r="D4243" i="1"/>
  <c r="L4243" i="1" s="1"/>
  <c r="B1816" i="1"/>
  <c r="Y1816" i="1"/>
  <c r="P1818" i="1"/>
  <c r="C1819" i="1"/>
  <c r="AA4367" i="1" l="1"/>
  <c r="Z4367" i="1"/>
  <c r="Y4365" i="1"/>
  <c r="S4365" i="1"/>
  <c r="H4366" i="1"/>
  <c r="A4367" i="1"/>
  <c r="Q4367" i="1" s="1"/>
  <c r="R4367" i="1" s="1"/>
  <c r="I4249" i="1"/>
  <c r="J4248" i="1"/>
  <c r="K4248" i="1" s="1"/>
  <c r="E4247" i="1"/>
  <c r="U4247" i="1"/>
  <c r="W4247" i="1" s="1"/>
  <c r="F4243" i="1"/>
  <c r="G4243" i="1"/>
  <c r="D4244" i="1"/>
  <c r="L4244" i="1" s="1"/>
  <c r="O4243" i="1"/>
  <c r="P1819" i="1"/>
  <c r="X1819" i="1" s="1"/>
  <c r="B1819" i="1" s="1"/>
  <c r="C1820" i="1"/>
  <c r="X1818" i="1"/>
  <c r="B1818" i="1" s="1"/>
  <c r="Z4368" i="1" l="1"/>
  <c r="AA4368" i="1"/>
  <c r="Y4366" i="1"/>
  <c r="S4366" i="1"/>
  <c r="H4367" i="1"/>
  <c r="A4368" i="1"/>
  <c r="Q4368" i="1" s="1"/>
  <c r="R4368" i="1" s="1"/>
  <c r="E4248" i="1"/>
  <c r="U4248" i="1"/>
  <c r="W4248" i="1" s="1"/>
  <c r="J4249" i="1"/>
  <c r="K4249" i="1" s="1"/>
  <c r="I4250" i="1"/>
  <c r="F4244" i="1"/>
  <c r="O4244" i="1"/>
  <c r="G4244" i="1"/>
  <c r="D4245" i="1"/>
  <c r="L4245" i="1" s="1"/>
  <c r="C1821" i="1"/>
  <c r="P1820" i="1"/>
  <c r="AA4369" i="1" l="1"/>
  <c r="Z4369" i="1"/>
  <c r="H4368" i="1"/>
  <c r="A4369" i="1"/>
  <c r="Q4369" i="1" s="1"/>
  <c r="R4369" i="1" s="1"/>
  <c r="S4367" i="1"/>
  <c r="Y4367" i="1"/>
  <c r="U4249" i="1"/>
  <c r="W4249" i="1" s="1"/>
  <c r="E4249" i="1"/>
  <c r="J4250" i="1"/>
  <c r="K4250" i="1" s="1"/>
  <c r="I4251" i="1"/>
  <c r="F4245" i="1"/>
  <c r="O4245" i="1"/>
  <c r="D4246" i="1"/>
  <c r="L4246" i="1" s="1"/>
  <c r="G4245" i="1"/>
  <c r="X1820" i="1"/>
  <c r="B1820" i="1" s="1"/>
  <c r="P1821" i="1"/>
  <c r="C1822" i="1"/>
  <c r="Z4370" i="1" l="1"/>
  <c r="AA4370" i="1"/>
  <c r="H4369" i="1"/>
  <c r="A4370" i="1"/>
  <c r="Q4370" i="1" s="1"/>
  <c r="R4370" i="1" s="1"/>
  <c r="Y4368" i="1"/>
  <c r="S4368" i="1"/>
  <c r="I4252" i="1"/>
  <c r="J4251" i="1"/>
  <c r="K4251" i="1" s="1"/>
  <c r="E4250" i="1"/>
  <c r="U4250" i="1"/>
  <c r="W4250" i="1" s="1"/>
  <c r="F4246" i="1"/>
  <c r="G4246" i="1"/>
  <c r="D4247" i="1"/>
  <c r="L4247" i="1" s="1"/>
  <c r="C1823" i="1"/>
  <c r="P1822" i="1"/>
  <c r="X1821" i="1"/>
  <c r="B1821" i="1" s="1"/>
  <c r="AA4371" i="1" l="1"/>
  <c r="Z4371" i="1"/>
  <c r="O4246" i="1"/>
  <c r="M4247" i="1"/>
  <c r="S4369" i="1"/>
  <c r="Y4369" i="1"/>
  <c r="H4370" i="1"/>
  <c r="A4371" i="1"/>
  <c r="Q4371" i="1" s="1"/>
  <c r="R4371" i="1" s="1"/>
  <c r="E4251" i="1"/>
  <c r="U4251" i="1"/>
  <c r="W4251" i="1" s="1"/>
  <c r="I4253" i="1"/>
  <c r="J4252" i="1"/>
  <c r="K4252" i="1" s="1"/>
  <c r="F4247" i="1"/>
  <c r="G4247" i="1"/>
  <c r="D4248" i="1"/>
  <c r="L4248" i="1" s="1"/>
  <c r="X1822" i="1"/>
  <c r="B1822" i="1" s="1"/>
  <c r="C1824" i="1"/>
  <c r="P1823" i="1"/>
  <c r="Z4372" i="1" l="1"/>
  <c r="AA4372" i="1"/>
  <c r="Y4370" i="1"/>
  <c r="S4370" i="1"/>
  <c r="H4371" i="1"/>
  <c r="A4372" i="1"/>
  <c r="Q4372" i="1" s="1"/>
  <c r="R4372" i="1" s="1"/>
  <c r="N4247" i="1"/>
  <c r="O4247" i="1" s="1"/>
  <c r="M4248" i="1"/>
  <c r="E4252" i="1"/>
  <c r="U4252" i="1"/>
  <c r="W4252" i="1" s="1"/>
  <c r="J4253" i="1"/>
  <c r="K4253" i="1" s="1"/>
  <c r="I4254" i="1"/>
  <c r="F4248" i="1"/>
  <c r="D4249" i="1"/>
  <c r="L4249" i="1" s="1"/>
  <c r="G4248" i="1"/>
  <c r="X1823" i="1"/>
  <c r="B1823" i="1" s="1"/>
  <c r="P1824" i="1"/>
  <c r="C1825" i="1"/>
  <c r="AA4373" i="1" l="1"/>
  <c r="Z4373" i="1"/>
  <c r="M4249" i="1"/>
  <c r="N4248" i="1"/>
  <c r="N4249" i="1" s="1"/>
  <c r="H4372" i="1"/>
  <c r="A4373" i="1"/>
  <c r="Q4373" i="1" s="1"/>
  <c r="S4371" i="1"/>
  <c r="Y4371" i="1"/>
  <c r="J4254" i="1"/>
  <c r="K4254" i="1" s="1"/>
  <c r="I4255" i="1"/>
  <c r="E4253" i="1"/>
  <c r="U4253" i="1"/>
  <c r="W4253" i="1" s="1"/>
  <c r="F4249" i="1"/>
  <c r="G4249" i="1"/>
  <c r="D4250" i="1"/>
  <c r="L4250" i="1" s="1"/>
  <c r="X1824" i="1"/>
  <c r="B1824" i="1" s="1"/>
  <c r="C1826" i="1"/>
  <c r="P1825" i="1"/>
  <c r="AA4374" i="1" l="1"/>
  <c r="Z4374" i="1"/>
  <c r="R4373" i="1"/>
  <c r="O4248" i="1"/>
  <c r="H4373" i="1"/>
  <c r="A4374" i="1"/>
  <c r="Q4374" i="1" s="1"/>
  <c r="R4374" i="1" s="1"/>
  <c r="S4372" i="1"/>
  <c r="I4256" i="1"/>
  <c r="J4255" i="1"/>
  <c r="K4255" i="1" s="1"/>
  <c r="E4254" i="1"/>
  <c r="U4254" i="1"/>
  <c r="W4254" i="1" s="1"/>
  <c r="O4249" i="1"/>
  <c r="M4250" i="1"/>
  <c r="F4250" i="1"/>
  <c r="D4251" i="1"/>
  <c r="L4251" i="1" s="1"/>
  <c r="G4250" i="1"/>
  <c r="X1825" i="1"/>
  <c r="B1825" i="1" s="1"/>
  <c r="P1826" i="1"/>
  <c r="C1827" i="1"/>
  <c r="Z4375" i="1" l="1"/>
  <c r="AA4375" i="1"/>
  <c r="H4374" i="1"/>
  <c r="A4375" i="1"/>
  <c r="Q4375" i="1" s="1"/>
  <c r="R4375" i="1" s="1"/>
  <c r="E4255" i="1"/>
  <c r="U4255" i="1"/>
  <c r="W4255" i="1" s="1"/>
  <c r="J4256" i="1"/>
  <c r="K4256" i="1" s="1"/>
  <c r="I4257" i="1"/>
  <c r="F4251" i="1"/>
  <c r="G4251" i="1"/>
  <c r="D4252" i="1"/>
  <c r="L4252" i="1" s="1"/>
  <c r="M4251" i="1"/>
  <c r="M4252" i="1" s="1"/>
  <c r="M4253" i="1" s="1"/>
  <c r="N4250" i="1"/>
  <c r="N4251" i="1" s="1"/>
  <c r="N4252" i="1" s="1"/>
  <c r="N4253" i="1" s="1"/>
  <c r="P1827" i="1"/>
  <c r="C1828" i="1"/>
  <c r="X1826" i="1"/>
  <c r="B1826" i="1" s="1"/>
  <c r="AA4376" i="1" l="1"/>
  <c r="Z4376" i="1"/>
  <c r="S4374" i="1"/>
  <c r="Y4374" i="1"/>
  <c r="H4375" i="1"/>
  <c r="A4376" i="1"/>
  <c r="Q4376" i="1" s="1"/>
  <c r="R4376" i="1" s="1"/>
  <c r="J4257" i="1"/>
  <c r="K4257" i="1" s="1"/>
  <c r="I4258" i="1"/>
  <c r="E4256" i="1"/>
  <c r="U4256" i="1"/>
  <c r="W4256" i="1" s="1"/>
  <c r="F4252" i="1"/>
  <c r="D4253" i="1"/>
  <c r="L4253" i="1" s="1"/>
  <c r="O4252" i="1"/>
  <c r="G4252" i="1"/>
  <c r="O4250" i="1"/>
  <c r="O4251" i="1"/>
  <c r="P1828" i="1"/>
  <c r="C1829" i="1"/>
  <c r="X1827" i="1"/>
  <c r="B1827" i="1" s="1"/>
  <c r="Z4377" i="1" l="1"/>
  <c r="AA4377" i="1"/>
  <c r="H4376" i="1"/>
  <c r="A4377" i="1"/>
  <c r="Q4377" i="1" s="1"/>
  <c r="R4377" i="1" s="1"/>
  <c r="Y4375" i="1"/>
  <c r="S4375" i="1"/>
  <c r="J4258" i="1"/>
  <c r="K4258" i="1" s="1"/>
  <c r="I4259" i="1"/>
  <c r="E4257" i="1"/>
  <c r="U4257" i="1"/>
  <c r="W4257" i="1" s="1"/>
  <c r="F4253" i="1"/>
  <c r="D4254" i="1"/>
  <c r="L4254" i="1" s="1"/>
  <c r="G4253" i="1"/>
  <c r="P1829" i="1"/>
  <c r="C1830" i="1"/>
  <c r="X1828" i="1"/>
  <c r="B1828" i="1" s="1"/>
  <c r="AA4378" i="1" l="1"/>
  <c r="Z4378" i="1"/>
  <c r="O4253" i="1"/>
  <c r="M4254" i="1"/>
  <c r="Y4376" i="1"/>
  <c r="S4376" i="1"/>
  <c r="A4378" i="1"/>
  <c r="Q4378" i="1" s="1"/>
  <c r="R4378" i="1" s="1"/>
  <c r="H4377" i="1"/>
  <c r="E4258" i="1"/>
  <c r="U4258" i="1"/>
  <c r="W4258" i="1" s="1"/>
  <c r="J4259" i="1"/>
  <c r="K4259" i="1" s="1"/>
  <c r="I4260" i="1"/>
  <c r="F4254" i="1"/>
  <c r="G4254" i="1"/>
  <c r="D4255" i="1"/>
  <c r="L4255" i="1" s="1"/>
  <c r="P1830" i="1"/>
  <c r="C1831" i="1"/>
  <c r="X1829" i="1"/>
  <c r="B1829" i="1" s="1"/>
  <c r="Z4379" i="1" l="1"/>
  <c r="AA4379" i="1"/>
  <c r="M4255" i="1"/>
  <c r="M4256" i="1" s="1"/>
  <c r="M4257" i="1" s="1"/>
  <c r="M4258" i="1" s="1"/>
  <c r="M4259" i="1" s="1"/>
  <c r="M4260" i="1" s="1"/>
  <c r="N4254" i="1"/>
  <c r="N4255" i="1" s="1"/>
  <c r="N4256" i="1" s="1"/>
  <c r="N4257" i="1" s="1"/>
  <c r="N4258" i="1" s="1"/>
  <c r="N4259" i="1" s="1"/>
  <c r="N4260" i="1" s="1"/>
  <c r="A4379" i="1"/>
  <c r="Q4379" i="1" s="1"/>
  <c r="R4379" i="1" s="1"/>
  <c r="H4378" i="1"/>
  <c r="Y4377" i="1"/>
  <c r="S4377" i="1"/>
  <c r="I4261" i="1"/>
  <c r="J4260" i="1"/>
  <c r="K4260" i="1" s="1"/>
  <c r="U4259" i="1"/>
  <c r="W4259" i="1" s="1"/>
  <c r="E4259" i="1"/>
  <c r="F4255" i="1"/>
  <c r="G4255" i="1"/>
  <c r="D4256" i="1"/>
  <c r="L4256" i="1" s="1"/>
  <c r="C1832" i="1"/>
  <c r="P1831" i="1"/>
  <c r="X1830" i="1"/>
  <c r="B1830" i="1" s="1"/>
  <c r="AA4380" i="1" l="1"/>
  <c r="Z4380" i="1"/>
  <c r="O4255" i="1"/>
  <c r="O4254" i="1"/>
  <c r="M4261" i="1"/>
  <c r="N4261" i="1"/>
  <c r="S4378" i="1"/>
  <c r="Y4378" i="1"/>
  <c r="A4380" i="1"/>
  <c r="Q4380" i="1" s="1"/>
  <c r="R4380" i="1" s="1"/>
  <c r="H4379" i="1"/>
  <c r="E4260" i="1"/>
  <c r="U4260" i="1"/>
  <c r="W4260" i="1" s="1"/>
  <c r="J4261" i="1"/>
  <c r="K4261" i="1" s="1"/>
  <c r="I4262" i="1"/>
  <c r="F4256" i="1"/>
  <c r="D4257" i="1"/>
  <c r="L4257" i="1" s="1"/>
  <c r="O4256" i="1"/>
  <c r="G4256" i="1"/>
  <c r="X1831" i="1"/>
  <c r="B1831" i="1" s="1"/>
  <c r="P1832" i="1"/>
  <c r="C1833" i="1"/>
  <c r="Z4381" i="1" l="1"/>
  <c r="AA4381" i="1"/>
  <c r="M4262" i="1"/>
  <c r="S4379" i="1"/>
  <c r="Y4379" i="1"/>
  <c r="H4380" i="1"/>
  <c r="A4381" i="1"/>
  <c r="Q4381" i="1" s="1"/>
  <c r="R4381" i="1" s="1"/>
  <c r="U4261" i="1"/>
  <c r="W4261" i="1" s="1"/>
  <c r="E4261" i="1"/>
  <c r="J4262" i="1"/>
  <c r="K4262" i="1" s="1"/>
  <c r="I4263" i="1"/>
  <c r="N4262" i="1"/>
  <c r="F4257" i="1"/>
  <c r="G4257" i="1"/>
  <c r="D4258" i="1"/>
  <c r="L4258" i="1" s="1"/>
  <c r="O4257" i="1"/>
  <c r="P1833" i="1"/>
  <c r="C1834" i="1"/>
  <c r="X1832" i="1"/>
  <c r="B1832" i="1" s="1"/>
  <c r="AA4382" i="1" l="1"/>
  <c r="Z4382" i="1"/>
  <c r="N4263" i="1"/>
  <c r="S4380" i="1"/>
  <c r="Y4380" i="1"/>
  <c r="A4382" i="1"/>
  <c r="Q4382" i="1" s="1"/>
  <c r="R4382" i="1" s="1"/>
  <c r="H4381" i="1"/>
  <c r="I4264" i="1"/>
  <c r="J4263" i="1"/>
  <c r="K4263" i="1" s="1"/>
  <c r="E4262" i="1"/>
  <c r="U4262" i="1"/>
  <c r="W4262" i="1" s="1"/>
  <c r="M4263" i="1"/>
  <c r="F4258" i="1"/>
  <c r="G4258" i="1"/>
  <c r="D4259" i="1"/>
  <c r="L4259" i="1" s="1"/>
  <c r="O4258" i="1"/>
  <c r="C1835" i="1"/>
  <c r="P1834" i="1"/>
  <c r="X1833" i="1"/>
  <c r="B1833" i="1" s="1"/>
  <c r="Z4383" i="1" l="1"/>
  <c r="AA4383" i="1"/>
  <c r="N4264" i="1"/>
  <c r="M4264" i="1"/>
  <c r="H4382" i="1"/>
  <c r="A4383" i="1"/>
  <c r="Q4383" i="1" s="1"/>
  <c r="R4383" i="1" s="1"/>
  <c r="S4381" i="1"/>
  <c r="Y4381" i="1"/>
  <c r="E4263" i="1"/>
  <c r="U4263" i="1"/>
  <c r="W4263" i="1" s="1"/>
  <c r="J4264" i="1"/>
  <c r="K4264" i="1" s="1"/>
  <c r="I4265" i="1"/>
  <c r="F4259" i="1"/>
  <c r="O4259" i="1"/>
  <c r="D4260" i="1"/>
  <c r="L4260" i="1" s="1"/>
  <c r="G4259" i="1"/>
  <c r="X1834" i="1"/>
  <c r="B1834" i="1" s="1"/>
  <c r="C1836" i="1"/>
  <c r="P1835" i="1"/>
  <c r="AA4384" i="1" l="1"/>
  <c r="Z4384" i="1"/>
  <c r="H4383" i="1"/>
  <c r="A4384" i="1"/>
  <c r="Q4384" i="1" s="1"/>
  <c r="R4384" i="1" s="1"/>
  <c r="Y4382" i="1"/>
  <c r="S4382" i="1"/>
  <c r="J4265" i="1"/>
  <c r="K4265" i="1" s="1"/>
  <c r="I4266" i="1"/>
  <c r="N4265" i="1"/>
  <c r="U4264" i="1"/>
  <c r="W4264" i="1" s="1"/>
  <c r="E4264" i="1"/>
  <c r="M4265" i="1"/>
  <c r="F4260" i="1"/>
  <c r="O4260" i="1"/>
  <c r="G4260" i="1"/>
  <c r="D4261" i="1"/>
  <c r="L4261" i="1" s="1"/>
  <c r="X1835" i="1"/>
  <c r="B1835" i="1" s="1"/>
  <c r="C1837" i="1"/>
  <c r="P1836" i="1"/>
  <c r="Z4385" i="1" l="1"/>
  <c r="AA4385" i="1"/>
  <c r="M4266" i="1"/>
  <c r="N4266" i="1"/>
  <c r="A4385" i="1"/>
  <c r="Q4385" i="1" s="1"/>
  <c r="R4385" i="1" s="1"/>
  <c r="H4384" i="1"/>
  <c r="S4383" i="1"/>
  <c r="Y4383" i="1"/>
  <c r="J4266" i="1"/>
  <c r="K4266" i="1" s="1"/>
  <c r="I4267" i="1"/>
  <c r="E4265" i="1"/>
  <c r="U4265" i="1"/>
  <c r="W4265" i="1" s="1"/>
  <c r="F4261" i="1"/>
  <c r="G4261" i="1"/>
  <c r="O4261" i="1"/>
  <c r="D4262" i="1"/>
  <c r="L4262" i="1" s="1"/>
  <c r="X1836" i="1"/>
  <c r="B1836" i="1" s="1"/>
  <c r="C1838" i="1"/>
  <c r="P1837" i="1"/>
  <c r="AA4386" i="1" l="1"/>
  <c r="Z4386" i="1"/>
  <c r="S4384" i="1"/>
  <c r="Y4384" i="1"/>
  <c r="A4386" i="1"/>
  <c r="Q4386" i="1" s="1"/>
  <c r="R4386" i="1" s="1"/>
  <c r="H4385" i="1"/>
  <c r="J4267" i="1"/>
  <c r="K4267" i="1" s="1"/>
  <c r="I4268" i="1"/>
  <c r="E4266" i="1"/>
  <c r="U4266" i="1"/>
  <c r="W4266" i="1" s="1"/>
  <c r="N4267" i="1"/>
  <c r="M4267" i="1"/>
  <c r="F4262" i="1"/>
  <c r="G4262" i="1"/>
  <c r="D4263" i="1"/>
  <c r="L4263" i="1" s="1"/>
  <c r="O4262" i="1"/>
  <c r="X1837" i="1"/>
  <c r="B1837" i="1" s="1"/>
  <c r="C1839" i="1"/>
  <c r="P1838" i="1"/>
  <c r="Z4387" i="1" l="1"/>
  <c r="AA4387" i="1"/>
  <c r="M4268" i="1"/>
  <c r="N4268" i="1"/>
  <c r="Y4385" i="1"/>
  <c r="S4385" i="1"/>
  <c r="H4386" i="1"/>
  <c r="A4387" i="1"/>
  <c r="Q4387" i="1" s="1"/>
  <c r="R4387" i="1" s="1"/>
  <c r="J4268" i="1"/>
  <c r="K4268" i="1" s="1"/>
  <c r="I4269" i="1"/>
  <c r="E4267" i="1"/>
  <c r="U4267" i="1"/>
  <c r="W4267" i="1" s="1"/>
  <c r="F4263" i="1"/>
  <c r="D4264" i="1"/>
  <c r="L4264" i="1" s="1"/>
  <c r="O4263" i="1"/>
  <c r="G4263" i="1"/>
  <c r="C1840" i="1"/>
  <c r="P1839" i="1"/>
  <c r="X1838" i="1"/>
  <c r="B1838" i="1" s="1"/>
  <c r="AA4388" i="1" l="1"/>
  <c r="Z4388" i="1"/>
  <c r="H4387" i="1"/>
  <c r="A4388" i="1"/>
  <c r="Q4388" i="1" s="1"/>
  <c r="R4388" i="1" s="1"/>
  <c r="Y4386" i="1"/>
  <c r="S4386" i="1"/>
  <c r="J4269" i="1"/>
  <c r="K4269" i="1" s="1"/>
  <c r="I4270" i="1"/>
  <c r="E4268" i="1"/>
  <c r="U4268" i="1"/>
  <c r="W4268" i="1" s="1"/>
  <c r="N4269" i="1"/>
  <c r="M4269" i="1"/>
  <c r="F4264" i="1"/>
  <c r="D4265" i="1"/>
  <c r="L4265" i="1" s="1"/>
  <c r="G4264" i="1"/>
  <c r="O4264" i="1"/>
  <c r="X1839" i="1"/>
  <c r="B1839" i="1" s="1"/>
  <c r="C1841" i="1"/>
  <c r="P1840" i="1"/>
  <c r="Z4389" i="1" l="1"/>
  <c r="AA4389" i="1"/>
  <c r="M4270" i="1"/>
  <c r="N4270" i="1"/>
  <c r="H4388" i="1"/>
  <c r="A4389" i="1"/>
  <c r="Q4389" i="1" s="1"/>
  <c r="R4389" i="1" s="1"/>
  <c r="S4387" i="1"/>
  <c r="Y4387" i="1"/>
  <c r="I4271" i="1"/>
  <c r="J4270" i="1"/>
  <c r="K4270" i="1" s="1"/>
  <c r="E4269" i="1"/>
  <c r="U4269" i="1"/>
  <c r="W4269" i="1" s="1"/>
  <c r="F4265" i="1"/>
  <c r="G4265" i="1"/>
  <c r="O4265" i="1"/>
  <c r="D4266" i="1"/>
  <c r="L4266" i="1" s="1"/>
  <c r="X1840" i="1"/>
  <c r="B1840" i="1" s="1"/>
  <c r="C1842" i="1"/>
  <c r="P1841" i="1"/>
  <c r="AA4390" i="1" l="1"/>
  <c r="Z4390" i="1"/>
  <c r="N4271" i="1"/>
  <c r="S4388" i="1"/>
  <c r="Y4388" i="1"/>
  <c r="H4389" i="1"/>
  <c r="A4390" i="1"/>
  <c r="Q4390" i="1" s="1"/>
  <c r="R4390" i="1" s="1"/>
  <c r="E4270" i="1"/>
  <c r="U4270" i="1"/>
  <c r="W4270" i="1" s="1"/>
  <c r="I4272" i="1"/>
  <c r="J4271" i="1"/>
  <c r="K4271" i="1" s="1"/>
  <c r="M4271" i="1"/>
  <c r="F4266" i="1"/>
  <c r="G4266" i="1"/>
  <c r="O4266" i="1"/>
  <c r="D4267" i="1"/>
  <c r="L4267" i="1" s="1"/>
  <c r="X1841" i="1"/>
  <c r="B1841" i="1" s="1"/>
  <c r="C1843" i="1"/>
  <c r="P1842" i="1"/>
  <c r="Z4391" i="1" l="1"/>
  <c r="AA4391" i="1"/>
  <c r="M4272" i="1"/>
  <c r="A4391" i="1"/>
  <c r="Q4391" i="1" s="1"/>
  <c r="R4391" i="1" s="1"/>
  <c r="H4390" i="1"/>
  <c r="S4389" i="1"/>
  <c r="Y4389" i="1"/>
  <c r="U4271" i="1"/>
  <c r="W4271" i="1" s="1"/>
  <c r="E4271" i="1"/>
  <c r="J4272" i="1"/>
  <c r="K4272" i="1" s="1"/>
  <c r="I4273" i="1"/>
  <c r="N4272" i="1"/>
  <c r="F4267" i="1"/>
  <c r="D4268" i="1"/>
  <c r="L4268" i="1" s="1"/>
  <c r="G4267" i="1"/>
  <c r="O4267" i="1"/>
  <c r="X1842" i="1"/>
  <c r="B1842" i="1" s="1"/>
  <c r="C1844" i="1"/>
  <c r="P1843" i="1"/>
  <c r="S1843" i="1" s="1"/>
  <c r="AA4392" i="1" l="1"/>
  <c r="Z4392" i="1"/>
  <c r="N4273" i="1"/>
  <c r="Y4390" i="1"/>
  <c r="S4390" i="1"/>
  <c r="H4391" i="1"/>
  <c r="A4392" i="1"/>
  <c r="Q4392" i="1" s="1"/>
  <c r="R4392" i="1" s="1"/>
  <c r="J4273" i="1"/>
  <c r="K4273" i="1" s="1"/>
  <c r="I4274" i="1"/>
  <c r="E4272" i="1"/>
  <c r="U4272" i="1"/>
  <c r="W4272" i="1" s="1"/>
  <c r="M4273" i="1"/>
  <c r="F4268" i="1"/>
  <c r="O4268" i="1"/>
  <c r="G4268" i="1"/>
  <c r="D4269" i="1"/>
  <c r="L4269" i="1" s="1"/>
  <c r="X1843" i="1"/>
  <c r="C1845" i="1"/>
  <c r="P1844" i="1"/>
  <c r="Z4393" i="1" l="1"/>
  <c r="AA4393" i="1"/>
  <c r="M4274" i="1"/>
  <c r="S4391" i="1"/>
  <c r="Y4391" i="1"/>
  <c r="H4392" i="1"/>
  <c r="A4393" i="1"/>
  <c r="Q4393" i="1" s="1"/>
  <c r="R4393" i="1" s="1"/>
  <c r="J4274" i="1"/>
  <c r="K4274" i="1" s="1"/>
  <c r="I4275" i="1"/>
  <c r="E4273" i="1"/>
  <c r="U4273" i="1"/>
  <c r="W4273" i="1" s="1"/>
  <c r="N4274" i="1"/>
  <c r="F4269" i="1"/>
  <c r="O4269" i="1"/>
  <c r="G4269" i="1"/>
  <c r="D4270" i="1"/>
  <c r="L4270" i="1" s="1"/>
  <c r="B1843" i="1"/>
  <c r="Y1843" i="1"/>
  <c r="X1844" i="1"/>
  <c r="B1844" i="1" s="1"/>
  <c r="C1846" i="1"/>
  <c r="P1845" i="1"/>
  <c r="S1845" i="1" s="1"/>
  <c r="AA4394" i="1" l="1"/>
  <c r="Z4394" i="1"/>
  <c r="N4275" i="1"/>
  <c r="H4393" i="1"/>
  <c r="A4394" i="1"/>
  <c r="Q4394" i="1" s="1"/>
  <c r="R4394" i="1" s="1"/>
  <c r="Y4392" i="1"/>
  <c r="S4392" i="1"/>
  <c r="J4275" i="1"/>
  <c r="K4275" i="1" s="1"/>
  <c r="I4276" i="1"/>
  <c r="E4274" i="1"/>
  <c r="U4274" i="1"/>
  <c r="W4274" i="1" s="1"/>
  <c r="M4275" i="1"/>
  <c r="F4270" i="1"/>
  <c r="O4270" i="1"/>
  <c r="G4270" i="1"/>
  <c r="D4271" i="1"/>
  <c r="L4271" i="1" s="1"/>
  <c r="P1846" i="1"/>
  <c r="X1846" i="1" s="1"/>
  <c r="C1847" i="1"/>
  <c r="X1845" i="1"/>
  <c r="Z4395" i="1" l="1"/>
  <c r="AA4395" i="1"/>
  <c r="S1846" i="1"/>
  <c r="Y1846" i="1" s="1"/>
  <c r="M4276" i="1"/>
  <c r="A4395" i="1"/>
  <c r="Q4395" i="1" s="1"/>
  <c r="R4395" i="1" s="1"/>
  <c r="H4394" i="1"/>
  <c r="S4393" i="1"/>
  <c r="Y4393" i="1"/>
  <c r="I4277" i="1"/>
  <c r="J4276" i="1"/>
  <c r="K4276" i="1" s="1"/>
  <c r="E4275" i="1"/>
  <c r="U4275" i="1"/>
  <c r="W4275" i="1" s="1"/>
  <c r="N4276" i="1"/>
  <c r="F4271" i="1"/>
  <c r="O4271" i="1"/>
  <c r="G4271" i="1"/>
  <c r="D4272" i="1"/>
  <c r="L4272" i="1" s="1"/>
  <c r="B1845" i="1"/>
  <c r="Y1845" i="1"/>
  <c r="P1847" i="1"/>
  <c r="C1848" i="1"/>
  <c r="B1846" i="1"/>
  <c r="AA4396" i="1" l="1"/>
  <c r="Z4396" i="1"/>
  <c r="N4277" i="1"/>
  <c r="Y4394" i="1"/>
  <c r="S4394" i="1"/>
  <c r="A4396" i="1"/>
  <c r="Q4396" i="1" s="1"/>
  <c r="R4396" i="1" s="1"/>
  <c r="H4395" i="1"/>
  <c r="J4277" i="1"/>
  <c r="K4277" i="1" s="1"/>
  <c r="I4278" i="1"/>
  <c r="E4276" i="1"/>
  <c r="U4276" i="1"/>
  <c r="W4276" i="1" s="1"/>
  <c r="M4277" i="1"/>
  <c r="F4272" i="1"/>
  <c r="O4272" i="1"/>
  <c r="G4272" i="1"/>
  <c r="D4273" i="1"/>
  <c r="L4273" i="1" s="1"/>
  <c r="C1849" i="1"/>
  <c r="P1848" i="1"/>
  <c r="X1847" i="1"/>
  <c r="B1847" i="1" s="1"/>
  <c r="Z4397" i="1" l="1"/>
  <c r="AA4397" i="1"/>
  <c r="S4395" i="1"/>
  <c r="Y4395" i="1"/>
  <c r="H4396" i="1"/>
  <c r="A4397" i="1"/>
  <c r="Q4397" i="1" s="1"/>
  <c r="R4397" i="1" s="1"/>
  <c r="E4277" i="1"/>
  <c r="U4277" i="1"/>
  <c r="W4277" i="1" s="1"/>
  <c r="J4278" i="1"/>
  <c r="K4278" i="1" s="1"/>
  <c r="I4279" i="1"/>
  <c r="F4273" i="1"/>
  <c r="G4273" i="1"/>
  <c r="O4273" i="1"/>
  <c r="D4274" i="1"/>
  <c r="L4274" i="1" s="1"/>
  <c r="X1848" i="1"/>
  <c r="B1848" i="1" s="1"/>
  <c r="P1849" i="1"/>
  <c r="C1850" i="1"/>
  <c r="AA4398" i="1" l="1"/>
  <c r="Z4398" i="1"/>
  <c r="S4396" i="1"/>
  <c r="Y4396" i="1"/>
  <c r="H4397" i="1"/>
  <c r="A4398" i="1"/>
  <c r="Q4398" i="1" s="1"/>
  <c r="R4398" i="1" s="1"/>
  <c r="J4279" i="1"/>
  <c r="K4279" i="1" s="1"/>
  <c r="I4280" i="1"/>
  <c r="E4278" i="1"/>
  <c r="U4278" i="1"/>
  <c r="W4278" i="1" s="1"/>
  <c r="F4274" i="1"/>
  <c r="G4274" i="1"/>
  <c r="D4275" i="1"/>
  <c r="L4275" i="1" s="1"/>
  <c r="O4274" i="1"/>
  <c r="X1849" i="1"/>
  <c r="B1849" i="1" s="1"/>
  <c r="C1851" i="1"/>
  <c r="P1850" i="1"/>
  <c r="Z4399" i="1" l="1"/>
  <c r="AA4399" i="1"/>
  <c r="A4399" i="1"/>
  <c r="Q4399" i="1" s="1"/>
  <c r="R4399" i="1" s="1"/>
  <c r="H4398" i="1"/>
  <c r="S4397" i="1"/>
  <c r="Y4397" i="1"/>
  <c r="J4280" i="1"/>
  <c r="K4280" i="1" s="1"/>
  <c r="I4281" i="1"/>
  <c r="U4279" i="1"/>
  <c r="W4279" i="1" s="1"/>
  <c r="E4279" i="1"/>
  <c r="F4275" i="1"/>
  <c r="D4276" i="1"/>
  <c r="L4276" i="1" s="1"/>
  <c r="G4275" i="1"/>
  <c r="O4275" i="1"/>
  <c r="C1852" i="1"/>
  <c r="P1851" i="1"/>
  <c r="X1850" i="1"/>
  <c r="B1850" i="1" s="1"/>
  <c r="AA4400" i="1" l="1"/>
  <c r="Z4400" i="1"/>
  <c r="H4399" i="1"/>
  <c r="A4400" i="1"/>
  <c r="Q4400" i="1" s="1"/>
  <c r="R4400" i="1" s="1"/>
  <c r="Y4398" i="1"/>
  <c r="S4398" i="1"/>
  <c r="J4281" i="1"/>
  <c r="K4281" i="1" s="1"/>
  <c r="I4282" i="1"/>
  <c r="E4280" i="1"/>
  <c r="U4280" i="1"/>
  <c r="W4280" i="1" s="1"/>
  <c r="F4276" i="1"/>
  <c r="O4276" i="1"/>
  <c r="G4276" i="1"/>
  <c r="D4277" i="1"/>
  <c r="L4277" i="1" s="1"/>
  <c r="X1851" i="1"/>
  <c r="B1851" i="1" s="1"/>
  <c r="P1852" i="1"/>
  <c r="X1852" i="1" s="1"/>
  <c r="B1852" i="1" s="1"/>
  <c r="C1853" i="1"/>
  <c r="Z4401" i="1" l="1"/>
  <c r="AA4401" i="1"/>
  <c r="H4400" i="1"/>
  <c r="A4401" i="1"/>
  <c r="Q4401" i="1" s="1"/>
  <c r="R4401" i="1" s="1"/>
  <c r="Y4399" i="1"/>
  <c r="S4399" i="1"/>
  <c r="I4283" i="1"/>
  <c r="J4282" i="1"/>
  <c r="K4282" i="1" s="1"/>
  <c r="E4281" i="1"/>
  <c r="U4281" i="1"/>
  <c r="W4281" i="1" s="1"/>
  <c r="F4277" i="1"/>
  <c r="D4278" i="1"/>
  <c r="L4278" i="1" s="1"/>
  <c r="G4277" i="1"/>
  <c r="C1854" i="1"/>
  <c r="P1853" i="1"/>
  <c r="AA4402" i="1" l="1"/>
  <c r="Z4402" i="1"/>
  <c r="O4277" i="1"/>
  <c r="M4278" i="1"/>
  <c r="Y4400" i="1"/>
  <c r="S4400" i="1"/>
  <c r="H4401" i="1"/>
  <c r="A4402" i="1"/>
  <c r="Q4402" i="1" s="1"/>
  <c r="R4402" i="1" s="1"/>
  <c r="U4282" i="1"/>
  <c r="W4282" i="1" s="1"/>
  <c r="E4282" i="1"/>
  <c r="J4283" i="1"/>
  <c r="K4283" i="1" s="1"/>
  <c r="I4284" i="1"/>
  <c r="F4278" i="1"/>
  <c r="D4279" i="1"/>
  <c r="L4279" i="1" s="1"/>
  <c r="G4278" i="1"/>
  <c r="X1853" i="1"/>
  <c r="B1853" i="1" s="1"/>
  <c r="P1854" i="1"/>
  <c r="C1855" i="1"/>
  <c r="S4401" i="1" l="1"/>
  <c r="H4402" i="1"/>
  <c r="N4278" i="1"/>
  <c r="O4278" i="1" s="1"/>
  <c r="M4279" i="1"/>
  <c r="M4280" i="1" s="1"/>
  <c r="I4285" i="1"/>
  <c r="J4284" i="1"/>
  <c r="K4284" i="1" s="1"/>
  <c r="U4283" i="1"/>
  <c r="W4283" i="1" s="1"/>
  <c r="E4283" i="1"/>
  <c r="F4279" i="1"/>
  <c r="D4280" i="1"/>
  <c r="L4280" i="1" s="1"/>
  <c r="G4279" i="1"/>
  <c r="X1854" i="1"/>
  <c r="B1854" i="1" s="1"/>
  <c r="P1855" i="1"/>
  <c r="C1856" i="1"/>
  <c r="N4279" i="1" l="1"/>
  <c r="N4280" i="1" s="1"/>
  <c r="E4284" i="1"/>
  <c r="U4284" i="1"/>
  <c r="W4284" i="1" s="1"/>
  <c r="J4285" i="1"/>
  <c r="K4285" i="1" s="1"/>
  <c r="I4286" i="1"/>
  <c r="F4280" i="1"/>
  <c r="G4280" i="1"/>
  <c r="D4281" i="1"/>
  <c r="L4281" i="1" s="1"/>
  <c r="X1855" i="1"/>
  <c r="B1855" i="1" s="1"/>
  <c r="C1857" i="1"/>
  <c r="P1856" i="1"/>
  <c r="O4279" i="1" l="1"/>
  <c r="I4287" i="1"/>
  <c r="J4286" i="1"/>
  <c r="K4286" i="1" s="1"/>
  <c r="E4285" i="1"/>
  <c r="U4285" i="1"/>
  <c r="W4285" i="1" s="1"/>
  <c r="O4280" i="1"/>
  <c r="M4281" i="1"/>
  <c r="F4281" i="1"/>
  <c r="D4282" i="1"/>
  <c r="L4282" i="1" s="1"/>
  <c r="G4281" i="1"/>
  <c r="X1856" i="1"/>
  <c r="B1856" i="1" s="1"/>
  <c r="P1857" i="1"/>
  <c r="C1858" i="1"/>
  <c r="U4286" i="1" l="1"/>
  <c r="W4286" i="1" s="1"/>
  <c r="E4286" i="1"/>
  <c r="J4287" i="1"/>
  <c r="K4287" i="1" s="1"/>
  <c r="I4288" i="1"/>
  <c r="F4282" i="1"/>
  <c r="G4282" i="1"/>
  <c r="D4283" i="1"/>
  <c r="L4283" i="1" s="1"/>
  <c r="M4282" i="1"/>
  <c r="N4281" i="1"/>
  <c r="X1857" i="1"/>
  <c r="B1857" i="1" s="1"/>
  <c r="C1859" i="1"/>
  <c r="P1858" i="1"/>
  <c r="M4283" i="1" l="1"/>
  <c r="N4282" i="1"/>
  <c r="J4288" i="1"/>
  <c r="K4288" i="1" s="1"/>
  <c r="I4289" i="1"/>
  <c r="E4287" i="1"/>
  <c r="U4287" i="1"/>
  <c r="W4287" i="1" s="1"/>
  <c r="F4283" i="1"/>
  <c r="G4283" i="1"/>
  <c r="D4284" i="1"/>
  <c r="L4284" i="1" s="1"/>
  <c r="O4281" i="1"/>
  <c r="X1858" i="1"/>
  <c r="B1858" i="1" s="1"/>
  <c r="P1859" i="1"/>
  <c r="X1859" i="1" s="1"/>
  <c r="B1859" i="1" s="1"/>
  <c r="C1860" i="1"/>
  <c r="N4283" i="1" l="1"/>
  <c r="O4283" i="1" s="1"/>
  <c r="O4282" i="1"/>
  <c r="M4284" i="1"/>
  <c r="I4290" i="1"/>
  <c r="J4289" i="1"/>
  <c r="K4289" i="1" s="1"/>
  <c r="E4288" i="1"/>
  <c r="U4288" i="1"/>
  <c r="W4288" i="1" s="1"/>
  <c r="F4284" i="1"/>
  <c r="G4284" i="1"/>
  <c r="D4285" i="1"/>
  <c r="L4285" i="1" s="1"/>
  <c r="P1860" i="1"/>
  <c r="C1861" i="1"/>
  <c r="M4285" i="1" l="1"/>
  <c r="M4286" i="1" s="1"/>
  <c r="M4287" i="1" s="1"/>
  <c r="M4288" i="1" s="1"/>
  <c r="M4289" i="1" s="1"/>
  <c r="M4290" i="1" s="1"/>
  <c r="N4284" i="1"/>
  <c r="N4285" i="1" s="1"/>
  <c r="N4286" i="1" s="1"/>
  <c r="N4287" i="1" s="1"/>
  <c r="N4288" i="1" s="1"/>
  <c r="N4289" i="1" s="1"/>
  <c r="N4290" i="1" s="1"/>
  <c r="E4289" i="1"/>
  <c r="U4289" i="1"/>
  <c r="W4289" i="1" s="1"/>
  <c r="J4290" i="1"/>
  <c r="K4290" i="1" s="1"/>
  <c r="I4291" i="1"/>
  <c r="F4285" i="1"/>
  <c r="G4285" i="1"/>
  <c r="D4286" i="1"/>
  <c r="L4286" i="1" s="1"/>
  <c r="P1861" i="1"/>
  <c r="C1862" i="1"/>
  <c r="X1860" i="1"/>
  <c r="B1860" i="1" s="1"/>
  <c r="O4285" i="1" l="1"/>
  <c r="O4284" i="1"/>
  <c r="M4291" i="1"/>
  <c r="N4291" i="1"/>
  <c r="I4292" i="1"/>
  <c r="J4291" i="1"/>
  <c r="K4291" i="1" s="1"/>
  <c r="E4290" i="1"/>
  <c r="U4290" i="1"/>
  <c r="W4290" i="1" s="1"/>
  <c r="F4286" i="1"/>
  <c r="G4286" i="1"/>
  <c r="D4287" i="1"/>
  <c r="L4287" i="1" s="1"/>
  <c r="O4286" i="1"/>
  <c r="P1862" i="1"/>
  <c r="C1863" i="1"/>
  <c r="X1861" i="1"/>
  <c r="B1861" i="1" s="1"/>
  <c r="E4291" i="1" l="1"/>
  <c r="U4291" i="1"/>
  <c r="W4291" i="1" s="1"/>
  <c r="J4292" i="1"/>
  <c r="K4292" i="1" s="1"/>
  <c r="I4293" i="1"/>
  <c r="M4292" i="1"/>
  <c r="N4292" i="1"/>
  <c r="F4287" i="1"/>
  <c r="D4288" i="1"/>
  <c r="L4288" i="1" s="1"/>
  <c r="O4287" i="1"/>
  <c r="G4287" i="1"/>
  <c r="P1863" i="1"/>
  <c r="C1864" i="1"/>
  <c r="X1862" i="1"/>
  <c r="B1862" i="1" s="1"/>
  <c r="N4293" i="1" l="1"/>
  <c r="M4293" i="1"/>
  <c r="I4294" i="1"/>
  <c r="J4293" i="1"/>
  <c r="K4293" i="1" s="1"/>
  <c r="E4292" i="1"/>
  <c r="U4292" i="1"/>
  <c r="W4292" i="1" s="1"/>
  <c r="F4288" i="1"/>
  <c r="D4289" i="1"/>
  <c r="L4289" i="1" s="1"/>
  <c r="G4288" i="1"/>
  <c r="O4288" i="1"/>
  <c r="C1865" i="1"/>
  <c r="P1864" i="1"/>
  <c r="X1863" i="1"/>
  <c r="B1863" i="1" s="1"/>
  <c r="E4293" i="1" l="1"/>
  <c r="U4293" i="1"/>
  <c r="W4293" i="1" s="1"/>
  <c r="J4294" i="1"/>
  <c r="K4294" i="1" s="1"/>
  <c r="I4295" i="1"/>
  <c r="M4294" i="1"/>
  <c r="N4294" i="1"/>
  <c r="F4289" i="1"/>
  <c r="O4289" i="1"/>
  <c r="D4290" i="1"/>
  <c r="L4290" i="1" s="1"/>
  <c r="G4289" i="1"/>
  <c r="X1864" i="1"/>
  <c r="B1864" i="1" s="1"/>
  <c r="C1866" i="1"/>
  <c r="P1865" i="1"/>
  <c r="N4295" i="1" l="1"/>
  <c r="M4295" i="1"/>
  <c r="I4296" i="1"/>
  <c r="J4295" i="1"/>
  <c r="K4295" i="1" s="1"/>
  <c r="E4294" i="1"/>
  <c r="U4294" i="1"/>
  <c r="W4294" i="1" s="1"/>
  <c r="F4290" i="1"/>
  <c r="G4290" i="1"/>
  <c r="O4290" i="1"/>
  <c r="D4291" i="1"/>
  <c r="L4291" i="1" s="1"/>
  <c r="P1866" i="1"/>
  <c r="C1867" i="1"/>
  <c r="X1865" i="1"/>
  <c r="B1865" i="1" s="1"/>
  <c r="U4295" i="1" l="1"/>
  <c r="W4295" i="1" s="1"/>
  <c r="E4295" i="1"/>
  <c r="J4296" i="1"/>
  <c r="K4296" i="1" s="1"/>
  <c r="I4297" i="1"/>
  <c r="M4296" i="1"/>
  <c r="N4296" i="1"/>
  <c r="F4291" i="1"/>
  <c r="G4291" i="1"/>
  <c r="D4292" i="1"/>
  <c r="L4292" i="1" s="1"/>
  <c r="O4291" i="1"/>
  <c r="P1867" i="1"/>
  <c r="C1868" i="1"/>
  <c r="X1866" i="1"/>
  <c r="B1866" i="1" s="1"/>
  <c r="N4297" i="1" l="1"/>
  <c r="M4297" i="1"/>
  <c r="I4298" i="1"/>
  <c r="J4297" i="1"/>
  <c r="K4297" i="1" s="1"/>
  <c r="E4296" i="1"/>
  <c r="U4296" i="1"/>
  <c r="W4296" i="1" s="1"/>
  <c r="F4292" i="1"/>
  <c r="O4292" i="1"/>
  <c r="D4293" i="1"/>
  <c r="L4293" i="1" s="1"/>
  <c r="G4292" i="1"/>
  <c r="P1868" i="1"/>
  <c r="C1869" i="1"/>
  <c r="X1867" i="1"/>
  <c r="B1867" i="1" s="1"/>
  <c r="M4298" i="1" l="1"/>
  <c r="E4297" i="1"/>
  <c r="U4297" i="1"/>
  <c r="W4297" i="1" s="1"/>
  <c r="J4298" i="1"/>
  <c r="K4298" i="1" s="1"/>
  <c r="I4299" i="1"/>
  <c r="N4298" i="1"/>
  <c r="F4293" i="1"/>
  <c r="O4293" i="1"/>
  <c r="G4293" i="1"/>
  <c r="D4294" i="1"/>
  <c r="L4294" i="1" s="1"/>
  <c r="C1870" i="1"/>
  <c r="P1869" i="1"/>
  <c r="X1868" i="1"/>
  <c r="B1868" i="1" s="1"/>
  <c r="N4299" i="1" l="1"/>
  <c r="I4300" i="1"/>
  <c r="J4299" i="1"/>
  <c r="K4299" i="1" s="1"/>
  <c r="U4298" i="1"/>
  <c r="W4298" i="1" s="1"/>
  <c r="E4298" i="1"/>
  <c r="M4299" i="1"/>
  <c r="F4294" i="1"/>
  <c r="O4294" i="1"/>
  <c r="D4295" i="1"/>
  <c r="L4295" i="1" s="1"/>
  <c r="G4294" i="1"/>
  <c r="X1869" i="1"/>
  <c r="B1869" i="1" s="1"/>
  <c r="P1870" i="1"/>
  <c r="C1871" i="1"/>
  <c r="M4300" i="1" l="1"/>
  <c r="I4301" i="1"/>
  <c r="J4300" i="1"/>
  <c r="K4300" i="1" s="1"/>
  <c r="U4299" i="1"/>
  <c r="W4299" i="1" s="1"/>
  <c r="E4299" i="1"/>
  <c r="N4300" i="1"/>
  <c r="F4295" i="1"/>
  <c r="G4295" i="1"/>
  <c r="O4295" i="1"/>
  <c r="D4296" i="1"/>
  <c r="L4296" i="1" s="1"/>
  <c r="X1870" i="1"/>
  <c r="B1870" i="1" s="1"/>
  <c r="C1872" i="1"/>
  <c r="P1871" i="1"/>
  <c r="N4301" i="1" l="1"/>
  <c r="E4300" i="1"/>
  <c r="U4300" i="1"/>
  <c r="W4300" i="1" s="1"/>
  <c r="J4301" i="1"/>
  <c r="K4301" i="1" s="1"/>
  <c r="I4302" i="1"/>
  <c r="M4301" i="1"/>
  <c r="F4296" i="1"/>
  <c r="G4296" i="1"/>
  <c r="O4296" i="1"/>
  <c r="D4297" i="1"/>
  <c r="L4297" i="1" s="1"/>
  <c r="C1873" i="1"/>
  <c r="P1872" i="1"/>
  <c r="X1871" i="1"/>
  <c r="B1871" i="1" s="1"/>
  <c r="M4302" i="1" l="1"/>
  <c r="I4303" i="1"/>
  <c r="J4302" i="1"/>
  <c r="K4302" i="1" s="1"/>
  <c r="E4301" i="1"/>
  <c r="U4301" i="1"/>
  <c r="W4301" i="1" s="1"/>
  <c r="N4302" i="1"/>
  <c r="F4297" i="1"/>
  <c r="O4297" i="1"/>
  <c r="G4297" i="1"/>
  <c r="D4298" i="1"/>
  <c r="L4298" i="1" s="1"/>
  <c r="X1872" i="1"/>
  <c r="B1872" i="1" s="1"/>
  <c r="P1873" i="1"/>
  <c r="C1874" i="1"/>
  <c r="M4303" i="1" l="1"/>
  <c r="N4303" i="1"/>
  <c r="E4302" i="1"/>
  <c r="U4302" i="1"/>
  <c r="W4302" i="1" s="1"/>
  <c r="J4303" i="1"/>
  <c r="K4303" i="1" s="1"/>
  <c r="I4304" i="1"/>
  <c r="F4298" i="1"/>
  <c r="G4298" i="1"/>
  <c r="D4299" i="1"/>
  <c r="L4299" i="1" s="1"/>
  <c r="O4298" i="1"/>
  <c r="X1873" i="1"/>
  <c r="B1873" i="1" s="1"/>
  <c r="C1875" i="1"/>
  <c r="P1874" i="1"/>
  <c r="I4305" i="1" l="1"/>
  <c r="J4304" i="1"/>
  <c r="K4304" i="1" s="1"/>
  <c r="U4303" i="1"/>
  <c r="W4303" i="1" s="1"/>
  <c r="E4303" i="1"/>
  <c r="M4304" i="1"/>
  <c r="N4304" i="1"/>
  <c r="F4299" i="1"/>
  <c r="D4300" i="1"/>
  <c r="L4300" i="1" s="1"/>
  <c r="G4299" i="1"/>
  <c r="O4299" i="1"/>
  <c r="P1875" i="1"/>
  <c r="S1875" i="1" s="1"/>
  <c r="C1876" i="1"/>
  <c r="X1874" i="1"/>
  <c r="B1874" i="1" s="1"/>
  <c r="N4305" i="1" l="1"/>
  <c r="M4305" i="1"/>
  <c r="E4304" i="1"/>
  <c r="U4304" i="1"/>
  <c r="W4304" i="1" s="1"/>
  <c r="J4305" i="1"/>
  <c r="K4305" i="1" s="1"/>
  <c r="I4306" i="1"/>
  <c r="F4300" i="1"/>
  <c r="D4301" i="1"/>
  <c r="L4301" i="1" s="1"/>
  <c r="O4300" i="1"/>
  <c r="G4300" i="1"/>
  <c r="C1877" i="1"/>
  <c r="P1876" i="1"/>
  <c r="S1876" i="1" s="1"/>
  <c r="X1875" i="1"/>
  <c r="M4306" i="1" l="1"/>
  <c r="B1875" i="1"/>
  <c r="Y1875" i="1"/>
  <c r="U4305" i="1"/>
  <c r="W4305" i="1" s="1"/>
  <c r="E4305" i="1"/>
  <c r="J4306" i="1"/>
  <c r="K4306" i="1" s="1"/>
  <c r="I4307" i="1"/>
  <c r="N4306" i="1"/>
  <c r="F4301" i="1"/>
  <c r="G4301" i="1"/>
  <c r="O4301" i="1"/>
  <c r="D4302" i="1"/>
  <c r="L4302" i="1" s="1"/>
  <c r="X1876" i="1"/>
  <c r="B1876" i="1" s="1"/>
  <c r="C1878" i="1"/>
  <c r="P1877" i="1"/>
  <c r="Y1876" i="1" l="1"/>
  <c r="N4307" i="1"/>
  <c r="I4308" i="1"/>
  <c r="J4307" i="1"/>
  <c r="K4307" i="1" s="1"/>
  <c r="E4306" i="1"/>
  <c r="U4306" i="1"/>
  <c r="W4306" i="1" s="1"/>
  <c r="M4307" i="1"/>
  <c r="F4302" i="1"/>
  <c r="G4302" i="1"/>
  <c r="D4303" i="1"/>
  <c r="L4303" i="1" s="1"/>
  <c r="O4302" i="1"/>
  <c r="C1879" i="1"/>
  <c r="P1878" i="1"/>
  <c r="X1877" i="1"/>
  <c r="B1877" i="1" s="1"/>
  <c r="E4307" i="1" l="1"/>
  <c r="U4307" i="1"/>
  <c r="W4307" i="1" s="1"/>
  <c r="I4309" i="1"/>
  <c r="J4308" i="1"/>
  <c r="K4308" i="1" s="1"/>
  <c r="F4303" i="1"/>
  <c r="D4304" i="1"/>
  <c r="L4304" i="1" s="1"/>
  <c r="O4303" i="1"/>
  <c r="G4303" i="1"/>
  <c r="X1878" i="1"/>
  <c r="B1878" i="1" s="1"/>
  <c r="C1880" i="1"/>
  <c r="P1879" i="1"/>
  <c r="E4308" i="1" l="1"/>
  <c r="U4308" i="1"/>
  <c r="W4308" i="1" s="1"/>
  <c r="J4309" i="1"/>
  <c r="K4309" i="1" s="1"/>
  <c r="I4310" i="1"/>
  <c r="F4304" i="1"/>
  <c r="G4304" i="1"/>
  <c r="O4304" i="1"/>
  <c r="D4305" i="1"/>
  <c r="L4305" i="1" s="1"/>
  <c r="C1881" i="1"/>
  <c r="P1880" i="1"/>
  <c r="X1879" i="1"/>
  <c r="B1879" i="1" s="1"/>
  <c r="J4310" i="1" l="1"/>
  <c r="K4310" i="1" s="1"/>
  <c r="I4311" i="1"/>
  <c r="E4309" i="1"/>
  <c r="U4309" i="1"/>
  <c r="W4309" i="1" s="1"/>
  <c r="F4305" i="1"/>
  <c r="G4305" i="1"/>
  <c r="O4305" i="1"/>
  <c r="D4306" i="1"/>
  <c r="L4306" i="1" s="1"/>
  <c r="X1880" i="1"/>
  <c r="B1880" i="1" s="1"/>
  <c r="P1881" i="1"/>
  <c r="C1882" i="1"/>
  <c r="J4311" i="1" l="1"/>
  <c r="K4311" i="1" s="1"/>
  <c r="I4312" i="1"/>
  <c r="U4310" i="1"/>
  <c r="W4310" i="1" s="1"/>
  <c r="E4310" i="1"/>
  <c r="F4306" i="1"/>
  <c r="O4306" i="1"/>
  <c r="D4307" i="1"/>
  <c r="L4307" i="1" s="1"/>
  <c r="G4306" i="1"/>
  <c r="X1881" i="1"/>
  <c r="B1881" i="1" s="1"/>
  <c r="C1883" i="1"/>
  <c r="P1882" i="1"/>
  <c r="J4312" i="1" l="1"/>
  <c r="K4312" i="1" s="1"/>
  <c r="I4313" i="1"/>
  <c r="E4311" i="1"/>
  <c r="U4311" i="1"/>
  <c r="W4311" i="1" s="1"/>
  <c r="F4307" i="1"/>
  <c r="G4307" i="1"/>
  <c r="D4308" i="1"/>
  <c r="L4308" i="1" s="1"/>
  <c r="C1884" i="1"/>
  <c r="P1883" i="1"/>
  <c r="X1882" i="1"/>
  <c r="B1882" i="1" s="1"/>
  <c r="O4307" i="1" l="1"/>
  <c r="M4308" i="1"/>
  <c r="J4313" i="1"/>
  <c r="K4313" i="1" s="1"/>
  <c r="I4314" i="1"/>
  <c r="E4312" i="1"/>
  <c r="U4312" i="1"/>
  <c r="W4312" i="1" s="1"/>
  <c r="F4308" i="1"/>
  <c r="G4308" i="1"/>
  <c r="D4309" i="1"/>
  <c r="L4309" i="1" s="1"/>
  <c r="X1883" i="1"/>
  <c r="B1883" i="1" s="1"/>
  <c r="P1884" i="1"/>
  <c r="C1885" i="1"/>
  <c r="N4308" i="1" l="1"/>
  <c r="N4309" i="1" s="1"/>
  <c r="M4309" i="1"/>
  <c r="I4315" i="1"/>
  <c r="J4314" i="1"/>
  <c r="K4314" i="1" s="1"/>
  <c r="E4313" i="1"/>
  <c r="U4313" i="1"/>
  <c r="W4313" i="1" s="1"/>
  <c r="F4309" i="1"/>
  <c r="G4309" i="1"/>
  <c r="D4310" i="1"/>
  <c r="L4310" i="1" s="1"/>
  <c r="X1884" i="1"/>
  <c r="B1884" i="1" s="1"/>
  <c r="C1886" i="1"/>
  <c r="P1885" i="1"/>
  <c r="M4310" i="1" l="1"/>
  <c r="N4310" i="1" s="1"/>
  <c r="O4309" i="1"/>
  <c r="O4308" i="1"/>
  <c r="E4314" i="1"/>
  <c r="U4314" i="1"/>
  <c r="W4314" i="1" s="1"/>
  <c r="I4316" i="1"/>
  <c r="J4315" i="1"/>
  <c r="K4315" i="1" s="1"/>
  <c r="F4310" i="1"/>
  <c r="G4310" i="1"/>
  <c r="D4311" i="1"/>
  <c r="L4311" i="1" s="1"/>
  <c r="X1885" i="1"/>
  <c r="B1885" i="1" s="1"/>
  <c r="C1887" i="1"/>
  <c r="P1886" i="1"/>
  <c r="O4310" i="1" l="1"/>
  <c r="M4311" i="1"/>
  <c r="E4315" i="1"/>
  <c r="U4315" i="1"/>
  <c r="W4315" i="1" s="1"/>
  <c r="I4317" i="1"/>
  <c r="J4316" i="1"/>
  <c r="K4316" i="1" s="1"/>
  <c r="F4311" i="1"/>
  <c r="G4311" i="1"/>
  <c r="D4312" i="1"/>
  <c r="L4312" i="1" s="1"/>
  <c r="P1887" i="1"/>
  <c r="C1888" i="1"/>
  <c r="X1886" i="1"/>
  <c r="B1886" i="1" s="1"/>
  <c r="M4312" i="1" l="1"/>
  <c r="N4311" i="1"/>
  <c r="N4312" i="1" s="1"/>
  <c r="U4316" i="1"/>
  <c r="W4316" i="1" s="1"/>
  <c r="E4316" i="1"/>
  <c r="I4318" i="1"/>
  <c r="J4317" i="1"/>
  <c r="K4317" i="1" s="1"/>
  <c r="F4312" i="1"/>
  <c r="G4312" i="1"/>
  <c r="D4313" i="1"/>
  <c r="L4313" i="1" s="1"/>
  <c r="C1889" i="1"/>
  <c r="P1888" i="1"/>
  <c r="X1887" i="1"/>
  <c r="B1887" i="1" s="1"/>
  <c r="O4311" i="1" l="1"/>
  <c r="J4318" i="1"/>
  <c r="K4318" i="1" s="1"/>
  <c r="I4319" i="1"/>
  <c r="E4317" i="1"/>
  <c r="U4317" i="1"/>
  <c r="W4317" i="1" s="1"/>
  <c r="F4313" i="1"/>
  <c r="G4313" i="1"/>
  <c r="D4314" i="1"/>
  <c r="L4314" i="1" s="1"/>
  <c r="O4312" i="1"/>
  <c r="M4313" i="1"/>
  <c r="X1888" i="1"/>
  <c r="B1888" i="1" s="1"/>
  <c r="P1889" i="1"/>
  <c r="C1890" i="1"/>
  <c r="I4320" i="1" l="1"/>
  <c r="J4319" i="1"/>
  <c r="K4319" i="1" s="1"/>
  <c r="E4318" i="1"/>
  <c r="U4318" i="1"/>
  <c r="W4318" i="1" s="1"/>
  <c r="M4314" i="1"/>
  <c r="M4315" i="1" s="1"/>
  <c r="M4316" i="1" s="1"/>
  <c r="M4317" i="1" s="1"/>
  <c r="M4318" i="1" s="1"/>
  <c r="M4319" i="1" s="1"/>
  <c r="N4313" i="1"/>
  <c r="N4314" i="1" s="1"/>
  <c r="N4315" i="1" s="1"/>
  <c r="N4316" i="1" s="1"/>
  <c r="N4317" i="1" s="1"/>
  <c r="N4318" i="1" s="1"/>
  <c r="N4319" i="1" s="1"/>
  <c r="F4314" i="1"/>
  <c r="G4314" i="1"/>
  <c r="D4315" i="1"/>
  <c r="L4315" i="1" s="1"/>
  <c r="X1889" i="1"/>
  <c r="B1889" i="1" s="1"/>
  <c r="C1891" i="1"/>
  <c r="P1890" i="1"/>
  <c r="N4320" i="1" l="1"/>
  <c r="M4320" i="1"/>
  <c r="O4314" i="1"/>
  <c r="U4319" i="1"/>
  <c r="W4319" i="1" s="1"/>
  <c r="E4319" i="1"/>
  <c r="O4313" i="1"/>
  <c r="J4320" i="1"/>
  <c r="K4320" i="1" s="1"/>
  <c r="I4321" i="1"/>
  <c r="F4315" i="1"/>
  <c r="G4315" i="1"/>
  <c r="D4316" i="1"/>
  <c r="L4316" i="1" s="1"/>
  <c r="O4315" i="1"/>
  <c r="C1892" i="1"/>
  <c r="P1891" i="1"/>
  <c r="X1890" i="1"/>
  <c r="B1890" i="1" s="1"/>
  <c r="J4321" i="1" l="1"/>
  <c r="K4321" i="1" s="1"/>
  <c r="I4322" i="1"/>
  <c r="U4320" i="1"/>
  <c r="W4320" i="1" s="1"/>
  <c r="E4320" i="1"/>
  <c r="M4321" i="1"/>
  <c r="N4321" i="1"/>
  <c r="F4316" i="1"/>
  <c r="G4316" i="1"/>
  <c r="O4316" i="1"/>
  <c r="D4317" i="1"/>
  <c r="L4317" i="1" s="1"/>
  <c r="X1891" i="1"/>
  <c r="B1891" i="1" s="1"/>
  <c r="P1892" i="1"/>
  <c r="C1893" i="1"/>
  <c r="N4322" i="1" l="1"/>
  <c r="M4322" i="1"/>
  <c r="I4323" i="1"/>
  <c r="J4322" i="1"/>
  <c r="K4322" i="1" s="1"/>
  <c r="E4321" i="1"/>
  <c r="U4321" i="1"/>
  <c r="W4321" i="1" s="1"/>
  <c r="F4317" i="1"/>
  <c r="O4317" i="1"/>
  <c r="G4317" i="1"/>
  <c r="D4318" i="1"/>
  <c r="L4318" i="1" s="1"/>
  <c r="X1892" i="1"/>
  <c r="B1892" i="1" s="1"/>
  <c r="C1894" i="1"/>
  <c r="P1893" i="1"/>
  <c r="N4323" i="1" l="1"/>
  <c r="E4322" i="1"/>
  <c r="U4322" i="1"/>
  <c r="W4322" i="1" s="1"/>
  <c r="J4323" i="1"/>
  <c r="K4323" i="1" s="1"/>
  <c r="I4324" i="1"/>
  <c r="M4323" i="1"/>
  <c r="F4318" i="1"/>
  <c r="O4318" i="1"/>
  <c r="G4318" i="1"/>
  <c r="D4319" i="1"/>
  <c r="L4319" i="1" s="1"/>
  <c r="C1895" i="1"/>
  <c r="P1894" i="1"/>
  <c r="X1893" i="1"/>
  <c r="B1893" i="1" s="1"/>
  <c r="M4324" i="1" l="1"/>
  <c r="J4324" i="1"/>
  <c r="K4324" i="1" s="1"/>
  <c r="I4325" i="1"/>
  <c r="E4323" i="1"/>
  <c r="U4323" i="1"/>
  <c r="W4323" i="1" s="1"/>
  <c r="N4324" i="1"/>
  <c r="F4319" i="1"/>
  <c r="G4319" i="1"/>
  <c r="O4319" i="1"/>
  <c r="D4320" i="1"/>
  <c r="L4320" i="1" s="1"/>
  <c r="X1894" i="1"/>
  <c r="B1894" i="1" s="1"/>
  <c r="C1896" i="1"/>
  <c r="P1895" i="1"/>
  <c r="M4325" i="1" l="1"/>
  <c r="N4325" i="1"/>
  <c r="J4325" i="1"/>
  <c r="K4325" i="1" s="1"/>
  <c r="I4326" i="1"/>
  <c r="E4324" i="1"/>
  <c r="U4324" i="1"/>
  <c r="W4324" i="1" s="1"/>
  <c r="F4320" i="1"/>
  <c r="O4320" i="1"/>
  <c r="D4321" i="1"/>
  <c r="L4321" i="1" s="1"/>
  <c r="G4320" i="1"/>
  <c r="X1895" i="1"/>
  <c r="B1895" i="1" s="1"/>
  <c r="P1896" i="1"/>
  <c r="C1897" i="1"/>
  <c r="J4326" i="1" l="1"/>
  <c r="K4326" i="1" s="1"/>
  <c r="I4327" i="1"/>
  <c r="N4326" i="1"/>
  <c r="E4325" i="1"/>
  <c r="U4325" i="1"/>
  <c r="W4325" i="1" s="1"/>
  <c r="M4326" i="1"/>
  <c r="F4321" i="1"/>
  <c r="G4321" i="1"/>
  <c r="O4321" i="1"/>
  <c r="D4322" i="1"/>
  <c r="L4322" i="1" s="1"/>
  <c r="C1898" i="1"/>
  <c r="P1897" i="1"/>
  <c r="X1896" i="1"/>
  <c r="B1896" i="1" s="1"/>
  <c r="N4327" i="1" l="1"/>
  <c r="M4327" i="1"/>
  <c r="I4328" i="1"/>
  <c r="J4327" i="1"/>
  <c r="K4327" i="1" s="1"/>
  <c r="E4326" i="1"/>
  <c r="U4326" i="1"/>
  <c r="W4326" i="1" s="1"/>
  <c r="F4322" i="1"/>
  <c r="G4322" i="1"/>
  <c r="O4322" i="1"/>
  <c r="D4323" i="1"/>
  <c r="L4323" i="1" s="1"/>
  <c r="X1897" i="1"/>
  <c r="B1897" i="1" s="1"/>
  <c r="P1898" i="1"/>
  <c r="C1899" i="1"/>
  <c r="Y2060" i="1"/>
  <c r="E4327" i="1" l="1"/>
  <c r="U4327" i="1"/>
  <c r="W4327" i="1" s="1"/>
  <c r="J4328" i="1"/>
  <c r="K4328" i="1" s="1"/>
  <c r="I4329" i="1"/>
  <c r="N4328" i="1"/>
  <c r="M4328" i="1"/>
  <c r="F4323" i="1"/>
  <c r="G4323" i="1"/>
  <c r="D4324" i="1"/>
  <c r="L4324" i="1" s="1"/>
  <c r="O4323" i="1"/>
  <c r="C1900" i="1"/>
  <c r="P1899" i="1"/>
  <c r="X1898" i="1"/>
  <c r="B1898" i="1" s="1"/>
  <c r="M4329" i="1" l="1"/>
  <c r="N4329" i="1"/>
  <c r="J4329" i="1"/>
  <c r="K4329" i="1" s="1"/>
  <c r="I4330" i="1"/>
  <c r="U4328" i="1"/>
  <c r="W4328" i="1" s="1"/>
  <c r="E4328" i="1"/>
  <c r="F4324" i="1"/>
  <c r="D4325" i="1"/>
  <c r="L4325" i="1" s="1"/>
  <c r="G4324" i="1"/>
  <c r="O4324" i="1"/>
  <c r="X1899" i="1"/>
  <c r="B1899" i="1" s="1"/>
  <c r="C1901" i="1"/>
  <c r="P1900" i="1"/>
  <c r="I4331" i="1" l="1"/>
  <c r="J4330" i="1"/>
  <c r="K4330" i="1" s="1"/>
  <c r="E4329" i="1"/>
  <c r="U4329" i="1"/>
  <c r="W4329" i="1" s="1"/>
  <c r="N4330" i="1"/>
  <c r="M4330" i="1"/>
  <c r="F4325" i="1"/>
  <c r="O4325" i="1"/>
  <c r="D4326" i="1"/>
  <c r="L4326" i="1" s="1"/>
  <c r="G4325" i="1"/>
  <c r="C1902" i="1"/>
  <c r="P1901" i="1"/>
  <c r="X1900" i="1"/>
  <c r="B1900" i="1" s="1"/>
  <c r="M4331" i="1" l="1"/>
  <c r="N4331" i="1"/>
  <c r="E4330" i="1"/>
  <c r="U4330" i="1"/>
  <c r="W4330" i="1" s="1"/>
  <c r="J4331" i="1"/>
  <c r="K4331" i="1" s="1"/>
  <c r="I4332" i="1"/>
  <c r="F4326" i="1"/>
  <c r="O4326" i="1"/>
  <c r="D4327" i="1"/>
  <c r="L4327" i="1" s="1"/>
  <c r="G4326" i="1"/>
  <c r="X1901" i="1"/>
  <c r="B1901" i="1" s="1"/>
  <c r="C1903" i="1"/>
  <c r="P1902" i="1"/>
  <c r="E4331" i="1" l="1"/>
  <c r="U4331" i="1"/>
  <c r="W4331" i="1" s="1"/>
  <c r="I4333" i="1"/>
  <c r="J4332" i="1"/>
  <c r="K4332" i="1" s="1"/>
  <c r="N4332" i="1"/>
  <c r="M4332" i="1"/>
  <c r="F4327" i="1"/>
  <c r="O4327" i="1"/>
  <c r="D4328" i="1"/>
  <c r="L4328" i="1" s="1"/>
  <c r="G4327" i="1"/>
  <c r="X1902" i="1"/>
  <c r="B1902" i="1" s="1"/>
  <c r="C1904" i="1"/>
  <c r="P1903" i="1"/>
  <c r="M4333" i="1" l="1"/>
  <c r="N4333" i="1"/>
  <c r="E4332" i="1"/>
  <c r="U4332" i="1"/>
  <c r="W4332" i="1" s="1"/>
  <c r="J4333" i="1"/>
  <c r="K4333" i="1" s="1"/>
  <c r="I4334" i="1"/>
  <c r="F4328" i="1"/>
  <c r="G4328" i="1"/>
  <c r="D4329" i="1"/>
  <c r="L4329" i="1" s="1"/>
  <c r="O4328" i="1"/>
  <c r="C1905" i="1"/>
  <c r="P1904" i="1"/>
  <c r="X1903" i="1"/>
  <c r="B1903" i="1" s="1"/>
  <c r="I4335" i="1" l="1"/>
  <c r="J4334" i="1"/>
  <c r="K4334" i="1" s="1"/>
  <c r="E4333" i="1"/>
  <c r="U4333" i="1"/>
  <c r="W4333" i="1" s="1"/>
  <c r="N4334" i="1"/>
  <c r="M4334" i="1"/>
  <c r="F4329" i="1"/>
  <c r="G4329" i="1"/>
  <c r="O4329" i="1"/>
  <c r="D4330" i="1"/>
  <c r="L4330" i="1" s="1"/>
  <c r="X1904" i="1"/>
  <c r="B1904" i="1" s="1"/>
  <c r="C1906" i="1"/>
  <c r="P1905" i="1"/>
  <c r="S1905" i="1" s="1"/>
  <c r="M4335" i="1" l="1"/>
  <c r="N4335" i="1"/>
  <c r="E4334" i="1"/>
  <c r="U4334" i="1"/>
  <c r="W4334" i="1" s="1"/>
  <c r="I4336" i="1"/>
  <c r="J4335" i="1"/>
  <c r="K4335" i="1" s="1"/>
  <c r="F4330" i="1"/>
  <c r="G4330" i="1"/>
  <c r="D4331" i="1"/>
  <c r="L4331" i="1" s="1"/>
  <c r="O4330" i="1"/>
  <c r="C1907" i="1"/>
  <c r="P1906" i="1"/>
  <c r="S1906" i="1" s="1"/>
  <c r="X1905" i="1"/>
  <c r="B1905" i="1" l="1"/>
  <c r="Y1905" i="1"/>
  <c r="E4335" i="1"/>
  <c r="U4335" i="1"/>
  <c r="W4335" i="1" s="1"/>
  <c r="J4336" i="1"/>
  <c r="K4336" i="1" s="1"/>
  <c r="I4337" i="1"/>
  <c r="N4336" i="1"/>
  <c r="M4336" i="1"/>
  <c r="F4331" i="1"/>
  <c r="O4331" i="1"/>
  <c r="G4331" i="1"/>
  <c r="D4332" i="1"/>
  <c r="L4332" i="1" s="1"/>
  <c r="X1906" i="1"/>
  <c r="B1906" i="1" s="1"/>
  <c r="P1907" i="1"/>
  <c r="C1908" i="1"/>
  <c r="Y1906" i="1" l="1"/>
  <c r="M4337" i="1"/>
  <c r="N4337" i="1"/>
  <c r="I4338" i="1"/>
  <c r="J4337" i="1"/>
  <c r="K4337" i="1" s="1"/>
  <c r="E4336" i="1"/>
  <c r="U4336" i="1"/>
  <c r="W4336" i="1" s="1"/>
  <c r="F4332" i="1"/>
  <c r="G4332" i="1"/>
  <c r="O4332" i="1"/>
  <c r="D4333" i="1"/>
  <c r="L4333" i="1" s="1"/>
  <c r="S1907" i="1"/>
  <c r="X1907" i="1"/>
  <c r="Y1907" i="1" s="1"/>
  <c r="C1909" i="1"/>
  <c r="P1908" i="1"/>
  <c r="N4338" i="1" l="1"/>
  <c r="M4338" i="1"/>
  <c r="E4337" i="1"/>
  <c r="U4337" i="1"/>
  <c r="W4337" i="1" s="1"/>
  <c r="J4338" i="1"/>
  <c r="K4338" i="1" s="1"/>
  <c r="I4339" i="1"/>
  <c r="F4333" i="1"/>
  <c r="G4333" i="1"/>
  <c r="D4334" i="1"/>
  <c r="L4334" i="1" s="1"/>
  <c r="O4333" i="1"/>
  <c r="B1907" i="1"/>
  <c r="C1910" i="1"/>
  <c r="P1909" i="1"/>
  <c r="X1908" i="1"/>
  <c r="B1908" i="1" s="1"/>
  <c r="I4340" i="1" l="1"/>
  <c r="J4339" i="1"/>
  <c r="K4339" i="1" s="1"/>
  <c r="U4338" i="1"/>
  <c r="W4338" i="1" s="1"/>
  <c r="E4338" i="1"/>
  <c r="F4334" i="1"/>
  <c r="G4334" i="1"/>
  <c r="D4335" i="1"/>
  <c r="L4335" i="1" s="1"/>
  <c r="O4334" i="1"/>
  <c r="X1909" i="1"/>
  <c r="B1909" i="1" s="1"/>
  <c r="C1911" i="1"/>
  <c r="P1910" i="1"/>
  <c r="X1910" i="1" s="1"/>
  <c r="B1910" i="1" s="1"/>
  <c r="U4339" i="1" l="1"/>
  <c r="W4339" i="1" s="1"/>
  <c r="E4339" i="1"/>
  <c r="J4340" i="1"/>
  <c r="K4340" i="1" s="1"/>
  <c r="I4341" i="1"/>
  <c r="F4335" i="1"/>
  <c r="O4335" i="1"/>
  <c r="G4335" i="1"/>
  <c r="D4336" i="1"/>
  <c r="L4336" i="1" s="1"/>
  <c r="C1912" i="1"/>
  <c r="P1911" i="1"/>
  <c r="J4341" i="1" l="1"/>
  <c r="K4341" i="1" s="1"/>
  <c r="I4342" i="1"/>
  <c r="E4340" i="1"/>
  <c r="U4340" i="1"/>
  <c r="W4340" i="1" s="1"/>
  <c r="F4336" i="1"/>
  <c r="G4336" i="1"/>
  <c r="O4336" i="1"/>
  <c r="D4337" i="1"/>
  <c r="L4337" i="1" s="1"/>
  <c r="X1911" i="1"/>
  <c r="B1911" i="1" s="1"/>
  <c r="P1912" i="1"/>
  <c r="C1913" i="1"/>
  <c r="J4342" i="1" l="1"/>
  <c r="K4342" i="1" s="1"/>
  <c r="I4343" i="1"/>
  <c r="E4341" i="1"/>
  <c r="U4341" i="1"/>
  <c r="W4341" i="1" s="1"/>
  <c r="F4337" i="1"/>
  <c r="G4337" i="1"/>
  <c r="D4338" i="1"/>
  <c r="L4338" i="1" s="1"/>
  <c r="O4337" i="1"/>
  <c r="X1912" i="1"/>
  <c r="B1912" i="1" s="1"/>
  <c r="P1913" i="1"/>
  <c r="C1914" i="1"/>
  <c r="J4343" i="1" l="1"/>
  <c r="K4343" i="1" s="1"/>
  <c r="I4344" i="1"/>
  <c r="E4342" i="1"/>
  <c r="U4342" i="1"/>
  <c r="W4342" i="1" s="1"/>
  <c r="F4338" i="1"/>
  <c r="G4338" i="1"/>
  <c r="D4339" i="1"/>
  <c r="L4339" i="1" s="1"/>
  <c r="X1913" i="1"/>
  <c r="B1913" i="1" s="1"/>
  <c r="C1915" i="1"/>
  <c r="P1914" i="1"/>
  <c r="O4338" i="1" l="1"/>
  <c r="M4339" i="1"/>
  <c r="I4345" i="1"/>
  <c r="J4344" i="1"/>
  <c r="K4344" i="1" s="1"/>
  <c r="E4343" i="1"/>
  <c r="U4343" i="1"/>
  <c r="W4343" i="1" s="1"/>
  <c r="F4339" i="1"/>
  <c r="G4339" i="1"/>
  <c r="D4340" i="1"/>
  <c r="L4340" i="1" s="1"/>
  <c r="C1916" i="1"/>
  <c r="P1915" i="1"/>
  <c r="X1914" i="1"/>
  <c r="B1914" i="1" s="1"/>
  <c r="M4340" i="1" l="1"/>
  <c r="N4339" i="1"/>
  <c r="N4340" i="1" s="1"/>
  <c r="E4344" i="1"/>
  <c r="U4344" i="1"/>
  <c r="W4344" i="1" s="1"/>
  <c r="J4345" i="1"/>
  <c r="K4345" i="1" s="1"/>
  <c r="I4346" i="1"/>
  <c r="F4340" i="1"/>
  <c r="G4340" i="1"/>
  <c r="D4341" i="1"/>
  <c r="L4341" i="1" s="1"/>
  <c r="X1915" i="1"/>
  <c r="B1915" i="1" s="1"/>
  <c r="P1916" i="1"/>
  <c r="C1917" i="1"/>
  <c r="M4341" i="1" l="1"/>
  <c r="O4340" i="1"/>
  <c r="O4339" i="1"/>
  <c r="I4347" i="1"/>
  <c r="J4346" i="1"/>
  <c r="K4346" i="1" s="1"/>
  <c r="E4345" i="1"/>
  <c r="U4345" i="1"/>
  <c r="W4345" i="1" s="1"/>
  <c r="F4341" i="1"/>
  <c r="G4341" i="1"/>
  <c r="D4342" i="1"/>
  <c r="L4342" i="1" s="1"/>
  <c r="P1917" i="1"/>
  <c r="C1918" i="1"/>
  <c r="X1916" i="1"/>
  <c r="B1916" i="1" s="1"/>
  <c r="M4342" i="1" l="1"/>
  <c r="N4341" i="1"/>
  <c r="U4346" i="1"/>
  <c r="W4346" i="1" s="1"/>
  <c r="E4346" i="1"/>
  <c r="I4348" i="1"/>
  <c r="J4347" i="1"/>
  <c r="K4347" i="1" s="1"/>
  <c r="F4342" i="1"/>
  <c r="D4343" i="1"/>
  <c r="L4343" i="1" s="1"/>
  <c r="G4342" i="1"/>
  <c r="C1919" i="1"/>
  <c r="P1918" i="1"/>
  <c r="X1918" i="1" s="1"/>
  <c r="B1918" i="1" s="1"/>
  <c r="X1917" i="1"/>
  <c r="B1917" i="1" s="1"/>
  <c r="N4342" i="1" l="1"/>
  <c r="O4342" i="1" s="1"/>
  <c r="O4341" i="1"/>
  <c r="E4347" i="1"/>
  <c r="U4347" i="1"/>
  <c r="W4347" i="1" s="1"/>
  <c r="I4349" i="1"/>
  <c r="J4348" i="1"/>
  <c r="K4348" i="1" s="1"/>
  <c r="F4343" i="1"/>
  <c r="D4344" i="1"/>
  <c r="L4344" i="1" s="1"/>
  <c r="G4343" i="1"/>
  <c r="M4343" i="1"/>
  <c r="C1920" i="1"/>
  <c r="P1919" i="1"/>
  <c r="E4348" i="1" l="1"/>
  <c r="U4348" i="1"/>
  <c r="W4348" i="1" s="1"/>
  <c r="J4349" i="1"/>
  <c r="K4349" i="1" s="1"/>
  <c r="I4350" i="1"/>
  <c r="M4344" i="1"/>
  <c r="M4345" i="1" s="1"/>
  <c r="M4346" i="1" s="1"/>
  <c r="M4347" i="1" s="1"/>
  <c r="M4348" i="1" s="1"/>
  <c r="M4349" i="1" s="1"/>
  <c r="N4343" i="1"/>
  <c r="N4344" i="1" s="1"/>
  <c r="N4345" i="1" s="1"/>
  <c r="N4346" i="1" s="1"/>
  <c r="N4347" i="1" s="1"/>
  <c r="N4348" i="1" s="1"/>
  <c r="N4349" i="1" s="1"/>
  <c r="F4344" i="1"/>
  <c r="G4344" i="1"/>
  <c r="D4345" i="1"/>
  <c r="L4345" i="1" s="1"/>
  <c r="X1919" i="1"/>
  <c r="B1919" i="1" s="1"/>
  <c r="P1920" i="1"/>
  <c r="C1921" i="1"/>
  <c r="N4350" i="1" l="1"/>
  <c r="M4350" i="1"/>
  <c r="O4343" i="1"/>
  <c r="J4350" i="1"/>
  <c r="K4350" i="1" s="1"/>
  <c r="I4351" i="1"/>
  <c r="E4349" i="1"/>
  <c r="U4349" i="1"/>
  <c r="W4349" i="1" s="1"/>
  <c r="O4344" i="1"/>
  <c r="F4345" i="1"/>
  <c r="D4346" i="1"/>
  <c r="L4346" i="1" s="1"/>
  <c r="O4345" i="1"/>
  <c r="G4345" i="1"/>
  <c r="X1920" i="1"/>
  <c r="B1920" i="1" s="1"/>
  <c r="C1922" i="1"/>
  <c r="P1921" i="1"/>
  <c r="Y4344" i="1" l="1"/>
  <c r="I4352" i="1"/>
  <c r="J4351" i="1"/>
  <c r="K4351" i="1" s="1"/>
  <c r="E4350" i="1"/>
  <c r="U4350" i="1"/>
  <c r="W4350" i="1" s="1"/>
  <c r="N4351" i="1"/>
  <c r="M4351" i="1"/>
  <c r="F4346" i="1"/>
  <c r="G4346" i="1"/>
  <c r="D4347" i="1"/>
  <c r="L4347" i="1" s="1"/>
  <c r="O4346" i="1"/>
  <c r="X1921" i="1"/>
  <c r="B1921" i="1" s="1"/>
  <c r="P1922" i="1"/>
  <c r="C1923" i="1"/>
  <c r="M4352" i="1" l="1"/>
  <c r="N4352" i="1"/>
  <c r="E4351" i="1"/>
  <c r="U4351" i="1"/>
  <c r="W4351" i="1" s="1"/>
  <c r="J4352" i="1"/>
  <c r="K4352" i="1" s="1"/>
  <c r="I4353" i="1"/>
  <c r="F4347" i="1"/>
  <c r="D4348" i="1"/>
  <c r="L4348" i="1" s="1"/>
  <c r="O4347" i="1"/>
  <c r="G4347" i="1"/>
  <c r="P1923" i="1"/>
  <c r="C1924" i="1"/>
  <c r="X1922" i="1"/>
  <c r="B1922" i="1" s="1"/>
  <c r="E4352" i="1" l="1"/>
  <c r="U4352" i="1"/>
  <c r="W4352" i="1" s="1"/>
  <c r="J4353" i="1"/>
  <c r="K4353" i="1" s="1"/>
  <c r="I4354" i="1"/>
  <c r="N4353" i="1"/>
  <c r="M4353" i="1"/>
  <c r="F4348" i="1"/>
  <c r="G4348" i="1"/>
  <c r="O4348" i="1"/>
  <c r="D4349" i="1"/>
  <c r="L4349" i="1" s="1"/>
  <c r="P1924" i="1"/>
  <c r="C1925" i="1"/>
  <c r="X1923" i="1"/>
  <c r="B1923" i="1" s="1"/>
  <c r="M4354" i="1" l="1"/>
  <c r="N4354" i="1"/>
  <c r="J4354" i="1"/>
  <c r="K4354" i="1" s="1"/>
  <c r="I4355" i="1"/>
  <c r="E4353" i="1"/>
  <c r="U4353" i="1"/>
  <c r="W4353" i="1" s="1"/>
  <c r="F4349" i="1"/>
  <c r="G4349" i="1"/>
  <c r="D4350" i="1"/>
  <c r="L4350" i="1" s="1"/>
  <c r="O4349" i="1"/>
  <c r="C1926" i="1"/>
  <c r="P1925" i="1"/>
  <c r="X1924" i="1"/>
  <c r="B1924" i="1" s="1"/>
  <c r="J4355" i="1" l="1"/>
  <c r="K4355" i="1" s="1"/>
  <c r="I4356" i="1"/>
  <c r="E4354" i="1"/>
  <c r="U4354" i="1"/>
  <c r="W4354" i="1" s="1"/>
  <c r="N4355" i="1"/>
  <c r="M4355" i="1"/>
  <c r="F4350" i="1"/>
  <c r="G4350" i="1"/>
  <c r="D4351" i="1"/>
  <c r="L4351" i="1" s="1"/>
  <c r="O4350" i="1"/>
  <c r="X1925" i="1"/>
  <c r="B1925" i="1" s="1"/>
  <c r="C1927" i="1"/>
  <c r="P1926" i="1"/>
  <c r="M4356" i="1" l="1"/>
  <c r="N4356" i="1"/>
  <c r="I4357" i="1"/>
  <c r="J4356" i="1"/>
  <c r="K4356" i="1" s="1"/>
  <c r="E4355" i="1"/>
  <c r="U4355" i="1"/>
  <c r="W4355" i="1" s="1"/>
  <c r="F4351" i="1"/>
  <c r="D4352" i="1"/>
  <c r="L4352" i="1" s="1"/>
  <c r="G4351" i="1"/>
  <c r="O4351" i="1"/>
  <c r="X1926" i="1"/>
  <c r="B1926" i="1" s="1"/>
  <c r="C1928" i="1"/>
  <c r="P1927" i="1"/>
  <c r="E4356" i="1" l="1"/>
  <c r="U4356" i="1"/>
  <c r="W4356" i="1" s="1"/>
  <c r="J4357" i="1"/>
  <c r="K4357" i="1" s="1"/>
  <c r="I4358" i="1"/>
  <c r="N4357" i="1"/>
  <c r="M4357" i="1"/>
  <c r="F4352" i="1"/>
  <c r="D4353" i="1"/>
  <c r="L4353" i="1" s="1"/>
  <c r="O4352" i="1"/>
  <c r="G4352" i="1"/>
  <c r="C1929" i="1"/>
  <c r="P1928" i="1"/>
  <c r="X1927" i="1"/>
  <c r="B1927" i="1" s="1"/>
  <c r="M4358" i="1" l="1"/>
  <c r="N4358" i="1"/>
  <c r="J4358" i="1"/>
  <c r="K4358" i="1" s="1"/>
  <c r="I4359" i="1"/>
  <c r="E4357" i="1"/>
  <c r="U4357" i="1"/>
  <c r="W4357" i="1" s="1"/>
  <c r="F4353" i="1"/>
  <c r="G4353" i="1"/>
  <c r="O4353" i="1"/>
  <c r="D4354" i="1"/>
  <c r="L4354" i="1" s="1"/>
  <c r="X1928" i="1"/>
  <c r="B1928" i="1" s="1"/>
  <c r="C1930" i="1"/>
  <c r="P1929" i="1"/>
  <c r="J4359" i="1" l="1"/>
  <c r="K4359" i="1" s="1"/>
  <c r="I4360" i="1"/>
  <c r="E4358" i="1"/>
  <c r="U4358" i="1"/>
  <c r="W4358" i="1" s="1"/>
  <c r="N4359" i="1"/>
  <c r="M4359" i="1"/>
  <c r="F4354" i="1"/>
  <c r="G4354" i="1"/>
  <c r="D4355" i="1"/>
  <c r="L4355" i="1" s="1"/>
  <c r="O4354" i="1"/>
  <c r="P1930" i="1"/>
  <c r="C1931" i="1"/>
  <c r="X1929" i="1"/>
  <c r="B1929" i="1" s="1"/>
  <c r="M4360" i="1" l="1"/>
  <c r="N4360" i="1"/>
  <c r="I4361" i="1"/>
  <c r="J4360" i="1"/>
  <c r="K4360" i="1" s="1"/>
  <c r="E4359" i="1"/>
  <c r="U4359" i="1"/>
  <c r="W4359" i="1" s="1"/>
  <c r="F4355" i="1"/>
  <c r="G4355" i="1"/>
  <c r="O4355" i="1"/>
  <c r="D4356" i="1"/>
  <c r="L4356" i="1" s="1"/>
  <c r="C1932" i="1"/>
  <c r="P1931" i="1"/>
  <c r="X1931" i="1" s="1"/>
  <c r="B1931" i="1" s="1"/>
  <c r="X1930" i="1"/>
  <c r="B1930" i="1" s="1"/>
  <c r="E4360" i="1" l="1"/>
  <c r="U4360" i="1"/>
  <c r="W4360" i="1" s="1"/>
  <c r="J4361" i="1"/>
  <c r="K4361" i="1" s="1"/>
  <c r="I4362" i="1"/>
  <c r="N4361" i="1"/>
  <c r="M4361" i="1"/>
  <c r="F4356" i="1"/>
  <c r="O4356" i="1"/>
  <c r="G4356" i="1"/>
  <c r="D4357" i="1"/>
  <c r="L4357" i="1" s="1"/>
  <c r="P1932" i="1"/>
  <c r="C1933" i="1"/>
  <c r="M4362" i="1" l="1"/>
  <c r="N4362" i="1"/>
  <c r="E4361" i="1"/>
  <c r="U4361" i="1"/>
  <c r="W4361" i="1" s="1"/>
  <c r="J4362" i="1"/>
  <c r="K4362" i="1" s="1"/>
  <c r="I4363" i="1"/>
  <c r="F4357" i="1"/>
  <c r="O4357" i="1"/>
  <c r="G4357" i="1"/>
  <c r="D4358" i="1"/>
  <c r="L4358" i="1" s="1"/>
  <c r="P1933" i="1"/>
  <c r="C1934" i="1"/>
  <c r="X1932" i="1"/>
  <c r="B1932" i="1" s="1"/>
  <c r="M4363" i="1" l="1"/>
  <c r="E4362" i="1"/>
  <c r="U4362" i="1"/>
  <c r="W4362" i="1" s="1"/>
  <c r="I4364" i="1"/>
  <c r="J4363" i="1"/>
  <c r="K4363" i="1" s="1"/>
  <c r="N4363" i="1"/>
  <c r="F4358" i="1"/>
  <c r="G4358" i="1"/>
  <c r="O4358" i="1"/>
  <c r="D4359" i="1"/>
  <c r="L4359" i="1" s="1"/>
  <c r="P1934" i="1"/>
  <c r="C1935" i="1"/>
  <c r="X1933" i="1"/>
  <c r="B1933" i="1" s="1"/>
  <c r="N4364" i="1" l="1"/>
  <c r="U4363" i="1"/>
  <c r="W4363" i="1" s="1"/>
  <c r="E4363" i="1"/>
  <c r="I4365" i="1"/>
  <c r="J4364" i="1"/>
  <c r="K4364" i="1" s="1"/>
  <c r="M4364" i="1"/>
  <c r="F4359" i="1"/>
  <c r="G4359" i="1"/>
  <c r="O4359" i="1"/>
  <c r="D4360" i="1"/>
  <c r="L4360" i="1" s="1"/>
  <c r="C1936" i="1"/>
  <c r="P1935" i="1"/>
  <c r="X1934" i="1"/>
  <c r="B1934" i="1" s="1"/>
  <c r="N4365" i="1" l="1"/>
  <c r="M4365" i="1"/>
  <c r="E4364" i="1"/>
  <c r="U4364" i="1"/>
  <c r="W4364" i="1" s="1"/>
  <c r="J4365" i="1"/>
  <c r="K4365" i="1" s="1"/>
  <c r="I4366" i="1"/>
  <c r="F4360" i="1"/>
  <c r="O4360" i="1"/>
  <c r="G4360" i="1"/>
  <c r="D4361" i="1"/>
  <c r="L4361" i="1" s="1"/>
  <c r="X1935" i="1"/>
  <c r="C1937" i="1"/>
  <c r="P1936" i="1"/>
  <c r="M4366" i="1" l="1"/>
  <c r="N4366" i="1"/>
  <c r="J4366" i="1"/>
  <c r="K4366" i="1" s="1"/>
  <c r="I4367" i="1"/>
  <c r="E4365" i="1"/>
  <c r="U4365" i="1"/>
  <c r="W4365" i="1" s="1"/>
  <c r="F4361" i="1"/>
  <c r="G4361" i="1"/>
  <c r="O4361" i="1"/>
  <c r="D4362" i="1"/>
  <c r="L4362" i="1" s="1"/>
  <c r="B1935" i="1"/>
  <c r="Y1935" i="1"/>
  <c r="C1938" i="1"/>
  <c r="P1937" i="1"/>
  <c r="S1937" i="1" s="1"/>
  <c r="X1936" i="1"/>
  <c r="B1936" i="1" s="1"/>
  <c r="M4367" i="1" l="1"/>
  <c r="N4367" i="1"/>
  <c r="J4367" i="1"/>
  <c r="K4367" i="1" s="1"/>
  <c r="I4368" i="1"/>
  <c r="U4366" i="1"/>
  <c r="W4366" i="1" s="1"/>
  <c r="E4366" i="1"/>
  <c r="F4362" i="1"/>
  <c r="G4362" i="1"/>
  <c r="D4363" i="1"/>
  <c r="L4363" i="1" s="1"/>
  <c r="O4362" i="1"/>
  <c r="X1937" i="1"/>
  <c r="B1937" i="1" s="1"/>
  <c r="C1939" i="1"/>
  <c r="P1938" i="1"/>
  <c r="S1938" i="1" s="1"/>
  <c r="I4369" i="1" l="1"/>
  <c r="J4368" i="1"/>
  <c r="K4368" i="1" s="1"/>
  <c r="M4368" i="1"/>
  <c r="E4367" i="1"/>
  <c r="U4367" i="1"/>
  <c r="W4367" i="1" s="1"/>
  <c r="N4368" i="1"/>
  <c r="F4363" i="1"/>
  <c r="O4363" i="1"/>
  <c r="G4363" i="1"/>
  <c r="D4364" i="1"/>
  <c r="L4364" i="1" s="1"/>
  <c r="Y1937" i="1"/>
  <c r="X1938" i="1"/>
  <c r="B1938" i="1" s="1"/>
  <c r="C1940" i="1"/>
  <c r="P1939" i="1"/>
  <c r="Y1938" i="1" l="1"/>
  <c r="E4368" i="1"/>
  <c r="U4368" i="1"/>
  <c r="W4368" i="1" s="1"/>
  <c r="J4369" i="1"/>
  <c r="K4369" i="1" s="1"/>
  <c r="I4370" i="1"/>
  <c r="F4364" i="1"/>
  <c r="G4364" i="1"/>
  <c r="O4364" i="1"/>
  <c r="D4365" i="1"/>
  <c r="L4365" i="1" s="1"/>
  <c r="C1941" i="1"/>
  <c r="P1940" i="1"/>
  <c r="X1939" i="1"/>
  <c r="B1939" i="1" s="1"/>
  <c r="I4371" i="1" l="1"/>
  <c r="J4370" i="1"/>
  <c r="K4370" i="1" s="1"/>
  <c r="E4369" i="1"/>
  <c r="U4369" i="1"/>
  <c r="W4369" i="1" s="1"/>
  <c r="F4365" i="1"/>
  <c r="G4365" i="1"/>
  <c r="O4365" i="1"/>
  <c r="D4366" i="1"/>
  <c r="L4366" i="1" s="1"/>
  <c r="X1940" i="1"/>
  <c r="B1940" i="1" s="1"/>
  <c r="C1942" i="1"/>
  <c r="P1941" i="1"/>
  <c r="E4370" i="1" l="1"/>
  <c r="U4370" i="1"/>
  <c r="W4370" i="1" s="1"/>
  <c r="J4371" i="1"/>
  <c r="K4371" i="1" s="1"/>
  <c r="I4372" i="1"/>
  <c r="F4366" i="1"/>
  <c r="G4366" i="1"/>
  <c r="D4367" i="1"/>
  <c r="L4367" i="1" s="1"/>
  <c r="O4366" i="1"/>
  <c r="C1943" i="1"/>
  <c r="P1942" i="1"/>
  <c r="X1941" i="1"/>
  <c r="B1941" i="1" s="1"/>
  <c r="J4372" i="1" l="1"/>
  <c r="K4372" i="1" s="1"/>
  <c r="I4373" i="1"/>
  <c r="U4371" i="1"/>
  <c r="W4371" i="1" s="1"/>
  <c r="E4371" i="1"/>
  <c r="F4367" i="1"/>
  <c r="G4367" i="1"/>
  <c r="D4368" i="1"/>
  <c r="L4368" i="1" s="1"/>
  <c r="O4367" i="1"/>
  <c r="X1942" i="1"/>
  <c r="B1942" i="1" s="1"/>
  <c r="C1944" i="1"/>
  <c r="P1943" i="1"/>
  <c r="I4374" i="1" l="1"/>
  <c r="J4373" i="1"/>
  <c r="K4373" i="1" s="1"/>
  <c r="E4372" i="1"/>
  <c r="U4372" i="1"/>
  <c r="W4372" i="1" s="1"/>
  <c r="F4368" i="1"/>
  <c r="G4368" i="1"/>
  <c r="D4369" i="1"/>
  <c r="L4369" i="1" s="1"/>
  <c r="C1945" i="1"/>
  <c r="P1944" i="1"/>
  <c r="X1943" i="1"/>
  <c r="B1943" i="1" s="1"/>
  <c r="O4368" i="1" l="1"/>
  <c r="M4369" i="1"/>
  <c r="E4373" i="1"/>
  <c r="U4373" i="1"/>
  <c r="W4373" i="1" s="1"/>
  <c r="I4375" i="1"/>
  <c r="J4374" i="1"/>
  <c r="K4374" i="1" s="1"/>
  <c r="F4369" i="1"/>
  <c r="G4369" i="1"/>
  <c r="D4370" i="1"/>
  <c r="L4370" i="1" s="1"/>
  <c r="X1944" i="1"/>
  <c r="B1944" i="1" s="1"/>
  <c r="P1945" i="1"/>
  <c r="C1946" i="1"/>
  <c r="N4369" i="1" l="1"/>
  <c r="O4369" i="1" s="1"/>
  <c r="M4370" i="1"/>
  <c r="M4371" i="1" s="1"/>
  <c r="E4374" i="1"/>
  <c r="U4374" i="1"/>
  <c r="W4374" i="1" s="1"/>
  <c r="I4376" i="1"/>
  <c r="J4375" i="1"/>
  <c r="K4375" i="1" s="1"/>
  <c r="F4370" i="1"/>
  <c r="G4370" i="1"/>
  <c r="D4371" i="1"/>
  <c r="L4371" i="1" s="1"/>
  <c r="X1945" i="1"/>
  <c r="B1945" i="1" s="1"/>
  <c r="P1946" i="1"/>
  <c r="C1947" i="1"/>
  <c r="N4370" i="1" l="1"/>
  <c r="N4371" i="1" s="1"/>
  <c r="U4375" i="1"/>
  <c r="W4375" i="1" s="1"/>
  <c r="E4375" i="1"/>
  <c r="J4376" i="1"/>
  <c r="K4376" i="1" s="1"/>
  <c r="I4377" i="1"/>
  <c r="F4371" i="1"/>
  <c r="G4371" i="1"/>
  <c r="D4372" i="1"/>
  <c r="L4372" i="1" s="1"/>
  <c r="X1946" i="1"/>
  <c r="B1946" i="1" s="1"/>
  <c r="C1948" i="1"/>
  <c r="P1947" i="1"/>
  <c r="X1947" i="1" s="1"/>
  <c r="B1947" i="1" s="1"/>
  <c r="O4370" i="1" l="1"/>
  <c r="I4378" i="1"/>
  <c r="J4377" i="1"/>
  <c r="K4377" i="1" s="1"/>
  <c r="E4376" i="1"/>
  <c r="U4376" i="1"/>
  <c r="W4376" i="1" s="1"/>
  <c r="F4372" i="1"/>
  <c r="G4372" i="1"/>
  <c r="D4373" i="1"/>
  <c r="L4373" i="1" s="1"/>
  <c r="M4372" i="1"/>
  <c r="O4371" i="1"/>
  <c r="P1948" i="1"/>
  <c r="C1949" i="1"/>
  <c r="U4377" i="1" l="1"/>
  <c r="W4377" i="1" s="1"/>
  <c r="E4377" i="1"/>
  <c r="J4378" i="1"/>
  <c r="K4378" i="1" s="1"/>
  <c r="I4379" i="1"/>
  <c r="M4373" i="1"/>
  <c r="N4372" i="1"/>
  <c r="N4373" i="1" s="1"/>
  <c r="F4373" i="1"/>
  <c r="G4373" i="1"/>
  <c r="D4374" i="1"/>
  <c r="L4374" i="1" s="1"/>
  <c r="P1949" i="1"/>
  <c r="C1950" i="1"/>
  <c r="X1948" i="1"/>
  <c r="B1948" i="1" s="1"/>
  <c r="M4374" i="1" l="1"/>
  <c r="N4374" i="1" s="1"/>
  <c r="I4380" i="1"/>
  <c r="J4379" i="1"/>
  <c r="K4379" i="1" s="1"/>
  <c r="E4378" i="1"/>
  <c r="U4378" i="1"/>
  <c r="W4378" i="1" s="1"/>
  <c r="O4372" i="1"/>
  <c r="O4373" i="1"/>
  <c r="F4374" i="1"/>
  <c r="G4374" i="1"/>
  <c r="D4375" i="1"/>
  <c r="L4375" i="1" s="1"/>
  <c r="P1950" i="1"/>
  <c r="C1951" i="1"/>
  <c r="X1949" i="1"/>
  <c r="B1949" i="1" s="1"/>
  <c r="O4374" i="1" l="1"/>
  <c r="Y4372" i="1"/>
  <c r="M4375" i="1"/>
  <c r="E4379" i="1"/>
  <c r="U4379" i="1"/>
  <c r="W4379" i="1" s="1"/>
  <c r="I4381" i="1"/>
  <c r="J4380" i="1"/>
  <c r="K4380" i="1" s="1"/>
  <c r="F4375" i="1"/>
  <c r="D4376" i="1"/>
  <c r="L4376" i="1" s="1"/>
  <c r="G4375" i="1"/>
  <c r="C1952" i="1"/>
  <c r="P1951" i="1"/>
  <c r="X1950" i="1"/>
  <c r="B1950" i="1" s="1"/>
  <c r="M4376" i="1" l="1"/>
  <c r="M4377" i="1" s="1"/>
  <c r="M4378" i="1" s="1"/>
  <c r="M4379" i="1" s="1"/>
  <c r="M4380" i="1" s="1"/>
  <c r="M4381" i="1" s="1"/>
  <c r="N4375" i="1"/>
  <c r="N4376" i="1" s="1"/>
  <c r="N4377" i="1" s="1"/>
  <c r="N4378" i="1" s="1"/>
  <c r="N4379" i="1" s="1"/>
  <c r="N4380" i="1" s="1"/>
  <c r="N4381" i="1" s="1"/>
  <c r="E4380" i="1"/>
  <c r="U4380" i="1"/>
  <c r="W4380" i="1" s="1"/>
  <c r="J4381" i="1"/>
  <c r="K4381" i="1" s="1"/>
  <c r="I4382" i="1"/>
  <c r="F4376" i="1"/>
  <c r="D4377" i="1"/>
  <c r="L4377" i="1" s="1"/>
  <c r="G4376" i="1"/>
  <c r="X1951" i="1"/>
  <c r="B1951" i="1" s="1"/>
  <c r="C1953" i="1"/>
  <c r="P1952" i="1"/>
  <c r="O4376" i="1" l="1"/>
  <c r="O4375" i="1"/>
  <c r="I4383" i="1"/>
  <c r="J4382" i="1"/>
  <c r="K4382" i="1" s="1"/>
  <c r="N4382" i="1"/>
  <c r="E4381" i="1"/>
  <c r="U4381" i="1"/>
  <c r="W4381" i="1" s="1"/>
  <c r="M4382" i="1"/>
  <c r="F4377" i="1"/>
  <c r="G4377" i="1"/>
  <c r="D4378" i="1"/>
  <c r="L4378" i="1" s="1"/>
  <c r="O4377" i="1"/>
  <c r="P1953" i="1"/>
  <c r="C1954" i="1"/>
  <c r="X1952" i="1"/>
  <c r="B1952" i="1" s="1"/>
  <c r="M4383" i="1" l="1"/>
  <c r="N4383" i="1"/>
  <c r="E4382" i="1"/>
  <c r="U4382" i="1"/>
  <c r="W4382" i="1" s="1"/>
  <c r="I4384" i="1"/>
  <c r="J4383" i="1"/>
  <c r="K4383" i="1" s="1"/>
  <c r="F4378" i="1"/>
  <c r="D4379" i="1"/>
  <c r="L4379" i="1" s="1"/>
  <c r="O4378" i="1"/>
  <c r="G4378" i="1"/>
  <c r="P1954" i="1"/>
  <c r="C1955" i="1"/>
  <c r="X1953" i="1"/>
  <c r="B1953" i="1" s="1"/>
  <c r="U4383" i="1" l="1"/>
  <c r="W4383" i="1" s="1"/>
  <c r="E4383" i="1"/>
  <c r="J4384" i="1"/>
  <c r="K4384" i="1" s="1"/>
  <c r="I4385" i="1"/>
  <c r="N4384" i="1"/>
  <c r="M4384" i="1"/>
  <c r="F4379" i="1"/>
  <c r="G4379" i="1"/>
  <c r="O4379" i="1"/>
  <c r="D4380" i="1"/>
  <c r="L4380" i="1" s="1"/>
  <c r="C1956" i="1"/>
  <c r="P1955" i="1"/>
  <c r="X1954" i="1"/>
  <c r="B1954" i="1" s="1"/>
  <c r="M4385" i="1" l="1"/>
  <c r="N4385" i="1"/>
  <c r="J4385" i="1"/>
  <c r="K4385" i="1" s="1"/>
  <c r="I4386" i="1"/>
  <c r="E4384" i="1"/>
  <c r="U4384" i="1"/>
  <c r="W4384" i="1" s="1"/>
  <c r="F4380" i="1"/>
  <c r="G4380" i="1"/>
  <c r="D4381" i="1"/>
  <c r="L4381" i="1" s="1"/>
  <c r="O4380" i="1"/>
  <c r="X1955" i="1"/>
  <c r="B1955" i="1" s="1"/>
  <c r="C1957" i="1"/>
  <c r="P1956" i="1"/>
  <c r="E4385" i="1" l="1"/>
  <c r="U4385" i="1"/>
  <c r="W4385" i="1" s="1"/>
  <c r="J4386" i="1"/>
  <c r="K4386" i="1" s="1"/>
  <c r="I4387" i="1"/>
  <c r="M4386" i="1"/>
  <c r="N4386" i="1"/>
  <c r="F4381" i="1"/>
  <c r="D4382" i="1"/>
  <c r="L4382" i="1" s="1"/>
  <c r="G4381" i="1"/>
  <c r="O4381" i="1"/>
  <c r="C1958" i="1"/>
  <c r="P1957" i="1"/>
  <c r="X1956" i="1"/>
  <c r="B1956" i="1" s="1"/>
  <c r="N4387" i="1" l="1"/>
  <c r="M4387" i="1"/>
  <c r="J4387" i="1"/>
  <c r="K4387" i="1" s="1"/>
  <c r="I4388" i="1"/>
  <c r="E4386" i="1"/>
  <c r="U4386" i="1"/>
  <c r="W4386" i="1" s="1"/>
  <c r="F4382" i="1"/>
  <c r="G4382" i="1"/>
  <c r="D4383" i="1"/>
  <c r="L4383" i="1" s="1"/>
  <c r="O4382" i="1"/>
  <c r="X1957" i="1"/>
  <c r="B1957" i="1" s="1"/>
  <c r="P1958" i="1"/>
  <c r="C1959" i="1"/>
  <c r="I4389" i="1" l="1"/>
  <c r="J4388" i="1"/>
  <c r="K4388" i="1" s="1"/>
  <c r="U4387" i="1"/>
  <c r="W4387" i="1" s="1"/>
  <c r="E4387" i="1"/>
  <c r="M4388" i="1"/>
  <c r="N4388" i="1"/>
  <c r="F4383" i="1"/>
  <c r="O4383" i="1"/>
  <c r="D4384" i="1"/>
  <c r="L4384" i="1" s="1"/>
  <c r="G4383" i="1"/>
  <c r="X1958" i="1"/>
  <c r="B1958" i="1" s="1"/>
  <c r="P1959" i="1"/>
  <c r="C1960" i="1"/>
  <c r="N4389" i="1" l="1"/>
  <c r="M4389" i="1"/>
  <c r="E4388" i="1"/>
  <c r="U4388" i="1"/>
  <c r="W4388" i="1" s="1"/>
  <c r="I4390" i="1"/>
  <c r="J4389" i="1"/>
  <c r="K4389" i="1" s="1"/>
  <c r="F4384" i="1"/>
  <c r="O4384" i="1"/>
  <c r="G4384" i="1"/>
  <c r="D4385" i="1"/>
  <c r="L4385" i="1" s="1"/>
  <c r="C1961" i="1"/>
  <c r="P1960" i="1"/>
  <c r="X1959" i="1"/>
  <c r="B1959" i="1" s="1"/>
  <c r="J4390" i="1" l="1"/>
  <c r="K4390" i="1" s="1"/>
  <c r="I4391" i="1"/>
  <c r="N4390" i="1"/>
  <c r="U4389" i="1"/>
  <c r="W4389" i="1" s="1"/>
  <c r="E4389" i="1"/>
  <c r="M4390" i="1"/>
  <c r="F4385" i="1"/>
  <c r="O4385" i="1"/>
  <c r="D4386" i="1"/>
  <c r="L4386" i="1" s="1"/>
  <c r="G4385" i="1"/>
  <c r="X1960" i="1"/>
  <c r="B1960" i="1" s="1"/>
  <c r="C1962" i="1"/>
  <c r="P1961" i="1"/>
  <c r="M4391" i="1" l="1"/>
  <c r="N4391" i="1"/>
  <c r="J4391" i="1"/>
  <c r="K4391" i="1" s="1"/>
  <c r="I4392" i="1"/>
  <c r="E4390" i="1"/>
  <c r="U4390" i="1"/>
  <c r="W4390" i="1" s="1"/>
  <c r="F4386" i="1"/>
  <c r="G4386" i="1"/>
  <c r="O4386" i="1"/>
  <c r="D4387" i="1"/>
  <c r="L4387" i="1" s="1"/>
  <c r="P1962" i="1"/>
  <c r="C1963" i="1"/>
  <c r="X1961" i="1"/>
  <c r="B1961" i="1" s="1"/>
  <c r="U4391" i="1" l="1"/>
  <c r="W4391" i="1" s="1"/>
  <c r="E4391" i="1"/>
  <c r="I4393" i="1"/>
  <c r="J4392" i="1"/>
  <c r="K4392" i="1" s="1"/>
  <c r="N4392" i="1"/>
  <c r="M4392" i="1"/>
  <c r="F4387" i="1"/>
  <c r="G4387" i="1"/>
  <c r="O4387" i="1"/>
  <c r="D4388" i="1"/>
  <c r="L4388" i="1" s="1"/>
  <c r="P1963" i="1"/>
  <c r="C1964" i="1"/>
  <c r="X1962" i="1"/>
  <c r="B1962" i="1" s="1"/>
  <c r="M4393" i="1" l="1"/>
  <c r="N4393" i="1"/>
  <c r="E4392" i="1"/>
  <c r="U4392" i="1"/>
  <c r="W4392" i="1" s="1"/>
  <c r="I4394" i="1"/>
  <c r="J4393" i="1"/>
  <c r="K4393" i="1" s="1"/>
  <c r="F4388" i="1"/>
  <c r="D4389" i="1"/>
  <c r="L4389" i="1" s="1"/>
  <c r="O4388" i="1"/>
  <c r="G4388" i="1"/>
  <c r="C1965" i="1"/>
  <c r="P1964" i="1"/>
  <c r="X1963" i="1"/>
  <c r="B1963" i="1" s="1"/>
  <c r="N4394" i="1" l="1"/>
  <c r="U4393" i="1"/>
  <c r="W4393" i="1" s="1"/>
  <c r="E4393" i="1"/>
  <c r="J4394" i="1"/>
  <c r="K4394" i="1" s="1"/>
  <c r="I4395" i="1"/>
  <c r="M4394" i="1"/>
  <c r="F4389" i="1"/>
  <c r="G4389" i="1"/>
  <c r="O4389" i="1"/>
  <c r="D4390" i="1"/>
  <c r="L4390" i="1" s="1"/>
  <c r="X1964" i="1"/>
  <c r="B1964" i="1" s="1"/>
  <c r="P1965" i="1"/>
  <c r="C1966" i="1"/>
  <c r="N4395" i="1" l="1"/>
  <c r="I4396" i="1"/>
  <c r="J4395" i="1"/>
  <c r="K4395" i="1" s="1"/>
  <c r="E4394" i="1"/>
  <c r="U4394" i="1"/>
  <c r="W4394" i="1" s="1"/>
  <c r="M4395" i="1"/>
  <c r="F4390" i="1"/>
  <c r="G4390" i="1"/>
  <c r="D4391" i="1"/>
  <c r="L4391" i="1" s="1"/>
  <c r="O4390" i="1"/>
  <c r="X1965" i="1"/>
  <c r="B1965" i="1" s="1"/>
  <c r="C1967" i="1"/>
  <c r="P1966" i="1"/>
  <c r="S1966" i="1" s="1"/>
  <c r="N4396" i="1" l="1"/>
  <c r="M4396" i="1"/>
  <c r="E4395" i="1"/>
  <c r="U4395" i="1"/>
  <c r="W4395" i="1" s="1"/>
  <c r="J4396" i="1"/>
  <c r="K4396" i="1" s="1"/>
  <c r="I4397" i="1"/>
  <c r="F4391" i="1"/>
  <c r="G4391" i="1"/>
  <c r="O4391" i="1"/>
  <c r="D4392" i="1"/>
  <c r="L4392" i="1" s="1"/>
  <c r="P1967" i="1"/>
  <c r="S1967" i="1" s="1"/>
  <c r="C1968" i="1"/>
  <c r="X1966" i="1"/>
  <c r="B1966" i="1" l="1"/>
  <c r="Y1966" i="1"/>
  <c r="U4396" i="1"/>
  <c r="W4396" i="1" s="1"/>
  <c r="E4396" i="1"/>
  <c r="J4397" i="1"/>
  <c r="K4397" i="1" s="1"/>
  <c r="I4398" i="1"/>
  <c r="N4397" i="1"/>
  <c r="M4397" i="1"/>
  <c r="F4392" i="1"/>
  <c r="O4392" i="1"/>
  <c r="D4393" i="1"/>
  <c r="L4393" i="1" s="1"/>
  <c r="G4392" i="1"/>
  <c r="C1969" i="1"/>
  <c r="P1968" i="1"/>
  <c r="X1967" i="1"/>
  <c r="M4398" i="1" l="1"/>
  <c r="N4398" i="1"/>
  <c r="J4398" i="1"/>
  <c r="K4398" i="1" s="1"/>
  <c r="I4399" i="1"/>
  <c r="E4397" i="1"/>
  <c r="U4397" i="1"/>
  <c r="W4397" i="1" s="1"/>
  <c r="F4393" i="1"/>
  <c r="O4393" i="1"/>
  <c r="D4394" i="1"/>
  <c r="L4394" i="1" s="1"/>
  <c r="G4393" i="1"/>
  <c r="B1967" i="1"/>
  <c r="Y1967" i="1"/>
  <c r="X1968" i="1"/>
  <c r="B1968" i="1" s="1"/>
  <c r="C1970" i="1"/>
  <c r="P1969" i="1"/>
  <c r="N4399" i="1" l="1"/>
  <c r="U4398" i="1"/>
  <c r="W4398" i="1" s="1"/>
  <c r="E4398" i="1"/>
  <c r="I4400" i="1"/>
  <c r="J4399" i="1"/>
  <c r="K4399" i="1" s="1"/>
  <c r="M4399" i="1"/>
  <c r="F4394" i="1"/>
  <c r="G4394" i="1"/>
  <c r="O4394" i="1"/>
  <c r="D4395" i="1"/>
  <c r="L4395" i="1" s="1"/>
  <c r="X1969" i="1"/>
  <c r="B1969" i="1" s="1"/>
  <c r="C1971" i="1"/>
  <c r="P1970" i="1"/>
  <c r="U4399" i="1" l="1"/>
  <c r="W4399" i="1" s="1"/>
  <c r="E4399" i="1"/>
  <c r="I4401" i="1"/>
  <c r="J4400" i="1"/>
  <c r="K4400" i="1" s="1"/>
  <c r="F4395" i="1"/>
  <c r="G4395" i="1"/>
  <c r="D4396" i="1"/>
  <c r="L4396" i="1" s="1"/>
  <c r="O4395" i="1"/>
  <c r="X1970" i="1"/>
  <c r="B1970" i="1" s="1"/>
  <c r="C1972" i="1"/>
  <c r="P1971" i="1"/>
  <c r="E4400" i="1" l="1"/>
  <c r="U4400" i="1"/>
  <c r="W4400" i="1" s="1"/>
  <c r="I4402" i="1"/>
  <c r="J4401" i="1"/>
  <c r="K4401" i="1" s="1"/>
  <c r="F4396" i="1"/>
  <c r="G4396" i="1"/>
  <c r="D4397" i="1"/>
  <c r="L4397" i="1" s="1"/>
  <c r="O4396" i="1"/>
  <c r="X1971" i="1"/>
  <c r="B1971" i="1" s="1"/>
  <c r="C1973" i="1"/>
  <c r="P1972" i="1"/>
  <c r="J4402" i="1" l="1"/>
  <c r="K4402" i="1" s="1"/>
  <c r="E4401" i="1"/>
  <c r="U4401" i="1"/>
  <c r="W4401" i="1" s="1"/>
  <c r="F4397" i="1"/>
  <c r="O4397" i="1"/>
  <c r="G4397" i="1"/>
  <c r="D4398" i="1"/>
  <c r="L4398" i="1" s="1"/>
  <c r="P1973" i="1"/>
  <c r="C1974" i="1"/>
  <c r="X1972" i="1"/>
  <c r="B1972" i="1" s="1"/>
  <c r="E4402" i="1" l="1"/>
  <c r="U4402" i="1"/>
  <c r="W4402" i="1" s="1"/>
  <c r="F4398" i="1"/>
  <c r="G4398" i="1"/>
  <c r="O4398" i="1"/>
  <c r="D4399" i="1"/>
  <c r="L4399" i="1" s="1"/>
  <c r="C1975" i="1"/>
  <c r="P1974" i="1"/>
  <c r="X1973" i="1"/>
  <c r="B1973" i="1" s="1"/>
  <c r="F4399" i="1" l="1"/>
  <c r="G4399" i="1"/>
  <c r="D4400" i="1"/>
  <c r="L4400" i="1" s="1"/>
  <c r="X1974" i="1"/>
  <c r="B1974" i="1" s="1"/>
  <c r="C1976" i="1"/>
  <c r="P1975" i="1"/>
  <c r="O4399" i="1" l="1"/>
  <c r="M4400" i="1"/>
  <c r="F4400" i="1"/>
  <c r="G4400" i="1"/>
  <c r="D4401" i="1"/>
  <c r="L4401" i="1" s="1"/>
  <c r="C1977" i="1"/>
  <c r="P1976" i="1"/>
  <c r="X1975" i="1"/>
  <c r="B1975" i="1" s="1"/>
  <c r="N4400" i="1" l="1"/>
  <c r="N4401" i="1" s="1"/>
  <c r="M4401" i="1"/>
  <c r="F4401" i="1"/>
  <c r="G4401" i="1"/>
  <c r="D4402" i="1"/>
  <c r="L4402" i="1" s="1"/>
  <c r="X1976" i="1"/>
  <c r="B1976" i="1" s="1"/>
  <c r="C1978" i="1"/>
  <c r="P1977" i="1"/>
  <c r="O4401" i="1" l="1"/>
  <c r="O4400" i="1"/>
  <c r="M4402" i="1"/>
  <c r="F4402" i="1"/>
  <c r="G4402" i="1"/>
  <c r="C1979" i="1"/>
  <c r="P1978" i="1"/>
  <c r="X1977" i="1"/>
  <c r="B1977" i="1" s="1"/>
  <c r="N4402" i="1" l="1"/>
  <c r="X1978" i="1"/>
  <c r="B1978" i="1" s="1"/>
  <c r="P1979" i="1"/>
  <c r="C1980" i="1"/>
  <c r="O4402" i="1" l="1"/>
  <c r="X1979" i="1"/>
  <c r="B1979" i="1" s="1"/>
  <c r="P1980" i="1"/>
  <c r="C1981" i="1"/>
  <c r="X1980" i="1" l="1"/>
  <c r="B1980" i="1" s="1"/>
  <c r="C1982" i="1"/>
  <c r="P1981" i="1"/>
  <c r="X1981" i="1" l="1"/>
  <c r="B1981" i="1" s="1"/>
  <c r="C1983" i="1"/>
  <c r="P1982" i="1"/>
  <c r="X1982" i="1" l="1"/>
  <c r="B1982" i="1" s="1"/>
  <c r="C1984" i="1"/>
  <c r="P1983" i="1"/>
  <c r="C1985" i="1" l="1"/>
  <c r="P1984" i="1"/>
  <c r="X1983" i="1"/>
  <c r="B1983" i="1" s="1"/>
  <c r="X1984" i="1" l="1"/>
  <c r="B1984" i="1" s="1"/>
  <c r="C1986" i="1"/>
  <c r="P1985" i="1"/>
  <c r="C1987" i="1" l="1"/>
  <c r="P1986" i="1"/>
  <c r="X1985" i="1"/>
  <c r="B1985" i="1" s="1"/>
  <c r="X1986" i="1" l="1"/>
  <c r="B1986" i="1" s="1"/>
  <c r="P1987" i="1"/>
  <c r="C1988" i="1"/>
  <c r="X1987" i="1" l="1"/>
  <c r="B1987" i="1" s="1"/>
  <c r="P1988" i="1"/>
  <c r="C1989" i="1"/>
  <c r="X1988" i="1" l="1"/>
  <c r="B1988" i="1" s="1"/>
  <c r="C1990" i="1"/>
  <c r="P1989" i="1"/>
  <c r="C1991" i="1" l="1"/>
  <c r="P1990" i="1"/>
  <c r="X1989" i="1"/>
  <c r="B1989" i="1" s="1"/>
  <c r="X1990" i="1" l="1"/>
  <c r="B1990" i="1" s="1"/>
  <c r="P1991" i="1"/>
  <c r="C1992" i="1"/>
  <c r="X1991" i="1" l="1"/>
  <c r="B1991" i="1" s="1"/>
  <c r="P1992" i="1"/>
  <c r="C1993" i="1"/>
  <c r="X1992" i="1" l="1"/>
  <c r="B1992" i="1" s="1"/>
  <c r="C1994" i="1"/>
  <c r="P1993" i="1"/>
  <c r="P1994" i="1" l="1"/>
  <c r="C1995" i="1"/>
  <c r="X1993" i="1"/>
  <c r="B1993" i="1" s="1"/>
  <c r="C1996" i="1" l="1"/>
  <c r="P1995" i="1"/>
  <c r="X1994" i="1"/>
  <c r="B1994" i="1" s="1"/>
  <c r="X1995" i="1" l="1"/>
  <c r="B1995" i="1" s="1"/>
  <c r="C1997" i="1"/>
  <c r="P1996" i="1"/>
  <c r="X1996" i="1" l="1"/>
  <c r="C1998" i="1"/>
  <c r="P1997" i="1"/>
  <c r="B1996" i="1" l="1"/>
  <c r="Y1996" i="1"/>
  <c r="P1998" i="1"/>
  <c r="C1999" i="1"/>
  <c r="X1997" i="1"/>
  <c r="B1997" i="1" s="1"/>
  <c r="C2000" i="1" l="1"/>
  <c r="P1999" i="1"/>
  <c r="S1999" i="1" s="1"/>
  <c r="X1998" i="1"/>
  <c r="Y1998" i="1" s="1"/>
  <c r="B1998" i="1" l="1"/>
  <c r="X1999" i="1"/>
  <c r="C2001" i="1"/>
  <c r="P2000" i="1"/>
  <c r="S2000" i="1" s="1"/>
  <c r="B1999" i="1" l="1"/>
  <c r="Y1999" i="1"/>
  <c r="X2000" i="1"/>
  <c r="C2002" i="1"/>
  <c r="P2001" i="1"/>
  <c r="B2000" i="1" l="1"/>
  <c r="Y2000" i="1"/>
  <c r="C2003" i="1"/>
  <c r="P2002" i="1"/>
  <c r="X2001" i="1"/>
  <c r="B2001" i="1" s="1"/>
  <c r="X2002" i="1" l="1"/>
  <c r="B2002" i="1" s="1"/>
  <c r="P2003" i="1"/>
  <c r="C2004" i="1"/>
  <c r="X2003" i="1" l="1"/>
  <c r="B2003" i="1" s="1"/>
  <c r="C2005" i="1"/>
  <c r="P2004" i="1"/>
  <c r="C2006" i="1" l="1"/>
  <c r="P2005" i="1"/>
  <c r="X2004" i="1"/>
  <c r="B2004" i="1" s="1"/>
  <c r="X2005" i="1" l="1"/>
  <c r="B2005" i="1" s="1"/>
  <c r="C2007" i="1"/>
  <c r="P2006" i="1"/>
  <c r="X2006" i="1" l="1"/>
  <c r="B2006" i="1" s="1"/>
  <c r="C2008" i="1"/>
  <c r="P2007" i="1"/>
  <c r="P2008" i="1" l="1"/>
  <c r="C2009" i="1"/>
  <c r="X2007" i="1"/>
  <c r="B2007" i="1" s="1"/>
  <c r="C2010" i="1" l="1"/>
  <c r="P2009" i="1"/>
  <c r="X2008" i="1"/>
  <c r="B2008" i="1" s="1"/>
  <c r="X2009" i="1" l="1"/>
  <c r="B2009" i="1" s="1"/>
  <c r="C2011" i="1"/>
  <c r="P2010" i="1"/>
  <c r="P2011" i="1" l="1"/>
  <c r="C2012" i="1"/>
  <c r="X2010" i="1"/>
  <c r="B2010" i="1" s="1"/>
  <c r="C2013" i="1" l="1"/>
  <c r="P2012" i="1"/>
  <c r="X2011" i="1"/>
  <c r="B2011" i="1" s="1"/>
  <c r="X2012" i="1" l="1"/>
  <c r="B2012" i="1" s="1"/>
  <c r="C2014" i="1"/>
  <c r="P2013" i="1"/>
  <c r="X2013" i="1" l="1"/>
  <c r="B2013" i="1" s="1"/>
  <c r="C2015" i="1"/>
  <c r="P2014" i="1"/>
  <c r="C2016" i="1" l="1"/>
  <c r="P2015" i="1"/>
  <c r="X2014" i="1"/>
  <c r="B2014" i="1" s="1"/>
  <c r="X2015" i="1" l="1"/>
  <c r="B2015" i="1" s="1"/>
  <c r="C2017" i="1"/>
  <c r="P2016" i="1"/>
  <c r="C2018" i="1" l="1"/>
  <c r="P2017" i="1"/>
  <c r="X2016" i="1"/>
  <c r="B2016" i="1" s="1"/>
  <c r="S2180" i="1"/>
  <c r="X2017" i="1" l="1"/>
  <c r="B2017" i="1" s="1"/>
  <c r="C2019" i="1"/>
  <c r="P2018" i="1"/>
  <c r="Y2180" i="1"/>
  <c r="X2018" i="1" l="1"/>
  <c r="B2018" i="1" s="1"/>
  <c r="C2020" i="1"/>
  <c r="P2019" i="1"/>
  <c r="P2020" i="1" l="1"/>
  <c r="C2021" i="1"/>
  <c r="X2019" i="1"/>
  <c r="B2019" i="1" s="1"/>
  <c r="C2022" i="1" l="1"/>
  <c r="P2021" i="1"/>
  <c r="X2020" i="1"/>
  <c r="B2020" i="1" s="1"/>
  <c r="X2021" i="1" l="1"/>
  <c r="B2021" i="1" s="1"/>
  <c r="C2023" i="1"/>
  <c r="P2022" i="1"/>
  <c r="X2022" i="1" l="1"/>
  <c r="B2022" i="1" s="1"/>
  <c r="C2024" i="1"/>
  <c r="P2023" i="1"/>
  <c r="C2025" i="1" l="1"/>
  <c r="P2024" i="1"/>
  <c r="X2023" i="1"/>
  <c r="B2023" i="1" s="1"/>
  <c r="X2024" i="1" l="1"/>
  <c r="C2026" i="1"/>
  <c r="P2025" i="1"/>
  <c r="B2024" i="1" l="1"/>
  <c r="Y2024" i="1"/>
  <c r="C2027" i="1"/>
  <c r="P2026" i="1"/>
  <c r="X2025" i="1"/>
  <c r="B2025" i="1" s="1"/>
  <c r="X2026" i="1" l="1"/>
  <c r="C2028" i="1"/>
  <c r="P2027" i="1"/>
  <c r="B2026" i="1" l="1"/>
  <c r="Y2026" i="1"/>
  <c r="C2029" i="1"/>
  <c r="P2028" i="1"/>
  <c r="S2028" i="1" s="1"/>
  <c r="X2027" i="1"/>
  <c r="B2027" i="1" s="1"/>
  <c r="X2028" i="1" l="1"/>
  <c r="C2030" i="1"/>
  <c r="P2029" i="1"/>
  <c r="S2029" i="1" s="1"/>
  <c r="B2028" i="1" l="1"/>
  <c r="Y2028" i="1"/>
  <c r="C2031" i="1"/>
  <c r="P2030" i="1"/>
  <c r="X2029" i="1"/>
  <c r="B2029" i="1" s="1"/>
  <c r="Y2029" i="1" l="1"/>
  <c r="X2030" i="1"/>
  <c r="C2032" i="1"/>
  <c r="P2031" i="1"/>
  <c r="B2030" i="1" l="1"/>
  <c r="Y2030" i="1"/>
  <c r="P2032" i="1"/>
  <c r="C2033" i="1"/>
  <c r="X2031" i="1"/>
  <c r="B2031" i="1" s="1"/>
  <c r="P2033" i="1" l="1"/>
  <c r="X2033" i="1" s="1"/>
  <c r="Y2033" i="1" s="1"/>
  <c r="C2034" i="1"/>
  <c r="X2032" i="1"/>
  <c r="B2032" i="1" s="1"/>
  <c r="B2033" i="1" l="1"/>
  <c r="C2035" i="1"/>
  <c r="P2034" i="1"/>
  <c r="P2035" i="1" l="1"/>
  <c r="C2036" i="1"/>
  <c r="X2034" i="1"/>
  <c r="B2034" i="1" s="1"/>
  <c r="P2036" i="1" l="1"/>
  <c r="C2037" i="1"/>
  <c r="X2035" i="1"/>
  <c r="B2035" i="1" s="1"/>
  <c r="X2036" i="1" l="1"/>
  <c r="B2036" i="1" s="1"/>
  <c r="P2037" i="1"/>
  <c r="C2038" i="1"/>
  <c r="P2038" i="1" l="1"/>
  <c r="C2039" i="1"/>
  <c r="X2037" i="1"/>
  <c r="B2037" i="1" s="1"/>
  <c r="P2039" i="1" l="1"/>
  <c r="C2040" i="1"/>
  <c r="X2038" i="1"/>
  <c r="B2038" i="1" s="1"/>
  <c r="P2040" i="1" l="1"/>
  <c r="C2041" i="1"/>
  <c r="X2039" i="1"/>
  <c r="B2039" i="1" s="1"/>
  <c r="P2041" i="1" l="1"/>
  <c r="C2042" i="1"/>
  <c r="X2040" i="1"/>
  <c r="B2040" i="1" s="1"/>
  <c r="P2042" i="1" l="1"/>
  <c r="C2043" i="1"/>
  <c r="X2041" i="1"/>
  <c r="B2041" i="1" s="1"/>
  <c r="C2044" i="1" l="1"/>
  <c r="P2043" i="1"/>
  <c r="X2042" i="1"/>
  <c r="B2042" i="1" s="1"/>
  <c r="X2043" i="1" l="1"/>
  <c r="B2043" i="1" s="1"/>
  <c r="P2044" i="1"/>
  <c r="C2045" i="1"/>
  <c r="C2046" i="1" l="1"/>
  <c r="P2045" i="1"/>
  <c r="X2044" i="1"/>
  <c r="B2044" i="1" s="1"/>
  <c r="X2045" i="1" l="1"/>
  <c r="B2045" i="1" s="1"/>
  <c r="C2047" i="1"/>
  <c r="P2046" i="1"/>
  <c r="X2046" i="1" l="1"/>
  <c r="B2046" i="1" s="1"/>
  <c r="C2048" i="1"/>
  <c r="P2047" i="1"/>
  <c r="X2047" i="1" l="1"/>
  <c r="B2047" i="1" s="1"/>
  <c r="C2049" i="1"/>
  <c r="P2048" i="1"/>
  <c r="X2048" i="1" l="1"/>
  <c r="B2048" i="1" s="1"/>
  <c r="C2050" i="1"/>
  <c r="P2049" i="1"/>
  <c r="X2049" i="1" l="1"/>
  <c r="B2049" i="1" s="1"/>
  <c r="P2050" i="1"/>
  <c r="C2051" i="1"/>
  <c r="X2050" i="1" l="1"/>
  <c r="B2050" i="1" s="1"/>
  <c r="P2051" i="1"/>
  <c r="C2052" i="1"/>
  <c r="C2053" i="1" l="1"/>
  <c r="P2052" i="1"/>
  <c r="X2051" i="1"/>
  <c r="B2051" i="1" s="1"/>
  <c r="X2052" i="1" l="1"/>
  <c r="B2052" i="1" s="1"/>
  <c r="P2053" i="1"/>
  <c r="C2054" i="1"/>
  <c r="X2053" i="1" l="1"/>
  <c r="B2053" i="1" s="1"/>
  <c r="C2055" i="1"/>
  <c r="P2054" i="1"/>
  <c r="P2055" i="1" l="1"/>
  <c r="C2056" i="1"/>
  <c r="X2054" i="1"/>
  <c r="B2054" i="1" s="1"/>
  <c r="P2056" i="1" l="1"/>
  <c r="C2057" i="1"/>
  <c r="X2055" i="1"/>
  <c r="B2055" i="1" s="1"/>
  <c r="C2058" i="1" l="1"/>
  <c r="P2057" i="1"/>
  <c r="S2057" i="1" s="1"/>
  <c r="X2056" i="1"/>
  <c r="B2056" i="1" s="1"/>
  <c r="X2057" i="1" l="1"/>
  <c r="P2058" i="1"/>
  <c r="S2058" i="1" s="1"/>
  <c r="C2059" i="1"/>
  <c r="B2057" i="1" l="1"/>
  <c r="Y2057" i="1"/>
  <c r="X2058" i="1"/>
  <c r="B2058" i="1" s="1"/>
  <c r="C2060" i="1"/>
  <c r="P2059" i="1"/>
  <c r="Y2058" i="1" l="1"/>
  <c r="X2059" i="1"/>
  <c r="B2059" i="1" s="1"/>
  <c r="C2061" i="1"/>
  <c r="P2060" i="1"/>
  <c r="X2060" i="1" l="1"/>
  <c r="B2060" i="1" s="1"/>
  <c r="C2062" i="1"/>
  <c r="P2061" i="1"/>
  <c r="P2062" i="1" l="1"/>
  <c r="C2063" i="1"/>
  <c r="X2061" i="1"/>
  <c r="B2061" i="1" s="1"/>
  <c r="P2063" i="1" l="1"/>
  <c r="C2064" i="1"/>
  <c r="X2062" i="1"/>
  <c r="B2062" i="1" s="1"/>
  <c r="X2063" i="1" l="1"/>
  <c r="B2063" i="1" s="1"/>
  <c r="P2064" i="1"/>
  <c r="C2065" i="1"/>
  <c r="P2065" i="1" l="1"/>
  <c r="C2066" i="1"/>
  <c r="X2064" i="1"/>
  <c r="B2064" i="1" s="1"/>
  <c r="X2065" i="1" l="1"/>
  <c r="B2065" i="1" s="1"/>
  <c r="C2067" i="1"/>
  <c r="P2066" i="1"/>
  <c r="C2068" i="1" l="1"/>
  <c r="P2067" i="1"/>
  <c r="X2066" i="1"/>
  <c r="B2066" i="1" s="1"/>
  <c r="X2067" i="1" l="1"/>
  <c r="B2067" i="1" s="1"/>
  <c r="P2068" i="1"/>
  <c r="C2069" i="1"/>
  <c r="P2069" i="1" l="1"/>
  <c r="C2070" i="1"/>
  <c r="X2068" i="1"/>
  <c r="B2068" i="1" s="1"/>
  <c r="P2070" i="1" l="1"/>
  <c r="C2071" i="1"/>
  <c r="X2069" i="1"/>
  <c r="B2069" i="1" s="1"/>
  <c r="P2071" i="1" l="1"/>
  <c r="C2072" i="1"/>
  <c r="X2070" i="1"/>
  <c r="B2070" i="1" s="1"/>
  <c r="X2071" i="1" l="1"/>
  <c r="B2071" i="1" s="1"/>
  <c r="P2072" i="1"/>
  <c r="C2073" i="1"/>
  <c r="P2073" i="1" l="1"/>
  <c r="C2074" i="1"/>
  <c r="X2072" i="1"/>
  <c r="B2072" i="1" s="1"/>
  <c r="C2075" i="1" l="1"/>
  <c r="P2074" i="1"/>
  <c r="X2073" i="1"/>
  <c r="B2073" i="1" s="1"/>
  <c r="X2074" i="1" l="1"/>
  <c r="B2074" i="1" s="1"/>
  <c r="C2076" i="1"/>
  <c r="P2075" i="1"/>
  <c r="C2077" i="1" l="1"/>
  <c r="P2076" i="1"/>
  <c r="X2075" i="1"/>
  <c r="B2075" i="1" s="1"/>
  <c r="X2076" i="1" l="1"/>
  <c r="B2076" i="1" s="1"/>
  <c r="P2077" i="1"/>
  <c r="C2078" i="1"/>
  <c r="X2077" i="1" l="1"/>
  <c r="B2077" i="1" s="1"/>
  <c r="P2078" i="1"/>
  <c r="C2079" i="1"/>
  <c r="P2079" i="1" l="1"/>
  <c r="C2080" i="1"/>
  <c r="X2078" i="1"/>
  <c r="B2078" i="1" s="1"/>
  <c r="P2080" i="1" l="1"/>
  <c r="C2081" i="1"/>
  <c r="X2079" i="1"/>
  <c r="B2079" i="1" s="1"/>
  <c r="X2080" i="1" l="1"/>
  <c r="B2080" i="1" s="1"/>
  <c r="P2081" i="1"/>
  <c r="C2082" i="1"/>
  <c r="X2081" i="1" l="1"/>
  <c r="B2081" i="1" s="1"/>
  <c r="C2083" i="1"/>
  <c r="P2082" i="1"/>
  <c r="P2083" i="1" l="1"/>
  <c r="C2084" i="1"/>
  <c r="X2082" i="1"/>
  <c r="B2082" i="1" s="1"/>
  <c r="X2083" i="1" l="1"/>
  <c r="B2083" i="1" s="1"/>
  <c r="C2085" i="1"/>
  <c r="P2084" i="1"/>
  <c r="C2086" i="1" l="1"/>
  <c r="P2085" i="1"/>
  <c r="X2084" i="1"/>
  <c r="B2084" i="1" s="1"/>
  <c r="X2085" i="1" l="1"/>
  <c r="B2085" i="1" s="1"/>
  <c r="C2087" i="1"/>
  <c r="P2086" i="1"/>
  <c r="P2087" i="1" l="1"/>
  <c r="C2088" i="1"/>
  <c r="X2086" i="1"/>
  <c r="B2086" i="1" s="1"/>
  <c r="C2089" i="1" l="1"/>
  <c r="P2088" i="1"/>
  <c r="X2087" i="1"/>
  <c r="B2087" i="1" s="1"/>
  <c r="X2088" i="1" l="1"/>
  <c r="B2088" i="1" s="1"/>
  <c r="P2089" i="1"/>
  <c r="C2090" i="1"/>
  <c r="X2089" i="1" l="1"/>
  <c r="B2089" i="1" s="1"/>
  <c r="P2090" i="1"/>
  <c r="S2090" i="1" s="1"/>
  <c r="C2091" i="1"/>
  <c r="X2090" i="1" l="1"/>
  <c r="C2092" i="1"/>
  <c r="P2091" i="1"/>
  <c r="S2091" i="1" s="1"/>
  <c r="B2090" i="1" l="1"/>
  <c r="Y2090" i="1"/>
  <c r="X2091" i="1"/>
  <c r="Y2091" i="1" s="1"/>
  <c r="C2093" i="1"/>
  <c r="P2092" i="1"/>
  <c r="X2092" i="1" l="1"/>
  <c r="B2092" i="1" s="1"/>
  <c r="C2094" i="1"/>
  <c r="P2093" i="1"/>
  <c r="B2091" i="1"/>
  <c r="P2094" i="1" l="1"/>
  <c r="C2095" i="1"/>
  <c r="X2093" i="1"/>
  <c r="B2093" i="1" s="1"/>
  <c r="X2094" i="1" l="1"/>
  <c r="B2094" i="1" s="1"/>
  <c r="P2095" i="1"/>
  <c r="C2096" i="1"/>
  <c r="X2095" i="1" l="1"/>
  <c r="B2095" i="1" s="1"/>
  <c r="P2096" i="1"/>
  <c r="C2097" i="1"/>
  <c r="X2096" i="1" l="1"/>
  <c r="B2096" i="1" s="1"/>
  <c r="P2097" i="1"/>
  <c r="C2098" i="1"/>
  <c r="X2097" i="1" l="1"/>
  <c r="B2097" i="1" s="1"/>
  <c r="P2098" i="1"/>
  <c r="C2099" i="1"/>
  <c r="X2098" i="1" l="1"/>
  <c r="B2098" i="1" s="1"/>
  <c r="C2100" i="1"/>
  <c r="P2099" i="1"/>
  <c r="C2101" i="1" l="1"/>
  <c r="P2100" i="1"/>
  <c r="X2099" i="1"/>
  <c r="B2099" i="1" s="1"/>
  <c r="X2100" i="1" l="1"/>
  <c r="B2100" i="1" s="1"/>
  <c r="C2102" i="1"/>
  <c r="P2101" i="1"/>
  <c r="X2101" i="1" l="1"/>
  <c r="B2101" i="1" s="1"/>
  <c r="P2102" i="1"/>
  <c r="C2103" i="1"/>
  <c r="X2102" i="1" l="1"/>
  <c r="B2102" i="1" s="1"/>
  <c r="C2104" i="1"/>
  <c r="P2103" i="1"/>
  <c r="C2105" i="1" l="1"/>
  <c r="P2104" i="1"/>
  <c r="X2103" i="1"/>
  <c r="B2103" i="1" s="1"/>
  <c r="C2106" i="1" l="1"/>
  <c r="P2105" i="1"/>
  <c r="X2104" i="1"/>
  <c r="B2104" i="1" s="1"/>
  <c r="C2107" i="1" l="1"/>
  <c r="P2106" i="1"/>
  <c r="X2105" i="1"/>
  <c r="B2105" i="1" s="1"/>
  <c r="X2106" i="1" l="1"/>
  <c r="B2106" i="1" s="1"/>
  <c r="P2107" i="1"/>
  <c r="C2108" i="1"/>
  <c r="C2109" i="1" l="1"/>
  <c r="P2108" i="1"/>
  <c r="X2107" i="1"/>
  <c r="B2107" i="1" s="1"/>
  <c r="X2108" i="1" l="1"/>
  <c r="B2108" i="1" s="1"/>
  <c r="C2110" i="1"/>
  <c r="P2109" i="1"/>
  <c r="C2111" i="1" l="1"/>
  <c r="P2110" i="1"/>
  <c r="X2109" i="1"/>
  <c r="B2109" i="1" s="1"/>
  <c r="X2110" i="1" l="1"/>
  <c r="B2110" i="1" s="1"/>
  <c r="C2112" i="1"/>
  <c r="P2111" i="1"/>
  <c r="C2113" i="1" l="1"/>
  <c r="P2112" i="1"/>
  <c r="X2111" i="1"/>
  <c r="B2111" i="1" s="1"/>
  <c r="X2112" i="1" l="1"/>
  <c r="B2112" i="1" s="1"/>
  <c r="P2113" i="1"/>
  <c r="C2114" i="1"/>
  <c r="X2113" i="1" l="1"/>
  <c r="B2113" i="1" s="1"/>
  <c r="P2114" i="1"/>
  <c r="C2115" i="1"/>
  <c r="X2114" i="1" l="1"/>
  <c r="B2114" i="1" s="1"/>
  <c r="P2115" i="1"/>
  <c r="C2116" i="1"/>
  <c r="X2115" i="1" l="1"/>
  <c r="B2115" i="1" s="1"/>
  <c r="C2117" i="1"/>
  <c r="P2116" i="1"/>
  <c r="P2117" i="1" l="1"/>
  <c r="C2118" i="1"/>
  <c r="X2116" i="1"/>
  <c r="B2116" i="1" s="1"/>
  <c r="P2118" i="1" l="1"/>
  <c r="S2118" i="1" s="1"/>
  <c r="C2119" i="1"/>
  <c r="X2117" i="1"/>
  <c r="B2117" i="1" s="1"/>
  <c r="P2119" i="1" l="1"/>
  <c r="S2119" i="1" s="1"/>
  <c r="C2120" i="1"/>
  <c r="X2118" i="1"/>
  <c r="B2118" i="1" l="1"/>
  <c r="Y2118" i="1"/>
  <c r="C2121" i="1"/>
  <c r="P2120" i="1"/>
  <c r="X2119" i="1"/>
  <c r="B2119" i="1" l="1"/>
  <c r="Y2119" i="1"/>
  <c r="X2120" i="1"/>
  <c r="B2120" i="1" s="1"/>
  <c r="P2121" i="1"/>
  <c r="C2122" i="1"/>
  <c r="X2121" i="1" l="1"/>
  <c r="B2121" i="1" s="1"/>
  <c r="C2123" i="1"/>
  <c r="P2122" i="1"/>
  <c r="C2124" i="1" l="1"/>
  <c r="P2123" i="1"/>
  <c r="X2122" i="1"/>
  <c r="B2122" i="1" s="1"/>
  <c r="P2124" i="1" l="1"/>
  <c r="C2125" i="1"/>
  <c r="X2123" i="1"/>
  <c r="B2123" i="1" s="1"/>
  <c r="C2126" i="1" l="1"/>
  <c r="P2125" i="1"/>
  <c r="X2124" i="1"/>
  <c r="B2124" i="1" s="1"/>
  <c r="X2125" i="1" l="1"/>
  <c r="B2125" i="1" s="1"/>
  <c r="C2127" i="1"/>
  <c r="P2126" i="1"/>
  <c r="X2126" i="1" l="1"/>
  <c r="B2126" i="1" s="1"/>
  <c r="C2128" i="1"/>
  <c r="P2127" i="1"/>
  <c r="P2128" i="1" l="1"/>
  <c r="X2128" i="1" s="1"/>
  <c r="B2128" i="1" s="1"/>
  <c r="C2129" i="1"/>
  <c r="X2127" i="1"/>
  <c r="B2127" i="1" s="1"/>
  <c r="P2129" i="1" l="1"/>
  <c r="C2130" i="1"/>
  <c r="C2131" i="1" l="1"/>
  <c r="P2130" i="1"/>
  <c r="X2129" i="1"/>
  <c r="B2129" i="1" s="1"/>
  <c r="P2131" i="1" l="1"/>
  <c r="C2132" i="1"/>
  <c r="X2130" i="1"/>
  <c r="B2130" i="1" s="1"/>
  <c r="P2132" i="1" l="1"/>
  <c r="C2133" i="1"/>
  <c r="X2131" i="1"/>
  <c r="B2131" i="1" s="1"/>
  <c r="X2132" i="1" l="1"/>
  <c r="B2132" i="1" s="1"/>
  <c r="P2133" i="1"/>
  <c r="C2134" i="1"/>
  <c r="X2133" i="1" l="1"/>
  <c r="B2133" i="1" s="1"/>
  <c r="C2135" i="1"/>
  <c r="P2134" i="1"/>
  <c r="P2135" i="1" l="1"/>
  <c r="C2136" i="1"/>
  <c r="X2134" i="1"/>
  <c r="B2134" i="1" s="1"/>
  <c r="P2136" i="1" l="1"/>
  <c r="C2137" i="1"/>
  <c r="X2135" i="1"/>
  <c r="B2135" i="1" s="1"/>
  <c r="X2136" i="1" l="1"/>
  <c r="B2136" i="1" s="1"/>
  <c r="P2137" i="1"/>
  <c r="X2137" i="1" s="1"/>
  <c r="B2137" i="1" s="1"/>
  <c r="C2138" i="1"/>
  <c r="P2138" i="1" l="1"/>
  <c r="C2139" i="1"/>
  <c r="C2140" i="1" l="1"/>
  <c r="P2139" i="1"/>
  <c r="X2138" i="1"/>
  <c r="B2138" i="1" s="1"/>
  <c r="X2139" i="1" l="1"/>
  <c r="B2139" i="1" s="1"/>
  <c r="C2141" i="1"/>
  <c r="P2140" i="1"/>
  <c r="C2142" i="1" l="1"/>
  <c r="P2141" i="1"/>
  <c r="X2140" i="1"/>
  <c r="B2140" i="1" s="1"/>
  <c r="X2141" i="1" l="1"/>
  <c r="B2141" i="1" s="1"/>
  <c r="C2143" i="1"/>
  <c r="P2142" i="1"/>
  <c r="P2143" i="1" l="1"/>
  <c r="C2144" i="1"/>
  <c r="X2142" i="1"/>
  <c r="B2142" i="1" s="1"/>
  <c r="X2143" i="1" l="1"/>
  <c r="B2143" i="1" s="1"/>
  <c r="P2144" i="1"/>
  <c r="C2145" i="1"/>
  <c r="P2145" i="1" l="1"/>
  <c r="C2146" i="1"/>
  <c r="X2144" i="1"/>
  <c r="B2144" i="1" s="1"/>
  <c r="P2146" i="1" l="1"/>
  <c r="C2147" i="1"/>
  <c r="X2145" i="1"/>
  <c r="B2145" i="1" s="1"/>
  <c r="C2148" i="1" l="1"/>
  <c r="P2147" i="1"/>
  <c r="X2146" i="1"/>
  <c r="B2146" i="1" s="1"/>
  <c r="X2147" i="1" l="1"/>
  <c r="B2147" i="1" s="1"/>
  <c r="P2148" i="1"/>
  <c r="C2149" i="1"/>
  <c r="X2148" i="1" l="1"/>
  <c r="B2148" i="1" s="1"/>
  <c r="C2150" i="1"/>
  <c r="P2149" i="1"/>
  <c r="C2151" i="1" l="1"/>
  <c r="P2150" i="1"/>
  <c r="S2150" i="1" s="1"/>
  <c r="X2149" i="1"/>
  <c r="B2149" i="1" l="1"/>
  <c r="Y2149" i="1"/>
  <c r="X2150" i="1"/>
  <c r="C2152" i="1"/>
  <c r="P2151" i="1"/>
  <c r="S2151" i="1" s="1"/>
  <c r="B2150" i="1" l="1"/>
  <c r="Y2150" i="1"/>
  <c r="C2153" i="1"/>
  <c r="P2152" i="1"/>
  <c r="X2151" i="1"/>
  <c r="B2151" i="1" s="1"/>
  <c r="Y2151" i="1" l="1"/>
  <c r="C2154" i="1"/>
  <c r="P2153" i="1"/>
  <c r="X2152" i="1"/>
  <c r="B2152" i="1" s="1"/>
  <c r="X2153" i="1" l="1"/>
  <c r="P2154" i="1"/>
  <c r="C2155" i="1"/>
  <c r="B2153" i="1" l="1"/>
  <c r="Y2153" i="1"/>
  <c r="X2154" i="1"/>
  <c r="B2154" i="1" s="1"/>
  <c r="P2155" i="1"/>
  <c r="C2156" i="1"/>
  <c r="X2155" i="1" l="1"/>
  <c r="B2155" i="1" s="1"/>
  <c r="C2157" i="1"/>
  <c r="P2156" i="1"/>
  <c r="C2158" i="1" l="1"/>
  <c r="P2157" i="1"/>
  <c r="X2156" i="1"/>
  <c r="B2156" i="1" s="1"/>
  <c r="X2157" i="1" l="1"/>
  <c r="B2157" i="1" s="1"/>
  <c r="C2159" i="1"/>
  <c r="P2158" i="1"/>
  <c r="P2159" i="1" l="1"/>
  <c r="C2160" i="1"/>
  <c r="X2158" i="1"/>
  <c r="B2158" i="1" s="1"/>
  <c r="P2160" i="1" l="1"/>
  <c r="C2161" i="1"/>
  <c r="X2159" i="1"/>
  <c r="B2159" i="1" s="1"/>
  <c r="X2160" i="1" l="1"/>
  <c r="B2160" i="1" s="1"/>
  <c r="P2161" i="1"/>
  <c r="C2162" i="1"/>
  <c r="X2161" i="1" l="1"/>
  <c r="B2161" i="1" s="1"/>
  <c r="C2163" i="1"/>
  <c r="P2162" i="1"/>
  <c r="X2162" i="1" l="1"/>
  <c r="B2162" i="1" s="1"/>
  <c r="P2163" i="1"/>
  <c r="C2164" i="1"/>
  <c r="P2164" i="1" l="1"/>
  <c r="C2165" i="1"/>
  <c r="X2163" i="1"/>
  <c r="B2163" i="1" s="1"/>
  <c r="P2165" i="1" l="1"/>
  <c r="C2166" i="1"/>
  <c r="X2164" i="1"/>
  <c r="B2164" i="1" s="1"/>
  <c r="X2165" i="1" l="1"/>
  <c r="B2165" i="1" s="1"/>
  <c r="C2167" i="1"/>
  <c r="P2166" i="1"/>
  <c r="X2166" i="1" l="1"/>
  <c r="B2166" i="1" s="1"/>
  <c r="C2168" i="1"/>
  <c r="P2167" i="1"/>
  <c r="X2167" i="1" s="1"/>
  <c r="B2167" i="1" s="1"/>
  <c r="C2169" i="1" l="1"/>
  <c r="P2168" i="1"/>
  <c r="P2169" i="1" l="1"/>
  <c r="C2170" i="1"/>
  <c r="X2168" i="1"/>
  <c r="B2168" i="1" s="1"/>
  <c r="C2171" i="1" l="1"/>
  <c r="P2170" i="1"/>
  <c r="X2169" i="1"/>
  <c r="B2169" i="1" s="1"/>
  <c r="P2171" i="1" l="1"/>
  <c r="C2172" i="1"/>
  <c r="X2170" i="1"/>
  <c r="B2170" i="1" s="1"/>
  <c r="P2172" i="1" l="1"/>
  <c r="C2173" i="1"/>
  <c r="X2171" i="1"/>
  <c r="B2171" i="1" s="1"/>
  <c r="P2173" i="1" l="1"/>
  <c r="C2174" i="1"/>
  <c r="X2172" i="1"/>
  <c r="B2172" i="1" s="1"/>
  <c r="C2175" i="1" l="1"/>
  <c r="P2174" i="1"/>
  <c r="X2173" i="1"/>
  <c r="B2173" i="1" s="1"/>
  <c r="X2174" i="1" l="1"/>
  <c r="B2174" i="1" s="1"/>
  <c r="P2175" i="1"/>
  <c r="C2176" i="1"/>
  <c r="X2175" i="1" l="1"/>
  <c r="B2175" i="1" s="1"/>
  <c r="C2177" i="1"/>
  <c r="P2176" i="1"/>
  <c r="C2178" i="1" l="1"/>
  <c r="P2177" i="1"/>
  <c r="X2176" i="1"/>
  <c r="B2176" i="1" s="1"/>
  <c r="X2177" i="1" l="1"/>
  <c r="C2179" i="1"/>
  <c r="P2178" i="1"/>
  <c r="S2178" i="1" s="1"/>
  <c r="B2177" i="1" l="1"/>
  <c r="Y2177" i="1"/>
  <c r="C2180" i="1"/>
  <c r="P2179" i="1"/>
  <c r="X2178" i="1"/>
  <c r="B2178" i="1" s="1"/>
  <c r="Y2178" i="1" l="1"/>
  <c r="X2179" i="1"/>
  <c r="P2180" i="1"/>
  <c r="C2181" i="1"/>
  <c r="B2179" i="1" l="1"/>
  <c r="Y2179" i="1"/>
  <c r="X2180" i="1"/>
  <c r="B2180" i="1" s="1"/>
  <c r="C2182" i="1"/>
  <c r="P2181" i="1"/>
  <c r="S2181" i="1" s="1"/>
  <c r="C2183" i="1" l="1"/>
  <c r="P2182" i="1"/>
  <c r="S2182" i="1" s="1"/>
  <c r="X2181" i="1"/>
  <c r="B2181" i="1" l="1"/>
  <c r="Y2181" i="1"/>
  <c r="X2182" i="1"/>
  <c r="B2182" i="1" s="1"/>
  <c r="P2183" i="1"/>
  <c r="C2184" i="1"/>
  <c r="Y2182" i="1" l="1"/>
  <c r="X2183" i="1"/>
  <c r="B2183" i="1" s="1"/>
  <c r="C2185" i="1"/>
  <c r="P2184" i="1"/>
  <c r="C2186" i="1" l="1"/>
  <c r="P2185" i="1"/>
  <c r="X2184" i="1"/>
  <c r="B2184" i="1" s="1"/>
  <c r="X2185" i="1" l="1"/>
  <c r="B2185" i="1" s="1"/>
  <c r="C2187" i="1"/>
  <c r="P2186" i="1"/>
  <c r="P2187" i="1" l="1"/>
  <c r="C2188" i="1"/>
  <c r="X2186" i="1"/>
  <c r="B2186" i="1" s="1"/>
  <c r="C2189" i="1" l="1"/>
  <c r="P2188" i="1"/>
  <c r="X2187" i="1"/>
  <c r="B2187" i="1" s="1"/>
  <c r="X2188" i="1" l="1"/>
  <c r="B2188" i="1" s="1"/>
  <c r="P2189" i="1"/>
  <c r="C2190" i="1"/>
  <c r="X2189" i="1" l="1"/>
  <c r="B2189" i="1" s="1"/>
  <c r="C2191" i="1"/>
  <c r="P2190" i="1"/>
  <c r="P2191" i="1" l="1"/>
  <c r="C2192" i="1"/>
  <c r="X2190" i="1"/>
  <c r="B2190" i="1" s="1"/>
  <c r="X2191" i="1" l="1"/>
  <c r="B2191" i="1" s="1"/>
  <c r="C2193" i="1"/>
  <c r="P2192" i="1"/>
  <c r="P2193" i="1" l="1"/>
  <c r="C2194" i="1"/>
  <c r="X2192" i="1"/>
  <c r="B2192" i="1" s="1"/>
  <c r="C2195" i="1" l="1"/>
  <c r="P2194" i="1"/>
  <c r="X2193" i="1"/>
  <c r="B2193" i="1" s="1"/>
  <c r="X2194" i="1" l="1"/>
  <c r="B2194" i="1" s="1"/>
  <c r="P2195" i="1"/>
  <c r="C2196" i="1"/>
  <c r="C2197" i="1" l="1"/>
  <c r="P2196" i="1"/>
  <c r="X2195" i="1"/>
  <c r="B2195" i="1" s="1"/>
  <c r="C2198" i="1" l="1"/>
  <c r="P2197" i="1"/>
  <c r="X2196" i="1"/>
  <c r="B2196" i="1" s="1"/>
  <c r="X2197" i="1" l="1"/>
  <c r="B2197" i="1" s="1"/>
  <c r="P2198" i="1"/>
  <c r="C2199" i="1"/>
  <c r="X2198" i="1" l="1"/>
  <c r="B2198" i="1" s="1"/>
  <c r="C2200" i="1"/>
  <c r="P2199" i="1"/>
  <c r="C2201" i="1" l="1"/>
  <c r="P2200" i="1"/>
  <c r="X2199" i="1"/>
  <c r="B2199" i="1" s="1"/>
  <c r="P2201" i="1" l="1"/>
  <c r="C2202" i="1"/>
  <c r="X2200" i="1"/>
  <c r="B2200" i="1" s="1"/>
  <c r="C2203" i="1" l="1"/>
  <c r="P2202" i="1"/>
  <c r="X2201" i="1"/>
  <c r="B2201" i="1" s="1"/>
  <c r="X2202" i="1" l="1"/>
  <c r="B2202" i="1" s="1"/>
  <c r="C2204" i="1"/>
  <c r="P2203" i="1"/>
  <c r="C2205" i="1" l="1"/>
  <c r="P2204" i="1"/>
  <c r="X2203" i="1"/>
  <c r="B2203" i="1" s="1"/>
  <c r="X2204" i="1" l="1"/>
  <c r="B2204" i="1" s="1"/>
  <c r="C2206" i="1"/>
  <c r="P2205" i="1"/>
  <c r="C2207" i="1" l="1"/>
  <c r="P2206" i="1"/>
  <c r="X2205" i="1"/>
  <c r="B2205" i="1" s="1"/>
  <c r="X2206" i="1" l="1"/>
  <c r="B2206" i="1" s="1"/>
  <c r="C2208" i="1"/>
  <c r="P2207" i="1"/>
  <c r="X2207" i="1" l="1"/>
  <c r="B2207" i="1" s="1"/>
  <c r="P2208" i="1"/>
  <c r="C2209" i="1"/>
  <c r="C2210" i="1" l="1"/>
  <c r="P2209" i="1"/>
  <c r="X2208" i="1"/>
  <c r="B2208" i="1" s="1"/>
  <c r="X2209" i="1" l="1"/>
  <c r="B2209" i="1" s="1"/>
  <c r="C2211" i="1"/>
  <c r="P2210" i="1"/>
  <c r="S2210" i="1" s="1"/>
  <c r="P2211" i="1" l="1"/>
  <c r="C2212" i="1"/>
  <c r="X2210" i="1"/>
  <c r="X2211" i="1" l="1"/>
  <c r="B2211" i="1" s="1"/>
  <c r="S2211" i="1"/>
  <c r="B2210" i="1"/>
  <c r="Y2210" i="1"/>
  <c r="C2213" i="1"/>
  <c r="P2212" i="1"/>
  <c r="Y2211" i="1" l="1"/>
  <c r="X2212" i="1"/>
  <c r="P2213" i="1"/>
  <c r="C2214" i="1"/>
  <c r="B2212" i="1" l="1"/>
  <c r="Y2212" i="1"/>
  <c r="P2214" i="1"/>
  <c r="C2215" i="1"/>
  <c r="X2213" i="1"/>
  <c r="B2213" i="1" s="1"/>
  <c r="C2216" i="1" l="1"/>
  <c r="P2215" i="1"/>
  <c r="X2214" i="1"/>
  <c r="B2214" i="1" s="1"/>
  <c r="X2215" i="1" l="1"/>
  <c r="B2215" i="1" s="1"/>
  <c r="C2217" i="1"/>
  <c r="P2216" i="1"/>
  <c r="X2216" i="1" l="1"/>
  <c r="B2216" i="1" s="1"/>
  <c r="P2217" i="1"/>
  <c r="C2218" i="1"/>
  <c r="X2217" i="1" l="1"/>
  <c r="B2217" i="1" s="1"/>
  <c r="P2218" i="1"/>
  <c r="C2219" i="1"/>
  <c r="X2218" i="1" l="1"/>
  <c r="B2218" i="1" s="1"/>
  <c r="P2219" i="1"/>
  <c r="C2220" i="1"/>
  <c r="X2219" i="1" l="1"/>
  <c r="B2219" i="1" s="1"/>
  <c r="P2220" i="1"/>
  <c r="C2221" i="1"/>
  <c r="X2220" i="1" l="1"/>
  <c r="B2220" i="1" s="1"/>
  <c r="C2222" i="1"/>
  <c r="P2221" i="1"/>
  <c r="X2221" i="1" l="1"/>
  <c r="B2221" i="1" s="1"/>
  <c r="C2223" i="1"/>
  <c r="P2222" i="1"/>
  <c r="X2222" i="1" l="1"/>
  <c r="B2222" i="1" s="1"/>
  <c r="C2224" i="1"/>
  <c r="P2223" i="1"/>
  <c r="X2223" i="1" l="1"/>
  <c r="B2223" i="1" s="1"/>
  <c r="P2224" i="1"/>
  <c r="C2225" i="1"/>
  <c r="P2225" i="1" l="1"/>
  <c r="C2226" i="1"/>
  <c r="X2224" i="1"/>
  <c r="B2224" i="1" s="1"/>
  <c r="P2226" i="1" l="1"/>
  <c r="C2227" i="1"/>
  <c r="X2225" i="1"/>
  <c r="B2225" i="1" s="1"/>
  <c r="P2227" i="1" l="1"/>
  <c r="C2228" i="1"/>
  <c r="X2226" i="1"/>
  <c r="B2226" i="1" s="1"/>
  <c r="C2229" i="1" l="1"/>
  <c r="P2228" i="1"/>
  <c r="X2227" i="1"/>
  <c r="B2227" i="1" s="1"/>
  <c r="X2228" i="1" l="1"/>
  <c r="B2228" i="1" s="1"/>
  <c r="P2229" i="1"/>
  <c r="C2230" i="1"/>
  <c r="X2229" i="1" l="1"/>
  <c r="B2229" i="1" s="1"/>
  <c r="P2230" i="1"/>
  <c r="C2231" i="1"/>
  <c r="P2231" i="1" l="1"/>
  <c r="C2232" i="1"/>
  <c r="X2230" i="1"/>
  <c r="B2230" i="1" s="1"/>
  <c r="C2233" i="1" l="1"/>
  <c r="P2232" i="1"/>
  <c r="X2231" i="1"/>
  <c r="B2231" i="1" s="1"/>
  <c r="X2232" i="1" l="1"/>
  <c r="B2232" i="1" s="1"/>
  <c r="P2233" i="1"/>
  <c r="C2234" i="1"/>
  <c r="C2235" i="1" l="1"/>
  <c r="P2234" i="1"/>
  <c r="X2233" i="1"/>
  <c r="B2233" i="1" s="1"/>
  <c r="S2397" i="1"/>
  <c r="X2234" i="1" l="1"/>
  <c r="B2234" i="1" s="1"/>
  <c r="C2236" i="1"/>
  <c r="P2235" i="1"/>
  <c r="C2237" i="1" l="1"/>
  <c r="P2236" i="1"/>
  <c r="X2235" i="1"/>
  <c r="B2235" i="1" s="1"/>
  <c r="X2236" i="1" l="1"/>
  <c r="B2236" i="1" s="1"/>
  <c r="P2237" i="1"/>
  <c r="C2238" i="1"/>
  <c r="X2237" i="1" l="1"/>
  <c r="B2237" i="1" s="1"/>
  <c r="P2238" i="1"/>
  <c r="C2239" i="1"/>
  <c r="X2238" i="1" l="1"/>
  <c r="B2238" i="1" s="1"/>
  <c r="P2239" i="1"/>
  <c r="C2240" i="1"/>
  <c r="X2239" i="1" l="1"/>
  <c r="B2239" i="1" s="1"/>
  <c r="P2240" i="1"/>
  <c r="X2240" i="1" s="1"/>
  <c r="B2240" i="1" s="1"/>
  <c r="C2241" i="1"/>
  <c r="P2241" i="1" l="1"/>
  <c r="S2241" i="1" s="1"/>
  <c r="C2242" i="1"/>
  <c r="C2243" i="1" l="1"/>
  <c r="P2242" i="1"/>
  <c r="S2242" i="1" s="1"/>
  <c r="X2241" i="1"/>
  <c r="B2241" i="1" l="1"/>
  <c r="Y2241" i="1"/>
  <c r="X2242" i="1"/>
  <c r="B2242" i="1" s="1"/>
  <c r="P2243" i="1"/>
  <c r="C2244" i="1"/>
  <c r="Y2242" i="1" l="1"/>
  <c r="X2243" i="1"/>
  <c r="B2243" i="1" s="1"/>
  <c r="C2245" i="1"/>
  <c r="P2244" i="1"/>
  <c r="C2246" i="1" l="1"/>
  <c r="P2245" i="1"/>
  <c r="X2244" i="1"/>
  <c r="B2244" i="1" s="1"/>
  <c r="X2245" i="1" l="1"/>
  <c r="B2245" i="1" s="1"/>
  <c r="P2246" i="1"/>
  <c r="C2247" i="1"/>
  <c r="P2247" i="1" l="1"/>
  <c r="C2248" i="1"/>
  <c r="X2246" i="1"/>
  <c r="B2246" i="1" s="1"/>
  <c r="P2248" i="1" l="1"/>
  <c r="C2249" i="1"/>
  <c r="X2247" i="1"/>
  <c r="B2247" i="1" s="1"/>
  <c r="P2249" i="1" l="1"/>
  <c r="C2250" i="1"/>
  <c r="X2248" i="1"/>
  <c r="B2248" i="1" s="1"/>
  <c r="P2250" i="1" l="1"/>
  <c r="C2251" i="1"/>
  <c r="X2249" i="1"/>
  <c r="B2249" i="1" s="1"/>
  <c r="C2252" i="1" l="1"/>
  <c r="P2251" i="1"/>
  <c r="X2250" i="1"/>
  <c r="B2250" i="1" s="1"/>
  <c r="X2251" i="1" l="1"/>
  <c r="B2251" i="1" s="1"/>
  <c r="C2253" i="1"/>
  <c r="P2252" i="1"/>
  <c r="C2254" i="1" l="1"/>
  <c r="P2253" i="1"/>
  <c r="X2252" i="1"/>
  <c r="B2252" i="1" s="1"/>
  <c r="X2253" i="1" l="1"/>
  <c r="B2253" i="1" s="1"/>
  <c r="P2254" i="1"/>
  <c r="C2255" i="1"/>
  <c r="X2254" i="1" l="1"/>
  <c r="B2254" i="1" s="1"/>
  <c r="C2256" i="1"/>
  <c r="P2255" i="1"/>
  <c r="X2255" i="1" l="1"/>
  <c r="B2255" i="1" s="1"/>
  <c r="C2257" i="1"/>
  <c r="P2256" i="1"/>
  <c r="C2258" i="1" l="1"/>
  <c r="P2257" i="1"/>
  <c r="X2256" i="1"/>
  <c r="B2256" i="1" s="1"/>
  <c r="X2257" i="1" l="1"/>
  <c r="B2257" i="1" s="1"/>
  <c r="P2258" i="1"/>
  <c r="C2259" i="1"/>
  <c r="P2259" i="1" l="1"/>
  <c r="C2260" i="1"/>
  <c r="X2258" i="1"/>
  <c r="B2258" i="1" s="1"/>
  <c r="P2260" i="1" l="1"/>
  <c r="C2261" i="1"/>
  <c r="X2259" i="1"/>
  <c r="B2259" i="1" s="1"/>
  <c r="P2261" i="1" l="1"/>
  <c r="C2262" i="1"/>
  <c r="X2260" i="1"/>
  <c r="B2260" i="1" s="1"/>
  <c r="P2262" i="1" l="1"/>
  <c r="C2263" i="1"/>
  <c r="X2261" i="1"/>
  <c r="B2261" i="1" s="1"/>
  <c r="P2263" i="1" l="1"/>
  <c r="X2263" i="1" s="1"/>
  <c r="B2263" i="1" s="1"/>
  <c r="C2264" i="1"/>
  <c r="X2262" i="1"/>
  <c r="B2262" i="1" s="1"/>
  <c r="P2264" i="1" l="1"/>
  <c r="C2265" i="1"/>
  <c r="P2265" i="1" l="1"/>
  <c r="C2266" i="1"/>
  <c r="X2264" i="1"/>
  <c r="B2264" i="1" s="1"/>
  <c r="P2266" i="1" l="1"/>
  <c r="C2267" i="1"/>
  <c r="X2265" i="1"/>
  <c r="B2265" i="1" s="1"/>
  <c r="P2267" i="1" l="1"/>
  <c r="C2268" i="1"/>
  <c r="X2266" i="1"/>
  <c r="B2266" i="1" s="1"/>
  <c r="P2268" i="1" l="1"/>
  <c r="C2269" i="1"/>
  <c r="X2267" i="1"/>
  <c r="B2267" i="1" s="1"/>
  <c r="P2269" i="1" l="1"/>
  <c r="C2270" i="1"/>
  <c r="X2268" i="1"/>
  <c r="B2268" i="1" s="1"/>
  <c r="P2270" i="1" l="1"/>
  <c r="C2271" i="1"/>
  <c r="X2269" i="1"/>
  <c r="B2269" i="1" s="1"/>
  <c r="P2271" i="1" l="1"/>
  <c r="C2272" i="1"/>
  <c r="X2270" i="1"/>
  <c r="B2270" i="1" s="1"/>
  <c r="C2273" i="1" l="1"/>
  <c r="P2272" i="1"/>
  <c r="X2271" i="1"/>
  <c r="B2271" i="1" s="1"/>
  <c r="S2272" i="1" l="1"/>
  <c r="X2272" i="1"/>
  <c r="P2273" i="1"/>
  <c r="S2273" i="1" s="1"/>
  <c r="C2274" i="1"/>
  <c r="Y2272" i="1" l="1"/>
  <c r="B2272" i="1"/>
  <c r="P2274" i="1"/>
  <c r="C2275" i="1"/>
  <c r="X2273" i="1"/>
  <c r="B2273" i="1" s="1"/>
  <c r="Y2273" i="1" l="1"/>
  <c r="P2275" i="1"/>
  <c r="C2276" i="1"/>
  <c r="X2274" i="1"/>
  <c r="B2274" i="1" s="1"/>
  <c r="P2276" i="1" l="1"/>
  <c r="C2277" i="1"/>
  <c r="X2275" i="1"/>
  <c r="B2275" i="1" s="1"/>
  <c r="P2277" i="1" l="1"/>
  <c r="C2278" i="1"/>
  <c r="X2276" i="1"/>
  <c r="B2276" i="1" s="1"/>
  <c r="P2278" i="1" l="1"/>
  <c r="C2279" i="1"/>
  <c r="X2277" i="1"/>
  <c r="B2277" i="1" s="1"/>
  <c r="P2279" i="1" l="1"/>
  <c r="C2280" i="1"/>
  <c r="X2278" i="1"/>
  <c r="B2278" i="1" s="1"/>
  <c r="P2280" i="1" l="1"/>
  <c r="C2281" i="1"/>
  <c r="X2279" i="1"/>
  <c r="B2279" i="1" s="1"/>
  <c r="C2282" i="1" l="1"/>
  <c r="P2281" i="1"/>
  <c r="X2280" i="1"/>
  <c r="B2280" i="1" s="1"/>
  <c r="X2281" i="1" l="1"/>
  <c r="B2281" i="1" s="1"/>
  <c r="P2282" i="1"/>
  <c r="C2283" i="1"/>
  <c r="X2282" i="1" l="1"/>
  <c r="B2282" i="1" s="1"/>
  <c r="P2283" i="1"/>
  <c r="C2284" i="1"/>
  <c r="X2283" i="1" l="1"/>
  <c r="B2283" i="1" s="1"/>
  <c r="P2284" i="1"/>
  <c r="C2285" i="1"/>
  <c r="X2284" i="1" l="1"/>
  <c r="B2284" i="1" s="1"/>
  <c r="P2285" i="1"/>
  <c r="C2286" i="1"/>
  <c r="X2285" i="1" l="1"/>
  <c r="B2285" i="1" s="1"/>
  <c r="P2286" i="1"/>
  <c r="C2287" i="1"/>
  <c r="X2286" i="1" l="1"/>
  <c r="B2286" i="1" s="1"/>
  <c r="P2287" i="1"/>
  <c r="C2288" i="1"/>
  <c r="X2287" i="1" l="1"/>
  <c r="B2287" i="1" s="1"/>
  <c r="C2289" i="1"/>
  <c r="P2288" i="1"/>
  <c r="X2288" i="1" l="1"/>
  <c r="B2288" i="1" s="1"/>
  <c r="P2289" i="1"/>
  <c r="C2290" i="1"/>
  <c r="X2289" i="1" l="1"/>
  <c r="B2289" i="1" s="1"/>
  <c r="P2290" i="1"/>
  <c r="C2291" i="1"/>
  <c r="X2290" i="1" l="1"/>
  <c r="B2290" i="1" s="1"/>
  <c r="P2291" i="1"/>
  <c r="C2292" i="1"/>
  <c r="X2291" i="1" l="1"/>
  <c r="B2291" i="1" s="1"/>
  <c r="C2293" i="1"/>
  <c r="P2292" i="1"/>
  <c r="X2292" i="1" l="1"/>
  <c r="B2292" i="1" s="1"/>
  <c r="C2294" i="1"/>
  <c r="P2293" i="1"/>
  <c r="P2294" i="1" l="1"/>
  <c r="C2295" i="1"/>
  <c r="X2293" i="1"/>
  <c r="B2293" i="1" s="1"/>
  <c r="C2296" i="1" l="1"/>
  <c r="P2295" i="1"/>
  <c r="X2294" i="1"/>
  <c r="B2294" i="1" s="1"/>
  <c r="X2295" i="1" l="1"/>
  <c r="B2295" i="1" s="1"/>
  <c r="P2296" i="1"/>
  <c r="C2297" i="1"/>
  <c r="X2296" i="1" l="1"/>
  <c r="B2296" i="1" s="1"/>
  <c r="P2297" i="1"/>
  <c r="C2298" i="1"/>
  <c r="X2297" i="1" l="1"/>
  <c r="B2297" i="1" s="1"/>
  <c r="P2298" i="1"/>
  <c r="C2299" i="1"/>
  <c r="X2298" i="1" l="1"/>
  <c r="B2298" i="1" s="1"/>
  <c r="C2300" i="1"/>
  <c r="P2299" i="1"/>
  <c r="X2299" i="1" l="1"/>
  <c r="B2299" i="1" s="1"/>
  <c r="P2300" i="1"/>
  <c r="C2301" i="1"/>
  <c r="X2300" i="1" l="1"/>
  <c r="B2300" i="1" s="1"/>
  <c r="P2301" i="1"/>
  <c r="S2301" i="1" s="1"/>
  <c r="C2302" i="1"/>
  <c r="X2301" i="1" l="1"/>
  <c r="B2301" i="1" s="1"/>
  <c r="C2303" i="1"/>
  <c r="P2302" i="1"/>
  <c r="Y2301" i="1" l="1"/>
  <c r="X2302" i="1"/>
  <c r="B2302" i="1" s="1"/>
  <c r="C2304" i="1"/>
  <c r="P2303" i="1"/>
  <c r="S2303" i="1" s="1"/>
  <c r="P2304" i="1" l="1"/>
  <c r="S2304" i="1" s="1"/>
  <c r="C2305" i="1"/>
  <c r="X2303" i="1"/>
  <c r="B2303" i="1" l="1"/>
  <c r="Y2303" i="1"/>
  <c r="P2305" i="1"/>
  <c r="X2305" i="1" s="1"/>
  <c r="B2305" i="1" s="1"/>
  <c r="C2306" i="1"/>
  <c r="X2304" i="1"/>
  <c r="B2304" i="1" s="1"/>
  <c r="Y2304" i="1" l="1"/>
  <c r="P2306" i="1"/>
  <c r="C2307" i="1"/>
  <c r="P2307" i="1" l="1"/>
  <c r="C2308" i="1"/>
  <c r="X2306" i="1"/>
  <c r="B2306" i="1" s="1"/>
  <c r="P2308" i="1" l="1"/>
  <c r="C2309" i="1"/>
  <c r="X2307" i="1"/>
  <c r="B2307" i="1" s="1"/>
  <c r="P2309" i="1" l="1"/>
  <c r="C2310" i="1"/>
  <c r="X2308" i="1"/>
  <c r="B2308" i="1" s="1"/>
  <c r="P2310" i="1" l="1"/>
  <c r="C2311" i="1"/>
  <c r="X2309" i="1"/>
  <c r="B2309" i="1" s="1"/>
  <c r="P2311" i="1" l="1"/>
  <c r="C2312" i="1"/>
  <c r="X2310" i="1"/>
  <c r="B2310" i="1" s="1"/>
  <c r="P2312" i="1" l="1"/>
  <c r="C2313" i="1"/>
  <c r="X2311" i="1"/>
  <c r="B2311" i="1" s="1"/>
  <c r="P2313" i="1" l="1"/>
  <c r="C2314" i="1"/>
  <c r="X2312" i="1"/>
  <c r="B2312" i="1" s="1"/>
  <c r="P2314" i="1" l="1"/>
  <c r="C2315" i="1"/>
  <c r="X2313" i="1"/>
  <c r="B2313" i="1" s="1"/>
  <c r="P2315" i="1" l="1"/>
  <c r="C2316" i="1"/>
  <c r="X2314" i="1"/>
  <c r="B2314" i="1" s="1"/>
  <c r="C2317" i="1" l="1"/>
  <c r="P2316" i="1"/>
  <c r="X2315" i="1"/>
  <c r="B2315" i="1" s="1"/>
  <c r="X2316" i="1" l="1"/>
  <c r="B2316" i="1" s="1"/>
  <c r="P2317" i="1"/>
  <c r="C2318" i="1"/>
  <c r="P2318" i="1" l="1"/>
  <c r="C2319" i="1"/>
  <c r="X2317" i="1"/>
  <c r="B2317" i="1" s="1"/>
  <c r="C2320" i="1" l="1"/>
  <c r="P2319" i="1"/>
  <c r="X2318" i="1"/>
  <c r="B2318" i="1" s="1"/>
  <c r="X2319" i="1" l="1"/>
  <c r="B2319" i="1" s="1"/>
  <c r="P2320" i="1"/>
  <c r="C2321" i="1"/>
  <c r="P2321" i="1" l="1"/>
  <c r="C2322" i="1"/>
  <c r="X2320" i="1"/>
  <c r="B2320" i="1" s="1"/>
  <c r="P2322" i="1" l="1"/>
  <c r="C2323" i="1"/>
  <c r="X2321" i="1"/>
  <c r="B2321" i="1" s="1"/>
  <c r="C2324" i="1" l="1"/>
  <c r="P2323" i="1"/>
  <c r="X2322" i="1"/>
  <c r="B2322" i="1" s="1"/>
  <c r="X2323" i="1" l="1"/>
  <c r="B2323" i="1" s="1"/>
  <c r="C2325" i="1"/>
  <c r="P2324" i="1"/>
  <c r="X2324" i="1" s="1"/>
  <c r="B2324" i="1" s="1"/>
  <c r="P2325" i="1" l="1"/>
  <c r="C2326" i="1"/>
  <c r="P2326" i="1" l="1"/>
  <c r="C2327" i="1"/>
  <c r="X2325" i="1"/>
  <c r="B2325" i="1" s="1"/>
  <c r="P2327" i="1" l="1"/>
  <c r="C2328" i="1"/>
  <c r="X2326" i="1"/>
  <c r="B2326" i="1" s="1"/>
  <c r="P2328" i="1" l="1"/>
  <c r="C2329" i="1"/>
  <c r="X2327" i="1"/>
  <c r="B2327" i="1" s="1"/>
  <c r="C2330" i="1" l="1"/>
  <c r="P2329" i="1"/>
  <c r="X2328" i="1"/>
  <c r="B2328" i="1" s="1"/>
  <c r="X2329" i="1" l="1"/>
  <c r="B2329" i="1" s="1"/>
  <c r="C2331" i="1"/>
  <c r="P2330" i="1"/>
  <c r="X2330" i="1" l="1"/>
  <c r="B2330" i="1" s="1"/>
  <c r="C2332" i="1"/>
  <c r="P2331" i="1"/>
  <c r="C2333" i="1" l="1"/>
  <c r="P2332" i="1"/>
  <c r="S2332" i="1" s="1"/>
  <c r="X2331" i="1"/>
  <c r="B2331" i="1" s="1"/>
  <c r="X2332" i="1" l="1"/>
  <c r="C2334" i="1"/>
  <c r="P2333" i="1"/>
  <c r="S2333" i="1" s="1"/>
  <c r="B2332" i="1" l="1"/>
  <c r="Y2332" i="1"/>
  <c r="P2334" i="1"/>
  <c r="C2335" i="1"/>
  <c r="X2333" i="1"/>
  <c r="B2333" i="1" s="1"/>
  <c r="Y2333" i="1" l="1"/>
  <c r="C2336" i="1"/>
  <c r="P2335" i="1"/>
  <c r="X2334" i="1"/>
  <c r="B2334" i="1" s="1"/>
  <c r="X2335" i="1" l="1"/>
  <c r="P2336" i="1"/>
  <c r="C2337" i="1"/>
  <c r="B2335" i="1" l="1"/>
  <c r="Y2335" i="1"/>
  <c r="X2336" i="1"/>
  <c r="B2336" i="1" s="1"/>
  <c r="P2337" i="1"/>
  <c r="C2338" i="1"/>
  <c r="X2337" i="1" l="1"/>
  <c r="B2337" i="1" s="1"/>
  <c r="P2338" i="1"/>
  <c r="C2339" i="1"/>
  <c r="X2338" i="1" l="1"/>
  <c r="B2338" i="1" s="1"/>
  <c r="P2339" i="1"/>
  <c r="C2340" i="1"/>
  <c r="X2339" i="1" l="1"/>
  <c r="B2339" i="1" s="1"/>
  <c r="C2341" i="1"/>
  <c r="P2340" i="1"/>
  <c r="C2342" i="1" l="1"/>
  <c r="P2341" i="1"/>
  <c r="X2340" i="1"/>
  <c r="B2340" i="1" s="1"/>
  <c r="X2341" i="1" l="1"/>
  <c r="B2341" i="1" s="1"/>
  <c r="P2342" i="1"/>
  <c r="C2343" i="1"/>
  <c r="X2342" i="1" l="1"/>
  <c r="B2342" i="1" s="1"/>
  <c r="P2343" i="1"/>
  <c r="C2344" i="1"/>
  <c r="X2343" i="1" l="1"/>
  <c r="B2343" i="1" s="1"/>
  <c r="P2344" i="1"/>
  <c r="C2345" i="1"/>
  <c r="X2344" i="1" l="1"/>
  <c r="B2344" i="1" s="1"/>
  <c r="C2346" i="1"/>
  <c r="P2345" i="1"/>
  <c r="X2345" i="1" l="1"/>
  <c r="B2345" i="1" s="1"/>
  <c r="P2346" i="1"/>
  <c r="C2347" i="1"/>
  <c r="X2346" i="1" l="1"/>
  <c r="B2346" i="1" s="1"/>
  <c r="P2347" i="1"/>
  <c r="C2348" i="1"/>
  <c r="X2347" i="1" l="1"/>
  <c r="B2347" i="1" s="1"/>
  <c r="P2348" i="1"/>
  <c r="C2349" i="1"/>
  <c r="P2349" i="1" l="1"/>
  <c r="C2350" i="1"/>
  <c r="X2348" i="1"/>
  <c r="B2348" i="1" s="1"/>
  <c r="P2350" i="1" l="1"/>
  <c r="C2351" i="1"/>
  <c r="X2349" i="1"/>
  <c r="B2349" i="1" s="1"/>
  <c r="C2352" i="1" l="1"/>
  <c r="P2351" i="1"/>
  <c r="X2350" i="1"/>
  <c r="B2350" i="1" s="1"/>
  <c r="X2351" i="1" l="1"/>
  <c r="B2351" i="1" s="1"/>
  <c r="P2352" i="1"/>
  <c r="C2353" i="1"/>
  <c r="X2352" i="1" l="1"/>
  <c r="B2352" i="1" s="1"/>
  <c r="P2353" i="1"/>
  <c r="C2354" i="1"/>
  <c r="S2516" i="1"/>
  <c r="P2354" i="1" l="1"/>
  <c r="C2355" i="1"/>
  <c r="X2353" i="1"/>
  <c r="B2353" i="1" s="1"/>
  <c r="Y2516" i="1"/>
  <c r="P2355" i="1" l="1"/>
  <c r="C2356" i="1"/>
  <c r="X2354" i="1"/>
  <c r="B2354" i="1" s="1"/>
  <c r="C2357" i="1" l="1"/>
  <c r="P2356" i="1"/>
  <c r="X2355" i="1"/>
  <c r="B2355" i="1" s="1"/>
  <c r="X2356" i="1" l="1"/>
  <c r="B2356" i="1" s="1"/>
  <c r="P2357" i="1"/>
  <c r="C2358" i="1"/>
  <c r="C2359" i="1" l="1"/>
  <c r="P2358" i="1"/>
  <c r="X2357" i="1"/>
  <c r="B2357" i="1" s="1"/>
  <c r="X2358" i="1" l="1"/>
  <c r="B2358" i="1" s="1"/>
  <c r="C2360" i="1"/>
  <c r="P2359" i="1"/>
  <c r="P2360" i="1" l="1"/>
  <c r="C2361" i="1"/>
  <c r="X2359" i="1"/>
  <c r="B2359" i="1" s="1"/>
  <c r="P2361" i="1" l="1"/>
  <c r="C2362" i="1"/>
  <c r="X2360" i="1"/>
  <c r="B2360" i="1" s="1"/>
  <c r="C2363" i="1" l="1"/>
  <c r="P2362" i="1"/>
  <c r="X2361" i="1"/>
  <c r="B2361" i="1" l="1"/>
  <c r="Y2361" i="1"/>
  <c r="X2362" i="1"/>
  <c r="B2362" i="1" s="1"/>
  <c r="P2363" i="1"/>
  <c r="S2363" i="1" s="1"/>
  <c r="C2364" i="1"/>
  <c r="X2363" i="1" l="1"/>
  <c r="P2364" i="1"/>
  <c r="S2364" i="1" s="1"/>
  <c r="C2365" i="1"/>
  <c r="B2363" i="1" l="1"/>
  <c r="Y2363" i="1"/>
  <c r="X2364" i="1"/>
  <c r="Y2364" i="1" s="1"/>
  <c r="P2365" i="1"/>
  <c r="C2366" i="1"/>
  <c r="B2364" i="1" l="1"/>
  <c r="X2365" i="1"/>
  <c r="B2365" i="1" s="1"/>
  <c r="C2367" i="1"/>
  <c r="P2366" i="1"/>
  <c r="C2368" i="1" l="1"/>
  <c r="P2367" i="1"/>
  <c r="X2366" i="1"/>
  <c r="B2366" i="1" s="1"/>
  <c r="X2367" i="1" l="1"/>
  <c r="B2367" i="1" s="1"/>
  <c r="P2368" i="1"/>
  <c r="C2369" i="1"/>
  <c r="X2368" i="1" l="1"/>
  <c r="B2368" i="1" s="1"/>
  <c r="P2369" i="1"/>
  <c r="X2369" i="1" s="1"/>
  <c r="B2369" i="1" s="1"/>
  <c r="C2370" i="1"/>
  <c r="P2370" i="1" l="1"/>
  <c r="C2371" i="1"/>
  <c r="C2372" i="1" l="1"/>
  <c r="P2371" i="1"/>
  <c r="X2370" i="1"/>
  <c r="B2370" i="1" s="1"/>
  <c r="X2371" i="1" l="1"/>
  <c r="B2371" i="1" s="1"/>
  <c r="P2372" i="1"/>
  <c r="C2373" i="1"/>
  <c r="P2373" i="1" l="1"/>
  <c r="C2374" i="1"/>
  <c r="X2372" i="1"/>
  <c r="B2372" i="1" s="1"/>
  <c r="P2374" i="1" l="1"/>
  <c r="C2375" i="1"/>
  <c r="X2373" i="1"/>
  <c r="B2373" i="1" s="1"/>
  <c r="C2376" i="1" l="1"/>
  <c r="P2375" i="1"/>
  <c r="X2374" i="1"/>
  <c r="B2374" i="1" s="1"/>
  <c r="X2375" i="1" l="1"/>
  <c r="B2375" i="1" s="1"/>
  <c r="P2376" i="1"/>
  <c r="C2377" i="1"/>
  <c r="X2376" i="1" l="1"/>
  <c r="B2376" i="1" s="1"/>
  <c r="C2378" i="1"/>
  <c r="P2377" i="1"/>
  <c r="C2379" i="1" l="1"/>
  <c r="P2378" i="1"/>
  <c r="X2377" i="1"/>
  <c r="B2377" i="1" s="1"/>
  <c r="X2378" i="1" l="1"/>
  <c r="B2378" i="1" s="1"/>
  <c r="P2379" i="1"/>
  <c r="C2380" i="1"/>
  <c r="X2379" i="1" l="1"/>
  <c r="B2379" i="1" s="1"/>
  <c r="C2381" i="1"/>
  <c r="P2380" i="1"/>
  <c r="X2380" i="1" l="1"/>
  <c r="B2380" i="1" s="1"/>
  <c r="C2382" i="1"/>
  <c r="P2381" i="1"/>
  <c r="C2383" i="1" l="1"/>
  <c r="P2382" i="1"/>
  <c r="X2381" i="1"/>
  <c r="B2381" i="1" s="1"/>
  <c r="X2382" i="1" l="1"/>
  <c r="B2382" i="1" s="1"/>
  <c r="C2384" i="1"/>
  <c r="P2383" i="1"/>
  <c r="C2385" i="1" l="1"/>
  <c r="P2384" i="1"/>
  <c r="X2383" i="1"/>
  <c r="B2383" i="1" s="1"/>
  <c r="X2384" i="1" l="1"/>
  <c r="B2384" i="1" s="1"/>
  <c r="P2385" i="1"/>
  <c r="C2386" i="1"/>
  <c r="C2387" i="1" l="1"/>
  <c r="P2386" i="1"/>
  <c r="X2386" i="1" s="1"/>
  <c r="B2386" i="1" s="1"/>
  <c r="X2385" i="1"/>
  <c r="B2385" i="1" s="1"/>
  <c r="P2387" i="1" l="1"/>
  <c r="C2388" i="1"/>
  <c r="P2388" i="1" l="1"/>
  <c r="C2389" i="1"/>
  <c r="X2387" i="1"/>
  <c r="B2387" i="1" s="1"/>
  <c r="P2389" i="1" l="1"/>
  <c r="C2390" i="1"/>
  <c r="X2388" i="1"/>
  <c r="B2388" i="1" s="1"/>
  <c r="C2391" i="1" l="1"/>
  <c r="P2390" i="1"/>
  <c r="X2389" i="1"/>
  <c r="B2389" i="1" s="1"/>
  <c r="X2390" i="1" l="1"/>
  <c r="B2390" i="1" s="1"/>
  <c r="C2392" i="1"/>
  <c r="P2391" i="1"/>
  <c r="C2393" i="1" l="1"/>
  <c r="P2392" i="1"/>
  <c r="X2391" i="1"/>
  <c r="B2391" i="1" s="1"/>
  <c r="X2392" i="1" l="1"/>
  <c r="C2394" i="1"/>
  <c r="P2393" i="1"/>
  <c r="B2392" i="1" l="1"/>
  <c r="Y2392" i="1"/>
  <c r="X2393" i="1"/>
  <c r="P2394" i="1"/>
  <c r="S2394" i="1" s="1"/>
  <c r="C2395" i="1"/>
  <c r="B2393" i="1" l="1"/>
  <c r="Y2393" i="1"/>
  <c r="X2394" i="1"/>
  <c r="C2396" i="1"/>
  <c r="P2395" i="1"/>
  <c r="S2395" i="1" s="1"/>
  <c r="B2394" i="1" l="1"/>
  <c r="Y2394" i="1"/>
  <c r="X2395" i="1"/>
  <c r="B2395" i="1" s="1"/>
  <c r="C2397" i="1"/>
  <c r="P2396" i="1"/>
  <c r="Y2395" i="1" l="1"/>
  <c r="P2397" i="1"/>
  <c r="X2397" i="1" s="1"/>
  <c r="Y2397" i="1" s="1"/>
  <c r="C2398" i="1"/>
  <c r="X2396" i="1"/>
  <c r="B2396" i="1" s="1"/>
  <c r="B2397" i="1" l="1"/>
  <c r="C2399" i="1"/>
  <c r="P2398" i="1"/>
  <c r="X2398" i="1" l="1"/>
  <c r="B2398" i="1" s="1"/>
  <c r="C2400" i="1"/>
  <c r="P2399" i="1"/>
  <c r="X2399" i="1" l="1"/>
  <c r="B2399" i="1" s="1"/>
  <c r="P2400" i="1"/>
  <c r="C2401" i="1"/>
  <c r="X2400" i="1" l="1"/>
  <c r="B2400" i="1" s="1"/>
  <c r="P2401" i="1"/>
  <c r="C2402" i="1"/>
  <c r="C2403" i="1" l="1"/>
  <c r="P2402" i="1"/>
  <c r="X2401" i="1"/>
  <c r="B2401" i="1" s="1"/>
  <c r="X2402" i="1" l="1"/>
  <c r="B2402" i="1" s="1"/>
  <c r="P2403" i="1"/>
  <c r="X2403" i="1" s="1"/>
  <c r="B2403" i="1" s="1"/>
  <c r="C2404" i="1"/>
  <c r="C2405" i="1" l="1"/>
  <c r="P2404" i="1"/>
  <c r="C2406" i="1" l="1"/>
  <c r="P2405" i="1"/>
  <c r="X2404" i="1"/>
  <c r="B2404" i="1" s="1"/>
  <c r="C2407" i="1" l="1"/>
  <c r="P2406" i="1"/>
  <c r="X2405" i="1"/>
  <c r="B2405" i="1" s="1"/>
  <c r="C2408" i="1" l="1"/>
  <c r="P2407" i="1"/>
  <c r="X2406" i="1"/>
  <c r="B2406" i="1" s="1"/>
  <c r="P2408" i="1" l="1"/>
  <c r="C2409" i="1"/>
  <c r="X2407" i="1"/>
  <c r="B2407" i="1" s="1"/>
  <c r="X2408" i="1" l="1"/>
  <c r="B2408" i="1" s="1"/>
  <c r="C2410" i="1"/>
  <c r="P2409" i="1"/>
  <c r="X2409" i="1" l="1"/>
  <c r="B2409" i="1" s="1"/>
  <c r="C2411" i="1"/>
  <c r="P2410" i="1"/>
  <c r="X2410" i="1" l="1"/>
  <c r="B2410" i="1" s="1"/>
  <c r="P2411" i="1"/>
  <c r="C2412" i="1"/>
  <c r="C2413" i="1" l="1"/>
  <c r="P2412" i="1"/>
  <c r="X2411" i="1"/>
  <c r="B2411" i="1" s="1"/>
  <c r="X2412" i="1" l="1"/>
  <c r="B2412" i="1" s="1"/>
  <c r="C2414" i="1"/>
  <c r="P2413" i="1"/>
  <c r="X2413" i="1" l="1"/>
  <c r="B2413" i="1" s="1"/>
  <c r="P2414" i="1"/>
  <c r="X2414" i="1" s="1"/>
  <c r="B2414" i="1" s="1"/>
  <c r="C2415" i="1"/>
  <c r="C2416" i="1" l="1"/>
  <c r="P2415" i="1"/>
  <c r="X2415" i="1" l="1"/>
  <c r="B2415" i="1" s="1"/>
  <c r="P2416" i="1"/>
  <c r="C2417" i="1"/>
  <c r="C2418" i="1" l="1"/>
  <c r="P2417" i="1"/>
  <c r="X2416" i="1"/>
  <c r="B2416" i="1" s="1"/>
  <c r="X2417" i="1" l="1"/>
  <c r="B2417" i="1" s="1"/>
  <c r="P2418" i="1"/>
  <c r="C2419" i="1"/>
  <c r="X2418" i="1" l="1"/>
  <c r="B2418" i="1" s="1"/>
  <c r="P2419" i="1"/>
  <c r="C2420" i="1"/>
  <c r="X2419" i="1" l="1"/>
  <c r="B2419" i="1" s="1"/>
  <c r="P2420" i="1"/>
  <c r="C2421" i="1"/>
  <c r="X2420" i="1" l="1"/>
  <c r="B2420" i="1" s="1"/>
  <c r="P2421" i="1"/>
  <c r="C2422" i="1"/>
  <c r="X2421" i="1" l="1"/>
  <c r="B2421" i="1" s="1"/>
  <c r="C2423" i="1"/>
  <c r="P2422" i="1"/>
  <c r="S2422" i="1" s="1"/>
  <c r="C2424" i="1" l="1"/>
  <c r="P2423" i="1"/>
  <c r="S2423" i="1" s="1"/>
  <c r="X2422" i="1"/>
  <c r="B2422" i="1" l="1"/>
  <c r="Y2422" i="1"/>
  <c r="X2423" i="1"/>
  <c r="B2423" i="1" s="1"/>
  <c r="C2425" i="1"/>
  <c r="P2424" i="1"/>
  <c r="Y2423" i="1" l="1"/>
  <c r="X2424" i="1"/>
  <c r="B2424" i="1" s="1"/>
  <c r="C2426" i="1"/>
  <c r="P2425" i="1"/>
  <c r="X2425" i="1" l="1"/>
  <c r="B2425" i="1" s="1"/>
  <c r="C2427" i="1"/>
  <c r="P2426" i="1"/>
  <c r="X2426" i="1" l="1"/>
  <c r="B2426" i="1" s="1"/>
  <c r="P2427" i="1"/>
  <c r="C2428" i="1"/>
  <c r="C2429" i="1" l="1"/>
  <c r="P2428" i="1"/>
  <c r="X2427" i="1"/>
  <c r="B2427" i="1" s="1"/>
  <c r="C2430" i="1" l="1"/>
  <c r="P2429" i="1"/>
  <c r="X2428" i="1"/>
  <c r="B2428" i="1" s="1"/>
  <c r="C2431" i="1" l="1"/>
  <c r="P2430" i="1"/>
  <c r="X2429" i="1"/>
  <c r="B2429" i="1" s="1"/>
  <c r="X2430" i="1" l="1"/>
  <c r="B2430" i="1" s="1"/>
  <c r="P2431" i="1"/>
  <c r="C2432" i="1"/>
  <c r="P2432" i="1" l="1"/>
  <c r="C2433" i="1"/>
  <c r="X2431" i="1"/>
  <c r="B2431" i="1" s="1"/>
  <c r="X2432" i="1" l="1"/>
  <c r="B2432" i="1" s="1"/>
  <c r="P2433" i="1"/>
  <c r="C2434" i="1"/>
  <c r="P2434" i="1" l="1"/>
  <c r="C2435" i="1"/>
  <c r="X2433" i="1"/>
  <c r="B2433" i="1" s="1"/>
  <c r="P2435" i="1" l="1"/>
  <c r="C2436" i="1"/>
  <c r="X2434" i="1"/>
  <c r="B2434" i="1" s="1"/>
  <c r="P2436" i="1" l="1"/>
  <c r="C2437" i="1"/>
  <c r="X2435" i="1"/>
  <c r="B2435" i="1" s="1"/>
  <c r="P2437" i="1" l="1"/>
  <c r="C2438" i="1"/>
  <c r="X2436" i="1"/>
  <c r="B2436" i="1" s="1"/>
  <c r="P2438" i="1" l="1"/>
  <c r="C2439" i="1"/>
  <c r="X2437" i="1"/>
  <c r="B2437" i="1" s="1"/>
  <c r="P2439" i="1" l="1"/>
  <c r="C2440" i="1"/>
  <c r="X2438" i="1"/>
  <c r="B2438" i="1" s="1"/>
  <c r="X2439" i="1" l="1"/>
  <c r="B2439" i="1" s="1"/>
  <c r="P2440" i="1"/>
  <c r="C2441" i="1"/>
  <c r="C2442" i="1" l="1"/>
  <c r="P2441" i="1"/>
  <c r="X2440" i="1"/>
  <c r="B2440" i="1" s="1"/>
  <c r="X2441" i="1" l="1"/>
  <c r="B2441" i="1" s="1"/>
  <c r="P2442" i="1"/>
  <c r="C2443" i="1"/>
  <c r="P2443" i="1" l="1"/>
  <c r="C2444" i="1"/>
  <c r="X2442" i="1"/>
  <c r="B2442" i="1" s="1"/>
  <c r="P2444" i="1" l="1"/>
  <c r="C2445" i="1"/>
  <c r="X2443" i="1"/>
  <c r="B2443" i="1" s="1"/>
  <c r="C2446" i="1" l="1"/>
  <c r="P2445" i="1"/>
  <c r="X2444" i="1"/>
  <c r="B2444" i="1" s="1"/>
  <c r="X2445" i="1" l="1"/>
  <c r="B2445" i="1" s="1"/>
  <c r="C2447" i="1"/>
  <c r="P2446" i="1"/>
  <c r="X2446" i="1" l="1"/>
  <c r="B2446" i="1" s="1"/>
  <c r="C2448" i="1"/>
  <c r="P2447" i="1"/>
  <c r="C2449" i="1" l="1"/>
  <c r="P2448" i="1"/>
  <c r="X2447" i="1"/>
  <c r="B2447" i="1" s="1"/>
  <c r="X2448" i="1" l="1"/>
  <c r="B2448" i="1" s="1"/>
  <c r="C2450" i="1"/>
  <c r="P2449" i="1"/>
  <c r="X2449" i="1" l="1"/>
  <c r="B2449" i="1" s="1"/>
  <c r="C2451" i="1"/>
  <c r="P2450" i="1"/>
  <c r="C2452" i="1" l="1"/>
  <c r="P2451" i="1"/>
  <c r="X2450" i="1"/>
  <c r="B2450" i="1" s="1"/>
  <c r="P2452" i="1" l="1"/>
  <c r="C2453" i="1"/>
  <c r="X2451" i="1"/>
  <c r="B2451" i="1" s="1"/>
  <c r="X2452" i="1" l="1"/>
  <c r="B2452" i="1" s="1"/>
  <c r="C2454" i="1"/>
  <c r="P2453" i="1"/>
  <c r="X2453" i="1" l="1"/>
  <c r="B2453" i="1" s="1"/>
  <c r="P2454" i="1"/>
  <c r="S2454" i="1" s="1"/>
  <c r="C2455" i="1"/>
  <c r="C2456" i="1" l="1"/>
  <c r="P2455" i="1"/>
  <c r="S2455" i="1" s="1"/>
  <c r="X2454" i="1"/>
  <c r="B2454" i="1" l="1"/>
  <c r="Y2454" i="1"/>
  <c r="X2455" i="1"/>
  <c r="B2455" i="1" s="1"/>
  <c r="C2457" i="1"/>
  <c r="P2456" i="1"/>
  <c r="Y2455" i="1" l="1"/>
  <c r="X2456" i="1"/>
  <c r="B2456" i="1" s="1"/>
  <c r="C2458" i="1"/>
  <c r="P2457" i="1"/>
  <c r="X2457" i="1" l="1"/>
  <c r="B2457" i="1" s="1"/>
  <c r="C2459" i="1"/>
  <c r="P2458" i="1"/>
  <c r="C2460" i="1" l="1"/>
  <c r="P2459" i="1"/>
  <c r="X2458" i="1"/>
  <c r="B2458" i="1" s="1"/>
  <c r="X2459" i="1" l="1"/>
  <c r="B2459" i="1" s="1"/>
  <c r="C2461" i="1"/>
  <c r="P2460" i="1"/>
  <c r="X2460" i="1" l="1"/>
  <c r="B2460" i="1" s="1"/>
  <c r="P2461" i="1"/>
  <c r="C2462" i="1"/>
  <c r="X2461" i="1" l="1"/>
  <c r="B2461" i="1" s="1"/>
  <c r="P2462" i="1"/>
  <c r="C2463" i="1"/>
  <c r="P2463" i="1" l="1"/>
  <c r="C2464" i="1"/>
  <c r="X2462" i="1"/>
  <c r="B2462" i="1" s="1"/>
  <c r="C2465" i="1" l="1"/>
  <c r="P2464" i="1"/>
  <c r="X2463" i="1"/>
  <c r="B2463" i="1" s="1"/>
  <c r="X2464" i="1" l="1"/>
  <c r="B2464" i="1" s="1"/>
  <c r="P2465" i="1"/>
  <c r="C2466" i="1"/>
  <c r="C2467" i="1" l="1"/>
  <c r="P2466" i="1"/>
  <c r="X2465" i="1"/>
  <c r="B2465" i="1" s="1"/>
  <c r="C2468" i="1" l="1"/>
  <c r="P2467" i="1"/>
  <c r="X2466" i="1"/>
  <c r="B2466" i="1" s="1"/>
  <c r="P2468" i="1" l="1"/>
  <c r="C2469" i="1"/>
  <c r="X2467" i="1"/>
  <c r="B2467" i="1" s="1"/>
  <c r="P2469" i="1" l="1"/>
  <c r="C2470" i="1"/>
  <c r="X2468" i="1"/>
  <c r="B2468" i="1" s="1"/>
  <c r="C2471" i="1" l="1"/>
  <c r="P2470" i="1"/>
  <c r="X2469" i="1"/>
  <c r="B2469" i="1" s="1"/>
  <c r="P2471" i="1" l="1"/>
  <c r="C2472" i="1"/>
  <c r="X2470" i="1"/>
  <c r="B2470" i="1" s="1"/>
  <c r="X2471" i="1" l="1"/>
  <c r="B2471" i="1" s="1"/>
  <c r="P2472" i="1"/>
  <c r="C2473" i="1"/>
  <c r="C2474" i="1" l="1"/>
  <c r="P2473" i="1"/>
  <c r="X2472" i="1"/>
  <c r="B2472" i="1" s="1"/>
  <c r="X2473" i="1" l="1"/>
  <c r="B2473" i="1" s="1"/>
  <c r="C2475" i="1"/>
  <c r="P2474" i="1"/>
  <c r="X2474" i="1" l="1"/>
  <c r="B2474" i="1" s="1"/>
  <c r="C2476" i="1"/>
  <c r="P2475" i="1"/>
  <c r="X2475" i="1" l="1"/>
  <c r="B2475" i="1" s="1"/>
  <c r="C2477" i="1"/>
  <c r="P2476" i="1"/>
  <c r="X2476" i="1" l="1"/>
  <c r="B2476" i="1" s="1"/>
  <c r="C2478" i="1"/>
  <c r="P2477" i="1"/>
  <c r="X2477" i="1" l="1"/>
  <c r="B2477" i="1" s="1"/>
  <c r="C2479" i="1"/>
  <c r="P2478" i="1"/>
  <c r="X2478" i="1" l="1"/>
  <c r="B2478" i="1" s="1"/>
  <c r="C2480" i="1"/>
  <c r="P2479" i="1"/>
  <c r="X2479" i="1" l="1"/>
  <c r="B2479" i="1" s="1"/>
  <c r="C2481" i="1"/>
  <c r="P2480" i="1"/>
  <c r="C2482" i="1" l="1"/>
  <c r="P2481" i="1"/>
  <c r="X2480" i="1"/>
  <c r="B2480" i="1" s="1"/>
  <c r="X2481" i="1" l="1"/>
  <c r="B2481" i="1" s="1"/>
  <c r="C2483" i="1"/>
  <c r="P2482" i="1"/>
  <c r="P2483" i="1" l="1"/>
  <c r="S2483" i="1" s="1"/>
  <c r="C2484" i="1"/>
  <c r="X2482" i="1"/>
  <c r="B2482" i="1" s="1"/>
  <c r="P2484" i="1" l="1"/>
  <c r="S2484" i="1" s="1"/>
  <c r="C2485" i="1"/>
  <c r="X2483" i="1"/>
  <c r="B2483" i="1" l="1"/>
  <c r="Y2483" i="1"/>
  <c r="C2486" i="1"/>
  <c r="P2485" i="1"/>
  <c r="X2484" i="1"/>
  <c r="B2484" i="1" l="1"/>
  <c r="Y2484" i="1"/>
  <c r="X2485" i="1"/>
  <c r="P2486" i="1"/>
  <c r="C2487" i="1"/>
  <c r="B2485" i="1" l="1"/>
  <c r="Y2485" i="1"/>
  <c r="P2487" i="1"/>
  <c r="C2488" i="1"/>
  <c r="X2486" i="1"/>
  <c r="B2486" i="1" s="1"/>
  <c r="X2487" i="1" l="1"/>
  <c r="B2487" i="1" s="1"/>
  <c r="P2488" i="1"/>
  <c r="C2489" i="1"/>
  <c r="P2489" i="1" l="1"/>
  <c r="C2490" i="1"/>
  <c r="X2488" i="1"/>
  <c r="B2488" i="1" s="1"/>
  <c r="X2489" i="1" l="1"/>
  <c r="B2489" i="1" s="1"/>
  <c r="P2490" i="1"/>
  <c r="C2491" i="1"/>
  <c r="P2491" i="1" l="1"/>
  <c r="C2492" i="1"/>
  <c r="X2490" i="1"/>
  <c r="B2490" i="1" s="1"/>
  <c r="X2491" i="1" l="1"/>
  <c r="B2491" i="1" s="1"/>
  <c r="P2492" i="1"/>
  <c r="C2493" i="1"/>
  <c r="X2492" i="1" l="1"/>
  <c r="B2492" i="1" s="1"/>
  <c r="P2493" i="1"/>
  <c r="C2494" i="1"/>
  <c r="X2493" i="1" l="1"/>
  <c r="B2493" i="1" s="1"/>
  <c r="C2495" i="1"/>
  <c r="P2494" i="1"/>
  <c r="C2496" i="1" l="1"/>
  <c r="P2495" i="1"/>
  <c r="X2494" i="1"/>
  <c r="B2494" i="1" s="1"/>
  <c r="X2495" i="1" l="1"/>
  <c r="B2495" i="1" s="1"/>
  <c r="C2497" i="1"/>
  <c r="P2496" i="1"/>
  <c r="X2496" i="1" l="1"/>
  <c r="B2496" i="1" s="1"/>
  <c r="P2497" i="1"/>
  <c r="C2498" i="1"/>
  <c r="C2499" i="1" l="1"/>
  <c r="P2498" i="1"/>
  <c r="X2497" i="1"/>
  <c r="B2497" i="1" s="1"/>
  <c r="X2498" i="1" l="1"/>
  <c r="B2498" i="1" s="1"/>
  <c r="P2499" i="1"/>
  <c r="C2500" i="1"/>
  <c r="P2500" i="1" l="1"/>
  <c r="C2501" i="1"/>
  <c r="X2499" i="1"/>
  <c r="B2499" i="1" s="1"/>
  <c r="C2502" i="1" l="1"/>
  <c r="P2501" i="1"/>
  <c r="X2500" i="1"/>
  <c r="B2500" i="1" s="1"/>
  <c r="P2502" i="1" l="1"/>
  <c r="C2503" i="1"/>
  <c r="X2501" i="1"/>
  <c r="B2501" i="1" s="1"/>
  <c r="P2503" i="1" l="1"/>
  <c r="C2504" i="1"/>
  <c r="X2502" i="1"/>
  <c r="B2502" i="1" s="1"/>
  <c r="P2504" i="1" l="1"/>
  <c r="C2505" i="1"/>
  <c r="X2503" i="1"/>
  <c r="B2503" i="1" s="1"/>
  <c r="X2504" i="1" l="1"/>
  <c r="B2504" i="1" s="1"/>
  <c r="C2506" i="1"/>
  <c r="P2505" i="1"/>
  <c r="X2505" i="1" l="1"/>
  <c r="B2505" i="1" s="1"/>
  <c r="C2507" i="1"/>
  <c r="P2506" i="1"/>
  <c r="X2506" i="1" l="1"/>
  <c r="B2506" i="1" s="1"/>
  <c r="P2507" i="1"/>
  <c r="C2508" i="1"/>
  <c r="C2509" i="1" l="1"/>
  <c r="P2508" i="1"/>
  <c r="X2507" i="1"/>
  <c r="B2507" i="1" s="1"/>
  <c r="P2509" i="1" l="1"/>
  <c r="C2510" i="1"/>
  <c r="X2508" i="1"/>
  <c r="B2508" i="1" s="1"/>
  <c r="C2511" i="1" l="1"/>
  <c r="P2510" i="1"/>
  <c r="X2509" i="1"/>
  <c r="B2509" i="1" s="1"/>
  <c r="P2511" i="1" l="1"/>
  <c r="C2512" i="1"/>
  <c r="X2510" i="1"/>
  <c r="B2510" i="1" s="1"/>
  <c r="X2511" i="1" l="1"/>
  <c r="B2511" i="1" s="1"/>
  <c r="P2512" i="1"/>
  <c r="C2513" i="1"/>
  <c r="P2513" i="1" l="1"/>
  <c r="X2513" i="1" s="1"/>
  <c r="B2513" i="1" s="1"/>
  <c r="C2514" i="1"/>
  <c r="X2512" i="1"/>
  <c r="B2512" i="1" s="1"/>
  <c r="C2515" i="1" l="1"/>
  <c r="P2514" i="1"/>
  <c r="S2514" i="1" s="1"/>
  <c r="P2515" i="1" l="1"/>
  <c r="S2515" i="1" s="1"/>
  <c r="C2516" i="1"/>
  <c r="X2514" i="1"/>
  <c r="B2514" i="1" l="1"/>
  <c r="Y2514" i="1"/>
  <c r="X2515" i="1"/>
  <c r="B2515" i="1" s="1"/>
  <c r="C2517" i="1"/>
  <c r="P2516" i="1"/>
  <c r="Y2515" i="1" l="1"/>
  <c r="X2516" i="1"/>
  <c r="B2516" i="1" s="1"/>
  <c r="C2518" i="1"/>
  <c r="P2517" i="1"/>
  <c r="X2517" i="1" l="1"/>
  <c r="C2519" i="1"/>
  <c r="P2518" i="1"/>
  <c r="B2517" i="1" l="1"/>
  <c r="Y2517" i="1"/>
  <c r="X2518" i="1"/>
  <c r="B2518" i="1" s="1"/>
  <c r="C2520" i="1"/>
  <c r="P2519" i="1"/>
  <c r="X2519" i="1" l="1"/>
  <c r="B2519" i="1" s="1"/>
  <c r="P2520" i="1"/>
  <c r="C2521" i="1"/>
  <c r="X2520" i="1" l="1"/>
  <c r="B2520" i="1" s="1"/>
  <c r="C2522" i="1"/>
  <c r="P2521" i="1"/>
  <c r="X2521" i="1" s="1"/>
  <c r="B2521" i="1" s="1"/>
  <c r="P2522" i="1" l="1"/>
  <c r="C2523" i="1"/>
  <c r="P2523" i="1" l="1"/>
  <c r="C2524" i="1"/>
  <c r="X2522" i="1"/>
  <c r="B2522" i="1" s="1"/>
  <c r="C2525" i="1" l="1"/>
  <c r="P2524" i="1"/>
  <c r="X2523" i="1"/>
  <c r="B2523" i="1" s="1"/>
  <c r="X2524" i="1" l="1"/>
  <c r="B2524" i="1" s="1"/>
  <c r="P2525" i="1"/>
  <c r="C2526" i="1"/>
  <c r="P2526" i="1" l="1"/>
  <c r="C2527" i="1"/>
  <c r="X2525" i="1"/>
  <c r="B2525" i="1" s="1"/>
  <c r="P2527" i="1" l="1"/>
  <c r="C2528" i="1"/>
  <c r="X2526" i="1"/>
  <c r="B2526" i="1" s="1"/>
  <c r="C2529" i="1" l="1"/>
  <c r="P2528" i="1"/>
  <c r="X2528" i="1" s="1"/>
  <c r="B2528" i="1" s="1"/>
  <c r="X2527" i="1"/>
  <c r="B2527" i="1" s="1"/>
  <c r="C2530" i="1" l="1"/>
  <c r="P2529" i="1"/>
  <c r="X2529" i="1" l="1"/>
  <c r="B2529" i="1" s="1"/>
  <c r="C2531" i="1"/>
  <c r="P2530" i="1"/>
  <c r="X2530" i="1" l="1"/>
  <c r="B2530" i="1" s="1"/>
  <c r="C2532" i="1"/>
  <c r="P2531" i="1"/>
  <c r="X2531" i="1" l="1"/>
  <c r="B2531" i="1" s="1"/>
  <c r="P2532" i="1"/>
  <c r="C2533" i="1"/>
  <c r="P2533" i="1" l="1"/>
  <c r="C2534" i="1"/>
  <c r="X2532" i="1"/>
  <c r="B2532" i="1" s="1"/>
  <c r="C2535" i="1" l="1"/>
  <c r="P2534" i="1"/>
  <c r="X2533" i="1"/>
  <c r="B2533" i="1" s="1"/>
  <c r="C2536" i="1" l="1"/>
  <c r="P2535" i="1"/>
  <c r="X2534" i="1"/>
  <c r="B2534" i="1" s="1"/>
  <c r="X2535" i="1" l="1"/>
  <c r="B2535" i="1" s="1"/>
  <c r="P2536" i="1"/>
  <c r="C2537" i="1"/>
  <c r="C2538" i="1" l="1"/>
  <c r="P2537" i="1"/>
  <c r="X2536" i="1"/>
  <c r="B2536" i="1" s="1"/>
  <c r="C2539" i="1" l="1"/>
  <c r="P2538" i="1"/>
  <c r="X2537" i="1"/>
  <c r="B2537" i="1" s="1"/>
  <c r="X2538" i="1" l="1"/>
  <c r="B2538" i="1" s="1"/>
  <c r="C2540" i="1"/>
  <c r="P2539" i="1"/>
  <c r="X2539" i="1" l="1"/>
  <c r="B2539" i="1" s="1"/>
  <c r="P2540" i="1"/>
  <c r="C2541" i="1"/>
  <c r="P2541" i="1" l="1"/>
  <c r="C2542" i="1"/>
  <c r="X2540" i="1"/>
  <c r="B2540" i="1" s="1"/>
  <c r="C2543" i="1" l="1"/>
  <c r="P2542" i="1"/>
  <c r="S2542" i="1" s="1"/>
  <c r="X2541" i="1"/>
  <c r="B2541" i="1" s="1"/>
  <c r="C2544" i="1" l="1"/>
  <c r="P2543" i="1"/>
  <c r="X2542" i="1"/>
  <c r="B2542" i="1" s="1"/>
  <c r="Y2542" i="1" l="1"/>
  <c r="X2543" i="1"/>
  <c r="B2543" i="1" s="1"/>
  <c r="C2545" i="1"/>
  <c r="P2544" i="1"/>
  <c r="X2544" i="1" l="1"/>
  <c r="B2544" i="1" s="1"/>
  <c r="P2545" i="1"/>
  <c r="S2545" i="1" s="1"/>
  <c r="C2546" i="1"/>
  <c r="C2547" i="1" s="1"/>
  <c r="C2548" i="1" l="1"/>
  <c r="P2547" i="1"/>
  <c r="X2547" i="1" s="1"/>
  <c r="B2547" i="1" s="1"/>
  <c r="P2546" i="1"/>
  <c r="S2546" i="1" s="1"/>
  <c r="X2545" i="1"/>
  <c r="B2545" i="1" l="1"/>
  <c r="Y2545" i="1"/>
  <c r="C2549" i="1"/>
  <c r="P2548" i="1"/>
  <c r="X2548" i="1" s="1"/>
  <c r="B2548" i="1" s="1"/>
  <c r="X2546" i="1"/>
  <c r="C2550" i="1" l="1"/>
  <c r="P2549" i="1"/>
  <c r="X2549" i="1" s="1"/>
  <c r="B2549" i="1" s="1"/>
  <c r="B2546" i="1"/>
  <c r="Y2546" i="1"/>
  <c r="C2551" i="1" l="1"/>
  <c r="P2550" i="1"/>
  <c r="X2550" i="1" s="1"/>
  <c r="B2550" i="1" s="1"/>
  <c r="C2552" i="1" l="1"/>
  <c r="P2551" i="1"/>
  <c r="X2551" i="1" s="1"/>
  <c r="B2551" i="1" s="1"/>
  <c r="C2553" i="1" l="1"/>
  <c r="P2552" i="1"/>
  <c r="X2552" i="1" s="1"/>
  <c r="B2552" i="1" s="1"/>
  <c r="C2554" i="1" l="1"/>
  <c r="P2553" i="1"/>
  <c r="X2553" i="1" s="1"/>
  <c r="B2553" i="1" s="1"/>
  <c r="C2555" i="1" l="1"/>
  <c r="P2554" i="1"/>
  <c r="X2554" i="1" s="1"/>
  <c r="B2554" i="1" s="1"/>
  <c r="C2556" i="1" l="1"/>
  <c r="P2555" i="1"/>
  <c r="X2555" i="1" s="1"/>
  <c r="B2555" i="1" s="1"/>
  <c r="C2557" i="1" l="1"/>
  <c r="P2556" i="1"/>
  <c r="X2556" i="1" s="1"/>
  <c r="B2556" i="1" s="1"/>
  <c r="C2558" i="1" l="1"/>
  <c r="P2557" i="1"/>
  <c r="X2557" i="1" s="1"/>
  <c r="B2557" i="1" s="1"/>
  <c r="C2559" i="1" l="1"/>
  <c r="P2558" i="1"/>
  <c r="X2558" i="1" s="1"/>
  <c r="B2558" i="1" s="1"/>
  <c r="C2560" i="1" l="1"/>
  <c r="P2559" i="1"/>
  <c r="X2559" i="1" s="1"/>
  <c r="B2559" i="1" s="1"/>
  <c r="C2561" i="1" l="1"/>
  <c r="P2560" i="1"/>
  <c r="X2560" i="1" s="1"/>
  <c r="B2560" i="1" s="1"/>
  <c r="C2562" i="1" l="1"/>
  <c r="P2561" i="1"/>
  <c r="X2561" i="1" s="1"/>
  <c r="B2561" i="1" s="1"/>
  <c r="C2563" i="1" l="1"/>
  <c r="P2562" i="1"/>
  <c r="X2562" i="1" s="1"/>
  <c r="B2562" i="1" s="1"/>
  <c r="C2564" i="1" l="1"/>
  <c r="P2563" i="1"/>
  <c r="X2563" i="1" s="1"/>
  <c r="B2563" i="1" s="1"/>
  <c r="C2565" i="1" l="1"/>
  <c r="P2564" i="1"/>
  <c r="X2564" i="1" s="1"/>
  <c r="B2564" i="1" s="1"/>
  <c r="C2566" i="1" l="1"/>
  <c r="P2565" i="1"/>
  <c r="X2565" i="1" s="1"/>
  <c r="B2565" i="1" s="1"/>
  <c r="C2567" i="1" l="1"/>
  <c r="P2566" i="1"/>
  <c r="X2566" i="1" s="1"/>
  <c r="B2566" i="1" s="1"/>
  <c r="C2568" i="1" l="1"/>
  <c r="P2567" i="1"/>
  <c r="X2567" i="1" s="1"/>
  <c r="B2567" i="1" s="1"/>
  <c r="C2569" i="1" l="1"/>
  <c r="P2568" i="1"/>
  <c r="X2568" i="1" s="1"/>
  <c r="B2568" i="1" s="1"/>
  <c r="C2570" i="1" l="1"/>
  <c r="P2569" i="1"/>
  <c r="X2569" i="1" s="1"/>
  <c r="B2569" i="1" s="1"/>
  <c r="C2571" i="1" l="1"/>
  <c r="P2570" i="1"/>
  <c r="X2570" i="1" s="1"/>
  <c r="B2570" i="1" s="1"/>
  <c r="C2572" i="1" l="1"/>
  <c r="P2571" i="1"/>
  <c r="X2571" i="1" s="1"/>
  <c r="B2571" i="1" s="1"/>
  <c r="C2573" i="1" l="1"/>
  <c r="P2572" i="1"/>
  <c r="X2572" i="1" s="1"/>
  <c r="B2572" i="1" s="1"/>
  <c r="C2574" i="1" l="1"/>
  <c r="P2573" i="1"/>
  <c r="X2573" i="1" s="1"/>
  <c r="B2573" i="1" s="1"/>
  <c r="P2574" i="1" l="1"/>
  <c r="X2574" i="1" s="1"/>
  <c r="B2574" i="1" s="1"/>
  <c r="C2575" i="1"/>
  <c r="S2574" i="1"/>
  <c r="C2576" i="1" l="1"/>
  <c r="P2575" i="1"/>
  <c r="Y2574" i="1"/>
  <c r="X2575" i="1" l="1"/>
  <c r="B2575" i="1" s="1"/>
  <c r="S2575" i="1"/>
  <c r="C2577" i="1"/>
  <c r="P2576" i="1"/>
  <c r="X2576" i="1" l="1"/>
  <c r="B2576" i="1" s="1"/>
  <c r="S2576" i="1"/>
  <c r="Y2575" i="1"/>
  <c r="C2578" i="1"/>
  <c r="P2577" i="1"/>
  <c r="X2577" i="1" s="1"/>
  <c r="B2577" i="1" s="1"/>
  <c r="Y2576" i="1" l="1"/>
  <c r="C2579" i="1"/>
  <c r="P2578" i="1"/>
  <c r="X2578" i="1" s="1"/>
  <c r="B2578" i="1" s="1"/>
  <c r="C2580" i="1" l="1"/>
  <c r="P2579" i="1"/>
  <c r="X2579" i="1" s="1"/>
  <c r="B2579" i="1" s="1"/>
  <c r="C2581" i="1" l="1"/>
  <c r="P2580" i="1"/>
  <c r="X2580" i="1" s="1"/>
  <c r="B2580" i="1" s="1"/>
  <c r="C2582" i="1" l="1"/>
  <c r="P2581" i="1"/>
  <c r="X2581" i="1" s="1"/>
  <c r="B2581" i="1" s="1"/>
  <c r="C2583" i="1" l="1"/>
  <c r="P2582" i="1"/>
  <c r="X2582" i="1" s="1"/>
  <c r="B2582" i="1" s="1"/>
  <c r="C2584" i="1" l="1"/>
  <c r="P2583" i="1"/>
  <c r="X2583" i="1" s="1"/>
  <c r="B2583" i="1" s="1"/>
  <c r="C2585" i="1" l="1"/>
  <c r="P2584" i="1"/>
  <c r="X2584" i="1" s="1"/>
  <c r="B2584" i="1" s="1"/>
  <c r="C2586" i="1" l="1"/>
  <c r="P2585" i="1"/>
  <c r="X2585" i="1" s="1"/>
  <c r="B2585" i="1" s="1"/>
  <c r="C2587" i="1" l="1"/>
  <c r="P2586" i="1"/>
  <c r="X2586" i="1" s="1"/>
  <c r="B2586" i="1" s="1"/>
  <c r="C2588" i="1" l="1"/>
  <c r="P2587" i="1"/>
  <c r="X2587" i="1" s="1"/>
  <c r="B2587" i="1" s="1"/>
  <c r="C2589" i="1" l="1"/>
  <c r="P2588" i="1"/>
  <c r="X2588" i="1" s="1"/>
  <c r="B2588" i="1" s="1"/>
  <c r="C2590" i="1" l="1"/>
  <c r="P2589" i="1"/>
  <c r="X2589" i="1" s="1"/>
  <c r="B2589" i="1" s="1"/>
  <c r="C2591" i="1" l="1"/>
  <c r="P2590" i="1"/>
  <c r="X2590" i="1" s="1"/>
  <c r="B2590" i="1" s="1"/>
  <c r="C2592" i="1" l="1"/>
  <c r="P2591" i="1"/>
  <c r="X2591" i="1" s="1"/>
  <c r="B2591" i="1" s="1"/>
  <c r="C2593" i="1" l="1"/>
  <c r="P2592" i="1"/>
  <c r="X2592" i="1" s="1"/>
  <c r="B2592" i="1" s="1"/>
  <c r="C2594" i="1" l="1"/>
  <c r="P2593" i="1"/>
  <c r="X2593" i="1" s="1"/>
  <c r="B2593" i="1" s="1"/>
  <c r="C2595" i="1" l="1"/>
  <c r="P2594" i="1"/>
  <c r="X2594" i="1" s="1"/>
  <c r="B2594" i="1" s="1"/>
  <c r="C2596" i="1" l="1"/>
  <c r="P2595" i="1"/>
  <c r="X2595" i="1" s="1"/>
  <c r="B2595" i="1" s="1"/>
  <c r="C2597" i="1" l="1"/>
  <c r="P2596" i="1"/>
  <c r="X2596" i="1" s="1"/>
  <c r="B2596" i="1" s="1"/>
  <c r="C2598" i="1" l="1"/>
  <c r="P2597" i="1"/>
  <c r="X2597" i="1" s="1"/>
  <c r="B2597" i="1" s="1"/>
  <c r="C2599" i="1" l="1"/>
  <c r="P2598" i="1"/>
  <c r="X2598" i="1" s="1"/>
  <c r="B2598" i="1" s="1"/>
  <c r="C2600" i="1" l="1"/>
  <c r="P2599" i="1"/>
  <c r="X2599" i="1" s="1"/>
  <c r="B2599" i="1" s="1"/>
  <c r="C2601" i="1" l="1"/>
  <c r="P2600" i="1"/>
  <c r="X2600" i="1" s="1"/>
  <c r="B2600" i="1" s="1"/>
  <c r="C2602" i="1" l="1"/>
  <c r="P2601" i="1"/>
  <c r="X2601" i="1" s="1"/>
  <c r="B2601" i="1" s="1"/>
  <c r="C2603" i="1" l="1"/>
  <c r="P2602" i="1"/>
  <c r="X2602" i="1" s="1"/>
  <c r="B2602" i="1" s="1"/>
  <c r="C2604" i="1" l="1"/>
  <c r="P2603" i="1"/>
  <c r="X2603" i="1" s="1"/>
  <c r="B2603" i="1" s="1"/>
  <c r="C2605" i="1" l="1"/>
  <c r="P2604" i="1"/>
  <c r="X2604" i="1" s="1"/>
  <c r="B2604" i="1" s="1"/>
  <c r="C2606" i="1" l="1"/>
  <c r="P2605" i="1"/>
  <c r="X2605" i="1" s="1"/>
  <c r="B2605" i="1" s="1"/>
  <c r="C2607" i="1" l="1"/>
  <c r="P2606" i="1"/>
  <c r="X2606" i="1" s="1"/>
  <c r="B2606" i="1" s="1"/>
  <c r="C2608" i="1" l="1"/>
  <c r="P2607" i="1"/>
  <c r="X2607" i="1" s="1"/>
  <c r="B2607" i="1" s="1"/>
  <c r="C2609" i="1" l="1"/>
  <c r="P2608" i="1"/>
  <c r="X2608" i="1" l="1"/>
  <c r="B2608" i="1" s="1"/>
  <c r="S2608" i="1"/>
  <c r="C2610" i="1"/>
  <c r="P2609" i="1"/>
  <c r="X2609" i="1" l="1"/>
  <c r="B2609" i="1" s="1"/>
  <c r="S2609" i="1"/>
  <c r="Y2608" i="1"/>
  <c r="C2611" i="1"/>
  <c r="P2610" i="1"/>
  <c r="X2610" i="1" s="1"/>
  <c r="B2610" i="1" s="1"/>
  <c r="Y2609" i="1" l="1"/>
  <c r="C2612" i="1"/>
  <c r="P2611" i="1"/>
  <c r="X2611" i="1" s="1"/>
  <c r="B2611" i="1" s="1"/>
  <c r="C2613" i="1" l="1"/>
  <c r="P2612" i="1"/>
  <c r="X2612" i="1" s="1"/>
  <c r="B2612" i="1" s="1"/>
  <c r="C2614" i="1" l="1"/>
  <c r="P2613" i="1"/>
  <c r="X2613" i="1" s="1"/>
  <c r="B2613" i="1" s="1"/>
  <c r="C2615" i="1" l="1"/>
  <c r="P2614" i="1"/>
  <c r="X2614" i="1" s="1"/>
  <c r="B2614" i="1" s="1"/>
  <c r="C2616" i="1" l="1"/>
  <c r="P2615" i="1"/>
  <c r="X2615" i="1" s="1"/>
  <c r="B2615" i="1" s="1"/>
  <c r="C2617" i="1" l="1"/>
  <c r="P2616" i="1"/>
  <c r="X2616" i="1" s="1"/>
  <c r="B2616" i="1" s="1"/>
  <c r="C2618" i="1" l="1"/>
  <c r="P2617" i="1"/>
  <c r="X2617" i="1" s="1"/>
  <c r="B2617" i="1" s="1"/>
  <c r="C2619" i="1" l="1"/>
  <c r="P2618" i="1"/>
  <c r="X2618" i="1" s="1"/>
  <c r="B2618" i="1" s="1"/>
  <c r="C2620" i="1" l="1"/>
  <c r="P2619" i="1"/>
  <c r="X2619" i="1" s="1"/>
  <c r="B2619" i="1" s="1"/>
  <c r="C2621" i="1" l="1"/>
  <c r="P2620" i="1"/>
  <c r="X2620" i="1" s="1"/>
  <c r="B2620" i="1" s="1"/>
  <c r="C2622" i="1" l="1"/>
  <c r="P2621" i="1"/>
  <c r="X2621" i="1" s="1"/>
  <c r="B2621" i="1" s="1"/>
  <c r="C2623" i="1" l="1"/>
  <c r="P2622" i="1"/>
  <c r="X2622" i="1" s="1"/>
  <c r="B2622" i="1" s="1"/>
  <c r="C2624" i="1" l="1"/>
  <c r="P2623" i="1"/>
  <c r="X2623" i="1" s="1"/>
  <c r="B2623" i="1" s="1"/>
  <c r="C2625" i="1" l="1"/>
  <c r="P2624" i="1"/>
  <c r="X2624" i="1" s="1"/>
  <c r="B2624" i="1" s="1"/>
  <c r="C2626" i="1" l="1"/>
  <c r="P2625" i="1"/>
  <c r="X2625" i="1" s="1"/>
  <c r="B2625" i="1" s="1"/>
  <c r="C2627" i="1" l="1"/>
  <c r="P2626" i="1"/>
  <c r="X2626" i="1" s="1"/>
  <c r="B2626" i="1" s="1"/>
  <c r="C2628" i="1" l="1"/>
  <c r="P2627" i="1"/>
  <c r="X2627" i="1" s="1"/>
  <c r="B2627" i="1" s="1"/>
  <c r="C2629" i="1" l="1"/>
  <c r="P2628" i="1"/>
  <c r="X2628" i="1" s="1"/>
  <c r="B2628" i="1" s="1"/>
  <c r="C2630" i="1" l="1"/>
  <c r="P2629" i="1"/>
  <c r="X2629" i="1" s="1"/>
  <c r="B2629" i="1" s="1"/>
  <c r="C2631" i="1" l="1"/>
  <c r="P2630" i="1"/>
  <c r="X2630" i="1" s="1"/>
  <c r="B2630" i="1" s="1"/>
  <c r="C2632" i="1" l="1"/>
  <c r="P2631" i="1"/>
  <c r="X2631" i="1" s="1"/>
  <c r="B2631" i="1" s="1"/>
  <c r="C2633" i="1" l="1"/>
  <c r="P2632" i="1"/>
  <c r="X2632" i="1" s="1"/>
  <c r="B2632" i="1" s="1"/>
  <c r="C2634" i="1" l="1"/>
  <c r="P2633" i="1"/>
  <c r="X2633" i="1" s="1"/>
  <c r="B2633" i="1" s="1"/>
  <c r="C2635" i="1" l="1"/>
  <c r="P2634" i="1"/>
  <c r="X2634" i="1" s="1"/>
  <c r="B2634" i="1" s="1"/>
  <c r="C2636" i="1" l="1"/>
  <c r="P2635" i="1"/>
  <c r="X2635" i="1" s="1"/>
  <c r="B2635" i="1" s="1"/>
  <c r="C2637" i="1" l="1"/>
  <c r="P2636" i="1"/>
  <c r="X2636" i="1" l="1"/>
  <c r="B2636" i="1" s="1"/>
  <c r="S2636" i="1"/>
  <c r="C2638" i="1"/>
  <c r="P2637" i="1"/>
  <c r="X2637" i="1" l="1"/>
  <c r="B2637" i="1" s="1"/>
  <c r="S2637" i="1"/>
  <c r="Y2636" i="1"/>
  <c r="C2639" i="1"/>
  <c r="P2638" i="1"/>
  <c r="X2638" i="1" s="1"/>
  <c r="B2638" i="1" s="1"/>
  <c r="Y2637" i="1" l="1"/>
  <c r="C2640" i="1"/>
  <c r="P2639" i="1"/>
  <c r="X2639" i="1" s="1"/>
  <c r="B2639" i="1" s="1"/>
  <c r="C2641" i="1" l="1"/>
  <c r="P2640" i="1"/>
  <c r="X2640" i="1" s="1"/>
  <c r="B2640" i="1" s="1"/>
  <c r="C2642" i="1" l="1"/>
  <c r="P2641" i="1"/>
  <c r="X2641" i="1" s="1"/>
  <c r="B2641" i="1" s="1"/>
  <c r="C2643" i="1" l="1"/>
  <c r="P2642" i="1"/>
  <c r="X2642" i="1" s="1"/>
  <c r="B2642" i="1" s="1"/>
  <c r="C2644" i="1" l="1"/>
  <c r="P2643" i="1"/>
  <c r="X2643" i="1" s="1"/>
  <c r="B2643" i="1" s="1"/>
  <c r="C2645" i="1" l="1"/>
  <c r="P2644" i="1"/>
  <c r="X2644" i="1" s="1"/>
  <c r="B2644" i="1" s="1"/>
  <c r="C2646" i="1" l="1"/>
  <c r="P2645" i="1"/>
  <c r="X2645" i="1" s="1"/>
  <c r="B2645" i="1" s="1"/>
  <c r="C2647" i="1" l="1"/>
  <c r="P2646" i="1"/>
  <c r="X2646" i="1" s="1"/>
  <c r="B2646" i="1" s="1"/>
  <c r="C2648" i="1" l="1"/>
  <c r="P2647" i="1"/>
  <c r="X2647" i="1" s="1"/>
  <c r="B2647" i="1" s="1"/>
  <c r="C2649" i="1" l="1"/>
  <c r="P2648" i="1"/>
  <c r="X2648" i="1" s="1"/>
  <c r="B2648" i="1" s="1"/>
  <c r="C2650" i="1" l="1"/>
  <c r="P2649" i="1"/>
  <c r="X2649" i="1" s="1"/>
  <c r="B2649" i="1" s="1"/>
  <c r="C2651" i="1" l="1"/>
  <c r="P2650" i="1"/>
  <c r="X2650" i="1" s="1"/>
  <c r="B2650" i="1" s="1"/>
  <c r="C2652" i="1" l="1"/>
  <c r="P2651" i="1"/>
  <c r="X2651" i="1" s="1"/>
  <c r="B2651" i="1" s="1"/>
  <c r="C2653" i="1" l="1"/>
  <c r="P2652" i="1"/>
  <c r="X2652" i="1" s="1"/>
  <c r="B2652" i="1" s="1"/>
  <c r="C2654" i="1" l="1"/>
  <c r="P2653" i="1"/>
  <c r="X2653" i="1" s="1"/>
  <c r="B2653" i="1" s="1"/>
  <c r="C2655" i="1" l="1"/>
  <c r="P2654" i="1"/>
  <c r="X2654" i="1" s="1"/>
  <c r="B2654" i="1" s="1"/>
  <c r="C2656" i="1" l="1"/>
  <c r="P2655" i="1"/>
  <c r="X2655" i="1" s="1"/>
  <c r="B2655" i="1" s="1"/>
  <c r="C2657" i="1" l="1"/>
  <c r="P2656" i="1"/>
  <c r="X2656" i="1" s="1"/>
  <c r="B2656" i="1" s="1"/>
  <c r="C2658" i="1" l="1"/>
  <c r="P2657" i="1"/>
  <c r="X2657" i="1" s="1"/>
  <c r="B2657" i="1" s="1"/>
  <c r="C2659" i="1" l="1"/>
  <c r="P2658" i="1"/>
  <c r="X2658" i="1" s="1"/>
  <c r="B2658" i="1" s="1"/>
  <c r="C2660" i="1" l="1"/>
  <c r="P2659" i="1"/>
  <c r="X2659" i="1" s="1"/>
  <c r="B2659" i="1" s="1"/>
  <c r="C2661" i="1" l="1"/>
  <c r="P2660" i="1"/>
  <c r="X2660" i="1" s="1"/>
  <c r="B2660" i="1" s="1"/>
  <c r="C2662" i="1" l="1"/>
  <c r="P2661" i="1"/>
  <c r="X2661" i="1" s="1"/>
  <c r="B2661" i="1" s="1"/>
  <c r="C2663" i="1" l="1"/>
  <c r="P2662" i="1"/>
  <c r="X2662" i="1" s="1"/>
  <c r="B2662" i="1" s="1"/>
  <c r="C2664" i="1" l="1"/>
  <c r="P2663" i="1"/>
  <c r="X2663" i="1" s="1"/>
  <c r="B2663" i="1" s="1"/>
  <c r="C2665" i="1" l="1"/>
  <c r="P2664" i="1"/>
  <c r="X2664" i="1" s="1"/>
  <c r="B2664" i="1" s="1"/>
  <c r="C2666" i="1" l="1"/>
  <c r="P2665" i="1"/>
  <c r="X2665" i="1" s="1"/>
  <c r="B2665" i="1" s="1"/>
  <c r="P2666" i="1" l="1"/>
  <c r="X2666" i="1" s="1"/>
  <c r="B2666" i="1" s="1"/>
  <c r="C2667" i="1"/>
  <c r="S2666" i="1"/>
  <c r="Y2666" i="1" s="1"/>
  <c r="C2668" i="1" l="1"/>
  <c r="P2667" i="1"/>
  <c r="X2667" i="1" l="1"/>
  <c r="B2667" i="1" s="1"/>
  <c r="S2667" i="1"/>
  <c r="Y2667" i="1" s="1"/>
  <c r="C2669" i="1"/>
  <c r="P2668" i="1"/>
  <c r="X2668" i="1" l="1"/>
  <c r="B2668" i="1" s="1"/>
  <c r="S2668" i="1"/>
  <c r="Y2668" i="1"/>
  <c r="C2670" i="1"/>
  <c r="P2669" i="1"/>
  <c r="X2669" i="1" l="1"/>
  <c r="B2669" i="1" s="1"/>
  <c r="S2669" i="1"/>
  <c r="C2671" i="1"/>
  <c r="P2670" i="1"/>
  <c r="X2670" i="1" s="1"/>
  <c r="B2670" i="1" s="1"/>
  <c r="Y2669" i="1" l="1"/>
  <c r="C2672" i="1"/>
  <c r="P2671" i="1"/>
  <c r="X2671" i="1" s="1"/>
  <c r="B2671" i="1" s="1"/>
  <c r="C2673" i="1" l="1"/>
  <c r="P2672" i="1"/>
  <c r="X2672" i="1" s="1"/>
  <c r="B2672" i="1" s="1"/>
  <c r="C2674" i="1" l="1"/>
  <c r="P2673" i="1"/>
  <c r="X2673" i="1" s="1"/>
  <c r="B2673" i="1" s="1"/>
  <c r="C2675" i="1" l="1"/>
  <c r="P2674" i="1"/>
  <c r="X2674" i="1" s="1"/>
  <c r="B2674" i="1" s="1"/>
  <c r="C2676" i="1" l="1"/>
  <c r="P2675" i="1"/>
  <c r="X2675" i="1" s="1"/>
  <c r="B2675" i="1" s="1"/>
  <c r="C2677" i="1" l="1"/>
  <c r="P2676" i="1"/>
  <c r="X2676" i="1" s="1"/>
  <c r="B2676" i="1" s="1"/>
  <c r="C2678" i="1" l="1"/>
  <c r="P2677" i="1"/>
  <c r="X2677" i="1" s="1"/>
  <c r="B2677" i="1" s="1"/>
  <c r="C2679" i="1" l="1"/>
  <c r="P2678" i="1"/>
  <c r="X2678" i="1" s="1"/>
  <c r="B2678" i="1" s="1"/>
  <c r="C2680" i="1" l="1"/>
  <c r="P2679" i="1"/>
  <c r="X2679" i="1" s="1"/>
  <c r="B2679" i="1" s="1"/>
  <c r="C2681" i="1" l="1"/>
  <c r="P2680" i="1"/>
  <c r="X2680" i="1" s="1"/>
  <c r="B2680" i="1" s="1"/>
  <c r="C2682" i="1" l="1"/>
  <c r="P2681" i="1"/>
  <c r="X2681" i="1" s="1"/>
  <c r="B2681" i="1" s="1"/>
  <c r="C2683" i="1" l="1"/>
  <c r="P2682" i="1"/>
  <c r="X2682" i="1" s="1"/>
  <c r="B2682" i="1" s="1"/>
  <c r="C2684" i="1" l="1"/>
  <c r="P2683" i="1"/>
  <c r="X2683" i="1" s="1"/>
  <c r="B2683" i="1" s="1"/>
  <c r="C2685" i="1" l="1"/>
  <c r="P2684" i="1"/>
  <c r="X2684" i="1" s="1"/>
  <c r="B2684" i="1" s="1"/>
  <c r="C2686" i="1" l="1"/>
  <c r="P2685" i="1"/>
  <c r="X2685" i="1" s="1"/>
  <c r="B2685" i="1" s="1"/>
  <c r="C2687" i="1" l="1"/>
  <c r="P2686" i="1"/>
  <c r="X2686" i="1" s="1"/>
  <c r="B2686" i="1" s="1"/>
  <c r="C2688" i="1" l="1"/>
  <c r="P2687" i="1"/>
  <c r="X2687" i="1" s="1"/>
  <c r="B2687" i="1" s="1"/>
  <c r="C2689" i="1" l="1"/>
  <c r="P2688" i="1"/>
  <c r="X2688" i="1" s="1"/>
  <c r="B2688" i="1" s="1"/>
  <c r="C2690" i="1" l="1"/>
  <c r="P2689" i="1"/>
  <c r="X2689" i="1" s="1"/>
  <c r="B2689" i="1" s="1"/>
  <c r="C2691" i="1" l="1"/>
  <c r="P2690" i="1"/>
  <c r="X2690" i="1" s="1"/>
  <c r="B2690" i="1" s="1"/>
  <c r="C2692" i="1" l="1"/>
  <c r="P2691" i="1"/>
  <c r="X2691" i="1" s="1"/>
  <c r="B2691" i="1" s="1"/>
  <c r="C2693" i="1" l="1"/>
  <c r="P2692" i="1"/>
  <c r="X2692" i="1" s="1"/>
  <c r="B2692" i="1" s="1"/>
  <c r="C2694" i="1" l="1"/>
  <c r="P2693" i="1"/>
  <c r="X2693" i="1" s="1"/>
  <c r="B2693" i="1" s="1"/>
  <c r="C2695" i="1" l="1"/>
  <c r="P2694" i="1"/>
  <c r="X2694" i="1" s="1"/>
  <c r="B2694" i="1" s="1"/>
  <c r="C2696" i="1" l="1"/>
  <c r="P2695" i="1"/>
  <c r="X2695" i="1" s="1"/>
  <c r="B2695" i="1" s="1"/>
  <c r="C2697" i="1" l="1"/>
  <c r="P2696" i="1"/>
  <c r="X2696" i="1" s="1"/>
  <c r="B2696" i="1" s="1"/>
  <c r="C2698" i="1" l="1"/>
  <c r="P2697" i="1"/>
  <c r="X2697" i="1" s="1"/>
  <c r="B2697" i="1" s="1"/>
  <c r="C2699" i="1" l="1"/>
  <c r="P2698" i="1"/>
  <c r="X2698" i="1" s="1"/>
  <c r="B2698" i="1" s="1"/>
  <c r="C2700" i="1" l="1"/>
  <c r="P2699" i="1"/>
  <c r="X2699" i="1" l="1"/>
  <c r="S2699" i="1"/>
  <c r="C2701" i="1"/>
  <c r="P2700" i="1"/>
  <c r="X2700" i="1" l="1"/>
  <c r="B2700" i="1" s="1"/>
  <c r="S2700" i="1"/>
  <c r="Y2699" i="1"/>
  <c r="B2699" i="1"/>
  <c r="C2702" i="1"/>
  <c r="P2701" i="1"/>
  <c r="X2701" i="1" s="1"/>
  <c r="B2701" i="1" s="1"/>
  <c r="Y2700" i="1" l="1"/>
  <c r="C2703" i="1"/>
  <c r="P2702" i="1"/>
  <c r="X2702" i="1" s="1"/>
  <c r="B2702" i="1" s="1"/>
  <c r="C2704" i="1" l="1"/>
  <c r="P2703" i="1"/>
  <c r="X2703" i="1" s="1"/>
  <c r="B2703" i="1" s="1"/>
  <c r="C2705" i="1" l="1"/>
  <c r="P2704" i="1"/>
  <c r="X2704" i="1" s="1"/>
  <c r="B2704" i="1" s="1"/>
  <c r="C2706" i="1" l="1"/>
  <c r="P2705" i="1"/>
  <c r="X2705" i="1" s="1"/>
  <c r="B2705" i="1" s="1"/>
  <c r="C2707" i="1" l="1"/>
  <c r="P2706" i="1"/>
  <c r="X2706" i="1" s="1"/>
  <c r="B2706" i="1" s="1"/>
  <c r="C2708" i="1" l="1"/>
  <c r="P2707" i="1"/>
  <c r="X2707" i="1" s="1"/>
  <c r="B2707" i="1" s="1"/>
  <c r="C2709" i="1" l="1"/>
  <c r="P2708" i="1"/>
  <c r="X2708" i="1" s="1"/>
  <c r="B2708" i="1" s="1"/>
  <c r="C2710" i="1" l="1"/>
  <c r="P2709" i="1"/>
  <c r="X2709" i="1" s="1"/>
  <c r="B2709" i="1" s="1"/>
  <c r="C2711" i="1" l="1"/>
  <c r="P2710" i="1"/>
  <c r="X2710" i="1" s="1"/>
  <c r="B2710" i="1" s="1"/>
  <c r="C2712" i="1" l="1"/>
  <c r="P2711" i="1"/>
  <c r="X2711" i="1" s="1"/>
  <c r="B2711" i="1" s="1"/>
  <c r="C2713" i="1" l="1"/>
  <c r="P2712" i="1"/>
  <c r="X2712" i="1" s="1"/>
  <c r="B2712" i="1" s="1"/>
  <c r="C2714" i="1" l="1"/>
  <c r="P2713" i="1"/>
  <c r="X2713" i="1" s="1"/>
  <c r="B2713" i="1" s="1"/>
  <c r="C2715" i="1" l="1"/>
  <c r="P2714" i="1"/>
  <c r="X2714" i="1" s="1"/>
  <c r="B2714" i="1" s="1"/>
  <c r="C2716" i="1" l="1"/>
  <c r="P2715" i="1"/>
  <c r="X2715" i="1" s="1"/>
  <c r="B2715" i="1" s="1"/>
  <c r="C2717" i="1" l="1"/>
  <c r="P2716" i="1"/>
  <c r="X2716" i="1" s="1"/>
  <c r="B2716" i="1" s="1"/>
  <c r="C2718" i="1" l="1"/>
  <c r="P2717" i="1"/>
  <c r="X2717" i="1" s="1"/>
  <c r="B2717" i="1" s="1"/>
  <c r="C2719" i="1" l="1"/>
  <c r="P2718" i="1"/>
  <c r="X2718" i="1" s="1"/>
  <c r="B2718" i="1" s="1"/>
  <c r="C2720" i="1" l="1"/>
  <c r="P2719" i="1"/>
  <c r="X2719" i="1" s="1"/>
  <c r="B2719" i="1" s="1"/>
  <c r="C2721" i="1" l="1"/>
  <c r="P2720" i="1"/>
  <c r="X2720" i="1" s="1"/>
  <c r="B2720" i="1" s="1"/>
  <c r="C2722" i="1" l="1"/>
  <c r="P2721" i="1"/>
  <c r="X2721" i="1" s="1"/>
  <c r="B2721" i="1" s="1"/>
  <c r="C2723" i="1" l="1"/>
  <c r="P2722" i="1"/>
  <c r="X2722" i="1" s="1"/>
  <c r="B2722" i="1" s="1"/>
  <c r="C2724" i="1" l="1"/>
  <c r="P2723" i="1"/>
  <c r="X2723" i="1" s="1"/>
  <c r="B2723" i="1" s="1"/>
  <c r="C2725" i="1" l="1"/>
  <c r="P2724" i="1"/>
  <c r="X2724" i="1" s="1"/>
  <c r="B2724" i="1" s="1"/>
  <c r="C2726" i="1" l="1"/>
  <c r="P2725" i="1"/>
  <c r="X2725" i="1" s="1"/>
  <c r="B2725" i="1" s="1"/>
  <c r="C2727" i="1" l="1"/>
  <c r="P2726" i="1"/>
  <c r="X2726" i="1" s="1"/>
  <c r="B2726" i="1" s="1"/>
  <c r="C2728" i="1" l="1"/>
  <c r="P2727" i="1"/>
  <c r="X2727" i="1" s="1"/>
  <c r="B2727" i="1" l="1"/>
  <c r="Y2727" i="1"/>
  <c r="C2729" i="1"/>
  <c r="P2728" i="1"/>
  <c r="X2728" i="1" l="1"/>
  <c r="B2728" i="1" s="1"/>
  <c r="S2728" i="1"/>
  <c r="Y2728" i="1"/>
  <c r="C2730" i="1"/>
  <c r="P2729" i="1"/>
  <c r="X2729" i="1" l="1"/>
  <c r="B2729" i="1" s="1"/>
  <c r="S2729" i="1"/>
  <c r="C2731" i="1"/>
  <c r="P2730" i="1"/>
  <c r="X2730" i="1" s="1"/>
  <c r="B2730" i="1" s="1"/>
  <c r="Y2729" i="1" l="1"/>
  <c r="C2732" i="1"/>
  <c r="P2731" i="1"/>
  <c r="X2731" i="1" s="1"/>
  <c r="B2731" i="1" s="1"/>
  <c r="C2733" i="1" l="1"/>
  <c r="P2732" i="1"/>
  <c r="X2732" i="1" s="1"/>
  <c r="B2732" i="1" s="1"/>
  <c r="C2734" i="1" l="1"/>
  <c r="P2733" i="1"/>
  <c r="X2733" i="1" s="1"/>
  <c r="B2733" i="1" s="1"/>
  <c r="C2735" i="1" l="1"/>
  <c r="P2734" i="1"/>
  <c r="X2734" i="1" s="1"/>
  <c r="B2734" i="1" s="1"/>
  <c r="C2736" i="1" l="1"/>
  <c r="P2735" i="1"/>
  <c r="X2735" i="1" s="1"/>
  <c r="B2735" i="1" s="1"/>
  <c r="C2737" i="1" l="1"/>
  <c r="P2736" i="1"/>
  <c r="X2736" i="1" s="1"/>
  <c r="B2736" i="1" s="1"/>
  <c r="C2738" i="1" l="1"/>
  <c r="P2737" i="1"/>
  <c r="X2737" i="1" s="1"/>
  <c r="B2737" i="1" s="1"/>
  <c r="C2739" i="1" l="1"/>
  <c r="P2738" i="1"/>
  <c r="X2738" i="1" s="1"/>
  <c r="B2738" i="1" s="1"/>
  <c r="C2740" i="1" l="1"/>
  <c r="P2739" i="1"/>
  <c r="X2739" i="1" s="1"/>
  <c r="B2739" i="1" s="1"/>
  <c r="C2741" i="1" l="1"/>
  <c r="P2740" i="1"/>
  <c r="X2740" i="1" s="1"/>
  <c r="B2740" i="1" s="1"/>
  <c r="C2742" i="1" l="1"/>
  <c r="P2741" i="1"/>
  <c r="X2741" i="1" s="1"/>
  <c r="B2741" i="1" s="1"/>
  <c r="C2743" i="1" l="1"/>
  <c r="P2742" i="1"/>
  <c r="X2742" i="1" s="1"/>
  <c r="B2742" i="1" s="1"/>
  <c r="C2744" i="1" l="1"/>
  <c r="P2743" i="1"/>
  <c r="X2743" i="1" s="1"/>
  <c r="B2743" i="1" s="1"/>
  <c r="C2745" i="1" l="1"/>
  <c r="P2744" i="1"/>
  <c r="X2744" i="1" s="1"/>
  <c r="B2744" i="1" s="1"/>
  <c r="C2746" i="1" l="1"/>
  <c r="P2745" i="1"/>
  <c r="X2745" i="1" s="1"/>
  <c r="B2745" i="1" s="1"/>
  <c r="C2747" i="1" l="1"/>
  <c r="P2746" i="1"/>
  <c r="X2746" i="1" s="1"/>
  <c r="B2746" i="1" s="1"/>
  <c r="C2748" i="1" l="1"/>
  <c r="P2747" i="1"/>
  <c r="X2747" i="1" s="1"/>
  <c r="B2747" i="1" s="1"/>
  <c r="C2749" i="1" l="1"/>
  <c r="P2748" i="1"/>
  <c r="X2748" i="1" s="1"/>
  <c r="B2748" i="1" s="1"/>
  <c r="C2750" i="1" l="1"/>
  <c r="P2749" i="1"/>
  <c r="X2749" i="1" s="1"/>
  <c r="B2749" i="1" s="1"/>
  <c r="C2751" i="1" l="1"/>
  <c r="P2750" i="1"/>
  <c r="X2750" i="1" s="1"/>
  <c r="B2750" i="1" s="1"/>
  <c r="C2752" i="1" l="1"/>
  <c r="P2751" i="1"/>
  <c r="X2751" i="1" s="1"/>
  <c r="B2751" i="1" s="1"/>
  <c r="C2753" i="1" l="1"/>
  <c r="P2752" i="1"/>
  <c r="X2752" i="1" s="1"/>
  <c r="B2752" i="1" s="1"/>
  <c r="C2754" i="1" l="1"/>
  <c r="P2753" i="1"/>
  <c r="X2753" i="1" s="1"/>
  <c r="B2753" i="1" s="1"/>
  <c r="C2755" i="1" l="1"/>
  <c r="P2754" i="1"/>
  <c r="X2754" i="1" s="1"/>
  <c r="B2754" i="1" s="1"/>
  <c r="C2756" i="1" l="1"/>
  <c r="P2755" i="1"/>
  <c r="X2755" i="1" s="1"/>
  <c r="B2755" i="1" s="1"/>
  <c r="C2757" i="1" l="1"/>
  <c r="P2756" i="1"/>
  <c r="X2756" i="1" s="1"/>
  <c r="B2756" i="1" l="1"/>
  <c r="Y2756" i="1"/>
  <c r="P2757" i="1"/>
  <c r="C2758" i="1"/>
  <c r="C2759" i="1" l="1"/>
  <c r="P2758" i="1"/>
  <c r="X2758" i="1" s="1"/>
  <c r="X2757" i="1"/>
  <c r="Y2757" i="1" s="1"/>
  <c r="B2758" i="1" l="1"/>
  <c r="Y2758" i="1"/>
  <c r="P2759" i="1"/>
  <c r="C2760" i="1"/>
  <c r="B2757" i="1"/>
  <c r="X2759" i="1" l="1"/>
  <c r="B2759" i="1" s="1"/>
  <c r="S2759" i="1"/>
  <c r="Y2759" i="1" s="1"/>
  <c r="C2761" i="1"/>
  <c r="P2760" i="1"/>
  <c r="X2760" i="1" l="1"/>
  <c r="B2760" i="1" s="1"/>
  <c r="S2760" i="1"/>
  <c r="C2762" i="1"/>
  <c r="P2761" i="1"/>
  <c r="X2761" i="1" s="1"/>
  <c r="B2761" i="1" s="1"/>
  <c r="Y2760" i="1" l="1"/>
  <c r="C2763" i="1"/>
  <c r="P2762" i="1"/>
  <c r="X2762" i="1" s="1"/>
  <c r="B2762" i="1" s="1"/>
  <c r="C2764" i="1" l="1"/>
  <c r="P2763" i="1"/>
  <c r="X2763" i="1" s="1"/>
  <c r="B2763" i="1" s="1"/>
  <c r="C2765" i="1" l="1"/>
  <c r="P2764" i="1"/>
  <c r="X2764" i="1" s="1"/>
  <c r="B2764" i="1" s="1"/>
  <c r="C2766" i="1" l="1"/>
  <c r="P2765" i="1"/>
  <c r="X2765" i="1" s="1"/>
  <c r="B2765" i="1" s="1"/>
  <c r="C2767" i="1" l="1"/>
  <c r="P2766" i="1"/>
  <c r="X2766" i="1" s="1"/>
  <c r="B2766" i="1" s="1"/>
  <c r="P2767" i="1" l="1"/>
  <c r="X2767" i="1" s="1"/>
  <c r="B2767" i="1" s="1"/>
  <c r="C2768" i="1"/>
  <c r="C2769" i="1" l="1"/>
  <c r="P2768" i="1"/>
  <c r="X2768" i="1" s="1"/>
  <c r="B2768" i="1" s="1"/>
  <c r="C2770" i="1" l="1"/>
  <c r="P2769" i="1"/>
  <c r="X2769" i="1" s="1"/>
  <c r="B2769" i="1" s="1"/>
  <c r="C2771" i="1" l="1"/>
  <c r="P2770" i="1"/>
  <c r="X2770" i="1" s="1"/>
  <c r="B2770" i="1" s="1"/>
  <c r="C2772" i="1" l="1"/>
  <c r="P2771" i="1"/>
  <c r="X2771" i="1" s="1"/>
  <c r="B2771" i="1" s="1"/>
  <c r="C2773" i="1" l="1"/>
  <c r="P2772" i="1"/>
  <c r="X2772" i="1" s="1"/>
  <c r="B2772" i="1" s="1"/>
  <c r="C2774" i="1" l="1"/>
  <c r="P2773" i="1"/>
  <c r="X2773" i="1" s="1"/>
  <c r="B2773" i="1" s="1"/>
  <c r="C2775" i="1" l="1"/>
  <c r="P2774" i="1"/>
  <c r="X2774" i="1" s="1"/>
  <c r="B2774" i="1" s="1"/>
  <c r="C2776" i="1" l="1"/>
  <c r="P2775" i="1"/>
  <c r="X2775" i="1" s="1"/>
  <c r="B2775" i="1" s="1"/>
  <c r="C2777" i="1" l="1"/>
  <c r="P2776" i="1"/>
  <c r="X2776" i="1" s="1"/>
  <c r="B2776" i="1" s="1"/>
  <c r="C2778" i="1" l="1"/>
  <c r="P2777" i="1"/>
  <c r="X2777" i="1" s="1"/>
  <c r="B2777" i="1" s="1"/>
  <c r="C2779" i="1" l="1"/>
  <c r="P2778" i="1"/>
  <c r="X2778" i="1" s="1"/>
  <c r="B2778" i="1" s="1"/>
  <c r="C2780" i="1" l="1"/>
  <c r="P2779" i="1"/>
  <c r="X2779" i="1" s="1"/>
  <c r="B2779" i="1" s="1"/>
  <c r="C2781" i="1" l="1"/>
  <c r="P2780" i="1"/>
  <c r="X2780" i="1" s="1"/>
  <c r="B2780" i="1" s="1"/>
  <c r="C2782" i="1" l="1"/>
  <c r="P2781" i="1"/>
  <c r="X2781" i="1" s="1"/>
  <c r="B2781" i="1" s="1"/>
  <c r="C2783" i="1" l="1"/>
  <c r="P2782" i="1"/>
  <c r="X2782" i="1" s="1"/>
  <c r="B2782" i="1" s="1"/>
  <c r="C2784" i="1" l="1"/>
  <c r="P2783" i="1"/>
  <c r="X2783" i="1" s="1"/>
  <c r="B2783" i="1" s="1"/>
  <c r="C2785" i="1" l="1"/>
  <c r="P2784" i="1"/>
  <c r="X2784" i="1" s="1"/>
  <c r="B2784" i="1" s="1"/>
  <c r="C2786" i="1" l="1"/>
  <c r="P2785" i="1"/>
  <c r="X2785" i="1" s="1"/>
  <c r="B2785" i="1" s="1"/>
  <c r="C2787" i="1" l="1"/>
  <c r="P2786" i="1"/>
  <c r="X2786" i="1" s="1"/>
  <c r="B2786" i="1" s="1"/>
  <c r="C2788" i="1" l="1"/>
  <c r="P2787" i="1"/>
  <c r="X2787" i="1" l="1"/>
  <c r="B2787" i="1" s="1"/>
  <c r="S2787" i="1"/>
  <c r="C2789" i="1"/>
  <c r="P2788" i="1"/>
  <c r="X2788" i="1" l="1"/>
  <c r="B2788" i="1" s="1"/>
  <c r="S2788" i="1"/>
  <c r="Y2787" i="1"/>
  <c r="C2790" i="1"/>
  <c r="P2789" i="1"/>
  <c r="X2789" i="1" s="1"/>
  <c r="B2789" i="1" s="1"/>
  <c r="Y2788" i="1" l="1"/>
  <c r="C2791" i="1"/>
  <c r="P2790" i="1"/>
  <c r="X2790" i="1" s="1"/>
  <c r="B2790" i="1" s="1"/>
  <c r="C2792" i="1" l="1"/>
  <c r="P2791" i="1"/>
  <c r="X2791" i="1" s="1"/>
  <c r="B2791" i="1" s="1"/>
  <c r="C2793" i="1" l="1"/>
  <c r="P2792" i="1"/>
  <c r="X2792" i="1" s="1"/>
  <c r="B2792" i="1" s="1"/>
  <c r="C2794" i="1" l="1"/>
  <c r="P2793" i="1"/>
  <c r="X2793" i="1" s="1"/>
  <c r="B2793" i="1" s="1"/>
  <c r="C2795" i="1" l="1"/>
  <c r="P2794" i="1"/>
  <c r="X2794" i="1" s="1"/>
  <c r="B2794" i="1" s="1"/>
  <c r="C2796" i="1" l="1"/>
  <c r="P2795" i="1"/>
  <c r="X2795" i="1" s="1"/>
  <c r="B2795" i="1" s="1"/>
  <c r="C2797" i="1" l="1"/>
  <c r="P2796" i="1"/>
  <c r="X2796" i="1" s="1"/>
  <c r="B2796" i="1" s="1"/>
  <c r="C2798" i="1" l="1"/>
  <c r="P2797" i="1"/>
  <c r="X2797" i="1" s="1"/>
  <c r="B2797" i="1" s="1"/>
  <c r="C2799" i="1" l="1"/>
  <c r="P2798" i="1"/>
  <c r="X2798" i="1" s="1"/>
  <c r="B2798" i="1" s="1"/>
  <c r="C2800" i="1" l="1"/>
  <c r="P2799" i="1"/>
  <c r="X2799" i="1" s="1"/>
  <c r="B2799" i="1" s="1"/>
  <c r="C2801" i="1" l="1"/>
  <c r="P2800" i="1"/>
  <c r="X2800" i="1" s="1"/>
  <c r="B2800" i="1" s="1"/>
  <c r="C2802" i="1" l="1"/>
  <c r="P2801" i="1"/>
  <c r="X2801" i="1" s="1"/>
  <c r="B2801" i="1" s="1"/>
  <c r="C2803" i="1" l="1"/>
  <c r="P2802" i="1"/>
  <c r="X2802" i="1" s="1"/>
  <c r="B2802" i="1" s="1"/>
  <c r="C2804" i="1" l="1"/>
  <c r="P2803" i="1"/>
  <c r="X2803" i="1" s="1"/>
  <c r="B2803" i="1" s="1"/>
  <c r="C2805" i="1" l="1"/>
  <c r="P2804" i="1"/>
  <c r="X2804" i="1" s="1"/>
  <c r="B2804" i="1" s="1"/>
  <c r="C2806" i="1" l="1"/>
  <c r="P2805" i="1"/>
  <c r="X2805" i="1" s="1"/>
  <c r="B2805" i="1" s="1"/>
  <c r="C2807" i="1" l="1"/>
  <c r="P2806" i="1"/>
  <c r="X2806" i="1" s="1"/>
  <c r="B2806" i="1" s="1"/>
  <c r="C2808" i="1" l="1"/>
  <c r="P2807" i="1"/>
  <c r="X2807" i="1" s="1"/>
  <c r="B2807" i="1" s="1"/>
  <c r="C2809" i="1" l="1"/>
  <c r="P2808" i="1"/>
  <c r="X2808" i="1" s="1"/>
  <c r="B2808" i="1" s="1"/>
  <c r="C2810" i="1" l="1"/>
  <c r="P2809" i="1"/>
  <c r="X2809" i="1" s="1"/>
  <c r="B2809" i="1" s="1"/>
  <c r="C2811" i="1" l="1"/>
  <c r="P2810" i="1"/>
  <c r="X2810" i="1" s="1"/>
  <c r="B2810" i="1" s="1"/>
  <c r="C2812" i="1" l="1"/>
  <c r="P2811" i="1"/>
  <c r="X2811" i="1" s="1"/>
  <c r="B2811" i="1" s="1"/>
  <c r="C2813" i="1" l="1"/>
  <c r="P2812" i="1"/>
  <c r="X2812" i="1" s="1"/>
  <c r="B2812" i="1" s="1"/>
  <c r="C2814" i="1" l="1"/>
  <c r="P2813" i="1"/>
  <c r="X2813" i="1" s="1"/>
  <c r="B2813" i="1" s="1"/>
  <c r="C2815" i="1" l="1"/>
  <c r="P2814" i="1"/>
  <c r="X2814" i="1" s="1"/>
  <c r="B2814" i="1" s="1"/>
  <c r="C2816" i="1" l="1"/>
  <c r="P2815" i="1"/>
  <c r="X2815" i="1" s="1"/>
  <c r="B2815" i="1" s="1"/>
  <c r="C2817" i="1" l="1"/>
  <c r="P2816" i="1"/>
  <c r="X2816" i="1" s="1"/>
  <c r="B2816" i="1" s="1"/>
  <c r="C2818" i="1" l="1"/>
  <c r="P2817" i="1"/>
  <c r="X2817" i="1" s="1"/>
  <c r="B2817" i="1" s="1"/>
  <c r="C2819" i="1" l="1"/>
  <c r="P2818" i="1"/>
  <c r="X2818" i="1" l="1"/>
  <c r="B2818" i="1" s="1"/>
  <c r="S2818" i="1"/>
  <c r="C2820" i="1"/>
  <c r="P2819" i="1"/>
  <c r="X2819" i="1" l="1"/>
  <c r="B2819" i="1" s="1"/>
  <c r="S2819" i="1"/>
  <c r="Y2818" i="1"/>
  <c r="C2821" i="1"/>
  <c r="P2820" i="1"/>
  <c r="X2820" i="1" s="1"/>
  <c r="B2820" i="1" s="1"/>
  <c r="Y2819" i="1" l="1"/>
  <c r="C2822" i="1"/>
  <c r="P2821" i="1"/>
  <c r="X2821" i="1" s="1"/>
  <c r="B2821" i="1" s="1"/>
  <c r="P2822" i="1" l="1"/>
  <c r="X2822" i="1" s="1"/>
  <c r="B2822" i="1" s="1"/>
  <c r="C2823" i="1"/>
  <c r="C2824" i="1" l="1"/>
  <c r="P2823" i="1"/>
  <c r="X2823" i="1" s="1"/>
  <c r="B2823" i="1" s="1"/>
  <c r="C2825" i="1" l="1"/>
  <c r="P2824" i="1"/>
  <c r="X2824" i="1" s="1"/>
  <c r="B2824" i="1" s="1"/>
  <c r="C2826" i="1" l="1"/>
  <c r="P2825" i="1"/>
  <c r="X2825" i="1" s="1"/>
  <c r="B2825" i="1" s="1"/>
  <c r="C2827" i="1" l="1"/>
  <c r="P2826" i="1"/>
  <c r="X2826" i="1" s="1"/>
  <c r="B2826" i="1" s="1"/>
  <c r="C2828" i="1" l="1"/>
  <c r="P2827" i="1"/>
  <c r="X2827" i="1" s="1"/>
  <c r="B2827" i="1" s="1"/>
  <c r="C2829" i="1" l="1"/>
  <c r="P2828" i="1"/>
  <c r="X2828" i="1" s="1"/>
  <c r="B2828" i="1" s="1"/>
  <c r="C2830" i="1" l="1"/>
  <c r="P2829" i="1"/>
  <c r="X2829" i="1" s="1"/>
  <c r="B2829" i="1" s="1"/>
  <c r="C2831" i="1" l="1"/>
  <c r="P2830" i="1"/>
  <c r="X2830" i="1" s="1"/>
  <c r="B2830" i="1" s="1"/>
  <c r="C2832" i="1" l="1"/>
  <c r="P2831" i="1"/>
  <c r="X2831" i="1" s="1"/>
  <c r="B2831" i="1" s="1"/>
  <c r="C2833" i="1" l="1"/>
  <c r="P2832" i="1"/>
  <c r="X2832" i="1" s="1"/>
  <c r="B2832" i="1" s="1"/>
  <c r="C2834" i="1" l="1"/>
  <c r="P2833" i="1"/>
  <c r="X2833" i="1" s="1"/>
  <c r="B2833" i="1" s="1"/>
  <c r="C2835" i="1" l="1"/>
  <c r="P2834" i="1"/>
  <c r="X2834" i="1" s="1"/>
  <c r="B2834" i="1" s="1"/>
  <c r="C2836" i="1" l="1"/>
  <c r="P2835" i="1"/>
  <c r="X2835" i="1" s="1"/>
  <c r="B2835" i="1" s="1"/>
  <c r="C2837" i="1" l="1"/>
  <c r="P2836" i="1"/>
  <c r="X2836" i="1" s="1"/>
  <c r="B2836" i="1" s="1"/>
  <c r="C2838" i="1" l="1"/>
  <c r="P2837" i="1"/>
  <c r="X2837" i="1" s="1"/>
  <c r="B2837" i="1" s="1"/>
  <c r="C2839" i="1" l="1"/>
  <c r="P2838" i="1"/>
  <c r="X2838" i="1" s="1"/>
  <c r="B2838" i="1" s="1"/>
  <c r="C2840" i="1" l="1"/>
  <c r="P2839" i="1"/>
  <c r="X2839" i="1" s="1"/>
  <c r="B2839" i="1" s="1"/>
  <c r="C2841" i="1" l="1"/>
  <c r="P2840" i="1"/>
  <c r="X2840" i="1" s="1"/>
  <c r="B2840" i="1" s="1"/>
  <c r="C2842" i="1" l="1"/>
  <c r="P2841" i="1"/>
  <c r="X2841" i="1" s="1"/>
  <c r="B2841" i="1" s="1"/>
  <c r="C2843" i="1" l="1"/>
  <c r="P2842" i="1"/>
  <c r="X2842" i="1" s="1"/>
  <c r="B2842" i="1" s="1"/>
  <c r="C2844" i="1" l="1"/>
  <c r="P2843" i="1"/>
  <c r="X2843" i="1" s="1"/>
  <c r="B2843" i="1" s="1"/>
  <c r="P2844" i="1" l="1"/>
  <c r="X2844" i="1" s="1"/>
  <c r="B2844" i="1" s="1"/>
  <c r="C2845" i="1"/>
  <c r="C2846" i="1" l="1"/>
  <c r="P2845" i="1"/>
  <c r="X2845" i="1" s="1"/>
  <c r="B2845" i="1" s="1"/>
  <c r="C2847" i="1" l="1"/>
  <c r="P2846" i="1"/>
  <c r="X2846" i="1" s="1"/>
  <c r="B2846" i="1" s="1"/>
  <c r="C2848" i="1" l="1"/>
  <c r="P2847" i="1"/>
  <c r="X2847" i="1" s="1"/>
  <c r="B2847" i="1" s="1"/>
  <c r="C2849" i="1" l="1"/>
  <c r="P2848" i="1"/>
  <c r="X2848" i="1" l="1"/>
  <c r="B2848" i="1" s="1"/>
  <c r="S2848" i="1"/>
  <c r="C2850" i="1"/>
  <c r="P2849" i="1"/>
  <c r="X2849" i="1" l="1"/>
  <c r="B2849" i="1" s="1"/>
  <c r="S2849" i="1"/>
  <c r="Y2848" i="1"/>
  <c r="P2850" i="1"/>
  <c r="C2851" i="1"/>
  <c r="Y2849" i="1" l="1"/>
  <c r="C2852" i="1"/>
  <c r="P2851" i="1"/>
  <c r="X2851" i="1" s="1"/>
  <c r="B2851" i="1" s="1"/>
  <c r="X2850" i="1"/>
  <c r="B2850" i="1" s="1"/>
  <c r="C2853" i="1" l="1"/>
  <c r="P2852" i="1"/>
  <c r="X2852" i="1" s="1"/>
  <c r="B2852" i="1" s="1"/>
  <c r="C2854" i="1" l="1"/>
  <c r="P2853" i="1"/>
  <c r="X2853" i="1" s="1"/>
  <c r="B2853" i="1" s="1"/>
  <c r="C2855" i="1" l="1"/>
  <c r="P2854" i="1"/>
  <c r="X2854" i="1" s="1"/>
  <c r="B2854" i="1" s="1"/>
  <c r="C2856" i="1" l="1"/>
  <c r="P2855" i="1"/>
  <c r="X2855" i="1" s="1"/>
  <c r="B2855" i="1" s="1"/>
  <c r="C2857" i="1" l="1"/>
  <c r="P2856" i="1"/>
  <c r="X2856" i="1" s="1"/>
  <c r="B2856" i="1" s="1"/>
  <c r="C2858" i="1" l="1"/>
  <c r="P2857" i="1"/>
  <c r="X2857" i="1" s="1"/>
  <c r="B2857" i="1" s="1"/>
  <c r="C2859" i="1" l="1"/>
  <c r="P2858" i="1"/>
  <c r="X2858" i="1" s="1"/>
  <c r="B2858" i="1" s="1"/>
  <c r="C2860" i="1" l="1"/>
  <c r="P2859" i="1"/>
  <c r="X2859" i="1" s="1"/>
  <c r="B2859" i="1" s="1"/>
  <c r="C2861" i="1" l="1"/>
  <c r="P2860" i="1"/>
  <c r="X2860" i="1" s="1"/>
  <c r="B2860" i="1" s="1"/>
  <c r="C2862" i="1" l="1"/>
  <c r="P2861" i="1"/>
  <c r="X2861" i="1" s="1"/>
  <c r="B2861" i="1" s="1"/>
  <c r="C2863" i="1" l="1"/>
  <c r="P2862" i="1"/>
  <c r="X2862" i="1" s="1"/>
  <c r="B2862" i="1" s="1"/>
  <c r="C2864" i="1" l="1"/>
  <c r="P2863" i="1"/>
  <c r="X2863" i="1" s="1"/>
  <c r="B2863" i="1" s="1"/>
  <c r="C2865" i="1" l="1"/>
  <c r="P2864" i="1"/>
  <c r="X2864" i="1" s="1"/>
  <c r="B2864" i="1" s="1"/>
  <c r="C2866" i="1" l="1"/>
  <c r="P2865" i="1"/>
  <c r="X2865" i="1" s="1"/>
  <c r="B2865" i="1" s="1"/>
  <c r="C2867" i="1" l="1"/>
  <c r="P2866" i="1"/>
  <c r="X2866" i="1" s="1"/>
  <c r="B2866" i="1" s="1"/>
  <c r="C2868" i="1" l="1"/>
  <c r="P2867" i="1"/>
  <c r="X2867" i="1" s="1"/>
  <c r="B2867" i="1" s="1"/>
  <c r="C2869" i="1" l="1"/>
  <c r="P2868" i="1"/>
  <c r="X2868" i="1" s="1"/>
  <c r="B2868" i="1" s="1"/>
  <c r="C2870" i="1" l="1"/>
  <c r="P2869" i="1"/>
  <c r="X2869" i="1" s="1"/>
  <c r="B2869" i="1" s="1"/>
  <c r="C2871" i="1" l="1"/>
  <c r="P2870" i="1"/>
  <c r="X2870" i="1" s="1"/>
  <c r="B2870" i="1" s="1"/>
  <c r="C2872" i="1" l="1"/>
  <c r="P2871" i="1"/>
  <c r="X2871" i="1" s="1"/>
  <c r="B2871" i="1" s="1"/>
  <c r="C2873" i="1" l="1"/>
  <c r="P2872" i="1"/>
  <c r="X2872" i="1" s="1"/>
  <c r="B2872" i="1" s="1"/>
  <c r="C2874" i="1" l="1"/>
  <c r="P2873" i="1"/>
  <c r="X2873" i="1" s="1"/>
  <c r="B2873" i="1" s="1"/>
  <c r="C2875" i="1" l="1"/>
  <c r="P2874" i="1"/>
  <c r="X2874" i="1" s="1"/>
  <c r="B2874" i="1" s="1"/>
  <c r="C2876" i="1" l="1"/>
  <c r="P2875" i="1"/>
  <c r="X2875" i="1" s="1"/>
  <c r="B2875" i="1" s="1"/>
  <c r="C2877" i="1" l="1"/>
  <c r="P2876" i="1"/>
  <c r="X2876" i="1" s="1"/>
  <c r="B2876" i="1" s="1"/>
  <c r="C2878" i="1" l="1"/>
  <c r="P2877" i="1"/>
  <c r="X2877" i="1" s="1"/>
  <c r="B2877" i="1" s="1"/>
  <c r="C2879" i="1" l="1"/>
  <c r="P2878" i="1"/>
  <c r="X2878" i="1" s="1"/>
  <c r="B2878" i="1" s="1"/>
  <c r="C2880" i="1" l="1"/>
  <c r="P2879" i="1"/>
  <c r="X2879" i="1" s="1"/>
  <c r="B2879" i="1" s="1"/>
  <c r="C2881" i="1" l="1"/>
  <c r="P2880" i="1"/>
  <c r="X2880" i="1" s="1"/>
  <c r="B2880" i="1" s="1"/>
  <c r="C2882" i="1" l="1"/>
  <c r="P2881" i="1"/>
  <c r="X2881" i="1" l="1"/>
  <c r="B2881" i="1" s="1"/>
  <c r="S2881" i="1"/>
  <c r="C2883" i="1"/>
  <c r="P2882" i="1"/>
  <c r="X2882" i="1" l="1"/>
  <c r="B2882" i="1" s="1"/>
  <c r="S2882" i="1"/>
  <c r="Y2881" i="1"/>
  <c r="C2884" i="1"/>
  <c r="P2883" i="1"/>
  <c r="X2883" i="1" s="1"/>
  <c r="B2883" i="1" s="1"/>
  <c r="Y2882" i="1" l="1"/>
  <c r="C2885" i="1"/>
  <c r="P2884" i="1"/>
  <c r="X2884" i="1" s="1"/>
  <c r="B2884" i="1" s="1"/>
  <c r="C2886" i="1" l="1"/>
  <c r="P2885" i="1"/>
  <c r="X2885" i="1" s="1"/>
  <c r="B2885" i="1" s="1"/>
  <c r="C2887" i="1" l="1"/>
  <c r="P2886" i="1"/>
  <c r="X2886" i="1" s="1"/>
  <c r="B2886" i="1" s="1"/>
  <c r="C2888" i="1" l="1"/>
  <c r="P2887" i="1"/>
  <c r="X2887" i="1" s="1"/>
  <c r="B2887" i="1" s="1"/>
  <c r="C2889" i="1" l="1"/>
  <c r="P2888" i="1"/>
  <c r="X2888" i="1" s="1"/>
  <c r="B2888" i="1" s="1"/>
  <c r="C2890" i="1" l="1"/>
  <c r="P2889" i="1"/>
  <c r="X2889" i="1" s="1"/>
  <c r="B2889" i="1" s="1"/>
  <c r="C2891" i="1" l="1"/>
  <c r="P2890" i="1"/>
  <c r="X2890" i="1" s="1"/>
  <c r="B2890" i="1" s="1"/>
  <c r="C2892" i="1" l="1"/>
  <c r="P2891" i="1"/>
  <c r="X2891" i="1" s="1"/>
  <c r="B2891" i="1" s="1"/>
  <c r="C2893" i="1" l="1"/>
  <c r="P2892" i="1"/>
  <c r="X2892" i="1" s="1"/>
  <c r="B2892" i="1" s="1"/>
  <c r="C2894" i="1" l="1"/>
  <c r="P2893" i="1"/>
  <c r="X2893" i="1" s="1"/>
  <c r="B2893" i="1" s="1"/>
  <c r="C2895" i="1" l="1"/>
  <c r="P2894" i="1"/>
  <c r="X2894" i="1" s="1"/>
  <c r="B2894" i="1" s="1"/>
  <c r="C2896" i="1" l="1"/>
  <c r="P2895" i="1"/>
  <c r="X2895" i="1" s="1"/>
  <c r="B2895" i="1" s="1"/>
  <c r="C2897" i="1" l="1"/>
  <c r="P2896" i="1"/>
  <c r="X2896" i="1" s="1"/>
  <c r="B2896" i="1" s="1"/>
  <c r="C2898" i="1" l="1"/>
  <c r="P2897" i="1"/>
  <c r="X2897" i="1" s="1"/>
  <c r="B2897" i="1" s="1"/>
  <c r="C2899" i="1" l="1"/>
  <c r="P2898" i="1"/>
  <c r="X2898" i="1" s="1"/>
  <c r="B2898" i="1" s="1"/>
  <c r="C2900" i="1" l="1"/>
  <c r="P2899" i="1"/>
  <c r="X2899" i="1" s="1"/>
  <c r="B2899" i="1" s="1"/>
  <c r="C2901" i="1" l="1"/>
  <c r="P2900" i="1"/>
  <c r="X2900" i="1" s="1"/>
  <c r="B2900" i="1" s="1"/>
  <c r="C2902" i="1" l="1"/>
  <c r="P2901" i="1"/>
  <c r="X2901" i="1" s="1"/>
  <c r="B2901" i="1" s="1"/>
  <c r="C2903" i="1" l="1"/>
  <c r="P2902" i="1"/>
  <c r="X2902" i="1" s="1"/>
  <c r="B2902" i="1" s="1"/>
  <c r="C2904" i="1" l="1"/>
  <c r="P2903" i="1"/>
  <c r="X2903" i="1" s="1"/>
  <c r="B2903" i="1" s="1"/>
  <c r="C2905" i="1" l="1"/>
  <c r="P2904" i="1"/>
  <c r="X2904" i="1" s="1"/>
  <c r="B2904" i="1" s="1"/>
  <c r="C2906" i="1" l="1"/>
  <c r="P2905" i="1"/>
  <c r="X2905" i="1" s="1"/>
  <c r="B2905" i="1" s="1"/>
  <c r="C2907" i="1" l="1"/>
  <c r="P2906" i="1"/>
  <c r="X2906" i="1" s="1"/>
  <c r="B2906" i="1" s="1"/>
  <c r="C2908" i="1" l="1"/>
  <c r="P2907" i="1"/>
  <c r="X2907" i="1" s="1"/>
  <c r="B2907" i="1" s="1"/>
  <c r="C2909" i="1" l="1"/>
  <c r="P2908" i="1"/>
  <c r="X2908" i="1" s="1"/>
  <c r="B2908" i="1" s="1"/>
  <c r="C2910" i="1" l="1"/>
  <c r="P2909" i="1"/>
  <c r="X2909" i="1" l="1"/>
  <c r="B2909" i="1" s="1"/>
  <c r="S2909" i="1"/>
  <c r="Y2909" i="1" s="1"/>
  <c r="C2911" i="1"/>
  <c r="P2910" i="1"/>
  <c r="X2910" i="1" l="1"/>
  <c r="B2910" i="1" s="1"/>
  <c r="S2910" i="1"/>
  <c r="C2912" i="1"/>
  <c r="P2911" i="1"/>
  <c r="X2911" i="1" s="1"/>
  <c r="B2911" i="1" s="1"/>
  <c r="Y2910" i="1" l="1"/>
  <c r="C2913" i="1"/>
  <c r="P2912" i="1"/>
  <c r="X2912" i="1" l="1"/>
  <c r="B2912" i="1" s="1"/>
  <c r="S2912" i="1"/>
  <c r="Y2912" i="1" s="1"/>
  <c r="C2914" i="1"/>
  <c r="P2913" i="1"/>
  <c r="X2913" i="1" s="1"/>
  <c r="B2913" i="1" s="1"/>
  <c r="C2915" i="1" l="1"/>
  <c r="P2914" i="1"/>
  <c r="X2914" i="1" s="1"/>
  <c r="B2914" i="1" s="1"/>
  <c r="C2916" i="1" l="1"/>
  <c r="P2915" i="1"/>
  <c r="X2915" i="1" s="1"/>
  <c r="B2915" i="1" s="1"/>
  <c r="C2917" i="1" l="1"/>
  <c r="P2916" i="1"/>
  <c r="X2916" i="1" s="1"/>
  <c r="B2916" i="1" s="1"/>
  <c r="C2918" i="1" l="1"/>
  <c r="P2917" i="1"/>
  <c r="X2917" i="1" s="1"/>
  <c r="B2917" i="1" s="1"/>
  <c r="C2919" i="1" l="1"/>
  <c r="P2918" i="1"/>
  <c r="X2918" i="1" s="1"/>
  <c r="B2918" i="1" s="1"/>
  <c r="C2920" i="1" l="1"/>
  <c r="P2919" i="1"/>
  <c r="X2919" i="1" s="1"/>
  <c r="B2919" i="1" s="1"/>
  <c r="C2921" i="1" l="1"/>
  <c r="P2920" i="1"/>
  <c r="X2920" i="1" s="1"/>
  <c r="B2920" i="1" s="1"/>
  <c r="C2922" i="1" l="1"/>
  <c r="P2921" i="1"/>
  <c r="X2921" i="1" s="1"/>
  <c r="B2921" i="1" s="1"/>
  <c r="C2923" i="1" l="1"/>
  <c r="P2922" i="1"/>
  <c r="X2922" i="1" s="1"/>
  <c r="B2922" i="1" s="1"/>
  <c r="C2924" i="1" l="1"/>
  <c r="P2923" i="1"/>
  <c r="X2923" i="1" s="1"/>
  <c r="B2923" i="1" s="1"/>
  <c r="C2925" i="1" l="1"/>
  <c r="P2924" i="1"/>
  <c r="X2924" i="1" s="1"/>
  <c r="B2924" i="1" s="1"/>
  <c r="C2926" i="1" l="1"/>
  <c r="P2925" i="1"/>
  <c r="X2925" i="1" s="1"/>
  <c r="B2925" i="1" s="1"/>
  <c r="C2927" i="1" l="1"/>
  <c r="P2926" i="1"/>
  <c r="X2926" i="1" s="1"/>
  <c r="B2926" i="1" s="1"/>
  <c r="C2928" i="1" l="1"/>
  <c r="P2927" i="1"/>
  <c r="X2927" i="1" s="1"/>
  <c r="B2927" i="1" s="1"/>
  <c r="C2929" i="1" l="1"/>
  <c r="P2928" i="1"/>
  <c r="X2928" i="1" s="1"/>
  <c r="B2928" i="1" s="1"/>
  <c r="C2930" i="1" l="1"/>
  <c r="P2929" i="1"/>
  <c r="X2929" i="1" s="1"/>
  <c r="B2929" i="1" s="1"/>
  <c r="C2931" i="1" l="1"/>
  <c r="P2930" i="1"/>
  <c r="X2930" i="1" s="1"/>
  <c r="B2930" i="1" s="1"/>
  <c r="C2932" i="1" l="1"/>
  <c r="P2931" i="1"/>
  <c r="X2931" i="1" s="1"/>
  <c r="B2931" i="1" s="1"/>
  <c r="C2933" i="1" l="1"/>
  <c r="P2932" i="1"/>
  <c r="X2932" i="1" s="1"/>
  <c r="B2932" i="1" s="1"/>
  <c r="C2934" i="1" l="1"/>
  <c r="P2933" i="1"/>
  <c r="X2933" i="1" s="1"/>
  <c r="B2933" i="1" s="1"/>
  <c r="C2935" i="1" l="1"/>
  <c r="P2934" i="1"/>
  <c r="X2934" i="1" s="1"/>
  <c r="B2934" i="1" s="1"/>
  <c r="P2935" i="1" l="1"/>
  <c r="X2935" i="1" s="1"/>
  <c r="B2935" i="1" s="1"/>
  <c r="C2936" i="1"/>
  <c r="C2937" i="1" l="1"/>
  <c r="P2936" i="1"/>
  <c r="X2936" i="1" s="1"/>
  <c r="B2936" i="1" s="1"/>
  <c r="C2938" i="1" l="1"/>
  <c r="P2937" i="1"/>
  <c r="X2937" i="1" s="1"/>
  <c r="B2937" i="1" s="1"/>
  <c r="C2939" i="1" l="1"/>
  <c r="P2938" i="1"/>
  <c r="X2938" i="1" s="1"/>
  <c r="B2938" i="1" s="1"/>
  <c r="P2939" i="1" l="1"/>
  <c r="X2939" i="1" s="1"/>
  <c r="C2940" i="1"/>
  <c r="B2939" i="1" l="1"/>
  <c r="Y2939" i="1"/>
  <c r="C2941" i="1"/>
  <c r="P2940" i="1"/>
  <c r="X2940" i="1" l="1"/>
  <c r="B2940" i="1" s="1"/>
  <c r="S2940" i="1"/>
  <c r="C2942" i="1"/>
  <c r="P2941" i="1"/>
  <c r="Y2940" i="1" l="1"/>
  <c r="X2941" i="1"/>
  <c r="B2941" i="1" s="1"/>
  <c r="S2941" i="1"/>
  <c r="C2943" i="1"/>
  <c r="P2942" i="1"/>
  <c r="X2942" i="1" s="1"/>
  <c r="B2942" i="1" s="1"/>
  <c r="Y2941" i="1" l="1"/>
  <c r="C2944" i="1"/>
  <c r="P2943" i="1"/>
  <c r="X2943" i="1" s="1"/>
  <c r="B2943" i="1" s="1"/>
  <c r="C2945" i="1" l="1"/>
  <c r="P2944" i="1"/>
  <c r="X2944" i="1" s="1"/>
  <c r="B2944" i="1" s="1"/>
  <c r="C2946" i="1" l="1"/>
  <c r="P2945" i="1"/>
  <c r="X2945" i="1" s="1"/>
  <c r="B2945" i="1" s="1"/>
  <c r="C2947" i="1" l="1"/>
  <c r="P2946" i="1"/>
  <c r="X2946" i="1" s="1"/>
  <c r="B2946" i="1" s="1"/>
  <c r="C2948" i="1" l="1"/>
  <c r="P2947" i="1"/>
  <c r="X2947" i="1" s="1"/>
  <c r="B2947" i="1" s="1"/>
  <c r="C2949" i="1" l="1"/>
  <c r="P2948" i="1"/>
  <c r="X2948" i="1" s="1"/>
  <c r="B2948" i="1" s="1"/>
  <c r="C2950" i="1" l="1"/>
  <c r="P2949" i="1"/>
  <c r="X2949" i="1" s="1"/>
  <c r="B2949" i="1" s="1"/>
  <c r="C2951" i="1" l="1"/>
  <c r="P2950" i="1"/>
  <c r="X2950" i="1" s="1"/>
  <c r="B2950" i="1" s="1"/>
  <c r="C2952" i="1" l="1"/>
  <c r="P2951" i="1"/>
  <c r="X2951" i="1" s="1"/>
  <c r="B2951" i="1" s="1"/>
  <c r="C2953" i="1" l="1"/>
  <c r="P2952" i="1"/>
  <c r="X2952" i="1" s="1"/>
  <c r="B2952" i="1" s="1"/>
  <c r="C2954" i="1" l="1"/>
  <c r="P2953" i="1"/>
  <c r="X2953" i="1" s="1"/>
  <c r="B2953" i="1" s="1"/>
  <c r="C2955" i="1" l="1"/>
  <c r="P2954" i="1"/>
  <c r="X2954" i="1" s="1"/>
  <c r="B2954" i="1" s="1"/>
  <c r="C2956" i="1" l="1"/>
  <c r="P2955" i="1"/>
  <c r="X2955" i="1" s="1"/>
  <c r="B2955" i="1" s="1"/>
  <c r="C2957" i="1" l="1"/>
  <c r="P2956" i="1"/>
  <c r="X2956" i="1" s="1"/>
  <c r="B2956" i="1" s="1"/>
  <c r="C2958" i="1" l="1"/>
  <c r="P2957" i="1"/>
  <c r="X2957" i="1" s="1"/>
  <c r="B2957" i="1" s="1"/>
  <c r="C2959" i="1" l="1"/>
  <c r="P2958" i="1"/>
  <c r="X2958" i="1" s="1"/>
  <c r="B2958" i="1" s="1"/>
  <c r="C2960" i="1" l="1"/>
  <c r="P2959" i="1"/>
  <c r="X2959" i="1" s="1"/>
  <c r="B2959" i="1" s="1"/>
  <c r="C2961" i="1" l="1"/>
  <c r="P2960" i="1"/>
  <c r="X2960" i="1" s="1"/>
  <c r="B2960" i="1" s="1"/>
  <c r="C2962" i="1" l="1"/>
  <c r="P2961" i="1"/>
  <c r="X2961" i="1" s="1"/>
  <c r="B2961" i="1" s="1"/>
  <c r="C2963" i="1" l="1"/>
  <c r="P2962" i="1"/>
  <c r="X2962" i="1" s="1"/>
  <c r="B2962" i="1" s="1"/>
  <c r="C2964" i="1" l="1"/>
  <c r="P2963" i="1"/>
  <c r="X2963" i="1" s="1"/>
  <c r="B2963" i="1" s="1"/>
  <c r="C2965" i="1" l="1"/>
  <c r="P2964" i="1"/>
  <c r="X2964" i="1" s="1"/>
  <c r="B2964" i="1" s="1"/>
  <c r="C2966" i="1" l="1"/>
  <c r="P2965" i="1"/>
  <c r="X2965" i="1" s="1"/>
  <c r="B2965" i="1" s="1"/>
  <c r="C2967" i="1" l="1"/>
  <c r="P2966" i="1"/>
  <c r="X2966" i="1" s="1"/>
  <c r="B2966" i="1" s="1"/>
  <c r="C2968" i="1" l="1"/>
  <c r="P2967" i="1"/>
  <c r="X2967" i="1" s="1"/>
  <c r="B2967" i="1" s="1"/>
  <c r="C2969" i="1" l="1"/>
  <c r="P2968" i="1"/>
  <c r="X2968" i="1" s="1"/>
  <c r="B2968" i="1" s="1"/>
  <c r="C2970" i="1" l="1"/>
  <c r="P2969" i="1"/>
  <c r="X2969" i="1" s="1"/>
  <c r="B2969" i="1" s="1"/>
  <c r="C2971" i="1" l="1"/>
  <c r="P2970" i="1"/>
  <c r="X2970" i="1" s="1"/>
  <c r="B2970" i="1" s="1"/>
  <c r="C2972" i="1" l="1"/>
  <c r="P2971" i="1"/>
  <c r="X2971" i="1" s="1"/>
  <c r="B2971" i="1" s="1"/>
  <c r="C2973" i="1" l="1"/>
  <c r="P2972" i="1"/>
  <c r="X2972" i="1" l="1"/>
  <c r="B2972" i="1" s="1"/>
  <c r="S2972" i="1"/>
  <c r="C2974" i="1"/>
  <c r="P2973" i="1"/>
  <c r="X2973" i="1" l="1"/>
  <c r="B2973" i="1" s="1"/>
  <c r="S2973" i="1"/>
  <c r="Y2972" i="1"/>
  <c r="C2975" i="1"/>
  <c r="P2974" i="1"/>
  <c r="X2974" i="1" s="1"/>
  <c r="B2974" i="1" s="1"/>
  <c r="Y2973" i="1" l="1"/>
  <c r="C2976" i="1"/>
  <c r="P2975" i="1"/>
  <c r="X2975" i="1" s="1"/>
  <c r="B2975" i="1" s="1"/>
  <c r="C2977" i="1" l="1"/>
  <c r="P2976" i="1"/>
  <c r="X2976" i="1" s="1"/>
  <c r="B2976" i="1" s="1"/>
  <c r="C2978" i="1" l="1"/>
  <c r="P2977" i="1"/>
  <c r="X2977" i="1" s="1"/>
  <c r="B2977" i="1" s="1"/>
  <c r="C2979" i="1" l="1"/>
  <c r="P2978" i="1"/>
  <c r="X2978" i="1" s="1"/>
  <c r="B2978" i="1" s="1"/>
  <c r="C2980" i="1" l="1"/>
  <c r="P2979" i="1"/>
  <c r="X2979" i="1" s="1"/>
  <c r="B2979" i="1" s="1"/>
  <c r="C2981" i="1" l="1"/>
  <c r="P2980" i="1"/>
  <c r="X2980" i="1" s="1"/>
  <c r="B2980" i="1" s="1"/>
  <c r="C2982" i="1" l="1"/>
  <c r="P2981" i="1"/>
  <c r="X2981" i="1" s="1"/>
  <c r="B2981" i="1" s="1"/>
  <c r="C2983" i="1" l="1"/>
  <c r="P2982" i="1"/>
  <c r="X2982" i="1" s="1"/>
  <c r="B2982" i="1" s="1"/>
  <c r="C2984" i="1" l="1"/>
  <c r="P2983" i="1"/>
  <c r="X2983" i="1" s="1"/>
  <c r="B2983" i="1" s="1"/>
  <c r="C2985" i="1" l="1"/>
  <c r="P2984" i="1"/>
  <c r="X2984" i="1" s="1"/>
  <c r="B2984" i="1" s="1"/>
  <c r="C2986" i="1" l="1"/>
  <c r="P2985" i="1"/>
  <c r="X2985" i="1" s="1"/>
  <c r="B2985" i="1" s="1"/>
  <c r="C2987" i="1" l="1"/>
  <c r="P2986" i="1"/>
  <c r="X2986" i="1" s="1"/>
  <c r="B2986" i="1" s="1"/>
  <c r="C2988" i="1" l="1"/>
  <c r="P2987" i="1"/>
  <c r="X2987" i="1" s="1"/>
  <c r="B2987" i="1" s="1"/>
  <c r="C2989" i="1" l="1"/>
  <c r="P2988" i="1"/>
  <c r="X2988" i="1" s="1"/>
  <c r="B2988" i="1" s="1"/>
  <c r="C2990" i="1" l="1"/>
  <c r="P2989" i="1"/>
  <c r="X2989" i="1" s="1"/>
  <c r="B2989" i="1" s="1"/>
  <c r="C2991" i="1" l="1"/>
  <c r="P2990" i="1"/>
  <c r="X2990" i="1" s="1"/>
  <c r="B2990" i="1" s="1"/>
  <c r="C2992" i="1" l="1"/>
  <c r="P2991" i="1"/>
  <c r="X2991" i="1" s="1"/>
  <c r="B2991" i="1" s="1"/>
  <c r="C2993" i="1" l="1"/>
  <c r="P2992" i="1"/>
  <c r="X2992" i="1" s="1"/>
  <c r="B2992" i="1" s="1"/>
  <c r="C2994" i="1" l="1"/>
  <c r="P2993" i="1"/>
  <c r="X2993" i="1" s="1"/>
  <c r="B2993" i="1" s="1"/>
  <c r="C2995" i="1" l="1"/>
  <c r="P2994" i="1"/>
  <c r="X2994" i="1" s="1"/>
  <c r="B2994" i="1" s="1"/>
  <c r="C2996" i="1" l="1"/>
  <c r="P2995" i="1"/>
  <c r="X2995" i="1" s="1"/>
  <c r="B2995" i="1" s="1"/>
  <c r="C2997" i="1" l="1"/>
  <c r="P2996" i="1"/>
  <c r="X2996" i="1" s="1"/>
  <c r="B2996" i="1" s="1"/>
  <c r="C2998" i="1" l="1"/>
  <c r="P2997" i="1"/>
  <c r="X2997" i="1" s="1"/>
  <c r="B2997" i="1" s="1"/>
  <c r="C2999" i="1" l="1"/>
  <c r="P2998" i="1"/>
  <c r="X2998" i="1" s="1"/>
  <c r="B2998" i="1" s="1"/>
  <c r="C3000" i="1" l="1"/>
  <c r="P2999" i="1"/>
  <c r="X2999" i="1" s="1"/>
  <c r="B2999" i="1" s="1"/>
  <c r="C3001" i="1" l="1"/>
  <c r="P3000" i="1"/>
  <c r="X3000" i="1" s="1"/>
  <c r="B3000" i="1" s="1"/>
  <c r="C3002" i="1" l="1"/>
  <c r="P3001" i="1"/>
  <c r="X3001" i="1" l="1"/>
  <c r="B3001" i="1" s="1"/>
  <c r="S3001" i="1"/>
  <c r="C3003" i="1"/>
  <c r="P3002" i="1"/>
  <c r="X3002" i="1" l="1"/>
  <c r="B3002" i="1" s="1"/>
  <c r="S3002" i="1"/>
  <c r="Y3001" i="1"/>
  <c r="C3004" i="1"/>
  <c r="P3003" i="1"/>
  <c r="X3003" i="1" s="1"/>
  <c r="B3003" i="1" s="1"/>
  <c r="Y3002" i="1" l="1"/>
  <c r="C3005" i="1"/>
  <c r="P3004" i="1"/>
  <c r="X3004" i="1" s="1"/>
  <c r="B3004" i="1" s="1"/>
  <c r="C3006" i="1" l="1"/>
  <c r="P3005" i="1"/>
  <c r="X3005" i="1" s="1"/>
  <c r="B3005" i="1" s="1"/>
  <c r="C3007" i="1" l="1"/>
  <c r="P3006" i="1"/>
  <c r="X3006" i="1" s="1"/>
  <c r="B3006" i="1" s="1"/>
  <c r="C3008" i="1" l="1"/>
  <c r="P3007" i="1"/>
  <c r="X3007" i="1" s="1"/>
  <c r="B3007" i="1" s="1"/>
  <c r="C3009" i="1" l="1"/>
  <c r="P3008" i="1"/>
  <c r="X3008" i="1" s="1"/>
  <c r="B3008" i="1" s="1"/>
  <c r="C3010" i="1" l="1"/>
  <c r="P3009" i="1"/>
  <c r="X3009" i="1" s="1"/>
  <c r="B3009" i="1" s="1"/>
  <c r="C3011" i="1" l="1"/>
  <c r="P3010" i="1"/>
  <c r="X3010" i="1" s="1"/>
  <c r="B3010" i="1" s="1"/>
  <c r="C3012" i="1" l="1"/>
  <c r="P3011" i="1"/>
  <c r="X3011" i="1" s="1"/>
  <c r="B3011" i="1" s="1"/>
  <c r="C3013" i="1" l="1"/>
  <c r="P3012" i="1"/>
  <c r="X3012" i="1" s="1"/>
  <c r="B3012" i="1" s="1"/>
  <c r="C3014" i="1" l="1"/>
  <c r="P3013" i="1"/>
  <c r="X3013" i="1" s="1"/>
  <c r="B3013" i="1" s="1"/>
  <c r="C3015" i="1" l="1"/>
  <c r="P3014" i="1"/>
  <c r="X3014" i="1" s="1"/>
  <c r="B3014" i="1" s="1"/>
  <c r="C3016" i="1" l="1"/>
  <c r="P3015" i="1"/>
  <c r="X3015" i="1" s="1"/>
  <c r="B3015" i="1" s="1"/>
  <c r="C3017" i="1" l="1"/>
  <c r="P3016" i="1"/>
  <c r="X3016" i="1" s="1"/>
  <c r="B3016" i="1" s="1"/>
  <c r="C3018" i="1" l="1"/>
  <c r="P3017" i="1"/>
  <c r="X3017" i="1" s="1"/>
  <c r="B3017" i="1" s="1"/>
  <c r="C3019" i="1" l="1"/>
  <c r="P3018" i="1"/>
  <c r="X3018" i="1" s="1"/>
  <c r="B3018" i="1" s="1"/>
  <c r="C3020" i="1" l="1"/>
  <c r="P3019" i="1"/>
  <c r="X3019" i="1" s="1"/>
  <c r="B3019" i="1" s="1"/>
  <c r="C3021" i="1" l="1"/>
  <c r="P3020" i="1"/>
  <c r="X3020" i="1" s="1"/>
  <c r="B3020" i="1" s="1"/>
  <c r="C3022" i="1" l="1"/>
  <c r="P3021" i="1"/>
  <c r="X3021" i="1" s="1"/>
  <c r="B3021" i="1" s="1"/>
  <c r="C3023" i="1" l="1"/>
  <c r="P3022" i="1"/>
  <c r="X3022" i="1" s="1"/>
  <c r="B3022" i="1" s="1"/>
  <c r="C3024" i="1" l="1"/>
  <c r="P3023" i="1"/>
  <c r="X3023" i="1" s="1"/>
  <c r="B3023" i="1" s="1"/>
  <c r="C3025" i="1" l="1"/>
  <c r="P3024" i="1"/>
  <c r="X3024" i="1" s="1"/>
  <c r="B3024" i="1" s="1"/>
  <c r="C3026" i="1" l="1"/>
  <c r="P3025" i="1"/>
  <c r="X3025" i="1" s="1"/>
  <c r="B3025" i="1" s="1"/>
  <c r="C3027" i="1" l="1"/>
  <c r="P3026" i="1"/>
  <c r="X3026" i="1" s="1"/>
  <c r="B3026" i="1" s="1"/>
  <c r="C3028" i="1" l="1"/>
  <c r="P3027" i="1"/>
  <c r="X3027" i="1" s="1"/>
  <c r="B3027" i="1" s="1"/>
  <c r="C3029" i="1" l="1"/>
  <c r="P3028" i="1"/>
  <c r="X3028" i="1" s="1"/>
  <c r="B3028" i="1" s="1"/>
  <c r="C3030" i="1" l="1"/>
  <c r="P3029" i="1"/>
  <c r="X3029" i="1" s="1"/>
  <c r="B3029" i="1" s="1"/>
  <c r="C3031" i="1" l="1"/>
  <c r="P3030" i="1"/>
  <c r="X3030" i="1" s="1"/>
  <c r="B3030" i="1" s="1"/>
  <c r="C3032" i="1" l="1"/>
  <c r="P3031" i="1"/>
  <c r="X3031" i="1" l="1"/>
  <c r="B3031" i="1" s="1"/>
  <c r="S3031" i="1"/>
  <c r="Y3031" i="1" s="1"/>
  <c r="C3033" i="1"/>
  <c r="P3032" i="1"/>
  <c r="X3032" i="1" s="1"/>
  <c r="B3032" i="1" s="1"/>
  <c r="C3034" i="1" l="1"/>
  <c r="P3033" i="1"/>
  <c r="X3033" i="1" s="1"/>
  <c r="B3033" i="1" s="1"/>
  <c r="C3035" i="1" l="1"/>
  <c r="P3034" i="1"/>
  <c r="X3034" i="1" s="1"/>
  <c r="B3034" i="1" s="1"/>
  <c r="C3036" i="1" l="1"/>
  <c r="P3035" i="1"/>
  <c r="X3035" i="1" l="1"/>
  <c r="S3035" i="1"/>
  <c r="C3037" i="1"/>
  <c r="P3036" i="1"/>
  <c r="X3036" i="1" l="1"/>
  <c r="B3036" i="1" s="1"/>
  <c r="S3036" i="1"/>
  <c r="Y3035" i="1"/>
  <c r="B3035" i="1"/>
  <c r="C3038" i="1"/>
  <c r="P3037" i="1"/>
  <c r="X3037" i="1" s="1"/>
  <c r="B3037" i="1" s="1"/>
  <c r="Y3036" i="1" l="1"/>
  <c r="C3039" i="1"/>
  <c r="P3038" i="1"/>
  <c r="X3038" i="1" s="1"/>
  <c r="B3038" i="1" s="1"/>
  <c r="C3040" i="1" l="1"/>
  <c r="P3039" i="1"/>
  <c r="X3039" i="1" s="1"/>
  <c r="B3039" i="1" s="1"/>
  <c r="C3041" i="1" l="1"/>
  <c r="P3040" i="1"/>
  <c r="X3040" i="1" s="1"/>
  <c r="B3040" i="1" s="1"/>
  <c r="C3042" i="1" l="1"/>
  <c r="P3041" i="1"/>
  <c r="X3041" i="1" s="1"/>
  <c r="B3041" i="1" s="1"/>
  <c r="C3043" i="1" l="1"/>
  <c r="P3042" i="1"/>
  <c r="X3042" i="1" s="1"/>
  <c r="B3042" i="1" s="1"/>
  <c r="C3044" i="1" l="1"/>
  <c r="P3043" i="1"/>
  <c r="X3043" i="1" s="1"/>
  <c r="B3043" i="1" s="1"/>
  <c r="C3045" i="1" l="1"/>
  <c r="P3044" i="1"/>
  <c r="X3044" i="1" s="1"/>
  <c r="B3044" i="1" s="1"/>
  <c r="C3046" i="1" l="1"/>
  <c r="P3045" i="1"/>
  <c r="X3045" i="1" s="1"/>
  <c r="B3045" i="1" s="1"/>
  <c r="C3047" i="1" l="1"/>
  <c r="P3046" i="1"/>
  <c r="X3046" i="1" s="1"/>
  <c r="B3046" i="1" s="1"/>
  <c r="C3048" i="1" l="1"/>
  <c r="P3047" i="1"/>
  <c r="X3047" i="1" s="1"/>
  <c r="B3047" i="1" s="1"/>
  <c r="C3049" i="1" l="1"/>
  <c r="P3048" i="1"/>
  <c r="X3048" i="1" s="1"/>
  <c r="B3048" i="1" s="1"/>
  <c r="C3050" i="1" l="1"/>
  <c r="P3049" i="1"/>
  <c r="X3049" i="1" s="1"/>
  <c r="B3049" i="1" s="1"/>
  <c r="C3051" i="1" l="1"/>
  <c r="P3050" i="1"/>
  <c r="X3050" i="1" s="1"/>
  <c r="B3050" i="1" s="1"/>
  <c r="C3052" i="1" l="1"/>
  <c r="P3051" i="1"/>
  <c r="X3051" i="1" s="1"/>
  <c r="B3051" i="1" s="1"/>
  <c r="C3053" i="1" l="1"/>
  <c r="P3052" i="1"/>
  <c r="X3052" i="1" s="1"/>
  <c r="B3052" i="1" s="1"/>
  <c r="C3054" i="1" l="1"/>
  <c r="P3053" i="1"/>
  <c r="X3053" i="1" s="1"/>
  <c r="B3053" i="1" s="1"/>
  <c r="C3055" i="1" l="1"/>
  <c r="P3054" i="1"/>
  <c r="X3054" i="1" s="1"/>
  <c r="B3054" i="1" s="1"/>
  <c r="C3056" i="1" l="1"/>
  <c r="P3055" i="1"/>
  <c r="X3055" i="1" s="1"/>
  <c r="B3055" i="1" s="1"/>
  <c r="C3057" i="1" l="1"/>
  <c r="P3056" i="1"/>
  <c r="X3056" i="1" s="1"/>
  <c r="B3056" i="1" s="1"/>
  <c r="C3058" i="1" l="1"/>
  <c r="P3057" i="1"/>
  <c r="X3057" i="1" s="1"/>
  <c r="B3057" i="1" s="1"/>
  <c r="C3059" i="1" l="1"/>
  <c r="P3058" i="1"/>
  <c r="X3058" i="1" s="1"/>
  <c r="B3058" i="1" s="1"/>
  <c r="C3060" i="1" l="1"/>
  <c r="P3059" i="1"/>
  <c r="X3059" i="1" s="1"/>
  <c r="B3059" i="1" s="1"/>
  <c r="C3061" i="1" l="1"/>
  <c r="P3060" i="1"/>
  <c r="X3060" i="1" s="1"/>
  <c r="B3060" i="1" s="1"/>
  <c r="C3062" i="1" l="1"/>
  <c r="P3061" i="1"/>
  <c r="X3061" i="1" s="1"/>
  <c r="B3061" i="1" s="1"/>
  <c r="C3063" i="1" l="1"/>
  <c r="P3062" i="1"/>
  <c r="X3062" i="1" s="1"/>
  <c r="B3062" i="1" s="1"/>
  <c r="C3064" i="1" l="1"/>
  <c r="P3063" i="1"/>
  <c r="X3063" i="1" l="1"/>
  <c r="B3063" i="1" s="1"/>
  <c r="S3063" i="1"/>
  <c r="C3065" i="1"/>
  <c r="P3064" i="1"/>
  <c r="X3064" i="1" l="1"/>
  <c r="B3064" i="1" s="1"/>
  <c r="S3064" i="1"/>
  <c r="Y3063" i="1"/>
  <c r="C3066" i="1"/>
  <c r="P3065" i="1"/>
  <c r="X3065" i="1" s="1"/>
  <c r="B3065" i="1" s="1"/>
  <c r="Y3064" i="1" l="1"/>
  <c r="C3067" i="1"/>
  <c r="P3066" i="1"/>
  <c r="X3066" i="1" s="1"/>
  <c r="B3066" i="1" s="1"/>
  <c r="C3068" i="1" l="1"/>
  <c r="P3067" i="1"/>
  <c r="X3067" i="1" s="1"/>
  <c r="B3067" i="1" s="1"/>
  <c r="C3069" i="1" l="1"/>
  <c r="P3068" i="1"/>
  <c r="X3068" i="1" s="1"/>
  <c r="B3068" i="1" s="1"/>
  <c r="C3070" i="1" l="1"/>
  <c r="P3069" i="1"/>
  <c r="X3069" i="1" s="1"/>
  <c r="B3069" i="1" s="1"/>
  <c r="C3071" i="1" l="1"/>
  <c r="P3070" i="1"/>
  <c r="X3070" i="1" s="1"/>
  <c r="B3070" i="1" s="1"/>
  <c r="C3072" i="1" l="1"/>
  <c r="P3071" i="1"/>
  <c r="X3071" i="1" s="1"/>
  <c r="B3071" i="1" s="1"/>
  <c r="C3073" i="1" l="1"/>
  <c r="P3072" i="1"/>
  <c r="X3072" i="1" s="1"/>
  <c r="B3072" i="1" s="1"/>
  <c r="C3074" i="1" l="1"/>
  <c r="P3073" i="1"/>
  <c r="X3073" i="1" s="1"/>
  <c r="B3073" i="1" s="1"/>
  <c r="C3075" i="1" l="1"/>
  <c r="P3074" i="1"/>
  <c r="X3074" i="1" s="1"/>
  <c r="B3074" i="1" s="1"/>
  <c r="C3076" i="1" l="1"/>
  <c r="P3075" i="1"/>
  <c r="X3075" i="1" s="1"/>
  <c r="B3075" i="1" s="1"/>
  <c r="C3077" i="1" l="1"/>
  <c r="P3076" i="1"/>
  <c r="X3076" i="1" s="1"/>
  <c r="B3076" i="1" s="1"/>
  <c r="C3078" i="1" l="1"/>
  <c r="P3077" i="1"/>
  <c r="X3077" i="1" s="1"/>
  <c r="B3077" i="1" s="1"/>
  <c r="C3079" i="1" l="1"/>
  <c r="P3078" i="1"/>
  <c r="X3078" i="1" s="1"/>
  <c r="B3078" i="1" s="1"/>
  <c r="C3080" i="1" l="1"/>
  <c r="P3079" i="1"/>
  <c r="X3079" i="1" s="1"/>
  <c r="B3079" i="1" s="1"/>
  <c r="C3081" i="1" l="1"/>
  <c r="P3080" i="1"/>
  <c r="X3080" i="1" s="1"/>
  <c r="B3080" i="1" s="1"/>
  <c r="C3082" i="1" l="1"/>
  <c r="P3081" i="1"/>
  <c r="X3081" i="1" s="1"/>
  <c r="B3081" i="1" s="1"/>
  <c r="C3083" i="1" l="1"/>
  <c r="P3082" i="1"/>
  <c r="X3082" i="1" s="1"/>
  <c r="B3082" i="1" s="1"/>
  <c r="C3084" i="1" l="1"/>
  <c r="P3083" i="1"/>
  <c r="X3083" i="1" s="1"/>
  <c r="B3083" i="1" s="1"/>
  <c r="C3085" i="1" l="1"/>
  <c r="P3084" i="1"/>
  <c r="X3084" i="1" s="1"/>
  <c r="B3084" i="1" s="1"/>
  <c r="C3086" i="1" l="1"/>
  <c r="P3085" i="1"/>
  <c r="X3085" i="1" s="1"/>
  <c r="B3085" i="1" s="1"/>
  <c r="C3087" i="1" l="1"/>
  <c r="P3086" i="1"/>
  <c r="X3086" i="1" s="1"/>
  <c r="B3086" i="1" s="1"/>
  <c r="C3088" i="1" l="1"/>
  <c r="P3087" i="1"/>
  <c r="X3087" i="1" s="1"/>
  <c r="B3087" i="1" s="1"/>
  <c r="C3089" i="1" l="1"/>
  <c r="P3088" i="1"/>
  <c r="X3088" i="1" s="1"/>
  <c r="B3088" i="1" s="1"/>
  <c r="C3090" i="1" l="1"/>
  <c r="P3089" i="1"/>
  <c r="X3089" i="1" s="1"/>
  <c r="B3089" i="1" s="1"/>
  <c r="C3091" i="1" l="1"/>
  <c r="P3090" i="1"/>
  <c r="X3090" i="1" s="1"/>
  <c r="B3090" i="1" s="1"/>
  <c r="C3092" i="1" l="1"/>
  <c r="P3091" i="1"/>
  <c r="X3091" i="1" s="1"/>
  <c r="B3091" i="1" s="1"/>
  <c r="C3093" i="1" l="1"/>
  <c r="P3092" i="1"/>
  <c r="X3092" i="1" s="1"/>
  <c r="B3092" i="1" l="1"/>
  <c r="Y3092" i="1"/>
  <c r="C3094" i="1"/>
  <c r="P3093" i="1"/>
  <c r="X3093" i="1" l="1"/>
  <c r="B3093" i="1" s="1"/>
  <c r="S3093" i="1"/>
  <c r="C3095" i="1"/>
  <c r="P3094" i="1"/>
  <c r="Y3093" i="1" l="1"/>
  <c r="X3094" i="1"/>
  <c r="B3094" i="1" s="1"/>
  <c r="S3094" i="1"/>
  <c r="C3096" i="1"/>
  <c r="P3095" i="1"/>
  <c r="X3095" i="1" s="1"/>
  <c r="B3095" i="1" s="1"/>
  <c r="Y3094" i="1" l="1"/>
  <c r="C3097" i="1"/>
  <c r="P3096" i="1"/>
  <c r="X3096" i="1" s="1"/>
  <c r="B3096" i="1" s="1"/>
  <c r="C3098" i="1" l="1"/>
  <c r="P3097" i="1"/>
  <c r="X3097" i="1" s="1"/>
  <c r="B3097" i="1" s="1"/>
  <c r="C3099" i="1" l="1"/>
  <c r="P3098" i="1"/>
  <c r="X3098" i="1" s="1"/>
  <c r="B3098" i="1" s="1"/>
  <c r="C3100" i="1" l="1"/>
  <c r="P3099" i="1"/>
  <c r="X3099" i="1" s="1"/>
  <c r="B3099" i="1" s="1"/>
  <c r="C3101" i="1" l="1"/>
  <c r="P3100" i="1"/>
  <c r="X3100" i="1" s="1"/>
  <c r="B3100" i="1" s="1"/>
  <c r="C3102" i="1" l="1"/>
  <c r="P3101" i="1"/>
  <c r="X3101" i="1" s="1"/>
  <c r="B3101" i="1" s="1"/>
  <c r="C3103" i="1" l="1"/>
  <c r="P3102" i="1"/>
  <c r="X3102" i="1" s="1"/>
  <c r="B3102" i="1" s="1"/>
  <c r="C3104" i="1" l="1"/>
  <c r="P3103" i="1"/>
  <c r="X3103" i="1" s="1"/>
  <c r="B3103" i="1" s="1"/>
  <c r="C3105" i="1" l="1"/>
  <c r="P3104" i="1"/>
  <c r="X3104" i="1" s="1"/>
  <c r="B3104" i="1" s="1"/>
  <c r="C3106" i="1" l="1"/>
  <c r="P3105" i="1"/>
  <c r="X3105" i="1" s="1"/>
  <c r="B3105" i="1" s="1"/>
  <c r="C3107" i="1" l="1"/>
  <c r="P3106" i="1"/>
  <c r="X3106" i="1" s="1"/>
  <c r="B3106" i="1" s="1"/>
  <c r="C3108" i="1" l="1"/>
  <c r="P3107" i="1"/>
  <c r="X3107" i="1" s="1"/>
  <c r="B3107" i="1" s="1"/>
  <c r="C3109" i="1" l="1"/>
  <c r="P3108" i="1"/>
  <c r="X3108" i="1" s="1"/>
  <c r="B3108" i="1" s="1"/>
  <c r="C3110" i="1" l="1"/>
  <c r="P3109" i="1"/>
  <c r="X3109" i="1" s="1"/>
  <c r="B3109" i="1" s="1"/>
  <c r="C3111" i="1" l="1"/>
  <c r="P3110" i="1"/>
  <c r="X3110" i="1" s="1"/>
  <c r="B3110" i="1" s="1"/>
  <c r="C3112" i="1" l="1"/>
  <c r="P3111" i="1"/>
  <c r="X3111" i="1" s="1"/>
  <c r="B3111" i="1" s="1"/>
  <c r="C3113" i="1" l="1"/>
  <c r="P3112" i="1"/>
  <c r="X3112" i="1" s="1"/>
  <c r="B3112" i="1" s="1"/>
  <c r="C3114" i="1" l="1"/>
  <c r="P3113" i="1"/>
  <c r="X3113" i="1" s="1"/>
  <c r="B3113" i="1" s="1"/>
  <c r="C3115" i="1" l="1"/>
  <c r="P3114" i="1"/>
  <c r="X3114" i="1" s="1"/>
  <c r="B3114" i="1" s="1"/>
  <c r="C3116" i="1" l="1"/>
  <c r="P3115" i="1"/>
  <c r="X3115" i="1" s="1"/>
  <c r="B3115" i="1" s="1"/>
  <c r="C3117" i="1" l="1"/>
  <c r="P3116" i="1"/>
  <c r="X3116" i="1" s="1"/>
  <c r="B3116" i="1" s="1"/>
  <c r="C3118" i="1" l="1"/>
  <c r="P3117" i="1"/>
  <c r="X3117" i="1" s="1"/>
  <c r="B3117" i="1" s="1"/>
  <c r="C3119" i="1" l="1"/>
  <c r="P3118" i="1"/>
  <c r="X3118" i="1" s="1"/>
  <c r="B3118" i="1" s="1"/>
  <c r="C3120" i="1" l="1"/>
  <c r="P3119" i="1"/>
  <c r="X3119" i="1" s="1"/>
  <c r="B3119" i="1" s="1"/>
  <c r="C3121" i="1" l="1"/>
  <c r="P3120" i="1"/>
  <c r="X3120" i="1" s="1"/>
  <c r="B3120" i="1" l="1"/>
  <c r="Y3120" i="1"/>
  <c r="C3122" i="1"/>
  <c r="P3121" i="1"/>
  <c r="X3121" i="1" s="1"/>
  <c r="B3121" i="1" s="1"/>
  <c r="C3123" i="1" l="1"/>
  <c r="P3122" i="1"/>
  <c r="X3122" i="1" s="1"/>
  <c r="B3122" i="1" l="1"/>
  <c r="Y3122" i="1"/>
  <c r="C3124" i="1"/>
  <c r="P3123" i="1"/>
  <c r="X3123" i="1" l="1"/>
  <c r="Y3123" i="1" s="1"/>
  <c r="C3125" i="1"/>
  <c r="P3124" i="1"/>
  <c r="B3123" i="1" l="1"/>
  <c r="X3124" i="1"/>
  <c r="B3124" i="1" s="1"/>
  <c r="C3126" i="1"/>
  <c r="P3125" i="1"/>
  <c r="X3125" i="1" s="1"/>
  <c r="B3125" i="1" s="1"/>
  <c r="C3127" i="1" l="1"/>
  <c r="P3126" i="1"/>
  <c r="X3126" i="1" l="1"/>
  <c r="B3126" i="1" s="1"/>
  <c r="S3126" i="1"/>
  <c r="Y3126" i="1" s="1"/>
  <c r="C3128" i="1"/>
  <c r="P3127" i="1"/>
  <c r="X3127" i="1" l="1"/>
  <c r="B3127" i="1" s="1"/>
  <c r="S3127" i="1"/>
  <c r="C3129" i="1"/>
  <c r="P3128" i="1"/>
  <c r="X3128" i="1" s="1"/>
  <c r="B3128" i="1" s="1"/>
  <c r="Y3127" i="1" l="1"/>
  <c r="C3130" i="1"/>
  <c r="P3129" i="1"/>
  <c r="X3129" i="1" s="1"/>
  <c r="B3129" i="1" s="1"/>
  <c r="C3131" i="1" l="1"/>
  <c r="P3130" i="1"/>
  <c r="X3130" i="1" s="1"/>
  <c r="B3130" i="1" s="1"/>
  <c r="C3132" i="1" l="1"/>
  <c r="P3131" i="1"/>
  <c r="X3131" i="1" s="1"/>
  <c r="B3131" i="1" s="1"/>
  <c r="C3133" i="1" l="1"/>
  <c r="P3132" i="1"/>
  <c r="X3132" i="1" s="1"/>
  <c r="B3132" i="1" s="1"/>
  <c r="C3134" i="1" l="1"/>
  <c r="P3133" i="1"/>
  <c r="X3133" i="1" s="1"/>
  <c r="B3133" i="1" s="1"/>
  <c r="C3135" i="1" l="1"/>
  <c r="P3134" i="1"/>
  <c r="X3134" i="1" s="1"/>
  <c r="B3134" i="1" s="1"/>
  <c r="C3136" i="1" l="1"/>
  <c r="P3135" i="1"/>
  <c r="X3135" i="1" s="1"/>
  <c r="B3135" i="1" s="1"/>
  <c r="C3137" i="1" l="1"/>
  <c r="P3136" i="1"/>
  <c r="X3136" i="1" s="1"/>
  <c r="B3136" i="1" s="1"/>
  <c r="C3138" i="1" l="1"/>
  <c r="P3137" i="1"/>
  <c r="X3137" i="1" s="1"/>
  <c r="B3137" i="1" s="1"/>
  <c r="C3139" i="1" l="1"/>
  <c r="P3138" i="1"/>
  <c r="X3138" i="1" s="1"/>
  <c r="B3138" i="1" s="1"/>
  <c r="C3140" i="1" l="1"/>
  <c r="P3139" i="1"/>
  <c r="X3139" i="1" s="1"/>
  <c r="B3139" i="1" s="1"/>
  <c r="C3141" i="1" l="1"/>
  <c r="P3140" i="1"/>
  <c r="X3140" i="1" s="1"/>
  <c r="B3140" i="1" s="1"/>
  <c r="C3142" i="1" l="1"/>
  <c r="P3141" i="1"/>
  <c r="X3141" i="1" s="1"/>
  <c r="B3141" i="1" s="1"/>
  <c r="C3143" i="1" l="1"/>
  <c r="P3142" i="1"/>
  <c r="X3142" i="1" s="1"/>
  <c r="B3142" i="1" s="1"/>
  <c r="C3144" i="1" l="1"/>
  <c r="P3143" i="1"/>
  <c r="X3143" i="1" s="1"/>
  <c r="B3143" i="1" s="1"/>
  <c r="C3145" i="1" l="1"/>
  <c r="P3144" i="1"/>
  <c r="X3144" i="1" s="1"/>
  <c r="B3144" i="1" s="1"/>
  <c r="C3146" i="1" l="1"/>
  <c r="P3145" i="1"/>
  <c r="X3145" i="1" s="1"/>
  <c r="B3145" i="1" s="1"/>
  <c r="C3147" i="1" l="1"/>
  <c r="P3146" i="1"/>
  <c r="X3146" i="1" s="1"/>
  <c r="B3146" i="1" s="1"/>
  <c r="C3148" i="1" l="1"/>
  <c r="P3147" i="1"/>
  <c r="X3147" i="1" s="1"/>
  <c r="B3147" i="1" s="1"/>
  <c r="C3149" i="1" l="1"/>
  <c r="P3148" i="1"/>
  <c r="X3148" i="1" s="1"/>
  <c r="B3148" i="1" s="1"/>
  <c r="C3150" i="1" l="1"/>
  <c r="P3149" i="1"/>
  <c r="X3149" i="1" s="1"/>
  <c r="B3149" i="1" s="1"/>
  <c r="C3151" i="1" l="1"/>
  <c r="P3150" i="1"/>
  <c r="X3150" i="1" s="1"/>
  <c r="B3150" i="1" s="1"/>
  <c r="C3152" i="1" l="1"/>
  <c r="P3151" i="1"/>
  <c r="X3151" i="1" s="1"/>
  <c r="B3151" i="1" s="1"/>
  <c r="C3153" i="1" l="1"/>
  <c r="P3152" i="1"/>
  <c r="X3152" i="1" s="1"/>
  <c r="B3152" i="1" s="1"/>
  <c r="C3154" i="1" l="1"/>
  <c r="P3153" i="1"/>
  <c r="X3153" i="1" s="1"/>
  <c r="B3153" i="1" s="1"/>
  <c r="C3155" i="1" l="1"/>
  <c r="P3154" i="1"/>
  <c r="X3154" i="1" l="1"/>
  <c r="S3154" i="1"/>
  <c r="C3156" i="1"/>
  <c r="P3155" i="1"/>
  <c r="X3155" i="1" l="1"/>
  <c r="B3155" i="1" s="1"/>
  <c r="S3155" i="1"/>
  <c r="Y3154" i="1"/>
  <c r="B3154" i="1"/>
  <c r="C3157" i="1"/>
  <c r="P3156" i="1"/>
  <c r="X3156" i="1" s="1"/>
  <c r="B3156" i="1" s="1"/>
  <c r="Y3155" i="1" l="1"/>
  <c r="C3158" i="1"/>
  <c r="P3157" i="1"/>
  <c r="X3157" i="1" s="1"/>
  <c r="B3157" i="1" s="1"/>
  <c r="C3159" i="1" l="1"/>
  <c r="P3158" i="1"/>
  <c r="X3158" i="1" s="1"/>
  <c r="B3158" i="1" s="1"/>
  <c r="C3160" i="1" l="1"/>
  <c r="P3159" i="1"/>
  <c r="X3159" i="1" s="1"/>
  <c r="B3159" i="1" s="1"/>
  <c r="C3161" i="1" l="1"/>
  <c r="P3160" i="1"/>
  <c r="X3160" i="1" s="1"/>
  <c r="B3160" i="1" s="1"/>
  <c r="C3162" i="1" l="1"/>
  <c r="P3161" i="1"/>
  <c r="X3161" i="1" s="1"/>
  <c r="B3161" i="1" s="1"/>
  <c r="C3163" i="1" l="1"/>
  <c r="P3162" i="1"/>
  <c r="X3162" i="1" s="1"/>
  <c r="B3162" i="1" s="1"/>
  <c r="C3164" i="1" l="1"/>
  <c r="P3163" i="1"/>
  <c r="X3163" i="1" s="1"/>
  <c r="B3163" i="1" s="1"/>
  <c r="C3165" i="1" l="1"/>
  <c r="P3164" i="1"/>
  <c r="X3164" i="1" s="1"/>
  <c r="B3164" i="1" s="1"/>
  <c r="C3166" i="1" l="1"/>
  <c r="P3165" i="1"/>
  <c r="X3165" i="1" s="1"/>
  <c r="B3165" i="1" s="1"/>
  <c r="C3167" i="1" l="1"/>
  <c r="P3166" i="1"/>
  <c r="X3166" i="1" s="1"/>
  <c r="B3166" i="1" s="1"/>
  <c r="C3168" i="1" l="1"/>
  <c r="P3167" i="1"/>
  <c r="X3167" i="1" s="1"/>
  <c r="B3167" i="1" s="1"/>
  <c r="C3169" i="1" l="1"/>
  <c r="P3168" i="1"/>
  <c r="X3168" i="1" s="1"/>
  <c r="B3168" i="1" s="1"/>
  <c r="C3170" i="1" l="1"/>
  <c r="P3169" i="1"/>
  <c r="X3169" i="1" s="1"/>
  <c r="B3169" i="1" s="1"/>
  <c r="C3171" i="1" l="1"/>
  <c r="P3170" i="1"/>
  <c r="X3170" i="1" s="1"/>
  <c r="B3170" i="1" s="1"/>
  <c r="C3172" i="1" l="1"/>
  <c r="P3171" i="1"/>
  <c r="X3171" i="1" s="1"/>
  <c r="B3171" i="1" s="1"/>
  <c r="C3173" i="1" l="1"/>
  <c r="P3172" i="1"/>
  <c r="X3172" i="1" s="1"/>
  <c r="B3172" i="1" s="1"/>
  <c r="C3174" i="1" l="1"/>
  <c r="P3173" i="1"/>
  <c r="X3173" i="1" s="1"/>
  <c r="B3173" i="1" s="1"/>
  <c r="C3175" i="1" l="1"/>
  <c r="P3174" i="1"/>
  <c r="X3174" i="1" s="1"/>
  <c r="B3174" i="1" s="1"/>
  <c r="C3176" i="1" l="1"/>
  <c r="P3175" i="1"/>
  <c r="X3175" i="1" s="1"/>
  <c r="B3175" i="1" s="1"/>
  <c r="C3177" i="1" l="1"/>
  <c r="P3176" i="1"/>
  <c r="X3176" i="1" s="1"/>
  <c r="B3176" i="1" s="1"/>
  <c r="C3178" i="1" l="1"/>
  <c r="P3177" i="1"/>
  <c r="X3177" i="1" s="1"/>
  <c r="B3177" i="1" s="1"/>
  <c r="C3179" i="1" l="1"/>
  <c r="P3178" i="1"/>
  <c r="X3178" i="1" s="1"/>
  <c r="B3178" i="1" s="1"/>
  <c r="C3180" i="1" l="1"/>
  <c r="P3179" i="1"/>
  <c r="X3179" i="1" s="1"/>
  <c r="B3179" i="1" s="1"/>
  <c r="C3181" i="1" l="1"/>
  <c r="P3180" i="1"/>
  <c r="X3180" i="1" s="1"/>
  <c r="B3180" i="1" s="1"/>
  <c r="C3182" i="1" l="1"/>
  <c r="P3181" i="1"/>
  <c r="X3181" i="1" s="1"/>
  <c r="B3181" i="1" s="1"/>
  <c r="C3183" i="1" l="1"/>
  <c r="P3182" i="1"/>
  <c r="X3182" i="1" s="1"/>
  <c r="B3182" i="1" s="1"/>
  <c r="C3184" i="1" l="1"/>
  <c r="P3183" i="1"/>
  <c r="X3183" i="1" s="1"/>
  <c r="B3183" i="1" s="1"/>
  <c r="C3185" i="1" l="1"/>
  <c r="P3184" i="1"/>
  <c r="X3184" i="1" l="1"/>
  <c r="B3184" i="1" s="1"/>
  <c r="S3184" i="1"/>
  <c r="C3186" i="1"/>
  <c r="P3185" i="1"/>
  <c r="X3185" i="1" s="1"/>
  <c r="B3185" i="1" s="1"/>
  <c r="Y3184" i="1" l="1"/>
  <c r="C3187" i="1"/>
  <c r="P3186" i="1"/>
  <c r="X3186" i="1" s="1"/>
  <c r="B3186" i="1" s="1"/>
  <c r="C3188" i="1" l="1"/>
  <c r="P3187" i="1"/>
  <c r="X3187" i="1" s="1"/>
  <c r="B3187" i="1" s="1"/>
  <c r="C3189" i="1" l="1"/>
  <c r="P3188" i="1"/>
  <c r="X3188" i="1" s="1"/>
  <c r="B3188" i="1" s="1"/>
  <c r="C3190" i="1" l="1"/>
  <c r="P3189" i="1"/>
  <c r="X3189" i="1" s="1"/>
  <c r="B3189" i="1" s="1"/>
  <c r="C3191" i="1" l="1"/>
  <c r="P3190" i="1"/>
  <c r="X3190" i="1" s="1"/>
  <c r="B3190" i="1" s="1"/>
  <c r="C3192" i="1" l="1"/>
  <c r="P3191" i="1"/>
  <c r="X3191" i="1" s="1"/>
  <c r="B3191" i="1" s="1"/>
  <c r="C3193" i="1" l="1"/>
  <c r="P3192" i="1"/>
  <c r="X3192" i="1" s="1"/>
  <c r="B3192" i="1" s="1"/>
  <c r="C3194" i="1" l="1"/>
  <c r="P3193" i="1"/>
  <c r="X3193" i="1" s="1"/>
  <c r="B3193" i="1" s="1"/>
  <c r="C3195" i="1" l="1"/>
  <c r="P3194" i="1"/>
  <c r="X3194" i="1" s="1"/>
  <c r="B3194" i="1" s="1"/>
  <c r="C3196" i="1" l="1"/>
  <c r="P3195" i="1"/>
  <c r="X3195" i="1" s="1"/>
  <c r="B3195" i="1" s="1"/>
  <c r="C3197" i="1" l="1"/>
  <c r="P3196" i="1"/>
  <c r="X3196" i="1" s="1"/>
  <c r="B3196" i="1" s="1"/>
  <c r="C3198" i="1" l="1"/>
  <c r="P3197" i="1"/>
  <c r="X3197" i="1" s="1"/>
  <c r="B3197" i="1" s="1"/>
  <c r="C3199" i="1" l="1"/>
  <c r="P3198" i="1"/>
  <c r="X3198" i="1" s="1"/>
  <c r="B3198" i="1" s="1"/>
  <c r="C3200" i="1" l="1"/>
  <c r="P3199" i="1"/>
  <c r="X3199" i="1" s="1"/>
  <c r="B3199" i="1" s="1"/>
  <c r="C3201" i="1" l="1"/>
  <c r="P3200" i="1"/>
  <c r="X3200" i="1" s="1"/>
  <c r="B3200" i="1" s="1"/>
  <c r="C3202" i="1" l="1"/>
  <c r="P3201" i="1"/>
  <c r="X3201" i="1" s="1"/>
  <c r="B3201" i="1" s="1"/>
  <c r="C3203" i="1" l="1"/>
  <c r="P3202" i="1"/>
  <c r="X3202" i="1" s="1"/>
  <c r="B3202" i="1" s="1"/>
  <c r="C3204" i="1" l="1"/>
  <c r="P3203" i="1"/>
  <c r="X3203" i="1" s="1"/>
  <c r="B3203" i="1" s="1"/>
  <c r="C3205" i="1" l="1"/>
  <c r="P3204" i="1"/>
  <c r="X3204" i="1" s="1"/>
  <c r="B3204" i="1" s="1"/>
  <c r="C3206" i="1" l="1"/>
  <c r="P3205" i="1"/>
  <c r="X3205" i="1" s="1"/>
  <c r="B3205" i="1" s="1"/>
  <c r="C3207" i="1" l="1"/>
  <c r="P3206" i="1"/>
  <c r="X3206" i="1" s="1"/>
  <c r="B3206" i="1" s="1"/>
  <c r="C3208" i="1" l="1"/>
  <c r="P3207" i="1"/>
  <c r="X3207" i="1" s="1"/>
  <c r="B3207" i="1" s="1"/>
  <c r="C3209" i="1" l="1"/>
  <c r="P3208" i="1"/>
  <c r="X3208" i="1" s="1"/>
  <c r="B3208" i="1" s="1"/>
  <c r="C3210" i="1" l="1"/>
  <c r="P3209" i="1"/>
  <c r="X3209" i="1" s="1"/>
  <c r="B3209" i="1" s="1"/>
  <c r="C3211" i="1" l="1"/>
  <c r="P3210" i="1"/>
  <c r="X3210" i="1" s="1"/>
  <c r="B3210" i="1" s="1"/>
  <c r="C3212" i="1" l="1"/>
  <c r="P3211" i="1"/>
  <c r="X3211" i="1" s="1"/>
  <c r="B3211" i="1" s="1"/>
  <c r="C3213" i="1" l="1"/>
  <c r="P3212" i="1"/>
  <c r="X3212" i="1" s="1"/>
  <c r="B3212" i="1" s="1"/>
  <c r="C3214" i="1" l="1"/>
  <c r="P3213" i="1"/>
  <c r="X3213" i="1" s="1"/>
  <c r="B3213" i="1" s="1"/>
  <c r="C3215" i="1" l="1"/>
  <c r="P3214" i="1"/>
  <c r="X3214" i="1" l="1"/>
  <c r="B3214" i="1" s="1"/>
  <c r="S3214" i="1"/>
  <c r="C3216" i="1"/>
  <c r="P3215" i="1"/>
  <c r="Y3214" i="1" l="1"/>
  <c r="X3215" i="1"/>
  <c r="B3215" i="1" s="1"/>
  <c r="C3217" i="1"/>
  <c r="P3216" i="1"/>
  <c r="X3216" i="1" s="1"/>
  <c r="B3216" i="1" s="1"/>
  <c r="C3218" i="1" l="1"/>
  <c r="P3217" i="1"/>
  <c r="X3217" i="1" s="1"/>
  <c r="B3217" i="1" s="1"/>
  <c r="C3219" i="1" l="1"/>
  <c r="P3218" i="1"/>
  <c r="X3218" i="1" s="1"/>
  <c r="B3218" i="1" s="1"/>
  <c r="C3220" i="1" l="1"/>
  <c r="P3219" i="1"/>
  <c r="X3219" i="1" s="1"/>
  <c r="B3219" i="1" s="1"/>
  <c r="C3221" i="1" l="1"/>
  <c r="P3220" i="1"/>
  <c r="X3220" i="1" s="1"/>
  <c r="B3220" i="1" s="1"/>
  <c r="C3222" i="1" l="1"/>
  <c r="P3221" i="1"/>
  <c r="X3221" i="1" s="1"/>
  <c r="B3221" i="1" s="1"/>
  <c r="C3223" i="1" l="1"/>
  <c r="P3222" i="1"/>
  <c r="X3222" i="1" s="1"/>
  <c r="B3222" i="1" s="1"/>
  <c r="C3224" i="1" l="1"/>
  <c r="P3223" i="1"/>
  <c r="X3223" i="1" s="1"/>
  <c r="B3223" i="1" s="1"/>
  <c r="C3225" i="1" l="1"/>
  <c r="P3224" i="1"/>
  <c r="X3224" i="1" s="1"/>
  <c r="B3224" i="1" s="1"/>
  <c r="C3226" i="1" l="1"/>
  <c r="P3225" i="1"/>
  <c r="X3225" i="1" s="1"/>
  <c r="B3225" i="1" s="1"/>
  <c r="C3227" i="1" l="1"/>
  <c r="P3226" i="1"/>
  <c r="X3226" i="1" s="1"/>
  <c r="B3226" i="1" s="1"/>
  <c r="C3228" i="1" l="1"/>
  <c r="P3227" i="1"/>
  <c r="X3227" i="1" s="1"/>
  <c r="B3227" i="1" s="1"/>
  <c r="C3229" i="1" l="1"/>
  <c r="P3228" i="1"/>
  <c r="X3228" i="1" s="1"/>
  <c r="B3228" i="1" s="1"/>
  <c r="C3230" i="1" l="1"/>
  <c r="P3229" i="1"/>
  <c r="X3229" i="1" s="1"/>
  <c r="B3229" i="1" s="1"/>
  <c r="C3231" i="1" l="1"/>
  <c r="P3230" i="1"/>
  <c r="X3230" i="1" s="1"/>
  <c r="B3230" i="1" s="1"/>
  <c r="C3232" i="1" l="1"/>
  <c r="P3231" i="1"/>
  <c r="X3231" i="1" s="1"/>
  <c r="B3231" i="1" s="1"/>
  <c r="C3233" i="1" l="1"/>
  <c r="P3232" i="1"/>
  <c r="X3232" i="1" s="1"/>
  <c r="B3232" i="1" s="1"/>
  <c r="C3234" i="1" l="1"/>
  <c r="P3233" i="1"/>
  <c r="X3233" i="1" s="1"/>
  <c r="B3233" i="1" s="1"/>
  <c r="C3235" i="1" l="1"/>
  <c r="P3234" i="1"/>
  <c r="X3234" i="1" s="1"/>
  <c r="B3234" i="1" s="1"/>
  <c r="C3236" i="1" l="1"/>
  <c r="P3235" i="1"/>
  <c r="X3235" i="1" s="1"/>
  <c r="B3235" i="1" s="1"/>
  <c r="C3237" i="1" l="1"/>
  <c r="P3236" i="1"/>
  <c r="X3236" i="1" s="1"/>
  <c r="B3236" i="1" s="1"/>
  <c r="C3238" i="1" l="1"/>
  <c r="P3237" i="1"/>
  <c r="X3237" i="1" s="1"/>
  <c r="B3237" i="1" s="1"/>
  <c r="C3239" i="1" l="1"/>
  <c r="P3238" i="1"/>
  <c r="X3238" i="1" s="1"/>
  <c r="B3238" i="1" s="1"/>
  <c r="C3240" i="1" l="1"/>
  <c r="P3239" i="1"/>
  <c r="X3239" i="1" s="1"/>
  <c r="B3239" i="1" s="1"/>
  <c r="C3241" i="1" l="1"/>
  <c r="P3240" i="1"/>
  <c r="X3240" i="1" s="1"/>
  <c r="B3240" i="1" s="1"/>
  <c r="C3242" i="1" l="1"/>
  <c r="P3241" i="1"/>
  <c r="X3241" i="1" s="1"/>
  <c r="B3241" i="1" s="1"/>
  <c r="C3243" i="1" l="1"/>
  <c r="P3242" i="1"/>
  <c r="X3242" i="1" s="1"/>
  <c r="B3242" i="1" s="1"/>
  <c r="C3244" i="1" l="1"/>
  <c r="P3243" i="1"/>
  <c r="X3243" i="1" s="1"/>
  <c r="B3243" i="1" s="1"/>
  <c r="C3245" i="1" l="1"/>
  <c r="P3244" i="1"/>
  <c r="X3244" i="1" s="1"/>
  <c r="B3244" i="1" s="1"/>
  <c r="C3246" i="1" l="1"/>
  <c r="P3245" i="1"/>
  <c r="X3245" i="1" l="1"/>
  <c r="B3245" i="1" s="1"/>
  <c r="S3245" i="1"/>
  <c r="C3247" i="1"/>
  <c r="P3246" i="1"/>
  <c r="X3246" i="1" l="1"/>
  <c r="B3246" i="1" s="1"/>
  <c r="S3246" i="1"/>
  <c r="Y3245" i="1"/>
  <c r="C3248" i="1"/>
  <c r="P3247" i="1"/>
  <c r="X3247" i="1" s="1"/>
  <c r="Y3246" i="1" l="1"/>
  <c r="B3247" i="1"/>
  <c r="Y3247" i="1"/>
  <c r="C3249" i="1"/>
  <c r="P3248" i="1"/>
  <c r="X3248" i="1" s="1"/>
  <c r="B3248" i="1" s="1"/>
  <c r="C3250" i="1" l="1"/>
  <c r="P3249" i="1"/>
  <c r="X3249" i="1" s="1"/>
  <c r="B3249" i="1" s="1"/>
  <c r="C3251" i="1" l="1"/>
  <c r="P3250" i="1"/>
  <c r="X3250" i="1" s="1"/>
  <c r="B3250" i="1" s="1"/>
  <c r="C3252" i="1" l="1"/>
  <c r="P3251" i="1"/>
  <c r="X3251" i="1" s="1"/>
  <c r="B3251" i="1" s="1"/>
  <c r="C3253" i="1" l="1"/>
  <c r="P3252" i="1"/>
  <c r="X3252" i="1" s="1"/>
  <c r="B3252" i="1" s="1"/>
  <c r="C3254" i="1" l="1"/>
  <c r="P3253" i="1"/>
  <c r="X3253" i="1" s="1"/>
  <c r="B3253" i="1" s="1"/>
  <c r="C3255" i="1" l="1"/>
  <c r="P3254" i="1"/>
  <c r="X3254" i="1" s="1"/>
  <c r="B3254" i="1" s="1"/>
  <c r="C3256" i="1" l="1"/>
  <c r="P3255" i="1"/>
  <c r="X3255" i="1" s="1"/>
  <c r="B3255" i="1" s="1"/>
  <c r="C3257" i="1" l="1"/>
  <c r="P3256" i="1"/>
  <c r="X3256" i="1" s="1"/>
  <c r="B3256" i="1" s="1"/>
  <c r="C3258" i="1" l="1"/>
  <c r="P3257" i="1"/>
  <c r="X3257" i="1" s="1"/>
  <c r="B3257" i="1" s="1"/>
  <c r="C3259" i="1" l="1"/>
  <c r="P3258" i="1"/>
  <c r="X3258" i="1" s="1"/>
  <c r="B3258" i="1" s="1"/>
  <c r="C3260" i="1" l="1"/>
  <c r="P3259" i="1"/>
  <c r="X3259" i="1" s="1"/>
  <c r="B3259" i="1" s="1"/>
  <c r="C3261" i="1" l="1"/>
  <c r="P3260" i="1"/>
  <c r="X3260" i="1" s="1"/>
  <c r="B3260" i="1" s="1"/>
  <c r="C3262" i="1" l="1"/>
  <c r="P3261" i="1"/>
  <c r="X3261" i="1" s="1"/>
  <c r="B3261" i="1" s="1"/>
  <c r="C3263" i="1" l="1"/>
  <c r="P3262" i="1"/>
  <c r="X3262" i="1" s="1"/>
  <c r="B3262" i="1" s="1"/>
  <c r="C3264" i="1" l="1"/>
  <c r="P3263" i="1"/>
  <c r="X3263" i="1" s="1"/>
  <c r="B3263" i="1" s="1"/>
  <c r="C3265" i="1" l="1"/>
  <c r="P3264" i="1"/>
  <c r="X3264" i="1" s="1"/>
  <c r="B3264" i="1" s="1"/>
  <c r="C3266" i="1" l="1"/>
  <c r="P3265" i="1"/>
  <c r="X3265" i="1" s="1"/>
  <c r="B3265" i="1" s="1"/>
  <c r="C3267" i="1" l="1"/>
  <c r="P3266" i="1"/>
  <c r="X3266" i="1" s="1"/>
  <c r="B3266" i="1" s="1"/>
  <c r="C3268" i="1" l="1"/>
  <c r="P3267" i="1"/>
  <c r="X3267" i="1" s="1"/>
  <c r="B3267" i="1" s="1"/>
  <c r="C3269" i="1" l="1"/>
  <c r="P3268" i="1"/>
  <c r="X3268" i="1" s="1"/>
  <c r="B3268" i="1" s="1"/>
  <c r="C3270" i="1" l="1"/>
  <c r="P3269" i="1"/>
  <c r="X3269" i="1" s="1"/>
  <c r="B3269" i="1" s="1"/>
  <c r="C3271" i="1" l="1"/>
  <c r="P3270" i="1"/>
  <c r="X3270" i="1" s="1"/>
  <c r="B3270" i="1" s="1"/>
  <c r="C3272" i="1" l="1"/>
  <c r="P3271" i="1"/>
  <c r="X3271" i="1" s="1"/>
  <c r="B3271" i="1" s="1"/>
  <c r="C3273" i="1" l="1"/>
  <c r="P3272" i="1"/>
  <c r="X3272" i="1" s="1"/>
  <c r="B3272" i="1" s="1"/>
  <c r="C3274" i="1" l="1"/>
  <c r="P3273" i="1"/>
  <c r="X3273" i="1" s="1"/>
  <c r="B3273" i="1" s="1"/>
  <c r="C3275" i="1" l="1"/>
  <c r="P3274" i="1"/>
  <c r="X3274" i="1" l="1"/>
  <c r="B3274" i="1" s="1"/>
  <c r="S3274" i="1"/>
  <c r="C3276" i="1"/>
  <c r="P3275" i="1"/>
  <c r="X3275" i="1" l="1"/>
  <c r="B3275" i="1" s="1"/>
  <c r="S3275" i="1"/>
  <c r="Y3274" i="1"/>
  <c r="C3277" i="1"/>
  <c r="P3276" i="1"/>
  <c r="Y3275" i="1" l="1"/>
  <c r="X3276" i="1"/>
  <c r="B3276" i="1" s="1"/>
  <c r="S3276" i="1"/>
  <c r="Y3276" i="1" s="1"/>
  <c r="C3278" i="1"/>
  <c r="P3277" i="1"/>
  <c r="X3277" i="1" s="1"/>
  <c r="B3277" i="1" s="1"/>
  <c r="C3279" i="1" l="1"/>
  <c r="P3278" i="1"/>
  <c r="X3278" i="1" s="1"/>
  <c r="B3278" i="1" s="1"/>
  <c r="C3280" i="1" l="1"/>
  <c r="P3279" i="1"/>
  <c r="X3279" i="1" s="1"/>
  <c r="B3279" i="1" s="1"/>
  <c r="C3281" i="1" l="1"/>
  <c r="P3280" i="1"/>
  <c r="X3280" i="1" s="1"/>
  <c r="B3280" i="1" s="1"/>
  <c r="C3282" i="1" l="1"/>
  <c r="P3281" i="1"/>
  <c r="X3281" i="1" s="1"/>
  <c r="B3281" i="1" s="1"/>
  <c r="C3283" i="1" l="1"/>
  <c r="P3282" i="1"/>
  <c r="X3282" i="1" s="1"/>
  <c r="B3282" i="1" s="1"/>
  <c r="C3284" i="1" l="1"/>
  <c r="P3283" i="1"/>
  <c r="X3283" i="1" s="1"/>
  <c r="B3283" i="1" s="1"/>
  <c r="C3285" i="1" l="1"/>
  <c r="P3284" i="1"/>
  <c r="X3284" i="1" s="1"/>
  <c r="B3284" i="1" s="1"/>
  <c r="C3286" i="1" l="1"/>
  <c r="P3285" i="1"/>
  <c r="X3285" i="1" s="1"/>
  <c r="B3285" i="1" s="1"/>
  <c r="C3287" i="1" l="1"/>
  <c r="P3286" i="1"/>
  <c r="X3286" i="1" s="1"/>
  <c r="B3286" i="1" s="1"/>
  <c r="C3288" i="1" l="1"/>
  <c r="P3287" i="1"/>
  <c r="X3287" i="1" s="1"/>
  <c r="B3287" i="1" s="1"/>
  <c r="C3289" i="1" l="1"/>
  <c r="P3288" i="1"/>
  <c r="X3288" i="1" s="1"/>
  <c r="B3288" i="1" s="1"/>
  <c r="C3290" i="1" l="1"/>
  <c r="P3289" i="1"/>
  <c r="X3289" i="1" s="1"/>
  <c r="B3289" i="1" s="1"/>
  <c r="C3291" i="1" l="1"/>
  <c r="P3290" i="1"/>
  <c r="X3290" i="1" s="1"/>
  <c r="B3290" i="1" s="1"/>
  <c r="C3292" i="1" l="1"/>
  <c r="P3291" i="1"/>
  <c r="X3291" i="1" s="1"/>
  <c r="B3291" i="1" s="1"/>
  <c r="C3293" i="1" l="1"/>
  <c r="P3292" i="1"/>
  <c r="X3292" i="1" s="1"/>
  <c r="B3292" i="1" s="1"/>
  <c r="C3294" i="1" l="1"/>
  <c r="P3293" i="1"/>
  <c r="X3293" i="1" s="1"/>
  <c r="B3293" i="1" s="1"/>
  <c r="C3295" i="1" l="1"/>
  <c r="P3294" i="1"/>
  <c r="X3294" i="1" s="1"/>
  <c r="B3294" i="1" s="1"/>
  <c r="C3296" i="1" l="1"/>
  <c r="P3295" i="1"/>
  <c r="X3295" i="1" s="1"/>
  <c r="B3295" i="1" s="1"/>
  <c r="C3297" i="1" l="1"/>
  <c r="P3296" i="1"/>
  <c r="X3296" i="1" s="1"/>
  <c r="B3296" i="1" s="1"/>
  <c r="C3298" i="1" l="1"/>
  <c r="P3297" i="1"/>
  <c r="X3297" i="1" s="1"/>
  <c r="B3297" i="1" s="1"/>
  <c r="C3299" i="1" l="1"/>
  <c r="P3298" i="1"/>
  <c r="X3298" i="1" s="1"/>
  <c r="B3298" i="1" s="1"/>
  <c r="C3300" i="1" l="1"/>
  <c r="P3299" i="1"/>
  <c r="X3299" i="1" s="1"/>
  <c r="B3299" i="1" s="1"/>
  <c r="C3301" i="1" l="1"/>
  <c r="P3300" i="1"/>
  <c r="X3300" i="1" s="1"/>
  <c r="B3300" i="1" s="1"/>
  <c r="C3302" i="1" l="1"/>
  <c r="P3301" i="1"/>
  <c r="X3301" i="1" s="1"/>
  <c r="B3301" i="1" s="1"/>
  <c r="C3303" i="1" l="1"/>
  <c r="P3302" i="1"/>
  <c r="X3302" i="1" s="1"/>
  <c r="B3302" i="1" s="1"/>
  <c r="C3304" i="1" l="1"/>
  <c r="P3303" i="1"/>
  <c r="X3303" i="1" s="1"/>
  <c r="B3303" i="1" s="1"/>
  <c r="C3305" i="1" l="1"/>
  <c r="P3304" i="1"/>
  <c r="X3304" i="1" s="1"/>
  <c r="B3304" i="1" l="1"/>
  <c r="Y3304" i="1"/>
  <c r="C3306" i="1"/>
  <c r="P3305" i="1"/>
  <c r="X3305" i="1" s="1"/>
  <c r="B3305" i="1" l="1"/>
  <c r="Y3305" i="1"/>
  <c r="C3307" i="1"/>
  <c r="P3306" i="1"/>
  <c r="X3306" i="1" l="1"/>
  <c r="B3306" i="1" s="1"/>
  <c r="S3306" i="1"/>
  <c r="C3308" i="1"/>
  <c r="P3307" i="1"/>
  <c r="X3307" i="1" s="1"/>
  <c r="B3307" i="1" s="1"/>
  <c r="Y3306" i="1" l="1"/>
  <c r="C3309" i="1"/>
  <c r="P3308" i="1"/>
  <c r="X3308" i="1" s="1"/>
  <c r="B3308" i="1" s="1"/>
  <c r="C3310" i="1" l="1"/>
  <c r="P3309" i="1"/>
  <c r="X3309" i="1" s="1"/>
  <c r="B3309" i="1" s="1"/>
  <c r="C3311" i="1" l="1"/>
  <c r="P3310" i="1"/>
  <c r="X3310" i="1" s="1"/>
  <c r="B3310" i="1" s="1"/>
  <c r="C3312" i="1" l="1"/>
  <c r="P3311" i="1"/>
  <c r="X3311" i="1" s="1"/>
  <c r="B3311" i="1" s="1"/>
  <c r="C3313" i="1" l="1"/>
  <c r="P3312" i="1"/>
  <c r="X3312" i="1" s="1"/>
  <c r="B3312" i="1" s="1"/>
  <c r="C3314" i="1" l="1"/>
  <c r="P3313" i="1"/>
  <c r="X3313" i="1" s="1"/>
  <c r="B3313" i="1" s="1"/>
  <c r="C3315" i="1" l="1"/>
  <c r="P3314" i="1"/>
  <c r="X3314" i="1" s="1"/>
  <c r="B3314" i="1" s="1"/>
  <c r="C3316" i="1" l="1"/>
  <c r="P3315" i="1"/>
  <c r="X3315" i="1" s="1"/>
  <c r="B3315" i="1" s="1"/>
  <c r="C3317" i="1" l="1"/>
  <c r="P3316" i="1"/>
  <c r="X3316" i="1" s="1"/>
  <c r="B3316" i="1" s="1"/>
  <c r="C3318" i="1" l="1"/>
  <c r="P3317" i="1"/>
  <c r="X3317" i="1" s="1"/>
  <c r="B3317" i="1" s="1"/>
  <c r="C3319" i="1" l="1"/>
  <c r="P3318" i="1"/>
  <c r="X3318" i="1" s="1"/>
  <c r="B3318" i="1" s="1"/>
  <c r="C3320" i="1" l="1"/>
  <c r="P3319" i="1"/>
  <c r="X3319" i="1" s="1"/>
  <c r="B3319" i="1" s="1"/>
  <c r="C3321" i="1" l="1"/>
  <c r="P3320" i="1"/>
  <c r="X3320" i="1" s="1"/>
  <c r="B3320" i="1" s="1"/>
  <c r="C3322" i="1" l="1"/>
  <c r="P3321" i="1"/>
  <c r="X3321" i="1" s="1"/>
  <c r="B3321" i="1" s="1"/>
  <c r="C3323" i="1" l="1"/>
  <c r="P3322" i="1"/>
  <c r="X3322" i="1" s="1"/>
  <c r="B3322" i="1" s="1"/>
  <c r="C3324" i="1" l="1"/>
  <c r="P3323" i="1"/>
  <c r="X3323" i="1" s="1"/>
  <c r="B3323" i="1" s="1"/>
  <c r="C3325" i="1" l="1"/>
  <c r="P3324" i="1"/>
  <c r="X3324" i="1" s="1"/>
  <c r="B3324" i="1" s="1"/>
  <c r="C3326" i="1" l="1"/>
  <c r="P3325" i="1"/>
  <c r="X3325" i="1" s="1"/>
  <c r="B3325" i="1" s="1"/>
  <c r="C3327" i="1" l="1"/>
  <c r="P3326" i="1"/>
  <c r="X3326" i="1" s="1"/>
  <c r="B3326" i="1" s="1"/>
  <c r="C3328" i="1" l="1"/>
  <c r="P3327" i="1"/>
  <c r="X3327" i="1" s="1"/>
  <c r="B3327" i="1" s="1"/>
  <c r="C3329" i="1" l="1"/>
  <c r="P3328" i="1"/>
  <c r="X3328" i="1" s="1"/>
  <c r="B3328" i="1" s="1"/>
  <c r="C3330" i="1" l="1"/>
  <c r="P3329" i="1"/>
  <c r="X3329" i="1" s="1"/>
  <c r="B3329" i="1" s="1"/>
  <c r="C3331" i="1" l="1"/>
  <c r="P3330" i="1"/>
  <c r="X3330" i="1" s="1"/>
  <c r="B3330" i="1" s="1"/>
  <c r="C3332" i="1" l="1"/>
  <c r="P3331" i="1"/>
  <c r="X3331" i="1" s="1"/>
  <c r="B3331" i="1" s="1"/>
  <c r="C3333" i="1" l="1"/>
  <c r="P3332" i="1"/>
  <c r="X3332" i="1" s="1"/>
  <c r="B3332" i="1" s="1"/>
  <c r="C3334" i="1" l="1"/>
  <c r="P3333" i="1"/>
  <c r="X3333" i="1" s="1"/>
  <c r="B3333" i="1" s="1"/>
  <c r="C3335" i="1" l="1"/>
  <c r="P3334" i="1"/>
  <c r="X3334" i="1" s="1"/>
  <c r="B3334" i="1" s="1"/>
  <c r="C3336" i="1" l="1"/>
  <c r="P3335" i="1"/>
  <c r="X3335" i="1" s="1"/>
  <c r="B3335" i="1" s="1"/>
  <c r="C3337" i="1" l="1"/>
  <c r="P3336" i="1"/>
  <c r="X3336" i="1" s="1"/>
  <c r="B3336" i="1" s="1"/>
  <c r="C3338" i="1" l="1"/>
  <c r="P3337" i="1"/>
  <c r="X3337" i="1" l="1"/>
  <c r="B3337" i="1" s="1"/>
  <c r="S3337" i="1"/>
  <c r="C3339" i="1"/>
  <c r="P3338" i="1"/>
  <c r="X3338" i="1" s="1"/>
  <c r="B3338" i="1" s="1"/>
  <c r="Y3337" i="1" l="1"/>
  <c r="C3340" i="1"/>
  <c r="P3339" i="1"/>
  <c r="X3339" i="1" s="1"/>
  <c r="B3339" i="1" s="1"/>
  <c r="C3341" i="1" l="1"/>
  <c r="P3340" i="1"/>
  <c r="X3340" i="1" s="1"/>
  <c r="B3340" i="1" s="1"/>
  <c r="C3342" i="1" l="1"/>
  <c r="P3341" i="1"/>
  <c r="X3341" i="1" s="1"/>
  <c r="B3341" i="1" s="1"/>
  <c r="C3343" i="1" l="1"/>
  <c r="P3342" i="1"/>
  <c r="X3342" i="1" s="1"/>
  <c r="B3342" i="1" s="1"/>
  <c r="C3344" i="1" l="1"/>
  <c r="P3343" i="1"/>
  <c r="X3343" i="1" s="1"/>
  <c r="B3343" i="1" s="1"/>
  <c r="C3345" i="1" l="1"/>
  <c r="P3344" i="1"/>
  <c r="X3344" i="1" s="1"/>
  <c r="B3344" i="1" s="1"/>
  <c r="C3346" i="1" l="1"/>
  <c r="P3345" i="1"/>
  <c r="X3345" i="1" s="1"/>
  <c r="B3345" i="1" s="1"/>
  <c r="C3347" i="1" l="1"/>
  <c r="P3346" i="1"/>
  <c r="X3346" i="1" s="1"/>
  <c r="B3346" i="1" s="1"/>
  <c r="C3348" i="1" l="1"/>
  <c r="P3347" i="1"/>
  <c r="X3347" i="1" s="1"/>
  <c r="B3347" i="1" s="1"/>
  <c r="C3349" i="1" l="1"/>
  <c r="P3348" i="1"/>
  <c r="X3348" i="1" s="1"/>
  <c r="B3348" i="1" s="1"/>
  <c r="C3350" i="1" l="1"/>
  <c r="P3349" i="1"/>
  <c r="X3349" i="1" s="1"/>
  <c r="B3349" i="1" s="1"/>
  <c r="C3351" i="1" l="1"/>
  <c r="P3350" i="1"/>
  <c r="X3350" i="1" s="1"/>
  <c r="B3350" i="1" s="1"/>
  <c r="C3352" i="1" l="1"/>
  <c r="P3351" i="1"/>
  <c r="X3351" i="1" s="1"/>
  <c r="B3351" i="1" s="1"/>
  <c r="C3353" i="1" l="1"/>
  <c r="P3352" i="1"/>
  <c r="X3352" i="1" s="1"/>
  <c r="B3352" i="1" s="1"/>
  <c r="C3354" i="1" l="1"/>
  <c r="P3353" i="1"/>
  <c r="X3353" i="1" s="1"/>
  <c r="B3353" i="1" s="1"/>
  <c r="C3355" i="1" l="1"/>
  <c r="P3354" i="1"/>
  <c r="X3354" i="1" s="1"/>
  <c r="B3354" i="1" s="1"/>
  <c r="C3356" i="1" l="1"/>
  <c r="P3355" i="1"/>
  <c r="X3355" i="1" s="1"/>
  <c r="B3355" i="1" s="1"/>
  <c r="C3357" i="1" l="1"/>
  <c r="P3356" i="1"/>
  <c r="X3356" i="1" s="1"/>
  <c r="B3356" i="1" s="1"/>
  <c r="C3358" i="1" l="1"/>
  <c r="P3357" i="1"/>
  <c r="X3357" i="1" s="1"/>
  <c r="B3357" i="1" s="1"/>
  <c r="C3359" i="1" l="1"/>
  <c r="P3358" i="1"/>
  <c r="X3358" i="1" s="1"/>
  <c r="B3358" i="1" s="1"/>
  <c r="C3360" i="1" l="1"/>
  <c r="P3359" i="1"/>
  <c r="X3359" i="1" s="1"/>
  <c r="B3359" i="1" s="1"/>
  <c r="C3361" i="1" l="1"/>
  <c r="P3360" i="1"/>
  <c r="X3360" i="1" s="1"/>
  <c r="B3360" i="1" s="1"/>
  <c r="C3362" i="1" l="1"/>
  <c r="P3361" i="1"/>
  <c r="X3361" i="1" s="1"/>
  <c r="B3361" i="1" s="1"/>
  <c r="C3363" i="1" l="1"/>
  <c r="P3362" i="1"/>
  <c r="X3362" i="1" s="1"/>
  <c r="B3362" i="1" s="1"/>
  <c r="C3364" i="1" l="1"/>
  <c r="P3363" i="1"/>
  <c r="X3363" i="1" s="1"/>
  <c r="B3363" i="1" s="1"/>
  <c r="C3365" i="1" l="1"/>
  <c r="P3364" i="1"/>
  <c r="X3364" i="1" s="1"/>
  <c r="B3364" i="1" s="1"/>
  <c r="C3366" i="1" l="1"/>
  <c r="P3365" i="1"/>
  <c r="X3365" i="1" s="1"/>
  <c r="B3365" i="1" s="1"/>
  <c r="C3367" i="1" l="1"/>
  <c r="P3366" i="1"/>
  <c r="X3366" i="1" s="1"/>
  <c r="B3366" i="1" s="1"/>
  <c r="C3368" i="1" l="1"/>
  <c r="P3367" i="1"/>
  <c r="X3367" i="1" l="1"/>
  <c r="B3367" i="1" s="1"/>
  <c r="S3367" i="1"/>
  <c r="C3369" i="1"/>
  <c r="P3368" i="1"/>
  <c r="X3368" i="1" s="1"/>
  <c r="B3368" i="1" s="1"/>
  <c r="Y3367" i="1" l="1"/>
  <c r="C3370" i="1"/>
  <c r="P3369" i="1"/>
  <c r="X3369" i="1" s="1"/>
  <c r="B3369" i="1" s="1"/>
  <c r="C3371" i="1" l="1"/>
  <c r="P3370" i="1"/>
  <c r="X3370" i="1" s="1"/>
  <c r="B3370" i="1" s="1"/>
  <c r="C3372" i="1" l="1"/>
  <c r="P3371" i="1"/>
  <c r="X3371" i="1" s="1"/>
  <c r="B3371" i="1" s="1"/>
  <c r="C3373" i="1" l="1"/>
  <c r="P3372" i="1"/>
  <c r="X3372" i="1" s="1"/>
  <c r="B3372" i="1" s="1"/>
  <c r="C3374" i="1" l="1"/>
  <c r="P3373" i="1"/>
  <c r="X3373" i="1" s="1"/>
  <c r="B3373" i="1" s="1"/>
  <c r="C3375" i="1" l="1"/>
  <c r="P3374" i="1"/>
  <c r="X3374" i="1" s="1"/>
  <c r="B3374" i="1" s="1"/>
  <c r="C3376" i="1" l="1"/>
  <c r="P3375" i="1"/>
  <c r="X3375" i="1" s="1"/>
  <c r="B3375" i="1" s="1"/>
  <c r="C3377" i="1" l="1"/>
  <c r="P3376" i="1"/>
  <c r="X3376" i="1" s="1"/>
  <c r="B3376" i="1" s="1"/>
  <c r="C3378" i="1" l="1"/>
  <c r="P3377" i="1"/>
  <c r="X3377" i="1" s="1"/>
  <c r="B3377" i="1" s="1"/>
  <c r="C3379" i="1" l="1"/>
  <c r="P3378" i="1"/>
  <c r="X3378" i="1" s="1"/>
  <c r="B3378" i="1" s="1"/>
  <c r="C3380" i="1" l="1"/>
  <c r="P3379" i="1"/>
  <c r="X3379" i="1" s="1"/>
  <c r="B3379" i="1" s="1"/>
  <c r="C3381" i="1" l="1"/>
  <c r="P3380" i="1"/>
  <c r="X3380" i="1" s="1"/>
  <c r="B3380" i="1" s="1"/>
  <c r="C3382" i="1" l="1"/>
  <c r="P3381" i="1"/>
  <c r="X3381" i="1" s="1"/>
  <c r="B3381" i="1" s="1"/>
  <c r="C3383" i="1" l="1"/>
  <c r="P3382" i="1"/>
  <c r="X3382" i="1" s="1"/>
  <c r="B3382" i="1" s="1"/>
  <c r="C3384" i="1" l="1"/>
  <c r="P3383" i="1"/>
  <c r="X3383" i="1" s="1"/>
  <c r="B3383" i="1" s="1"/>
  <c r="C3385" i="1" l="1"/>
  <c r="P3384" i="1"/>
  <c r="X3384" i="1" s="1"/>
  <c r="B3384" i="1" s="1"/>
  <c r="C3386" i="1" l="1"/>
  <c r="P3385" i="1"/>
  <c r="X3385" i="1" s="1"/>
  <c r="B3385" i="1" s="1"/>
  <c r="C3387" i="1" l="1"/>
  <c r="P3386" i="1"/>
  <c r="X3386" i="1" s="1"/>
  <c r="B3386" i="1" s="1"/>
  <c r="C3388" i="1" l="1"/>
  <c r="P3387" i="1"/>
  <c r="X3387" i="1" s="1"/>
  <c r="B3387" i="1" s="1"/>
  <c r="C3389" i="1" l="1"/>
  <c r="P3388" i="1"/>
  <c r="X3388" i="1" s="1"/>
  <c r="B3388" i="1" s="1"/>
  <c r="C3390" i="1" l="1"/>
  <c r="P3389" i="1"/>
  <c r="X3389" i="1" s="1"/>
  <c r="B3389" i="1" s="1"/>
  <c r="C3391" i="1" l="1"/>
  <c r="P3390" i="1"/>
  <c r="X3390" i="1" s="1"/>
  <c r="B3390" i="1" s="1"/>
  <c r="C3392" i="1" l="1"/>
  <c r="P3391" i="1"/>
  <c r="X3391" i="1" s="1"/>
  <c r="B3391" i="1" s="1"/>
  <c r="C3393" i="1" l="1"/>
  <c r="P3392" i="1"/>
  <c r="X3392" i="1" s="1"/>
  <c r="B3392" i="1" s="1"/>
  <c r="C3394" i="1" l="1"/>
  <c r="P3393" i="1"/>
  <c r="X3393" i="1" s="1"/>
  <c r="B3393" i="1" s="1"/>
  <c r="C3395" i="1" l="1"/>
  <c r="P3394" i="1"/>
  <c r="X3394" i="1" s="1"/>
  <c r="B3394" i="1" s="1"/>
  <c r="C3396" i="1" l="1"/>
  <c r="P3395" i="1"/>
  <c r="X3395" i="1" s="1"/>
  <c r="B3395" i="1" s="1"/>
  <c r="C3397" i="1" l="1"/>
  <c r="P3396" i="1"/>
  <c r="X3396" i="1" l="1"/>
  <c r="B3396" i="1" s="1"/>
  <c r="S3396" i="1"/>
  <c r="Y3396" i="1" s="1"/>
  <c r="C3398" i="1"/>
  <c r="P3397" i="1"/>
  <c r="X3397" i="1" s="1"/>
  <c r="B3397" i="1" s="1"/>
  <c r="C3399" i="1" l="1"/>
  <c r="P3398" i="1"/>
  <c r="X3398" i="1" s="1"/>
  <c r="B3398" i="1" s="1"/>
  <c r="C3400" i="1" l="1"/>
  <c r="P3399" i="1"/>
  <c r="X3399" i="1" s="1"/>
  <c r="B3399" i="1" s="1"/>
  <c r="C3401" i="1" l="1"/>
  <c r="P3400" i="1"/>
  <c r="X3400" i="1" l="1"/>
  <c r="B3400" i="1" s="1"/>
  <c r="S3400" i="1"/>
  <c r="C3402" i="1"/>
  <c r="P3401" i="1"/>
  <c r="X3401" i="1" s="1"/>
  <c r="B3401" i="1" s="1"/>
  <c r="Y3400" i="1" l="1"/>
  <c r="C3403" i="1"/>
  <c r="P3402" i="1"/>
  <c r="X3402" i="1" s="1"/>
  <c r="B3402" i="1" s="1"/>
  <c r="C3404" i="1" l="1"/>
  <c r="P3403" i="1"/>
  <c r="X3403" i="1" s="1"/>
  <c r="B3403" i="1" s="1"/>
  <c r="C3405" i="1" l="1"/>
  <c r="P3404" i="1"/>
  <c r="X3404" i="1" s="1"/>
  <c r="B3404" i="1" s="1"/>
  <c r="C3406" i="1" l="1"/>
  <c r="P3405" i="1"/>
  <c r="X3405" i="1" s="1"/>
  <c r="B3405" i="1" s="1"/>
  <c r="C3407" i="1" l="1"/>
  <c r="P3406" i="1"/>
  <c r="X3406" i="1" s="1"/>
  <c r="B3406" i="1" s="1"/>
  <c r="C3408" i="1" l="1"/>
  <c r="P3407" i="1"/>
  <c r="X3407" i="1" s="1"/>
  <c r="B3407" i="1" s="1"/>
  <c r="C3409" i="1" l="1"/>
  <c r="P3408" i="1"/>
  <c r="X3408" i="1" s="1"/>
  <c r="B3408" i="1" s="1"/>
  <c r="C3410" i="1" l="1"/>
  <c r="P3409" i="1"/>
  <c r="X3409" i="1" s="1"/>
  <c r="B3409" i="1" s="1"/>
  <c r="C3411" i="1" l="1"/>
  <c r="P3410" i="1"/>
  <c r="X3410" i="1" s="1"/>
  <c r="B3410" i="1" s="1"/>
  <c r="C3412" i="1" l="1"/>
  <c r="P3411" i="1"/>
  <c r="X3411" i="1" s="1"/>
  <c r="B3411" i="1" s="1"/>
  <c r="C3413" i="1" l="1"/>
  <c r="P3412" i="1"/>
  <c r="X3412" i="1" s="1"/>
  <c r="B3412" i="1" s="1"/>
  <c r="C3414" i="1" l="1"/>
  <c r="P3413" i="1"/>
  <c r="X3413" i="1" s="1"/>
  <c r="B3413" i="1" s="1"/>
  <c r="C3415" i="1" l="1"/>
  <c r="P3414" i="1"/>
  <c r="X3414" i="1" s="1"/>
  <c r="B3414" i="1" s="1"/>
  <c r="C3416" i="1" l="1"/>
  <c r="P3415" i="1"/>
  <c r="X3415" i="1" s="1"/>
  <c r="B3415" i="1" s="1"/>
  <c r="C3417" i="1" l="1"/>
  <c r="P3416" i="1"/>
  <c r="X3416" i="1" s="1"/>
  <c r="B3416" i="1" s="1"/>
  <c r="C3418" i="1" l="1"/>
  <c r="P3417" i="1"/>
  <c r="X3417" i="1" s="1"/>
  <c r="B3417" i="1" s="1"/>
  <c r="C3419" i="1" l="1"/>
  <c r="P3418" i="1"/>
  <c r="X3418" i="1" s="1"/>
  <c r="B3418" i="1" s="1"/>
  <c r="C3420" i="1" l="1"/>
  <c r="P3419" i="1"/>
  <c r="X3419" i="1" s="1"/>
  <c r="B3419" i="1" s="1"/>
  <c r="C3421" i="1" l="1"/>
  <c r="P3420" i="1"/>
  <c r="X3420" i="1" s="1"/>
  <c r="B3420" i="1" s="1"/>
  <c r="C3422" i="1" l="1"/>
  <c r="P3421" i="1"/>
  <c r="X3421" i="1" s="1"/>
  <c r="B3421" i="1" s="1"/>
  <c r="C3423" i="1" l="1"/>
  <c r="P3422" i="1"/>
  <c r="X3422" i="1" s="1"/>
  <c r="B3422" i="1" s="1"/>
  <c r="C3424" i="1" l="1"/>
  <c r="P3423" i="1"/>
  <c r="X3423" i="1" s="1"/>
  <c r="B3423" i="1" s="1"/>
  <c r="C3425" i="1" l="1"/>
  <c r="P3424" i="1"/>
  <c r="X3424" i="1" s="1"/>
  <c r="B3424" i="1" s="1"/>
  <c r="C3426" i="1" l="1"/>
  <c r="P3425" i="1"/>
  <c r="X3425" i="1" s="1"/>
  <c r="B3425" i="1" s="1"/>
  <c r="C3427" i="1" l="1"/>
  <c r="P3426" i="1"/>
  <c r="X3426" i="1" s="1"/>
  <c r="B3426" i="1" s="1"/>
  <c r="C3428" i="1" l="1"/>
  <c r="P3427" i="1"/>
  <c r="X3427" i="1" s="1"/>
  <c r="B3427" i="1" s="1"/>
  <c r="C3429" i="1" l="1"/>
  <c r="P3428" i="1"/>
  <c r="X3428" i="1" l="1"/>
  <c r="B3428" i="1" s="1"/>
  <c r="S3428" i="1"/>
  <c r="C3430" i="1"/>
  <c r="P3429" i="1"/>
  <c r="X3429" i="1" s="1"/>
  <c r="B3429" i="1" s="1"/>
  <c r="Y3428" i="1" l="1"/>
  <c r="C3431" i="1"/>
  <c r="P3430" i="1"/>
  <c r="X3430" i="1" s="1"/>
  <c r="B3430" i="1" s="1"/>
  <c r="C3432" i="1" l="1"/>
  <c r="P3431" i="1"/>
  <c r="X3431" i="1" s="1"/>
  <c r="B3431" i="1" s="1"/>
  <c r="C3433" i="1" l="1"/>
  <c r="P3432" i="1"/>
  <c r="X3432" i="1" s="1"/>
  <c r="B3432" i="1" s="1"/>
  <c r="C3434" i="1" l="1"/>
  <c r="P3433" i="1"/>
  <c r="X3433" i="1" s="1"/>
  <c r="B3433" i="1" s="1"/>
  <c r="C3435" i="1" l="1"/>
  <c r="P3434" i="1"/>
  <c r="X3434" i="1" s="1"/>
  <c r="B3434" i="1" s="1"/>
  <c r="C3436" i="1" l="1"/>
  <c r="P3435" i="1"/>
  <c r="X3435" i="1" s="1"/>
  <c r="B3435" i="1" s="1"/>
  <c r="C3437" i="1" l="1"/>
  <c r="P3436" i="1"/>
  <c r="X3436" i="1" s="1"/>
  <c r="B3436" i="1" s="1"/>
  <c r="C3438" i="1" l="1"/>
  <c r="P3437" i="1"/>
  <c r="X3437" i="1" s="1"/>
  <c r="B3437" i="1" s="1"/>
  <c r="C3439" i="1" l="1"/>
  <c r="P3438" i="1"/>
  <c r="X3438" i="1" s="1"/>
  <c r="B3438" i="1" s="1"/>
  <c r="C3440" i="1" l="1"/>
  <c r="P3439" i="1"/>
  <c r="X3439" i="1" s="1"/>
  <c r="B3439" i="1" s="1"/>
  <c r="C3441" i="1" l="1"/>
  <c r="P3440" i="1"/>
  <c r="X3440" i="1" s="1"/>
  <c r="B3440" i="1" s="1"/>
  <c r="C3442" i="1" l="1"/>
  <c r="P3441" i="1"/>
  <c r="X3441" i="1" s="1"/>
  <c r="B3441" i="1" s="1"/>
  <c r="C3443" i="1" l="1"/>
  <c r="P3442" i="1"/>
  <c r="X3442" i="1" s="1"/>
  <c r="B3442" i="1" s="1"/>
  <c r="C3444" i="1" l="1"/>
  <c r="P3443" i="1"/>
  <c r="X3443" i="1" s="1"/>
  <c r="B3443" i="1" s="1"/>
  <c r="C3445" i="1" l="1"/>
  <c r="P3444" i="1"/>
  <c r="X3444" i="1" s="1"/>
  <c r="B3444" i="1" s="1"/>
  <c r="C3446" i="1" l="1"/>
  <c r="P3445" i="1"/>
  <c r="X3445" i="1" s="1"/>
  <c r="B3445" i="1" s="1"/>
  <c r="C3447" i="1" l="1"/>
  <c r="P3446" i="1"/>
  <c r="X3446" i="1" s="1"/>
  <c r="B3446" i="1" s="1"/>
  <c r="C3448" i="1" l="1"/>
  <c r="P3447" i="1"/>
  <c r="X3447" i="1" s="1"/>
  <c r="B3447" i="1" s="1"/>
  <c r="C3449" i="1" l="1"/>
  <c r="P3448" i="1"/>
  <c r="X3448" i="1" s="1"/>
  <c r="B3448" i="1" s="1"/>
  <c r="C3450" i="1" l="1"/>
  <c r="P3449" i="1"/>
  <c r="X3449" i="1" s="1"/>
  <c r="B3449" i="1" s="1"/>
  <c r="C3451" i="1" l="1"/>
  <c r="P3450" i="1"/>
  <c r="X3450" i="1" s="1"/>
  <c r="B3450" i="1" s="1"/>
  <c r="C3452" i="1" l="1"/>
  <c r="P3451" i="1"/>
  <c r="X3451" i="1" s="1"/>
  <c r="B3451" i="1" s="1"/>
  <c r="C3453" i="1" l="1"/>
  <c r="P3452" i="1"/>
  <c r="X3452" i="1" s="1"/>
  <c r="B3452" i="1" s="1"/>
  <c r="C3454" i="1" l="1"/>
  <c r="P3453" i="1"/>
  <c r="X3453" i="1" s="1"/>
  <c r="B3453" i="1" s="1"/>
  <c r="C3455" i="1" l="1"/>
  <c r="P3454" i="1"/>
  <c r="X3454" i="1" s="1"/>
  <c r="B3454" i="1" s="1"/>
  <c r="C3456" i="1" l="1"/>
  <c r="P3455" i="1"/>
  <c r="X3455" i="1" s="1"/>
  <c r="B3455" i="1" s="1"/>
  <c r="C3457" i="1" l="1"/>
  <c r="P3456" i="1"/>
  <c r="X3456" i="1" s="1"/>
  <c r="B3456" i="1" s="1"/>
  <c r="C3458" i="1" l="1"/>
  <c r="P3457" i="1"/>
  <c r="X3457" i="1" s="1"/>
  <c r="B3457" i="1" l="1"/>
  <c r="Y3457" i="1"/>
  <c r="C3459" i="1"/>
  <c r="P3458" i="1"/>
  <c r="X3458" i="1" l="1"/>
  <c r="B3458" i="1" s="1"/>
  <c r="S3458" i="1"/>
  <c r="Y3458" i="1" s="1"/>
  <c r="C3460" i="1"/>
  <c r="P3459" i="1"/>
  <c r="X3459" i="1" l="1"/>
  <c r="B3459" i="1" s="1"/>
  <c r="S3459" i="1"/>
  <c r="C3461" i="1"/>
  <c r="P3460" i="1"/>
  <c r="X3460" i="1" s="1"/>
  <c r="B3460" i="1" s="1"/>
  <c r="Y3459" i="1" l="1"/>
  <c r="C3462" i="1"/>
  <c r="P3461" i="1"/>
  <c r="X3461" i="1" s="1"/>
  <c r="B3461" i="1" s="1"/>
  <c r="C3463" i="1" l="1"/>
  <c r="P3462" i="1"/>
  <c r="X3462" i="1" s="1"/>
  <c r="B3462" i="1" s="1"/>
  <c r="C3464" i="1" l="1"/>
  <c r="P3463" i="1"/>
  <c r="X3463" i="1" s="1"/>
  <c r="B3463" i="1" s="1"/>
  <c r="C3465" i="1" l="1"/>
  <c r="P3464" i="1"/>
  <c r="X3464" i="1" s="1"/>
  <c r="B3464" i="1" s="1"/>
  <c r="C3466" i="1" l="1"/>
  <c r="P3465" i="1"/>
  <c r="X3465" i="1" s="1"/>
  <c r="B3465" i="1" s="1"/>
  <c r="C3467" i="1" l="1"/>
  <c r="P3466" i="1"/>
  <c r="X3466" i="1" s="1"/>
  <c r="B3466" i="1" s="1"/>
  <c r="C3468" i="1" l="1"/>
  <c r="P3467" i="1"/>
  <c r="X3467" i="1" s="1"/>
  <c r="B3467" i="1" s="1"/>
  <c r="C3469" i="1" l="1"/>
  <c r="P3468" i="1"/>
  <c r="X3468" i="1" s="1"/>
  <c r="B3468" i="1" s="1"/>
  <c r="C3470" i="1" l="1"/>
  <c r="P3469" i="1"/>
  <c r="X3469" i="1" s="1"/>
  <c r="B3469" i="1" s="1"/>
  <c r="C3471" i="1" l="1"/>
  <c r="P3470" i="1"/>
  <c r="X3470" i="1" s="1"/>
  <c r="B3470" i="1" s="1"/>
  <c r="C3472" i="1" l="1"/>
  <c r="P3471" i="1"/>
  <c r="X3471" i="1" s="1"/>
  <c r="B3471" i="1" s="1"/>
  <c r="C3473" i="1" l="1"/>
  <c r="P3472" i="1"/>
  <c r="X3472" i="1" s="1"/>
  <c r="B3472" i="1" s="1"/>
  <c r="C3474" i="1" l="1"/>
  <c r="P3473" i="1"/>
  <c r="X3473" i="1" s="1"/>
  <c r="B3473" i="1" s="1"/>
  <c r="C3475" i="1" l="1"/>
  <c r="P3474" i="1"/>
  <c r="X3474" i="1" s="1"/>
  <c r="B3474" i="1" s="1"/>
  <c r="C3476" i="1" l="1"/>
  <c r="P3475" i="1"/>
  <c r="X3475" i="1" s="1"/>
  <c r="B3475" i="1" s="1"/>
  <c r="C3477" i="1" l="1"/>
  <c r="P3476" i="1"/>
  <c r="X3476" i="1" s="1"/>
  <c r="B3476" i="1" s="1"/>
  <c r="C3478" i="1" l="1"/>
  <c r="P3477" i="1"/>
  <c r="X3477" i="1" s="1"/>
  <c r="B3477" i="1" s="1"/>
  <c r="C3479" i="1" l="1"/>
  <c r="P3478" i="1"/>
  <c r="X3478" i="1" s="1"/>
  <c r="B3478" i="1" s="1"/>
  <c r="C3480" i="1" l="1"/>
  <c r="P3479" i="1"/>
  <c r="X3479" i="1" s="1"/>
  <c r="B3479" i="1" s="1"/>
  <c r="C3481" i="1" l="1"/>
  <c r="P3480" i="1"/>
  <c r="X3480" i="1" s="1"/>
  <c r="B3480" i="1" s="1"/>
  <c r="C3482" i="1" l="1"/>
  <c r="P3481" i="1"/>
  <c r="X3481" i="1" s="1"/>
  <c r="B3481" i="1" s="1"/>
  <c r="C3483" i="1" l="1"/>
  <c r="P3482" i="1"/>
  <c r="X3482" i="1" s="1"/>
  <c r="B3482" i="1" s="1"/>
  <c r="C3484" i="1" l="1"/>
  <c r="P3483" i="1"/>
  <c r="X3483" i="1" s="1"/>
  <c r="B3483" i="1" s="1"/>
  <c r="C3485" i="1" l="1"/>
  <c r="P3484" i="1"/>
  <c r="X3484" i="1" s="1"/>
  <c r="B3484" i="1" s="1"/>
  <c r="C3486" i="1" l="1"/>
  <c r="P3485" i="1"/>
  <c r="X3485" i="1" s="1"/>
  <c r="B3485" i="1" l="1"/>
  <c r="Y3485" i="1"/>
  <c r="C3487" i="1"/>
  <c r="P3486" i="1"/>
  <c r="X3486" i="1" s="1"/>
  <c r="B3486" i="1" s="1"/>
  <c r="C3488" i="1" l="1"/>
  <c r="P3487" i="1"/>
  <c r="X3487" i="1" s="1"/>
  <c r="B3487" i="1" l="1"/>
  <c r="Y3487" i="1"/>
  <c r="C3489" i="1"/>
  <c r="P3488" i="1"/>
  <c r="X3488" i="1" l="1"/>
  <c r="Y3488" i="1" s="1"/>
  <c r="C3490" i="1"/>
  <c r="P3489" i="1"/>
  <c r="X3489" i="1" s="1"/>
  <c r="B3489" i="1" s="1"/>
  <c r="C3491" i="1" l="1"/>
  <c r="P3490" i="1"/>
  <c r="X3490" i="1" s="1"/>
  <c r="B3488" i="1"/>
  <c r="B3490" i="1" l="1"/>
  <c r="Y3490" i="1"/>
  <c r="C3492" i="1"/>
  <c r="P3491" i="1"/>
  <c r="S3491" i="1" s="1"/>
  <c r="X3491" i="1" l="1"/>
  <c r="B3491" i="1" s="1"/>
  <c r="C3493" i="1"/>
  <c r="P3492" i="1"/>
  <c r="X3492" i="1" s="1"/>
  <c r="B3492" i="1" s="1"/>
  <c r="Y3491" i="1" l="1"/>
  <c r="C3494" i="1"/>
  <c r="P3493" i="1"/>
  <c r="X3493" i="1" s="1"/>
  <c r="B3493" i="1" s="1"/>
  <c r="C3495" i="1" l="1"/>
  <c r="P3494" i="1"/>
  <c r="X3494" i="1" s="1"/>
  <c r="B3494" i="1" s="1"/>
  <c r="C3496" i="1" l="1"/>
  <c r="P3495" i="1"/>
  <c r="X3495" i="1" s="1"/>
  <c r="B3495" i="1" s="1"/>
  <c r="C3497" i="1" l="1"/>
  <c r="P3496" i="1"/>
  <c r="X3496" i="1" s="1"/>
  <c r="B3496" i="1" s="1"/>
  <c r="C3498" i="1" l="1"/>
  <c r="P3497" i="1"/>
  <c r="X3497" i="1" s="1"/>
  <c r="B3497" i="1" s="1"/>
  <c r="C3499" i="1" l="1"/>
  <c r="P3498" i="1"/>
  <c r="X3498" i="1" s="1"/>
  <c r="B3498" i="1" s="1"/>
  <c r="C3500" i="1" l="1"/>
  <c r="P3499" i="1"/>
  <c r="X3499" i="1" s="1"/>
  <c r="B3499" i="1" s="1"/>
  <c r="C3501" i="1" l="1"/>
  <c r="P3500" i="1"/>
  <c r="X3500" i="1" s="1"/>
  <c r="B3500" i="1" s="1"/>
  <c r="C3502" i="1" l="1"/>
  <c r="P3501" i="1"/>
  <c r="X3501" i="1" s="1"/>
  <c r="B3501" i="1" s="1"/>
  <c r="C3503" i="1" l="1"/>
  <c r="P3502" i="1"/>
  <c r="X3502" i="1" s="1"/>
  <c r="B3502" i="1" s="1"/>
  <c r="C3504" i="1" l="1"/>
  <c r="P3503" i="1"/>
  <c r="X3503" i="1" s="1"/>
  <c r="B3503" i="1" s="1"/>
  <c r="C3505" i="1" l="1"/>
  <c r="P3504" i="1"/>
  <c r="X3504" i="1" s="1"/>
  <c r="B3504" i="1" s="1"/>
  <c r="C3506" i="1" l="1"/>
  <c r="P3505" i="1"/>
  <c r="X3505" i="1" s="1"/>
  <c r="B3505" i="1" s="1"/>
  <c r="C3507" i="1" l="1"/>
  <c r="P3506" i="1"/>
  <c r="X3506" i="1" s="1"/>
  <c r="B3506" i="1" s="1"/>
  <c r="C3508" i="1" l="1"/>
  <c r="P3507" i="1"/>
  <c r="X3507" i="1" s="1"/>
  <c r="B3507" i="1" s="1"/>
  <c r="C3509" i="1" l="1"/>
  <c r="P3508" i="1"/>
  <c r="X3508" i="1" s="1"/>
  <c r="B3508" i="1" s="1"/>
  <c r="C3510" i="1" l="1"/>
  <c r="P3509" i="1"/>
  <c r="X3509" i="1" s="1"/>
  <c r="B3509" i="1" s="1"/>
  <c r="C3511" i="1" l="1"/>
  <c r="P3510" i="1"/>
  <c r="X3510" i="1" s="1"/>
  <c r="B3510" i="1" s="1"/>
  <c r="C3512" i="1" l="1"/>
  <c r="P3511" i="1"/>
  <c r="X3511" i="1" s="1"/>
  <c r="B3511" i="1" s="1"/>
  <c r="C3513" i="1" l="1"/>
  <c r="P3512" i="1"/>
  <c r="X3512" i="1" s="1"/>
  <c r="B3512" i="1" s="1"/>
  <c r="C3514" i="1" l="1"/>
  <c r="P3513" i="1"/>
  <c r="X3513" i="1" s="1"/>
  <c r="B3513" i="1" s="1"/>
  <c r="C3515" i="1" l="1"/>
  <c r="P3514" i="1"/>
  <c r="X3514" i="1" s="1"/>
  <c r="B3514" i="1" s="1"/>
  <c r="C3516" i="1" l="1"/>
  <c r="P3515" i="1"/>
  <c r="X3515" i="1" s="1"/>
  <c r="B3515" i="1" s="1"/>
  <c r="C3517" i="1" l="1"/>
  <c r="P3516" i="1"/>
  <c r="X3516" i="1" s="1"/>
  <c r="B3516" i="1" s="1"/>
  <c r="C3518" i="1" l="1"/>
  <c r="P3517" i="1"/>
  <c r="X3517" i="1" s="1"/>
  <c r="B3517" i="1" s="1"/>
  <c r="C3519" i="1" l="1"/>
  <c r="P3518" i="1"/>
  <c r="X3518" i="1" s="1"/>
  <c r="B3518" i="1" s="1"/>
  <c r="C3520" i="1" l="1"/>
  <c r="P3519" i="1"/>
  <c r="X3519" i="1" l="1"/>
  <c r="B3519" i="1" s="1"/>
  <c r="S3519" i="1"/>
  <c r="C3521" i="1"/>
  <c r="P3520" i="1"/>
  <c r="X3520" i="1" s="1"/>
  <c r="B3520" i="1" s="1"/>
  <c r="Y3519" i="1" l="1"/>
  <c r="C3522" i="1"/>
  <c r="P3521" i="1"/>
  <c r="X3521" i="1" s="1"/>
  <c r="B3521" i="1" s="1"/>
  <c r="C3523" i="1" l="1"/>
  <c r="P3522" i="1"/>
  <c r="X3522" i="1" s="1"/>
  <c r="B3522" i="1" s="1"/>
  <c r="C3524" i="1" l="1"/>
  <c r="P3523" i="1"/>
  <c r="X3523" i="1" s="1"/>
  <c r="B3523" i="1" s="1"/>
  <c r="C3525" i="1" l="1"/>
  <c r="P3524" i="1"/>
  <c r="X3524" i="1" s="1"/>
  <c r="B3524" i="1" s="1"/>
  <c r="C3526" i="1" l="1"/>
  <c r="P3525" i="1"/>
  <c r="X3525" i="1" s="1"/>
  <c r="B3525" i="1" s="1"/>
  <c r="C3527" i="1" l="1"/>
  <c r="P3526" i="1"/>
  <c r="X3526" i="1" s="1"/>
  <c r="B3526" i="1" s="1"/>
  <c r="C3528" i="1" l="1"/>
  <c r="P3527" i="1"/>
  <c r="X3527" i="1" s="1"/>
  <c r="B3527" i="1" s="1"/>
  <c r="C3529" i="1" l="1"/>
  <c r="P3528" i="1"/>
  <c r="X3528" i="1" s="1"/>
  <c r="B3528" i="1" s="1"/>
  <c r="C3530" i="1" l="1"/>
  <c r="P3529" i="1"/>
  <c r="X3529" i="1" s="1"/>
  <c r="B3529" i="1" s="1"/>
  <c r="C3531" i="1" l="1"/>
  <c r="P3530" i="1"/>
  <c r="X3530" i="1" s="1"/>
  <c r="B3530" i="1" s="1"/>
  <c r="C3532" i="1" l="1"/>
  <c r="P3531" i="1"/>
  <c r="X3531" i="1" s="1"/>
  <c r="B3531" i="1" s="1"/>
  <c r="C3533" i="1" l="1"/>
  <c r="P3532" i="1"/>
  <c r="X3532" i="1" s="1"/>
  <c r="B3532" i="1" s="1"/>
  <c r="C3534" i="1" l="1"/>
  <c r="P3533" i="1"/>
  <c r="X3533" i="1" s="1"/>
  <c r="B3533" i="1" s="1"/>
  <c r="C3535" i="1" l="1"/>
  <c r="P3534" i="1"/>
  <c r="X3534" i="1" s="1"/>
  <c r="B3534" i="1" s="1"/>
  <c r="C3536" i="1" l="1"/>
  <c r="P3535" i="1"/>
  <c r="X3535" i="1" s="1"/>
  <c r="B3535" i="1" s="1"/>
  <c r="C3537" i="1" l="1"/>
  <c r="P3536" i="1"/>
  <c r="X3536" i="1" s="1"/>
  <c r="B3536" i="1" s="1"/>
  <c r="C3538" i="1" l="1"/>
  <c r="P3537" i="1"/>
  <c r="X3537" i="1" s="1"/>
  <c r="B3537" i="1" s="1"/>
  <c r="C3539" i="1" l="1"/>
  <c r="P3538" i="1"/>
  <c r="X3538" i="1" s="1"/>
  <c r="B3538" i="1" s="1"/>
  <c r="C3540" i="1" l="1"/>
  <c r="P3539" i="1"/>
  <c r="X3539" i="1" s="1"/>
  <c r="B3539" i="1" s="1"/>
  <c r="C3541" i="1" l="1"/>
  <c r="P3540" i="1"/>
  <c r="X3540" i="1" s="1"/>
  <c r="B3540" i="1" s="1"/>
  <c r="C3542" i="1" l="1"/>
  <c r="P3541" i="1"/>
  <c r="X3541" i="1" s="1"/>
  <c r="B3541" i="1" s="1"/>
  <c r="C3543" i="1" l="1"/>
  <c r="P3542" i="1"/>
  <c r="X3542" i="1" s="1"/>
  <c r="B3542" i="1" s="1"/>
  <c r="C3544" i="1" l="1"/>
  <c r="P3543" i="1"/>
  <c r="X3543" i="1" s="1"/>
  <c r="B3543" i="1" s="1"/>
  <c r="C3545" i="1" l="1"/>
  <c r="P3544" i="1"/>
  <c r="X3544" i="1" s="1"/>
  <c r="B3544" i="1" s="1"/>
  <c r="C3546" i="1" l="1"/>
  <c r="P3545" i="1"/>
  <c r="X3545" i="1" s="1"/>
  <c r="B3545" i="1" s="1"/>
  <c r="C3547" i="1" l="1"/>
  <c r="P3546" i="1"/>
  <c r="X3546" i="1" s="1"/>
  <c r="B3546" i="1" s="1"/>
  <c r="C3548" i="1" l="1"/>
  <c r="P3547" i="1"/>
  <c r="X3547" i="1" s="1"/>
  <c r="B3547" i="1" s="1"/>
  <c r="C3549" i="1" l="1"/>
  <c r="P3548" i="1"/>
  <c r="X3548" i="1" s="1"/>
  <c r="B3548" i="1" s="1"/>
  <c r="C3550" i="1" l="1"/>
  <c r="P3549" i="1"/>
  <c r="X3549" i="1" s="1"/>
  <c r="B3549" i="1" s="1"/>
  <c r="C3551" i="1" l="1"/>
  <c r="P3550" i="1"/>
  <c r="X3550" i="1" l="1"/>
  <c r="B3550" i="1" s="1"/>
  <c r="S3550" i="1"/>
  <c r="C3552" i="1"/>
  <c r="P3551" i="1"/>
  <c r="X3551" i="1" s="1"/>
  <c r="B3551" i="1" s="1"/>
  <c r="Y3550" i="1" l="1"/>
  <c r="C3553" i="1"/>
  <c r="P3552" i="1"/>
  <c r="X3552" i="1" s="1"/>
  <c r="B3552" i="1" s="1"/>
  <c r="C3554" i="1" l="1"/>
  <c r="P3553" i="1"/>
  <c r="X3553" i="1" s="1"/>
  <c r="B3553" i="1" s="1"/>
  <c r="C3555" i="1" l="1"/>
  <c r="P3554" i="1"/>
  <c r="X3554" i="1" s="1"/>
  <c r="B3554" i="1" s="1"/>
  <c r="C3556" i="1" l="1"/>
  <c r="P3555" i="1"/>
  <c r="X3555" i="1" s="1"/>
  <c r="B3555" i="1" s="1"/>
  <c r="C3557" i="1" l="1"/>
  <c r="P3556" i="1"/>
  <c r="X3556" i="1" s="1"/>
  <c r="B3556" i="1" s="1"/>
  <c r="C3558" i="1" l="1"/>
  <c r="P3557" i="1"/>
  <c r="X3557" i="1" s="1"/>
  <c r="B3557" i="1" s="1"/>
  <c r="C3559" i="1" l="1"/>
  <c r="P3558" i="1"/>
  <c r="X3558" i="1" s="1"/>
  <c r="B3558" i="1" s="1"/>
  <c r="C3560" i="1" l="1"/>
  <c r="P3559" i="1"/>
  <c r="X3559" i="1" s="1"/>
  <c r="B3559" i="1" s="1"/>
  <c r="C3561" i="1" l="1"/>
  <c r="P3560" i="1"/>
  <c r="X3560" i="1" s="1"/>
  <c r="B3560" i="1" s="1"/>
  <c r="C3562" i="1" l="1"/>
  <c r="P3561" i="1"/>
  <c r="X3561" i="1" s="1"/>
  <c r="B3561" i="1" s="1"/>
  <c r="C3563" i="1" l="1"/>
  <c r="P3562" i="1"/>
  <c r="X3562" i="1" s="1"/>
  <c r="B3562" i="1" s="1"/>
  <c r="C3564" i="1" l="1"/>
  <c r="P3563" i="1"/>
  <c r="X3563" i="1" s="1"/>
  <c r="B3563" i="1" s="1"/>
  <c r="C3565" i="1" l="1"/>
  <c r="P3564" i="1"/>
  <c r="X3564" i="1" s="1"/>
  <c r="B3564" i="1" s="1"/>
  <c r="C3566" i="1" l="1"/>
  <c r="P3565" i="1"/>
  <c r="X3565" i="1" s="1"/>
  <c r="B3565" i="1" s="1"/>
  <c r="C3567" i="1" l="1"/>
  <c r="P3566" i="1"/>
  <c r="X3566" i="1" s="1"/>
  <c r="B3566" i="1" s="1"/>
  <c r="C3568" i="1" l="1"/>
  <c r="P3567" i="1"/>
  <c r="X3567" i="1" s="1"/>
  <c r="B3567" i="1" s="1"/>
  <c r="C3569" i="1" l="1"/>
  <c r="P3568" i="1"/>
  <c r="X3568" i="1" s="1"/>
  <c r="B3568" i="1" s="1"/>
  <c r="C3570" i="1" l="1"/>
  <c r="P3569" i="1"/>
  <c r="X3569" i="1" s="1"/>
  <c r="B3569" i="1" s="1"/>
  <c r="C3571" i="1" l="1"/>
  <c r="P3570" i="1"/>
  <c r="X3570" i="1" s="1"/>
  <c r="B3570" i="1" s="1"/>
  <c r="C3572" i="1" l="1"/>
  <c r="P3571" i="1"/>
  <c r="X3571" i="1" s="1"/>
  <c r="B3571" i="1" s="1"/>
  <c r="C3573" i="1" l="1"/>
  <c r="P3572" i="1"/>
  <c r="X3572" i="1" s="1"/>
  <c r="B3572" i="1" s="1"/>
  <c r="C3574" i="1" l="1"/>
  <c r="P3573" i="1"/>
  <c r="X3573" i="1" s="1"/>
  <c r="B3573" i="1" s="1"/>
  <c r="C3575" i="1" l="1"/>
  <c r="P3574" i="1"/>
  <c r="X3574" i="1" s="1"/>
  <c r="B3574" i="1" s="1"/>
  <c r="C3576" i="1" l="1"/>
  <c r="P3575" i="1"/>
  <c r="X3575" i="1" s="1"/>
  <c r="B3575" i="1" s="1"/>
  <c r="C3577" i="1" l="1"/>
  <c r="P3576" i="1"/>
  <c r="X3576" i="1" s="1"/>
  <c r="B3576" i="1" s="1"/>
  <c r="C3578" i="1" l="1"/>
  <c r="P3577" i="1"/>
  <c r="X3577" i="1" s="1"/>
  <c r="B3577" i="1" s="1"/>
  <c r="C3579" i="1" l="1"/>
  <c r="P3578" i="1"/>
  <c r="X3578" i="1" s="1"/>
  <c r="B3578" i="1" s="1"/>
  <c r="C3580" i="1" l="1"/>
  <c r="P3579" i="1"/>
  <c r="X3579" i="1" s="1"/>
  <c r="B3579" i="1" s="1"/>
  <c r="C3581" i="1" l="1"/>
  <c r="P3580" i="1"/>
  <c r="X3580" i="1" s="1"/>
  <c r="B3580" i="1" s="1"/>
  <c r="C3582" i="1" l="1"/>
  <c r="P3581" i="1"/>
  <c r="X3581" i="1" s="1"/>
  <c r="B3581" i="1" s="1"/>
  <c r="C3583" i="1" l="1"/>
  <c r="P3582" i="1"/>
  <c r="S3582" i="1" s="1"/>
  <c r="X3582" i="1" l="1"/>
  <c r="B3582" i="1" s="1"/>
  <c r="C3584" i="1"/>
  <c r="P3583" i="1"/>
  <c r="X3583" i="1" s="1"/>
  <c r="B3583" i="1" s="1"/>
  <c r="Y3582" i="1" l="1"/>
  <c r="C3585" i="1"/>
  <c r="P3584" i="1"/>
  <c r="X3584" i="1" s="1"/>
  <c r="B3584" i="1" s="1"/>
  <c r="C3586" i="1" l="1"/>
  <c r="P3585" i="1"/>
  <c r="X3585" i="1" s="1"/>
  <c r="B3585" i="1" s="1"/>
  <c r="C3587" i="1" l="1"/>
  <c r="P3586" i="1"/>
  <c r="X3586" i="1" s="1"/>
  <c r="B3586" i="1" s="1"/>
  <c r="C3588" i="1" l="1"/>
  <c r="P3587" i="1"/>
  <c r="X3587" i="1" s="1"/>
  <c r="B3587" i="1" s="1"/>
  <c r="C3589" i="1" l="1"/>
  <c r="P3588" i="1"/>
  <c r="X3588" i="1" s="1"/>
  <c r="B3588" i="1" s="1"/>
  <c r="C3590" i="1" l="1"/>
  <c r="P3589" i="1"/>
  <c r="X3589" i="1" s="1"/>
  <c r="B3589" i="1" s="1"/>
  <c r="C3591" i="1" l="1"/>
  <c r="P3590" i="1"/>
  <c r="X3590" i="1" s="1"/>
  <c r="B3590" i="1" s="1"/>
  <c r="C3592" i="1" l="1"/>
  <c r="P3591" i="1"/>
  <c r="X3591" i="1" s="1"/>
  <c r="B3591" i="1" s="1"/>
  <c r="C3593" i="1" l="1"/>
  <c r="P3592" i="1"/>
  <c r="X3592" i="1" s="1"/>
  <c r="B3592" i="1" s="1"/>
  <c r="C3594" i="1" l="1"/>
  <c r="P3593" i="1"/>
  <c r="X3593" i="1" s="1"/>
  <c r="B3593" i="1" s="1"/>
  <c r="C3595" i="1" l="1"/>
  <c r="P3594" i="1"/>
  <c r="X3594" i="1" s="1"/>
  <c r="B3594" i="1" s="1"/>
  <c r="C3596" i="1" l="1"/>
  <c r="P3595" i="1"/>
  <c r="X3595" i="1" s="1"/>
  <c r="B3595" i="1" s="1"/>
  <c r="C3597" i="1" l="1"/>
  <c r="P3596" i="1"/>
  <c r="X3596" i="1" s="1"/>
  <c r="B3596" i="1" s="1"/>
  <c r="C3598" i="1" l="1"/>
  <c r="P3597" i="1"/>
  <c r="X3597" i="1" s="1"/>
  <c r="B3597" i="1" s="1"/>
  <c r="C3599" i="1" l="1"/>
  <c r="P3598" i="1"/>
  <c r="X3598" i="1" s="1"/>
  <c r="B3598" i="1" s="1"/>
  <c r="C3600" i="1" l="1"/>
  <c r="P3599" i="1"/>
  <c r="X3599" i="1" s="1"/>
  <c r="B3599" i="1" s="1"/>
  <c r="C3601" i="1" l="1"/>
  <c r="P3600" i="1"/>
  <c r="X3600" i="1" s="1"/>
  <c r="B3600" i="1" s="1"/>
  <c r="C3602" i="1" l="1"/>
  <c r="P3601" i="1"/>
  <c r="X3601" i="1" s="1"/>
  <c r="B3601" i="1" s="1"/>
  <c r="C3603" i="1" l="1"/>
  <c r="P3602" i="1"/>
  <c r="X3602" i="1" s="1"/>
  <c r="B3602" i="1" s="1"/>
  <c r="C3604" i="1" l="1"/>
  <c r="P3603" i="1"/>
  <c r="X3603" i="1" s="1"/>
  <c r="B3603" i="1" s="1"/>
  <c r="C3605" i="1" l="1"/>
  <c r="P3604" i="1"/>
  <c r="X3604" i="1" s="1"/>
  <c r="B3604" i="1" s="1"/>
  <c r="C3606" i="1" l="1"/>
  <c r="P3605" i="1"/>
  <c r="X3605" i="1" s="1"/>
  <c r="B3605" i="1" s="1"/>
  <c r="C3607" i="1" l="1"/>
  <c r="P3606" i="1"/>
  <c r="X3606" i="1" s="1"/>
  <c r="B3606" i="1" s="1"/>
  <c r="C3608" i="1" l="1"/>
  <c r="P3607" i="1"/>
  <c r="X3607" i="1" s="1"/>
  <c r="B3607" i="1" s="1"/>
  <c r="C3609" i="1" l="1"/>
  <c r="P3608" i="1"/>
  <c r="X3608" i="1" s="1"/>
  <c r="B3608" i="1" s="1"/>
  <c r="C3610" i="1" l="1"/>
  <c r="P3609" i="1"/>
  <c r="X3609" i="1" s="1"/>
  <c r="B3609" i="1" s="1"/>
  <c r="C3611" i="1" l="1"/>
  <c r="P3610" i="1"/>
  <c r="X3610" i="1" l="1"/>
  <c r="B3610" i="1" s="1"/>
  <c r="S3610" i="1"/>
  <c r="C3612" i="1"/>
  <c r="P3611" i="1"/>
  <c r="X3611" i="1" l="1"/>
  <c r="B3611" i="1" s="1"/>
  <c r="S3611" i="1"/>
  <c r="Y3610" i="1"/>
  <c r="C3613" i="1"/>
  <c r="P3612" i="1"/>
  <c r="X3612" i="1" s="1"/>
  <c r="Y3611" i="1" l="1"/>
  <c r="B3612" i="1"/>
  <c r="Y3612" i="1"/>
  <c r="C3614" i="1"/>
  <c r="P3613" i="1"/>
  <c r="X3613" i="1" s="1"/>
  <c r="B3613" i="1" s="1"/>
  <c r="C3615" i="1" l="1"/>
  <c r="P3614" i="1"/>
  <c r="X3614" i="1" s="1"/>
  <c r="B3614" i="1" s="1"/>
  <c r="C3616" i="1" l="1"/>
  <c r="P3615" i="1"/>
  <c r="X3615" i="1" s="1"/>
  <c r="B3615" i="1" s="1"/>
  <c r="C3617" i="1" l="1"/>
  <c r="P3616" i="1"/>
  <c r="X3616" i="1" s="1"/>
  <c r="B3616" i="1" s="1"/>
  <c r="C3618" i="1" l="1"/>
  <c r="P3617" i="1"/>
  <c r="X3617" i="1" s="1"/>
  <c r="B3617" i="1" s="1"/>
  <c r="C3619" i="1" l="1"/>
  <c r="P3618" i="1"/>
  <c r="X3618" i="1" s="1"/>
  <c r="B3618" i="1" s="1"/>
  <c r="C3620" i="1" l="1"/>
  <c r="P3619" i="1"/>
  <c r="X3619" i="1" s="1"/>
  <c r="B3619" i="1" s="1"/>
  <c r="C3621" i="1" l="1"/>
  <c r="P3620" i="1"/>
  <c r="X3620" i="1" s="1"/>
  <c r="B3620" i="1" s="1"/>
  <c r="C3622" i="1" l="1"/>
  <c r="P3621" i="1"/>
  <c r="X3621" i="1" s="1"/>
  <c r="B3621" i="1" s="1"/>
  <c r="C3623" i="1" l="1"/>
  <c r="P3622" i="1"/>
  <c r="X3622" i="1" s="1"/>
  <c r="B3622" i="1" s="1"/>
  <c r="C3624" i="1" l="1"/>
  <c r="P3623" i="1"/>
  <c r="X3623" i="1" s="1"/>
  <c r="B3623" i="1" s="1"/>
  <c r="C3625" i="1" l="1"/>
  <c r="P3624" i="1"/>
  <c r="X3624" i="1" s="1"/>
  <c r="B3624" i="1" s="1"/>
  <c r="C3626" i="1" l="1"/>
  <c r="P3625" i="1"/>
  <c r="X3625" i="1" s="1"/>
  <c r="B3625" i="1" s="1"/>
  <c r="C3627" i="1" l="1"/>
  <c r="P3626" i="1"/>
  <c r="X3626" i="1" s="1"/>
  <c r="B3626" i="1" s="1"/>
  <c r="C3628" i="1" l="1"/>
  <c r="P3627" i="1"/>
  <c r="X3627" i="1" s="1"/>
  <c r="B3627" i="1" s="1"/>
  <c r="C3629" i="1" l="1"/>
  <c r="P3628" i="1"/>
  <c r="X3628" i="1" s="1"/>
  <c r="B3628" i="1" s="1"/>
  <c r="C3630" i="1" l="1"/>
  <c r="P3629" i="1"/>
  <c r="X3629" i="1" s="1"/>
  <c r="B3629" i="1" s="1"/>
  <c r="C3631" i="1" l="1"/>
  <c r="P3630" i="1"/>
  <c r="X3630" i="1" s="1"/>
  <c r="B3630" i="1" s="1"/>
  <c r="C3632" i="1" l="1"/>
  <c r="P3631" i="1"/>
  <c r="X3631" i="1" s="1"/>
  <c r="B3631" i="1" s="1"/>
  <c r="C3633" i="1" l="1"/>
  <c r="P3632" i="1"/>
  <c r="X3632" i="1" s="1"/>
  <c r="B3632" i="1" s="1"/>
  <c r="C3634" i="1" l="1"/>
  <c r="P3633" i="1"/>
  <c r="X3633" i="1" s="1"/>
  <c r="B3633" i="1" s="1"/>
  <c r="C3635" i="1" l="1"/>
  <c r="P3634" i="1"/>
  <c r="X3634" i="1" s="1"/>
  <c r="B3634" i="1" s="1"/>
  <c r="C3636" i="1" l="1"/>
  <c r="P3635" i="1"/>
  <c r="X3635" i="1" s="1"/>
  <c r="B3635" i="1" s="1"/>
  <c r="C3637" i="1" l="1"/>
  <c r="P3636" i="1"/>
  <c r="X3636" i="1" s="1"/>
  <c r="B3636" i="1" s="1"/>
  <c r="C3638" i="1" l="1"/>
  <c r="P3637" i="1"/>
  <c r="X3637" i="1" s="1"/>
  <c r="B3637" i="1" s="1"/>
  <c r="C3639" i="1" l="1"/>
  <c r="P3638" i="1"/>
  <c r="X3638" i="1" s="1"/>
  <c r="B3638" i="1" s="1"/>
  <c r="C3640" i="1" l="1"/>
  <c r="P3639" i="1"/>
  <c r="C3641" i="1" l="1"/>
  <c r="P3640" i="1"/>
  <c r="X3639" i="1"/>
  <c r="B3639" i="1" s="1"/>
  <c r="S3639" i="1"/>
  <c r="X3640" i="1" l="1"/>
  <c r="C3642" i="1"/>
  <c r="P3641" i="1"/>
  <c r="Y3639" i="1"/>
  <c r="X3641" i="1" l="1"/>
  <c r="B3641" i="1" s="1"/>
  <c r="S3641" i="1"/>
  <c r="B3640" i="1"/>
  <c r="Y3640" i="1"/>
  <c r="C3643" i="1"/>
  <c r="P3642" i="1"/>
  <c r="X3642" i="1" s="1"/>
  <c r="B3642" i="1" s="1"/>
  <c r="Y3641" i="1" l="1"/>
  <c r="C3644" i="1"/>
  <c r="P3643" i="1"/>
  <c r="X3643" i="1" s="1"/>
  <c r="B3643" i="1" s="1"/>
  <c r="C3645" i="1" l="1"/>
  <c r="P3644" i="1"/>
  <c r="X3644" i="1" s="1"/>
  <c r="B3644" i="1" s="1"/>
  <c r="C3646" i="1" l="1"/>
  <c r="P3645" i="1"/>
  <c r="X3645" i="1" s="1"/>
  <c r="B3645" i="1" s="1"/>
  <c r="C3647" i="1" l="1"/>
  <c r="P3646" i="1"/>
  <c r="X3646" i="1" s="1"/>
  <c r="B3646" i="1" s="1"/>
  <c r="C3648" i="1" l="1"/>
  <c r="P3647" i="1"/>
  <c r="X3647" i="1" s="1"/>
  <c r="B3647" i="1" s="1"/>
  <c r="C3649" i="1" l="1"/>
  <c r="P3648" i="1"/>
  <c r="X3648" i="1" s="1"/>
  <c r="B3648" i="1" s="1"/>
  <c r="C3650" i="1" l="1"/>
  <c r="P3649" i="1"/>
  <c r="X3649" i="1" s="1"/>
  <c r="B3649" i="1" s="1"/>
  <c r="C3651" i="1" l="1"/>
  <c r="P3650" i="1"/>
  <c r="X3650" i="1" s="1"/>
  <c r="B3650" i="1" s="1"/>
  <c r="C3652" i="1" l="1"/>
  <c r="P3651" i="1"/>
  <c r="X3651" i="1" s="1"/>
  <c r="B3651" i="1" s="1"/>
  <c r="C3653" i="1" l="1"/>
  <c r="P3652" i="1"/>
  <c r="X3652" i="1" s="1"/>
  <c r="B3652" i="1" s="1"/>
  <c r="C3654" i="1" l="1"/>
  <c r="P3653" i="1"/>
  <c r="X3653" i="1" s="1"/>
  <c r="B3653" i="1" s="1"/>
  <c r="C3655" i="1" l="1"/>
  <c r="P3654" i="1"/>
  <c r="X3654" i="1" s="1"/>
  <c r="B3654" i="1" s="1"/>
  <c r="C3656" i="1" l="1"/>
  <c r="P3655" i="1"/>
  <c r="X3655" i="1" s="1"/>
  <c r="B3655" i="1" s="1"/>
  <c r="C3657" i="1" l="1"/>
  <c r="P3656" i="1"/>
  <c r="X3656" i="1" s="1"/>
  <c r="B3656" i="1" s="1"/>
  <c r="C3658" i="1" l="1"/>
  <c r="P3657" i="1"/>
  <c r="X3657" i="1" s="1"/>
  <c r="B3657" i="1" s="1"/>
  <c r="C3659" i="1" l="1"/>
  <c r="P3658" i="1"/>
  <c r="X3658" i="1" s="1"/>
  <c r="B3658" i="1" s="1"/>
  <c r="C3660" i="1" l="1"/>
  <c r="P3659" i="1"/>
  <c r="X3659" i="1" s="1"/>
  <c r="B3659" i="1" s="1"/>
  <c r="C3661" i="1" l="1"/>
  <c r="P3660" i="1"/>
  <c r="X3660" i="1" s="1"/>
  <c r="B3660" i="1" s="1"/>
  <c r="C3662" i="1" l="1"/>
  <c r="P3661" i="1"/>
  <c r="X3661" i="1" s="1"/>
  <c r="B3661" i="1" s="1"/>
  <c r="C3663" i="1" l="1"/>
  <c r="P3662" i="1"/>
  <c r="X3662" i="1" s="1"/>
  <c r="B3662" i="1" s="1"/>
  <c r="C3664" i="1" l="1"/>
  <c r="P3663" i="1"/>
  <c r="X3663" i="1" s="1"/>
  <c r="B3663" i="1" s="1"/>
  <c r="C3665" i="1" l="1"/>
  <c r="P3664" i="1"/>
  <c r="X3664" i="1" s="1"/>
  <c r="B3664" i="1" s="1"/>
  <c r="C3666" i="1" l="1"/>
  <c r="P3665" i="1"/>
  <c r="X3665" i="1" s="1"/>
  <c r="B3665" i="1" s="1"/>
  <c r="C3667" i="1" l="1"/>
  <c r="P3666" i="1"/>
  <c r="X3666" i="1" s="1"/>
  <c r="B3666" i="1" s="1"/>
  <c r="C3668" i="1" l="1"/>
  <c r="P3667" i="1"/>
  <c r="X3667" i="1" s="1"/>
  <c r="B3667" i="1" s="1"/>
  <c r="C3669" i="1" l="1"/>
  <c r="P3668" i="1"/>
  <c r="X3668" i="1" s="1"/>
  <c r="B3668" i="1" s="1"/>
  <c r="C3670" i="1" l="1"/>
  <c r="P3669" i="1"/>
  <c r="X3669" i="1" s="1"/>
  <c r="B3669" i="1" l="1"/>
  <c r="Y3669" i="1"/>
  <c r="C3671" i="1"/>
  <c r="P3670" i="1"/>
  <c r="X3670" i="1" s="1"/>
  <c r="B3670" i="1" s="1"/>
  <c r="P3671" i="1" l="1"/>
  <c r="X3671" i="1" s="1"/>
  <c r="Y3671" i="1" s="1"/>
  <c r="C3672" i="1"/>
  <c r="C3673" i="1" l="1"/>
  <c r="P3672" i="1"/>
  <c r="X3672" i="1" s="1"/>
  <c r="B3671" i="1"/>
  <c r="B3672" i="1" l="1"/>
  <c r="Y3672" i="1"/>
  <c r="C3674" i="1"/>
  <c r="P3673" i="1"/>
  <c r="X3673" i="1" l="1"/>
  <c r="B3673" i="1" s="1"/>
  <c r="S3673" i="1"/>
  <c r="C3675" i="1"/>
  <c r="P3674" i="1"/>
  <c r="X3674" i="1" s="1"/>
  <c r="B3674" i="1" s="1"/>
  <c r="Y3673" i="1" l="1"/>
  <c r="C3676" i="1"/>
  <c r="P3675" i="1"/>
  <c r="X3675" i="1" s="1"/>
  <c r="B3675" i="1" s="1"/>
  <c r="C3677" i="1" l="1"/>
  <c r="P3676" i="1"/>
  <c r="X3676" i="1" s="1"/>
  <c r="B3676" i="1" s="1"/>
  <c r="C3678" i="1" l="1"/>
  <c r="P3677" i="1"/>
  <c r="X3677" i="1" s="1"/>
  <c r="B3677" i="1" s="1"/>
  <c r="C3679" i="1" l="1"/>
  <c r="P3678" i="1"/>
  <c r="X3678" i="1" s="1"/>
  <c r="B3678" i="1" s="1"/>
  <c r="C3680" i="1" l="1"/>
  <c r="P3679" i="1"/>
  <c r="X3679" i="1" s="1"/>
  <c r="B3679" i="1" s="1"/>
  <c r="C3681" i="1" l="1"/>
  <c r="P3680" i="1"/>
  <c r="X3680" i="1" s="1"/>
  <c r="B3680" i="1" s="1"/>
  <c r="C3682" i="1" l="1"/>
  <c r="P3681" i="1"/>
  <c r="X3681" i="1" s="1"/>
  <c r="B3681" i="1" s="1"/>
  <c r="C3683" i="1" l="1"/>
  <c r="P3682" i="1"/>
  <c r="X3682" i="1" s="1"/>
  <c r="B3682" i="1" s="1"/>
  <c r="C3684" i="1" l="1"/>
  <c r="P3683" i="1"/>
  <c r="X3683" i="1" s="1"/>
  <c r="B3683" i="1" s="1"/>
  <c r="C3685" i="1" l="1"/>
  <c r="P3684" i="1"/>
  <c r="X3684" i="1" s="1"/>
  <c r="B3684" i="1" s="1"/>
  <c r="C3686" i="1" l="1"/>
  <c r="P3685" i="1"/>
  <c r="X3685" i="1" s="1"/>
  <c r="B3685" i="1" s="1"/>
  <c r="C3687" i="1" l="1"/>
  <c r="P3686" i="1"/>
  <c r="X3686" i="1" s="1"/>
  <c r="B3686" i="1" s="1"/>
  <c r="C3688" i="1" l="1"/>
  <c r="P3687" i="1"/>
  <c r="X3687" i="1" s="1"/>
  <c r="B3687" i="1" s="1"/>
  <c r="C3689" i="1" l="1"/>
  <c r="P3688" i="1"/>
  <c r="X3688" i="1" s="1"/>
  <c r="B3688" i="1" s="1"/>
  <c r="C3690" i="1" l="1"/>
  <c r="P3689" i="1"/>
  <c r="X3689" i="1" s="1"/>
  <c r="B3689" i="1" s="1"/>
  <c r="C3691" i="1" l="1"/>
  <c r="P3690" i="1"/>
  <c r="X3690" i="1" s="1"/>
  <c r="B3690" i="1" s="1"/>
  <c r="C3692" i="1" l="1"/>
  <c r="P3691" i="1"/>
  <c r="X3691" i="1" s="1"/>
  <c r="B3691" i="1" s="1"/>
  <c r="C3693" i="1" l="1"/>
  <c r="P3692" i="1"/>
  <c r="X3692" i="1" s="1"/>
  <c r="B3692" i="1" s="1"/>
  <c r="C3694" i="1" l="1"/>
  <c r="P3693" i="1"/>
  <c r="X3693" i="1" s="1"/>
  <c r="B3693" i="1" s="1"/>
  <c r="C3695" i="1" l="1"/>
  <c r="P3694" i="1"/>
  <c r="X3694" i="1" s="1"/>
  <c r="B3694" i="1" s="1"/>
  <c r="C3696" i="1" l="1"/>
  <c r="P3695" i="1"/>
  <c r="X3695" i="1" s="1"/>
  <c r="B3695" i="1" s="1"/>
  <c r="C3697" i="1" l="1"/>
  <c r="P3696" i="1"/>
  <c r="X3696" i="1" s="1"/>
  <c r="B3696" i="1" s="1"/>
  <c r="C3698" i="1" l="1"/>
  <c r="P3697" i="1"/>
  <c r="X3697" i="1" s="1"/>
  <c r="B3697" i="1" s="1"/>
  <c r="C3699" i="1" l="1"/>
  <c r="P3698" i="1"/>
  <c r="X3698" i="1" s="1"/>
  <c r="B3698" i="1" s="1"/>
  <c r="C3700" i="1" l="1"/>
  <c r="P3699" i="1"/>
  <c r="X3699" i="1" s="1"/>
  <c r="B3699" i="1" s="1"/>
  <c r="C3701" i="1" l="1"/>
  <c r="P3700" i="1"/>
  <c r="X3700" i="1" s="1"/>
  <c r="B3700" i="1" s="1"/>
  <c r="C3702" i="1" l="1"/>
  <c r="P3701" i="1"/>
  <c r="X3701" i="1" s="1"/>
  <c r="B3701" i="1" s="1"/>
  <c r="C3703" i="1" l="1"/>
  <c r="P3702" i="1"/>
  <c r="X3702" i="1" s="1"/>
  <c r="B3702" i="1" s="1"/>
  <c r="C3704" i="1" l="1"/>
  <c r="P3703" i="1"/>
  <c r="X3703" i="1" l="1"/>
  <c r="B3703" i="1" s="1"/>
  <c r="S3703" i="1"/>
  <c r="C3705" i="1"/>
  <c r="P3704" i="1"/>
  <c r="Y3703" i="1" l="1"/>
  <c r="X3704" i="1"/>
  <c r="B3704" i="1" s="1"/>
  <c r="C3706" i="1"/>
  <c r="P3705" i="1"/>
  <c r="X3705" i="1" s="1"/>
  <c r="B3705" i="1" s="1"/>
  <c r="C3707" i="1" l="1"/>
  <c r="P3706" i="1"/>
  <c r="X3706" i="1" s="1"/>
  <c r="B3706" i="1" s="1"/>
  <c r="C3708" i="1" l="1"/>
  <c r="P3707" i="1"/>
  <c r="X3707" i="1" s="1"/>
  <c r="B3707" i="1" s="1"/>
  <c r="C3709" i="1" l="1"/>
  <c r="P3708" i="1"/>
  <c r="X3708" i="1" s="1"/>
  <c r="B3708" i="1" s="1"/>
  <c r="C3710" i="1" l="1"/>
  <c r="P3709" i="1"/>
  <c r="X3709" i="1" s="1"/>
  <c r="B3709" i="1" s="1"/>
  <c r="C3711" i="1" l="1"/>
  <c r="P3710" i="1"/>
  <c r="X3710" i="1" s="1"/>
  <c r="B3710" i="1" s="1"/>
  <c r="C3712" i="1" l="1"/>
  <c r="P3711" i="1"/>
  <c r="X3711" i="1" s="1"/>
  <c r="B3711" i="1" s="1"/>
  <c r="C3713" i="1" l="1"/>
  <c r="P3712" i="1"/>
  <c r="X3712" i="1" s="1"/>
  <c r="B3712" i="1" s="1"/>
  <c r="C3714" i="1" l="1"/>
  <c r="P3713" i="1"/>
  <c r="X3713" i="1" s="1"/>
  <c r="B3713" i="1" s="1"/>
  <c r="C3715" i="1" l="1"/>
  <c r="P3714" i="1"/>
  <c r="X3714" i="1" s="1"/>
  <c r="B3714" i="1" s="1"/>
  <c r="C3716" i="1" l="1"/>
  <c r="P3715" i="1"/>
  <c r="X3715" i="1" s="1"/>
  <c r="B3715" i="1" s="1"/>
  <c r="C3717" i="1" l="1"/>
  <c r="P3716" i="1"/>
  <c r="X3716" i="1" s="1"/>
  <c r="B3716" i="1" s="1"/>
  <c r="C3718" i="1" l="1"/>
  <c r="P3717" i="1"/>
  <c r="X3717" i="1" s="1"/>
  <c r="B3717" i="1" s="1"/>
  <c r="C3719" i="1" l="1"/>
  <c r="P3718" i="1"/>
  <c r="X3718" i="1" s="1"/>
  <c r="B3718" i="1" s="1"/>
  <c r="C3720" i="1" l="1"/>
  <c r="P3719" i="1"/>
  <c r="X3719" i="1" s="1"/>
  <c r="B3719" i="1" s="1"/>
  <c r="C3721" i="1" l="1"/>
  <c r="P3720" i="1"/>
  <c r="X3720" i="1" s="1"/>
  <c r="B3720" i="1" s="1"/>
  <c r="C3722" i="1" l="1"/>
  <c r="P3721" i="1"/>
  <c r="X3721" i="1" s="1"/>
  <c r="B3721" i="1" s="1"/>
  <c r="C3723" i="1" l="1"/>
  <c r="P3722" i="1"/>
  <c r="X3722" i="1" s="1"/>
  <c r="B3722" i="1" s="1"/>
  <c r="C3724" i="1" l="1"/>
  <c r="P3723" i="1"/>
  <c r="X3723" i="1" s="1"/>
  <c r="B3723" i="1" s="1"/>
  <c r="C3725" i="1" l="1"/>
  <c r="P3724" i="1"/>
  <c r="X3724" i="1" s="1"/>
  <c r="B3724" i="1" s="1"/>
  <c r="C3726" i="1" l="1"/>
  <c r="P3725" i="1"/>
  <c r="X3725" i="1" s="1"/>
  <c r="B3725" i="1" s="1"/>
  <c r="C3727" i="1" l="1"/>
  <c r="P3726" i="1"/>
  <c r="X3726" i="1" s="1"/>
  <c r="B3726" i="1" s="1"/>
  <c r="C3728" i="1" l="1"/>
  <c r="P3727" i="1"/>
  <c r="X3727" i="1" s="1"/>
  <c r="B3727" i="1" s="1"/>
  <c r="C3729" i="1" l="1"/>
  <c r="P3728" i="1"/>
  <c r="X3728" i="1" s="1"/>
  <c r="B3728" i="1" s="1"/>
  <c r="C3730" i="1" l="1"/>
  <c r="P3729" i="1"/>
  <c r="X3729" i="1" s="1"/>
  <c r="B3729" i="1" s="1"/>
  <c r="C3731" i="1" l="1"/>
  <c r="P3730" i="1"/>
  <c r="X3730" i="1" s="1"/>
  <c r="B3730" i="1" s="1"/>
  <c r="C3732" i="1" l="1"/>
  <c r="P3731" i="1"/>
  <c r="X3731" i="1" s="1"/>
  <c r="B3731" i="1" s="1"/>
  <c r="C3733" i="1" l="1"/>
  <c r="P3732" i="1"/>
  <c r="X3732" i="1" s="1"/>
  <c r="B3732" i="1" s="1"/>
  <c r="C3734" i="1" l="1"/>
  <c r="P3733" i="1"/>
  <c r="X3733" i="1" l="1"/>
  <c r="B3733" i="1" s="1"/>
  <c r="S3733" i="1"/>
  <c r="C3735" i="1"/>
  <c r="P3734" i="1"/>
  <c r="X3734" i="1" s="1"/>
  <c r="B3734" i="1" s="1"/>
  <c r="Y3733" i="1" l="1"/>
  <c r="C3736" i="1"/>
  <c r="P3735" i="1"/>
  <c r="X3735" i="1" s="1"/>
  <c r="B3735" i="1" s="1"/>
  <c r="C3737" i="1" l="1"/>
  <c r="P3736" i="1"/>
  <c r="X3736" i="1" s="1"/>
  <c r="B3736" i="1" s="1"/>
  <c r="C3738" i="1" l="1"/>
  <c r="P3737" i="1"/>
  <c r="X3737" i="1" s="1"/>
  <c r="B3737" i="1" s="1"/>
  <c r="C3739" i="1" l="1"/>
  <c r="P3738" i="1"/>
  <c r="X3738" i="1" s="1"/>
  <c r="B3738" i="1" s="1"/>
  <c r="C3740" i="1" l="1"/>
  <c r="P3739" i="1"/>
  <c r="X3739" i="1" s="1"/>
  <c r="B3739" i="1" s="1"/>
  <c r="C3741" i="1" l="1"/>
  <c r="P3740" i="1"/>
  <c r="X3740" i="1" s="1"/>
  <c r="B3740" i="1" s="1"/>
  <c r="C3742" i="1" l="1"/>
  <c r="P3741" i="1"/>
  <c r="X3741" i="1" s="1"/>
  <c r="B3741" i="1" s="1"/>
  <c r="C3743" i="1" l="1"/>
  <c r="P3742" i="1"/>
  <c r="X3742" i="1" s="1"/>
  <c r="B3742" i="1" s="1"/>
  <c r="C3744" i="1" l="1"/>
  <c r="P3743" i="1"/>
  <c r="X3743" i="1" s="1"/>
  <c r="B3743" i="1" s="1"/>
  <c r="C3745" i="1" l="1"/>
  <c r="P3744" i="1"/>
  <c r="X3744" i="1" s="1"/>
  <c r="B3744" i="1" s="1"/>
  <c r="C3746" i="1" l="1"/>
  <c r="P3745" i="1"/>
  <c r="X3745" i="1" s="1"/>
  <c r="B3745" i="1" s="1"/>
  <c r="C3747" i="1" l="1"/>
  <c r="P3746" i="1"/>
  <c r="X3746" i="1" s="1"/>
  <c r="B3746" i="1" s="1"/>
  <c r="C3748" i="1" l="1"/>
  <c r="P3747" i="1"/>
  <c r="X3747" i="1" s="1"/>
  <c r="B3747" i="1" s="1"/>
  <c r="C3749" i="1" l="1"/>
  <c r="P3748" i="1"/>
  <c r="X3748" i="1" s="1"/>
  <c r="B3748" i="1" s="1"/>
  <c r="C3750" i="1" l="1"/>
  <c r="P3749" i="1"/>
  <c r="X3749" i="1" s="1"/>
  <c r="B3749" i="1" s="1"/>
  <c r="C3751" i="1" l="1"/>
  <c r="P3750" i="1"/>
  <c r="X3750" i="1" s="1"/>
  <c r="B3750" i="1" s="1"/>
  <c r="C3752" i="1" l="1"/>
  <c r="P3751" i="1"/>
  <c r="X3751" i="1" s="1"/>
  <c r="B3751" i="1" s="1"/>
  <c r="C3753" i="1" l="1"/>
  <c r="P3752" i="1"/>
  <c r="X3752" i="1" s="1"/>
  <c r="B3752" i="1" s="1"/>
  <c r="C3754" i="1" l="1"/>
  <c r="P3753" i="1"/>
  <c r="X3753" i="1" s="1"/>
  <c r="B3753" i="1" s="1"/>
  <c r="C3755" i="1" l="1"/>
  <c r="P3754" i="1"/>
  <c r="X3754" i="1" s="1"/>
  <c r="B3754" i="1" s="1"/>
  <c r="C3756" i="1" l="1"/>
  <c r="P3755" i="1"/>
  <c r="X3755" i="1" s="1"/>
  <c r="B3755" i="1" s="1"/>
  <c r="C3757" i="1" l="1"/>
  <c r="P3756" i="1"/>
  <c r="X3756" i="1" s="1"/>
  <c r="B3756" i="1" s="1"/>
  <c r="C3758" i="1" l="1"/>
  <c r="P3757" i="1"/>
  <c r="X3757" i="1" s="1"/>
  <c r="B3757" i="1" s="1"/>
  <c r="C3759" i="1" l="1"/>
  <c r="P3758" i="1"/>
  <c r="X3758" i="1" s="1"/>
  <c r="B3758" i="1" s="1"/>
  <c r="C3760" i="1" l="1"/>
  <c r="P3759" i="1"/>
  <c r="X3759" i="1" s="1"/>
  <c r="B3759" i="1" s="1"/>
  <c r="C3761" i="1" l="1"/>
  <c r="P3760" i="1"/>
  <c r="X3760" i="1" s="1"/>
  <c r="B3760" i="1" s="1"/>
  <c r="C3762" i="1" l="1"/>
  <c r="P3761" i="1"/>
  <c r="X3761" i="1" s="1"/>
  <c r="B3761" i="1" s="1"/>
  <c r="C3763" i="1" l="1"/>
  <c r="P3762" i="1"/>
  <c r="X3762" i="1" s="1"/>
  <c r="B3762" i="1" s="1"/>
  <c r="C3764" i="1" l="1"/>
  <c r="P3763" i="1"/>
  <c r="X3763" i="1" s="1"/>
  <c r="B3763" i="1" s="1"/>
  <c r="C3765" i="1" l="1"/>
  <c r="P3764" i="1"/>
  <c r="X3764" i="1" s="1"/>
  <c r="B3764" i="1" s="1"/>
  <c r="C3766" i="1" l="1"/>
  <c r="P3765" i="1"/>
  <c r="X3765" i="1" l="1"/>
  <c r="B3765" i="1" s="1"/>
  <c r="S3765" i="1"/>
  <c r="C3767" i="1"/>
  <c r="P3766" i="1"/>
  <c r="X3766" i="1" s="1"/>
  <c r="B3766" i="1" s="1"/>
  <c r="Y3765" i="1" l="1"/>
  <c r="C3768" i="1"/>
  <c r="P3767" i="1"/>
  <c r="X3767" i="1" s="1"/>
  <c r="B3767" i="1" s="1"/>
  <c r="C3769" i="1" l="1"/>
  <c r="P3768" i="1"/>
  <c r="X3768" i="1" s="1"/>
  <c r="B3768" i="1" s="1"/>
  <c r="C3770" i="1" l="1"/>
  <c r="P3769" i="1"/>
  <c r="X3769" i="1" s="1"/>
  <c r="B3769" i="1" s="1"/>
  <c r="C3771" i="1" l="1"/>
  <c r="P3770" i="1"/>
  <c r="X3770" i="1" s="1"/>
  <c r="B3770" i="1" s="1"/>
  <c r="C3772" i="1" l="1"/>
  <c r="P3771" i="1"/>
  <c r="X3771" i="1" s="1"/>
  <c r="B3771" i="1" s="1"/>
  <c r="C3773" i="1" l="1"/>
  <c r="P3772" i="1"/>
  <c r="X3772" i="1" s="1"/>
  <c r="B3772" i="1" s="1"/>
  <c r="C3774" i="1" l="1"/>
  <c r="P3773" i="1"/>
  <c r="X3773" i="1" s="1"/>
  <c r="B3773" i="1" s="1"/>
  <c r="C3775" i="1" l="1"/>
  <c r="P3774" i="1"/>
  <c r="X3774" i="1" s="1"/>
  <c r="B3774" i="1" s="1"/>
  <c r="C3776" i="1" l="1"/>
  <c r="P3775" i="1"/>
  <c r="X3775" i="1" s="1"/>
  <c r="B3775" i="1" s="1"/>
  <c r="C3777" i="1" l="1"/>
  <c r="P3776" i="1"/>
  <c r="X3776" i="1" s="1"/>
  <c r="B3776" i="1" s="1"/>
  <c r="C3778" i="1" l="1"/>
  <c r="P3777" i="1"/>
  <c r="X3777" i="1" s="1"/>
  <c r="B3777" i="1" s="1"/>
  <c r="C3779" i="1" l="1"/>
  <c r="P3778" i="1"/>
  <c r="X3778" i="1" s="1"/>
  <c r="B3778" i="1" s="1"/>
  <c r="C3780" i="1" l="1"/>
  <c r="P3779" i="1"/>
  <c r="X3779" i="1" s="1"/>
  <c r="B3779" i="1" s="1"/>
  <c r="C3781" i="1" l="1"/>
  <c r="P3780" i="1"/>
  <c r="X3780" i="1" s="1"/>
  <c r="B3780" i="1" s="1"/>
  <c r="C3782" i="1" l="1"/>
  <c r="P3781" i="1"/>
  <c r="X3781" i="1" s="1"/>
  <c r="B3781" i="1" s="1"/>
  <c r="C3783" i="1" l="1"/>
  <c r="P3782" i="1"/>
  <c r="X3782" i="1" s="1"/>
  <c r="B3782" i="1" s="1"/>
  <c r="C3784" i="1" l="1"/>
  <c r="P3783" i="1"/>
  <c r="X3783" i="1" s="1"/>
  <c r="B3783" i="1" s="1"/>
  <c r="C3785" i="1" l="1"/>
  <c r="P3784" i="1"/>
  <c r="X3784" i="1" s="1"/>
  <c r="B3784" i="1" s="1"/>
  <c r="C3786" i="1" l="1"/>
  <c r="P3785" i="1"/>
  <c r="X3785" i="1" s="1"/>
  <c r="B3785" i="1" s="1"/>
  <c r="C3787" i="1" l="1"/>
  <c r="P3786" i="1"/>
  <c r="X3786" i="1" s="1"/>
  <c r="B3786" i="1" s="1"/>
  <c r="C3788" i="1" l="1"/>
  <c r="P3787" i="1"/>
  <c r="X3787" i="1" s="1"/>
  <c r="B3787" i="1" s="1"/>
  <c r="C3789" i="1" l="1"/>
  <c r="P3788" i="1"/>
  <c r="X3788" i="1" s="1"/>
  <c r="B3788" i="1" s="1"/>
  <c r="C3790" i="1" l="1"/>
  <c r="P3789" i="1"/>
  <c r="X3789" i="1" s="1"/>
  <c r="B3789" i="1" s="1"/>
  <c r="C3791" i="1" l="1"/>
  <c r="P3790" i="1"/>
  <c r="X3790" i="1" s="1"/>
  <c r="B3790" i="1" s="1"/>
  <c r="C3792" i="1" l="1"/>
  <c r="P3791" i="1"/>
  <c r="X3791" i="1" s="1"/>
  <c r="B3791" i="1" s="1"/>
  <c r="C3793" i="1" l="1"/>
  <c r="P3792" i="1"/>
  <c r="X3792" i="1" s="1"/>
  <c r="B3792" i="1" s="1"/>
  <c r="C3794" i="1" l="1"/>
  <c r="P3793" i="1"/>
  <c r="X3793" i="1" s="1"/>
  <c r="B3793" i="1" s="1"/>
  <c r="C3795" i="1" l="1"/>
  <c r="P3794" i="1"/>
  <c r="X3794" i="1" l="1"/>
  <c r="B3794" i="1" s="1"/>
  <c r="S3794" i="1"/>
  <c r="C3796" i="1"/>
  <c r="P3795" i="1"/>
  <c r="X3795" i="1" s="1"/>
  <c r="B3795" i="1" s="1"/>
  <c r="Y3794" i="1" l="1"/>
  <c r="C3797" i="1"/>
  <c r="P3796" i="1"/>
  <c r="X3796" i="1" s="1"/>
  <c r="B3796" i="1" s="1"/>
  <c r="C3798" i="1" l="1"/>
  <c r="P3797" i="1"/>
  <c r="X3797" i="1" s="1"/>
  <c r="B3797" i="1" s="1"/>
  <c r="C3799" i="1" l="1"/>
  <c r="P3798" i="1"/>
  <c r="X3798" i="1" s="1"/>
  <c r="B3798" i="1" s="1"/>
  <c r="C3800" i="1" l="1"/>
  <c r="P3799" i="1"/>
  <c r="X3799" i="1" s="1"/>
  <c r="B3799" i="1" s="1"/>
  <c r="C3801" i="1" l="1"/>
  <c r="P3800" i="1"/>
  <c r="X3800" i="1" s="1"/>
  <c r="B3800" i="1" s="1"/>
  <c r="C3802" i="1" l="1"/>
  <c r="P3801" i="1"/>
  <c r="X3801" i="1" s="1"/>
  <c r="B3801" i="1" s="1"/>
  <c r="C3803" i="1" l="1"/>
  <c r="P3802" i="1"/>
  <c r="X3802" i="1" s="1"/>
  <c r="B3802" i="1" s="1"/>
  <c r="C3804" i="1" l="1"/>
  <c r="P3803" i="1"/>
  <c r="X3803" i="1" s="1"/>
  <c r="B3803" i="1" s="1"/>
  <c r="C3805" i="1" l="1"/>
  <c r="P3804" i="1"/>
  <c r="X3804" i="1" s="1"/>
  <c r="B3804" i="1" s="1"/>
  <c r="C3806" i="1" l="1"/>
  <c r="P3805" i="1"/>
  <c r="X3805" i="1" s="1"/>
  <c r="B3805" i="1" s="1"/>
  <c r="C3807" i="1" l="1"/>
  <c r="P3806" i="1"/>
  <c r="X3806" i="1" s="1"/>
  <c r="B3806" i="1" s="1"/>
  <c r="C3808" i="1" l="1"/>
  <c r="P3807" i="1"/>
  <c r="X3807" i="1" s="1"/>
  <c r="B3807" i="1" s="1"/>
  <c r="C3809" i="1" l="1"/>
  <c r="P3808" i="1"/>
  <c r="X3808" i="1" s="1"/>
  <c r="B3808" i="1" s="1"/>
  <c r="C3810" i="1" l="1"/>
  <c r="P3809" i="1"/>
  <c r="X3809" i="1" s="1"/>
  <c r="B3809" i="1" s="1"/>
  <c r="C3811" i="1" l="1"/>
  <c r="P3810" i="1"/>
  <c r="X3810" i="1" s="1"/>
  <c r="B3810" i="1" s="1"/>
  <c r="C3812" i="1" l="1"/>
  <c r="P3811" i="1"/>
  <c r="X3811" i="1" s="1"/>
  <c r="B3811" i="1" s="1"/>
  <c r="C3813" i="1" l="1"/>
  <c r="P3812" i="1"/>
  <c r="X3812" i="1" s="1"/>
  <c r="B3812" i="1" s="1"/>
  <c r="C3814" i="1" l="1"/>
  <c r="P3813" i="1"/>
  <c r="X3813" i="1" s="1"/>
  <c r="B3813" i="1" s="1"/>
  <c r="C3815" i="1" l="1"/>
  <c r="P3814" i="1"/>
  <c r="X3814" i="1" s="1"/>
  <c r="B3814" i="1" s="1"/>
  <c r="C3816" i="1" l="1"/>
  <c r="P3815" i="1"/>
  <c r="X3815" i="1" s="1"/>
  <c r="B3815" i="1" s="1"/>
  <c r="C3817" i="1" l="1"/>
  <c r="P3816" i="1"/>
  <c r="X3816" i="1" s="1"/>
  <c r="B3816" i="1" s="1"/>
  <c r="C3818" i="1" l="1"/>
  <c r="P3817" i="1"/>
  <c r="X3817" i="1" s="1"/>
  <c r="B3817" i="1" s="1"/>
  <c r="C3819" i="1" l="1"/>
  <c r="P3818" i="1"/>
  <c r="X3818" i="1" s="1"/>
  <c r="B3818" i="1" s="1"/>
  <c r="C3820" i="1" l="1"/>
  <c r="P3819" i="1"/>
  <c r="X3819" i="1" s="1"/>
  <c r="B3819" i="1" s="1"/>
  <c r="C3821" i="1" l="1"/>
  <c r="P3820" i="1"/>
  <c r="X3820" i="1" s="1"/>
  <c r="B3820" i="1" s="1"/>
  <c r="C3822" i="1" l="1"/>
  <c r="P3821" i="1"/>
  <c r="X3821" i="1" s="1"/>
  <c r="B3821" i="1" s="1"/>
  <c r="C3823" i="1" l="1"/>
  <c r="P3822" i="1"/>
  <c r="X3822" i="1" s="1"/>
  <c r="B3822" i="1" s="1"/>
  <c r="C3824" i="1" l="1"/>
  <c r="P3823" i="1"/>
  <c r="X3823" i="1" s="1"/>
  <c r="B3823" i="1" s="1"/>
  <c r="C3825" i="1" l="1"/>
  <c r="P3824" i="1"/>
  <c r="X3824" i="1" s="1"/>
  <c r="B3824" i="1" s="1"/>
  <c r="C3826" i="1" l="1"/>
  <c r="P3825" i="1"/>
  <c r="X3825" i="1" s="1"/>
  <c r="B3825" i="1" s="1"/>
  <c r="C3827" i="1" l="1"/>
  <c r="P3826" i="1"/>
  <c r="X3826" i="1" s="1"/>
  <c r="B3826" i="1" l="1"/>
  <c r="Y3826" i="1"/>
  <c r="C3828" i="1"/>
  <c r="P3827" i="1"/>
  <c r="X3827" i="1" l="1"/>
  <c r="B3827" i="1" s="1"/>
  <c r="S3827" i="1"/>
  <c r="C3829" i="1"/>
  <c r="P3828" i="1"/>
  <c r="X3828" i="1" s="1"/>
  <c r="B3828" i="1" s="1"/>
  <c r="Y3827" i="1" l="1"/>
  <c r="C3830" i="1"/>
  <c r="P3829" i="1"/>
  <c r="X3829" i="1" s="1"/>
  <c r="B3829" i="1" s="1"/>
  <c r="C3831" i="1" l="1"/>
  <c r="P3830" i="1"/>
  <c r="X3830" i="1" s="1"/>
  <c r="B3830" i="1" s="1"/>
  <c r="C3832" i="1" l="1"/>
  <c r="P3831" i="1"/>
  <c r="X3831" i="1" s="1"/>
  <c r="B3831" i="1" s="1"/>
  <c r="C3833" i="1" l="1"/>
  <c r="P3832" i="1"/>
  <c r="X3832" i="1" s="1"/>
  <c r="B3832" i="1" s="1"/>
  <c r="C3834" i="1" l="1"/>
  <c r="P3833" i="1"/>
  <c r="X3833" i="1" s="1"/>
  <c r="B3833" i="1" s="1"/>
  <c r="C3835" i="1" l="1"/>
  <c r="P3834" i="1"/>
  <c r="X3834" i="1" s="1"/>
  <c r="B3834" i="1" s="1"/>
  <c r="C3836" i="1" l="1"/>
  <c r="P3835" i="1"/>
  <c r="X3835" i="1" s="1"/>
  <c r="B3835" i="1" s="1"/>
  <c r="C3837" i="1" l="1"/>
  <c r="P3836" i="1"/>
  <c r="X3836" i="1" s="1"/>
  <c r="B3836" i="1" s="1"/>
  <c r="C3838" i="1" l="1"/>
  <c r="P3837" i="1"/>
  <c r="X3837" i="1" s="1"/>
  <c r="B3837" i="1" s="1"/>
  <c r="C3839" i="1" l="1"/>
  <c r="P3838" i="1"/>
  <c r="X3838" i="1" s="1"/>
  <c r="B3838" i="1" s="1"/>
  <c r="C3840" i="1" l="1"/>
  <c r="P3839" i="1"/>
  <c r="X3839" i="1" s="1"/>
  <c r="B3839" i="1" s="1"/>
  <c r="C3841" i="1" l="1"/>
  <c r="P3840" i="1"/>
  <c r="X3840" i="1" s="1"/>
  <c r="B3840" i="1" s="1"/>
  <c r="C3842" i="1" l="1"/>
  <c r="P3841" i="1"/>
  <c r="X3841" i="1" s="1"/>
  <c r="B3841" i="1" s="1"/>
  <c r="C3843" i="1" l="1"/>
  <c r="P3842" i="1"/>
  <c r="X3842" i="1" s="1"/>
  <c r="B3842" i="1" s="1"/>
  <c r="C3844" i="1" l="1"/>
  <c r="P3843" i="1"/>
  <c r="X3843" i="1" s="1"/>
  <c r="B3843" i="1" s="1"/>
  <c r="C3845" i="1" l="1"/>
  <c r="P3844" i="1"/>
  <c r="X3844" i="1" s="1"/>
  <c r="B3844" i="1" s="1"/>
  <c r="C3846" i="1" l="1"/>
  <c r="P3845" i="1"/>
  <c r="X3845" i="1" s="1"/>
  <c r="B3845" i="1" s="1"/>
  <c r="C3847" i="1" l="1"/>
  <c r="P3846" i="1"/>
  <c r="X3846" i="1" s="1"/>
  <c r="B3846" i="1" s="1"/>
  <c r="C3848" i="1" l="1"/>
  <c r="P3847" i="1"/>
  <c r="X3847" i="1" s="1"/>
  <c r="B3847" i="1" s="1"/>
  <c r="C3849" i="1" l="1"/>
  <c r="P3848" i="1"/>
  <c r="X3848" i="1" s="1"/>
  <c r="B3848" i="1" s="1"/>
  <c r="C3850" i="1" l="1"/>
  <c r="P3849" i="1"/>
  <c r="X3849" i="1" s="1"/>
  <c r="B3849" i="1" s="1"/>
  <c r="C3851" i="1" l="1"/>
  <c r="P3850" i="1"/>
  <c r="X3850" i="1" s="1"/>
  <c r="B3850" i="1" s="1"/>
  <c r="C3852" i="1" l="1"/>
  <c r="P3851" i="1"/>
  <c r="X3851" i="1" s="1"/>
  <c r="B3851" i="1" l="1"/>
  <c r="Y3851" i="1"/>
  <c r="C3853" i="1"/>
  <c r="P3852" i="1"/>
  <c r="X3852" i="1" s="1"/>
  <c r="B3852" i="1" s="1"/>
  <c r="C3854" i="1" l="1"/>
  <c r="P3853" i="1"/>
  <c r="X3853" i="1" l="1"/>
  <c r="Y3853" i="1" s="1"/>
  <c r="C3855" i="1"/>
  <c r="P3854" i="1"/>
  <c r="X3854" i="1" s="1"/>
  <c r="B3854" i="1" s="1"/>
  <c r="B3853" i="1" l="1"/>
  <c r="C3856" i="1"/>
  <c r="P3855" i="1"/>
  <c r="X3855" i="1" s="1"/>
  <c r="B3855" i="1" l="1"/>
  <c r="Y3855" i="1"/>
  <c r="C3857" i="1"/>
  <c r="P3856" i="1"/>
  <c r="X3856" i="1" l="1"/>
  <c r="B3856" i="1" s="1"/>
  <c r="S3856" i="1"/>
  <c r="C3858" i="1"/>
  <c r="P3857" i="1"/>
  <c r="X3857" i="1" s="1"/>
  <c r="B3857" i="1" s="1"/>
  <c r="Y3856" i="1" l="1"/>
  <c r="C3859" i="1"/>
  <c r="P3858" i="1"/>
  <c r="X3858" i="1" s="1"/>
  <c r="B3858" i="1" s="1"/>
  <c r="C3860" i="1" l="1"/>
  <c r="P3859" i="1"/>
  <c r="X3859" i="1" s="1"/>
  <c r="B3859" i="1" s="1"/>
  <c r="C3861" i="1" l="1"/>
  <c r="P3860" i="1"/>
  <c r="X3860" i="1" s="1"/>
  <c r="B3860" i="1" s="1"/>
  <c r="C3862" i="1" l="1"/>
  <c r="P3861" i="1"/>
  <c r="X3861" i="1" s="1"/>
  <c r="B3861" i="1" s="1"/>
  <c r="C3863" i="1" l="1"/>
  <c r="P3862" i="1"/>
  <c r="X3862" i="1" s="1"/>
  <c r="B3862" i="1" s="1"/>
  <c r="C3864" i="1" l="1"/>
  <c r="P3863" i="1"/>
  <c r="X3863" i="1" s="1"/>
  <c r="B3863" i="1" s="1"/>
  <c r="C3865" i="1" l="1"/>
  <c r="P3864" i="1"/>
  <c r="X3864" i="1" s="1"/>
  <c r="B3864" i="1" s="1"/>
  <c r="C3866" i="1" l="1"/>
  <c r="P3865" i="1"/>
  <c r="X3865" i="1" s="1"/>
  <c r="B3865" i="1" s="1"/>
  <c r="C3867" i="1" l="1"/>
  <c r="P3866" i="1"/>
  <c r="X3866" i="1" s="1"/>
  <c r="B3866" i="1" s="1"/>
  <c r="C3868" i="1" l="1"/>
  <c r="P3867" i="1"/>
  <c r="X3867" i="1" s="1"/>
  <c r="B3867" i="1" s="1"/>
  <c r="C3869" i="1" l="1"/>
  <c r="P3868" i="1"/>
  <c r="X3868" i="1" s="1"/>
  <c r="B3868" i="1" s="1"/>
  <c r="C3870" i="1" l="1"/>
  <c r="P3869" i="1"/>
  <c r="X3869" i="1" s="1"/>
  <c r="B3869" i="1" s="1"/>
  <c r="C3871" i="1" l="1"/>
  <c r="P3870" i="1"/>
  <c r="X3870" i="1" s="1"/>
  <c r="B3870" i="1" s="1"/>
  <c r="C3872" i="1" l="1"/>
  <c r="P3871" i="1"/>
  <c r="X3871" i="1" s="1"/>
  <c r="B3871" i="1" s="1"/>
  <c r="C3873" i="1" l="1"/>
  <c r="P3872" i="1"/>
  <c r="X3872" i="1" s="1"/>
  <c r="B3872" i="1" s="1"/>
  <c r="C3874" i="1" l="1"/>
  <c r="P3873" i="1"/>
  <c r="X3873" i="1" s="1"/>
  <c r="B3873" i="1" s="1"/>
  <c r="C3875" i="1" l="1"/>
  <c r="P3874" i="1"/>
  <c r="X3874" i="1" s="1"/>
  <c r="B3874" i="1" s="1"/>
  <c r="C3876" i="1" l="1"/>
  <c r="P3875" i="1"/>
  <c r="X3875" i="1" s="1"/>
  <c r="B3875" i="1" s="1"/>
  <c r="C3877" i="1" l="1"/>
  <c r="P3876" i="1"/>
  <c r="X3876" i="1" s="1"/>
  <c r="B3876" i="1" s="1"/>
  <c r="C3878" i="1" l="1"/>
  <c r="P3877" i="1"/>
  <c r="X3877" i="1" s="1"/>
  <c r="B3877" i="1" s="1"/>
  <c r="C3879" i="1" l="1"/>
  <c r="P3878" i="1"/>
  <c r="X3878" i="1" s="1"/>
  <c r="B3878" i="1" s="1"/>
  <c r="C3880" i="1" l="1"/>
  <c r="P3879" i="1"/>
  <c r="X3879" i="1" s="1"/>
  <c r="B3879" i="1" s="1"/>
  <c r="C3881" i="1" l="1"/>
  <c r="P3880" i="1"/>
  <c r="X3880" i="1" s="1"/>
  <c r="B3880" i="1" s="1"/>
  <c r="C3882" i="1" l="1"/>
  <c r="P3881" i="1"/>
  <c r="X3881" i="1" s="1"/>
  <c r="B3881" i="1" s="1"/>
  <c r="C3883" i="1" l="1"/>
  <c r="P3882" i="1"/>
  <c r="X3882" i="1" s="1"/>
  <c r="B3882" i="1" s="1"/>
  <c r="C3884" i="1" l="1"/>
  <c r="P3883" i="1"/>
  <c r="X3883" i="1" s="1"/>
  <c r="B3883" i="1" s="1"/>
  <c r="C3885" i="1" l="1"/>
  <c r="P3884" i="1"/>
  <c r="X3884" i="1" l="1"/>
  <c r="B3884" i="1" s="1"/>
  <c r="S3884" i="1"/>
  <c r="C3886" i="1"/>
  <c r="P3885" i="1"/>
  <c r="X3885" i="1" s="1"/>
  <c r="B3885" i="1" s="1"/>
  <c r="Y3884" i="1" l="1"/>
  <c r="C3887" i="1"/>
  <c r="P3886" i="1"/>
  <c r="X3886" i="1" s="1"/>
  <c r="B3886" i="1" s="1"/>
  <c r="C3888" i="1" l="1"/>
  <c r="P3887" i="1"/>
  <c r="X3887" i="1" s="1"/>
  <c r="B3887" i="1" s="1"/>
  <c r="C3889" i="1" l="1"/>
  <c r="P3888" i="1"/>
  <c r="X3888" i="1" s="1"/>
  <c r="B3888" i="1" s="1"/>
  <c r="C3890" i="1" l="1"/>
  <c r="P3889" i="1"/>
  <c r="X3889" i="1" s="1"/>
  <c r="B3889" i="1" s="1"/>
  <c r="C3891" i="1" l="1"/>
  <c r="P3890" i="1"/>
  <c r="X3890" i="1" s="1"/>
  <c r="B3890" i="1" s="1"/>
  <c r="C3892" i="1" l="1"/>
  <c r="P3891" i="1"/>
  <c r="X3891" i="1" s="1"/>
  <c r="B3891" i="1" s="1"/>
  <c r="C3893" i="1" l="1"/>
  <c r="P3892" i="1"/>
  <c r="X3892" i="1" s="1"/>
  <c r="B3892" i="1" s="1"/>
  <c r="C3894" i="1" l="1"/>
  <c r="P3893" i="1"/>
  <c r="X3893" i="1" s="1"/>
  <c r="B3893" i="1" s="1"/>
  <c r="C3895" i="1" l="1"/>
  <c r="P3894" i="1"/>
  <c r="X3894" i="1" s="1"/>
  <c r="B3894" i="1" s="1"/>
  <c r="C3896" i="1" l="1"/>
  <c r="P3895" i="1"/>
  <c r="X3895" i="1" s="1"/>
  <c r="B3895" i="1" s="1"/>
  <c r="C3897" i="1" l="1"/>
  <c r="P3896" i="1"/>
  <c r="X3896" i="1" s="1"/>
  <c r="B3896" i="1" s="1"/>
  <c r="C3898" i="1" l="1"/>
  <c r="P3897" i="1"/>
  <c r="X3897" i="1" s="1"/>
  <c r="B3897" i="1" s="1"/>
  <c r="C3899" i="1" l="1"/>
  <c r="P3898" i="1"/>
  <c r="X3898" i="1" s="1"/>
  <c r="B3898" i="1" s="1"/>
  <c r="C3900" i="1" l="1"/>
  <c r="P3899" i="1"/>
  <c r="X3899" i="1" s="1"/>
  <c r="B3899" i="1" s="1"/>
  <c r="C3901" i="1" l="1"/>
  <c r="P3900" i="1"/>
  <c r="X3900" i="1" s="1"/>
  <c r="B3900" i="1" s="1"/>
  <c r="C3902" i="1" l="1"/>
  <c r="P3901" i="1"/>
  <c r="X3901" i="1" s="1"/>
  <c r="B3901" i="1" s="1"/>
  <c r="C3903" i="1" l="1"/>
  <c r="P3902" i="1"/>
  <c r="X3902" i="1" s="1"/>
  <c r="B3902" i="1" s="1"/>
  <c r="C3904" i="1" l="1"/>
  <c r="P3903" i="1"/>
  <c r="X3903" i="1" s="1"/>
  <c r="B3903" i="1" s="1"/>
  <c r="C3905" i="1" l="1"/>
  <c r="P3904" i="1"/>
  <c r="X3904" i="1" s="1"/>
  <c r="B3904" i="1" s="1"/>
  <c r="C3906" i="1" l="1"/>
  <c r="P3905" i="1"/>
  <c r="X3905" i="1" s="1"/>
  <c r="B3905" i="1" s="1"/>
  <c r="C3907" i="1" l="1"/>
  <c r="P3906" i="1"/>
  <c r="X3906" i="1" s="1"/>
  <c r="B3906" i="1" s="1"/>
  <c r="C3908" i="1" l="1"/>
  <c r="P3907" i="1"/>
  <c r="X3907" i="1" s="1"/>
  <c r="B3907" i="1" s="1"/>
  <c r="C3909" i="1" l="1"/>
  <c r="P3908" i="1"/>
  <c r="X3908" i="1" s="1"/>
  <c r="B3908" i="1" s="1"/>
  <c r="C3910" i="1" l="1"/>
  <c r="P3909" i="1"/>
  <c r="X3909" i="1" s="1"/>
  <c r="B3909" i="1" s="1"/>
  <c r="C3911" i="1" l="1"/>
  <c r="P3910" i="1"/>
  <c r="X3910" i="1" s="1"/>
  <c r="B3910" i="1" s="1"/>
  <c r="C3912" i="1" l="1"/>
  <c r="P3911" i="1"/>
  <c r="X3911" i="1" s="1"/>
  <c r="B3911" i="1" s="1"/>
  <c r="C3913" i="1" l="1"/>
  <c r="P3912" i="1"/>
  <c r="X3912" i="1" s="1"/>
  <c r="B3912" i="1" s="1"/>
  <c r="C3914" i="1" l="1"/>
  <c r="P3913" i="1"/>
  <c r="X3913" i="1" s="1"/>
  <c r="B3913" i="1" s="1"/>
  <c r="C3915" i="1" l="1"/>
  <c r="P3914" i="1"/>
  <c r="X3914" i="1" s="1"/>
  <c r="B3914" i="1" s="1"/>
  <c r="C3916" i="1" l="1"/>
  <c r="P3915" i="1"/>
  <c r="X3915" i="1" s="1"/>
  <c r="B3915" i="1" s="1"/>
  <c r="C3917" i="1" l="1"/>
  <c r="P3916" i="1"/>
  <c r="X3916" i="1" s="1"/>
  <c r="B3916" i="1" s="1"/>
  <c r="C3918" i="1" l="1"/>
  <c r="P3917" i="1"/>
  <c r="X3917" i="1" s="1"/>
  <c r="B3917" i="1" s="1"/>
  <c r="C3919" i="1" l="1"/>
  <c r="P3918" i="1"/>
  <c r="X3918" i="1" l="1"/>
  <c r="B3918" i="1" s="1"/>
  <c r="S3918" i="1"/>
  <c r="C3920" i="1"/>
  <c r="P3919" i="1"/>
  <c r="X3919" i="1" s="1"/>
  <c r="B3919" i="1" s="1"/>
  <c r="Y3918" i="1" l="1"/>
  <c r="C3921" i="1"/>
  <c r="P3920" i="1"/>
  <c r="X3920" i="1" s="1"/>
  <c r="B3920" i="1" s="1"/>
  <c r="C3922" i="1" l="1"/>
  <c r="P3921" i="1"/>
  <c r="X3921" i="1" s="1"/>
  <c r="B3921" i="1" s="1"/>
  <c r="C3923" i="1" l="1"/>
  <c r="P3922" i="1"/>
  <c r="X3922" i="1" s="1"/>
  <c r="B3922" i="1" s="1"/>
  <c r="C3924" i="1" l="1"/>
  <c r="P3923" i="1"/>
  <c r="X3923" i="1" s="1"/>
  <c r="B3923" i="1" s="1"/>
  <c r="C3925" i="1" l="1"/>
  <c r="P3924" i="1"/>
  <c r="X3924" i="1" s="1"/>
  <c r="B3924" i="1" s="1"/>
  <c r="C3926" i="1" l="1"/>
  <c r="P3925" i="1"/>
  <c r="X3925" i="1" s="1"/>
  <c r="B3925" i="1" s="1"/>
  <c r="C3927" i="1" l="1"/>
  <c r="P3926" i="1"/>
  <c r="X3926" i="1" s="1"/>
  <c r="B3926" i="1" s="1"/>
  <c r="C3928" i="1" l="1"/>
  <c r="P3927" i="1"/>
  <c r="X3927" i="1" s="1"/>
  <c r="B3927" i="1" s="1"/>
  <c r="C3929" i="1" l="1"/>
  <c r="P3928" i="1"/>
  <c r="X3928" i="1" s="1"/>
  <c r="B3928" i="1" s="1"/>
  <c r="C3930" i="1" l="1"/>
  <c r="P3929" i="1"/>
  <c r="X3929" i="1" s="1"/>
  <c r="B3929" i="1" s="1"/>
  <c r="C3931" i="1" l="1"/>
  <c r="P3930" i="1"/>
  <c r="X3930" i="1" s="1"/>
  <c r="B3930" i="1" s="1"/>
  <c r="C3932" i="1" l="1"/>
  <c r="P3931" i="1"/>
  <c r="X3931" i="1" s="1"/>
  <c r="B3931" i="1" s="1"/>
  <c r="C3933" i="1" l="1"/>
  <c r="P3932" i="1"/>
  <c r="X3932" i="1" s="1"/>
  <c r="B3932" i="1" s="1"/>
  <c r="C3934" i="1" l="1"/>
  <c r="P3933" i="1"/>
  <c r="X3933" i="1" s="1"/>
  <c r="B3933" i="1" s="1"/>
  <c r="C3935" i="1" l="1"/>
  <c r="P3934" i="1"/>
  <c r="X3934" i="1" s="1"/>
  <c r="B3934" i="1" s="1"/>
  <c r="C3936" i="1" l="1"/>
  <c r="P3935" i="1"/>
  <c r="X3935" i="1" s="1"/>
  <c r="B3935" i="1" s="1"/>
  <c r="C3937" i="1" l="1"/>
  <c r="P3936" i="1"/>
  <c r="X3936" i="1" s="1"/>
  <c r="B3936" i="1" s="1"/>
  <c r="C3938" i="1" l="1"/>
  <c r="P3937" i="1"/>
  <c r="X3937" i="1" s="1"/>
  <c r="B3937" i="1" s="1"/>
  <c r="C3939" i="1" l="1"/>
  <c r="P3938" i="1"/>
  <c r="X3938" i="1" s="1"/>
  <c r="B3938" i="1" s="1"/>
  <c r="C3940" i="1" l="1"/>
  <c r="P3939" i="1"/>
  <c r="X3939" i="1" s="1"/>
  <c r="B3939" i="1" s="1"/>
  <c r="C3941" i="1" l="1"/>
  <c r="P3940" i="1"/>
  <c r="X3940" i="1" s="1"/>
  <c r="B3940" i="1" s="1"/>
  <c r="C3942" i="1" l="1"/>
  <c r="P3941" i="1"/>
  <c r="X3941" i="1" s="1"/>
  <c r="B3941" i="1" s="1"/>
  <c r="C3943" i="1" l="1"/>
  <c r="P3942" i="1"/>
  <c r="X3942" i="1" s="1"/>
  <c r="B3942" i="1" s="1"/>
  <c r="C3944" i="1" l="1"/>
  <c r="P3943" i="1"/>
  <c r="X3943" i="1" s="1"/>
  <c r="B3943" i="1" s="1"/>
  <c r="C3945" i="1" l="1"/>
  <c r="P3944" i="1"/>
  <c r="X3944" i="1" s="1"/>
  <c r="B3944" i="1" s="1"/>
  <c r="C3946" i="1" l="1"/>
  <c r="P3945" i="1"/>
  <c r="X3945" i="1" s="1"/>
  <c r="B3945" i="1" s="1"/>
  <c r="C3947" i="1" l="1"/>
  <c r="P3946" i="1"/>
  <c r="X3946" i="1" l="1"/>
  <c r="B3946" i="1" s="1"/>
  <c r="S3946" i="1"/>
  <c r="C3948" i="1"/>
  <c r="P3947" i="1"/>
  <c r="X3947" i="1" s="1"/>
  <c r="B3947" i="1" s="1"/>
  <c r="Y3946" i="1" l="1"/>
  <c r="C3949" i="1"/>
  <c r="P3948" i="1"/>
  <c r="X3948" i="1" s="1"/>
  <c r="B3948" i="1" s="1"/>
  <c r="C3950" i="1" l="1"/>
  <c r="P3949" i="1"/>
  <c r="X3949" i="1" s="1"/>
  <c r="B3949" i="1" s="1"/>
  <c r="C3951" i="1" l="1"/>
  <c r="P3950" i="1"/>
  <c r="X3950" i="1" s="1"/>
  <c r="B3950" i="1" s="1"/>
  <c r="C3952" i="1" l="1"/>
  <c r="P3951" i="1"/>
  <c r="X3951" i="1" s="1"/>
  <c r="B3951" i="1" s="1"/>
  <c r="C3953" i="1" l="1"/>
  <c r="P3952" i="1"/>
  <c r="X3952" i="1" s="1"/>
  <c r="B3952" i="1" s="1"/>
  <c r="C3954" i="1" l="1"/>
  <c r="P3953" i="1"/>
  <c r="X3953" i="1" s="1"/>
  <c r="B3953" i="1" s="1"/>
  <c r="C3955" i="1" l="1"/>
  <c r="P3954" i="1"/>
  <c r="X3954" i="1" s="1"/>
  <c r="B3954" i="1" s="1"/>
  <c r="C3956" i="1" l="1"/>
  <c r="P3955" i="1"/>
  <c r="X3955" i="1" s="1"/>
  <c r="B3955" i="1" s="1"/>
  <c r="C3957" i="1" l="1"/>
  <c r="P3956" i="1"/>
  <c r="X3956" i="1" s="1"/>
  <c r="B3956" i="1" s="1"/>
  <c r="C3958" i="1" l="1"/>
  <c r="P3957" i="1"/>
  <c r="X3957" i="1" s="1"/>
  <c r="B3957" i="1" s="1"/>
  <c r="C3959" i="1" l="1"/>
  <c r="P3958" i="1"/>
  <c r="X3958" i="1" s="1"/>
  <c r="B3958" i="1" s="1"/>
  <c r="C3960" i="1" l="1"/>
  <c r="P3959" i="1"/>
  <c r="X3959" i="1" s="1"/>
  <c r="B3959" i="1" s="1"/>
  <c r="C3961" i="1" l="1"/>
  <c r="P3960" i="1"/>
  <c r="X3960" i="1" s="1"/>
  <c r="B3960" i="1" s="1"/>
  <c r="C3962" i="1" l="1"/>
  <c r="P3961" i="1"/>
  <c r="X3961" i="1" s="1"/>
  <c r="B3961" i="1" s="1"/>
  <c r="C3963" i="1" l="1"/>
  <c r="P3962" i="1"/>
  <c r="X3962" i="1" s="1"/>
  <c r="B3962" i="1" s="1"/>
  <c r="C3964" i="1" l="1"/>
  <c r="P3963" i="1"/>
  <c r="X3963" i="1" s="1"/>
  <c r="B3963" i="1" s="1"/>
  <c r="C3965" i="1" l="1"/>
  <c r="P3964" i="1"/>
  <c r="X3964" i="1" s="1"/>
  <c r="B3964" i="1" s="1"/>
  <c r="C3966" i="1" l="1"/>
  <c r="P3965" i="1"/>
  <c r="X3965" i="1" s="1"/>
  <c r="B3965" i="1" s="1"/>
  <c r="C3967" i="1" l="1"/>
  <c r="P3966" i="1"/>
  <c r="X3966" i="1" s="1"/>
  <c r="B3966" i="1" s="1"/>
  <c r="C3968" i="1" l="1"/>
  <c r="P3967" i="1"/>
  <c r="X3967" i="1" s="1"/>
  <c r="B3967" i="1" s="1"/>
  <c r="C3969" i="1" l="1"/>
  <c r="P3968" i="1"/>
  <c r="X3968" i="1" s="1"/>
  <c r="B3968" i="1" s="1"/>
  <c r="C3970" i="1" l="1"/>
  <c r="P3969" i="1"/>
  <c r="X3969" i="1" s="1"/>
  <c r="B3969" i="1" s="1"/>
  <c r="C3971" i="1" l="1"/>
  <c r="P3970" i="1"/>
  <c r="X3970" i="1" s="1"/>
  <c r="B3970" i="1" s="1"/>
  <c r="C3972" i="1" l="1"/>
  <c r="P3971" i="1"/>
  <c r="X3971" i="1" s="1"/>
  <c r="B3971" i="1" s="1"/>
  <c r="C3973" i="1" l="1"/>
  <c r="P3972" i="1"/>
  <c r="X3972" i="1" s="1"/>
  <c r="B3972" i="1" s="1"/>
  <c r="C3974" i="1" l="1"/>
  <c r="P3973" i="1"/>
  <c r="X3973" i="1" s="1"/>
  <c r="B3973" i="1" s="1"/>
  <c r="C3975" i="1" l="1"/>
  <c r="P3974" i="1"/>
  <c r="X3974" i="1" s="1"/>
  <c r="B3974" i="1" s="1"/>
  <c r="C3976" i="1" l="1"/>
  <c r="P3975" i="1"/>
  <c r="X3975" i="1" s="1"/>
  <c r="B3975" i="1" s="1"/>
  <c r="C3977" i="1" l="1"/>
  <c r="P3976" i="1"/>
  <c r="X3976" i="1" l="1"/>
  <c r="B3976" i="1" s="1"/>
  <c r="S3976" i="1"/>
  <c r="C3978" i="1"/>
  <c r="P3977" i="1"/>
  <c r="X3977" i="1" s="1"/>
  <c r="B3977" i="1" s="1"/>
  <c r="Y3976" i="1" l="1"/>
  <c r="C3979" i="1"/>
  <c r="P3978" i="1"/>
  <c r="X3978" i="1" s="1"/>
  <c r="B3978" i="1" s="1"/>
  <c r="C3980" i="1" l="1"/>
  <c r="P3979" i="1"/>
  <c r="X3979" i="1" s="1"/>
  <c r="B3979" i="1" s="1"/>
  <c r="C3981" i="1" l="1"/>
  <c r="P3980" i="1"/>
  <c r="X3980" i="1" s="1"/>
  <c r="B3980" i="1" l="1"/>
  <c r="Y3980" i="1"/>
  <c r="C3982" i="1"/>
  <c r="P3981" i="1"/>
  <c r="X3981" i="1" s="1"/>
  <c r="B3981" i="1" s="1"/>
  <c r="C3983" i="1" l="1"/>
  <c r="P3982" i="1"/>
  <c r="X3982" i="1" s="1"/>
  <c r="B3982" i="1" s="1"/>
  <c r="C3984" i="1" l="1"/>
  <c r="P3983" i="1"/>
  <c r="X3983" i="1" s="1"/>
  <c r="B3983" i="1" s="1"/>
  <c r="C3985" i="1" l="1"/>
  <c r="P3984" i="1"/>
  <c r="X3984" i="1" s="1"/>
  <c r="B3984" i="1" s="1"/>
  <c r="C3986" i="1" l="1"/>
  <c r="P3985" i="1"/>
  <c r="X3985" i="1" s="1"/>
  <c r="B3985" i="1" s="1"/>
  <c r="C3987" i="1" l="1"/>
  <c r="P3986" i="1"/>
  <c r="X3986" i="1" s="1"/>
  <c r="B3986" i="1" s="1"/>
  <c r="C3988" i="1" l="1"/>
  <c r="P3987" i="1"/>
  <c r="X3987" i="1" s="1"/>
  <c r="B3987" i="1" s="1"/>
  <c r="C3989" i="1" l="1"/>
  <c r="P3988" i="1"/>
  <c r="X3988" i="1" s="1"/>
  <c r="B3988" i="1" s="1"/>
  <c r="C3990" i="1" l="1"/>
  <c r="P3989" i="1"/>
  <c r="X3989" i="1" s="1"/>
  <c r="B3989" i="1" s="1"/>
  <c r="C3991" i="1" l="1"/>
  <c r="P3990" i="1"/>
  <c r="X3990" i="1" s="1"/>
  <c r="B3990" i="1" s="1"/>
  <c r="C3992" i="1" l="1"/>
  <c r="P3991" i="1"/>
  <c r="X3991" i="1" s="1"/>
  <c r="B3991" i="1" s="1"/>
  <c r="C3993" i="1" l="1"/>
  <c r="P3992" i="1"/>
  <c r="X3992" i="1" s="1"/>
  <c r="B3992" i="1" s="1"/>
  <c r="C3994" i="1" l="1"/>
  <c r="P3993" i="1"/>
  <c r="X3993" i="1" s="1"/>
  <c r="B3993" i="1" s="1"/>
  <c r="C3995" i="1" l="1"/>
  <c r="P3994" i="1"/>
  <c r="X3994" i="1" s="1"/>
  <c r="B3994" i="1" s="1"/>
  <c r="C3996" i="1" l="1"/>
  <c r="P3995" i="1"/>
  <c r="X3995" i="1" s="1"/>
  <c r="B3995" i="1" s="1"/>
  <c r="C3997" i="1" l="1"/>
  <c r="P3996" i="1"/>
  <c r="X3996" i="1" s="1"/>
  <c r="B3996" i="1" s="1"/>
  <c r="C3998" i="1" l="1"/>
  <c r="P3997" i="1"/>
  <c r="X3997" i="1" s="1"/>
  <c r="B3997" i="1" s="1"/>
  <c r="C3999" i="1" l="1"/>
  <c r="P3998" i="1"/>
  <c r="X3998" i="1" s="1"/>
  <c r="B3998" i="1" s="1"/>
  <c r="C4000" i="1" l="1"/>
  <c r="P3999" i="1"/>
  <c r="X3999" i="1" s="1"/>
  <c r="B3999" i="1" s="1"/>
  <c r="C4001" i="1" l="1"/>
  <c r="P4000" i="1"/>
  <c r="X4000" i="1" s="1"/>
  <c r="B4000" i="1" s="1"/>
  <c r="C4002" i="1" l="1"/>
  <c r="P4001" i="1"/>
  <c r="X4001" i="1" s="1"/>
  <c r="B4001" i="1" s="1"/>
  <c r="C4003" i="1" l="1"/>
  <c r="P4002" i="1"/>
  <c r="X4002" i="1" s="1"/>
  <c r="B4002" i="1" s="1"/>
  <c r="C4004" i="1" l="1"/>
  <c r="P4003" i="1"/>
  <c r="X4003" i="1" s="1"/>
  <c r="B4003" i="1" s="1"/>
  <c r="C4005" i="1" l="1"/>
  <c r="P4004" i="1"/>
  <c r="X4004" i="1" s="1"/>
  <c r="B4004" i="1" s="1"/>
  <c r="C4006" i="1" l="1"/>
  <c r="P4005" i="1"/>
  <c r="X4005" i="1" s="1"/>
  <c r="B4005" i="1" l="1"/>
  <c r="Y4005" i="1"/>
  <c r="C4007" i="1"/>
  <c r="P4006" i="1"/>
  <c r="X4006" i="1" l="1"/>
  <c r="B4006" i="1" s="1"/>
  <c r="S4006" i="1"/>
  <c r="C4008" i="1"/>
  <c r="P4007" i="1"/>
  <c r="X4007" i="1" s="1"/>
  <c r="B4007" i="1" s="1"/>
  <c r="Y4006" i="1" l="1"/>
  <c r="C4009" i="1"/>
  <c r="P4008" i="1"/>
  <c r="X4008" i="1" s="1"/>
  <c r="B4008" i="1" s="1"/>
  <c r="C4010" i="1" l="1"/>
  <c r="P4009" i="1"/>
  <c r="X4009" i="1" s="1"/>
  <c r="B4009" i="1" s="1"/>
  <c r="C4011" i="1" l="1"/>
  <c r="P4010" i="1"/>
  <c r="X4010" i="1" s="1"/>
  <c r="B4010" i="1" s="1"/>
  <c r="C4012" i="1" l="1"/>
  <c r="P4011" i="1"/>
  <c r="X4011" i="1" s="1"/>
  <c r="B4011" i="1" s="1"/>
  <c r="C4013" i="1" l="1"/>
  <c r="P4012" i="1"/>
  <c r="X4012" i="1" s="1"/>
  <c r="B4012" i="1" s="1"/>
  <c r="C4014" i="1" l="1"/>
  <c r="P4013" i="1"/>
  <c r="X4013" i="1" s="1"/>
  <c r="B4013" i="1" s="1"/>
  <c r="C4015" i="1" l="1"/>
  <c r="P4014" i="1"/>
  <c r="X4014" i="1" s="1"/>
  <c r="B4014" i="1" s="1"/>
  <c r="C4016" i="1" l="1"/>
  <c r="P4015" i="1"/>
  <c r="X4015" i="1" s="1"/>
  <c r="B4015" i="1" s="1"/>
  <c r="C4017" i="1" l="1"/>
  <c r="P4016" i="1"/>
  <c r="X4016" i="1" s="1"/>
  <c r="B4016" i="1" s="1"/>
  <c r="C4018" i="1" l="1"/>
  <c r="P4017" i="1"/>
  <c r="X4017" i="1" s="1"/>
  <c r="B4017" i="1" s="1"/>
  <c r="C4019" i="1" l="1"/>
  <c r="P4018" i="1"/>
  <c r="X4018" i="1" s="1"/>
  <c r="B4018" i="1" s="1"/>
  <c r="C4020" i="1" l="1"/>
  <c r="P4019" i="1"/>
  <c r="X4019" i="1" s="1"/>
  <c r="B4019" i="1" s="1"/>
  <c r="C4021" i="1" l="1"/>
  <c r="P4020" i="1"/>
  <c r="X4020" i="1" s="1"/>
  <c r="B4020" i="1" s="1"/>
  <c r="C4022" i="1" l="1"/>
  <c r="P4021" i="1"/>
  <c r="X4021" i="1" s="1"/>
  <c r="B4021" i="1" s="1"/>
  <c r="C4023" i="1" l="1"/>
  <c r="P4022" i="1"/>
  <c r="X4022" i="1" s="1"/>
  <c r="B4022" i="1" s="1"/>
  <c r="C4024" i="1" l="1"/>
  <c r="P4023" i="1"/>
  <c r="X4023" i="1" s="1"/>
  <c r="B4023" i="1" s="1"/>
  <c r="C4025" i="1" l="1"/>
  <c r="P4024" i="1"/>
  <c r="X4024" i="1" s="1"/>
  <c r="B4024" i="1" s="1"/>
  <c r="C4026" i="1" l="1"/>
  <c r="P4025" i="1"/>
  <c r="X4025" i="1" s="1"/>
  <c r="B4025" i="1" s="1"/>
  <c r="C4027" i="1" l="1"/>
  <c r="P4026" i="1"/>
  <c r="X4026" i="1" s="1"/>
  <c r="B4026" i="1" s="1"/>
  <c r="C4028" i="1" l="1"/>
  <c r="P4027" i="1"/>
  <c r="X4027" i="1" s="1"/>
  <c r="B4027" i="1" s="1"/>
  <c r="C4029" i="1" l="1"/>
  <c r="P4028" i="1"/>
  <c r="X4028" i="1" s="1"/>
  <c r="B4028" i="1" s="1"/>
  <c r="C4030" i="1" l="1"/>
  <c r="P4029" i="1"/>
  <c r="X4029" i="1" s="1"/>
  <c r="B4029" i="1" s="1"/>
  <c r="C4031" i="1" l="1"/>
  <c r="P4030" i="1"/>
  <c r="X4030" i="1" s="1"/>
  <c r="B4030" i="1" s="1"/>
  <c r="C4032" i="1" l="1"/>
  <c r="P4031" i="1"/>
  <c r="X4031" i="1" s="1"/>
  <c r="B4031" i="1" s="1"/>
  <c r="C4033" i="1" l="1"/>
  <c r="P4032" i="1"/>
  <c r="X4032" i="1" s="1"/>
  <c r="B4032" i="1" s="1"/>
  <c r="C4034" i="1" l="1"/>
  <c r="P4033" i="1"/>
  <c r="X4033" i="1" s="1"/>
  <c r="B4033" i="1" s="1"/>
  <c r="C4035" i="1" l="1"/>
  <c r="P4034" i="1"/>
  <c r="X4034" i="1" s="1"/>
  <c r="B4034" i="1" s="1"/>
  <c r="C4036" i="1" l="1"/>
  <c r="P4035" i="1"/>
  <c r="X4035" i="1" s="1"/>
  <c r="B4035" i="1" s="1"/>
  <c r="C4037" i="1" l="1"/>
  <c r="P4036" i="1"/>
  <c r="X4036" i="1" s="1"/>
  <c r="B4036" i="1" l="1"/>
  <c r="Y4036" i="1"/>
  <c r="P4037" i="1"/>
  <c r="C4038" i="1"/>
  <c r="X4037" i="1" l="1"/>
  <c r="B4037" i="1" s="1"/>
  <c r="S4037" i="1"/>
  <c r="C4039" i="1"/>
  <c r="P4038" i="1"/>
  <c r="X4038" i="1" s="1"/>
  <c r="B4038" i="1" s="1"/>
  <c r="Y4037" i="1" l="1"/>
  <c r="C4040" i="1"/>
  <c r="P4039" i="1"/>
  <c r="X4039" i="1" l="1"/>
  <c r="Y4039" i="1" s="1"/>
  <c r="C4041" i="1"/>
  <c r="P4040" i="1"/>
  <c r="X4040" i="1" s="1"/>
  <c r="B4040" i="1" s="1"/>
  <c r="B4039" i="1" l="1"/>
  <c r="C4042" i="1"/>
  <c r="P4041" i="1"/>
  <c r="X4041" i="1" s="1"/>
  <c r="B4041" i="1" s="1"/>
  <c r="C4043" i="1" l="1"/>
  <c r="P4042" i="1"/>
  <c r="X4042" i="1" s="1"/>
  <c r="B4042" i="1" s="1"/>
  <c r="C4044" i="1" l="1"/>
  <c r="P4043" i="1"/>
  <c r="X4043" i="1" s="1"/>
  <c r="B4043" i="1" s="1"/>
  <c r="C4045" i="1" l="1"/>
  <c r="P4044" i="1"/>
  <c r="X4044" i="1" s="1"/>
  <c r="B4044" i="1" s="1"/>
  <c r="C4046" i="1" l="1"/>
  <c r="P4045" i="1"/>
  <c r="X4045" i="1" s="1"/>
  <c r="B4045" i="1" s="1"/>
  <c r="C4047" i="1" l="1"/>
  <c r="P4046" i="1"/>
  <c r="X4046" i="1" s="1"/>
  <c r="B4046" i="1" s="1"/>
  <c r="C4048" i="1" l="1"/>
  <c r="P4047" i="1"/>
  <c r="X4047" i="1" s="1"/>
  <c r="B4047" i="1" s="1"/>
  <c r="C4049" i="1" l="1"/>
  <c r="P4048" i="1"/>
  <c r="X4048" i="1" s="1"/>
  <c r="B4048" i="1" s="1"/>
  <c r="C4050" i="1" l="1"/>
  <c r="P4049" i="1"/>
  <c r="X4049" i="1" s="1"/>
  <c r="B4049" i="1" s="1"/>
  <c r="C4051" i="1" l="1"/>
  <c r="P4050" i="1"/>
  <c r="X4050" i="1" s="1"/>
  <c r="B4050" i="1" s="1"/>
  <c r="C4052" i="1" l="1"/>
  <c r="P4051" i="1"/>
  <c r="X4051" i="1" s="1"/>
  <c r="B4051" i="1" s="1"/>
  <c r="C4053" i="1" l="1"/>
  <c r="P4052" i="1"/>
  <c r="X4052" i="1" s="1"/>
  <c r="B4052" i="1" s="1"/>
  <c r="C4054" i="1" l="1"/>
  <c r="P4053" i="1"/>
  <c r="X4053" i="1" s="1"/>
  <c r="B4053" i="1" s="1"/>
  <c r="C4055" i="1" l="1"/>
  <c r="P4054" i="1"/>
  <c r="X4054" i="1" s="1"/>
  <c r="B4054" i="1" s="1"/>
  <c r="C4056" i="1" l="1"/>
  <c r="P4055" i="1"/>
  <c r="X4055" i="1" s="1"/>
  <c r="B4055" i="1" s="1"/>
  <c r="C4057" i="1" l="1"/>
  <c r="P4056" i="1"/>
  <c r="X4056" i="1" s="1"/>
  <c r="B4056" i="1" s="1"/>
  <c r="C4058" i="1" l="1"/>
  <c r="P4057" i="1"/>
  <c r="X4057" i="1" s="1"/>
  <c r="B4057" i="1" s="1"/>
  <c r="C4059" i="1" l="1"/>
  <c r="P4058" i="1"/>
  <c r="X4058" i="1" s="1"/>
  <c r="B4058" i="1" s="1"/>
  <c r="C4060" i="1" l="1"/>
  <c r="P4059" i="1"/>
  <c r="X4059" i="1" s="1"/>
  <c r="B4059" i="1" s="1"/>
  <c r="C4061" i="1" l="1"/>
  <c r="P4060" i="1"/>
  <c r="X4060" i="1" s="1"/>
  <c r="B4060" i="1" s="1"/>
  <c r="C4062" i="1" l="1"/>
  <c r="P4061" i="1"/>
  <c r="X4061" i="1" s="1"/>
  <c r="B4061" i="1" s="1"/>
  <c r="C4063" i="1" l="1"/>
  <c r="P4062" i="1"/>
  <c r="X4062" i="1" s="1"/>
  <c r="B4062" i="1" s="1"/>
  <c r="C4064" i="1" l="1"/>
  <c r="P4063" i="1"/>
  <c r="X4063" i="1" s="1"/>
  <c r="B4063" i="1" s="1"/>
  <c r="C4065" i="1" l="1"/>
  <c r="P4064" i="1"/>
  <c r="X4064" i="1" s="1"/>
  <c r="B4064" i="1" s="1"/>
  <c r="C4066" i="1" l="1"/>
  <c r="P4065" i="1"/>
  <c r="X4065" i="1" s="1"/>
  <c r="B4065" i="1" s="1"/>
  <c r="C4067" i="1" l="1"/>
  <c r="P4066" i="1"/>
  <c r="X4066" i="1" s="1"/>
  <c r="B4066" i="1" s="1"/>
  <c r="C4068" i="1" l="1"/>
  <c r="P4067" i="1"/>
  <c r="X4067" i="1" s="1"/>
  <c r="B4067" i="1" s="1"/>
  <c r="C4069" i="1" l="1"/>
  <c r="P4068" i="1"/>
  <c r="X4068" i="1" l="1"/>
  <c r="B4068" i="1" s="1"/>
  <c r="S4068" i="1"/>
  <c r="C4070" i="1"/>
  <c r="P4069" i="1"/>
  <c r="X4069" i="1" s="1"/>
  <c r="B4069" i="1" s="1"/>
  <c r="Y4068" i="1" l="1"/>
  <c r="C4071" i="1"/>
  <c r="P4070" i="1"/>
  <c r="X4070" i="1" s="1"/>
  <c r="B4070" i="1" s="1"/>
  <c r="C4072" i="1" l="1"/>
  <c r="P4071" i="1"/>
  <c r="X4071" i="1" s="1"/>
  <c r="B4071" i="1" s="1"/>
  <c r="C4073" i="1" l="1"/>
  <c r="P4072" i="1"/>
  <c r="X4072" i="1" s="1"/>
  <c r="B4072" i="1" s="1"/>
  <c r="C4074" i="1" l="1"/>
  <c r="P4073" i="1"/>
  <c r="X4073" i="1" s="1"/>
  <c r="B4073" i="1" s="1"/>
  <c r="C4075" i="1" l="1"/>
  <c r="P4074" i="1"/>
  <c r="X4074" i="1" s="1"/>
  <c r="B4074" i="1" s="1"/>
  <c r="C4076" i="1" l="1"/>
  <c r="P4075" i="1"/>
  <c r="X4075" i="1" s="1"/>
  <c r="B4075" i="1" s="1"/>
  <c r="C4077" i="1" l="1"/>
  <c r="P4076" i="1"/>
  <c r="X4076" i="1" s="1"/>
  <c r="B4076" i="1" s="1"/>
  <c r="C4078" i="1" l="1"/>
  <c r="P4077" i="1"/>
  <c r="X4077" i="1" s="1"/>
  <c r="B4077" i="1" s="1"/>
  <c r="C4079" i="1" l="1"/>
  <c r="P4078" i="1"/>
  <c r="X4078" i="1" s="1"/>
  <c r="B4078" i="1" s="1"/>
  <c r="C4080" i="1" l="1"/>
  <c r="P4079" i="1"/>
  <c r="X4079" i="1" s="1"/>
  <c r="B4079" i="1" s="1"/>
  <c r="C4081" i="1" l="1"/>
  <c r="P4080" i="1"/>
  <c r="X4080" i="1" s="1"/>
  <c r="B4080" i="1" s="1"/>
  <c r="C4082" i="1" l="1"/>
  <c r="P4081" i="1"/>
  <c r="X4081" i="1" s="1"/>
  <c r="B4081" i="1" s="1"/>
  <c r="C4083" i="1" l="1"/>
  <c r="P4082" i="1"/>
  <c r="X4082" i="1" s="1"/>
  <c r="B4082" i="1" s="1"/>
  <c r="C4084" i="1" l="1"/>
  <c r="P4083" i="1"/>
  <c r="X4083" i="1" s="1"/>
  <c r="B4083" i="1" s="1"/>
  <c r="C4085" i="1" l="1"/>
  <c r="P4084" i="1"/>
  <c r="X4084" i="1" s="1"/>
  <c r="B4084" i="1" s="1"/>
  <c r="C4086" i="1" l="1"/>
  <c r="P4085" i="1"/>
  <c r="X4085" i="1" s="1"/>
  <c r="B4085" i="1" s="1"/>
  <c r="C4087" i="1" l="1"/>
  <c r="P4086" i="1"/>
  <c r="X4086" i="1" s="1"/>
  <c r="B4086" i="1" s="1"/>
  <c r="C4088" i="1" l="1"/>
  <c r="P4087" i="1"/>
  <c r="X4087" i="1" s="1"/>
  <c r="B4087" i="1" s="1"/>
  <c r="C4089" i="1" l="1"/>
  <c r="P4088" i="1"/>
  <c r="X4088" i="1" s="1"/>
  <c r="B4088" i="1" s="1"/>
  <c r="C4090" i="1" l="1"/>
  <c r="P4089" i="1"/>
  <c r="X4089" i="1" s="1"/>
  <c r="B4089" i="1" s="1"/>
  <c r="C4091" i="1" l="1"/>
  <c r="P4090" i="1"/>
  <c r="X4090" i="1" s="1"/>
  <c r="B4090" i="1" s="1"/>
  <c r="C4092" i="1" l="1"/>
  <c r="P4091" i="1"/>
  <c r="X4091" i="1" s="1"/>
  <c r="B4091" i="1" s="1"/>
  <c r="C4093" i="1" l="1"/>
  <c r="P4092" i="1"/>
  <c r="X4092" i="1" s="1"/>
  <c r="B4092" i="1" s="1"/>
  <c r="C4094" i="1" l="1"/>
  <c r="P4093" i="1"/>
  <c r="X4093" i="1" s="1"/>
  <c r="B4093" i="1" s="1"/>
  <c r="C4095" i="1" l="1"/>
  <c r="P4094" i="1"/>
  <c r="X4094" i="1" s="1"/>
  <c r="B4094" i="1" s="1"/>
  <c r="C4096" i="1" l="1"/>
  <c r="P4095" i="1"/>
  <c r="X4095" i="1" s="1"/>
  <c r="B4095" i="1" s="1"/>
  <c r="C4097" i="1" l="1"/>
  <c r="P4096" i="1"/>
  <c r="X4096" i="1" s="1"/>
  <c r="B4096" i="1" s="1"/>
  <c r="C4098" i="1" l="1"/>
  <c r="P4097" i="1"/>
  <c r="X4097" i="1" s="1"/>
  <c r="B4097" i="1" s="1"/>
  <c r="C4099" i="1" l="1"/>
  <c r="P4098" i="1"/>
  <c r="X4098" i="1" s="1"/>
  <c r="B4098" i="1" s="1"/>
  <c r="C4100" i="1" l="1"/>
  <c r="P4099" i="1"/>
  <c r="X4099" i="1" s="1"/>
  <c r="B4099" i="1" s="1"/>
  <c r="C4101" i="1" l="1"/>
  <c r="P4100" i="1"/>
  <c r="X4100" i="1" l="1"/>
  <c r="B4100" i="1" s="1"/>
  <c r="S4100" i="1"/>
  <c r="C4102" i="1"/>
  <c r="P4101" i="1"/>
  <c r="X4101" i="1" s="1"/>
  <c r="B4101" i="1" s="1"/>
  <c r="Y4100" i="1" l="1"/>
  <c r="C4103" i="1"/>
  <c r="P4102" i="1"/>
  <c r="X4102" i="1" s="1"/>
  <c r="B4102" i="1" s="1"/>
  <c r="C4104" i="1" l="1"/>
  <c r="P4103" i="1"/>
  <c r="X4103" i="1" s="1"/>
  <c r="B4103" i="1" s="1"/>
  <c r="C4105" i="1" l="1"/>
  <c r="P4104" i="1"/>
  <c r="X4104" i="1" s="1"/>
  <c r="B4104" i="1" s="1"/>
  <c r="C4106" i="1" l="1"/>
  <c r="P4105" i="1"/>
  <c r="X4105" i="1" s="1"/>
  <c r="B4105" i="1" s="1"/>
  <c r="C4107" i="1" l="1"/>
  <c r="P4106" i="1"/>
  <c r="X4106" i="1" s="1"/>
  <c r="B4106" i="1" s="1"/>
  <c r="C4108" i="1" l="1"/>
  <c r="P4107" i="1"/>
  <c r="X4107" i="1" s="1"/>
  <c r="B4107" i="1" s="1"/>
  <c r="C4109" i="1" l="1"/>
  <c r="P4108" i="1"/>
  <c r="X4108" i="1" s="1"/>
  <c r="B4108" i="1" s="1"/>
  <c r="C4110" i="1" l="1"/>
  <c r="P4109" i="1"/>
  <c r="X4109" i="1" s="1"/>
  <c r="B4109" i="1" s="1"/>
  <c r="C4111" i="1" l="1"/>
  <c r="P4110" i="1"/>
  <c r="X4110" i="1" s="1"/>
  <c r="B4110" i="1" s="1"/>
  <c r="C4112" i="1" l="1"/>
  <c r="P4111" i="1"/>
  <c r="X4111" i="1" s="1"/>
  <c r="B4111" i="1" s="1"/>
  <c r="C4113" i="1" l="1"/>
  <c r="P4112" i="1"/>
  <c r="X4112" i="1" s="1"/>
  <c r="B4112" i="1" s="1"/>
  <c r="C4114" i="1" l="1"/>
  <c r="P4113" i="1"/>
  <c r="X4113" i="1" s="1"/>
  <c r="B4113" i="1" s="1"/>
  <c r="C4115" i="1" l="1"/>
  <c r="P4114" i="1"/>
  <c r="X4114" i="1" s="1"/>
  <c r="B4114" i="1" s="1"/>
  <c r="C4116" i="1" l="1"/>
  <c r="P4115" i="1"/>
  <c r="X4115" i="1" s="1"/>
  <c r="B4115" i="1" s="1"/>
  <c r="C4117" i="1" l="1"/>
  <c r="P4116" i="1"/>
  <c r="X4116" i="1" s="1"/>
  <c r="B4116" i="1" s="1"/>
  <c r="C4118" i="1" l="1"/>
  <c r="P4117" i="1"/>
  <c r="X4117" i="1" s="1"/>
  <c r="B4117" i="1" s="1"/>
  <c r="C4119" i="1" l="1"/>
  <c r="P4118" i="1"/>
  <c r="X4118" i="1" s="1"/>
  <c r="B4118" i="1" s="1"/>
  <c r="C4120" i="1" l="1"/>
  <c r="P4119" i="1"/>
  <c r="X4119" i="1" s="1"/>
  <c r="B4119" i="1" s="1"/>
  <c r="C4121" i="1" l="1"/>
  <c r="P4120" i="1"/>
  <c r="X4120" i="1" s="1"/>
  <c r="B4120" i="1" s="1"/>
  <c r="C4122" i="1" l="1"/>
  <c r="P4121" i="1"/>
  <c r="X4121" i="1" s="1"/>
  <c r="B4121" i="1" s="1"/>
  <c r="C4123" i="1" l="1"/>
  <c r="P4122" i="1"/>
  <c r="X4122" i="1" s="1"/>
  <c r="B4122" i="1" s="1"/>
  <c r="C4124" i="1" l="1"/>
  <c r="P4123" i="1"/>
  <c r="X4123" i="1" s="1"/>
  <c r="B4123" i="1" s="1"/>
  <c r="C4125" i="1" l="1"/>
  <c r="P4124" i="1"/>
  <c r="X4124" i="1" s="1"/>
  <c r="B4124" i="1" s="1"/>
  <c r="C4126" i="1" l="1"/>
  <c r="P4125" i="1"/>
  <c r="X4125" i="1" s="1"/>
  <c r="B4125" i="1" s="1"/>
  <c r="C4127" i="1" l="1"/>
  <c r="P4126" i="1"/>
  <c r="X4126" i="1" s="1"/>
  <c r="B4126" i="1" s="1"/>
  <c r="C4128" i="1" l="1"/>
  <c r="P4127" i="1"/>
  <c r="X4127" i="1" s="1"/>
  <c r="B4127" i="1" s="1"/>
  <c r="C4129" i="1" l="1"/>
  <c r="P4128" i="1"/>
  <c r="X4128" i="1" s="1"/>
  <c r="B4128" i="1" s="1"/>
  <c r="C4130" i="1" l="1"/>
  <c r="P4129" i="1"/>
  <c r="X4129" i="1" s="1"/>
  <c r="B4129" i="1" s="1"/>
  <c r="C4131" i="1" l="1"/>
  <c r="P4130" i="1"/>
  <c r="X4130" i="1" l="1"/>
  <c r="B4130" i="1" s="1"/>
  <c r="S4130" i="1"/>
  <c r="C4132" i="1"/>
  <c r="P4131" i="1"/>
  <c r="X4131" i="1" s="1"/>
  <c r="B4131" i="1" s="1"/>
  <c r="Y4130" i="1" l="1"/>
  <c r="C4133" i="1"/>
  <c r="P4132" i="1"/>
  <c r="X4132" i="1" s="1"/>
  <c r="B4132" i="1" s="1"/>
  <c r="C4134" i="1" l="1"/>
  <c r="P4133" i="1"/>
  <c r="X4133" i="1" s="1"/>
  <c r="B4133" i="1" s="1"/>
  <c r="C4135" i="1" l="1"/>
  <c r="P4134" i="1"/>
  <c r="X4134" i="1" s="1"/>
  <c r="B4134" i="1" s="1"/>
  <c r="C4136" i="1" l="1"/>
  <c r="P4135" i="1"/>
  <c r="X4135" i="1" s="1"/>
  <c r="B4135" i="1" s="1"/>
  <c r="C4137" i="1" l="1"/>
  <c r="P4136" i="1"/>
  <c r="X4136" i="1" s="1"/>
  <c r="B4136" i="1" s="1"/>
  <c r="C4138" i="1" l="1"/>
  <c r="P4137" i="1"/>
  <c r="X4137" i="1" s="1"/>
  <c r="B4137" i="1" s="1"/>
  <c r="C4139" i="1" l="1"/>
  <c r="P4138" i="1"/>
  <c r="X4138" i="1" s="1"/>
  <c r="B4138" i="1" s="1"/>
  <c r="C4140" i="1" l="1"/>
  <c r="P4139" i="1"/>
  <c r="X4139" i="1" s="1"/>
  <c r="B4139" i="1" s="1"/>
  <c r="C4141" i="1" l="1"/>
  <c r="P4140" i="1"/>
  <c r="X4140" i="1" s="1"/>
  <c r="B4140" i="1" s="1"/>
  <c r="C4142" i="1" l="1"/>
  <c r="P4141" i="1"/>
  <c r="X4141" i="1" s="1"/>
  <c r="B4141" i="1" s="1"/>
  <c r="C4143" i="1" l="1"/>
  <c r="P4142" i="1"/>
  <c r="X4142" i="1" s="1"/>
  <c r="B4142" i="1" s="1"/>
  <c r="C4144" i="1" l="1"/>
  <c r="P4143" i="1"/>
  <c r="X4143" i="1" s="1"/>
  <c r="B4143" i="1" s="1"/>
  <c r="C4145" i="1" l="1"/>
  <c r="P4144" i="1"/>
  <c r="X4144" i="1" s="1"/>
  <c r="B4144" i="1" s="1"/>
  <c r="C4146" i="1" l="1"/>
  <c r="P4145" i="1"/>
  <c r="X4145" i="1" s="1"/>
  <c r="B4145" i="1" s="1"/>
  <c r="C4147" i="1" l="1"/>
  <c r="P4146" i="1"/>
  <c r="X4146" i="1" s="1"/>
  <c r="B4146" i="1" s="1"/>
  <c r="C4148" i="1" l="1"/>
  <c r="P4147" i="1"/>
  <c r="X4147" i="1" s="1"/>
  <c r="B4147" i="1" s="1"/>
  <c r="C4149" i="1" l="1"/>
  <c r="P4148" i="1"/>
  <c r="X4148" i="1" s="1"/>
  <c r="B4148" i="1" s="1"/>
  <c r="C4150" i="1" l="1"/>
  <c r="P4149" i="1"/>
  <c r="X4149" i="1" s="1"/>
  <c r="B4149" i="1" s="1"/>
  <c r="C4151" i="1" l="1"/>
  <c r="P4150" i="1"/>
  <c r="X4150" i="1" s="1"/>
  <c r="B4150" i="1" s="1"/>
  <c r="C4152" i="1" l="1"/>
  <c r="P4151" i="1"/>
  <c r="X4151" i="1" s="1"/>
  <c r="B4151" i="1" s="1"/>
  <c r="C4153" i="1" l="1"/>
  <c r="P4152" i="1"/>
  <c r="X4152" i="1" s="1"/>
  <c r="B4152" i="1" s="1"/>
  <c r="C4154" i="1" l="1"/>
  <c r="P4153" i="1"/>
  <c r="X4153" i="1" s="1"/>
  <c r="B4153" i="1" s="1"/>
  <c r="C4155" i="1" l="1"/>
  <c r="P4154" i="1"/>
  <c r="X4154" i="1" s="1"/>
  <c r="B4154" i="1" s="1"/>
  <c r="C4156" i="1" l="1"/>
  <c r="P4155" i="1"/>
  <c r="X4155" i="1" s="1"/>
  <c r="B4155" i="1" s="1"/>
  <c r="C4157" i="1" l="1"/>
  <c r="P4156" i="1"/>
  <c r="X4156" i="1" s="1"/>
  <c r="B4156" i="1" s="1"/>
  <c r="C4158" i="1" l="1"/>
  <c r="P4157" i="1"/>
  <c r="X4157" i="1" s="1"/>
  <c r="B4157" i="1" s="1"/>
  <c r="C4159" i="1" l="1"/>
  <c r="P4158" i="1"/>
  <c r="X4158" i="1" s="1"/>
  <c r="B4158" i="1" s="1"/>
  <c r="P4159" i="1" l="1"/>
  <c r="C4160" i="1"/>
  <c r="X4159" i="1" l="1"/>
  <c r="B4159" i="1" s="1"/>
  <c r="S4159" i="1"/>
  <c r="C4161" i="1"/>
  <c r="P4160" i="1"/>
  <c r="X4160" i="1" s="1"/>
  <c r="B4160" i="1" s="1"/>
  <c r="Y4159" i="1" l="1"/>
  <c r="C4162" i="1"/>
  <c r="P4161" i="1"/>
  <c r="X4161" i="1" s="1"/>
  <c r="B4161" i="1" s="1"/>
  <c r="C4163" i="1" l="1"/>
  <c r="P4162" i="1"/>
  <c r="X4162" i="1" s="1"/>
  <c r="B4162" i="1" s="1"/>
  <c r="C4164" i="1" l="1"/>
  <c r="P4163" i="1"/>
  <c r="X4163" i="1" s="1"/>
  <c r="B4163" i="1" s="1"/>
  <c r="C4165" i="1" l="1"/>
  <c r="P4164" i="1"/>
  <c r="X4164" i="1" s="1"/>
  <c r="B4164" i="1" s="1"/>
  <c r="C4166" i="1" l="1"/>
  <c r="P4165" i="1"/>
  <c r="X4165" i="1" s="1"/>
  <c r="B4165" i="1" s="1"/>
  <c r="C4167" i="1" l="1"/>
  <c r="P4166" i="1"/>
  <c r="X4166" i="1" s="1"/>
  <c r="B4166" i="1" s="1"/>
  <c r="C4168" i="1" l="1"/>
  <c r="P4167" i="1"/>
  <c r="X4167" i="1" s="1"/>
  <c r="B4167" i="1" s="1"/>
  <c r="C4169" i="1" l="1"/>
  <c r="P4168" i="1"/>
  <c r="X4168" i="1" s="1"/>
  <c r="B4168" i="1" s="1"/>
  <c r="C4170" i="1" l="1"/>
  <c r="P4169" i="1"/>
  <c r="X4169" i="1" s="1"/>
  <c r="B4169" i="1" s="1"/>
  <c r="C4171" i="1" l="1"/>
  <c r="P4170" i="1"/>
  <c r="X4170" i="1" s="1"/>
  <c r="B4170" i="1" s="1"/>
  <c r="C4172" i="1" l="1"/>
  <c r="P4171" i="1"/>
  <c r="X4171" i="1" s="1"/>
  <c r="B4171" i="1" s="1"/>
  <c r="C4173" i="1" l="1"/>
  <c r="P4172" i="1"/>
  <c r="X4172" i="1" s="1"/>
  <c r="B4172" i="1" s="1"/>
  <c r="C4174" i="1" l="1"/>
  <c r="P4173" i="1"/>
  <c r="X4173" i="1" s="1"/>
  <c r="B4173" i="1" s="1"/>
  <c r="C4175" i="1" l="1"/>
  <c r="P4174" i="1"/>
  <c r="X4174" i="1" s="1"/>
  <c r="B4174" i="1" s="1"/>
  <c r="C4176" i="1" l="1"/>
  <c r="P4175" i="1"/>
  <c r="X4175" i="1" s="1"/>
  <c r="B4175" i="1" s="1"/>
  <c r="C4177" i="1" l="1"/>
  <c r="P4176" i="1"/>
  <c r="X4176" i="1" s="1"/>
  <c r="B4176" i="1" s="1"/>
  <c r="C4178" i="1" l="1"/>
  <c r="P4177" i="1"/>
  <c r="X4177" i="1" s="1"/>
  <c r="B4177" i="1" s="1"/>
  <c r="C4179" i="1" l="1"/>
  <c r="P4178" i="1"/>
  <c r="X4178" i="1" s="1"/>
  <c r="B4178" i="1" s="1"/>
  <c r="C4180" i="1" l="1"/>
  <c r="P4179" i="1"/>
  <c r="X4179" i="1" s="1"/>
  <c r="B4179" i="1" s="1"/>
  <c r="C4181" i="1" l="1"/>
  <c r="P4180" i="1"/>
  <c r="X4180" i="1" s="1"/>
  <c r="B4180" i="1" s="1"/>
  <c r="C4182" i="1" l="1"/>
  <c r="P4181" i="1"/>
  <c r="X4181" i="1" s="1"/>
  <c r="B4181" i="1" s="1"/>
  <c r="C4183" i="1" l="1"/>
  <c r="P4182" i="1"/>
  <c r="X4182" i="1" s="1"/>
  <c r="B4182" i="1" s="1"/>
  <c r="C4184" i="1" l="1"/>
  <c r="P4183" i="1"/>
  <c r="X4183" i="1" s="1"/>
  <c r="B4183" i="1" s="1"/>
  <c r="C4185" i="1" l="1"/>
  <c r="P4184" i="1"/>
  <c r="X4184" i="1" s="1"/>
  <c r="B4184" i="1" s="1"/>
  <c r="C4186" i="1" l="1"/>
  <c r="P4185" i="1"/>
  <c r="X4185" i="1" s="1"/>
  <c r="B4185" i="1" s="1"/>
  <c r="C4187" i="1" l="1"/>
  <c r="P4186" i="1"/>
  <c r="X4186" i="1" s="1"/>
  <c r="B4186" i="1" s="1"/>
  <c r="C4188" i="1" l="1"/>
  <c r="P4187" i="1"/>
  <c r="X4187" i="1" s="1"/>
  <c r="B4187" i="1" s="1"/>
  <c r="C4189" i="1" l="1"/>
  <c r="P4188" i="1"/>
  <c r="X4188" i="1" s="1"/>
  <c r="B4188" i="1" s="1"/>
  <c r="C4190" i="1" l="1"/>
  <c r="P4189" i="1"/>
  <c r="X4189" i="1" s="1"/>
  <c r="B4189" i="1" s="1"/>
  <c r="P4190" i="1" l="1"/>
  <c r="X4190" i="1" s="1"/>
  <c r="C4191" i="1"/>
  <c r="Y4190" i="1"/>
  <c r="B4190" i="1" l="1"/>
  <c r="C4192" i="1"/>
  <c r="P4191" i="1"/>
  <c r="X4191" i="1" l="1"/>
  <c r="B4191" i="1" s="1"/>
  <c r="S4191" i="1"/>
  <c r="C4193" i="1"/>
  <c r="P4192" i="1"/>
  <c r="X4192" i="1" s="1"/>
  <c r="B4192" i="1" s="1"/>
  <c r="Y4191" i="1" l="1"/>
  <c r="C4194" i="1"/>
  <c r="P4193" i="1"/>
  <c r="X4193" i="1" s="1"/>
  <c r="B4193" i="1" s="1"/>
  <c r="C4195" i="1" l="1"/>
  <c r="P4194" i="1"/>
  <c r="X4194" i="1" s="1"/>
  <c r="B4194" i="1" s="1"/>
  <c r="C4196" i="1" l="1"/>
  <c r="P4195" i="1"/>
  <c r="X4195" i="1" s="1"/>
  <c r="B4195" i="1" s="1"/>
  <c r="C4197" i="1" l="1"/>
  <c r="P4196" i="1"/>
  <c r="X4196" i="1" s="1"/>
  <c r="B4196" i="1" s="1"/>
  <c r="C4198" i="1" l="1"/>
  <c r="P4197" i="1"/>
  <c r="X4197" i="1" s="1"/>
  <c r="B4197" i="1" s="1"/>
  <c r="C4199" i="1" l="1"/>
  <c r="P4198" i="1"/>
  <c r="X4198" i="1" s="1"/>
  <c r="B4198" i="1" s="1"/>
  <c r="C4200" i="1" l="1"/>
  <c r="P4199" i="1"/>
  <c r="X4199" i="1" s="1"/>
  <c r="B4199" i="1" s="1"/>
  <c r="C4201" i="1" l="1"/>
  <c r="P4200" i="1"/>
  <c r="X4200" i="1" s="1"/>
  <c r="B4200" i="1" s="1"/>
  <c r="C4202" i="1" l="1"/>
  <c r="P4201" i="1"/>
  <c r="X4201" i="1" s="1"/>
  <c r="B4201" i="1" s="1"/>
  <c r="C4203" i="1" l="1"/>
  <c r="P4202" i="1"/>
  <c r="X4202" i="1" s="1"/>
  <c r="B4202" i="1" s="1"/>
  <c r="C4204" i="1" l="1"/>
  <c r="P4203" i="1"/>
  <c r="X4203" i="1" s="1"/>
  <c r="B4203" i="1" s="1"/>
  <c r="C4205" i="1" l="1"/>
  <c r="P4204" i="1"/>
  <c r="X4204" i="1" s="1"/>
  <c r="B4204" i="1" s="1"/>
  <c r="C4206" i="1" l="1"/>
  <c r="P4205" i="1"/>
  <c r="X4205" i="1" s="1"/>
  <c r="B4205" i="1" s="1"/>
  <c r="C4207" i="1" l="1"/>
  <c r="P4206" i="1"/>
  <c r="X4206" i="1" s="1"/>
  <c r="B4206" i="1" s="1"/>
  <c r="C4208" i="1" l="1"/>
  <c r="P4207" i="1"/>
  <c r="X4207" i="1" s="1"/>
  <c r="B4207" i="1" s="1"/>
  <c r="C4209" i="1" l="1"/>
  <c r="P4208" i="1"/>
  <c r="X4208" i="1" s="1"/>
  <c r="B4208" i="1" s="1"/>
  <c r="C4210" i="1" l="1"/>
  <c r="P4209" i="1"/>
  <c r="X4209" i="1" s="1"/>
  <c r="B4209" i="1" s="1"/>
  <c r="C4211" i="1" l="1"/>
  <c r="P4210" i="1"/>
  <c r="X4210" i="1" s="1"/>
  <c r="B4210" i="1" s="1"/>
  <c r="C4212" i="1" l="1"/>
  <c r="P4211" i="1"/>
  <c r="X4211" i="1" s="1"/>
  <c r="B4211" i="1" s="1"/>
  <c r="C4213" i="1" l="1"/>
  <c r="P4212" i="1"/>
  <c r="X4212" i="1" s="1"/>
  <c r="B4212" i="1" s="1"/>
  <c r="C4214" i="1" l="1"/>
  <c r="P4213" i="1"/>
  <c r="X4213" i="1" s="1"/>
  <c r="B4213" i="1" s="1"/>
  <c r="C4215" i="1" l="1"/>
  <c r="P4214" i="1"/>
  <c r="X4214" i="1" s="1"/>
  <c r="B4214" i="1" s="1"/>
  <c r="C4216" i="1" l="1"/>
  <c r="P4215" i="1"/>
  <c r="X4215" i="1" s="1"/>
  <c r="B4215" i="1" s="1"/>
  <c r="C4217" i="1" l="1"/>
  <c r="P4216" i="1"/>
  <c r="X4216" i="1" l="1"/>
  <c r="Y4216" i="1" s="1"/>
  <c r="C4218" i="1"/>
  <c r="P4217" i="1"/>
  <c r="X4217" i="1" s="1"/>
  <c r="B4217" i="1" s="1"/>
  <c r="B4216" i="1" l="1"/>
  <c r="C4219" i="1"/>
  <c r="P4218" i="1"/>
  <c r="X4218" i="1" l="1"/>
  <c r="Y4218" i="1" s="1"/>
  <c r="C4220" i="1"/>
  <c r="P4219" i="1"/>
  <c r="B4218" i="1" l="1"/>
  <c r="P4220" i="1"/>
  <c r="X4220" i="1" s="1"/>
  <c r="B4220" i="1" s="1"/>
  <c r="C4221" i="1"/>
  <c r="X4219" i="1"/>
  <c r="B4219" i="1" s="1"/>
  <c r="Y4220" i="1"/>
  <c r="C4222" i="1" l="1"/>
  <c r="P4221" i="1"/>
  <c r="X4221" i="1" l="1"/>
  <c r="B4221" i="1" s="1"/>
  <c r="S4221" i="1"/>
  <c r="C4223" i="1"/>
  <c r="P4222" i="1"/>
  <c r="X4222" i="1" s="1"/>
  <c r="B4222" i="1" s="1"/>
  <c r="Y4221" i="1" l="1"/>
  <c r="C4224" i="1"/>
  <c r="P4223" i="1"/>
  <c r="X4223" i="1" s="1"/>
  <c r="B4223" i="1" s="1"/>
  <c r="C4225" i="1" l="1"/>
  <c r="P4224" i="1"/>
  <c r="X4224" i="1" s="1"/>
  <c r="B4224" i="1" s="1"/>
  <c r="C4226" i="1" l="1"/>
  <c r="P4225" i="1"/>
  <c r="X4225" i="1" s="1"/>
  <c r="B4225" i="1" s="1"/>
  <c r="C4227" i="1" l="1"/>
  <c r="P4226" i="1"/>
  <c r="X4226" i="1" s="1"/>
  <c r="B4226" i="1" s="1"/>
  <c r="C4228" i="1" l="1"/>
  <c r="P4227" i="1"/>
  <c r="X4227" i="1" s="1"/>
  <c r="B4227" i="1" s="1"/>
  <c r="C4229" i="1" l="1"/>
  <c r="P4228" i="1"/>
  <c r="X4228" i="1" s="1"/>
  <c r="B4228" i="1" s="1"/>
  <c r="C4230" i="1" l="1"/>
  <c r="P4229" i="1"/>
  <c r="X4229" i="1" s="1"/>
  <c r="B4229" i="1" s="1"/>
  <c r="C4231" i="1" l="1"/>
  <c r="P4230" i="1"/>
  <c r="X4230" i="1" s="1"/>
  <c r="B4230" i="1" s="1"/>
  <c r="C4232" i="1" l="1"/>
  <c r="P4231" i="1"/>
  <c r="X4231" i="1" s="1"/>
  <c r="B4231" i="1" s="1"/>
  <c r="C4233" i="1" l="1"/>
  <c r="P4232" i="1"/>
  <c r="X4232" i="1" s="1"/>
  <c r="B4232" i="1" s="1"/>
  <c r="C4234" i="1" l="1"/>
  <c r="P4233" i="1"/>
  <c r="X4233" i="1" s="1"/>
  <c r="B4233" i="1" s="1"/>
  <c r="C4235" i="1" l="1"/>
  <c r="P4234" i="1"/>
  <c r="X4234" i="1" s="1"/>
  <c r="B4234" i="1" s="1"/>
  <c r="C4236" i="1" l="1"/>
  <c r="P4235" i="1"/>
  <c r="X4235" i="1" s="1"/>
  <c r="B4235" i="1" s="1"/>
  <c r="C4237" i="1" l="1"/>
  <c r="P4236" i="1"/>
  <c r="X4236" i="1" s="1"/>
  <c r="B4236" i="1" s="1"/>
  <c r="C4238" i="1" l="1"/>
  <c r="P4237" i="1"/>
  <c r="X4237" i="1" s="1"/>
  <c r="B4237" i="1" s="1"/>
  <c r="C4239" i="1" l="1"/>
  <c r="P4238" i="1"/>
  <c r="X4238" i="1" s="1"/>
  <c r="B4238" i="1" s="1"/>
  <c r="C4240" i="1" l="1"/>
  <c r="P4239" i="1"/>
  <c r="X4239" i="1" s="1"/>
  <c r="B4239" i="1" s="1"/>
  <c r="C4241" i="1" l="1"/>
  <c r="P4240" i="1"/>
  <c r="X4240" i="1" s="1"/>
  <c r="B4240" i="1" s="1"/>
  <c r="C4242" i="1" l="1"/>
  <c r="P4241" i="1"/>
  <c r="X4241" i="1" s="1"/>
  <c r="B4241" i="1" s="1"/>
  <c r="C4243" i="1" l="1"/>
  <c r="P4242" i="1"/>
  <c r="X4242" i="1" s="1"/>
  <c r="B4242" i="1" s="1"/>
  <c r="C4244" i="1" l="1"/>
  <c r="P4243" i="1"/>
  <c r="X4243" i="1" s="1"/>
  <c r="B4243" i="1" s="1"/>
  <c r="C4245" i="1" l="1"/>
  <c r="P4244" i="1"/>
  <c r="X4244" i="1" s="1"/>
  <c r="B4244" i="1" s="1"/>
  <c r="C4246" i="1" l="1"/>
  <c r="P4245" i="1"/>
  <c r="X4245" i="1" s="1"/>
  <c r="B4245" i="1" s="1"/>
  <c r="C4247" i="1" l="1"/>
  <c r="P4246" i="1"/>
  <c r="X4246" i="1" s="1"/>
  <c r="B4246" i="1" s="1"/>
  <c r="C4248" i="1" l="1"/>
  <c r="P4247" i="1"/>
  <c r="X4247" i="1" s="1"/>
  <c r="B4247" i="1" s="1"/>
  <c r="C4249" i="1" l="1"/>
  <c r="P4248" i="1"/>
  <c r="X4248" i="1" s="1"/>
  <c r="B4248" i="1" s="1"/>
  <c r="C4250" i="1" l="1"/>
  <c r="P4249" i="1"/>
  <c r="X4249" i="1" l="1"/>
  <c r="B4249" i="1" s="1"/>
  <c r="S4249" i="1"/>
  <c r="C4251" i="1"/>
  <c r="P4250" i="1"/>
  <c r="X4250" i="1" s="1"/>
  <c r="B4250" i="1" s="1"/>
  <c r="Y4249" i="1" l="1"/>
  <c r="C4252" i="1"/>
  <c r="P4251" i="1"/>
  <c r="X4251" i="1" s="1"/>
  <c r="B4251" i="1" s="1"/>
  <c r="C4253" i="1" l="1"/>
  <c r="P4252" i="1"/>
  <c r="X4252" i="1" s="1"/>
  <c r="B4252" i="1" s="1"/>
  <c r="C4254" i="1" l="1"/>
  <c r="P4253" i="1"/>
  <c r="X4253" i="1" s="1"/>
  <c r="B4253" i="1" s="1"/>
  <c r="C4255" i="1" l="1"/>
  <c r="P4254" i="1"/>
  <c r="X4254" i="1" s="1"/>
  <c r="B4254" i="1" s="1"/>
  <c r="C4256" i="1" l="1"/>
  <c r="P4255" i="1"/>
  <c r="X4255" i="1" s="1"/>
  <c r="B4255" i="1" s="1"/>
  <c r="C4257" i="1" l="1"/>
  <c r="P4256" i="1"/>
  <c r="X4256" i="1" s="1"/>
  <c r="B4256" i="1" s="1"/>
  <c r="C4258" i="1" l="1"/>
  <c r="P4257" i="1"/>
  <c r="X4257" i="1" s="1"/>
  <c r="B4257" i="1" s="1"/>
  <c r="C4259" i="1" l="1"/>
  <c r="P4258" i="1"/>
  <c r="X4258" i="1" s="1"/>
  <c r="B4258" i="1" s="1"/>
  <c r="C4260" i="1" l="1"/>
  <c r="P4259" i="1"/>
  <c r="X4259" i="1" s="1"/>
  <c r="B4259" i="1" s="1"/>
  <c r="C4261" i="1" l="1"/>
  <c r="P4260" i="1"/>
  <c r="X4260" i="1" s="1"/>
  <c r="B4260" i="1" s="1"/>
  <c r="C4262" i="1" l="1"/>
  <c r="P4261" i="1"/>
  <c r="X4261" i="1" s="1"/>
  <c r="B4261" i="1" s="1"/>
  <c r="C4263" i="1" l="1"/>
  <c r="P4262" i="1"/>
  <c r="X4262" i="1" s="1"/>
  <c r="B4262" i="1" s="1"/>
  <c r="C4264" i="1" l="1"/>
  <c r="P4263" i="1"/>
  <c r="X4263" i="1" s="1"/>
  <c r="B4263" i="1" s="1"/>
  <c r="C4265" i="1" l="1"/>
  <c r="P4264" i="1"/>
  <c r="X4264" i="1" s="1"/>
  <c r="B4264" i="1" s="1"/>
  <c r="C4266" i="1" l="1"/>
  <c r="P4265" i="1"/>
  <c r="X4265" i="1" s="1"/>
  <c r="B4265" i="1" s="1"/>
  <c r="C4267" i="1" l="1"/>
  <c r="P4266" i="1"/>
  <c r="X4266" i="1" s="1"/>
  <c r="B4266" i="1" s="1"/>
  <c r="C4268" i="1" l="1"/>
  <c r="P4267" i="1"/>
  <c r="X4267" i="1" s="1"/>
  <c r="B4267" i="1" s="1"/>
  <c r="C4269" i="1" l="1"/>
  <c r="P4268" i="1"/>
  <c r="X4268" i="1" s="1"/>
  <c r="B4268" i="1" s="1"/>
  <c r="C4270" i="1" l="1"/>
  <c r="P4269" i="1"/>
  <c r="X4269" i="1" s="1"/>
  <c r="B4269" i="1" s="1"/>
  <c r="C4271" i="1" l="1"/>
  <c r="P4270" i="1"/>
  <c r="X4270" i="1" s="1"/>
  <c r="B4270" i="1" s="1"/>
  <c r="C4272" i="1" l="1"/>
  <c r="P4271" i="1"/>
  <c r="X4271" i="1" s="1"/>
  <c r="B4271" i="1" s="1"/>
  <c r="C4273" i="1" l="1"/>
  <c r="P4272" i="1"/>
  <c r="X4272" i="1" s="1"/>
  <c r="B4272" i="1" s="1"/>
  <c r="C4274" i="1" l="1"/>
  <c r="P4273" i="1"/>
  <c r="X4273" i="1" s="1"/>
  <c r="B4273" i="1" s="1"/>
  <c r="C4275" i="1" l="1"/>
  <c r="P4274" i="1"/>
  <c r="X4274" i="1" s="1"/>
  <c r="B4274" i="1" s="1"/>
  <c r="C4276" i="1" l="1"/>
  <c r="P4275" i="1"/>
  <c r="X4275" i="1" s="1"/>
  <c r="B4275" i="1" s="1"/>
  <c r="C4277" i="1" l="1"/>
  <c r="P4276" i="1"/>
  <c r="X4276" i="1" s="1"/>
  <c r="B4276" i="1" s="1"/>
  <c r="C4278" i="1" l="1"/>
  <c r="P4277" i="1"/>
  <c r="X4277" i="1" s="1"/>
  <c r="B4277" i="1" s="1"/>
  <c r="C4279" i="1" l="1"/>
  <c r="P4278" i="1"/>
  <c r="X4278" i="1" s="1"/>
  <c r="B4278" i="1" s="1"/>
  <c r="C4280" i="1" l="1"/>
  <c r="P4279" i="1"/>
  <c r="X4279" i="1" s="1"/>
  <c r="B4279" i="1" s="1"/>
  <c r="C4281" i="1" l="1"/>
  <c r="P4280" i="1"/>
  <c r="X4280" i="1" s="1"/>
  <c r="B4280" i="1" s="1"/>
  <c r="C4282" i="1" l="1"/>
  <c r="P4281" i="1"/>
  <c r="X4281" i="1" s="1"/>
  <c r="B4281" i="1" s="1"/>
  <c r="C4283" i="1" l="1"/>
  <c r="P4282" i="1"/>
  <c r="X4282" i="1" l="1"/>
  <c r="B4282" i="1" s="1"/>
  <c r="S4282" i="1"/>
  <c r="C4284" i="1"/>
  <c r="P4283" i="1"/>
  <c r="X4283" i="1" s="1"/>
  <c r="B4283" i="1" s="1"/>
  <c r="Y4282" i="1" l="1"/>
  <c r="C4285" i="1"/>
  <c r="P4284" i="1"/>
  <c r="X4284" i="1" s="1"/>
  <c r="B4284" i="1" s="1"/>
  <c r="C4286" i="1" l="1"/>
  <c r="P4285" i="1"/>
  <c r="X4285" i="1" s="1"/>
  <c r="B4285" i="1" s="1"/>
  <c r="C4287" i="1" l="1"/>
  <c r="P4286" i="1"/>
  <c r="X4286" i="1" s="1"/>
  <c r="B4286" i="1" s="1"/>
  <c r="C4288" i="1" l="1"/>
  <c r="P4287" i="1"/>
  <c r="X4287" i="1" s="1"/>
  <c r="B4287" i="1" s="1"/>
  <c r="C4289" i="1" l="1"/>
  <c r="P4288" i="1"/>
  <c r="X4288" i="1" s="1"/>
  <c r="B4288" i="1" s="1"/>
  <c r="C4290" i="1" l="1"/>
  <c r="P4289" i="1"/>
  <c r="X4289" i="1" s="1"/>
  <c r="B4289" i="1" s="1"/>
  <c r="C4291" i="1" l="1"/>
  <c r="P4290" i="1"/>
  <c r="X4290" i="1" s="1"/>
  <c r="B4290" i="1" s="1"/>
  <c r="C4292" i="1" l="1"/>
  <c r="P4291" i="1"/>
  <c r="X4291" i="1" s="1"/>
  <c r="B4291" i="1" s="1"/>
  <c r="C4293" i="1" l="1"/>
  <c r="P4292" i="1"/>
  <c r="X4292" i="1" s="1"/>
  <c r="B4292" i="1" s="1"/>
  <c r="C4294" i="1" l="1"/>
  <c r="P4293" i="1"/>
  <c r="X4293" i="1" s="1"/>
  <c r="B4293" i="1" s="1"/>
  <c r="C4295" i="1" l="1"/>
  <c r="P4294" i="1"/>
  <c r="X4294" i="1" s="1"/>
  <c r="B4294" i="1" s="1"/>
  <c r="C4296" i="1" l="1"/>
  <c r="P4295" i="1"/>
  <c r="X4295" i="1" s="1"/>
  <c r="B4295" i="1" s="1"/>
  <c r="C4297" i="1" l="1"/>
  <c r="P4296" i="1"/>
  <c r="X4296" i="1" s="1"/>
  <c r="B4296" i="1" s="1"/>
  <c r="C4298" i="1" l="1"/>
  <c r="P4297" i="1"/>
  <c r="X4297" i="1" s="1"/>
  <c r="B4297" i="1" s="1"/>
  <c r="C4299" i="1" l="1"/>
  <c r="P4298" i="1"/>
  <c r="X4298" i="1" s="1"/>
  <c r="B4298" i="1" s="1"/>
  <c r="C4300" i="1" l="1"/>
  <c r="P4299" i="1"/>
  <c r="X4299" i="1" s="1"/>
  <c r="B4299" i="1" s="1"/>
  <c r="C4301" i="1" l="1"/>
  <c r="P4300" i="1"/>
  <c r="X4300" i="1" s="1"/>
  <c r="B4300" i="1" s="1"/>
  <c r="C4302" i="1" l="1"/>
  <c r="P4301" i="1"/>
  <c r="X4301" i="1" s="1"/>
  <c r="B4301" i="1" s="1"/>
  <c r="C4303" i="1" l="1"/>
  <c r="P4302" i="1"/>
  <c r="X4302" i="1" s="1"/>
  <c r="B4302" i="1" s="1"/>
  <c r="C4304" i="1" l="1"/>
  <c r="P4303" i="1"/>
  <c r="X4303" i="1" s="1"/>
  <c r="B4303" i="1" s="1"/>
  <c r="C4305" i="1" l="1"/>
  <c r="P4304" i="1"/>
  <c r="X4304" i="1" s="1"/>
  <c r="B4304" i="1" s="1"/>
  <c r="C4306" i="1" l="1"/>
  <c r="P4305" i="1"/>
  <c r="X4305" i="1" s="1"/>
  <c r="B4305" i="1" s="1"/>
  <c r="C4307" i="1" l="1"/>
  <c r="P4306" i="1"/>
  <c r="X4306" i="1" s="1"/>
  <c r="B4306" i="1" s="1"/>
  <c r="C4308" i="1" l="1"/>
  <c r="P4307" i="1"/>
  <c r="X4307" i="1" s="1"/>
  <c r="B4307" i="1" s="1"/>
  <c r="C4309" i="1" l="1"/>
  <c r="P4308" i="1"/>
  <c r="X4308" i="1" s="1"/>
  <c r="B4308" i="1" s="1"/>
  <c r="C4310" i="1" l="1"/>
  <c r="P4309" i="1"/>
  <c r="X4309" i="1" s="1"/>
  <c r="B4309" i="1" s="1"/>
  <c r="C4311" i="1" l="1"/>
  <c r="P4310" i="1"/>
  <c r="X4310" i="1" l="1"/>
  <c r="B4310" i="1" s="1"/>
  <c r="S4310" i="1"/>
  <c r="C4312" i="1"/>
  <c r="P4311" i="1"/>
  <c r="X4311" i="1" s="1"/>
  <c r="B4311" i="1" s="1"/>
  <c r="Y4310" i="1" l="1"/>
  <c r="C4313" i="1"/>
  <c r="P4312" i="1"/>
  <c r="X4312" i="1" s="1"/>
  <c r="B4312" i="1" s="1"/>
  <c r="C4314" i="1" l="1"/>
  <c r="P4313" i="1"/>
  <c r="X4313" i="1" s="1"/>
  <c r="B4313" i="1" s="1"/>
  <c r="C4315" i="1" l="1"/>
  <c r="P4314" i="1"/>
  <c r="X4314" i="1" s="1"/>
  <c r="B4314" i="1" s="1"/>
  <c r="C4316" i="1" l="1"/>
  <c r="P4315" i="1"/>
  <c r="X4315" i="1" s="1"/>
  <c r="B4315" i="1" s="1"/>
  <c r="C4317" i="1" l="1"/>
  <c r="P4316" i="1"/>
  <c r="X4316" i="1" s="1"/>
  <c r="B4316" i="1" s="1"/>
  <c r="C4318" i="1" l="1"/>
  <c r="P4317" i="1"/>
  <c r="X4317" i="1" s="1"/>
  <c r="B4317" i="1" s="1"/>
  <c r="C4319" i="1" l="1"/>
  <c r="P4318" i="1"/>
  <c r="X4318" i="1" s="1"/>
  <c r="B4318" i="1" s="1"/>
  <c r="C4320" i="1" l="1"/>
  <c r="P4319" i="1"/>
  <c r="X4319" i="1" s="1"/>
  <c r="B4319" i="1" s="1"/>
  <c r="C4321" i="1" l="1"/>
  <c r="P4320" i="1"/>
  <c r="X4320" i="1" s="1"/>
  <c r="B4320" i="1" s="1"/>
  <c r="C4322" i="1" l="1"/>
  <c r="P4321" i="1"/>
  <c r="X4321" i="1" s="1"/>
  <c r="B4321" i="1" s="1"/>
  <c r="C4323" i="1" l="1"/>
  <c r="P4322" i="1"/>
  <c r="X4322" i="1" s="1"/>
  <c r="B4322" i="1" s="1"/>
  <c r="C4324" i="1" l="1"/>
  <c r="P4323" i="1"/>
  <c r="X4323" i="1" s="1"/>
  <c r="B4323" i="1" s="1"/>
  <c r="C4325" i="1" l="1"/>
  <c r="P4324" i="1"/>
  <c r="X4324" i="1" s="1"/>
  <c r="B4324" i="1" s="1"/>
  <c r="C4326" i="1" l="1"/>
  <c r="P4325" i="1"/>
  <c r="X4325" i="1" s="1"/>
  <c r="B4325" i="1" s="1"/>
  <c r="C4327" i="1" l="1"/>
  <c r="P4326" i="1"/>
  <c r="X4326" i="1" s="1"/>
  <c r="B4326" i="1" s="1"/>
  <c r="C4328" i="1" l="1"/>
  <c r="P4327" i="1"/>
  <c r="X4327" i="1" s="1"/>
  <c r="B4327" i="1" s="1"/>
  <c r="C4329" i="1" l="1"/>
  <c r="P4328" i="1"/>
  <c r="X4328" i="1" s="1"/>
  <c r="B4328" i="1" s="1"/>
  <c r="C4330" i="1" l="1"/>
  <c r="P4329" i="1"/>
  <c r="X4329" i="1" s="1"/>
  <c r="B4329" i="1" s="1"/>
  <c r="C4331" i="1" l="1"/>
  <c r="P4330" i="1"/>
  <c r="X4330" i="1" s="1"/>
  <c r="B4330" i="1" s="1"/>
  <c r="C4332" i="1" l="1"/>
  <c r="P4331" i="1"/>
  <c r="X4331" i="1" s="1"/>
  <c r="B4331" i="1" s="1"/>
  <c r="C4333" i="1" l="1"/>
  <c r="P4332" i="1"/>
  <c r="X4332" i="1" s="1"/>
  <c r="B4332" i="1" s="1"/>
  <c r="C4334" i="1" l="1"/>
  <c r="P4333" i="1"/>
  <c r="X4333" i="1" s="1"/>
  <c r="B4333" i="1" s="1"/>
  <c r="C4335" i="1" l="1"/>
  <c r="P4334" i="1"/>
  <c r="X4334" i="1" s="1"/>
  <c r="B4334" i="1" s="1"/>
  <c r="C4336" i="1" l="1"/>
  <c r="P4335" i="1"/>
  <c r="X4335" i="1" s="1"/>
  <c r="B4335" i="1" s="1"/>
  <c r="C4337" i="1" l="1"/>
  <c r="P4336" i="1"/>
  <c r="X4336" i="1" s="1"/>
  <c r="B4336" i="1" s="1"/>
  <c r="C4338" i="1" l="1"/>
  <c r="P4337" i="1"/>
  <c r="X4337" i="1" s="1"/>
  <c r="B4337" i="1" s="1"/>
  <c r="C4339" i="1" l="1"/>
  <c r="P4338" i="1"/>
  <c r="X4338" i="1" s="1"/>
  <c r="B4338" i="1" s="1"/>
  <c r="C4340" i="1" l="1"/>
  <c r="P4339" i="1"/>
  <c r="X4339" i="1" s="1"/>
  <c r="B4339" i="1" s="1"/>
  <c r="C4341" i="1" l="1"/>
  <c r="P4340" i="1"/>
  <c r="X4340" i="1" s="1"/>
  <c r="B4340" i="1" s="1"/>
  <c r="C4342" i="1" l="1"/>
  <c r="P4341" i="1"/>
  <c r="X4341" i="1" l="1"/>
  <c r="B4341" i="1" s="1"/>
  <c r="S4341" i="1"/>
  <c r="C4343" i="1"/>
  <c r="P4342" i="1"/>
  <c r="X4342" i="1" s="1"/>
  <c r="B4342" i="1" s="1"/>
  <c r="Y4341" i="1" l="1"/>
  <c r="C4344" i="1"/>
  <c r="P4343" i="1"/>
  <c r="X4343" i="1" s="1"/>
  <c r="B4343" i="1" s="1"/>
  <c r="C4345" i="1" l="1"/>
  <c r="P4344" i="1"/>
  <c r="X4344" i="1" l="1"/>
  <c r="B4344" i="1" s="1"/>
  <c r="C4346" i="1"/>
  <c r="P4345" i="1"/>
  <c r="X4345" i="1" s="1"/>
  <c r="B4345" i="1" s="1"/>
  <c r="C4347" i="1" l="1"/>
  <c r="P4346" i="1"/>
  <c r="X4346" i="1" s="1"/>
  <c r="B4346" i="1" s="1"/>
  <c r="C4348" i="1" l="1"/>
  <c r="P4347" i="1"/>
  <c r="X4347" i="1" s="1"/>
  <c r="B4347" i="1" s="1"/>
  <c r="C4349" i="1" l="1"/>
  <c r="P4348" i="1"/>
  <c r="X4348" i="1" s="1"/>
  <c r="B4348" i="1" s="1"/>
  <c r="C4350" i="1" l="1"/>
  <c r="P4349" i="1"/>
  <c r="X4349" i="1" s="1"/>
  <c r="B4349" i="1" s="1"/>
  <c r="C4351" i="1" l="1"/>
  <c r="P4350" i="1"/>
  <c r="X4350" i="1" s="1"/>
  <c r="B4350" i="1" s="1"/>
  <c r="C4352" i="1" l="1"/>
  <c r="P4351" i="1"/>
  <c r="X4351" i="1" s="1"/>
  <c r="B4351" i="1" s="1"/>
  <c r="C4353" i="1" l="1"/>
  <c r="P4352" i="1"/>
  <c r="X4352" i="1" s="1"/>
  <c r="B4352" i="1" s="1"/>
  <c r="C4354" i="1" l="1"/>
  <c r="P4353" i="1"/>
  <c r="X4353" i="1" s="1"/>
  <c r="B4353" i="1" s="1"/>
  <c r="C4355" i="1" l="1"/>
  <c r="P4354" i="1"/>
  <c r="X4354" i="1" s="1"/>
  <c r="B4354" i="1" s="1"/>
  <c r="C4356" i="1" l="1"/>
  <c r="P4355" i="1"/>
  <c r="X4355" i="1" s="1"/>
  <c r="B4355" i="1" s="1"/>
  <c r="C4357" i="1" l="1"/>
  <c r="P4356" i="1"/>
  <c r="X4356" i="1" s="1"/>
  <c r="B4356" i="1" s="1"/>
  <c r="C4358" i="1" l="1"/>
  <c r="P4357" i="1"/>
  <c r="X4357" i="1" s="1"/>
  <c r="B4357" i="1" s="1"/>
  <c r="C4359" i="1" l="1"/>
  <c r="P4358" i="1"/>
  <c r="X4358" i="1" s="1"/>
  <c r="B4358" i="1" s="1"/>
  <c r="C4360" i="1" l="1"/>
  <c r="P4359" i="1"/>
  <c r="X4359" i="1" s="1"/>
  <c r="B4359" i="1" s="1"/>
  <c r="C4361" i="1" l="1"/>
  <c r="P4360" i="1"/>
  <c r="X4360" i="1" s="1"/>
  <c r="B4360" i="1" s="1"/>
  <c r="C4362" i="1" l="1"/>
  <c r="P4361" i="1"/>
  <c r="X4361" i="1" s="1"/>
  <c r="B4361" i="1" s="1"/>
  <c r="C4363" i="1" l="1"/>
  <c r="P4362" i="1"/>
  <c r="X4362" i="1" s="1"/>
  <c r="B4362" i="1" s="1"/>
  <c r="C4364" i="1" l="1"/>
  <c r="P4363" i="1"/>
  <c r="X4363" i="1" s="1"/>
  <c r="B4363" i="1" s="1"/>
  <c r="C4365" i="1" l="1"/>
  <c r="P4364" i="1"/>
  <c r="X4364" i="1" s="1"/>
  <c r="B4364" i="1" s="1"/>
  <c r="C4366" i="1" l="1"/>
  <c r="P4365" i="1"/>
  <c r="X4365" i="1" s="1"/>
  <c r="B4365" i="1" s="1"/>
  <c r="C4367" i="1" l="1"/>
  <c r="P4366" i="1"/>
  <c r="X4366" i="1" s="1"/>
  <c r="B4366" i="1" s="1"/>
  <c r="C4368" i="1" l="1"/>
  <c r="P4367" i="1"/>
  <c r="X4367" i="1" s="1"/>
  <c r="B4367" i="1" s="1"/>
  <c r="C4369" i="1" l="1"/>
  <c r="P4368" i="1"/>
  <c r="X4368" i="1" s="1"/>
  <c r="B4368" i="1" s="1"/>
  <c r="C4370" i="1" l="1"/>
  <c r="P4369" i="1"/>
  <c r="X4369" i="1" s="1"/>
  <c r="B4369" i="1" s="1"/>
  <c r="C4371" i="1" l="1"/>
  <c r="P4370" i="1"/>
  <c r="X4370" i="1" s="1"/>
  <c r="B4370" i="1" s="1"/>
  <c r="C4372" i="1" l="1"/>
  <c r="P4371" i="1"/>
  <c r="X4371" i="1" s="1"/>
  <c r="B4371" i="1" s="1"/>
  <c r="C4373" i="1" l="1"/>
  <c r="P4372" i="1"/>
  <c r="X4372" i="1" l="1"/>
  <c r="B4372" i="1" s="1"/>
  <c r="C4374" i="1"/>
  <c r="P4373" i="1"/>
  <c r="X4373" i="1" l="1"/>
  <c r="B4373" i="1" s="1"/>
  <c r="S4373" i="1"/>
  <c r="C4375" i="1"/>
  <c r="P4374" i="1"/>
  <c r="X4374" i="1" s="1"/>
  <c r="B4374" i="1" s="1"/>
  <c r="Y4373" i="1" l="1"/>
  <c r="C4376" i="1"/>
  <c r="P4375" i="1"/>
  <c r="X4375" i="1" s="1"/>
  <c r="B4375" i="1" s="1"/>
  <c r="C4377" i="1" l="1"/>
  <c r="P4376" i="1"/>
  <c r="X4376" i="1" s="1"/>
  <c r="B4376" i="1" s="1"/>
  <c r="C4378" i="1" l="1"/>
  <c r="P4377" i="1"/>
  <c r="X4377" i="1" s="1"/>
  <c r="B4377" i="1" s="1"/>
  <c r="C4379" i="1" l="1"/>
  <c r="P4378" i="1"/>
  <c r="X4378" i="1" s="1"/>
  <c r="B4378" i="1" s="1"/>
  <c r="C4380" i="1" l="1"/>
  <c r="P4379" i="1"/>
  <c r="X4379" i="1" s="1"/>
  <c r="B4379" i="1" s="1"/>
  <c r="C4381" i="1" l="1"/>
  <c r="P4380" i="1"/>
  <c r="X4380" i="1" s="1"/>
  <c r="B4380" i="1" s="1"/>
  <c r="C4382" i="1" l="1"/>
  <c r="P4381" i="1"/>
  <c r="X4381" i="1" s="1"/>
  <c r="B4381" i="1" s="1"/>
  <c r="C4383" i="1" l="1"/>
  <c r="P4382" i="1"/>
  <c r="X4382" i="1" s="1"/>
  <c r="B4382" i="1" s="1"/>
  <c r="C4384" i="1" l="1"/>
  <c r="P4383" i="1"/>
  <c r="X4383" i="1" s="1"/>
  <c r="B4383" i="1" s="1"/>
  <c r="C4385" i="1" l="1"/>
  <c r="P4384" i="1"/>
  <c r="X4384" i="1" s="1"/>
  <c r="B4384" i="1" s="1"/>
  <c r="C4386" i="1" l="1"/>
  <c r="P4385" i="1"/>
  <c r="X4385" i="1" s="1"/>
  <c r="B4385" i="1" s="1"/>
  <c r="C4387" i="1" l="1"/>
  <c r="P4386" i="1"/>
  <c r="X4386" i="1" s="1"/>
  <c r="B4386" i="1" s="1"/>
  <c r="C4388" i="1" l="1"/>
  <c r="P4387" i="1"/>
  <c r="X4387" i="1" s="1"/>
  <c r="B4387" i="1" s="1"/>
  <c r="C4389" i="1" l="1"/>
  <c r="P4388" i="1"/>
  <c r="X4388" i="1" s="1"/>
  <c r="B4388" i="1" s="1"/>
  <c r="C4390" i="1" l="1"/>
  <c r="P4389" i="1"/>
  <c r="X4389" i="1" s="1"/>
  <c r="B4389" i="1" s="1"/>
  <c r="C4391" i="1" l="1"/>
  <c r="P4390" i="1"/>
  <c r="X4390" i="1" s="1"/>
  <c r="B4390" i="1" s="1"/>
  <c r="C4392" i="1" l="1"/>
  <c r="P4391" i="1"/>
  <c r="X4391" i="1" s="1"/>
  <c r="B4391" i="1" s="1"/>
  <c r="C4393" i="1" l="1"/>
  <c r="P4392" i="1"/>
  <c r="X4392" i="1" s="1"/>
  <c r="B4392" i="1" s="1"/>
  <c r="C4394" i="1" l="1"/>
  <c r="P4393" i="1"/>
  <c r="X4393" i="1" s="1"/>
  <c r="B4393" i="1" s="1"/>
  <c r="C4395" i="1" l="1"/>
  <c r="P4394" i="1"/>
  <c r="X4394" i="1" s="1"/>
  <c r="B4394" i="1" s="1"/>
  <c r="C4396" i="1" l="1"/>
  <c r="P4395" i="1"/>
  <c r="X4395" i="1" s="1"/>
  <c r="B4395" i="1" s="1"/>
  <c r="C4397" i="1" l="1"/>
  <c r="P4396" i="1"/>
  <c r="X4396" i="1" s="1"/>
  <c r="B4396" i="1" s="1"/>
  <c r="C4398" i="1" l="1"/>
  <c r="P4397" i="1"/>
  <c r="X4397" i="1" s="1"/>
  <c r="B4397" i="1" s="1"/>
  <c r="C4399" i="1" l="1"/>
  <c r="P4398" i="1"/>
  <c r="X4398" i="1" s="1"/>
  <c r="B4398" i="1" s="1"/>
  <c r="C4400" i="1" l="1"/>
  <c r="P4399" i="1"/>
  <c r="X4399" i="1" s="1"/>
  <c r="B4399" i="1" s="1"/>
  <c r="C4401" i="1" l="1"/>
  <c r="P4400" i="1"/>
  <c r="X4400" i="1" s="1"/>
  <c r="B4400" i="1" s="1"/>
  <c r="C4402" i="1" l="1"/>
  <c r="P4401" i="1"/>
  <c r="X4401" i="1" l="1"/>
  <c r="Y4401" i="1" s="1"/>
  <c r="P4402" i="1"/>
  <c r="X4402" i="1" l="1"/>
  <c r="B4402" i="1" s="1"/>
  <c r="S4402" i="1"/>
  <c r="B4401" i="1"/>
  <c r="Y4402" i="1" l="1"/>
</calcChain>
</file>

<file path=xl/sharedStrings.xml><?xml version="1.0" encoding="utf-8"?>
<sst xmlns="http://schemas.openxmlformats.org/spreadsheetml/2006/main" count="336" uniqueCount="129">
  <si>
    <t>[FERIADOS]</t>
  </si>
  <si>
    <t>[DATAS-BASE]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</si>
  <si>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</si>
  <si>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</si>
  <si>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</si>
  <si>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</si>
  <si>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</si>
  <si>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</si>
  <si>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</si>
  <si>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</si>
  <si>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</si>
  <si>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</si>
  <si>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</si>
  <si>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</si>
  <si>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</si>
  <si>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</si>
  <si>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</si>
  <si>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</si>
  <si>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</si>
  <si>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</si>
  <si>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</si>
  <si>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</si>
  <si>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</si>
  <si>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</si>
  <si>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</si>
  <si>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</si>
  <si>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</si>
  <si>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</si>
  <si>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</si>
  <si>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</si>
  <si>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</si>
  <si>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</si>
  <si>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</si>
  <si>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</si>
  <si>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</si>
  <si>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</si>
  <si>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</si>
  <si>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</si>
  <si>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</si>
  <si>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</si>
  <si>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</si>
  <si>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</si>
  <si>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</si>
  <si>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</si>
  <si>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</si>
  <si>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</si>
  <si>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</si>
  <si>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</si>
  <si>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</si>
  <si>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</si>
  <si>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</si>
  <si>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</si>
  <si>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</si>
  <si>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</si>
  <si>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</si>
  <si>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</si>
  <si>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</si>
  <si>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</si>
  <si>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</si>
  <si>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</si>
  <si>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</si>
  <si>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</si>
  <si>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</si>
  <si>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</si>
  <si>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</si>
  <si>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</si>
  <si>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</si>
  <si>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</si>
  <si>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EMISSÃO</t>
  </si>
  <si>
    <t>CÓDIGO B3</t>
  </si>
  <si>
    <t>EMISSÃO</t>
  </si>
  <si>
    <t>SÉRIE</t>
  </si>
  <si>
    <t>VALOR TOTAL</t>
  </si>
  <si>
    <t>QUANTIDADE</t>
  </si>
  <si>
    <t>TÍTULO</t>
  </si>
  <si>
    <t>EMISSORA</t>
  </si>
  <si>
    <t>INDEXADOR</t>
  </si>
  <si>
    <t>IPC-A</t>
  </si>
  <si>
    <t>[CRONOGRAMA]</t>
  </si>
  <si>
    <t>ISIN</t>
  </si>
  <si>
    <t>INDEXADOR NIk</t>
  </si>
  <si>
    <t>DATA ANIV ANTERIOR</t>
  </si>
  <si>
    <t>DATA INTEGRALIZAÇÃO</t>
  </si>
  <si>
    <t>ÚLTIMO</t>
  </si>
  <si>
    <t>DE</t>
  </si>
  <si>
    <t>DI</t>
  </si>
  <si>
    <t>NIk</t>
  </si>
  <si>
    <t>[IPC-A]</t>
  </si>
  <si>
    <t>DIAS A DESCONTAR</t>
  </si>
  <si>
    <t>DATA VENCIMENTO</t>
  </si>
  <si>
    <t>DATA RENTABILIDADE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</si>
  <si>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</si>
  <si>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</si>
  <si>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</si>
  <si>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</si>
  <si>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</si>
  <si>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</si>
  <si>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</si>
  <si>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</si>
  <si>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</si>
  <si>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</si>
  <si>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</si>
  <si>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</si>
  <si>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</si>
  <si>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</si>
  <si>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</si>
  <si>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</si>
  <si>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</si>
  <si>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</si>
  <si>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</si>
  <si>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</si>
  <si>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</si>
  <si>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</si>
  <si>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</si>
  <si>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</si>
  <si>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</si>
  <si>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</si>
  <si>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A+J=</t>
  </si>
  <si>
    <t>VIRGO CIA SECURITIZAÇÃO</t>
  </si>
  <si>
    <t>CRI</t>
  </si>
  <si>
    <t>33ª</t>
  </si>
  <si>
    <t>1ª</t>
  </si>
  <si>
    <t>SPREAD 1</t>
  </si>
  <si>
    <t>SPREAD 2</t>
  </si>
  <si>
    <t>22H0166203</t>
  </si>
  <si>
    <t>33ª EMI / 1ª SER</t>
  </si>
  <si>
    <t>WELT ENERGIA</t>
  </si>
  <si>
    <t>IPCA&gt;0</t>
  </si>
  <si>
    <t>AGT 13/10/2023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</si>
</sst>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&quot;R$&quot;\ #,##0.00"/>
  </numFmts>
  <fonts count="26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sz val="12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1"/>
      <color rgb="FFC00000"/>
      <name val="Verdana"/>
      <family val="2"/>
    </font>
    <font>
      <sz val="11"/>
      <color rgb="FF9C5700"/>
      <name val="Calibri"/>
      <family val="2"/>
      <scheme val="minor"/>
    </font>
    <font>
      <b/>
      <sz val="9"/>
      <color theme="1"/>
      <name val="Verdana"/>
      <family val="2"/>
    </font>
    <font>
      <sz val="11"/>
      <color rgb="FF0070C0"/>
      <name val="Verdana"/>
      <family val="2"/>
    </font>
    <font>
      <sz val="10"/>
      <color rgb="FF0070C0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11"/>
      <color theme="1"/>
      <name val="Calibri"/>
      <family val="2"/>
      <scheme val="minor"/>
    </font>
    <font>
      <sz val="8"/>
      <color indexed="8"/>
      <name val="Verdana"/>
      <family val="2"/>
    </font>
    <font>
      <sz val="11"/>
      <color theme="1"/>
      <name val="Verdana"/>
      <family val="2"/>
    </font>
    <font>
      <sz val="8"/>
      <color rgb="FF9C57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6" fillId="6" borderId="0" applyNumberFormat="0" applyBorder="0" applyAlignment="0" applyProtection="0"/>
    <xf numFmtId="9" fontId="22" fillId="0" borderId="0" applyFont="0" applyFill="0" applyBorder="0" applyAlignment="0" applyProtection="0"/>
  </cellStyleXfs>
  <cellXfs count="18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14" fontId="14" fillId="4" borderId="0" xfId="0" applyNumberFormat="1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 vertical="center"/>
    </xf>
    <xf numFmtId="173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9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right" vertical="center"/>
    </xf>
    <xf numFmtId="14" fontId="15" fillId="4" borderId="0" xfId="0" applyNumberFormat="1" applyFont="1" applyFill="1" applyAlignment="1">
      <alignment horizontal="center" vertical="top"/>
    </xf>
    <xf numFmtId="4" fontId="15" fillId="4" borderId="0" xfId="0" applyNumberFormat="1" applyFont="1" applyFill="1" applyAlignment="1">
      <alignment horizontal="right" vertical="top"/>
    </xf>
    <xf numFmtId="0" fontId="15" fillId="4" borderId="0" xfId="0" applyFont="1" applyFill="1" applyAlignment="1">
      <alignment horizontal="center" vertical="top"/>
    </xf>
    <xf numFmtId="168" fontId="1" fillId="0" borderId="0" xfId="0" applyNumberFormat="1" applyFont="1" applyAlignment="1">
      <alignment horizontal="center" vertical="center"/>
    </xf>
    <xf numFmtId="168" fontId="14" fillId="0" borderId="0" xfId="0" applyNumberFormat="1" applyFont="1" applyAlignment="1">
      <alignment horizontal="center" vertical="center"/>
    </xf>
    <xf numFmtId="3" fontId="1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74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center" vertical="center"/>
    </xf>
    <xf numFmtId="174" fontId="7" fillId="7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174" fontId="6" fillId="7" borderId="0" xfId="0" applyNumberFormat="1" applyFont="1" applyFill="1" applyAlignment="1">
      <alignment horizontal="center" vertical="center"/>
    </xf>
    <xf numFmtId="14" fontId="6" fillId="7" borderId="0" xfId="0" applyNumberFormat="1" applyFont="1" applyFill="1" applyAlignment="1">
      <alignment horizontal="center" vertical="center"/>
    </xf>
    <xf numFmtId="0" fontId="6" fillId="7" borderId="0" xfId="0" applyFont="1" applyFill="1" applyAlignment="1">
      <alignment horizontal="left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0" fontId="18" fillId="4" borderId="0" xfId="0" applyFont="1" applyFill="1"/>
    <xf numFmtId="0" fontId="18" fillId="4" borderId="0" xfId="0" applyFont="1" applyFill="1" applyAlignment="1">
      <alignment horizontal="left" vertical="center"/>
    </xf>
    <xf numFmtId="165" fontId="18" fillId="4" borderId="0" xfId="0" applyNumberFormat="1" applyFont="1" applyFill="1" applyAlignment="1">
      <alignment horizontal="left" vertical="center"/>
    </xf>
    <xf numFmtId="175" fontId="18" fillId="4" borderId="0" xfId="0" applyNumberFormat="1" applyFont="1" applyFill="1" applyAlignment="1">
      <alignment horizontal="left" vertical="center"/>
    </xf>
    <xf numFmtId="3" fontId="18" fillId="4" borderId="0" xfId="0" applyNumberFormat="1" applyFont="1" applyFill="1" applyAlignment="1">
      <alignment horizontal="left" vertical="center"/>
    </xf>
    <xf numFmtId="165" fontId="18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173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14" fontId="18" fillId="7" borderId="0" xfId="0" applyNumberFormat="1" applyFont="1" applyFill="1" applyAlignment="1">
      <alignment horizontal="center" vertical="center"/>
    </xf>
    <xf numFmtId="14" fontId="4" fillId="8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right" vertical="center"/>
    </xf>
    <xf numFmtId="165" fontId="4" fillId="8" borderId="0" xfId="0" applyNumberFormat="1" applyFont="1" applyFill="1" applyAlignment="1">
      <alignment horizontal="center" vertical="center"/>
    </xf>
    <xf numFmtId="166" fontId="4" fillId="8" borderId="0" xfId="0" applyNumberFormat="1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Continuous" vertical="center"/>
    </xf>
    <xf numFmtId="0" fontId="4" fillId="8" borderId="0" xfId="0" applyFont="1" applyFill="1" applyAlignment="1">
      <alignment horizontal="centerContinuous" vertical="center"/>
    </xf>
    <xf numFmtId="168" fontId="4" fillId="8" borderId="0" xfId="0" applyNumberFormat="1" applyFont="1" applyFill="1" applyAlignment="1">
      <alignment horizontal="center" vertical="center"/>
    </xf>
    <xf numFmtId="14" fontId="13" fillId="8" borderId="0" xfId="0" applyNumberFormat="1" applyFont="1" applyFill="1" applyAlignment="1">
      <alignment horizontal="center" vertical="center"/>
    </xf>
    <xf numFmtId="164" fontId="4" fillId="8" borderId="0" xfId="0" applyNumberFormat="1" applyFont="1" applyFill="1" applyAlignment="1">
      <alignment horizontal="centerContinuous" vertical="center"/>
    </xf>
    <xf numFmtId="10" fontId="4" fillId="8" borderId="0" xfId="0" applyNumberFormat="1" applyFont="1" applyFill="1" applyAlignment="1">
      <alignment horizontal="center" vertical="center"/>
    </xf>
    <xf numFmtId="169" fontId="4" fillId="8" borderId="0" xfId="0" applyNumberFormat="1" applyFont="1" applyFill="1" applyAlignment="1">
      <alignment horizontal="center" vertical="center"/>
    </xf>
    <xf numFmtId="14" fontId="18" fillId="8" borderId="0" xfId="0" applyNumberFormat="1" applyFont="1" applyFill="1" applyAlignment="1">
      <alignment horizontal="center"/>
    </xf>
    <xf numFmtId="0" fontId="18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 vertical="center"/>
    </xf>
    <xf numFmtId="14" fontId="9" fillId="8" borderId="0" xfId="0" applyNumberFormat="1" applyFont="1" applyFill="1" applyAlignment="1">
      <alignment horizontal="center" vertical="center"/>
    </xf>
    <xf numFmtId="0" fontId="17" fillId="8" borderId="0" xfId="0" applyFont="1" applyFill="1" applyAlignment="1">
      <alignment horizontal="center"/>
    </xf>
    <xf numFmtId="14" fontId="18" fillId="8" borderId="0" xfId="0" applyNumberFormat="1" applyFont="1" applyFill="1" applyAlignment="1">
      <alignment horizontal="center" vertical="center"/>
    </xf>
    <xf numFmtId="0" fontId="20" fillId="8" borderId="0" xfId="0" applyFont="1" applyFill="1" applyAlignment="1">
      <alignment horizontal="center" vertical="center"/>
    </xf>
    <xf numFmtId="0" fontId="20" fillId="8" borderId="0" xfId="0" applyFont="1" applyFill="1" applyAlignment="1">
      <alignment horizontal="left" vertical="center"/>
    </xf>
    <xf numFmtId="164" fontId="20" fillId="8" borderId="0" xfId="0" applyNumberFormat="1" applyFont="1" applyFill="1" applyAlignment="1">
      <alignment horizontal="center" vertical="center"/>
    </xf>
    <xf numFmtId="167" fontId="20" fillId="8" borderId="0" xfId="0" applyNumberFormat="1" applyFont="1" applyFill="1" applyAlignment="1">
      <alignment horizontal="center" vertical="center"/>
    </xf>
    <xf numFmtId="0" fontId="20" fillId="9" borderId="0" xfId="0" applyFont="1" applyFill="1" applyAlignment="1">
      <alignment horizontal="center"/>
    </xf>
    <xf numFmtId="164" fontId="20" fillId="9" borderId="0" xfId="0" applyNumberFormat="1" applyFont="1" applyFill="1" applyAlignment="1">
      <alignment horizontal="center"/>
    </xf>
    <xf numFmtId="167" fontId="20" fillId="9" borderId="0" xfId="0" applyNumberFormat="1" applyFont="1" applyFill="1" applyAlignment="1">
      <alignment horizontal="center"/>
    </xf>
    <xf numFmtId="0" fontId="21" fillId="9" borderId="0" xfId="0" applyFont="1" applyFill="1" applyAlignment="1">
      <alignment horizontal="center"/>
    </xf>
    <xf numFmtId="164" fontId="21" fillId="9" borderId="0" xfId="0" applyNumberFormat="1" applyFont="1" applyFill="1" applyAlignment="1">
      <alignment horizontal="center"/>
    </xf>
    <xf numFmtId="167" fontId="19" fillId="9" borderId="0" xfId="0" applyNumberFormat="1" applyFont="1" applyFill="1" applyAlignment="1">
      <alignment horizontal="center"/>
    </xf>
    <xf numFmtId="0" fontId="12" fillId="4" borderId="0" xfId="0" applyFont="1" applyFill="1" applyAlignment="1">
      <alignment horizontal="left"/>
    </xf>
    <xf numFmtId="0" fontId="12" fillId="4" borderId="0" xfId="0" applyFont="1" applyFill="1" applyAlignment="1">
      <alignment horizontal="center"/>
    </xf>
    <xf numFmtId="164" fontId="1" fillId="4" borderId="0" xfId="0" applyNumberFormat="1" applyFont="1" applyFill="1" applyAlignment="1">
      <alignment horizontal="left" vertical="center"/>
    </xf>
    <xf numFmtId="4" fontId="18" fillId="4" borderId="0" xfId="0" applyNumberFormat="1" applyFont="1" applyFill="1" applyAlignment="1">
      <alignment horizontal="left" vertical="center"/>
    </xf>
    <xf numFmtId="0" fontId="23" fillId="8" borderId="0" xfId="0" applyFont="1" applyFill="1" applyAlignment="1">
      <alignment horizontal="center" vertical="center"/>
    </xf>
    <xf numFmtId="0" fontId="23" fillId="8" borderId="0" xfId="0" applyFont="1" applyFill="1" applyAlignment="1">
      <alignment horizontal="right" vertical="center"/>
    </xf>
    <xf numFmtId="14" fontId="16" fillId="6" borderId="0" xfId="1" applyNumberFormat="1" applyAlignment="1">
      <alignment horizontal="center" vertical="center"/>
    </xf>
    <xf numFmtId="173" fontId="1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10" fontId="1" fillId="7" borderId="0" xfId="2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left" vertical="center"/>
    </xf>
    <xf numFmtId="0" fontId="18" fillId="0" borderId="0" xfId="0" applyFont="1" applyAlignment="1">
      <alignment horizontal="left"/>
    </xf>
    <xf numFmtId="0" fontId="24" fillId="4" borderId="0" xfId="0" applyFont="1" applyFill="1" applyAlignment="1">
      <alignment horizontal="left"/>
    </xf>
    <xf numFmtId="0" fontId="24" fillId="4" borderId="0" xfId="0" applyFont="1" applyFill="1"/>
    <xf numFmtId="0" fontId="25" fillId="6" borderId="0" xfId="1" applyFont="1" applyAlignment="1">
      <alignment horizontal="center" vertical="center"/>
    </xf>
    <xf numFmtId="0" fontId="25" fillId="6" borderId="0" xfId="1" applyFont="1" applyAlignment="1">
      <alignment horizontal="right" vertical="center"/>
    </xf>
    <xf numFmtId="167" fontId="18" fillId="4" borderId="0" xfId="0" applyNumberFormat="1" applyFont="1" applyFill="1" applyAlignment="1">
      <alignment horizontal="left" vertical="center"/>
    </xf>
    <xf numFmtId="14" fontId="16" fillId="6" borderId="0" xfId="1" applyNumberFormat="1" applyAlignment="1">
      <alignment vertical="center"/>
    </xf>
    <xf numFmtId="4" fontId="1" fillId="4" borderId="0" xfId="0" applyNumberFormat="1" applyFont="1" applyFill="1" applyAlignment="1">
      <alignment horizontal="right" vertical="center"/>
    </xf>
    <xf numFmtId="0" fontId="24" fillId="4" borderId="0" xfId="0" applyFont="1" applyFill="1" applyAlignment="1">
      <alignment horizontal="right"/>
    </xf>
    <xf numFmtId="0" fontId="7" fillId="4" borderId="0" xfId="0" applyFont="1" applyFill="1" applyAlignment="1">
      <alignment horizontal="right"/>
    </xf>
    <xf numFmtId="4" fontId="19" fillId="4" borderId="0" xfId="0" applyNumberFormat="1" applyFont="1" applyFill="1" applyAlignment="1">
      <alignment horizontal="right" vertical="center"/>
    </xf>
    <xf numFmtId="0" fontId="16" fillId="6" borderId="0" xfId="1" applyAlignment="1">
      <alignment horizontal="center" vertical="center"/>
    </xf>
  </cellXfs>
  <cellStyles count="3">
    <cellStyle name="Neutro" xfId="1" builtinId="28"/>
    <cellStyle name="Normal" xfId="0" builtinId="0"/>
    <cellStyle name="Porcentagem" xfId="2" builtinId="5"/>
  </cellStyles>
  <dxfs count="8">
    <dxf>
      <font>
        <b/>
        <i val="0"/>
        <strike val="0"/>
        <color rgb="FF0070C0"/>
      </font>
    </dxf>
    <dxf>
      <font>
        <strike val="0"/>
        <color theme="1"/>
      </font>
      <fill>
        <patternFill>
          <bgColor theme="4" tint="0.79998168889431442"/>
        </patternFill>
      </fill>
    </dxf>
    <dxf>
      <font>
        <strike val="0"/>
        <color theme="1"/>
      </font>
      <fill>
        <patternFill>
          <bgColor theme="4" tint="0.79998168889431442"/>
        </patternFill>
      </fill>
    </dxf>
    <dxf>
      <font>
        <strike val="0"/>
        <color theme="1"/>
      </font>
      <fill>
        <patternFill>
          <bgColor theme="4" tint="0.7999816888943144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495300</xdr:colOff>
      <xdr:row>1</xdr:row>
      <xdr:rowOff>133350</xdr:rowOff>
    </xdr:from>
    <xdr:to>
      <xdr:col>29</xdr:col>
      <xdr:colOff>979932</xdr:colOff>
      <xdr:row>3</xdr:row>
      <xdr:rowOff>9525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B7BF484D-A329-404D-8809-4528E07FB86F}"/>
            </a:ext>
          </a:extLst>
        </xdr:cNvPr>
        <xdr:cNvSpPr/>
      </xdr:nvSpPr>
      <xdr:spPr>
        <a:xfrm>
          <a:off x="27851100" y="323850"/>
          <a:ext cx="484632" cy="2571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33</xdr:col>
      <xdr:colOff>495300</xdr:colOff>
      <xdr:row>1</xdr:row>
      <xdr:rowOff>66675</xdr:rowOff>
    </xdr:from>
    <xdr:to>
      <xdr:col>33</xdr:col>
      <xdr:colOff>979932</xdr:colOff>
      <xdr:row>2</xdr:row>
      <xdr:rowOff>133350</xdr:rowOff>
    </xdr:to>
    <xdr:sp macro="" textlink="">
      <xdr:nvSpPr>
        <xdr:cNvPr id="3" name="Seta: para Baixo 2">
          <a:extLst>
            <a:ext uri="{FF2B5EF4-FFF2-40B4-BE49-F238E27FC236}">
              <a16:creationId xmlns:a16="http://schemas.microsoft.com/office/drawing/2014/main" id="{E2A8FB68-F991-4B83-AA79-4E1868BC3B17}"/>
            </a:ext>
          </a:extLst>
        </xdr:cNvPr>
        <xdr:cNvSpPr/>
      </xdr:nvSpPr>
      <xdr:spPr>
        <a:xfrm>
          <a:off x="33242250" y="257175"/>
          <a:ext cx="484632" cy="2571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142875</xdr:colOff>
      <xdr:row>0</xdr:row>
      <xdr:rowOff>76200</xdr:rowOff>
    </xdr:from>
    <xdr:to>
      <xdr:col>0</xdr:col>
      <xdr:colOff>1404950</xdr:colOff>
      <xdr:row>7</xdr:row>
      <xdr:rowOff>47625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B8786BD-B3AA-2CFF-3EBC-A44DABA4E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76200"/>
          <a:ext cx="1262075" cy="1257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27</xdr:col>
      <xdr:colOff>314325</xdr:colOff>
      <xdr:row>597</xdr:row>
      <xdr:rowOff>95250</xdr:rowOff>
    </xdr:from>
    <xdr:to>
      <xdr:col>32</xdr:col>
      <xdr:colOff>9525</xdr:colOff>
      <xdr:row>620</xdr:row>
      <xdr:rowOff>9525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FD13566A-8A43-8E82-5FA3-36B7A28EB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98850" y="97231200"/>
          <a:ext cx="6086475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81">
          <cell r="G181">
            <v>44211</v>
          </cell>
          <cell r="H181">
            <v>44212</v>
          </cell>
          <cell r="I181">
            <v>5574.49</v>
          </cell>
        </row>
        <row r="182">
          <cell r="G182">
            <v>44244</v>
          </cell>
          <cell r="H182">
            <v>44243</v>
          </cell>
          <cell r="I182">
            <v>5622.43</v>
          </cell>
        </row>
        <row r="183">
          <cell r="G183">
            <v>44270</v>
          </cell>
          <cell r="H183">
            <v>44271</v>
          </cell>
          <cell r="I183">
            <v>5674.72</v>
          </cell>
        </row>
        <row r="184">
          <cell r="G184">
            <v>44301</v>
          </cell>
          <cell r="H184">
            <v>44302</v>
          </cell>
          <cell r="I184">
            <v>5692.31</v>
          </cell>
        </row>
        <row r="185">
          <cell r="G185">
            <v>44333</v>
          </cell>
          <cell r="H185">
            <v>44332</v>
          </cell>
          <cell r="I185">
            <v>5739.56</v>
          </cell>
        </row>
        <row r="186">
          <cell r="G186">
            <v>44362</v>
          </cell>
          <cell r="H186">
            <v>44363</v>
          </cell>
          <cell r="I186">
            <v>5769.98</v>
          </cell>
        </row>
        <row r="187">
          <cell r="G187">
            <v>44392</v>
          </cell>
          <cell r="H187">
            <v>44393</v>
          </cell>
          <cell r="I187">
            <v>5825.37</v>
          </cell>
        </row>
        <row r="188">
          <cell r="G188">
            <v>44424</v>
          </cell>
          <cell r="H188">
            <v>44424</v>
          </cell>
          <cell r="I188">
            <v>5876.05</v>
          </cell>
        </row>
        <row r="189">
          <cell r="G189">
            <v>44454</v>
          </cell>
          <cell r="H189">
            <v>44455</v>
          </cell>
          <cell r="I189">
            <v>5944.21</v>
          </cell>
        </row>
        <row r="190">
          <cell r="G190">
            <v>44484</v>
          </cell>
          <cell r="H190">
            <v>44485</v>
          </cell>
          <cell r="I190">
            <v>6018.51</v>
          </cell>
        </row>
        <row r="191">
          <cell r="G191">
            <v>44516</v>
          </cell>
          <cell r="H191">
            <v>44516</v>
          </cell>
          <cell r="I191">
            <v>6075.69</v>
          </cell>
        </row>
        <row r="192">
          <cell r="G192">
            <v>44545</v>
          </cell>
          <cell r="H192">
            <v>44546</v>
          </cell>
          <cell r="I192">
            <v>6120.04</v>
          </cell>
        </row>
        <row r="193">
          <cell r="G193">
            <v>44578</v>
          </cell>
          <cell r="H193">
            <v>44577</v>
          </cell>
          <cell r="I193">
            <v>6153.09</v>
          </cell>
        </row>
        <row r="194">
          <cell r="G194">
            <v>44607</v>
          </cell>
          <cell r="H194">
            <v>44608</v>
          </cell>
          <cell r="I194">
            <v>6215.24</v>
          </cell>
        </row>
        <row r="195">
          <cell r="G195">
            <v>44635</v>
          </cell>
          <cell r="H195">
            <v>44636</v>
          </cell>
          <cell r="I195">
            <v>6315.93</v>
          </cell>
        </row>
        <row r="196">
          <cell r="G196">
            <v>44669</v>
          </cell>
          <cell r="H196">
            <v>44667</v>
          </cell>
          <cell r="I196">
            <v>6382.88</v>
          </cell>
        </row>
        <row r="197">
          <cell r="G197">
            <v>44697</v>
          </cell>
          <cell r="H197">
            <v>44697</v>
          </cell>
          <cell r="I197">
            <v>6412.88</v>
          </cell>
        </row>
        <row r="198">
          <cell r="G198">
            <v>44727</v>
          </cell>
          <cell r="H198">
            <v>44728</v>
          </cell>
          <cell r="I198">
            <v>6455.85</v>
          </cell>
        </row>
        <row r="199">
          <cell r="G199">
            <v>44757</v>
          </cell>
          <cell r="H199">
            <v>44758</v>
          </cell>
          <cell r="I199">
            <v>6411.95</v>
          </cell>
        </row>
        <row r="200">
          <cell r="G200">
            <v>44788</v>
          </cell>
          <cell r="H200">
            <v>44789</v>
          </cell>
          <cell r="I200">
            <v>6388.87</v>
          </cell>
        </row>
        <row r="201">
          <cell r="G201">
            <v>44819</v>
          </cell>
          <cell r="H201">
            <v>44820</v>
          </cell>
          <cell r="I201">
            <v>6370.34</v>
          </cell>
        </row>
        <row r="202">
          <cell r="G202">
            <v>44851</v>
          </cell>
          <cell r="H202">
            <v>44850</v>
          </cell>
          <cell r="I202">
            <v>6407.93</v>
          </cell>
        </row>
        <row r="203">
          <cell r="G203">
            <v>44881</v>
          </cell>
          <cell r="H203">
            <v>44881</v>
          </cell>
          <cell r="I203">
            <v>6434.2</v>
          </cell>
        </row>
        <row r="204">
          <cell r="G204">
            <v>44910</v>
          </cell>
          <cell r="H204">
            <v>44911</v>
          </cell>
          <cell r="I204">
            <v>6474.09</v>
          </cell>
        </row>
        <row r="205">
          <cell r="G205">
            <v>44942</v>
          </cell>
          <cell r="H205">
            <v>44942</v>
          </cell>
          <cell r="I205">
            <v>6508.4</v>
          </cell>
        </row>
        <row r="206">
          <cell r="G206">
            <v>44972</v>
          </cell>
          <cell r="H206">
            <v>44973</v>
          </cell>
          <cell r="I206">
            <v>6563.07</v>
          </cell>
        </row>
        <row r="207">
          <cell r="G207">
            <v>45000</v>
          </cell>
          <cell r="H207">
            <v>45001</v>
          </cell>
          <cell r="I207">
            <v>6609.67</v>
          </cell>
        </row>
        <row r="208">
          <cell r="G208">
            <v>45033</v>
          </cell>
          <cell r="H208">
            <v>45032</v>
          </cell>
          <cell r="I208">
            <v>6649.99</v>
          </cell>
        </row>
        <row r="209">
          <cell r="G209">
            <v>45061</v>
          </cell>
          <cell r="H209">
            <v>45062</v>
          </cell>
          <cell r="I209">
            <v>6665.28</v>
          </cell>
        </row>
        <row r="210">
          <cell r="G210">
            <v>45092</v>
          </cell>
          <cell r="H210">
            <v>45093</v>
          </cell>
          <cell r="I210">
            <v>6659.95</v>
          </cell>
        </row>
        <row r="211">
          <cell r="G211">
            <v>45124</v>
          </cell>
          <cell r="H211">
            <v>45123</v>
          </cell>
          <cell r="I211">
            <v>6667.94</v>
          </cell>
        </row>
        <row r="212">
          <cell r="G212">
            <v>45153</v>
          </cell>
          <cell r="H212">
            <v>45154</v>
          </cell>
          <cell r="I212">
            <v>6683.28</v>
          </cell>
        </row>
        <row r="213">
          <cell r="G213">
            <v>45184</v>
          </cell>
          <cell r="H213">
            <v>45185</v>
          </cell>
          <cell r="I213">
            <v>6700.66</v>
          </cell>
        </row>
        <row r="214">
          <cell r="G214">
            <v>45215</v>
          </cell>
          <cell r="H214">
            <v>45215</v>
          </cell>
          <cell r="I214">
            <v>6716.74</v>
          </cell>
        </row>
        <row r="215">
          <cell r="G215">
            <v>45246</v>
          </cell>
          <cell r="H215">
            <v>45246</v>
          </cell>
          <cell r="I215">
            <v>6735.55</v>
          </cell>
        </row>
        <row r="216">
          <cell r="G216">
            <v>45275</v>
          </cell>
          <cell r="H216">
            <v>45276</v>
          </cell>
          <cell r="I216">
            <v>6773.27</v>
          </cell>
        </row>
        <row r="217">
          <cell r="G217">
            <v>45306</v>
          </cell>
          <cell r="H217">
            <v>45307</v>
          </cell>
          <cell r="I217">
            <v>6801.72</v>
          </cell>
        </row>
        <row r="218">
          <cell r="G218">
            <v>45337</v>
          </cell>
          <cell r="H218">
            <v>45338</v>
          </cell>
          <cell r="I218">
            <v>6858.17</v>
          </cell>
        </row>
        <row r="219">
          <cell r="G219">
            <v>45366</v>
          </cell>
          <cell r="H219">
            <v>45367</v>
          </cell>
          <cell r="I219">
            <v>6869.14</v>
          </cell>
        </row>
        <row r="220">
          <cell r="G220">
            <v>45397</v>
          </cell>
          <cell r="H220">
            <v>45398</v>
          </cell>
          <cell r="I220">
            <v>6895.24</v>
          </cell>
        </row>
        <row r="221">
          <cell r="G221">
            <v>45427</v>
          </cell>
          <cell r="H221">
            <v>45428</v>
          </cell>
          <cell r="I221">
            <v>6926.96</v>
          </cell>
        </row>
        <row r="222">
          <cell r="G222">
            <v>45460</v>
          </cell>
          <cell r="H222">
            <v>45459</v>
          </cell>
          <cell r="I222">
            <v>6941.51</v>
          </cell>
        </row>
        <row r="223">
          <cell r="G223">
            <v>45488</v>
          </cell>
          <cell r="H223">
            <v>45489</v>
          </cell>
          <cell r="I223">
            <v>6967.89</v>
          </cell>
        </row>
        <row r="224">
          <cell r="G224">
            <v>45519</v>
          </cell>
          <cell r="H224">
            <v>45520</v>
          </cell>
          <cell r="I224">
            <v>6966.5</v>
          </cell>
        </row>
        <row r="225">
          <cell r="G225">
            <v>45551</v>
          </cell>
          <cell r="H225">
            <v>45551</v>
          </cell>
          <cell r="I225">
            <v>6997.15</v>
          </cell>
        </row>
        <row r="226">
          <cell r="G226">
            <v>45580</v>
          </cell>
          <cell r="H226">
            <v>45581</v>
          </cell>
          <cell r="I226">
            <v>7036.33</v>
          </cell>
        </row>
        <row r="227">
          <cell r="G227">
            <v>45614</v>
          </cell>
          <cell r="H227">
            <v>45612</v>
          </cell>
          <cell r="I227">
            <v>7063.77</v>
          </cell>
        </row>
        <row r="228">
          <cell r="G228">
            <v>45642</v>
          </cell>
          <cell r="H228">
            <v>45642</v>
          </cell>
          <cell r="I228">
            <v>7100.5</v>
          </cell>
        </row>
        <row r="229">
          <cell r="G229">
            <v>45672</v>
          </cell>
          <cell r="H229">
            <v>45673</v>
          </cell>
          <cell r="I229">
            <v>7111.86</v>
          </cell>
        </row>
        <row r="230">
          <cell r="G230">
            <v>45705</v>
          </cell>
          <cell r="H230">
            <v>45704</v>
          </cell>
          <cell r="I230">
            <v>7205.03</v>
          </cell>
        </row>
        <row r="231">
          <cell r="G231">
            <v>45733</v>
          </cell>
          <cell r="H231">
            <v>45732</v>
          </cell>
          <cell r="I231">
            <v>7245.38</v>
          </cell>
        </row>
        <row r="232">
          <cell r="G232">
            <v>45762</v>
          </cell>
          <cell r="H232">
            <v>45763</v>
          </cell>
          <cell r="I232">
            <v>7276.54</v>
          </cell>
        </row>
        <row r="233">
          <cell r="G233">
            <v>45792</v>
          </cell>
          <cell r="H233">
            <v>45793</v>
          </cell>
          <cell r="I233">
            <v>7276.54</v>
          </cell>
        </row>
        <row r="234">
          <cell r="G234">
            <v>45824</v>
          </cell>
          <cell r="H234">
            <v>45824</v>
          </cell>
          <cell r="I234">
            <v>7276.54</v>
          </cell>
        </row>
        <row r="235">
          <cell r="G235">
            <v>45853</v>
          </cell>
          <cell r="H235">
            <v>45854</v>
          </cell>
          <cell r="I235">
            <v>7276.54</v>
          </cell>
        </row>
        <row r="236">
          <cell r="G236">
            <v>45884</v>
          </cell>
          <cell r="H236">
            <v>45885</v>
          </cell>
          <cell r="I236">
            <v>7276.54</v>
          </cell>
        </row>
        <row r="237">
          <cell r="G237">
            <v>45915</v>
          </cell>
          <cell r="H237">
            <v>45916</v>
          </cell>
          <cell r="I237">
            <v>7276.54</v>
          </cell>
        </row>
        <row r="238">
          <cell r="G238">
            <v>45945</v>
          </cell>
          <cell r="H238">
            <v>45946</v>
          </cell>
          <cell r="I238">
            <v>7276.54</v>
          </cell>
        </row>
        <row r="239">
          <cell r="G239">
            <v>45978</v>
          </cell>
          <cell r="H239">
            <v>45977</v>
          </cell>
          <cell r="I239">
            <v>7276.54</v>
          </cell>
        </row>
        <row r="240">
          <cell r="G240">
            <v>46006</v>
          </cell>
          <cell r="H240">
            <v>46007</v>
          </cell>
          <cell r="I240">
            <v>7276.54</v>
          </cell>
        </row>
        <row r="241">
          <cell r="G241">
            <v>46037</v>
          </cell>
          <cell r="H241">
            <v>46038</v>
          </cell>
          <cell r="I241">
            <v>7276.54</v>
          </cell>
        </row>
        <row r="242">
          <cell r="G242">
            <v>46071</v>
          </cell>
          <cell r="H242">
            <v>46069</v>
          </cell>
          <cell r="I242">
            <v>7276.54</v>
          </cell>
        </row>
        <row r="243">
          <cell r="G243">
            <v>46097</v>
          </cell>
          <cell r="H243">
            <v>46097</v>
          </cell>
          <cell r="I243">
            <v>7276.54</v>
          </cell>
        </row>
        <row r="244">
          <cell r="G244">
            <v>46127</v>
          </cell>
          <cell r="H244">
            <v>46128</v>
          </cell>
          <cell r="I244">
            <v>7276.54</v>
          </cell>
        </row>
        <row r="245">
          <cell r="G245">
            <v>46157</v>
          </cell>
          <cell r="H245">
            <v>46158</v>
          </cell>
          <cell r="I245">
            <v>7276.54</v>
          </cell>
        </row>
        <row r="246">
          <cell r="G246">
            <v>46188</v>
          </cell>
          <cell r="H246">
            <v>46189</v>
          </cell>
          <cell r="I246">
            <v>7276.54</v>
          </cell>
        </row>
        <row r="247">
          <cell r="G247">
            <v>46218</v>
          </cell>
          <cell r="H247">
            <v>46219</v>
          </cell>
          <cell r="I247">
            <v>7276.54</v>
          </cell>
        </row>
        <row r="248">
          <cell r="G248">
            <v>46251</v>
          </cell>
          <cell r="H248">
            <v>46250</v>
          </cell>
          <cell r="I248">
            <v>7276.54</v>
          </cell>
        </row>
        <row r="249">
          <cell r="G249">
            <v>46280</v>
          </cell>
          <cell r="H249">
            <v>46281</v>
          </cell>
          <cell r="I249">
            <v>7276.54</v>
          </cell>
        </row>
        <row r="250">
          <cell r="G250">
            <v>46310</v>
          </cell>
          <cell r="H250">
            <v>46311</v>
          </cell>
          <cell r="I250">
            <v>7276.54</v>
          </cell>
        </row>
        <row r="251">
          <cell r="G251">
            <v>46342</v>
          </cell>
          <cell r="H251">
            <v>46342</v>
          </cell>
          <cell r="I251">
            <v>7276.54</v>
          </cell>
        </row>
        <row r="252">
          <cell r="G252">
            <v>46371</v>
          </cell>
          <cell r="H252">
            <v>46372</v>
          </cell>
          <cell r="I252">
            <v>7276.54</v>
          </cell>
        </row>
        <row r="253">
          <cell r="G253">
            <v>46402</v>
          </cell>
          <cell r="H253">
            <v>46403</v>
          </cell>
          <cell r="I253">
            <v>7276.54</v>
          </cell>
        </row>
        <row r="254">
          <cell r="G254">
            <v>46433</v>
          </cell>
          <cell r="H254">
            <v>46434</v>
          </cell>
          <cell r="I254">
            <v>7276.54</v>
          </cell>
        </row>
        <row r="255">
          <cell r="G255">
            <v>46461</v>
          </cell>
          <cell r="H255">
            <v>46462</v>
          </cell>
          <cell r="I255">
            <v>7276.54</v>
          </cell>
        </row>
        <row r="256">
          <cell r="G256">
            <v>46492</v>
          </cell>
          <cell r="H256">
            <v>46493</v>
          </cell>
          <cell r="I256">
            <v>7276.54</v>
          </cell>
        </row>
        <row r="257">
          <cell r="G257">
            <v>46524</v>
          </cell>
          <cell r="H257">
            <v>46523</v>
          </cell>
          <cell r="I257">
            <v>7276.54</v>
          </cell>
        </row>
        <row r="258">
          <cell r="G258">
            <v>46553</v>
          </cell>
          <cell r="H258">
            <v>46554</v>
          </cell>
          <cell r="I258">
            <v>7276.54</v>
          </cell>
        </row>
        <row r="259">
          <cell r="G259">
            <v>46583</v>
          </cell>
          <cell r="H259">
            <v>46584</v>
          </cell>
          <cell r="I259">
            <v>7276.54</v>
          </cell>
        </row>
        <row r="260">
          <cell r="G260">
            <v>46615</v>
          </cell>
          <cell r="H260">
            <v>46615</v>
          </cell>
          <cell r="I260">
            <v>7276.54</v>
          </cell>
        </row>
        <row r="261">
          <cell r="G261">
            <v>46645</v>
          </cell>
          <cell r="H261">
            <v>46646</v>
          </cell>
          <cell r="I261">
            <v>7276.54</v>
          </cell>
        </row>
        <row r="262">
          <cell r="G262">
            <v>46675</v>
          </cell>
          <cell r="H262">
            <v>46676</v>
          </cell>
          <cell r="I262">
            <v>7276.54</v>
          </cell>
        </row>
        <row r="263">
          <cell r="G263">
            <v>46707</v>
          </cell>
          <cell r="H263">
            <v>46707</v>
          </cell>
          <cell r="I263">
            <v>7276.54</v>
          </cell>
        </row>
        <row r="264">
          <cell r="G264">
            <v>46736</v>
          </cell>
          <cell r="H264">
            <v>46737</v>
          </cell>
          <cell r="I264">
            <v>7276.54</v>
          </cell>
        </row>
        <row r="265">
          <cell r="G265">
            <v>46769</v>
          </cell>
          <cell r="H265">
            <v>46768</v>
          </cell>
          <cell r="I265">
            <v>7276.54</v>
          </cell>
        </row>
        <row r="266">
          <cell r="G266">
            <v>46798</v>
          </cell>
          <cell r="H266">
            <v>46799</v>
          </cell>
          <cell r="I266">
            <v>7276.54</v>
          </cell>
        </row>
        <row r="267">
          <cell r="G267">
            <v>46827</v>
          </cell>
          <cell r="H267">
            <v>46828</v>
          </cell>
          <cell r="I267">
            <v>7276.54</v>
          </cell>
        </row>
        <row r="268">
          <cell r="G268">
            <v>46860</v>
          </cell>
          <cell r="H268">
            <v>46859</v>
          </cell>
          <cell r="I268">
            <v>7276.54</v>
          </cell>
        </row>
        <row r="269">
          <cell r="G269">
            <v>46888</v>
          </cell>
          <cell r="H269">
            <v>46889</v>
          </cell>
          <cell r="I269">
            <v>7276.54</v>
          </cell>
        </row>
        <row r="270">
          <cell r="G270">
            <v>46920</v>
          </cell>
          <cell r="H270">
            <v>46920</v>
          </cell>
          <cell r="I270">
            <v>7276.54</v>
          </cell>
        </row>
        <row r="271">
          <cell r="G271">
            <v>46951</v>
          </cell>
          <cell r="H271">
            <v>46950</v>
          </cell>
          <cell r="I271">
            <v>7276.54</v>
          </cell>
        </row>
        <row r="272">
          <cell r="G272">
            <v>46980</v>
          </cell>
          <cell r="H272">
            <v>46981</v>
          </cell>
          <cell r="I272">
            <v>7276.54</v>
          </cell>
        </row>
        <row r="273">
          <cell r="G273">
            <v>47011</v>
          </cell>
          <cell r="H273">
            <v>47012</v>
          </cell>
          <cell r="I273">
            <v>7276.54</v>
          </cell>
        </row>
        <row r="274">
          <cell r="G274">
            <v>47042</v>
          </cell>
          <cell r="H274">
            <v>47042</v>
          </cell>
          <cell r="I274">
            <v>7276.54</v>
          </cell>
        </row>
        <row r="275">
          <cell r="G275">
            <v>47073</v>
          </cell>
          <cell r="H275">
            <v>47073</v>
          </cell>
          <cell r="I275">
            <v>7276.54</v>
          </cell>
        </row>
        <row r="276">
          <cell r="G276">
            <v>47102</v>
          </cell>
          <cell r="H276">
            <v>47103</v>
          </cell>
          <cell r="I276">
            <v>7276.54</v>
          </cell>
        </row>
        <row r="277">
          <cell r="G277">
            <v>47133</v>
          </cell>
          <cell r="H277">
            <v>47134</v>
          </cell>
          <cell r="I277">
            <v>7276.54</v>
          </cell>
        </row>
        <row r="278">
          <cell r="G278">
            <v>47164</v>
          </cell>
          <cell r="H278">
            <v>47165</v>
          </cell>
          <cell r="I278">
            <v>7276.54</v>
          </cell>
        </row>
        <row r="279">
          <cell r="G279">
            <v>47192</v>
          </cell>
          <cell r="H279">
            <v>47193</v>
          </cell>
          <cell r="I279">
            <v>7276.54</v>
          </cell>
        </row>
        <row r="280">
          <cell r="G280">
            <v>47224</v>
          </cell>
          <cell r="H280">
            <v>47224</v>
          </cell>
          <cell r="I280">
            <v>7276.54</v>
          </cell>
        </row>
        <row r="281">
          <cell r="G281">
            <v>47253</v>
          </cell>
          <cell r="H281">
            <v>47254</v>
          </cell>
          <cell r="I281">
            <v>7276.54</v>
          </cell>
        </row>
        <row r="282">
          <cell r="G282">
            <v>47284</v>
          </cell>
          <cell r="H282">
            <v>47285</v>
          </cell>
          <cell r="I282">
            <v>7276.54</v>
          </cell>
        </row>
        <row r="283">
          <cell r="G283">
            <v>47315</v>
          </cell>
          <cell r="H283">
            <v>47315</v>
          </cell>
          <cell r="I283">
            <v>7276.54</v>
          </cell>
        </row>
        <row r="284">
          <cell r="G284">
            <v>47345</v>
          </cell>
          <cell r="H284">
            <v>47346</v>
          </cell>
          <cell r="I284">
            <v>7276.54</v>
          </cell>
        </row>
        <row r="285">
          <cell r="G285">
            <v>47378</v>
          </cell>
          <cell r="H285">
            <v>47377</v>
          </cell>
          <cell r="I285">
            <v>7276.54</v>
          </cell>
        </row>
        <row r="286">
          <cell r="G286">
            <v>47406</v>
          </cell>
          <cell r="H286">
            <v>47407</v>
          </cell>
          <cell r="I286">
            <v>7276.54</v>
          </cell>
        </row>
        <row r="287">
          <cell r="G287">
            <v>47438</v>
          </cell>
          <cell r="H287">
            <v>47438</v>
          </cell>
          <cell r="I287">
            <v>7276.54</v>
          </cell>
        </row>
        <row r="288">
          <cell r="G288">
            <v>47469</v>
          </cell>
          <cell r="H288">
            <v>47468</v>
          </cell>
          <cell r="I288">
            <v>7276.54</v>
          </cell>
        </row>
        <row r="289">
          <cell r="G289">
            <v>47498</v>
          </cell>
          <cell r="H289">
            <v>47499</v>
          </cell>
          <cell r="I289">
            <v>7276.54</v>
          </cell>
        </row>
        <row r="290">
          <cell r="G290">
            <v>47529</v>
          </cell>
          <cell r="H290">
            <v>47530</v>
          </cell>
          <cell r="I290">
            <v>7276.54</v>
          </cell>
        </row>
        <row r="291">
          <cell r="G291">
            <v>47557</v>
          </cell>
          <cell r="H291">
            <v>47558</v>
          </cell>
          <cell r="I291">
            <v>7276.54</v>
          </cell>
        </row>
        <row r="292">
          <cell r="G292">
            <v>47588</v>
          </cell>
          <cell r="H292">
            <v>47589</v>
          </cell>
          <cell r="I292">
            <v>7276.54</v>
          </cell>
        </row>
        <row r="293">
          <cell r="G293">
            <v>47618</v>
          </cell>
          <cell r="H293">
            <v>47619</v>
          </cell>
          <cell r="I293">
            <v>7276.54</v>
          </cell>
        </row>
        <row r="294">
          <cell r="G294">
            <v>47651</v>
          </cell>
          <cell r="H294">
            <v>47650</v>
          </cell>
          <cell r="I294">
            <v>7276.54</v>
          </cell>
        </row>
        <row r="295">
          <cell r="G295">
            <v>47679</v>
          </cell>
          <cell r="H295">
            <v>47680</v>
          </cell>
          <cell r="I295">
            <v>7276.54</v>
          </cell>
        </row>
        <row r="296">
          <cell r="G296">
            <v>47710</v>
          </cell>
          <cell r="H296">
            <v>47711</v>
          </cell>
          <cell r="I296">
            <v>7276.54</v>
          </cell>
        </row>
        <row r="297">
          <cell r="G297">
            <v>47742</v>
          </cell>
          <cell r="H297">
            <v>47742</v>
          </cell>
          <cell r="I297">
            <v>7276.54</v>
          </cell>
        </row>
        <row r="298">
          <cell r="G298">
            <v>47771</v>
          </cell>
          <cell r="H298">
            <v>47772</v>
          </cell>
          <cell r="I298">
            <v>7276.54</v>
          </cell>
        </row>
        <row r="299">
          <cell r="G299">
            <v>47805</v>
          </cell>
          <cell r="H299">
            <v>47803</v>
          </cell>
          <cell r="I299">
            <v>7276.54</v>
          </cell>
        </row>
        <row r="300">
          <cell r="G300">
            <v>47833</v>
          </cell>
          <cell r="H300">
            <v>47833</v>
          </cell>
          <cell r="I300">
            <v>7276.54</v>
          </cell>
        </row>
        <row r="301">
          <cell r="G301">
            <v>47863</v>
          </cell>
          <cell r="H301">
            <v>47864</v>
          </cell>
          <cell r="I301">
            <v>7276.54</v>
          </cell>
        </row>
        <row r="302">
          <cell r="G302">
            <v>47896</v>
          </cell>
          <cell r="H302">
            <v>47895</v>
          </cell>
          <cell r="I302">
            <v>7276.54</v>
          </cell>
        </row>
        <row r="303">
          <cell r="G303">
            <v>47924</v>
          </cell>
          <cell r="H303">
            <v>47923</v>
          </cell>
          <cell r="I303">
            <v>7276.54</v>
          </cell>
        </row>
        <row r="304">
          <cell r="G304">
            <v>47953</v>
          </cell>
          <cell r="H304">
            <v>47954</v>
          </cell>
          <cell r="I304">
            <v>7276.54</v>
          </cell>
        </row>
        <row r="305">
          <cell r="G305">
            <v>47983</v>
          </cell>
          <cell r="H305">
            <v>47984</v>
          </cell>
          <cell r="I305">
            <v>7276.54</v>
          </cell>
        </row>
        <row r="306">
          <cell r="G306">
            <v>48015</v>
          </cell>
          <cell r="H306">
            <v>48015</v>
          </cell>
          <cell r="I306">
            <v>7276.54</v>
          </cell>
        </row>
        <row r="307">
          <cell r="G307">
            <v>48044</v>
          </cell>
          <cell r="H307">
            <v>48045</v>
          </cell>
          <cell r="I307">
            <v>7276.54</v>
          </cell>
        </row>
        <row r="308">
          <cell r="G308">
            <v>48075</v>
          </cell>
          <cell r="H308">
            <v>48076</v>
          </cell>
          <cell r="I308">
            <v>7276.54</v>
          </cell>
        </row>
        <row r="309">
          <cell r="G309">
            <v>48106</v>
          </cell>
          <cell r="H309">
            <v>48107</v>
          </cell>
          <cell r="I309">
            <v>7276.54</v>
          </cell>
        </row>
        <row r="310">
          <cell r="G310">
            <v>48136</v>
          </cell>
          <cell r="H310">
            <v>48137</v>
          </cell>
          <cell r="I310">
            <v>7276.54</v>
          </cell>
        </row>
        <row r="311">
          <cell r="G311">
            <v>48169</v>
          </cell>
          <cell r="H311">
            <v>48168</v>
          </cell>
          <cell r="I311">
            <v>7276.54</v>
          </cell>
        </row>
        <row r="312">
          <cell r="G312">
            <v>48197</v>
          </cell>
          <cell r="H312">
            <v>48198</v>
          </cell>
          <cell r="I312">
            <v>7276.54</v>
          </cell>
        </row>
        <row r="313">
          <cell r="G313">
            <v>48228</v>
          </cell>
          <cell r="H313">
            <v>48229</v>
          </cell>
          <cell r="I313">
            <v>7276.54</v>
          </cell>
        </row>
        <row r="314">
          <cell r="G314">
            <v>48260</v>
          </cell>
          <cell r="H314">
            <v>48260</v>
          </cell>
          <cell r="I314">
            <v>7276.54</v>
          </cell>
        </row>
        <row r="315">
          <cell r="G315">
            <v>48288</v>
          </cell>
          <cell r="H315">
            <v>48289</v>
          </cell>
          <cell r="I315">
            <v>7276.54</v>
          </cell>
        </row>
        <row r="316">
          <cell r="G316">
            <v>48319</v>
          </cell>
          <cell r="H316">
            <v>48320</v>
          </cell>
          <cell r="I316">
            <v>7276.54</v>
          </cell>
        </row>
        <row r="317">
          <cell r="G317">
            <v>48351</v>
          </cell>
          <cell r="H317">
            <v>48350</v>
          </cell>
          <cell r="I317">
            <v>7276.54</v>
          </cell>
        </row>
        <row r="318">
          <cell r="G318">
            <v>48380</v>
          </cell>
          <cell r="H318">
            <v>48381</v>
          </cell>
          <cell r="I318">
            <v>7276.54</v>
          </cell>
        </row>
        <row r="319">
          <cell r="G319">
            <v>48410</v>
          </cell>
          <cell r="H319">
            <v>48411</v>
          </cell>
          <cell r="I319">
            <v>7276.54</v>
          </cell>
        </row>
        <row r="320">
          <cell r="G320">
            <v>48442</v>
          </cell>
          <cell r="H320">
            <v>48442</v>
          </cell>
          <cell r="I320">
            <v>7276.54</v>
          </cell>
        </row>
        <row r="321">
          <cell r="G321">
            <v>48472</v>
          </cell>
          <cell r="H321">
            <v>48473</v>
          </cell>
          <cell r="I321">
            <v>7276.54</v>
          </cell>
        </row>
        <row r="322">
          <cell r="G322">
            <v>48502</v>
          </cell>
          <cell r="H322">
            <v>48503</v>
          </cell>
          <cell r="I322">
            <v>7276.54</v>
          </cell>
        </row>
        <row r="323">
          <cell r="G323">
            <v>48534</v>
          </cell>
          <cell r="H323">
            <v>48534</v>
          </cell>
          <cell r="I323">
            <v>7276.54</v>
          </cell>
        </row>
        <row r="324">
          <cell r="G324">
            <v>48563</v>
          </cell>
          <cell r="H324">
            <v>48564</v>
          </cell>
          <cell r="I324">
            <v>7276.54</v>
          </cell>
        </row>
        <row r="325">
          <cell r="G325">
            <v>48596</v>
          </cell>
          <cell r="H325">
            <v>48595</v>
          </cell>
          <cell r="I325">
            <v>7276.54</v>
          </cell>
        </row>
        <row r="326">
          <cell r="G326">
            <v>48625</v>
          </cell>
          <cell r="H326">
            <v>48626</v>
          </cell>
          <cell r="I326">
            <v>7276.54</v>
          </cell>
        </row>
        <row r="327">
          <cell r="G327">
            <v>48653</v>
          </cell>
          <cell r="H327">
            <v>48654</v>
          </cell>
          <cell r="I327">
            <v>7276.54</v>
          </cell>
        </row>
        <row r="328">
          <cell r="G328">
            <v>48687</v>
          </cell>
          <cell r="H328">
            <v>48685</v>
          </cell>
          <cell r="I328">
            <v>7276.54</v>
          </cell>
        </row>
        <row r="329">
          <cell r="G329">
            <v>48715</v>
          </cell>
          <cell r="H329">
            <v>48715</v>
          </cell>
          <cell r="I329">
            <v>7276.54</v>
          </cell>
        </row>
        <row r="330">
          <cell r="G330">
            <v>48745</v>
          </cell>
          <cell r="H330">
            <v>48746</v>
          </cell>
          <cell r="I330">
            <v>7276.54</v>
          </cell>
        </row>
        <row r="331">
          <cell r="G331">
            <v>48775</v>
          </cell>
          <cell r="H331">
            <v>48776</v>
          </cell>
          <cell r="I331">
            <v>7276.54</v>
          </cell>
        </row>
        <row r="332">
          <cell r="G332">
            <v>48806</v>
          </cell>
          <cell r="H332">
            <v>48807</v>
          </cell>
          <cell r="I332">
            <v>7276.54</v>
          </cell>
        </row>
        <row r="333">
          <cell r="G333">
            <v>48837</v>
          </cell>
          <cell r="H333">
            <v>48838</v>
          </cell>
          <cell r="I333">
            <v>7276.54</v>
          </cell>
        </row>
        <row r="334">
          <cell r="G334">
            <v>48869</v>
          </cell>
          <cell r="H334">
            <v>48868</v>
          </cell>
          <cell r="I334">
            <v>7276.54</v>
          </cell>
        </row>
        <row r="335">
          <cell r="G335">
            <v>48899</v>
          </cell>
          <cell r="H335">
            <v>48899</v>
          </cell>
          <cell r="I335">
            <v>7276.54</v>
          </cell>
        </row>
        <row r="336">
          <cell r="G336">
            <v>48928</v>
          </cell>
          <cell r="H336">
            <v>48929</v>
          </cell>
          <cell r="I336">
            <v>7276.54</v>
          </cell>
        </row>
        <row r="337">
          <cell r="G337">
            <v>48960</v>
          </cell>
          <cell r="H337">
            <v>48960</v>
          </cell>
          <cell r="I337">
            <v>7276.54</v>
          </cell>
        </row>
        <row r="338">
          <cell r="G338">
            <v>48990</v>
          </cell>
          <cell r="H338">
            <v>48991</v>
          </cell>
          <cell r="I338">
            <v>7276.54</v>
          </cell>
        </row>
        <row r="339">
          <cell r="G339">
            <v>49018</v>
          </cell>
          <cell r="H339">
            <v>49019</v>
          </cell>
          <cell r="I339">
            <v>7276.54</v>
          </cell>
        </row>
        <row r="340">
          <cell r="G340">
            <v>49051</v>
          </cell>
          <cell r="H340">
            <v>49050</v>
          </cell>
          <cell r="I340">
            <v>7276.54</v>
          </cell>
        </row>
        <row r="341">
          <cell r="G341">
            <v>49079</v>
          </cell>
          <cell r="H341">
            <v>49080</v>
          </cell>
          <cell r="I341">
            <v>7276.54</v>
          </cell>
        </row>
        <row r="342">
          <cell r="G342">
            <v>49110</v>
          </cell>
          <cell r="H342">
            <v>49111</v>
          </cell>
          <cell r="I342">
            <v>7276.54</v>
          </cell>
        </row>
        <row r="343">
          <cell r="G343">
            <v>49142</v>
          </cell>
          <cell r="H343">
            <v>49141</v>
          </cell>
          <cell r="I343">
            <v>7276.54</v>
          </cell>
        </row>
        <row r="344">
          <cell r="G344">
            <v>49171</v>
          </cell>
          <cell r="H344">
            <v>49172</v>
          </cell>
          <cell r="I344">
            <v>7276.54</v>
          </cell>
        </row>
        <row r="345">
          <cell r="G345">
            <v>49202</v>
          </cell>
          <cell r="H345">
            <v>49203</v>
          </cell>
          <cell r="I345">
            <v>7276.54</v>
          </cell>
        </row>
        <row r="346">
          <cell r="G346">
            <v>49233</v>
          </cell>
          <cell r="H346">
            <v>49233</v>
          </cell>
          <cell r="I346">
            <v>7276.54</v>
          </cell>
        </row>
        <row r="347">
          <cell r="G347">
            <v>49264</v>
          </cell>
          <cell r="H347">
            <v>49264</v>
          </cell>
          <cell r="I347">
            <v>7276.54</v>
          </cell>
        </row>
        <row r="348">
          <cell r="G348">
            <v>49293</v>
          </cell>
          <cell r="H348">
            <v>49294</v>
          </cell>
          <cell r="I348">
            <v>7276.54</v>
          </cell>
        </row>
        <row r="349">
          <cell r="G349">
            <v>49324</v>
          </cell>
          <cell r="H349">
            <v>49325</v>
          </cell>
          <cell r="I349">
            <v>7276.54</v>
          </cell>
        </row>
        <row r="350">
          <cell r="G350">
            <v>49355</v>
          </cell>
          <cell r="H350">
            <v>49356</v>
          </cell>
          <cell r="I350">
            <v>7276.54</v>
          </cell>
        </row>
        <row r="351">
          <cell r="G351">
            <v>49383</v>
          </cell>
          <cell r="H351">
            <v>49384</v>
          </cell>
          <cell r="I351">
            <v>7276.54</v>
          </cell>
        </row>
        <row r="352">
          <cell r="G352">
            <v>49415</v>
          </cell>
          <cell r="H352">
            <v>49415</v>
          </cell>
          <cell r="I352">
            <v>7276.54</v>
          </cell>
        </row>
        <row r="353">
          <cell r="G353">
            <v>49444</v>
          </cell>
          <cell r="H353">
            <v>49445</v>
          </cell>
          <cell r="I353">
            <v>7276.54</v>
          </cell>
        </row>
        <row r="354">
          <cell r="G354">
            <v>49475</v>
          </cell>
          <cell r="H354">
            <v>49476</v>
          </cell>
          <cell r="I354">
            <v>7276.54</v>
          </cell>
        </row>
        <row r="355">
          <cell r="G355">
            <v>49506</v>
          </cell>
          <cell r="H355">
            <v>49506</v>
          </cell>
          <cell r="I355">
            <v>7276.54</v>
          </cell>
        </row>
        <row r="356">
          <cell r="G356">
            <v>49536</v>
          </cell>
          <cell r="H356">
            <v>49537</v>
          </cell>
          <cell r="I356">
            <v>7276.54</v>
          </cell>
        </row>
        <row r="357">
          <cell r="G357">
            <v>49569</v>
          </cell>
          <cell r="H357">
            <v>49568</v>
          </cell>
          <cell r="I357">
            <v>7276.54</v>
          </cell>
        </row>
        <row r="358">
          <cell r="G358">
            <v>49597</v>
          </cell>
          <cell r="H358">
            <v>49598</v>
          </cell>
          <cell r="I358">
            <v>7276.54</v>
          </cell>
        </row>
        <row r="359">
          <cell r="G359">
            <v>49629</v>
          </cell>
          <cell r="H359">
            <v>49629</v>
          </cell>
          <cell r="I359">
            <v>7276.54</v>
          </cell>
        </row>
        <row r="360">
          <cell r="G360">
            <v>49660</v>
          </cell>
          <cell r="H360">
            <v>49659</v>
          </cell>
          <cell r="I360">
            <v>7276.54</v>
          </cell>
        </row>
        <row r="361">
          <cell r="G361">
            <v>49689</v>
          </cell>
          <cell r="H361">
            <v>49690</v>
          </cell>
          <cell r="I361">
            <v>7276.54</v>
          </cell>
        </row>
        <row r="362">
          <cell r="G362">
            <v>49720</v>
          </cell>
          <cell r="H362">
            <v>49721</v>
          </cell>
          <cell r="I362">
            <v>7276.54</v>
          </cell>
        </row>
        <row r="363">
          <cell r="G363">
            <v>49751</v>
          </cell>
          <cell r="H363">
            <v>49750</v>
          </cell>
          <cell r="I363">
            <v>7276.54</v>
          </cell>
        </row>
        <row r="364">
          <cell r="G364">
            <v>49780</v>
          </cell>
          <cell r="H364">
            <v>49781</v>
          </cell>
          <cell r="I364">
            <v>7276.54</v>
          </cell>
        </row>
        <row r="365">
          <cell r="G365">
            <v>49810</v>
          </cell>
          <cell r="H365">
            <v>49811</v>
          </cell>
          <cell r="I365">
            <v>7276.54</v>
          </cell>
        </row>
        <row r="366">
          <cell r="G366">
            <v>49842</v>
          </cell>
          <cell r="H366">
            <v>49842</v>
          </cell>
          <cell r="I366">
            <v>7276.54</v>
          </cell>
        </row>
        <row r="367">
          <cell r="G367">
            <v>49871</v>
          </cell>
          <cell r="H367">
            <v>49872</v>
          </cell>
          <cell r="I367">
            <v>7276.54</v>
          </cell>
        </row>
        <row r="368">
          <cell r="G368">
            <v>49902</v>
          </cell>
          <cell r="H368">
            <v>49903</v>
          </cell>
          <cell r="I368">
            <v>7276.54</v>
          </cell>
        </row>
        <row r="369">
          <cell r="G369">
            <v>49933</v>
          </cell>
          <cell r="H369">
            <v>49934</v>
          </cell>
          <cell r="I369">
            <v>7276.54</v>
          </cell>
        </row>
        <row r="370">
          <cell r="G370">
            <v>49963</v>
          </cell>
          <cell r="H370">
            <v>49964</v>
          </cell>
          <cell r="I370">
            <v>7276.54</v>
          </cell>
        </row>
        <row r="371">
          <cell r="G371">
            <v>49996</v>
          </cell>
          <cell r="H371">
            <v>49995</v>
          </cell>
          <cell r="I371">
            <v>7276.54</v>
          </cell>
        </row>
        <row r="372">
          <cell r="G372">
            <v>50024</v>
          </cell>
          <cell r="H372">
            <v>50025</v>
          </cell>
          <cell r="I372">
            <v>7276.54</v>
          </cell>
        </row>
        <row r="373">
          <cell r="G373">
            <v>50055</v>
          </cell>
          <cell r="H373">
            <v>50056</v>
          </cell>
          <cell r="I373">
            <v>7276.54</v>
          </cell>
        </row>
        <row r="374">
          <cell r="G374">
            <v>50089</v>
          </cell>
          <cell r="H374">
            <v>50087</v>
          </cell>
          <cell r="I374">
            <v>7276.54</v>
          </cell>
        </row>
        <row r="375">
          <cell r="G375">
            <v>50115</v>
          </cell>
          <cell r="H375">
            <v>50115</v>
          </cell>
          <cell r="I375">
            <v>7276.54</v>
          </cell>
        </row>
        <row r="376">
          <cell r="G376">
            <v>50145</v>
          </cell>
          <cell r="H376">
            <v>50146</v>
          </cell>
          <cell r="I376">
            <v>7276.54</v>
          </cell>
        </row>
        <row r="377">
          <cell r="G377">
            <v>50175</v>
          </cell>
          <cell r="H377">
            <v>50176</v>
          </cell>
          <cell r="I377">
            <v>7276.54</v>
          </cell>
        </row>
        <row r="378">
          <cell r="G378">
            <v>50206</v>
          </cell>
          <cell r="H378">
            <v>50207</v>
          </cell>
          <cell r="I378">
            <v>7276.54</v>
          </cell>
        </row>
        <row r="379">
          <cell r="G379">
            <v>50236</v>
          </cell>
          <cell r="H379">
            <v>50237</v>
          </cell>
          <cell r="I379">
            <v>7276.54</v>
          </cell>
        </row>
        <row r="380">
          <cell r="G380">
            <v>50269</v>
          </cell>
          <cell r="H380">
            <v>50268</v>
          </cell>
          <cell r="I380">
            <v>7276.54</v>
          </cell>
        </row>
        <row r="381">
          <cell r="G381">
            <v>50298</v>
          </cell>
          <cell r="H381">
            <v>50299</v>
          </cell>
          <cell r="I381">
            <v>7276.54</v>
          </cell>
        </row>
        <row r="382">
          <cell r="G382">
            <v>50328</v>
          </cell>
          <cell r="H382">
            <v>50329</v>
          </cell>
          <cell r="I382">
            <v>7276.54</v>
          </cell>
        </row>
        <row r="383">
          <cell r="G383">
            <v>50360</v>
          </cell>
          <cell r="H383">
            <v>50360</v>
          </cell>
          <cell r="I383">
            <v>7276.54</v>
          </cell>
        </row>
        <row r="384">
          <cell r="G384">
            <v>50389</v>
          </cell>
          <cell r="H384">
            <v>50390</v>
          </cell>
          <cell r="I384">
            <v>7276.54</v>
          </cell>
        </row>
        <row r="385">
          <cell r="G385">
            <v>50420</v>
          </cell>
          <cell r="H385">
            <v>50421</v>
          </cell>
          <cell r="I385">
            <v>7276.54</v>
          </cell>
        </row>
        <row r="386">
          <cell r="G386">
            <v>50451</v>
          </cell>
          <cell r="H386">
            <v>50452</v>
          </cell>
          <cell r="I386">
            <v>7276.54</v>
          </cell>
        </row>
        <row r="387">
          <cell r="G387">
            <v>50479</v>
          </cell>
          <cell r="H387">
            <v>50480</v>
          </cell>
          <cell r="I387">
            <v>7276.54</v>
          </cell>
        </row>
        <row r="388">
          <cell r="G388">
            <v>50510</v>
          </cell>
          <cell r="H388">
            <v>50511</v>
          </cell>
          <cell r="I388">
            <v>7276.54</v>
          </cell>
        </row>
        <row r="389">
          <cell r="G389">
            <v>50542</v>
          </cell>
          <cell r="H389">
            <v>50541</v>
          </cell>
          <cell r="I389">
            <v>7276.54</v>
          </cell>
        </row>
        <row r="390">
          <cell r="G390">
            <v>50571</v>
          </cell>
          <cell r="H390">
            <v>50572</v>
          </cell>
          <cell r="I390">
            <v>7276.54</v>
          </cell>
        </row>
        <row r="391">
          <cell r="G391">
            <v>50601</v>
          </cell>
          <cell r="H391">
            <v>50602</v>
          </cell>
          <cell r="I391">
            <v>7276.54</v>
          </cell>
        </row>
        <row r="392">
          <cell r="G392">
            <v>50633</v>
          </cell>
          <cell r="H392">
            <v>50633</v>
          </cell>
          <cell r="I392">
            <v>7276.54</v>
          </cell>
        </row>
        <row r="393">
          <cell r="G393">
            <v>50663</v>
          </cell>
          <cell r="H393">
            <v>50664</v>
          </cell>
          <cell r="I393">
            <v>7276.54</v>
          </cell>
        </row>
        <row r="394">
          <cell r="G394">
            <v>50693</v>
          </cell>
          <cell r="H394">
            <v>50694</v>
          </cell>
          <cell r="I394">
            <v>7276.54</v>
          </cell>
        </row>
        <row r="395">
          <cell r="G395">
            <v>50725</v>
          </cell>
          <cell r="H395">
            <v>50725</v>
          </cell>
          <cell r="I395">
            <v>7276.54</v>
          </cell>
        </row>
        <row r="396">
          <cell r="G396">
            <v>50754</v>
          </cell>
          <cell r="H396">
            <v>50755</v>
          </cell>
          <cell r="I396">
            <v>7276.54</v>
          </cell>
        </row>
        <row r="397">
          <cell r="G397">
            <v>50787</v>
          </cell>
          <cell r="H397">
            <v>50786</v>
          </cell>
          <cell r="I397">
            <v>7276.54</v>
          </cell>
        </row>
        <row r="398">
          <cell r="G398">
            <v>50816</v>
          </cell>
          <cell r="H398">
            <v>50817</v>
          </cell>
          <cell r="I398">
            <v>7276.54</v>
          </cell>
        </row>
        <row r="399">
          <cell r="G399">
            <v>50844</v>
          </cell>
          <cell r="H399">
            <v>50845</v>
          </cell>
          <cell r="I399">
            <v>7276.54</v>
          </cell>
        </row>
        <row r="400">
          <cell r="G400">
            <v>50875</v>
          </cell>
          <cell r="H400">
            <v>50876</v>
          </cell>
          <cell r="I400">
            <v>7276.54</v>
          </cell>
        </row>
        <row r="401">
          <cell r="G401">
            <v>50906</v>
          </cell>
          <cell r="H401">
            <v>50906</v>
          </cell>
          <cell r="I401">
            <v>7276.54</v>
          </cell>
        </row>
        <row r="402">
          <cell r="G402">
            <v>50936</v>
          </cell>
          <cell r="H402">
            <v>50937</v>
          </cell>
          <cell r="I402">
            <v>7276.54</v>
          </cell>
        </row>
        <row r="403">
          <cell r="G403">
            <v>50966</v>
          </cell>
          <cell r="H403">
            <v>50967</v>
          </cell>
          <cell r="I403">
            <v>7276.54</v>
          </cell>
        </row>
        <row r="404">
          <cell r="G404">
            <v>50997</v>
          </cell>
          <cell r="H404">
            <v>50998</v>
          </cell>
          <cell r="I404">
            <v>7276.54</v>
          </cell>
        </row>
        <row r="405">
          <cell r="G405">
            <v>51028</v>
          </cell>
          <cell r="H405">
            <v>51029</v>
          </cell>
          <cell r="I405">
            <v>7276.54</v>
          </cell>
        </row>
        <row r="406">
          <cell r="G406">
            <v>51060</v>
          </cell>
          <cell r="H406">
            <v>51059</v>
          </cell>
          <cell r="I406">
            <v>7276.54</v>
          </cell>
        </row>
        <row r="407">
          <cell r="G407">
            <v>51090</v>
          </cell>
          <cell r="H407">
            <v>51090</v>
          </cell>
          <cell r="I407">
            <v>7276.54</v>
          </cell>
        </row>
        <row r="408">
          <cell r="G408">
            <v>51119</v>
          </cell>
          <cell r="H408">
            <v>51120</v>
          </cell>
          <cell r="I408">
            <v>7276.54</v>
          </cell>
        </row>
        <row r="409">
          <cell r="G409">
            <v>51151</v>
          </cell>
          <cell r="H409">
            <v>51151</v>
          </cell>
          <cell r="I409">
            <v>7276.54</v>
          </cell>
        </row>
        <row r="410">
          <cell r="G410">
            <v>51181</v>
          </cell>
          <cell r="H410">
            <v>51182</v>
          </cell>
          <cell r="I410">
            <v>7276.54</v>
          </cell>
        </row>
        <row r="411">
          <cell r="G411">
            <v>51210</v>
          </cell>
          <cell r="H411">
            <v>51211</v>
          </cell>
          <cell r="I411">
            <v>7276.54</v>
          </cell>
        </row>
        <row r="412">
          <cell r="G412">
            <v>51242</v>
          </cell>
          <cell r="H412">
            <v>51242</v>
          </cell>
          <cell r="I412">
            <v>7276.54</v>
          </cell>
        </row>
        <row r="413">
          <cell r="G413">
            <v>51271</v>
          </cell>
          <cell r="H413">
            <v>51272</v>
          </cell>
          <cell r="I413">
            <v>7276.54</v>
          </cell>
        </row>
        <row r="414">
          <cell r="G414">
            <v>51302</v>
          </cell>
          <cell r="H414">
            <v>51303</v>
          </cell>
          <cell r="I414">
            <v>7276.54</v>
          </cell>
        </row>
        <row r="415">
          <cell r="G415">
            <v>51333</v>
          </cell>
          <cell r="H415">
            <v>51333</v>
          </cell>
          <cell r="I415">
            <v>7276.54</v>
          </cell>
        </row>
        <row r="416">
          <cell r="G416">
            <v>51363</v>
          </cell>
          <cell r="H416">
            <v>51364</v>
          </cell>
          <cell r="I416">
            <v>7276.54</v>
          </cell>
        </row>
        <row r="417">
          <cell r="G417">
            <v>51396</v>
          </cell>
          <cell r="H417">
            <v>51395</v>
          </cell>
          <cell r="I417">
            <v>7276.54</v>
          </cell>
        </row>
        <row r="418">
          <cell r="G418">
            <v>51424</v>
          </cell>
          <cell r="H418">
            <v>51425</v>
          </cell>
          <cell r="I418">
            <v>7276.54</v>
          </cell>
        </row>
        <row r="419">
          <cell r="G419">
            <v>51456</v>
          </cell>
          <cell r="H419">
            <v>51456</v>
          </cell>
          <cell r="I419">
            <v>7276.54</v>
          </cell>
        </row>
        <row r="420">
          <cell r="G420">
            <v>51487</v>
          </cell>
          <cell r="H420">
            <v>51486</v>
          </cell>
          <cell r="I420">
            <v>7276.54</v>
          </cell>
        </row>
        <row r="421">
          <cell r="G421">
            <v>51516</v>
          </cell>
          <cell r="H421">
            <v>51517</v>
          </cell>
          <cell r="I421">
            <v>7276.54</v>
          </cell>
        </row>
        <row r="422">
          <cell r="G422">
            <v>51547</v>
          </cell>
          <cell r="H422">
            <v>51548</v>
          </cell>
          <cell r="I422">
            <v>7276.54</v>
          </cell>
        </row>
        <row r="423">
          <cell r="G423">
            <v>51575</v>
          </cell>
          <cell r="H423">
            <v>51576</v>
          </cell>
          <cell r="I423">
            <v>7276.54</v>
          </cell>
        </row>
        <row r="424">
          <cell r="G424">
            <v>51606</v>
          </cell>
          <cell r="H424">
            <v>51607</v>
          </cell>
          <cell r="I424">
            <v>7276.54</v>
          </cell>
        </row>
        <row r="425">
          <cell r="G425">
            <v>51636</v>
          </cell>
          <cell r="H425">
            <v>51637</v>
          </cell>
          <cell r="I425">
            <v>7276.54</v>
          </cell>
        </row>
        <row r="426">
          <cell r="G426">
            <v>51669</v>
          </cell>
          <cell r="H426">
            <v>51668</v>
          </cell>
          <cell r="I426">
            <v>7276.54</v>
          </cell>
        </row>
        <row r="427">
          <cell r="G427">
            <v>51697</v>
          </cell>
          <cell r="H427">
            <v>51698</v>
          </cell>
          <cell r="I427">
            <v>7276.54</v>
          </cell>
        </row>
        <row r="428">
          <cell r="G428">
            <v>51728</v>
          </cell>
          <cell r="H428">
            <v>51729</v>
          </cell>
          <cell r="I428">
            <v>7276.54</v>
          </cell>
        </row>
        <row r="429">
          <cell r="G429">
            <v>51760</v>
          </cell>
          <cell r="H429">
            <v>51760</v>
          </cell>
          <cell r="I429">
            <v>7276.54</v>
          </cell>
        </row>
        <row r="430">
          <cell r="G430">
            <v>51789</v>
          </cell>
          <cell r="H430">
            <v>51790</v>
          </cell>
          <cell r="I430">
            <v>7276.54</v>
          </cell>
        </row>
        <row r="431">
          <cell r="G431">
            <v>51823</v>
          </cell>
          <cell r="H431">
            <v>51821</v>
          </cell>
          <cell r="I431">
            <v>7276.54</v>
          </cell>
        </row>
        <row r="432">
          <cell r="G432">
            <v>51851</v>
          </cell>
          <cell r="H432">
            <v>51851</v>
          </cell>
          <cell r="I432">
            <v>7276.54</v>
          </cell>
        </row>
        <row r="433">
          <cell r="G433">
            <v>51881</v>
          </cell>
          <cell r="H433">
            <v>51882</v>
          </cell>
          <cell r="I433">
            <v>7276.54</v>
          </cell>
        </row>
        <row r="434">
          <cell r="G434">
            <v>51916</v>
          </cell>
          <cell r="H434">
            <v>51913</v>
          </cell>
          <cell r="I434">
            <v>7276.54</v>
          </cell>
        </row>
        <row r="435">
          <cell r="G435">
            <v>51942</v>
          </cell>
          <cell r="H435">
            <v>51941</v>
          </cell>
          <cell r="I435">
            <v>7276.54</v>
          </cell>
        </row>
        <row r="436">
          <cell r="G436">
            <v>51971</v>
          </cell>
          <cell r="H436">
            <v>51972</v>
          </cell>
          <cell r="I436">
            <v>7276.54</v>
          </cell>
        </row>
        <row r="437">
          <cell r="G437">
            <v>52001</v>
          </cell>
          <cell r="H437">
            <v>52002</v>
          </cell>
          <cell r="I437">
            <v>7276.54</v>
          </cell>
        </row>
        <row r="438">
          <cell r="G438">
            <v>52033</v>
          </cell>
          <cell r="H438">
            <v>52033</v>
          </cell>
          <cell r="I438">
            <v>7276.54</v>
          </cell>
        </row>
        <row r="439">
          <cell r="G439">
            <v>52062</v>
          </cell>
          <cell r="H439">
            <v>52063</v>
          </cell>
          <cell r="I439">
            <v>7276.54</v>
          </cell>
        </row>
        <row r="440">
          <cell r="G440">
            <v>52093</v>
          </cell>
          <cell r="H440">
            <v>52094</v>
          </cell>
          <cell r="I440">
            <v>7276.54</v>
          </cell>
        </row>
        <row r="441">
          <cell r="G441">
            <v>52124</v>
          </cell>
          <cell r="H441">
            <v>52125</v>
          </cell>
          <cell r="I441">
            <v>7276.54</v>
          </cell>
        </row>
        <row r="442">
          <cell r="G442">
            <v>52154</v>
          </cell>
          <cell r="H442">
            <v>52155</v>
          </cell>
          <cell r="I442">
            <v>7276.54</v>
          </cell>
        </row>
        <row r="443">
          <cell r="G443">
            <v>52187</v>
          </cell>
          <cell r="H443">
            <v>52186</v>
          </cell>
          <cell r="I443">
            <v>7276.54</v>
          </cell>
        </row>
        <row r="444">
          <cell r="G444">
            <v>52215</v>
          </cell>
          <cell r="H444">
            <v>52216</v>
          </cell>
          <cell r="I444">
            <v>7276.54</v>
          </cell>
        </row>
        <row r="445">
          <cell r="G445">
            <v>52246</v>
          </cell>
          <cell r="H445">
            <v>52247</v>
          </cell>
          <cell r="I445">
            <v>7276.54</v>
          </cell>
        </row>
        <row r="446">
          <cell r="G446">
            <v>52278</v>
          </cell>
          <cell r="H446">
            <v>52278</v>
          </cell>
          <cell r="I446">
            <v>7276.54</v>
          </cell>
        </row>
        <row r="447">
          <cell r="G447">
            <v>52306</v>
          </cell>
          <cell r="H447">
            <v>52306</v>
          </cell>
          <cell r="I447">
            <v>7276.54</v>
          </cell>
        </row>
        <row r="448">
          <cell r="G448">
            <v>52336</v>
          </cell>
          <cell r="H448">
            <v>52337</v>
          </cell>
          <cell r="I448">
            <v>7276.54</v>
          </cell>
        </row>
        <row r="449">
          <cell r="G449">
            <v>52366</v>
          </cell>
          <cell r="H449">
            <v>52367</v>
          </cell>
          <cell r="I449">
            <v>7276.54</v>
          </cell>
        </row>
        <row r="450">
          <cell r="G450">
            <v>52397</v>
          </cell>
          <cell r="H450">
            <v>52398</v>
          </cell>
          <cell r="I450">
            <v>7276.54</v>
          </cell>
        </row>
        <row r="451">
          <cell r="G451">
            <v>52427</v>
          </cell>
          <cell r="H451">
            <v>52428</v>
          </cell>
          <cell r="I451">
            <v>7276.54</v>
          </cell>
        </row>
        <row r="452">
          <cell r="G452">
            <v>52460</v>
          </cell>
          <cell r="H452">
            <v>52459</v>
          </cell>
          <cell r="I452">
            <v>7276.54</v>
          </cell>
        </row>
        <row r="453">
          <cell r="G453">
            <v>52489</v>
          </cell>
          <cell r="H453">
            <v>52490</v>
          </cell>
          <cell r="I453">
            <v>7276.54</v>
          </cell>
        </row>
        <row r="454">
          <cell r="G454">
            <v>52519</v>
          </cell>
          <cell r="H454">
            <v>52520</v>
          </cell>
          <cell r="I454">
            <v>7276.54</v>
          </cell>
        </row>
        <row r="455">
          <cell r="G455">
            <v>52551</v>
          </cell>
          <cell r="H455">
            <v>52551</v>
          </cell>
          <cell r="I455">
            <v>7276.54</v>
          </cell>
        </row>
        <row r="456">
          <cell r="G456">
            <v>52580</v>
          </cell>
          <cell r="H456">
            <v>52581</v>
          </cell>
          <cell r="I456">
            <v>7276.54</v>
          </cell>
        </row>
        <row r="457">
          <cell r="G457">
            <v>52611</v>
          </cell>
          <cell r="H457">
            <v>52612</v>
          </cell>
          <cell r="I457">
            <v>7276.54</v>
          </cell>
        </row>
        <row r="458">
          <cell r="G458">
            <v>52642</v>
          </cell>
          <cell r="H458">
            <v>52643</v>
          </cell>
          <cell r="I458">
            <v>7276.54</v>
          </cell>
        </row>
        <row r="459">
          <cell r="G459">
            <v>52671</v>
          </cell>
          <cell r="H459">
            <v>52672</v>
          </cell>
          <cell r="I459">
            <v>7276.54</v>
          </cell>
        </row>
        <row r="460">
          <cell r="G460">
            <v>52705</v>
          </cell>
          <cell r="H460">
            <v>52703</v>
          </cell>
          <cell r="I460">
            <v>7276.54</v>
          </cell>
        </row>
        <row r="461">
          <cell r="G461">
            <v>52733</v>
          </cell>
          <cell r="H461">
            <v>52733</v>
          </cell>
          <cell r="I461">
            <v>7276.54</v>
          </cell>
        </row>
        <row r="462">
          <cell r="G462">
            <v>52763</v>
          </cell>
          <cell r="H462">
            <v>52764</v>
          </cell>
          <cell r="I462">
            <v>7276.54</v>
          </cell>
        </row>
        <row r="463">
          <cell r="G463">
            <v>52793</v>
          </cell>
          <cell r="H463">
            <v>52794</v>
          </cell>
          <cell r="I463">
            <v>7276.54</v>
          </cell>
        </row>
        <row r="464">
          <cell r="G464">
            <v>52824</v>
          </cell>
          <cell r="H464">
            <v>52825</v>
          </cell>
          <cell r="I464">
            <v>7276.54</v>
          </cell>
        </row>
        <row r="465">
          <cell r="G465">
            <v>52855</v>
          </cell>
          <cell r="H465">
            <v>52856</v>
          </cell>
          <cell r="I465">
            <v>7276.54</v>
          </cell>
        </row>
        <row r="466">
          <cell r="G466">
            <v>52887</v>
          </cell>
          <cell r="H466">
            <v>52886</v>
          </cell>
          <cell r="I466">
            <v>7276.54</v>
          </cell>
        </row>
        <row r="467">
          <cell r="G467">
            <v>52917</v>
          </cell>
          <cell r="H467">
            <v>52917</v>
          </cell>
          <cell r="I467">
            <v>7276.54</v>
          </cell>
        </row>
        <row r="468">
          <cell r="G468">
            <v>52946</v>
          </cell>
          <cell r="H468">
            <v>52947</v>
          </cell>
          <cell r="I468">
            <v>7276.54</v>
          </cell>
        </row>
        <row r="469">
          <cell r="G469">
            <v>52978</v>
          </cell>
          <cell r="H469">
            <v>52978</v>
          </cell>
          <cell r="I469">
            <v>7276.54</v>
          </cell>
        </row>
        <row r="470">
          <cell r="G470">
            <v>53008</v>
          </cell>
          <cell r="H470">
            <v>53009</v>
          </cell>
          <cell r="I470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F5675"/>
  <sheetViews>
    <sheetView tabSelected="1" workbookViewId="0">
      <pane xSplit="1" ySplit="18" topLeftCell="B19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3.28515625" style="43" customWidth="1"/>
    <col min="2" max="2" width="26.5703125" style="5" customWidth="1"/>
    <col min="3" max="3" width="31.7109375" style="5" bestFit="1" customWidth="1"/>
    <col min="4" max="4" width="18.28515625" style="5" customWidth="1"/>
    <col min="5" max="5" width="15" style="5" customWidth="1"/>
    <col min="6" max="6" width="12.7109375" style="5" bestFit="1" customWidth="1"/>
    <col min="7" max="7" width="9.42578125" style="5" customWidth="1"/>
    <col min="8" max="8" width="19.140625" style="5" bestFit="1" customWidth="1"/>
    <col min="9" max="9" width="15.5703125" style="5" bestFit="1" customWidth="1"/>
    <col min="10" max="10" width="10.85546875" style="5" bestFit="1" customWidth="1"/>
    <col min="11" max="11" width="11.28515625" style="5" bestFit="1" customWidth="1"/>
    <col min="12" max="12" width="13.7109375" style="5" bestFit="1" customWidth="1"/>
    <col min="13" max="13" width="18.28515625" style="5" bestFit="1" customWidth="1"/>
    <col min="14" max="14" width="19.42578125" style="5" bestFit="1" customWidth="1"/>
    <col min="15" max="15" width="16.5703125" style="5" bestFit="1" customWidth="1"/>
    <col min="16" max="16" width="18.42578125" style="5" bestFit="1" customWidth="1"/>
    <col min="17" max="17" width="10" style="5" bestFit="1" customWidth="1"/>
    <col min="18" max="18" width="17.28515625" style="5" bestFit="1" customWidth="1"/>
    <col min="19" max="19" width="18.42578125" style="5" bestFit="1" customWidth="1"/>
    <col min="20" max="20" width="12.85546875" style="5" bestFit="1" customWidth="1"/>
    <col min="21" max="22" width="8.5703125" style="5" customWidth="1"/>
    <col min="23" max="23" width="15" style="5" bestFit="1" customWidth="1"/>
    <col min="24" max="24" width="13.28515625" style="5" bestFit="1" customWidth="1"/>
    <col min="25" max="25" width="16.28515625" style="5" bestFit="1" customWidth="1"/>
    <col min="26" max="26" width="10.85546875" style="5" bestFit="1" customWidth="1"/>
    <col min="27" max="27" width="17.28515625" style="5" bestFit="1" customWidth="1"/>
    <col min="28" max="28" width="22.140625" style="5" customWidth="1"/>
    <col min="29" max="29" width="6" style="5" customWidth="1"/>
    <col min="30" max="30" width="21.5703125" style="5" bestFit="1" customWidth="1"/>
    <col min="31" max="31" width="40" style="5" bestFit="1" customWidth="1"/>
    <col min="32" max="32" width="6.140625" style="5" bestFit="1" customWidth="1"/>
    <col min="33" max="33" width="13.8554687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8" style="5" customWidth="1"/>
    <col min="41" max="41" width="11.5703125" style="5" bestFit="1" customWidth="1"/>
    <col min="42" max="42" width="12.140625" style="5" bestFit="1" customWidth="1"/>
    <col min="43" max="43" width="9.28515625" style="5" customWidth="1"/>
    <col min="44" max="44" width="10.85546875" style="5" customWidth="1"/>
    <col min="45" max="45" width="11.85546875" style="5" customWidth="1"/>
    <col min="46" max="214" width="12.42578125" style="5" customWidth="1"/>
    <col min="215" max="215" width="20.140625" style="6" customWidth="1"/>
    <col min="216" max="216" width="26.5703125" style="6" customWidth="1"/>
    <col min="217" max="217" width="29.140625" style="6" customWidth="1"/>
    <col min="218" max="219" width="13.7109375" style="6" customWidth="1"/>
    <col min="220" max="220" width="17.5703125" style="6" customWidth="1"/>
    <col min="221" max="221" width="12.42578125" style="6" customWidth="1"/>
    <col min="222" max="222" width="20.140625" style="6" customWidth="1"/>
    <col min="223" max="223" width="15" style="6" customWidth="1"/>
    <col min="224" max="224" width="12.42578125" style="6" customWidth="1"/>
    <col min="225" max="225" width="17.5703125" style="6" customWidth="1"/>
    <col min="226" max="226" width="15" style="6" customWidth="1"/>
    <col min="227" max="228" width="16.28515625" style="6" customWidth="1"/>
    <col min="229" max="229" width="15" style="6" customWidth="1"/>
    <col min="230" max="230" width="18.85546875" style="6" customWidth="1"/>
    <col min="231" max="231" width="11.140625" style="6" customWidth="1"/>
    <col min="232" max="232" width="20.140625" style="6" customWidth="1"/>
    <col min="233" max="233" width="27.85546875" style="6" customWidth="1"/>
    <col min="234" max="234" width="17.5703125" style="6" customWidth="1"/>
    <col min="235" max="236" width="8.5703125" style="6" customWidth="1"/>
    <col min="237" max="237" width="16.28515625" style="6" customWidth="1"/>
    <col min="238" max="238" width="15" style="6" customWidth="1"/>
    <col min="239" max="239" width="17.5703125" style="6" customWidth="1"/>
    <col min="240" max="240" width="12.42578125" style="6" customWidth="1"/>
    <col min="241" max="241" width="15" style="6" customWidth="1"/>
    <col min="242" max="242" width="12.42578125" style="6" customWidth="1"/>
    <col min="243" max="243" width="6" style="6" customWidth="1"/>
    <col min="244" max="244" width="22.7109375" style="6" customWidth="1"/>
    <col min="245" max="245" width="31.7109375" style="6" customWidth="1"/>
    <col min="246" max="246" width="13.7109375" style="6" customWidth="1"/>
    <col min="247" max="247" width="16.28515625" style="6" customWidth="1"/>
    <col min="248" max="248" width="22.7109375" style="6" customWidth="1"/>
    <col min="249" max="249" width="21.42578125" style="6" customWidth="1"/>
    <col min="250" max="250" width="17.5703125" style="6" customWidth="1"/>
    <col min="251" max="251" width="16.28515625" style="6" customWidth="1"/>
    <col min="252" max="252" width="13.7109375" style="6" customWidth="1"/>
    <col min="253" max="253" width="8.5703125" style="6" customWidth="1"/>
    <col min="254" max="254" width="15" style="6" customWidth="1"/>
    <col min="255" max="255" width="17.5703125" style="6" customWidth="1"/>
    <col min="256" max="256" width="26.5703125" style="6" customWidth="1"/>
    <col min="257" max="257" width="25.28515625" style="6" customWidth="1"/>
    <col min="258" max="259" width="17.5703125" style="6" customWidth="1"/>
    <col min="260" max="260" width="12.42578125" style="6" customWidth="1"/>
    <col min="261" max="261" width="17.5703125" style="6" customWidth="1"/>
    <col min="262" max="262" width="12.42578125" style="6" customWidth="1"/>
    <col min="263" max="263" width="15" style="6" customWidth="1"/>
    <col min="264" max="264" width="16.28515625" style="6" customWidth="1"/>
    <col min="265" max="266" width="17.5703125" style="6" customWidth="1"/>
    <col min="267" max="267" width="27.85546875" style="6" customWidth="1"/>
    <col min="268" max="268" width="13.7109375" style="6" customWidth="1"/>
    <col min="269" max="270" width="17.5703125" style="6" customWidth="1"/>
    <col min="271" max="271" width="15" style="6" customWidth="1"/>
    <col min="272" max="273" width="12.42578125" style="6" customWidth="1"/>
    <col min="274" max="275" width="17.5703125" style="6" customWidth="1"/>
    <col min="276" max="276" width="22.7109375" style="6" customWidth="1"/>
    <col min="277" max="277" width="17.5703125" style="6" customWidth="1"/>
    <col min="278" max="278" width="15" style="6" customWidth="1"/>
    <col min="279" max="279" width="17.5703125" style="6" customWidth="1"/>
    <col min="280" max="280" width="12.42578125" style="6" customWidth="1"/>
    <col min="281" max="281" width="34.28515625" style="6" customWidth="1"/>
    <col min="282" max="282" width="29.140625" style="6" customWidth="1"/>
    <col min="283" max="284" width="18.85546875" style="6" customWidth="1"/>
    <col min="285" max="285" width="12.42578125" style="6" customWidth="1"/>
    <col min="286" max="286" width="20.140625" style="6" customWidth="1"/>
    <col min="287" max="287" width="16.28515625" style="6" customWidth="1"/>
    <col min="288" max="288" width="17.5703125" style="6" customWidth="1"/>
    <col min="289" max="470" width="12.42578125" style="6" customWidth="1"/>
    <col min="471" max="471" width="20.140625" style="6" customWidth="1"/>
    <col min="472" max="472" width="26.5703125" style="6" customWidth="1"/>
    <col min="473" max="473" width="29.140625" style="6" customWidth="1"/>
    <col min="474" max="475" width="13.7109375" style="6" customWidth="1"/>
    <col min="476" max="476" width="17.5703125" style="6" customWidth="1"/>
    <col min="477" max="477" width="12.42578125" style="6" customWidth="1"/>
    <col min="478" max="478" width="20.140625" style="6" customWidth="1"/>
    <col min="479" max="479" width="15" style="6" customWidth="1"/>
    <col min="480" max="480" width="12.42578125" style="6" customWidth="1"/>
    <col min="481" max="481" width="17.5703125" style="6" customWidth="1"/>
    <col min="482" max="482" width="15" style="6" customWidth="1"/>
    <col min="483" max="484" width="16.28515625" style="6" customWidth="1"/>
    <col min="485" max="485" width="15" style="6" customWidth="1"/>
    <col min="486" max="486" width="18.85546875" style="6" customWidth="1"/>
    <col min="487" max="487" width="11.140625" style="6" customWidth="1"/>
    <col min="488" max="488" width="20.140625" style="6" customWidth="1"/>
    <col min="489" max="489" width="27.85546875" style="6" customWidth="1"/>
    <col min="490" max="490" width="17.5703125" style="6" customWidth="1"/>
    <col min="491" max="492" width="8.5703125" style="6" customWidth="1"/>
    <col min="493" max="493" width="16.28515625" style="6" customWidth="1"/>
    <col min="494" max="494" width="15" style="6" customWidth="1"/>
    <col min="495" max="495" width="17.5703125" style="6" customWidth="1"/>
    <col min="496" max="496" width="12.42578125" style="6" customWidth="1"/>
    <col min="497" max="497" width="15" style="6" customWidth="1"/>
    <col min="498" max="498" width="12.42578125" style="6" customWidth="1"/>
    <col min="499" max="499" width="6" style="6" customWidth="1"/>
    <col min="500" max="500" width="22.7109375" style="6" customWidth="1"/>
    <col min="501" max="501" width="31.7109375" style="6" customWidth="1"/>
    <col min="502" max="502" width="13.7109375" style="6" customWidth="1"/>
    <col min="503" max="503" width="16.28515625" style="6" customWidth="1"/>
    <col min="504" max="504" width="22.7109375" style="6" customWidth="1"/>
    <col min="505" max="505" width="21.42578125" style="6" customWidth="1"/>
    <col min="506" max="506" width="17.5703125" style="6" customWidth="1"/>
    <col min="507" max="507" width="16.28515625" style="6" customWidth="1"/>
    <col min="508" max="508" width="13.7109375" style="6" customWidth="1"/>
    <col min="509" max="509" width="8.5703125" style="6" customWidth="1"/>
    <col min="510" max="510" width="15" style="6" customWidth="1"/>
    <col min="511" max="511" width="17.5703125" style="6" customWidth="1"/>
    <col min="512" max="512" width="26.5703125" style="6" customWidth="1"/>
    <col min="513" max="513" width="25.28515625" style="6" customWidth="1"/>
    <col min="514" max="515" width="17.5703125" style="6" customWidth="1"/>
    <col min="516" max="516" width="12.42578125" style="6" customWidth="1"/>
    <col min="517" max="517" width="17.5703125" style="6" customWidth="1"/>
    <col min="518" max="518" width="12.42578125" style="6" customWidth="1"/>
    <col min="519" max="519" width="15" style="6" customWidth="1"/>
    <col min="520" max="520" width="16.28515625" style="6" customWidth="1"/>
    <col min="521" max="522" width="17.5703125" style="6" customWidth="1"/>
    <col min="523" max="523" width="27.85546875" style="6" customWidth="1"/>
    <col min="524" max="524" width="13.7109375" style="6" customWidth="1"/>
    <col min="525" max="526" width="17.5703125" style="6" customWidth="1"/>
    <col min="527" max="527" width="15" style="6" customWidth="1"/>
    <col min="528" max="529" width="12.42578125" style="6" customWidth="1"/>
    <col min="530" max="531" width="17.5703125" style="6" customWidth="1"/>
    <col min="532" max="532" width="22.7109375" style="6" customWidth="1"/>
    <col min="533" max="533" width="17.5703125" style="6" customWidth="1"/>
    <col min="534" max="534" width="15" style="6" customWidth="1"/>
    <col min="535" max="535" width="17.5703125" style="6" customWidth="1"/>
    <col min="536" max="536" width="12.42578125" style="6" customWidth="1"/>
    <col min="537" max="537" width="34.28515625" style="6" customWidth="1"/>
    <col min="538" max="538" width="29.140625" style="6" customWidth="1"/>
    <col min="539" max="540" width="18.85546875" style="6" customWidth="1"/>
    <col min="541" max="541" width="12.42578125" style="6" customWidth="1"/>
    <col min="542" max="542" width="20.140625" style="6" customWidth="1"/>
    <col min="543" max="543" width="16.28515625" style="6" customWidth="1"/>
    <col min="544" max="544" width="17.5703125" style="6" customWidth="1"/>
    <col min="545" max="726" width="12.42578125" style="6" customWidth="1"/>
    <col min="727" max="727" width="20.140625" style="6" customWidth="1"/>
    <col min="728" max="728" width="26.5703125" style="6" customWidth="1"/>
    <col min="729" max="729" width="29.140625" style="6" customWidth="1"/>
    <col min="730" max="731" width="13.7109375" style="6" customWidth="1"/>
    <col min="732" max="732" width="17.5703125" style="6" customWidth="1"/>
    <col min="733" max="733" width="12.42578125" style="6" customWidth="1"/>
    <col min="734" max="734" width="20.140625" style="6" customWidth="1"/>
    <col min="735" max="735" width="15" style="6" customWidth="1"/>
    <col min="736" max="736" width="12.42578125" style="6" customWidth="1"/>
    <col min="737" max="737" width="17.5703125" style="6" customWidth="1"/>
    <col min="738" max="738" width="15" style="6" customWidth="1"/>
    <col min="739" max="740" width="16.28515625" style="6" customWidth="1"/>
    <col min="741" max="741" width="15" style="6" customWidth="1"/>
    <col min="742" max="742" width="18.85546875" style="6" customWidth="1"/>
    <col min="743" max="743" width="11.140625" style="6" customWidth="1"/>
    <col min="744" max="744" width="20.140625" style="6" customWidth="1"/>
    <col min="745" max="745" width="27.85546875" style="6" customWidth="1"/>
    <col min="746" max="746" width="17.5703125" style="6" customWidth="1"/>
    <col min="747" max="748" width="8.5703125" style="6" customWidth="1"/>
    <col min="749" max="749" width="16.28515625" style="6" customWidth="1"/>
    <col min="750" max="750" width="15" style="6" customWidth="1"/>
    <col min="751" max="751" width="17.5703125" style="6" customWidth="1"/>
    <col min="752" max="752" width="12.42578125" style="6" customWidth="1"/>
    <col min="753" max="753" width="15" style="6" customWidth="1"/>
    <col min="754" max="754" width="12.42578125" style="6" customWidth="1"/>
    <col min="755" max="755" width="6" style="6" customWidth="1"/>
    <col min="756" max="756" width="22.7109375" style="6" customWidth="1"/>
    <col min="757" max="757" width="31.7109375" style="6" customWidth="1"/>
    <col min="758" max="758" width="13.7109375" style="6" customWidth="1"/>
    <col min="759" max="759" width="16.28515625" style="6" customWidth="1"/>
    <col min="760" max="760" width="22.7109375" style="6" customWidth="1"/>
    <col min="761" max="761" width="21.42578125" style="6" customWidth="1"/>
    <col min="762" max="762" width="17.5703125" style="6" customWidth="1"/>
    <col min="763" max="763" width="16.28515625" style="6" customWidth="1"/>
    <col min="764" max="764" width="13.7109375" style="6" customWidth="1"/>
    <col min="765" max="765" width="8.5703125" style="6" customWidth="1"/>
    <col min="766" max="766" width="15" style="6" customWidth="1"/>
    <col min="767" max="767" width="17.5703125" style="6" customWidth="1"/>
    <col min="768" max="768" width="26.5703125" style="6" customWidth="1"/>
    <col min="769" max="769" width="25.28515625" style="6" customWidth="1"/>
    <col min="770" max="771" width="17.5703125" style="6" customWidth="1"/>
    <col min="772" max="772" width="12.42578125" style="6" customWidth="1"/>
    <col min="773" max="773" width="17.5703125" style="6" customWidth="1"/>
    <col min="774" max="774" width="12.42578125" style="6" customWidth="1"/>
    <col min="775" max="775" width="15" style="6" customWidth="1"/>
    <col min="776" max="776" width="16.28515625" style="6" customWidth="1"/>
    <col min="777" max="778" width="17.5703125" style="6" customWidth="1"/>
    <col min="779" max="779" width="27.85546875" style="6" customWidth="1"/>
    <col min="780" max="780" width="13.7109375" style="6" customWidth="1"/>
    <col min="781" max="782" width="17.5703125" style="6" customWidth="1"/>
    <col min="783" max="783" width="15" style="6" customWidth="1"/>
    <col min="784" max="785" width="12.42578125" style="6" customWidth="1"/>
    <col min="786" max="787" width="17.5703125" style="6" customWidth="1"/>
    <col min="788" max="788" width="22.7109375" style="6" customWidth="1"/>
    <col min="789" max="789" width="17.5703125" style="6" customWidth="1"/>
    <col min="790" max="790" width="15" style="6" customWidth="1"/>
    <col min="791" max="791" width="17.5703125" style="6" customWidth="1"/>
    <col min="792" max="792" width="12.42578125" style="6" customWidth="1"/>
    <col min="793" max="793" width="34.28515625" style="6" customWidth="1"/>
    <col min="794" max="794" width="29.140625" style="6" customWidth="1"/>
    <col min="795" max="796" width="18.85546875" style="6" customWidth="1"/>
    <col min="797" max="797" width="12.42578125" style="6" customWidth="1"/>
    <col min="798" max="798" width="20.140625" style="6" customWidth="1"/>
    <col min="799" max="799" width="16.28515625" style="6" customWidth="1"/>
    <col min="800" max="800" width="17.5703125" style="6" customWidth="1"/>
    <col min="801" max="982" width="12.42578125" style="6" customWidth="1"/>
    <col min="983" max="983" width="20.140625" style="6" customWidth="1"/>
    <col min="984" max="984" width="26.5703125" style="6" customWidth="1"/>
    <col min="985" max="985" width="29.140625" style="6" customWidth="1"/>
    <col min="986" max="987" width="13.7109375" style="6" customWidth="1"/>
    <col min="988" max="988" width="17.5703125" style="6" customWidth="1"/>
    <col min="989" max="989" width="12.42578125" style="6" customWidth="1"/>
    <col min="990" max="990" width="20.140625" style="6" customWidth="1"/>
    <col min="991" max="991" width="15" style="6" customWidth="1"/>
    <col min="992" max="992" width="12.42578125" style="6" customWidth="1"/>
    <col min="993" max="993" width="17.5703125" style="6" customWidth="1"/>
    <col min="994" max="994" width="15" style="6" customWidth="1"/>
    <col min="995" max="996" width="16.28515625" style="6" customWidth="1"/>
    <col min="997" max="997" width="15" style="6" customWidth="1"/>
    <col min="998" max="998" width="18.85546875" style="6" customWidth="1"/>
    <col min="999" max="999" width="11.140625" style="6" customWidth="1"/>
    <col min="1000" max="1000" width="20.140625" style="6" customWidth="1"/>
    <col min="1001" max="1001" width="27.85546875" style="6" customWidth="1"/>
    <col min="1002" max="1002" width="17.5703125" style="6" customWidth="1"/>
    <col min="1003" max="1004" width="8.5703125" style="6" customWidth="1"/>
    <col min="1005" max="1005" width="16.28515625" style="6" customWidth="1"/>
    <col min="1006" max="1006" width="15" style="6" customWidth="1"/>
    <col min="1007" max="1007" width="17.5703125" style="6" customWidth="1"/>
    <col min="1008" max="1008" width="12.42578125" style="6" customWidth="1"/>
    <col min="1009" max="1009" width="15" style="6" customWidth="1"/>
    <col min="1010" max="1010" width="12.42578125" style="6" customWidth="1"/>
    <col min="1011" max="1011" width="6" style="6" customWidth="1"/>
    <col min="1012" max="1012" width="22.7109375" style="6" customWidth="1"/>
    <col min="1013" max="1013" width="31.7109375" style="6" customWidth="1"/>
    <col min="1014" max="1014" width="13.7109375" style="6" customWidth="1"/>
    <col min="1015" max="1015" width="16.28515625" style="6" customWidth="1"/>
    <col min="1016" max="1016" width="22.7109375" style="6" customWidth="1"/>
    <col min="1017" max="1017" width="21.42578125" style="6" customWidth="1"/>
    <col min="1018" max="1018" width="17.5703125" style="6" customWidth="1"/>
    <col min="1019" max="1019" width="16.28515625" style="6" customWidth="1"/>
    <col min="1020" max="1020" width="13.7109375" style="6" customWidth="1"/>
    <col min="1021" max="1021" width="8.5703125" style="6" customWidth="1"/>
    <col min="1022" max="1022" width="15" style="6" customWidth="1"/>
    <col min="1023" max="1023" width="17.5703125" style="6" customWidth="1"/>
    <col min="1024" max="1024" width="26.5703125" style="6" customWidth="1"/>
    <col min="1025" max="1025" width="25.28515625" style="6" customWidth="1"/>
    <col min="1026" max="1027" width="17.5703125" style="6" customWidth="1"/>
    <col min="1028" max="1028" width="12.42578125" style="6" customWidth="1"/>
    <col min="1029" max="1029" width="17.5703125" style="6" customWidth="1"/>
    <col min="1030" max="1030" width="12.42578125" style="6" customWidth="1"/>
    <col min="1031" max="1031" width="15" style="6" customWidth="1"/>
    <col min="1032" max="1032" width="16.28515625" style="6" customWidth="1"/>
    <col min="1033" max="1034" width="17.5703125" style="6" customWidth="1"/>
    <col min="1035" max="1035" width="27.85546875" style="6" customWidth="1"/>
    <col min="1036" max="1036" width="13.7109375" style="6" customWidth="1"/>
    <col min="1037" max="1038" width="17.5703125" style="6" customWidth="1"/>
    <col min="1039" max="1039" width="15" style="6" customWidth="1"/>
    <col min="1040" max="1041" width="12.42578125" style="6" customWidth="1"/>
    <col min="1042" max="1043" width="17.5703125" style="6" customWidth="1"/>
    <col min="1044" max="1044" width="22.7109375" style="6" customWidth="1"/>
    <col min="1045" max="1045" width="17.5703125" style="6" customWidth="1"/>
    <col min="1046" max="1046" width="15" style="6" customWidth="1"/>
    <col min="1047" max="1047" width="17.5703125" style="6" customWidth="1"/>
    <col min="1048" max="1048" width="12.42578125" style="6" customWidth="1"/>
    <col min="1049" max="1049" width="34.28515625" style="6" customWidth="1"/>
    <col min="1050" max="1050" width="29.140625" style="6" customWidth="1"/>
    <col min="1051" max="1052" width="18.85546875" style="6" customWidth="1"/>
    <col min="1053" max="1053" width="12.42578125" style="6" customWidth="1"/>
    <col min="1054" max="1054" width="20.140625" style="6" customWidth="1"/>
    <col min="1055" max="1055" width="16.28515625" style="6" customWidth="1"/>
    <col min="1056" max="1056" width="17.5703125" style="6" customWidth="1"/>
    <col min="1057" max="1238" width="12.42578125" style="6" customWidth="1"/>
    <col min="1239" max="1239" width="20.140625" style="6" customWidth="1"/>
    <col min="1240" max="1240" width="26.5703125" style="6" customWidth="1"/>
    <col min="1241" max="1241" width="29.140625" style="6" customWidth="1"/>
    <col min="1242" max="1243" width="13.7109375" style="6" customWidth="1"/>
    <col min="1244" max="1244" width="17.5703125" style="6" customWidth="1"/>
    <col min="1245" max="1245" width="12.42578125" style="6" customWidth="1"/>
    <col min="1246" max="1246" width="20.140625" style="6" customWidth="1"/>
    <col min="1247" max="1247" width="15" style="6" customWidth="1"/>
    <col min="1248" max="1248" width="12.42578125" style="6" customWidth="1"/>
    <col min="1249" max="1249" width="17.5703125" style="6" customWidth="1"/>
    <col min="1250" max="1250" width="15" style="6" customWidth="1"/>
    <col min="1251" max="1252" width="16.28515625" style="6" customWidth="1"/>
    <col min="1253" max="1253" width="15" style="6" customWidth="1"/>
    <col min="1254" max="1254" width="18.85546875" style="6" customWidth="1"/>
    <col min="1255" max="1255" width="11.140625" style="6" customWidth="1"/>
    <col min="1256" max="1256" width="20.140625" style="6" customWidth="1"/>
    <col min="1257" max="1257" width="27.85546875" style="6" customWidth="1"/>
    <col min="1258" max="1258" width="17.5703125" style="6" customWidth="1"/>
    <col min="1259" max="1260" width="8.5703125" style="6" customWidth="1"/>
    <col min="1261" max="1261" width="16.28515625" style="6" customWidth="1"/>
    <col min="1262" max="1262" width="15" style="6" customWidth="1"/>
    <col min="1263" max="1263" width="17.5703125" style="6" customWidth="1"/>
    <col min="1264" max="1264" width="12.42578125" style="6" customWidth="1"/>
    <col min="1265" max="1265" width="15" style="6" customWidth="1"/>
    <col min="1266" max="1266" width="12.42578125" style="6" customWidth="1"/>
    <col min="1267" max="1267" width="6" style="6" customWidth="1"/>
    <col min="1268" max="1268" width="22.7109375" style="6" customWidth="1"/>
    <col min="1269" max="1269" width="31.7109375" style="6" customWidth="1"/>
    <col min="1270" max="1270" width="13.7109375" style="6" customWidth="1"/>
    <col min="1271" max="1271" width="16.28515625" style="6" customWidth="1"/>
    <col min="1272" max="1272" width="22.7109375" style="6" customWidth="1"/>
    <col min="1273" max="1273" width="21.42578125" style="6" customWidth="1"/>
    <col min="1274" max="1274" width="17.5703125" style="6" customWidth="1"/>
    <col min="1275" max="1275" width="16.28515625" style="6" customWidth="1"/>
    <col min="1276" max="1276" width="13.7109375" style="6" customWidth="1"/>
    <col min="1277" max="1277" width="8.5703125" style="6" customWidth="1"/>
    <col min="1278" max="1278" width="15" style="6" customWidth="1"/>
    <col min="1279" max="1279" width="17.5703125" style="6" customWidth="1"/>
    <col min="1280" max="1280" width="26.5703125" style="6" customWidth="1"/>
    <col min="1281" max="1281" width="25.28515625" style="6" customWidth="1"/>
    <col min="1282" max="1283" width="17.5703125" style="6" customWidth="1"/>
    <col min="1284" max="1284" width="12.42578125" style="6" customWidth="1"/>
    <col min="1285" max="1285" width="17.5703125" style="6" customWidth="1"/>
    <col min="1286" max="1286" width="12.42578125" style="6" customWidth="1"/>
    <col min="1287" max="1287" width="15" style="6" customWidth="1"/>
    <col min="1288" max="1288" width="16.28515625" style="6" customWidth="1"/>
    <col min="1289" max="1290" width="17.5703125" style="6" customWidth="1"/>
    <col min="1291" max="1291" width="27.85546875" style="6" customWidth="1"/>
    <col min="1292" max="1292" width="13.7109375" style="6" customWidth="1"/>
    <col min="1293" max="1294" width="17.5703125" style="6" customWidth="1"/>
    <col min="1295" max="1295" width="15" style="6" customWidth="1"/>
    <col min="1296" max="1297" width="12.42578125" style="6" customWidth="1"/>
    <col min="1298" max="1299" width="17.5703125" style="6" customWidth="1"/>
    <col min="1300" max="1300" width="22.7109375" style="6" customWidth="1"/>
    <col min="1301" max="1301" width="17.5703125" style="6" customWidth="1"/>
    <col min="1302" max="1302" width="15" style="6" customWidth="1"/>
    <col min="1303" max="1303" width="17.5703125" style="6" customWidth="1"/>
    <col min="1304" max="1304" width="12.42578125" style="6" customWidth="1"/>
    <col min="1305" max="1305" width="34.28515625" style="6" customWidth="1"/>
    <col min="1306" max="1306" width="29.140625" style="6" customWidth="1"/>
    <col min="1307" max="1308" width="18.85546875" style="6" customWidth="1"/>
    <col min="1309" max="1309" width="12.42578125" style="6" customWidth="1"/>
    <col min="1310" max="1310" width="20.140625" style="6" customWidth="1"/>
    <col min="1311" max="1311" width="16.28515625" style="6" customWidth="1"/>
    <col min="1312" max="1312" width="17.5703125" style="6" customWidth="1"/>
    <col min="1313" max="1494" width="12.42578125" style="6" customWidth="1"/>
    <col min="1495" max="1495" width="20.140625" style="6" customWidth="1"/>
    <col min="1496" max="1496" width="26.5703125" style="6" customWidth="1"/>
    <col min="1497" max="1497" width="29.140625" style="6" customWidth="1"/>
    <col min="1498" max="1499" width="13.7109375" style="6" customWidth="1"/>
    <col min="1500" max="1500" width="17.5703125" style="6" customWidth="1"/>
    <col min="1501" max="1501" width="12.42578125" style="6" customWidth="1"/>
    <col min="1502" max="1502" width="20.140625" style="6" customWidth="1"/>
    <col min="1503" max="1503" width="15" style="6" customWidth="1"/>
    <col min="1504" max="1504" width="12.42578125" style="6" customWidth="1"/>
    <col min="1505" max="1505" width="17.5703125" style="6" customWidth="1"/>
    <col min="1506" max="1506" width="15" style="6" customWidth="1"/>
    <col min="1507" max="1508" width="16.28515625" style="6" customWidth="1"/>
    <col min="1509" max="1509" width="15" style="6" customWidth="1"/>
    <col min="1510" max="1510" width="18.85546875" style="6" customWidth="1"/>
    <col min="1511" max="1511" width="11.140625" style="6" customWidth="1"/>
    <col min="1512" max="1512" width="20.140625" style="6" customWidth="1"/>
    <col min="1513" max="1513" width="27.85546875" style="6" customWidth="1"/>
    <col min="1514" max="1514" width="17.5703125" style="6" customWidth="1"/>
    <col min="1515" max="1516" width="8.5703125" style="6" customWidth="1"/>
    <col min="1517" max="1517" width="16.28515625" style="6" customWidth="1"/>
    <col min="1518" max="1518" width="15" style="6" customWidth="1"/>
    <col min="1519" max="1519" width="17.5703125" style="6" customWidth="1"/>
    <col min="1520" max="1520" width="12.42578125" style="6" customWidth="1"/>
    <col min="1521" max="1521" width="15" style="6" customWidth="1"/>
    <col min="1522" max="1522" width="12.42578125" style="6" customWidth="1"/>
    <col min="1523" max="1523" width="6" style="6" customWidth="1"/>
    <col min="1524" max="1524" width="22.7109375" style="6" customWidth="1"/>
    <col min="1525" max="1525" width="31.7109375" style="6" customWidth="1"/>
    <col min="1526" max="1526" width="13.7109375" style="6" customWidth="1"/>
    <col min="1527" max="1527" width="16.28515625" style="6" customWidth="1"/>
    <col min="1528" max="1528" width="22.7109375" style="6" customWidth="1"/>
    <col min="1529" max="1529" width="21.42578125" style="6" customWidth="1"/>
    <col min="1530" max="1530" width="17.5703125" style="6" customWidth="1"/>
    <col min="1531" max="1531" width="16.28515625" style="6" customWidth="1"/>
    <col min="1532" max="1532" width="13.7109375" style="6" customWidth="1"/>
    <col min="1533" max="1533" width="8.5703125" style="6" customWidth="1"/>
    <col min="1534" max="1534" width="15" style="6" customWidth="1"/>
    <col min="1535" max="1535" width="17.5703125" style="6" customWidth="1"/>
    <col min="1536" max="1536" width="26.5703125" style="6" customWidth="1"/>
    <col min="1537" max="1537" width="25.28515625" style="6" customWidth="1"/>
    <col min="1538" max="1539" width="17.5703125" style="6" customWidth="1"/>
    <col min="1540" max="1540" width="12.42578125" style="6" customWidth="1"/>
    <col min="1541" max="1541" width="17.5703125" style="6" customWidth="1"/>
    <col min="1542" max="1542" width="12.42578125" style="6" customWidth="1"/>
    <col min="1543" max="1543" width="15" style="6" customWidth="1"/>
    <col min="1544" max="1544" width="16.28515625" style="6" customWidth="1"/>
    <col min="1545" max="1546" width="17.5703125" style="6" customWidth="1"/>
    <col min="1547" max="1547" width="27.85546875" style="6" customWidth="1"/>
    <col min="1548" max="1548" width="13.7109375" style="6" customWidth="1"/>
    <col min="1549" max="1550" width="17.5703125" style="6" customWidth="1"/>
    <col min="1551" max="1551" width="15" style="6" customWidth="1"/>
    <col min="1552" max="1553" width="12.42578125" style="6" customWidth="1"/>
    <col min="1554" max="1555" width="17.5703125" style="6" customWidth="1"/>
    <col min="1556" max="1556" width="22.7109375" style="6" customWidth="1"/>
    <col min="1557" max="1557" width="17.5703125" style="6" customWidth="1"/>
    <col min="1558" max="1558" width="15" style="6" customWidth="1"/>
    <col min="1559" max="1559" width="17.5703125" style="6" customWidth="1"/>
    <col min="1560" max="1560" width="12.42578125" style="6" customWidth="1"/>
    <col min="1561" max="1561" width="34.28515625" style="6" customWidth="1"/>
    <col min="1562" max="1562" width="29.140625" style="6" customWidth="1"/>
    <col min="1563" max="1564" width="18.85546875" style="6" customWidth="1"/>
    <col min="1565" max="1565" width="12.42578125" style="6" customWidth="1"/>
    <col min="1566" max="1566" width="20.140625" style="6" customWidth="1"/>
    <col min="1567" max="1567" width="16.28515625" style="6" customWidth="1"/>
    <col min="1568" max="1568" width="17.5703125" style="6" customWidth="1"/>
    <col min="1569" max="1750" width="12.42578125" style="6" customWidth="1"/>
    <col min="1751" max="1751" width="20.140625" style="6" customWidth="1"/>
    <col min="1752" max="1752" width="26.5703125" style="6" customWidth="1"/>
    <col min="1753" max="1753" width="29.140625" style="6" customWidth="1"/>
    <col min="1754" max="1755" width="13.7109375" style="6" customWidth="1"/>
    <col min="1756" max="1756" width="17.5703125" style="6" customWidth="1"/>
    <col min="1757" max="1757" width="12.42578125" style="6" customWidth="1"/>
    <col min="1758" max="1758" width="20.140625" style="6" customWidth="1"/>
    <col min="1759" max="1759" width="15" style="6" customWidth="1"/>
    <col min="1760" max="1760" width="12.42578125" style="6" customWidth="1"/>
    <col min="1761" max="1761" width="17.5703125" style="6" customWidth="1"/>
    <col min="1762" max="1762" width="15" style="6" customWidth="1"/>
    <col min="1763" max="1764" width="16.28515625" style="6" customWidth="1"/>
    <col min="1765" max="1765" width="15" style="6" customWidth="1"/>
    <col min="1766" max="1766" width="18.85546875" style="6" customWidth="1"/>
    <col min="1767" max="1767" width="11.140625" style="6" customWidth="1"/>
    <col min="1768" max="1768" width="20.140625" style="6" customWidth="1"/>
    <col min="1769" max="1769" width="27.85546875" style="6" customWidth="1"/>
    <col min="1770" max="1770" width="17.5703125" style="6" customWidth="1"/>
    <col min="1771" max="1772" width="8.5703125" style="6" customWidth="1"/>
    <col min="1773" max="1773" width="16.28515625" style="6" customWidth="1"/>
    <col min="1774" max="1774" width="15" style="6" customWidth="1"/>
    <col min="1775" max="1775" width="17.5703125" style="6" customWidth="1"/>
    <col min="1776" max="1776" width="12.42578125" style="6" customWidth="1"/>
    <col min="1777" max="1777" width="15" style="6" customWidth="1"/>
    <col min="1778" max="1778" width="12.42578125" style="6" customWidth="1"/>
    <col min="1779" max="1779" width="6" style="6" customWidth="1"/>
    <col min="1780" max="1780" width="22.7109375" style="6" customWidth="1"/>
    <col min="1781" max="1781" width="31.7109375" style="6" customWidth="1"/>
    <col min="1782" max="1782" width="13.7109375" style="6" customWidth="1"/>
    <col min="1783" max="1783" width="16.28515625" style="6" customWidth="1"/>
    <col min="1784" max="1784" width="22.7109375" style="6" customWidth="1"/>
    <col min="1785" max="1785" width="21.42578125" style="6" customWidth="1"/>
    <col min="1786" max="1786" width="17.5703125" style="6" customWidth="1"/>
    <col min="1787" max="1787" width="16.28515625" style="6" customWidth="1"/>
    <col min="1788" max="1788" width="13.7109375" style="6" customWidth="1"/>
    <col min="1789" max="1789" width="8.5703125" style="6" customWidth="1"/>
    <col min="1790" max="1790" width="15" style="6" customWidth="1"/>
    <col min="1791" max="1791" width="17.5703125" style="6" customWidth="1"/>
    <col min="1792" max="1792" width="26.5703125" style="6" customWidth="1"/>
    <col min="1793" max="1793" width="25.28515625" style="6" customWidth="1"/>
    <col min="1794" max="1795" width="17.5703125" style="6" customWidth="1"/>
    <col min="1796" max="1796" width="12.42578125" style="6" customWidth="1"/>
    <col min="1797" max="1797" width="17.5703125" style="6" customWidth="1"/>
    <col min="1798" max="1798" width="12.42578125" style="6" customWidth="1"/>
    <col min="1799" max="1799" width="15" style="6" customWidth="1"/>
    <col min="1800" max="1800" width="16.28515625" style="6" customWidth="1"/>
    <col min="1801" max="1802" width="17.5703125" style="6" customWidth="1"/>
    <col min="1803" max="1803" width="27.85546875" style="6" customWidth="1"/>
    <col min="1804" max="1804" width="13.7109375" style="6" customWidth="1"/>
    <col min="1805" max="1806" width="17.5703125" style="6" customWidth="1"/>
    <col min="1807" max="1807" width="15" style="6" customWidth="1"/>
    <col min="1808" max="1809" width="12.42578125" style="6" customWidth="1"/>
    <col min="1810" max="1811" width="17.5703125" style="6" customWidth="1"/>
    <col min="1812" max="1812" width="22.7109375" style="6" customWidth="1"/>
    <col min="1813" max="1813" width="17.5703125" style="6" customWidth="1"/>
    <col min="1814" max="1814" width="15" style="6" customWidth="1"/>
    <col min="1815" max="1815" width="17.5703125" style="6" customWidth="1"/>
    <col min="1816" max="1816" width="12.42578125" style="6" customWidth="1"/>
    <col min="1817" max="1817" width="34.28515625" style="6" customWidth="1"/>
    <col min="1818" max="1818" width="29.140625" style="6" customWidth="1"/>
    <col min="1819" max="1820" width="18.85546875" style="6" customWidth="1"/>
    <col min="1821" max="1821" width="12.42578125" style="6" customWidth="1"/>
    <col min="1822" max="1822" width="20.140625" style="6" customWidth="1"/>
    <col min="1823" max="1823" width="16.28515625" style="6" customWidth="1"/>
    <col min="1824" max="1824" width="17.5703125" style="6" customWidth="1"/>
    <col min="1825" max="2006" width="12.42578125" style="6" customWidth="1"/>
    <col min="2007" max="2007" width="20.140625" style="6" customWidth="1"/>
    <col min="2008" max="2008" width="26.5703125" style="6" customWidth="1"/>
    <col min="2009" max="2009" width="29.140625" style="6" customWidth="1"/>
    <col min="2010" max="2011" width="13.7109375" style="6" customWidth="1"/>
    <col min="2012" max="2012" width="17.5703125" style="6" customWidth="1"/>
    <col min="2013" max="2013" width="12.42578125" style="6" customWidth="1"/>
    <col min="2014" max="2014" width="20.140625" style="6" customWidth="1"/>
    <col min="2015" max="2015" width="15" style="6" customWidth="1"/>
    <col min="2016" max="2016" width="12.42578125" style="6" customWidth="1"/>
    <col min="2017" max="2017" width="17.5703125" style="6" customWidth="1"/>
    <col min="2018" max="2018" width="15" style="6" customWidth="1"/>
    <col min="2019" max="2020" width="16.28515625" style="6" customWidth="1"/>
    <col min="2021" max="2021" width="15" style="6" customWidth="1"/>
    <col min="2022" max="2022" width="18.85546875" style="6" customWidth="1"/>
    <col min="2023" max="2023" width="11.140625" style="6" customWidth="1"/>
    <col min="2024" max="2024" width="20.140625" style="6" customWidth="1"/>
    <col min="2025" max="2025" width="27.85546875" style="6" customWidth="1"/>
    <col min="2026" max="2026" width="17.5703125" style="6" customWidth="1"/>
    <col min="2027" max="2028" width="8.5703125" style="6" customWidth="1"/>
    <col min="2029" max="2029" width="16.28515625" style="6" customWidth="1"/>
    <col min="2030" max="2030" width="15" style="6" customWidth="1"/>
    <col min="2031" max="2031" width="17.5703125" style="6" customWidth="1"/>
    <col min="2032" max="2032" width="12.42578125" style="6" customWidth="1"/>
    <col min="2033" max="2033" width="15" style="6" customWidth="1"/>
    <col min="2034" max="2034" width="12.42578125" style="6" customWidth="1"/>
    <col min="2035" max="2035" width="6" style="6" customWidth="1"/>
    <col min="2036" max="2036" width="22.7109375" style="6" customWidth="1"/>
    <col min="2037" max="2037" width="31.7109375" style="6" customWidth="1"/>
    <col min="2038" max="2038" width="13.7109375" style="6" customWidth="1"/>
    <col min="2039" max="2039" width="16.28515625" style="6" customWidth="1"/>
    <col min="2040" max="2040" width="22.7109375" style="6" customWidth="1"/>
    <col min="2041" max="2041" width="21.42578125" style="6" customWidth="1"/>
    <col min="2042" max="2042" width="17.5703125" style="6" customWidth="1"/>
    <col min="2043" max="2043" width="16.28515625" style="6" customWidth="1"/>
    <col min="2044" max="2044" width="13.7109375" style="6" customWidth="1"/>
    <col min="2045" max="2045" width="8.5703125" style="6" customWidth="1"/>
    <col min="2046" max="2046" width="15" style="6" customWidth="1"/>
    <col min="2047" max="2047" width="17.5703125" style="6" customWidth="1"/>
    <col min="2048" max="2048" width="26.5703125" style="6" customWidth="1"/>
    <col min="2049" max="2049" width="25.28515625" style="6" customWidth="1"/>
    <col min="2050" max="2051" width="17.5703125" style="6" customWidth="1"/>
    <col min="2052" max="2052" width="12.42578125" style="6" customWidth="1"/>
    <col min="2053" max="2053" width="17.5703125" style="6" customWidth="1"/>
    <col min="2054" max="2054" width="12.42578125" style="6" customWidth="1"/>
    <col min="2055" max="2055" width="15" style="6" customWidth="1"/>
    <col min="2056" max="2056" width="16.28515625" style="6" customWidth="1"/>
    <col min="2057" max="2058" width="17.5703125" style="6" customWidth="1"/>
    <col min="2059" max="2059" width="27.85546875" style="6" customWidth="1"/>
    <col min="2060" max="2060" width="13.7109375" style="6" customWidth="1"/>
    <col min="2061" max="2062" width="17.5703125" style="6" customWidth="1"/>
    <col min="2063" max="2063" width="15" style="6" customWidth="1"/>
    <col min="2064" max="2065" width="12.42578125" style="6" customWidth="1"/>
    <col min="2066" max="2067" width="17.5703125" style="6" customWidth="1"/>
    <col min="2068" max="2068" width="22.7109375" style="6" customWidth="1"/>
    <col min="2069" max="2069" width="17.5703125" style="6" customWidth="1"/>
    <col min="2070" max="2070" width="15" style="6" customWidth="1"/>
    <col min="2071" max="2071" width="17.5703125" style="6" customWidth="1"/>
    <col min="2072" max="2072" width="12.42578125" style="6" customWidth="1"/>
    <col min="2073" max="2073" width="34.28515625" style="6" customWidth="1"/>
    <col min="2074" max="2074" width="29.140625" style="6" customWidth="1"/>
    <col min="2075" max="2076" width="18.85546875" style="6" customWidth="1"/>
    <col min="2077" max="2077" width="12.42578125" style="6" customWidth="1"/>
    <col min="2078" max="2078" width="20.140625" style="6" customWidth="1"/>
    <col min="2079" max="2079" width="16.28515625" style="6" customWidth="1"/>
    <col min="2080" max="2080" width="17.5703125" style="6" customWidth="1"/>
    <col min="2081" max="2262" width="12.42578125" style="6" customWidth="1"/>
    <col min="2263" max="2263" width="20.140625" style="6" customWidth="1"/>
    <col min="2264" max="2264" width="26.5703125" style="6" customWidth="1"/>
    <col min="2265" max="2265" width="29.140625" style="6" customWidth="1"/>
    <col min="2266" max="2267" width="13.7109375" style="6" customWidth="1"/>
    <col min="2268" max="2268" width="17.5703125" style="6" customWidth="1"/>
    <col min="2269" max="2269" width="12.42578125" style="6" customWidth="1"/>
    <col min="2270" max="2270" width="20.140625" style="6" customWidth="1"/>
    <col min="2271" max="2271" width="15" style="6" customWidth="1"/>
    <col min="2272" max="2272" width="12.42578125" style="6" customWidth="1"/>
    <col min="2273" max="2273" width="17.5703125" style="6" customWidth="1"/>
    <col min="2274" max="2274" width="15" style="6" customWidth="1"/>
    <col min="2275" max="2276" width="16.28515625" style="6" customWidth="1"/>
    <col min="2277" max="2277" width="15" style="6" customWidth="1"/>
    <col min="2278" max="2278" width="18.85546875" style="6" customWidth="1"/>
    <col min="2279" max="2279" width="11.140625" style="6" customWidth="1"/>
    <col min="2280" max="2280" width="20.140625" style="6" customWidth="1"/>
    <col min="2281" max="2281" width="27.85546875" style="6" customWidth="1"/>
    <col min="2282" max="2282" width="17.5703125" style="6" customWidth="1"/>
    <col min="2283" max="2284" width="8.5703125" style="6" customWidth="1"/>
    <col min="2285" max="2285" width="16.28515625" style="6" customWidth="1"/>
    <col min="2286" max="2286" width="15" style="6" customWidth="1"/>
    <col min="2287" max="2287" width="17.5703125" style="6" customWidth="1"/>
    <col min="2288" max="2288" width="12.42578125" style="6" customWidth="1"/>
    <col min="2289" max="2289" width="15" style="6" customWidth="1"/>
    <col min="2290" max="2290" width="12.42578125" style="6" customWidth="1"/>
    <col min="2291" max="2291" width="6" style="6" customWidth="1"/>
    <col min="2292" max="2292" width="22.7109375" style="6" customWidth="1"/>
    <col min="2293" max="2293" width="31.7109375" style="6" customWidth="1"/>
    <col min="2294" max="2294" width="13.7109375" style="6" customWidth="1"/>
    <col min="2295" max="2295" width="16.28515625" style="6" customWidth="1"/>
    <col min="2296" max="2296" width="22.7109375" style="6" customWidth="1"/>
    <col min="2297" max="2297" width="21.42578125" style="6" customWidth="1"/>
    <col min="2298" max="2298" width="17.5703125" style="6" customWidth="1"/>
    <col min="2299" max="2299" width="16.28515625" style="6" customWidth="1"/>
    <col min="2300" max="2300" width="13.7109375" style="6" customWidth="1"/>
    <col min="2301" max="2301" width="8.5703125" style="6" customWidth="1"/>
    <col min="2302" max="2302" width="15" style="6" customWidth="1"/>
    <col min="2303" max="2303" width="17.5703125" style="6" customWidth="1"/>
    <col min="2304" max="2304" width="26.5703125" style="6" customWidth="1"/>
    <col min="2305" max="2305" width="25.28515625" style="6" customWidth="1"/>
    <col min="2306" max="2307" width="17.5703125" style="6" customWidth="1"/>
    <col min="2308" max="2308" width="12.42578125" style="6" customWidth="1"/>
    <col min="2309" max="2309" width="17.5703125" style="6" customWidth="1"/>
    <col min="2310" max="2310" width="12.42578125" style="6" customWidth="1"/>
    <col min="2311" max="2311" width="15" style="6" customWidth="1"/>
    <col min="2312" max="2312" width="16.28515625" style="6" customWidth="1"/>
    <col min="2313" max="2314" width="17.5703125" style="6" customWidth="1"/>
    <col min="2315" max="2315" width="27.85546875" style="6" customWidth="1"/>
    <col min="2316" max="2316" width="13.7109375" style="6" customWidth="1"/>
    <col min="2317" max="2318" width="17.5703125" style="6" customWidth="1"/>
    <col min="2319" max="2319" width="15" style="6" customWidth="1"/>
    <col min="2320" max="2321" width="12.42578125" style="6" customWidth="1"/>
    <col min="2322" max="2323" width="17.5703125" style="6" customWidth="1"/>
    <col min="2324" max="2324" width="22.7109375" style="6" customWidth="1"/>
    <col min="2325" max="2325" width="17.5703125" style="6" customWidth="1"/>
    <col min="2326" max="2326" width="15" style="6" customWidth="1"/>
    <col min="2327" max="2327" width="17.5703125" style="6" customWidth="1"/>
    <col min="2328" max="2328" width="12.42578125" style="6" customWidth="1"/>
    <col min="2329" max="2329" width="34.28515625" style="6" customWidth="1"/>
    <col min="2330" max="2330" width="29.140625" style="6" customWidth="1"/>
    <col min="2331" max="2332" width="18.85546875" style="6" customWidth="1"/>
    <col min="2333" max="2333" width="12.42578125" style="6" customWidth="1"/>
    <col min="2334" max="2334" width="20.140625" style="6" customWidth="1"/>
    <col min="2335" max="2335" width="16.28515625" style="6" customWidth="1"/>
    <col min="2336" max="2336" width="17.5703125" style="6" customWidth="1"/>
    <col min="2337" max="2518" width="12.42578125" style="6" customWidth="1"/>
    <col min="2519" max="2519" width="20.140625" style="6" customWidth="1"/>
    <col min="2520" max="2520" width="26.5703125" style="6" customWidth="1"/>
    <col min="2521" max="2521" width="29.140625" style="6" customWidth="1"/>
    <col min="2522" max="2523" width="13.7109375" style="6" customWidth="1"/>
    <col min="2524" max="2524" width="17.5703125" style="6" customWidth="1"/>
    <col min="2525" max="2525" width="12.42578125" style="6" customWidth="1"/>
    <col min="2526" max="2526" width="20.140625" style="6" customWidth="1"/>
    <col min="2527" max="2527" width="15" style="6" customWidth="1"/>
    <col min="2528" max="2528" width="12.42578125" style="6" customWidth="1"/>
    <col min="2529" max="2529" width="17.5703125" style="6" customWidth="1"/>
    <col min="2530" max="2530" width="15" style="6" customWidth="1"/>
    <col min="2531" max="2532" width="16.28515625" style="6" customWidth="1"/>
    <col min="2533" max="2533" width="15" style="6" customWidth="1"/>
    <col min="2534" max="2534" width="18.85546875" style="6" customWidth="1"/>
    <col min="2535" max="2535" width="11.140625" style="6" customWidth="1"/>
    <col min="2536" max="2536" width="20.140625" style="6" customWidth="1"/>
    <col min="2537" max="2537" width="27.85546875" style="6" customWidth="1"/>
    <col min="2538" max="2538" width="17.5703125" style="6" customWidth="1"/>
    <col min="2539" max="2540" width="8.5703125" style="6" customWidth="1"/>
    <col min="2541" max="2541" width="16.28515625" style="6" customWidth="1"/>
    <col min="2542" max="2542" width="15" style="6" customWidth="1"/>
    <col min="2543" max="2543" width="17.5703125" style="6" customWidth="1"/>
    <col min="2544" max="2544" width="12.42578125" style="6" customWidth="1"/>
    <col min="2545" max="2545" width="15" style="6" customWidth="1"/>
    <col min="2546" max="2546" width="12.42578125" style="6" customWidth="1"/>
    <col min="2547" max="2547" width="6" style="6" customWidth="1"/>
    <col min="2548" max="2548" width="22.7109375" style="6" customWidth="1"/>
    <col min="2549" max="2549" width="31.7109375" style="6" customWidth="1"/>
    <col min="2550" max="2550" width="13.7109375" style="6" customWidth="1"/>
    <col min="2551" max="2551" width="16.28515625" style="6" customWidth="1"/>
    <col min="2552" max="2552" width="22.7109375" style="6" customWidth="1"/>
    <col min="2553" max="2553" width="21.42578125" style="6" customWidth="1"/>
    <col min="2554" max="2554" width="17.5703125" style="6" customWidth="1"/>
    <col min="2555" max="2555" width="16.28515625" style="6" customWidth="1"/>
    <col min="2556" max="2556" width="13.7109375" style="6" customWidth="1"/>
    <col min="2557" max="2557" width="8.5703125" style="6" customWidth="1"/>
    <col min="2558" max="2558" width="15" style="6" customWidth="1"/>
    <col min="2559" max="2559" width="17.5703125" style="6" customWidth="1"/>
    <col min="2560" max="2560" width="26.5703125" style="6" customWidth="1"/>
    <col min="2561" max="2561" width="25.28515625" style="6" customWidth="1"/>
    <col min="2562" max="2563" width="17.5703125" style="6" customWidth="1"/>
    <col min="2564" max="2564" width="12.42578125" style="6" customWidth="1"/>
    <col min="2565" max="2565" width="17.5703125" style="6" customWidth="1"/>
    <col min="2566" max="2566" width="12.42578125" style="6" customWidth="1"/>
    <col min="2567" max="2567" width="15" style="6" customWidth="1"/>
    <col min="2568" max="2568" width="16.28515625" style="6" customWidth="1"/>
    <col min="2569" max="2570" width="17.5703125" style="6" customWidth="1"/>
    <col min="2571" max="2571" width="27.85546875" style="6" customWidth="1"/>
    <col min="2572" max="2572" width="13.7109375" style="6" customWidth="1"/>
    <col min="2573" max="2574" width="17.5703125" style="6" customWidth="1"/>
    <col min="2575" max="2575" width="15" style="6" customWidth="1"/>
    <col min="2576" max="2577" width="12.42578125" style="6" customWidth="1"/>
    <col min="2578" max="2579" width="17.5703125" style="6" customWidth="1"/>
    <col min="2580" max="2580" width="22.7109375" style="6" customWidth="1"/>
    <col min="2581" max="2581" width="17.5703125" style="6" customWidth="1"/>
    <col min="2582" max="2582" width="15" style="6" customWidth="1"/>
    <col min="2583" max="2583" width="17.5703125" style="6" customWidth="1"/>
    <col min="2584" max="2584" width="12.42578125" style="6" customWidth="1"/>
    <col min="2585" max="2585" width="34.28515625" style="6" customWidth="1"/>
    <col min="2586" max="2586" width="29.140625" style="6" customWidth="1"/>
    <col min="2587" max="2588" width="18.85546875" style="6" customWidth="1"/>
    <col min="2589" max="2589" width="12.42578125" style="6" customWidth="1"/>
    <col min="2590" max="2590" width="20.140625" style="6" customWidth="1"/>
    <col min="2591" max="2591" width="16.28515625" style="6" customWidth="1"/>
    <col min="2592" max="2592" width="17.5703125" style="6" customWidth="1"/>
    <col min="2593" max="2774" width="12.42578125" style="6" customWidth="1"/>
    <col min="2775" max="2775" width="20.140625" style="6" customWidth="1"/>
    <col min="2776" max="2776" width="26.5703125" style="6" customWidth="1"/>
    <col min="2777" max="2777" width="29.140625" style="6" customWidth="1"/>
    <col min="2778" max="2779" width="13.7109375" style="6" customWidth="1"/>
    <col min="2780" max="2780" width="17.5703125" style="6" customWidth="1"/>
    <col min="2781" max="2781" width="12.42578125" style="6" customWidth="1"/>
    <col min="2782" max="2782" width="20.140625" style="6" customWidth="1"/>
    <col min="2783" max="2783" width="15" style="6" customWidth="1"/>
    <col min="2784" max="2784" width="12.42578125" style="6" customWidth="1"/>
    <col min="2785" max="2785" width="17.5703125" style="6" customWidth="1"/>
    <col min="2786" max="2786" width="15" style="6" customWidth="1"/>
    <col min="2787" max="2788" width="16.28515625" style="6" customWidth="1"/>
    <col min="2789" max="2789" width="15" style="6" customWidth="1"/>
    <col min="2790" max="2790" width="18.85546875" style="6" customWidth="1"/>
    <col min="2791" max="2791" width="11.140625" style="6" customWidth="1"/>
    <col min="2792" max="2792" width="20.140625" style="6" customWidth="1"/>
    <col min="2793" max="2793" width="27.85546875" style="6" customWidth="1"/>
    <col min="2794" max="2794" width="17.5703125" style="6" customWidth="1"/>
    <col min="2795" max="2796" width="8.5703125" style="6" customWidth="1"/>
    <col min="2797" max="2797" width="16.28515625" style="6" customWidth="1"/>
    <col min="2798" max="2798" width="15" style="6" customWidth="1"/>
    <col min="2799" max="2799" width="17.5703125" style="6" customWidth="1"/>
    <col min="2800" max="2800" width="12.42578125" style="6" customWidth="1"/>
    <col min="2801" max="2801" width="15" style="6" customWidth="1"/>
    <col min="2802" max="2802" width="12.42578125" style="6" customWidth="1"/>
    <col min="2803" max="2803" width="6" style="6" customWidth="1"/>
    <col min="2804" max="2804" width="22.7109375" style="6" customWidth="1"/>
    <col min="2805" max="2805" width="31.7109375" style="6" customWidth="1"/>
    <col min="2806" max="2806" width="13.7109375" style="6" customWidth="1"/>
    <col min="2807" max="2807" width="16.28515625" style="6" customWidth="1"/>
    <col min="2808" max="2808" width="22.7109375" style="6" customWidth="1"/>
    <col min="2809" max="2809" width="21.42578125" style="6" customWidth="1"/>
    <col min="2810" max="2810" width="17.5703125" style="6" customWidth="1"/>
    <col min="2811" max="2811" width="16.28515625" style="6" customWidth="1"/>
    <col min="2812" max="2812" width="13.7109375" style="6" customWidth="1"/>
    <col min="2813" max="2813" width="8.5703125" style="6" customWidth="1"/>
    <col min="2814" max="2814" width="15" style="6" customWidth="1"/>
    <col min="2815" max="2815" width="17.5703125" style="6" customWidth="1"/>
    <col min="2816" max="2816" width="26.5703125" style="6" customWidth="1"/>
    <col min="2817" max="2817" width="25.28515625" style="6" customWidth="1"/>
    <col min="2818" max="2819" width="17.5703125" style="6" customWidth="1"/>
    <col min="2820" max="2820" width="12.42578125" style="6" customWidth="1"/>
    <col min="2821" max="2821" width="17.5703125" style="6" customWidth="1"/>
    <col min="2822" max="2822" width="12.42578125" style="6" customWidth="1"/>
    <col min="2823" max="2823" width="15" style="6" customWidth="1"/>
    <col min="2824" max="2824" width="16.28515625" style="6" customWidth="1"/>
    <col min="2825" max="2826" width="17.5703125" style="6" customWidth="1"/>
    <col min="2827" max="2827" width="27.85546875" style="6" customWidth="1"/>
    <col min="2828" max="2828" width="13.7109375" style="6" customWidth="1"/>
    <col min="2829" max="2830" width="17.5703125" style="6" customWidth="1"/>
    <col min="2831" max="2831" width="15" style="6" customWidth="1"/>
    <col min="2832" max="2833" width="12.42578125" style="6" customWidth="1"/>
    <col min="2834" max="2835" width="17.5703125" style="6" customWidth="1"/>
    <col min="2836" max="2836" width="22.7109375" style="6" customWidth="1"/>
    <col min="2837" max="2837" width="17.5703125" style="6" customWidth="1"/>
    <col min="2838" max="2838" width="15" style="6" customWidth="1"/>
    <col min="2839" max="2839" width="17.5703125" style="6" customWidth="1"/>
    <col min="2840" max="2840" width="12.42578125" style="6" customWidth="1"/>
    <col min="2841" max="2841" width="34.28515625" style="6" customWidth="1"/>
    <col min="2842" max="2842" width="29.140625" style="6" customWidth="1"/>
    <col min="2843" max="2844" width="18.85546875" style="6" customWidth="1"/>
    <col min="2845" max="2845" width="12.42578125" style="6" customWidth="1"/>
    <col min="2846" max="2846" width="20.140625" style="6" customWidth="1"/>
    <col min="2847" max="2847" width="16.28515625" style="6" customWidth="1"/>
    <col min="2848" max="2848" width="17.5703125" style="6" customWidth="1"/>
    <col min="2849" max="3030" width="12.42578125" style="6" customWidth="1"/>
    <col min="3031" max="3031" width="20.140625" style="6" customWidth="1"/>
    <col min="3032" max="3032" width="26.5703125" style="6" customWidth="1"/>
    <col min="3033" max="3033" width="29.140625" style="6" customWidth="1"/>
    <col min="3034" max="3035" width="13.7109375" style="6" customWidth="1"/>
    <col min="3036" max="3036" width="17.5703125" style="6" customWidth="1"/>
    <col min="3037" max="3037" width="12.42578125" style="6" customWidth="1"/>
    <col min="3038" max="3038" width="20.140625" style="6" customWidth="1"/>
    <col min="3039" max="3039" width="15" style="6" customWidth="1"/>
    <col min="3040" max="3040" width="12.42578125" style="6" customWidth="1"/>
    <col min="3041" max="3041" width="17.5703125" style="6" customWidth="1"/>
    <col min="3042" max="3042" width="15" style="6" customWidth="1"/>
    <col min="3043" max="3044" width="16.28515625" style="6" customWidth="1"/>
    <col min="3045" max="3045" width="15" style="6" customWidth="1"/>
    <col min="3046" max="3046" width="18.85546875" style="6" customWidth="1"/>
    <col min="3047" max="3047" width="11.140625" style="6" customWidth="1"/>
    <col min="3048" max="3048" width="20.140625" style="6" customWidth="1"/>
    <col min="3049" max="3049" width="27.85546875" style="6" customWidth="1"/>
    <col min="3050" max="3050" width="17.5703125" style="6" customWidth="1"/>
    <col min="3051" max="3052" width="8.5703125" style="6" customWidth="1"/>
    <col min="3053" max="3053" width="16.28515625" style="6" customWidth="1"/>
    <col min="3054" max="3054" width="15" style="6" customWidth="1"/>
    <col min="3055" max="3055" width="17.5703125" style="6" customWidth="1"/>
    <col min="3056" max="3056" width="12.42578125" style="6" customWidth="1"/>
    <col min="3057" max="3057" width="15" style="6" customWidth="1"/>
    <col min="3058" max="3058" width="12.42578125" style="6" customWidth="1"/>
    <col min="3059" max="3059" width="6" style="6" customWidth="1"/>
    <col min="3060" max="3060" width="22.7109375" style="6" customWidth="1"/>
    <col min="3061" max="3061" width="31.7109375" style="6" customWidth="1"/>
    <col min="3062" max="3062" width="13.7109375" style="6" customWidth="1"/>
    <col min="3063" max="3063" width="16.28515625" style="6" customWidth="1"/>
    <col min="3064" max="3064" width="22.7109375" style="6" customWidth="1"/>
    <col min="3065" max="3065" width="21.42578125" style="6" customWidth="1"/>
    <col min="3066" max="3066" width="17.5703125" style="6" customWidth="1"/>
    <col min="3067" max="3067" width="16.28515625" style="6" customWidth="1"/>
    <col min="3068" max="3068" width="13.7109375" style="6" customWidth="1"/>
    <col min="3069" max="3069" width="8.5703125" style="6" customWidth="1"/>
    <col min="3070" max="3070" width="15" style="6" customWidth="1"/>
    <col min="3071" max="3071" width="17.5703125" style="6" customWidth="1"/>
    <col min="3072" max="3072" width="26.5703125" style="6" customWidth="1"/>
    <col min="3073" max="3073" width="25.28515625" style="6" customWidth="1"/>
    <col min="3074" max="3075" width="17.5703125" style="6" customWidth="1"/>
    <col min="3076" max="3076" width="12.42578125" style="6" customWidth="1"/>
    <col min="3077" max="3077" width="17.5703125" style="6" customWidth="1"/>
    <col min="3078" max="3078" width="12.42578125" style="6" customWidth="1"/>
    <col min="3079" max="3079" width="15" style="6" customWidth="1"/>
    <col min="3080" max="3080" width="16.28515625" style="6" customWidth="1"/>
    <col min="3081" max="3082" width="17.5703125" style="6" customWidth="1"/>
    <col min="3083" max="3083" width="27.85546875" style="6" customWidth="1"/>
    <col min="3084" max="3084" width="13.7109375" style="6" customWidth="1"/>
    <col min="3085" max="3086" width="17.5703125" style="6" customWidth="1"/>
    <col min="3087" max="3087" width="15" style="6" customWidth="1"/>
    <col min="3088" max="3089" width="12.42578125" style="6" customWidth="1"/>
    <col min="3090" max="3091" width="17.5703125" style="6" customWidth="1"/>
    <col min="3092" max="3092" width="22.7109375" style="6" customWidth="1"/>
    <col min="3093" max="3093" width="17.5703125" style="6" customWidth="1"/>
    <col min="3094" max="3094" width="15" style="6" customWidth="1"/>
    <col min="3095" max="3095" width="17.5703125" style="6" customWidth="1"/>
    <col min="3096" max="3096" width="12.42578125" style="6" customWidth="1"/>
    <col min="3097" max="3097" width="34.28515625" style="6" customWidth="1"/>
    <col min="3098" max="3098" width="29.140625" style="6" customWidth="1"/>
    <col min="3099" max="3100" width="18.85546875" style="6" customWidth="1"/>
    <col min="3101" max="3101" width="12.42578125" style="6" customWidth="1"/>
    <col min="3102" max="3102" width="20.140625" style="6" customWidth="1"/>
    <col min="3103" max="3103" width="16.28515625" style="6" customWidth="1"/>
    <col min="3104" max="3104" width="17.5703125" style="6" customWidth="1"/>
    <col min="3105" max="3286" width="12.42578125" style="6" customWidth="1"/>
    <col min="3287" max="3287" width="20.140625" style="6" customWidth="1"/>
    <col min="3288" max="3288" width="26.5703125" style="6" customWidth="1"/>
    <col min="3289" max="3289" width="29.140625" style="6" customWidth="1"/>
    <col min="3290" max="3291" width="13.7109375" style="6" customWidth="1"/>
    <col min="3292" max="3292" width="17.5703125" style="6" customWidth="1"/>
    <col min="3293" max="3293" width="12.42578125" style="6" customWidth="1"/>
    <col min="3294" max="3294" width="20.140625" style="6" customWidth="1"/>
    <col min="3295" max="3295" width="15" style="6" customWidth="1"/>
    <col min="3296" max="3296" width="12.42578125" style="6" customWidth="1"/>
    <col min="3297" max="3297" width="17.5703125" style="6" customWidth="1"/>
    <col min="3298" max="3298" width="15" style="6" customWidth="1"/>
    <col min="3299" max="3300" width="16.28515625" style="6" customWidth="1"/>
    <col min="3301" max="3301" width="15" style="6" customWidth="1"/>
    <col min="3302" max="3302" width="18.85546875" style="6" customWidth="1"/>
    <col min="3303" max="3303" width="11.140625" style="6" customWidth="1"/>
    <col min="3304" max="3304" width="20.140625" style="6" customWidth="1"/>
    <col min="3305" max="3305" width="27.85546875" style="6" customWidth="1"/>
    <col min="3306" max="3306" width="17.5703125" style="6" customWidth="1"/>
    <col min="3307" max="3308" width="8.5703125" style="6" customWidth="1"/>
    <col min="3309" max="3309" width="16.28515625" style="6" customWidth="1"/>
    <col min="3310" max="3310" width="15" style="6" customWidth="1"/>
    <col min="3311" max="3311" width="17.5703125" style="6" customWidth="1"/>
    <col min="3312" max="3312" width="12.42578125" style="6" customWidth="1"/>
    <col min="3313" max="3313" width="15" style="6" customWidth="1"/>
    <col min="3314" max="3314" width="12.42578125" style="6" customWidth="1"/>
    <col min="3315" max="3315" width="6" style="6" customWidth="1"/>
    <col min="3316" max="3316" width="22.7109375" style="6" customWidth="1"/>
    <col min="3317" max="3317" width="31.7109375" style="6" customWidth="1"/>
    <col min="3318" max="3318" width="13.7109375" style="6" customWidth="1"/>
    <col min="3319" max="3319" width="16.28515625" style="6" customWidth="1"/>
    <col min="3320" max="3320" width="22.7109375" style="6" customWidth="1"/>
    <col min="3321" max="3321" width="21.42578125" style="6" customWidth="1"/>
    <col min="3322" max="3322" width="17.5703125" style="6" customWidth="1"/>
    <col min="3323" max="3323" width="16.28515625" style="6" customWidth="1"/>
    <col min="3324" max="3324" width="13.7109375" style="6" customWidth="1"/>
    <col min="3325" max="3325" width="8.5703125" style="6" customWidth="1"/>
    <col min="3326" max="3326" width="15" style="6" customWidth="1"/>
    <col min="3327" max="3327" width="17.5703125" style="6" customWidth="1"/>
    <col min="3328" max="3328" width="26.5703125" style="6" customWidth="1"/>
    <col min="3329" max="3329" width="25.28515625" style="6" customWidth="1"/>
    <col min="3330" max="3331" width="17.5703125" style="6" customWidth="1"/>
    <col min="3332" max="3332" width="12.42578125" style="6" customWidth="1"/>
    <col min="3333" max="3333" width="17.5703125" style="6" customWidth="1"/>
    <col min="3334" max="3334" width="12.42578125" style="6" customWidth="1"/>
    <col min="3335" max="3335" width="15" style="6" customWidth="1"/>
    <col min="3336" max="3336" width="16.28515625" style="6" customWidth="1"/>
    <col min="3337" max="3338" width="17.5703125" style="6" customWidth="1"/>
    <col min="3339" max="3339" width="27.85546875" style="6" customWidth="1"/>
    <col min="3340" max="3340" width="13.7109375" style="6" customWidth="1"/>
    <col min="3341" max="3342" width="17.5703125" style="6" customWidth="1"/>
    <col min="3343" max="3343" width="15" style="6" customWidth="1"/>
    <col min="3344" max="3345" width="12.42578125" style="6" customWidth="1"/>
    <col min="3346" max="3347" width="17.5703125" style="6" customWidth="1"/>
    <col min="3348" max="3348" width="22.7109375" style="6" customWidth="1"/>
    <col min="3349" max="3349" width="17.5703125" style="6" customWidth="1"/>
    <col min="3350" max="3350" width="15" style="6" customWidth="1"/>
    <col min="3351" max="3351" width="17.5703125" style="6" customWidth="1"/>
    <col min="3352" max="3352" width="12.42578125" style="6" customWidth="1"/>
    <col min="3353" max="3353" width="34.28515625" style="6" customWidth="1"/>
    <col min="3354" max="3354" width="29.140625" style="6" customWidth="1"/>
    <col min="3355" max="3356" width="18.85546875" style="6" customWidth="1"/>
    <col min="3357" max="3357" width="12.42578125" style="6" customWidth="1"/>
    <col min="3358" max="3358" width="20.140625" style="6" customWidth="1"/>
    <col min="3359" max="3359" width="16.28515625" style="6" customWidth="1"/>
    <col min="3360" max="3360" width="17.5703125" style="6" customWidth="1"/>
    <col min="3361" max="3542" width="12.42578125" style="6" customWidth="1"/>
    <col min="3543" max="3543" width="20.140625" style="6" customWidth="1"/>
    <col min="3544" max="3544" width="26.5703125" style="6" customWidth="1"/>
    <col min="3545" max="3545" width="29.140625" style="6" customWidth="1"/>
    <col min="3546" max="3547" width="13.7109375" style="6" customWidth="1"/>
    <col min="3548" max="3548" width="17.5703125" style="6" customWidth="1"/>
    <col min="3549" max="3549" width="12.42578125" style="6" customWidth="1"/>
    <col min="3550" max="3550" width="20.140625" style="6" customWidth="1"/>
    <col min="3551" max="3551" width="15" style="6" customWidth="1"/>
    <col min="3552" max="3552" width="12.42578125" style="6" customWidth="1"/>
    <col min="3553" max="3553" width="17.5703125" style="6" customWidth="1"/>
    <col min="3554" max="3554" width="15" style="6" customWidth="1"/>
    <col min="3555" max="3556" width="16.28515625" style="6" customWidth="1"/>
    <col min="3557" max="3557" width="15" style="6" customWidth="1"/>
    <col min="3558" max="3558" width="18.85546875" style="6" customWidth="1"/>
    <col min="3559" max="3559" width="11.140625" style="6" customWidth="1"/>
    <col min="3560" max="3560" width="20.140625" style="6" customWidth="1"/>
    <col min="3561" max="3561" width="27.85546875" style="6" customWidth="1"/>
    <col min="3562" max="3562" width="17.5703125" style="6" customWidth="1"/>
    <col min="3563" max="3564" width="8.5703125" style="6" customWidth="1"/>
    <col min="3565" max="3565" width="16.28515625" style="6" customWidth="1"/>
    <col min="3566" max="3566" width="15" style="6" customWidth="1"/>
    <col min="3567" max="3567" width="17.5703125" style="6" customWidth="1"/>
    <col min="3568" max="3568" width="12.42578125" style="6" customWidth="1"/>
    <col min="3569" max="3569" width="15" style="6" customWidth="1"/>
    <col min="3570" max="3570" width="12.42578125" style="6" customWidth="1"/>
    <col min="3571" max="3571" width="6" style="6" customWidth="1"/>
    <col min="3572" max="3572" width="22.7109375" style="6" customWidth="1"/>
    <col min="3573" max="3573" width="31.7109375" style="6" customWidth="1"/>
    <col min="3574" max="3574" width="13.7109375" style="6" customWidth="1"/>
    <col min="3575" max="3575" width="16.28515625" style="6" customWidth="1"/>
    <col min="3576" max="3576" width="22.7109375" style="6" customWidth="1"/>
    <col min="3577" max="3577" width="21.42578125" style="6" customWidth="1"/>
    <col min="3578" max="3578" width="17.5703125" style="6" customWidth="1"/>
    <col min="3579" max="3579" width="16.28515625" style="6" customWidth="1"/>
    <col min="3580" max="3580" width="13.7109375" style="6" customWidth="1"/>
    <col min="3581" max="3581" width="8.5703125" style="6" customWidth="1"/>
    <col min="3582" max="3582" width="15" style="6" customWidth="1"/>
    <col min="3583" max="3583" width="17.5703125" style="6" customWidth="1"/>
    <col min="3584" max="3584" width="26.5703125" style="6" customWidth="1"/>
    <col min="3585" max="3585" width="25.28515625" style="6" customWidth="1"/>
    <col min="3586" max="3587" width="17.5703125" style="6" customWidth="1"/>
    <col min="3588" max="3588" width="12.42578125" style="6" customWidth="1"/>
    <col min="3589" max="3589" width="17.5703125" style="6" customWidth="1"/>
    <col min="3590" max="3590" width="12.42578125" style="6" customWidth="1"/>
    <col min="3591" max="3591" width="15" style="6" customWidth="1"/>
    <col min="3592" max="3592" width="16.28515625" style="6" customWidth="1"/>
    <col min="3593" max="3594" width="17.5703125" style="6" customWidth="1"/>
    <col min="3595" max="3595" width="27.85546875" style="6" customWidth="1"/>
    <col min="3596" max="3596" width="13.7109375" style="6" customWidth="1"/>
    <col min="3597" max="3598" width="17.5703125" style="6" customWidth="1"/>
    <col min="3599" max="3599" width="15" style="6" customWidth="1"/>
    <col min="3600" max="3601" width="12.42578125" style="6" customWidth="1"/>
    <col min="3602" max="3603" width="17.5703125" style="6" customWidth="1"/>
    <col min="3604" max="3604" width="22.7109375" style="6" customWidth="1"/>
    <col min="3605" max="3605" width="17.5703125" style="6" customWidth="1"/>
    <col min="3606" max="3606" width="15" style="6" customWidth="1"/>
    <col min="3607" max="3607" width="17.5703125" style="6" customWidth="1"/>
    <col min="3608" max="3608" width="12.42578125" style="6" customWidth="1"/>
    <col min="3609" max="3609" width="34.28515625" style="6" customWidth="1"/>
    <col min="3610" max="3610" width="29.140625" style="6" customWidth="1"/>
    <col min="3611" max="3612" width="18.85546875" style="6" customWidth="1"/>
    <col min="3613" max="3613" width="12.42578125" style="6" customWidth="1"/>
    <col min="3614" max="3614" width="20.140625" style="6" customWidth="1"/>
    <col min="3615" max="3615" width="16.28515625" style="6" customWidth="1"/>
    <col min="3616" max="3616" width="17.5703125" style="6" customWidth="1"/>
    <col min="3617" max="3798" width="12.42578125" style="6" customWidth="1"/>
    <col min="3799" max="3799" width="20.140625" style="6" customWidth="1"/>
    <col min="3800" max="3800" width="26.5703125" style="6" customWidth="1"/>
    <col min="3801" max="3801" width="29.140625" style="6" customWidth="1"/>
    <col min="3802" max="3803" width="13.7109375" style="6" customWidth="1"/>
    <col min="3804" max="3804" width="17.5703125" style="6" customWidth="1"/>
    <col min="3805" max="3805" width="12.42578125" style="6" customWidth="1"/>
    <col min="3806" max="3806" width="20.140625" style="6" customWidth="1"/>
    <col min="3807" max="3807" width="15" style="6" customWidth="1"/>
    <col min="3808" max="3808" width="12.42578125" style="6" customWidth="1"/>
    <col min="3809" max="3809" width="17.5703125" style="6" customWidth="1"/>
    <col min="3810" max="3810" width="15" style="6" customWidth="1"/>
    <col min="3811" max="3812" width="16.28515625" style="6" customWidth="1"/>
    <col min="3813" max="3813" width="15" style="6" customWidth="1"/>
    <col min="3814" max="3814" width="18.85546875" style="6" customWidth="1"/>
    <col min="3815" max="3815" width="11.140625" style="6" customWidth="1"/>
    <col min="3816" max="3816" width="20.140625" style="6" customWidth="1"/>
    <col min="3817" max="3817" width="27.85546875" style="6" customWidth="1"/>
    <col min="3818" max="3818" width="17.5703125" style="6" customWidth="1"/>
    <col min="3819" max="3820" width="8.5703125" style="6" customWidth="1"/>
    <col min="3821" max="3821" width="16.28515625" style="6" customWidth="1"/>
    <col min="3822" max="3822" width="15" style="6" customWidth="1"/>
    <col min="3823" max="3823" width="17.5703125" style="6" customWidth="1"/>
    <col min="3824" max="3824" width="12.42578125" style="6" customWidth="1"/>
    <col min="3825" max="3825" width="15" style="6" customWidth="1"/>
    <col min="3826" max="3826" width="12.42578125" style="6" customWidth="1"/>
    <col min="3827" max="3827" width="6" style="6" customWidth="1"/>
    <col min="3828" max="3828" width="22.7109375" style="6" customWidth="1"/>
    <col min="3829" max="3829" width="31.7109375" style="6" customWidth="1"/>
    <col min="3830" max="3830" width="13.7109375" style="6" customWidth="1"/>
    <col min="3831" max="3831" width="16.28515625" style="6" customWidth="1"/>
    <col min="3832" max="3832" width="22.7109375" style="6" customWidth="1"/>
    <col min="3833" max="3833" width="21.42578125" style="6" customWidth="1"/>
    <col min="3834" max="3834" width="17.5703125" style="6" customWidth="1"/>
    <col min="3835" max="3835" width="16.28515625" style="6" customWidth="1"/>
    <col min="3836" max="3836" width="13.7109375" style="6" customWidth="1"/>
    <col min="3837" max="3837" width="8.5703125" style="6" customWidth="1"/>
    <col min="3838" max="3838" width="15" style="6" customWidth="1"/>
    <col min="3839" max="3839" width="17.5703125" style="6" customWidth="1"/>
    <col min="3840" max="3840" width="26.5703125" style="6" customWidth="1"/>
    <col min="3841" max="3841" width="25.28515625" style="6" customWidth="1"/>
    <col min="3842" max="3843" width="17.5703125" style="6" customWidth="1"/>
    <col min="3844" max="3844" width="12.42578125" style="6" customWidth="1"/>
    <col min="3845" max="3845" width="17.5703125" style="6" customWidth="1"/>
    <col min="3846" max="3846" width="12.42578125" style="6" customWidth="1"/>
    <col min="3847" max="3847" width="15" style="6" customWidth="1"/>
    <col min="3848" max="3848" width="16.28515625" style="6" customWidth="1"/>
    <col min="3849" max="3850" width="17.5703125" style="6" customWidth="1"/>
    <col min="3851" max="3851" width="27.85546875" style="6" customWidth="1"/>
    <col min="3852" max="3852" width="13.7109375" style="6" customWidth="1"/>
    <col min="3853" max="3854" width="17.5703125" style="6" customWidth="1"/>
    <col min="3855" max="3855" width="15" style="6" customWidth="1"/>
    <col min="3856" max="3857" width="12.42578125" style="6" customWidth="1"/>
    <col min="3858" max="3859" width="17.5703125" style="6" customWidth="1"/>
    <col min="3860" max="3860" width="22.7109375" style="6" customWidth="1"/>
    <col min="3861" max="3861" width="17.5703125" style="6" customWidth="1"/>
    <col min="3862" max="3862" width="15" style="6" customWidth="1"/>
    <col min="3863" max="3863" width="17.5703125" style="6" customWidth="1"/>
    <col min="3864" max="3864" width="12.42578125" style="6" customWidth="1"/>
    <col min="3865" max="3865" width="34.28515625" style="6" customWidth="1"/>
    <col min="3866" max="3866" width="29.140625" style="6" customWidth="1"/>
    <col min="3867" max="3868" width="18.85546875" style="6" customWidth="1"/>
    <col min="3869" max="3869" width="12.42578125" style="6" customWidth="1"/>
    <col min="3870" max="3870" width="20.140625" style="6" customWidth="1"/>
    <col min="3871" max="3871" width="16.28515625" style="6" customWidth="1"/>
    <col min="3872" max="3872" width="17.5703125" style="6" customWidth="1"/>
    <col min="3873" max="4054" width="12.42578125" style="6" customWidth="1"/>
    <col min="4055" max="4055" width="20.140625" style="6" customWidth="1"/>
    <col min="4056" max="4056" width="26.5703125" style="6" customWidth="1"/>
    <col min="4057" max="4057" width="29.140625" style="6" customWidth="1"/>
    <col min="4058" max="4059" width="13.7109375" style="6" customWidth="1"/>
    <col min="4060" max="4060" width="17.5703125" style="6" customWidth="1"/>
    <col min="4061" max="4061" width="12.42578125" style="6" customWidth="1"/>
    <col min="4062" max="4062" width="20.140625" style="6" customWidth="1"/>
    <col min="4063" max="4063" width="15" style="6" customWidth="1"/>
    <col min="4064" max="4064" width="12.42578125" style="6" customWidth="1"/>
    <col min="4065" max="4065" width="17.5703125" style="6" customWidth="1"/>
    <col min="4066" max="4066" width="15" style="6" customWidth="1"/>
    <col min="4067" max="4068" width="16.28515625" style="6" customWidth="1"/>
    <col min="4069" max="4069" width="15" style="6" customWidth="1"/>
    <col min="4070" max="4070" width="18.85546875" style="6" customWidth="1"/>
    <col min="4071" max="4071" width="11.140625" style="6" customWidth="1"/>
    <col min="4072" max="4072" width="20.140625" style="6" customWidth="1"/>
    <col min="4073" max="4073" width="27.85546875" style="6" customWidth="1"/>
    <col min="4074" max="4074" width="17.5703125" style="6" customWidth="1"/>
    <col min="4075" max="4076" width="8.5703125" style="6" customWidth="1"/>
    <col min="4077" max="4077" width="16.28515625" style="6" customWidth="1"/>
    <col min="4078" max="4078" width="15" style="6" customWidth="1"/>
    <col min="4079" max="4079" width="17.5703125" style="6" customWidth="1"/>
    <col min="4080" max="4080" width="12.42578125" style="6" customWidth="1"/>
    <col min="4081" max="4081" width="15" style="6" customWidth="1"/>
    <col min="4082" max="4082" width="12.42578125" style="6" customWidth="1"/>
    <col min="4083" max="4083" width="6" style="6" customWidth="1"/>
    <col min="4084" max="4084" width="22.7109375" style="6" customWidth="1"/>
    <col min="4085" max="4085" width="31.7109375" style="6" customWidth="1"/>
    <col min="4086" max="4086" width="13.7109375" style="6" customWidth="1"/>
    <col min="4087" max="4087" width="16.28515625" style="6" customWidth="1"/>
    <col min="4088" max="4088" width="22.7109375" style="6" customWidth="1"/>
    <col min="4089" max="4089" width="21.42578125" style="6" customWidth="1"/>
    <col min="4090" max="4090" width="17.5703125" style="6" customWidth="1"/>
    <col min="4091" max="4091" width="16.28515625" style="6" customWidth="1"/>
    <col min="4092" max="4092" width="13.7109375" style="6" customWidth="1"/>
    <col min="4093" max="4093" width="8.5703125" style="6" customWidth="1"/>
    <col min="4094" max="4094" width="15" style="6" customWidth="1"/>
    <col min="4095" max="4095" width="17.5703125" style="6" customWidth="1"/>
    <col min="4096" max="4096" width="26.5703125" style="6" customWidth="1"/>
    <col min="4097" max="4097" width="25.28515625" style="6" customWidth="1"/>
    <col min="4098" max="4099" width="17.5703125" style="6" customWidth="1"/>
    <col min="4100" max="4100" width="12.42578125" style="6" customWidth="1"/>
    <col min="4101" max="4101" width="17.5703125" style="6" customWidth="1"/>
    <col min="4102" max="4102" width="12.42578125" style="6" customWidth="1"/>
    <col min="4103" max="4103" width="15" style="6" customWidth="1"/>
    <col min="4104" max="4104" width="16.28515625" style="6" customWidth="1"/>
    <col min="4105" max="4106" width="17.5703125" style="6" customWidth="1"/>
    <col min="4107" max="4107" width="27.85546875" style="6" customWidth="1"/>
    <col min="4108" max="4108" width="13.7109375" style="6" customWidth="1"/>
    <col min="4109" max="4110" width="17.5703125" style="6" customWidth="1"/>
    <col min="4111" max="4111" width="15" style="6" customWidth="1"/>
    <col min="4112" max="4113" width="12.42578125" style="6" customWidth="1"/>
    <col min="4114" max="4115" width="17.5703125" style="6" customWidth="1"/>
    <col min="4116" max="4116" width="22.7109375" style="6" customWidth="1"/>
    <col min="4117" max="4117" width="17.5703125" style="6" customWidth="1"/>
    <col min="4118" max="4118" width="15" style="6" customWidth="1"/>
    <col min="4119" max="4119" width="17.5703125" style="6" customWidth="1"/>
    <col min="4120" max="4120" width="12.42578125" style="6" customWidth="1"/>
    <col min="4121" max="4121" width="34.28515625" style="6" customWidth="1"/>
    <col min="4122" max="4122" width="29.140625" style="6" customWidth="1"/>
    <col min="4123" max="4124" width="18.85546875" style="6" customWidth="1"/>
    <col min="4125" max="4125" width="12.42578125" style="6" customWidth="1"/>
    <col min="4126" max="4126" width="20.140625" style="6" customWidth="1"/>
    <col min="4127" max="4127" width="16.28515625" style="6" customWidth="1"/>
    <col min="4128" max="4128" width="17.5703125" style="6" customWidth="1"/>
    <col min="4129" max="4310" width="12.42578125" style="6" customWidth="1"/>
    <col min="4311" max="4311" width="20.140625" style="6" customWidth="1"/>
    <col min="4312" max="4312" width="26.5703125" style="6" customWidth="1"/>
    <col min="4313" max="4313" width="29.140625" style="6" customWidth="1"/>
    <col min="4314" max="4315" width="13.7109375" style="6" customWidth="1"/>
    <col min="4316" max="4316" width="17.5703125" style="6" customWidth="1"/>
    <col min="4317" max="4317" width="12.42578125" style="6" customWidth="1"/>
    <col min="4318" max="4318" width="20.140625" style="6" customWidth="1"/>
    <col min="4319" max="4319" width="15" style="6" customWidth="1"/>
    <col min="4320" max="4320" width="12.42578125" style="6" customWidth="1"/>
    <col min="4321" max="4321" width="17.5703125" style="6" customWidth="1"/>
    <col min="4322" max="4322" width="15" style="6" customWidth="1"/>
    <col min="4323" max="4324" width="16.28515625" style="6" customWidth="1"/>
    <col min="4325" max="4325" width="15" style="6" customWidth="1"/>
    <col min="4326" max="4326" width="18.85546875" style="6" customWidth="1"/>
    <col min="4327" max="4327" width="11.140625" style="6" customWidth="1"/>
    <col min="4328" max="4328" width="20.140625" style="6" customWidth="1"/>
    <col min="4329" max="4329" width="27.85546875" style="6" customWidth="1"/>
    <col min="4330" max="4330" width="17.5703125" style="6" customWidth="1"/>
    <col min="4331" max="4332" width="8.5703125" style="6" customWidth="1"/>
    <col min="4333" max="4333" width="16.28515625" style="6" customWidth="1"/>
    <col min="4334" max="4334" width="15" style="6" customWidth="1"/>
    <col min="4335" max="4335" width="17.5703125" style="6" customWidth="1"/>
    <col min="4336" max="4336" width="12.42578125" style="6" customWidth="1"/>
    <col min="4337" max="4337" width="15" style="6" customWidth="1"/>
    <col min="4338" max="4338" width="12.42578125" style="6" customWidth="1"/>
    <col min="4339" max="4339" width="6" style="6" customWidth="1"/>
    <col min="4340" max="4340" width="22.7109375" style="6" customWidth="1"/>
    <col min="4341" max="4341" width="31.7109375" style="6" customWidth="1"/>
    <col min="4342" max="4342" width="13.7109375" style="6" customWidth="1"/>
    <col min="4343" max="4343" width="16.28515625" style="6" customWidth="1"/>
    <col min="4344" max="4344" width="22.7109375" style="6" customWidth="1"/>
    <col min="4345" max="4345" width="21.42578125" style="6" customWidth="1"/>
    <col min="4346" max="4346" width="17.5703125" style="6" customWidth="1"/>
    <col min="4347" max="4347" width="16.28515625" style="6" customWidth="1"/>
    <col min="4348" max="4348" width="13.7109375" style="6" customWidth="1"/>
    <col min="4349" max="4349" width="8.5703125" style="6" customWidth="1"/>
    <col min="4350" max="4350" width="15" style="6" customWidth="1"/>
    <col min="4351" max="4351" width="17.5703125" style="6" customWidth="1"/>
    <col min="4352" max="4352" width="26.5703125" style="6" customWidth="1"/>
    <col min="4353" max="4353" width="25.28515625" style="6" customWidth="1"/>
    <col min="4354" max="4355" width="17.5703125" style="6" customWidth="1"/>
    <col min="4356" max="4356" width="12.42578125" style="6" customWidth="1"/>
    <col min="4357" max="4357" width="17.5703125" style="6" customWidth="1"/>
    <col min="4358" max="4358" width="12.42578125" style="6" customWidth="1"/>
    <col min="4359" max="4359" width="15" style="6" customWidth="1"/>
    <col min="4360" max="4360" width="16.28515625" style="6" customWidth="1"/>
    <col min="4361" max="4362" width="17.5703125" style="6" customWidth="1"/>
    <col min="4363" max="4363" width="27.85546875" style="6" customWidth="1"/>
    <col min="4364" max="4364" width="13.7109375" style="6" customWidth="1"/>
    <col min="4365" max="4366" width="17.5703125" style="6" customWidth="1"/>
    <col min="4367" max="4367" width="15" style="6" customWidth="1"/>
    <col min="4368" max="4369" width="12.42578125" style="6" customWidth="1"/>
    <col min="4370" max="4371" width="17.5703125" style="6" customWidth="1"/>
    <col min="4372" max="4372" width="22.7109375" style="6" customWidth="1"/>
    <col min="4373" max="4373" width="17.5703125" style="6" customWidth="1"/>
    <col min="4374" max="4374" width="15" style="6" customWidth="1"/>
    <col min="4375" max="4375" width="17.5703125" style="6" customWidth="1"/>
    <col min="4376" max="4376" width="12.42578125" style="6" customWidth="1"/>
    <col min="4377" max="4377" width="34.28515625" style="6" customWidth="1"/>
    <col min="4378" max="4378" width="29.140625" style="6" customWidth="1"/>
    <col min="4379" max="4380" width="18.85546875" style="6" customWidth="1"/>
    <col min="4381" max="4381" width="12.42578125" style="6" customWidth="1"/>
    <col min="4382" max="4382" width="20.140625" style="6" customWidth="1"/>
    <col min="4383" max="4383" width="16.28515625" style="6" customWidth="1"/>
    <col min="4384" max="4384" width="17.5703125" style="6" customWidth="1"/>
    <col min="4385" max="4566" width="12.42578125" style="6" customWidth="1"/>
    <col min="4567" max="4567" width="20.140625" style="6" customWidth="1"/>
    <col min="4568" max="4568" width="26.5703125" style="6" customWidth="1"/>
    <col min="4569" max="4569" width="29.140625" style="6" customWidth="1"/>
    <col min="4570" max="4571" width="13.7109375" style="6" customWidth="1"/>
    <col min="4572" max="4572" width="17.5703125" style="6" customWidth="1"/>
    <col min="4573" max="4573" width="12.42578125" style="6" customWidth="1"/>
    <col min="4574" max="4574" width="20.140625" style="6" customWidth="1"/>
    <col min="4575" max="4575" width="15" style="6" customWidth="1"/>
    <col min="4576" max="4576" width="12.42578125" style="6" customWidth="1"/>
    <col min="4577" max="4577" width="17.5703125" style="6" customWidth="1"/>
    <col min="4578" max="4578" width="15" style="6" customWidth="1"/>
    <col min="4579" max="4580" width="16.28515625" style="6" customWidth="1"/>
    <col min="4581" max="4581" width="15" style="6" customWidth="1"/>
    <col min="4582" max="4582" width="18.85546875" style="6" customWidth="1"/>
    <col min="4583" max="4583" width="11.140625" style="6" customWidth="1"/>
    <col min="4584" max="4584" width="20.140625" style="6" customWidth="1"/>
    <col min="4585" max="4585" width="27.85546875" style="6" customWidth="1"/>
    <col min="4586" max="4586" width="17.5703125" style="6" customWidth="1"/>
    <col min="4587" max="4588" width="8.5703125" style="6" customWidth="1"/>
    <col min="4589" max="4589" width="16.28515625" style="6" customWidth="1"/>
    <col min="4590" max="4590" width="15" style="6" customWidth="1"/>
    <col min="4591" max="4591" width="17.5703125" style="6" customWidth="1"/>
    <col min="4592" max="4592" width="12.42578125" style="6" customWidth="1"/>
    <col min="4593" max="4593" width="15" style="6" customWidth="1"/>
    <col min="4594" max="4594" width="12.42578125" style="6" customWidth="1"/>
    <col min="4595" max="4595" width="6" style="6" customWidth="1"/>
    <col min="4596" max="4596" width="22.7109375" style="6" customWidth="1"/>
    <col min="4597" max="4597" width="31.7109375" style="6" customWidth="1"/>
    <col min="4598" max="4598" width="13.7109375" style="6" customWidth="1"/>
    <col min="4599" max="4599" width="16.28515625" style="6" customWidth="1"/>
    <col min="4600" max="4600" width="22.7109375" style="6" customWidth="1"/>
    <col min="4601" max="4601" width="21.42578125" style="6" customWidth="1"/>
    <col min="4602" max="4602" width="17.5703125" style="6" customWidth="1"/>
    <col min="4603" max="4603" width="16.28515625" style="6" customWidth="1"/>
    <col min="4604" max="4604" width="13.7109375" style="6" customWidth="1"/>
    <col min="4605" max="4605" width="8.5703125" style="6" customWidth="1"/>
    <col min="4606" max="4606" width="15" style="6" customWidth="1"/>
    <col min="4607" max="4607" width="17.5703125" style="6" customWidth="1"/>
    <col min="4608" max="4608" width="26.5703125" style="6" customWidth="1"/>
    <col min="4609" max="4609" width="25.28515625" style="6" customWidth="1"/>
    <col min="4610" max="4611" width="17.5703125" style="6" customWidth="1"/>
    <col min="4612" max="4612" width="12.42578125" style="6" customWidth="1"/>
    <col min="4613" max="4613" width="17.5703125" style="6" customWidth="1"/>
    <col min="4614" max="4614" width="12.42578125" style="6" customWidth="1"/>
    <col min="4615" max="4615" width="15" style="6" customWidth="1"/>
    <col min="4616" max="4616" width="16.28515625" style="6" customWidth="1"/>
    <col min="4617" max="4618" width="17.5703125" style="6" customWidth="1"/>
    <col min="4619" max="4619" width="27.85546875" style="6" customWidth="1"/>
    <col min="4620" max="4620" width="13.7109375" style="6" customWidth="1"/>
    <col min="4621" max="4622" width="17.5703125" style="6" customWidth="1"/>
    <col min="4623" max="4623" width="15" style="6" customWidth="1"/>
    <col min="4624" max="4625" width="12.42578125" style="6" customWidth="1"/>
    <col min="4626" max="4627" width="17.5703125" style="6" customWidth="1"/>
    <col min="4628" max="4628" width="22.7109375" style="6" customWidth="1"/>
    <col min="4629" max="4629" width="17.5703125" style="6" customWidth="1"/>
    <col min="4630" max="4630" width="15" style="6" customWidth="1"/>
    <col min="4631" max="4631" width="17.5703125" style="6" customWidth="1"/>
    <col min="4632" max="4632" width="12.42578125" style="6" customWidth="1"/>
    <col min="4633" max="4633" width="34.28515625" style="6" customWidth="1"/>
    <col min="4634" max="4634" width="29.140625" style="6" customWidth="1"/>
    <col min="4635" max="4636" width="18.85546875" style="6" customWidth="1"/>
    <col min="4637" max="4637" width="12.42578125" style="6" customWidth="1"/>
    <col min="4638" max="4638" width="20.140625" style="6" customWidth="1"/>
    <col min="4639" max="4639" width="16.28515625" style="6" customWidth="1"/>
    <col min="4640" max="4640" width="17.5703125" style="6" customWidth="1"/>
    <col min="4641" max="4822" width="12.42578125" style="6" customWidth="1"/>
    <col min="4823" max="4823" width="20.140625" style="6" customWidth="1"/>
    <col min="4824" max="4824" width="26.5703125" style="6" customWidth="1"/>
    <col min="4825" max="4825" width="29.140625" style="6" customWidth="1"/>
    <col min="4826" max="4827" width="13.7109375" style="6" customWidth="1"/>
    <col min="4828" max="4828" width="17.5703125" style="6" customWidth="1"/>
    <col min="4829" max="4829" width="12.42578125" style="6" customWidth="1"/>
    <col min="4830" max="4830" width="20.140625" style="6" customWidth="1"/>
    <col min="4831" max="4831" width="15" style="6" customWidth="1"/>
    <col min="4832" max="4832" width="12.42578125" style="6" customWidth="1"/>
    <col min="4833" max="4833" width="17.5703125" style="6" customWidth="1"/>
    <col min="4834" max="4834" width="15" style="6" customWidth="1"/>
    <col min="4835" max="4836" width="16.28515625" style="6" customWidth="1"/>
    <col min="4837" max="4837" width="15" style="6" customWidth="1"/>
    <col min="4838" max="4838" width="18.85546875" style="6" customWidth="1"/>
    <col min="4839" max="4839" width="11.140625" style="6" customWidth="1"/>
    <col min="4840" max="4840" width="20.140625" style="6" customWidth="1"/>
    <col min="4841" max="4841" width="27.85546875" style="6" customWidth="1"/>
    <col min="4842" max="4842" width="17.5703125" style="6" customWidth="1"/>
    <col min="4843" max="4844" width="8.5703125" style="6" customWidth="1"/>
    <col min="4845" max="4845" width="16.28515625" style="6" customWidth="1"/>
    <col min="4846" max="4846" width="15" style="6" customWidth="1"/>
    <col min="4847" max="4847" width="17.5703125" style="6" customWidth="1"/>
    <col min="4848" max="4848" width="12.42578125" style="6" customWidth="1"/>
    <col min="4849" max="4849" width="15" style="6" customWidth="1"/>
    <col min="4850" max="4850" width="12.42578125" style="6" customWidth="1"/>
    <col min="4851" max="4851" width="6" style="6" customWidth="1"/>
    <col min="4852" max="4852" width="22.7109375" style="6" customWidth="1"/>
    <col min="4853" max="4853" width="31.7109375" style="6" customWidth="1"/>
    <col min="4854" max="4854" width="13.7109375" style="6" customWidth="1"/>
    <col min="4855" max="4855" width="16.28515625" style="6" customWidth="1"/>
    <col min="4856" max="4856" width="22.7109375" style="6" customWidth="1"/>
    <col min="4857" max="4857" width="21.42578125" style="6" customWidth="1"/>
    <col min="4858" max="4858" width="17.5703125" style="6" customWidth="1"/>
    <col min="4859" max="4859" width="16.28515625" style="6" customWidth="1"/>
    <col min="4860" max="4860" width="13.7109375" style="6" customWidth="1"/>
    <col min="4861" max="4861" width="8.5703125" style="6" customWidth="1"/>
    <col min="4862" max="4862" width="15" style="6" customWidth="1"/>
    <col min="4863" max="4863" width="17.5703125" style="6" customWidth="1"/>
    <col min="4864" max="4864" width="26.5703125" style="6" customWidth="1"/>
    <col min="4865" max="4865" width="25.28515625" style="6" customWidth="1"/>
    <col min="4866" max="4867" width="17.5703125" style="6" customWidth="1"/>
    <col min="4868" max="4868" width="12.42578125" style="6" customWidth="1"/>
    <col min="4869" max="4869" width="17.5703125" style="6" customWidth="1"/>
    <col min="4870" max="4870" width="12.42578125" style="6" customWidth="1"/>
    <col min="4871" max="4871" width="15" style="6" customWidth="1"/>
    <col min="4872" max="4872" width="16.28515625" style="6" customWidth="1"/>
    <col min="4873" max="4874" width="17.5703125" style="6" customWidth="1"/>
    <col min="4875" max="4875" width="27.85546875" style="6" customWidth="1"/>
    <col min="4876" max="4876" width="13.7109375" style="6" customWidth="1"/>
    <col min="4877" max="4878" width="17.5703125" style="6" customWidth="1"/>
    <col min="4879" max="4879" width="15" style="6" customWidth="1"/>
    <col min="4880" max="4881" width="12.42578125" style="6" customWidth="1"/>
    <col min="4882" max="4883" width="17.5703125" style="6" customWidth="1"/>
    <col min="4884" max="4884" width="22.7109375" style="6" customWidth="1"/>
    <col min="4885" max="4885" width="17.5703125" style="6" customWidth="1"/>
    <col min="4886" max="4886" width="15" style="6" customWidth="1"/>
    <col min="4887" max="4887" width="17.5703125" style="6" customWidth="1"/>
    <col min="4888" max="4888" width="12.42578125" style="6" customWidth="1"/>
    <col min="4889" max="4889" width="34.28515625" style="6" customWidth="1"/>
    <col min="4890" max="4890" width="29.140625" style="6" customWidth="1"/>
    <col min="4891" max="4892" width="18.85546875" style="6" customWidth="1"/>
    <col min="4893" max="4893" width="12.42578125" style="6" customWidth="1"/>
    <col min="4894" max="4894" width="20.140625" style="6" customWidth="1"/>
    <col min="4895" max="4895" width="16.28515625" style="6" customWidth="1"/>
    <col min="4896" max="4896" width="17.5703125" style="6" customWidth="1"/>
    <col min="4897" max="5078" width="12.42578125" style="6" customWidth="1"/>
    <col min="5079" max="5079" width="20.140625" style="6" customWidth="1"/>
    <col min="5080" max="5080" width="26.5703125" style="6" customWidth="1"/>
    <col min="5081" max="5081" width="29.140625" style="6" customWidth="1"/>
    <col min="5082" max="5083" width="13.7109375" style="6" customWidth="1"/>
    <col min="5084" max="5084" width="17.5703125" style="6" customWidth="1"/>
    <col min="5085" max="5085" width="12.42578125" style="6" customWidth="1"/>
    <col min="5086" max="5086" width="20.140625" style="6" customWidth="1"/>
    <col min="5087" max="5087" width="15" style="6" customWidth="1"/>
    <col min="5088" max="5088" width="12.42578125" style="6" customWidth="1"/>
    <col min="5089" max="5089" width="17.5703125" style="6" customWidth="1"/>
    <col min="5090" max="5090" width="15" style="6" customWidth="1"/>
    <col min="5091" max="5092" width="16.28515625" style="6" customWidth="1"/>
    <col min="5093" max="5093" width="15" style="6" customWidth="1"/>
    <col min="5094" max="5094" width="18.85546875" style="6" customWidth="1"/>
    <col min="5095" max="5095" width="11.140625" style="6" customWidth="1"/>
    <col min="5096" max="5096" width="20.140625" style="6" customWidth="1"/>
    <col min="5097" max="5097" width="27.85546875" style="6" customWidth="1"/>
    <col min="5098" max="5098" width="17.5703125" style="6" customWidth="1"/>
    <col min="5099" max="5100" width="8.5703125" style="6" customWidth="1"/>
    <col min="5101" max="5101" width="16.28515625" style="6" customWidth="1"/>
    <col min="5102" max="5102" width="15" style="6" customWidth="1"/>
    <col min="5103" max="5103" width="17.5703125" style="6" customWidth="1"/>
    <col min="5104" max="5104" width="12.42578125" style="6" customWidth="1"/>
    <col min="5105" max="5105" width="15" style="6" customWidth="1"/>
    <col min="5106" max="5106" width="12.42578125" style="6" customWidth="1"/>
    <col min="5107" max="5107" width="6" style="6" customWidth="1"/>
    <col min="5108" max="5108" width="22.7109375" style="6" customWidth="1"/>
    <col min="5109" max="5109" width="31.7109375" style="6" customWidth="1"/>
    <col min="5110" max="5110" width="13.7109375" style="6" customWidth="1"/>
    <col min="5111" max="5111" width="16.28515625" style="6" customWidth="1"/>
    <col min="5112" max="5112" width="22.7109375" style="6" customWidth="1"/>
    <col min="5113" max="5113" width="21.42578125" style="6" customWidth="1"/>
    <col min="5114" max="5114" width="17.5703125" style="6" customWidth="1"/>
    <col min="5115" max="5115" width="16.28515625" style="6" customWidth="1"/>
    <col min="5116" max="5116" width="13.7109375" style="6" customWidth="1"/>
    <col min="5117" max="5117" width="8.5703125" style="6" customWidth="1"/>
    <col min="5118" max="5118" width="15" style="6" customWidth="1"/>
    <col min="5119" max="5119" width="17.5703125" style="6" customWidth="1"/>
    <col min="5120" max="5120" width="26.5703125" style="6" customWidth="1"/>
    <col min="5121" max="5121" width="25.28515625" style="6" customWidth="1"/>
    <col min="5122" max="5123" width="17.5703125" style="6" customWidth="1"/>
    <col min="5124" max="5124" width="12.42578125" style="6" customWidth="1"/>
    <col min="5125" max="5125" width="17.5703125" style="6" customWidth="1"/>
    <col min="5126" max="5126" width="12.42578125" style="6" customWidth="1"/>
    <col min="5127" max="5127" width="15" style="6" customWidth="1"/>
    <col min="5128" max="5128" width="16.28515625" style="6" customWidth="1"/>
    <col min="5129" max="5130" width="17.5703125" style="6" customWidth="1"/>
    <col min="5131" max="5131" width="27.85546875" style="6" customWidth="1"/>
    <col min="5132" max="5132" width="13.7109375" style="6" customWidth="1"/>
    <col min="5133" max="5134" width="17.5703125" style="6" customWidth="1"/>
    <col min="5135" max="5135" width="15" style="6" customWidth="1"/>
    <col min="5136" max="5137" width="12.42578125" style="6" customWidth="1"/>
    <col min="5138" max="5139" width="17.5703125" style="6" customWidth="1"/>
    <col min="5140" max="5140" width="22.7109375" style="6" customWidth="1"/>
    <col min="5141" max="5141" width="17.5703125" style="6" customWidth="1"/>
    <col min="5142" max="5142" width="15" style="6" customWidth="1"/>
    <col min="5143" max="5143" width="17.5703125" style="6" customWidth="1"/>
    <col min="5144" max="5144" width="12.42578125" style="6" customWidth="1"/>
    <col min="5145" max="5145" width="34.28515625" style="6" customWidth="1"/>
    <col min="5146" max="5146" width="29.140625" style="6" customWidth="1"/>
    <col min="5147" max="5148" width="18.85546875" style="6" customWidth="1"/>
    <col min="5149" max="5149" width="12.42578125" style="6" customWidth="1"/>
    <col min="5150" max="5150" width="20.140625" style="6" customWidth="1"/>
    <col min="5151" max="5151" width="16.28515625" style="6" customWidth="1"/>
    <col min="5152" max="5152" width="17.5703125" style="6" customWidth="1"/>
    <col min="5153" max="5334" width="12.42578125" style="6" customWidth="1"/>
    <col min="5335" max="5335" width="20.140625" style="6" customWidth="1"/>
    <col min="5336" max="5336" width="26.5703125" style="6" customWidth="1"/>
    <col min="5337" max="5337" width="29.140625" style="6" customWidth="1"/>
    <col min="5338" max="5339" width="13.7109375" style="6" customWidth="1"/>
    <col min="5340" max="5340" width="17.5703125" style="6" customWidth="1"/>
    <col min="5341" max="5341" width="12.42578125" style="6" customWidth="1"/>
    <col min="5342" max="5342" width="20.140625" style="6" customWidth="1"/>
    <col min="5343" max="5343" width="15" style="6" customWidth="1"/>
    <col min="5344" max="5344" width="12.42578125" style="6" customWidth="1"/>
    <col min="5345" max="5345" width="17.5703125" style="6" customWidth="1"/>
    <col min="5346" max="5346" width="15" style="6" customWidth="1"/>
    <col min="5347" max="5348" width="16.28515625" style="6" customWidth="1"/>
    <col min="5349" max="5349" width="15" style="6" customWidth="1"/>
    <col min="5350" max="5350" width="18.85546875" style="6" customWidth="1"/>
    <col min="5351" max="5351" width="11.140625" style="6" customWidth="1"/>
    <col min="5352" max="5352" width="20.140625" style="6" customWidth="1"/>
    <col min="5353" max="5353" width="27.85546875" style="6" customWidth="1"/>
    <col min="5354" max="5354" width="17.5703125" style="6" customWidth="1"/>
    <col min="5355" max="5356" width="8.5703125" style="6" customWidth="1"/>
    <col min="5357" max="5357" width="16.28515625" style="6" customWidth="1"/>
    <col min="5358" max="5358" width="15" style="6" customWidth="1"/>
    <col min="5359" max="5359" width="17.5703125" style="6" customWidth="1"/>
    <col min="5360" max="5360" width="12.42578125" style="6" customWidth="1"/>
    <col min="5361" max="5361" width="15" style="6" customWidth="1"/>
    <col min="5362" max="5362" width="12.42578125" style="6" customWidth="1"/>
    <col min="5363" max="5363" width="6" style="6" customWidth="1"/>
    <col min="5364" max="5364" width="22.7109375" style="6" customWidth="1"/>
    <col min="5365" max="5365" width="31.7109375" style="6" customWidth="1"/>
    <col min="5366" max="5366" width="13.7109375" style="6" customWidth="1"/>
    <col min="5367" max="5367" width="16.28515625" style="6" customWidth="1"/>
    <col min="5368" max="5368" width="22.7109375" style="6" customWidth="1"/>
    <col min="5369" max="5369" width="21.42578125" style="6" customWidth="1"/>
    <col min="5370" max="5370" width="17.5703125" style="6" customWidth="1"/>
    <col min="5371" max="5371" width="16.28515625" style="6" customWidth="1"/>
    <col min="5372" max="5372" width="13.7109375" style="6" customWidth="1"/>
    <col min="5373" max="5373" width="8.5703125" style="6" customWidth="1"/>
    <col min="5374" max="5374" width="15" style="6" customWidth="1"/>
    <col min="5375" max="5375" width="17.5703125" style="6" customWidth="1"/>
    <col min="5376" max="5376" width="26.5703125" style="6" customWidth="1"/>
    <col min="5377" max="5377" width="25.28515625" style="6" customWidth="1"/>
    <col min="5378" max="5379" width="17.5703125" style="6" customWidth="1"/>
    <col min="5380" max="5380" width="12.42578125" style="6" customWidth="1"/>
    <col min="5381" max="5381" width="17.5703125" style="6" customWidth="1"/>
    <col min="5382" max="5382" width="12.42578125" style="6" customWidth="1"/>
    <col min="5383" max="5383" width="15" style="6" customWidth="1"/>
    <col min="5384" max="5384" width="16.28515625" style="6" customWidth="1"/>
    <col min="5385" max="5386" width="17.5703125" style="6" customWidth="1"/>
    <col min="5387" max="5387" width="27.85546875" style="6" customWidth="1"/>
    <col min="5388" max="5388" width="13.7109375" style="6" customWidth="1"/>
    <col min="5389" max="5390" width="17.5703125" style="6" customWidth="1"/>
    <col min="5391" max="5391" width="15" style="6" customWidth="1"/>
    <col min="5392" max="5393" width="12.42578125" style="6" customWidth="1"/>
    <col min="5394" max="5395" width="17.5703125" style="6" customWidth="1"/>
    <col min="5396" max="5396" width="22.7109375" style="6" customWidth="1"/>
    <col min="5397" max="5397" width="17.5703125" style="6" customWidth="1"/>
    <col min="5398" max="5398" width="15" style="6" customWidth="1"/>
    <col min="5399" max="5399" width="17.5703125" style="6" customWidth="1"/>
    <col min="5400" max="5400" width="12.42578125" style="6" customWidth="1"/>
    <col min="5401" max="5401" width="34.28515625" style="6" customWidth="1"/>
    <col min="5402" max="5402" width="29.140625" style="6" customWidth="1"/>
    <col min="5403" max="5404" width="18.85546875" style="6" customWidth="1"/>
    <col min="5405" max="5405" width="12.42578125" style="6" customWidth="1"/>
    <col min="5406" max="5406" width="20.140625" style="6" customWidth="1"/>
    <col min="5407" max="5407" width="16.28515625" style="6" customWidth="1"/>
    <col min="5408" max="5408" width="17.5703125" style="6" customWidth="1"/>
    <col min="5409" max="5590" width="12.42578125" style="6" customWidth="1"/>
    <col min="5591" max="5591" width="20.140625" style="6" customWidth="1"/>
    <col min="5592" max="5592" width="26.5703125" style="6" customWidth="1"/>
    <col min="5593" max="5593" width="29.140625" style="6" customWidth="1"/>
    <col min="5594" max="5595" width="13.7109375" style="6" customWidth="1"/>
    <col min="5596" max="5596" width="17.5703125" style="6" customWidth="1"/>
    <col min="5597" max="5597" width="12.42578125" style="6" customWidth="1"/>
    <col min="5598" max="5598" width="20.140625" style="6" customWidth="1"/>
    <col min="5599" max="5599" width="15" style="6" customWidth="1"/>
    <col min="5600" max="5600" width="12.42578125" style="6" customWidth="1"/>
    <col min="5601" max="5601" width="17.5703125" style="6" customWidth="1"/>
    <col min="5602" max="5602" width="15" style="6" customWidth="1"/>
    <col min="5603" max="5604" width="16.28515625" style="6" customWidth="1"/>
    <col min="5605" max="5605" width="15" style="6" customWidth="1"/>
    <col min="5606" max="5606" width="18.85546875" style="6" customWidth="1"/>
    <col min="5607" max="5607" width="11.140625" style="6" customWidth="1"/>
    <col min="5608" max="5608" width="20.140625" style="6" customWidth="1"/>
    <col min="5609" max="5609" width="27.85546875" style="6" customWidth="1"/>
    <col min="5610" max="5610" width="17.5703125" style="6" customWidth="1"/>
    <col min="5611" max="5612" width="8.5703125" style="6" customWidth="1"/>
    <col min="5613" max="5613" width="16.28515625" style="6" customWidth="1"/>
    <col min="5614" max="5614" width="15" style="6" customWidth="1"/>
    <col min="5615" max="5615" width="17.5703125" style="6" customWidth="1"/>
    <col min="5616" max="5616" width="12.42578125" style="6" customWidth="1"/>
    <col min="5617" max="5617" width="15" style="6" customWidth="1"/>
    <col min="5618" max="5618" width="12.42578125" style="6" customWidth="1"/>
    <col min="5619" max="5619" width="6" style="6" customWidth="1"/>
    <col min="5620" max="5620" width="22.7109375" style="6" customWidth="1"/>
    <col min="5621" max="5621" width="31.7109375" style="6" customWidth="1"/>
    <col min="5622" max="5622" width="13.7109375" style="6" customWidth="1"/>
    <col min="5623" max="5623" width="16.28515625" style="6" customWidth="1"/>
    <col min="5624" max="5624" width="22.7109375" style="6" customWidth="1"/>
    <col min="5625" max="5625" width="21.42578125" style="6" customWidth="1"/>
    <col min="5626" max="5626" width="17.5703125" style="6" customWidth="1"/>
    <col min="5627" max="5627" width="16.28515625" style="6" customWidth="1"/>
    <col min="5628" max="5628" width="13.7109375" style="6" customWidth="1"/>
    <col min="5629" max="5629" width="8.5703125" style="6" customWidth="1"/>
    <col min="5630" max="5630" width="15" style="6" customWidth="1"/>
    <col min="5631" max="5631" width="17.5703125" style="6" customWidth="1"/>
    <col min="5632" max="5632" width="26.5703125" style="6" customWidth="1"/>
    <col min="5633" max="5633" width="25.28515625" style="6" customWidth="1"/>
    <col min="5634" max="5635" width="17.5703125" style="6" customWidth="1"/>
    <col min="5636" max="5636" width="12.42578125" style="6" customWidth="1"/>
    <col min="5637" max="5637" width="17.5703125" style="6" customWidth="1"/>
    <col min="5638" max="5638" width="12.42578125" style="6" customWidth="1"/>
    <col min="5639" max="5639" width="15" style="6" customWidth="1"/>
    <col min="5640" max="5640" width="16.28515625" style="6" customWidth="1"/>
    <col min="5641" max="5642" width="17.5703125" style="6" customWidth="1"/>
    <col min="5643" max="5643" width="27.85546875" style="6" customWidth="1"/>
    <col min="5644" max="5644" width="13.7109375" style="6" customWidth="1"/>
    <col min="5645" max="5646" width="17.5703125" style="6" customWidth="1"/>
    <col min="5647" max="5647" width="15" style="6" customWidth="1"/>
    <col min="5648" max="5649" width="12.42578125" style="6" customWidth="1"/>
    <col min="5650" max="5651" width="17.5703125" style="6" customWidth="1"/>
    <col min="5652" max="5652" width="22.7109375" style="6" customWidth="1"/>
    <col min="5653" max="5653" width="17.5703125" style="6" customWidth="1"/>
    <col min="5654" max="5654" width="15" style="6" customWidth="1"/>
    <col min="5655" max="5655" width="17.5703125" style="6" customWidth="1"/>
    <col min="5656" max="5656" width="12.42578125" style="6" customWidth="1"/>
    <col min="5657" max="5657" width="34.28515625" style="6" customWidth="1"/>
    <col min="5658" max="5658" width="29.140625" style="6" customWidth="1"/>
    <col min="5659" max="5660" width="18.85546875" style="6" customWidth="1"/>
    <col min="5661" max="5661" width="12.42578125" style="6" customWidth="1"/>
    <col min="5662" max="5662" width="20.140625" style="6" customWidth="1"/>
    <col min="5663" max="5663" width="16.28515625" style="6" customWidth="1"/>
    <col min="5664" max="5664" width="17.5703125" style="6" customWidth="1"/>
    <col min="5665" max="5846" width="12.42578125" style="6" customWidth="1"/>
    <col min="5847" max="5847" width="20.140625" style="6" customWidth="1"/>
    <col min="5848" max="5848" width="26.5703125" style="6" customWidth="1"/>
    <col min="5849" max="5849" width="29.140625" style="6" customWidth="1"/>
    <col min="5850" max="5851" width="13.7109375" style="6" customWidth="1"/>
    <col min="5852" max="5852" width="17.5703125" style="6" customWidth="1"/>
    <col min="5853" max="5853" width="12.42578125" style="6" customWidth="1"/>
    <col min="5854" max="5854" width="20.140625" style="6" customWidth="1"/>
    <col min="5855" max="5855" width="15" style="6" customWidth="1"/>
    <col min="5856" max="5856" width="12.42578125" style="6" customWidth="1"/>
    <col min="5857" max="5857" width="17.5703125" style="6" customWidth="1"/>
    <col min="5858" max="5858" width="15" style="6" customWidth="1"/>
    <col min="5859" max="5860" width="16.28515625" style="6" customWidth="1"/>
    <col min="5861" max="5861" width="15" style="6" customWidth="1"/>
    <col min="5862" max="5862" width="18.85546875" style="6" customWidth="1"/>
    <col min="5863" max="5863" width="11.140625" style="6" customWidth="1"/>
    <col min="5864" max="5864" width="20.140625" style="6" customWidth="1"/>
    <col min="5865" max="5865" width="27.85546875" style="6" customWidth="1"/>
    <col min="5866" max="5866" width="17.5703125" style="6" customWidth="1"/>
    <col min="5867" max="5868" width="8.5703125" style="6" customWidth="1"/>
    <col min="5869" max="5869" width="16.28515625" style="6" customWidth="1"/>
    <col min="5870" max="5870" width="15" style="6" customWidth="1"/>
    <col min="5871" max="5871" width="17.5703125" style="6" customWidth="1"/>
    <col min="5872" max="5872" width="12.42578125" style="6" customWidth="1"/>
    <col min="5873" max="5873" width="15" style="6" customWidth="1"/>
    <col min="5874" max="5874" width="12.42578125" style="6" customWidth="1"/>
    <col min="5875" max="5875" width="6" style="6" customWidth="1"/>
    <col min="5876" max="5876" width="22.7109375" style="6" customWidth="1"/>
    <col min="5877" max="5877" width="31.7109375" style="6" customWidth="1"/>
    <col min="5878" max="5878" width="13.7109375" style="6" customWidth="1"/>
    <col min="5879" max="5879" width="16.28515625" style="6" customWidth="1"/>
    <col min="5880" max="5880" width="22.7109375" style="6" customWidth="1"/>
    <col min="5881" max="5881" width="21.42578125" style="6" customWidth="1"/>
    <col min="5882" max="5882" width="17.5703125" style="6" customWidth="1"/>
    <col min="5883" max="5883" width="16.28515625" style="6" customWidth="1"/>
    <col min="5884" max="5884" width="13.7109375" style="6" customWidth="1"/>
    <col min="5885" max="5885" width="8.5703125" style="6" customWidth="1"/>
    <col min="5886" max="5886" width="15" style="6" customWidth="1"/>
    <col min="5887" max="5887" width="17.5703125" style="6" customWidth="1"/>
    <col min="5888" max="5888" width="26.5703125" style="6" customWidth="1"/>
    <col min="5889" max="5889" width="25.28515625" style="6" customWidth="1"/>
    <col min="5890" max="5891" width="17.5703125" style="6" customWidth="1"/>
    <col min="5892" max="5892" width="12.42578125" style="6" customWidth="1"/>
    <col min="5893" max="5893" width="17.5703125" style="6" customWidth="1"/>
    <col min="5894" max="5894" width="12.42578125" style="6" customWidth="1"/>
    <col min="5895" max="5895" width="15" style="6" customWidth="1"/>
    <col min="5896" max="5896" width="16.28515625" style="6" customWidth="1"/>
    <col min="5897" max="5898" width="17.5703125" style="6" customWidth="1"/>
    <col min="5899" max="5899" width="27.85546875" style="6" customWidth="1"/>
    <col min="5900" max="5900" width="13.7109375" style="6" customWidth="1"/>
    <col min="5901" max="5902" width="17.5703125" style="6" customWidth="1"/>
    <col min="5903" max="5903" width="15" style="6" customWidth="1"/>
    <col min="5904" max="5905" width="12.42578125" style="6" customWidth="1"/>
    <col min="5906" max="5907" width="17.5703125" style="6" customWidth="1"/>
    <col min="5908" max="5908" width="22.7109375" style="6" customWidth="1"/>
    <col min="5909" max="5909" width="17.5703125" style="6" customWidth="1"/>
    <col min="5910" max="5910" width="15" style="6" customWidth="1"/>
    <col min="5911" max="5911" width="17.5703125" style="6" customWidth="1"/>
    <col min="5912" max="5912" width="12.42578125" style="6" customWidth="1"/>
    <col min="5913" max="5913" width="34.28515625" style="6" customWidth="1"/>
    <col min="5914" max="5914" width="29.140625" style="6" customWidth="1"/>
    <col min="5915" max="5916" width="18.85546875" style="6" customWidth="1"/>
    <col min="5917" max="5917" width="12.42578125" style="6" customWidth="1"/>
    <col min="5918" max="5918" width="20.140625" style="6" customWidth="1"/>
    <col min="5919" max="5919" width="16.28515625" style="6" customWidth="1"/>
    <col min="5920" max="5920" width="17.5703125" style="6" customWidth="1"/>
    <col min="5921" max="6102" width="12.42578125" style="6" customWidth="1"/>
    <col min="6103" max="6103" width="20.140625" style="6" customWidth="1"/>
    <col min="6104" max="6104" width="26.5703125" style="6" customWidth="1"/>
    <col min="6105" max="6105" width="29.140625" style="6" customWidth="1"/>
    <col min="6106" max="6107" width="13.7109375" style="6" customWidth="1"/>
    <col min="6108" max="6108" width="17.5703125" style="6" customWidth="1"/>
    <col min="6109" max="6109" width="12.42578125" style="6" customWidth="1"/>
    <col min="6110" max="6110" width="20.140625" style="6" customWidth="1"/>
    <col min="6111" max="6111" width="15" style="6" customWidth="1"/>
    <col min="6112" max="6112" width="12.42578125" style="6" customWidth="1"/>
    <col min="6113" max="6113" width="17.5703125" style="6" customWidth="1"/>
    <col min="6114" max="6114" width="15" style="6" customWidth="1"/>
    <col min="6115" max="6116" width="16.28515625" style="6" customWidth="1"/>
    <col min="6117" max="6117" width="15" style="6" customWidth="1"/>
    <col min="6118" max="6118" width="18.85546875" style="6" customWidth="1"/>
    <col min="6119" max="6119" width="11.140625" style="6" customWidth="1"/>
    <col min="6120" max="6120" width="20.140625" style="6" customWidth="1"/>
    <col min="6121" max="6121" width="27.85546875" style="6" customWidth="1"/>
    <col min="6122" max="6122" width="17.5703125" style="6" customWidth="1"/>
    <col min="6123" max="6124" width="8.5703125" style="6" customWidth="1"/>
    <col min="6125" max="6125" width="16.28515625" style="6" customWidth="1"/>
    <col min="6126" max="6126" width="15" style="6" customWidth="1"/>
    <col min="6127" max="6127" width="17.5703125" style="6" customWidth="1"/>
    <col min="6128" max="6128" width="12.42578125" style="6" customWidth="1"/>
    <col min="6129" max="6129" width="15" style="6" customWidth="1"/>
    <col min="6130" max="6130" width="12.42578125" style="6" customWidth="1"/>
    <col min="6131" max="6131" width="6" style="6" customWidth="1"/>
    <col min="6132" max="6132" width="22.7109375" style="6" customWidth="1"/>
    <col min="6133" max="6133" width="31.7109375" style="6" customWidth="1"/>
    <col min="6134" max="6134" width="13.7109375" style="6" customWidth="1"/>
    <col min="6135" max="6135" width="16.28515625" style="6" customWidth="1"/>
    <col min="6136" max="6136" width="22.7109375" style="6" customWidth="1"/>
    <col min="6137" max="6137" width="21.42578125" style="6" customWidth="1"/>
    <col min="6138" max="6138" width="17.5703125" style="6" customWidth="1"/>
    <col min="6139" max="6139" width="16.28515625" style="6" customWidth="1"/>
    <col min="6140" max="6140" width="13.7109375" style="6" customWidth="1"/>
    <col min="6141" max="6141" width="8.5703125" style="6" customWidth="1"/>
    <col min="6142" max="6142" width="15" style="6" customWidth="1"/>
    <col min="6143" max="6143" width="17.5703125" style="6" customWidth="1"/>
    <col min="6144" max="6144" width="26.5703125" style="6" customWidth="1"/>
    <col min="6145" max="6145" width="25.28515625" style="6" customWidth="1"/>
    <col min="6146" max="6147" width="17.5703125" style="6" customWidth="1"/>
    <col min="6148" max="6148" width="12.42578125" style="6" customWidth="1"/>
    <col min="6149" max="6149" width="17.5703125" style="6" customWidth="1"/>
    <col min="6150" max="6150" width="12.42578125" style="6" customWidth="1"/>
    <col min="6151" max="6151" width="15" style="6" customWidth="1"/>
    <col min="6152" max="6152" width="16.28515625" style="6" customWidth="1"/>
    <col min="6153" max="6154" width="17.5703125" style="6" customWidth="1"/>
    <col min="6155" max="6155" width="27.85546875" style="6" customWidth="1"/>
    <col min="6156" max="6156" width="13.7109375" style="6" customWidth="1"/>
    <col min="6157" max="6158" width="17.5703125" style="6" customWidth="1"/>
    <col min="6159" max="6159" width="15" style="6" customWidth="1"/>
    <col min="6160" max="6161" width="12.42578125" style="6" customWidth="1"/>
    <col min="6162" max="6163" width="17.5703125" style="6" customWidth="1"/>
    <col min="6164" max="6164" width="22.7109375" style="6" customWidth="1"/>
    <col min="6165" max="6165" width="17.5703125" style="6" customWidth="1"/>
    <col min="6166" max="6166" width="15" style="6" customWidth="1"/>
    <col min="6167" max="6167" width="17.5703125" style="6" customWidth="1"/>
    <col min="6168" max="6168" width="12.42578125" style="6" customWidth="1"/>
    <col min="6169" max="6169" width="34.28515625" style="6" customWidth="1"/>
    <col min="6170" max="6170" width="29.140625" style="6" customWidth="1"/>
    <col min="6171" max="6172" width="18.85546875" style="6" customWidth="1"/>
    <col min="6173" max="6173" width="12.42578125" style="6" customWidth="1"/>
    <col min="6174" max="6174" width="20.140625" style="6" customWidth="1"/>
    <col min="6175" max="6175" width="16.28515625" style="6" customWidth="1"/>
    <col min="6176" max="6176" width="17.5703125" style="6" customWidth="1"/>
    <col min="6177" max="6358" width="12.42578125" style="6" customWidth="1"/>
    <col min="6359" max="6359" width="20.140625" style="6" customWidth="1"/>
    <col min="6360" max="6360" width="26.5703125" style="6" customWidth="1"/>
    <col min="6361" max="6361" width="29.140625" style="6" customWidth="1"/>
    <col min="6362" max="6363" width="13.7109375" style="6" customWidth="1"/>
    <col min="6364" max="6364" width="17.5703125" style="6" customWidth="1"/>
    <col min="6365" max="6365" width="12.42578125" style="6" customWidth="1"/>
    <col min="6366" max="6366" width="20.140625" style="6" customWidth="1"/>
    <col min="6367" max="6367" width="15" style="6" customWidth="1"/>
    <col min="6368" max="6368" width="12.42578125" style="6" customWidth="1"/>
    <col min="6369" max="6369" width="17.5703125" style="6" customWidth="1"/>
    <col min="6370" max="6370" width="15" style="6" customWidth="1"/>
    <col min="6371" max="6372" width="16.28515625" style="6" customWidth="1"/>
    <col min="6373" max="6373" width="15" style="6" customWidth="1"/>
    <col min="6374" max="6374" width="18.85546875" style="6" customWidth="1"/>
    <col min="6375" max="6375" width="11.140625" style="6" customWidth="1"/>
    <col min="6376" max="6376" width="20.140625" style="6" customWidth="1"/>
    <col min="6377" max="6377" width="27.85546875" style="6" customWidth="1"/>
    <col min="6378" max="6378" width="17.5703125" style="6" customWidth="1"/>
    <col min="6379" max="6380" width="8.5703125" style="6" customWidth="1"/>
    <col min="6381" max="6381" width="16.28515625" style="6" customWidth="1"/>
    <col min="6382" max="6382" width="15" style="6" customWidth="1"/>
    <col min="6383" max="6383" width="17.5703125" style="6" customWidth="1"/>
    <col min="6384" max="6384" width="12.42578125" style="6" customWidth="1"/>
    <col min="6385" max="6385" width="15" style="6" customWidth="1"/>
    <col min="6386" max="6386" width="12.42578125" style="6" customWidth="1"/>
    <col min="6387" max="6387" width="6" style="6" customWidth="1"/>
    <col min="6388" max="6388" width="22.7109375" style="6" customWidth="1"/>
    <col min="6389" max="6389" width="31.7109375" style="6" customWidth="1"/>
    <col min="6390" max="6390" width="13.7109375" style="6" customWidth="1"/>
    <col min="6391" max="6391" width="16.28515625" style="6" customWidth="1"/>
    <col min="6392" max="6392" width="22.7109375" style="6" customWidth="1"/>
    <col min="6393" max="6393" width="21.42578125" style="6" customWidth="1"/>
    <col min="6394" max="6394" width="17.5703125" style="6" customWidth="1"/>
    <col min="6395" max="6395" width="16.28515625" style="6" customWidth="1"/>
    <col min="6396" max="6396" width="13.7109375" style="6" customWidth="1"/>
    <col min="6397" max="6397" width="8.5703125" style="6" customWidth="1"/>
    <col min="6398" max="6398" width="15" style="6" customWidth="1"/>
    <col min="6399" max="6399" width="17.5703125" style="6" customWidth="1"/>
    <col min="6400" max="6400" width="26.5703125" style="6" customWidth="1"/>
    <col min="6401" max="6401" width="25.28515625" style="6" customWidth="1"/>
    <col min="6402" max="6403" width="17.5703125" style="6" customWidth="1"/>
    <col min="6404" max="6404" width="12.42578125" style="6" customWidth="1"/>
    <col min="6405" max="6405" width="17.5703125" style="6" customWidth="1"/>
    <col min="6406" max="6406" width="12.42578125" style="6" customWidth="1"/>
    <col min="6407" max="6407" width="15" style="6" customWidth="1"/>
    <col min="6408" max="6408" width="16.28515625" style="6" customWidth="1"/>
    <col min="6409" max="6410" width="17.5703125" style="6" customWidth="1"/>
    <col min="6411" max="6411" width="27.85546875" style="6" customWidth="1"/>
    <col min="6412" max="6412" width="13.7109375" style="6" customWidth="1"/>
    <col min="6413" max="6414" width="17.5703125" style="6" customWidth="1"/>
    <col min="6415" max="6415" width="15" style="6" customWidth="1"/>
    <col min="6416" max="6417" width="12.42578125" style="6" customWidth="1"/>
    <col min="6418" max="6419" width="17.5703125" style="6" customWidth="1"/>
    <col min="6420" max="6420" width="22.7109375" style="6" customWidth="1"/>
    <col min="6421" max="6421" width="17.5703125" style="6" customWidth="1"/>
    <col min="6422" max="6422" width="15" style="6" customWidth="1"/>
    <col min="6423" max="6423" width="17.5703125" style="6" customWidth="1"/>
    <col min="6424" max="6424" width="12.42578125" style="6" customWidth="1"/>
    <col min="6425" max="6425" width="34.28515625" style="6" customWidth="1"/>
    <col min="6426" max="6426" width="29.140625" style="6" customWidth="1"/>
    <col min="6427" max="6428" width="18.85546875" style="6" customWidth="1"/>
    <col min="6429" max="6429" width="12.42578125" style="6" customWidth="1"/>
    <col min="6430" max="6430" width="20.140625" style="6" customWidth="1"/>
    <col min="6431" max="6431" width="16.28515625" style="6" customWidth="1"/>
    <col min="6432" max="6432" width="17.5703125" style="6" customWidth="1"/>
    <col min="6433" max="6614" width="12.42578125" style="6" customWidth="1"/>
    <col min="6615" max="6615" width="20.140625" style="6" customWidth="1"/>
    <col min="6616" max="6616" width="26.5703125" style="6" customWidth="1"/>
    <col min="6617" max="6617" width="29.140625" style="6" customWidth="1"/>
    <col min="6618" max="6619" width="13.7109375" style="6" customWidth="1"/>
    <col min="6620" max="6620" width="17.5703125" style="6" customWidth="1"/>
    <col min="6621" max="6621" width="12.42578125" style="6" customWidth="1"/>
    <col min="6622" max="6622" width="20.140625" style="6" customWidth="1"/>
    <col min="6623" max="6623" width="15" style="6" customWidth="1"/>
    <col min="6624" max="6624" width="12.42578125" style="6" customWidth="1"/>
    <col min="6625" max="6625" width="17.5703125" style="6" customWidth="1"/>
    <col min="6626" max="6626" width="15" style="6" customWidth="1"/>
    <col min="6627" max="6628" width="16.28515625" style="6" customWidth="1"/>
    <col min="6629" max="6629" width="15" style="6" customWidth="1"/>
    <col min="6630" max="6630" width="18.85546875" style="6" customWidth="1"/>
    <col min="6631" max="6631" width="11.140625" style="6" customWidth="1"/>
    <col min="6632" max="6632" width="20.140625" style="6" customWidth="1"/>
    <col min="6633" max="6633" width="27.85546875" style="6" customWidth="1"/>
    <col min="6634" max="6634" width="17.5703125" style="6" customWidth="1"/>
    <col min="6635" max="6636" width="8.5703125" style="6" customWidth="1"/>
    <col min="6637" max="6637" width="16.28515625" style="6" customWidth="1"/>
    <col min="6638" max="6638" width="15" style="6" customWidth="1"/>
    <col min="6639" max="6639" width="17.5703125" style="6" customWidth="1"/>
    <col min="6640" max="6640" width="12.42578125" style="6" customWidth="1"/>
    <col min="6641" max="6641" width="15" style="6" customWidth="1"/>
    <col min="6642" max="6642" width="12.42578125" style="6" customWidth="1"/>
    <col min="6643" max="6643" width="6" style="6" customWidth="1"/>
    <col min="6644" max="6644" width="22.7109375" style="6" customWidth="1"/>
    <col min="6645" max="6645" width="31.7109375" style="6" customWidth="1"/>
    <col min="6646" max="6646" width="13.7109375" style="6" customWidth="1"/>
    <col min="6647" max="6647" width="16.28515625" style="6" customWidth="1"/>
    <col min="6648" max="6648" width="22.7109375" style="6" customWidth="1"/>
    <col min="6649" max="6649" width="21.42578125" style="6" customWidth="1"/>
    <col min="6650" max="6650" width="17.5703125" style="6" customWidth="1"/>
    <col min="6651" max="6651" width="16.28515625" style="6" customWidth="1"/>
    <col min="6652" max="6652" width="13.7109375" style="6" customWidth="1"/>
    <col min="6653" max="6653" width="8.5703125" style="6" customWidth="1"/>
    <col min="6654" max="6654" width="15" style="6" customWidth="1"/>
    <col min="6655" max="6655" width="17.5703125" style="6" customWidth="1"/>
    <col min="6656" max="6656" width="26.5703125" style="6" customWidth="1"/>
    <col min="6657" max="6657" width="25.28515625" style="6" customWidth="1"/>
    <col min="6658" max="6659" width="17.5703125" style="6" customWidth="1"/>
    <col min="6660" max="6660" width="12.42578125" style="6" customWidth="1"/>
    <col min="6661" max="6661" width="17.5703125" style="6" customWidth="1"/>
    <col min="6662" max="6662" width="12.42578125" style="6" customWidth="1"/>
    <col min="6663" max="6663" width="15" style="6" customWidth="1"/>
    <col min="6664" max="6664" width="16.28515625" style="6" customWidth="1"/>
    <col min="6665" max="6666" width="17.5703125" style="6" customWidth="1"/>
    <col min="6667" max="6667" width="27.85546875" style="6" customWidth="1"/>
    <col min="6668" max="6668" width="13.7109375" style="6" customWidth="1"/>
    <col min="6669" max="6670" width="17.5703125" style="6" customWidth="1"/>
    <col min="6671" max="6671" width="15" style="6" customWidth="1"/>
    <col min="6672" max="6673" width="12.42578125" style="6" customWidth="1"/>
    <col min="6674" max="6675" width="17.5703125" style="6" customWidth="1"/>
    <col min="6676" max="6676" width="22.7109375" style="6" customWidth="1"/>
    <col min="6677" max="6677" width="17.5703125" style="6" customWidth="1"/>
    <col min="6678" max="6678" width="15" style="6" customWidth="1"/>
    <col min="6679" max="6679" width="17.5703125" style="6" customWidth="1"/>
    <col min="6680" max="6680" width="12.42578125" style="6" customWidth="1"/>
    <col min="6681" max="6681" width="34.28515625" style="6" customWidth="1"/>
    <col min="6682" max="6682" width="29.140625" style="6" customWidth="1"/>
    <col min="6683" max="6684" width="18.85546875" style="6" customWidth="1"/>
    <col min="6685" max="6685" width="12.42578125" style="6" customWidth="1"/>
    <col min="6686" max="6686" width="20.140625" style="6" customWidth="1"/>
    <col min="6687" max="6687" width="16.28515625" style="6" customWidth="1"/>
    <col min="6688" max="6688" width="17.5703125" style="6" customWidth="1"/>
    <col min="6689" max="6870" width="12.42578125" style="6" customWidth="1"/>
    <col min="6871" max="6871" width="20.140625" style="6" customWidth="1"/>
    <col min="6872" max="6872" width="26.5703125" style="6" customWidth="1"/>
    <col min="6873" max="6873" width="29.140625" style="6" customWidth="1"/>
    <col min="6874" max="6875" width="13.7109375" style="6" customWidth="1"/>
    <col min="6876" max="6876" width="17.5703125" style="6" customWidth="1"/>
    <col min="6877" max="6877" width="12.42578125" style="6" customWidth="1"/>
    <col min="6878" max="6878" width="20.140625" style="6" customWidth="1"/>
    <col min="6879" max="6879" width="15" style="6" customWidth="1"/>
    <col min="6880" max="6880" width="12.42578125" style="6" customWidth="1"/>
    <col min="6881" max="6881" width="17.5703125" style="6" customWidth="1"/>
    <col min="6882" max="6882" width="15" style="6" customWidth="1"/>
    <col min="6883" max="6884" width="16.28515625" style="6" customWidth="1"/>
    <col min="6885" max="6885" width="15" style="6" customWidth="1"/>
    <col min="6886" max="6886" width="18.85546875" style="6" customWidth="1"/>
    <col min="6887" max="6887" width="11.140625" style="6" customWidth="1"/>
    <col min="6888" max="6888" width="20.140625" style="6" customWidth="1"/>
    <col min="6889" max="6889" width="27.85546875" style="6" customWidth="1"/>
    <col min="6890" max="6890" width="17.5703125" style="6" customWidth="1"/>
    <col min="6891" max="6892" width="8.5703125" style="6" customWidth="1"/>
    <col min="6893" max="6893" width="16.28515625" style="6" customWidth="1"/>
    <col min="6894" max="6894" width="15" style="6" customWidth="1"/>
    <col min="6895" max="6895" width="17.5703125" style="6" customWidth="1"/>
    <col min="6896" max="6896" width="12.42578125" style="6" customWidth="1"/>
    <col min="6897" max="6897" width="15" style="6" customWidth="1"/>
    <col min="6898" max="6898" width="12.42578125" style="6" customWidth="1"/>
    <col min="6899" max="6899" width="6" style="6" customWidth="1"/>
    <col min="6900" max="6900" width="22.7109375" style="6" customWidth="1"/>
    <col min="6901" max="6901" width="31.7109375" style="6" customWidth="1"/>
    <col min="6902" max="6902" width="13.7109375" style="6" customWidth="1"/>
    <col min="6903" max="6903" width="16.28515625" style="6" customWidth="1"/>
    <col min="6904" max="6904" width="22.7109375" style="6" customWidth="1"/>
    <col min="6905" max="6905" width="21.42578125" style="6" customWidth="1"/>
    <col min="6906" max="6906" width="17.5703125" style="6" customWidth="1"/>
    <col min="6907" max="6907" width="16.28515625" style="6" customWidth="1"/>
    <col min="6908" max="6908" width="13.7109375" style="6" customWidth="1"/>
    <col min="6909" max="6909" width="8.5703125" style="6" customWidth="1"/>
    <col min="6910" max="6910" width="15" style="6" customWidth="1"/>
    <col min="6911" max="6911" width="17.5703125" style="6" customWidth="1"/>
    <col min="6912" max="6912" width="26.5703125" style="6" customWidth="1"/>
    <col min="6913" max="6913" width="25.28515625" style="6" customWidth="1"/>
    <col min="6914" max="6915" width="17.5703125" style="6" customWidth="1"/>
    <col min="6916" max="6916" width="12.42578125" style="6" customWidth="1"/>
    <col min="6917" max="6917" width="17.5703125" style="6" customWidth="1"/>
    <col min="6918" max="6918" width="12.42578125" style="6" customWidth="1"/>
    <col min="6919" max="6919" width="15" style="6" customWidth="1"/>
    <col min="6920" max="6920" width="16.28515625" style="6" customWidth="1"/>
    <col min="6921" max="6922" width="17.5703125" style="6" customWidth="1"/>
    <col min="6923" max="6923" width="27.85546875" style="6" customWidth="1"/>
    <col min="6924" max="6924" width="13.7109375" style="6" customWidth="1"/>
    <col min="6925" max="6926" width="17.5703125" style="6" customWidth="1"/>
    <col min="6927" max="6927" width="15" style="6" customWidth="1"/>
    <col min="6928" max="6929" width="12.42578125" style="6" customWidth="1"/>
    <col min="6930" max="6931" width="17.5703125" style="6" customWidth="1"/>
    <col min="6932" max="6932" width="22.7109375" style="6" customWidth="1"/>
    <col min="6933" max="6933" width="17.5703125" style="6" customWidth="1"/>
    <col min="6934" max="6934" width="15" style="6" customWidth="1"/>
    <col min="6935" max="6935" width="17.5703125" style="6" customWidth="1"/>
    <col min="6936" max="6936" width="12.42578125" style="6" customWidth="1"/>
    <col min="6937" max="6937" width="34.28515625" style="6" customWidth="1"/>
    <col min="6938" max="6938" width="29.140625" style="6" customWidth="1"/>
    <col min="6939" max="6940" width="18.85546875" style="6" customWidth="1"/>
    <col min="6941" max="6941" width="12.42578125" style="6" customWidth="1"/>
    <col min="6942" max="6942" width="20.140625" style="6" customWidth="1"/>
    <col min="6943" max="6943" width="16.28515625" style="6" customWidth="1"/>
    <col min="6944" max="6944" width="17.5703125" style="6" customWidth="1"/>
    <col min="6945" max="7126" width="12.42578125" style="6" customWidth="1"/>
    <col min="7127" max="7127" width="20.140625" style="6" customWidth="1"/>
    <col min="7128" max="7128" width="26.5703125" style="6" customWidth="1"/>
    <col min="7129" max="7129" width="29.140625" style="6" customWidth="1"/>
    <col min="7130" max="7131" width="13.7109375" style="6" customWidth="1"/>
    <col min="7132" max="7132" width="17.5703125" style="6" customWidth="1"/>
    <col min="7133" max="7133" width="12.42578125" style="6" customWidth="1"/>
    <col min="7134" max="7134" width="20.140625" style="6" customWidth="1"/>
    <col min="7135" max="7135" width="15" style="6" customWidth="1"/>
    <col min="7136" max="7136" width="12.42578125" style="6" customWidth="1"/>
    <col min="7137" max="7137" width="17.5703125" style="6" customWidth="1"/>
    <col min="7138" max="7138" width="15" style="6" customWidth="1"/>
    <col min="7139" max="7140" width="16.28515625" style="6" customWidth="1"/>
    <col min="7141" max="7141" width="15" style="6" customWidth="1"/>
    <col min="7142" max="7142" width="18.85546875" style="6" customWidth="1"/>
    <col min="7143" max="7143" width="11.140625" style="6" customWidth="1"/>
    <col min="7144" max="7144" width="20.140625" style="6" customWidth="1"/>
    <col min="7145" max="7145" width="27.85546875" style="6" customWidth="1"/>
    <col min="7146" max="7146" width="17.5703125" style="6" customWidth="1"/>
    <col min="7147" max="7148" width="8.5703125" style="6" customWidth="1"/>
    <col min="7149" max="7149" width="16.28515625" style="6" customWidth="1"/>
    <col min="7150" max="7150" width="15" style="6" customWidth="1"/>
    <col min="7151" max="7151" width="17.5703125" style="6" customWidth="1"/>
    <col min="7152" max="7152" width="12.42578125" style="6" customWidth="1"/>
    <col min="7153" max="7153" width="15" style="6" customWidth="1"/>
    <col min="7154" max="7154" width="12.42578125" style="6" customWidth="1"/>
    <col min="7155" max="7155" width="6" style="6" customWidth="1"/>
    <col min="7156" max="7156" width="22.7109375" style="6" customWidth="1"/>
    <col min="7157" max="7157" width="31.7109375" style="6" customWidth="1"/>
    <col min="7158" max="7158" width="13.7109375" style="6" customWidth="1"/>
    <col min="7159" max="7159" width="16.28515625" style="6" customWidth="1"/>
    <col min="7160" max="7160" width="22.7109375" style="6" customWidth="1"/>
    <col min="7161" max="7161" width="21.42578125" style="6" customWidth="1"/>
    <col min="7162" max="7162" width="17.5703125" style="6" customWidth="1"/>
    <col min="7163" max="7163" width="16.28515625" style="6" customWidth="1"/>
    <col min="7164" max="7164" width="13.7109375" style="6" customWidth="1"/>
    <col min="7165" max="7165" width="8.5703125" style="6" customWidth="1"/>
    <col min="7166" max="7166" width="15" style="6" customWidth="1"/>
    <col min="7167" max="7167" width="17.5703125" style="6" customWidth="1"/>
    <col min="7168" max="7168" width="26.5703125" style="6" customWidth="1"/>
    <col min="7169" max="7169" width="25.28515625" style="6" customWidth="1"/>
    <col min="7170" max="7171" width="17.5703125" style="6" customWidth="1"/>
    <col min="7172" max="7172" width="12.42578125" style="6" customWidth="1"/>
    <col min="7173" max="7173" width="17.5703125" style="6" customWidth="1"/>
    <col min="7174" max="7174" width="12.42578125" style="6" customWidth="1"/>
    <col min="7175" max="7175" width="15" style="6" customWidth="1"/>
    <col min="7176" max="7176" width="16.28515625" style="6" customWidth="1"/>
    <col min="7177" max="7178" width="17.5703125" style="6" customWidth="1"/>
    <col min="7179" max="7179" width="27.85546875" style="6" customWidth="1"/>
    <col min="7180" max="7180" width="13.7109375" style="6" customWidth="1"/>
    <col min="7181" max="7182" width="17.5703125" style="6" customWidth="1"/>
    <col min="7183" max="7183" width="15" style="6" customWidth="1"/>
    <col min="7184" max="7185" width="12.42578125" style="6" customWidth="1"/>
    <col min="7186" max="7187" width="17.5703125" style="6" customWidth="1"/>
    <col min="7188" max="7188" width="22.7109375" style="6" customWidth="1"/>
    <col min="7189" max="7189" width="17.5703125" style="6" customWidth="1"/>
    <col min="7190" max="7190" width="15" style="6" customWidth="1"/>
    <col min="7191" max="7191" width="17.5703125" style="6" customWidth="1"/>
    <col min="7192" max="7192" width="12.42578125" style="6" customWidth="1"/>
    <col min="7193" max="7193" width="34.28515625" style="6" customWidth="1"/>
    <col min="7194" max="7194" width="29.140625" style="6" customWidth="1"/>
    <col min="7195" max="7196" width="18.85546875" style="6" customWidth="1"/>
    <col min="7197" max="7197" width="12.42578125" style="6" customWidth="1"/>
    <col min="7198" max="7198" width="20.140625" style="6" customWidth="1"/>
    <col min="7199" max="7199" width="16.28515625" style="6" customWidth="1"/>
    <col min="7200" max="7200" width="17.5703125" style="6" customWidth="1"/>
    <col min="7201" max="7382" width="12.42578125" style="6" customWidth="1"/>
    <col min="7383" max="7383" width="20.140625" style="6" customWidth="1"/>
    <col min="7384" max="7384" width="26.5703125" style="6" customWidth="1"/>
    <col min="7385" max="7385" width="29.140625" style="6" customWidth="1"/>
    <col min="7386" max="7387" width="13.7109375" style="6" customWidth="1"/>
    <col min="7388" max="7388" width="17.5703125" style="6" customWidth="1"/>
    <col min="7389" max="7389" width="12.42578125" style="6" customWidth="1"/>
    <col min="7390" max="7390" width="20.140625" style="6" customWidth="1"/>
    <col min="7391" max="7391" width="15" style="6" customWidth="1"/>
    <col min="7392" max="7392" width="12.42578125" style="6" customWidth="1"/>
    <col min="7393" max="7393" width="17.5703125" style="6" customWidth="1"/>
    <col min="7394" max="7394" width="15" style="6" customWidth="1"/>
    <col min="7395" max="7396" width="16.28515625" style="6" customWidth="1"/>
    <col min="7397" max="7397" width="15" style="6" customWidth="1"/>
    <col min="7398" max="7398" width="18.85546875" style="6" customWidth="1"/>
    <col min="7399" max="7399" width="11.140625" style="6" customWidth="1"/>
    <col min="7400" max="7400" width="20.140625" style="6" customWidth="1"/>
    <col min="7401" max="7401" width="27.85546875" style="6" customWidth="1"/>
    <col min="7402" max="7402" width="17.5703125" style="6" customWidth="1"/>
    <col min="7403" max="7404" width="8.5703125" style="6" customWidth="1"/>
    <col min="7405" max="7405" width="16.28515625" style="6" customWidth="1"/>
    <col min="7406" max="7406" width="15" style="6" customWidth="1"/>
    <col min="7407" max="7407" width="17.5703125" style="6" customWidth="1"/>
    <col min="7408" max="7408" width="12.42578125" style="6" customWidth="1"/>
    <col min="7409" max="7409" width="15" style="6" customWidth="1"/>
    <col min="7410" max="7410" width="12.42578125" style="6" customWidth="1"/>
    <col min="7411" max="7411" width="6" style="6" customWidth="1"/>
    <col min="7412" max="7412" width="22.7109375" style="6" customWidth="1"/>
    <col min="7413" max="7413" width="31.7109375" style="6" customWidth="1"/>
    <col min="7414" max="7414" width="13.7109375" style="6" customWidth="1"/>
    <col min="7415" max="7415" width="16.28515625" style="6" customWidth="1"/>
    <col min="7416" max="7416" width="22.7109375" style="6" customWidth="1"/>
    <col min="7417" max="7417" width="21.42578125" style="6" customWidth="1"/>
    <col min="7418" max="7418" width="17.5703125" style="6" customWidth="1"/>
    <col min="7419" max="7419" width="16.28515625" style="6" customWidth="1"/>
    <col min="7420" max="7420" width="13.7109375" style="6" customWidth="1"/>
    <col min="7421" max="7421" width="8.5703125" style="6" customWidth="1"/>
    <col min="7422" max="7422" width="15" style="6" customWidth="1"/>
    <col min="7423" max="7423" width="17.5703125" style="6" customWidth="1"/>
    <col min="7424" max="7424" width="26.5703125" style="6" customWidth="1"/>
    <col min="7425" max="7425" width="25.28515625" style="6" customWidth="1"/>
    <col min="7426" max="7427" width="17.5703125" style="6" customWidth="1"/>
    <col min="7428" max="7428" width="12.42578125" style="6" customWidth="1"/>
    <col min="7429" max="7429" width="17.5703125" style="6" customWidth="1"/>
    <col min="7430" max="7430" width="12.42578125" style="6" customWidth="1"/>
    <col min="7431" max="7431" width="15" style="6" customWidth="1"/>
    <col min="7432" max="7432" width="16.28515625" style="6" customWidth="1"/>
    <col min="7433" max="7434" width="17.5703125" style="6" customWidth="1"/>
    <col min="7435" max="7435" width="27.85546875" style="6" customWidth="1"/>
    <col min="7436" max="7436" width="13.7109375" style="6" customWidth="1"/>
    <col min="7437" max="7438" width="17.5703125" style="6" customWidth="1"/>
    <col min="7439" max="7439" width="15" style="6" customWidth="1"/>
    <col min="7440" max="7441" width="12.42578125" style="6" customWidth="1"/>
    <col min="7442" max="7443" width="17.5703125" style="6" customWidth="1"/>
    <col min="7444" max="7444" width="22.7109375" style="6" customWidth="1"/>
    <col min="7445" max="7445" width="17.5703125" style="6" customWidth="1"/>
    <col min="7446" max="7446" width="15" style="6" customWidth="1"/>
    <col min="7447" max="7447" width="17.5703125" style="6" customWidth="1"/>
    <col min="7448" max="7448" width="12.42578125" style="6" customWidth="1"/>
    <col min="7449" max="7449" width="34.28515625" style="6" customWidth="1"/>
    <col min="7450" max="7450" width="29.140625" style="6" customWidth="1"/>
    <col min="7451" max="7452" width="18.85546875" style="6" customWidth="1"/>
    <col min="7453" max="7453" width="12.42578125" style="6" customWidth="1"/>
    <col min="7454" max="7454" width="20.140625" style="6" customWidth="1"/>
    <col min="7455" max="7455" width="16.28515625" style="6" customWidth="1"/>
    <col min="7456" max="7456" width="17.5703125" style="6" customWidth="1"/>
    <col min="7457" max="7638" width="12.42578125" style="6" customWidth="1"/>
    <col min="7639" max="7639" width="20.140625" style="6" customWidth="1"/>
    <col min="7640" max="7640" width="26.5703125" style="6" customWidth="1"/>
    <col min="7641" max="7641" width="29.140625" style="6" customWidth="1"/>
    <col min="7642" max="7643" width="13.7109375" style="6" customWidth="1"/>
    <col min="7644" max="7644" width="17.5703125" style="6" customWidth="1"/>
    <col min="7645" max="7645" width="12.42578125" style="6" customWidth="1"/>
    <col min="7646" max="7646" width="20.140625" style="6" customWidth="1"/>
    <col min="7647" max="7647" width="15" style="6" customWidth="1"/>
    <col min="7648" max="7648" width="12.42578125" style="6" customWidth="1"/>
    <col min="7649" max="7649" width="17.5703125" style="6" customWidth="1"/>
    <col min="7650" max="7650" width="15" style="6" customWidth="1"/>
    <col min="7651" max="7652" width="16.28515625" style="6" customWidth="1"/>
    <col min="7653" max="7653" width="15" style="6" customWidth="1"/>
    <col min="7654" max="7654" width="18.85546875" style="6" customWidth="1"/>
    <col min="7655" max="7655" width="11.140625" style="6" customWidth="1"/>
    <col min="7656" max="7656" width="20.140625" style="6" customWidth="1"/>
    <col min="7657" max="7657" width="27.85546875" style="6" customWidth="1"/>
    <col min="7658" max="7658" width="17.5703125" style="6" customWidth="1"/>
    <col min="7659" max="7660" width="8.5703125" style="6" customWidth="1"/>
    <col min="7661" max="7661" width="16.28515625" style="6" customWidth="1"/>
    <col min="7662" max="7662" width="15" style="6" customWidth="1"/>
    <col min="7663" max="7663" width="17.5703125" style="6" customWidth="1"/>
    <col min="7664" max="7664" width="12.42578125" style="6" customWidth="1"/>
    <col min="7665" max="7665" width="15" style="6" customWidth="1"/>
    <col min="7666" max="7666" width="12.42578125" style="6" customWidth="1"/>
    <col min="7667" max="7667" width="6" style="6" customWidth="1"/>
    <col min="7668" max="7668" width="22.7109375" style="6" customWidth="1"/>
    <col min="7669" max="7669" width="31.7109375" style="6" customWidth="1"/>
    <col min="7670" max="7670" width="13.7109375" style="6" customWidth="1"/>
    <col min="7671" max="7671" width="16.28515625" style="6" customWidth="1"/>
    <col min="7672" max="7672" width="22.7109375" style="6" customWidth="1"/>
    <col min="7673" max="7673" width="21.42578125" style="6" customWidth="1"/>
    <col min="7674" max="7674" width="17.5703125" style="6" customWidth="1"/>
    <col min="7675" max="7675" width="16.28515625" style="6" customWidth="1"/>
    <col min="7676" max="7676" width="13.7109375" style="6" customWidth="1"/>
    <col min="7677" max="7677" width="8.5703125" style="6" customWidth="1"/>
    <col min="7678" max="7678" width="15" style="6" customWidth="1"/>
    <col min="7679" max="7679" width="17.5703125" style="6" customWidth="1"/>
    <col min="7680" max="7680" width="26.5703125" style="6" customWidth="1"/>
    <col min="7681" max="7681" width="25.28515625" style="6" customWidth="1"/>
    <col min="7682" max="7683" width="17.5703125" style="6" customWidth="1"/>
    <col min="7684" max="7684" width="12.42578125" style="6" customWidth="1"/>
    <col min="7685" max="7685" width="17.5703125" style="6" customWidth="1"/>
    <col min="7686" max="7686" width="12.42578125" style="6" customWidth="1"/>
    <col min="7687" max="7687" width="15" style="6" customWidth="1"/>
    <col min="7688" max="7688" width="16.28515625" style="6" customWidth="1"/>
    <col min="7689" max="7690" width="17.5703125" style="6" customWidth="1"/>
    <col min="7691" max="7691" width="27.85546875" style="6" customWidth="1"/>
    <col min="7692" max="7692" width="13.7109375" style="6" customWidth="1"/>
    <col min="7693" max="7694" width="17.5703125" style="6" customWidth="1"/>
    <col min="7695" max="7695" width="15" style="6" customWidth="1"/>
    <col min="7696" max="7697" width="12.42578125" style="6" customWidth="1"/>
    <col min="7698" max="7699" width="17.5703125" style="6" customWidth="1"/>
    <col min="7700" max="7700" width="22.7109375" style="6" customWidth="1"/>
    <col min="7701" max="7701" width="17.5703125" style="6" customWidth="1"/>
    <col min="7702" max="7702" width="15" style="6" customWidth="1"/>
    <col min="7703" max="7703" width="17.5703125" style="6" customWidth="1"/>
    <col min="7704" max="7704" width="12.42578125" style="6" customWidth="1"/>
    <col min="7705" max="7705" width="34.28515625" style="6" customWidth="1"/>
    <col min="7706" max="7706" width="29.140625" style="6" customWidth="1"/>
    <col min="7707" max="7708" width="18.85546875" style="6" customWidth="1"/>
    <col min="7709" max="7709" width="12.42578125" style="6" customWidth="1"/>
    <col min="7710" max="7710" width="20.140625" style="6" customWidth="1"/>
    <col min="7711" max="7711" width="16.28515625" style="6" customWidth="1"/>
    <col min="7712" max="7712" width="17.5703125" style="6" customWidth="1"/>
    <col min="7713" max="7894" width="12.42578125" style="6" customWidth="1"/>
    <col min="7895" max="7895" width="20.140625" style="6" customWidth="1"/>
    <col min="7896" max="7896" width="26.5703125" style="6" customWidth="1"/>
    <col min="7897" max="7897" width="29.140625" style="6" customWidth="1"/>
    <col min="7898" max="7899" width="13.7109375" style="6" customWidth="1"/>
    <col min="7900" max="7900" width="17.5703125" style="6" customWidth="1"/>
    <col min="7901" max="7901" width="12.42578125" style="6" customWidth="1"/>
    <col min="7902" max="7902" width="20.140625" style="6" customWidth="1"/>
    <col min="7903" max="7903" width="15" style="6" customWidth="1"/>
    <col min="7904" max="7904" width="12.42578125" style="6" customWidth="1"/>
    <col min="7905" max="7905" width="17.5703125" style="6" customWidth="1"/>
    <col min="7906" max="7906" width="15" style="6" customWidth="1"/>
    <col min="7907" max="7908" width="16.28515625" style="6" customWidth="1"/>
    <col min="7909" max="7909" width="15" style="6" customWidth="1"/>
    <col min="7910" max="7910" width="18.85546875" style="6" customWidth="1"/>
    <col min="7911" max="7911" width="11.140625" style="6" customWidth="1"/>
    <col min="7912" max="7912" width="20.140625" style="6" customWidth="1"/>
    <col min="7913" max="7913" width="27.85546875" style="6" customWidth="1"/>
    <col min="7914" max="7914" width="17.5703125" style="6" customWidth="1"/>
    <col min="7915" max="7916" width="8.5703125" style="6" customWidth="1"/>
    <col min="7917" max="7917" width="16.28515625" style="6" customWidth="1"/>
    <col min="7918" max="7918" width="15" style="6" customWidth="1"/>
    <col min="7919" max="7919" width="17.5703125" style="6" customWidth="1"/>
    <col min="7920" max="7920" width="12.42578125" style="6" customWidth="1"/>
    <col min="7921" max="7921" width="15" style="6" customWidth="1"/>
    <col min="7922" max="7922" width="12.42578125" style="6" customWidth="1"/>
    <col min="7923" max="7923" width="6" style="6" customWidth="1"/>
    <col min="7924" max="7924" width="22.7109375" style="6" customWidth="1"/>
    <col min="7925" max="7925" width="31.7109375" style="6" customWidth="1"/>
    <col min="7926" max="7926" width="13.7109375" style="6" customWidth="1"/>
    <col min="7927" max="7927" width="16.28515625" style="6" customWidth="1"/>
    <col min="7928" max="7928" width="22.7109375" style="6" customWidth="1"/>
    <col min="7929" max="7929" width="21.42578125" style="6" customWidth="1"/>
    <col min="7930" max="7930" width="17.5703125" style="6" customWidth="1"/>
    <col min="7931" max="7931" width="16.28515625" style="6" customWidth="1"/>
    <col min="7932" max="7932" width="13.7109375" style="6" customWidth="1"/>
    <col min="7933" max="7933" width="8.5703125" style="6" customWidth="1"/>
    <col min="7934" max="7934" width="15" style="6" customWidth="1"/>
    <col min="7935" max="7935" width="17.5703125" style="6" customWidth="1"/>
    <col min="7936" max="7936" width="26.5703125" style="6" customWidth="1"/>
    <col min="7937" max="7937" width="25.28515625" style="6" customWidth="1"/>
    <col min="7938" max="7939" width="17.5703125" style="6" customWidth="1"/>
    <col min="7940" max="7940" width="12.42578125" style="6" customWidth="1"/>
    <col min="7941" max="7941" width="17.5703125" style="6" customWidth="1"/>
    <col min="7942" max="7942" width="12.42578125" style="6" customWidth="1"/>
    <col min="7943" max="7943" width="15" style="6" customWidth="1"/>
    <col min="7944" max="7944" width="16.28515625" style="6" customWidth="1"/>
    <col min="7945" max="7946" width="17.5703125" style="6" customWidth="1"/>
    <col min="7947" max="7947" width="27.85546875" style="6" customWidth="1"/>
    <col min="7948" max="7948" width="13.7109375" style="6" customWidth="1"/>
    <col min="7949" max="7950" width="17.5703125" style="6" customWidth="1"/>
    <col min="7951" max="7951" width="15" style="6" customWidth="1"/>
    <col min="7952" max="7953" width="12.42578125" style="6" customWidth="1"/>
    <col min="7954" max="7955" width="17.5703125" style="6" customWidth="1"/>
    <col min="7956" max="7956" width="22.7109375" style="6" customWidth="1"/>
    <col min="7957" max="7957" width="17.5703125" style="6" customWidth="1"/>
    <col min="7958" max="7958" width="15" style="6" customWidth="1"/>
    <col min="7959" max="7959" width="17.5703125" style="6" customWidth="1"/>
    <col min="7960" max="7960" width="12.42578125" style="6" customWidth="1"/>
    <col min="7961" max="7961" width="34.28515625" style="6" customWidth="1"/>
    <col min="7962" max="7962" width="29.140625" style="6" customWidth="1"/>
    <col min="7963" max="7964" width="18.85546875" style="6" customWidth="1"/>
    <col min="7965" max="7965" width="12.42578125" style="6" customWidth="1"/>
    <col min="7966" max="7966" width="20.140625" style="6" customWidth="1"/>
    <col min="7967" max="7967" width="16.28515625" style="6" customWidth="1"/>
    <col min="7968" max="7968" width="17.5703125" style="6" customWidth="1"/>
    <col min="7969" max="8150" width="12.42578125" style="6" customWidth="1"/>
    <col min="8151" max="8151" width="20.140625" style="6" customWidth="1"/>
    <col min="8152" max="8152" width="26.5703125" style="6" customWidth="1"/>
    <col min="8153" max="8153" width="29.140625" style="6" customWidth="1"/>
    <col min="8154" max="8155" width="13.7109375" style="6" customWidth="1"/>
    <col min="8156" max="8156" width="17.5703125" style="6" customWidth="1"/>
    <col min="8157" max="8157" width="12.42578125" style="6" customWidth="1"/>
    <col min="8158" max="8158" width="20.140625" style="6" customWidth="1"/>
    <col min="8159" max="8159" width="15" style="6" customWidth="1"/>
    <col min="8160" max="8160" width="12.42578125" style="6" customWidth="1"/>
    <col min="8161" max="8161" width="17.5703125" style="6" customWidth="1"/>
    <col min="8162" max="8162" width="15" style="6" customWidth="1"/>
    <col min="8163" max="8164" width="16.28515625" style="6" customWidth="1"/>
    <col min="8165" max="8165" width="15" style="6" customWidth="1"/>
    <col min="8166" max="8166" width="18.85546875" style="6" customWidth="1"/>
    <col min="8167" max="8167" width="11.140625" style="6" customWidth="1"/>
    <col min="8168" max="8168" width="20.140625" style="6" customWidth="1"/>
    <col min="8169" max="8169" width="27.85546875" style="6" customWidth="1"/>
    <col min="8170" max="8170" width="17.5703125" style="6" customWidth="1"/>
    <col min="8171" max="8172" width="8.5703125" style="6" customWidth="1"/>
    <col min="8173" max="8173" width="16.28515625" style="6" customWidth="1"/>
    <col min="8174" max="8174" width="15" style="6" customWidth="1"/>
    <col min="8175" max="8175" width="17.5703125" style="6" customWidth="1"/>
    <col min="8176" max="8176" width="12.42578125" style="6" customWidth="1"/>
    <col min="8177" max="8177" width="15" style="6" customWidth="1"/>
    <col min="8178" max="8178" width="12.42578125" style="6" customWidth="1"/>
    <col min="8179" max="8179" width="6" style="6" customWidth="1"/>
    <col min="8180" max="8180" width="22.7109375" style="6" customWidth="1"/>
    <col min="8181" max="8181" width="31.7109375" style="6" customWidth="1"/>
    <col min="8182" max="8182" width="13.7109375" style="6" customWidth="1"/>
    <col min="8183" max="8183" width="16.28515625" style="6" customWidth="1"/>
    <col min="8184" max="8184" width="22.7109375" style="6" customWidth="1"/>
    <col min="8185" max="8185" width="21.42578125" style="6" customWidth="1"/>
    <col min="8186" max="8186" width="17.5703125" style="6" customWidth="1"/>
    <col min="8187" max="8187" width="16.28515625" style="6" customWidth="1"/>
    <col min="8188" max="8188" width="13.7109375" style="6" customWidth="1"/>
    <col min="8189" max="8189" width="8.5703125" style="6" customWidth="1"/>
    <col min="8190" max="8190" width="15" style="6" customWidth="1"/>
    <col min="8191" max="8191" width="17.5703125" style="6" customWidth="1"/>
    <col min="8192" max="8192" width="26.5703125" style="6" customWidth="1"/>
    <col min="8193" max="8193" width="25.28515625" style="6" customWidth="1"/>
    <col min="8194" max="8195" width="17.5703125" style="6" customWidth="1"/>
    <col min="8196" max="8196" width="12.42578125" style="6" customWidth="1"/>
    <col min="8197" max="8197" width="17.5703125" style="6" customWidth="1"/>
    <col min="8198" max="8198" width="12.42578125" style="6" customWidth="1"/>
    <col min="8199" max="8199" width="15" style="6" customWidth="1"/>
    <col min="8200" max="8200" width="16.28515625" style="6" customWidth="1"/>
    <col min="8201" max="8202" width="17.5703125" style="6" customWidth="1"/>
    <col min="8203" max="8203" width="27.85546875" style="6" customWidth="1"/>
    <col min="8204" max="8204" width="13.7109375" style="6" customWidth="1"/>
    <col min="8205" max="8206" width="17.5703125" style="6" customWidth="1"/>
    <col min="8207" max="8207" width="15" style="6" customWidth="1"/>
    <col min="8208" max="8209" width="12.42578125" style="6" customWidth="1"/>
    <col min="8210" max="8211" width="17.5703125" style="6" customWidth="1"/>
    <col min="8212" max="8212" width="22.7109375" style="6" customWidth="1"/>
    <col min="8213" max="8213" width="17.5703125" style="6" customWidth="1"/>
    <col min="8214" max="8214" width="15" style="6" customWidth="1"/>
    <col min="8215" max="8215" width="17.5703125" style="6" customWidth="1"/>
    <col min="8216" max="8216" width="12.42578125" style="6" customWidth="1"/>
    <col min="8217" max="8217" width="34.28515625" style="6" customWidth="1"/>
    <col min="8218" max="8218" width="29.140625" style="6" customWidth="1"/>
    <col min="8219" max="8220" width="18.85546875" style="6" customWidth="1"/>
    <col min="8221" max="8221" width="12.42578125" style="6" customWidth="1"/>
    <col min="8222" max="8222" width="20.140625" style="6" customWidth="1"/>
    <col min="8223" max="8223" width="16.28515625" style="6" customWidth="1"/>
    <col min="8224" max="8224" width="17.5703125" style="6" customWidth="1"/>
    <col min="8225" max="8406" width="12.42578125" style="6" customWidth="1"/>
    <col min="8407" max="8407" width="20.140625" style="6" customWidth="1"/>
    <col min="8408" max="8408" width="26.5703125" style="6" customWidth="1"/>
    <col min="8409" max="8409" width="29.140625" style="6" customWidth="1"/>
    <col min="8410" max="8411" width="13.7109375" style="6" customWidth="1"/>
    <col min="8412" max="8412" width="17.5703125" style="6" customWidth="1"/>
    <col min="8413" max="8413" width="12.42578125" style="6" customWidth="1"/>
    <col min="8414" max="8414" width="20.140625" style="6" customWidth="1"/>
    <col min="8415" max="8415" width="15" style="6" customWidth="1"/>
    <col min="8416" max="8416" width="12.42578125" style="6" customWidth="1"/>
    <col min="8417" max="8417" width="17.5703125" style="6" customWidth="1"/>
    <col min="8418" max="8418" width="15" style="6" customWidth="1"/>
    <col min="8419" max="8420" width="16.28515625" style="6" customWidth="1"/>
    <col min="8421" max="8421" width="15" style="6" customWidth="1"/>
    <col min="8422" max="8422" width="18.85546875" style="6" customWidth="1"/>
    <col min="8423" max="8423" width="11.140625" style="6" customWidth="1"/>
    <col min="8424" max="8424" width="20.140625" style="6" customWidth="1"/>
    <col min="8425" max="8425" width="27.85546875" style="6" customWidth="1"/>
    <col min="8426" max="8426" width="17.5703125" style="6" customWidth="1"/>
    <col min="8427" max="8428" width="8.5703125" style="6" customWidth="1"/>
    <col min="8429" max="8429" width="16.28515625" style="6" customWidth="1"/>
    <col min="8430" max="8430" width="15" style="6" customWidth="1"/>
    <col min="8431" max="8431" width="17.5703125" style="6" customWidth="1"/>
    <col min="8432" max="8432" width="12.42578125" style="6" customWidth="1"/>
    <col min="8433" max="8433" width="15" style="6" customWidth="1"/>
    <col min="8434" max="8434" width="12.42578125" style="6" customWidth="1"/>
    <col min="8435" max="8435" width="6" style="6" customWidth="1"/>
    <col min="8436" max="8436" width="22.7109375" style="6" customWidth="1"/>
    <col min="8437" max="8437" width="31.7109375" style="6" customWidth="1"/>
    <col min="8438" max="8438" width="13.7109375" style="6" customWidth="1"/>
    <col min="8439" max="8439" width="16.28515625" style="6" customWidth="1"/>
    <col min="8440" max="8440" width="22.7109375" style="6" customWidth="1"/>
    <col min="8441" max="8441" width="21.42578125" style="6" customWidth="1"/>
    <col min="8442" max="8442" width="17.5703125" style="6" customWidth="1"/>
    <col min="8443" max="8443" width="16.28515625" style="6" customWidth="1"/>
    <col min="8444" max="8444" width="13.7109375" style="6" customWidth="1"/>
    <col min="8445" max="8445" width="8.5703125" style="6" customWidth="1"/>
    <col min="8446" max="8446" width="15" style="6" customWidth="1"/>
    <col min="8447" max="8447" width="17.5703125" style="6" customWidth="1"/>
    <col min="8448" max="8448" width="26.5703125" style="6" customWidth="1"/>
    <col min="8449" max="8449" width="25.28515625" style="6" customWidth="1"/>
    <col min="8450" max="8451" width="17.5703125" style="6" customWidth="1"/>
    <col min="8452" max="8452" width="12.42578125" style="6" customWidth="1"/>
    <col min="8453" max="8453" width="17.5703125" style="6" customWidth="1"/>
    <col min="8454" max="8454" width="12.42578125" style="6" customWidth="1"/>
    <col min="8455" max="8455" width="15" style="6" customWidth="1"/>
    <col min="8456" max="8456" width="16.28515625" style="6" customWidth="1"/>
    <col min="8457" max="8458" width="17.5703125" style="6" customWidth="1"/>
    <col min="8459" max="8459" width="27.85546875" style="6" customWidth="1"/>
    <col min="8460" max="8460" width="13.7109375" style="6" customWidth="1"/>
    <col min="8461" max="8462" width="17.5703125" style="6" customWidth="1"/>
    <col min="8463" max="8463" width="15" style="6" customWidth="1"/>
    <col min="8464" max="8465" width="12.42578125" style="6" customWidth="1"/>
    <col min="8466" max="8467" width="17.5703125" style="6" customWidth="1"/>
    <col min="8468" max="8468" width="22.7109375" style="6" customWidth="1"/>
    <col min="8469" max="8469" width="17.5703125" style="6" customWidth="1"/>
    <col min="8470" max="8470" width="15" style="6" customWidth="1"/>
    <col min="8471" max="8471" width="17.5703125" style="6" customWidth="1"/>
    <col min="8472" max="8472" width="12.42578125" style="6" customWidth="1"/>
    <col min="8473" max="8473" width="34.28515625" style="6" customWidth="1"/>
    <col min="8474" max="8474" width="29.140625" style="6" customWidth="1"/>
    <col min="8475" max="8476" width="18.85546875" style="6" customWidth="1"/>
    <col min="8477" max="8477" width="12.42578125" style="6" customWidth="1"/>
    <col min="8478" max="8478" width="20.140625" style="6" customWidth="1"/>
    <col min="8479" max="8479" width="16.28515625" style="6" customWidth="1"/>
    <col min="8480" max="8480" width="17.5703125" style="6" customWidth="1"/>
    <col min="8481" max="8662" width="12.42578125" style="6" customWidth="1"/>
    <col min="8663" max="8663" width="20.140625" style="6" customWidth="1"/>
    <col min="8664" max="8664" width="26.5703125" style="6" customWidth="1"/>
    <col min="8665" max="8665" width="29.140625" style="6" customWidth="1"/>
    <col min="8666" max="8667" width="13.7109375" style="6" customWidth="1"/>
    <col min="8668" max="8668" width="17.5703125" style="6" customWidth="1"/>
    <col min="8669" max="8669" width="12.42578125" style="6" customWidth="1"/>
    <col min="8670" max="8670" width="20.140625" style="6" customWidth="1"/>
    <col min="8671" max="8671" width="15" style="6" customWidth="1"/>
    <col min="8672" max="8672" width="12.42578125" style="6" customWidth="1"/>
    <col min="8673" max="8673" width="17.5703125" style="6" customWidth="1"/>
    <col min="8674" max="8674" width="15" style="6" customWidth="1"/>
    <col min="8675" max="8676" width="16.28515625" style="6" customWidth="1"/>
    <col min="8677" max="8677" width="15" style="6" customWidth="1"/>
    <col min="8678" max="8678" width="18.85546875" style="6" customWidth="1"/>
    <col min="8679" max="8679" width="11.140625" style="6" customWidth="1"/>
    <col min="8680" max="8680" width="20.140625" style="6" customWidth="1"/>
    <col min="8681" max="8681" width="27.85546875" style="6" customWidth="1"/>
    <col min="8682" max="8682" width="17.5703125" style="6" customWidth="1"/>
    <col min="8683" max="8684" width="8.5703125" style="6" customWidth="1"/>
    <col min="8685" max="8685" width="16.28515625" style="6" customWidth="1"/>
    <col min="8686" max="8686" width="15" style="6" customWidth="1"/>
    <col min="8687" max="8687" width="17.5703125" style="6" customWidth="1"/>
    <col min="8688" max="8688" width="12.42578125" style="6" customWidth="1"/>
    <col min="8689" max="8689" width="15" style="6" customWidth="1"/>
    <col min="8690" max="8690" width="12.42578125" style="6" customWidth="1"/>
    <col min="8691" max="8691" width="6" style="6" customWidth="1"/>
    <col min="8692" max="8692" width="22.7109375" style="6" customWidth="1"/>
    <col min="8693" max="8693" width="31.7109375" style="6" customWidth="1"/>
    <col min="8694" max="8694" width="13.7109375" style="6" customWidth="1"/>
    <col min="8695" max="8695" width="16.28515625" style="6" customWidth="1"/>
    <col min="8696" max="8696" width="22.7109375" style="6" customWidth="1"/>
    <col min="8697" max="8697" width="21.42578125" style="6" customWidth="1"/>
    <col min="8698" max="8698" width="17.5703125" style="6" customWidth="1"/>
    <col min="8699" max="8699" width="16.28515625" style="6" customWidth="1"/>
    <col min="8700" max="8700" width="13.7109375" style="6" customWidth="1"/>
    <col min="8701" max="8701" width="8.5703125" style="6" customWidth="1"/>
    <col min="8702" max="8702" width="15" style="6" customWidth="1"/>
    <col min="8703" max="8703" width="17.5703125" style="6" customWidth="1"/>
    <col min="8704" max="8704" width="26.5703125" style="6" customWidth="1"/>
    <col min="8705" max="8705" width="25.28515625" style="6" customWidth="1"/>
    <col min="8706" max="8707" width="17.5703125" style="6" customWidth="1"/>
    <col min="8708" max="8708" width="12.42578125" style="6" customWidth="1"/>
    <col min="8709" max="8709" width="17.5703125" style="6" customWidth="1"/>
    <col min="8710" max="8710" width="12.42578125" style="6" customWidth="1"/>
    <col min="8711" max="8711" width="15" style="6" customWidth="1"/>
    <col min="8712" max="8712" width="16.28515625" style="6" customWidth="1"/>
    <col min="8713" max="8714" width="17.5703125" style="6" customWidth="1"/>
    <col min="8715" max="8715" width="27.85546875" style="6" customWidth="1"/>
    <col min="8716" max="8716" width="13.7109375" style="6" customWidth="1"/>
    <col min="8717" max="8718" width="17.5703125" style="6" customWidth="1"/>
    <col min="8719" max="8719" width="15" style="6" customWidth="1"/>
    <col min="8720" max="8721" width="12.42578125" style="6" customWidth="1"/>
    <col min="8722" max="8723" width="17.5703125" style="6" customWidth="1"/>
    <col min="8724" max="8724" width="22.7109375" style="6" customWidth="1"/>
    <col min="8725" max="8725" width="17.5703125" style="6" customWidth="1"/>
    <col min="8726" max="8726" width="15" style="6" customWidth="1"/>
    <col min="8727" max="8727" width="17.5703125" style="6" customWidth="1"/>
    <col min="8728" max="8728" width="12.42578125" style="6" customWidth="1"/>
    <col min="8729" max="8729" width="34.28515625" style="6" customWidth="1"/>
    <col min="8730" max="8730" width="29.140625" style="6" customWidth="1"/>
    <col min="8731" max="8732" width="18.85546875" style="6" customWidth="1"/>
    <col min="8733" max="8733" width="12.42578125" style="6" customWidth="1"/>
    <col min="8734" max="8734" width="20.140625" style="6" customWidth="1"/>
    <col min="8735" max="8735" width="16.28515625" style="6" customWidth="1"/>
    <col min="8736" max="8736" width="17.5703125" style="6" customWidth="1"/>
    <col min="8737" max="8918" width="12.42578125" style="6" customWidth="1"/>
    <col min="8919" max="8919" width="20.140625" style="6" customWidth="1"/>
    <col min="8920" max="8920" width="26.5703125" style="6" customWidth="1"/>
    <col min="8921" max="8921" width="29.140625" style="6" customWidth="1"/>
    <col min="8922" max="8923" width="13.7109375" style="6" customWidth="1"/>
    <col min="8924" max="8924" width="17.5703125" style="6" customWidth="1"/>
    <col min="8925" max="8925" width="12.42578125" style="6" customWidth="1"/>
    <col min="8926" max="8926" width="20.140625" style="6" customWidth="1"/>
    <col min="8927" max="8927" width="15" style="6" customWidth="1"/>
    <col min="8928" max="8928" width="12.42578125" style="6" customWidth="1"/>
    <col min="8929" max="8929" width="17.5703125" style="6" customWidth="1"/>
    <col min="8930" max="8930" width="15" style="6" customWidth="1"/>
    <col min="8931" max="8932" width="16.28515625" style="6" customWidth="1"/>
    <col min="8933" max="8933" width="15" style="6" customWidth="1"/>
    <col min="8934" max="8934" width="18.85546875" style="6" customWidth="1"/>
    <col min="8935" max="8935" width="11.140625" style="6" customWidth="1"/>
    <col min="8936" max="8936" width="20.140625" style="6" customWidth="1"/>
    <col min="8937" max="8937" width="27.85546875" style="6" customWidth="1"/>
    <col min="8938" max="8938" width="17.5703125" style="6" customWidth="1"/>
    <col min="8939" max="8940" width="8.5703125" style="6" customWidth="1"/>
    <col min="8941" max="8941" width="16.28515625" style="6" customWidth="1"/>
    <col min="8942" max="8942" width="15" style="6" customWidth="1"/>
    <col min="8943" max="8943" width="17.5703125" style="6" customWidth="1"/>
    <col min="8944" max="8944" width="12.42578125" style="6" customWidth="1"/>
    <col min="8945" max="8945" width="15" style="6" customWidth="1"/>
    <col min="8946" max="8946" width="12.42578125" style="6" customWidth="1"/>
    <col min="8947" max="8947" width="6" style="6" customWidth="1"/>
    <col min="8948" max="8948" width="22.7109375" style="6" customWidth="1"/>
    <col min="8949" max="8949" width="31.7109375" style="6" customWidth="1"/>
    <col min="8950" max="8950" width="13.7109375" style="6" customWidth="1"/>
    <col min="8951" max="8951" width="16.28515625" style="6" customWidth="1"/>
    <col min="8952" max="8952" width="22.7109375" style="6" customWidth="1"/>
    <col min="8953" max="8953" width="21.42578125" style="6" customWidth="1"/>
    <col min="8954" max="8954" width="17.5703125" style="6" customWidth="1"/>
    <col min="8955" max="8955" width="16.28515625" style="6" customWidth="1"/>
    <col min="8956" max="8956" width="13.7109375" style="6" customWidth="1"/>
    <col min="8957" max="8957" width="8.5703125" style="6" customWidth="1"/>
    <col min="8958" max="8958" width="15" style="6" customWidth="1"/>
    <col min="8959" max="8959" width="17.5703125" style="6" customWidth="1"/>
    <col min="8960" max="8960" width="26.5703125" style="6" customWidth="1"/>
    <col min="8961" max="8961" width="25.28515625" style="6" customWidth="1"/>
    <col min="8962" max="8963" width="17.5703125" style="6" customWidth="1"/>
    <col min="8964" max="8964" width="12.42578125" style="6" customWidth="1"/>
    <col min="8965" max="8965" width="17.5703125" style="6" customWidth="1"/>
    <col min="8966" max="8966" width="12.42578125" style="6" customWidth="1"/>
    <col min="8967" max="8967" width="15" style="6" customWidth="1"/>
    <col min="8968" max="8968" width="16.28515625" style="6" customWidth="1"/>
    <col min="8969" max="8970" width="17.5703125" style="6" customWidth="1"/>
    <col min="8971" max="8971" width="27.85546875" style="6" customWidth="1"/>
    <col min="8972" max="8972" width="13.7109375" style="6" customWidth="1"/>
    <col min="8973" max="8974" width="17.5703125" style="6" customWidth="1"/>
    <col min="8975" max="8975" width="15" style="6" customWidth="1"/>
    <col min="8976" max="8977" width="12.42578125" style="6" customWidth="1"/>
    <col min="8978" max="8979" width="17.5703125" style="6" customWidth="1"/>
    <col min="8980" max="8980" width="22.7109375" style="6" customWidth="1"/>
    <col min="8981" max="8981" width="17.5703125" style="6" customWidth="1"/>
    <col min="8982" max="8982" width="15" style="6" customWidth="1"/>
    <col min="8983" max="8983" width="17.5703125" style="6" customWidth="1"/>
    <col min="8984" max="8984" width="12.42578125" style="6" customWidth="1"/>
    <col min="8985" max="8985" width="34.28515625" style="6" customWidth="1"/>
    <col min="8986" max="8986" width="29.140625" style="6" customWidth="1"/>
    <col min="8987" max="8988" width="18.85546875" style="6" customWidth="1"/>
    <col min="8989" max="8989" width="12.42578125" style="6" customWidth="1"/>
    <col min="8990" max="8990" width="20.140625" style="6" customWidth="1"/>
    <col min="8991" max="8991" width="16.28515625" style="6" customWidth="1"/>
    <col min="8992" max="8992" width="17.5703125" style="6" customWidth="1"/>
    <col min="8993" max="9174" width="12.42578125" style="6" customWidth="1"/>
    <col min="9175" max="9175" width="20.140625" style="6" customWidth="1"/>
    <col min="9176" max="9176" width="26.5703125" style="6" customWidth="1"/>
    <col min="9177" max="9177" width="29.140625" style="6" customWidth="1"/>
    <col min="9178" max="9179" width="13.7109375" style="6" customWidth="1"/>
    <col min="9180" max="9180" width="17.5703125" style="6" customWidth="1"/>
    <col min="9181" max="9181" width="12.42578125" style="6" customWidth="1"/>
    <col min="9182" max="9182" width="20.140625" style="6" customWidth="1"/>
    <col min="9183" max="9183" width="15" style="6" customWidth="1"/>
    <col min="9184" max="9184" width="12.42578125" style="6" customWidth="1"/>
    <col min="9185" max="9185" width="17.5703125" style="6" customWidth="1"/>
    <col min="9186" max="9186" width="15" style="6" customWidth="1"/>
    <col min="9187" max="9188" width="16.28515625" style="6" customWidth="1"/>
    <col min="9189" max="9189" width="15" style="6" customWidth="1"/>
    <col min="9190" max="9190" width="18.85546875" style="6" customWidth="1"/>
    <col min="9191" max="9191" width="11.140625" style="6" customWidth="1"/>
    <col min="9192" max="9192" width="20.140625" style="6" customWidth="1"/>
    <col min="9193" max="9193" width="27.85546875" style="6" customWidth="1"/>
    <col min="9194" max="9194" width="17.5703125" style="6" customWidth="1"/>
    <col min="9195" max="9196" width="8.5703125" style="6" customWidth="1"/>
    <col min="9197" max="9197" width="16.28515625" style="6" customWidth="1"/>
    <col min="9198" max="9198" width="15" style="6" customWidth="1"/>
    <col min="9199" max="9199" width="17.5703125" style="6" customWidth="1"/>
    <col min="9200" max="9200" width="12.42578125" style="6" customWidth="1"/>
    <col min="9201" max="9201" width="15" style="6" customWidth="1"/>
    <col min="9202" max="9202" width="12.42578125" style="6" customWidth="1"/>
    <col min="9203" max="9203" width="6" style="6" customWidth="1"/>
    <col min="9204" max="9204" width="22.7109375" style="6" customWidth="1"/>
    <col min="9205" max="9205" width="31.7109375" style="6" customWidth="1"/>
    <col min="9206" max="9206" width="13.7109375" style="6" customWidth="1"/>
    <col min="9207" max="9207" width="16.28515625" style="6" customWidth="1"/>
    <col min="9208" max="9208" width="22.7109375" style="6" customWidth="1"/>
    <col min="9209" max="9209" width="21.42578125" style="6" customWidth="1"/>
    <col min="9210" max="9210" width="17.5703125" style="6" customWidth="1"/>
    <col min="9211" max="9211" width="16.28515625" style="6" customWidth="1"/>
    <col min="9212" max="9212" width="13.7109375" style="6" customWidth="1"/>
    <col min="9213" max="9213" width="8.5703125" style="6" customWidth="1"/>
    <col min="9214" max="9214" width="15" style="6" customWidth="1"/>
    <col min="9215" max="9215" width="17.5703125" style="6" customWidth="1"/>
    <col min="9216" max="9216" width="26.5703125" style="6" customWidth="1"/>
    <col min="9217" max="9217" width="25.28515625" style="6" customWidth="1"/>
    <col min="9218" max="9219" width="17.5703125" style="6" customWidth="1"/>
    <col min="9220" max="9220" width="12.42578125" style="6" customWidth="1"/>
    <col min="9221" max="9221" width="17.5703125" style="6" customWidth="1"/>
    <col min="9222" max="9222" width="12.42578125" style="6" customWidth="1"/>
    <col min="9223" max="9223" width="15" style="6" customWidth="1"/>
    <col min="9224" max="9224" width="16.28515625" style="6" customWidth="1"/>
    <col min="9225" max="9226" width="17.5703125" style="6" customWidth="1"/>
    <col min="9227" max="9227" width="27.85546875" style="6" customWidth="1"/>
    <col min="9228" max="9228" width="13.7109375" style="6" customWidth="1"/>
    <col min="9229" max="9230" width="17.5703125" style="6" customWidth="1"/>
    <col min="9231" max="9231" width="15" style="6" customWidth="1"/>
    <col min="9232" max="9233" width="12.42578125" style="6" customWidth="1"/>
    <col min="9234" max="9235" width="17.5703125" style="6" customWidth="1"/>
    <col min="9236" max="9236" width="22.7109375" style="6" customWidth="1"/>
    <col min="9237" max="9237" width="17.5703125" style="6" customWidth="1"/>
    <col min="9238" max="9238" width="15" style="6" customWidth="1"/>
    <col min="9239" max="9239" width="17.5703125" style="6" customWidth="1"/>
    <col min="9240" max="9240" width="12.42578125" style="6" customWidth="1"/>
    <col min="9241" max="9241" width="34.28515625" style="6" customWidth="1"/>
    <col min="9242" max="9242" width="29.140625" style="6" customWidth="1"/>
    <col min="9243" max="9244" width="18.85546875" style="6" customWidth="1"/>
    <col min="9245" max="9245" width="12.42578125" style="6" customWidth="1"/>
    <col min="9246" max="9246" width="20.140625" style="6" customWidth="1"/>
    <col min="9247" max="9247" width="16.28515625" style="6" customWidth="1"/>
    <col min="9248" max="9248" width="17.5703125" style="6" customWidth="1"/>
    <col min="9249" max="9430" width="12.42578125" style="6" customWidth="1"/>
    <col min="9431" max="9431" width="20.140625" style="6" customWidth="1"/>
    <col min="9432" max="9432" width="26.5703125" style="6" customWidth="1"/>
    <col min="9433" max="9433" width="29.140625" style="6" customWidth="1"/>
    <col min="9434" max="9435" width="13.7109375" style="6" customWidth="1"/>
    <col min="9436" max="9436" width="17.5703125" style="6" customWidth="1"/>
    <col min="9437" max="9437" width="12.42578125" style="6" customWidth="1"/>
    <col min="9438" max="9438" width="20.140625" style="6" customWidth="1"/>
    <col min="9439" max="9439" width="15" style="6" customWidth="1"/>
    <col min="9440" max="9440" width="12.42578125" style="6" customWidth="1"/>
    <col min="9441" max="9441" width="17.5703125" style="6" customWidth="1"/>
    <col min="9442" max="9442" width="15" style="6" customWidth="1"/>
    <col min="9443" max="9444" width="16.28515625" style="6" customWidth="1"/>
    <col min="9445" max="9445" width="15" style="6" customWidth="1"/>
    <col min="9446" max="9446" width="18.85546875" style="6" customWidth="1"/>
    <col min="9447" max="9447" width="11.140625" style="6" customWidth="1"/>
    <col min="9448" max="9448" width="20.140625" style="6" customWidth="1"/>
    <col min="9449" max="9449" width="27.85546875" style="6" customWidth="1"/>
    <col min="9450" max="9450" width="17.5703125" style="6" customWidth="1"/>
    <col min="9451" max="9452" width="8.5703125" style="6" customWidth="1"/>
    <col min="9453" max="9453" width="16.28515625" style="6" customWidth="1"/>
    <col min="9454" max="9454" width="15" style="6" customWidth="1"/>
    <col min="9455" max="9455" width="17.5703125" style="6" customWidth="1"/>
    <col min="9456" max="9456" width="12.42578125" style="6" customWidth="1"/>
    <col min="9457" max="9457" width="15" style="6" customWidth="1"/>
    <col min="9458" max="9458" width="12.42578125" style="6" customWidth="1"/>
    <col min="9459" max="9459" width="6" style="6" customWidth="1"/>
    <col min="9460" max="9460" width="22.7109375" style="6" customWidth="1"/>
    <col min="9461" max="9461" width="31.7109375" style="6" customWidth="1"/>
    <col min="9462" max="9462" width="13.7109375" style="6" customWidth="1"/>
    <col min="9463" max="9463" width="16.28515625" style="6" customWidth="1"/>
    <col min="9464" max="9464" width="22.7109375" style="6" customWidth="1"/>
    <col min="9465" max="9465" width="21.42578125" style="6" customWidth="1"/>
    <col min="9466" max="9466" width="17.5703125" style="6" customWidth="1"/>
    <col min="9467" max="9467" width="16.28515625" style="6" customWidth="1"/>
    <col min="9468" max="9468" width="13.7109375" style="6" customWidth="1"/>
    <col min="9469" max="9469" width="8.5703125" style="6" customWidth="1"/>
    <col min="9470" max="9470" width="15" style="6" customWidth="1"/>
    <col min="9471" max="9471" width="17.5703125" style="6" customWidth="1"/>
    <col min="9472" max="9472" width="26.5703125" style="6" customWidth="1"/>
    <col min="9473" max="9473" width="25.28515625" style="6" customWidth="1"/>
    <col min="9474" max="9475" width="17.5703125" style="6" customWidth="1"/>
    <col min="9476" max="9476" width="12.42578125" style="6" customWidth="1"/>
    <col min="9477" max="9477" width="17.5703125" style="6" customWidth="1"/>
    <col min="9478" max="9478" width="12.42578125" style="6" customWidth="1"/>
    <col min="9479" max="9479" width="15" style="6" customWidth="1"/>
    <col min="9480" max="9480" width="16.28515625" style="6" customWidth="1"/>
    <col min="9481" max="9482" width="17.5703125" style="6" customWidth="1"/>
    <col min="9483" max="9483" width="27.85546875" style="6" customWidth="1"/>
    <col min="9484" max="9484" width="13.7109375" style="6" customWidth="1"/>
    <col min="9485" max="9486" width="17.5703125" style="6" customWidth="1"/>
    <col min="9487" max="9487" width="15" style="6" customWidth="1"/>
    <col min="9488" max="9489" width="12.42578125" style="6" customWidth="1"/>
    <col min="9490" max="9491" width="17.5703125" style="6" customWidth="1"/>
    <col min="9492" max="9492" width="22.7109375" style="6" customWidth="1"/>
    <col min="9493" max="9493" width="17.5703125" style="6" customWidth="1"/>
    <col min="9494" max="9494" width="15" style="6" customWidth="1"/>
    <col min="9495" max="9495" width="17.5703125" style="6" customWidth="1"/>
    <col min="9496" max="9496" width="12.42578125" style="6" customWidth="1"/>
    <col min="9497" max="9497" width="34.28515625" style="6" customWidth="1"/>
    <col min="9498" max="9498" width="29.140625" style="6" customWidth="1"/>
    <col min="9499" max="9500" width="18.85546875" style="6" customWidth="1"/>
    <col min="9501" max="9501" width="12.42578125" style="6" customWidth="1"/>
    <col min="9502" max="9502" width="20.140625" style="6" customWidth="1"/>
    <col min="9503" max="9503" width="16.28515625" style="6" customWidth="1"/>
    <col min="9504" max="9504" width="17.5703125" style="6" customWidth="1"/>
    <col min="9505" max="9686" width="12.42578125" style="6" customWidth="1"/>
    <col min="9687" max="9687" width="20.140625" style="6" customWidth="1"/>
    <col min="9688" max="9688" width="26.5703125" style="6" customWidth="1"/>
    <col min="9689" max="9689" width="29.140625" style="6" customWidth="1"/>
    <col min="9690" max="9691" width="13.7109375" style="6" customWidth="1"/>
    <col min="9692" max="9692" width="17.5703125" style="6" customWidth="1"/>
    <col min="9693" max="9693" width="12.42578125" style="6" customWidth="1"/>
    <col min="9694" max="9694" width="20.140625" style="6" customWidth="1"/>
    <col min="9695" max="9695" width="15" style="6" customWidth="1"/>
    <col min="9696" max="9696" width="12.42578125" style="6" customWidth="1"/>
    <col min="9697" max="9697" width="17.5703125" style="6" customWidth="1"/>
    <col min="9698" max="9698" width="15" style="6" customWidth="1"/>
    <col min="9699" max="9700" width="16.28515625" style="6" customWidth="1"/>
    <col min="9701" max="9701" width="15" style="6" customWidth="1"/>
    <col min="9702" max="9702" width="18.85546875" style="6" customWidth="1"/>
    <col min="9703" max="9703" width="11.140625" style="6" customWidth="1"/>
    <col min="9704" max="9704" width="20.140625" style="6" customWidth="1"/>
    <col min="9705" max="9705" width="27.85546875" style="6" customWidth="1"/>
    <col min="9706" max="9706" width="17.5703125" style="6" customWidth="1"/>
    <col min="9707" max="9708" width="8.5703125" style="6" customWidth="1"/>
    <col min="9709" max="9709" width="16.28515625" style="6" customWidth="1"/>
    <col min="9710" max="9710" width="15" style="6" customWidth="1"/>
    <col min="9711" max="9711" width="17.5703125" style="6" customWidth="1"/>
    <col min="9712" max="9712" width="12.42578125" style="6" customWidth="1"/>
    <col min="9713" max="9713" width="15" style="6" customWidth="1"/>
    <col min="9714" max="9714" width="12.42578125" style="6" customWidth="1"/>
    <col min="9715" max="9715" width="6" style="6" customWidth="1"/>
    <col min="9716" max="9716" width="22.7109375" style="6" customWidth="1"/>
    <col min="9717" max="9717" width="31.7109375" style="6" customWidth="1"/>
    <col min="9718" max="9718" width="13.7109375" style="6" customWidth="1"/>
    <col min="9719" max="9719" width="16.28515625" style="6" customWidth="1"/>
    <col min="9720" max="9720" width="22.7109375" style="6" customWidth="1"/>
    <col min="9721" max="9721" width="21.42578125" style="6" customWidth="1"/>
    <col min="9722" max="9722" width="17.5703125" style="6" customWidth="1"/>
    <col min="9723" max="9723" width="16.28515625" style="6" customWidth="1"/>
    <col min="9724" max="9724" width="13.7109375" style="6" customWidth="1"/>
    <col min="9725" max="9725" width="8.5703125" style="6" customWidth="1"/>
    <col min="9726" max="9726" width="15" style="6" customWidth="1"/>
    <col min="9727" max="9727" width="17.5703125" style="6" customWidth="1"/>
    <col min="9728" max="9728" width="26.5703125" style="6" customWidth="1"/>
    <col min="9729" max="9729" width="25.28515625" style="6" customWidth="1"/>
    <col min="9730" max="9731" width="17.5703125" style="6" customWidth="1"/>
    <col min="9732" max="9732" width="12.42578125" style="6" customWidth="1"/>
    <col min="9733" max="9733" width="17.5703125" style="6" customWidth="1"/>
    <col min="9734" max="9734" width="12.42578125" style="6" customWidth="1"/>
    <col min="9735" max="9735" width="15" style="6" customWidth="1"/>
    <col min="9736" max="9736" width="16.28515625" style="6" customWidth="1"/>
    <col min="9737" max="9738" width="17.5703125" style="6" customWidth="1"/>
    <col min="9739" max="9739" width="27.85546875" style="6" customWidth="1"/>
    <col min="9740" max="9740" width="13.7109375" style="6" customWidth="1"/>
    <col min="9741" max="9742" width="17.5703125" style="6" customWidth="1"/>
    <col min="9743" max="9743" width="15" style="6" customWidth="1"/>
    <col min="9744" max="9745" width="12.42578125" style="6" customWidth="1"/>
    <col min="9746" max="9747" width="17.5703125" style="6" customWidth="1"/>
    <col min="9748" max="9748" width="22.7109375" style="6" customWidth="1"/>
    <col min="9749" max="9749" width="17.5703125" style="6" customWidth="1"/>
    <col min="9750" max="9750" width="15" style="6" customWidth="1"/>
    <col min="9751" max="9751" width="17.5703125" style="6" customWidth="1"/>
    <col min="9752" max="9752" width="12.42578125" style="6" customWidth="1"/>
    <col min="9753" max="9753" width="34.28515625" style="6" customWidth="1"/>
    <col min="9754" max="9754" width="29.140625" style="6" customWidth="1"/>
    <col min="9755" max="9756" width="18.85546875" style="6" customWidth="1"/>
    <col min="9757" max="9757" width="12.42578125" style="6" customWidth="1"/>
    <col min="9758" max="9758" width="20.140625" style="6" customWidth="1"/>
    <col min="9759" max="9759" width="16.28515625" style="6" customWidth="1"/>
    <col min="9760" max="9760" width="17.5703125" style="6" customWidth="1"/>
    <col min="9761" max="9942" width="12.42578125" style="6" customWidth="1"/>
    <col min="9943" max="9943" width="20.140625" style="6" customWidth="1"/>
    <col min="9944" max="9944" width="26.5703125" style="6" customWidth="1"/>
    <col min="9945" max="9945" width="29.140625" style="6" customWidth="1"/>
    <col min="9946" max="9947" width="13.7109375" style="6" customWidth="1"/>
    <col min="9948" max="9948" width="17.5703125" style="6" customWidth="1"/>
    <col min="9949" max="9949" width="12.42578125" style="6" customWidth="1"/>
    <col min="9950" max="9950" width="20.140625" style="6" customWidth="1"/>
    <col min="9951" max="9951" width="15" style="6" customWidth="1"/>
    <col min="9952" max="9952" width="12.42578125" style="6" customWidth="1"/>
    <col min="9953" max="9953" width="17.5703125" style="6" customWidth="1"/>
    <col min="9954" max="9954" width="15" style="6" customWidth="1"/>
    <col min="9955" max="9956" width="16.28515625" style="6" customWidth="1"/>
    <col min="9957" max="9957" width="15" style="6" customWidth="1"/>
    <col min="9958" max="9958" width="18.85546875" style="6" customWidth="1"/>
    <col min="9959" max="9959" width="11.140625" style="6" customWidth="1"/>
    <col min="9960" max="9960" width="20.140625" style="6" customWidth="1"/>
    <col min="9961" max="9961" width="27.85546875" style="6" customWidth="1"/>
    <col min="9962" max="9962" width="17.5703125" style="6" customWidth="1"/>
    <col min="9963" max="9964" width="8.5703125" style="6" customWidth="1"/>
    <col min="9965" max="9965" width="16.28515625" style="6" customWidth="1"/>
    <col min="9966" max="9966" width="15" style="6" customWidth="1"/>
    <col min="9967" max="9967" width="17.5703125" style="6" customWidth="1"/>
    <col min="9968" max="9968" width="12.42578125" style="6" customWidth="1"/>
    <col min="9969" max="9969" width="15" style="6" customWidth="1"/>
    <col min="9970" max="9970" width="12.42578125" style="6" customWidth="1"/>
    <col min="9971" max="9971" width="6" style="6" customWidth="1"/>
    <col min="9972" max="9972" width="22.7109375" style="6" customWidth="1"/>
    <col min="9973" max="9973" width="31.7109375" style="6" customWidth="1"/>
    <col min="9974" max="9974" width="13.7109375" style="6" customWidth="1"/>
    <col min="9975" max="9975" width="16.28515625" style="6" customWidth="1"/>
    <col min="9976" max="9976" width="22.7109375" style="6" customWidth="1"/>
    <col min="9977" max="9977" width="21.42578125" style="6" customWidth="1"/>
    <col min="9978" max="9978" width="17.5703125" style="6" customWidth="1"/>
    <col min="9979" max="9979" width="16.28515625" style="6" customWidth="1"/>
    <col min="9980" max="9980" width="13.7109375" style="6" customWidth="1"/>
    <col min="9981" max="9981" width="8.5703125" style="6" customWidth="1"/>
    <col min="9982" max="9982" width="15" style="6" customWidth="1"/>
    <col min="9983" max="9983" width="17.5703125" style="6" customWidth="1"/>
    <col min="9984" max="9984" width="26.5703125" style="6" customWidth="1"/>
    <col min="9985" max="9985" width="25.28515625" style="6" customWidth="1"/>
    <col min="9986" max="9987" width="17.5703125" style="6" customWidth="1"/>
    <col min="9988" max="9988" width="12.42578125" style="6" customWidth="1"/>
    <col min="9989" max="9989" width="17.5703125" style="6" customWidth="1"/>
    <col min="9990" max="9990" width="12.42578125" style="6" customWidth="1"/>
    <col min="9991" max="9991" width="15" style="6" customWidth="1"/>
    <col min="9992" max="9992" width="16.28515625" style="6" customWidth="1"/>
    <col min="9993" max="9994" width="17.5703125" style="6" customWidth="1"/>
    <col min="9995" max="9995" width="27.85546875" style="6" customWidth="1"/>
    <col min="9996" max="9996" width="13.7109375" style="6" customWidth="1"/>
    <col min="9997" max="9998" width="17.5703125" style="6" customWidth="1"/>
    <col min="9999" max="9999" width="15" style="6" customWidth="1"/>
    <col min="10000" max="10001" width="12.42578125" style="6" customWidth="1"/>
    <col min="10002" max="10003" width="17.5703125" style="6" customWidth="1"/>
    <col min="10004" max="10004" width="22.7109375" style="6" customWidth="1"/>
    <col min="10005" max="10005" width="17.5703125" style="6" customWidth="1"/>
    <col min="10006" max="10006" width="15" style="6" customWidth="1"/>
    <col min="10007" max="10007" width="17.5703125" style="6" customWidth="1"/>
    <col min="10008" max="10008" width="12.42578125" style="6" customWidth="1"/>
    <col min="10009" max="10009" width="34.28515625" style="6" customWidth="1"/>
    <col min="10010" max="10010" width="29.140625" style="6" customWidth="1"/>
    <col min="10011" max="10012" width="18.85546875" style="6" customWidth="1"/>
    <col min="10013" max="10013" width="12.42578125" style="6" customWidth="1"/>
    <col min="10014" max="10014" width="20.140625" style="6" customWidth="1"/>
    <col min="10015" max="10015" width="16.28515625" style="6" customWidth="1"/>
    <col min="10016" max="10016" width="17.5703125" style="6" customWidth="1"/>
    <col min="10017" max="10198" width="12.42578125" style="6" customWidth="1"/>
    <col min="10199" max="10199" width="20.140625" style="6" customWidth="1"/>
    <col min="10200" max="10200" width="26.5703125" style="6" customWidth="1"/>
    <col min="10201" max="10201" width="29.140625" style="6" customWidth="1"/>
    <col min="10202" max="10203" width="13.7109375" style="6" customWidth="1"/>
    <col min="10204" max="10204" width="17.5703125" style="6" customWidth="1"/>
    <col min="10205" max="10205" width="12.42578125" style="6" customWidth="1"/>
    <col min="10206" max="10206" width="20.140625" style="6" customWidth="1"/>
    <col min="10207" max="10207" width="15" style="6" customWidth="1"/>
    <col min="10208" max="10208" width="12.42578125" style="6" customWidth="1"/>
    <col min="10209" max="10209" width="17.5703125" style="6" customWidth="1"/>
    <col min="10210" max="10210" width="15" style="6" customWidth="1"/>
    <col min="10211" max="10212" width="16.28515625" style="6" customWidth="1"/>
    <col min="10213" max="10213" width="15" style="6" customWidth="1"/>
    <col min="10214" max="10214" width="18.85546875" style="6" customWidth="1"/>
    <col min="10215" max="10215" width="11.140625" style="6" customWidth="1"/>
    <col min="10216" max="10216" width="20.140625" style="6" customWidth="1"/>
    <col min="10217" max="10217" width="27.85546875" style="6" customWidth="1"/>
    <col min="10218" max="10218" width="17.5703125" style="6" customWidth="1"/>
    <col min="10219" max="10220" width="8.5703125" style="6" customWidth="1"/>
    <col min="10221" max="10221" width="16.28515625" style="6" customWidth="1"/>
    <col min="10222" max="10222" width="15" style="6" customWidth="1"/>
    <col min="10223" max="10223" width="17.5703125" style="6" customWidth="1"/>
    <col min="10224" max="10224" width="12.42578125" style="6" customWidth="1"/>
    <col min="10225" max="10225" width="15" style="6" customWidth="1"/>
    <col min="10226" max="10226" width="12.42578125" style="6" customWidth="1"/>
    <col min="10227" max="10227" width="6" style="6" customWidth="1"/>
    <col min="10228" max="10228" width="22.7109375" style="6" customWidth="1"/>
    <col min="10229" max="10229" width="31.7109375" style="6" customWidth="1"/>
    <col min="10230" max="10230" width="13.7109375" style="6" customWidth="1"/>
    <col min="10231" max="10231" width="16.28515625" style="6" customWidth="1"/>
    <col min="10232" max="10232" width="22.7109375" style="6" customWidth="1"/>
    <col min="10233" max="10233" width="21.42578125" style="6" customWidth="1"/>
    <col min="10234" max="10234" width="17.5703125" style="6" customWidth="1"/>
    <col min="10235" max="10235" width="16.28515625" style="6" customWidth="1"/>
    <col min="10236" max="10236" width="13.7109375" style="6" customWidth="1"/>
    <col min="10237" max="10237" width="8.5703125" style="6" customWidth="1"/>
    <col min="10238" max="10238" width="15" style="6" customWidth="1"/>
    <col min="10239" max="10239" width="17.5703125" style="6" customWidth="1"/>
    <col min="10240" max="10240" width="26.5703125" style="6" customWidth="1"/>
    <col min="10241" max="10241" width="25.28515625" style="6" customWidth="1"/>
    <col min="10242" max="10243" width="17.5703125" style="6" customWidth="1"/>
    <col min="10244" max="10244" width="12.42578125" style="6" customWidth="1"/>
    <col min="10245" max="10245" width="17.5703125" style="6" customWidth="1"/>
    <col min="10246" max="10246" width="12.42578125" style="6" customWidth="1"/>
    <col min="10247" max="10247" width="15" style="6" customWidth="1"/>
    <col min="10248" max="10248" width="16.28515625" style="6" customWidth="1"/>
    <col min="10249" max="10250" width="17.5703125" style="6" customWidth="1"/>
    <col min="10251" max="10251" width="27.85546875" style="6" customWidth="1"/>
    <col min="10252" max="10252" width="13.7109375" style="6" customWidth="1"/>
    <col min="10253" max="10254" width="17.5703125" style="6" customWidth="1"/>
    <col min="10255" max="10255" width="15" style="6" customWidth="1"/>
    <col min="10256" max="10257" width="12.42578125" style="6" customWidth="1"/>
    <col min="10258" max="10259" width="17.5703125" style="6" customWidth="1"/>
    <col min="10260" max="10260" width="22.7109375" style="6" customWidth="1"/>
    <col min="10261" max="10261" width="17.5703125" style="6" customWidth="1"/>
    <col min="10262" max="10262" width="15" style="6" customWidth="1"/>
    <col min="10263" max="10263" width="17.5703125" style="6" customWidth="1"/>
    <col min="10264" max="10264" width="12.42578125" style="6" customWidth="1"/>
    <col min="10265" max="10265" width="34.28515625" style="6" customWidth="1"/>
    <col min="10266" max="10266" width="29.140625" style="6" customWidth="1"/>
    <col min="10267" max="10268" width="18.85546875" style="6" customWidth="1"/>
    <col min="10269" max="10269" width="12.42578125" style="6" customWidth="1"/>
    <col min="10270" max="10270" width="20.140625" style="6" customWidth="1"/>
    <col min="10271" max="10271" width="16.28515625" style="6" customWidth="1"/>
    <col min="10272" max="10272" width="17.5703125" style="6" customWidth="1"/>
    <col min="10273" max="10454" width="12.42578125" style="6" customWidth="1"/>
    <col min="10455" max="10455" width="20.140625" style="6" customWidth="1"/>
    <col min="10456" max="10456" width="26.5703125" style="6" customWidth="1"/>
    <col min="10457" max="10457" width="29.140625" style="6" customWidth="1"/>
    <col min="10458" max="10459" width="13.7109375" style="6" customWidth="1"/>
    <col min="10460" max="10460" width="17.5703125" style="6" customWidth="1"/>
    <col min="10461" max="10461" width="12.42578125" style="6" customWidth="1"/>
    <col min="10462" max="10462" width="20.140625" style="6" customWidth="1"/>
    <col min="10463" max="10463" width="15" style="6" customWidth="1"/>
    <col min="10464" max="10464" width="12.42578125" style="6" customWidth="1"/>
    <col min="10465" max="10465" width="17.5703125" style="6" customWidth="1"/>
    <col min="10466" max="10466" width="15" style="6" customWidth="1"/>
    <col min="10467" max="10468" width="16.28515625" style="6" customWidth="1"/>
    <col min="10469" max="10469" width="15" style="6" customWidth="1"/>
    <col min="10470" max="10470" width="18.85546875" style="6" customWidth="1"/>
    <col min="10471" max="10471" width="11.140625" style="6" customWidth="1"/>
    <col min="10472" max="10472" width="20.140625" style="6" customWidth="1"/>
    <col min="10473" max="10473" width="27.85546875" style="6" customWidth="1"/>
    <col min="10474" max="10474" width="17.5703125" style="6" customWidth="1"/>
    <col min="10475" max="10476" width="8.5703125" style="6" customWidth="1"/>
    <col min="10477" max="10477" width="16.28515625" style="6" customWidth="1"/>
    <col min="10478" max="10478" width="15" style="6" customWidth="1"/>
    <col min="10479" max="10479" width="17.5703125" style="6" customWidth="1"/>
    <col min="10480" max="10480" width="12.42578125" style="6" customWidth="1"/>
    <col min="10481" max="10481" width="15" style="6" customWidth="1"/>
    <col min="10482" max="10482" width="12.42578125" style="6" customWidth="1"/>
    <col min="10483" max="10483" width="6" style="6" customWidth="1"/>
    <col min="10484" max="10484" width="22.7109375" style="6" customWidth="1"/>
    <col min="10485" max="10485" width="31.7109375" style="6" customWidth="1"/>
    <col min="10486" max="10486" width="13.7109375" style="6" customWidth="1"/>
    <col min="10487" max="10487" width="16.28515625" style="6" customWidth="1"/>
    <col min="10488" max="10488" width="22.7109375" style="6" customWidth="1"/>
    <col min="10489" max="10489" width="21.42578125" style="6" customWidth="1"/>
    <col min="10490" max="10490" width="17.5703125" style="6" customWidth="1"/>
    <col min="10491" max="10491" width="16.28515625" style="6" customWidth="1"/>
    <col min="10492" max="10492" width="13.7109375" style="6" customWidth="1"/>
    <col min="10493" max="10493" width="8.5703125" style="6" customWidth="1"/>
    <col min="10494" max="10494" width="15" style="6" customWidth="1"/>
    <col min="10495" max="10495" width="17.5703125" style="6" customWidth="1"/>
    <col min="10496" max="10496" width="26.5703125" style="6" customWidth="1"/>
    <col min="10497" max="10497" width="25.28515625" style="6" customWidth="1"/>
    <col min="10498" max="10499" width="17.5703125" style="6" customWidth="1"/>
    <col min="10500" max="10500" width="12.42578125" style="6" customWidth="1"/>
    <col min="10501" max="10501" width="17.5703125" style="6" customWidth="1"/>
    <col min="10502" max="10502" width="12.42578125" style="6" customWidth="1"/>
    <col min="10503" max="10503" width="15" style="6" customWidth="1"/>
    <col min="10504" max="10504" width="16.28515625" style="6" customWidth="1"/>
    <col min="10505" max="10506" width="17.5703125" style="6" customWidth="1"/>
    <col min="10507" max="10507" width="27.85546875" style="6" customWidth="1"/>
    <col min="10508" max="10508" width="13.7109375" style="6" customWidth="1"/>
    <col min="10509" max="10510" width="17.5703125" style="6" customWidth="1"/>
    <col min="10511" max="10511" width="15" style="6" customWidth="1"/>
    <col min="10512" max="10513" width="12.42578125" style="6" customWidth="1"/>
    <col min="10514" max="10515" width="17.5703125" style="6" customWidth="1"/>
    <col min="10516" max="10516" width="22.7109375" style="6" customWidth="1"/>
    <col min="10517" max="10517" width="17.5703125" style="6" customWidth="1"/>
    <col min="10518" max="10518" width="15" style="6" customWidth="1"/>
    <col min="10519" max="10519" width="17.5703125" style="6" customWidth="1"/>
    <col min="10520" max="10520" width="12.42578125" style="6" customWidth="1"/>
    <col min="10521" max="10521" width="34.28515625" style="6" customWidth="1"/>
    <col min="10522" max="10522" width="29.140625" style="6" customWidth="1"/>
    <col min="10523" max="10524" width="18.85546875" style="6" customWidth="1"/>
    <col min="10525" max="10525" width="12.42578125" style="6" customWidth="1"/>
    <col min="10526" max="10526" width="20.140625" style="6" customWidth="1"/>
    <col min="10527" max="10527" width="16.28515625" style="6" customWidth="1"/>
    <col min="10528" max="10528" width="17.5703125" style="6" customWidth="1"/>
    <col min="10529" max="10710" width="12.42578125" style="6" customWidth="1"/>
    <col min="10711" max="10711" width="20.140625" style="6" customWidth="1"/>
    <col min="10712" max="10712" width="26.5703125" style="6" customWidth="1"/>
    <col min="10713" max="10713" width="29.140625" style="6" customWidth="1"/>
    <col min="10714" max="10715" width="13.7109375" style="6" customWidth="1"/>
    <col min="10716" max="10716" width="17.5703125" style="6" customWidth="1"/>
    <col min="10717" max="10717" width="12.42578125" style="6" customWidth="1"/>
    <col min="10718" max="10718" width="20.140625" style="6" customWidth="1"/>
    <col min="10719" max="10719" width="15" style="6" customWidth="1"/>
    <col min="10720" max="10720" width="12.42578125" style="6" customWidth="1"/>
    <col min="10721" max="10721" width="17.5703125" style="6" customWidth="1"/>
    <col min="10722" max="10722" width="15" style="6" customWidth="1"/>
    <col min="10723" max="10724" width="16.28515625" style="6" customWidth="1"/>
    <col min="10725" max="10725" width="15" style="6" customWidth="1"/>
    <col min="10726" max="10726" width="18.85546875" style="6" customWidth="1"/>
    <col min="10727" max="10727" width="11.140625" style="6" customWidth="1"/>
    <col min="10728" max="10728" width="20.140625" style="6" customWidth="1"/>
    <col min="10729" max="10729" width="27.85546875" style="6" customWidth="1"/>
    <col min="10730" max="10730" width="17.5703125" style="6" customWidth="1"/>
    <col min="10731" max="10732" width="8.5703125" style="6" customWidth="1"/>
    <col min="10733" max="10733" width="16.28515625" style="6" customWidth="1"/>
    <col min="10734" max="10734" width="15" style="6" customWidth="1"/>
    <col min="10735" max="10735" width="17.5703125" style="6" customWidth="1"/>
    <col min="10736" max="10736" width="12.42578125" style="6" customWidth="1"/>
    <col min="10737" max="10737" width="15" style="6" customWidth="1"/>
    <col min="10738" max="10738" width="12.42578125" style="6" customWidth="1"/>
    <col min="10739" max="10739" width="6" style="6" customWidth="1"/>
    <col min="10740" max="10740" width="22.7109375" style="6" customWidth="1"/>
    <col min="10741" max="10741" width="31.7109375" style="6" customWidth="1"/>
    <col min="10742" max="10742" width="13.7109375" style="6" customWidth="1"/>
    <col min="10743" max="10743" width="16.28515625" style="6" customWidth="1"/>
    <col min="10744" max="10744" width="22.7109375" style="6" customWidth="1"/>
    <col min="10745" max="10745" width="21.42578125" style="6" customWidth="1"/>
    <col min="10746" max="10746" width="17.5703125" style="6" customWidth="1"/>
    <col min="10747" max="10747" width="16.28515625" style="6" customWidth="1"/>
    <col min="10748" max="10748" width="13.7109375" style="6" customWidth="1"/>
    <col min="10749" max="10749" width="8.5703125" style="6" customWidth="1"/>
    <col min="10750" max="10750" width="15" style="6" customWidth="1"/>
    <col min="10751" max="10751" width="17.5703125" style="6" customWidth="1"/>
    <col min="10752" max="10752" width="26.5703125" style="6" customWidth="1"/>
    <col min="10753" max="10753" width="25.28515625" style="6" customWidth="1"/>
    <col min="10754" max="10755" width="17.5703125" style="6" customWidth="1"/>
    <col min="10756" max="10756" width="12.42578125" style="6" customWidth="1"/>
    <col min="10757" max="10757" width="17.5703125" style="6" customWidth="1"/>
    <col min="10758" max="10758" width="12.42578125" style="6" customWidth="1"/>
    <col min="10759" max="10759" width="15" style="6" customWidth="1"/>
    <col min="10760" max="10760" width="16.28515625" style="6" customWidth="1"/>
    <col min="10761" max="10762" width="17.5703125" style="6" customWidth="1"/>
    <col min="10763" max="10763" width="27.85546875" style="6" customWidth="1"/>
    <col min="10764" max="10764" width="13.7109375" style="6" customWidth="1"/>
    <col min="10765" max="10766" width="17.5703125" style="6" customWidth="1"/>
    <col min="10767" max="10767" width="15" style="6" customWidth="1"/>
    <col min="10768" max="10769" width="12.42578125" style="6" customWidth="1"/>
    <col min="10770" max="10771" width="17.5703125" style="6" customWidth="1"/>
    <col min="10772" max="10772" width="22.7109375" style="6" customWidth="1"/>
    <col min="10773" max="10773" width="17.5703125" style="6" customWidth="1"/>
    <col min="10774" max="10774" width="15" style="6" customWidth="1"/>
    <col min="10775" max="10775" width="17.5703125" style="6" customWidth="1"/>
    <col min="10776" max="10776" width="12.42578125" style="6" customWidth="1"/>
    <col min="10777" max="10777" width="34.28515625" style="6" customWidth="1"/>
    <col min="10778" max="10778" width="29.140625" style="6" customWidth="1"/>
    <col min="10779" max="10780" width="18.85546875" style="6" customWidth="1"/>
    <col min="10781" max="10781" width="12.42578125" style="6" customWidth="1"/>
    <col min="10782" max="10782" width="20.140625" style="6" customWidth="1"/>
    <col min="10783" max="10783" width="16.28515625" style="6" customWidth="1"/>
    <col min="10784" max="10784" width="17.5703125" style="6" customWidth="1"/>
    <col min="10785" max="10966" width="12.42578125" style="6" customWidth="1"/>
    <col min="10967" max="10967" width="20.140625" style="6" customWidth="1"/>
    <col min="10968" max="10968" width="26.5703125" style="6" customWidth="1"/>
    <col min="10969" max="10969" width="29.140625" style="6" customWidth="1"/>
    <col min="10970" max="10971" width="13.7109375" style="6" customWidth="1"/>
    <col min="10972" max="10972" width="17.5703125" style="6" customWidth="1"/>
    <col min="10973" max="10973" width="12.42578125" style="6" customWidth="1"/>
    <col min="10974" max="10974" width="20.140625" style="6" customWidth="1"/>
    <col min="10975" max="10975" width="15" style="6" customWidth="1"/>
    <col min="10976" max="10976" width="12.42578125" style="6" customWidth="1"/>
    <col min="10977" max="10977" width="17.5703125" style="6" customWidth="1"/>
    <col min="10978" max="10978" width="15" style="6" customWidth="1"/>
    <col min="10979" max="10980" width="16.28515625" style="6" customWidth="1"/>
    <col min="10981" max="10981" width="15" style="6" customWidth="1"/>
    <col min="10982" max="10982" width="18.85546875" style="6" customWidth="1"/>
    <col min="10983" max="10983" width="11.140625" style="6" customWidth="1"/>
    <col min="10984" max="10984" width="20.140625" style="6" customWidth="1"/>
    <col min="10985" max="10985" width="27.85546875" style="6" customWidth="1"/>
    <col min="10986" max="10986" width="17.5703125" style="6" customWidth="1"/>
    <col min="10987" max="10988" width="8.5703125" style="6" customWidth="1"/>
    <col min="10989" max="10989" width="16.28515625" style="6" customWidth="1"/>
    <col min="10990" max="10990" width="15" style="6" customWidth="1"/>
    <col min="10991" max="10991" width="17.5703125" style="6" customWidth="1"/>
    <col min="10992" max="10992" width="12.42578125" style="6" customWidth="1"/>
    <col min="10993" max="10993" width="15" style="6" customWidth="1"/>
    <col min="10994" max="10994" width="12.42578125" style="6" customWidth="1"/>
    <col min="10995" max="10995" width="6" style="6" customWidth="1"/>
    <col min="10996" max="10996" width="22.7109375" style="6" customWidth="1"/>
    <col min="10997" max="10997" width="31.7109375" style="6" customWidth="1"/>
    <col min="10998" max="10998" width="13.7109375" style="6" customWidth="1"/>
    <col min="10999" max="10999" width="16.28515625" style="6" customWidth="1"/>
    <col min="11000" max="11000" width="22.7109375" style="6" customWidth="1"/>
    <col min="11001" max="11001" width="21.42578125" style="6" customWidth="1"/>
    <col min="11002" max="11002" width="17.5703125" style="6" customWidth="1"/>
    <col min="11003" max="11003" width="16.28515625" style="6" customWidth="1"/>
    <col min="11004" max="11004" width="13.7109375" style="6" customWidth="1"/>
    <col min="11005" max="11005" width="8.5703125" style="6" customWidth="1"/>
    <col min="11006" max="11006" width="15" style="6" customWidth="1"/>
    <col min="11007" max="11007" width="17.5703125" style="6" customWidth="1"/>
    <col min="11008" max="11008" width="26.5703125" style="6" customWidth="1"/>
    <col min="11009" max="11009" width="25.28515625" style="6" customWidth="1"/>
    <col min="11010" max="11011" width="17.5703125" style="6" customWidth="1"/>
    <col min="11012" max="11012" width="12.42578125" style="6" customWidth="1"/>
    <col min="11013" max="11013" width="17.5703125" style="6" customWidth="1"/>
    <col min="11014" max="11014" width="12.42578125" style="6" customWidth="1"/>
    <col min="11015" max="11015" width="15" style="6" customWidth="1"/>
    <col min="11016" max="11016" width="16.28515625" style="6" customWidth="1"/>
    <col min="11017" max="11018" width="17.5703125" style="6" customWidth="1"/>
    <col min="11019" max="11019" width="27.85546875" style="6" customWidth="1"/>
    <col min="11020" max="11020" width="13.7109375" style="6" customWidth="1"/>
    <col min="11021" max="11022" width="17.5703125" style="6" customWidth="1"/>
    <col min="11023" max="11023" width="15" style="6" customWidth="1"/>
    <col min="11024" max="11025" width="12.42578125" style="6" customWidth="1"/>
    <col min="11026" max="11027" width="17.5703125" style="6" customWidth="1"/>
    <col min="11028" max="11028" width="22.7109375" style="6" customWidth="1"/>
    <col min="11029" max="11029" width="17.5703125" style="6" customWidth="1"/>
    <col min="11030" max="11030" width="15" style="6" customWidth="1"/>
    <col min="11031" max="11031" width="17.5703125" style="6" customWidth="1"/>
    <col min="11032" max="11032" width="12.42578125" style="6" customWidth="1"/>
    <col min="11033" max="11033" width="34.28515625" style="6" customWidth="1"/>
    <col min="11034" max="11034" width="29.140625" style="6" customWidth="1"/>
    <col min="11035" max="11036" width="18.85546875" style="6" customWidth="1"/>
    <col min="11037" max="11037" width="12.42578125" style="6" customWidth="1"/>
    <col min="11038" max="11038" width="20.140625" style="6" customWidth="1"/>
    <col min="11039" max="11039" width="16.28515625" style="6" customWidth="1"/>
    <col min="11040" max="11040" width="17.5703125" style="6" customWidth="1"/>
    <col min="11041" max="11222" width="12.42578125" style="6" customWidth="1"/>
    <col min="11223" max="11223" width="20.140625" style="6" customWidth="1"/>
    <col min="11224" max="11224" width="26.5703125" style="6" customWidth="1"/>
    <col min="11225" max="11225" width="29.140625" style="6" customWidth="1"/>
    <col min="11226" max="11227" width="13.7109375" style="6" customWidth="1"/>
    <col min="11228" max="11228" width="17.5703125" style="6" customWidth="1"/>
    <col min="11229" max="11229" width="12.42578125" style="6" customWidth="1"/>
    <col min="11230" max="11230" width="20.140625" style="6" customWidth="1"/>
    <col min="11231" max="11231" width="15" style="6" customWidth="1"/>
    <col min="11232" max="11232" width="12.42578125" style="6" customWidth="1"/>
    <col min="11233" max="11233" width="17.5703125" style="6" customWidth="1"/>
    <col min="11234" max="11234" width="15" style="6" customWidth="1"/>
    <col min="11235" max="11236" width="16.28515625" style="6" customWidth="1"/>
    <col min="11237" max="11237" width="15" style="6" customWidth="1"/>
    <col min="11238" max="11238" width="18.85546875" style="6" customWidth="1"/>
    <col min="11239" max="11239" width="11.140625" style="6" customWidth="1"/>
    <col min="11240" max="11240" width="20.140625" style="6" customWidth="1"/>
    <col min="11241" max="11241" width="27.85546875" style="6" customWidth="1"/>
    <col min="11242" max="11242" width="17.5703125" style="6" customWidth="1"/>
    <col min="11243" max="11244" width="8.5703125" style="6" customWidth="1"/>
    <col min="11245" max="11245" width="16.28515625" style="6" customWidth="1"/>
    <col min="11246" max="11246" width="15" style="6" customWidth="1"/>
    <col min="11247" max="11247" width="17.5703125" style="6" customWidth="1"/>
    <col min="11248" max="11248" width="12.42578125" style="6" customWidth="1"/>
    <col min="11249" max="11249" width="15" style="6" customWidth="1"/>
    <col min="11250" max="11250" width="12.42578125" style="6" customWidth="1"/>
    <col min="11251" max="11251" width="6" style="6" customWidth="1"/>
    <col min="11252" max="11252" width="22.7109375" style="6" customWidth="1"/>
    <col min="11253" max="11253" width="31.7109375" style="6" customWidth="1"/>
    <col min="11254" max="11254" width="13.7109375" style="6" customWidth="1"/>
    <col min="11255" max="11255" width="16.28515625" style="6" customWidth="1"/>
    <col min="11256" max="11256" width="22.7109375" style="6" customWidth="1"/>
    <col min="11257" max="11257" width="21.42578125" style="6" customWidth="1"/>
    <col min="11258" max="11258" width="17.5703125" style="6" customWidth="1"/>
    <col min="11259" max="11259" width="16.28515625" style="6" customWidth="1"/>
    <col min="11260" max="11260" width="13.7109375" style="6" customWidth="1"/>
    <col min="11261" max="11261" width="8.5703125" style="6" customWidth="1"/>
    <col min="11262" max="11262" width="15" style="6" customWidth="1"/>
    <col min="11263" max="11263" width="17.5703125" style="6" customWidth="1"/>
    <col min="11264" max="11264" width="26.5703125" style="6" customWidth="1"/>
    <col min="11265" max="11265" width="25.28515625" style="6" customWidth="1"/>
    <col min="11266" max="11267" width="17.5703125" style="6" customWidth="1"/>
    <col min="11268" max="11268" width="12.42578125" style="6" customWidth="1"/>
    <col min="11269" max="11269" width="17.5703125" style="6" customWidth="1"/>
    <col min="11270" max="11270" width="12.42578125" style="6" customWidth="1"/>
    <col min="11271" max="11271" width="15" style="6" customWidth="1"/>
    <col min="11272" max="11272" width="16.28515625" style="6" customWidth="1"/>
    <col min="11273" max="11274" width="17.5703125" style="6" customWidth="1"/>
    <col min="11275" max="11275" width="27.85546875" style="6" customWidth="1"/>
    <col min="11276" max="11276" width="13.7109375" style="6" customWidth="1"/>
    <col min="11277" max="11278" width="17.5703125" style="6" customWidth="1"/>
    <col min="11279" max="11279" width="15" style="6" customWidth="1"/>
    <col min="11280" max="11281" width="12.42578125" style="6" customWidth="1"/>
    <col min="11282" max="11283" width="17.5703125" style="6" customWidth="1"/>
    <col min="11284" max="11284" width="22.7109375" style="6" customWidth="1"/>
    <col min="11285" max="11285" width="17.5703125" style="6" customWidth="1"/>
    <col min="11286" max="11286" width="15" style="6" customWidth="1"/>
    <col min="11287" max="11287" width="17.5703125" style="6" customWidth="1"/>
    <col min="11288" max="11288" width="12.42578125" style="6" customWidth="1"/>
    <col min="11289" max="11289" width="34.28515625" style="6" customWidth="1"/>
    <col min="11290" max="11290" width="29.140625" style="6" customWidth="1"/>
    <col min="11291" max="11292" width="18.85546875" style="6" customWidth="1"/>
    <col min="11293" max="11293" width="12.42578125" style="6" customWidth="1"/>
    <col min="11294" max="11294" width="20.140625" style="6" customWidth="1"/>
    <col min="11295" max="11295" width="16.28515625" style="6" customWidth="1"/>
    <col min="11296" max="11296" width="17.5703125" style="6" customWidth="1"/>
    <col min="11297" max="11478" width="12.42578125" style="6" customWidth="1"/>
    <col min="11479" max="11479" width="20.140625" style="6" customWidth="1"/>
    <col min="11480" max="11480" width="26.5703125" style="6" customWidth="1"/>
    <col min="11481" max="11481" width="29.140625" style="6" customWidth="1"/>
    <col min="11482" max="11483" width="13.7109375" style="6" customWidth="1"/>
    <col min="11484" max="11484" width="17.5703125" style="6" customWidth="1"/>
    <col min="11485" max="11485" width="12.42578125" style="6" customWidth="1"/>
    <col min="11486" max="11486" width="20.140625" style="6" customWidth="1"/>
    <col min="11487" max="11487" width="15" style="6" customWidth="1"/>
    <col min="11488" max="11488" width="12.42578125" style="6" customWidth="1"/>
    <col min="11489" max="11489" width="17.5703125" style="6" customWidth="1"/>
    <col min="11490" max="11490" width="15" style="6" customWidth="1"/>
    <col min="11491" max="11492" width="16.28515625" style="6" customWidth="1"/>
    <col min="11493" max="11493" width="15" style="6" customWidth="1"/>
    <col min="11494" max="11494" width="18.85546875" style="6" customWidth="1"/>
    <col min="11495" max="11495" width="11.140625" style="6" customWidth="1"/>
    <col min="11496" max="11496" width="20.140625" style="6" customWidth="1"/>
    <col min="11497" max="11497" width="27.85546875" style="6" customWidth="1"/>
    <col min="11498" max="11498" width="17.5703125" style="6" customWidth="1"/>
    <col min="11499" max="11500" width="8.5703125" style="6" customWidth="1"/>
    <col min="11501" max="11501" width="16.28515625" style="6" customWidth="1"/>
    <col min="11502" max="11502" width="15" style="6" customWidth="1"/>
    <col min="11503" max="11503" width="17.5703125" style="6" customWidth="1"/>
    <col min="11504" max="11504" width="12.42578125" style="6" customWidth="1"/>
    <col min="11505" max="11505" width="15" style="6" customWidth="1"/>
    <col min="11506" max="11506" width="12.42578125" style="6" customWidth="1"/>
    <col min="11507" max="11507" width="6" style="6" customWidth="1"/>
    <col min="11508" max="11508" width="22.7109375" style="6" customWidth="1"/>
    <col min="11509" max="11509" width="31.7109375" style="6" customWidth="1"/>
    <col min="11510" max="11510" width="13.7109375" style="6" customWidth="1"/>
    <col min="11511" max="11511" width="16.28515625" style="6" customWidth="1"/>
    <col min="11512" max="11512" width="22.7109375" style="6" customWidth="1"/>
    <col min="11513" max="11513" width="21.42578125" style="6" customWidth="1"/>
    <col min="11514" max="11514" width="17.5703125" style="6" customWidth="1"/>
    <col min="11515" max="11515" width="16.28515625" style="6" customWidth="1"/>
    <col min="11516" max="11516" width="13.7109375" style="6" customWidth="1"/>
    <col min="11517" max="11517" width="8.5703125" style="6" customWidth="1"/>
    <col min="11518" max="11518" width="15" style="6" customWidth="1"/>
    <col min="11519" max="11519" width="17.5703125" style="6" customWidth="1"/>
    <col min="11520" max="11520" width="26.5703125" style="6" customWidth="1"/>
    <col min="11521" max="11521" width="25.28515625" style="6" customWidth="1"/>
    <col min="11522" max="11523" width="17.5703125" style="6" customWidth="1"/>
    <col min="11524" max="11524" width="12.42578125" style="6" customWidth="1"/>
    <col min="11525" max="11525" width="17.5703125" style="6" customWidth="1"/>
    <col min="11526" max="11526" width="12.42578125" style="6" customWidth="1"/>
    <col min="11527" max="11527" width="15" style="6" customWidth="1"/>
    <col min="11528" max="11528" width="16.28515625" style="6" customWidth="1"/>
    <col min="11529" max="11530" width="17.5703125" style="6" customWidth="1"/>
    <col min="11531" max="11531" width="27.85546875" style="6" customWidth="1"/>
    <col min="11532" max="11532" width="13.7109375" style="6" customWidth="1"/>
    <col min="11533" max="11534" width="17.5703125" style="6" customWidth="1"/>
    <col min="11535" max="11535" width="15" style="6" customWidth="1"/>
    <col min="11536" max="11537" width="12.42578125" style="6" customWidth="1"/>
    <col min="11538" max="11539" width="17.5703125" style="6" customWidth="1"/>
    <col min="11540" max="11540" width="22.7109375" style="6" customWidth="1"/>
    <col min="11541" max="11541" width="17.5703125" style="6" customWidth="1"/>
    <col min="11542" max="11542" width="15" style="6" customWidth="1"/>
    <col min="11543" max="11543" width="17.5703125" style="6" customWidth="1"/>
    <col min="11544" max="11544" width="12.42578125" style="6" customWidth="1"/>
    <col min="11545" max="11545" width="34.28515625" style="6" customWidth="1"/>
    <col min="11546" max="11546" width="29.140625" style="6" customWidth="1"/>
    <col min="11547" max="11548" width="18.85546875" style="6" customWidth="1"/>
    <col min="11549" max="11549" width="12.42578125" style="6" customWidth="1"/>
    <col min="11550" max="11550" width="20.140625" style="6" customWidth="1"/>
    <col min="11551" max="11551" width="16.28515625" style="6" customWidth="1"/>
    <col min="11552" max="11552" width="17.5703125" style="6" customWidth="1"/>
    <col min="11553" max="11734" width="12.42578125" style="6" customWidth="1"/>
    <col min="11735" max="11735" width="20.140625" style="6" customWidth="1"/>
    <col min="11736" max="11736" width="26.5703125" style="6" customWidth="1"/>
    <col min="11737" max="11737" width="29.140625" style="6" customWidth="1"/>
    <col min="11738" max="11739" width="13.7109375" style="6" customWidth="1"/>
    <col min="11740" max="11740" width="17.5703125" style="6" customWidth="1"/>
    <col min="11741" max="11741" width="12.42578125" style="6" customWidth="1"/>
    <col min="11742" max="11742" width="20.140625" style="6" customWidth="1"/>
    <col min="11743" max="11743" width="15" style="6" customWidth="1"/>
    <col min="11744" max="11744" width="12.42578125" style="6" customWidth="1"/>
    <col min="11745" max="11745" width="17.5703125" style="6" customWidth="1"/>
    <col min="11746" max="11746" width="15" style="6" customWidth="1"/>
    <col min="11747" max="11748" width="16.28515625" style="6" customWidth="1"/>
    <col min="11749" max="11749" width="15" style="6" customWidth="1"/>
    <col min="11750" max="11750" width="18.85546875" style="6" customWidth="1"/>
    <col min="11751" max="11751" width="11.140625" style="6" customWidth="1"/>
    <col min="11752" max="11752" width="20.140625" style="6" customWidth="1"/>
    <col min="11753" max="11753" width="27.85546875" style="6" customWidth="1"/>
    <col min="11754" max="11754" width="17.5703125" style="6" customWidth="1"/>
    <col min="11755" max="11756" width="8.5703125" style="6" customWidth="1"/>
    <col min="11757" max="11757" width="16.28515625" style="6" customWidth="1"/>
    <col min="11758" max="11758" width="15" style="6" customWidth="1"/>
    <col min="11759" max="11759" width="17.5703125" style="6" customWidth="1"/>
    <col min="11760" max="11760" width="12.42578125" style="6" customWidth="1"/>
    <col min="11761" max="11761" width="15" style="6" customWidth="1"/>
    <col min="11762" max="11762" width="12.42578125" style="6" customWidth="1"/>
    <col min="11763" max="11763" width="6" style="6" customWidth="1"/>
    <col min="11764" max="11764" width="22.7109375" style="6" customWidth="1"/>
    <col min="11765" max="11765" width="31.7109375" style="6" customWidth="1"/>
    <col min="11766" max="11766" width="13.7109375" style="6" customWidth="1"/>
    <col min="11767" max="11767" width="16.28515625" style="6" customWidth="1"/>
    <col min="11768" max="11768" width="22.7109375" style="6" customWidth="1"/>
    <col min="11769" max="11769" width="21.42578125" style="6" customWidth="1"/>
    <col min="11770" max="11770" width="17.5703125" style="6" customWidth="1"/>
    <col min="11771" max="11771" width="16.28515625" style="6" customWidth="1"/>
    <col min="11772" max="11772" width="13.7109375" style="6" customWidth="1"/>
    <col min="11773" max="11773" width="8.5703125" style="6" customWidth="1"/>
    <col min="11774" max="11774" width="15" style="6" customWidth="1"/>
    <col min="11775" max="11775" width="17.5703125" style="6" customWidth="1"/>
    <col min="11776" max="11776" width="26.5703125" style="6" customWidth="1"/>
    <col min="11777" max="11777" width="25.28515625" style="6" customWidth="1"/>
    <col min="11778" max="11779" width="17.5703125" style="6" customWidth="1"/>
    <col min="11780" max="11780" width="12.42578125" style="6" customWidth="1"/>
    <col min="11781" max="11781" width="17.5703125" style="6" customWidth="1"/>
    <col min="11782" max="11782" width="12.42578125" style="6" customWidth="1"/>
    <col min="11783" max="11783" width="15" style="6" customWidth="1"/>
    <col min="11784" max="11784" width="16.28515625" style="6" customWidth="1"/>
    <col min="11785" max="11786" width="17.5703125" style="6" customWidth="1"/>
    <col min="11787" max="11787" width="27.85546875" style="6" customWidth="1"/>
    <col min="11788" max="11788" width="13.7109375" style="6" customWidth="1"/>
    <col min="11789" max="11790" width="17.5703125" style="6" customWidth="1"/>
    <col min="11791" max="11791" width="15" style="6" customWidth="1"/>
    <col min="11792" max="11793" width="12.42578125" style="6" customWidth="1"/>
    <col min="11794" max="11795" width="17.5703125" style="6" customWidth="1"/>
    <col min="11796" max="11796" width="22.7109375" style="6" customWidth="1"/>
    <col min="11797" max="11797" width="17.5703125" style="6" customWidth="1"/>
    <col min="11798" max="11798" width="15" style="6" customWidth="1"/>
    <col min="11799" max="11799" width="17.5703125" style="6" customWidth="1"/>
    <col min="11800" max="11800" width="12.42578125" style="6" customWidth="1"/>
    <col min="11801" max="11801" width="34.28515625" style="6" customWidth="1"/>
    <col min="11802" max="11802" width="29.140625" style="6" customWidth="1"/>
    <col min="11803" max="11804" width="18.85546875" style="6" customWidth="1"/>
    <col min="11805" max="11805" width="12.42578125" style="6" customWidth="1"/>
    <col min="11806" max="11806" width="20.140625" style="6" customWidth="1"/>
    <col min="11807" max="11807" width="16.28515625" style="6" customWidth="1"/>
    <col min="11808" max="11808" width="17.5703125" style="6" customWidth="1"/>
    <col min="11809" max="11990" width="12.42578125" style="6" customWidth="1"/>
    <col min="11991" max="11991" width="20.140625" style="6" customWidth="1"/>
    <col min="11992" max="11992" width="26.5703125" style="6" customWidth="1"/>
    <col min="11993" max="11993" width="29.140625" style="6" customWidth="1"/>
    <col min="11994" max="11995" width="13.7109375" style="6" customWidth="1"/>
    <col min="11996" max="11996" width="17.5703125" style="6" customWidth="1"/>
    <col min="11997" max="11997" width="12.42578125" style="6" customWidth="1"/>
    <col min="11998" max="11998" width="20.140625" style="6" customWidth="1"/>
    <col min="11999" max="11999" width="15" style="6" customWidth="1"/>
    <col min="12000" max="12000" width="12.42578125" style="6" customWidth="1"/>
    <col min="12001" max="12001" width="17.5703125" style="6" customWidth="1"/>
    <col min="12002" max="12002" width="15" style="6" customWidth="1"/>
    <col min="12003" max="12004" width="16.28515625" style="6" customWidth="1"/>
    <col min="12005" max="12005" width="15" style="6" customWidth="1"/>
    <col min="12006" max="12006" width="18.85546875" style="6" customWidth="1"/>
    <col min="12007" max="12007" width="11.140625" style="6" customWidth="1"/>
    <col min="12008" max="12008" width="20.140625" style="6" customWidth="1"/>
    <col min="12009" max="12009" width="27.85546875" style="6" customWidth="1"/>
    <col min="12010" max="12010" width="17.5703125" style="6" customWidth="1"/>
    <col min="12011" max="12012" width="8.5703125" style="6" customWidth="1"/>
    <col min="12013" max="12013" width="16.28515625" style="6" customWidth="1"/>
    <col min="12014" max="12014" width="15" style="6" customWidth="1"/>
    <col min="12015" max="12015" width="17.5703125" style="6" customWidth="1"/>
    <col min="12016" max="12016" width="12.42578125" style="6" customWidth="1"/>
    <col min="12017" max="12017" width="15" style="6" customWidth="1"/>
    <col min="12018" max="12018" width="12.42578125" style="6" customWidth="1"/>
    <col min="12019" max="12019" width="6" style="6" customWidth="1"/>
    <col min="12020" max="12020" width="22.7109375" style="6" customWidth="1"/>
    <col min="12021" max="12021" width="31.7109375" style="6" customWidth="1"/>
    <col min="12022" max="12022" width="13.7109375" style="6" customWidth="1"/>
    <col min="12023" max="12023" width="16.28515625" style="6" customWidth="1"/>
    <col min="12024" max="12024" width="22.7109375" style="6" customWidth="1"/>
    <col min="12025" max="12025" width="21.42578125" style="6" customWidth="1"/>
    <col min="12026" max="12026" width="17.5703125" style="6" customWidth="1"/>
    <col min="12027" max="12027" width="16.28515625" style="6" customWidth="1"/>
    <col min="12028" max="12028" width="13.7109375" style="6" customWidth="1"/>
    <col min="12029" max="12029" width="8.5703125" style="6" customWidth="1"/>
    <col min="12030" max="12030" width="15" style="6" customWidth="1"/>
    <col min="12031" max="12031" width="17.5703125" style="6" customWidth="1"/>
    <col min="12032" max="12032" width="26.5703125" style="6" customWidth="1"/>
    <col min="12033" max="12033" width="25.28515625" style="6" customWidth="1"/>
    <col min="12034" max="12035" width="17.5703125" style="6" customWidth="1"/>
    <col min="12036" max="12036" width="12.42578125" style="6" customWidth="1"/>
    <col min="12037" max="12037" width="17.5703125" style="6" customWidth="1"/>
    <col min="12038" max="12038" width="12.42578125" style="6" customWidth="1"/>
    <col min="12039" max="12039" width="15" style="6" customWidth="1"/>
    <col min="12040" max="12040" width="16.28515625" style="6" customWidth="1"/>
    <col min="12041" max="12042" width="17.5703125" style="6" customWidth="1"/>
    <col min="12043" max="12043" width="27.85546875" style="6" customWidth="1"/>
    <col min="12044" max="12044" width="13.7109375" style="6" customWidth="1"/>
    <col min="12045" max="12046" width="17.5703125" style="6" customWidth="1"/>
    <col min="12047" max="12047" width="15" style="6" customWidth="1"/>
    <col min="12048" max="12049" width="12.42578125" style="6" customWidth="1"/>
    <col min="12050" max="12051" width="17.5703125" style="6" customWidth="1"/>
    <col min="12052" max="12052" width="22.7109375" style="6" customWidth="1"/>
    <col min="12053" max="12053" width="17.5703125" style="6" customWidth="1"/>
    <col min="12054" max="12054" width="15" style="6" customWidth="1"/>
    <col min="12055" max="12055" width="17.5703125" style="6" customWidth="1"/>
    <col min="12056" max="12056" width="12.42578125" style="6" customWidth="1"/>
    <col min="12057" max="12057" width="34.28515625" style="6" customWidth="1"/>
    <col min="12058" max="12058" width="29.140625" style="6" customWidth="1"/>
    <col min="12059" max="12060" width="18.85546875" style="6" customWidth="1"/>
    <col min="12061" max="12061" width="12.42578125" style="6" customWidth="1"/>
    <col min="12062" max="12062" width="20.140625" style="6" customWidth="1"/>
    <col min="12063" max="12063" width="16.28515625" style="6" customWidth="1"/>
    <col min="12064" max="12064" width="17.5703125" style="6" customWidth="1"/>
    <col min="12065" max="12246" width="12.42578125" style="6" customWidth="1"/>
    <col min="12247" max="12247" width="20.140625" style="6" customWidth="1"/>
    <col min="12248" max="12248" width="26.5703125" style="6" customWidth="1"/>
    <col min="12249" max="12249" width="29.140625" style="6" customWidth="1"/>
    <col min="12250" max="12251" width="13.7109375" style="6" customWidth="1"/>
    <col min="12252" max="12252" width="17.5703125" style="6" customWidth="1"/>
    <col min="12253" max="12253" width="12.42578125" style="6" customWidth="1"/>
    <col min="12254" max="12254" width="20.140625" style="6" customWidth="1"/>
    <col min="12255" max="12255" width="15" style="6" customWidth="1"/>
    <col min="12256" max="12256" width="12.42578125" style="6" customWidth="1"/>
    <col min="12257" max="12257" width="17.5703125" style="6" customWidth="1"/>
    <col min="12258" max="12258" width="15" style="6" customWidth="1"/>
    <col min="12259" max="12260" width="16.28515625" style="6" customWidth="1"/>
    <col min="12261" max="12261" width="15" style="6" customWidth="1"/>
    <col min="12262" max="12262" width="18.85546875" style="6" customWidth="1"/>
    <col min="12263" max="12263" width="11.140625" style="6" customWidth="1"/>
    <col min="12264" max="12264" width="20.140625" style="6" customWidth="1"/>
    <col min="12265" max="12265" width="27.85546875" style="6" customWidth="1"/>
    <col min="12266" max="12266" width="17.5703125" style="6" customWidth="1"/>
    <col min="12267" max="12268" width="8.5703125" style="6" customWidth="1"/>
    <col min="12269" max="12269" width="16.28515625" style="6" customWidth="1"/>
    <col min="12270" max="12270" width="15" style="6" customWidth="1"/>
    <col min="12271" max="12271" width="17.5703125" style="6" customWidth="1"/>
    <col min="12272" max="12272" width="12.42578125" style="6" customWidth="1"/>
    <col min="12273" max="12273" width="15" style="6" customWidth="1"/>
    <col min="12274" max="12274" width="12.42578125" style="6" customWidth="1"/>
    <col min="12275" max="12275" width="6" style="6" customWidth="1"/>
    <col min="12276" max="12276" width="22.7109375" style="6" customWidth="1"/>
    <col min="12277" max="12277" width="31.7109375" style="6" customWidth="1"/>
    <col min="12278" max="12278" width="13.7109375" style="6" customWidth="1"/>
    <col min="12279" max="12279" width="16.28515625" style="6" customWidth="1"/>
    <col min="12280" max="12280" width="22.7109375" style="6" customWidth="1"/>
    <col min="12281" max="12281" width="21.42578125" style="6" customWidth="1"/>
    <col min="12282" max="12282" width="17.5703125" style="6" customWidth="1"/>
    <col min="12283" max="12283" width="16.28515625" style="6" customWidth="1"/>
    <col min="12284" max="12284" width="13.7109375" style="6" customWidth="1"/>
    <col min="12285" max="12285" width="8.5703125" style="6" customWidth="1"/>
    <col min="12286" max="12286" width="15" style="6" customWidth="1"/>
    <col min="12287" max="12287" width="17.5703125" style="6" customWidth="1"/>
    <col min="12288" max="12288" width="26.5703125" style="6" customWidth="1"/>
    <col min="12289" max="12289" width="25.28515625" style="6" customWidth="1"/>
    <col min="12290" max="12291" width="17.5703125" style="6" customWidth="1"/>
    <col min="12292" max="12292" width="12.42578125" style="6" customWidth="1"/>
    <col min="12293" max="12293" width="17.5703125" style="6" customWidth="1"/>
    <col min="12294" max="12294" width="12.42578125" style="6" customWidth="1"/>
    <col min="12295" max="12295" width="15" style="6" customWidth="1"/>
    <col min="12296" max="12296" width="16.28515625" style="6" customWidth="1"/>
    <col min="12297" max="12298" width="17.5703125" style="6" customWidth="1"/>
    <col min="12299" max="12299" width="27.85546875" style="6" customWidth="1"/>
    <col min="12300" max="12300" width="13.7109375" style="6" customWidth="1"/>
    <col min="12301" max="12302" width="17.5703125" style="6" customWidth="1"/>
    <col min="12303" max="12303" width="15" style="6" customWidth="1"/>
    <col min="12304" max="12305" width="12.42578125" style="6" customWidth="1"/>
    <col min="12306" max="12307" width="17.5703125" style="6" customWidth="1"/>
    <col min="12308" max="12308" width="22.7109375" style="6" customWidth="1"/>
    <col min="12309" max="12309" width="17.5703125" style="6" customWidth="1"/>
    <col min="12310" max="12310" width="15" style="6" customWidth="1"/>
    <col min="12311" max="12311" width="17.5703125" style="6" customWidth="1"/>
    <col min="12312" max="12312" width="12.42578125" style="6" customWidth="1"/>
    <col min="12313" max="12313" width="34.28515625" style="6" customWidth="1"/>
    <col min="12314" max="12314" width="29.140625" style="6" customWidth="1"/>
    <col min="12315" max="12316" width="18.85546875" style="6" customWidth="1"/>
    <col min="12317" max="12317" width="12.42578125" style="6" customWidth="1"/>
    <col min="12318" max="12318" width="20.140625" style="6" customWidth="1"/>
    <col min="12319" max="12319" width="16.28515625" style="6" customWidth="1"/>
    <col min="12320" max="12320" width="17.5703125" style="6" customWidth="1"/>
    <col min="12321" max="12502" width="12.42578125" style="6" customWidth="1"/>
    <col min="12503" max="12503" width="20.140625" style="6" customWidth="1"/>
    <col min="12504" max="12504" width="26.5703125" style="6" customWidth="1"/>
    <col min="12505" max="12505" width="29.140625" style="6" customWidth="1"/>
    <col min="12506" max="12507" width="13.7109375" style="6" customWidth="1"/>
    <col min="12508" max="12508" width="17.5703125" style="6" customWidth="1"/>
    <col min="12509" max="12509" width="12.42578125" style="6" customWidth="1"/>
    <col min="12510" max="12510" width="20.140625" style="6" customWidth="1"/>
    <col min="12511" max="12511" width="15" style="6" customWidth="1"/>
    <col min="12512" max="12512" width="12.42578125" style="6" customWidth="1"/>
    <col min="12513" max="12513" width="17.5703125" style="6" customWidth="1"/>
    <col min="12514" max="12514" width="15" style="6" customWidth="1"/>
    <col min="12515" max="12516" width="16.28515625" style="6" customWidth="1"/>
    <col min="12517" max="12517" width="15" style="6" customWidth="1"/>
    <col min="12518" max="12518" width="18.85546875" style="6" customWidth="1"/>
    <col min="12519" max="12519" width="11.140625" style="6" customWidth="1"/>
    <col min="12520" max="12520" width="20.140625" style="6" customWidth="1"/>
    <col min="12521" max="12521" width="27.85546875" style="6" customWidth="1"/>
    <col min="12522" max="12522" width="17.5703125" style="6" customWidth="1"/>
    <col min="12523" max="12524" width="8.5703125" style="6" customWidth="1"/>
    <col min="12525" max="12525" width="16.28515625" style="6" customWidth="1"/>
    <col min="12526" max="12526" width="15" style="6" customWidth="1"/>
    <col min="12527" max="12527" width="17.5703125" style="6" customWidth="1"/>
    <col min="12528" max="12528" width="12.42578125" style="6" customWidth="1"/>
    <col min="12529" max="12529" width="15" style="6" customWidth="1"/>
    <col min="12530" max="12530" width="12.42578125" style="6" customWidth="1"/>
    <col min="12531" max="12531" width="6" style="6" customWidth="1"/>
    <col min="12532" max="12532" width="22.7109375" style="6" customWidth="1"/>
    <col min="12533" max="12533" width="31.7109375" style="6" customWidth="1"/>
    <col min="12534" max="12534" width="13.7109375" style="6" customWidth="1"/>
    <col min="12535" max="12535" width="16.28515625" style="6" customWidth="1"/>
    <col min="12536" max="12536" width="22.7109375" style="6" customWidth="1"/>
    <col min="12537" max="12537" width="21.42578125" style="6" customWidth="1"/>
    <col min="12538" max="12538" width="17.5703125" style="6" customWidth="1"/>
    <col min="12539" max="12539" width="16.28515625" style="6" customWidth="1"/>
    <col min="12540" max="12540" width="13.7109375" style="6" customWidth="1"/>
    <col min="12541" max="12541" width="8.5703125" style="6" customWidth="1"/>
    <col min="12542" max="12542" width="15" style="6" customWidth="1"/>
    <col min="12543" max="12543" width="17.5703125" style="6" customWidth="1"/>
    <col min="12544" max="12544" width="26.5703125" style="6" customWidth="1"/>
    <col min="12545" max="12545" width="25.28515625" style="6" customWidth="1"/>
    <col min="12546" max="12547" width="17.5703125" style="6" customWidth="1"/>
    <col min="12548" max="12548" width="12.42578125" style="6" customWidth="1"/>
    <col min="12549" max="12549" width="17.5703125" style="6" customWidth="1"/>
    <col min="12550" max="12550" width="12.42578125" style="6" customWidth="1"/>
    <col min="12551" max="12551" width="15" style="6" customWidth="1"/>
    <col min="12552" max="12552" width="16.28515625" style="6" customWidth="1"/>
    <col min="12553" max="12554" width="17.5703125" style="6" customWidth="1"/>
    <col min="12555" max="12555" width="27.85546875" style="6" customWidth="1"/>
    <col min="12556" max="12556" width="13.7109375" style="6" customWidth="1"/>
    <col min="12557" max="12558" width="17.5703125" style="6" customWidth="1"/>
    <col min="12559" max="12559" width="15" style="6" customWidth="1"/>
    <col min="12560" max="12561" width="12.42578125" style="6" customWidth="1"/>
    <col min="12562" max="12563" width="17.5703125" style="6" customWidth="1"/>
    <col min="12564" max="12564" width="22.7109375" style="6" customWidth="1"/>
    <col min="12565" max="12565" width="17.5703125" style="6" customWidth="1"/>
    <col min="12566" max="12566" width="15" style="6" customWidth="1"/>
    <col min="12567" max="12567" width="17.5703125" style="6" customWidth="1"/>
    <col min="12568" max="12568" width="12.42578125" style="6" customWidth="1"/>
    <col min="12569" max="12569" width="34.28515625" style="6" customWidth="1"/>
    <col min="12570" max="12570" width="29.140625" style="6" customWidth="1"/>
    <col min="12571" max="12572" width="18.85546875" style="6" customWidth="1"/>
    <col min="12573" max="12573" width="12.42578125" style="6" customWidth="1"/>
    <col min="12574" max="12574" width="20.140625" style="6" customWidth="1"/>
    <col min="12575" max="12575" width="16.28515625" style="6" customWidth="1"/>
    <col min="12576" max="12576" width="17.5703125" style="6" customWidth="1"/>
    <col min="12577" max="12758" width="12.42578125" style="6" customWidth="1"/>
    <col min="12759" max="12759" width="20.140625" style="6" customWidth="1"/>
    <col min="12760" max="12760" width="26.5703125" style="6" customWidth="1"/>
    <col min="12761" max="12761" width="29.140625" style="6" customWidth="1"/>
    <col min="12762" max="12763" width="13.7109375" style="6" customWidth="1"/>
    <col min="12764" max="12764" width="17.5703125" style="6" customWidth="1"/>
    <col min="12765" max="12765" width="12.42578125" style="6" customWidth="1"/>
    <col min="12766" max="12766" width="20.140625" style="6" customWidth="1"/>
    <col min="12767" max="12767" width="15" style="6" customWidth="1"/>
    <col min="12768" max="12768" width="12.42578125" style="6" customWidth="1"/>
    <col min="12769" max="12769" width="17.5703125" style="6" customWidth="1"/>
    <col min="12770" max="12770" width="15" style="6" customWidth="1"/>
    <col min="12771" max="12772" width="16.28515625" style="6" customWidth="1"/>
    <col min="12773" max="12773" width="15" style="6" customWidth="1"/>
    <col min="12774" max="12774" width="18.85546875" style="6" customWidth="1"/>
    <col min="12775" max="12775" width="11.140625" style="6" customWidth="1"/>
    <col min="12776" max="12776" width="20.140625" style="6" customWidth="1"/>
    <col min="12777" max="12777" width="27.85546875" style="6" customWidth="1"/>
    <col min="12778" max="12778" width="17.5703125" style="6" customWidth="1"/>
    <col min="12779" max="12780" width="8.5703125" style="6" customWidth="1"/>
    <col min="12781" max="12781" width="16.28515625" style="6" customWidth="1"/>
    <col min="12782" max="12782" width="15" style="6" customWidth="1"/>
    <col min="12783" max="12783" width="17.5703125" style="6" customWidth="1"/>
    <col min="12784" max="12784" width="12.42578125" style="6" customWidth="1"/>
    <col min="12785" max="12785" width="15" style="6" customWidth="1"/>
    <col min="12786" max="12786" width="12.42578125" style="6" customWidth="1"/>
    <col min="12787" max="12787" width="6" style="6" customWidth="1"/>
    <col min="12788" max="12788" width="22.7109375" style="6" customWidth="1"/>
    <col min="12789" max="12789" width="31.7109375" style="6" customWidth="1"/>
    <col min="12790" max="12790" width="13.7109375" style="6" customWidth="1"/>
    <col min="12791" max="12791" width="16.28515625" style="6" customWidth="1"/>
    <col min="12792" max="12792" width="22.7109375" style="6" customWidth="1"/>
    <col min="12793" max="12793" width="21.42578125" style="6" customWidth="1"/>
    <col min="12794" max="12794" width="17.5703125" style="6" customWidth="1"/>
    <col min="12795" max="12795" width="16.28515625" style="6" customWidth="1"/>
    <col min="12796" max="12796" width="13.7109375" style="6" customWidth="1"/>
    <col min="12797" max="12797" width="8.5703125" style="6" customWidth="1"/>
    <col min="12798" max="12798" width="15" style="6" customWidth="1"/>
    <col min="12799" max="12799" width="17.5703125" style="6" customWidth="1"/>
    <col min="12800" max="12800" width="26.5703125" style="6" customWidth="1"/>
    <col min="12801" max="12801" width="25.28515625" style="6" customWidth="1"/>
    <col min="12802" max="12803" width="17.5703125" style="6" customWidth="1"/>
    <col min="12804" max="12804" width="12.42578125" style="6" customWidth="1"/>
    <col min="12805" max="12805" width="17.5703125" style="6" customWidth="1"/>
    <col min="12806" max="12806" width="12.42578125" style="6" customWidth="1"/>
    <col min="12807" max="12807" width="15" style="6" customWidth="1"/>
    <col min="12808" max="12808" width="16.28515625" style="6" customWidth="1"/>
    <col min="12809" max="12810" width="17.5703125" style="6" customWidth="1"/>
    <col min="12811" max="12811" width="27.85546875" style="6" customWidth="1"/>
    <col min="12812" max="12812" width="13.7109375" style="6" customWidth="1"/>
    <col min="12813" max="12814" width="17.5703125" style="6" customWidth="1"/>
    <col min="12815" max="12815" width="15" style="6" customWidth="1"/>
    <col min="12816" max="12817" width="12.42578125" style="6" customWidth="1"/>
    <col min="12818" max="12819" width="17.5703125" style="6" customWidth="1"/>
    <col min="12820" max="12820" width="22.7109375" style="6" customWidth="1"/>
    <col min="12821" max="12821" width="17.5703125" style="6" customWidth="1"/>
    <col min="12822" max="12822" width="15" style="6" customWidth="1"/>
    <col min="12823" max="12823" width="17.5703125" style="6" customWidth="1"/>
    <col min="12824" max="12824" width="12.42578125" style="6" customWidth="1"/>
    <col min="12825" max="12825" width="34.28515625" style="6" customWidth="1"/>
    <col min="12826" max="12826" width="29.140625" style="6" customWidth="1"/>
    <col min="12827" max="12828" width="18.85546875" style="6" customWidth="1"/>
    <col min="12829" max="12829" width="12.42578125" style="6" customWidth="1"/>
    <col min="12830" max="12830" width="20.140625" style="6" customWidth="1"/>
    <col min="12831" max="12831" width="16.28515625" style="6" customWidth="1"/>
    <col min="12832" max="12832" width="17.5703125" style="6" customWidth="1"/>
    <col min="12833" max="13014" width="12.42578125" style="6" customWidth="1"/>
    <col min="13015" max="13015" width="20.140625" style="6" customWidth="1"/>
    <col min="13016" max="13016" width="26.5703125" style="6" customWidth="1"/>
    <col min="13017" max="13017" width="29.140625" style="6" customWidth="1"/>
    <col min="13018" max="13019" width="13.7109375" style="6" customWidth="1"/>
    <col min="13020" max="13020" width="17.5703125" style="6" customWidth="1"/>
    <col min="13021" max="13021" width="12.42578125" style="6" customWidth="1"/>
    <col min="13022" max="13022" width="20.140625" style="6" customWidth="1"/>
    <col min="13023" max="13023" width="15" style="6" customWidth="1"/>
    <col min="13024" max="13024" width="12.42578125" style="6" customWidth="1"/>
    <col min="13025" max="13025" width="17.5703125" style="6" customWidth="1"/>
    <col min="13026" max="13026" width="15" style="6" customWidth="1"/>
    <col min="13027" max="13028" width="16.28515625" style="6" customWidth="1"/>
    <col min="13029" max="13029" width="15" style="6" customWidth="1"/>
    <col min="13030" max="13030" width="18.85546875" style="6" customWidth="1"/>
    <col min="13031" max="13031" width="11.140625" style="6" customWidth="1"/>
    <col min="13032" max="13032" width="20.140625" style="6" customWidth="1"/>
    <col min="13033" max="13033" width="27.85546875" style="6" customWidth="1"/>
    <col min="13034" max="13034" width="17.5703125" style="6" customWidth="1"/>
    <col min="13035" max="13036" width="8.5703125" style="6" customWidth="1"/>
    <col min="13037" max="13037" width="16.28515625" style="6" customWidth="1"/>
    <col min="13038" max="13038" width="15" style="6" customWidth="1"/>
    <col min="13039" max="13039" width="17.5703125" style="6" customWidth="1"/>
    <col min="13040" max="13040" width="12.42578125" style="6" customWidth="1"/>
    <col min="13041" max="13041" width="15" style="6" customWidth="1"/>
    <col min="13042" max="13042" width="12.42578125" style="6" customWidth="1"/>
    <col min="13043" max="13043" width="6" style="6" customWidth="1"/>
    <col min="13044" max="13044" width="22.7109375" style="6" customWidth="1"/>
    <col min="13045" max="13045" width="31.7109375" style="6" customWidth="1"/>
    <col min="13046" max="13046" width="13.7109375" style="6" customWidth="1"/>
    <col min="13047" max="13047" width="16.28515625" style="6" customWidth="1"/>
    <col min="13048" max="13048" width="22.7109375" style="6" customWidth="1"/>
    <col min="13049" max="13049" width="21.42578125" style="6" customWidth="1"/>
    <col min="13050" max="13050" width="17.5703125" style="6" customWidth="1"/>
    <col min="13051" max="13051" width="16.28515625" style="6" customWidth="1"/>
    <col min="13052" max="13052" width="13.7109375" style="6" customWidth="1"/>
    <col min="13053" max="13053" width="8.5703125" style="6" customWidth="1"/>
    <col min="13054" max="13054" width="15" style="6" customWidth="1"/>
    <col min="13055" max="13055" width="17.5703125" style="6" customWidth="1"/>
    <col min="13056" max="13056" width="26.5703125" style="6" customWidth="1"/>
    <col min="13057" max="13057" width="25.28515625" style="6" customWidth="1"/>
    <col min="13058" max="13059" width="17.5703125" style="6" customWidth="1"/>
    <col min="13060" max="13060" width="12.42578125" style="6" customWidth="1"/>
    <col min="13061" max="13061" width="17.5703125" style="6" customWidth="1"/>
    <col min="13062" max="13062" width="12.42578125" style="6" customWidth="1"/>
    <col min="13063" max="13063" width="15" style="6" customWidth="1"/>
    <col min="13064" max="13064" width="16.28515625" style="6" customWidth="1"/>
    <col min="13065" max="13066" width="17.5703125" style="6" customWidth="1"/>
    <col min="13067" max="13067" width="27.85546875" style="6" customWidth="1"/>
    <col min="13068" max="13068" width="13.7109375" style="6" customWidth="1"/>
    <col min="13069" max="13070" width="17.5703125" style="6" customWidth="1"/>
    <col min="13071" max="13071" width="15" style="6" customWidth="1"/>
    <col min="13072" max="13073" width="12.42578125" style="6" customWidth="1"/>
    <col min="13074" max="13075" width="17.5703125" style="6" customWidth="1"/>
    <col min="13076" max="13076" width="22.7109375" style="6" customWidth="1"/>
    <col min="13077" max="13077" width="17.5703125" style="6" customWidth="1"/>
    <col min="13078" max="13078" width="15" style="6" customWidth="1"/>
    <col min="13079" max="13079" width="17.5703125" style="6" customWidth="1"/>
    <col min="13080" max="13080" width="12.42578125" style="6" customWidth="1"/>
    <col min="13081" max="13081" width="34.28515625" style="6" customWidth="1"/>
    <col min="13082" max="13082" width="29.140625" style="6" customWidth="1"/>
    <col min="13083" max="13084" width="18.85546875" style="6" customWidth="1"/>
    <col min="13085" max="13085" width="12.42578125" style="6" customWidth="1"/>
    <col min="13086" max="13086" width="20.140625" style="6" customWidth="1"/>
    <col min="13087" max="13087" width="16.28515625" style="6" customWidth="1"/>
    <col min="13088" max="13088" width="17.5703125" style="6" customWidth="1"/>
    <col min="13089" max="13270" width="12.42578125" style="6" customWidth="1"/>
    <col min="13271" max="13271" width="20.140625" style="6" customWidth="1"/>
    <col min="13272" max="13272" width="26.5703125" style="6" customWidth="1"/>
    <col min="13273" max="13273" width="29.140625" style="6" customWidth="1"/>
    <col min="13274" max="13275" width="13.7109375" style="6" customWidth="1"/>
    <col min="13276" max="13276" width="17.5703125" style="6" customWidth="1"/>
    <col min="13277" max="13277" width="12.42578125" style="6" customWidth="1"/>
    <col min="13278" max="13278" width="20.140625" style="6" customWidth="1"/>
    <col min="13279" max="13279" width="15" style="6" customWidth="1"/>
    <col min="13280" max="13280" width="12.42578125" style="6" customWidth="1"/>
    <col min="13281" max="13281" width="17.5703125" style="6" customWidth="1"/>
    <col min="13282" max="13282" width="15" style="6" customWidth="1"/>
    <col min="13283" max="13284" width="16.28515625" style="6" customWidth="1"/>
    <col min="13285" max="13285" width="15" style="6" customWidth="1"/>
    <col min="13286" max="13286" width="18.85546875" style="6" customWidth="1"/>
    <col min="13287" max="13287" width="11.140625" style="6" customWidth="1"/>
    <col min="13288" max="13288" width="20.140625" style="6" customWidth="1"/>
    <col min="13289" max="13289" width="27.85546875" style="6" customWidth="1"/>
    <col min="13290" max="13290" width="17.5703125" style="6" customWidth="1"/>
    <col min="13291" max="13292" width="8.5703125" style="6" customWidth="1"/>
    <col min="13293" max="13293" width="16.28515625" style="6" customWidth="1"/>
    <col min="13294" max="13294" width="15" style="6" customWidth="1"/>
    <col min="13295" max="13295" width="17.5703125" style="6" customWidth="1"/>
    <col min="13296" max="13296" width="12.42578125" style="6" customWidth="1"/>
    <col min="13297" max="13297" width="15" style="6" customWidth="1"/>
    <col min="13298" max="13298" width="12.42578125" style="6" customWidth="1"/>
    <col min="13299" max="13299" width="6" style="6" customWidth="1"/>
    <col min="13300" max="13300" width="22.7109375" style="6" customWidth="1"/>
    <col min="13301" max="13301" width="31.7109375" style="6" customWidth="1"/>
    <col min="13302" max="13302" width="13.7109375" style="6" customWidth="1"/>
    <col min="13303" max="13303" width="16.28515625" style="6" customWidth="1"/>
    <col min="13304" max="13304" width="22.7109375" style="6" customWidth="1"/>
    <col min="13305" max="13305" width="21.42578125" style="6" customWidth="1"/>
    <col min="13306" max="13306" width="17.5703125" style="6" customWidth="1"/>
    <col min="13307" max="13307" width="16.28515625" style="6" customWidth="1"/>
    <col min="13308" max="13308" width="13.7109375" style="6" customWidth="1"/>
    <col min="13309" max="13309" width="8.5703125" style="6" customWidth="1"/>
    <col min="13310" max="13310" width="15" style="6" customWidth="1"/>
    <col min="13311" max="13311" width="17.5703125" style="6" customWidth="1"/>
    <col min="13312" max="13312" width="26.5703125" style="6" customWidth="1"/>
    <col min="13313" max="13313" width="25.28515625" style="6" customWidth="1"/>
    <col min="13314" max="13315" width="17.5703125" style="6" customWidth="1"/>
    <col min="13316" max="13316" width="12.42578125" style="6" customWidth="1"/>
    <col min="13317" max="13317" width="17.5703125" style="6" customWidth="1"/>
    <col min="13318" max="13318" width="12.42578125" style="6" customWidth="1"/>
    <col min="13319" max="13319" width="15" style="6" customWidth="1"/>
    <col min="13320" max="13320" width="16.28515625" style="6" customWidth="1"/>
    <col min="13321" max="13322" width="17.5703125" style="6" customWidth="1"/>
    <col min="13323" max="13323" width="27.85546875" style="6" customWidth="1"/>
    <col min="13324" max="13324" width="13.7109375" style="6" customWidth="1"/>
    <col min="13325" max="13326" width="17.5703125" style="6" customWidth="1"/>
    <col min="13327" max="13327" width="15" style="6" customWidth="1"/>
    <col min="13328" max="13329" width="12.42578125" style="6" customWidth="1"/>
    <col min="13330" max="13331" width="17.5703125" style="6" customWidth="1"/>
    <col min="13332" max="13332" width="22.7109375" style="6" customWidth="1"/>
    <col min="13333" max="13333" width="17.5703125" style="6" customWidth="1"/>
    <col min="13334" max="13334" width="15" style="6" customWidth="1"/>
    <col min="13335" max="13335" width="17.5703125" style="6" customWidth="1"/>
    <col min="13336" max="13336" width="12.42578125" style="6" customWidth="1"/>
    <col min="13337" max="13337" width="34.28515625" style="6" customWidth="1"/>
    <col min="13338" max="13338" width="29.140625" style="6" customWidth="1"/>
    <col min="13339" max="13340" width="18.85546875" style="6" customWidth="1"/>
    <col min="13341" max="13341" width="12.42578125" style="6" customWidth="1"/>
    <col min="13342" max="13342" width="20.140625" style="6" customWidth="1"/>
    <col min="13343" max="13343" width="16.28515625" style="6" customWidth="1"/>
    <col min="13344" max="13344" width="17.5703125" style="6" customWidth="1"/>
    <col min="13345" max="13526" width="12.42578125" style="6" customWidth="1"/>
    <col min="13527" max="13527" width="20.140625" style="6" customWidth="1"/>
    <col min="13528" max="13528" width="26.5703125" style="6" customWidth="1"/>
    <col min="13529" max="13529" width="29.140625" style="6" customWidth="1"/>
    <col min="13530" max="13531" width="13.7109375" style="6" customWidth="1"/>
    <col min="13532" max="13532" width="17.5703125" style="6" customWidth="1"/>
    <col min="13533" max="13533" width="12.42578125" style="6" customWidth="1"/>
    <col min="13534" max="13534" width="20.140625" style="6" customWidth="1"/>
    <col min="13535" max="13535" width="15" style="6" customWidth="1"/>
    <col min="13536" max="13536" width="12.42578125" style="6" customWidth="1"/>
    <col min="13537" max="13537" width="17.5703125" style="6" customWidth="1"/>
    <col min="13538" max="13538" width="15" style="6" customWidth="1"/>
    <col min="13539" max="13540" width="16.28515625" style="6" customWidth="1"/>
    <col min="13541" max="13541" width="15" style="6" customWidth="1"/>
    <col min="13542" max="13542" width="18.85546875" style="6" customWidth="1"/>
    <col min="13543" max="13543" width="11.140625" style="6" customWidth="1"/>
    <col min="13544" max="13544" width="20.140625" style="6" customWidth="1"/>
    <col min="13545" max="13545" width="27.85546875" style="6" customWidth="1"/>
    <col min="13546" max="13546" width="17.5703125" style="6" customWidth="1"/>
    <col min="13547" max="13548" width="8.5703125" style="6" customWidth="1"/>
    <col min="13549" max="13549" width="16.28515625" style="6" customWidth="1"/>
    <col min="13550" max="13550" width="15" style="6" customWidth="1"/>
    <col min="13551" max="13551" width="17.5703125" style="6" customWidth="1"/>
    <col min="13552" max="13552" width="12.42578125" style="6" customWidth="1"/>
    <col min="13553" max="13553" width="15" style="6" customWidth="1"/>
    <col min="13554" max="13554" width="12.42578125" style="6" customWidth="1"/>
    <col min="13555" max="13555" width="6" style="6" customWidth="1"/>
    <col min="13556" max="13556" width="22.7109375" style="6" customWidth="1"/>
    <col min="13557" max="13557" width="31.7109375" style="6" customWidth="1"/>
    <col min="13558" max="13558" width="13.7109375" style="6" customWidth="1"/>
    <col min="13559" max="13559" width="16.28515625" style="6" customWidth="1"/>
    <col min="13560" max="13560" width="22.7109375" style="6" customWidth="1"/>
    <col min="13561" max="13561" width="21.42578125" style="6" customWidth="1"/>
    <col min="13562" max="13562" width="17.5703125" style="6" customWidth="1"/>
    <col min="13563" max="13563" width="16.28515625" style="6" customWidth="1"/>
    <col min="13564" max="13564" width="13.7109375" style="6" customWidth="1"/>
    <col min="13565" max="13565" width="8.5703125" style="6" customWidth="1"/>
    <col min="13566" max="13566" width="15" style="6" customWidth="1"/>
    <col min="13567" max="13567" width="17.5703125" style="6" customWidth="1"/>
    <col min="13568" max="13568" width="26.5703125" style="6" customWidth="1"/>
    <col min="13569" max="13569" width="25.28515625" style="6" customWidth="1"/>
    <col min="13570" max="13571" width="17.5703125" style="6" customWidth="1"/>
    <col min="13572" max="13572" width="12.42578125" style="6" customWidth="1"/>
    <col min="13573" max="13573" width="17.5703125" style="6" customWidth="1"/>
    <col min="13574" max="13574" width="12.42578125" style="6" customWidth="1"/>
    <col min="13575" max="13575" width="15" style="6" customWidth="1"/>
    <col min="13576" max="13576" width="16.28515625" style="6" customWidth="1"/>
    <col min="13577" max="13578" width="17.5703125" style="6" customWidth="1"/>
    <col min="13579" max="13579" width="27.85546875" style="6" customWidth="1"/>
    <col min="13580" max="13580" width="13.7109375" style="6" customWidth="1"/>
    <col min="13581" max="13582" width="17.5703125" style="6" customWidth="1"/>
    <col min="13583" max="13583" width="15" style="6" customWidth="1"/>
    <col min="13584" max="13585" width="12.42578125" style="6" customWidth="1"/>
    <col min="13586" max="13587" width="17.5703125" style="6" customWidth="1"/>
    <col min="13588" max="13588" width="22.7109375" style="6" customWidth="1"/>
    <col min="13589" max="13589" width="17.5703125" style="6" customWidth="1"/>
    <col min="13590" max="13590" width="15" style="6" customWidth="1"/>
    <col min="13591" max="13591" width="17.5703125" style="6" customWidth="1"/>
    <col min="13592" max="13592" width="12.42578125" style="6" customWidth="1"/>
    <col min="13593" max="13593" width="34.28515625" style="6" customWidth="1"/>
    <col min="13594" max="13594" width="29.140625" style="6" customWidth="1"/>
    <col min="13595" max="13596" width="18.85546875" style="6" customWidth="1"/>
    <col min="13597" max="13597" width="12.42578125" style="6" customWidth="1"/>
    <col min="13598" max="13598" width="20.140625" style="6" customWidth="1"/>
    <col min="13599" max="13599" width="16.28515625" style="6" customWidth="1"/>
    <col min="13600" max="13600" width="17.5703125" style="6" customWidth="1"/>
    <col min="13601" max="13782" width="12.42578125" style="6" customWidth="1"/>
    <col min="13783" max="13783" width="20.140625" style="6" customWidth="1"/>
    <col min="13784" max="13784" width="26.5703125" style="6" customWidth="1"/>
    <col min="13785" max="13785" width="29.140625" style="6" customWidth="1"/>
    <col min="13786" max="13787" width="13.7109375" style="6" customWidth="1"/>
    <col min="13788" max="13788" width="17.5703125" style="6" customWidth="1"/>
    <col min="13789" max="13789" width="12.42578125" style="6" customWidth="1"/>
    <col min="13790" max="13790" width="20.140625" style="6" customWidth="1"/>
    <col min="13791" max="13791" width="15" style="6" customWidth="1"/>
    <col min="13792" max="13792" width="12.42578125" style="6" customWidth="1"/>
    <col min="13793" max="13793" width="17.5703125" style="6" customWidth="1"/>
    <col min="13794" max="13794" width="15" style="6" customWidth="1"/>
    <col min="13795" max="13796" width="16.28515625" style="6" customWidth="1"/>
    <col min="13797" max="13797" width="15" style="6" customWidth="1"/>
    <col min="13798" max="13798" width="18.85546875" style="6" customWidth="1"/>
    <col min="13799" max="13799" width="11.140625" style="6" customWidth="1"/>
    <col min="13800" max="13800" width="20.140625" style="6" customWidth="1"/>
    <col min="13801" max="13801" width="27.85546875" style="6" customWidth="1"/>
    <col min="13802" max="13802" width="17.5703125" style="6" customWidth="1"/>
    <col min="13803" max="13804" width="8.5703125" style="6" customWidth="1"/>
    <col min="13805" max="13805" width="16.28515625" style="6" customWidth="1"/>
    <col min="13806" max="13806" width="15" style="6" customWidth="1"/>
    <col min="13807" max="13807" width="17.5703125" style="6" customWidth="1"/>
    <col min="13808" max="13808" width="12.42578125" style="6" customWidth="1"/>
    <col min="13809" max="13809" width="15" style="6" customWidth="1"/>
    <col min="13810" max="13810" width="12.42578125" style="6" customWidth="1"/>
    <col min="13811" max="13811" width="6" style="6" customWidth="1"/>
    <col min="13812" max="13812" width="22.7109375" style="6" customWidth="1"/>
    <col min="13813" max="13813" width="31.7109375" style="6" customWidth="1"/>
    <col min="13814" max="13814" width="13.7109375" style="6" customWidth="1"/>
    <col min="13815" max="13815" width="16.28515625" style="6" customWidth="1"/>
    <col min="13816" max="13816" width="22.7109375" style="6" customWidth="1"/>
    <col min="13817" max="13817" width="21.42578125" style="6" customWidth="1"/>
    <col min="13818" max="13818" width="17.5703125" style="6" customWidth="1"/>
    <col min="13819" max="13819" width="16.28515625" style="6" customWidth="1"/>
    <col min="13820" max="13820" width="13.7109375" style="6" customWidth="1"/>
    <col min="13821" max="13821" width="8.5703125" style="6" customWidth="1"/>
    <col min="13822" max="13822" width="15" style="6" customWidth="1"/>
    <col min="13823" max="13823" width="17.5703125" style="6" customWidth="1"/>
    <col min="13824" max="13824" width="26.5703125" style="6" customWidth="1"/>
    <col min="13825" max="13825" width="25.28515625" style="6" customWidth="1"/>
    <col min="13826" max="13827" width="17.5703125" style="6" customWidth="1"/>
    <col min="13828" max="13828" width="12.42578125" style="6" customWidth="1"/>
    <col min="13829" max="13829" width="17.5703125" style="6" customWidth="1"/>
    <col min="13830" max="13830" width="12.42578125" style="6" customWidth="1"/>
    <col min="13831" max="13831" width="15" style="6" customWidth="1"/>
    <col min="13832" max="13832" width="16.28515625" style="6" customWidth="1"/>
    <col min="13833" max="13834" width="17.5703125" style="6" customWidth="1"/>
    <col min="13835" max="13835" width="27.85546875" style="6" customWidth="1"/>
    <col min="13836" max="13836" width="13.7109375" style="6" customWidth="1"/>
    <col min="13837" max="13838" width="17.5703125" style="6" customWidth="1"/>
    <col min="13839" max="13839" width="15" style="6" customWidth="1"/>
    <col min="13840" max="13841" width="12.42578125" style="6" customWidth="1"/>
    <col min="13842" max="13843" width="17.5703125" style="6" customWidth="1"/>
    <col min="13844" max="13844" width="22.7109375" style="6" customWidth="1"/>
    <col min="13845" max="13845" width="17.5703125" style="6" customWidth="1"/>
    <col min="13846" max="13846" width="15" style="6" customWidth="1"/>
    <col min="13847" max="13847" width="17.5703125" style="6" customWidth="1"/>
    <col min="13848" max="13848" width="12.42578125" style="6" customWidth="1"/>
    <col min="13849" max="13849" width="34.28515625" style="6" customWidth="1"/>
    <col min="13850" max="13850" width="29.140625" style="6" customWidth="1"/>
    <col min="13851" max="13852" width="18.85546875" style="6" customWidth="1"/>
    <col min="13853" max="13853" width="12.42578125" style="6" customWidth="1"/>
    <col min="13854" max="13854" width="20.140625" style="6" customWidth="1"/>
    <col min="13855" max="13855" width="16.28515625" style="6" customWidth="1"/>
    <col min="13856" max="13856" width="17.5703125" style="6" customWidth="1"/>
    <col min="13857" max="14038" width="12.42578125" style="6" customWidth="1"/>
    <col min="14039" max="14039" width="20.140625" style="6" customWidth="1"/>
    <col min="14040" max="14040" width="26.5703125" style="6" customWidth="1"/>
    <col min="14041" max="14041" width="29.140625" style="6" customWidth="1"/>
    <col min="14042" max="14043" width="13.7109375" style="6" customWidth="1"/>
    <col min="14044" max="14044" width="17.5703125" style="6" customWidth="1"/>
    <col min="14045" max="14045" width="12.42578125" style="6" customWidth="1"/>
    <col min="14046" max="14046" width="20.140625" style="6" customWidth="1"/>
    <col min="14047" max="14047" width="15" style="6" customWidth="1"/>
    <col min="14048" max="14048" width="12.42578125" style="6" customWidth="1"/>
    <col min="14049" max="14049" width="17.5703125" style="6" customWidth="1"/>
    <col min="14050" max="14050" width="15" style="6" customWidth="1"/>
    <col min="14051" max="14052" width="16.28515625" style="6" customWidth="1"/>
    <col min="14053" max="14053" width="15" style="6" customWidth="1"/>
    <col min="14054" max="14054" width="18.85546875" style="6" customWidth="1"/>
    <col min="14055" max="14055" width="11.140625" style="6" customWidth="1"/>
    <col min="14056" max="14056" width="20.140625" style="6" customWidth="1"/>
    <col min="14057" max="14057" width="27.85546875" style="6" customWidth="1"/>
    <col min="14058" max="14058" width="17.5703125" style="6" customWidth="1"/>
    <col min="14059" max="14060" width="8.5703125" style="6" customWidth="1"/>
    <col min="14061" max="14061" width="16.28515625" style="6" customWidth="1"/>
    <col min="14062" max="14062" width="15" style="6" customWidth="1"/>
    <col min="14063" max="14063" width="17.5703125" style="6" customWidth="1"/>
    <col min="14064" max="14064" width="12.42578125" style="6" customWidth="1"/>
    <col min="14065" max="14065" width="15" style="6" customWidth="1"/>
    <col min="14066" max="14066" width="12.42578125" style="6" customWidth="1"/>
    <col min="14067" max="14067" width="6" style="6" customWidth="1"/>
    <col min="14068" max="14068" width="22.7109375" style="6" customWidth="1"/>
    <col min="14069" max="14069" width="31.7109375" style="6" customWidth="1"/>
    <col min="14070" max="14070" width="13.7109375" style="6" customWidth="1"/>
    <col min="14071" max="14071" width="16.28515625" style="6" customWidth="1"/>
    <col min="14072" max="14072" width="22.7109375" style="6" customWidth="1"/>
    <col min="14073" max="14073" width="21.42578125" style="6" customWidth="1"/>
    <col min="14074" max="14074" width="17.5703125" style="6" customWidth="1"/>
    <col min="14075" max="14075" width="16.28515625" style="6" customWidth="1"/>
    <col min="14076" max="14076" width="13.7109375" style="6" customWidth="1"/>
    <col min="14077" max="14077" width="8.5703125" style="6" customWidth="1"/>
    <col min="14078" max="14078" width="15" style="6" customWidth="1"/>
    <col min="14079" max="14079" width="17.5703125" style="6" customWidth="1"/>
    <col min="14080" max="14080" width="26.5703125" style="6" customWidth="1"/>
    <col min="14081" max="14081" width="25.28515625" style="6" customWidth="1"/>
    <col min="14082" max="14083" width="17.5703125" style="6" customWidth="1"/>
    <col min="14084" max="14084" width="12.42578125" style="6" customWidth="1"/>
    <col min="14085" max="14085" width="17.5703125" style="6" customWidth="1"/>
    <col min="14086" max="14086" width="12.42578125" style="6" customWidth="1"/>
    <col min="14087" max="14087" width="15" style="6" customWidth="1"/>
    <col min="14088" max="14088" width="16.28515625" style="6" customWidth="1"/>
    <col min="14089" max="14090" width="17.5703125" style="6" customWidth="1"/>
    <col min="14091" max="14091" width="27.85546875" style="6" customWidth="1"/>
    <col min="14092" max="14092" width="13.7109375" style="6" customWidth="1"/>
    <col min="14093" max="14094" width="17.5703125" style="6" customWidth="1"/>
    <col min="14095" max="14095" width="15" style="6" customWidth="1"/>
    <col min="14096" max="14097" width="12.42578125" style="6" customWidth="1"/>
    <col min="14098" max="14099" width="17.5703125" style="6" customWidth="1"/>
    <col min="14100" max="14100" width="22.7109375" style="6" customWidth="1"/>
    <col min="14101" max="14101" width="17.5703125" style="6" customWidth="1"/>
    <col min="14102" max="14102" width="15" style="6" customWidth="1"/>
    <col min="14103" max="14103" width="17.5703125" style="6" customWidth="1"/>
    <col min="14104" max="14104" width="12.42578125" style="6" customWidth="1"/>
    <col min="14105" max="14105" width="34.28515625" style="6" customWidth="1"/>
    <col min="14106" max="14106" width="29.140625" style="6" customWidth="1"/>
    <col min="14107" max="14108" width="18.85546875" style="6" customWidth="1"/>
    <col min="14109" max="14109" width="12.42578125" style="6" customWidth="1"/>
    <col min="14110" max="14110" width="20.140625" style="6" customWidth="1"/>
    <col min="14111" max="14111" width="16.28515625" style="6" customWidth="1"/>
    <col min="14112" max="14112" width="17.5703125" style="6" customWidth="1"/>
    <col min="14113" max="14294" width="12.42578125" style="6" customWidth="1"/>
    <col min="14295" max="14295" width="20.140625" style="6" customWidth="1"/>
    <col min="14296" max="14296" width="26.5703125" style="6" customWidth="1"/>
    <col min="14297" max="14297" width="29.140625" style="6" customWidth="1"/>
    <col min="14298" max="14299" width="13.7109375" style="6" customWidth="1"/>
    <col min="14300" max="14300" width="17.5703125" style="6" customWidth="1"/>
    <col min="14301" max="14301" width="12.42578125" style="6" customWidth="1"/>
    <col min="14302" max="14302" width="20.140625" style="6" customWidth="1"/>
    <col min="14303" max="14303" width="15" style="6" customWidth="1"/>
    <col min="14304" max="14304" width="12.42578125" style="6" customWidth="1"/>
    <col min="14305" max="14305" width="17.5703125" style="6" customWidth="1"/>
    <col min="14306" max="14306" width="15" style="6" customWidth="1"/>
    <col min="14307" max="14308" width="16.28515625" style="6" customWidth="1"/>
    <col min="14309" max="14309" width="15" style="6" customWidth="1"/>
    <col min="14310" max="14310" width="18.85546875" style="6" customWidth="1"/>
    <col min="14311" max="14311" width="11.140625" style="6" customWidth="1"/>
    <col min="14312" max="14312" width="20.140625" style="6" customWidth="1"/>
    <col min="14313" max="14313" width="27.85546875" style="6" customWidth="1"/>
    <col min="14314" max="14314" width="17.5703125" style="6" customWidth="1"/>
    <col min="14315" max="14316" width="8.5703125" style="6" customWidth="1"/>
    <col min="14317" max="14317" width="16.28515625" style="6" customWidth="1"/>
    <col min="14318" max="14318" width="15" style="6" customWidth="1"/>
    <col min="14319" max="14319" width="17.5703125" style="6" customWidth="1"/>
    <col min="14320" max="14320" width="12.42578125" style="6" customWidth="1"/>
    <col min="14321" max="14321" width="15" style="6" customWidth="1"/>
    <col min="14322" max="14322" width="12.42578125" style="6" customWidth="1"/>
    <col min="14323" max="14323" width="6" style="6" customWidth="1"/>
    <col min="14324" max="14324" width="22.7109375" style="6" customWidth="1"/>
    <col min="14325" max="14325" width="31.7109375" style="6" customWidth="1"/>
    <col min="14326" max="14326" width="13.7109375" style="6" customWidth="1"/>
    <col min="14327" max="14327" width="16.28515625" style="6" customWidth="1"/>
    <col min="14328" max="14328" width="22.7109375" style="6" customWidth="1"/>
    <col min="14329" max="14329" width="21.42578125" style="6" customWidth="1"/>
    <col min="14330" max="14330" width="17.5703125" style="6" customWidth="1"/>
    <col min="14331" max="14331" width="16.28515625" style="6" customWidth="1"/>
    <col min="14332" max="14332" width="13.7109375" style="6" customWidth="1"/>
    <col min="14333" max="14333" width="8.5703125" style="6" customWidth="1"/>
    <col min="14334" max="14334" width="15" style="6" customWidth="1"/>
    <col min="14335" max="14335" width="17.5703125" style="6" customWidth="1"/>
    <col min="14336" max="14336" width="26.5703125" style="6" customWidth="1"/>
    <col min="14337" max="14337" width="25.28515625" style="6" customWidth="1"/>
    <col min="14338" max="14339" width="17.5703125" style="6" customWidth="1"/>
    <col min="14340" max="14340" width="12.42578125" style="6" customWidth="1"/>
    <col min="14341" max="14341" width="17.5703125" style="6" customWidth="1"/>
    <col min="14342" max="14342" width="12.42578125" style="6" customWidth="1"/>
    <col min="14343" max="14343" width="15" style="6" customWidth="1"/>
    <col min="14344" max="14344" width="16.28515625" style="6" customWidth="1"/>
    <col min="14345" max="14346" width="17.5703125" style="6" customWidth="1"/>
    <col min="14347" max="14347" width="27.85546875" style="6" customWidth="1"/>
    <col min="14348" max="14348" width="13.7109375" style="6" customWidth="1"/>
    <col min="14349" max="14350" width="17.5703125" style="6" customWidth="1"/>
    <col min="14351" max="14351" width="15" style="6" customWidth="1"/>
    <col min="14352" max="14353" width="12.42578125" style="6" customWidth="1"/>
    <col min="14354" max="14355" width="17.5703125" style="6" customWidth="1"/>
    <col min="14356" max="14356" width="22.7109375" style="6" customWidth="1"/>
    <col min="14357" max="14357" width="17.5703125" style="6" customWidth="1"/>
    <col min="14358" max="14358" width="15" style="6" customWidth="1"/>
    <col min="14359" max="14359" width="17.5703125" style="6" customWidth="1"/>
    <col min="14360" max="14360" width="12.42578125" style="6" customWidth="1"/>
    <col min="14361" max="14361" width="34.28515625" style="6" customWidth="1"/>
    <col min="14362" max="14362" width="29.140625" style="6" customWidth="1"/>
    <col min="14363" max="14364" width="18.85546875" style="6" customWidth="1"/>
    <col min="14365" max="14365" width="12.42578125" style="6" customWidth="1"/>
    <col min="14366" max="14366" width="20.140625" style="6" customWidth="1"/>
    <col min="14367" max="14367" width="16.28515625" style="6" customWidth="1"/>
    <col min="14368" max="14368" width="17.5703125" style="6" customWidth="1"/>
    <col min="14369" max="14550" width="12.42578125" style="6" customWidth="1"/>
    <col min="14551" max="14551" width="20.140625" style="6" customWidth="1"/>
    <col min="14552" max="14552" width="26.5703125" style="6" customWidth="1"/>
    <col min="14553" max="14553" width="29.140625" style="6" customWidth="1"/>
    <col min="14554" max="14555" width="13.7109375" style="6" customWidth="1"/>
    <col min="14556" max="14556" width="17.5703125" style="6" customWidth="1"/>
    <col min="14557" max="14557" width="12.42578125" style="6" customWidth="1"/>
    <col min="14558" max="14558" width="20.140625" style="6" customWidth="1"/>
    <col min="14559" max="14559" width="15" style="6" customWidth="1"/>
    <col min="14560" max="14560" width="12.42578125" style="6" customWidth="1"/>
    <col min="14561" max="14561" width="17.5703125" style="6" customWidth="1"/>
    <col min="14562" max="14562" width="15" style="6" customWidth="1"/>
    <col min="14563" max="14564" width="16.28515625" style="6" customWidth="1"/>
    <col min="14565" max="14565" width="15" style="6" customWidth="1"/>
    <col min="14566" max="14566" width="18.85546875" style="6" customWidth="1"/>
    <col min="14567" max="14567" width="11.140625" style="6" customWidth="1"/>
    <col min="14568" max="14568" width="20.140625" style="6" customWidth="1"/>
    <col min="14569" max="14569" width="27.85546875" style="6" customWidth="1"/>
    <col min="14570" max="14570" width="17.5703125" style="6" customWidth="1"/>
    <col min="14571" max="14572" width="8.5703125" style="6" customWidth="1"/>
    <col min="14573" max="14573" width="16.28515625" style="6" customWidth="1"/>
    <col min="14574" max="14574" width="15" style="6" customWidth="1"/>
    <col min="14575" max="14575" width="17.5703125" style="6" customWidth="1"/>
    <col min="14576" max="14576" width="12.42578125" style="6" customWidth="1"/>
    <col min="14577" max="14577" width="15" style="6" customWidth="1"/>
    <col min="14578" max="14578" width="12.42578125" style="6" customWidth="1"/>
    <col min="14579" max="14579" width="6" style="6" customWidth="1"/>
    <col min="14580" max="14580" width="22.7109375" style="6" customWidth="1"/>
    <col min="14581" max="14581" width="31.7109375" style="6" customWidth="1"/>
    <col min="14582" max="14582" width="13.7109375" style="6" customWidth="1"/>
    <col min="14583" max="14583" width="16.28515625" style="6" customWidth="1"/>
    <col min="14584" max="14584" width="22.7109375" style="6" customWidth="1"/>
    <col min="14585" max="14585" width="21.42578125" style="6" customWidth="1"/>
    <col min="14586" max="14586" width="17.5703125" style="6" customWidth="1"/>
    <col min="14587" max="14587" width="16.28515625" style="6" customWidth="1"/>
    <col min="14588" max="14588" width="13.7109375" style="6" customWidth="1"/>
    <col min="14589" max="14589" width="8.5703125" style="6" customWidth="1"/>
    <col min="14590" max="14590" width="15" style="6" customWidth="1"/>
    <col min="14591" max="14591" width="17.5703125" style="6" customWidth="1"/>
    <col min="14592" max="14592" width="26.5703125" style="6" customWidth="1"/>
    <col min="14593" max="14593" width="25.28515625" style="6" customWidth="1"/>
    <col min="14594" max="14595" width="17.5703125" style="6" customWidth="1"/>
    <col min="14596" max="14596" width="12.42578125" style="6" customWidth="1"/>
    <col min="14597" max="14597" width="17.5703125" style="6" customWidth="1"/>
    <col min="14598" max="14598" width="12.42578125" style="6" customWidth="1"/>
    <col min="14599" max="14599" width="15" style="6" customWidth="1"/>
    <col min="14600" max="14600" width="16.28515625" style="6" customWidth="1"/>
    <col min="14601" max="14602" width="17.5703125" style="6" customWidth="1"/>
    <col min="14603" max="14603" width="27.85546875" style="6" customWidth="1"/>
    <col min="14604" max="14604" width="13.7109375" style="6" customWidth="1"/>
    <col min="14605" max="14606" width="17.5703125" style="6" customWidth="1"/>
    <col min="14607" max="14607" width="15" style="6" customWidth="1"/>
    <col min="14608" max="14609" width="12.42578125" style="6" customWidth="1"/>
    <col min="14610" max="14611" width="17.5703125" style="6" customWidth="1"/>
    <col min="14612" max="14612" width="22.7109375" style="6" customWidth="1"/>
    <col min="14613" max="14613" width="17.5703125" style="6" customWidth="1"/>
    <col min="14614" max="14614" width="15" style="6" customWidth="1"/>
    <col min="14615" max="14615" width="17.5703125" style="6" customWidth="1"/>
    <col min="14616" max="14616" width="12.42578125" style="6" customWidth="1"/>
    <col min="14617" max="14617" width="34.28515625" style="6" customWidth="1"/>
    <col min="14618" max="14618" width="29.140625" style="6" customWidth="1"/>
    <col min="14619" max="14620" width="18.85546875" style="6" customWidth="1"/>
    <col min="14621" max="14621" width="12.42578125" style="6" customWidth="1"/>
    <col min="14622" max="14622" width="20.140625" style="6" customWidth="1"/>
    <col min="14623" max="14623" width="16.28515625" style="6" customWidth="1"/>
    <col min="14624" max="14624" width="17.5703125" style="6" customWidth="1"/>
    <col min="14625" max="14806" width="12.42578125" style="6" customWidth="1"/>
    <col min="14807" max="14807" width="20.140625" style="6" customWidth="1"/>
    <col min="14808" max="14808" width="26.5703125" style="6" customWidth="1"/>
    <col min="14809" max="14809" width="29.140625" style="6" customWidth="1"/>
    <col min="14810" max="14811" width="13.7109375" style="6" customWidth="1"/>
    <col min="14812" max="14812" width="17.5703125" style="6" customWidth="1"/>
    <col min="14813" max="14813" width="12.42578125" style="6" customWidth="1"/>
    <col min="14814" max="14814" width="20.140625" style="6" customWidth="1"/>
    <col min="14815" max="14815" width="15" style="6" customWidth="1"/>
    <col min="14816" max="14816" width="12.42578125" style="6" customWidth="1"/>
    <col min="14817" max="14817" width="17.5703125" style="6" customWidth="1"/>
    <col min="14818" max="14818" width="15" style="6" customWidth="1"/>
    <col min="14819" max="14820" width="16.28515625" style="6" customWidth="1"/>
    <col min="14821" max="14821" width="15" style="6" customWidth="1"/>
    <col min="14822" max="14822" width="18.85546875" style="6" customWidth="1"/>
    <col min="14823" max="14823" width="11.140625" style="6" customWidth="1"/>
    <col min="14824" max="14824" width="20.140625" style="6" customWidth="1"/>
    <col min="14825" max="14825" width="27.85546875" style="6" customWidth="1"/>
    <col min="14826" max="14826" width="17.5703125" style="6" customWidth="1"/>
    <col min="14827" max="14828" width="8.5703125" style="6" customWidth="1"/>
    <col min="14829" max="14829" width="16.28515625" style="6" customWidth="1"/>
    <col min="14830" max="14830" width="15" style="6" customWidth="1"/>
    <col min="14831" max="14831" width="17.5703125" style="6" customWidth="1"/>
    <col min="14832" max="14832" width="12.42578125" style="6" customWidth="1"/>
    <col min="14833" max="14833" width="15" style="6" customWidth="1"/>
    <col min="14834" max="14834" width="12.42578125" style="6" customWidth="1"/>
    <col min="14835" max="14835" width="6" style="6" customWidth="1"/>
    <col min="14836" max="14836" width="22.7109375" style="6" customWidth="1"/>
    <col min="14837" max="14837" width="31.7109375" style="6" customWidth="1"/>
    <col min="14838" max="14838" width="13.7109375" style="6" customWidth="1"/>
    <col min="14839" max="14839" width="16.28515625" style="6" customWidth="1"/>
    <col min="14840" max="14840" width="22.7109375" style="6" customWidth="1"/>
    <col min="14841" max="14841" width="21.42578125" style="6" customWidth="1"/>
    <col min="14842" max="14842" width="17.5703125" style="6" customWidth="1"/>
    <col min="14843" max="14843" width="16.28515625" style="6" customWidth="1"/>
    <col min="14844" max="14844" width="13.7109375" style="6" customWidth="1"/>
    <col min="14845" max="14845" width="8.5703125" style="6" customWidth="1"/>
    <col min="14846" max="14846" width="15" style="6" customWidth="1"/>
    <col min="14847" max="14847" width="17.5703125" style="6" customWidth="1"/>
    <col min="14848" max="14848" width="26.5703125" style="6" customWidth="1"/>
    <col min="14849" max="14849" width="25.28515625" style="6" customWidth="1"/>
    <col min="14850" max="14851" width="17.5703125" style="6" customWidth="1"/>
    <col min="14852" max="14852" width="12.42578125" style="6" customWidth="1"/>
    <col min="14853" max="14853" width="17.5703125" style="6" customWidth="1"/>
    <col min="14854" max="14854" width="12.42578125" style="6" customWidth="1"/>
    <col min="14855" max="14855" width="15" style="6" customWidth="1"/>
    <col min="14856" max="14856" width="16.28515625" style="6" customWidth="1"/>
    <col min="14857" max="14858" width="17.5703125" style="6" customWidth="1"/>
    <col min="14859" max="14859" width="27.85546875" style="6" customWidth="1"/>
    <col min="14860" max="14860" width="13.7109375" style="6" customWidth="1"/>
    <col min="14861" max="14862" width="17.5703125" style="6" customWidth="1"/>
    <col min="14863" max="14863" width="15" style="6" customWidth="1"/>
    <col min="14864" max="14865" width="12.42578125" style="6" customWidth="1"/>
    <col min="14866" max="14867" width="17.5703125" style="6" customWidth="1"/>
    <col min="14868" max="14868" width="22.7109375" style="6" customWidth="1"/>
    <col min="14869" max="14869" width="17.5703125" style="6" customWidth="1"/>
    <col min="14870" max="14870" width="15" style="6" customWidth="1"/>
    <col min="14871" max="14871" width="17.5703125" style="6" customWidth="1"/>
    <col min="14872" max="14872" width="12.42578125" style="6" customWidth="1"/>
    <col min="14873" max="14873" width="34.28515625" style="6" customWidth="1"/>
    <col min="14874" max="14874" width="29.140625" style="6" customWidth="1"/>
    <col min="14875" max="14876" width="18.85546875" style="6" customWidth="1"/>
    <col min="14877" max="14877" width="12.42578125" style="6" customWidth="1"/>
    <col min="14878" max="14878" width="20.140625" style="6" customWidth="1"/>
    <col min="14879" max="14879" width="16.28515625" style="6" customWidth="1"/>
    <col min="14880" max="14880" width="17.5703125" style="6" customWidth="1"/>
    <col min="14881" max="15062" width="12.42578125" style="6" customWidth="1"/>
    <col min="15063" max="15063" width="20.140625" style="6" customWidth="1"/>
    <col min="15064" max="15064" width="26.5703125" style="6" customWidth="1"/>
    <col min="15065" max="15065" width="29.140625" style="6" customWidth="1"/>
    <col min="15066" max="15067" width="13.7109375" style="6" customWidth="1"/>
    <col min="15068" max="15068" width="17.5703125" style="6" customWidth="1"/>
    <col min="15069" max="15069" width="12.42578125" style="6" customWidth="1"/>
    <col min="15070" max="15070" width="20.140625" style="6" customWidth="1"/>
    <col min="15071" max="15071" width="15" style="6" customWidth="1"/>
    <col min="15072" max="15072" width="12.42578125" style="6" customWidth="1"/>
    <col min="15073" max="15073" width="17.5703125" style="6" customWidth="1"/>
    <col min="15074" max="15074" width="15" style="6" customWidth="1"/>
    <col min="15075" max="15076" width="16.28515625" style="6" customWidth="1"/>
    <col min="15077" max="15077" width="15" style="6" customWidth="1"/>
    <col min="15078" max="15078" width="18.85546875" style="6" customWidth="1"/>
    <col min="15079" max="15079" width="11.140625" style="6" customWidth="1"/>
    <col min="15080" max="15080" width="20.140625" style="6" customWidth="1"/>
    <col min="15081" max="15081" width="27.85546875" style="6" customWidth="1"/>
    <col min="15082" max="15082" width="17.5703125" style="6" customWidth="1"/>
    <col min="15083" max="15084" width="8.5703125" style="6" customWidth="1"/>
    <col min="15085" max="15085" width="16.28515625" style="6" customWidth="1"/>
    <col min="15086" max="15086" width="15" style="6" customWidth="1"/>
    <col min="15087" max="15087" width="17.5703125" style="6" customWidth="1"/>
    <col min="15088" max="15088" width="12.42578125" style="6" customWidth="1"/>
    <col min="15089" max="15089" width="15" style="6" customWidth="1"/>
    <col min="15090" max="15090" width="12.42578125" style="6" customWidth="1"/>
    <col min="15091" max="15091" width="6" style="6" customWidth="1"/>
    <col min="15092" max="15092" width="22.7109375" style="6" customWidth="1"/>
    <col min="15093" max="15093" width="31.7109375" style="6" customWidth="1"/>
    <col min="15094" max="15094" width="13.7109375" style="6" customWidth="1"/>
    <col min="15095" max="15095" width="16.28515625" style="6" customWidth="1"/>
    <col min="15096" max="15096" width="22.7109375" style="6" customWidth="1"/>
    <col min="15097" max="15097" width="21.42578125" style="6" customWidth="1"/>
    <col min="15098" max="15098" width="17.5703125" style="6" customWidth="1"/>
    <col min="15099" max="15099" width="16.28515625" style="6" customWidth="1"/>
    <col min="15100" max="15100" width="13.7109375" style="6" customWidth="1"/>
    <col min="15101" max="15101" width="8.5703125" style="6" customWidth="1"/>
    <col min="15102" max="15102" width="15" style="6" customWidth="1"/>
    <col min="15103" max="15103" width="17.5703125" style="6" customWidth="1"/>
    <col min="15104" max="15104" width="26.5703125" style="6" customWidth="1"/>
    <col min="15105" max="15105" width="25.28515625" style="6" customWidth="1"/>
    <col min="15106" max="15107" width="17.5703125" style="6" customWidth="1"/>
    <col min="15108" max="15108" width="12.42578125" style="6" customWidth="1"/>
    <col min="15109" max="15109" width="17.5703125" style="6" customWidth="1"/>
    <col min="15110" max="15110" width="12.42578125" style="6" customWidth="1"/>
    <col min="15111" max="15111" width="15" style="6" customWidth="1"/>
    <col min="15112" max="15112" width="16.28515625" style="6" customWidth="1"/>
    <col min="15113" max="15114" width="17.5703125" style="6" customWidth="1"/>
    <col min="15115" max="15115" width="27.85546875" style="6" customWidth="1"/>
    <col min="15116" max="15116" width="13.7109375" style="6" customWidth="1"/>
    <col min="15117" max="15118" width="17.5703125" style="6" customWidth="1"/>
    <col min="15119" max="15119" width="15" style="6" customWidth="1"/>
    <col min="15120" max="15121" width="12.42578125" style="6" customWidth="1"/>
    <col min="15122" max="15123" width="17.5703125" style="6" customWidth="1"/>
    <col min="15124" max="15124" width="22.7109375" style="6" customWidth="1"/>
    <col min="15125" max="15125" width="17.5703125" style="6" customWidth="1"/>
    <col min="15126" max="15126" width="15" style="6" customWidth="1"/>
    <col min="15127" max="15127" width="17.5703125" style="6" customWidth="1"/>
    <col min="15128" max="15128" width="12.42578125" style="6" customWidth="1"/>
    <col min="15129" max="15129" width="34.28515625" style="6" customWidth="1"/>
    <col min="15130" max="15130" width="29.140625" style="6" customWidth="1"/>
    <col min="15131" max="15132" width="18.85546875" style="6" customWidth="1"/>
    <col min="15133" max="15133" width="12.42578125" style="6" customWidth="1"/>
    <col min="15134" max="15134" width="20.140625" style="6" customWidth="1"/>
    <col min="15135" max="15135" width="16.28515625" style="6" customWidth="1"/>
    <col min="15136" max="15136" width="17.5703125" style="6" customWidth="1"/>
    <col min="15137" max="15318" width="12.42578125" style="6" customWidth="1"/>
    <col min="15319" max="15319" width="20.140625" style="6" customWidth="1"/>
    <col min="15320" max="15320" width="26.5703125" style="6" customWidth="1"/>
    <col min="15321" max="15321" width="29.140625" style="6" customWidth="1"/>
    <col min="15322" max="15323" width="13.7109375" style="6" customWidth="1"/>
    <col min="15324" max="15324" width="17.5703125" style="6" customWidth="1"/>
    <col min="15325" max="15325" width="12.42578125" style="6" customWidth="1"/>
    <col min="15326" max="15326" width="20.140625" style="6" customWidth="1"/>
    <col min="15327" max="15327" width="15" style="6" customWidth="1"/>
    <col min="15328" max="15328" width="12.42578125" style="6" customWidth="1"/>
    <col min="15329" max="15329" width="17.5703125" style="6" customWidth="1"/>
    <col min="15330" max="15330" width="15" style="6" customWidth="1"/>
    <col min="15331" max="15332" width="16.28515625" style="6" customWidth="1"/>
    <col min="15333" max="15333" width="15" style="6" customWidth="1"/>
    <col min="15334" max="15334" width="18.85546875" style="6" customWidth="1"/>
    <col min="15335" max="15335" width="11.140625" style="6" customWidth="1"/>
    <col min="15336" max="15336" width="20.140625" style="6" customWidth="1"/>
    <col min="15337" max="15337" width="27.85546875" style="6" customWidth="1"/>
    <col min="15338" max="15338" width="17.5703125" style="6" customWidth="1"/>
    <col min="15339" max="15340" width="8.5703125" style="6" customWidth="1"/>
    <col min="15341" max="15341" width="16.28515625" style="6" customWidth="1"/>
    <col min="15342" max="15342" width="15" style="6" customWidth="1"/>
    <col min="15343" max="15343" width="17.5703125" style="6" customWidth="1"/>
    <col min="15344" max="15344" width="12.42578125" style="6" customWidth="1"/>
    <col min="15345" max="15345" width="15" style="6" customWidth="1"/>
    <col min="15346" max="15346" width="12.42578125" style="6" customWidth="1"/>
    <col min="15347" max="15347" width="6" style="6" customWidth="1"/>
    <col min="15348" max="15348" width="22.7109375" style="6" customWidth="1"/>
    <col min="15349" max="15349" width="31.7109375" style="6" customWidth="1"/>
    <col min="15350" max="15350" width="13.7109375" style="6" customWidth="1"/>
    <col min="15351" max="15351" width="16.28515625" style="6" customWidth="1"/>
    <col min="15352" max="15352" width="22.7109375" style="6" customWidth="1"/>
    <col min="15353" max="15353" width="21.42578125" style="6" customWidth="1"/>
    <col min="15354" max="15354" width="17.5703125" style="6" customWidth="1"/>
    <col min="15355" max="15355" width="16.28515625" style="6" customWidth="1"/>
    <col min="15356" max="15356" width="13.7109375" style="6" customWidth="1"/>
    <col min="15357" max="15357" width="8.5703125" style="6" customWidth="1"/>
    <col min="15358" max="15358" width="15" style="6" customWidth="1"/>
    <col min="15359" max="15359" width="17.5703125" style="6" customWidth="1"/>
    <col min="15360" max="15360" width="26.5703125" style="6" customWidth="1"/>
    <col min="15361" max="15361" width="25.28515625" style="6" customWidth="1"/>
    <col min="15362" max="15363" width="17.5703125" style="6" customWidth="1"/>
    <col min="15364" max="15364" width="12.42578125" style="6" customWidth="1"/>
    <col min="15365" max="15365" width="17.5703125" style="6" customWidth="1"/>
    <col min="15366" max="15366" width="12.42578125" style="6" customWidth="1"/>
    <col min="15367" max="15367" width="15" style="6" customWidth="1"/>
    <col min="15368" max="15368" width="16.28515625" style="6" customWidth="1"/>
    <col min="15369" max="15370" width="17.5703125" style="6" customWidth="1"/>
    <col min="15371" max="15371" width="27.85546875" style="6" customWidth="1"/>
    <col min="15372" max="15372" width="13.7109375" style="6" customWidth="1"/>
    <col min="15373" max="15374" width="17.5703125" style="6" customWidth="1"/>
    <col min="15375" max="15375" width="15" style="6" customWidth="1"/>
    <col min="15376" max="15377" width="12.42578125" style="6" customWidth="1"/>
    <col min="15378" max="15379" width="17.5703125" style="6" customWidth="1"/>
    <col min="15380" max="15380" width="22.7109375" style="6" customWidth="1"/>
    <col min="15381" max="15381" width="17.5703125" style="6" customWidth="1"/>
    <col min="15382" max="15382" width="15" style="6" customWidth="1"/>
    <col min="15383" max="15383" width="17.5703125" style="6" customWidth="1"/>
    <col min="15384" max="15384" width="12.42578125" style="6" customWidth="1"/>
    <col min="15385" max="15385" width="34.28515625" style="6" customWidth="1"/>
    <col min="15386" max="15386" width="29.140625" style="6" customWidth="1"/>
    <col min="15387" max="15388" width="18.85546875" style="6" customWidth="1"/>
    <col min="15389" max="15389" width="12.42578125" style="6" customWidth="1"/>
    <col min="15390" max="15390" width="20.140625" style="6" customWidth="1"/>
    <col min="15391" max="15391" width="16.28515625" style="6" customWidth="1"/>
    <col min="15392" max="15392" width="17.5703125" style="6" customWidth="1"/>
    <col min="15393" max="15574" width="12.42578125" style="6" customWidth="1"/>
    <col min="15575" max="15575" width="20.140625" style="6" customWidth="1"/>
    <col min="15576" max="15576" width="26.5703125" style="6" customWidth="1"/>
    <col min="15577" max="15577" width="29.140625" style="6" customWidth="1"/>
    <col min="15578" max="15579" width="13.7109375" style="6" customWidth="1"/>
    <col min="15580" max="15580" width="17.5703125" style="6" customWidth="1"/>
    <col min="15581" max="15581" width="12.42578125" style="6" customWidth="1"/>
    <col min="15582" max="15582" width="20.140625" style="6" customWidth="1"/>
    <col min="15583" max="15583" width="15" style="6" customWidth="1"/>
    <col min="15584" max="15584" width="12.42578125" style="6" customWidth="1"/>
    <col min="15585" max="15585" width="17.5703125" style="6" customWidth="1"/>
    <col min="15586" max="15586" width="15" style="6" customWidth="1"/>
    <col min="15587" max="15588" width="16.28515625" style="6" customWidth="1"/>
    <col min="15589" max="15589" width="15" style="6" customWidth="1"/>
    <col min="15590" max="15590" width="18.85546875" style="6" customWidth="1"/>
    <col min="15591" max="15591" width="11.140625" style="6" customWidth="1"/>
    <col min="15592" max="15592" width="20.140625" style="6" customWidth="1"/>
    <col min="15593" max="15593" width="27.85546875" style="6" customWidth="1"/>
    <col min="15594" max="15594" width="17.5703125" style="6" customWidth="1"/>
    <col min="15595" max="15596" width="8.5703125" style="6" customWidth="1"/>
    <col min="15597" max="15597" width="16.28515625" style="6" customWidth="1"/>
    <col min="15598" max="15598" width="15" style="6" customWidth="1"/>
    <col min="15599" max="15599" width="17.5703125" style="6" customWidth="1"/>
    <col min="15600" max="15600" width="12.42578125" style="6" customWidth="1"/>
    <col min="15601" max="15601" width="15" style="6" customWidth="1"/>
    <col min="15602" max="15602" width="12.42578125" style="6" customWidth="1"/>
    <col min="15603" max="15603" width="6" style="6" customWidth="1"/>
    <col min="15604" max="15604" width="22.7109375" style="6" customWidth="1"/>
    <col min="15605" max="15605" width="31.7109375" style="6" customWidth="1"/>
    <col min="15606" max="15606" width="13.7109375" style="6" customWidth="1"/>
    <col min="15607" max="15607" width="16.28515625" style="6" customWidth="1"/>
    <col min="15608" max="15608" width="22.7109375" style="6" customWidth="1"/>
    <col min="15609" max="15609" width="21.42578125" style="6" customWidth="1"/>
    <col min="15610" max="15610" width="17.5703125" style="6" customWidth="1"/>
    <col min="15611" max="15611" width="16.28515625" style="6" customWidth="1"/>
    <col min="15612" max="15612" width="13.7109375" style="6" customWidth="1"/>
    <col min="15613" max="15613" width="8.5703125" style="6" customWidth="1"/>
    <col min="15614" max="15614" width="15" style="6" customWidth="1"/>
    <col min="15615" max="15615" width="17.5703125" style="6" customWidth="1"/>
    <col min="15616" max="15616" width="26.5703125" style="6" customWidth="1"/>
    <col min="15617" max="15617" width="25.28515625" style="6" customWidth="1"/>
    <col min="15618" max="15619" width="17.5703125" style="6" customWidth="1"/>
    <col min="15620" max="15620" width="12.42578125" style="6" customWidth="1"/>
    <col min="15621" max="15621" width="17.5703125" style="6" customWidth="1"/>
    <col min="15622" max="15622" width="12.42578125" style="6" customWidth="1"/>
    <col min="15623" max="15623" width="15" style="6" customWidth="1"/>
    <col min="15624" max="15624" width="16.28515625" style="6" customWidth="1"/>
    <col min="15625" max="15626" width="17.5703125" style="6" customWidth="1"/>
    <col min="15627" max="15627" width="27.85546875" style="6" customWidth="1"/>
    <col min="15628" max="15628" width="13.7109375" style="6" customWidth="1"/>
    <col min="15629" max="15630" width="17.5703125" style="6" customWidth="1"/>
    <col min="15631" max="15631" width="15" style="6" customWidth="1"/>
    <col min="15632" max="15633" width="12.42578125" style="6" customWidth="1"/>
    <col min="15634" max="15635" width="17.5703125" style="6" customWidth="1"/>
    <col min="15636" max="15636" width="22.7109375" style="6" customWidth="1"/>
    <col min="15637" max="15637" width="17.5703125" style="6" customWidth="1"/>
    <col min="15638" max="15638" width="15" style="6" customWidth="1"/>
    <col min="15639" max="15639" width="17.5703125" style="6" customWidth="1"/>
    <col min="15640" max="15640" width="12.42578125" style="6" customWidth="1"/>
    <col min="15641" max="15641" width="34.28515625" style="6" customWidth="1"/>
    <col min="15642" max="15642" width="29.140625" style="6" customWidth="1"/>
    <col min="15643" max="15644" width="18.85546875" style="6" customWidth="1"/>
    <col min="15645" max="15645" width="12.42578125" style="6" customWidth="1"/>
    <col min="15646" max="15646" width="20.140625" style="6" customWidth="1"/>
    <col min="15647" max="15647" width="16.28515625" style="6" customWidth="1"/>
    <col min="15648" max="15648" width="17.5703125" style="6" customWidth="1"/>
    <col min="15649" max="15830" width="12.42578125" style="6" customWidth="1"/>
    <col min="15831" max="15831" width="20.140625" style="6" customWidth="1"/>
    <col min="15832" max="15832" width="26.5703125" style="6" customWidth="1"/>
    <col min="15833" max="15833" width="29.140625" style="6" customWidth="1"/>
    <col min="15834" max="15835" width="13.7109375" style="6" customWidth="1"/>
    <col min="15836" max="15836" width="17.5703125" style="6" customWidth="1"/>
    <col min="15837" max="15837" width="12.42578125" style="6" customWidth="1"/>
    <col min="15838" max="15838" width="20.140625" style="6" customWidth="1"/>
    <col min="15839" max="15839" width="15" style="6" customWidth="1"/>
    <col min="15840" max="15840" width="12.42578125" style="6" customWidth="1"/>
    <col min="15841" max="15841" width="17.5703125" style="6" customWidth="1"/>
    <col min="15842" max="15842" width="15" style="6" customWidth="1"/>
    <col min="15843" max="15844" width="16.28515625" style="6" customWidth="1"/>
    <col min="15845" max="15845" width="15" style="6" customWidth="1"/>
    <col min="15846" max="15846" width="18.85546875" style="6" customWidth="1"/>
    <col min="15847" max="15847" width="11.140625" style="6" customWidth="1"/>
    <col min="15848" max="15848" width="20.140625" style="6" customWidth="1"/>
    <col min="15849" max="15849" width="27.85546875" style="6" customWidth="1"/>
    <col min="15850" max="15850" width="17.5703125" style="6" customWidth="1"/>
    <col min="15851" max="15852" width="8.5703125" style="6" customWidth="1"/>
    <col min="15853" max="15853" width="16.28515625" style="6" customWidth="1"/>
    <col min="15854" max="15854" width="15" style="6" customWidth="1"/>
    <col min="15855" max="15855" width="17.5703125" style="6" customWidth="1"/>
    <col min="15856" max="15856" width="12.42578125" style="6" customWidth="1"/>
    <col min="15857" max="15857" width="15" style="6" customWidth="1"/>
    <col min="15858" max="15858" width="12.42578125" style="6" customWidth="1"/>
    <col min="15859" max="15859" width="6" style="6" customWidth="1"/>
    <col min="15860" max="15860" width="22.7109375" style="6" customWidth="1"/>
    <col min="15861" max="15861" width="31.7109375" style="6" customWidth="1"/>
    <col min="15862" max="15862" width="13.7109375" style="6" customWidth="1"/>
    <col min="15863" max="15863" width="16.28515625" style="6" customWidth="1"/>
    <col min="15864" max="15864" width="22.7109375" style="6" customWidth="1"/>
    <col min="15865" max="15865" width="21.42578125" style="6" customWidth="1"/>
    <col min="15866" max="15866" width="17.5703125" style="6" customWidth="1"/>
    <col min="15867" max="15867" width="16.28515625" style="6" customWidth="1"/>
    <col min="15868" max="15868" width="13.7109375" style="6" customWidth="1"/>
    <col min="15869" max="15869" width="8.5703125" style="6" customWidth="1"/>
    <col min="15870" max="15870" width="15" style="6" customWidth="1"/>
    <col min="15871" max="15871" width="17.5703125" style="6" customWidth="1"/>
    <col min="15872" max="15872" width="26.5703125" style="6" customWidth="1"/>
    <col min="15873" max="15873" width="25.28515625" style="6" customWidth="1"/>
    <col min="15874" max="15875" width="17.5703125" style="6" customWidth="1"/>
    <col min="15876" max="15876" width="12.42578125" style="6" customWidth="1"/>
    <col min="15877" max="15877" width="17.5703125" style="6" customWidth="1"/>
    <col min="15878" max="15878" width="12.42578125" style="6" customWidth="1"/>
    <col min="15879" max="15879" width="15" style="6" customWidth="1"/>
    <col min="15880" max="15880" width="16.28515625" style="6" customWidth="1"/>
    <col min="15881" max="15882" width="17.5703125" style="6" customWidth="1"/>
    <col min="15883" max="15883" width="27.85546875" style="6" customWidth="1"/>
    <col min="15884" max="15884" width="13.7109375" style="6" customWidth="1"/>
    <col min="15885" max="15886" width="17.5703125" style="6" customWidth="1"/>
    <col min="15887" max="15887" width="15" style="6" customWidth="1"/>
    <col min="15888" max="15889" width="12.42578125" style="6" customWidth="1"/>
    <col min="15890" max="15891" width="17.5703125" style="6" customWidth="1"/>
    <col min="15892" max="15892" width="22.7109375" style="6" customWidth="1"/>
    <col min="15893" max="15893" width="17.5703125" style="6" customWidth="1"/>
    <col min="15894" max="15894" width="15" style="6" customWidth="1"/>
    <col min="15895" max="15895" width="17.5703125" style="6" customWidth="1"/>
    <col min="15896" max="15896" width="12.42578125" style="6" customWidth="1"/>
    <col min="15897" max="15897" width="34.28515625" style="6" customWidth="1"/>
    <col min="15898" max="15898" width="29.140625" style="6" customWidth="1"/>
    <col min="15899" max="15900" width="18.85546875" style="6" customWidth="1"/>
    <col min="15901" max="15901" width="12.42578125" style="6" customWidth="1"/>
    <col min="15902" max="15902" width="20.140625" style="6" customWidth="1"/>
    <col min="15903" max="15903" width="16.28515625" style="6" customWidth="1"/>
    <col min="15904" max="15904" width="17.5703125" style="6" customWidth="1"/>
    <col min="15905" max="16086" width="12.42578125" style="6" customWidth="1"/>
    <col min="16087" max="16087" width="20.140625" style="6" customWidth="1"/>
    <col min="16088" max="16088" width="26.5703125" style="6" customWidth="1"/>
    <col min="16089" max="16089" width="29.140625" style="6" customWidth="1"/>
    <col min="16090" max="16091" width="13.7109375" style="6" customWidth="1"/>
    <col min="16092" max="16092" width="17.5703125" style="6" customWidth="1"/>
    <col min="16093" max="16093" width="12.42578125" style="6" customWidth="1"/>
    <col min="16094" max="16094" width="20.140625" style="6" customWidth="1"/>
    <col min="16095" max="16095" width="15" style="6" customWidth="1"/>
    <col min="16096" max="16096" width="12.42578125" style="6" customWidth="1"/>
    <col min="16097" max="16097" width="17.5703125" style="6" customWidth="1"/>
    <col min="16098" max="16098" width="15" style="6" customWidth="1"/>
    <col min="16099" max="16100" width="16.28515625" style="6" customWidth="1"/>
    <col min="16101" max="16101" width="15" style="6" customWidth="1"/>
    <col min="16102" max="16102" width="18.85546875" style="6" customWidth="1"/>
    <col min="16103" max="16103" width="11.140625" style="6" customWidth="1"/>
    <col min="16104" max="16104" width="20.140625" style="6" customWidth="1"/>
    <col min="16105" max="16105" width="27.85546875" style="6" customWidth="1"/>
    <col min="16106" max="16106" width="17.5703125" style="6" customWidth="1"/>
    <col min="16107" max="16108" width="8.5703125" style="6" customWidth="1"/>
    <col min="16109" max="16109" width="16.28515625" style="6" customWidth="1"/>
    <col min="16110" max="16110" width="15" style="6" customWidth="1"/>
    <col min="16111" max="16111" width="17.5703125" style="6" customWidth="1"/>
    <col min="16112" max="16112" width="12.42578125" style="6" customWidth="1"/>
    <col min="16113" max="16113" width="15" style="6" customWidth="1"/>
    <col min="16114" max="16114" width="12.42578125" style="6" customWidth="1"/>
    <col min="16115" max="16115" width="6" style="6" customWidth="1"/>
    <col min="16116" max="16116" width="22.7109375" style="6" customWidth="1"/>
    <col min="16117" max="16117" width="31.7109375" style="6" customWidth="1"/>
    <col min="16118" max="16118" width="13.7109375" style="6" customWidth="1"/>
    <col min="16119" max="16119" width="16.28515625" style="6" customWidth="1"/>
    <col min="16120" max="16120" width="22.7109375" style="6" customWidth="1"/>
    <col min="16121" max="16121" width="21.42578125" style="6" customWidth="1"/>
    <col min="16122" max="16122" width="17.5703125" style="6" customWidth="1"/>
    <col min="16123" max="16123" width="16.28515625" style="6" customWidth="1"/>
    <col min="16124" max="16124" width="13.7109375" style="6" customWidth="1"/>
    <col min="16125" max="16125" width="8.5703125" style="6" customWidth="1"/>
    <col min="16126" max="16126" width="15" style="6" customWidth="1"/>
    <col min="16127" max="16127" width="17.5703125" style="6" customWidth="1"/>
    <col min="16128" max="16128" width="26.5703125" style="6" customWidth="1"/>
    <col min="16129" max="16129" width="25.28515625" style="6" customWidth="1"/>
    <col min="16130" max="16131" width="17.5703125" style="6" customWidth="1"/>
    <col min="16132" max="16132" width="12.42578125" style="6" customWidth="1"/>
    <col min="16133" max="16133" width="17.5703125" style="6" customWidth="1"/>
    <col min="16134" max="16134" width="12.42578125" style="6" customWidth="1"/>
    <col min="16135" max="16135" width="15" style="6" customWidth="1"/>
    <col min="16136" max="16136" width="16.28515625" style="6" customWidth="1"/>
    <col min="16137" max="16138" width="17.5703125" style="6" customWidth="1"/>
    <col min="16139" max="16139" width="27.85546875" style="6" customWidth="1"/>
    <col min="16140" max="16140" width="13.7109375" style="6" customWidth="1"/>
    <col min="16141" max="16142" width="17.5703125" style="6" customWidth="1"/>
    <col min="16143" max="16143" width="15" style="6" customWidth="1"/>
    <col min="16144" max="16145" width="12.42578125" style="6" customWidth="1"/>
    <col min="16146" max="16147" width="17.5703125" style="6" customWidth="1"/>
    <col min="16148" max="16148" width="22.7109375" style="6" customWidth="1"/>
    <col min="16149" max="16149" width="17.5703125" style="6" customWidth="1"/>
    <col min="16150" max="16150" width="15" style="6" customWidth="1"/>
    <col min="16151" max="16151" width="17.5703125" style="6" customWidth="1"/>
    <col min="16152" max="16152" width="12.42578125" style="6" customWidth="1"/>
    <col min="16153" max="16153" width="34.28515625" style="6" customWidth="1"/>
    <col min="16154" max="16154" width="29.140625" style="6" customWidth="1"/>
    <col min="16155" max="16156" width="18.85546875" style="6" customWidth="1"/>
    <col min="16157" max="16157" width="12.42578125" style="6" customWidth="1"/>
    <col min="16158" max="16158" width="20.140625" style="6" customWidth="1"/>
    <col min="16159" max="16159" width="16.28515625" style="6" customWidth="1"/>
    <col min="16160" max="16160" width="17.5703125" style="6" customWidth="1"/>
    <col min="16161" max="16384" width="12.42578125" style="6" customWidth="1"/>
  </cols>
  <sheetData>
    <row r="1" spans="1:214" s="54" customFormat="1" ht="15" x14ac:dyDescent="0.2">
      <c r="A1" s="42"/>
      <c r="B1" s="178" t="s">
        <v>75</v>
      </c>
      <c r="C1" s="129" t="s">
        <v>118</v>
      </c>
      <c r="D1" s="185" t="s">
        <v>71</v>
      </c>
      <c r="E1" s="130" t="s">
        <v>121</v>
      </c>
      <c r="I1" s="86"/>
      <c r="L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8"/>
      <c r="AA1" s="44"/>
      <c r="AB1" s="48"/>
      <c r="AC1" s="44"/>
      <c r="AD1" s="167" t="s">
        <v>0</v>
      </c>
      <c r="AE1" s="167" t="s">
        <v>78</v>
      </c>
      <c r="AF1" s="44"/>
      <c r="AG1" s="44"/>
      <c r="AH1" s="167" t="s">
        <v>1</v>
      </c>
      <c r="AI1" s="44"/>
      <c r="AJ1" s="44"/>
      <c r="AK1" s="44"/>
      <c r="AL1" s="44"/>
      <c r="AM1" s="44"/>
      <c r="AN1" s="44"/>
      <c r="AO1" s="44"/>
      <c r="AP1" s="166" t="s">
        <v>87</v>
      </c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8"/>
      <c r="DP1" s="44"/>
      <c r="DQ1" s="44"/>
      <c r="DR1" s="44"/>
      <c r="DS1" s="44"/>
      <c r="DT1" s="44"/>
      <c r="DU1" s="44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  <c r="EY1" s="52"/>
      <c r="EZ1" s="52"/>
      <c r="FA1" s="52"/>
      <c r="FB1" s="52"/>
      <c r="FC1" s="52"/>
      <c r="FD1" s="53"/>
      <c r="FE1" s="53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  <c r="GY1" s="53"/>
      <c r="GZ1" s="53"/>
      <c r="HA1" s="53"/>
      <c r="HB1" s="53"/>
      <c r="HC1" s="53"/>
      <c r="HD1" s="53"/>
      <c r="HE1" s="53"/>
      <c r="HF1" s="53"/>
    </row>
    <row r="2" spans="1:214" s="54" customFormat="1" ht="14.25" x14ac:dyDescent="0.2">
      <c r="A2" s="42"/>
      <c r="B2" s="178" t="s">
        <v>74</v>
      </c>
      <c r="C2" s="130" t="s">
        <v>119</v>
      </c>
      <c r="D2" s="185" t="s">
        <v>73</v>
      </c>
      <c r="E2" s="132">
        <v>57190</v>
      </c>
      <c r="I2" s="87"/>
      <c r="L2" s="44"/>
      <c r="O2" s="55"/>
      <c r="P2" s="56"/>
      <c r="Q2" s="55"/>
      <c r="R2" s="57"/>
      <c r="S2" s="56"/>
      <c r="T2" s="58"/>
      <c r="U2" s="55"/>
      <c r="V2" s="55"/>
      <c r="W2" s="55"/>
      <c r="X2" s="59"/>
      <c r="Y2" s="55"/>
      <c r="Z2" s="60"/>
      <c r="AA2" s="55"/>
      <c r="AB2" s="60"/>
      <c r="AC2" s="55"/>
      <c r="AD2" s="168"/>
      <c r="AE2" s="51"/>
      <c r="AF2" s="44"/>
      <c r="AG2" s="44"/>
      <c r="AH2" s="44"/>
      <c r="AI2" s="61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9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48"/>
      <c r="DP2" s="65"/>
      <c r="DQ2" s="65"/>
      <c r="DR2" s="49"/>
      <c r="DS2" s="44"/>
      <c r="DT2" s="44"/>
      <c r="DU2" s="44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</row>
    <row r="3" spans="1:214" s="54" customFormat="1" ht="15" x14ac:dyDescent="0.2">
      <c r="A3" s="41"/>
      <c r="B3" s="178" t="s">
        <v>70</v>
      </c>
      <c r="C3" s="130" t="s">
        <v>120</v>
      </c>
      <c r="D3" s="185" t="s">
        <v>122</v>
      </c>
      <c r="E3" s="182">
        <v>0.117687</v>
      </c>
      <c r="I3" s="88"/>
      <c r="L3" s="47"/>
      <c r="O3" s="67"/>
      <c r="P3" s="67"/>
      <c r="Q3" s="47"/>
      <c r="R3" s="68"/>
      <c r="S3" s="67"/>
      <c r="T3" s="69"/>
      <c r="U3" s="44"/>
      <c r="V3" s="44"/>
      <c r="W3" s="64"/>
      <c r="X3" s="62"/>
      <c r="Y3" s="46"/>
      <c r="Z3" s="48"/>
      <c r="AA3" s="44"/>
      <c r="AB3" s="48"/>
      <c r="AC3" s="44"/>
      <c r="AD3" s="166"/>
      <c r="AE3" s="51"/>
      <c r="AF3" s="44"/>
      <c r="AG3" s="44"/>
      <c r="AH3" s="166"/>
      <c r="AI3" s="61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65"/>
      <c r="CO3" s="65"/>
      <c r="CP3" s="65"/>
      <c r="CQ3" s="70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2"/>
      <c r="DG3" s="44"/>
      <c r="DH3" s="44"/>
      <c r="DI3" s="44"/>
      <c r="DJ3" s="44"/>
      <c r="DK3" s="44"/>
      <c r="DL3" s="44"/>
      <c r="DM3" s="44"/>
      <c r="DN3" s="44"/>
      <c r="DO3" s="48"/>
      <c r="DP3" s="44"/>
      <c r="DQ3" s="44"/>
      <c r="DR3" s="49"/>
      <c r="DS3" s="44"/>
      <c r="DT3" s="44"/>
      <c r="DU3" s="44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</row>
    <row r="4" spans="1:214" s="54" customFormat="1" ht="14.25" x14ac:dyDescent="0.2">
      <c r="A4" s="41"/>
      <c r="B4" s="179" t="s">
        <v>72</v>
      </c>
      <c r="C4" s="131">
        <v>57190000</v>
      </c>
      <c r="D4" s="185" t="s">
        <v>123</v>
      </c>
      <c r="E4" s="182">
        <v>8.9136000000000007E-2</v>
      </c>
      <c r="H4" s="101"/>
      <c r="I4" s="88"/>
      <c r="L4" s="47"/>
      <c r="M4" s="66"/>
      <c r="N4" s="66"/>
      <c r="O4" s="67"/>
      <c r="P4" s="67"/>
      <c r="Q4" s="47"/>
      <c r="R4" s="68"/>
      <c r="S4" s="67"/>
      <c r="T4" s="69"/>
      <c r="U4" s="44"/>
      <c r="V4" s="44"/>
      <c r="W4" s="64"/>
      <c r="X4" s="62"/>
      <c r="Y4" s="46"/>
      <c r="Z4" s="48"/>
      <c r="AA4" s="44"/>
      <c r="AB4" s="48"/>
      <c r="AC4" s="44"/>
      <c r="AD4" s="63"/>
      <c r="AE4" s="51"/>
      <c r="AF4" s="44"/>
      <c r="AG4" s="44"/>
      <c r="AH4" s="44"/>
      <c r="AI4" s="61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65"/>
      <c r="CO4" s="65"/>
      <c r="CP4" s="65"/>
      <c r="CQ4" s="70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2"/>
      <c r="DG4" s="44"/>
      <c r="DH4" s="44"/>
      <c r="DI4" s="44"/>
      <c r="DJ4" s="44"/>
      <c r="DK4" s="44"/>
      <c r="DL4" s="44"/>
      <c r="DM4" s="44"/>
      <c r="DN4" s="44"/>
      <c r="DO4" s="48"/>
      <c r="DP4" s="44"/>
      <c r="DQ4" s="44"/>
      <c r="DR4" s="49"/>
      <c r="DS4" s="44"/>
      <c r="DT4" s="44"/>
      <c r="DU4" s="44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</row>
    <row r="5" spans="1:214" s="54" customFormat="1" ht="14.25" x14ac:dyDescent="0.2">
      <c r="A5" s="41"/>
      <c r="B5" s="179" t="s">
        <v>76</v>
      </c>
      <c r="C5" s="132" t="s">
        <v>77</v>
      </c>
      <c r="H5" s="101"/>
      <c r="I5" s="88"/>
      <c r="L5" s="47"/>
      <c r="M5" s="66"/>
      <c r="N5" s="66"/>
      <c r="O5" s="67"/>
      <c r="P5" s="67"/>
      <c r="Q5" s="47"/>
      <c r="R5" s="68"/>
      <c r="S5" s="67"/>
      <c r="T5" s="69"/>
      <c r="U5" s="44"/>
      <c r="V5" s="44"/>
      <c r="W5" s="64"/>
      <c r="X5" s="62"/>
      <c r="Y5" s="46"/>
      <c r="Z5" s="48"/>
      <c r="AA5" s="44"/>
      <c r="AB5" s="48"/>
      <c r="AC5" s="44"/>
      <c r="AD5" s="63"/>
      <c r="AE5" s="51"/>
      <c r="AF5" s="44"/>
      <c r="AG5" s="44"/>
      <c r="AH5" s="44"/>
      <c r="AI5" s="61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65"/>
      <c r="CO5" s="65"/>
      <c r="CP5" s="65"/>
      <c r="CQ5" s="70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2"/>
      <c r="DG5" s="44"/>
      <c r="DH5" s="44"/>
      <c r="DI5" s="44"/>
      <c r="DJ5" s="44"/>
      <c r="DK5" s="44"/>
      <c r="DL5" s="44"/>
      <c r="DM5" s="44"/>
      <c r="DN5" s="44"/>
      <c r="DO5" s="48"/>
      <c r="DP5" s="44"/>
      <c r="DQ5" s="44"/>
      <c r="DR5" s="49"/>
      <c r="DS5" s="44"/>
      <c r="DT5" s="44"/>
      <c r="DU5" s="44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</row>
    <row r="6" spans="1:214" s="54" customFormat="1" ht="14.25" x14ac:dyDescent="0.2">
      <c r="A6" s="41"/>
      <c r="B6" s="179" t="s">
        <v>80</v>
      </c>
      <c r="C6" s="169" t="s">
        <v>83</v>
      </c>
      <c r="D6" s="186"/>
      <c r="E6" s="45"/>
      <c r="H6" s="101"/>
      <c r="I6" s="88"/>
      <c r="L6" s="47"/>
      <c r="M6" s="66"/>
      <c r="N6" s="66"/>
      <c r="O6" s="67"/>
      <c r="P6" s="67"/>
      <c r="Q6" s="47"/>
      <c r="R6" s="68"/>
      <c r="S6" s="67"/>
      <c r="T6" s="69"/>
      <c r="U6" s="44"/>
      <c r="V6" s="44"/>
      <c r="W6" s="64"/>
      <c r="X6" s="62"/>
      <c r="Y6" s="46"/>
      <c r="Z6" s="48"/>
      <c r="AA6" s="44"/>
      <c r="AB6" s="48"/>
      <c r="AC6" s="44"/>
      <c r="AD6" s="63"/>
      <c r="AE6" s="51"/>
      <c r="AF6" s="44"/>
      <c r="AG6" s="44"/>
      <c r="AH6" s="44"/>
      <c r="AI6" s="61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65"/>
      <c r="CO6" s="65"/>
      <c r="CP6" s="65"/>
      <c r="CQ6" s="70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2"/>
      <c r="DG6" s="44"/>
      <c r="DH6" s="44"/>
      <c r="DI6" s="44"/>
      <c r="DJ6" s="44"/>
      <c r="DK6" s="44"/>
      <c r="DL6" s="44"/>
      <c r="DM6" s="44"/>
      <c r="DN6" s="44"/>
      <c r="DO6" s="48"/>
      <c r="DP6" s="44"/>
      <c r="DQ6" s="44"/>
      <c r="DR6" s="49"/>
      <c r="DS6" s="44"/>
      <c r="DT6" s="44"/>
      <c r="DU6" s="44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</row>
    <row r="7" spans="1:214" s="54" customFormat="1" ht="14.25" x14ac:dyDescent="0.2">
      <c r="A7" s="41"/>
      <c r="B7" s="179" t="s">
        <v>69</v>
      </c>
      <c r="C7" s="128" t="s">
        <v>124</v>
      </c>
      <c r="D7" s="187"/>
      <c r="E7" s="45"/>
      <c r="G7" s="101"/>
      <c r="H7" s="101"/>
      <c r="I7" s="88"/>
      <c r="L7" s="47"/>
      <c r="M7" s="66"/>
      <c r="N7" s="66"/>
      <c r="O7" s="67"/>
      <c r="P7" s="67"/>
      <c r="Q7" s="47"/>
      <c r="R7" s="68"/>
      <c r="S7" s="67"/>
      <c r="T7" s="69"/>
      <c r="U7" s="44"/>
      <c r="V7" s="44"/>
      <c r="W7" s="64"/>
      <c r="X7" s="62"/>
      <c r="Y7" s="46"/>
      <c r="Z7" s="48"/>
      <c r="AA7" s="44"/>
      <c r="AB7" s="48"/>
      <c r="AC7" s="44"/>
      <c r="AD7" s="63"/>
      <c r="AE7" s="51"/>
      <c r="AF7" s="44"/>
      <c r="AG7" s="44"/>
      <c r="AH7" s="44"/>
      <c r="AI7" s="61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65"/>
      <c r="CO7" s="65"/>
      <c r="CP7" s="65"/>
      <c r="CQ7" s="70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2"/>
      <c r="DG7" s="44"/>
      <c r="DH7" s="44"/>
      <c r="DI7" s="44"/>
      <c r="DJ7" s="44"/>
      <c r="DK7" s="44"/>
      <c r="DL7" s="44"/>
      <c r="DM7" s="44"/>
      <c r="DN7" s="44"/>
      <c r="DO7" s="48"/>
      <c r="DP7" s="44"/>
      <c r="DQ7" s="44"/>
      <c r="DR7" s="49"/>
      <c r="DS7" s="44"/>
      <c r="DT7" s="44"/>
      <c r="DU7" s="44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</row>
    <row r="8" spans="1:214" s="54" customFormat="1" ht="14.25" x14ac:dyDescent="0.2">
      <c r="A8" s="41"/>
      <c r="B8" s="179" t="s">
        <v>79</v>
      </c>
      <c r="C8" s="128"/>
      <c r="D8" s="186"/>
      <c r="E8" s="45"/>
      <c r="G8" s="101"/>
      <c r="H8" s="101"/>
      <c r="I8" s="88"/>
      <c r="L8" s="47"/>
      <c r="M8" s="66"/>
      <c r="N8" s="66"/>
      <c r="O8" s="67"/>
      <c r="P8" s="67"/>
      <c r="Q8" s="47"/>
      <c r="R8" s="68"/>
      <c r="S8" s="67"/>
      <c r="T8" s="69"/>
      <c r="U8" s="44"/>
      <c r="V8" s="44"/>
      <c r="W8" s="64"/>
      <c r="X8" s="62"/>
      <c r="Y8" s="46"/>
      <c r="Z8" s="48"/>
      <c r="AA8" s="44"/>
      <c r="AB8" s="48"/>
      <c r="AC8" s="44"/>
      <c r="AD8" s="63"/>
      <c r="AE8" s="51"/>
      <c r="AF8" s="44"/>
      <c r="AG8" s="44"/>
      <c r="AH8" s="44"/>
      <c r="AI8" s="61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65"/>
      <c r="CO8" s="65"/>
      <c r="CP8" s="65"/>
      <c r="CQ8" s="70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2"/>
      <c r="DG8" s="44"/>
      <c r="DH8" s="44"/>
      <c r="DI8" s="44"/>
      <c r="DJ8" s="44"/>
      <c r="DK8" s="44"/>
      <c r="DL8" s="44"/>
      <c r="DM8" s="44"/>
      <c r="DN8" s="44"/>
      <c r="DO8" s="48"/>
      <c r="DP8" s="44"/>
      <c r="DQ8" s="44"/>
      <c r="DR8" s="49"/>
      <c r="DS8" s="44"/>
      <c r="DT8" s="44"/>
      <c r="DU8" s="44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</row>
    <row r="9" spans="1:214" s="54" customFormat="1" ht="14.25" x14ac:dyDescent="0.2">
      <c r="A9" s="41"/>
      <c r="B9" s="179" t="s">
        <v>82</v>
      </c>
      <c r="C9" s="176">
        <v>44789</v>
      </c>
      <c r="D9" s="184"/>
      <c r="E9" s="45"/>
      <c r="G9" s="101"/>
      <c r="H9" s="101"/>
      <c r="I9" s="88"/>
      <c r="L9" s="47"/>
      <c r="M9" s="66"/>
      <c r="N9" s="66"/>
      <c r="O9" s="67"/>
      <c r="P9" s="67"/>
      <c r="Q9" s="47"/>
      <c r="R9" s="68"/>
      <c r="S9" s="67"/>
      <c r="T9" s="69"/>
      <c r="U9" s="44"/>
      <c r="V9" s="44"/>
      <c r="W9" s="64"/>
      <c r="X9" s="62"/>
      <c r="Y9" s="46"/>
      <c r="Z9" s="48"/>
      <c r="AA9" s="44"/>
      <c r="AB9" s="48"/>
      <c r="AC9" s="44"/>
      <c r="AD9" s="63"/>
      <c r="AE9" s="51"/>
      <c r="AF9" s="44"/>
      <c r="AG9" s="44"/>
      <c r="AH9" s="44"/>
      <c r="AI9" s="61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65"/>
      <c r="CO9" s="65"/>
      <c r="CP9" s="65"/>
      <c r="CQ9" s="70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2"/>
      <c r="DG9" s="44"/>
      <c r="DH9" s="44"/>
      <c r="DI9" s="44"/>
      <c r="DJ9" s="44"/>
      <c r="DK9" s="44"/>
      <c r="DL9" s="44"/>
      <c r="DM9" s="44"/>
      <c r="DN9" s="44"/>
      <c r="DO9" s="48"/>
      <c r="DP9" s="44"/>
      <c r="DQ9" s="44"/>
      <c r="DR9" s="49"/>
      <c r="DS9" s="44"/>
      <c r="DT9" s="44"/>
      <c r="DU9" s="44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</row>
    <row r="10" spans="1:214" s="54" customFormat="1" ht="14.25" x14ac:dyDescent="0.2">
      <c r="A10" s="41"/>
      <c r="B10" s="179" t="s">
        <v>81</v>
      </c>
      <c r="C10" s="176">
        <v>44788</v>
      </c>
      <c r="D10" s="184"/>
      <c r="E10" s="45"/>
      <c r="G10" s="101"/>
      <c r="H10" s="101"/>
      <c r="I10" s="88"/>
      <c r="J10" s="102"/>
      <c r="K10" s="103"/>
      <c r="L10" s="47"/>
      <c r="M10" s="66"/>
      <c r="N10" s="66"/>
      <c r="O10" s="67"/>
      <c r="P10" s="67"/>
      <c r="Q10" s="47"/>
      <c r="R10" s="68"/>
      <c r="S10" s="67"/>
      <c r="T10" s="69"/>
      <c r="U10" s="44"/>
      <c r="V10" s="44"/>
      <c r="W10" s="64"/>
      <c r="X10" s="62"/>
      <c r="Y10" s="46"/>
      <c r="Z10" s="48"/>
      <c r="AA10" s="44"/>
      <c r="AB10" s="48"/>
      <c r="AC10" s="44"/>
      <c r="AD10" s="63"/>
      <c r="AE10" s="51"/>
      <c r="AF10" s="44"/>
      <c r="AG10" s="44"/>
      <c r="AH10" s="44"/>
      <c r="AI10" s="61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65"/>
      <c r="CO10" s="65"/>
      <c r="CP10" s="65"/>
      <c r="CQ10" s="70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2"/>
      <c r="DG10" s="44"/>
      <c r="DH10" s="44"/>
      <c r="DI10" s="44"/>
      <c r="DJ10" s="44"/>
      <c r="DK10" s="44"/>
      <c r="DL10" s="44"/>
      <c r="DM10" s="44"/>
      <c r="DN10" s="44"/>
      <c r="DO10" s="48"/>
      <c r="DP10" s="44"/>
      <c r="DQ10" s="44"/>
      <c r="DR10" s="49"/>
      <c r="DS10" s="44"/>
      <c r="DT10" s="44"/>
      <c r="DU10" s="44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3"/>
      <c r="GI10" s="53"/>
      <c r="GJ10" s="53"/>
      <c r="GK10" s="53"/>
      <c r="GL10" s="53"/>
      <c r="GM10" s="53"/>
      <c r="GN10" s="53"/>
      <c r="GO10" s="53"/>
      <c r="GP10" s="53"/>
      <c r="GQ10" s="53"/>
      <c r="GR10" s="53"/>
      <c r="GS10" s="53"/>
      <c r="GT10" s="53"/>
      <c r="GU10" s="53"/>
      <c r="GV10" s="53"/>
      <c r="GW10" s="53"/>
      <c r="GX10" s="53"/>
      <c r="GY10" s="53"/>
      <c r="GZ10" s="53"/>
      <c r="HA10" s="53"/>
      <c r="HB10" s="53"/>
      <c r="HC10" s="53"/>
      <c r="HD10" s="53"/>
      <c r="HE10" s="53"/>
      <c r="HF10" s="53"/>
    </row>
    <row r="11" spans="1:214" s="54" customFormat="1" ht="14.25" x14ac:dyDescent="0.2">
      <c r="A11" s="41"/>
      <c r="B11" s="179" t="s">
        <v>88</v>
      </c>
      <c r="C11" s="177">
        <f>NETWORKDAYS(C10,C9,$AD$169:$AD$511)-1</f>
        <v>1</v>
      </c>
      <c r="D11" s="184"/>
      <c r="E11" s="45"/>
      <c r="G11" s="101"/>
      <c r="H11" s="101"/>
      <c r="I11" s="88"/>
      <c r="J11" s="102"/>
      <c r="K11" s="103"/>
      <c r="L11" s="47"/>
      <c r="M11" s="66"/>
      <c r="N11" s="66"/>
      <c r="O11" s="67"/>
      <c r="P11" s="67"/>
      <c r="Q11" s="47"/>
      <c r="R11" s="68"/>
      <c r="S11" s="67"/>
      <c r="T11" s="69"/>
      <c r="U11" s="44"/>
      <c r="V11" s="44"/>
      <c r="W11" s="64"/>
      <c r="X11" s="62"/>
      <c r="Y11" s="46"/>
      <c r="Z11" s="48"/>
      <c r="AA11" s="44"/>
      <c r="AB11" s="48"/>
      <c r="AC11" s="44"/>
      <c r="AD11" s="63"/>
      <c r="AE11" s="51"/>
      <c r="AF11" s="44"/>
      <c r="AG11" s="44"/>
      <c r="AH11" s="44"/>
      <c r="AI11" s="61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65"/>
      <c r="CO11" s="65"/>
      <c r="CP11" s="65"/>
      <c r="CQ11" s="70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2"/>
      <c r="DG11" s="44"/>
      <c r="DH11" s="44"/>
      <c r="DI11" s="44"/>
      <c r="DJ11" s="44"/>
      <c r="DK11" s="44"/>
      <c r="DL11" s="44"/>
      <c r="DM11" s="44"/>
      <c r="DN11" s="44"/>
      <c r="DO11" s="48"/>
      <c r="DP11" s="44"/>
      <c r="DQ11" s="44"/>
      <c r="DR11" s="49"/>
      <c r="DS11" s="44"/>
      <c r="DT11" s="44"/>
      <c r="DU11" s="44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  <c r="FY11" s="53"/>
      <c r="FZ11" s="53"/>
      <c r="GA11" s="53"/>
      <c r="GB11" s="53"/>
      <c r="GC11" s="53"/>
      <c r="GD11" s="53"/>
      <c r="GE11" s="53"/>
      <c r="GF11" s="53"/>
      <c r="GG11" s="53"/>
      <c r="GH11" s="53"/>
      <c r="GI11" s="53"/>
      <c r="GJ11" s="53"/>
      <c r="GK11" s="53"/>
      <c r="GL11" s="53"/>
      <c r="GM11" s="53"/>
      <c r="GN11" s="53"/>
      <c r="GO11" s="53"/>
      <c r="GP11" s="53"/>
      <c r="GQ11" s="53"/>
      <c r="GR11" s="53"/>
      <c r="GS11" s="53"/>
      <c r="GT11" s="53"/>
      <c r="GU11" s="53"/>
      <c r="GV11" s="53"/>
      <c r="GW11" s="53"/>
      <c r="GX11" s="53"/>
      <c r="GY11" s="53"/>
      <c r="GZ11" s="53"/>
      <c r="HA11" s="53"/>
      <c r="HB11" s="53"/>
      <c r="HC11" s="53"/>
      <c r="HD11" s="53"/>
      <c r="HE11" s="53"/>
      <c r="HF11" s="53"/>
    </row>
    <row r="12" spans="1:214" s="54" customFormat="1" ht="15" x14ac:dyDescent="0.15">
      <c r="A12" s="183"/>
      <c r="B12" s="180" t="s">
        <v>91</v>
      </c>
      <c r="C12" s="180" t="s">
        <v>92</v>
      </c>
      <c r="D12" s="180" t="s">
        <v>93</v>
      </c>
      <c r="E12" s="180" t="s">
        <v>94</v>
      </c>
      <c r="F12" s="180" t="s">
        <v>95</v>
      </c>
      <c r="G12" s="180" t="s">
        <v>96</v>
      </c>
      <c r="H12" s="180" t="s">
        <v>97</v>
      </c>
      <c r="I12" s="180" t="s">
        <v>98</v>
      </c>
      <c r="J12" s="180" t="s">
        <v>99</v>
      </c>
      <c r="K12" s="180" t="s">
        <v>100</v>
      </c>
      <c r="L12" s="180" t="s">
        <v>101</v>
      </c>
      <c r="M12" s="180" t="s">
        <v>102</v>
      </c>
      <c r="N12" s="180" t="s">
        <v>103</v>
      </c>
      <c r="O12" s="180" t="s">
        <v>104</v>
      </c>
      <c r="P12" s="180" t="s">
        <v>105</v>
      </c>
      <c r="Q12" s="180" t="s">
        <v>106</v>
      </c>
      <c r="R12" s="180" t="s">
        <v>107</v>
      </c>
      <c r="S12" s="180" t="s">
        <v>108</v>
      </c>
      <c r="T12" s="180" t="s">
        <v>109</v>
      </c>
      <c r="U12" s="180" t="s">
        <v>110</v>
      </c>
      <c r="V12" s="180" t="s">
        <v>111</v>
      </c>
      <c r="W12" s="180" t="s">
        <v>112</v>
      </c>
      <c r="X12" s="180" t="s">
        <v>113</v>
      </c>
      <c r="Y12" s="180" t="s">
        <v>114</v>
      </c>
      <c r="Z12" s="181" t="s">
        <v>115</v>
      </c>
      <c r="AA12" s="180" t="s">
        <v>116</v>
      </c>
      <c r="AB12" s="48"/>
      <c r="AC12" s="44"/>
      <c r="AD12" s="63"/>
      <c r="AE12" s="51"/>
      <c r="AF12" s="44"/>
      <c r="AG12" s="44"/>
      <c r="AH12" s="44"/>
      <c r="AI12" s="61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65"/>
      <c r="CO12" s="65"/>
      <c r="CP12" s="65"/>
      <c r="CQ12" s="70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2"/>
      <c r="DG12" s="44"/>
      <c r="DH12" s="44"/>
      <c r="DI12" s="44"/>
      <c r="DJ12" s="44"/>
      <c r="DK12" s="44"/>
      <c r="DL12" s="44"/>
      <c r="DM12" s="44"/>
      <c r="DN12" s="44"/>
      <c r="DO12" s="48"/>
      <c r="DP12" s="44"/>
      <c r="DQ12" s="44"/>
      <c r="DR12" s="49"/>
      <c r="DS12" s="44"/>
      <c r="DT12" s="44"/>
      <c r="DU12" s="44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3"/>
      <c r="GR12" s="53"/>
      <c r="GS12" s="53"/>
      <c r="GT12" s="53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3"/>
      <c r="HF12" s="53"/>
    </row>
    <row r="13" spans="1:214" s="54" customFormat="1" ht="12.75" x14ac:dyDescent="0.15">
      <c r="A13" s="139" t="s">
        <v>68</v>
      </c>
      <c r="B13" s="170">
        <v>2</v>
      </c>
      <c r="C13" s="170">
        <f t="shared" ref="C13:X13" si="0">(B13+1)</f>
        <v>3</v>
      </c>
      <c r="D13" s="170">
        <f t="shared" si="0"/>
        <v>4</v>
      </c>
      <c r="E13" s="170">
        <f t="shared" si="0"/>
        <v>5</v>
      </c>
      <c r="F13" s="170">
        <f t="shared" si="0"/>
        <v>6</v>
      </c>
      <c r="G13" s="170">
        <f t="shared" si="0"/>
        <v>7</v>
      </c>
      <c r="H13" s="170">
        <f t="shared" si="0"/>
        <v>8</v>
      </c>
      <c r="I13" s="170">
        <f t="shared" si="0"/>
        <v>9</v>
      </c>
      <c r="J13" s="170">
        <f t="shared" si="0"/>
        <v>10</v>
      </c>
      <c r="K13" s="170">
        <f t="shared" si="0"/>
        <v>11</v>
      </c>
      <c r="L13" s="170">
        <f t="shared" si="0"/>
        <v>12</v>
      </c>
      <c r="M13" s="170">
        <f t="shared" si="0"/>
        <v>13</v>
      </c>
      <c r="N13" s="170">
        <f t="shared" si="0"/>
        <v>14</v>
      </c>
      <c r="O13" s="170">
        <f t="shared" si="0"/>
        <v>15</v>
      </c>
      <c r="P13" s="170">
        <f t="shared" si="0"/>
        <v>16</v>
      </c>
      <c r="Q13" s="170">
        <f t="shared" si="0"/>
        <v>17</v>
      </c>
      <c r="R13" s="170">
        <f t="shared" si="0"/>
        <v>18</v>
      </c>
      <c r="S13" s="170">
        <f t="shared" si="0"/>
        <v>19</v>
      </c>
      <c r="T13" s="170">
        <f t="shared" si="0"/>
        <v>20</v>
      </c>
      <c r="U13" s="170">
        <f t="shared" si="0"/>
        <v>21</v>
      </c>
      <c r="V13" s="170">
        <f t="shared" si="0"/>
        <v>22</v>
      </c>
      <c r="W13" s="170">
        <f t="shared" si="0"/>
        <v>23</v>
      </c>
      <c r="X13" s="170">
        <f t="shared" si="0"/>
        <v>24</v>
      </c>
      <c r="Y13" s="170">
        <v>25</v>
      </c>
      <c r="Z13" s="171">
        <v>26</v>
      </c>
      <c r="AA13" s="170">
        <f>(Z13+1)</f>
        <v>27</v>
      </c>
      <c r="AB13" s="50"/>
      <c r="AC13" s="156"/>
      <c r="AD13" s="156"/>
      <c r="AE13" s="157"/>
      <c r="AF13" s="156"/>
      <c r="AG13" s="156"/>
      <c r="AH13" s="156"/>
      <c r="AI13" s="156"/>
      <c r="AJ13" s="156"/>
      <c r="AK13" s="156"/>
      <c r="AL13" s="156"/>
      <c r="AM13" s="156"/>
      <c r="AN13" s="49"/>
      <c r="AO13" s="123"/>
      <c r="AP13" s="123"/>
      <c r="AQ13" s="123"/>
      <c r="AR13" s="123"/>
      <c r="AS13" s="123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50"/>
      <c r="DP13" s="49"/>
      <c r="DQ13" s="49"/>
      <c r="DR13" s="49"/>
      <c r="DS13" s="49"/>
      <c r="DT13" s="49"/>
      <c r="DU13" s="49"/>
      <c r="DV13" s="52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F13" s="53"/>
    </row>
    <row r="14" spans="1:214" s="54" customFormat="1" ht="14.25" x14ac:dyDescent="0.15">
      <c r="A14" s="155">
        <v>44789</v>
      </c>
      <c r="B14" s="141" t="s">
        <v>3</v>
      </c>
      <c r="C14" s="141" t="s">
        <v>4</v>
      </c>
      <c r="D14" s="125" t="s">
        <v>5</v>
      </c>
      <c r="E14" s="125" t="s">
        <v>5</v>
      </c>
      <c r="F14" s="123" t="s">
        <v>5</v>
      </c>
      <c r="G14" s="123" t="s">
        <v>5</v>
      </c>
      <c r="H14" s="124" t="s">
        <v>6</v>
      </c>
      <c r="I14" s="124" t="s">
        <v>6</v>
      </c>
      <c r="J14" s="123" t="s">
        <v>5</v>
      </c>
      <c r="K14" s="123" t="s">
        <v>5</v>
      </c>
      <c r="L14" s="123" t="s">
        <v>5</v>
      </c>
      <c r="M14" s="123" t="s">
        <v>5</v>
      </c>
      <c r="N14" s="123" t="s">
        <v>5</v>
      </c>
      <c r="O14" s="123" t="s">
        <v>5</v>
      </c>
      <c r="P14" s="141" t="s">
        <v>4</v>
      </c>
      <c r="Q14" s="127" t="s">
        <v>7</v>
      </c>
      <c r="R14" s="142" t="s">
        <v>4</v>
      </c>
      <c r="S14" s="141" t="s">
        <v>4</v>
      </c>
      <c r="T14" s="143" t="s">
        <v>8</v>
      </c>
      <c r="U14" s="144" t="s">
        <v>8</v>
      </c>
      <c r="V14" s="144" t="s">
        <v>8</v>
      </c>
      <c r="W14" s="144" t="s">
        <v>8</v>
      </c>
      <c r="X14" s="145" t="s">
        <v>4</v>
      </c>
      <c r="Y14" s="125" t="s">
        <v>9</v>
      </c>
      <c r="Z14" s="140" t="s">
        <v>10</v>
      </c>
      <c r="AA14" s="123" t="s">
        <v>10</v>
      </c>
      <c r="AB14" s="50"/>
      <c r="AC14" s="156"/>
      <c r="AD14" s="158"/>
      <c r="AE14" s="157"/>
      <c r="AF14" s="156"/>
      <c r="AG14" s="156"/>
      <c r="AH14" s="156"/>
      <c r="AI14" s="159"/>
      <c r="AJ14" s="156"/>
      <c r="AK14" s="156"/>
      <c r="AL14" s="156"/>
      <c r="AM14" s="156"/>
      <c r="AN14" s="49"/>
      <c r="AO14" s="123"/>
      <c r="AP14" s="123"/>
      <c r="AQ14" s="123"/>
      <c r="AR14" s="123"/>
      <c r="AS14" s="123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50"/>
      <c r="DP14" s="49"/>
      <c r="DQ14" s="49"/>
      <c r="DR14" s="49"/>
      <c r="DS14" s="49"/>
      <c r="DT14" s="49"/>
      <c r="DU14" s="49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</row>
    <row r="15" spans="1:214" s="54" customFormat="1" ht="12.75" x14ac:dyDescent="0.15">
      <c r="A15" s="146" t="s">
        <v>89</v>
      </c>
      <c r="B15" s="141" t="s">
        <v>125</v>
      </c>
      <c r="C15" s="141" t="s">
        <v>11</v>
      </c>
      <c r="D15" s="125" t="s">
        <v>12</v>
      </c>
      <c r="E15" s="125" t="s">
        <v>12</v>
      </c>
      <c r="F15" s="147" t="s">
        <v>13</v>
      </c>
      <c r="G15" s="148" t="s">
        <v>14</v>
      </c>
      <c r="H15" s="124" t="s">
        <v>15</v>
      </c>
      <c r="I15" s="124" t="s">
        <v>15</v>
      </c>
      <c r="J15" s="123" t="s">
        <v>16</v>
      </c>
      <c r="K15" s="123" t="s">
        <v>16</v>
      </c>
      <c r="L15" s="123" t="s">
        <v>17</v>
      </c>
      <c r="M15" s="149" t="s">
        <v>17</v>
      </c>
      <c r="N15" s="149" t="s">
        <v>17</v>
      </c>
      <c r="O15" s="141" t="s">
        <v>17</v>
      </c>
      <c r="P15" s="141" t="s">
        <v>11</v>
      </c>
      <c r="Q15" s="127" t="s">
        <v>18</v>
      </c>
      <c r="R15" s="142" t="s">
        <v>9</v>
      </c>
      <c r="S15" s="141" t="s">
        <v>9</v>
      </c>
      <c r="T15" s="124" t="s">
        <v>19</v>
      </c>
      <c r="U15" s="123" t="s">
        <v>20</v>
      </c>
      <c r="V15" s="123" t="s">
        <v>21</v>
      </c>
      <c r="W15" s="123" t="s">
        <v>17</v>
      </c>
      <c r="X15" s="145" t="s">
        <v>8</v>
      </c>
      <c r="Y15" s="125" t="s">
        <v>22</v>
      </c>
      <c r="Z15" s="140" t="s">
        <v>23</v>
      </c>
      <c r="AA15" s="123" t="s">
        <v>23</v>
      </c>
      <c r="AB15" s="50"/>
      <c r="AC15" s="156"/>
      <c r="AD15" s="158"/>
      <c r="AE15" s="157"/>
      <c r="AF15" s="156"/>
      <c r="AG15" s="156"/>
      <c r="AH15" s="156"/>
      <c r="AI15" s="159"/>
      <c r="AJ15" s="156"/>
      <c r="AK15" s="156"/>
      <c r="AL15" s="156"/>
      <c r="AM15" s="156"/>
      <c r="AN15" s="49"/>
      <c r="AO15" s="123"/>
      <c r="AP15" s="123"/>
      <c r="AQ15" s="123"/>
      <c r="AR15" s="123"/>
      <c r="AS15" s="123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50"/>
      <c r="DP15" s="49"/>
      <c r="DQ15" s="49"/>
      <c r="DR15" s="49"/>
      <c r="DS15" s="49"/>
      <c r="DT15" s="49"/>
      <c r="DU15" s="49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</row>
    <row r="16" spans="1:214" s="54" customFormat="1" ht="14.25" x14ac:dyDescent="0.2">
      <c r="A16" s="150">
        <v>49171</v>
      </c>
      <c r="B16" s="151" t="str">
        <f>C7</f>
        <v>22H0166203</v>
      </c>
      <c r="C16" s="141"/>
      <c r="D16" s="125" t="s">
        <v>24</v>
      </c>
      <c r="E16" s="125" t="s">
        <v>24</v>
      </c>
      <c r="F16" s="152" t="s">
        <v>25</v>
      </c>
      <c r="G16" s="148" t="s">
        <v>26</v>
      </c>
      <c r="H16" s="124" t="s">
        <v>27</v>
      </c>
      <c r="I16" s="124" t="s">
        <v>27</v>
      </c>
      <c r="J16" s="123" t="s">
        <v>28</v>
      </c>
      <c r="K16" s="123" t="s">
        <v>29</v>
      </c>
      <c r="L16" s="123" t="s">
        <v>30</v>
      </c>
      <c r="M16" s="149" t="s">
        <v>31</v>
      </c>
      <c r="N16" s="123" t="s">
        <v>30</v>
      </c>
      <c r="O16" s="141" t="s">
        <v>30</v>
      </c>
      <c r="P16" s="141" t="s">
        <v>32</v>
      </c>
      <c r="Q16" s="127"/>
      <c r="R16" s="142"/>
      <c r="S16" s="141" t="s">
        <v>32</v>
      </c>
      <c r="T16" s="124" t="s">
        <v>33</v>
      </c>
      <c r="U16" s="123" t="s">
        <v>34</v>
      </c>
      <c r="V16" s="123" t="s">
        <v>20</v>
      </c>
      <c r="W16" s="123" t="s">
        <v>35</v>
      </c>
      <c r="X16" s="153"/>
      <c r="Y16" s="125"/>
      <c r="Z16" s="140" t="s">
        <v>36</v>
      </c>
      <c r="AA16" s="123" t="s">
        <v>2</v>
      </c>
      <c r="AB16" s="50"/>
      <c r="AC16" s="156"/>
      <c r="AD16" s="156">
        <v>1</v>
      </c>
      <c r="AE16" s="156">
        <f>AD16+1</f>
        <v>2</v>
      </c>
      <c r="AF16" s="156">
        <f t="shared" ref="AF16:AM16" si="1">AE16+1</f>
        <v>3</v>
      </c>
      <c r="AG16" s="156">
        <f t="shared" si="1"/>
        <v>4</v>
      </c>
      <c r="AH16" s="156">
        <f t="shared" si="1"/>
        <v>5</v>
      </c>
      <c r="AI16" s="156">
        <f t="shared" si="1"/>
        <v>6</v>
      </c>
      <c r="AJ16" s="156">
        <f t="shared" si="1"/>
        <v>7</v>
      </c>
      <c r="AK16" s="156">
        <f t="shared" si="1"/>
        <v>8</v>
      </c>
      <c r="AL16" s="156">
        <f t="shared" si="1"/>
        <v>9</v>
      </c>
      <c r="AM16" s="156">
        <f t="shared" si="1"/>
        <v>10</v>
      </c>
      <c r="AN16" s="49"/>
      <c r="AO16" s="123" t="s">
        <v>77</v>
      </c>
      <c r="AP16" s="123" t="s">
        <v>77</v>
      </c>
      <c r="AQ16" s="123" t="s">
        <v>77</v>
      </c>
      <c r="AR16" s="123" t="s">
        <v>77</v>
      </c>
      <c r="AS16" s="123" t="s">
        <v>77</v>
      </c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50"/>
      <c r="DP16" s="49"/>
      <c r="DQ16" s="49"/>
      <c r="DR16" s="49"/>
      <c r="DS16" s="49"/>
      <c r="DT16" s="49"/>
      <c r="DU16" s="49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</row>
    <row r="17" spans="1:214" s="54" customFormat="1" ht="12.75" x14ac:dyDescent="0.2">
      <c r="A17" s="154" t="s">
        <v>90</v>
      </c>
      <c r="B17" s="141" t="s">
        <v>126</v>
      </c>
      <c r="C17" s="141" t="s">
        <v>37</v>
      </c>
      <c r="D17" s="125" t="s">
        <v>38</v>
      </c>
      <c r="E17" s="125" t="s">
        <v>39</v>
      </c>
      <c r="F17" s="152"/>
      <c r="G17" s="148"/>
      <c r="H17" s="124" t="s">
        <v>40</v>
      </c>
      <c r="I17" s="124"/>
      <c r="J17" s="123" t="s">
        <v>41</v>
      </c>
      <c r="K17" s="123" t="s">
        <v>42</v>
      </c>
      <c r="L17" s="123" t="s">
        <v>13</v>
      </c>
      <c r="M17" s="123" t="s">
        <v>13</v>
      </c>
      <c r="N17" s="123" t="s">
        <v>43</v>
      </c>
      <c r="O17" s="141" t="s">
        <v>44</v>
      </c>
      <c r="P17" s="141" t="s">
        <v>45</v>
      </c>
      <c r="Q17" s="127"/>
      <c r="R17" s="142" t="s">
        <v>46</v>
      </c>
      <c r="S17" s="141" t="s">
        <v>47</v>
      </c>
      <c r="T17" s="124"/>
      <c r="U17" s="123" t="s">
        <v>48</v>
      </c>
      <c r="V17" s="123"/>
      <c r="W17" s="123" t="s">
        <v>49</v>
      </c>
      <c r="X17" s="145"/>
      <c r="Y17" s="125"/>
      <c r="Z17" s="140" t="s">
        <v>50</v>
      </c>
      <c r="AA17" s="123"/>
      <c r="AB17" s="50"/>
      <c r="AC17" s="160" t="s">
        <v>51</v>
      </c>
      <c r="AD17" s="161" t="s">
        <v>6</v>
      </c>
      <c r="AE17" s="160" t="s">
        <v>52</v>
      </c>
      <c r="AF17" s="160" t="s">
        <v>53</v>
      </c>
      <c r="AG17" s="160" t="s">
        <v>54</v>
      </c>
      <c r="AH17" s="160" t="s">
        <v>55</v>
      </c>
      <c r="AI17" s="162" t="s">
        <v>55</v>
      </c>
      <c r="AJ17" s="160" t="s">
        <v>56</v>
      </c>
      <c r="AK17" s="160" t="s">
        <v>51</v>
      </c>
      <c r="AL17" s="160" t="s">
        <v>15</v>
      </c>
      <c r="AM17" s="160" t="s">
        <v>15</v>
      </c>
      <c r="AN17" s="49"/>
      <c r="AO17" s="123" t="s">
        <v>6</v>
      </c>
      <c r="AP17" s="123" t="s">
        <v>6</v>
      </c>
      <c r="AQ17" s="123"/>
      <c r="AR17" s="123"/>
      <c r="AS17" s="123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49"/>
      <c r="DH17" s="49"/>
      <c r="DI17" s="49"/>
      <c r="DJ17" s="49"/>
      <c r="DK17" s="49"/>
      <c r="DL17" s="49"/>
      <c r="DM17" s="49"/>
      <c r="DN17" s="49"/>
      <c r="DO17" s="50"/>
      <c r="DP17" s="73"/>
      <c r="DQ17" s="73"/>
      <c r="DR17" s="73"/>
      <c r="DS17" s="73"/>
      <c r="DT17" s="73"/>
      <c r="DU17" s="7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</row>
    <row r="18" spans="1:214" s="54" customFormat="1" ht="15" x14ac:dyDescent="0.2">
      <c r="A18" s="155">
        <f>C9</f>
        <v>44789</v>
      </c>
      <c r="B18" s="141" t="s">
        <v>57</v>
      </c>
      <c r="C18" s="141" t="s">
        <v>57</v>
      </c>
      <c r="D18" s="172">
        <f>EDATE(E18,-1)</f>
        <v>44757</v>
      </c>
      <c r="E18" s="172">
        <f>C10</f>
        <v>44788</v>
      </c>
      <c r="F18" s="152"/>
      <c r="G18" s="148"/>
      <c r="H18" s="124"/>
      <c r="I18" s="124"/>
      <c r="J18" s="124"/>
      <c r="K18" s="124"/>
      <c r="L18" s="123" t="s">
        <v>127</v>
      </c>
      <c r="M18" s="149"/>
      <c r="N18" s="149"/>
      <c r="O18" s="141"/>
      <c r="P18" s="141" t="s">
        <v>57</v>
      </c>
      <c r="Q18" s="127"/>
      <c r="R18" s="142" t="s">
        <v>58</v>
      </c>
      <c r="S18" s="141" t="s">
        <v>57</v>
      </c>
      <c r="T18" s="124"/>
      <c r="U18" s="127"/>
      <c r="V18" s="127"/>
      <c r="W18" s="142"/>
      <c r="X18" s="145" t="s">
        <v>57</v>
      </c>
      <c r="Y18" s="125" t="s">
        <v>57</v>
      </c>
      <c r="Z18" s="140"/>
      <c r="AA18" s="123"/>
      <c r="AB18" s="50"/>
      <c r="AC18" s="163"/>
      <c r="AD18" s="164"/>
      <c r="AE18" s="160" t="s">
        <v>57</v>
      </c>
      <c r="AF18" s="160" t="s">
        <v>59</v>
      </c>
      <c r="AG18" s="165">
        <f>T19</f>
        <v>0.117687</v>
      </c>
      <c r="AH18" s="160" t="s">
        <v>57</v>
      </c>
      <c r="AI18" s="162" t="s">
        <v>58</v>
      </c>
      <c r="AJ18" s="160" t="s">
        <v>57</v>
      </c>
      <c r="AK18" s="163"/>
      <c r="AL18" s="160" t="s">
        <v>60</v>
      </c>
      <c r="AM18" s="160" t="s">
        <v>60</v>
      </c>
      <c r="AN18" s="49"/>
      <c r="AO18" s="123"/>
      <c r="AP18" s="123" t="s">
        <v>27</v>
      </c>
      <c r="AQ18" s="123" t="s">
        <v>13</v>
      </c>
      <c r="AR18" s="123" t="s">
        <v>86</v>
      </c>
      <c r="AS18" s="123" t="s">
        <v>58</v>
      </c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49"/>
      <c r="DK18" s="49"/>
      <c r="DL18" s="49"/>
      <c r="DM18" s="49"/>
      <c r="DN18" s="49"/>
      <c r="DO18" s="50"/>
      <c r="DP18" s="74"/>
      <c r="DQ18" s="74"/>
      <c r="DR18" s="73"/>
      <c r="DS18" s="73"/>
      <c r="DT18" s="73"/>
      <c r="DU18" s="7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</row>
    <row r="19" spans="1:214" ht="14.25" x14ac:dyDescent="0.15">
      <c r="A19" s="89">
        <f>C10</f>
        <v>44788</v>
      </c>
      <c r="B19" s="104">
        <f>(P19+X19)</f>
        <v>1000</v>
      </c>
      <c r="C19" s="133">
        <v>1000</v>
      </c>
      <c r="D19" s="134">
        <f>IF(VLOOKUP(D18,$AO$19:$AR$142,4)=VLOOKUP(E18,$AO$19:$AR$142,4),VLOOKUP(EDATE(D18,-1),$AO$19:$AR$142,4),VLOOKUP(D18,$AO$19:$AR$142,4 ))</f>
        <v>6411.95</v>
      </c>
      <c r="E19" s="134">
        <f>VLOOKUP(E18,$AO$19:$AR$142,4)</f>
        <v>6388.87</v>
      </c>
      <c r="F19" s="135">
        <f>A19</f>
        <v>44788</v>
      </c>
      <c r="G19" s="10">
        <f t="shared" ref="G19:G82" si="2">(E19/D19)-1</f>
        <v>-3.599529004437052E-3</v>
      </c>
      <c r="H19" s="95">
        <f>AK169</f>
        <v>44819</v>
      </c>
      <c r="I19" s="40">
        <f>IF(A19&gt;I18,H19,I18)</f>
        <v>44819</v>
      </c>
      <c r="J19" s="136">
        <v>22</v>
      </c>
      <c r="K19" s="85">
        <f t="shared" ref="K19:K50" si="3">IF(A19&lt;C$9,0,(J19-(NETWORKDAYS(A19,I19,AD$169:AD$511)-1))-C$11)</f>
        <v>0</v>
      </c>
      <c r="L19" s="8">
        <f>IF(E19&lt;D19,1,TRUNC((E19/D19)^TRUNC((K19/J19),9),8))</f>
        <v>1</v>
      </c>
      <c r="M19" s="12">
        <v>1</v>
      </c>
      <c r="N19" s="12">
        <v>1</v>
      </c>
      <c r="O19" s="90">
        <f t="shared" ref="O19:O50" si="4">TRUNC(TRUNC((L19*N19),15),8)</f>
        <v>1</v>
      </c>
      <c r="P19" s="8">
        <f t="shared" ref="P19:P82" si="5">TRUNC(C19*O19,8)</f>
        <v>1000</v>
      </c>
      <c r="Q19" s="11">
        <v>0</v>
      </c>
      <c r="R19" s="7">
        <f>IF(Q19&gt;0,VLOOKUP($A19,$AD$19:$AI$164,6),0)</f>
        <v>0</v>
      </c>
      <c r="S19" s="8">
        <f t="shared" ref="S19:S82" si="6">IF(R19&gt;0,TRUNC(R19*P19,8),0)</f>
        <v>0</v>
      </c>
      <c r="T19" s="137">
        <f>E3</f>
        <v>0.117687</v>
      </c>
      <c r="U19" s="11">
        <v>0</v>
      </c>
      <c r="V19" s="11">
        <v>252</v>
      </c>
      <c r="W19" s="12">
        <f t="shared" ref="W19:W82" si="7">ROUND((1+T19)^TRUNC((U19/V19),9),9)</f>
        <v>1</v>
      </c>
      <c r="X19" s="8">
        <f t="shared" ref="X19:X82" si="8">TRUNC((P19*(W19-1)),8)</f>
        <v>0</v>
      </c>
      <c r="Y19" s="8">
        <f t="shared" ref="Y19:Y82" si="9">IF(Q19&gt;0,S19+X19,0)</f>
        <v>0</v>
      </c>
      <c r="Z19" s="4" t="s">
        <v>117</v>
      </c>
      <c r="AA19" s="40">
        <f>AM20</f>
        <v>44819</v>
      </c>
      <c r="AB19" s="4"/>
      <c r="AC19" s="106" t="s">
        <v>84</v>
      </c>
      <c r="AD19" s="138">
        <f>A14</f>
        <v>44789</v>
      </c>
      <c r="AE19" s="107">
        <f>C19</f>
        <v>1000</v>
      </c>
      <c r="AF19" s="108"/>
      <c r="AG19" s="109"/>
      <c r="AH19" s="109"/>
      <c r="AI19" s="110"/>
      <c r="AJ19" s="109"/>
      <c r="AK19" s="109"/>
      <c r="AL19" s="109"/>
      <c r="AM19" s="111"/>
      <c r="AN19" s="1"/>
      <c r="AO19" s="111">
        <v>44515</v>
      </c>
      <c r="AP19" s="111">
        <f t="shared" ref="AP19:AP50" si="10">WORKDAY(WORKDAY(AO19,-1,AD$169:AD$431),1,AD$169:AD$431)</f>
        <v>44516</v>
      </c>
      <c r="AQ19" s="173">
        <v>44515</v>
      </c>
      <c r="AR19" s="174">
        <f>VLOOKUP(AP19,[1]Plan1!$G$181:$I$470,3)</f>
        <v>6075.69</v>
      </c>
      <c r="AS19" s="174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9"/>
      <c r="CP19" s="20"/>
      <c r="CQ19" s="18"/>
      <c r="CR19" s="18"/>
      <c r="CS19" s="18"/>
      <c r="CT19" s="18"/>
      <c r="CU19" s="18"/>
      <c r="CV19" s="19"/>
      <c r="CW19" s="18"/>
      <c r="CX19" s="18"/>
      <c r="CY19" s="18"/>
      <c r="CZ19" s="1"/>
      <c r="DA19" s="1"/>
      <c r="DB19" s="1"/>
      <c r="DC19" s="1"/>
      <c r="DD19" s="1"/>
      <c r="DE19" s="3"/>
      <c r="DF19" s="13"/>
      <c r="DG19" s="1"/>
      <c r="DH19" s="1"/>
      <c r="DI19" s="1"/>
      <c r="DJ19" s="1"/>
      <c r="DK19" s="1"/>
      <c r="DL19" s="1"/>
      <c r="DM19" s="1"/>
      <c r="DN19" s="1"/>
      <c r="DO19" s="4"/>
      <c r="DP19" s="15"/>
      <c r="DQ19" s="15"/>
      <c r="DR19" s="15"/>
      <c r="DS19" s="21"/>
      <c r="DT19" s="15"/>
      <c r="DU19" s="15"/>
    </row>
    <row r="20" spans="1:214" ht="14.25" customHeight="1" x14ac:dyDescent="0.2">
      <c r="A20" s="89">
        <f t="shared" ref="A20:A83" si="11">(A19+1)</f>
        <v>44789</v>
      </c>
      <c r="B20" s="105">
        <f t="shared" ref="B20:B82" si="12">(P20+X20)</f>
        <v>1000</v>
      </c>
      <c r="C20" s="90">
        <f t="shared" ref="C20:C83" si="13">TRUNC(IF(Q19&gt;0,VLOOKUP(A19,$AD$21:$AE$123,2),C19),8)</f>
        <v>1000</v>
      </c>
      <c r="D20" s="91">
        <f t="shared" ref="D20:D83" si="14">IF(E20=E19,D19,E19)</f>
        <v>6411.95</v>
      </c>
      <c r="E20" s="92">
        <f>E19</f>
        <v>6388.87</v>
      </c>
      <c r="F20" s="93">
        <f t="shared" ref="F20:F83" si="15">IF(D20=D19,F19,A20)</f>
        <v>44788</v>
      </c>
      <c r="G20" s="94">
        <f t="shared" si="2"/>
        <v>-3.599529004437052E-3</v>
      </c>
      <c r="H20" s="95">
        <f t="shared" ref="H20:H49" si="16">IF(DAY(A20)=15,VLOOKUP(A20,AH$169:AM$459,4),H19)</f>
        <v>44819</v>
      </c>
      <c r="I20" s="95">
        <f t="shared" ref="I20:I82" si="17">IF(A20&gt;I19,H20,I19)</f>
        <v>44819</v>
      </c>
      <c r="J20" s="96">
        <f t="shared" ref="J20:J49" si="18">IF(I20=I19,J19,NETWORKDAYS(I19,I20,$AD$169:$AD$511)-1)</f>
        <v>22</v>
      </c>
      <c r="K20" s="85">
        <f t="shared" si="3"/>
        <v>0</v>
      </c>
      <c r="L20" s="8">
        <f t="shared" ref="L20:L83" si="19">IF(E20&lt;D20,1,TRUNC((E20/D20)^TRUNC((K20/J20),9),8))</f>
        <v>1</v>
      </c>
      <c r="M20" s="97">
        <f t="shared" ref="M20:M41" si="20">IF(I20&gt;I19,L19,M19)</f>
        <v>1</v>
      </c>
      <c r="N20" s="97">
        <v>1</v>
      </c>
      <c r="O20" s="90">
        <f t="shared" si="4"/>
        <v>1</v>
      </c>
      <c r="P20" s="90">
        <f t="shared" si="5"/>
        <v>1000</v>
      </c>
      <c r="Q20" s="98">
        <v>0</v>
      </c>
      <c r="R20" s="7">
        <f t="shared" ref="R20:R83" si="21">IF(Q20&gt;0,VLOOKUP($A20,$AD$19:$AI$164,6),0)</f>
        <v>0</v>
      </c>
      <c r="S20" s="90">
        <f t="shared" si="6"/>
        <v>0</v>
      </c>
      <c r="T20" s="99">
        <f t="shared" ref="T20:T83" si="22">(T19)</f>
        <v>0.117687</v>
      </c>
      <c r="U20" s="98">
        <f>IF(A19&lt;C$9,0,IF(Q19&gt;0,1,IF(K20=K19,U19,U19+1)))</f>
        <v>0</v>
      </c>
      <c r="V20" s="98">
        <v>252</v>
      </c>
      <c r="W20" s="97">
        <f t="shared" si="7"/>
        <v>1</v>
      </c>
      <c r="X20" s="90">
        <f t="shared" si="8"/>
        <v>0</v>
      </c>
      <c r="Y20" s="90">
        <f t="shared" si="9"/>
        <v>0</v>
      </c>
      <c r="Z20" s="100" t="str">
        <f>IF($Q19&gt;0,VLOOKUP($A19,$AD$19:$AM$164,9),Z19)</f>
        <v>A+J=</v>
      </c>
      <c r="AA20" s="95">
        <f>IF($Q19&gt;0,VLOOKUP($A19,$AD$19:$AM$164,10),AA19)</f>
        <v>44819</v>
      </c>
      <c r="AB20" s="4"/>
      <c r="AC20" s="106" t="s">
        <v>85</v>
      </c>
      <c r="AD20" s="138">
        <f>A18</f>
        <v>44789</v>
      </c>
      <c r="AE20" s="107">
        <f>C19</f>
        <v>1000</v>
      </c>
      <c r="AF20" s="109"/>
      <c r="AG20" s="112"/>
      <c r="AH20" s="107"/>
      <c r="AI20" s="113"/>
      <c r="AJ20" s="107"/>
      <c r="AK20" s="106"/>
      <c r="AL20" s="114" t="s">
        <v>117</v>
      </c>
      <c r="AM20" s="111">
        <f t="shared" ref="AM20:AM33" si="23">AD21</f>
        <v>44819</v>
      </c>
      <c r="AN20" s="1"/>
      <c r="AO20" s="111">
        <f>EDATE(AO19,1)</f>
        <v>44545</v>
      </c>
      <c r="AP20" s="111">
        <f t="shared" si="10"/>
        <v>44545</v>
      </c>
      <c r="AQ20" s="173">
        <f>EDATE(AQ19,1)</f>
        <v>44545</v>
      </c>
      <c r="AR20" s="174">
        <f>VLOOKUP(AP20,[1]Plan1!$G$181:$I$470,3)</f>
        <v>6120.04</v>
      </c>
      <c r="AS20" s="175">
        <f>(AR20/AR19)-1</f>
        <v>7.2995824342585447E-3</v>
      </c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22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3"/>
      <c r="DF20" s="1"/>
      <c r="DG20" s="1"/>
      <c r="DH20" s="1"/>
      <c r="DI20" s="1"/>
      <c r="DJ20" s="1"/>
      <c r="DK20" s="1"/>
      <c r="DL20" s="1"/>
      <c r="DM20" s="1"/>
      <c r="DN20" s="1"/>
      <c r="DO20" s="4"/>
      <c r="DP20" s="15"/>
      <c r="DQ20" s="15"/>
      <c r="DR20" s="15"/>
      <c r="DS20" s="15"/>
      <c r="DT20" s="15"/>
      <c r="DU20" s="15"/>
    </row>
    <row r="21" spans="1:214" ht="12.75" x14ac:dyDescent="0.2">
      <c r="A21" s="89">
        <f t="shared" si="11"/>
        <v>44790</v>
      </c>
      <c r="B21" s="105">
        <f t="shared" si="12"/>
        <v>1000.441611</v>
      </c>
      <c r="C21" s="90">
        <f t="shared" si="13"/>
        <v>1000</v>
      </c>
      <c r="D21" s="91">
        <f t="shared" si="14"/>
        <v>6411.95</v>
      </c>
      <c r="E21" s="92">
        <f t="shared" ref="E21:E49" si="24">E20</f>
        <v>6388.87</v>
      </c>
      <c r="F21" s="93">
        <f t="shared" si="15"/>
        <v>44788</v>
      </c>
      <c r="G21" s="94">
        <f t="shared" si="2"/>
        <v>-3.599529004437052E-3</v>
      </c>
      <c r="H21" s="95">
        <f t="shared" si="16"/>
        <v>44819</v>
      </c>
      <c r="I21" s="95">
        <f t="shared" si="17"/>
        <v>44819</v>
      </c>
      <c r="J21" s="96">
        <f t="shared" si="18"/>
        <v>22</v>
      </c>
      <c r="K21" s="85">
        <f t="shared" si="3"/>
        <v>1</v>
      </c>
      <c r="L21" s="8">
        <f t="shared" si="19"/>
        <v>1</v>
      </c>
      <c r="M21" s="97">
        <f t="shared" si="20"/>
        <v>1</v>
      </c>
      <c r="N21" s="97">
        <v>1</v>
      </c>
      <c r="O21" s="90">
        <f t="shared" si="4"/>
        <v>1</v>
      </c>
      <c r="P21" s="90">
        <f t="shared" si="5"/>
        <v>1000</v>
      </c>
      <c r="Q21" s="98">
        <f>IF(VLOOKUP(A21,AD$19:AK$164,8)=VLOOKUP(A20,AD$19:AK$164,8),0,VLOOKUP(A21,AD$19:AK$164,8))</f>
        <v>0</v>
      </c>
      <c r="R21" s="7">
        <f t="shared" si="21"/>
        <v>0</v>
      </c>
      <c r="S21" s="90">
        <f t="shared" si="6"/>
        <v>0</v>
      </c>
      <c r="T21" s="99">
        <f t="shared" si="22"/>
        <v>0.117687</v>
      </c>
      <c r="U21" s="98">
        <f t="shared" ref="U21:U47" si="25">IF(A20&lt;C$9,0,IF(Q20&gt;0,1,IF(K21=K20,U20,U20+1)))</f>
        <v>1</v>
      </c>
      <c r="V21" s="98">
        <v>252</v>
      </c>
      <c r="W21" s="97">
        <f t="shared" si="7"/>
        <v>1.0004416110000001</v>
      </c>
      <c r="X21" s="90">
        <f t="shared" si="8"/>
        <v>0.44161099999999998</v>
      </c>
      <c r="Y21" s="90">
        <f t="shared" si="9"/>
        <v>0</v>
      </c>
      <c r="Z21" s="100" t="str">
        <f t="shared" ref="Z21:Z84" si="26">IF($Q20&gt;0,VLOOKUP($A20,$AD$19:$AM$164,9),Z20)</f>
        <v>A+J=</v>
      </c>
      <c r="AA21" s="95">
        <f t="shared" ref="AA21:AA84" si="27">IF($Q20&gt;0,VLOOKUP($A20,$AD$19:$AM$164,10),AA20)</f>
        <v>44819</v>
      </c>
      <c r="AB21" s="4"/>
      <c r="AC21" s="106">
        <v>1</v>
      </c>
      <c r="AD21" s="111">
        <f t="shared" ref="AD21:AD52" si="28">VLOOKUP(AC21,$AG$169:$AK$351,4,FALSE)</f>
        <v>44819</v>
      </c>
      <c r="AE21" s="107">
        <f t="shared" ref="AE21:AE33" si="29">(AE20-AH21)</f>
        <v>998.68200000000002</v>
      </c>
      <c r="AF21" s="115">
        <f t="shared" ref="AF21:AF52" si="30">NETWORKDAYS(AD20,AD21,AD$169:AD$511)-1</f>
        <v>21</v>
      </c>
      <c r="AG21" s="116">
        <f>TRUNC(AE20*(ROUND((1+T$19)^(AF21/252),9)-1),8)</f>
        <v>9.3148970000000002</v>
      </c>
      <c r="AH21" s="117">
        <f t="shared" ref="AH21:AH33" si="31">TRUNC((AE20*AI21),8)</f>
        <v>1.3180000000000001</v>
      </c>
      <c r="AI21" s="113">
        <v>1.3179999999999999E-3</v>
      </c>
      <c r="AJ21" s="107">
        <f t="shared" ref="AJ21:AJ27" si="32">(AG21+AH21)</f>
        <v>10.632897</v>
      </c>
      <c r="AK21" s="106">
        <f t="shared" ref="AK21:AK84" si="33">AK20+1</f>
        <v>1</v>
      </c>
      <c r="AL21" s="114" t="s">
        <v>117</v>
      </c>
      <c r="AM21" s="111">
        <f t="shared" si="23"/>
        <v>44851</v>
      </c>
      <c r="AN21" s="1"/>
      <c r="AO21" s="111">
        <f t="shared" ref="AO21:AO84" si="34">EDATE(AO20,1)</f>
        <v>44576</v>
      </c>
      <c r="AP21" s="111">
        <f t="shared" si="10"/>
        <v>44578</v>
      </c>
      <c r="AQ21" s="173">
        <f t="shared" ref="AQ21:AQ84" si="35">EDATE(AQ20,1)</f>
        <v>44576</v>
      </c>
      <c r="AR21" s="174">
        <f>VLOOKUP(AP21,[1]Plan1!$G$181:$I$470,3)</f>
        <v>6153.09</v>
      </c>
      <c r="AS21" s="175">
        <f t="shared" ref="AS21:AS84" si="36">(AR21/AR20)-1</f>
        <v>5.4002915013626751E-3</v>
      </c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22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3"/>
      <c r="DF21" s="1"/>
      <c r="DG21" s="1"/>
      <c r="DH21" s="1"/>
      <c r="DI21" s="1"/>
      <c r="DJ21" s="1"/>
      <c r="DK21" s="1"/>
      <c r="DL21" s="1"/>
      <c r="DM21" s="1"/>
      <c r="DN21" s="1"/>
      <c r="DO21" s="4"/>
      <c r="DP21" s="15"/>
      <c r="DQ21" s="15"/>
      <c r="DR21" s="15"/>
      <c r="DS21" s="15"/>
      <c r="DT21" s="23"/>
      <c r="DU21" s="23"/>
    </row>
    <row r="22" spans="1:214" ht="12.75" x14ac:dyDescent="0.2">
      <c r="A22" s="89">
        <f t="shared" si="11"/>
        <v>44791</v>
      </c>
      <c r="B22" s="105">
        <f t="shared" si="12"/>
        <v>1000.883417</v>
      </c>
      <c r="C22" s="90">
        <f t="shared" si="13"/>
        <v>1000</v>
      </c>
      <c r="D22" s="91">
        <f t="shared" si="14"/>
        <v>6411.95</v>
      </c>
      <c r="E22" s="92">
        <f t="shared" si="24"/>
        <v>6388.87</v>
      </c>
      <c r="F22" s="93">
        <f t="shared" si="15"/>
        <v>44788</v>
      </c>
      <c r="G22" s="94">
        <f t="shared" si="2"/>
        <v>-3.599529004437052E-3</v>
      </c>
      <c r="H22" s="95">
        <f t="shared" si="16"/>
        <v>44819</v>
      </c>
      <c r="I22" s="95">
        <f t="shared" si="17"/>
        <v>44819</v>
      </c>
      <c r="J22" s="96">
        <f t="shared" si="18"/>
        <v>22</v>
      </c>
      <c r="K22" s="85">
        <f t="shared" si="3"/>
        <v>2</v>
      </c>
      <c r="L22" s="8">
        <f t="shared" si="19"/>
        <v>1</v>
      </c>
      <c r="M22" s="97">
        <f t="shared" si="20"/>
        <v>1</v>
      </c>
      <c r="N22" s="97">
        <v>1</v>
      </c>
      <c r="O22" s="90">
        <f t="shared" si="4"/>
        <v>1</v>
      </c>
      <c r="P22" s="90">
        <f t="shared" si="5"/>
        <v>1000</v>
      </c>
      <c r="Q22" s="98">
        <f t="shared" ref="Q22:Q85" si="37">IF(VLOOKUP(A22,AD$19:AK$164,8)=VLOOKUP(A21,AD$19:AK$164,8),0,VLOOKUP(A22,AD$19:AK$164,8))</f>
        <v>0</v>
      </c>
      <c r="R22" s="7">
        <f t="shared" si="21"/>
        <v>0</v>
      </c>
      <c r="S22" s="90">
        <f t="shared" si="6"/>
        <v>0</v>
      </c>
      <c r="T22" s="99">
        <f t="shared" si="22"/>
        <v>0.117687</v>
      </c>
      <c r="U22" s="98">
        <f t="shared" si="25"/>
        <v>2</v>
      </c>
      <c r="V22" s="98">
        <v>252</v>
      </c>
      <c r="W22" s="97">
        <f t="shared" si="7"/>
        <v>1.0008834170000001</v>
      </c>
      <c r="X22" s="90">
        <f t="shared" si="8"/>
        <v>0.88341700000000001</v>
      </c>
      <c r="Y22" s="90">
        <f t="shared" si="9"/>
        <v>0</v>
      </c>
      <c r="Z22" s="100" t="str">
        <f t="shared" si="26"/>
        <v>A+J=</v>
      </c>
      <c r="AA22" s="95">
        <f t="shared" si="27"/>
        <v>44819</v>
      </c>
      <c r="AB22" s="4"/>
      <c r="AC22" s="106">
        <f t="shared" ref="AC22:AC85" si="38">AC21+1</f>
        <v>2</v>
      </c>
      <c r="AD22" s="111">
        <f t="shared" si="28"/>
        <v>44851</v>
      </c>
      <c r="AE22" s="107">
        <f t="shared" si="29"/>
        <v>997.35175558000003</v>
      </c>
      <c r="AF22" s="109">
        <f t="shared" si="30"/>
        <v>21</v>
      </c>
      <c r="AG22" s="118">
        <f t="shared" ref="AG22:AG27" si="39">TRUNC(AE21*(ROUND((1+T$19)^(AF22/252),9)-1),8)</f>
        <v>9.3026199599999995</v>
      </c>
      <c r="AH22" s="117">
        <f t="shared" si="31"/>
        <v>1.3302444200000001</v>
      </c>
      <c r="AI22" s="113">
        <v>1.3320000000000001E-3</v>
      </c>
      <c r="AJ22" s="107">
        <f t="shared" si="32"/>
        <v>10.632864379999999</v>
      </c>
      <c r="AK22" s="106">
        <f t="shared" si="33"/>
        <v>2</v>
      </c>
      <c r="AL22" s="114" t="s">
        <v>117</v>
      </c>
      <c r="AM22" s="111">
        <f t="shared" si="23"/>
        <v>44881</v>
      </c>
      <c r="AN22" s="1"/>
      <c r="AO22" s="111">
        <f t="shared" si="34"/>
        <v>44607</v>
      </c>
      <c r="AP22" s="111">
        <f t="shared" si="10"/>
        <v>44607</v>
      </c>
      <c r="AQ22" s="173">
        <f t="shared" si="35"/>
        <v>44607</v>
      </c>
      <c r="AR22" s="174">
        <f>VLOOKUP(AP22,[1]Plan1!$G$181:$I$470,3)</f>
        <v>6215.24</v>
      </c>
      <c r="AS22" s="175">
        <f t="shared" si="36"/>
        <v>1.0100616113204897E-2</v>
      </c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22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3"/>
      <c r="DF22" s="1"/>
      <c r="DG22" s="1"/>
      <c r="DH22" s="1"/>
      <c r="DI22" s="1"/>
      <c r="DJ22" s="1"/>
      <c r="DK22" s="1"/>
      <c r="DL22" s="1"/>
      <c r="DM22" s="1"/>
      <c r="DN22" s="1"/>
      <c r="DO22" s="4"/>
      <c r="DP22" s="15"/>
      <c r="DQ22" s="15"/>
      <c r="DR22" s="15"/>
      <c r="DS22" s="15"/>
      <c r="DT22" s="23"/>
      <c r="DU22" s="23"/>
    </row>
    <row r="23" spans="1:214" ht="12.75" x14ac:dyDescent="0.2">
      <c r="A23" s="89">
        <f t="shared" si="11"/>
        <v>44792</v>
      </c>
      <c r="B23" s="105">
        <f t="shared" si="12"/>
        <v>1001.32541799</v>
      </c>
      <c r="C23" s="90">
        <f t="shared" si="13"/>
        <v>1000</v>
      </c>
      <c r="D23" s="91">
        <f t="shared" si="14"/>
        <v>6411.95</v>
      </c>
      <c r="E23" s="92">
        <f t="shared" si="24"/>
        <v>6388.87</v>
      </c>
      <c r="F23" s="93">
        <f t="shared" si="15"/>
        <v>44788</v>
      </c>
      <c r="G23" s="94">
        <f t="shared" si="2"/>
        <v>-3.599529004437052E-3</v>
      </c>
      <c r="H23" s="95">
        <f t="shared" si="16"/>
        <v>44819</v>
      </c>
      <c r="I23" s="95">
        <f t="shared" si="17"/>
        <v>44819</v>
      </c>
      <c r="J23" s="96">
        <f t="shared" si="18"/>
        <v>22</v>
      </c>
      <c r="K23" s="85">
        <f t="shared" si="3"/>
        <v>3</v>
      </c>
      <c r="L23" s="8">
        <f t="shared" si="19"/>
        <v>1</v>
      </c>
      <c r="M23" s="97">
        <f t="shared" si="20"/>
        <v>1</v>
      </c>
      <c r="N23" s="97">
        <v>1</v>
      </c>
      <c r="O23" s="90">
        <f t="shared" si="4"/>
        <v>1</v>
      </c>
      <c r="P23" s="90">
        <f t="shared" si="5"/>
        <v>1000</v>
      </c>
      <c r="Q23" s="98">
        <f t="shared" si="37"/>
        <v>0</v>
      </c>
      <c r="R23" s="7">
        <f t="shared" si="21"/>
        <v>0</v>
      </c>
      <c r="S23" s="90">
        <f t="shared" si="6"/>
        <v>0</v>
      </c>
      <c r="T23" s="99">
        <f t="shared" si="22"/>
        <v>0.117687</v>
      </c>
      <c r="U23" s="98">
        <f t="shared" si="25"/>
        <v>3</v>
      </c>
      <c r="V23" s="98">
        <v>252</v>
      </c>
      <c r="W23" s="97">
        <f t="shared" si="7"/>
        <v>1.001325418</v>
      </c>
      <c r="X23" s="90">
        <f t="shared" si="8"/>
        <v>1.32541799</v>
      </c>
      <c r="Y23" s="90">
        <f t="shared" si="9"/>
        <v>0</v>
      </c>
      <c r="Z23" s="100" t="str">
        <f t="shared" si="26"/>
        <v>A+J=</v>
      </c>
      <c r="AA23" s="95">
        <f t="shared" si="27"/>
        <v>44819</v>
      </c>
      <c r="AB23" s="4"/>
      <c r="AC23" s="106">
        <f t="shared" si="38"/>
        <v>3</v>
      </c>
      <c r="AD23" s="111">
        <f t="shared" si="28"/>
        <v>44881</v>
      </c>
      <c r="AE23" s="107">
        <f t="shared" si="29"/>
        <v>996.07414799000003</v>
      </c>
      <c r="AF23" s="109">
        <f t="shared" si="30"/>
        <v>20</v>
      </c>
      <c r="AG23" s="118">
        <f t="shared" si="39"/>
        <v>8.8458807400000001</v>
      </c>
      <c r="AH23" s="117">
        <f t="shared" si="31"/>
        <v>1.2776075899999999</v>
      </c>
      <c r="AI23" s="113">
        <v>1.281E-3</v>
      </c>
      <c r="AJ23" s="107">
        <f t="shared" si="32"/>
        <v>10.123488330000001</v>
      </c>
      <c r="AK23" s="106">
        <f t="shared" si="33"/>
        <v>3</v>
      </c>
      <c r="AL23" s="114" t="s">
        <v>117</v>
      </c>
      <c r="AM23" s="111">
        <f t="shared" si="23"/>
        <v>44910</v>
      </c>
      <c r="AN23" s="1"/>
      <c r="AO23" s="111">
        <f t="shared" si="34"/>
        <v>44635</v>
      </c>
      <c r="AP23" s="111">
        <f t="shared" si="10"/>
        <v>44635</v>
      </c>
      <c r="AQ23" s="173">
        <f t="shared" si="35"/>
        <v>44635</v>
      </c>
      <c r="AR23" s="174">
        <f>VLOOKUP(AP23,[1]Plan1!$G$181:$I$470,3)</f>
        <v>6315.93</v>
      </c>
      <c r="AS23" s="175">
        <f t="shared" ref="AS23" si="40">(AR23/AR22)-1</f>
        <v>1.6200500704719456E-2</v>
      </c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22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3"/>
      <c r="DF23" s="1"/>
      <c r="DG23" s="1"/>
      <c r="DH23" s="1"/>
      <c r="DI23" s="1"/>
      <c r="DJ23" s="1"/>
      <c r="DK23" s="1"/>
      <c r="DL23" s="1"/>
      <c r="DM23" s="1"/>
      <c r="DN23" s="1"/>
      <c r="DO23" s="4"/>
      <c r="DP23" s="15"/>
      <c r="DQ23" s="15"/>
      <c r="DR23" s="15"/>
      <c r="DS23" s="15"/>
      <c r="DT23" s="23"/>
      <c r="DU23" s="23"/>
    </row>
    <row r="24" spans="1:214" ht="12.75" x14ac:dyDescent="0.2">
      <c r="A24" s="89">
        <f t="shared" si="11"/>
        <v>44793</v>
      </c>
      <c r="B24" s="105">
        <f t="shared" si="12"/>
        <v>1001.767614</v>
      </c>
      <c r="C24" s="90">
        <f t="shared" si="13"/>
        <v>1000</v>
      </c>
      <c r="D24" s="91">
        <f t="shared" si="14"/>
        <v>6411.95</v>
      </c>
      <c r="E24" s="92">
        <f t="shared" si="24"/>
        <v>6388.87</v>
      </c>
      <c r="F24" s="93">
        <f t="shared" si="15"/>
        <v>44788</v>
      </c>
      <c r="G24" s="94">
        <f t="shared" si="2"/>
        <v>-3.599529004437052E-3</v>
      </c>
      <c r="H24" s="95">
        <f t="shared" si="16"/>
        <v>44819</v>
      </c>
      <c r="I24" s="95">
        <f t="shared" si="17"/>
        <v>44819</v>
      </c>
      <c r="J24" s="96">
        <f t="shared" si="18"/>
        <v>22</v>
      </c>
      <c r="K24" s="85">
        <f t="shared" si="3"/>
        <v>4</v>
      </c>
      <c r="L24" s="8">
        <f t="shared" si="19"/>
        <v>1</v>
      </c>
      <c r="M24" s="97">
        <f t="shared" si="20"/>
        <v>1</v>
      </c>
      <c r="N24" s="97">
        <v>1</v>
      </c>
      <c r="O24" s="90">
        <f t="shared" si="4"/>
        <v>1</v>
      </c>
      <c r="P24" s="90">
        <f t="shared" si="5"/>
        <v>1000</v>
      </c>
      <c r="Q24" s="98">
        <f t="shared" si="37"/>
        <v>0</v>
      </c>
      <c r="R24" s="7">
        <f t="shared" si="21"/>
        <v>0</v>
      </c>
      <c r="S24" s="90">
        <f t="shared" si="6"/>
        <v>0</v>
      </c>
      <c r="T24" s="99">
        <f t="shared" si="22"/>
        <v>0.117687</v>
      </c>
      <c r="U24" s="98">
        <f t="shared" si="25"/>
        <v>4</v>
      </c>
      <c r="V24" s="98">
        <v>252</v>
      </c>
      <c r="W24" s="97">
        <f t="shared" si="7"/>
        <v>1.001767614</v>
      </c>
      <c r="X24" s="90">
        <f t="shared" si="8"/>
        <v>1.767614</v>
      </c>
      <c r="Y24" s="90">
        <f t="shared" si="9"/>
        <v>0</v>
      </c>
      <c r="Z24" s="100" t="str">
        <f t="shared" si="26"/>
        <v>A+J=</v>
      </c>
      <c r="AA24" s="95">
        <f t="shared" si="27"/>
        <v>44819</v>
      </c>
      <c r="AB24" s="4"/>
      <c r="AC24" s="106">
        <f t="shared" si="38"/>
        <v>4</v>
      </c>
      <c r="AD24" s="111">
        <f t="shared" si="28"/>
        <v>44910</v>
      </c>
      <c r="AE24" s="107">
        <f t="shared" si="29"/>
        <v>994.71948715000008</v>
      </c>
      <c r="AF24" s="109">
        <f t="shared" si="30"/>
        <v>21</v>
      </c>
      <c r="AG24" s="118">
        <f t="shared" si="39"/>
        <v>9.2783280900000005</v>
      </c>
      <c r="AH24" s="117">
        <f t="shared" si="31"/>
        <v>1.35466084</v>
      </c>
      <c r="AI24" s="113">
        <v>1.3600000000000001E-3</v>
      </c>
      <c r="AJ24" s="107">
        <f t="shared" si="32"/>
        <v>10.63298893</v>
      </c>
      <c r="AK24" s="106">
        <f t="shared" si="33"/>
        <v>4</v>
      </c>
      <c r="AL24" s="114" t="s">
        <v>117</v>
      </c>
      <c r="AM24" s="111">
        <f t="shared" si="23"/>
        <v>44942</v>
      </c>
      <c r="AN24" s="1"/>
      <c r="AO24" s="111">
        <f t="shared" si="34"/>
        <v>44666</v>
      </c>
      <c r="AP24" s="111">
        <f t="shared" si="10"/>
        <v>44669</v>
      </c>
      <c r="AQ24" s="173">
        <f t="shared" si="35"/>
        <v>44666</v>
      </c>
      <c r="AR24" s="174">
        <f>VLOOKUP(AP24,[1]Plan1!$G$181:$I$470,3)</f>
        <v>6382.88</v>
      </c>
      <c r="AS24" s="175">
        <f t="shared" si="36"/>
        <v>1.0600180812643467E-2</v>
      </c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22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3"/>
      <c r="DF24" s="1"/>
      <c r="DG24" s="1"/>
      <c r="DH24" s="1"/>
      <c r="DI24" s="1"/>
      <c r="DJ24" s="1"/>
      <c r="DK24" s="1"/>
      <c r="DL24" s="1"/>
      <c r="DM24" s="1"/>
      <c r="DN24" s="1"/>
      <c r="DO24" s="4"/>
      <c r="DP24" s="15"/>
      <c r="DQ24" s="15"/>
      <c r="DR24" s="15"/>
      <c r="DS24" s="15"/>
      <c r="DT24" s="23"/>
      <c r="DU24" s="23"/>
    </row>
    <row r="25" spans="1:214" ht="12.75" x14ac:dyDescent="0.2">
      <c r="A25" s="89">
        <f t="shared" si="11"/>
        <v>44794</v>
      </c>
      <c r="B25" s="105">
        <f t="shared" si="12"/>
        <v>1001.767614</v>
      </c>
      <c r="C25" s="90">
        <f t="shared" si="13"/>
        <v>1000</v>
      </c>
      <c r="D25" s="91">
        <f t="shared" si="14"/>
        <v>6411.95</v>
      </c>
      <c r="E25" s="92">
        <f t="shared" si="24"/>
        <v>6388.87</v>
      </c>
      <c r="F25" s="93">
        <f t="shared" si="15"/>
        <v>44788</v>
      </c>
      <c r="G25" s="94">
        <f t="shared" si="2"/>
        <v>-3.599529004437052E-3</v>
      </c>
      <c r="H25" s="95">
        <f t="shared" si="16"/>
        <v>44819</v>
      </c>
      <c r="I25" s="95">
        <f t="shared" si="17"/>
        <v>44819</v>
      </c>
      <c r="J25" s="96">
        <f t="shared" si="18"/>
        <v>22</v>
      </c>
      <c r="K25" s="85">
        <f t="shared" si="3"/>
        <v>4</v>
      </c>
      <c r="L25" s="8">
        <f t="shared" si="19"/>
        <v>1</v>
      </c>
      <c r="M25" s="97">
        <f t="shared" si="20"/>
        <v>1</v>
      </c>
      <c r="N25" s="97">
        <v>1</v>
      </c>
      <c r="O25" s="90">
        <f t="shared" si="4"/>
        <v>1</v>
      </c>
      <c r="P25" s="90">
        <f t="shared" si="5"/>
        <v>1000</v>
      </c>
      <c r="Q25" s="98">
        <f t="shared" si="37"/>
        <v>0</v>
      </c>
      <c r="R25" s="7">
        <f t="shared" si="21"/>
        <v>0</v>
      </c>
      <c r="S25" s="90">
        <f t="shared" si="6"/>
        <v>0</v>
      </c>
      <c r="T25" s="99">
        <f t="shared" si="22"/>
        <v>0.117687</v>
      </c>
      <c r="U25" s="98">
        <f t="shared" si="25"/>
        <v>4</v>
      </c>
      <c r="V25" s="98">
        <v>252</v>
      </c>
      <c r="W25" s="97">
        <f t="shared" si="7"/>
        <v>1.001767614</v>
      </c>
      <c r="X25" s="90">
        <f t="shared" si="8"/>
        <v>1.767614</v>
      </c>
      <c r="Y25" s="90">
        <f t="shared" si="9"/>
        <v>0</v>
      </c>
      <c r="Z25" s="100" t="str">
        <f t="shared" si="26"/>
        <v>A+J=</v>
      </c>
      <c r="AA25" s="95">
        <f t="shared" si="27"/>
        <v>44819</v>
      </c>
      <c r="AB25" s="4"/>
      <c r="AC25" s="106">
        <f t="shared" si="38"/>
        <v>5</v>
      </c>
      <c r="AD25" s="111">
        <f t="shared" si="28"/>
        <v>44942</v>
      </c>
      <c r="AE25" s="107">
        <f t="shared" si="29"/>
        <v>993.28609637000011</v>
      </c>
      <c r="AF25" s="109">
        <f t="shared" si="30"/>
        <v>22</v>
      </c>
      <c r="AG25" s="118">
        <f t="shared" si="39"/>
        <v>9.7090799099999998</v>
      </c>
      <c r="AH25" s="117">
        <f t="shared" si="31"/>
        <v>1.4333907800000001</v>
      </c>
      <c r="AI25" s="113">
        <v>1.441E-3</v>
      </c>
      <c r="AJ25" s="107">
        <f t="shared" si="32"/>
        <v>11.14247069</v>
      </c>
      <c r="AK25" s="106">
        <f t="shared" si="33"/>
        <v>5</v>
      </c>
      <c r="AL25" s="114" t="s">
        <v>117</v>
      </c>
      <c r="AM25" s="111">
        <f t="shared" si="23"/>
        <v>44972</v>
      </c>
      <c r="AN25" s="1"/>
      <c r="AO25" s="111">
        <f t="shared" si="34"/>
        <v>44696</v>
      </c>
      <c r="AP25" s="111">
        <f t="shared" si="10"/>
        <v>44697</v>
      </c>
      <c r="AQ25" s="173">
        <f t="shared" si="35"/>
        <v>44696</v>
      </c>
      <c r="AR25" s="174">
        <f>VLOOKUP(AP25,[1]Plan1!$G$181:$I$470,3)</f>
        <v>6412.88</v>
      </c>
      <c r="AS25" s="175">
        <f t="shared" si="36"/>
        <v>4.7000726944577131E-3</v>
      </c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22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3"/>
      <c r="DF25" s="1"/>
      <c r="DG25" s="1"/>
      <c r="DH25" s="1"/>
      <c r="DI25" s="1"/>
      <c r="DJ25" s="1"/>
      <c r="DK25" s="1"/>
      <c r="DL25" s="1"/>
      <c r="DM25" s="1"/>
      <c r="DN25" s="1"/>
      <c r="DO25" s="4"/>
      <c r="DP25" s="15"/>
      <c r="DQ25" s="15"/>
      <c r="DR25" s="15"/>
      <c r="DS25" s="15"/>
      <c r="DT25" s="23"/>
      <c r="DU25" s="23"/>
    </row>
    <row r="26" spans="1:214" ht="12.75" x14ac:dyDescent="0.2">
      <c r="A26" s="89">
        <f t="shared" si="11"/>
        <v>44795</v>
      </c>
      <c r="B26" s="105">
        <f t="shared" si="12"/>
        <v>1001.767614</v>
      </c>
      <c r="C26" s="90">
        <f t="shared" si="13"/>
        <v>1000</v>
      </c>
      <c r="D26" s="91">
        <f>IF(E26=E25,D25,E25)</f>
        <v>6411.95</v>
      </c>
      <c r="E26" s="92">
        <f t="shared" si="24"/>
        <v>6388.87</v>
      </c>
      <c r="F26" s="93">
        <f t="shared" si="15"/>
        <v>44788</v>
      </c>
      <c r="G26" s="94">
        <f t="shared" si="2"/>
        <v>-3.599529004437052E-3</v>
      </c>
      <c r="H26" s="95">
        <f t="shared" si="16"/>
        <v>44819</v>
      </c>
      <c r="I26" s="95">
        <f t="shared" si="17"/>
        <v>44819</v>
      </c>
      <c r="J26" s="96">
        <f t="shared" si="18"/>
        <v>22</v>
      </c>
      <c r="K26" s="85">
        <f t="shared" si="3"/>
        <v>4</v>
      </c>
      <c r="L26" s="8">
        <f t="shared" si="19"/>
        <v>1</v>
      </c>
      <c r="M26" s="97">
        <f t="shared" si="20"/>
        <v>1</v>
      </c>
      <c r="N26" s="97">
        <v>1</v>
      </c>
      <c r="O26" s="90">
        <f t="shared" si="4"/>
        <v>1</v>
      </c>
      <c r="P26" s="90">
        <f t="shared" si="5"/>
        <v>1000</v>
      </c>
      <c r="Q26" s="98">
        <f t="shared" si="37"/>
        <v>0</v>
      </c>
      <c r="R26" s="7">
        <f t="shared" si="21"/>
        <v>0</v>
      </c>
      <c r="S26" s="90">
        <f t="shared" si="6"/>
        <v>0</v>
      </c>
      <c r="T26" s="99">
        <f t="shared" si="22"/>
        <v>0.117687</v>
      </c>
      <c r="U26" s="98">
        <f t="shared" si="25"/>
        <v>4</v>
      </c>
      <c r="V26" s="98">
        <v>252</v>
      </c>
      <c r="W26" s="97">
        <f t="shared" si="7"/>
        <v>1.001767614</v>
      </c>
      <c r="X26" s="90">
        <f t="shared" si="8"/>
        <v>1.767614</v>
      </c>
      <c r="Y26" s="90">
        <f t="shared" si="9"/>
        <v>0</v>
      </c>
      <c r="Z26" s="100" t="str">
        <f t="shared" si="26"/>
        <v>A+J=</v>
      </c>
      <c r="AA26" s="95">
        <f t="shared" si="27"/>
        <v>44819</v>
      </c>
      <c r="AB26" s="4"/>
      <c r="AC26" s="106">
        <f t="shared" si="38"/>
        <v>6</v>
      </c>
      <c r="AD26" s="111">
        <f t="shared" si="28"/>
        <v>44972</v>
      </c>
      <c r="AE26" s="107">
        <f t="shared" si="29"/>
        <v>991.8388785300001</v>
      </c>
      <c r="AF26" s="109">
        <f t="shared" si="30"/>
        <v>22</v>
      </c>
      <c r="AG26" s="118">
        <f t="shared" si="39"/>
        <v>9.6950891299999995</v>
      </c>
      <c r="AH26" s="117">
        <f t="shared" si="31"/>
        <v>1.44721784</v>
      </c>
      <c r="AI26" s="113">
        <v>1.457E-3</v>
      </c>
      <c r="AJ26" s="107">
        <f t="shared" si="32"/>
        <v>11.14230697</v>
      </c>
      <c r="AK26" s="106">
        <f t="shared" si="33"/>
        <v>6</v>
      </c>
      <c r="AL26" s="114" t="s">
        <v>117</v>
      </c>
      <c r="AM26" s="111">
        <f t="shared" si="23"/>
        <v>45000</v>
      </c>
      <c r="AN26" s="1"/>
      <c r="AO26" s="111">
        <f t="shared" si="34"/>
        <v>44727</v>
      </c>
      <c r="AP26" s="111">
        <f t="shared" si="10"/>
        <v>44727</v>
      </c>
      <c r="AQ26" s="173">
        <f t="shared" si="35"/>
        <v>44727</v>
      </c>
      <c r="AR26" s="174">
        <f>VLOOKUP(AP26,[1]Plan1!$G$181:$I$470,3)</f>
        <v>6455.85</v>
      </c>
      <c r="AS26" s="175">
        <f t="shared" si="36"/>
        <v>6.7005775876050055E-3</v>
      </c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22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3"/>
      <c r="DF26" s="1"/>
      <c r="DG26" s="1"/>
      <c r="DH26" s="1"/>
      <c r="DI26" s="1"/>
      <c r="DJ26" s="1"/>
      <c r="DK26" s="1"/>
      <c r="DL26" s="1"/>
      <c r="DM26" s="1"/>
      <c r="DN26" s="1"/>
      <c r="DO26" s="4"/>
      <c r="DP26" s="15"/>
      <c r="DQ26" s="15"/>
      <c r="DR26" s="15"/>
      <c r="DS26" s="15"/>
      <c r="DT26" s="23"/>
      <c r="DU26" s="23"/>
    </row>
    <row r="27" spans="1:214" ht="12.75" x14ac:dyDescent="0.2">
      <c r="A27" s="89">
        <f t="shared" si="11"/>
        <v>44796</v>
      </c>
      <c r="B27" s="105">
        <f t="shared" si="12"/>
        <v>1002.210005</v>
      </c>
      <c r="C27" s="90">
        <f t="shared" si="13"/>
        <v>1000</v>
      </c>
      <c r="D27" s="91">
        <f t="shared" si="14"/>
        <v>6411.95</v>
      </c>
      <c r="E27" s="92">
        <f t="shared" si="24"/>
        <v>6388.87</v>
      </c>
      <c r="F27" s="93">
        <f t="shared" si="15"/>
        <v>44788</v>
      </c>
      <c r="G27" s="94">
        <f t="shared" si="2"/>
        <v>-3.599529004437052E-3</v>
      </c>
      <c r="H27" s="95">
        <f t="shared" si="16"/>
        <v>44819</v>
      </c>
      <c r="I27" s="95">
        <f t="shared" si="17"/>
        <v>44819</v>
      </c>
      <c r="J27" s="96">
        <f t="shared" si="18"/>
        <v>22</v>
      </c>
      <c r="K27" s="85">
        <f t="shared" si="3"/>
        <v>5</v>
      </c>
      <c r="L27" s="8">
        <f t="shared" si="19"/>
        <v>1</v>
      </c>
      <c r="M27" s="97">
        <f t="shared" si="20"/>
        <v>1</v>
      </c>
      <c r="N27" s="97">
        <v>1</v>
      </c>
      <c r="O27" s="90">
        <f t="shared" si="4"/>
        <v>1</v>
      </c>
      <c r="P27" s="90">
        <f t="shared" si="5"/>
        <v>1000</v>
      </c>
      <c r="Q27" s="98">
        <f t="shared" si="37"/>
        <v>0</v>
      </c>
      <c r="R27" s="7">
        <f t="shared" si="21"/>
        <v>0</v>
      </c>
      <c r="S27" s="90">
        <f t="shared" si="6"/>
        <v>0</v>
      </c>
      <c r="T27" s="99">
        <f t="shared" si="22"/>
        <v>0.117687</v>
      </c>
      <c r="U27" s="98">
        <f t="shared" si="25"/>
        <v>5</v>
      </c>
      <c r="V27" s="98">
        <v>252</v>
      </c>
      <c r="W27" s="97">
        <f t="shared" si="7"/>
        <v>1.002210005</v>
      </c>
      <c r="X27" s="90">
        <f t="shared" si="8"/>
        <v>2.2100050000000002</v>
      </c>
      <c r="Y27" s="90">
        <f t="shared" si="9"/>
        <v>0</v>
      </c>
      <c r="Z27" s="100" t="str">
        <f t="shared" si="26"/>
        <v>A+J=</v>
      </c>
      <c r="AA27" s="95">
        <f t="shared" si="27"/>
        <v>44819</v>
      </c>
      <c r="AB27" s="4"/>
      <c r="AC27" s="106">
        <f t="shared" si="38"/>
        <v>7</v>
      </c>
      <c r="AD27" s="111">
        <f t="shared" si="28"/>
        <v>45000</v>
      </c>
      <c r="AE27" s="107">
        <f t="shared" si="29"/>
        <v>990.64668820000009</v>
      </c>
      <c r="AF27" s="109">
        <f t="shared" si="30"/>
        <v>18</v>
      </c>
      <c r="AG27" s="118">
        <f t="shared" si="39"/>
        <v>7.9137871899999999</v>
      </c>
      <c r="AH27" s="117">
        <f t="shared" si="31"/>
        <v>1.1921903300000001</v>
      </c>
      <c r="AI27" s="113">
        <v>1.2019999999999999E-3</v>
      </c>
      <c r="AJ27" s="107">
        <f t="shared" si="32"/>
        <v>9.1059775199999997</v>
      </c>
      <c r="AK27" s="106">
        <f t="shared" si="33"/>
        <v>7</v>
      </c>
      <c r="AL27" s="114" t="s">
        <v>117</v>
      </c>
      <c r="AM27" s="111">
        <f t="shared" si="23"/>
        <v>45033</v>
      </c>
      <c r="AN27" s="1"/>
      <c r="AO27" s="111">
        <f t="shared" si="34"/>
        <v>44757</v>
      </c>
      <c r="AP27" s="111">
        <f t="shared" si="10"/>
        <v>44757</v>
      </c>
      <c r="AQ27" s="173">
        <f t="shared" si="35"/>
        <v>44757</v>
      </c>
      <c r="AR27" s="174">
        <f>VLOOKUP(AP27,[1]Plan1!$G$181:$I$470,3)</f>
        <v>6411.95</v>
      </c>
      <c r="AS27" s="175">
        <f t="shared" si="36"/>
        <v>-6.8000340776196433E-3</v>
      </c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22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3"/>
      <c r="DF27" s="1"/>
      <c r="DG27" s="1"/>
      <c r="DH27" s="1"/>
      <c r="DI27" s="1"/>
      <c r="DJ27" s="1"/>
      <c r="DK27" s="1"/>
      <c r="DL27" s="1"/>
      <c r="DM27" s="1"/>
      <c r="DN27" s="1"/>
      <c r="DO27" s="4"/>
      <c r="DP27" s="15"/>
      <c r="DQ27" s="15"/>
      <c r="DR27" s="15"/>
      <c r="DS27" s="15"/>
      <c r="DT27" s="23"/>
      <c r="DU27" s="23"/>
    </row>
    <row r="28" spans="1:214" ht="12.75" x14ac:dyDescent="0.2">
      <c r="A28" s="89">
        <f t="shared" si="11"/>
        <v>44797</v>
      </c>
      <c r="B28" s="105">
        <f t="shared" si="12"/>
        <v>1002.652592</v>
      </c>
      <c r="C28" s="90">
        <f t="shared" si="13"/>
        <v>1000</v>
      </c>
      <c r="D28" s="91">
        <f t="shared" si="14"/>
        <v>6411.95</v>
      </c>
      <c r="E28" s="92">
        <f t="shared" si="24"/>
        <v>6388.87</v>
      </c>
      <c r="F28" s="93">
        <f t="shared" si="15"/>
        <v>44788</v>
      </c>
      <c r="G28" s="94">
        <f t="shared" si="2"/>
        <v>-3.599529004437052E-3</v>
      </c>
      <c r="H28" s="95">
        <f t="shared" si="16"/>
        <v>44819</v>
      </c>
      <c r="I28" s="95">
        <f t="shared" si="17"/>
        <v>44819</v>
      </c>
      <c r="J28" s="96">
        <f t="shared" si="18"/>
        <v>22</v>
      </c>
      <c r="K28" s="85">
        <f t="shared" si="3"/>
        <v>6</v>
      </c>
      <c r="L28" s="8">
        <f t="shared" si="19"/>
        <v>1</v>
      </c>
      <c r="M28" s="97">
        <f t="shared" si="20"/>
        <v>1</v>
      </c>
      <c r="N28" s="97">
        <v>1</v>
      </c>
      <c r="O28" s="90">
        <f t="shared" si="4"/>
        <v>1</v>
      </c>
      <c r="P28" s="90">
        <f t="shared" si="5"/>
        <v>1000</v>
      </c>
      <c r="Q28" s="98">
        <f t="shared" si="37"/>
        <v>0</v>
      </c>
      <c r="R28" s="7">
        <f t="shared" si="21"/>
        <v>0</v>
      </c>
      <c r="S28" s="90">
        <f t="shared" si="6"/>
        <v>0</v>
      </c>
      <c r="T28" s="99">
        <f t="shared" si="22"/>
        <v>0.117687</v>
      </c>
      <c r="U28" s="98">
        <f t="shared" si="25"/>
        <v>6</v>
      </c>
      <c r="V28" s="98">
        <v>252</v>
      </c>
      <c r="W28" s="97">
        <f t="shared" si="7"/>
        <v>1.002652592</v>
      </c>
      <c r="X28" s="90">
        <f t="shared" si="8"/>
        <v>2.6525919999999998</v>
      </c>
      <c r="Y28" s="90">
        <f t="shared" si="9"/>
        <v>0</v>
      </c>
      <c r="Z28" s="100" t="str">
        <f t="shared" si="26"/>
        <v>A+J=</v>
      </c>
      <c r="AA28" s="95">
        <f t="shared" si="27"/>
        <v>44819</v>
      </c>
      <c r="AB28" s="4"/>
      <c r="AC28" s="106">
        <f t="shared" si="38"/>
        <v>8</v>
      </c>
      <c r="AD28" s="111">
        <f t="shared" si="28"/>
        <v>45033</v>
      </c>
      <c r="AE28" s="107">
        <f t="shared" si="29"/>
        <v>989.17359658000009</v>
      </c>
      <c r="AF28" s="109">
        <f t="shared" si="30"/>
        <v>22</v>
      </c>
      <c r="AG28" s="118">
        <f t="shared" ref="AG28" si="41">TRUNC(AE27*(ROUND((1+T$19)^(AF28/252),9)-1),8)</f>
        <v>9.66932686</v>
      </c>
      <c r="AH28" s="117">
        <f t="shared" si="31"/>
        <v>1.4730916199999999</v>
      </c>
      <c r="AI28" s="113">
        <v>1.487E-3</v>
      </c>
      <c r="AJ28" s="107">
        <f t="shared" ref="AJ28" si="42">(AG28+AH28)</f>
        <v>11.14241848</v>
      </c>
      <c r="AK28" s="106">
        <f t="shared" si="33"/>
        <v>8</v>
      </c>
      <c r="AL28" s="114" t="s">
        <v>117</v>
      </c>
      <c r="AM28" s="111">
        <f t="shared" si="23"/>
        <v>45061</v>
      </c>
      <c r="AN28" s="1"/>
      <c r="AO28" s="111">
        <f t="shared" si="34"/>
        <v>44788</v>
      </c>
      <c r="AP28" s="111">
        <f t="shared" si="10"/>
        <v>44788</v>
      </c>
      <c r="AQ28" s="173">
        <f t="shared" si="35"/>
        <v>44788</v>
      </c>
      <c r="AR28" s="174">
        <f>VLOOKUP(AP28,[1]Plan1!$G$181:$I$470,3)</f>
        <v>6388.87</v>
      </c>
      <c r="AS28" s="175">
        <f t="shared" si="36"/>
        <v>-3.599529004437052E-3</v>
      </c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22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3"/>
      <c r="DF28" s="1"/>
      <c r="DG28" s="1"/>
      <c r="DH28" s="1"/>
      <c r="DI28" s="1"/>
      <c r="DJ28" s="1"/>
      <c r="DK28" s="1"/>
      <c r="DL28" s="1"/>
      <c r="DM28" s="1"/>
      <c r="DN28" s="1"/>
      <c r="DO28" s="4"/>
      <c r="DP28" s="15"/>
      <c r="DQ28" s="15"/>
      <c r="DR28" s="15"/>
      <c r="DS28" s="15"/>
      <c r="DT28" s="23"/>
      <c r="DU28" s="23"/>
    </row>
    <row r="29" spans="1:214" ht="12.75" x14ac:dyDescent="0.2">
      <c r="A29" s="89">
        <f t="shared" si="11"/>
        <v>44798</v>
      </c>
      <c r="B29" s="105">
        <f t="shared" si="12"/>
        <v>1003.09537399</v>
      </c>
      <c r="C29" s="90">
        <f t="shared" si="13"/>
        <v>1000</v>
      </c>
      <c r="D29" s="91">
        <f t="shared" si="14"/>
        <v>6411.95</v>
      </c>
      <c r="E29" s="92">
        <f t="shared" si="24"/>
        <v>6388.87</v>
      </c>
      <c r="F29" s="93">
        <f t="shared" si="15"/>
        <v>44788</v>
      </c>
      <c r="G29" s="94">
        <f t="shared" si="2"/>
        <v>-3.599529004437052E-3</v>
      </c>
      <c r="H29" s="95">
        <f t="shared" si="16"/>
        <v>44819</v>
      </c>
      <c r="I29" s="95">
        <f t="shared" si="17"/>
        <v>44819</v>
      </c>
      <c r="J29" s="96">
        <f t="shared" si="18"/>
        <v>22</v>
      </c>
      <c r="K29" s="85">
        <f t="shared" si="3"/>
        <v>7</v>
      </c>
      <c r="L29" s="8">
        <f t="shared" si="19"/>
        <v>1</v>
      </c>
      <c r="M29" s="97">
        <f t="shared" si="20"/>
        <v>1</v>
      </c>
      <c r="N29" s="97">
        <v>1</v>
      </c>
      <c r="O29" s="90">
        <f t="shared" si="4"/>
        <v>1</v>
      </c>
      <c r="P29" s="90">
        <f t="shared" si="5"/>
        <v>1000</v>
      </c>
      <c r="Q29" s="98">
        <f t="shared" si="37"/>
        <v>0</v>
      </c>
      <c r="R29" s="7">
        <f t="shared" si="21"/>
        <v>0</v>
      </c>
      <c r="S29" s="90">
        <f t="shared" si="6"/>
        <v>0</v>
      </c>
      <c r="T29" s="99">
        <f t="shared" si="22"/>
        <v>0.117687</v>
      </c>
      <c r="U29" s="98">
        <f t="shared" si="25"/>
        <v>7</v>
      </c>
      <c r="V29" s="98">
        <v>252</v>
      </c>
      <c r="W29" s="97">
        <f t="shared" si="7"/>
        <v>1.0030953739999999</v>
      </c>
      <c r="X29" s="90">
        <f t="shared" si="8"/>
        <v>3.0953739900000001</v>
      </c>
      <c r="Y29" s="90">
        <f t="shared" si="9"/>
        <v>0</v>
      </c>
      <c r="Z29" s="100" t="str">
        <f t="shared" si="26"/>
        <v>A+J=</v>
      </c>
      <c r="AA29" s="95">
        <f t="shared" si="27"/>
        <v>44819</v>
      </c>
      <c r="AB29" s="4"/>
      <c r="AC29" s="106">
        <f t="shared" si="38"/>
        <v>9</v>
      </c>
      <c r="AD29" s="111">
        <f t="shared" si="28"/>
        <v>45061</v>
      </c>
      <c r="AE29" s="107">
        <f t="shared" si="29"/>
        <v>987.95988058000012</v>
      </c>
      <c r="AF29" s="109">
        <f t="shared" si="30"/>
        <v>18</v>
      </c>
      <c r="AG29" s="118">
        <f t="shared" ref="AG29:AG31" si="43">TRUNC(AE28*(ROUND((1+T$19)^(AF29/252),9)-1),8)</f>
        <v>7.8925211600000003</v>
      </c>
      <c r="AH29" s="117">
        <f t="shared" si="31"/>
        <v>1.213716</v>
      </c>
      <c r="AI29" s="113">
        <v>1.227E-3</v>
      </c>
      <c r="AJ29" s="107">
        <f t="shared" ref="AJ29:AJ31" si="44">(AG29+AH29)</f>
        <v>9.1062371600000009</v>
      </c>
      <c r="AK29" s="106">
        <f t="shared" si="33"/>
        <v>9</v>
      </c>
      <c r="AL29" s="114" t="s">
        <v>117</v>
      </c>
      <c r="AM29" s="111">
        <f t="shared" si="23"/>
        <v>45092</v>
      </c>
      <c r="AN29" s="1"/>
      <c r="AO29" s="111">
        <f t="shared" si="34"/>
        <v>44819</v>
      </c>
      <c r="AP29" s="111">
        <f t="shared" si="10"/>
        <v>44819</v>
      </c>
      <c r="AQ29" s="173">
        <f t="shared" si="35"/>
        <v>44819</v>
      </c>
      <c r="AR29" s="174">
        <f>VLOOKUP(AP29,[1]Plan1!$G$181:$I$470,3)</f>
        <v>6370.34</v>
      </c>
      <c r="AS29" s="175">
        <f t="shared" si="36"/>
        <v>-2.9003564010536831E-3</v>
      </c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22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3"/>
      <c r="DF29" s="1"/>
      <c r="DG29" s="1"/>
      <c r="DH29" s="1"/>
      <c r="DI29" s="1"/>
      <c r="DJ29" s="1"/>
      <c r="DK29" s="1"/>
      <c r="DL29" s="1"/>
      <c r="DM29" s="1"/>
      <c r="DN29" s="1"/>
      <c r="DO29" s="4"/>
      <c r="DP29" s="15"/>
      <c r="DQ29" s="15"/>
      <c r="DR29" s="15"/>
      <c r="DS29" s="15"/>
      <c r="DT29" s="23"/>
      <c r="DU29" s="23"/>
    </row>
    <row r="30" spans="1:214" ht="12.75" x14ac:dyDescent="0.2">
      <c r="A30" s="89">
        <f t="shared" si="11"/>
        <v>44799</v>
      </c>
      <c r="B30" s="105">
        <f t="shared" si="12"/>
        <v>1003.538352</v>
      </c>
      <c r="C30" s="90">
        <f t="shared" si="13"/>
        <v>1000</v>
      </c>
      <c r="D30" s="91">
        <f t="shared" si="14"/>
        <v>6411.95</v>
      </c>
      <c r="E30" s="92">
        <f t="shared" si="24"/>
        <v>6388.87</v>
      </c>
      <c r="F30" s="93">
        <f t="shared" si="15"/>
        <v>44788</v>
      </c>
      <c r="G30" s="94">
        <f t="shared" si="2"/>
        <v>-3.599529004437052E-3</v>
      </c>
      <c r="H30" s="95">
        <f t="shared" si="16"/>
        <v>44819</v>
      </c>
      <c r="I30" s="95">
        <f t="shared" si="17"/>
        <v>44819</v>
      </c>
      <c r="J30" s="96">
        <f t="shared" si="18"/>
        <v>22</v>
      </c>
      <c r="K30" s="85">
        <f t="shared" si="3"/>
        <v>8</v>
      </c>
      <c r="L30" s="8">
        <f t="shared" si="19"/>
        <v>1</v>
      </c>
      <c r="M30" s="97">
        <f t="shared" si="20"/>
        <v>1</v>
      </c>
      <c r="N30" s="97">
        <v>1</v>
      </c>
      <c r="O30" s="90">
        <f t="shared" si="4"/>
        <v>1</v>
      </c>
      <c r="P30" s="90">
        <f t="shared" si="5"/>
        <v>1000</v>
      </c>
      <c r="Q30" s="98">
        <f t="shared" si="37"/>
        <v>0</v>
      </c>
      <c r="R30" s="7">
        <f t="shared" si="21"/>
        <v>0</v>
      </c>
      <c r="S30" s="90">
        <f t="shared" si="6"/>
        <v>0</v>
      </c>
      <c r="T30" s="99">
        <f t="shared" si="22"/>
        <v>0.117687</v>
      </c>
      <c r="U30" s="98">
        <f t="shared" si="25"/>
        <v>8</v>
      </c>
      <c r="V30" s="98">
        <v>252</v>
      </c>
      <c r="W30" s="97">
        <f>ROUND((1+T30)^TRUNC((U30/V30),9),9)</f>
        <v>1.0035383520000001</v>
      </c>
      <c r="X30" s="90">
        <f t="shared" si="8"/>
        <v>3.5383520000000002</v>
      </c>
      <c r="Y30" s="90">
        <f t="shared" si="9"/>
        <v>0</v>
      </c>
      <c r="Z30" s="100" t="str">
        <f t="shared" si="26"/>
        <v>A+J=</v>
      </c>
      <c r="AA30" s="95">
        <f t="shared" si="27"/>
        <v>44819</v>
      </c>
      <c r="AB30" s="4"/>
      <c r="AC30" s="106">
        <f t="shared" si="38"/>
        <v>10</v>
      </c>
      <c r="AD30" s="111">
        <f t="shared" si="28"/>
        <v>45092</v>
      </c>
      <c r="AE30" s="107">
        <f t="shared" si="29"/>
        <v>986.46114545000012</v>
      </c>
      <c r="AF30" s="109">
        <f t="shared" si="30"/>
        <v>22</v>
      </c>
      <c r="AG30" s="118">
        <f t="shared" si="43"/>
        <v>9.6431019500000001</v>
      </c>
      <c r="AH30" s="117">
        <f t="shared" si="31"/>
        <v>1.49873513</v>
      </c>
      <c r="AI30" s="113">
        <v>1.5169999999999999E-3</v>
      </c>
      <c r="AJ30" s="107">
        <f t="shared" si="44"/>
        <v>11.14183708</v>
      </c>
      <c r="AK30" s="106">
        <f t="shared" si="33"/>
        <v>10</v>
      </c>
      <c r="AL30" s="114" t="s">
        <v>117</v>
      </c>
      <c r="AM30" s="111">
        <f t="shared" si="23"/>
        <v>45124</v>
      </c>
      <c r="AN30" s="1"/>
      <c r="AO30" s="111">
        <f t="shared" si="34"/>
        <v>44849</v>
      </c>
      <c r="AP30" s="111">
        <f t="shared" si="10"/>
        <v>44851</v>
      </c>
      <c r="AQ30" s="173">
        <f t="shared" si="35"/>
        <v>44849</v>
      </c>
      <c r="AR30" s="174">
        <f>VLOOKUP(AP30,[1]Plan1!$G$181:$I$470,3)</f>
        <v>6407.93</v>
      </c>
      <c r="AS30" s="175">
        <f t="shared" si="36"/>
        <v>5.9007839455980093E-3</v>
      </c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22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3"/>
      <c r="DF30" s="1"/>
      <c r="DG30" s="1"/>
      <c r="DH30" s="1"/>
      <c r="DI30" s="1"/>
      <c r="DJ30" s="1"/>
      <c r="DK30" s="1"/>
      <c r="DL30" s="1"/>
      <c r="DM30" s="1"/>
      <c r="DN30" s="1"/>
      <c r="DO30" s="4"/>
      <c r="DP30" s="15"/>
      <c r="DQ30" s="15"/>
      <c r="DR30" s="15"/>
      <c r="DS30" s="15"/>
      <c r="DT30" s="23"/>
      <c r="DU30" s="23"/>
    </row>
    <row r="31" spans="1:214" ht="12.75" x14ac:dyDescent="0.2">
      <c r="A31" s="89">
        <f t="shared" si="11"/>
        <v>44800</v>
      </c>
      <c r="B31" s="105">
        <f t="shared" si="12"/>
        <v>1003.981526</v>
      </c>
      <c r="C31" s="90">
        <f t="shared" si="13"/>
        <v>1000</v>
      </c>
      <c r="D31" s="91">
        <f t="shared" si="14"/>
        <v>6411.95</v>
      </c>
      <c r="E31" s="92">
        <f t="shared" si="24"/>
        <v>6388.87</v>
      </c>
      <c r="F31" s="93">
        <f t="shared" si="15"/>
        <v>44788</v>
      </c>
      <c r="G31" s="94">
        <f t="shared" si="2"/>
        <v>-3.599529004437052E-3</v>
      </c>
      <c r="H31" s="95">
        <f t="shared" si="16"/>
        <v>44819</v>
      </c>
      <c r="I31" s="95">
        <f t="shared" si="17"/>
        <v>44819</v>
      </c>
      <c r="J31" s="96">
        <f t="shared" si="18"/>
        <v>22</v>
      </c>
      <c r="K31" s="85">
        <f t="shared" si="3"/>
        <v>9</v>
      </c>
      <c r="L31" s="8">
        <f t="shared" si="19"/>
        <v>1</v>
      </c>
      <c r="M31" s="97">
        <f t="shared" si="20"/>
        <v>1</v>
      </c>
      <c r="N31" s="97">
        <v>1</v>
      </c>
      <c r="O31" s="90">
        <f t="shared" si="4"/>
        <v>1</v>
      </c>
      <c r="P31" s="90">
        <f t="shared" si="5"/>
        <v>1000</v>
      </c>
      <c r="Q31" s="98">
        <f t="shared" si="37"/>
        <v>0</v>
      </c>
      <c r="R31" s="7">
        <f t="shared" si="21"/>
        <v>0</v>
      </c>
      <c r="S31" s="90">
        <f t="shared" si="6"/>
        <v>0</v>
      </c>
      <c r="T31" s="99">
        <f t="shared" si="22"/>
        <v>0.117687</v>
      </c>
      <c r="U31" s="98">
        <f t="shared" si="25"/>
        <v>9</v>
      </c>
      <c r="V31" s="98">
        <v>252</v>
      </c>
      <c r="W31" s="97">
        <f t="shared" si="7"/>
        <v>1.003981526</v>
      </c>
      <c r="X31" s="90">
        <f t="shared" si="8"/>
        <v>3.9815260000000001</v>
      </c>
      <c r="Y31" s="90">
        <f t="shared" si="9"/>
        <v>0</v>
      </c>
      <c r="Z31" s="100" t="str">
        <f t="shared" si="26"/>
        <v>A+J=</v>
      </c>
      <c r="AA31" s="95">
        <f t="shared" si="27"/>
        <v>44819</v>
      </c>
      <c r="AB31" s="4"/>
      <c r="AC31" s="106">
        <f t="shared" si="38"/>
        <v>11</v>
      </c>
      <c r="AD31" s="111">
        <f t="shared" si="28"/>
        <v>45124</v>
      </c>
      <c r="AE31" s="107">
        <f t="shared" si="29"/>
        <v>984.94692760000009</v>
      </c>
      <c r="AF31" s="109">
        <f t="shared" si="30"/>
        <v>22</v>
      </c>
      <c r="AG31" s="118">
        <f t="shared" si="43"/>
        <v>9.62847337</v>
      </c>
      <c r="AH31" s="117">
        <f t="shared" si="31"/>
        <v>1.5142178500000001</v>
      </c>
      <c r="AI31" s="113">
        <v>1.5349999999999999E-3</v>
      </c>
      <c r="AJ31" s="107">
        <f t="shared" si="44"/>
        <v>11.14269122</v>
      </c>
      <c r="AK31" s="106">
        <f t="shared" si="33"/>
        <v>11</v>
      </c>
      <c r="AL31" s="114" t="s">
        <v>117</v>
      </c>
      <c r="AM31" s="111">
        <f t="shared" si="23"/>
        <v>45153</v>
      </c>
      <c r="AN31" s="1"/>
      <c r="AO31" s="111">
        <f t="shared" si="34"/>
        <v>44880</v>
      </c>
      <c r="AP31" s="111">
        <f t="shared" si="10"/>
        <v>44881</v>
      </c>
      <c r="AQ31" s="173">
        <f t="shared" si="35"/>
        <v>44880</v>
      </c>
      <c r="AR31" s="174">
        <f>VLOOKUP(AP31,[1]Plan1!$G$181:$I$470,3)</f>
        <v>6434.2</v>
      </c>
      <c r="AS31" s="175">
        <f t="shared" si="36"/>
        <v>4.0996078296735572E-3</v>
      </c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22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3"/>
      <c r="DF31" s="1"/>
      <c r="DG31" s="1"/>
      <c r="DH31" s="1"/>
      <c r="DI31" s="1"/>
      <c r="DJ31" s="1"/>
      <c r="DK31" s="1"/>
      <c r="DL31" s="1"/>
      <c r="DM31" s="1"/>
      <c r="DN31" s="1"/>
      <c r="DO31" s="4"/>
      <c r="DP31" s="15"/>
      <c r="DQ31" s="15"/>
      <c r="DR31" s="15"/>
      <c r="DS31" s="15"/>
      <c r="DT31" s="23"/>
      <c r="DU31" s="23"/>
    </row>
    <row r="32" spans="1:214" ht="12.75" x14ac:dyDescent="0.2">
      <c r="A32" s="89">
        <f t="shared" si="11"/>
        <v>44801</v>
      </c>
      <c r="B32" s="105">
        <f t="shared" si="12"/>
        <v>1003.981526</v>
      </c>
      <c r="C32" s="90">
        <f t="shared" si="13"/>
        <v>1000</v>
      </c>
      <c r="D32" s="91">
        <f t="shared" si="14"/>
        <v>6411.95</v>
      </c>
      <c r="E32" s="92">
        <f t="shared" si="24"/>
        <v>6388.87</v>
      </c>
      <c r="F32" s="93">
        <f t="shared" si="15"/>
        <v>44788</v>
      </c>
      <c r="G32" s="94">
        <f t="shared" si="2"/>
        <v>-3.599529004437052E-3</v>
      </c>
      <c r="H32" s="95">
        <f t="shared" si="16"/>
        <v>44819</v>
      </c>
      <c r="I32" s="95">
        <f t="shared" si="17"/>
        <v>44819</v>
      </c>
      <c r="J32" s="96">
        <f t="shared" si="18"/>
        <v>22</v>
      </c>
      <c r="K32" s="85">
        <f t="shared" si="3"/>
        <v>9</v>
      </c>
      <c r="L32" s="8">
        <f t="shared" si="19"/>
        <v>1</v>
      </c>
      <c r="M32" s="97">
        <f t="shared" si="20"/>
        <v>1</v>
      </c>
      <c r="N32" s="97">
        <v>1</v>
      </c>
      <c r="O32" s="90">
        <f t="shared" si="4"/>
        <v>1</v>
      </c>
      <c r="P32" s="90">
        <f t="shared" si="5"/>
        <v>1000</v>
      </c>
      <c r="Q32" s="98">
        <f t="shared" si="37"/>
        <v>0</v>
      </c>
      <c r="R32" s="7">
        <f t="shared" si="21"/>
        <v>0</v>
      </c>
      <c r="S32" s="90">
        <f t="shared" si="6"/>
        <v>0</v>
      </c>
      <c r="T32" s="99">
        <f t="shared" si="22"/>
        <v>0.117687</v>
      </c>
      <c r="U32" s="98">
        <f t="shared" si="25"/>
        <v>9</v>
      </c>
      <c r="V32" s="98">
        <v>252</v>
      </c>
      <c r="W32" s="97">
        <f t="shared" si="7"/>
        <v>1.003981526</v>
      </c>
      <c r="X32" s="90">
        <f t="shared" si="8"/>
        <v>3.9815260000000001</v>
      </c>
      <c r="Y32" s="90">
        <f t="shared" si="9"/>
        <v>0</v>
      </c>
      <c r="Z32" s="100" t="str">
        <f t="shared" si="26"/>
        <v>A+J=</v>
      </c>
      <c r="AA32" s="95">
        <f t="shared" si="27"/>
        <v>44819</v>
      </c>
      <c r="AB32" s="4"/>
      <c r="AC32" s="106">
        <f t="shared" si="38"/>
        <v>12</v>
      </c>
      <c r="AD32" s="111">
        <f t="shared" si="28"/>
        <v>45153</v>
      </c>
      <c r="AE32" s="107">
        <f t="shared" si="29"/>
        <v>983.48920615000009</v>
      </c>
      <c r="AF32" s="109">
        <f t="shared" si="30"/>
        <v>21</v>
      </c>
      <c r="AG32" s="118">
        <f t="shared" ref="AG32:AG33" si="45">TRUNC(AE31*(ROUND((1+T$19)^(AF32/252),9)-1),8)</f>
        <v>9.17467918</v>
      </c>
      <c r="AH32" s="117">
        <f t="shared" si="31"/>
        <v>1.45772145</v>
      </c>
      <c r="AI32" s="113">
        <v>1.48E-3</v>
      </c>
      <c r="AJ32" s="107">
        <f t="shared" ref="AJ32:AJ33" si="46">(AG32+AH32)</f>
        <v>10.632400629999999</v>
      </c>
      <c r="AK32" s="106">
        <f t="shared" si="33"/>
        <v>12</v>
      </c>
      <c r="AL32" s="114" t="s">
        <v>117</v>
      </c>
      <c r="AM32" s="111">
        <f t="shared" si="23"/>
        <v>45184</v>
      </c>
      <c r="AN32" s="1"/>
      <c r="AO32" s="111">
        <f t="shared" si="34"/>
        <v>44910</v>
      </c>
      <c r="AP32" s="111">
        <f t="shared" si="10"/>
        <v>44910</v>
      </c>
      <c r="AQ32" s="173">
        <f t="shared" si="35"/>
        <v>44910</v>
      </c>
      <c r="AR32" s="174">
        <f>VLOOKUP(AP32,[1]Plan1!$G$181:$I$470,3)</f>
        <v>6474.09</v>
      </c>
      <c r="AS32" s="175">
        <f t="shared" si="36"/>
        <v>6.199682944266538E-3</v>
      </c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22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3"/>
      <c r="DF32" s="1"/>
      <c r="DG32" s="1"/>
      <c r="DH32" s="1"/>
      <c r="DI32" s="1"/>
      <c r="DJ32" s="1"/>
      <c r="DK32" s="1"/>
      <c r="DL32" s="1"/>
      <c r="DM32" s="1"/>
      <c r="DN32" s="1"/>
      <c r="DO32" s="4"/>
      <c r="DP32" s="15"/>
      <c r="DQ32" s="15"/>
      <c r="DR32" s="15"/>
      <c r="DS32" s="15"/>
      <c r="DT32" s="23"/>
      <c r="DU32" s="23"/>
    </row>
    <row r="33" spans="1:125" ht="12.75" x14ac:dyDescent="0.2">
      <c r="A33" s="89">
        <f t="shared" si="11"/>
        <v>44802</v>
      </c>
      <c r="B33" s="105">
        <f t="shared" si="12"/>
        <v>1003.981526</v>
      </c>
      <c r="C33" s="90">
        <f t="shared" si="13"/>
        <v>1000</v>
      </c>
      <c r="D33" s="91">
        <f t="shared" si="14"/>
        <v>6411.95</v>
      </c>
      <c r="E33" s="92">
        <f t="shared" si="24"/>
        <v>6388.87</v>
      </c>
      <c r="F33" s="93">
        <f t="shared" si="15"/>
        <v>44788</v>
      </c>
      <c r="G33" s="94">
        <f t="shared" si="2"/>
        <v>-3.599529004437052E-3</v>
      </c>
      <c r="H33" s="95">
        <f t="shared" si="16"/>
        <v>44819</v>
      </c>
      <c r="I33" s="95">
        <f t="shared" si="17"/>
        <v>44819</v>
      </c>
      <c r="J33" s="96">
        <f t="shared" si="18"/>
        <v>22</v>
      </c>
      <c r="K33" s="85">
        <f t="shared" si="3"/>
        <v>9</v>
      </c>
      <c r="L33" s="8">
        <f t="shared" si="19"/>
        <v>1</v>
      </c>
      <c r="M33" s="97">
        <f t="shared" si="20"/>
        <v>1</v>
      </c>
      <c r="N33" s="97">
        <v>1</v>
      </c>
      <c r="O33" s="90">
        <f t="shared" si="4"/>
        <v>1</v>
      </c>
      <c r="P33" s="90">
        <f t="shared" si="5"/>
        <v>1000</v>
      </c>
      <c r="Q33" s="98">
        <f t="shared" si="37"/>
        <v>0</v>
      </c>
      <c r="R33" s="7">
        <f t="shared" si="21"/>
        <v>0</v>
      </c>
      <c r="S33" s="90">
        <f t="shared" si="6"/>
        <v>0</v>
      </c>
      <c r="T33" s="99">
        <f t="shared" si="22"/>
        <v>0.117687</v>
      </c>
      <c r="U33" s="98">
        <f t="shared" si="25"/>
        <v>9</v>
      </c>
      <c r="V33" s="98">
        <v>252</v>
      </c>
      <c r="W33" s="97">
        <f t="shared" si="7"/>
        <v>1.003981526</v>
      </c>
      <c r="X33" s="90">
        <f t="shared" si="8"/>
        <v>3.9815260000000001</v>
      </c>
      <c r="Y33" s="90">
        <f t="shared" si="9"/>
        <v>0</v>
      </c>
      <c r="Z33" s="100" t="str">
        <f t="shared" si="26"/>
        <v>A+J=</v>
      </c>
      <c r="AA33" s="95">
        <f t="shared" si="27"/>
        <v>44819</v>
      </c>
      <c r="AB33" s="4"/>
      <c r="AC33" s="106">
        <f t="shared" si="38"/>
        <v>13</v>
      </c>
      <c r="AD33" s="111">
        <f t="shared" si="28"/>
        <v>45184</v>
      </c>
      <c r="AE33" s="107">
        <f t="shared" si="29"/>
        <v>979.31134401000008</v>
      </c>
      <c r="AF33" s="109">
        <f t="shared" si="30"/>
        <v>22</v>
      </c>
      <c r="AG33" s="118">
        <f t="shared" si="45"/>
        <v>9.5994653900000007</v>
      </c>
      <c r="AH33" s="117">
        <f t="shared" si="31"/>
        <v>4.1778621400000002</v>
      </c>
      <c r="AI33" s="113">
        <v>4.248E-3</v>
      </c>
      <c r="AJ33" s="107">
        <f t="shared" si="46"/>
        <v>13.777327530000001</v>
      </c>
      <c r="AK33" s="106">
        <f t="shared" si="33"/>
        <v>13</v>
      </c>
      <c r="AL33" s="114" t="s">
        <v>117</v>
      </c>
      <c r="AM33" s="111">
        <f t="shared" si="23"/>
        <v>45215</v>
      </c>
      <c r="AN33" s="1"/>
      <c r="AO33" s="111">
        <f t="shared" si="34"/>
        <v>44941</v>
      </c>
      <c r="AP33" s="111">
        <f t="shared" si="10"/>
        <v>44942</v>
      </c>
      <c r="AQ33" s="173">
        <f t="shared" si="35"/>
        <v>44941</v>
      </c>
      <c r="AR33" s="174">
        <f>VLOOKUP(AP33,[1]Plan1!$G$181:$I$470,3)</f>
        <v>6508.4</v>
      </c>
      <c r="AS33" s="175">
        <f t="shared" si="36"/>
        <v>5.2995865055938118E-3</v>
      </c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22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3"/>
      <c r="DF33" s="1"/>
      <c r="DG33" s="1"/>
      <c r="DH33" s="1"/>
      <c r="DI33" s="1"/>
      <c r="DJ33" s="1"/>
      <c r="DK33" s="1"/>
      <c r="DL33" s="1"/>
      <c r="DM33" s="1"/>
      <c r="DN33" s="1"/>
      <c r="DO33" s="4"/>
      <c r="DP33" s="15"/>
      <c r="DQ33" s="15"/>
      <c r="DR33" s="15"/>
      <c r="DS33" s="15"/>
      <c r="DT33" s="23"/>
      <c r="DU33" s="23"/>
    </row>
    <row r="34" spans="1:125" ht="12.75" x14ac:dyDescent="0.2">
      <c r="A34" s="89">
        <f t="shared" si="11"/>
        <v>44803</v>
      </c>
      <c r="B34" s="105">
        <f t="shared" si="12"/>
        <v>1004.424895</v>
      </c>
      <c r="C34" s="90">
        <f t="shared" si="13"/>
        <v>1000</v>
      </c>
      <c r="D34" s="91">
        <f t="shared" si="14"/>
        <v>6411.95</v>
      </c>
      <c r="E34" s="92">
        <f t="shared" si="24"/>
        <v>6388.87</v>
      </c>
      <c r="F34" s="93">
        <f t="shared" si="15"/>
        <v>44788</v>
      </c>
      <c r="G34" s="94">
        <f t="shared" si="2"/>
        <v>-3.599529004437052E-3</v>
      </c>
      <c r="H34" s="95">
        <f t="shared" si="16"/>
        <v>44819</v>
      </c>
      <c r="I34" s="95">
        <f t="shared" si="17"/>
        <v>44819</v>
      </c>
      <c r="J34" s="96">
        <f t="shared" si="18"/>
        <v>22</v>
      </c>
      <c r="K34" s="85">
        <f t="shared" si="3"/>
        <v>10</v>
      </c>
      <c r="L34" s="8">
        <f t="shared" si="19"/>
        <v>1</v>
      </c>
      <c r="M34" s="97">
        <f t="shared" si="20"/>
        <v>1</v>
      </c>
      <c r="N34" s="97">
        <v>1</v>
      </c>
      <c r="O34" s="90">
        <f t="shared" si="4"/>
        <v>1</v>
      </c>
      <c r="P34" s="90">
        <f t="shared" si="5"/>
        <v>1000</v>
      </c>
      <c r="Q34" s="98">
        <f t="shared" si="37"/>
        <v>0</v>
      </c>
      <c r="R34" s="7">
        <f t="shared" si="21"/>
        <v>0</v>
      </c>
      <c r="S34" s="90">
        <f t="shared" si="6"/>
        <v>0</v>
      </c>
      <c r="T34" s="99">
        <f t="shared" si="22"/>
        <v>0.117687</v>
      </c>
      <c r="U34" s="98">
        <f t="shared" si="25"/>
        <v>10</v>
      </c>
      <c r="V34" s="98">
        <v>252</v>
      </c>
      <c r="W34" s="97">
        <f t="shared" si="7"/>
        <v>1.0044248950000001</v>
      </c>
      <c r="X34" s="90">
        <f t="shared" si="8"/>
        <v>4.4248950000000002</v>
      </c>
      <c r="Y34" s="90">
        <f t="shared" si="9"/>
        <v>0</v>
      </c>
      <c r="Z34" s="100" t="str">
        <f t="shared" si="26"/>
        <v>A+J=</v>
      </c>
      <c r="AA34" s="95">
        <f t="shared" si="27"/>
        <v>44819</v>
      </c>
      <c r="AB34" s="4"/>
      <c r="AC34" s="106">
        <f t="shared" si="38"/>
        <v>14</v>
      </c>
      <c r="AD34" s="111">
        <f t="shared" si="28"/>
        <v>45215</v>
      </c>
      <c r="AE34" s="107">
        <f t="shared" ref="AE34:AE39" si="47">(AE33-AH34)</f>
        <v>974.43339421000007</v>
      </c>
      <c r="AF34" s="109">
        <f t="shared" si="30"/>
        <v>20</v>
      </c>
      <c r="AG34" s="118">
        <f t="shared" ref="AG34:AG39" si="48">TRUNC(AE33*(ROUND((1+T$19)^(AF34/252),9)-1),8)</f>
        <v>8.6858736699999994</v>
      </c>
      <c r="AH34" s="117">
        <f t="shared" ref="AH34:AH39" si="49">TRUNC((AE33*AI34),8)</f>
        <v>4.8779497999999997</v>
      </c>
      <c r="AI34" s="113">
        <v>4.9810000000000002E-3</v>
      </c>
      <c r="AJ34" s="107">
        <f t="shared" ref="AJ34:AJ39" si="50">(AG34+AH34)</f>
        <v>13.563823469999999</v>
      </c>
      <c r="AK34" s="106">
        <f t="shared" si="33"/>
        <v>14</v>
      </c>
      <c r="AL34" s="114" t="s">
        <v>117</v>
      </c>
      <c r="AM34" s="111">
        <f t="shared" ref="AM34:AM39" si="51">AD35</f>
        <v>45246</v>
      </c>
      <c r="AN34" s="3"/>
      <c r="AO34" s="111">
        <f t="shared" si="34"/>
        <v>44972</v>
      </c>
      <c r="AP34" s="111">
        <f t="shared" si="10"/>
        <v>44972</v>
      </c>
      <c r="AQ34" s="173">
        <f t="shared" si="35"/>
        <v>44972</v>
      </c>
      <c r="AR34" s="174">
        <f>VLOOKUP(AP34,[1]Plan1!$G$181:$I$470,3)</f>
        <v>6563.07</v>
      </c>
      <c r="AS34" s="175">
        <f t="shared" si="36"/>
        <v>8.3999139573474046E-3</v>
      </c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25"/>
      <c r="CQ34" s="1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26"/>
      <c r="DP34" s="27"/>
      <c r="DQ34" s="27"/>
      <c r="DR34" s="27"/>
      <c r="DS34" s="27"/>
      <c r="DT34" s="27"/>
      <c r="DU34" s="27"/>
    </row>
    <row r="35" spans="1:125" ht="12.75" x14ac:dyDescent="0.2">
      <c r="A35" s="89">
        <f t="shared" si="11"/>
        <v>44804</v>
      </c>
      <c r="B35" s="105">
        <f t="shared" si="12"/>
        <v>1004.86845999</v>
      </c>
      <c r="C35" s="90">
        <f t="shared" si="13"/>
        <v>1000</v>
      </c>
      <c r="D35" s="91">
        <f t="shared" si="14"/>
        <v>6411.95</v>
      </c>
      <c r="E35" s="92">
        <f t="shared" si="24"/>
        <v>6388.87</v>
      </c>
      <c r="F35" s="93">
        <f t="shared" si="15"/>
        <v>44788</v>
      </c>
      <c r="G35" s="94">
        <f t="shared" si="2"/>
        <v>-3.599529004437052E-3</v>
      </c>
      <c r="H35" s="95">
        <f t="shared" si="16"/>
        <v>44819</v>
      </c>
      <c r="I35" s="95">
        <f t="shared" si="17"/>
        <v>44819</v>
      </c>
      <c r="J35" s="96">
        <f t="shared" si="18"/>
        <v>22</v>
      </c>
      <c r="K35" s="85">
        <f t="shared" si="3"/>
        <v>11</v>
      </c>
      <c r="L35" s="8">
        <f t="shared" si="19"/>
        <v>1</v>
      </c>
      <c r="M35" s="97">
        <f t="shared" si="20"/>
        <v>1</v>
      </c>
      <c r="N35" s="97">
        <v>1</v>
      </c>
      <c r="O35" s="90">
        <f t="shared" si="4"/>
        <v>1</v>
      </c>
      <c r="P35" s="90">
        <f t="shared" si="5"/>
        <v>1000</v>
      </c>
      <c r="Q35" s="98">
        <f t="shared" si="37"/>
        <v>0</v>
      </c>
      <c r="R35" s="7">
        <f t="shared" si="21"/>
        <v>0</v>
      </c>
      <c r="S35" s="90">
        <f t="shared" si="6"/>
        <v>0</v>
      </c>
      <c r="T35" s="99">
        <f t="shared" si="22"/>
        <v>0.117687</v>
      </c>
      <c r="U35" s="98">
        <f t="shared" si="25"/>
        <v>11</v>
      </c>
      <c r="V35" s="98">
        <v>252</v>
      </c>
      <c r="W35" s="97">
        <f t="shared" si="7"/>
        <v>1.00486846</v>
      </c>
      <c r="X35" s="90">
        <f t="shared" si="8"/>
        <v>4.8684599899999998</v>
      </c>
      <c r="Y35" s="90">
        <f t="shared" si="9"/>
        <v>0</v>
      </c>
      <c r="Z35" s="100" t="str">
        <f t="shared" si="26"/>
        <v>A+J=</v>
      </c>
      <c r="AA35" s="95">
        <f t="shared" si="27"/>
        <v>44819</v>
      </c>
      <c r="AB35" s="4"/>
      <c r="AC35" s="106">
        <f t="shared" si="38"/>
        <v>15</v>
      </c>
      <c r="AD35" s="111">
        <f t="shared" si="28"/>
        <v>45246</v>
      </c>
      <c r="AE35" s="107">
        <f t="shared" si="47"/>
        <v>969.85550613000009</v>
      </c>
      <c r="AF35" s="109">
        <f t="shared" si="30"/>
        <v>21</v>
      </c>
      <c r="AG35" s="118">
        <f t="shared" si="48"/>
        <v>9.0767466999999993</v>
      </c>
      <c r="AH35" s="117">
        <f t="shared" si="49"/>
        <v>4.5778880800000001</v>
      </c>
      <c r="AI35" s="113">
        <v>4.6979999999999999E-3</v>
      </c>
      <c r="AJ35" s="107">
        <f t="shared" si="50"/>
        <v>13.654634779999999</v>
      </c>
      <c r="AK35" s="106">
        <f t="shared" si="33"/>
        <v>15</v>
      </c>
      <c r="AL35" s="114" t="s">
        <v>117</v>
      </c>
      <c r="AM35" s="111">
        <f t="shared" si="51"/>
        <v>45275</v>
      </c>
      <c r="AN35" s="1"/>
      <c r="AO35" s="111">
        <f t="shared" si="34"/>
        <v>45000</v>
      </c>
      <c r="AP35" s="111">
        <f t="shared" si="10"/>
        <v>45000</v>
      </c>
      <c r="AQ35" s="173">
        <f t="shared" si="35"/>
        <v>45000</v>
      </c>
      <c r="AR35" s="174">
        <f>VLOOKUP(AP35,[1]Plan1!$G$181:$I$470,3)</f>
        <v>6609.67</v>
      </c>
      <c r="AS35" s="175">
        <f t="shared" si="36"/>
        <v>7.1003356660832573E-3</v>
      </c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22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3"/>
      <c r="DF35" s="1"/>
      <c r="DG35" s="1"/>
      <c r="DH35" s="1"/>
      <c r="DI35" s="1"/>
      <c r="DJ35" s="1"/>
      <c r="DK35" s="1"/>
      <c r="DL35" s="1"/>
      <c r="DM35" s="1"/>
      <c r="DN35" s="1"/>
      <c r="DO35" s="4"/>
      <c r="DP35" s="15"/>
      <c r="DQ35" s="15"/>
      <c r="DR35" s="15"/>
      <c r="DS35" s="15"/>
      <c r="DT35" s="23"/>
      <c r="DU35" s="23"/>
    </row>
    <row r="36" spans="1:125" ht="12.75" x14ac:dyDescent="0.2">
      <c r="A36" s="89">
        <f t="shared" si="11"/>
        <v>44805</v>
      </c>
      <c r="B36" s="105">
        <f t="shared" si="12"/>
        <v>1005.312221</v>
      </c>
      <c r="C36" s="90">
        <f t="shared" si="13"/>
        <v>1000</v>
      </c>
      <c r="D36" s="91">
        <f t="shared" si="14"/>
        <v>6411.95</v>
      </c>
      <c r="E36" s="92">
        <f t="shared" si="24"/>
        <v>6388.87</v>
      </c>
      <c r="F36" s="93">
        <f t="shared" si="15"/>
        <v>44788</v>
      </c>
      <c r="G36" s="94">
        <f t="shared" si="2"/>
        <v>-3.599529004437052E-3</v>
      </c>
      <c r="H36" s="95">
        <f t="shared" si="16"/>
        <v>44819</v>
      </c>
      <c r="I36" s="95">
        <f t="shared" si="17"/>
        <v>44819</v>
      </c>
      <c r="J36" s="96">
        <f t="shared" si="18"/>
        <v>22</v>
      </c>
      <c r="K36" s="85">
        <f t="shared" si="3"/>
        <v>12</v>
      </c>
      <c r="L36" s="8">
        <f t="shared" si="19"/>
        <v>1</v>
      </c>
      <c r="M36" s="97">
        <f t="shared" si="20"/>
        <v>1</v>
      </c>
      <c r="N36" s="97">
        <v>1</v>
      </c>
      <c r="O36" s="90">
        <f t="shared" si="4"/>
        <v>1</v>
      </c>
      <c r="P36" s="90">
        <f t="shared" si="5"/>
        <v>1000</v>
      </c>
      <c r="Q36" s="98">
        <f t="shared" si="37"/>
        <v>0</v>
      </c>
      <c r="R36" s="7">
        <f t="shared" si="21"/>
        <v>0</v>
      </c>
      <c r="S36" s="90">
        <f t="shared" si="6"/>
        <v>0</v>
      </c>
      <c r="T36" s="99">
        <f t="shared" si="22"/>
        <v>0.117687</v>
      </c>
      <c r="U36" s="98">
        <f t="shared" si="25"/>
        <v>12</v>
      </c>
      <c r="V36" s="98">
        <v>252</v>
      </c>
      <c r="W36" s="97">
        <f t="shared" si="7"/>
        <v>1.0053122210000001</v>
      </c>
      <c r="X36" s="90">
        <f t="shared" si="8"/>
        <v>5.3122210000000001</v>
      </c>
      <c r="Y36" s="90">
        <f t="shared" si="9"/>
        <v>0</v>
      </c>
      <c r="Z36" s="100" t="str">
        <f t="shared" si="26"/>
        <v>A+J=</v>
      </c>
      <c r="AA36" s="95">
        <f t="shared" si="27"/>
        <v>44819</v>
      </c>
      <c r="AB36" s="4"/>
      <c r="AC36" s="106">
        <f t="shared" si="38"/>
        <v>16</v>
      </c>
      <c r="AD36" s="111">
        <f t="shared" si="28"/>
        <v>45275</v>
      </c>
      <c r="AE36" s="107">
        <f t="shared" si="47"/>
        <v>965.24481306000007</v>
      </c>
      <c r="AF36" s="109">
        <f t="shared" si="30"/>
        <v>21</v>
      </c>
      <c r="AG36" s="118">
        <f t="shared" si="48"/>
        <v>9.0341041400000002</v>
      </c>
      <c r="AH36" s="117">
        <f t="shared" si="49"/>
        <v>4.6106930699999999</v>
      </c>
      <c r="AI36" s="113">
        <v>4.7540000000000004E-3</v>
      </c>
      <c r="AJ36" s="107">
        <f t="shared" si="50"/>
        <v>13.64479721</v>
      </c>
      <c r="AK36" s="106">
        <f t="shared" si="33"/>
        <v>16</v>
      </c>
      <c r="AL36" s="114" t="s">
        <v>117</v>
      </c>
      <c r="AM36" s="111">
        <f t="shared" si="51"/>
        <v>45306</v>
      </c>
      <c r="AN36" s="1"/>
      <c r="AO36" s="111">
        <f t="shared" si="34"/>
        <v>45031</v>
      </c>
      <c r="AP36" s="111">
        <f t="shared" si="10"/>
        <v>45033</v>
      </c>
      <c r="AQ36" s="173">
        <f t="shared" si="35"/>
        <v>45031</v>
      </c>
      <c r="AR36" s="174">
        <f>VLOOKUP(AP36,[1]Plan1!$G$181:$I$470,3)</f>
        <v>6649.99</v>
      </c>
      <c r="AS36" s="175">
        <f t="shared" si="36"/>
        <v>6.1001532602988906E-3</v>
      </c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2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3"/>
      <c r="DF36" s="1"/>
      <c r="DG36" s="1"/>
      <c r="DH36" s="1"/>
      <c r="DI36" s="1"/>
      <c r="DJ36" s="1"/>
      <c r="DK36" s="1"/>
      <c r="DL36" s="1"/>
      <c r="DM36" s="1"/>
      <c r="DN36" s="1"/>
      <c r="DO36" s="4"/>
      <c r="DP36" s="15"/>
      <c r="DQ36" s="15"/>
      <c r="DR36" s="15"/>
      <c r="DS36" s="15"/>
      <c r="DT36" s="23"/>
      <c r="DU36" s="23"/>
    </row>
    <row r="37" spans="1:125" ht="12.75" x14ac:dyDescent="0.2">
      <c r="A37" s="89">
        <f t="shared" si="11"/>
        <v>44806</v>
      </c>
      <c r="B37" s="105">
        <f t="shared" si="12"/>
        <v>1005.756177</v>
      </c>
      <c r="C37" s="90">
        <f t="shared" si="13"/>
        <v>1000</v>
      </c>
      <c r="D37" s="91">
        <f t="shared" si="14"/>
        <v>6411.95</v>
      </c>
      <c r="E37" s="92">
        <f t="shared" si="24"/>
        <v>6388.87</v>
      </c>
      <c r="F37" s="93">
        <f t="shared" si="15"/>
        <v>44788</v>
      </c>
      <c r="G37" s="94">
        <f t="shared" si="2"/>
        <v>-3.599529004437052E-3</v>
      </c>
      <c r="H37" s="95">
        <f t="shared" si="16"/>
        <v>44819</v>
      </c>
      <c r="I37" s="95">
        <f t="shared" si="17"/>
        <v>44819</v>
      </c>
      <c r="J37" s="96">
        <f t="shared" si="18"/>
        <v>22</v>
      </c>
      <c r="K37" s="85">
        <f t="shared" si="3"/>
        <v>13</v>
      </c>
      <c r="L37" s="8">
        <f t="shared" si="19"/>
        <v>1</v>
      </c>
      <c r="M37" s="97">
        <f t="shared" si="20"/>
        <v>1</v>
      </c>
      <c r="N37" s="97">
        <v>1</v>
      </c>
      <c r="O37" s="90">
        <f t="shared" si="4"/>
        <v>1</v>
      </c>
      <c r="P37" s="90">
        <f t="shared" si="5"/>
        <v>1000</v>
      </c>
      <c r="Q37" s="98">
        <f t="shared" si="37"/>
        <v>0</v>
      </c>
      <c r="R37" s="7">
        <f t="shared" si="21"/>
        <v>0</v>
      </c>
      <c r="S37" s="90">
        <f t="shared" si="6"/>
        <v>0</v>
      </c>
      <c r="T37" s="99">
        <f t="shared" si="22"/>
        <v>0.117687</v>
      </c>
      <c r="U37" s="98">
        <f t="shared" si="25"/>
        <v>13</v>
      </c>
      <c r="V37" s="98">
        <v>252</v>
      </c>
      <c r="W37" s="97">
        <f t="shared" si="7"/>
        <v>1.0057561770000001</v>
      </c>
      <c r="X37" s="90">
        <f t="shared" si="8"/>
        <v>5.7561770000000001</v>
      </c>
      <c r="Y37" s="90">
        <f t="shared" si="9"/>
        <v>0</v>
      </c>
      <c r="Z37" s="100" t="str">
        <f t="shared" si="26"/>
        <v>A+J=</v>
      </c>
      <c r="AA37" s="95">
        <f t="shared" si="27"/>
        <v>44819</v>
      </c>
      <c r="AB37" s="4"/>
      <c r="AC37" s="106">
        <f t="shared" si="38"/>
        <v>17</v>
      </c>
      <c r="AD37" s="111">
        <f t="shared" si="28"/>
        <v>45306</v>
      </c>
      <c r="AE37" s="107">
        <f t="shared" si="47"/>
        <v>959.94272331000002</v>
      </c>
      <c r="AF37" s="109">
        <f t="shared" si="30"/>
        <v>19</v>
      </c>
      <c r="AG37" s="118">
        <f t="shared" si="48"/>
        <v>8.1312589800000001</v>
      </c>
      <c r="AH37" s="117">
        <f t="shared" si="49"/>
        <v>5.3020897500000004</v>
      </c>
      <c r="AI37" s="113">
        <v>5.4929999999999996E-3</v>
      </c>
      <c r="AJ37" s="107">
        <f t="shared" si="50"/>
        <v>13.433348730000001</v>
      </c>
      <c r="AK37" s="106">
        <f t="shared" si="33"/>
        <v>17</v>
      </c>
      <c r="AL37" s="114" t="s">
        <v>117</v>
      </c>
      <c r="AM37" s="111">
        <f t="shared" si="51"/>
        <v>45337</v>
      </c>
      <c r="AN37" s="1"/>
      <c r="AO37" s="111">
        <f t="shared" si="34"/>
        <v>45061</v>
      </c>
      <c r="AP37" s="111">
        <f t="shared" si="10"/>
        <v>45061</v>
      </c>
      <c r="AQ37" s="173">
        <f t="shared" si="35"/>
        <v>45061</v>
      </c>
      <c r="AR37" s="174">
        <f>VLOOKUP(AP37,[1]Plan1!$G$181:$I$470,3)</f>
        <v>6665.28</v>
      </c>
      <c r="AS37" s="175">
        <f t="shared" si="36"/>
        <v>2.2992515778219591E-3</v>
      </c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2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3"/>
      <c r="DF37" s="1"/>
      <c r="DG37" s="1"/>
      <c r="DH37" s="1"/>
      <c r="DI37" s="1"/>
      <c r="DJ37" s="1"/>
      <c r="DK37" s="1"/>
      <c r="DL37" s="1"/>
      <c r="DM37" s="1"/>
      <c r="DN37" s="1"/>
      <c r="DO37" s="4"/>
      <c r="DP37" s="15"/>
      <c r="DQ37" s="15"/>
      <c r="DR37" s="15"/>
      <c r="DS37" s="15"/>
      <c r="DT37" s="23"/>
      <c r="DU37" s="23"/>
    </row>
    <row r="38" spans="1:125" ht="12.75" x14ac:dyDescent="0.2">
      <c r="A38" s="89">
        <f t="shared" si="11"/>
        <v>44807</v>
      </c>
      <c r="B38" s="105">
        <f t="shared" si="12"/>
        <v>1006.20032999</v>
      </c>
      <c r="C38" s="90">
        <f t="shared" si="13"/>
        <v>1000</v>
      </c>
      <c r="D38" s="91">
        <f t="shared" si="14"/>
        <v>6411.95</v>
      </c>
      <c r="E38" s="92">
        <f t="shared" si="24"/>
        <v>6388.87</v>
      </c>
      <c r="F38" s="93">
        <f t="shared" si="15"/>
        <v>44788</v>
      </c>
      <c r="G38" s="94">
        <f t="shared" si="2"/>
        <v>-3.599529004437052E-3</v>
      </c>
      <c r="H38" s="95">
        <f t="shared" si="16"/>
        <v>44819</v>
      </c>
      <c r="I38" s="95">
        <f t="shared" si="17"/>
        <v>44819</v>
      </c>
      <c r="J38" s="96">
        <f t="shared" si="18"/>
        <v>22</v>
      </c>
      <c r="K38" s="85">
        <f t="shared" si="3"/>
        <v>14</v>
      </c>
      <c r="L38" s="8">
        <f t="shared" si="19"/>
        <v>1</v>
      </c>
      <c r="M38" s="97">
        <f t="shared" si="20"/>
        <v>1</v>
      </c>
      <c r="N38" s="97">
        <v>1</v>
      </c>
      <c r="O38" s="90">
        <f t="shared" si="4"/>
        <v>1</v>
      </c>
      <c r="P38" s="90">
        <f t="shared" si="5"/>
        <v>1000</v>
      </c>
      <c r="Q38" s="98">
        <f t="shared" si="37"/>
        <v>0</v>
      </c>
      <c r="R38" s="7">
        <f t="shared" si="21"/>
        <v>0</v>
      </c>
      <c r="S38" s="90">
        <f t="shared" si="6"/>
        <v>0</v>
      </c>
      <c r="T38" s="99">
        <f t="shared" si="22"/>
        <v>0.117687</v>
      </c>
      <c r="U38" s="98">
        <f t="shared" si="25"/>
        <v>14</v>
      </c>
      <c r="V38" s="98">
        <v>252</v>
      </c>
      <c r="W38" s="97">
        <f t="shared" si="7"/>
        <v>1.00620033</v>
      </c>
      <c r="X38" s="90">
        <f t="shared" si="8"/>
        <v>6.2003299900000002</v>
      </c>
      <c r="Y38" s="90">
        <f t="shared" si="9"/>
        <v>0</v>
      </c>
      <c r="Z38" s="100" t="str">
        <f t="shared" si="26"/>
        <v>A+J=</v>
      </c>
      <c r="AA38" s="95">
        <f t="shared" si="27"/>
        <v>44819</v>
      </c>
      <c r="AB38" s="4"/>
      <c r="AC38" s="106">
        <f t="shared" si="38"/>
        <v>18</v>
      </c>
      <c r="AD38" s="111">
        <f t="shared" si="28"/>
        <v>45337</v>
      </c>
      <c r="AE38" s="107">
        <f t="shared" si="47"/>
        <v>955.26108265000005</v>
      </c>
      <c r="AF38" s="109">
        <f t="shared" si="30"/>
        <v>21</v>
      </c>
      <c r="AG38" s="118">
        <f t="shared" si="48"/>
        <v>8.9417675899999995</v>
      </c>
      <c r="AH38" s="117">
        <f t="shared" si="49"/>
        <v>4.6816406600000002</v>
      </c>
      <c r="AI38" s="113">
        <v>4.8770000000000003E-3</v>
      </c>
      <c r="AJ38" s="107">
        <f t="shared" si="50"/>
        <v>13.623408250000001</v>
      </c>
      <c r="AK38" s="106">
        <f t="shared" si="33"/>
        <v>18</v>
      </c>
      <c r="AL38" s="114" t="s">
        <v>117</v>
      </c>
      <c r="AM38" s="111">
        <f t="shared" si="51"/>
        <v>45366</v>
      </c>
      <c r="AN38" s="1"/>
      <c r="AO38" s="111">
        <f t="shared" si="34"/>
        <v>45092</v>
      </c>
      <c r="AP38" s="111">
        <f t="shared" si="10"/>
        <v>45092</v>
      </c>
      <c r="AQ38" s="173">
        <f t="shared" si="35"/>
        <v>45092</v>
      </c>
      <c r="AR38" s="174">
        <f>VLOOKUP(AP38,[1]Plan1!$G$181:$I$470,3)</f>
        <v>6659.95</v>
      </c>
      <c r="AS38" s="175">
        <f t="shared" si="36"/>
        <v>-7.9966633059680436E-4</v>
      </c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22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3"/>
      <c r="DF38" s="1"/>
      <c r="DG38" s="1"/>
      <c r="DH38" s="1"/>
      <c r="DI38" s="1"/>
      <c r="DJ38" s="1"/>
      <c r="DK38" s="1"/>
      <c r="DL38" s="1"/>
      <c r="DM38" s="1"/>
      <c r="DN38" s="1"/>
      <c r="DO38" s="4"/>
      <c r="DP38" s="15"/>
      <c r="DQ38" s="15"/>
      <c r="DR38" s="15"/>
      <c r="DS38" s="15"/>
      <c r="DT38" s="23"/>
      <c r="DU38" s="23"/>
    </row>
    <row r="39" spans="1:125" ht="12.75" x14ac:dyDescent="0.2">
      <c r="A39" s="89">
        <f t="shared" si="11"/>
        <v>44808</v>
      </c>
      <c r="B39" s="105">
        <f t="shared" si="12"/>
        <v>1006.20032999</v>
      </c>
      <c r="C39" s="90">
        <f t="shared" si="13"/>
        <v>1000</v>
      </c>
      <c r="D39" s="91">
        <f t="shared" si="14"/>
        <v>6411.95</v>
      </c>
      <c r="E39" s="92">
        <f t="shared" si="24"/>
        <v>6388.87</v>
      </c>
      <c r="F39" s="93">
        <f t="shared" si="15"/>
        <v>44788</v>
      </c>
      <c r="G39" s="94">
        <f t="shared" si="2"/>
        <v>-3.599529004437052E-3</v>
      </c>
      <c r="H39" s="95">
        <f t="shared" si="16"/>
        <v>44819</v>
      </c>
      <c r="I39" s="95">
        <f t="shared" si="17"/>
        <v>44819</v>
      </c>
      <c r="J39" s="96">
        <f t="shared" si="18"/>
        <v>22</v>
      </c>
      <c r="K39" s="85">
        <f t="shared" si="3"/>
        <v>14</v>
      </c>
      <c r="L39" s="8">
        <f t="shared" si="19"/>
        <v>1</v>
      </c>
      <c r="M39" s="97">
        <f t="shared" si="20"/>
        <v>1</v>
      </c>
      <c r="N39" s="97">
        <v>1</v>
      </c>
      <c r="O39" s="90">
        <f t="shared" si="4"/>
        <v>1</v>
      </c>
      <c r="P39" s="90">
        <f t="shared" si="5"/>
        <v>1000</v>
      </c>
      <c r="Q39" s="98">
        <f t="shared" si="37"/>
        <v>0</v>
      </c>
      <c r="R39" s="7">
        <f t="shared" si="21"/>
        <v>0</v>
      </c>
      <c r="S39" s="90">
        <f t="shared" si="6"/>
        <v>0</v>
      </c>
      <c r="T39" s="99">
        <f t="shared" si="22"/>
        <v>0.117687</v>
      </c>
      <c r="U39" s="98">
        <f t="shared" si="25"/>
        <v>14</v>
      </c>
      <c r="V39" s="98">
        <v>252</v>
      </c>
      <c r="W39" s="97">
        <f t="shared" si="7"/>
        <v>1.00620033</v>
      </c>
      <c r="X39" s="90">
        <f t="shared" si="8"/>
        <v>6.2003299900000002</v>
      </c>
      <c r="Y39" s="90">
        <f t="shared" si="9"/>
        <v>0</v>
      </c>
      <c r="Z39" s="100" t="str">
        <f t="shared" si="26"/>
        <v>A+J=</v>
      </c>
      <c r="AA39" s="95">
        <f t="shared" si="27"/>
        <v>44819</v>
      </c>
      <c r="AB39" s="4"/>
      <c r="AC39" s="106">
        <f t="shared" si="38"/>
        <v>19</v>
      </c>
      <c r="AD39" s="111">
        <f t="shared" si="28"/>
        <v>45366</v>
      </c>
      <c r="AE39" s="107">
        <f t="shared" si="47"/>
        <v>950.54591395</v>
      </c>
      <c r="AF39" s="109">
        <f t="shared" si="30"/>
        <v>21</v>
      </c>
      <c r="AG39" s="118">
        <f t="shared" si="48"/>
        <v>8.8981585899999995</v>
      </c>
      <c r="AH39" s="117">
        <f t="shared" si="49"/>
        <v>4.7151687000000004</v>
      </c>
      <c r="AI39" s="113">
        <v>4.9360000000000003E-3</v>
      </c>
      <c r="AJ39" s="107">
        <f t="shared" si="50"/>
        <v>13.613327290000001</v>
      </c>
      <c r="AK39" s="106">
        <f t="shared" si="33"/>
        <v>19</v>
      </c>
      <c r="AL39" s="114" t="s">
        <v>117</v>
      </c>
      <c r="AM39" s="111">
        <f t="shared" si="51"/>
        <v>45397</v>
      </c>
      <c r="AN39" s="1"/>
      <c r="AO39" s="111">
        <f t="shared" si="34"/>
        <v>45122</v>
      </c>
      <c r="AP39" s="111">
        <f t="shared" si="10"/>
        <v>45124</v>
      </c>
      <c r="AQ39" s="173">
        <f t="shared" si="35"/>
        <v>45122</v>
      </c>
      <c r="AR39" s="174">
        <f>VLOOKUP(AP39,[1]Plan1!$G$181:$I$470,3)</f>
        <v>6667.94</v>
      </c>
      <c r="AS39" s="175">
        <f t="shared" si="36"/>
        <v>1.1997087065218626E-3</v>
      </c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22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3"/>
      <c r="DF39" s="1"/>
      <c r="DG39" s="1"/>
      <c r="DH39" s="1"/>
      <c r="DI39" s="1"/>
      <c r="DJ39" s="1"/>
      <c r="DK39" s="1"/>
      <c r="DL39" s="1"/>
      <c r="DM39" s="1"/>
      <c r="DN39" s="1"/>
      <c r="DO39" s="4"/>
      <c r="DP39" s="15"/>
      <c r="DQ39" s="15"/>
      <c r="DR39" s="15"/>
      <c r="DS39" s="15"/>
      <c r="DT39" s="23"/>
      <c r="DU39" s="23"/>
    </row>
    <row r="40" spans="1:125" ht="12.75" x14ac:dyDescent="0.2">
      <c r="A40" s="89">
        <f t="shared" si="11"/>
        <v>44809</v>
      </c>
      <c r="B40" s="105">
        <f t="shared" si="12"/>
        <v>1006.20032999</v>
      </c>
      <c r="C40" s="90">
        <f t="shared" si="13"/>
        <v>1000</v>
      </c>
      <c r="D40" s="91">
        <f t="shared" si="14"/>
        <v>6411.95</v>
      </c>
      <c r="E40" s="92">
        <f t="shared" si="24"/>
        <v>6388.87</v>
      </c>
      <c r="F40" s="93">
        <f t="shared" si="15"/>
        <v>44788</v>
      </c>
      <c r="G40" s="94">
        <f t="shared" si="2"/>
        <v>-3.599529004437052E-3</v>
      </c>
      <c r="H40" s="95">
        <f t="shared" si="16"/>
        <v>44819</v>
      </c>
      <c r="I40" s="95">
        <f t="shared" si="17"/>
        <v>44819</v>
      </c>
      <c r="J40" s="96">
        <f t="shared" si="18"/>
        <v>22</v>
      </c>
      <c r="K40" s="85">
        <f t="shared" si="3"/>
        <v>14</v>
      </c>
      <c r="L40" s="8">
        <f t="shared" si="19"/>
        <v>1</v>
      </c>
      <c r="M40" s="97">
        <f t="shared" si="20"/>
        <v>1</v>
      </c>
      <c r="N40" s="97">
        <f t="shared" ref="N40:N103" si="52">IF(I40&gt;I39,N39*M40,N39)</f>
        <v>1</v>
      </c>
      <c r="O40" s="90">
        <f t="shared" si="4"/>
        <v>1</v>
      </c>
      <c r="P40" s="90">
        <f t="shared" si="5"/>
        <v>1000</v>
      </c>
      <c r="Q40" s="98">
        <f t="shared" si="37"/>
        <v>0</v>
      </c>
      <c r="R40" s="7">
        <f t="shared" si="21"/>
        <v>0</v>
      </c>
      <c r="S40" s="90">
        <f t="shared" si="6"/>
        <v>0</v>
      </c>
      <c r="T40" s="99">
        <f t="shared" si="22"/>
        <v>0.117687</v>
      </c>
      <c r="U40" s="98">
        <f t="shared" si="25"/>
        <v>14</v>
      </c>
      <c r="V40" s="98">
        <v>252</v>
      </c>
      <c r="W40" s="97">
        <f t="shared" si="7"/>
        <v>1.00620033</v>
      </c>
      <c r="X40" s="90">
        <f t="shared" si="8"/>
        <v>6.2003299900000002</v>
      </c>
      <c r="Y40" s="90">
        <f t="shared" si="9"/>
        <v>0</v>
      </c>
      <c r="Z40" s="100" t="str">
        <f t="shared" si="26"/>
        <v>A+J=</v>
      </c>
      <c r="AA40" s="95">
        <f t="shared" si="27"/>
        <v>44819</v>
      </c>
      <c r="AB40" s="4"/>
      <c r="AC40" s="106">
        <f t="shared" si="38"/>
        <v>20</v>
      </c>
      <c r="AD40" s="111">
        <f t="shared" si="28"/>
        <v>45397</v>
      </c>
      <c r="AE40" s="107">
        <f t="shared" ref="AE40:AE49" si="53">(AE39-AH40)</f>
        <v>945.47285040999998</v>
      </c>
      <c r="AF40" s="109">
        <f t="shared" si="30"/>
        <v>20</v>
      </c>
      <c r="AG40" s="118">
        <f t="shared" ref="AG40:AG49" si="54">TRUNC(AE39*(ROUND((1+T$19)^(AF40/252),9)-1),8)</f>
        <v>8.4307424599999994</v>
      </c>
      <c r="AH40" s="117">
        <f t="shared" ref="AH40:AH49" si="55">TRUNC((AE39*AI40),8)</f>
        <v>5.0730635399999997</v>
      </c>
      <c r="AI40" s="113">
        <v>5.3369999999999997E-3</v>
      </c>
      <c r="AJ40" s="107">
        <f t="shared" ref="AJ40:AJ49" si="56">(AG40+AH40)</f>
        <v>13.503805999999999</v>
      </c>
      <c r="AK40" s="106">
        <f t="shared" si="33"/>
        <v>20</v>
      </c>
      <c r="AL40" s="114" t="s">
        <v>117</v>
      </c>
      <c r="AM40" s="111">
        <f t="shared" ref="AM40:AM49" si="57">AD41</f>
        <v>45427</v>
      </c>
      <c r="AN40" s="1"/>
      <c r="AO40" s="111">
        <f t="shared" si="34"/>
        <v>45153</v>
      </c>
      <c r="AP40" s="111">
        <f t="shared" si="10"/>
        <v>45153</v>
      </c>
      <c r="AQ40" s="173">
        <f t="shared" si="35"/>
        <v>45153</v>
      </c>
      <c r="AR40" s="174">
        <f>VLOOKUP(AP40,[1]Plan1!$G$181:$I$470,3)</f>
        <v>6683.28</v>
      </c>
      <c r="AS40" s="175">
        <f t="shared" si="36"/>
        <v>2.3005605929267148E-3</v>
      </c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22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3"/>
      <c r="DF40" s="1"/>
      <c r="DG40" s="1"/>
      <c r="DH40" s="1"/>
      <c r="DI40" s="1"/>
      <c r="DJ40" s="1"/>
      <c r="DK40" s="1"/>
      <c r="DL40" s="1"/>
      <c r="DM40" s="1"/>
      <c r="DN40" s="1"/>
      <c r="DO40" s="4"/>
      <c r="DP40" s="15"/>
      <c r="DQ40" s="15"/>
      <c r="DR40" s="15"/>
      <c r="DS40" s="15"/>
      <c r="DT40" s="23"/>
      <c r="DU40" s="23"/>
    </row>
    <row r="41" spans="1:125" ht="12.75" x14ac:dyDescent="0.2">
      <c r="A41" s="89">
        <f t="shared" si="11"/>
        <v>44810</v>
      </c>
      <c r="B41" s="105">
        <f t="shared" si="12"/>
        <v>1006.644679</v>
      </c>
      <c r="C41" s="90">
        <f t="shared" si="13"/>
        <v>1000</v>
      </c>
      <c r="D41" s="91">
        <f t="shared" si="14"/>
        <v>6411.95</v>
      </c>
      <c r="E41" s="92">
        <f t="shared" si="24"/>
        <v>6388.87</v>
      </c>
      <c r="F41" s="93">
        <f t="shared" si="15"/>
        <v>44788</v>
      </c>
      <c r="G41" s="94">
        <f t="shared" si="2"/>
        <v>-3.599529004437052E-3</v>
      </c>
      <c r="H41" s="95">
        <f t="shared" si="16"/>
        <v>44819</v>
      </c>
      <c r="I41" s="95">
        <f t="shared" si="17"/>
        <v>44819</v>
      </c>
      <c r="J41" s="96">
        <f t="shared" si="18"/>
        <v>22</v>
      </c>
      <c r="K41" s="85">
        <f t="shared" si="3"/>
        <v>15</v>
      </c>
      <c r="L41" s="8">
        <f t="shared" si="19"/>
        <v>1</v>
      </c>
      <c r="M41" s="97">
        <f t="shared" si="20"/>
        <v>1</v>
      </c>
      <c r="N41" s="97">
        <f t="shared" si="52"/>
        <v>1</v>
      </c>
      <c r="O41" s="90">
        <f t="shared" si="4"/>
        <v>1</v>
      </c>
      <c r="P41" s="90">
        <f t="shared" si="5"/>
        <v>1000</v>
      </c>
      <c r="Q41" s="98">
        <f t="shared" si="37"/>
        <v>0</v>
      </c>
      <c r="R41" s="7">
        <f t="shared" si="21"/>
        <v>0</v>
      </c>
      <c r="S41" s="90">
        <f t="shared" si="6"/>
        <v>0</v>
      </c>
      <c r="T41" s="99">
        <f t="shared" si="22"/>
        <v>0.117687</v>
      </c>
      <c r="U41" s="98">
        <f t="shared" si="25"/>
        <v>15</v>
      </c>
      <c r="V41" s="98">
        <v>252</v>
      </c>
      <c r="W41" s="97">
        <f t="shared" si="7"/>
        <v>1.0066446790000001</v>
      </c>
      <c r="X41" s="90">
        <f t="shared" si="8"/>
        <v>6.644679</v>
      </c>
      <c r="Y41" s="90">
        <f t="shared" si="9"/>
        <v>0</v>
      </c>
      <c r="Z41" s="100" t="str">
        <f t="shared" si="26"/>
        <v>A+J=</v>
      </c>
      <c r="AA41" s="95">
        <f t="shared" si="27"/>
        <v>44819</v>
      </c>
      <c r="AB41" s="4"/>
      <c r="AC41" s="106">
        <f t="shared" si="38"/>
        <v>21</v>
      </c>
      <c r="AD41" s="111">
        <f t="shared" si="28"/>
        <v>45427</v>
      </c>
      <c r="AE41" s="107">
        <f t="shared" si="53"/>
        <v>940.68781232000003</v>
      </c>
      <c r="AF41" s="109">
        <f t="shared" si="30"/>
        <v>21</v>
      </c>
      <c r="AG41" s="118">
        <f t="shared" si="54"/>
        <v>8.8069822099999993</v>
      </c>
      <c r="AH41" s="117">
        <f t="shared" si="55"/>
        <v>4.7850380899999996</v>
      </c>
      <c r="AI41" s="113">
        <v>5.0610000000000004E-3</v>
      </c>
      <c r="AJ41" s="107">
        <f t="shared" si="56"/>
        <v>13.592020299999998</v>
      </c>
      <c r="AK41" s="106">
        <f t="shared" si="33"/>
        <v>21</v>
      </c>
      <c r="AL41" s="114" t="s">
        <v>117</v>
      </c>
      <c r="AM41" s="111">
        <f t="shared" si="57"/>
        <v>45460</v>
      </c>
      <c r="AN41" s="1"/>
      <c r="AO41" s="111">
        <f t="shared" si="34"/>
        <v>45184</v>
      </c>
      <c r="AP41" s="111">
        <f t="shared" si="10"/>
        <v>45184</v>
      </c>
      <c r="AQ41" s="173">
        <f t="shared" si="35"/>
        <v>45184</v>
      </c>
      <c r="AR41" s="174">
        <f>VLOOKUP(AP41,[1]Plan1!$G$181:$I$470,3)</f>
        <v>6700.66</v>
      </c>
      <c r="AS41" s="175">
        <f t="shared" si="36"/>
        <v>2.60051950539264E-3</v>
      </c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22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3"/>
      <c r="DF41" s="1"/>
      <c r="DG41" s="1"/>
      <c r="DH41" s="1"/>
      <c r="DI41" s="1"/>
      <c r="DJ41" s="1"/>
      <c r="DK41" s="1"/>
      <c r="DL41" s="1"/>
      <c r="DM41" s="1"/>
      <c r="DN41" s="1"/>
      <c r="DO41" s="4"/>
      <c r="DP41" s="15"/>
      <c r="DQ41" s="15"/>
      <c r="DR41" s="15"/>
      <c r="DS41" s="15"/>
      <c r="DT41" s="23"/>
      <c r="DU41" s="23"/>
    </row>
    <row r="42" spans="1:125" ht="12.75" x14ac:dyDescent="0.2">
      <c r="A42" s="89">
        <f t="shared" si="11"/>
        <v>44811</v>
      </c>
      <c r="B42" s="105">
        <f t="shared" ref="B42:B47" si="58">(P42+X42)</f>
        <v>1007.0892239999999</v>
      </c>
      <c r="C42" s="90">
        <f t="shared" ref="C42:C47" si="59">TRUNC(IF(Q41&gt;0,VLOOKUP(A41,$AD$21:$AE$123,2),C41),8)</f>
        <v>1000</v>
      </c>
      <c r="D42" s="91">
        <f t="shared" ref="D42:D47" si="60">IF(E42=E41,D41,E41)</f>
        <v>6411.95</v>
      </c>
      <c r="E42" s="92">
        <f t="shared" si="24"/>
        <v>6388.87</v>
      </c>
      <c r="F42" s="93">
        <f t="shared" ref="F42:F47" si="61">IF(D42=D41,F41,A42)</f>
        <v>44788</v>
      </c>
      <c r="G42" s="94">
        <f t="shared" ref="G42:G47" si="62">(E42/D42)-1</f>
        <v>-3.599529004437052E-3</v>
      </c>
      <c r="H42" s="95">
        <f t="shared" si="16"/>
        <v>44819</v>
      </c>
      <c r="I42" s="95">
        <f t="shared" ref="I42:I47" si="63">IF(A42&gt;I41,H42,I41)</f>
        <v>44819</v>
      </c>
      <c r="J42" s="96">
        <f t="shared" si="18"/>
        <v>22</v>
      </c>
      <c r="K42" s="85">
        <f t="shared" si="3"/>
        <v>16</v>
      </c>
      <c r="L42" s="8">
        <f t="shared" si="19"/>
        <v>1</v>
      </c>
      <c r="M42" s="97">
        <f t="shared" ref="M42:M47" si="64">IF(I42&gt;I41,L41,M41)</f>
        <v>1</v>
      </c>
      <c r="N42" s="97">
        <f t="shared" ref="N42:N47" si="65">IF(I42&gt;I41,N41*M42,N41)</f>
        <v>1</v>
      </c>
      <c r="O42" s="90">
        <f t="shared" si="4"/>
        <v>1</v>
      </c>
      <c r="P42" s="90">
        <f t="shared" ref="P42:P47" si="66">TRUNC(C42*O42,8)</f>
        <v>1000</v>
      </c>
      <c r="Q42" s="98">
        <f t="shared" si="37"/>
        <v>0</v>
      </c>
      <c r="R42" s="7">
        <f t="shared" si="21"/>
        <v>0</v>
      </c>
      <c r="S42" s="90">
        <f t="shared" ref="S42:S47" si="67">IF(R42&gt;0,TRUNC(R42*P42,8),0)</f>
        <v>0</v>
      </c>
      <c r="T42" s="99">
        <f t="shared" si="22"/>
        <v>0.117687</v>
      </c>
      <c r="U42" s="98">
        <f t="shared" si="25"/>
        <v>16</v>
      </c>
      <c r="V42" s="98">
        <v>252</v>
      </c>
      <c r="W42" s="97">
        <f t="shared" ref="W42:W47" si="68">ROUND((1+T42)^TRUNC((U42/V42),9),9)</f>
        <v>1.007089224</v>
      </c>
      <c r="X42" s="90">
        <f t="shared" ref="X42:X47" si="69">TRUNC((P42*(W42-1)),8)</f>
        <v>7.0892239999999997</v>
      </c>
      <c r="Y42" s="90">
        <f t="shared" ref="Y42:Y47" si="70">IF(Q42&gt;0,S42+X42,0)</f>
        <v>0</v>
      </c>
      <c r="Z42" s="100" t="str">
        <f t="shared" si="26"/>
        <v>A+J=</v>
      </c>
      <c r="AA42" s="95">
        <f t="shared" si="27"/>
        <v>44819</v>
      </c>
      <c r="AB42" s="4"/>
      <c r="AC42" s="106">
        <f t="shared" si="38"/>
        <v>22</v>
      </c>
      <c r="AD42" s="111">
        <f t="shared" si="28"/>
        <v>45460</v>
      </c>
      <c r="AE42" s="107">
        <f t="shared" si="53"/>
        <v>936.19038389000002</v>
      </c>
      <c r="AF42" s="109">
        <f t="shared" si="30"/>
        <v>22</v>
      </c>
      <c r="AG42" s="118">
        <f t="shared" si="54"/>
        <v>9.1816972099999994</v>
      </c>
      <c r="AH42" s="117">
        <f t="shared" si="55"/>
        <v>4.4974284300000003</v>
      </c>
      <c r="AI42" s="113">
        <v>4.7809999999999997E-3</v>
      </c>
      <c r="AJ42" s="107">
        <f t="shared" si="56"/>
        <v>13.679125639999999</v>
      </c>
      <c r="AK42" s="106">
        <f t="shared" si="33"/>
        <v>22</v>
      </c>
      <c r="AL42" s="114" t="s">
        <v>117</v>
      </c>
      <c r="AM42" s="111">
        <f t="shared" si="57"/>
        <v>45488</v>
      </c>
      <c r="AN42" s="1"/>
      <c r="AO42" s="111">
        <f t="shared" si="34"/>
        <v>45214</v>
      </c>
      <c r="AP42" s="111">
        <f t="shared" si="10"/>
        <v>45215</v>
      </c>
      <c r="AQ42" s="173">
        <f t="shared" si="35"/>
        <v>45214</v>
      </c>
      <c r="AR42" s="174">
        <f>VLOOKUP(AP42,[1]Plan1!$G$181:$I$470,3)</f>
        <v>6716.74</v>
      </c>
      <c r="AS42" s="175">
        <f t="shared" si="36"/>
        <v>2.3997636053760818E-3</v>
      </c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22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3"/>
      <c r="DF42" s="1"/>
      <c r="DG42" s="1"/>
      <c r="DH42" s="1"/>
      <c r="DI42" s="1"/>
      <c r="DJ42" s="1"/>
      <c r="DK42" s="1"/>
      <c r="DL42" s="1"/>
      <c r="DM42" s="1"/>
      <c r="DN42" s="1"/>
      <c r="DO42" s="4"/>
      <c r="DP42" s="15"/>
      <c r="DQ42" s="15"/>
      <c r="DR42" s="15"/>
      <c r="DS42" s="15"/>
      <c r="DT42" s="23"/>
      <c r="DU42" s="23"/>
    </row>
    <row r="43" spans="1:125" ht="12.75" x14ac:dyDescent="0.2">
      <c r="A43" s="89">
        <f t="shared" si="11"/>
        <v>44812</v>
      </c>
      <c r="B43" s="105">
        <f t="shared" si="58"/>
        <v>1007.0892239999999</v>
      </c>
      <c r="C43" s="90">
        <f t="shared" si="59"/>
        <v>1000</v>
      </c>
      <c r="D43" s="91">
        <f t="shared" si="60"/>
        <v>6411.95</v>
      </c>
      <c r="E43" s="92">
        <f t="shared" si="24"/>
        <v>6388.87</v>
      </c>
      <c r="F43" s="93">
        <f t="shared" si="61"/>
        <v>44788</v>
      </c>
      <c r="G43" s="94">
        <f t="shared" si="62"/>
        <v>-3.599529004437052E-3</v>
      </c>
      <c r="H43" s="95">
        <f t="shared" si="16"/>
        <v>44819</v>
      </c>
      <c r="I43" s="95">
        <f t="shared" si="63"/>
        <v>44819</v>
      </c>
      <c r="J43" s="96">
        <f t="shared" si="18"/>
        <v>22</v>
      </c>
      <c r="K43" s="85">
        <f t="shared" si="3"/>
        <v>16</v>
      </c>
      <c r="L43" s="8">
        <f t="shared" si="19"/>
        <v>1</v>
      </c>
      <c r="M43" s="97">
        <f t="shared" si="64"/>
        <v>1</v>
      </c>
      <c r="N43" s="97">
        <f t="shared" si="65"/>
        <v>1</v>
      </c>
      <c r="O43" s="90">
        <f t="shared" si="4"/>
        <v>1</v>
      </c>
      <c r="P43" s="90">
        <f t="shared" si="66"/>
        <v>1000</v>
      </c>
      <c r="Q43" s="98">
        <f t="shared" si="37"/>
        <v>0</v>
      </c>
      <c r="R43" s="7">
        <f t="shared" si="21"/>
        <v>0</v>
      </c>
      <c r="S43" s="90">
        <f t="shared" si="67"/>
        <v>0</v>
      </c>
      <c r="T43" s="99">
        <f t="shared" si="22"/>
        <v>0.117687</v>
      </c>
      <c r="U43" s="98">
        <f t="shared" si="25"/>
        <v>16</v>
      </c>
      <c r="V43" s="98">
        <v>252</v>
      </c>
      <c r="W43" s="97">
        <f t="shared" si="68"/>
        <v>1.007089224</v>
      </c>
      <c r="X43" s="90">
        <f t="shared" si="69"/>
        <v>7.0892239999999997</v>
      </c>
      <c r="Y43" s="90">
        <f t="shared" si="70"/>
        <v>0</v>
      </c>
      <c r="Z43" s="100" t="str">
        <f t="shared" si="26"/>
        <v>A+J=</v>
      </c>
      <c r="AA43" s="95">
        <f t="shared" si="27"/>
        <v>44819</v>
      </c>
      <c r="AB43" s="4"/>
      <c r="AC43" s="106">
        <f t="shared" si="38"/>
        <v>23</v>
      </c>
      <c r="AD43" s="111">
        <f t="shared" si="28"/>
        <v>45488</v>
      </c>
      <c r="AE43" s="107">
        <f t="shared" si="53"/>
        <v>931.0198044</v>
      </c>
      <c r="AF43" s="109">
        <f t="shared" si="30"/>
        <v>20</v>
      </c>
      <c r="AG43" s="118">
        <f t="shared" si="54"/>
        <v>8.3034179600000009</v>
      </c>
      <c r="AH43" s="117">
        <f t="shared" si="55"/>
        <v>5.1705794899999997</v>
      </c>
      <c r="AI43" s="113">
        <v>5.5230000000000001E-3</v>
      </c>
      <c r="AJ43" s="107">
        <f t="shared" si="56"/>
        <v>13.473997450000001</v>
      </c>
      <c r="AK43" s="106">
        <f t="shared" si="33"/>
        <v>23</v>
      </c>
      <c r="AL43" s="114" t="s">
        <v>117</v>
      </c>
      <c r="AM43" s="111">
        <f t="shared" si="57"/>
        <v>45519</v>
      </c>
      <c r="AN43" s="1"/>
      <c r="AO43" s="111">
        <f t="shared" si="34"/>
        <v>45245</v>
      </c>
      <c r="AP43" s="111">
        <f t="shared" si="10"/>
        <v>45246</v>
      </c>
      <c r="AQ43" s="173">
        <f t="shared" si="35"/>
        <v>45245</v>
      </c>
      <c r="AR43" s="174">
        <f>VLOOKUP(AP43,[1]Plan1!$G$181:$I$470,3)</f>
        <v>6735.55</v>
      </c>
      <c r="AS43" s="175">
        <f t="shared" si="36"/>
        <v>2.8004657021114543E-3</v>
      </c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22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3"/>
      <c r="DF43" s="1"/>
      <c r="DG43" s="1"/>
      <c r="DH43" s="1"/>
      <c r="DI43" s="1"/>
      <c r="DJ43" s="1"/>
      <c r="DK43" s="1"/>
      <c r="DL43" s="1"/>
      <c r="DM43" s="1"/>
      <c r="DN43" s="1"/>
      <c r="DO43" s="4"/>
      <c r="DP43" s="15"/>
      <c r="DQ43" s="15"/>
      <c r="DR43" s="15"/>
      <c r="DS43" s="15"/>
      <c r="DT43" s="23"/>
      <c r="DU43" s="23"/>
    </row>
    <row r="44" spans="1:125" ht="12.75" x14ac:dyDescent="0.2">
      <c r="A44" s="89">
        <f t="shared" si="11"/>
        <v>44813</v>
      </c>
      <c r="B44" s="105">
        <f t="shared" si="58"/>
        <v>1007.533966</v>
      </c>
      <c r="C44" s="90">
        <f t="shared" si="59"/>
        <v>1000</v>
      </c>
      <c r="D44" s="91">
        <f t="shared" si="60"/>
        <v>6411.95</v>
      </c>
      <c r="E44" s="92">
        <f t="shared" si="24"/>
        <v>6388.87</v>
      </c>
      <c r="F44" s="93">
        <f t="shared" si="61"/>
        <v>44788</v>
      </c>
      <c r="G44" s="94">
        <f t="shared" si="62"/>
        <v>-3.599529004437052E-3</v>
      </c>
      <c r="H44" s="95">
        <f t="shared" si="16"/>
        <v>44819</v>
      </c>
      <c r="I44" s="95">
        <f t="shared" si="63"/>
        <v>44819</v>
      </c>
      <c r="J44" s="96">
        <f t="shared" si="18"/>
        <v>22</v>
      </c>
      <c r="K44" s="85">
        <f t="shared" si="3"/>
        <v>17</v>
      </c>
      <c r="L44" s="8">
        <f t="shared" si="19"/>
        <v>1</v>
      </c>
      <c r="M44" s="97">
        <f t="shared" si="64"/>
        <v>1</v>
      </c>
      <c r="N44" s="97">
        <f t="shared" si="65"/>
        <v>1</v>
      </c>
      <c r="O44" s="90">
        <f t="shared" si="4"/>
        <v>1</v>
      </c>
      <c r="P44" s="90">
        <f t="shared" si="66"/>
        <v>1000</v>
      </c>
      <c r="Q44" s="98">
        <f t="shared" si="37"/>
        <v>0</v>
      </c>
      <c r="R44" s="7">
        <f t="shared" si="21"/>
        <v>0</v>
      </c>
      <c r="S44" s="90">
        <f t="shared" si="67"/>
        <v>0</v>
      </c>
      <c r="T44" s="99">
        <f t="shared" si="22"/>
        <v>0.117687</v>
      </c>
      <c r="U44" s="98">
        <f t="shared" si="25"/>
        <v>17</v>
      </c>
      <c r="V44" s="98">
        <v>252</v>
      </c>
      <c r="W44" s="97">
        <f t="shared" si="68"/>
        <v>1.007533966</v>
      </c>
      <c r="X44" s="90">
        <f t="shared" si="69"/>
        <v>7.5339660000000004</v>
      </c>
      <c r="Y44" s="90">
        <f t="shared" si="70"/>
        <v>0</v>
      </c>
      <c r="Z44" s="100" t="str">
        <f t="shared" si="26"/>
        <v>A+J=</v>
      </c>
      <c r="AA44" s="95">
        <f t="shared" si="27"/>
        <v>44819</v>
      </c>
      <c r="AB44" s="4"/>
      <c r="AC44" s="106">
        <f t="shared" si="38"/>
        <v>24</v>
      </c>
      <c r="AD44" s="111">
        <f t="shared" si="28"/>
        <v>45519</v>
      </c>
      <c r="AE44" s="107">
        <f t="shared" si="53"/>
        <v>926.76690594000002</v>
      </c>
      <c r="AF44" s="109">
        <f t="shared" si="30"/>
        <v>23</v>
      </c>
      <c r="AG44" s="118">
        <f t="shared" si="54"/>
        <v>9.5024936600000007</v>
      </c>
      <c r="AH44" s="117">
        <f t="shared" si="55"/>
        <v>4.2528984599999999</v>
      </c>
      <c r="AI44" s="113">
        <v>4.568E-3</v>
      </c>
      <c r="AJ44" s="107">
        <f t="shared" si="56"/>
        <v>13.75539212</v>
      </c>
      <c r="AK44" s="106">
        <f t="shared" si="33"/>
        <v>24</v>
      </c>
      <c r="AL44" s="114" t="s">
        <v>117</v>
      </c>
      <c r="AM44" s="111">
        <f t="shared" si="57"/>
        <v>45551</v>
      </c>
      <c r="AN44" s="1"/>
      <c r="AO44" s="111">
        <f t="shared" si="34"/>
        <v>45275</v>
      </c>
      <c r="AP44" s="111">
        <f t="shared" si="10"/>
        <v>45275</v>
      </c>
      <c r="AQ44" s="173">
        <f t="shared" si="35"/>
        <v>45275</v>
      </c>
      <c r="AR44" s="174">
        <f>VLOOKUP(AP44,[1]Plan1!$G$181:$I$470,3)</f>
        <v>6773.27</v>
      </c>
      <c r="AS44" s="175">
        <f t="shared" si="36"/>
        <v>5.6001365886972909E-3</v>
      </c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22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3"/>
      <c r="DF44" s="1"/>
      <c r="DG44" s="1"/>
      <c r="DH44" s="1"/>
      <c r="DI44" s="1"/>
      <c r="DJ44" s="1"/>
      <c r="DK44" s="1"/>
      <c r="DL44" s="1"/>
      <c r="DM44" s="1"/>
      <c r="DN44" s="1"/>
      <c r="DO44" s="4"/>
      <c r="DP44" s="15"/>
      <c r="DQ44" s="15"/>
      <c r="DR44" s="15"/>
      <c r="DS44" s="15"/>
      <c r="DT44" s="23"/>
      <c r="DU44" s="23"/>
    </row>
    <row r="45" spans="1:125" ht="12.75" x14ac:dyDescent="0.2">
      <c r="A45" s="89">
        <f t="shared" si="11"/>
        <v>44814</v>
      </c>
      <c r="B45" s="105">
        <f t="shared" si="58"/>
        <v>1007.9789040000001</v>
      </c>
      <c r="C45" s="90">
        <f t="shared" si="59"/>
        <v>1000</v>
      </c>
      <c r="D45" s="91">
        <f t="shared" si="60"/>
        <v>6411.95</v>
      </c>
      <c r="E45" s="92">
        <f t="shared" si="24"/>
        <v>6388.87</v>
      </c>
      <c r="F45" s="93">
        <f t="shared" si="61"/>
        <v>44788</v>
      </c>
      <c r="G45" s="94">
        <f t="shared" si="62"/>
        <v>-3.599529004437052E-3</v>
      </c>
      <c r="H45" s="95">
        <f t="shared" si="16"/>
        <v>44819</v>
      </c>
      <c r="I45" s="95">
        <f t="shared" si="63"/>
        <v>44819</v>
      </c>
      <c r="J45" s="96">
        <f t="shared" si="18"/>
        <v>22</v>
      </c>
      <c r="K45" s="85">
        <f t="shared" si="3"/>
        <v>18</v>
      </c>
      <c r="L45" s="8">
        <f t="shared" si="19"/>
        <v>1</v>
      </c>
      <c r="M45" s="97">
        <f t="shared" si="64"/>
        <v>1</v>
      </c>
      <c r="N45" s="97">
        <f t="shared" si="65"/>
        <v>1</v>
      </c>
      <c r="O45" s="90">
        <f t="shared" si="4"/>
        <v>1</v>
      </c>
      <c r="P45" s="90">
        <f t="shared" si="66"/>
        <v>1000</v>
      </c>
      <c r="Q45" s="98">
        <f t="shared" si="37"/>
        <v>0</v>
      </c>
      <c r="R45" s="7">
        <f t="shared" si="21"/>
        <v>0</v>
      </c>
      <c r="S45" s="90">
        <f t="shared" si="67"/>
        <v>0</v>
      </c>
      <c r="T45" s="99">
        <f t="shared" si="22"/>
        <v>0.117687</v>
      </c>
      <c r="U45" s="98">
        <f t="shared" si="25"/>
        <v>18</v>
      </c>
      <c r="V45" s="98">
        <v>252</v>
      </c>
      <c r="W45" s="97">
        <f t="shared" si="68"/>
        <v>1.007978904</v>
      </c>
      <c r="X45" s="90">
        <f t="shared" si="69"/>
        <v>7.978904</v>
      </c>
      <c r="Y45" s="90">
        <f t="shared" si="70"/>
        <v>0</v>
      </c>
      <c r="Z45" s="100" t="str">
        <f t="shared" si="26"/>
        <v>A+J=</v>
      </c>
      <c r="AA45" s="95">
        <f t="shared" si="27"/>
        <v>44819</v>
      </c>
      <c r="AB45" s="4"/>
      <c r="AC45" s="106">
        <f t="shared" si="38"/>
        <v>25</v>
      </c>
      <c r="AD45" s="111">
        <f t="shared" si="28"/>
        <v>45551</v>
      </c>
      <c r="AE45" s="107">
        <f t="shared" si="53"/>
        <v>922.16458149000005</v>
      </c>
      <c r="AF45" s="109">
        <f t="shared" si="30"/>
        <v>22</v>
      </c>
      <c r="AG45" s="118">
        <f t="shared" si="54"/>
        <v>9.0458205199999995</v>
      </c>
      <c r="AH45" s="117">
        <f t="shared" si="55"/>
        <v>4.6023244500000002</v>
      </c>
      <c r="AI45" s="113">
        <v>4.9659999999999999E-3</v>
      </c>
      <c r="AJ45" s="107">
        <f t="shared" si="56"/>
        <v>13.648144970000001</v>
      </c>
      <c r="AK45" s="106">
        <f t="shared" si="33"/>
        <v>25</v>
      </c>
      <c r="AL45" s="114" t="s">
        <v>117</v>
      </c>
      <c r="AM45" s="111">
        <f t="shared" si="57"/>
        <v>45580</v>
      </c>
      <c r="AN45" s="1"/>
      <c r="AO45" s="111">
        <f t="shared" si="34"/>
        <v>45306</v>
      </c>
      <c r="AP45" s="111">
        <f t="shared" si="10"/>
        <v>45306</v>
      </c>
      <c r="AQ45" s="173">
        <f t="shared" si="35"/>
        <v>45306</v>
      </c>
      <c r="AR45" s="174">
        <f>VLOOKUP(AP45,[1]Plan1!$G$181:$I$470,3)</f>
        <v>6801.72</v>
      </c>
      <c r="AS45" s="175">
        <f t="shared" si="36"/>
        <v>4.2003345503722755E-3</v>
      </c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22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3"/>
      <c r="DF45" s="1"/>
      <c r="DG45" s="1"/>
      <c r="DH45" s="1"/>
      <c r="DI45" s="1"/>
      <c r="DJ45" s="1"/>
      <c r="DK45" s="1"/>
      <c r="DL45" s="1"/>
      <c r="DM45" s="1"/>
      <c r="DN45" s="1"/>
      <c r="DO45" s="4"/>
      <c r="DP45" s="15"/>
      <c r="DQ45" s="15"/>
      <c r="DR45" s="15"/>
      <c r="DS45" s="15"/>
      <c r="DT45" s="23"/>
      <c r="DU45" s="23"/>
    </row>
    <row r="46" spans="1:125" ht="12.75" x14ac:dyDescent="0.2">
      <c r="A46" s="89">
        <f t="shared" si="11"/>
        <v>44815</v>
      </c>
      <c r="B46" s="105">
        <f t="shared" si="58"/>
        <v>1007.9789040000001</v>
      </c>
      <c r="C46" s="90">
        <f t="shared" si="59"/>
        <v>1000</v>
      </c>
      <c r="D46" s="91">
        <f t="shared" si="60"/>
        <v>6411.95</v>
      </c>
      <c r="E46" s="92">
        <f t="shared" si="24"/>
        <v>6388.87</v>
      </c>
      <c r="F46" s="93">
        <f t="shared" si="61"/>
        <v>44788</v>
      </c>
      <c r="G46" s="94">
        <f t="shared" si="62"/>
        <v>-3.599529004437052E-3</v>
      </c>
      <c r="H46" s="95">
        <f t="shared" si="16"/>
        <v>44819</v>
      </c>
      <c r="I46" s="95">
        <f t="shared" si="63"/>
        <v>44819</v>
      </c>
      <c r="J46" s="96">
        <f t="shared" si="18"/>
        <v>22</v>
      </c>
      <c r="K46" s="85">
        <f t="shared" si="3"/>
        <v>18</v>
      </c>
      <c r="L46" s="8">
        <f t="shared" si="19"/>
        <v>1</v>
      </c>
      <c r="M46" s="97">
        <f t="shared" si="64"/>
        <v>1</v>
      </c>
      <c r="N46" s="97">
        <f t="shared" si="65"/>
        <v>1</v>
      </c>
      <c r="O46" s="90">
        <f t="shared" si="4"/>
        <v>1</v>
      </c>
      <c r="P46" s="90">
        <f t="shared" si="66"/>
        <v>1000</v>
      </c>
      <c r="Q46" s="98">
        <f t="shared" si="37"/>
        <v>0</v>
      </c>
      <c r="R46" s="7">
        <f t="shared" si="21"/>
        <v>0</v>
      </c>
      <c r="S46" s="90">
        <f t="shared" si="67"/>
        <v>0</v>
      </c>
      <c r="T46" s="99">
        <f t="shared" si="22"/>
        <v>0.117687</v>
      </c>
      <c r="U46" s="98">
        <f t="shared" si="25"/>
        <v>18</v>
      </c>
      <c r="V46" s="98">
        <v>252</v>
      </c>
      <c r="W46" s="97">
        <f t="shared" si="68"/>
        <v>1.007978904</v>
      </c>
      <c r="X46" s="90">
        <f t="shared" si="69"/>
        <v>7.978904</v>
      </c>
      <c r="Y46" s="90">
        <f t="shared" si="70"/>
        <v>0</v>
      </c>
      <c r="Z46" s="100" t="str">
        <f t="shared" si="26"/>
        <v>A+J=</v>
      </c>
      <c r="AA46" s="95">
        <f t="shared" si="27"/>
        <v>44819</v>
      </c>
      <c r="AB46" s="4"/>
      <c r="AC46" s="106">
        <f t="shared" si="38"/>
        <v>26</v>
      </c>
      <c r="AD46" s="111">
        <f t="shared" si="28"/>
        <v>45580</v>
      </c>
      <c r="AE46" s="107">
        <f t="shared" si="53"/>
        <v>917.21347986000001</v>
      </c>
      <c r="AF46" s="109">
        <f t="shared" si="30"/>
        <v>21</v>
      </c>
      <c r="AG46" s="118">
        <f t="shared" si="54"/>
        <v>8.5898680899999995</v>
      </c>
      <c r="AH46" s="117">
        <f t="shared" si="55"/>
        <v>4.9511016300000001</v>
      </c>
      <c r="AI46" s="113">
        <v>5.3689999999999996E-3</v>
      </c>
      <c r="AJ46" s="107">
        <f t="shared" si="56"/>
        <v>13.54096972</v>
      </c>
      <c r="AK46" s="106">
        <f t="shared" si="33"/>
        <v>26</v>
      </c>
      <c r="AL46" s="114" t="s">
        <v>117</v>
      </c>
      <c r="AM46" s="111">
        <f t="shared" si="57"/>
        <v>45614</v>
      </c>
      <c r="AN46" s="1"/>
      <c r="AO46" s="111">
        <f t="shared" si="34"/>
        <v>45337</v>
      </c>
      <c r="AP46" s="111">
        <f t="shared" si="10"/>
        <v>45337</v>
      </c>
      <c r="AQ46" s="173">
        <f t="shared" si="35"/>
        <v>45337</v>
      </c>
      <c r="AR46" s="174">
        <f>VLOOKUP(AP46,[1]Plan1!$G$181:$I$470,3)</f>
        <v>6858.17</v>
      </c>
      <c r="AS46" s="175">
        <f t="shared" si="36"/>
        <v>8.2993713354857501E-3</v>
      </c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22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3"/>
      <c r="DF46" s="1"/>
      <c r="DG46" s="1"/>
      <c r="DH46" s="1"/>
      <c r="DI46" s="1"/>
      <c r="DJ46" s="1"/>
      <c r="DK46" s="1"/>
      <c r="DL46" s="1"/>
      <c r="DM46" s="1"/>
      <c r="DN46" s="1"/>
      <c r="DO46" s="4"/>
      <c r="DP46" s="15"/>
      <c r="DQ46" s="15"/>
      <c r="DR46" s="15"/>
      <c r="DS46" s="15"/>
      <c r="DT46" s="23"/>
      <c r="DU46" s="23"/>
    </row>
    <row r="47" spans="1:125" ht="12.75" x14ac:dyDescent="0.2">
      <c r="A47" s="89">
        <f t="shared" si="11"/>
        <v>44816</v>
      </c>
      <c r="B47" s="105">
        <f t="shared" si="58"/>
        <v>1007.9789040000001</v>
      </c>
      <c r="C47" s="90">
        <f t="shared" si="59"/>
        <v>1000</v>
      </c>
      <c r="D47" s="91">
        <f t="shared" si="60"/>
        <v>6411.95</v>
      </c>
      <c r="E47" s="92">
        <f t="shared" si="24"/>
        <v>6388.87</v>
      </c>
      <c r="F47" s="93">
        <f t="shared" si="61"/>
        <v>44788</v>
      </c>
      <c r="G47" s="94">
        <f t="shared" si="62"/>
        <v>-3.599529004437052E-3</v>
      </c>
      <c r="H47" s="95">
        <f t="shared" si="16"/>
        <v>44819</v>
      </c>
      <c r="I47" s="95">
        <f t="shared" si="63"/>
        <v>44819</v>
      </c>
      <c r="J47" s="96">
        <f t="shared" si="18"/>
        <v>22</v>
      </c>
      <c r="K47" s="85">
        <f t="shared" si="3"/>
        <v>18</v>
      </c>
      <c r="L47" s="8">
        <f t="shared" si="19"/>
        <v>1</v>
      </c>
      <c r="M47" s="97">
        <f t="shared" si="64"/>
        <v>1</v>
      </c>
      <c r="N47" s="97">
        <f t="shared" si="65"/>
        <v>1</v>
      </c>
      <c r="O47" s="90">
        <f t="shared" si="4"/>
        <v>1</v>
      </c>
      <c r="P47" s="90">
        <f t="shared" si="66"/>
        <v>1000</v>
      </c>
      <c r="Q47" s="98">
        <f t="shared" si="37"/>
        <v>0</v>
      </c>
      <c r="R47" s="7">
        <f t="shared" si="21"/>
        <v>0</v>
      </c>
      <c r="S47" s="90">
        <f t="shared" si="67"/>
        <v>0</v>
      </c>
      <c r="T47" s="99">
        <f t="shared" si="22"/>
        <v>0.117687</v>
      </c>
      <c r="U47" s="98">
        <f t="shared" si="25"/>
        <v>18</v>
      </c>
      <c r="V47" s="98">
        <v>252</v>
      </c>
      <c r="W47" s="97">
        <f t="shared" si="68"/>
        <v>1.007978904</v>
      </c>
      <c r="X47" s="90">
        <f t="shared" si="69"/>
        <v>7.978904</v>
      </c>
      <c r="Y47" s="90">
        <f t="shared" si="70"/>
        <v>0</v>
      </c>
      <c r="Z47" s="100" t="str">
        <f t="shared" si="26"/>
        <v>A+J=</v>
      </c>
      <c r="AA47" s="95">
        <f t="shared" si="27"/>
        <v>44819</v>
      </c>
      <c r="AB47" s="4"/>
      <c r="AC47" s="106">
        <f t="shared" si="38"/>
        <v>27</v>
      </c>
      <c r="AD47" s="111">
        <f t="shared" si="28"/>
        <v>45614</v>
      </c>
      <c r="AE47" s="107">
        <f t="shared" si="53"/>
        <v>912.85304698000004</v>
      </c>
      <c r="AF47" s="109">
        <f t="shared" si="30"/>
        <v>23</v>
      </c>
      <c r="AG47" s="118">
        <f t="shared" si="54"/>
        <v>9.3615788200000001</v>
      </c>
      <c r="AH47" s="117">
        <f t="shared" si="55"/>
        <v>4.3604328800000003</v>
      </c>
      <c r="AI47" s="113">
        <v>4.7540000000000004E-3</v>
      </c>
      <c r="AJ47" s="107">
        <f t="shared" si="56"/>
        <v>13.722011699999999</v>
      </c>
      <c r="AK47" s="106">
        <f t="shared" si="33"/>
        <v>27</v>
      </c>
      <c r="AL47" s="114" t="s">
        <v>117</v>
      </c>
      <c r="AM47" s="111">
        <f t="shared" si="57"/>
        <v>45642</v>
      </c>
      <c r="AN47" s="1"/>
      <c r="AO47" s="111">
        <f t="shared" si="34"/>
        <v>45366</v>
      </c>
      <c r="AP47" s="111">
        <f t="shared" si="10"/>
        <v>45366</v>
      </c>
      <c r="AQ47" s="173">
        <f t="shared" si="35"/>
        <v>45366</v>
      </c>
      <c r="AR47" s="174">
        <f>VLOOKUP(AP47,[1]Plan1!$G$181:$I$470,3)</f>
        <v>6869.14</v>
      </c>
      <c r="AS47" s="175">
        <f t="shared" si="36"/>
        <v>1.5995520670966101E-3</v>
      </c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22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3"/>
      <c r="DF47" s="1"/>
      <c r="DG47" s="1"/>
      <c r="DH47" s="1"/>
      <c r="DI47" s="1"/>
      <c r="DJ47" s="1"/>
      <c r="DK47" s="1"/>
      <c r="DL47" s="1"/>
      <c r="DM47" s="1"/>
      <c r="DN47" s="1"/>
      <c r="DO47" s="4"/>
      <c r="DP47" s="15"/>
      <c r="DQ47" s="15"/>
      <c r="DR47" s="15"/>
      <c r="DS47" s="15"/>
      <c r="DT47" s="23"/>
      <c r="DU47" s="23"/>
    </row>
    <row r="48" spans="1:125" ht="12.75" x14ac:dyDescent="0.2">
      <c r="A48" s="89">
        <f t="shared" si="11"/>
        <v>44817</v>
      </c>
      <c r="B48" s="105">
        <f t="shared" ref="B48" si="71">(P48+X48)</f>
        <v>1008.424038</v>
      </c>
      <c r="C48" s="90">
        <f t="shared" ref="C48" si="72">TRUNC(IF(Q47&gt;0,VLOOKUP(A47,$AD$21:$AE$123,2),C47),8)</f>
        <v>1000</v>
      </c>
      <c r="D48" s="91">
        <f t="shared" ref="D48" si="73">IF(E48=E47,D47,E47)</f>
        <v>6411.95</v>
      </c>
      <c r="E48" s="92">
        <f t="shared" si="24"/>
        <v>6388.87</v>
      </c>
      <c r="F48" s="93">
        <f t="shared" ref="F48" si="74">IF(D48=D47,F47,A48)</f>
        <v>44788</v>
      </c>
      <c r="G48" s="94">
        <f t="shared" ref="G48" si="75">(E48/D48)-1</f>
        <v>-3.599529004437052E-3</v>
      </c>
      <c r="H48" s="95">
        <f t="shared" si="16"/>
        <v>44819</v>
      </c>
      <c r="I48" s="95">
        <f t="shared" ref="I48" si="76">IF(A48&gt;I47,H48,I47)</f>
        <v>44819</v>
      </c>
      <c r="J48" s="96">
        <f t="shared" si="18"/>
        <v>22</v>
      </c>
      <c r="K48" s="85">
        <f t="shared" si="3"/>
        <v>19</v>
      </c>
      <c r="L48" s="8">
        <f t="shared" si="19"/>
        <v>1</v>
      </c>
      <c r="M48" s="97">
        <f t="shared" ref="M48" si="77">IF(I48&gt;I47,L47,M47)</f>
        <v>1</v>
      </c>
      <c r="N48" s="97">
        <f t="shared" ref="N48" si="78">IF(I48&gt;I47,N47*M48,N47)</f>
        <v>1</v>
      </c>
      <c r="O48" s="90">
        <f t="shared" si="4"/>
        <v>1</v>
      </c>
      <c r="P48" s="90">
        <f t="shared" ref="P48" si="79">TRUNC(C48*O48,8)</f>
        <v>1000</v>
      </c>
      <c r="Q48" s="98">
        <f t="shared" si="37"/>
        <v>0</v>
      </c>
      <c r="R48" s="7">
        <f t="shared" si="21"/>
        <v>0</v>
      </c>
      <c r="S48" s="90">
        <f t="shared" ref="S48" si="80">IF(R48&gt;0,TRUNC(R48*P48,8),0)</f>
        <v>0</v>
      </c>
      <c r="T48" s="99">
        <f t="shared" si="22"/>
        <v>0.117687</v>
      </c>
      <c r="U48" s="98">
        <f t="shared" ref="U48" si="81">IF(A47&lt;C$9,0,IF(Q47&gt;0,1,IF(K48=K47,U47,U47+1)))</f>
        <v>19</v>
      </c>
      <c r="V48" s="98">
        <v>252</v>
      </c>
      <c r="W48" s="97">
        <f t="shared" ref="W48" si="82">ROUND((1+T48)^TRUNC((U48/V48),9),9)</f>
        <v>1.008424038</v>
      </c>
      <c r="X48" s="90">
        <f t="shared" ref="X48" si="83">TRUNC((P48*(W48-1)),8)</f>
        <v>8.4240379999999995</v>
      </c>
      <c r="Y48" s="90">
        <f t="shared" ref="Y48" si="84">IF(Q48&gt;0,S48+X48,0)</f>
        <v>0</v>
      </c>
      <c r="Z48" s="100" t="str">
        <f t="shared" si="26"/>
        <v>A+J=</v>
      </c>
      <c r="AA48" s="95">
        <f t="shared" si="27"/>
        <v>44819</v>
      </c>
      <c r="AB48" s="4"/>
      <c r="AC48" s="106">
        <f t="shared" si="38"/>
        <v>28</v>
      </c>
      <c r="AD48" s="111">
        <f t="shared" si="28"/>
        <v>45642</v>
      </c>
      <c r="AE48" s="107">
        <f t="shared" si="53"/>
        <v>907.52289804000009</v>
      </c>
      <c r="AF48" s="109">
        <f t="shared" si="30"/>
        <v>19</v>
      </c>
      <c r="AG48" s="118">
        <f t="shared" si="54"/>
        <v>7.6899087499999998</v>
      </c>
      <c r="AH48" s="117">
        <f t="shared" si="55"/>
        <v>5.3301489399999999</v>
      </c>
      <c r="AI48" s="113">
        <v>5.8389999999999996E-3</v>
      </c>
      <c r="AJ48" s="107">
        <f t="shared" si="56"/>
        <v>13.02005769</v>
      </c>
      <c r="AK48" s="106">
        <f t="shared" si="33"/>
        <v>28</v>
      </c>
      <c r="AL48" s="114" t="s">
        <v>117</v>
      </c>
      <c r="AM48" s="111">
        <f t="shared" si="57"/>
        <v>45672</v>
      </c>
      <c r="AN48" s="1"/>
      <c r="AO48" s="111">
        <f t="shared" si="34"/>
        <v>45397</v>
      </c>
      <c r="AP48" s="111">
        <f t="shared" si="10"/>
        <v>45397</v>
      </c>
      <c r="AQ48" s="173">
        <f t="shared" si="35"/>
        <v>45397</v>
      </c>
      <c r="AR48" s="174">
        <f>VLOOKUP(AP48,[1]Plan1!$G$181:$I$470,3)</f>
        <v>6895.24</v>
      </c>
      <c r="AS48" s="175">
        <f t="shared" si="36"/>
        <v>3.7996022791790818E-3</v>
      </c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22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3"/>
      <c r="DF48" s="1"/>
      <c r="DG48" s="1"/>
      <c r="DH48" s="1"/>
      <c r="DI48" s="1"/>
      <c r="DJ48" s="1"/>
      <c r="DK48" s="1"/>
      <c r="DL48" s="1"/>
      <c r="DM48" s="1"/>
      <c r="DN48" s="1"/>
      <c r="DO48" s="4"/>
      <c r="DP48" s="15"/>
      <c r="DQ48" s="15"/>
      <c r="DR48" s="15"/>
      <c r="DS48" s="15"/>
      <c r="DT48" s="23"/>
      <c r="DU48" s="23"/>
    </row>
    <row r="49" spans="1:125" ht="12.75" x14ac:dyDescent="0.2">
      <c r="A49" s="89">
        <f t="shared" si="11"/>
        <v>44818</v>
      </c>
      <c r="B49" s="105">
        <f t="shared" ref="B49:B53" si="85">(P49+X49)</f>
        <v>1008.86936899</v>
      </c>
      <c r="C49" s="90">
        <f t="shared" ref="C49:C53" si="86">TRUNC(IF(Q48&gt;0,VLOOKUP(A48,$AD$21:$AE$123,2),C48),8)</f>
        <v>1000</v>
      </c>
      <c r="D49" s="91">
        <f t="shared" ref="D49:D53" si="87">IF(E49=E48,D48,E48)</f>
        <v>6411.95</v>
      </c>
      <c r="E49" s="92">
        <f t="shared" si="24"/>
        <v>6388.87</v>
      </c>
      <c r="F49" s="93">
        <f t="shared" ref="F49:F53" si="88">IF(D49=D48,F48,A49)</f>
        <v>44788</v>
      </c>
      <c r="G49" s="94">
        <f t="shared" ref="G49:G53" si="89">(E49/D49)-1</f>
        <v>-3.599529004437052E-3</v>
      </c>
      <c r="H49" s="95">
        <f t="shared" si="16"/>
        <v>44819</v>
      </c>
      <c r="I49" s="95">
        <f t="shared" ref="I49:I53" si="90">IF(A49&gt;I48,H49,I48)</f>
        <v>44819</v>
      </c>
      <c r="J49" s="96">
        <f t="shared" si="18"/>
        <v>22</v>
      </c>
      <c r="K49" s="85">
        <f t="shared" si="3"/>
        <v>20</v>
      </c>
      <c r="L49" s="8">
        <f t="shared" si="19"/>
        <v>1</v>
      </c>
      <c r="M49" s="97">
        <f t="shared" ref="M49:M53" si="91">IF(I49&gt;I48,L48,M48)</f>
        <v>1</v>
      </c>
      <c r="N49" s="97">
        <f t="shared" ref="N49:N53" si="92">IF(I49&gt;I48,N48*M49,N48)</f>
        <v>1</v>
      </c>
      <c r="O49" s="90">
        <f t="shared" si="4"/>
        <v>1</v>
      </c>
      <c r="P49" s="90">
        <f t="shared" ref="P49:P53" si="93">TRUNC(C49*O49,8)</f>
        <v>1000</v>
      </c>
      <c r="Q49" s="98">
        <f t="shared" si="37"/>
        <v>0</v>
      </c>
      <c r="R49" s="7">
        <f t="shared" si="21"/>
        <v>0</v>
      </c>
      <c r="S49" s="90">
        <f t="shared" ref="S49:S53" si="94">IF(R49&gt;0,TRUNC(R49*P49,8),0)</f>
        <v>0</v>
      </c>
      <c r="T49" s="99">
        <f t="shared" si="22"/>
        <v>0.117687</v>
      </c>
      <c r="U49" s="98">
        <f t="shared" ref="U49" si="95">IF(A48&lt;C$9,0,IF(Q48&gt;0,1,IF(K49=K48,U48,U48+1)))</f>
        <v>20</v>
      </c>
      <c r="V49" s="98">
        <v>252</v>
      </c>
      <c r="W49" s="97">
        <f t="shared" ref="W49:W53" si="96">ROUND((1+T49)^TRUNC((U49/V49),9),9)</f>
        <v>1.0088693689999999</v>
      </c>
      <c r="X49" s="90">
        <f t="shared" ref="X49:X53" si="97">TRUNC((P49*(W49-1)),8)</f>
        <v>8.8693689899999999</v>
      </c>
      <c r="Y49" s="90">
        <f t="shared" ref="Y49:Y53" si="98">IF(Q49&gt;0,S49+X49,0)</f>
        <v>0</v>
      </c>
      <c r="Z49" s="100" t="str">
        <f t="shared" si="26"/>
        <v>A+J=</v>
      </c>
      <c r="AA49" s="95">
        <f t="shared" si="27"/>
        <v>44819</v>
      </c>
      <c r="AB49" s="4"/>
      <c r="AC49" s="106">
        <f t="shared" si="38"/>
        <v>29</v>
      </c>
      <c r="AD49" s="111">
        <f t="shared" si="28"/>
        <v>45672</v>
      </c>
      <c r="AE49" s="107">
        <f t="shared" si="53"/>
        <v>902.15762267000014</v>
      </c>
      <c r="AF49" s="109">
        <f t="shared" si="30"/>
        <v>20</v>
      </c>
      <c r="AG49" s="118">
        <f t="shared" si="54"/>
        <v>8.0491554500000007</v>
      </c>
      <c r="AH49" s="117">
        <f t="shared" si="55"/>
        <v>5.36527537</v>
      </c>
      <c r="AI49" s="113">
        <v>5.9119999999999997E-3</v>
      </c>
      <c r="AJ49" s="107">
        <f t="shared" si="56"/>
        <v>13.41443082</v>
      </c>
      <c r="AK49" s="106">
        <f t="shared" si="33"/>
        <v>29</v>
      </c>
      <c r="AL49" s="114" t="s">
        <v>117</v>
      </c>
      <c r="AM49" s="111">
        <f t="shared" si="57"/>
        <v>45705</v>
      </c>
      <c r="AN49" s="1"/>
      <c r="AO49" s="111">
        <f t="shared" si="34"/>
        <v>45427</v>
      </c>
      <c r="AP49" s="111">
        <f t="shared" si="10"/>
        <v>45427</v>
      </c>
      <c r="AQ49" s="173">
        <f t="shared" si="35"/>
        <v>45427</v>
      </c>
      <c r="AR49" s="174">
        <f>VLOOKUP(AP49,[1]Plan1!$G$181:$I$470,3)</f>
        <v>6926.96</v>
      </c>
      <c r="AS49" s="175">
        <f t="shared" si="36"/>
        <v>4.600274972299756E-3</v>
      </c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22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3"/>
      <c r="DF49" s="1"/>
      <c r="DG49" s="1"/>
      <c r="DH49" s="1"/>
      <c r="DI49" s="1"/>
      <c r="DJ49" s="1"/>
      <c r="DK49" s="1"/>
      <c r="DL49" s="1"/>
      <c r="DM49" s="1"/>
      <c r="DN49" s="1"/>
      <c r="DO49" s="4"/>
      <c r="DP49" s="15"/>
      <c r="DQ49" s="15"/>
      <c r="DR49" s="15"/>
      <c r="DS49" s="15"/>
      <c r="DT49" s="23"/>
      <c r="DU49" s="23"/>
    </row>
    <row r="50" spans="1:125" ht="12.75" x14ac:dyDescent="0.2">
      <c r="A50" s="89">
        <f t="shared" si="11"/>
        <v>44819</v>
      </c>
      <c r="B50" s="105">
        <f t="shared" si="85"/>
        <v>1009.314897</v>
      </c>
      <c r="C50" s="90">
        <f t="shared" si="86"/>
        <v>1000</v>
      </c>
      <c r="D50" s="91">
        <f t="shared" si="87"/>
        <v>6411.95</v>
      </c>
      <c r="E50" s="92">
        <f t="shared" ref="E50:E53" si="99">IF(K50=1,VLOOKUP(A49,AP$19:AR$142,3),E49)</f>
        <v>6388.87</v>
      </c>
      <c r="F50" s="93">
        <f t="shared" si="88"/>
        <v>44788</v>
      </c>
      <c r="G50" s="94">
        <f t="shared" si="89"/>
        <v>-3.599529004437052E-3</v>
      </c>
      <c r="H50" s="95">
        <f t="shared" ref="H50:H53" si="100">IF(DAY(A50)=15,VLOOKUP(A50,AH$169:AM$459,4),H49)</f>
        <v>44851</v>
      </c>
      <c r="I50" s="95">
        <f t="shared" si="90"/>
        <v>44819</v>
      </c>
      <c r="J50" s="96">
        <f t="shared" ref="J50:J53" si="101">IF(I50=I49,J49,NETWORKDAYS(I49,I50,$AD$169:$AD$511)-1)</f>
        <v>22</v>
      </c>
      <c r="K50" s="85">
        <f t="shared" si="3"/>
        <v>21</v>
      </c>
      <c r="L50" s="8">
        <f t="shared" si="19"/>
        <v>1</v>
      </c>
      <c r="M50" s="97">
        <f t="shared" si="91"/>
        <v>1</v>
      </c>
      <c r="N50" s="97">
        <f t="shared" si="92"/>
        <v>1</v>
      </c>
      <c r="O50" s="90">
        <f t="shared" si="4"/>
        <v>1</v>
      </c>
      <c r="P50" s="90">
        <f t="shared" si="93"/>
        <v>1000</v>
      </c>
      <c r="Q50" s="98">
        <f t="shared" si="37"/>
        <v>1</v>
      </c>
      <c r="R50" s="7">
        <f t="shared" si="21"/>
        <v>1.3179999999999999E-3</v>
      </c>
      <c r="S50" s="90">
        <f t="shared" si="94"/>
        <v>1.3180000000000001</v>
      </c>
      <c r="T50" s="99">
        <f t="shared" si="22"/>
        <v>0.117687</v>
      </c>
      <c r="U50" s="98">
        <f t="shared" ref="U50:U53" si="102">IF(Q49&gt;0,1,IF(K50=K49,U49,U49+1))</f>
        <v>21</v>
      </c>
      <c r="V50" s="98">
        <v>252</v>
      </c>
      <c r="W50" s="97">
        <f t="shared" si="96"/>
        <v>1.0093148970000001</v>
      </c>
      <c r="X50" s="90">
        <f t="shared" si="97"/>
        <v>9.3148970000000002</v>
      </c>
      <c r="Y50" s="90">
        <f t="shared" si="98"/>
        <v>10.632897</v>
      </c>
      <c r="Z50" s="100" t="str">
        <f t="shared" si="26"/>
        <v>A+J=</v>
      </c>
      <c r="AA50" s="95">
        <f t="shared" si="27"/>
        <v>44819</v>
      </c>
      <c r="AB50" s="4"/>
      <c r="AC50" s="106">
        <f t="shared" si="38"/>
        <v>30</v>
      </c>
      <c r="AD50" s="111">
        <f t="shared" si="28"/>
        <v>45705</v>
      </c>
      <c r="AE50" s="107">
        <f t="shared" ref="AE50:AE113" si="103">(AE49-AH50)</f>
        <v>897.67931224000017</v>
      </c>
      <c r="AF50" s="109">
        <f t="shared" si="30"/>
        <v>23</v>
      </c>
      <c r="AG50" s="118">
        <f t="shared" ref="AG50:AG113" si="104">TRUNC(AE49*(ROUND((1+T$19)^(AF50/252),9)-1),8)</f>
        <v>9.2079105600000002</v>
      </c>
      <c r="AH50" s="117">
        <f t="shared" ref="AH50:AH113" si="105">TRUNC((AE49*AI50),8)</f>
        <v>4.4783104299999996</v>
      </c>
      <c r="AI50" s="113">
        <v>4.9639999999999997E-3</v>
      </c>
      <c r="AJ50" s="107">
        <f t="shared" ref="AJ50:AJ113" si="106">(AG50+AH50)</f>
        <v>13.686220989999999</v>
      </c>
      <c r="AK50" s="106">
        <f t="shared" si="33"/>
        <v>30</v>
      </c>
      <c r="AL50" s="114" t="s">
        <v>117</v>
      </c>
      <c r="AM50" s="111">
        <f t="shared" ref="AM50:AM113" si="107">AD51</f>
        <v>45733</v>
      </c>
      <c r="AN50" s="1"/>
      <c r="AO50" s="111">
        <f t="shared" si="34"/>
        <v>45458</v>
      </c>
      <c r="AP50" s="111">
        <f t="shared" si="10"/>
        <v>45460</v>
      </c>
      <c r="AQ50" s="173">
        <f t="shared" si="35"/>
        <v>45458</v>
      </c>
      <c r="AR50" s="174">
        <f>VLOOKUP(AP50,[1]Plan1!$G$181:$I$470,3)</f>
        <v>6941.51</v>
      </c>
      <c r="AS50" s="175">
        <f t="shared" si="36"/>
        <v>2.1004885259912065E-3</v>
      </c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22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3"/>
      <c r="DF50" s="1"/>
      <c r="DG50" s="1"/>
      <c r="DH50" s="1"/>
      <c r="DI50" s="1"/>
      <c r="DJ50" s="1"/>
      <c r="DK50" s="1"/>
      <c r="DL50" s="1"/>
      <c r="DM50" s="1"/>
      <c r="DN50" s="1"/>
      <c r="DO50" s="4"/>
      <c r="DP50" s="15"/>
      <c r="DQ50" s="15"/>
      <c r="DR50" s="15"/>
      <c r="DS50" s="15"/>
      <c r="DT50" s="23"/>
      <c r="DU50" s="23"/>
    </row>
    <row r="51" spans="1:125" ht="12.75" x14ac:dyDescent="0.2">
      <c r="A51" s="89">
        <f t="shared" si="11"/>
        <v>44820</v>
      </c>
      <c r="B51" s="105">
        <f t="shared" si="85"/>
        <v>999.12302895000005</v>
      </c>
      <c r="C51" s="90">
        <f t="shared" si="86"/>
        <v>998.68200000000002</v>
      </c>
      <c r="D51" s="91">
        <f t="shared" si="87"/>
        <v>6388.87</v>
      </c>
      <c r="E51" s="92">
        <f t="shared" si="99"/>
        <v>6370.34</v>
      </c>
      <c r="F51" s="93">
        <f t="shared" si="88"/>
        <v>44820</v>
      </c>
      <c r="G51" s="94">
        <f t="shared" si="89"/>
        <v>-2.9003564010536831E-3</v>
      </c>
      <c r="H51" s="95">
        <f t="shared" si="100"/>
        <v>44851</v>
      </c>
      <c r="I51" s="95">
        <f t="shared" si="90"/>
        <v>44851</v>
      </c>
      <c r="J51" s="96">
        <f t="shared" si="101"/>
        <v>21</v>
      </c>
      <c r="K51" s="96">
        <f t="shared" ref="K51:K53" si="108">(J51-(NETWORKDAYS(A51,I51,AD$169:AD$511)-1))</f>
        <v>1</v>
      </c>
      <c r="L51" s="8">
        <f t="shared" si="19"/>
        <v>1</v>
      </c>
      <c r="M51" s="97">
        <f t="shared" si="91"/>
        <v>1</v>
      </c>
      <c r="N51" s="97">
        <f t="shared" si="92"/>
        <v>1</v>
      </c>
      <c r="O51" s="90">
        <f t="shared" ref="O51:O53" si="109">TRUNC(TRUNC((L51*N51),15),8)</f>
        <v>1</v>
      </c>
      <c r="P51" s="90">
        <f t="shared" si="93"/>
        <v>998.68200000000002</v>
      </c>
      <c r="Q51" s="98">
        <f t="shared" si="37"/>
        <v>0</v>
      </c>
      <c r="R51" s="7">
        <f t="shared" si="21"/>
        <v>0</v>
      </c>
      <c r="S51" s="90">
        <f t="shared" si="94"/>
        <v>0</v>
      </c>
      <c r="T51" s="99">
        <f t="shared" si="22"/>
        <v>0.117687</v>
      </c>
      <c r="U51" s="98">
        <f t="shared" si="102"/>
        <v>1</v>
      </c>
      <c r="V51" s="98">
        <v>252</v>
      </c>
      <c r="W51" s="97">
        <f t="shared" si="96"/>
        <v>1.0004416110000001</v>
      </c>
      <c r="X51" s="90">
        <f t="shared" si="97"/>
        <v>0.44102894999999998</v>
      </c>
      <c r="Y51" s="90">
        <f t="shared" si="98"/>
        <v>0</v>
      </c>
      <c r="Z51" s="100" t="str">
        <f t="shared" si="26"/>
        <v>A+J=</v>
      </c>
      <c r="AA51" s="95">
        <f t="shared" si="27"/>
        <v>44851</v>
      </c>
      <c r="AB51" s="4"/>
      <c r="AC51" s="106">
        <f t="shared" si="38"/>
        <v>31</v>
      </c>
      <c r="AD51" s="111">
        <f t="shared" si="28"/>
        <v>45733</v>
      </c>
      <c r="AE51" s="107">
        <f t="shared" si="103"/>
        <v>891.63433976000022</v>
      </c>
      <c r="AF51" s="109">
        <f t="shared" si="30"/>
        <v>18</v>
      </c>
      <c r="AG51" s="118">
        <f t="shared" si="104"/>
        <v>7.1624970499999998</v>
      </c>
      <c r="AH51" s="117">
        <f t="shared" si="105"/>
        <v>6.0449724800000002</v>
      </c>
      <c r="AI51" s="113">
        <v>6.7340000000000004E-3</v>
      </c>
      <c r="AJ51" s="107">
        <f t="shared" si="106"/>
        <v>13.207469530000001</v>
      </c>
      <c r="AK51" s="106">
        <f t="shared" si="33"/>
        <v>31</v>
      </c>
      <c r="AL51" s="114" t="s">
        <v>117</v>
      </c>
      <c r="AM51" s="111">
        <f t="shared" si="107"/>
        <v>45762</v>
      </c>
      <c r="AN51" s="3"/>
      <c r="AO51" s="111">
        <f t="shared" si="34"/>
        <v>45488</v>
      </c>
      <c r="AP51" s="111">
        <f t="shared" ref="AP51:AP82" si="110">WORKDAY(WORKDAY(AO51,-1,AD$169:AD$431),1,AD$169:AD$431)</f>
        <v>45488</v>
      </c>
      <c r="AQ51" s="173">
        <f t="shared" si="35"/>
        <v>45488</v>
      </c>
      <c r="AR51" s="174">
        <f>VLOOKUP(AP51,[1]Plan1!$G$181:$I$470,3)</f>
        <v>6967.89</v>
      </c>
      <c r="AS51" s="175">
        <f t="shared" si="36"/>
        <v>3.8003258656977845E-3</v>
      </c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25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26"/>
      <c r="DP51" s="27"/>
      <c r="DQ51" s="27"/>
      <c r="DR51" s="27"/>
      <c r="DS51" s="27"/>
      <c r="DT51" s="27"/>
      <c r="DU51" s="27"/>
    </row>
    <row r="52" spans="1:125" ht="12.75" x14ac:dyDescent="0.2">
      <c r="A52" s="89">
        <f t="shared" si="11"/>
        <v>44821</v>
      </c>
      <c r="B52" s="105">
        <f t="shared" si="85"/>
        <v>999.56425265000007</v>
      </c>
      <c r="C52" s="90">
        <f t="shared" si="86"/>
        <v>998.68200000000002</v>
      </c>
      <c r="D52" s="91">
        <f t="shared" si="87"/>
        <v>6388.87</v>
      </c>
      <c r="E52" s="92">
        <f t="shared" si="99"/>
        <v>6370.34</v>
      </c>
      <c r="F52" s="93">
        <f t="shared" si="88"/>
        <v>44820</v>
      </c>
      <c r="G52" s="94">
        <f t="shared" si="89"/>
        <v>-2.9003564010536831E-3</v>
      </c>
      <c r="H52" s="95">
        <f t="shared" si="100"/>
        <v>44851</v>
      </c>
      <c r="I52" s="95">
        <f t="shared" si="90"/>
        <v>44851</v>
      </c>
      <c r="J52" s="96">
        <f t="shared" si="101"/>
        <v>21</v>
      </c>
      <c r="K52" s="96">
        <f t="shared" si="108"/>
        <v>2</v>
      </c>
      <c r="L52" s="8">
        <f t="shared" si="19"/>
        <v>1</v>
      </c>
      <c r="M52" s="97">
        <f t="shared" si="91"/>
        <v>1</v>
      </c>
      <c r="N52" s="97">
        <f t="shared" si="92"/>
        <v>1</v>
      </c>
      <c r="O52" s="90">
        <f t="shared" si="109"/>
        <v>1</v>
      </c>
      <c r="P52" s="90">
        <f t="shared" si="93"/>
        <v>998.68200000000002</v>
      </c>
      <c r="Q52" s="98">
        <f t="shared" si="37"/>
        <v>0</v>
      </c>
      <c r="R52" s="7">
        <f t="shared" si="21"/>
        <v>0</v>
      </c>
      <c r="S52" s="90">
        <f t="shared" si="94"/>
        <v>0</v>
      </c>
      <c r="T52" s="99">
        <f t="shared" si="22"/>
        <v>0.117687</v>
      </c>
      <c r="U52" s="98">
        <f t="shared" si="102"/>
        <v>2</v>
      </c>
      <c r="V52" s="98">
        <v>252</v>
      </c>
      <c r="W52" s="97">
        <f t="shared" si="96"/>
        <v>1.0008834170000001</v>
      </c>
      <c r="X52" s="90">
        <f t="shared" si="97"/>
        <v>0.88225264999999997</v>
      </c>
      <c r="Y52" s="90">
        <f t="shared" si="98"/>
        <v>0</v>
      </c>
      <c r="Z52" s="100" t="str">
        <f t="shared" si="26"/>
        <v>A+J=</v>
      </c>
      <c r="AA52" s="95">
        <f t="shared" si="27"/>
        <v>44851</v>
      </c>
      <c r="AB52" s="4"/>
      <c r="AC52" s="106">
        <f t="shared" si="38"/>
        <v>32</v>
      </c>
      <c r="AD52" s="111">
        <f t="shared" si="28"/>
        <v>45762</v>
      </c>
      <c r="AE52" s="107">
        <f t="shared" si="103"/>
        <v>886.46464386000025</v>
      </c>
      <c r="AF52" s="109">
        <f t="shared" si="30"/>
        <v>21</v>
      </c>
      <c r="AG52" s="118">
        <f t="shared" si="104"/>
        <v>8.3054820300000003</v>
      </c>
      <c r="AH52" s="117">
        <f t="shared" si="105"/>
        <v>5.1696958999999998</v>
      </c>
      <c r="AI52" s="113">
        <v>5.7980000000000002E-3</v>
      </c>
      <c r="AJ52" s="107">
        <f t="shared" si="106"/>
        <v>13.475177930000001</v>
      </c>
      <c r="AK52" s="106">
        <f t="shared" si="33"/>
        <v>32</v>
      </c>
      <c r="AL52" s="114" t="s">
        <v>117</v>
      </c>
      <c r="AM52" s="111">
        <f t="shared" si="107"/>
        <v>45792</v>
      </c>
      <c r="AN52" s="1"/>
      <c r="AO52" s="111">
        <f t="shared" si="34"/>
        <v>45519</v>
      </c>
      <c r="AP52" s="111">
        <f t="shared" si="110"/>
        <v>45519</v>
      </c>
      <c r="AQ52" s="173">
        <f t="shared" si="35"/>
        <v>45519</v>
      </c>
      <c r="AR52" s="174">
        <f>VLOOKUP(AP52,[1]Plan1!$G$181:$I$470,3)</f>
        <v>6966.5</v>
      </c>
      <c r="AS52" s="175">
        <f t="shared" si="36"/>
        <v>-1.9948650165257931E-4</v>
      </c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22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3"/>
      <c r="DF52" s="1"/>
      <c r="DG52" s="1"/>
      <c r="DH52" s="1"/>
      <c r="DI52" s="1"/>
      <c r="DJ52" s="1"/>
      <c r="DK52" s="1"/>
      <c r="DL52" s="1"/>
      <c r="DM52" s="1"/>
      <c r="DN52" s="1"/>
      <c r="DO52" s="4"/>
      <c r="DP52" s="15"/>
      <c r="DQ52" s="15"/>
      <c r="DR52" s="15"/>
      <c r="DS52" s="15"/>
      <c r="DT52" s="23"/>
      <c r="DU52" s="23"/>
    </row>
    <row r="53" spans="1:125" ht="12.75" x14ac:dyDescent="0.2">
      <c r="A53" s="89">
        <f t="shared" si="11"/>
        <v>44822</v>
      </c>
      <c r="B53" s="105">
        <f t="shared" si="85"/>
        <v>999.56425265000007</v>
      </c>
      <c r="C53" s="90">
        <f t="shared" si="86"/>
        <v>998.68200000000002</v>
      </c>
      <c r="D53" s="91">
        <f t="shared" si="87"/>
        <v>6388.87</v>
      </c>
      <c r="E53" s="92">
        <f t="shared" si="99"/>
        <v>6370.34</v>
      </c>
      <c r="F53" s="93">
        <f t="shared" si="88"/>
        <v>44820</v>
      </c>
      <c r="G53" s="94">
        <f t="shared" si="89"/>
        <v>-2.9003564010536831E-3</v>
      </c>
      <c r="H53" s="95">
        <f t="shared" si="100"/>
        <v>44851</v>
      </c>
      <c r="I53" s="95">
        <f t="shared" si="90"/>
        <v>44851</v>
      </c>
      <c r="J53" s="96">
        <f t="shared" si="101"/>
        <v>21</v>
      </c>
      <c r="K53" s="96">
        <f t="shared" si="108"/>
        <v>2</v>
      </c>
      <c r="L53" s="8">
        <f t="shared" si="19"/>
        <v>1</v>
      </c>
      <c r="M53" s="97">
        <f t="shared" si="91"/>
        <v>1</v>
      </c>
      <c r="N53" s="97">
        <f t="shared" si="92"/>
        <v>1</v>
      </c>
      <c r="O53" s="90">
        <f t="shared" si="109"/>
        <v>1</v>
      </c>
      <c r="P53" s="90">
        <f t="shared" si="93"/>
        <v>998.68200000000002</v>
      </c>
      <c r="Q53" s="98">
        <f t="shared" si="37"/>
        <v>0</v>
      </c>
      <c r="R53" s="7">
        <f t="shared" si="21"/>
        <v>0</v>
      </c>
      <c r="S53" s="90">
        <f t="shared" si="94"/>
        <v>0</v>
      </c>
      <c r="T53" s="99">
        <f t="shared" si="22"/>
        <v>0.117687</v>
      </c>
      <c r="U53" s="98">
        <f t="shared" si="102"/>
        <v>2</v>
      </c>
      <c r="V53" s="98">
        <v>252</v>
      </c>
      <c r="W53" s="97">
        <f t="shared" si="96"/>
        <v>1.0008834170000001</v>
      </c>
      <c r="X53" s="90">
        <f t="shared" si="97"/>
        <v>0.88225264999999997</v>
      </c>
      <c r="Y53" s="90">
        <f t="shared" si="98"/>
        <v>0</v>
      </c>
      <c r="Z53" s="100" t="str">
        <f t="shared" si="26"/>
        <v>A+J=</v>
      </c>
      <c r="AA53" s="95">
        <f t="shared" si="27"/>
        <v>44851</v>
      </c>
      <c r="AB53" s="4"/>
      <c r="AC53" s="106">
        <f t="shared" si="38"/>
        <v>33</v>
      </c>
      <c r="AD53" s="111">
        <f t="shared" ref="AD53:AD84" si="111">VLOOKUP(AC53,$AG$169:$AK$351,4,FALSE)</f>
        <v>45792</v>
      </c>
      <c r="AE53" s="107">
        <f t="shared" si="103"/>
        <v>880.6538681200002</v>
      </c>
      <c r="AF53" s="109">
        <f t="shared" ref="AF53:AF84" si="112">NETWORKDAYS(AD52,AD53,AD$169:AD$511)-1</f>
        <v>19</v>
      </c>
      <c r="AG53" s="118">
        <f t="shared" si="104"/>
        <v>7.46761184</v>
      </c>
      <c r="AH53" s="117">
        <f t="shared" si="105"/>
        <v>5.8107757400000004</v>
      </c>
      <c r="AI53" s="113">
        <v>6.5550000000000001E-3</v>
      </c>
      <c r="AJ53" s="107">
        <f t="shared" si="106"/>
        <v>13.27838758</v>
      </c>
      <c r="AK53" s="106">
        <f t="shared" si="33"/>
        <v>33</v>
      </c>
      <c r="AL53" s="114" t="s">
        <v>117</v>
      </c>
      <c r="AM53" s="111">
        <f t="shared" si="107"/>
        <v>45824</v>
      </c>
      <c r="AN53" s="1"/>
      <c r="AO53" s="111">
        <f t="shared" si="34"/>
        <v>45550</v>
      </c>
      <c r="AP53" s="111">
        <f t="shared" si="110"/>
        <v>45551</v>
      </c>
      <c r="AQ53" s="173">
        <f t="shared" si="35"/>
        <v>45550</v>
      </c>
      <c r="AR53" s="174">
        <f>VLOOKUP(AP53,[1]Plan1!$G$181:$I$470,3)</f>
        <v>6997.15</v>
      </c>
      <c r="AS53" s="175">
        <f t="shared" si="36"/>
        <v>4.39962678532968E-3</v>
      </c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22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3"/>
      <c r="DF53" s="1"/>
      <c r="DG53" s="1"/>
      <c r="DH53" s="1"/>
      <c r="DI53" s="1"/>
      <c r="DJ53" s="1"/>
      <c r="DK53" s="1"/>
      <c r="DL53" s="1"/>
      <c r="DM53" s="1"/>
      <c r="DN53" s="1"/>
      <c r="DO53" s="4"/>
      <c r="DP53" s="15"/>
      <c r="DQ53" s="15"/>
      <c r="DR53" s="15"/>
      <c r="DS53" s="15"/>
      <c r="DT53" s="23"/>
      <c r="DU53" s="23"/>
    </row>
    <row r="54" spans="1:125" ht="12.75" x14ac:dyDescent="0.2">
      <c r="A54" s="89">
        <f t="shared" si="11"/>
        <v>44823</v>
      </c>
      <c r="B54" s="105">
        <f t="shared" si="12"/>
        <v>999.56425265000007</v>
      </c>
      <c r="C54" s="90">
        <f t="shared" si="13"/>
        <v>998.68200000000002</v>
      </c>
      <c r="D54" s="91">
        <f t="shared" si="14"/>
        <v>6388.87</v>
      </c>
      <c r="E54" s="92">
        <f t="shared" ref="E54:E113" si="113">IF(K54=1,VLOOKUP(A53,AP$19:AR$142,3),E53)</f>
        <v>6370.34</v>
      </c>
      <c r="F54" s="93">
        <f t="shared" si="15"/>
        <v>44820</v>
      </c>
      <c r="G54" s="94">
        <f t="shared" si="2"/>
        <v>-2.9003564010536831E-3</v>
      </c>
      <c r="H54" s="95">
        <f t="shared" ref="H54:H117" si="114">IF(DAY(A54)=15,VLOOKUP(A54,AH$169:AM$459,4),H53)</f>
        <v>44851</v>
      </c>
      <c r="I54" s="95">
        <f t="shared" si="17"/>
        <v>44851</v>
      </c>
      <c r="J54" s="96">
        <f t="shared" ref="J54:J117" si="115">IF(I54=I53,J53,NETWORKDAYS(I53,I54,$AD$169:$AD$511)-1)</f>
        <v>21</v>
      </c>
      <c r="K54" s="96">
        <f t="shared" ref="K54:K117" si="116">(J54-(NETWORKDAYS(A54,I54,AD$169:AD$511)-1))</f>
        <v>2</v>
      </c>
      <c r="L54" s="8">
        <f t="shared" si="19"/>
        <v>1</v>
      </c>
      <c r="M54" s="97">
        <f t="shared" ref="M54:M114" si="117">IF(I54&gt;I53,L53,M53)</f>
        <v>1</v>
      </c>
      <c r="N54" s="97">
        <f t="shared" si="52"/>
        <v>1</v>
      </c>
      <c r="O54" s="90">
        <f t="shared" ref="O54:O113" si="118">TRUNC(TRUNC((L54*N54),15),8)</f>
        <v>1</v>
      </c>
      <c r="P54" s="90">
        <f t="shared" si="5"/>
        <v>998.68200000000002</v>
      </c>
      <c r="Q54" s="98">
        <f t="shared" si="37"/>
        <v>0</v>
      </c>
      <c r="R54" s="7">
        <f t="shared" si="21"/>
        <v>0</v>
      </c>
      <c r="S54" s="90">
        <f t="shared" si="6"/>
        <v>0</v>
      </c>
      <c r="T54" s="99">
        <f t="shared" si="22"/>
        <v>0.117687</v>
      </c>
      <c r="U54" s="98">
        <f t="shared" ref="U54:U109" si="119">IF(Q53&gt;0,1,IF(K54=K53,U53,U53+1))</f>
        <v>2</v>
      </c>
      <c r="V54" s="98">
        <v>252</v>
      </c>
      <c r="W54" s="97">
        <f t="shared" si="7"/>
        <v>1.0008834170000001</v>
      </c>
      <c r="X54" s="90">
        <f t="shared" si="8"/>
        <v>0.88225264999999997</v>
      </c>
      <c r="Y54" s="90">
        <f t="shared" si="9"/>
        <v>0</v>
      </c>
      <c r="Z54" s="100" t="str">
        <f t="shared" si="26"/>
        <v>A+J=</v>
      </c>
      <c r="AA54" s="95">
        <f t="shared" si="27"/>
        <v>44851</v>
      </c>
      <c r="AB54" s="4"/>
      <c r="AC54" s="106">
        <f t="shared" si="38"/>
        <v>34</v>
      </c>
      <c r="AD54" s="111">
        <f t="shared" si="111"/>
        <v>45824</v>
      </c>
      <c r="AE54" s="107">
        <f t="shared" si="103"/>
        <v>875.70635469000024</v>
      </c>
      <c r="AF54" s="109">
        <f t="shared" si="112"/>
        <v>22</v>
      </c>
      <c r="AG54" s="118">
        <f t="shared" si="104"/>
        <v>8.59572863</v>
      </c>
      <c r="AH54" s="117">
        <f t="shared" si="105"/>
        <v>4.9475134299999999</v>
      </c>
      <c r="AI54" s="113">
        <v>5.6179999999999997E-3</v>
      </c>
      <c r="AJ54" s="107">
        <f t="shared" si="106"/>
        <v>13.543242060000001</v>
      </c>
      <c r="AK54" s="106">
        <f t="shared" si="33"/>
        <v>34</v>
      </c>
      <c r="AL54" s="114" t="s">
        <v>117</v>
      </c>
      <c r="AM54" s="111">
        <f t="shared" si="107"/>
        <v>45853</v>
      </c>
      <c r="AN54" s="1"/>
      <c r="AO54" s="111">
        <f t="shared" si="34"/>
        <v>45580</v>
      </c>
      <c r="AP54" s="111">
        <f t="shared" si="110"/>
        <v>45580</v>
      </c>
      <c r="AQ54" s="173">
        <f t="shared" si="35"/>
        <v>45580</v>
      </c>
      <c r="AR54" s="174">
        <f>VLOOKUP(AP54,[1]Plan1!$G$181:$I$470,3)</f>
        <v>7036.33</v>
      </c>
      <c r="AS54" s="175">
        <f t="shared" si="36"/>
        <v>5.5994226220676957E-3</v>
      </c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22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3"/>
      <c r="DF54" s="1"/>
      <c r="DG54" s="1"/>
      <c r="DH54" s="1"/>
      <c r="DI54" s="1"/>
      <c r="DJ54" s="1"/>
      <c r="DK54" s="1"/>
      <c r="DL54" s="1"/>
      <c r="DM54" s="1"/>
      <c r="DN54" s="1"/>
      <c r="DO54" s="4"/>
      <c r="DP54" s="15"/>
      <c r="DQ54" s="15"/>
      <c r="DR54" s="15"/>
      <c r="DS54" s="15"/>
      <c r="DT54" s="23"/>
      <c r="DU54" s="23"/>
    </row>
    <row r="55" spans="1:125" ht="12.75" x14ac:dyDescent="0.2">
      <c r="A55" s="89">
        <f t="shared" si="11"/>
        <v>44824</v>
      </c>
      <c r="B55" s="105">
        <f t="shared" si="12"/>
        <v>1000.00567109</v>
      </c>
      <c r="C55" s="90">
        <f t="shared" si="13"/>
        <v>998.68200000000002</v>
      </c>
      <c r="D55" s="91">
        <f t="shared" si="14"/>
        <v>6388.87</v>
      </c>
      <c r="E55" s="92">
        <f t="shared" si="113"/>
        <v>6370.34</v>
      </c>
      <c r="F55" s="93">
        <f t="shared" si="15"/>
        <v>44820</v>
      </c>
      <c r="G55" s="94">
        <f t="shared" si="2"/>
        <v>-2.9003564010536831E-3</v>
      </c>
      <c r="H55" s="95">
        <f t="shared" si="114"/>
        <v>44851</v>
      </c>
      <c r="I55" s="95">
        <f t="shared" si="17"/>
        <v>44851</v>
      </c>
      <c r="J55" s="96">
        <f t="shared" si="115"/>
        <v>21</v>
      </c>
      <c r="K55" s="96">
        <f t="shared" si="116"/>
        <v>3</v>
      </c>
      <c r="L55" s="8">
        <f t="shared" si="19"/>
        <v>1</v>
      </c>
      <c r="M55" s="97">
        <f t="shared" si="117"/>
        <v>1</v>
      </c>
      <c r="N55" s="97">
        <f t="shared" si="52"/>
        <v>1</v>
      </c>
      <c r="O55" s="90">
        <f t="shared" si="118"/>
        <v>1</v>
      </c>
      <c r="P55" s="90">
        <f t="shared" si="5"/>
        <v>998.68200000000002</v>
      </c>
      <c r="Q55" s="98">
        <f t="shared" si="37"/>
        <v>0</v>
      </c>
      <c r="R55" s="7">
        <f t="shared" si="21"/>
        <v>0</v>
      </c>
      <c r="S55" s="90">
        <f t="shared" si="6"/>
        <v>0</v>
      </c>
      <c r="T55" s="99">
        <f t="shared" si="22"/>
        <v>0.117687</v>
      </c>
      <c r="U55" s="98">
        <f t="shared" si="119"/>
        <v>3</v>
      </c>
      <c r="V55" s="98">
        <v>252</v>
      </c>
      <c r="W55" s="97">
        <f t="shared" si="7"/>
        <v>1.001325418</v>
      </c>
      <c r="X55" s="90">
        <f t="shared" si="8"/>
        <v>1.3236710899999999</v>
      </c>
      <c r="Y55" s="90">
        <f t="shared" si="9"/>
        <v>0</v>
      </c>
      <c r="Z55" s="100" t="str">
        <f t="shared" si="26"/>
        <v>A+J=</v>
      </c>
      <c r="AA55" s="95">
        <f t="shared" si="27"/>
        <v>44851</v>
      </c>
      <c r="AB55" s="4"/>
      <c r="AC55" s="106">
        <f t="shared" si="38"/>
        <v>35</v>
      </c>
      <c r="AD55" s="111">
        <f t="shared" si="111"/>
        <v>45853</v>
      </c>
      <c r="AE55" s="107">
        <f t="shared" si="103"/>
        <v>870.12460239000029</v>
      </c>
      <c r="AF55" s="109">
        <f t="shared" si="112"/>
        <v>20</v>
      </c>
      <c r="AG55" s="118">
        <f t="shared" si="104"/>
        <v>7.76696279</v>
      </c>
      <c r="AH55" s="117">
        <f t="shared" si="105"/>
        <v>5.5817522999999998</v>
      </c>
      <c r="AI55" s="113">
        <v>6.3740000000000003E-3</v>
      </c>
      <c r="AJ55" s="107">
        <f t="shared" si="106"/>
        <v>13.348715089999999</v>
      </c>
      <c r="AK55" s="106">
        <f t="shared" si="33"/>
        <v>35</v>
      </c>
      <c r="AL55" s="114" t="s">
        <v>117</v>
      </c>
      <c r="AM55" s="111">
        <f t="shared" si="107"/>
        <v>45884</v>
      </c>
      <c r="AN55" s="1"/>
      <c r="AO55" s="111">
        <f t="shared" si="34"/>
        <v>45611</v>
      </c>
      <c r="AP55" s="111">
        <f t="shared" si="110"/>
        <v>45614</v>
      </c>
      <c r="AQ55" s="173">
        <f t="shared" si="35"/>
        <v>45611</v>
      </c>
      <c r="AR55" s="174">
        <f>VLOOKUP(AP55,[1]Plan1!$G$181:$I$470,3)</f>
        <v>7063.77</v>
      </c>
      <c r="AS55" s="175">
        <f t="shared" si="36"/>
        <v>3.8997602443320289E-3</v>
      </c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22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3"/>
      <c r="DF55" s="1"/>
      <c r="DG55" s="1"/>
      <c r="DH55" s="1"/>
      <c r="DI55" s="1"/>
      <c r="DJ55" s="1"/>
      <c r="DK55" s="1"/>
      <c r="DL55" s="1"/>
      <c r="DM55" s="1"/>
      <c r="DN55" s="1"/>
      <c r="DO55" s="4"/>
      <c r="DP55" s="15"/>
      <c r="DQ55" s="15"/>
      <c r="DR55" s="15"/>
      <c r="DS55" s="15"/>
      <c r="DT55" s="23"/>
      <c r="DU55" s="23"/>
    </row>
    <row r="56" spans="1:125" ht="12.75" x14ac:dyDescent="0.2">
      <c r="A56" s="89">
        <f t="shared" si="11"/>
        <v>44825</v>
      </c>
      <c r="B56" s="105">
        <f t="shared" si="12"/>
        <v>1000.44728428</v>
      </c>
      <c r="C56" s="90">
        <f t="shared" si="13"/>
        <v>998.68200000000002</v>
      </c>
      <c r="D56" s="91">
        <f t="shared" si="14"/>
        <v>6388.87</v>
      </c>
      <c r="E56" s="92">
        <f t="shared" si="113"/>
        <v>6370.34</v>
      </c>
      <c r="F56" s="93">
        <f t="shared" si="15"/>
        <v>44820</v>
      </c>
      <c r="G56" s="94">
        <f t="shared" si="2"/>
        <v>-2.9003564010536831E-3</v>
      </c>
      <c r="H56" s="95">
        <f t="shared" si="114"/>
        <v>44851</v>
      </c>
      <c r="I56" s="95">
        <f t="shared" si="17"/>
        <v>44851</v>
      </c>
      <c r="J56" s="96">
        <f t="shared" si="115"/>
        <v>21</v>
      </c>
      <c r="K56" s="96">
        <f t="shared" si="116"/>
        <v>4</v>
      </c>
      <c r="L56" s="8">
        <f t="shared" si="19"/>
        <v>1</v>
      </c>
      <c r="M56" s="97">
        <f t="shared" si="117"/>
        <v>1</v>
      </c>
      <c r="N56" s="97">
        <f t="shared" si="52"/>
        <v>1</v>
      </c>
      <c r="O56" s="90">
        <f t="shared" si="118"/>
        <v>1</v>
      </c>
      <c r="P56" s="90">
        <f t="shared" si="5"/>
        <v>998.68200000000002</v>
      </c>
      <c r="Q56" s="98">
        <f t="shared" si="37"/>
        <v>0</v>
      </c>
      <c r="R56" s="7">
        <f t="shared" si="21"/>
        <v>0</v>
      </c>
      <c r="S56" s="90">
        <f t="shared" si="6"/>
        <v>0</v>
      </c>
      <c r="T56" s="99">
        <f t="shared" si="22"/>
        <v>0.117687</v>
      </c>
      <c r="U56" s="98">
        <f t="shared" si="119"/>
        <v>4</v>
      </c>
      <c r="V56" s="98">
        <v>252</v>
      </c>
      <c r="W56" s="97">
        <f t="shared" si="7"/>
        <v>1.001767614</v>
      </c>
      <c r="X56" s="90">
        <f t="shared" si="8"/>
        <v>1.7652842799999999</v>
      </c>
      <c r="Y56" s="90">
        <f t="shared" si="9"/>
        <v>0</v>
      </c>
      <c r="Z56" s="100" t="str">
        <f t="shared" si="26"/>
        <v>A+J=</v>
      </c>
      <c r="AA56" s="95">
        <f t="shared" si="27"/>
        <v>44851</v>
      </c>
      <c r="AB56" s="4"/>
      <c r="AC56" s="106">
        <f t="shared" si="38"/>
        <v>36</v>
      </c>
      <c r="AD56" s="111">
        <f t="shared" si="111"/>
        <v>45884</v>
      </c>
      <c r="AE56" s="107">
        <f t="shared" si="103"/>
        <v>865.39547518000029</v>
      </c>
      <c r="AF56" s="109">
        <f t="shared" si="112"/>
        <v>23</v>
      </c>
      <c r="AG56" s="118">
        <f t="shared" si="104"/>
        <v>8.8809641599999996</v>
      </c>
      <c r="AH56" s="117">
        <f t="shared" si="105"/>
        <v>4.7291272099999997</v>
      </c>
      <c r="AI56" s="113">
        <v>5.4349999999999997E-3</v>
      </c>
      <c r="AJ56" s="107">
        <f t="shared" si="106"/>
        <v>13.610091369999999</v>
      </c>
      <c r="AK56" s="106">
        <f t="shared" si="33"/>
        <v>36</v>
      </c>
      <c r="AL56" s="114" t="s">
        <v>117</v>
      </c>
      <c r="AM56" s="111">
        <f t="shared" si="107"/>
        <v>45915</v>
      </c>
      <c r="AN56" s="1"/>
      <c r="AO56" s="111">
        <f t="shared" si="34"/>
        <v>45641</v>
      </c>
      <c r="AP56" s="111">
        <f t="shared" si="110"/>
        <v>45642</v>
      </c>
      <c r="AQ56" s="173">
        <f t="shared" si="35"/>
        <v>45641</v>
      </c>
      <c r="AR56" s="174">
        <f>VLOOKUP(AP56,[1]Plan1!$G$181:$I$470,3)</f>
        <v>7100.5</v>
      </c>
      <c r="AS56" s="175">
        <f t="shared" si="36"/>
        <v>5.1997729257888814E-3</v>
      </c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22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3"/>
      <c r="DF56" s="1"/>
      <c r="DG56" s="1"/>
      <c r="DH56" s="1"/>
      <c r="DI56" s="1"/>
      <c r="DJ56" s="1"/>
      <c r="DK56" s="1"/>
      <c r="DL56" s="1"/>
      <c r="DM56" s="1"/>
      <c r="DN56" s="1"/>
      <c r="DO56" s="4"/>
      <c r="DP56" s="15"/>
      <c r="DQ56" s="15"/>
      <c r="DR56" s="15"/>
      <c r="DS56" s="15"/>
      <c r="DT56" s="23"/>
      <c r="DU56" s="23"/>
    </row>
    <row r="57" spans="1:125" ht="12.75" x14ac:dyDescent="0.2">
      <c r="A57" s="89">
        <f t="shared" si="11"/>
        <v>44826</v>
      </c>
      <c r="B57" s="105">
        <f t="shared" si="12"/>
        <v>1000.8890922100001</v>
      </c>
      <c r="C57" s="90">
        <f t="shared" si="13"/>
        <v>998.68200000000002</v>
      </c>
      <c r="D57" s="91">
        <f t="shared" si="14"/>
        <v>6388.87</v>
      </c>
      <c r="E57" s="92">
        <f t="shared" si="113"/>
        <v>6370.34</v>
      </c>
      <c r="F57" s="93">
        <f t="shared" si="15"/>
        <v>44820</v>
      </c>
      <c r="G57" s="94">
        <f t="shared" si="2"/>
        <v>-2.9003564010536831E-3</v>
      </c>
      <c r="H57" s="95">
        <f t="shared" si="114"/>
        <v>44851</v>
      </c>
      <c r="I57" s="95">
        <f t="shared" si="17"/>
        <v>44851</v>
      </c>
      <c r="J57" s="96">
        <f t="shared" si="115"/>
        <v>21</v>
      </c>
      <c r="K57" s="96">
        <f t="shared" si="116"/>
        <v>5</v>
      </c>
      <c r="L57" s="8">
        <f t="shared" si="19"/>
        <v>1</v>
      </c>
      <c r="M57" s="97">
        <f t="shared" si="117"/>
        <v>1</v>
      </c>
      <c r="N57" s="97">
        <f t="shared" si="52"/>
        <v>1</v>
      </c>
      <c r="O57" s="90">
        <f t="shared" si="118"/>
        <v>1</v>
      </c>
      <c r="P57" s="90">
        <f t="shared" si="5"/>
        <v>998.68200000000002</v>
      </c>
      <c r="Q57" s="98">
        <f t="shared" si="37"/>
        <v>0</v>
      </c>
      <c r="R57" s="7">
        <f t="shared" si="21"/>
        <v>0</v>
      </c>
      <c r="S57" s="90">
        <f t="shared" si="6"/>
        <v>0</v>
      </c>
      <c r="T57" s="99">
        <f t="shared" si="22"/>
        <v>0.117687</v>
      </c>
      <c r="U57" s="98">
        <f t="shared" si="119"/>
        <v>5</v>
      </c>
      <c r="V57" s="98">
        <v>252</v>
      </c>
      <c r="W57" s="97">
        <f t="shared" si="7"/>
        <v>1.002210005</v>
      </c>
      <c r="X57" s="90">
        <f t="shared" si="8"/>
        <v>2.2070922099999999</v>
      </c>
      <c r="Y57" s="90">
        <f t="shared" si="9"/>
        <v>0</v>
      </c>
      <c r="Z57" s="100" t="str">
        <f t="shared" si="26"/>
        <v>A+J=</v>
      </c>
      <c r="AA57" s="95">
        <f t="shared" si="27"/>
        <v>44851</v>
      </c>
      <c r="AB57" s="4"/>
      <c r="AC57" s="106">
        <f t="shared" si="38"/>
        <v>37</v>
      </c>
      <c r="AD57" s="111">
        <f t="shared" si="111"/>
        <v>45915</v>
      </c>
      <c r="AE57" s="107">
        <f t="shared" si="103"/>
        <v>860.03867719000027</v>
      </c>
      <c r="AF57" s="109">
        <f t="shared" si="112"/>
        <v>21</v>
      </c>
      <c r="AG57" s="118">
        <f t="shared" si="104"/>
        <v>8.0610697099999999</v>
      </c>
      <c r="AH57" s="117">
        <f t="shared" si="105"/>
        <v>5.3567979899999996</v>
      </c>
      <c r="AI57" s="113">
        <v>6.1900000000000002E-3</v>
      </c>
      <c r="AJ57" s="107">
        <f t="shared" si="106"/>
        <v>13.417867699999999</v>
      </c>
      <c r="AK57" s="106">
        <f t="shared" si="33"/>
        <v>37</v>
      </c>
      <c r="AL57" s="114" t="s">
        <v>117</v>
      </c>
      <c r="AM57" s="111">
        <f t="shared" si="107"/>
        <v>45945</v>
      </c>
      <c r="AN57" s="1"/>
      <c r="AO57" s="111">
        <f t="shared" si="34"/>
        <v>45672</v>
      </c>
      <c r="AP57" s="111">
        <f t="shared" si="110"/>
        <v>45672</v>
      </c>
      <c r="AQ57" s="173">
        <f t="shared" si="35"/>
        <v>45672</v>
      </c>
      <c r="AR57" s="174">
        <f>VLOOKUP(AP57,[1]Plan1!$G$181:$I$470,3)</f>
        <v>7111.86</v>
      </c>
      <c r="AS57" s="175">
        <f t="shared" si="36"/>
        <v>1.5998873318778806E-3</v>
      </c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22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3"/>
      <c r="DF57" s="1"/>
      <c r="DG57" s="1"/>
      <c r="DH57" s="1"/>
      <c r="DI57" s="1"/>
      <c r="DJ57" s="1"/>
      <c r="DK57" s="1"/>
      <c r="DL57" s="1"/>
      <c r="DM57" s="1"/>
      <c r="DN57" s="1"/>
      <c r="DO57" s="4"/>
      <c r="DP57" s="15"/>
      <c r="DQ57" s="15"/>
      <c r="DR57" s="15"/>
      <c r="DS57" s="15"/>
      <c r="DT57" s="23"/>
      <c r="DU57" s="23"/>
    </row>
    <row r="58" spans="1:125" ht="12.75" x14ac:dyDescent="0.2">
      <c r="A58" s="89">
        <f t="shared" si="11"/>
        <v>44827</v>
      </c>
      <c r="B58" s="105">
        <f t="shared" si="12"/>
        <v>1001.33109588</v>
      </c>
      <c r="C58" s="90">
        <f t="shared" si="13"/>
        <v>998.68200000000002</v>
      </c>
      <c r="D58" s="91">
        <f t="shared" si="14"/>
        <v>6388.87</v>
      </c>
      <c r="E58" s="92">
        <f t="shared" si="113"/>
        <v>6370.34</v>
      </c>
      <c r="F58" s="93">
        <f t="shared" si="15"/>
        <v>44820</v>
      </c>
      <c r="G58" s="94">
        <f t="shared" si="2"/>
        <v>-2.9003564010536831E-3</v>
      </c>
      <c r="H58" s="95">
        <f t="shared" si="114"/>
        <v>44851</v>
      </c>
      <c r="I58" s="95">
        <f t="shared" si="17"/>
        <v>44851</v>
      </c>
      <c r="J58" s="96">
        <f t="shared" si="115"/>
        <v>21</v>
      </c>
      <c r="K58" s="96">
        <f t="shared" si="116"/>
        <v>6</v>
      </c>
      <c r="L58" s="8">
        <f t="shared" si="19"/>
        <v>1</v>
      </c>
      <c r="M58" s="97">
        <f t="shared" si="117"/>
        <v>1</v>
      </c>
      <c r="N58" s="97">
        <f t="shared" si="52"/>
        <v>1</v>
      </c>
      <c r="O58" s="90">
        <f t="shared" si="118"/>
        <v>1</v>
      </c>
      <c r="P58" s="90">
        <f t="shared" si="5"/>
        <v>998.68200000000002</v>
      </c>
      <c r="Q58" s="98">
        <f t="shared" si="37"/>
        <v>0</v>
      </c>
      <c r="R58" s="7">
        <f t="shared" si="21"/>
        <v>0</v>
      </c>
      <c r="S58" s="90">
        <f t="shared" si="6"/>
        <v>0</v>
      </c>
      <c r="T58" s="99">
        <f t="shared" si="22"/>
        <v>0.117687</v>
      </c>
      <c r="U58" s="98">
        <f t="shared" si="119"/>
        <v>6</v>
      </c>
      <c r="V58" s="98">
        <v>252</v>
      </c>
      <c r="W58" s="97">
        <f t="shared" si="7"/>
        <v>1.002652592</v>
      </c>
      <c r="X58" s="90">
        <f t="shared" si="8"/>
        <v>2.64909588</v>
      </c>
      <c r="Y58" s="90">
        <f t="shared" si="9"/>
        <v>0</v>
      </c>
      <c r="Z58" s="100" t="str">
        <f t="shared" si="26"/>
        <v>A+J=</v>
      </c>
      <c r="AA58" s="95">
        <f t="shared" si="27"/>
        <v>44851</v>
      </c>
      <c r="AB58" s="4"/>
      <c r="AC58" s="106">
        <f t="shared" si="38"/>
        <v>38</v>
      </c>
      <c r="AD58" s="111">
        <f t="shared" si="111"/>
        <v>45945</v>
      </c>
      <c r="AE58" s="107">
        <f t="shared" si="103"/>
        <v>854.93692776000023</v>
      </c>
      <c r="AF58" s="109">
        <f t="shared" si="112"/>
        <v>22</v>
      </c>
      <c r="AG58" s="118">
        <f t="shared" si="104"/>
        <v>8.3945115700000006</v>
      </c>
      <c r="AH58" s="117">
        <f t="shared" si="105"/>
        <v>5.1017494299999999</v>
      </c>
      <c r="AI58" s="113">
        <v>5.9319999999999998E-3</v>
      </c>
      <c r="AJ58" s="107">
        <f t="shared" si="106"/>
        <v>13.496261000000001</v>
      </c>
      <c r="AK58" s="106">
        <f t="shared" si="33"/>
        <v>38</v>
      </c>
      <c r="AL58" s="114" t="s">
        <v>117</v>
      </c>
      <c r="AM58" s="111">
        <f t="shared" si="107"/>
        <v>45978</v>
      </c>
      <c r="AN58" s="1"/>
      <c r="AO58" s="111">
        <f t="shared" si="34"/>
        <v>45703</v>
      </c>
      <c r="AP58" s="111">
        <f t="shared" si="110"/>
        <v>45705</v>
      </c>
      <c r="AQ58" s="173">
        <f t="shared" si="35"/>
        <v>45703</v>
      </c>
      <c r="AR58" s="174">
        <f>VLOOKUP(AP58,[1]Plan1!$G$181:$I$470,3)</f>
        <v>7205.03</v>
      </c>
      <c r="AS58" s="175">
        <f t="shared" si="36"/>
        <v>1.3100651587629741E-2</v>
      </c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2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3"/>
      <c r="DF58" s="1"/>
      <c r="DG58" s="1"/>
      <c r="DH58" s="1"/>
      <c r="DI58" s="1"/>
      <c r="DJ58" s="1"/>
      <c r="DK58" s="1"/>
      <c r="DL58" s="1"/>
      <c r="DM58" s="1"/>
      <c r="DN58" s="1"/>
      <c r="DO58" s="4"/>
      <c r="DT58" s="16"/>
    </row>
    <row r="59" spans="1:125" ht="12.75" x14ac:dyDescent="0.2">
      <c r="A59" s="89">
        <f t="shared" si="11"/>
        <v>44828</v>
      </c>
      <c r="B59" s="105">
        <f t="shared" si="12"/>
        <v>1001.77329429</v>
      </c>
      <c r="C59" s="90">
        <f t="shared" si="13"/>
        <v>998.68200000000002</v>
      </c>
      <c r="D59" s="91">
        <f t="shared" si="14"/>
        <v>6388.87</v>
      </c>
      <c r="E59" s="92">
        <f t="shared" si="113"/>
        <v>6370.34</v>
      </c>
      <c r="F59" s="93">
        <f t="shared" si="15"/>
        <v>44820</v>
      </c>
      <c r="G59" s="94">
        <f t="shared" si="2"/>
        <v>-2.9003564010536831E-3</v>
      </c>
      <c r="H59" s="95">
        <f t="shared" si="114"/>
        <v>44851</v>
      </c>
      <c r="I59" s="95">
        <f t="shared" si="17"/>
        <v>44851</v>
      </c>
      <c r="J59" s="96">
        <f t="shared" si="115"/>
        <v>21</v>
      </c>
      <c r="K59" s="96">
        <f t="shared" si="116"/>
        <v>7</v>
      </c>
      <c r="L59" s="8">
        <f t="shared" si="19"/>
        <v>1</v>
      </c>
      <c r="M59" s="97">
        <f t="shared" si="117"/>
        <v>1</v>
      </c>
      <c r="N59" s="97">
        <f t="shared" si="52"/>
        <v>1</v>
      </c>
      <c r="O59" s="90">
        <f t="shared" si="118"/>
        <v>1</v>
      </c>
      <c r="P59" s="90">
        <f t="shared" si="5"/>
        <v>998.68200000000002</v>
      </c>
      <c r="Q59" s="98">
        <f t="shared" si="37"/>
        <v>0</v>
      </c>
      <c r="R59" s="7">
        <f t="shared" si="21"/>
        <v>0</v>
      </c>
      <c r="S59" s="90">
        <f t="shared" si="6"/>
        <v>0</v>
      </c>
      <c r="T59" s="99">
        <f t="shared" si="22"/>
        <v>0.117687</v>
      </c>
      <c r="U59" s="98">
        <f t="shared" si="119"/>
        <v>7</v>
      </c>
      <c r="V59" s="98">
        <v>252</v>
      </c>
      <c r="W59" s="97">
        <f t="shared" si="7"/>
        <v>1.0030953739999999</v>
      </c>
      <c r="X59" s="90">
        <f t="shared" si="8"/>
        <v>3.09129429</v>
      </c>
      <c r="Y59" s="90">
        <f t="shared" si="9"/>
        <v>0</v>
      </c>
      <c r="Z59" s="100" t="str">
        <f t="shared" si="26"/>
        <v>A+J=</v>
      </c>
      <c r="AA59" s="95">
        <f t="shared" si="27"/>
        <v>44851</v>
      </c>
      <c r="AB59" s="4"/>
      <c r="AC59" s="106">
        <f t="shared" si="38"/>
        <v>39</v>
      </c>
      <c r="AD59" s="111">
        <f t="shared" si="111"/>
        <v>45978</v>
      </c>
      <c r="AE59" s="107">
        <f t="shared" si="103"/>
        <v>850.08943538000028</v>
      </c>
      <c r="AF59" s="109">
        <f t="shared" si="112"/>
        <v>23</v>
      </c>
      <c r="AG59" s="118">
        <f t="shared" si="104"/>
        <v>8.7259505100000005</v>
      </c>
      <c r="AH59" s="117">
        <f t="shared" si="105"/>
        <v>4.8474923800000003</v>
      </c>
      <c r="AI59" s="113">
        <v>5.6699999999999997E-3</v>
      </c>
      <c r="AJ59" s="107">
        <f t="shared" si="106"/>
        <v>13.573442890000001</v>
      </c>
      <c r="AK59" s="106">
        <f t="shared" si="33"/>
        <v>39</v>
      </c>
      <c r="AL59" s="114" t="s">
        <v>117</v>
      </c>
      <c r="AM59" s="111">
        <f t="shared" si="107"/>
        <v>46006</v>
      </c>
      <c r="AN59" s="1"/>
      <c r="AO59" s="111">
        <f t="shared" si="34"/>
        <v>45731</v>
      </c>
      <c r="AP59" s="111">
        <f t="shared" si="110"/>
        <v>45733</v>
      </c>
      <c r="AQ59" s="173">
        <f t="shared" si="35"/>
        <v>45731</v>
      </c>
      <c r="AR59" s="174">
        <f>VLOOKUP(AP59,[1]Plan1!$G$181:$I$470,3)</f>
        <v>7245.38</v>
      </c>
      <c r="AS59" s="175">
        <f t="shared" si="36"/>
        <v>5.6002542668107669E-3</v>
      </c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2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3"/>
      <c r="DF59" s="1"/>
      <c r="DG59" s="1"/>
      <c r="DH59" s="1"/>
      <c r="DI59" s="1"/>
      <c r="DJ59" s="1"/>
      <c r="DK59" s="1"/>
      <c r="DL59" s="1"/>
      <c r="DM59" s="1"/>
      <c r="DN59" s="1"/>
      <c r="DO59" s="4"/>
      <c r="DT59" s="16"/>
    </row>
    <row r="60" spans="1:125" ht="12.75" x14ac:dyDescent="0.2">
      <c r="A60" s="89">
        <f t="shared" si="11"/>
        <v>44829</v>
      </c>
      <c r="B60" s="105">
        <f t="shared" si="12"/>
        <v>1001.77329429</v>
      </c>
      <c r="C60" s="90">
        <f t="shared" si="13"/>
        <v>998.68200000000002</v>
      </c>
      <c r="D60" s="91">
        <f t="shared" si="14"/>
        <v>6388.87</v>
      </c>
      <c r="E60" s="92">
        <f t="shared" si="113"/>
        <v>6370.34</v>
      </c>
      <c r="F60" s="93">
        <f t="shared" si="15"/>
        <v>44820</v>
      </c>
      <c r="G60" s="94">
        <f t="shared" si="2"/>
        <v>-2.9003564010536831E-3</v>
      </c>
      <c r="H60" s="95">
        <f t="shared" si="114"/>
        <v>44851</v>
      </c>
      <c r="I60" s="95">
        <f t="shared" si="17"/>
        <v>44851</v>
      </c>
      <c r="J60" s="96">
        <f t="shared" si="115"/>
        <v>21</v>
      </c>
      <c r="K60" s="96">
        <f t="shared" si="116"/>
        <v>7</v>
      </c>
      <c r="L60" s="8">
        <f t="shared" si="19"/>
        <v>1</v>
      </c>
      <c r="M60" s="97">
        <f t="shared" si="117"/>
        <v>1</v>
      </c>
      <c r="N60" s="97">
        <f t="shared" si="52"/>
        <v>1</v>
      </c>
      <c r="O60" s="90">
        <f t="shared" si="118"/>
        <v>1</v>
      </c>
      <c r="P60" s="90">
        <f t="shared" si="5"/>
        <v>998.68200000000002</v>
      </c>
      <c r="Q60" s="98">
        <f t="shared" si="37"/>
        <v>0</v>
      </c>
      <c r="R60" s="7">
        <f t="shared" si="21"/>
        <v>0</v>
      </c>
      <c r="S60" s="90">
        <f t="shared" si="6"/>
        <v>0</v>
      </c>
      <c r="T60" s="99">
        <f t="shared" si="22"/>
        <v>0.117687</v>
      </c>
      <c r="U60" s="98">
        <f t="shared" si="119"/>
        <v>7</v>
      </c>
      <c r="V60" s="98">
        <v>252</v>
      </c>
      <c r="W60" s="97">
        <f t="shared" si="7"/>
        <v>1.0030953739999999</v>
      </c>
      <c r="X60" s="90">
        <f t="shared" si="8"/>
        <v>3.09129429</v>
      </c>
      <c r="Y60" s="90">
        <f t="shared" si="9"/>
        <v>0</v>
      </c>
      <c r="Z60" s="100" t="str">
        <f t="shared" si="26"/>
        <v>A+J=</v>
      </c>
      <c r="AA60" s="95">
        <f t="shared" si="27"/>
        <v>44851</v>
      </c>
      <c r="AB60" s="4"/>
      <c r="AC60" s="106">
        <f t="shared" si="38"/>
        <v>40</v>
      </c>
      <c r="AD60" s="111">
        <f t="shared" si="111"/>
        <v>46006</v>
      </c>
      <c r="AE60" s="107">
        <f t="shared" si="103"/>
        <v>844.33347982000032</v>
      </c>
      <c r="AF60" s="109">
        <f t="shared" si="112"/>
        <v>19</v>
      </c>
      <c r="AG60" s="118">
        <f t="shared" si="104"/>
        <v>7.1611856999999999</v>
      </c>
      <c r="AH60" s="117">
        <f t="shared" si="105"/>
        <v>5.7559555600000003</v>
      </c>
      <c r="AI60" s="113">
        <v>6.7710000000000001E-3</v>
      </c>
      <c r="AJ60" s="107">
        <f t="shared" si="106"/>
        <v>12.917141260000001</v>
      </c>
      <c r="AK60" s="106">
        <f t="shared" si="33"/>
        <v>40</v>
      </c>
      <c r="AL60" s="114" t="s">
        <v>117</v>
      </c>
      <c r="AM60" s="111">
        <f t="shared" si="107"/>
        <v>46037</v>
      </c>
      <c r="AN60" s="1"/>
      <c r="AO60" s="111">
        <f t="shared" si="34"/>
        <v>45762</v>
      </c>
      <c r="AP60" s="111">
        <f t="shared" si="110"/>
        <v>45762</v>
      </c>
      <c r="AQ60" s="173">
        <f t="shared" si="35"/>
        <v>45762</v>
      </c>
      <c r="AR60" s="174">
        <f>VLOOKUP(AP60,[1]Plan1!$G$181:$I$470,3)</f>
        <v>7276.54</v>
      </c>
      <c r="AS60" s="175">
        <f t="shared" si="36"/>
        <v>4.3006716003852752E-3</v>
      </c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22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3"/>
      <c r="DF60" s="1"/>
      <c r="DG60" s="1"/>
      <c r="DH60" s="1"/>
      <c r="DI60" s="1"/>
      <c r="DJ60" s="1"/>
      <c r="DK60" s="1"/>
      <c r="DL60" s="1"/>
      <c r="DM60" s="1"/>
      <c r="DN60" s="1"/>
      <c r="DO60" s="4"/>
      <c r="DP60" s="30"/>
      <c r="DQ60" s="30"/>
      <c r="DR60" s="16"/>
      <c r="DS60" s="16"/>
      <c r="DT60" s="16"/>
      <c r="DU60" s="16"/>
    </row>
    <row r="61" spans="1:125" ht="12.75" x14ac:dyDescent="0.2">
      <c r="A61" s="89">
        <f t="shared" si="11"/>
        <v>44830</v>
      </c>
      <c r="B61" s="105">
        <f t="shared" si="12"/>
        <v>1001.77329429</v>
      </c>
      <c r="C61" s="90">
        <f t="shared" si="13"/>
        <v>998.68200000000002</v>
      </c>
      <c r="D61" s="91">
        <f t="shared" si="14"/>
        <v>6388.87</v>
      </c>
      <c r="E61" s="92">
        <f t="shared" si="113"/>
        <v>6370.34</v>
      </c>
      <c r="F61" s="93">
        <f t="shared" si="15"/>
        <v>44820</v>
      </c>
      <c r="G61" s="94">
        <f t="shared" si="2"/>
        <v>-2.9003564010536831E-3</v>
      </c>
      <c r="H61" s="95">
        <f t="shared" si="114"/>
        <v>44851</v>
      </c>
      <c r="I61" s="95">
        <f t="shared" si="17"/>
        <v>44851</v>
      </c>
      <c r="J61" s="96">
        <f t="shared" si="115"/>
        <v>21</v>
      </c>
      <c r="K61" s="96">
        <f t="shared" si="116"/>
        <v>7</v>
      </c>
      <c r="L61" s="8">
        <f t="shared" si="19"/>
        <v>1</v>
      </c>
      <c r="M61" s="97">
        <f t="shared" si="117"/>
        <v>1</v>
      </c>
      <c r="N61" s="97">
        <f t="shared" si="52"/>
        <v>1</v>
      </c>
      <c r="O61" s="90">
        <f t="shared" si="118"/>
        <v>1</v>
      </c>
      <c r="P61" s="90">
        <f t="shared" si="5"/>
        <v>998.68200000000002</v>
      </c>
      <c r="Q61" s="98">
        <f t="shared" si="37"/>
        <v>0</v>
      </c>
      <c r="R61" s="7">
        <f t="shared" si="21"/>
        <v>0</v>
      </c>
      <c r="S61" s="90">
        <f t="shared" si="6"/>
        <v>0</v>
      </c>
      <c r="T61" s="99">
        <f t="shared" si="22"/>
        <v>0.117687</v>
      </c>
      <c r="U61" s="98">
        <f t="shared" si="119"/>
        <v>7</v>
      </c>
      <c r="V61" s="98">
        <v>252</v>
      </c>
      <c r="W61" s="97">
        <f t="shared" si="7"/>
        <v>1.0030953739999999</v>
      </c>
      <c r="X61" s="90">
        <f t="shared" si="8"/>
        <v>3.09129429</v>
      </c>
      <c r="Y61" s="90">
        <f t="shared" si="9"/>
        <v>0</v>
      </c>
      <c r="Z61" s="100" t="str">
        <f t="shared" si="26"/>
        <v>A+J=</v>
      </c>
      <c r="AA61" s="95">
        <f t="shared" si="27"/>
        <v>44851</v>
      </c>
      <c r="AB61" s="4"/>
      <c r="AC61" s="106">
        <f t="shared" si="38"/>
        <v>41</v>
      </c>
      <c r="AD61" s="111">
        <f t="shared" si="111"/>
        <v>46037</v>
      </c>
      <c r="AE61" s="107">
        <f t="shared" si="103"/>
        <v>838.82589254000027</v>
      </c>
      <c r="AF61" s="109">
        <f t="shared" si="112"/>
        <v>21</v>
      </c>
      <c r="AG61" s="118">
        <f t="shared" si="104"/>
        <v>7.8648793899999996</v>
      </c>
      <c r="AH61" s="117">
        <f t="shared" si="105"/>
        <v>5.5075872800000001</v>
      </c>
      <c r="AI61" s="113">
        <v>6.5230000000000002E-3</v>
      </c>
      <c r="AJ61" s="107">
        <f t="shared" si="106"/>
        <v>13.37246667</v>
      </c>
      <c r="AK61" s="106">
        <f t="shared" si="33"/>
        <v>41</v>
      </c>
      <c r="AL61" s="114" t="s">
        <v>117</v>
      </c>
      <c r="AM61" s="111">
        <f t="shared" si="107"/>
        <v>46071</v>
      </c>
      <c r="AN61" s="1"/>
      <c r="AO61" s="111">
        <f t="shared" si="34"/>
        <v>45792</v>
      </c>
      <c r="AP61" s="111">
        <f t="shared" si="110"/>
        <v>45792</v>
      </c>
      <c r="AQ61" s="173">
        <f t="shared" si="35"/>
        <v>45792</v>
      </c>
      <c r="AR61" s="174">
        <f>VLOOKUP(AP61,[1]Plan1!$G$181:$I$470,3)</f>
        <v>7276.54</v>
      </c>
      <c r="AS61" s="175">
        <f t="shared" si="36"/>
        <v>0</v>
      </c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22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3"/>
      <c r="DF61" s="1"/>
      <c r="DG61" s="1"/>
      <c r="DH61" s="1"/>
      <c r="DI61" s="1"/>
      <c r="DJ61" s="1"/>
      <c r="DK61" s="1"/>
      <c r="DL61" s="1"/>
      <c r="DM61" s="1"/>
      <c r="DN61" s="1"/>
      <c r="DO61" s="4"/>
      <c r="DP61" s="31"/>
      <c r="DQ61" s="31"/>
      <c r="DR61" s="24"/>
      <c r="DS61" s="15"/>
      <c r="DT61" s="16"/>
      <c r="DU61" s="21"/>
    </row>
    <row r="62" spans="1:125" ht="12.75" x14ac:dyDescent="0.2">
      <c r="A62" s="89">
        <f t="shared" si="11"/>
        <v>44831</v>
      </c>
      <c r="B62" s="105">
        <f t="shared" si="12"/>
        <v>1002.21568845</v>
      </c>
      <c r="C62" s="90">
        <f t="shared" si="13"/>
        <v>998.68200000000002</v>
      </c>
      <c r="D62" s="91">
        <f t="shared" si="14"/>
        <v>6388.87</v>
      </c>
      <c r="E62" s="92">
        <f t="shared" si="113"/>
        <v>6370.34</v>
      </c>
      <c r="F62" s="93">
        <f t="shared" si="15"/>
        <v>44820</v>
      </c>
      <c r="G62" s="94">
        <f t="shared" si="2"/>
        <v>-2.9003564010536831E-3</v>
      </c>
      <c r="H62" s="95">
        <f t="shared" si="114"/>
        <v>44851</v>
      </c>
      <c r="I62" s="95">
        <f t="shared" si="17"/>
        <v>44851</v>
      </c>
      <c r="J62" s="96">
        <f t="shared" si="115"/>
        <v>21</v>
      </c>
      <c r="K62" s="96">
        <f t="shared" si="116"/>
        <v>8</v>
      </c>
      <c r="L62" s="8">
        <f t="shared" si="19"/>
        <v>1</v>
      </c>
      <c r="M62" s="97">
        <f t="shared" si="117"/>
        <v>1</v>
      </c>
      <c r="N62" s="97">
        <f t="shared" si="52"/>
        <v>1</v>
      </c>
      <c r="O62" s="90">
        <f t="shared" si="118"/>
        <v>1</v>
      </c>
      <c r="P62" s="90">
        <f t="shared" si="5"/>
        <v>998.68200000000002</v>
      </c>
      <c r="Q62" s="98">
        <f t="shared" si="37"/>
        <v>0</v>
      </c>
      <c r="R62" s="7">
        <f t="shared" si="21"/>
        <v>0</v>
      </c>
      <c r="S62" s="90">
        <f t="shared" si="6"/>
        <v>0</v>
      </c>
      <c r="T62" s="99">
        <f t="shared" si="22"/>
        <v>0.117687</v>
      </c>
      <c r="U62" s="98">
        <f t="shared" si="119"/>
        <v>8</v>
      </c>
      <c r="V62" s="98">
        <v>252</v>
      </c>
      <c r="W62" s="97">
        <f t="shared" si="7"/>
        <v>1.0035383520000001</v>
      </c>
      <c r="X62" s="90">
        <f t="shared" si="8"/>
        <v>3.5336884500000001</v>
      </c>
      <c r="Y62" s="90">
        <f t="shared" si="9"/>
        <v>0</v>
      </c>
      <c r="Z62" s="100" t="str">
        <f t="shared" si="26"/>
        <v>A+J=</v>
      </c>
      <c r="AA62" s="95">
        <f t="shared" si="27"/>
        <v>44851</v>
      </c>
      <c r="AB62" s="4"/>
      <c r="AC62" s="106">
        <f t="shared" si="38"/>
        <v>42</v>
      </c>
      <c r="AD62" s="111">
        <f t="shared" si="111"/>
        <v>46071</v>
      </c>
      <c r="AE62" s="107">
        <f t="shared" si="103"/>
        <v>833.56561537000027</v>
      </c>
      <c r="AF62" s="109">
        <f t="shared" si="112"/>
        <v>22</v>
      </c>
      <c r="AG62" s="118">
        <f t="shared" si="104"/>
        <v>8.1874616200000006</v>
      </c>
      <c r="AH62" s="117">
        <f t="shared" si="105"/>
        <v>5.2602771700000002</v>
      </c>
      <c r="AI62" s="113">
        <v>6.2709999999999997E-3</v>
      </c>
      <c r="AJ62" s="107">
        <f t="shared" si="106"/>
        <v>13.447738790000001</v>
      </c>
      <c r="AK62" s="106">
        <f t="shared" si="33"/>
        <v>42</v>
      </c>
      <c r="AL62" s="114" t="s">
        <v>117</v>
      </c>
      <c r="AM62" s="111">
        <f t="shared" si="107"/>
        <v>46097</v>
      </c>
      <c r="AN62" s="1"/>
      <c r="AO62" s="111">
        <f t="shared" si="34"/>
        <v>45823</v>
      </c>
      <c r="AP62" s="111">
        <f t="shared" si="110"/>
        <v>45824</v>
      </c>
      <c r="AQ62" s="173">
        <f t="shared" si="35"/>
        <v>45823</v>
      </c>
      <c r="AR62" s="174">
        <f>VLOOKUP(AP62,[1]Plan1!$G$181:$I$470,3)</f>
        <v>7276.54</v>
      </c>
      <c r="AS62" s="175">
        <f t="shared" si="36"/>
        <v>0</v>
      </c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22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3"/>
      <c r="DF62" s="1"/>
      <c r="DG62" s="1"/>
      <c r="DH62" s="1"/>
      <c r="DI62" s="1"/>
      <c r="DJ62" s="1"/>
      <c r="DK62" s="1"/>
      <c r="DL62" s="1"/>
      <c r="DM62" s="1"/>
      <c r="DN62" s="1"/>
      <c r="DO62" s="4"/>
      <c r="DP62" s="15"/>
      <c r="DQ62" s="15"/>
      <c r="DR62" s="24"/>
      <c r="DS62" s="15"/>
      <c r="DT62" s="16"/>
      <c r="DU62" s="15"/>
    </row>
    <row r="63" spans="1:125" ht="12.75" x14ac:dyDescent="0.2">
      <c r="A63" s="89">
        <f t="shared" si="11"/>
        <v>44832</v>
      </c>
      <c r="B63" s="105">
        <f t="shared" si="12"/>
        <v>1002.65827834</v>
      </c>
      <c r="C63" s="90">
        <f t="shared" si="13"/>
        <v>998.68200000000002</v>
      </c>
      <c r="D63" s="91">
        <f t="shared" si="14"/>
        <v>6388.87</v>
      </c>
      <c r="E63" s="92">
        <f t="shared" si="113"/>
        <v>6370.34</v>
      </c>
      <c r="F63" s="93">
        <f t="shared" si="15"/>
        <v>44820</v>
      </c>
      <c r="G63" s="94">
        <f t="shared" si="2"/>
        <v>-2.9003564010536831E-3</v>
      </c>
      <c r="H63" s="95">
        <f t="shared" si="114"/>
        <v>44851</v>
      </c>
      <c r="I63" s="95">
        <f t="shared" si="17"/>
        <v>44851</v>
      </c>
      <c r="J63" s="96">
        <f t="shared" si="115"/>
        <v>21</v>
      </c>
      <c r="K63" s="96">
        <f t="shared" si="116"/>
        <v>9</v>
      </c>
      <c r="L63" s="8">
        <f t="shared" si="19"/>
        <v>1</v>
      </c>
      <c r="M63" s="97">
        <f t="shared" si="117"/>
        <v>1</v>
      </c>
      <c r="N63" s="97">
        <f t="shared" si="52"/>
        <v>1</v>
      </c>
      <c r="O63" s="90">
        <f t="shared" si="118"/>
        <v>1</v>
      </c>
      <c r="P63" s="90">
        <f t="shared" si="5"/>
        <v>998.68200000000002</v>
      </c>
      <c r="Q63" s="98">
        <f t="shared" si="37"/>
        <v>0</v>
      </c>
      <c r="R63" s="7">
        <f t="shared" si="21"/>
        <v>0</v>
      </c>
      <c r="S63" s="90">
        <f t="shared" si="6"/>
        <v>0</v>
      </c>
      <c r="T63" s="99">
        <f t="shared" si="22"/>
        <v>0.117687</v>
      </c>
      <c r="U63" s="98">
        <f t="shared" si="119"/>
        <v>9</v>
      </c>
      <c r="V63" s="98">
        <v>252</v>
      </c>
      <c r="W63" s="97">
        <f t="shared" si="7"/>
        <v>1.003981526</v>
      </c>
      <c r="X63" s="90">
        <f t="shared" si="8"/>
        <v>3.9762783399999999</v>
      </c>
      <c r="Y63" s="90">
        <f t="shared" si="9"/>
        <v>0</v>
      </c>
      <c r="Z63" s="100" t="str">
        <f t="shared" si="26"/>
        <v>A+J=</v>
      </c>
      <c r="AA63" s="95">
        <f t="shared" si="27"/>
        <v>44851</v>
      </c>
      <c r="AB63" s="4"/>
      <c r="AC63" s="106">
        <f t="shared" si="38"/>
        <v>43</v>
      </c>
      <c r="AD63" s="111">
        <f t="shared" si="111"/>
        <v>46097</v>
      </c>
      <c r="AE63" s="107">
        <f t="shared" si="103"/>
        <v>827.12882169000022</v>
      </c>
      <c r="AF63" s="109">
        <f t="shared" si="112"/>
        <v>18</v>
      </c>
      <c r="AG63" s="118">
        <f t="shared" si="104"/>
        <v>6.6509400200000002</v>
      </c>
      <c r="AH63" s="117">
        <f t="shared" si="105"/>
        <v>6.4367936800000001</v>
      </c>
      <c r="AI63" s="113">
        <v>7.7219999999999997E-3</v>
      </c>
      <c r="AJ63" s="107">
        <f t="shared" si="106"/>
        <v>13.087733700000001</v>
      </c>
      <c r="AK63" s="106">
        <f t="shared" si="33"/>
        <v>43</v>
      </c>
      <c r="AL63" s="114" t="s">
        <v>117</v>
      </c>
      <c r="AM63" s="111">
        <f t="shared" si="107"/>
        <v>46127</v>
      </c>
      <c r="AN63" s="1"/>
      <c r="AO63" s="111">
        <f t="shared" si="34"/>
        <v>45853</v>
      </c>
      <c r="AP63" s="111">
        <f t="shared" si="110"/>
        <v>45853</v>
      </c>
      <c r="AQ63" s="173">
        <f t="shared" si="35"/>
        <v>45853</v>
      </c>
      <c r="AR63" s="174">
        <f>VLOOKUP(AP63,[1]Plan1!$G$181:$I$470,3)</f>
        <v>7276.54</v>
      </c>
      <c r="AS63" s="175">
        <f t="shared" si="36"/>
        <v>0</v>
      </c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22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3"/>
      <c r="DF63" s="1"/>
      <c r="DG63" s="1"/>
      <c r="DH63" s="1"/>
      <c r="DI63" s="1"/>
      <c r="DJ63" s="1"/>
      <c r="DK63" s="1"/>
      <c r="DL63" s="1"/>
      <c r="DM63" s="1"/>
      <c r="DN63" s="1"/>
      <c r="DO63" s="4"/>
      <c r="DP63" s="15"/>
      <c r="DQ63" s="15"/>
      <c r="DR63" s="24"/>
      <c r="DS63" s="15"/>
      <c r="DT63" s="16"/>
      <c r="DU63" s="15"/>
    </row>
    <row r="64" spans="1:125" ht="12.75" x14ac:dyDescent="0.2">
      <c r="A64" s="89">
        <f t="shared" si="11"/>
        <v>44833</v>
      </c>
      <c r="B64" s="105">
        <f t="shared" si="12"/>
        <v>1003.1010629800001</v>
      </c>
      <c r="C64" s="90">
        <f t="shared" si="13"/>
        <v>998.68200000000002</v>
      </c>
      <c r="D64" s="91">
        <f t="shared" si="14"/>
        <v>6388.87</v>
      </c>
      <c r="E64" s="92">
        <f t="shared" si="113"/>
        <v>6370.34</v>
      </c>
      <c r="F64" s="93">
        <f t="shared" si="15"/>
        <v>44820</v>
      </c>
      <c r="G64" s="94">
        <f t="shared" si="2"/>
        <v>-2.9003564010536831E-3</v>
      </c>
      <c r="H64" s="95">
        <f t="shared" si="114"/>
        <v>44851</v>
      </c>
      <c r="I64" s="95">
        <f t="shared" si="17"/>
        <v>44851</v>
      </c>
      <c r="J64" s="96">
        <f t="shared" si="115"/>
        <v>21</v>
      </c>
      <c r="K64" s="96">
        <f t="shared" si="116"/>
        <v>10</v>
      </c>
      <c r="L64" s="8">
        <f t="shared" si="19"/>
        <v>1</v>
      </c>
      <c r="M64" s="97">
        <f t="shared" si="117"/>
        <v>1</v>
      </c>
      <c r="N64" s="97">
        <f t="shared" si="52"/>
        <v>1</v>
      </c>
      <c r="O64" s="90">
        <f t="shared" si="118"/>
        <v>1</v>
      </c>
      <c r="P64" s="90">
        <f t="shared" si="5"/>
        <v>998.68200000000002</v>
      </c>
      <c r="Q64" s="98">
        <f t="shared" si="37"/>
        <v>0</v>
      </c>
      <c r="R64" s="7">
        <f t="shared" si="21"/>
        <v>0</v>
      </c>
      <c r="S64" s="90">
        <f t="shared" si="6"/>
        <v>0</v>
      </c>
      <c r="T64" s="99">
        <f t="shared" si="22"/>
        <v>0.117687</v>
      </c>
      <c r="U64" s="98">
        <f t="shared" si="119"/>
        <v>10</v>
      </c>
      <c r="V64" s="98">
        <v>252</v>
      </c>
      <c r="W64" s="97">
        <f t="shared" si="7"/>
        <v>1.0044248950000001</v>
      </c>
      <c r="X64" s="90">
        <f t="shared" si="8"/>
        <v>4.4190629799999996</v>
      </c>
      <c r="Y64" s="90">
        <f t="shared" si="9"/>
        <v>0</v>
      </c>
      <c r="Z64" s="100" t="str">
        <f t="shared" si="26"/>
        <v>A+J=</v>
      </c>
      <c r="AA64" s="95">
        <f t="shared" si="27"/>
        <v>44851</v>
      </c>
      <c r="AB64" s="4"/>
      <c r="AC64" s="106">
        <f t="shared" si="38"/>
        <v>44</v>
      </c>
      <c r="AD64" s="111">
        <f t="shared" si="111"/>
        <v>46127</v>
      </c>
      <c r="AE64" s="107">
        <f t="shared" si="103"/>
        <v>821.4985558100002</v>
      </c>
      <c r="AF64" s="109">
        <f t="shared" si="112"/>
        <v>21</v>
      </c>
      <c r="AG64" s="118">
        <f t="shared" si="104"/>
        <v>7.7046197699999999</v>
      </c>
      <c r="AH64" s="117">
        <f t="shared" si="105"/>
        <v>5.6302658799999996</v>
      </c>
      <c r="AI64" s="113">
        <v>6.8069999999999997E-3</v>
      </c>
      <c r="AJ64" s="107">
        <f t="shared" si="106"/>
        <v>13.33488565</v>
      </c>
      <c r="AK64" s="106">
        <f t="shared" si="33"/>
        <v>44</v>
      </c>
      <c r="AL64" s="114" t="s">
        <v>117</v>
      </c>
      <c r="AM64" s="111">
        <f t="shared" si="107"/>
        <v>46157</v>
      </c>
      <c r="AN64" s="1"/>
      <c r="AO64" s="111">
        <f t="shared" si="34"/>
        <v>45884</v>
      </c>
      <c r="AP64" s="111">
        <f t="shared" si="110"/>
        <v>45884</v>
      </c>
      <c r="AQ64" s="173">
        <f t="shared" si="35"/>
        <v>45884</v>
      </c>
      <c r="AR64" s="174">
        <f>VLOOKUP(AP64,[1]Plan1!$G$181:$I$470,3)</f>
        <v>7276.54</v>
      </c>
      <c r="AS64" s="175">
        <f t="shared" si="36"/>
        <v>0</v>
      </c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22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3"/>
      <c r="DF64" s="1"/>
      <c r="DG64" s="1"/>
      <c r="DH64" s="1"/>
      <c r="DI64" s="1"/>
      <c r="DJ64" s="1"/>
      <c r="DK64" s="1"/>
      <c r="DL64" s="1"/>
      <c r="DM64" s="1"/>
      <c r="DN64" s="1"/>
      <c r="DO64" s="4"/>
      <c r="DP64" s="15"/>
      <c r="DQ64" s="15"/>
      <c r="DR64" s="24"/>
      <c r="DS64" s="15"/>
      <c r="DT64" s="16"/>
      <c r="DU64" s="15"/>
    </row>
    <row r="65" spans="1:125" ht="12.75" x14ac:dyDescent="0.2">
      <c r="A65" s="89">
        <f t="shared" si="11"/>
        <v>44834</v>
      </c>
      <c r="B65" s="105">
        <f t="shared" si="12"/>
        <v>1003.54404336</v>
      </c>
      <c r="C65" s="90">
        <f t="shared" si="13"/>
        <v>998.68200000000002</v>
      </c>
      <c r="D65" s="91">
        <f t="shared" si="14"/>
        <v>6388.87</v>
      </c>
      <c r="E65" s="92">
        <f t="shared" si="113"/>
        <v>6370.34</v>
      </c>
      <c r="F65" s="93">
        <f t="shared" si="15"/>
        <v>44820</v>
      </c>
      <c r="G65" s="94">
        <f t="shared" si="2"/>
        <v>-2.9003564010536831E-3</v>
      </c>
      <c r="H65" s="95">
        <f t="shared" si="114"/>
        <v>44851</v>
      </c>
      <c r="I65" s="95">
        <f t="shared" si="17"/>
        <v>44851</v>
      </c>
      <c r="J65" s="96">
        <f t="shared" si="115"/>
        <v>21</v>
      </c>
      <c r="K65" s="96">
        <f t="shared" si="116"/>
        <v>11</v>
      </c>
      <c r="L65" s="8">
        <f t="shared" si="19"/>
        <v>1</v>
      </c>
      <c r="M65" s="97">
        <f t="shared" si="117"/>
        <v>1</v>
      </c>
      <c r="N65" s="97">
        <f t="shared" si="52"/>
        <v>1</v>
      </c>
      <c r="O65" s="90">
        <f t="shared" si="118"/>
        <v>1</v>
      </c>
      <c r="P65" s="90">
        <f t="shared" si="5"/>
        <v>998.68200000000002</v>
      </c>
      <c r="Q65" s="98">
        <f t="shared" si="37"/>
        <v>0</v>
      </c>
      <c r="R65" s="7">
        <f t="shared" si="21"/>
        <v>0</v>
      </c>
      <c r="S65" s="90">
        <f t="shared" si="6"/>
        <v>0</v>
      </c>
      <c r="T65" s="99">
        <f t="shared" si="22"/>
        <v>0.117687</v>
      </c>
      <c r="U65" s="98">
        <f t="shared" si="119"/>
        <v>11</v>
      </c>
      <c r="V65" s="98">
        <v>252</v>
      </c>
      <c r="W65" s="97">
        <f t="shared" si="7"/>
        <v>1.00486846</v>
      </c>
      <c r="X65" s="90">
        <f t="shared" si="8"/>
        <v>4.8620433600000004</v>
      </c>
      <c r="Y65" s="90">
        <f t="shared" si="9"/>
        <v>0</v>
      </c>
      <c r="Z65" s="100" t="str">
        <f t="shared" si="26"/>
        <v>A+J=</v>
      </c>
      <c r="AA65" s="95">
        <f t="shared" si="27"/>
        <v>44851</v>
      </c>
      <c r="AB65" s="4"/>
      <c r="AC65" s="106">
        <f t="shared" si="38"/>
        <v>45</v>
      </c>
      <c r="AD65" s="111">
        <f t="shared" si="111"/>
        <v>46157</v>
      </c>
      <c r="AE65" s="107">
        <f t="shared" si="103"/>
        <v>815.54762028000016</v>
      </c>
      <c r="AF65" s="109">
        <f t="shared" si="112"/>
        <v>20</v>
      </c>
      <c r="AG65" s="118">
        <f t="shared" si="104"/>
        <v>7.2861738200000001</v>
      </c>
      <c r="AH65" s="117">
        <f t="shared" si="105"/>
        <v>5.9509355299999998</v>
      </c>
      <c r="AI65" s="113">
        <v>7.2439999999999996E-3</v>
      </c>
      <c r="AJ65" s="107">
        <f t="shared" si="106"/>
        <v>13.237109350000001</v>
      </c>
      <c r="AK65" s="106">
        <f t="shared" si="33"/>
        <v>45</v>
      </c>
      <c r="AL65" s="114" t="s">
        <v>117</v>
      </c>
      <c r="AM65" s="111">
        <f t="shared" si="107"/>
        <v>46188</v>
      </c>
      <c r="AN65" s="1"/>
      <c r="AO65" s="111">
        <f t="shared" si="34"/>
        <v>45915</v>
      </c>
      <c r="AP65" s="111">
        <f t="shared" si="110"/>
        <v>45915</v>
      </c>
      <c r="AQ65" s="173">
        <f t="shared" si="35"/>
        <v>45915</v>
      </c>
      <c r="AR65" s="174">
        <f>VLOOKUP(AP65,[1]Plan1!$G$181:$I$470,3)</f>
        <v>7276.54</v>
      </c>
      <c r="AS65" s="175">
        <f t="shared" si="36"/>
        <v>0</v>
      </c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22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3"/>
      <c r="DF65" s="1"/>
      <c r="DG65" s="1"/>
      <c r="DH65" s="1"/>
      <c r="DI65" s="1"/>
      <c r="DJ65" s="1"/>
      <c r="DK65" s="1"/>
      <c r="DL65" s="1"/>
      <c r="DM65" s="1"/>
      <c r="DN65" s="1"/>
      <c r="DO65" s="4"/>
      <c r="DP65" s="15"/>
      <c r="DQ65" s="15"/>
      <c r="DR65" s="24"/>
      <c r="DS65" s="15"/>
      <c r="DT65" s="16"/>
      <c r="DU65" s="15"/>
    </row>
    <row r="66" spans="1:125" ht="12.75" x14ac:dyDescent="0.2">
      <c r="A66" s="89">
        <f t="shared" si="11"/>
        <v>44835</v>
      </c>
      <c r="B66" s="105">
        <f t="shared" si="12"/>
        <v>1003.98721949</v>
      </c>
      <c r="C66" s="90">
        <f t="shared" si="13"/>
        <v>998.68200000000002</v>
      </c>
      <c r="D66" s="91">
        <f t="shared" si="14"/>
        <v>6388.87</v>
      </c>
      <c r="E66" s="92">
        <f t="shared" si="113"/>
        <v>6370.34</v>
      </c>
      <c r="F66" s="93">
        <f t="shared" si="15"/>
        <v>44820</v>
      </c>
      <c r="G66" s="94">
        <f t="shared" si="2"/>
        <v>-2.9003564010536831E-3</v>
      </c>
      <c r="H66" s="95">
        <f t="shared" si="114"/>
        <v>44851</v>
      </c>
      <c r="I66" s="95">
        <f t="shared" si="17"/>
        <v>44851</v>
      </c>
      <c r="J66" s="96">
        <f t="shared" si="115"/>
        <v>21</v>
      </c>
      <c r="K66" s="96">
        <f t="shared" si="116"/>
        <v>12</v>
      </c>
      <c r="L66" s="8">
        <f t="shared" si="19"/>
        <v>1</v>
      </c>
      <c r="M66" s="97">
        <f t="shared" si="117"/>
        <v>1</v>
      </c>
      <c r="N66" s="97">
        <f t="shared" si="52"/>
        <v>1</v>
      </c>
      <c r="O66" s="90">
        <f t="shared" si="118"/>
        <v>1</v>
      </c>
      <c r="P66" s="90">
        <f t="shared" si="5"/>
        <v>998.68200000000002</v>
      </c>
      <c r="Q66" s="98">
        <f t="shared" si="37"/>
        <v>0</v>
      </c>
      <c r="R66" s="7">
        <f t="shared" si="21"/>
        <v>0</v>
      </c>
      <c r="S66" s="90">
        <f t="shared" si="6"/>
        <v>0</v>
      </c>
      <c r="T66" s="99">
        <f t="shared" si="22"/>
        <v>0.117687</v>
      </c>
      <c r="U66" s="98">
        <f t="shared" si="119"/>
        <v>12</v>
      </c>
      <c r="V66" s="98">
        <v>252</v>
      </c>
      <c r="W66" s="97">
        <f t="shared" si="7"/>
        <v>1.0053122210000001</v>
      </c>
      <c r="X66" s="90">
        <f t="shared" si="8"/>
        <v>5.3052194899999998</v>
      </c>
      <c r="Y66" s="90">
        <f t="shared" si="9"/>
        <v>0</v>
      </c>
      <c r="Z66" s="100" t="str">
        <f t="shared" si="26"/>
        <v>A+J=</v>
      </c>
      <c r="AA66" s="95">
        <f t="shared" si="27"/>
        <v>44851</v>
      </c>
      <c r="AB66" s="4"/>
      <c r="AC66" s="106">
        <f t="shared" si="38"/>
        <v>46</v>
      </c>
      <c r="AD66" s="111">
        <f t="shared" si="111"/>
        <v>46188</v>
      </c>
      <c r="AE66" s="107">
        <f t="shared" si="103"/>
        <v>809.55660747000013</v>
      </c>
      <c r="AF66" s="109">
        <f t="shared" si="112"/>
        <v>20</v>
      </c>
      <c r="AG66" s="118">
        <f t="shared" si="104"/>
        <v>7.23339278</v>
      </c>
      <c r="AH66" s="117">
        <f t="shared" si="105"/>
        <v>5.99101281</v>
      </c>
      <c r="AI66" s="113">
        <v>7.3460000000000001E-3</v>
      </c>
      <c r="AJ66" s="107">
        <f t="shared" si="106"/>
        <v>13.22440559</v>
      </c>
      <c r="AK66" s="106">
        <f t="shared" si="33"/>
        <v>46</v>
      </c>
      <c r="AL66" s="114" t="s">
        <v>117</v>
      </c>
      <c r="AM66" s="111">
        <f t="shared" si="107"/>
        <v>46218</v>
      </c>
      <c r="AN66" s="1"/>
      <c r="AO66" s="111">
        <f t="shared" si="34"/>
        <v>45945</v>
      </c>
      <c r="AP66" s="111">
        <f t="shared" si="110"/>
        <v>45945</v>
      </c>
      <c r="AQ66" s="173">
        <f t="shared" si="35"/>
        <v>45945</v>
      </c>
      <c r="AR66" s="174">
        <f>VLOOKUP(AP66,[1]Plan1!$G$181:$I$470,3)</f>
        <v>7276.54</v>
      </c>
      <c r="AS66" s="175">
        <f t="shared" si="36"/>
        <v>0</v>
      </c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22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3"/>
      <c r="DF66" s="1"/>
      <c r="DG66" s="1"/>
      <c r="DH66" s="1"/>
      <c r="DI66" s="1"/>
      <c r="DJ66" s="1"/>
      <c r="DK66" s="1"/>
      <c r="DL66" s="1"/>
      <c r="DM66" s="1"/>
      <c r="DN66" s="1"/>
      <c r="DO66" s="4"/>
      <c r="DP66" s="15"/>
      <c r="DQ66" s="15"/>
      <c r="DR66" s="24"/>
      <c r="DS66" s="15"/>
      <c r="DT66" s="16"/>
      <c r="DU66" s="15"/>
    </row>
    <row r="67" spans="1:125" ht="12.75" x14ac:dyDescent="0.2">
      <c r="A67" s="89">
        <f t="shared" si="11"/>
        <v>44836</v>
      </c>
      <c r="B67" s="105">
        <f t="shared" si="12"/>
        <v>1003.98721949</v>
      </c>
      <c r="C67" s="90">
        <f t="shared" si="13"/>
        <v>998.68200000000002</v>
      </c>
      <c r="D67" s="91">
        <f t="shared" si="14"/>
        <v>6388.87</v>
      </c>
      <c r="E67" s="92">
        <f t="shared" si="113"/>
        <v>6370.34</v>
      </c>
      <c r="F67" s="93">
        <f t="shared" si="15"/>
        <v>44820</v>
      </c>
      <c r="G67" s="94">
        <f t="shared" si="2"/>
        <v>-2.9003564010536831E-3</v>
      </c>
      <c r="H67" s="95">
        <f t="shared" si="114"/>
        <v>44851</v>
      </c>
      <c r="I67" s="95">
        <f t="shared" si="17"/>
        <v>44851</v>
      </c>
      <c r="J67" s="96">
        <f t="shared" si="115"/>
        <v>21</v>
      </c>
      <c r="K67" s="96">
        <f t="shared" si="116"/>
        <v>12</v>
      </c>
      <c r="L67" s="8">
        <f t="shared" si="19"/>
        <v>1</v>
      </c>
      <c r="M67" s="97">
        <f t="shared" si="117"/>
        <v>1</v>
      </c>
      <c r="N67" s="97">
        <f t="shared" si="52"/>
        <v>1</v>
      </c>
      <c r="O67" s="90">
        <f t="shared" si="118"/>
        <v>1</v>
      </c>
      <c r="P67" s="90">
        <f t="shared" si="5"/>
        <v>998.68200000000002</v>
      </c>
      <c r="Q67" s="98">
        <f t="shared" si="37"/>
        <v>0</v>
      </c>
      <c r="R67" s="7">
        <f t="shared" si="21"/>
        <v>0</v>
      </c>
      <c r="S67" s="90">
        <f t="shared" si="6"/>
        <v>0</v>
      </c>
      <c r="T67" s="99">
        <f t="shared" si="22"/>
        <v>0.117687</v>
      </c>
      <c r="U67" s="98">
        <f t="shared" si="119"/>
        <v>12</v>
      </c>
      <c r="V67" s="98">
        <v>252</v>
      </c>
      <c r="W67" s="97">
        <f t="shared" si="7"/>
        <v>1.0053122210000001</v>
      </c>
      <c r="X67" s="90">
        <f t="shared" si="8"/>
        <v>5.3052194899999998</v>
      </c>
      <c r="Y67" s="90">
        <f t="shared" si="9"/>
        <v>0</v>
      </c>
      <c r="Z67" s="100" t="str">
        <f t="shared" si="26"/>
        <v>A+J=</v>
      </c>
      <c r="AA67" s="95">
        <f t="shared" si="27"/>
        <v>44851</v>
      </c>
      <c r="AB67" s="4"/>
      <c r="AC67" s="106">
        <f t="shared" si="38"/>
        <v>47</v>
      </c>
      <c r="AD67" s="111">
        <f t="shared" si="111"/>
        <v>46218</v>
      </c>
      <c r="AE67" s="107">
        <f t="shared" si="103"/>
        <v>804.07752836000009</v>
      </c>
      <c r="AF67" s="109">
        <f t="shared" si="112"/>
        <v>22</v>
      </c>
      <c r="AG67" s="118">
        <f t="shared" si="104"/>
        <v>7.9017752200000002</v>
      </c>
      <c r="AH67" s="117">
        <f t="shared" si="105"/>
        <v>5.4790791099999998</v>
      </c>
      <c r="AI67" s="113">
        <v>6.7679999999999997E-3</v>
      </c>
      <c r="AJ67" s="107">
        <f t="shared" si="106"/>
        <v>13.38085433</v>
      </c>
      <c r="AK67" s="106">
        <f t="shared" si="33"/>
        <v>47</v>
      </c>
      <c r="AL67" s="114" t="s">
        <v>117</v>
      </c>
      <c r="AM67" s="111">
        <f t="shared" si="107"/>
        <v>46251</v>
      </c>
      <c r="AN67" s="1"/>
      <c r="AO67" s="111">
        <f t="shared" si="34"/>
        <v>45976</v>
      </c>
      <c r="AP67" s="111">
        <f t="shared" si="110"/>
        <v>45978</v>
      </c>
      <c r="AQ67" s="173">
        <f t="shared" si="35"/>
        <v>45976</v>
      </c>
      <c r="AR67" s="174">
        <f>VLOOKUP(AP67,[1]Plan1!$G$181:$I$470,3)</f>
        <v>7276.54</v>
      </c>
      <c r="AS67" s="175">
        <f t="shared" si="36"/>
        <v>0</v>
      </c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22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3"/>
      <c r="DF67" s="1"/>
      <c r="DG67" s="1"/>
      <c r="DH67" s="1"/>
      <c r="DI67" s="1"/>
      <c r="DJ67" s="1"/>
      <c r="DK67" s="1"/>
      <c r="DL67" s="1"/>
      <c r="DM67" s="1"/>
      <c r="DN67" s="1"/>
      <c r="DO67" s="4"/>
      <c r="DP67" s="15"/>
      <c r="DQ67" s="15"/>
      <c r="DR67" s="24"/>
      <c r="DS67" s="15"/>
      <c r="DT67" s="16"/>
      <c r="DU67" s="15"/>
    </row>
    <row r="68" spans="1:125" ht="12.75" x14ac:dyDescent="0.2">
      <c r="A68" s="89">
        <f t="shared" si="11"/>
        <v>44837</v>
      </c>
      <c r="B68" s="105">
        <f t="shared" si="12"/>
        <v>1003.98721949</v>
      </c>
      <c r="C68" s="90">
        <f t="shared" si="13"/>
        <v>998.68200000000002</v>
      </c>
      <c r="D68" s="91">
        <f t="shared" si="14"/>
        <v>6388.87</v>
      </c>
      <c r="E68" s="92">
        <f t="shared" si="113"/>
        <v>6370.34</v>
      </c>
      <c r="F68" s="93">
        <f t="shared" si="15"/>
        <v>44820</v>
      </c>
      <c r="G68" s="94">
        <f t="shared" si="2"/>
        <v>-2.9003564010536831E-3</v>
      </c>
      <c r="H68" s="95">
        <f t="shared" si="114"/>
        <v>44851</v>
      </c>
      <c r="I68" s="95">
        <f t="shared" si="17"/>
        <v>44851</v>
      </c>
      <c r="J68" s="96">
        <f t="shared" si="115"/>
        <v>21</v>
      </c>
      <c r="K68" s="96">
        <f t="shared" si="116"/>
        <v>12</v>
      </c>
      <c r="L68" s="8">
        <f t="shared" si="19"/>
        <v>1</v>
      </c>
      <c r="M68" s="97">
        <f t="shared" si="117"/>
        <v>1</v>
      </c>
      <c r="N68" s="97">
        <f t="shared" si="52"/>
        <v>1</v>
      </c>
      <c r="O68" s="90">
        <f t="shared" si="118"/>
        <v>1</v>
      </c>
      <c r="P68" s="90">
        <f t="shared" si="5"/>
        <v>998.68200000000002</v>
      </c>
      <c r="Q68" s="98">
        <f t="shared" si="37"/>
        <v>0</v>
      </c>
      <c r="R68" s="7">
        <f t="shared" si="21"/>
        <v>0</v>
      </c>
      <c r="S68" s="90">
        <f t="shared" si="6"/>
        <v>0</v>
      </c>
      <c r="T68" s="99">
        <f t="shared" si="22"/>
        <v>0.117687</v>
      </c>
      <c r="U68" s="98">
        <f t="shared" si="119"/>
        <v>12</v>
      </c>
      <c r="V68" s="98">
        <v>252</v>
      </c>
      <c r="W68" s="97">
        <f t="shared" si="7"/>
        <v>1.0053122210000001</v>
      </c>
      <c r="X68" s="90">
        <f t="shared" si="8"/>
        <v>5.3052194899999998</v>
      </c>
      <c r="Y68" s="90">
        <f t="shared" si="9"/>
        <v>0</v>
      </c>
      <c r="Z68" s="100" t="str">
        <f t="shared" si="26"/>
        <v>A+J=</v>
      </c>
      <c r="AA68" s="95">
        <f t="shared" si="27"/>
        <v>44851</v>
      </c>
      <c r="AB68" s="4"/>
      <c r="AC68" s="106">
        <f t="shared" si="38"/>
        <v>48</v>
      </c>
      <c r="AD68" s="111">
        <f t="shared" si="111"/>
        <v>46251</v>
      </c>
      <c r="AE68" s="107">
        <f t="shared" si="103"/>
        <v>798.83172657000011</v>
      </c>
      <c r="AF68" s="109">
        <f t="shared" si="112"/>
        <v>23</v>
      </c>
      <c r="AG68" s="118">
        <f t="shared" si="104"/>
        <v>8.2068518600000004</v>
      </c>
      <c r="AH68" s="117">
        <f t="shared" si="105"/>
        <v>5.2458017899999998</v>
      </c>
      <c r="AI68" s="113">
        <v>6.5240000000000003E-3</v>
      </c>
      <c r="AJ68" s="107">
        <f t="shared" si="106"/>
        <v>13.45265365</v>
      </c>
      <c r="AK68" s="106">
        <f t="shared" si="33"/>
        <v>48</v>
      </c>
      <c r="AL68" s="114" t="s">
        <v>117</v>
      </c>
      <c r="AM68" s="111">
        <f t="shared" si="107"/>
        <v>46280</v>
      </c>
      <c r="AN68" s="1"/>
      <c r="AO68" s="111">
        <f t="shared" si="34"/>
        <v>46006</v>
      </c>
      <c r="AP68" s="111">
        <f t="shared" si="110"/>
        <v>46006</v>
      </c>
      <c r="AQ68" s="173">
        <f t="shared" si="35"/>
        <v>46006</v>
      </c>
      <c r="AR68" s="174">
        <f>VLOOKUP(AP68,[1]Plan1!$G$181:$I$470,3)</f>
        <v>7276.54</v>
      </c>
      <c r="AS68" s="175">
        <f t="shared" si="36"/>
        <v>0</v>
      </c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22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3"/>
      <c r="DF68" s="1"/>
      <c r="DG68" s="1"/>
      <c r="DH68" s="1"/>
      <c r="DI68" s="1"/>
      <c r="DJ68" s="1"/>
      <c r="DK68" s="1"/>
      <c r="DL68" s="1"/>
      <c r="DM68" s="1"/>
      <c r="DN68" s="1"/>
      <c r="DO68" s="4"/>
      <c r="DP68" s="15"/>
      <c r="DQ68" s="15"/>
      <c r="DR68" s="24"/>
      <c r="DS68" s="15"/>
      <c r="DT68" s="16"/>
      <c r="DU68" s="15"/>
    </row>
    <row r="69" spans="1:125" ht="12.75" x14ac:dyDescent="0.2">
      <c r="A69" s="89">
        <f t="shared" si="11"/>
        <v>44838</v>
      </c>
      <c r="B69" s="105">
        <f t="shared" si="12"/>
        <v>1004.43059035</v>
      </c>
      <c r="C69" s="90">
        <f t="shared" si="13"/>
        <v>998.68200000000002</v>
      </c>
      <c r="D69" s="91">
        <f t="shared" si="14"/>
        <v>6388.87</v>
      </c>
      <c r="E69" s="92">
        <f t="shared" si="113"/>
        <v>6370.34</v>
      </c>
      <c r="F69" s="93">
        <f t="shared" si="15"/>
        <v>44820</v>
      </c>
      <c r="G69" s="94">
        <f t="shared" si="2"/>
        <v>-2.9003564010536831E-3</v>
      </c>
      <c r="H69" s="95">
        <f t="shared" si="114"/>
        <v>44851</v>
      </c>
      <c r="I69" s="95">
        <f t="shared" si="17"/>
        <v>44851</v>
      </c>
      <c r="J69" s="96">
        <f t="shared" si="115"/>
        <v>21</v>
      </c>
      <c r="K69" s="96">
        <f t="shared" si="116"/>
        <v>13</v>
      </c>
      <c r="L69" s="8">
        <f t="shared" si="19"/>
        <v>1</v>
      </c>
      <c r="M69" s="97">
        <f t="shared" si="117"/>
        <v>1</v>
      </c>
      <c r="N69" s="97">
        <f t="shared" si="52"/>
        <v>1</v>
      </c>
      <c r="O69" s="90">
        <f t="shared" si="118"/>
        <v>1</v>
      </c>
      <c r="P69" s="90">
        <f t="shared" si="5"/>
        <v>998.68200000000002</v>
      </c>
      <c r="Q69" s="98">
        <f t="shared" si="37"/>
        <v>0</v>
      </c>
      <c r="R69" s="7">
        <f t="shared" si="21"/>
        <v>0</v>
      </c>
      <c r="S69" s="90">
        <f t="shared" si="6"/>
        <v>0</v>
      </c>
      <c r="T69" s="99">
        <f t="shared" si="22"/>
        <v>0.117687</v>
      </c>
      <c r="U69" s="98">
        <f t="shared" si="119"/>
        <v>13</v>
      </c>
      <c r="V69" s="98">
        <v>252</v>
      </c>
      <c r="W69" s="97">
        <f t="shared" si="7"/>
        <v>1.0057561770000001</v>
      </c>
      <c r="X69" s="90">
        <f t="shared" si="8"/>
        <v>5.7485903499999997</v>
      </c>
      <c r="Y69" s="90">
        <f t="shared" si="9"/>
        <v>0</v>
      </c>
      <c r="Z69" s="100" t="str">
        <f t="shared" si="26"/>
        <v>A+J=</v>
      </c>
      <c r="AA69" s="95">
        <f t="shared" si="27"/>
        <v>44851</v>
      </c>
      <c r="AB69" s="4"/>
      <c r="AC69" s="106">
        <f t="shared" si="38"/>
        <v>49</v>
      </c>
      <c r="AD69" s="111">
        <f t="shared" si="111"/>
        <v>46280</v>
      </c>
      <c r="AE69" s="107">
        <f t="shared" si="103"/>
        <v>792.72625569000013</v>
      </c>
      <c r="AF69" s="109">
        <f t="shared" si="112"/>
        <v>20</v>
      </c>
      <c r="AG69" s="118">
        <f t="shared" si="104"/>
        <v>7.0851333500000004</v>
      </c>
      <c r="AH69" s="117">
        <f t="shared" si="105"/>
        <v>6.1054708800000004</v>
      </c>
      <c r="AI69" s="113">
        <v>7.6429999999999996E-3</v>
      </c>
      <c r="AJ69" s="107">
        <f t="shared" si="106"/>
        <v>13.190604230000002</v>
      </c>
      <c r="AK69" s="106">
        <f t="shared" si="33"/>
        <v>49</v>
      </c>
      <c r="AL69" s="114" t="s">
        <v>117</v>
      </c>
      <c r="AM69" s="111">
        <f t="shared" si="107"/>
        <v>46310</v>
      </c>
      <c r="AN69" s="1"/>
      <c r="AO69" s="111">
        <f t="shared" si="34"/>
        <v>46037</v>
      </c>
      <c r="AP69" s="111">
        <f t="shared" si="110"/>
        <v>46037</v>
      </c>
      <c r="AQ69" s="173">
        <f t="shared" si="35"/>
        <v>46037</v>
      </c>
      <c r="AR69" s="174">
        <f>VLOOKUP(AP69,[1]Plan1!$G$181:$I$470,3)</f>
        <v>7276.54</v>
      </c>
      <c r="AS69" s="175">
        <f t="shared" si="36"/>
        <v>0</v>
      </c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22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3"/>
      <c r="DF69" s="1"/>
      <c r="DG69" s="1"/>
      <c r="DH69" s="1"/>
      <c r="DI69" s="1"/>
      <c r="DJ69" s="1"/>
      <c r="DK69" s="1"/>
      <c r="DL69" s="1"/>
      <c r="DM69" s="1"/>
      <c r="DN69" s="1"/>
      <c r="DO69" s="4"/>
      <c r="DP69" s="15"/>
      <c r="DQ69" s="15"/>
      <c r="DR69" s="24"/>
      <c r="DS69" s="15"/>
      <c r="DT69" s="16"/>
      <c r="DU69" s="15"/>
    </row>
    <row r="70" spans="1:125" ht="12.75" x14ac:dyDescent="0.2">
      <c r="A70" s="89">
        <f t="shared" si="11"/>
        <v>44839</v>
      </c>
      <c r="B70" s="105">
        <f t="shared" si="12"/>
        <v>1004.87415796</v>
      </c>
      <c r="C70" s="90">
        <f t="shared" si="13"/>
        <v>998.68200000000002</v>
      </c>
      <c r="D70" s="91">
        <f t="shared" si="14"/>
        <v>6388.87</v>
      </c>
      <c r="E70" s="92">
        <f t="shared" si="113"/>
        <v>6370.34</v>
      </c>
      <c r="F70" s="93">
        <f t="shared" si="15"/>
        <v>44820</v>
      </c>
      <c r="G70" s="94">
        <f t="shared" si="2"/>
        <v>-2.9003564010536831E-3</v>
      </c>
      <c r="H70" s="95">
        <f t="shared" si="114"/>
        <v>44851</v>
      </c>
      <c r="I70" s="95">
        <f t="shared" si="17"/>
        <v>44851</v>
      </c>
      <c r="J70" s="96">
        <f t="shared" si="115"/>
        <v>21</v>
      </c>
      <c r="K70" s="96">
        <f t="shared" si="116"/>
        <v>14</v>
      </c>
      <c r="L70" s="8">
        <f t="shared" si="19"/>
        <v>1</v>
      </c>
      <c r="M70" s="97">
        <f t="shared" si="117"/>
        <v>1</v>
      </c>
      <c r="N70" s="97">
        <f t="shared" si="52"/>
        <v>1</v>
      </c>
      <c r="O70" s="90">
        <f t="shared" si="118"/>
        <v>1</v>
      </c>
      <c r="P70" s="90">
        <f t="shared" si="5"/>
        <v>998.68200000000002</v>
      </c>
      <c r="Q70" s="98">
        <f t="shared" si="37"/>
        <v>0</v>
      </c>
      <c r="R70" s="7">
        <f t="shared" si="21"/>
        <v>0</v>
      </c>
      <c r="S70" s="90">
        <f t="shared" si="6"/>
        <v>0</v>
      </c>
      <c r="T70" s="99">
        <f t="shared" si="22"/>
        <v>0.117687</v>
      </c>
      <c r="U70" s="98">
        <f t="shared" si="119"/>
        <v>14</v>
      </c>
      <c r="V70" s="98">
        <v>252</v>
      </c>
      <c r="W70" s="97">
        <f t="shared" si="7"/>
        <v>1.00620033</v>
      </c>
      <c r="X70" s="90">
        <f t="shared" si="8"/>
        <v>6.1921579600000003</v>
      </c>
      <c r="Y70" s="90">
        <f t="shared" si="9"/>
        <v>0</v>
      </c>
      <c r="Z70" s="100" t="str">
        <f t="shared" si="26"/>
        <v>A+J=</v>
      </c>
      <c r="AA70" s="95">
        <f t="shared" si="27"/>
        <v>44851</v>
      </c>
      <c r="AB70" s="4"/>
      <c r="AC70" s="106">
        <f t="shared" si="38"/>
        <v>50</v>
      </c>
      <c r="AD70" s="111">
        <f t="shared" si="111"/>
        <v>46310</v>
      </c>
      <c r="AE70" s="107">
        <f t="shared" si="103"/>
        <v>786.8497759600001</v>
      </c>
      <c r="AF70" s="109">
        <f t="shared" si="112"/>
        <v>21</v>
      </c>
      <c r="AG70" s="118">
        <f t="shared" si="104"/>
        <v>7.3841634200000001</v>
      </c>
      <c r="AH70" s="117">
        <f t="shared" si="105"/>
        <v>5.8764797299999998</v>
      </c>
      <c r="AI70" s="113">
        <v>7.4130000000000003E-3</v>
      </c>
      <c r="AJ70" s="107">
        <f t="shared" si="106"/>
        <v>13.26064315</v>
      </c>
      <c r="AK70" s="106">
        <f t="shared" si="33"/>
        <v>50</v>
      </c>
      <c r="AL70" s="114" t="s">
        <v>117</v>
      </c>
      <c r="AM70" s="111">
        <f t="shared" si="107"/>
        <v>46342</v>
      </c>
      <c r="AN70" s="1"/>
      <c r="AO70" s="111">
        <f t="shared" si="34"/>
        <v>46068</v>
      </c>
      <c r="AP70" s="111">
        <f t="shared" si="110"/>
        <v>46071</v>
      </c>
      <c r="AQ70" s="173">
        <f t="shared" si="35"/>
        <v>46068</v>
      </c>
      <c r="AR70" s="174">
        <f>VLOOKUP(AP70,[1]Plan1!$G$181:$I$470,3)</f>
        <v>7276.54</v>
      </c>
      <c r="AS70" s="175">
        <f t="shared" si="36"/>
        <v>0</v>
      </c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22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3"/>
      <c r="DF70" s="1"/>
      <c r="DG70" s="1"/>
      <c r="DH70" s="1"/>
      <c r="DI70" s="1"/>
      <c r="DJ70" s="1"/>
      <c r="DK70" s="1"/>
      <c r="DL70" s="1"/>
      <c r="DM70" s="1"/>
      <c r="DN70" s="1"/>
      <c r="DO70" s="4"/>
      <c r="DP70" s="15"/>
      <c r="DQ70" s="15"/>
      <c r="DR70" s="24"/>
      <c r="DS70" s="15"/>
      <c r="DT70" s="16"/>
      <c r="DU70" s="15"/>
    </row>
    <row r="71" spans="1:125" ht="12.75" x14ac:dyDescent="0.2">
      <c r="A71" s="89">
        <f t="shared" si="11"/>
        <v>44840</v>
      </c>
      <c r="B71" s="105">
        <f t="shared" si="12"/>
        <v>1005.31792131</v>
      </c>
      <c r="C71" s="90">
        <f t="shared" si="13"/>
        <v>998.68200000000002</v>
      </c>
      <c r="D71" s="91">
        <f t="shared" si="14"/>
        <v>6388.87</v>
      </c>
      <c r="E71" s="92">
        <f t="shared" si="113"/>
        <v>6370.34</v>
      </c>
      <c r="F71" s="93">
        <f t="shared" si="15"/>
        <v>44820</v>
      </c>
      <c r="G71" s="94">
        <f t="shared" si="2"/>
        <v>-2.9003564010536831E-3</v>
      </c>
      <c r="H71" s="95">
        <f t="shared" si="114"/>
        <v>44851</v>
      </c>
      <c r="I71" s="95">
        <f t="shared" si="17"/>
        <v>44851</v>
      </c>
      <c r="J71" s="96">
        <f t="shared" si="115"/>
        <v>21</v>
      </c>
      <c r="K71" s="96">
        <f t="shared" si="116"/>
        <v>15</v>
      </c>
      <c r="L71" s="8">
        <f t="shared" si="19"/>
        <v>1</v>
      </c>
      <c r="M71" s="97">
        <f t="shared" si="117"/>
        <v>1</v>
      </c>
      <c r="N71" s="97">
        <f t="shared" si="52"/>
        <v>1</v>
      </c>
      <c r="O71" s="90">
        <f t="shared" si="118"/>
        <v>1</v>
      </c>
      <c r="P71" s="90">
        <f t="shared" si="5"/>
        <v>998.68200000000002</v>
      </c>
      <c r="Q71" s="98">
        <f t="shared" si="37"/>
        <v>0</v>
      </c>
      <c r="R71" s="7">
        <f t="shared" si="21"/>
        <v>0</v>
      </c>
      <c r="S71" s="90">
        <f t="shared" si="6"/>
        <v>0</v>
      </c>
      <c r="T71" s="99">
        <f t="shared" si="22"/>
        <v>0.117687</v>
      </c>
      <c r="U71" s="98">
        <f t="shared" si="119"/>
        <v>15</v>
      </c>
      <c r="V71" s="98">
        <v>252</v>
      </c>
      <c r="W71" s="97">
        <f t="shared" si="7"/>
        <v>1.0066446790000001</v>
      </c>
      <c r="X71" s="90">
        <f t="shared" si="8"/>
        <v>6.6359213099999996</v>
      </c>
      <c r="Y71" s="90">
        <f t="shared" si="9"/>
        <v>0</v>
      </c>
      <c r="Z71" s="100" t="str">
        <f t="shared" si="26"/>
        <v>A+J=</v>
      </c>
      <c r="AA71" s="95">
        <f t="shared" si="27"/>
        <v>44851</v>
      </c>
      <c r="AB71" s="4"/>
      <c r="AC71" s="106">
        <f t="shared" si="38"/>
        <v>51</v>
      </c>
      <c r="AD71" s="111">
        <f t="shared" si="111"/>
        <v>46342</v>
      </c>
      <c r="AE71" s="107">
        <f t="shared" si="103"/>
        <v>780.93187880000005</v>
      </c>
      <c r="AF71" s="109">
        <f t="shared" si="112"/>
        <v>21</v>
      </c>
      <c r="AG71" s="118">
        <f t="shared" si="104"/>
        <v>7.3294246100000002</v>
      </c>
      <c r="AH71" s="117">
        <f t="shared" si="105"/>
        <v>5.9178971599999999</v>
      </c>
      <c r="AI71" s="113">
        <v>7.5209999999999999E-3</v>
      </c>
      <c r="AJ71" s="107">
        <f t="shared" si="106"/>
        <v>13.247321769999999</v>
      </c>
      <c r="AK71" s="106">
        <f t="shared" si="33"/>
        <v>51</v>
      </c>
      <c r="AL71" s="114" t="s">
        <v>117</v>
      </c>
      <c r="AM71" s="111">
        <f t="shared" si="107"/>
        <v>46371</v>
      </c>
      <c r="AN71" s="1"/>
      <c r="AO71" s="111">
        <f t="shared" si="34"/>
        <v>46096</v>
      </c>
      <c r="AP71" s="111">
        <f t="shared" si="110"/>
        <v>46097</v>
      </c>
      <c r="AQ71" s="173">
        <f t="shared" si="35"/>
        <v>46096</v>
      </c>
      <c r="AR71" s="174">
        <f>VLOOKUP(AP71,[1]Plan1!$G$181:$I$470,3)</f>
        <v>7276.54</v>
      </c>
      <c r="AS71" s="175">
        <f t="shared" si="36"/>
        <v>0</v>
      </c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22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3"/>
      <c r="DF71" s="1"/>
      <c r="DG71" s="1"/>
      <c r="DH71" s="1"/>
      <c r="DI71" s="1"/>
      <c r="DJ71" s="1"/>
      <c r="DK71" s="1"/>
      <c r="DL71" s="1"/>
      <c r="DM71" s="1"/>
      <c r="DN71" s="1"/>
      <c r="DO71" s="4"/>
      <c r="DP71" s="15"/>
      <c r="DQ71" s="15"/>
      <c r="DR71" s="24"/>
      <c r="DS71" s="15"/>
      <c r="DT71" s="16"/>
      <c r="DU71" s="15"/>
    </row>
    <row r="72" spans="1:125" ht="12.75" x14ac:dyDescent="0.2">
      <c r="A72" s="89">
        <f t="shared" si="11"/>
        <v>44841</v>
      </c>
      <c r="B72" s="105">
        <f t="shared" si="12"/>
        <v>1005.7618804</v>
      </c>
      <c r="C72" s="90">
        <f t="shared" si="13"/>
        <v>998.68200000000002</v>
      </c>
      <c r="D72" s="91">
        <f t="shared" si="14"/>
        <v>6388.87</v>
      </c>
      <c r="E72" s="92">
        <f t="shared" si="113"/>
        <v>6370.34</v>
      </c>
      <c r="F72" s="93">
        <f t="shared" si="15"/>
        <v>44820</v>
      </c>
      <c r="G72" s="94">
        <f t="shared" si="2"/>
        <v>-2.9003564010536831E-3</v>
      </c>
      <c r="H72" s="95">
        <f t="shared" si="114"/>
        <v>44851</v>
      </c>
      <c r="I72" s="95">
        <f t="shared" si="17"/>
        <v>44851</v>
      </c>
      <c r="J72" s="96">
        <f t="shared" si="115"/>
        <v>21</v>
      </c>
      <c r="K72" s="96">
        <f t="shared" si="116"/>
        <v>16</v>
      </c>
      <c r="L72" s="8">
        <f t="shared" si="19"/>
        <v>1</v>
      </c>
      <c r="M72" s="97">
        <f t="shared" si="117"/>
        <v>1</v>
      </c>
      <c r="N72" s="97">
        <f t="shared" si="52"/>
        <v>1</v>
      </c>
      <c r="O72" s="90">
        <f t="shared" si="118"/>
        <v>1</v>
      </c>
      <c r="P72" s="90">
        <f t="shared" si="5"/>
        <v>998.68200000000002</v>
      </c>
      <c r="Q72" s="98">
        <f t="shared" si="37"/>
        <v>0</v>
      </c>
      <c r="R72" s="7">
        <f t="shared" si="21"/>
        <v>0</v>
      </c>
      <c r="S72" s="90">
        <f t="shared" si="6"/>
        <v>0</v>
      </c>
      <c r="T72" s="99">
        <f t="shared" si="22"/>
        <v>0.117687</v>
      </c>
      <c r="U72" s="98">
        <f t="shared" si="119"/>
        <v>16</v>
      </c>
      <c r="V72" s="98">
        <v>252</v>
      </c>
      <c r="W72" s="97">
        <f t="shared" si="7"/>
        <v>1.007089224</v>
      </c>
      <c r="X72" s="90">
        <f t="shared" si="8"/>
        <v>7.0798804000000004</v>
      </c>
      <c r="Y72" s="90">
        <f t="shared" si="9"/>
        <v>0</v>
      </c>
      <c r="Z72" s="100" t="str">
        <f t="shared" si="26"/>
        <v>A+J=</v>
      </c>
      <c r="AA72" s="95">
        <f t="shared" si="27"/>
        <v>44851</v>
      </c>
      <c r="AB72" s="4"/>
      <c r="AC72" s="106">
        <f t="shared" si="38"/>
        <v>52</v>
      </c>
      <c r="AD72" s="111">
        <f t="shared" si="111"/>
        <v>46371</v>
      </c>
      <c r="AE72" s="107">
        <f t="shared" si="103"/>
        <v>774.97180671000001</v>
      </c>
      <c r="AF72" s="109">
        <f t="shared" si="112"/>
        <v>20</v>
      </c>
      <c r="AG72" s="118">
        <f t="shared" si="104"/>
        <v>6.92637299</v>
      </c>
      <c r="AH72" s="117">
        <f t="shared" si="105"/>
        <v>5.9600720899999997</v>
      </c>
      <c r="AI72" s="113">
        <v>7.6319999999999999E-3</v>
      </c>
      <c r="AJ72" s="107">
        <f t="shared" si="106"/>
        <v>12.88644508</v>
      </c>
      <c r="AK72" s="106">
        <f t="shared" si="33"/>
        <v>52</v>
      </c>
      <c r="AL72" s="114" t="s">
        <v>117</v>
      </c>
      <c r="AM72" s="111">
        <f t="shared" si="107"/>
        <v>46402</v>
      </c>
      <c r="AN72" s="1"/>
      <c r="AO72" s="111">
        <f t="shared" si="34"/>
        <v>46127</v>
      </c>
      <c r="AP72" s="111">
        <f t="shared" si="110"/>
        <v>46127</v>
      </c>
      <c r="AQ72" s="173">
        <f t="shared" si="35"/>
        <v>46127</v>
      </c>
      <c r="AR72" s="174">
        <f>VLOOKUP(AP72,[1]Plan1!$G$181:$I$470,3)</f>
        <v>7276.54</v>
      </c>
      <c r="AS72" s="175">
        <f t="shared" si="36"/>
        <v>0</v>
      </c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22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3"/>
      <c r="DF72" s="1"/>
      <c r="DG72" s="1"/>
      <c r="DH72" s="1"/>
      <c r="DI72" s="1"/>
      <c r="DJ72" s="1"/>
      <c r="DK72" s="1"/>
      <c r="DL72" s="1"/>
      <c r="DM72" s="1"/>
      <c r="DN72" s="1"/>
      <c r="DO72" s="4"/>
      <c r="DP72" s="15"/>
      <c r="DQ72" s="15"/>
      <c r="DR72" s="24"/>
      <c r="DS72" s="15"/>
      <c r="DT72" s="16"/>
      <c r="DU72" s="15"/>
    </row>
    <row r="73" spans="1:125" ht="12.75" x14ac:dyDescent="0.2">
      <c r="A73" s="89">
        <f t="shared" si="11"/>
        <v>44842</v>
      </c>
      <c r="B73" s="105">
        <f t="shared" si="12"/>
        <v>1006.20603623</v>
      </c>
      <c r="C73" s="90">
        <f t="shared" si="13"/>
        <v>998.68200000000002</v>
      </c>
      <c r="D73" s="91">
        <f t="shared" si="14"/>
        <v>6388.87</v>
      </c>
      <c r="E73" s="92">
        <f t="shared" si="113"/>
        <v>6370.34</v>
      </c>
      <c r="F73" s="93">
        <f t="shared" si="15"/>
        <v>44820</v>
      </c>
      <c r="G73" s="94">
        <f t="shared" si="2"/>
        <v>-2.9003564010536831E-3</v>
      </c>
      <c r="H73" s="95">
        <f t="shared" si="114"/>
        <v>44851</v>
      </c>
      <c r="I73" s="95">
        <f t="shared" si="17"/>
        <v>44851</v>
      </c>
      <c r="J73" s="96">
        <f t="shared" si="115"/>
        <v>21</v>
      </c>
      <c r="K73" s="96">
        <f t="shared" si="116"/>
        <v>17</v>
      </c>
      <c r="L73" s="8">
        <f t="shared" si="19"/>
        <v>1</v>
      </c>
      <c r="M73" s="97">
        <f t="shared" si="117"/>
        <v>1</v>
      </c>
      <c r="N73" s="97">
        <f t="shared" si="52"/>
        <v>1</v>
      </c>
      <c r="O73" s="90">
        <f t="shared" si="118"/>
        <v>1</v>
      </c>
      <c r="P73" s="90">
        <f t="shared" si="5"/>
        <v>998.68200000000002</v>
      </c>
      <c r="Q73" s="98">
        <f t="shared" si="37"/>
        <v>0</v>
      </c>
      <c r="R73" s="7">
        <f t="shared" si="21"/>
        <v>0</v>
      </c>
      <c r="S73" s="90">
        <f t="shared" si="6"/>
        <v>0</v>
      </c>
      <c r="T73" s="99">
        <f t="shared" si="22"/>
        <v>0.117687</v>
      </c>
      <c r="U73" s="98">
        <f t="shared" si="119"/>
        <v>17</v>
      </c>
      <c r="V73" s="98">
        <v>252</v>
      </c>
      <c r="W73" s="97">
        <f t="shared" si="7"/>
        <v>1.007533966</v>
      </c>
      <c r="X73" s="90">
        <f t="shared" si="8"/>
        <v>7.5240362300000001</v>
      </c>
      <c r="Y73" s="90">
        <f t="shared" si="9"/>
        <v>0</v>
      </c>
      <c r="Z73" s="100" t="str">
        <f t="shared" si="26"/>
        <v>A+J=</v>
      </c>
      <c r="AA73" s="95">
        <f t="shared" si="27"/>
        <v>44851</v>
      </c>
      <c r="AB73" s="4"/>
      <c r="AC73" s="106">
        <f t="shared" si="38"/>
        <v>53</v>
      </c>
      <c r="AD73" s="111">
        <f t="shared" si="111"/>
        <v>46402</v>
      </c>
      <c r="AE73" s="107">
        <f t="shared" si="103"/>
        <v>768.96965007000006</v>
      </c>
      <c r="AF73" s="109">
        <f t="shared" si="112"/>
        <v>21</v>
      </c>
      <c r="AG73" s="118">
        <f t="shared" si="104"/>
        <v>7.2187825500000002</v>
      </c>
      <c r="AH73" s="117">
        <f t="shared" si="105"/>
        <v>6.0021566399999999</v>
      </c>
      <c r="AI73" s="113">
        <v>7.7450000000000001E-3</v>
      </c>
      <c r="AJ73" s="107">
        <f t="shared" si="106"/>
        <v>13.220939189999999</v>
      </c>
      <c r="AK73" s="106">
        <f t="shared" si="33"/>
        <v>53</v>
      </c>
      <c r="AL73" s="114" t="s">
        <v>117</v>
      </c>
      <c r="AM73" s="111">
        <f t="shared" si="107"/>
        <v>46433</v>
      </c>
      <c r="AN73" s="1"/>
      <c r="AO73" s="111">
        <f t="shared" si="34"/>
        <v>46157</v>
      </c>
      <c r="AP73" s="111">
        <f t="shared" si="110"/>
        <v>46157</v>
      </c>
      <c r="AQ73" s="173">
        <f t="shared" si="35"/>
        <v>46157</v>
      </c>
      <c r="AR73" s="174">
        <f>VLOOKUP(AP73,[1]Plan1!$G$181:$I$470,3)</f>
        <v>7276.54</v>
      </c>
      <c r="AS73" s="175">
        <f t="shared" si="36"/>
        <v>0</v>
      </c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22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3"/>
      <c r="DF73" s="1"/>
      <c r="DG73" s="1"/>
      <c r="DH73" s="1"/>
      <c r="DI73" s="1"/>
      <c r="DJ73" s="1"/>
      <c r="DK73" s="1"/>
      <c r="DL73" s="1"/>
      <c r="DM73" s="1"/>
      <c r="DN73" s="1"/>
      <c r="DO73" s="4"/>
      <c r="DP73" s="15"/>
      <c r="DQ73" s="15"/>
      <c r="DR73" s="24"/>
      <c r="DS73" s="15"/>
      <c r="DT73" s="16"/>
      <c r="DU73" s="15"/>
    </row>
    <row r="74" spans="1:125" ht="12.75" x14ac:dyDescent="0.2">
      <c r="A74" s="89">
        <f t="shared" si="11"/>
        <v>44843</v>
      </c>
      <c r="B74" s="105">
        <f t="shared" si="12"/>
        <v>1006.20603623</v>
      </c>
      <c r="C74" s="90">
        <f t="shared" si="13"/>
        <v>998.68200000000002</v>
      </c>
      <c r="D74" s="91">
        <f t="shared" si="14"/>
        <v>6388.87</v>
      </c>
      <c r="E74" s="92">
        <f t="shared" si="113"/>
        <v>6370.34</v>
      </c>
      <c r="F74" s="93">
        <f t="shared" si="15"/>
        <v>44820</v>
      </c>
      <c r="G74" s="94">
        <f t="shared" si="2"/>
        <v>-2.9003564010536831E-3</v>
      </c>
      <c r="H74" s="95">
        <f t="shared" si="114"/>
        <v>44851</v>
      </c>
      <c r="I74" s="95">
        <f t="shared" si="17"/>
        <v>44851</v>
      </c>
      <c r="J74" s="96">
        <f t="shared" si="115"/>
        <v>21</v>
      </c>
      <c r="K74" s="96">
        <f t="shared" si="116"/>
        <v>17</v>
      </c>
      <c r="L74" s="8">
        <f t="shared" si="19"/>
        <v>1</v>
      </c>
      <c r="M74" s="97">
        <f t="shared" si="117"/>
        <v>1</v>
      </c>
      <c r="N74" s="97">
        <f t="shared" si="52"/>
        <v>1</v>
      </c>
      <c r="O74" s="90">
        <f t="shared" si="118"/>
        <v>1</v>
      </c>
      <c r="P74" s="90">
        <f t="shared" si="5"/>
        <v>998.68200000000002</v>
      </c>
      <c r="Q74" s="98">
        <f t="shared" si="37"/>
        <v>0</v>
      </c>
      <c r="R74" s="7">
        <f t="shared" si="21"/>
        <v>0</v>
      </c>
      <c r="S74" s="90">
        <f t="shared" si="6"/>
        <v>0</v>
      </c>
      <c r="T74" s="99">
        <f t="shared" si="22"/>
        <v>0.117687</v>
      </c>
      <c r="U74" s="98">
        <f t="shared" si="119"/>
        <v>17</v>
      </c>
      <c r="V74" s="98">
        <v>252</v>
      </c>
      <c r="W74" s="97">
        <f t="shared" si="7"/>
        <v>1.007533966</v>
      </c>
      <c r="X74" s="90">
        <f t="shared" si="8"/>
        <v>7.5240362300000001</v>
      </c>
      <c r="Y74" s="90">
        <f t="shared" si="9"/>
        <v>0</v>
      </c>
      <c r="Z74" s="100" t="str">
        <f t="shared" si="26"/>
        <v>A+J=</v>
      </c>
      <c r="AA74" s="95">
        <f t="shared" si="27"/>
        <v>44851</v>
      </c>
      <c r="AB74" s="4"/>
      <c r="AC74" s="106">
        <f t="shared" si="38"/>
        <v>54</v>
      </c>
      <c r="AD74" s="111">
        <f t="shared" si="111"/>
        <v>46433</v>
      </c>
      <c r="AE74" s="107">
        <f t="shared" si="103"/>
        <v>762.39880442000003</v>
      </c>
      <c r="AF74" s="109">
        <f t="shared" si="112"/>
        <v>19</v>
      </c>
      <c r="AG74" s="118">
        <f t="shared" si="104"/>
        <v>6.47782955</v>
      </c>
      <c r="AH74" s="117">
        <f t="shared" si="105"/>
        <v>6.5708456499999999</v>
      </c>
      <c r="AI74" s="113">
        <v>8.5450000000000005E-3</v>
      </c>
      <c r="AJ74" s="107">
        <f t="shared" si="106"/>
        <v>13.0486752</v>
      </c>
      <c r="AK74" s="106">
        <f t="shared" si="33"/>
        <v>54</v>
      </c>
      <c r="AL74" s="114" t="s">
        <v>117</v>
      </c>
      <c r="AM74" s="111">
        <f t="shared" si="107"/>
        <v>46461</v>
      </c>
      <c r="AN74" s="1"/>
      <c r="AO74" s="111">
        <f t="shared" si="34"/>
        <v>46188</v>
      </c>
      <c r="AP74" s="111">
        <f t="shared" si="110"/>
        <v>46188</v>
      </c>
      <c r="AQ74" s="173">
        <f t="shared" si="35"/>
        <v>46188</v>
      </c>
      <c r="AR74" s="174">
        <f>VLOOKUP(AP74,[1]Plan1!$G$181:$I$470,3)</f>
        <v>7276.54</v>
      </c>
      <c r="AS74" s="175">
        <f t="shared" si="36"/>
        <v>0</v>
      </c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22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3"/>
      <c r="DF74" s="1"/>
      <c r="DG74" s="1"/>
      <c r="DH74" s="1"/>
      <c r="DI74" s="1"/>
      <c r="DJ74" s="1"/>
      <c r="DK74" s="1"/>
      <c r="DL74" s="1"/>
      <c r="DM74" s="1"/>
      <c r="DN74" s="1"/>
      <c r="DO74" s="4"/>
      <c r="DP74" s="15"/>
      <c r="DQ74" s="15"/>
      <c r="DR74" s="24"/>
      <c r="DS74" s="15"/>
      <c r="DT74" s="16"/>
      <c r="DU74" s="27"/>
    </row>
    <row r="75" spans="1:125" ht="12.75" x14ac:dyDescent="0.2">
      <c r="A75" s="89">
        <f t="shared" si="11"/>
        <v>44844</v>
      </c>
      <c r="B75" s="105">
        <f t="shared" si="12"/>
        <v>1006.20603623</v>
      </c>
      <c r="C75" s="90">
        <f t="shared" si="13"/>
        <v>998.68200000000002</v>
      </c>
      <c r="D75" s="91">
        <f t="shared" si="14"/>
        <v>6388.87</v>
      </c>
      <c r="E75" s="92">
        <f t="shared" si="113"/>
        <v>6370.34</v>
      </c>
      <c r="F75" s="93">
        <f t="shared" si="15"/>
        <v>44820</v>
      </c>
      <c r="G75" s="94">
        <f t="shared" si="2"/>
        <v>-2.9003564010536831E-3</v>
      </c>
      <c r="H75" s="95">
        <f t="shared" si="114"/>
        <v>44851</v>
      </c>
      <c r="I75" s="95">
        <f t="shared" si="17"/>
        <v>44851</v>
      </c>
      <c r="J75" s="96">
        <f t="shared" si="115"/>
        <v>21</v>
      </c>
      <c r="K75" s="96">
        <f t="shared" si="116"/>
        <v>17</v>
      </c>
      <c r="L75" s="8">
        <f t="shared" si="19"/>
        <v>1</v>
      </c>
      <c r="M75" s="97">
        <f t="shared" si="117"/>
        <v>1</v>
      </c>
      <c r="N75" s="97">
        <f t="shared" si="52"/>
        <v>1</v>
      </c>
      <c r="O75" s="90">
        <f t="shared" si="118"/>
        <v>1</v>
      </c>
      <c r="P75" s="90">
        <f t="shared" si="5"/>
        <v>998.68200000000002</v>
      </c>
      <c r="Q75" s="98">
        <f t="shared" si="37"/>
        <v>0</v>
      </c>
      <c r="R75" s="7">
        <f t="shared" si="21"/>
        <v>0</v>
      </c>
      <c r="S75" s="90">
        <f t="shared" si="6"/>
        <v>0</v>
      </c>
      <c r="T75" s="99">
        <f t="shared" si="22"/>
        <v>0.117687</v>
      </c>
      <c r="U75" s="98">
        <f t="shared" si="119"/>
        <v>17</v>
      </c>
      <c r="V75" s="98">
        <v>252</v>
      </c>
      <c r="W75" s="97">
        <f t="shared" si="7"/>
        <v>1.007533966</v>
      </c>
      <c r="X75" s="90">
        <f t="shared" si="8"/>
        <v>7.5240362300000001</v>
      </c>
      <c r="Y75" s="90">
        <f t="shared" si="9"/>
        <v>0</v>
      </c>
      <c r="Z75" s="100" t="str">
        <f t="shared" si="26"/>
        <v>A+J=</v>
      </c>
      <c r="AA75" s="95">
        <f t="shared" si="27"/>
        <v>44851</v>
      </c>
      <c r="AB75" s="4"/>
      <c r="AC75" s="106">
        <f t="shared" si="38"/>
        <v>55</v>
      </c>
      <c r="AD75" s="111">
        <f t="shared" si="111"/>
        <v>46461</v>
      </c>
      <c r="AE75" s="107">
        <f t="shared" si="103"/>
        <v>756.04649759000006</v>
      </c>
      <c r="AF75" s="109">
        <f t="shared" si="112"/>
        <v>20</v>
      </c>
      <c r="AG75" s="118">
        <f t="shared" si="104"/>
        <v>6.7619963199999997</v>
      </c>
      <c r="AH75" s="117">
        <f t="shared" si="105"/>
        <v>6.3523068299999998</v>
      </c>
      <c r="AI75" s="113">
        <v>8.3320000000000009E-3</v>
      </c>
      <c r="AJ75" s="107">
        <f t="shared" si="106"/>
        <v>13.11430315</v>
      </c>
      <c r="AK75" s="106">
        <f t="shared" si="33"/>
        <v>55</v>
      </c>
      <c r="AL75" s="114" t="s">
        <v>117</v>
      </c>
      <c r="AM75" s="111">
        <f t="shared" si="107"/>
        <v>46492</v>
      </c>
      <c r="AN75" s="1"/>
      <c r="AO75" s="111">
        <f t="shared" si="34"/>
        <v>46218</v>
      </c>
      <c r="AP75" s="111">
        <f t="shared" si="110"/>
        <v>46218</v>
      </c>
      <c r="AQ75" s="173">
        <f t="shared" si="35"/>
        <v>46218</v>
      </c>
      <c r="AR75" s="174">
        <f>VLOOKUP(AP75,[1]Plan1!$G$181:$I$470,3)</f>
        <v>7276.54</v>
      </c>
      <c r="AS75" s="175">
        <f t="shared" si="36"/>
        <v>0</v>
      </c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22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3"/>
      <c r="DF75" s="1"/>
      <c r="DG75" s="1"/>
      <c r="DH75" s="1"/>
      <c r="DI75" s="1"/>
      <c r="DJ75" s="1"/>
      <c r="DK75" s="1"/>
      <c r="DL75" s="1"/>
      <c r="DM75" s="1"/>
      <c r="DN75" s="1"/>
      <c r="DO75" s="4"/>
      <c r="DP75" s="15"/>
      <c r="DQ75" s="15"/>
      <c r="DR75" s="24"/>
      <c r="DS75" s="15"/>
      <c r="DT75" s="16"/>
      <c r="DU75" s="15"/>
    </row>
    <row r="76" spans="1:125" ht="12.75" x14ac:dyDescent="0.2">
      <c r="A76" s="89">
        <f t="shared" si="11"/>
        <v>44845</v>
      </c>
      <c r="B76" s="105">
        <f t="shared" si="12"/>
        <v>1006.6503878</v>
      </c>
      <c r="C76" s="90">
        <f t="shared" si="13"/>
        <v>998.68200000000002</v>
      </c>
      <c r="D76" s="91">
        <f t="shared" si="14"/>
        <v>6388.87</v>
      </c>
      <c r="E76" s="92">
        <f t="shared" si="113"/>
        <v>6370.34</v>
      </c>
      <c r="F76" s="93">
        <f t="shared" si="15"/>
        <v>44820</v>
      </c>
      <c r="G76" s="94">
        <f t="shared" si="2"/>
        <v>-2.9003564010536831E-3</v>
      </c>
      <c r="H76" s="95">
        <f t="shared" si="114"/>
        <v>44851</v>
      </c>
      <c r="I76" s="95">
        <f t="shared" si="17"/>
        <v>44851</v>
      </c>
      <c r="J76" s="96">
        <f t="shared" si="115"/>
        <v>21</v>
      </c>
      <c r="K76" s="96">
        <f t="shared" si="116"/>
        <v>18</v>
      </c>
      <c r="L76" s="8">
        <f t="shared" si="19"/>
        <v>1</v>
      </c>
      <c r="M76" s="97">
        <f t="shared" si="117"/>
        <v>1</v>
      </c>
      <c r="N76" s="97">
        <f t="shared" si="52"/>
        <v>1</v>
      </c>
      <c r="O76" s="90">
        <f t="shared" si="118"/>
        <v>1</v>
      </c>
      <c r="P76" s="90">
        <f t="shared" si="5"/>
        <v>998.68200000000002</v>
      </c>
      <c r="Q76" s="98">
        <f t="shared" si="37"/>
        <v>0</v>
      </c>
      <c r="R76" s="7">
        <f t="shared" si="21"/>
        <v>0</v>
      </c>
      <c r="S76" s="90">
        <f t="shared" si="6"/>
        <v>0</v>
      </c>
      <c r="T76" s="99">
        <f t="shared" si="22"/>
        <v>0.117687</v>
      </c>
      <c r="U76" s="98">
        <f t="shared" si="119"/>
        <v>18</v>
      </c>
      <c r="V76" s="98">
        <v>252</v>
      </c>
      <c r="W76" s="97">
        <f t="shared" si="7"/>
        <v>1.007978904</v>
      </c>
      <c r="X76" s="90">
        <f t="shared" si="8"/>
        <v>7.9683878000000004</v>
      </c>
      <c r="Y76" s="90">
        <f t="shared" si="9"/>
        <v>0</v>
      </c>
      <c r="Z76" s="100" t="str">
        <f t="shared" si="26"/>
        <v>A+J=</v>
      </c>
      <c r="AA76" s="95">
        <f t="shared" si="27"/>
        <v>44851</v>
      </c>
      <c r="AB76" s="4"/>
      <c r="AC76" s="106">
        <f t="shared" si="38"/>
        <v>56</v>
      </c>
      <c r="AD76" s="111">
        <f t="shared" si="111"/>
        <v>46492</v>
      </c>
      <c r="AE76" s="107">
        <f t="shared" si="103"/>
        <v>750.16672398000003</v>
      </c>
      <c r="AF76" s="109">
        <f t="shared" si="112"/>
        <v>22</v>
      </c>
      <c r="AG76" s="118">
        <f t="shared" si="104"/>
        <v>7.3794833200000003</v>
      </c>
      <c r="AH76" s="117">
        <f t="shared" si="105"/>
        <v>5.87977361</v>
      </c>
      <c r="AI76" s="113">
        <v>7.7770000000000001E-3</v>
      </c>
      <c r="AJ76" s="107">
        <f t="shared" si="106"/>
        <v>13.259256929999999</v>
      </c>
      <c r="AK76" s="106">
        <f t="shared" si="33"/>
        <v>56</v>
      </c>
      <c r="AL76" s="114" t="s">
        <v>117</v>
      </c>
      <c r="AM76" s="111">
        <f t="shared" si="107"/>
        <v>46524</v>
      </c>
      <c r="AN76" s="1"/>
      <c r="AO76" s="111">
        <f t="shared" si="34"/>
        <v>46249</v>
      </c>
      <c r="AP76" s="111">
        <f t="shared" si="110"/>
        <v>46251</v>
      </c>
      <c r="AQ76" s="173">
        <f t="shared" si="35"/>
        <v>46249</v>
      </c>
      <c r="AR76" s="174">
        <f>VLOOKUP(AP76,[1]Plan1!$G$181:$I$470,3)</f>
        <v>7276.54</v>
      </c>
      <c r="AS76" s="175">
        <f t="shared" si="36"/>
        <v>0</v>
      </c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22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3"/>
      <c r="DF76" s="1"/>
      <c r="DG76" s="1"/>
      <c r="DH76" s="1"/>
      <c r="DI76" s="1"/>
      <c r="DJ76" s="1"/>
      <c r="DK76" s="1"/>
      <c r="DL76" s="1"/>
      <c r="DM76" s="1"/>
      <c r="DN76" s="1"/>
      <c r="DO76" s="4"/>
      <c r="DP76" s="15"/>
      <c r="DQ76" s="15"/>
      <c r="DR76" s="24"/>
      <c r="DS76" s="15"/>
      <c r="DT76" s="16"/>
      <c r="DU76" s="15"/>
    </row>
    <row r="77" spans="1:125" ht="12.75" x14ac:dyDescent="0.2">
      <c r="A77" s="89">
        <f t="shared" si="11"/>
        <v>44846</v>
      </c>
      <c r="B77" s="105">
        <f t="shared" si="12"/>
        <v>1007.0949351100001</v>
      </c>
      <c r="C77" s="90">
        <f t="shared" si="13"/>
        <v>998.68200000000002</v>
      </c>
      <c r="D77" s="91">
        <f t="shared" si="14"/>
        <v>6388.87</v>
      </c>
      <c r="E77" s="92">
        <f t="shared" si="113"/>
        <v>6370.34</v>
      </c>
      <c r="F77" s="93">
        <f t="shared" si="15"/>
        <v>44820</v>
      </c>
      <c r="G77" s="94">
        <f t="shared" si="2"/>
        <v>-2.9003564010536831E-3</v>
      </c>
      <c r="H77" s="95">
        <f t="shared" si="114"/>
        <v>44851</v>
      </c>
      <c r="I77" s="95">
        <f t="shared" si="17"/>
        <v>44851</v>
      </c>
      <c r="J77" s="96">
        <f t="shared" si="115"/>
        <v>21</v>
      </c>
      <c r="K77" s="96">
        <f t="shared" si="116"/>
        <v>19</v>
      </c>
      <c r="L77" s="8">
        <f t="shared" si="19"/>
        <v>1</v>
      </c>
      <c r="M77" s="97">
        <f t="shared" si="117"/>
        <v>1</v>
      </c>
      <c r="N77" s="97">
        <f t="shared" si="52"/>
        <v>1</v>
      </c>
      <c r="O77" s="90">
        <f t="shared" si="118"/>
        <v>1</v>
      </c>
      <c r="P77" s="90">
        <f t="shared" si="5"/>
        <v>998.68200000000002</v>
      </c>
      <c r="Q77" s="98">
        <f t="shared" si="37"/>
        <v>0</v>
      </c>
      <c r="R77" s="7">
        <f t="shared" si="21"/>
        <v>0</v>
      </c>
      <c r="S77" s="90">
        <f t="shared" si="6"/>
        <v>0</v>
      </c>
      <c r="T77" s="99">
        <f t="shared" si="22"/>
        <v>0.117687</v>
      </c>
      <c r="U77" s="98">
        <f t="shared" si="119"/>
        <v>19</v>
      </c>
      <c r="V77" s="98">
        <v>252</v>
      </c>
      <c r="W77" s="97">
        <f t="shared" si="7"/>
        <v>1.008424038</v>
      </c>
      <c r="X77" s="90">
        <f t="shared" si="8"/>
        <v>8.4129351099999994</v>
      </c>
      <c r="Y77" s="90">
        <f t="shared" si="9"/>
        <v>0</v>
      </c>
      <c r="Z77" s="100" t="str">
        <f t="shared" si="26"/>
        <v>A+J=</v>
      </c>
      <c r="AA77" s="95">
        <f t="shared" si="27"/>
        <v>44851</v>
      </c>
      <c r="AB77" s="4"/>
      <c r="AC77" s="106">
        <f t="shared" si="38"/>
        <v>57</v>
      </c>
      <c r="AD77" s="111">
        <f t="shared" si="111"/>
        <v>46524</v>
      </c>
      <c r="AE77" s="107">
        <f t="shared" si="103"/>
        <v>743.98685051000007</v>
      </c>
      <c r="AF77" s="109">
        <f t="shared" si="112"/>
        <v>21</v>
      </c>
      <c r="AG77" s="118">
        <f t="shared" si="104"/>
        <v>6.98772576</v>
      </c>
      <c r="AH77" s="117">
        <f t="shared" si="105"/>
        <v>6.1798734700000004</v>
      </c>
      <c r="AI77" s="113">
        <v>8.2380000000000005E-3</v>
      </c>
      <c r="AJ77" s="107">
        <f t="shared" si="106"/>
        <v>13.16759923</v>
      </c>
      <c r="AK77" s="106">
        <f t="shared" si="33"/>
        <v>57</v>
      </c>
      <c r="AL77" s="114" t="s">
        <v>117</v>
      </c>
      <c r="AM77" s="111">
        <f t="shared" si="107"/>
        <v>46553</v>
      </c>
      <c r="AN77" s="1"/>
      <c r="AO77" s="111">
        <f t="shared" si="34"/>
        <v>46280</v>
      </c>
      <c r="AP77" s="111">
        <f t="shared" si="110"/>
        <v>46280</v>
      </c>
      <c r="AQ77" s="173">
        <f t="shared" si="35"/>
        <v>46280</v>
      </c>
      <c r="AR77" s="174">
        <f>VLOOKUP(AP77,[1]Plan1!$G$181:$I$470,3)</f>
        <v>7276.54</v>
      </c>
      <c r="AS77" s="175">
        <f t="shared" si="36"/>
        <v>0</v>
      </c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22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3"/>
      <c r="DF77" s="1"/>
      <c r="DG77" s="1"/>
      <c r="DH77" s="1"/>
      <c r="DI77" s="1"/>
      <c r="DJ77" s="1"/>
      <c r="DK77" s="1"/>
      <c r="DL77" s="1"/>
      <c r="DM77" s="1"/>
      <c r="DN77" s="1"/>
      <c r="DO77" s="4"/>
      <c r="DP77" s="15"/>
      <c r="DQ77" s="15"/>
      <c r="DR77" s="24"/>
      <c r="DS77" s="15"/>
      <c r="DT77" s="16"/>
      <c r="DU77" s="15"/>
    </row>
    <row r="78" spans="1:125" ht="12.75" x14ac:dyDescent="0.2">
      <c r="A78" s="89">
        <f t="shared" si="11"/>
        <v>44847</v>
      </c>
      <c r="B78" s="105">
        <f t="shared" si="12"/>
        <v>1007.0949351100001</v>
      </c>
      <c r="C78" s="90">
        <f t="shared" si="13"/>
        <v>998.68200000000002</v>
      </c>
      <c r="D78" s="91">
        <f t="shared" si="14"/>
        <v>6388.87</v>
      </c>
      <c r="E78" s="92">
        <f t="shared" si="113"/>
        <v>6370.34</v>
      </c>
      <c r="F78" s="93">
        <f t="shared" si="15"/>
        <v>44820</v>
      </c>
      <c r="G78" s="94">
        <f t="shared" si="2"/>
        <v>-2.9003564010536831E-3</v>
      </c>
      <c r="H78" s="95">
        <f t="shared" si="114"/>
        <v>44851</v>
      </c>
      <c r="I78" s="95">
        <f t="shared" si="17"/>
        <v>44851</v>
      </c>
      <c r="J78" s="96">
        <f t="shared" si="115"/>
        <v>21</v>
      </c>
      <c r="K78" s="96">
        <f t="shared" si="116"/>
        <v>19</v>
      </c>
      <c r="L78" s="8">
        <f t="shared" si="19"/>
        <v>1</v>
      </c>
      <c r="M78" s="97">
        <f t="shared" si="117"/>
        <v>1</v>
      </c>
      <c r="N78" s="97">
        <f t="shared" si="52"/>
        <v>1</v>
      </c>
      <c r="O78" s="90">
        <f t="shared" si="118"/>
        <v>1</v>
      </c>
      <c r="P78" s="90">
        <f t="shared" si="5"/>
        <v>998.68200000000002</v>
      </c>
      <c r="Q78" s="98">
        <f t="shared" si="37"/>
        <v>0</v>
      </c>
      <c r="R78" s="7">
        <f t="shared" si="21"/>
        <v>0</v>
      </c>
      <c r="S78" s="90">
        <f t="shared" si="6"/>
        <v>0</v>
      </c>
      <c r="T78" s="99">
        <f t="shared" si="22"/>
        <v>0.117687</v>
      </c>
      <c r="U78" s="98">
        <f t="shared" si="119"/>
        <v>19</v>
      </c>
      <c r="V78" s="98">
        <v>252</v>
      </c>
      <c r="W78" s="97">
        <f t="shared" si="7"/>
        <v>1.008424038</v>
      </c>
      <c r="X78" s="90">
        <f t="shared" si="8"/>
        <v>8.4129351099999994</v>
      </c>
      <c r="Y78" s="90">
        <f t="shared" si="9"/>
        <v>0</v>
      </c>
      <c r="Z78" s="100" t="str">
        <f t="shared" si="26"/>
        <v>A+J=</v>
      </c>
      <c r="AA78" s="95">
        <f t="shared" si="27"/>
        <v>44851</v>
      </c>
      <c r="AB78" s="4"/>
      <c r="AC78" s="106">
        <f t="shared" si="38"/>
        <v>58</v>
      </c>
      <c r="AD78" s="111">
        <f t="shared" si="111"/>
        <v>46553</v>
      </c>
      <c r="AE78" s="107">
        <f t="shared" si="103"/>
        <v>737.50895701000002</v>
      </c>
      <c r="AF78" s="109">
        <f t="shared" si="112"/>
        <v>20</v>
      </c>
      <c r="AG78" s="118">
        <f t="shared" si="104"/>
        <v>6.5986938999999998</v>
      </c>
      <c r="AH78" s="117">
        <f t="shared" si="105"/>
        <v>6.4778935000000004</v>
      </c>
      <c r="AI78" s="113">
        <v>8.7069999999999995E-3</v>
      </c>
      <c r="AJ78" s="107">
        <f t="shared" si="106"/>
        <v>13.076587400000001</v>
      </c>
      <c r="AK78" s="106">
        <f t="shared" si="33"/>
        <v>58</v>
      </c>
      <c r="AL78" s="114" t="s">
        <v>117</v>
      </c>
      <c r="AM78" s="111">
        <f t="shared" si="107"/>
        <v>46583</v>
      </c>
      <c r="AN78" s="1"/>
      <c r="AO78" s="111">
        <f t="shared" si="34"/>
        <v>46310</v>
      </c>
      <c r="AP78" s="111">
        <f t="shared" si="110"/>
        <v>46310</v>
      </c>
      <c r="AQ78" s="173">
        <f t="shared" si="35"/>
        <v>46310</v>
      </c>
      <c r="AR78" s="174">
        <f>VLOOKUP(AP78,[1]Plan1!$G$181:$I$470,3)</f>
        <v>7276.54</v>
      </c>
      <c r="AS78" s="175">
        <f t="shared" si="36"/>
        <v>0</v>
      </c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22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3"/>
      <c r="DF78" s="1"/>
      <c r="DG78" s="1"/>
      <c r="DH78" s="1"/>
      <c r="DI78" s="1"/>
      <c r="DJ78" s="1"/>
      <c r="DK78" s="1"/>
      <c r="DL78" s="1"/>
      <c r="DM78" s="1"/>
      <c r="DN78" s="1"/>
      <c r="DO78" s="4"/>
      <c r="DP78" s="15"/>
      <c r="DQ78" s="15"/>
      <c r="DR78" s="24"/>
      <c r="DS78" s="15"/>
      <c r="DT78" s="16"/>
      <c r="DU78" s="15"/>
    </row>
    <row r="79" spans="1:125" ht="12.75" x14ac:dyDescent="0.2">
      <c r="A79" s="89">
        <f t="shared" si="11"/>
        <v>44848</v>
      </c>
      <c r="B79" s="105">
        <f t="shared" si="12"/>
        <v>1007.53967917</v>
      </c>
      <c r="C79" s="90">
        <f t="shared" si="13"/>
        <v>998.68200000000002</v>
      </c>
      <c r="D79" s="91">
        <f t="shared" si="14"/>
        <v>6388.87</v>
      </c>
      <c r="E79" s="92">
        <f t="shared" si="113"/>
        <v>6370.34</v>
      </c>
      <c r="F79" s="93">
        <f t="shared" si="15"/>
        <v>44820</v>
      </c>
      <c r="G79" s="94">
        <f t="shared" si="2"/>
        <v>-2.9003564010536831E-3</v>
      </c>
      <c r="H79" s="95">
        <f t="shared" si="114"/>
        <v>44851</v>
      </c>
      <c r="I79" s="95">
        <f t="shared" si="17"/>
        <v>44851</v>
      </c>
      <c r="J79" s="96">
        <f t="shared" si="115"/>
        <v>21</v>
      </c>
      <c r="K79" s="96">
        <f t="shared" si="116"/>
        <v>20</v>
      </c>
      <c r="L79" s="8">
        <f t="shared" si="19"/>
        <v>1</v>
      </c>
      <c r="M79" s="97">
        <f t="shared" si="117"/>
        <v>1</v>
      </c>
      <c r="N79" s="97">
        <f t="shared" si="52"/>
        <v>1</v>
      </c>
      <c r="O79" s="90">
        <f t="shared" si="118"/>
        <v>1</v>
      </c>
      <c r="P79" s="90">
        <f t="shared" si="5"/>
        <v>998.68200000000002</v>
      </c>
      <c r="Q79" s="98">
        <f t="shared" si="37"/>
        <v>0</v>
      </c>
      <c r="R79" s="7">
        <f t="shared" si="21"/>
        <v>0</v>
      </c>
      <c r="S79" s="90">
        <f t="shared" si="6"/>
        <v>0</v>
      </c>
      <c r="T79" s="99">
        <f t="shared" si="22"/>
        <v>0.117687</v>
      </c>
      <c r="U79" s="98">
        <f t="shared" si="119"/>
        <v>20</v>
      </c>
      <c r="V79" s="98">
        <v>252</v>
      </c>
      <c r="W79" s="97">
        <f t="shared" si="7"/>
        <v>1.0088693689999999</v>
      </c>
      <c r="X79" s="90">
        <f t="shared" si="8"/>
        <v>8.8576791700000008</v>
      </c>
      <c r="Y79" s="90">
        <f t="shared" si="9"/>
        <v>0</v>
      </c>
      <c r="Z79" s="100" t="str">
        <f t="shared" si="26"/>
        <v>A+J=</v>
      </c>
      <c r="AA79" s="95">
        <f t="shared" si="27"/>
        <v>44851</v>
      </c>
      <c r="AB79" s="4"/>
      <c r="AC79" s="106">
        <f t="shared" si="38"/>
        <v>59</v>
      </c>
      <c r="AD79" s="111">
        <f t="shared" si="111"/>
        <v>46583</v>
      </c>
      <c r="AE79" s="107">
        <f t="shared" si="103"/>
        <v>731.49014641999997</v>
      </c>
      <c r="AF79" s="109">
        <f t="shared" si="112"/>
        <v>22</v>
      </c>
      <c r="AG79" s="118">
        <f t="shared" si="104"/>
        <v>7.1985454100000004</v>
      </c>
      <c r="AH79" s="117">
        <f t="shared" si="105"/>
        <v>6.0188105900000002</v>
      </c>
      <c r="AI79" s="113">
        <v>8.1609999999999999E-3</v>
      </c>
      <c r="AJ79" s="107">
        <f t="shared" si="106"/>
        <v>13.217356000000001</v>
      </c>
      <c r="AK79" s="106">
        <f t="shared" si="33"/>
        <v>59</v>
      </c>
      <c r="AL79" s="114" t="s">
        <v>117</v>
      </c>
      <c r="AM79" s="111">
        <f t="shared" si="107"/>
        <v>46615</v>
      </c>
      <c r="AN79" s="1"/>
      <c r="AO79" s="111">
        <f t="shared" si="34"/>
        <v>46341</v>
      </c>
      <c r="AP79" s="111">
        <f t="shared" si="110"/>
        <v>46342</v>
      </c>
      <c r="AQ79" s="173">
        <f t="shared" si="35"/>
        <v>46341</v>
      </c>
      <c r="AR79" s="174">
        <f>VLOOKUP(AP79,[1]Plan1!$G$181:$I$470,3)</f>
        <v>7276.54</v>
      </c>
      <c r="AS79" s="175">
        <f t="shared" si="36"/>
        <v>0</v>
      </c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22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3"/>
      <c r="DF79" s="1"/>
      <c r="DG79" s="1"/>
      <c r="DH79" s="1"/>
      <c r="DI79" s="1"/>
      <c r="DJ79" s="1"/>
      <c r="DK79" s="1"/>
      <c r="DL79" s="1"/>
      <c r="DM79" s="1"/>
      <c r="DN79" s="1"/>
      <c r="DO79" s="4"/>
      <c r="DP79" s="15"/>
      <c r="DQ79" s="15"/>
      <c r="DR79" s="24"/>
      <c r="DS79" s="15"/>
      <c r="DT79" s="16"/>
      <c r="DU79" s="15"/>
    </row>
    <row r="80" spans="1:125" ht="12.75" x14ac:dyDescent="0.2">
      <c r="A80" s="89">
        <f t="shared" si="11"/>
        <v>44849</v>
      </c>
      <c r="B80" s="105">
        <f t="shared" si="12"/>
        <v>1007.98461996</v>
      </c>
      <c r="C80" s="90">
        <f t="shared" si="13"/>
        <v>998.68200000000002</v>
      </c>
      <c r="D80" s="91">
        <f t="shared" si="14"/>
        <v>6388.87</v>
      </c>
      <c r="E80" s="92">
        <f t="shared" si="113"/>
        <v>6370.34</v>
      </c>
      <c r="F80" s="93">
        <f t="shared" si="15"/>
        <v>44820</v>
      </c>
      <c r="G80" s="94">
        <f t="shared" si="2"/>
        <v>-2.9003564010536831E-3</v>
      </c>
      <c r="H80" s="95">
        <f t="shared" si="114"/>
        <v>44881</v>
      </c>
      <c r="I80" s="95">
        <f t="shared" si="17"/>
        <v>44851</v>
      </c>
      <c r="J80" s="96">
        <f t="shared" si="115"/>
        <v>21</v>
      </c>
      <c r="K80" s="96">
        <f t="shared" si="116"/>
        <v>21</v>
      </c>
      <c r="L80" s="8">
        <f t="shared" si="19"/>
        <v>1</v>
      </c>
      <c r="M80" s="97">
        <f t="shared" si="117"/>
        <v>1</v>
      </c>
      <c r="N80" s="97">
        <f t="shared" si="52"/>
        <v>1</v>
      </c>
      <c r="O80" s="90">
        <f t="shared" si="118"/>
        <v>1</v>
      </c>
      <c r="P80" s="90">
        <f t="shared" si="5"/>
        <v>998.68200000000002</v>
      </c>
      <c r="Q80" s="98">
        <f t="shared" si="37"/>
        <v>0</v>
      </c>
      <c r="R80" s="7">
        <f t="shared" si="21"/>
        <v>0</v>
      </c>
      <c r="S80" s="90">
        <f t="shared" si="6"/>
        <v>0</v>
      </c>
      <c r="T80" s="99">
        <f t="shared" si="22"/>
        <v>0.117687</v>
      </c>
      <c r="U80" s="98">
        <f t="shared" si="119"/>
        <v>21</v>
      </c>
      <c r="V80" s="98">
        <v>252</v>
      </c>
      <c r="W80" s="97">
        <f t="shared" si="7"/>
        <v>1.0093148970000001</v>
      </c>
      <c r="X80" s="90">
        <f t="shared" si="8"/>
        <v>9.3026199599999995</v>
      </c>
      <c r="Y80" s="90">
        <f t="shared" si="9"/>
        <v>0</v>
      </c>
      <c r="Z80" s="100" t="str">
        <f t="shared" si="26"/>
        <v>A+J=</v>
      </c>
      <c r="AA80" s="95">
        <f t="shared" si="27"/>
        <v>44851</v>
      </c>
      <c r="AB80" s="4"/>
      <c r="AC80" s="106">
        <f t="shared" si="38"/>
        <v>60</v>
      </c>
      <c r="AD80" s="111">
        <f t="shared" si="111"/>
        <v>46615</v>
      </c>
      <c r="AE80" s="107">
        <f t="shared" si="103"/>
        <v>725.42682459999992</v>
      </c>
      <c r="AF80" s="109">
        <f t="shared" si="112"/>
        <v>22</v>
      </c>
      <c r="AG80" s="118">
        <f t="shared" si="104"/>
        <v>7.1397980800000003</v>
      </c>
      <c r="AH80" s="117">
        <f t="shared" si="105"/>
        <v>6.0633218199999996</v>
      </c>
      <c r="AI80" s="113">
        <v>8.2889999999999995E-3</v>
      </c>
      <c r="AJ80" s="107">
        <f t="shared" si="106"/>
        <v>13.203119900000001</v>
      </c>
      <c r="AK80" s="106">
        <f t="shared" si="33"/>
        <v>60</v>
      </c>
      <c r="AL80" s="114" t="s">
        <v>117</v>
      </c>
      <c r="AM80" s="111">
        <f t="shared" si="107"/>
        <v>46645</v>
      </c>
      <c r="AN80" s="1"/>
      <c r="AO80" s="111">
        <f t="shared" si="34"/>
        <v>46371</v>
      </c>
      <c r="AP80" s="111">
        <f t="shared" si="110"/>
        <v>46371</v>
      </c>
      <c r="AQ80" s="173">
        <f t="shared" si="35"/>
        <v>46371</v>
      </c>
      <c r="AR80" s="174">
        <f>VLOOKUP(AP80,[1]Plan1!$G$181:$I$470,3)</f>
        <v>7276.54</v>
      </c>
      <c r="AS80" s="175">
        <f t="shared" si="36"/>
        <v>0</v>
      </c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22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3"/>
      <c r="DF80" s="1"/>
      <c r="DG80" s="1"/>
      <c r="DH80" s="1"/>
      <c r="DI80" s="1"/>
      <c r="DJ80" s="1"/>
      <c r="DK80" s="1"/>
      <c r="DL80" s="1"/>
      <c r="DM80" s="1"/>
      <c r="DN80" s="1"/>
      <c r="DO80" s="4"/>
      <c r="DP80" s="15"/>
      <c r="DQ80" s="15"/>
      <c r="DR80" s="24"/>
      <c r="DS80" s="15"/>
      <c r="DT80" s="16"/>
      <c r="DU80" s="15"/>
    </row>
    <row r="81" spans="1:125" ht="12.75" x14ac:dyDescent="0.2">
      <c r="A81" s="89">
        <f t="shared" si="11"/>
        <v>44850</v>
      </c>
      <c r="B81" s="105">
        <f t="shared" si="12"/>
        <v>1007.98461996</v>
      </c>
      <c r="C81" s="90">
        <f t="shared" si="13"/>
        <v>998.68200000000002</v>
      </c>
      <c r="D81" s="91">
        <f t="shared" si="14"/>
        <v>6388.87</v>
      </c>
      <c r="E81" s="92">
        <f t="shared" si="113"/>
        <v>6370.34</v>
      </c>
      <c r="F81" s="93">
        <f t="shared" si="15"/>
        <v>44820</v>
      </c>
      <c r="G81" s="94">
        <f t="shared" si="2"/>
        <v>-2.9003564010536831E-3</v>
      </c>
      <c r="H81" s="95">
        <f t="shared" si="114"/>
        <v>44881</v>
      </c>
      <c r="I81" s="95">
        <f t="shared" si="17"/>
        <v>44851</v>
      </c>
      <c r="J81" s="96">
        <f t="shared" si="115"/>
        <v>21</v>
      </c>
      <c r="K81" s="96">
        <f t="shared" si="116"/>
        <v>21</v>
      </c>
      <c r="L81" s="8">
        <f t="shared" si="19"/>
        <v>1</v>
      </c>
      <c r="M81" s="97">
        <f t="shared" si="117"/>
        <v>1</v>
      </c>
      <c r="N81" s="97">
        <f t="shared" si="52"/>
        <v>1</v>
      </c>
      <c r="O81" s="90">
        <f t="shared" si="118"/>
        <v>1</v>
      </c>
      <c r="P81" s="90">
        <f t="shared" si="5"/>
        <v>998.68200000000002</v>
      </c>
      <c r="Q81" s="98">
        <f t="shared" si="37"/>
        <v>0</v>
      </c>
      <c r="R81" s="7">
        <f t="shared" si="21"/>
        <v>0</v>
      </c>
      <c r="S81" s="90">
        <f t="shared" si="6"/>
        <v>0</v>
      </c>
      <c r="T81" s="99">
        <f t="shared" si="22"/>
        <v>0.117687</v>
      </c>
      <c r="U81" s="98">
        <f t="shared" si="119"/>
        <v>21</v>
      </c>
      <c r="V81" s="98">
        <v>252</v>
      </c>
      <c r="W81" s="97">
        <f t="shared" si="7"/>
        <v>1.0093148970000001</v>
      </c>
      <c r="X81" s="90">
        <f t="shared" si="8"/>
        <v>9.3026199599999995</v>
      </c>
      <c r="Y81" s="90">
        <f t="shared" si="9"/>
        <v>0</v>
      </c>
      <c r="Z81" s="100" t="str">
        <f t="shared" si="26"/>
        <v>A+J=</v>
      </c>
      <c r="AA81" s="95">
        <f t="shared" si="27"/>
        <v>44851</v>
      </c>
      <c r="AB81" s="4"/>
      <c r="AC81" s="106">
        <f t="shared" si="38"/>
        <v>61</v>
      </c>
      <c r="AD81" s="111">
        <f t="shared" si="111"/>
        <v>46645</v>
      </c>
      <c r="AE81" s="107">
        <f t="shared" si="103"/>
        <v>719.06990933999987</v>
      </c>
      <c r="AF81" s="109">
        <f t="shared" si="112"/>
        <v>21</v>
      </c>
      <c r="AG81" s="118">
        <f t="shared" si="104"/>
        <v>6.75727615</v>
      </c>
      <c r="AH81" s="117">
        <f t="shared" si="105"/>
        <v>6.3569152600000001</v>
      </c>
      <c r="AI81" s="113">
        <v>8.763E-3</v>
      </c>
      <c r="AJ81" s="107">
        <f t="shared" si="106"/>
        <v>13.11419141</v>
      </c>
      <c r="AK81" s="106">
        <f t="shared" si="33"/>
        <v>61</v>
      </c>
      <c r="AL81" s="114" t="s">
        <v>117</v>
      </c>
      <c r="AM81" s="111">
        <f t="shared" si="107"/>
        <v>46675</v>
      </c>
      <c r="AN81" s="3"/>
      <c r="AO81" s="111">
        <f t="shared" si="34"/>
        <v>46402</v>
      </c>
      <c r="AP81" s="111">
        <f t="shared" si="110"/>
        <v>46402</v>
      </c>
      <c r="AQ81" s="173">
        <f t="shared" si="35"/>
        <v>46402</v>
      </c>
      <c r="AR81" s="174">
        <f>VLOOKUP(AP81,[1]Plan1!$G$181:$I$470,3)</f>
        <v>7276.54</v>
      </c>
      <c r="AS81" s="175">
        <f t="shared" si="36"/>
        <v>0</v>
      </c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1"/>
      <c r="CO81" s="1"/>
      <c r="CP81" s="22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3"/>
      <c r="DF81" s="1"/>
      <c r="DG81" s="1"/>
      <c r="DH81" s="1"/>
      <c r="DI81" s="1"/>
      <c r="DJ81" s="1"/>
      <c r="DK81" s="1"/>
      <c r="DL81" s="1"/>
      <c r="DM81" s="1"/>
      <c r="DN81" s="1"/>
      <c r="DO81" s="26"/>
      <c r="DP81" s="15"/>
      <c r="DQ81" s="15"/>
      <c r="DR81" s="24"/>
      <c r="DS81" s="15"/>
      <c r="DT81" s="16"/>
      <c r="DU81" s="15"/>
    </row>
    <row r="82" spans="1:125" ht="12.75" x14ac:dyDescent="0.2">
      <c r="A82" s="89">
        <f t="shared" si="11"/>
        <v>44851</v>
      </c>
      <c r="B82" s="105">
        <f t="shared" si="12"/>
        <v>1007.98461996</v>
      </c>
      <c r="C82" s="90">
        <f t="shared" si="13"/>
        <v>998.68200000000002</v>
      </c>
      <c r="D82" s="91">
        <f t="shared" si="14"/>
        <v>6388.87</v>
      </c>
      <c r="E82" s="92">
        <f t="shared" si="113"/>
        <v>6370.34</v>
      </c>
      <c r="F82" s="93">
        <f t="shared" si="15"/>
        <v>44820</v>
      </c>
      <c r="G82" s="94">
        <f t="shared" si="2"/>
        <v>-2.9003564010536831E-3</v>
      </c>
      <c r="H82" s="95">
        <f t="shared" si="114"/>
        <v>44881</v>
      </c>
      <c r="I82" s="95">
        <f t="shared" si="17"/>
        <v>44851</v>
      </c>
      <c r="J82" s="96">
        <f t="shared" si="115"/>
        <v>21</v>
      </c>
      <c r="K82" s="96">
        <f t="shared" si="116"/>
        <v>21</v>
      </c>
      <c r="L82" s="8">
        <f t="shared" si="19"/>
        <v>1</v>
      </c>
      <c r="M82" s="97">
        <f t="shared" si="117"/>
        <v>1</v>
      </c>
      <c r="N82" s="97">
        <f t="shared" si="52"/>
        <v>1</v>
      </c>
      <c r="O82" s="90">
        <f t="shared" si="118"/>
        <v>1</v>
      </c>
      <c r="P82" s="90">
        <f t="shared" si="5"/>
        <v>998.68200000000002</v>
      </c>
      <c r="Q82" s="98">
        <f t="shared" si="37"/>
        <v>2</v>
      </c>
      <c r="R82" s="7">
        <f t="shared" si="21"/>
        <v>1.3320000000000001E-3</v>
      </c>
      <c r="S82" s="90">
        <f t="shared" si="6"/>
        <v>1.3302444200000001</v>
      </c>
      <c r="T82" s="99">
        <f t="shared" si="22"/>
        <v>0.117687</v>
      </c>
      <c r="U82" s="98">
        <f t="shared" si="119"/>
        <v>21</v>
      </c>
      <c r="V82" s="98">
        <v>252</v>
      </c>
      <c r="W82" s="97">
        <f t="shared" si="7"/>
        <v>1.0093148970000001</v>
      </c>
      <c r="X82" s="90">
        <f t="shared" si="8"/>
        <v>9.3026199599999995</v>
      </c>
      <c r="Y82" s="90">
        <f t="shared" si="9"/>
        <v>10.632864379999999</v>
      </c>
      <c r="Z82" s="100" t="str">
        <f t="shared" si="26"/>
        <v>A+J=</v>
      </c>
      <c r="AA82" s="95">
        <f t="shared" si="27"/>
        <v>44851</v>
      </c>
      <c r="AB82" s="4"/>
      <c r="AC82" s="106">
        <f t="shared" si="38"/>
        <v>62</v>
      </c>
      <c r="AD82" s="111">
        <f t="shared" si="111"/>
        <v>46675</v>
      </c>
      <c r="AE82" s="107">
        <f t="shared" si="103"/>
        <v>712.66802993999988</v>
      </c>
      <c r="AF82" s="109">
        <f t="shared" si="112"/>
        <v>21</v>
      </c>
      <c r="AG82" s="118">
        <f t="shared" si="104"/>
        <v>6.6980621400000002</v>
      </c>
      <c r="AH82" s="117">
        <f t="shared" si="105"/>
        <v>6.4018794000000003</v>
      </c>
      <c r="AI82" s="113">
        <v>8.9029999999999995E-3</v>
      </c>
      <c r="AJ82" s="107">
        <f t="shared" si="106"/>
        <v>13.09994154</v>
      </c>
      <c r="AK82" s="106">
        <f t="shared" si="33"/>
        <v>62</v>
      </c>
      <c r="AL82" s="114" t="s">
        <v>117</v>
      </c>
      <c r="AM82" s="111">
        <f t="shared" si="107"/>
        <v>46707</v>
      </c>
      <c r="AN82" s="1"/>
      <c r="AO82" s="111">
        <f t="shared" si="34"/>
        <v>46433</v>
      </c>
      <c r="AP82" s="111">
        <f t="shared" si="110"/>
        <v>46433</v>
      </c>
      <c r="AQ82" s="173">
        <f t="shared" si="35"/>
        <v>46433</v>
      </c>
      <c r="AR82" s="174">
        <f>VLOOKUP(AP82,[1]Plan1!$G$181:$I$470,3)</f>
        <v>7276.54</v>
      </c>
      <c r="AS82" s="175">
        <f t="shared" si="36"/>
        <v>0</v>
      </c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22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3"/>
      <c r="DF82" s="1"/>
      <c r="DG82" s="1"/>
      <c r="DH82" s="1"/>
      <c r="DI82" s="1"/>
      <c r="DJ82" s="1"/>
      <c r="DK82" s="1"/>
      <c r="DL82" s="1"/>
      <c r="DM82" s="1"/>
      <c r="DN82" s="1"/>
      <c r="DO82" s="4"/>
      <c r="DP82" s="15"/>
      <c r="DQ82" s="15"/>
      <c r="DR82" s="24"/>
      <c r="DS82" s="15"/>
      <c r="DT82" s="16"/>
      <c r="DU82" s="15"/>
    </row>
    <row r="83" spans="1:125" ht="12.75" x14ac:dyDescent="0.2">
      <c r="A83" s="89">
        <f t="shared" si="11"/>
        <v>44852</v>
      </c>
      <c r="B83" s="105">
        <f t="shared" ref="B83:B146" si="120">(P83+X83)</f>
        <v>998.08575752000002</v>
      </c>
      <c r="C83" s="90">
        <f t="shared" si="13"/>
        <v>997.35175558000003</v>
      </c>
      <c r="D83" s="91">
        <f t="shared" si="14"/>
        <v>6370.34</v>
      </c>
      <c r="E83" s="92">
        <f t="shared" si="113"/>
        <v>6407.93</v>
      </c>
      <c r="F83" s="93">
        <f t="shared" si="15"/>
        <v>44852</v>
      </c>
      <c r="G83" s="94">
        <f t="shared" ref="G83:G146" si="121">(E83/D83)-1</f>
        <v>5.9007839455980093E-3</v>
      </c>
      <c r="H83" s="95">
        <f t="shared" si="114"/>
        <v>44881</v>
      </c>
      <c r="I83" s="95">
        <f t="shared" ref="I83:I146" si="122">IF(A83&gt;I82,H83,I82)</f>
        <v>44881</v>
      </c>
      <c r="J83" s="96">
        <f t="shared" si="115"/>
        <v>20</v>
      </c>
      <c r="K83" s="96">
        <f t="shared" si="116"/>
        <v>1</v>
      </c>
      <c r="L83" s="8">
        <f t="shared" si="19"/>
        <v>1.0002942100000001</v>
      </c>
      <c r="M83" s="97">
        <f t="shared" si="117"/>
        <v>1</v>
      </c>
      <c r="N83" s="97">
        <f t="shared" si="52"/>
        <v>1</v>
      </c>
      <c r="O83" s="90">
        <f t="shared" si="118"/>
        <v>1.0002942100000001</v>
      </c>
      <c r="P83" s="90">
        <f t="shared" ref="P83:P146" si="123">TRUNC(C83*O83,8)</f>
        <v>997.64518643999997</v>
      </c>
      <c r="Q83" s="98">
        <f t="shared" si="37"/>
        <v>0</v>
      </c>
      <c r="R83" s="7">
        <f t="shared" si="21"/>
        <v>0</v>
      </c>
      <c r="S83" s="90">
        <f t="shared" ref="S83:S146" si="124">IF(R83&gt;0,TRUNC(R83*P83,8),0)</f>
        <v>0</v>
      </c>
      <c r="T83" s="99">
        <f t="shared" si="22"/>
        <v>0.117687</v>
      </c>
      <c r="U83" s="98">
        <f t="shared" si="119"/>
        <v>1</v>
      </c>
      <c r="V83" s="98">
        <v>252</v>
      </c>
      <c r="W83" s="97">
        <f t="shared" ref="W83:W146" si="125">ROUND((1+T83)^TRUNC((U83/V83),9),9)</f>
        <v>1.0004416110000001</v>
      </c>
      <c r="X83" s="90">
        <f t="shared" ref="X83:X146" si="126">TRUNC((P83*(W83-1)),8)</f>
        <v>0.44057108</v>
      </c>
      <c r="Y83" s="90">
        <f t="shared" ref="Y83:Y146" si="127">IF(Q83&gt;0,S83+X83,0)</f>
        <v>0</v>
      </c>
      <c r="Z83" s="100" t="str">
        <f t="shared" si="26"/>
        <v>A+J=</v>
      </c>
      <c r="AA83" s="95">
        <f t="shared" si="27"/>
        <v>44881</v>
      </c>
      <c r="AB83" s="4"/>
      <c r="AC83" s="106">
        <f t="shared" si="38"/>
        <v>63</v>
      </c>
      <c r="AD83" s="111">
        <f t="shared" si="111"/>
        <v>46707</v>
      </c>
      <c r="AE83" s="107">
        <f t="shared" si="103"/>
        <v>705.97750247999988</v>
      </c>
      <c r="AF83" s="109">
        <f t="shared" si="112"/>
        <v>20</v>
      </c>
      <c r="AG83" s="118">
        <f t="shared" si="104"/>
        <v>6.3209157300000003</v>
      </c>
      <c r="AH83" s="117">
        <f t="shared" si="105"/>
        <v>6.6905274600000002</v>
      </c>
      <c r="AI83" s="113">
        <v>9.3880000000000005E-3</v>
      </c>
      <c r="AJ83" s="107">
        <f t="shared" si="106"/>
        <v>13.011443190000001</v>
      </c>
      <c r="AK83" s="106">
        <f t="shared" si="33"/>
        <v>63</v>
      </c>
      <c r="AL83" s="114" t="s">
        <v>117</v>
      </c>
      <c r="AM83" s="111">
        <f t="shared" si="107"/>
        <v>46736</v>
      </c>
      <c r="AN83" s="1"/>
      <c r="AO83" s="111">
        <f t="shared" si="34"/>
        <v>46461</v>
      </c>
      <c r="AP83" s="111">
        <f t="shared" ref="AP83:AP114" si="128">WORKDAY(WORKDAY(AO83,-1,AD$169:AD$431),1,AD$169:AD$431)</f>
        <v>46461</v>
      </c>
      <c r="AQ83" s="173">
        <f t="shared" si="35"/>
        <v>46461</v>
      </c>
      <c r="AR83" s="174">
        <f>VLOOKUP(AP83,[1]Plan1!$G$181:$I$470,3)</f>
        <v>7276.54</v>
      </c>
      <c r="AS83" s="175">
        <f t="shared" si="36"/>
        <v>0</v>
      </c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22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3"/>
      <c r="DF83" s="1"/>
      <c r="DG83" s="1"/>
      <c r="DH83" s="1"/>
      <c r="DI83" s="1"/>
      <c r="DJ83" s="1"/>
      <c r="DK83" s="1"/>
      <c r="DL83" s="1"/>
      <c r="DM83" s="1"/>
      <c r="DN83" s="1"/>
      <c r="DO83" s="4"/>
      <c r="DP83" s="27"/>
      <c r="DQ83" s="15"/>
      <c r="DR83" s="24"/>
      <c r="DS83" s="27"/>
      <c r="DT83" s="32"/>
      <c r="DU83" s="27"/>
    </row>
    <row r="84" spans="1:125" ht="12.75" x14ac:dyDescent="0.2">
      <c r="A84" s="89">
        <f t="shared" ref="A84:A147" si="129">(A83+1)</f>
        <v>44853</v>
      </c>
      <c r="B84" s="105">
        <f t="shared" si="120"/>
        <v>998.82030306999991</v>
      </c>
      <c r="C84" s="90">
        <f t="shared" ref="C84:C147" si="130">TRUNC(IF(Q83&gt;0,VLOOKUP(A83,$AD$21:$AE$123,2),C83),8)</f>
        <v>997.35175558000003</v>
      </c>
      <c r="D84" s="91">
        <f t="shared" ref="D84:D147" si="131">IF(E84=E83,D83,E83)</f>
        <v>6370.34</v>
      </c>
      <c r="E84" s="92">
        <f t="shared" si="113"/>
        <v>6407.93</v>
      </c>
      <c r="F84" s="93">
        <f t="shared" ref="F84:F147" si="132">IF(D84=D83,F83,A84)</f>
        <v>44852</v>
      </c>
      <c r="G84" s="94">
        <f t="shared" si="121"/>
        <v>5.9007839455980093E-3</v>
      </c>
      <c r="H84" s="95">
        <f t="shared" si="114"/>
        <v>44881</v>
      </c>
      <c r="I84" s="95">
        <f t="shared" si="122"/>
        <v>44881</v>
      </c>
      <c r="J84" s="96">
        <f t="shared" si="115"/>
        <v>20</v>
      </c>
      <c r="K84" s="96">
        <f t="shared" si="116"/>
        <v>2</v>
      </c>
      <c r="L84" s="8">
        <f t="shared" ref="L84:L147" si="133">IF(E84&lt;D84,1,TRUNC((E84/D84)^TRUNC((K84/J84),9),8))</f>
        <v>1.00058851</v>
      </c>
      <c r="M84" s="97">
        <f t="shared" si="117"/>
        <v>1</v>
      </c>
      <c r="N84" s="97">
        <f t="shared" si="52"/>
        <v>1</v>
      </c>
      <c r="O84" s="90">
        <f t="shared" si="118"/>
        <v>1.00058851</v>
      </c>
      <c r="P84" s="90">
        <f t="shared" si="123"/>
        <v>997.93870705999996</v>
      </c>
      <c r="Q84" s="98">
        <f t="shared" si="37"/>
        <v>0</v>
      </c>
      <c r="R84" s="7">
        <f t="shared" ref="R84:R147" si="134">IF(Q84&gt;0,VLOOKUP($A84,$AD$19:$AI$164,6),0)</f>
        <v>0</v>
      </c>
      <c r="S84" s="90">
        <f t="shared" si="124"/>
        <v>0</v>
      </c>
      <c r="T84" s="99">
        <f t="shared" ref="T84:T147" si="135">(T83)</f>
        <v>0.117687</v>
      </c>
      <c r="U84" s="98">
        <f t="shared" si="119"/>
        <v>2</v>
      </c>
      <c r="V84" s="98">
        <v>252</v>
      </c>
      <c r="W84" s="97">
        <f t="shared" si="125"/>
        <v>1.0008834170000001</v>
      </c>
      <c r="X84" s="90">
        <f t="shared" si="126"/>
        <v>0.88159600999999999</v>
      </c>
      <c r="Y84" s="90">
        <f t="shared" si="127"/>
        <v>0</v>
      </c>
      <c r="Z84" s="100" t="str">
        <f t="shared" si="26"/>
        <v>A+J=</v>
      </c>
      <c r="AA84" s="95">
        <f t="shared" si="27"/>
        <v>44881</v>
      </c>
      <c r="AB84" s="4"/>
      <c r="AC84" s="106">
        <f t="shared" si="38"/>
        <v>64</v>
      </c>
      <c r="AD84" s="111">
        <f t="shared" si="111"/>
        <v>46736</v>
      </c>
      <c r="AE84" s="107">
        <f t="shared" si="103"/>
        <v>699.48180347999994</v>
      </c>
      <c r="AF84" s="109">
        <f t="shared" si="112"/>
        <v>21</v>
      </c>
      <c r="AG84" s="118">
        <f t="shared" si="104"/>
        <v>6.5761077099999996</v>
      </c>
      <c r="AH84" s="117">
        <f t="shared" si="105"/>
        <v>6.4956990000000001</v>
      </c>
      <c r="AI84" s="113">
        <v>9.2010000000000008E-3</v>
      </c>
      <c r="AJ84" s="107">
        <f t="shared" si="106"/>
        <v>13.071806710000001</v>
      </c>
      <c r="AK84" s="106">
        <f t="shared" si="33"/>
        <v>64</v>
      </c>
      <c r="AL84" s="114" t="s">
        <v>117</v>
      </c>
      <c r="AM84" s="111">
        <f t="shared" si="107"/>
        <v>46769</v>
      </c>
      <c r="AN84" s="1"/>
      <c r="AO84" s="111">
        <f t="shared" si="34"/>
        <v>46492</v>
      </c>
      <c r="AP84" s="111">
        <f t="shared" si="128"/>
        <v>46492</v>
      </c>
      <c r="AQ84" s="173">
        <f t="shared" si="35"/>
        <v>46492</v>
      </c>
      <c r="AR84" s="174">
        <f>VLOOKUP(AP84,[1]Plan1!$G$181:$I$470,3)</f>
        <v>7276.54</v>
      </c>
      <c r="AS84" s="175">
        <f t="shared" si="36"/>
        <v>0</v>
      </c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22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3"/>
      <c r="DF84" s="1"/>
      <c r="DG84" s="1"/>
      <c r="DH84" s="1"/>
      <c r="DI84" s="1"/>
      <c r="DJ84" s="1"/>
      <c r="DK84" s="1"/>
      <c r="DL84" s="1"/>
      <c r="DM84" s="1"/>
      <c r="DN84" s="1"/>
      <c r="DO84" s="4"/>
      <c r="DP84" s="15"/>
      <c r="DQ84" s="15"/>
      <c r="DR84" s="24"/>
      <c r="DS84" s="15"/>
      <c r="DT84" s="16"/>
      <c r="DU84" s="15"/>
    </row>
    <row r="85" spans="1:125" ht="12.75" x14ac:dyDescent="0.2">
      <c r="A85" s="89">
        <f t="shared" si="129"/>
        <v>44854</v>
      </c>
      <c r="B85" s="105">
        <f t="shared" si="120"/>
        <v>999.55539251999994</v>
      </c>
      <c r="C85" s="90">
        <f t="shared" si="130"/>
        <v>997.35175558000003</v>
      </c>
      <c r="D85" s="91">
        <f t="shared" si="131"/>
        <v>6370.34</v>
      </c>
      <c r="E85" s="92">
        <f t="shared" si="113"/>
        <v>6407.93</v>
      </c>
      <c r="F85" s="93">
        <f t="shared" si="132"/>
        <v>44852</v>
      </c>
      <c r="G85" s="94">
        <f t="shared" si="121"/>
        <v>5.9007839455980093E-3</v>
      </c>
      <c r="H85" s="95">
        <f t="shared" si="114"/>
        <v>44881</v>
      </c>
      <c r="I85" s="95">
        <f t="shared" si="122"/>
        <v>44881</v>
      </c>
      <c r="J85" s="96">
        <f t="shared" si="115"/>
        <v>20</v>
      </c>
      <c r="K85" s="96">
        <f t="shared" si="116"/>
        <v>3</v>
      </c>
      <c r="L85" s="8">
        <f t="shared" si="133"/>
        <v>1.0008828999999999</v>
      </c>
      <c r="M85" s="97">
        <f t="shared" si="117"/>
        <v>1</v>
      </c>
      <c r="N85" s="97">
        <f t="shared" si="52"/>
        <v>1</v>
      </c>
      <c r="O85" s="90">
        <f t="shared" si="118"/>
        <v>1.0008828999999999</v>
      </c>
      <c r="P85" s="90">
        <f t="shared" si="123"/>
        <v>998.23231743999997</v>
      </c>
      <c r="Q85" s="98">
        <f t="shared" si="37"/>
        <v>0</v>
      </c>
      <c r="R85" s="7">
        <f t="shared" si="134"/>
        <v>0</v>
      </c>
      <c r="S85" s="90">
        <f t="shared" si="124"/>
        <v>0</v>
      </c>
      <c r="T85" s="99">
        <f t="shared" si="135"/>
        <v>0.117687</v>
      </c>
      <c r="U85" s="98">
        <f t="shared" si="119"/>
        <v>3</v>
      </c>
      <c r="V85" s="98">
        <v>252</v>
      </c>
      <c r="W85" s="97">
        <f t="shared" si="125"/>
        <v>1.001325418</v>
      </c>
      <c r="X85" s="90">
        <f t="shared" si="126"/>
        <v>1.32307508</v>
      </c>
      <c r="Y85" s="90">
        <f t="shared" si="127"/>
        <v>0</v>
      </c>
      <c r="Z85" s="100" t="str">
        <f t="shared" ref="Z85:Z148" si="136">IF($Q84&gt;0,VLOOKUP($A84,$AD$19:$AM$164,9),Z84)</f>
        <v>A+J=</v>
      </c>
      <c r="AA85" s="95">
        <f t="shared" ref="AA85:AA148" si="137">IF($Q84&gt;0,VLOOKUP($A84,$AD$19:$AM$164,10),AA84)</f>
        <v>44881</v>
      </c>
      <c r="AB85" s="4"/>
      <c r="AC85" s="106">
        <f t="shared" si="38"/>
        <v>65</v>
      </c>
      <c r="AD85" s="111">
        <f t="shared" ref="AD85:AD116" si="138">VLOOKUP(AC85,$AG$169:$AK$351,4,FALSE)</f>
        <v>46769</v>
      </c>
      <c r="AE85" s="107">
        <f t="shared" si="103"/>
        <v>693.41729624999994</v>
      </c>
      <c r="AF85" s="109">
        <f t="shared" ref="AF85:AF121" si="139">NETWORKDAYS(AD84,AD85,AD$169:AD$511)-1</f>
        <v>23</v>
      </c>
      <c r="AG85" s="118">
        <f t="shared" si="104"/>
        <v>7.1392911000000003</v>
      </c>
      <c r="AH85" s="117">
        <f t="shared" si="105"/>
        <v>6.0645072300000002</v>
      </c>
      <c r="AI85" s="113">
        <v>8.6700000000000006E-3</v>
      </c>
      <c r="AJ85" s="107">
        <f t="shared" si="106"/>
        <v>13.203798330000001</v>
      </c>
      <c r="AK85" s="106">
        <f t="shared" ref="AK85:AK148" si="140">AK84+1</f>
        <v>65</v>
      </c>
      <c r="AL85" s="114" t="s">
        <v>117</v>
      </c>
      <c r="AM85" s="111">
        <f t="shared" si="107"/>
        <v>46798</v>
      </c>
      <c r="AN85" s="1"/>
      <c r="AO85" s="111">
        <f t="shared" ref="AO85:AO148" si="141">EDATE(AO84,1)</f>
        <v>46522</v>
      </c>
      <c r="AP85" s="111">
        <f t="shared" si="128"/>
        <v>46524</v>
      </c>
      <c r="AQ85" s="173">
        <f t="shared" ref="AQ85:AQ148" si="142">EDATE(AQ84,1)</f>
        <v>46522</v>
      </c>
      <c r="AR85" s="174">
        <f>VLOOKUP(AP85,[1]Plan1!$G$181:$I$470,3)</f>
        <v>7276.54</v>
      </c>
      <c r="AS85" s="175">
        <f t="shared" ref="AS85:AS142" si="143">(AR85/AR84)-1</f>
        <v>0</v>
      </c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22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3"/>
      <c r="DF85" s="1"/>
      <c r="DG85" s="1"/>
      <c r="DH85" s="1"/>
      <c r="DI85" s="1"/>
      <c r="DJ85" s="1"/>
      <c r="DK85" s="1"/>
      <c r="DL85" s="1"/>
      <c r="DM85" s="1"/>
      <c r="DN85" s="1"/>
      <c r="DO85" s="4"/>
      <c r="DP85" s="15"/>
      <c r="DQ85" s="15"/>
      <c r="DR85" s="24"/>
      <c r="DS85" s="15"/>
      <c r="DT85" s="16"/>
      <c r="DU85" s="15"/>
    </row>
    <row r="86" spans="1:125" ht="12.75" x14ac:dyDescent="0.2">
      <c r="A86" s="89">
        <f t="shared" si="129"/>
        <v>44855</v>
      </c>
      <c r="B86" s="105">
        <f t="shared" si="120"/>
        <v>1000.29102614</v>
      </c>
      <c r="C86" s="90">
        <f t="shared" si="130"/>
        <v>997.35175558000003</v>
      </c>
      <c r="D86" s="91">
        <f t="shared" si="131"/>
        <v>6370.34</v>
      </c>
      <c r="E86" s="92">
        <f t="shared" si="113"/>
        <v>6407.93</v>
      </c>
      <c r="F86" s="93">
        <f t="shared" si="132"/>
        <v>44852</v>
      </c>
      <c r="G86" s="94">
        <f t="shared" si="121"/>
        <v>5.9007839455980093E-3</v>
      </c>
      <c r="H86" s="95">
        <f t="shared" si="114"/>
        <v>44881</v>
      </c>
      <c r="I86" s="95">
        <f t="shared" si="122"/>
        <v>44881</v>
      </c>
      <c r="J86" s="96">
        <f t="shared" si="115"/>
        <v>20</v>
      </c>
      <c r="K86" s="96">
        <f t="shared" si="116"/>
        <v>4</v>
      </c>
      <c r="L86" s="8">
        <f t="shared" si="133"/>
        <v>1.0011773799999999</v>
      </c>
      <c r="M86" s="97">
        <f t="shared" si="117"/>
        <v>1</v>
      </c>
      <c r="N86" s="97">
        <f t="shared" si="52"/>
        <v>1</v>
      </c>
      <c r="O86" s="90">
        <f t="shared" si="118"/>
        <v>1.0011773799999999</v>
      </c>
      <c r="P86" s="90">
        <f t="shared" si="123"/>
        <v>998.52601758000003</v>
      </c>
      <c r="Q86" s="98">
        <f t="shared" ref="Q86:Q149" si="144">IF(VLOOKUP(A86,AD$19:AK$164,8)=VLOOKUP(A85,AD$19:AK$164,8),0,VLOOKUP(A86,AD$19:AK$164,8))</f>
        <v>0</v>
      </c>
      <c r="R86" s="7">
        <f t="shared" si="134"/>
        <v>0</v>
      </c>
      <c r="S86" s="90">
        <f t="shared" si="124"/>
        <v>0</v>
      </c>
      <c r="T86" s="99">
        <f t="shared" si="135"/>
        <v>0.117687</v>
      </c>
      <c r="U86" s="98">
        <f t="shared" si="119"/>
        <v>4</v>
      </c>
      <c r="V86" s="98">
        <v>252</v>
      </c>
      <c r="W86" s="97">
        <f t="shared" si="125"/>
        <v>1.001767614</v>
      </c>
      <c r="X86" s="90">
        <f t="shared" si="126"/>
        <v>1.7650085600000001</v>
      </c>
      <c r="Y86" s="90">
        <f t="shared" si="127"/>
        <v>0</v>
      </c>
      <c r="Z86" s="100" t="str">
        <f t="shared" si="136"/>
        <v>A+J=</v>
      </c>
      <c r="AA86" s="95">
        <f t="shared" si="137"/>
        <v>44881</v>
      </c>
      <c r="AB86" s="4"/>
      <c r="AC86" s="106">
        <f t="shared" ref="AC86:AC149" si="145">AC85+1</f>
        <v>66</v>
      </c>
      <c r="AD86" s="111">
        <f t="shared" si="138"/>
        <v>46798</v>
      </c>
      <c r="AE86" s="107">
        <f t="shared" si="103"/>
        <v>686.83260560999997</v>
      </c>
      <c r="AF86" s="109">
        <f t="shared" si="139"/>
        <v>21</v>
      </c>
      <c r="AG86" s="118">
        <f t="shared" si="104"/>
        <v>6.4591106900000002</v>
      </c>
      <c r="AH86" s="117">
        <f t="shared" si="105"/>
        <v>6.5846906399999998</v>
      </c>
      <c r="AI86" s="113">
        <v>9.4959999999999992E-3</v>
      </c>
      <c r="AJ86" s="107">
        <f t="shared" si="106"/>
        <v>13.043801330000001</v>
      </c>
      <c r="AK86" s="106">
        <f t="shared" si="140"/>
        <v>66</v>
      </c>
      <c r="AL86" s="114" t="s">
        <v>117</v>
      </c>
      <c r="AM86" s="111">
        <f t="shared" si="107"/>
        <v>46827</v>
      </c>
      <c r="AN86" s="1"/>
      <c r="AO86" s="111">
        <f t="shared" si="141"/>
        <v>46553</v>
      </c>
      <c r="AP86" s="111">
        <f t="shared" si="128"/>
        <v>46553</v>
      </c>
      <c r="AQ86" s="173">
        <f t="shared" si="142"/>
        <v>46553</v>
      </c>
      <c r="AR86" s="174">
        <f>VLOOKUP(AP86,[1]Plan1!$G$181:$I$470,3)</f>
        <v>7276.54</v>
      </c>
      <c r="AS86" s="175">
        <f t="shared" si="143"/>
        <v>0</v>
      </c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22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3"/>
      <c r="DF86" s="1"/>
      <c r="DG86" s="1"/>
      <c r="DH86" s="1"/>
      <c r="DI86" s="1"/>
      <c r="DJ86" s="1"/>
      <c r="DK86" s="1"/>
      <c r="DL86" s="1"/>
      <c r="DM86" s="1"/>
      <c r="DN86" s="1"/>
      <c r="DO86" s="4"/>
      <c r="DP86" s="15"/>
      <c r="DQ86" s="15"/>
      <c r="DR86" s="24"/>
      <c r="DS86" s="15"/>
      <c r="DT86" s="16"/>
      <c r="DU86" s="27"/>
    </row>
    <row r="87" spans="1:125" ht="12.75" x14ac:dyDescent="0.2">
      <c r="A87" s="89">
        <f t="shared" si="129"/>
        <v>44856</v>
      </c>
      <c r="B87" s="105">
        <f t="shared" si="120"/>
        <v>1001.02719426</v>
      </c>
      <c r="C87" s="90">
        <f t="shared" si="130"/>
        <v>997.35175558000003</v>
      </c>
      <c r="D87" s="91">
        <f t="shared" si="131"/>
        <v>6370.34</v>
      </c>
      <c r="E87" s="92">
        <f t="shared" si="113"/>
        <v>6407.93</v>
      </c>
      <c r="F87" s="93">
        <f t="shared" si="132"/>
        <v>44852</v>
      </c>
      <c r="G87" s="94">
        <f t="shared" si="121"/>
        <v>5.9007839455980093E-3</v>
      </c>
      <c r="H87" s="95">
        <f t="shared" si="114"/>
        <v>44881</v>
      </c>
      <c r="I87" s="95">
        <f t="shared" si="122"/>
        <v>44881</v>
      </c>
      <c r="J87" s="96">
        <f t="shared" si="115"/>
        <v>20</v>
      </c>
      <c r="K87" s="96">
        <f t="shared" si="116"/>
        <v>5</v>
      </c>
      <c r="L87" s="8">
        <f t="shared" si="133"/>
        <v>1.0014719400000001</v>
      </c>
      <c r="M87" s="97">
        <f t="shared" si="117"/>
        <v>1</v>
      </c>
      <c r="N87" s="97">
        <f t="shared" si="52"/>
        <v>1</v>
      </c>
      <c r="O87" s="90">
        <f t="shared" si="118"/>
        <v>1.0014719400000001</v>
      </c>
      <c r="P87" s="90">
        <f t="shared" si="123"/>
        <v>998.81979751999995</v>
      </c>
      <c r="Q87" s="98">
        <f t="shared" si="144"/>
        <v>0</v>
      </c>
      <c r="R87" s="7">
        <f t="shared" si="134"/>
        <v>0</v>
      </c>
      <c r="S87" s="90">
        <f t="shared" si="124"/>
        <v>0</v>
      </c>
      <c r="T87" s="99">
        <f t="shared" si="135"/>
        <v>0.117687</v>
      </c>
      <c r="U87" s="98">
        <f t="shared" si="119"/>
        <v>5</v>
      </c>
      <c r="V87" s="98">
        <v>252</v>
      </c>
      <c r="W87" s="97">
        <f t="shared" si="125"/>
        <v>1.002210005</v>
      </c>
      <c r="X87" s="90">
        <f t="shared" si="126"/>
        <v>2.2073967400000001</v>
      </c>
      <c r="Y87" s="90">
        <f t="shared" si="127"/>
        <v>0</v>
      </c>
      <c r="Z87" s="100" t="str">
        <f t="shared" si="136"/>
        <v>A+J=</v>
      </c>
      <c r="AA87" s="95">
        <f t="shared" si="137"/>
        <v>44881</v>
      </c>
      <c r="AB87" s="4"/>
      <c r="AC87" s="106">
        <f t="shared" si="145"/>
        <v>67</v>
      </c>
      <c r="AD87" s="111">
        <f t="shared" si="138"/>
        <v>46827</v>
      </c>
      <c r="AE87" s="107">
        <f t="shared" si="103"/>
        <v>679.73144330999992</v>
      </c>
      <c r="AF87" s="109">
        <f t="shared" si="139"/>
        <v>19</v>
      </c>
      <c r="AG87" s="118">
        <f t="shared" si="104"/>
        <v>5.7859039599999997</v>
      </c>
      <c r="AH87" s="117">
        <f t="shared" si="105"/>
        <v>7.1011623000000004</v>
      </c>
      <c r="AI87" s="113">
        <v>1.0338999999999999E-2</v>
      </c>
      <c r="AJ87" s="107">
        <f t="shared" si="106"/>
        <v>12.887066260000001</v>
      </c>
      <c r="AK87" s="106">
        <f t="shared" si="140"/>
        <v>67</v>
      </c>
      <c r="AL87" s="114" t="s">
        <v>117</v>
      </c>
      <c r="AM87" s="111">
        <f t="shared" si="107"/>
        <v>46860</v>
      </c>
      <c r="AN87" s="1"/>
      <c r="AO87" s="111">
        <f t="shared" si="141"/>
        <v>46583</v>
      </c>
      <c r="AP87" s="111">
        <f t="shared" si="128"/>
        <v>46583</v>
      </c>
      <c r="AQ87" s="173">
        <f t="shared" si="142"/>
        <v>46583</v>
      </c>
      <c r="AR87" s="174">
        <f>VLOOKUP(AP87,[1]Plan1!$G$181:$I$470,3)</f>
        <v>7276.54</v>
      </c>
      <c r="AS87" s="175">
        <f t="shared" si="143"/>
        <v>0</v>
      </c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22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3"/>
      <c r="DF87" s="1"/>
      <c r="DG87" s="1"/>
      <c r="DH87" s="1"/>
      <c r="DI87" s="1"/>
      <c r="DJ87" s="1"/>
      <c r="DK87" s="1"/>
      <c r="DL87" s="1"/>
      <c r="DM87" s="1"/>
      <c r="DN87" s="1"/>
      <c r="DO87" s="4"/>
      <c r="DP87" s="15"/>
      <c r="DQ87" s="15"/>
      <c r="DR87" s="24"/>
      <c r="DS87" s="15"/>
      <c r="DT87" s="16"/>
      <c r="DU87" s="15"/>
    </row>
    <row r="88" spans="1:125" ht="12.75" x14ac:dyDescent="0.2">
      <c r="A88" s="89">
        <f t="shared" si="129"/>
        <v>44857</v>
      </c>
      <c r="B88" s="105">
        <f t="shared" si="120"/>
        <v>1001.02719426</v>
      </c>
      <c r="C88" s="90">
        <f t="shared" si="130"/>
        <v>997.35175558000003</v>
      </c>
      <c r="D88" s="91">
        <f t="shared" si="131"/>
        <v>6370.34</v>
      </c>
      <c r="E88" s="92">
        <f t="shared" si="113"/>
        <v>6407.93</v>
      </c>
      <c r="F88" s="93">
        <f t="shared" si="132"/>
        <v>44852</v>
      </c>
      <c r="G88" s="94">
        <f t="shared" si="121"/>
        <v>5.9007839455980093E-3</v>
      </c>
      <c r="H88" s="95">
        <f t="shared" si="114"/>
        <v>44881</v>
      </c>
      <c r="I88" s="95">
        <f t="shared" si="122"/>
        <v>44881</v>
      </c>
      <c r="J88" s="96">
        <f t="shared" si="115"/>
        <v>20</v>
      </c>
      <c r="K88" s="96">
        <f t="shared" si="116"/>
        <v>5</v>
      </c>
      <c r="L88" s="8">
        <f t="shared" si="133"/>
        <v>1.0014719400000001</v>
      </c>
      <c r="M88" s="97">
        <f t="shared" si="117"/>
        <v>1</v>
      </c>
      <c r="N88" s="97">
        <f t="shared" si="52"/>
        <v>1</v>
      </c>
      <c r="O88" s="90">
        <f t="shared" si="118"/>
        <v>1.0014719400000001</v>
      </c>
      <c r="P88" s="90">
        <f t="shared" si="123"/>
        <v>998.81979751999995</v>
      </c>
      <c r="Q88" s="98">
        <f t="shared" si="144"/>
        <v>0</v>
      </c>
      <c r="R88" s="7">
        <f t="shared" si="134"/>
        <v>0</v>
      </c>
      <c r="S88" s="90">
        <f t="shared" si="124"/>
        <v>0</v>
      </c>
      <c r="T88" s="99">
        <f t="shared" si="135"/>
        <v>0.117687</v>
      </c>
      <c r="U88" s="98">
        <f t="shared" si="119"/>
        <v>5</v>
      </c>
      <c r="V88" s="98">
        <v>252</v>
      </c>
      <c r="W88" s="97">
        <f t="shared" si="125"/>
        <v>1.002210005</v>
      </c>
      <c r="X88" s="90">
        <f t="shared" si="126"/>
        <v>2.2073967400000001</v>
      </c>
      <c r="Y88" s="90">
        <f t="shared" si="127"/>
        <v>0</v>
      </c>
      <c r="Z88" s="100" t="str">
        <f t="shared" si="136"/>
        <v>A+J=</v>
      </c>
      <c r="AA88" s="95">
        <f t="shared" si="137"/>
        <v>44881</v>
      </c>
      <c r="AB88" s="4"/>
      <c r="AC88" s="106">
        <f t="shared" si="145"/>
        <v>68</v>
      </c>
      <c r="AD88" s="111">
        <f t="shared" si="138"/>
        <v>46860</v>
      </c>
      <c r="AE88" s="107">
        <f t="shared" si="103"/>
        <v>673.28079191999996</v>
      </c>
      <c r="AF88" s="109">
        <f t="shared" si="139"/>
        <v>22</v>
      </c>
      <c r="AG88" s="118">
        <f t="shared" si="104"/>
        <v>6.63460099</v>
      </c>
      <c r="AH88" s="117">
        <f t="shared" si="105"/>
        <v>6.45065139</v>
      </c>
      <c r="AI88" s="113">
        <v>9.4900000000000002E-3</v>
      </c>
      <c r="AJ88" s="107">
        <f t="shared" si="106"/>
        <v>13.08525238</v>
      </c>
      <c r="AK88" s="106">
        <f t="shared" si="140"/>
        <v>68</v>
      </c>
      <c r="AL88" s="114" t="s">
        <v>117</v>
      </c>
      <c r="AM88" s="111">
        <f t="shared" si="107"/>
        <v>46888</v>
      </c>
      <c r="AN88" s="1"/>
      <c r="AO88" s="111">
        <f t="shared" si="141"/>
        <v>46614</v>
      </c>
      <c r="AP88" s="111">
        <f t="shared" si="128"/>
        <v>46615</v>
      </c>
      <c r="AQ88" s="173">
        <f t="shared" si="142"/>
        <v>46614</v>
      </c>
      <c r="AR88" s="174">
        <f>VLOOKUP(AP88,[1]Plan1!$G$181:$I$470,3)</f>
        <v>7276.54</v>
      </c>
      <c r="AS88" s="175">
        <f t="shared" si="143"/>
        <v>0</v>
      </c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22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3"/>
      <c r="DF88" s="1"/>
      <c r="DG88" s="1"/>
      <c r="DH88" s="1"/>
      <c r="DI88" s="1"/>
      <c r="DJ88" s="1"/>
      <c r="DK88" s="1"/>
      <c r="DL88" s="1"/>
      <c r="DM88" s="1"/>
      <c r="DN88" s="1"/>
      <c r="DO88" s="4"/>
      <c r="DP88" s="15"/>
      <c r="DQ88" s="15"/>
      <c r="DR88" s="24"/>
      <c r="DS88" s="15"/>
      <c r="DT88" s="16"/>
      <c r="DU88" s="15"/>
    </row>
    <row r="89" spans="1:125" ht="12.75" x14ac:dyDescent="0.2">
      <c r="A89" s="89">
        <f t="shared" si="129"/>
        <v>44858</v>
      </c>
      <c r="B89" s="105">
        <f t="shared" si="120"/>
        <v>1001.02719426</v>
      </c>
      <c r="C89" s="90">
        <f t="shared" si="130"/>
        <v>997.35175558000003</v>
      </c>
      <c r="D89" s="91">
        <f t="shared" si="131"/>
        <v>6370.34</v>
      </c>
      <c r="E89" s="92">
        <f t="shared" si="113"/>
        <v>6407.93</v>
      </c>
      <c r="F89" s="93">
        <f t="shared" si="132"/>
        <v>44852</v>
      </c>
      <c r="G89" s="94">
        <f t="shared" si="121"/>
        <v>5.9007839455980093E-3</v>
      </c>
      <c r="H89" s="95">
        <f t="shared" si="114"/>
        <v>44881</v>
      </c>
      <c r="I89" s="95">
        <f t="shared" si="122"/>
        <v>44881</v>
      </c>
      <c r="J89" s="96">
        <f t="shared" si="115"/>
        <v>20</v>
      </c>
      <c r="K89" s="96">
        <f t="shared" si="116"/>
        <v>5</v>
      </c>
      <c r="L89" s="8">
        <f t="shared" si="133"/>
        <v>1.0014719400000001</v>
      </c>
      <c r="M89" s="97">
        <f t="shared" si="117"/>
        <v>1</v>
      </c>
      <c r="N89" s="97">
        <f t="shared" si="52"/>
        <v>1</v>
      </c>
      <c r="O89" s="90">
        <f t="shared" si="118"/>
        <v>1.0014719400000001</v>
      </c>
      <c r="P89" s="90">
        <f t="shared" si="123"/>
        <v>998.81979751999995</v>
      </c>
      <c r="Q89" s="98">
        <f t="shared" si="144"/>
        <v>0</v>
      </c>
      <c r="R89" s="7">
        <f t="shared" si="134"/>
        <v>0</v>
      </c>
      <c r="S89" s="90">
        <f t="shared" si="124"/>
        <v>0</v>
      </c>
      <c r="T89" s="99">
        <f t="shared" si="135"/>
        <v>0.117687</v>
      </c>
      <c r="U89" s="98">
        <f t="shared" si="119"/>
        <v>5</v>
      </c>
      <c r="V89" s="98">
        <v>252</v>
      </c>
      <c r="W89" s="97">
        <f t="shared" si="125"/>
        <v>1.002210005</v>
      </c>
      <c r="X89" s="90">
        <f t="shared" si="126"/>
        <v>2.2073967400000001</v>
      </c>
      <c r="Y89" s="90">
        <f t="shared" si="127"/>
        <v>0</v>
      </c>
      <c r="Z89" s="100" t="str">
        <f t="shared" si="136"/>
        <v>A+J=</v>
      </c>
      <c r="AA89" s="95">
        <f t="shared" si="137"/>
        <v>44881</v>
      </c>
      <c r="AB89" s="4"/>
      <c r="AC89" s="106">
        <f t="shared" si="145"/>
        <v>69</v>
      </c>
      <c r="AD89" s="111">
        <f t="shared" si="138"/>
        <v>46888</v>
      </c>
      <c r="AE89" s="107">
        <f t="shared" si="103"/>
        <v>665.86325743999998</v>
      </c>
      <c r="AF89" s="109">
        <f t="shared" si="139"/>
        <v>18</v>
      </c>
      <c r="AG89" s="118">
        <f t="shared" si="104"/>
        <v>5.3720428</v>
      </c>
      <c r="AH89" s="117">
        <f t="shared" si="105"/>
        <v>7.4175344799999996</v>
      </c>
      <c r="AI89" s="113">
        <v>1.1017000000000001E-2</v>
      </c>
      <c r="AJ89" s="107">
        <f t="shared" si="106"/>
        <v>12.78957728</v>
      </c>
      <c r="AK89" s="106">
        <f t="shared" si="140"/>
        <v>69</v>
      </c>
      <c r="AL89" s="114" t="s">
        <v>117</v>
      </c>
      <c r="AM89" s="111">
        <f t="shared" si="107"/>
        <v>46920</v>
      </c>
      <c r="AN89" s="1"/>
      <c r="AO89" s="111">
        <f t="shared" si="141"/>
        <v>46645</v>
      </c>
      <c r="AP89" s="111">
        <f t="shared" si="128"/>
        <v>46645</v>
      </c>
      <c r="AQ89" s="173">
        <f t="shared" si="142"/>
        <v>46645</v>
      </c>
      <c r="AR89" s="174">
        <f>VLOOKUP(AP89,[1]Plan1!$G$181:$I$470,3)</f>
        <v>7276.54</v>
      </c>
      <c r="AS89" s="175">
        <f t="shared" si="143"/>
        <v>0</v>
      </c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22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3"/>
      <c r="DF89" s="1"/>
      <c r="DG89" s="1"/>
      <c r="DH89" s="1"/>
      <c r="DI89" s="1"/>
      <c r="DJ89" s="1"/>
      <c r="DK89" s="1"/>
      <c r="DL89" s="1"/>
      <c r="DM89" s="1"/>
      <c r="DN89" s="1"/>
      <c r="DO89" s="4"/>
      <c r="DP89" s="15"/>
      <c r="DQ89" s="15"/>
      <c r="DR89" s="24"/>
      <c r="DS89" s="15"/>
      <c r="DT89" s="16"/>
      <c r="DU89" s="15"/>
    </row>
    <row r="90" spans="1:125" ht="12.75" x14ac:dyDescent="0.2">
      <c r="A90" s="89">
        <f t="shared" si="129"/>
        <v>44859</v>
      </c>
      <c r="B90" s="105">
        <f t="shared" si="120"/>
        <v>1001.76390813</v>
      </c>
      <c r="C90" s="90">
        <f t="shared" si="130"/>
        <v>997.35175558000003</v>
      </c>
      <c r="D90" s="91">
        <f t="shared" si="131"/>
        <v>6370.34</v>
      </c>
      <c r="E90" s="92">
        <f t="shared" si="113"/>
        <v>6407.93</v>
      </c>
      <c r="F90" s="93">
        <f t="shared" si="132"/>
        <v>44852</v>
      </c>
      <c r="G90" s="94">
        <f t="shared" si="121"/>
        <v>5.9007839455980093E-3</v>
      </c>
      <c r="H90" s="95">
        <f t="shared" si="114"/>
        <v>44881</v>
      </c>
      <c r="I90" s="95">
        <f t="shared" si="122"/>
        <v>44881</v>
      </c>
      <c r="J90" s="96">
        <f t="shared" si="115"/>
        <v>20</v>
      </c>
      <c r="K90" s="96">
        <f t="shared" si="116"/>
        <v>6</v>
      </c>
      <c r="L90" s="8">
        <f t="shared" si="133"/>
        <v>1.0017665899999999</v>
      </c>
      <c r="M90" s="97">
        <f t="shared" si="117"/>
        <v>1</v>
      </c>
      <c r="N90" s="97">
        <f t="shared" si="52"/>
        <v>1</v>
      </c>
      <c r="O90" s="90">
        <f t="shared" si="118"/>
        <v>1.0017665899999999</v>
      </c>
      <c r="P90" s="90">
        <f t="shared" si="123"/>
        <v>999.11366721000002</v>
      </c>
      <c r="Q90" s="98">
        <f t="shared" si="144"/>
        <v>0</v>
      </c>
      <c r="R90" s="7">
        <f t="shared" si="134"/>
        <v>0</v>
      </c>
      <c r="S90" s="90">
        <f t="shared" si="124"/>
        <v>0</v>
      </c>
      <c r="T90" s="99">
        <f t="shared" si="135"/>
        <v>0.117687</v>
      </c>
      <c r="U90" s="98">
        <f t="shared" si="119"/>
        <v>6</v>
      </c>
      <c r="V90" s="98">
        <v>252</v>
      </c>
      <c r="W90" s="97">
        <f t="shared" si="125"/>
        <v>1.002652592</v>
      </c>
      <c r="X90" s="90">
        <f t="shared" si="126"/>
        <v>2.6502409199999999</v>
      </c>
      <c r="Y90" s="90">
        <f t="shared" si="127"/>
        <v>0</v>
      </c>
      <c r="Z90" s="100" t="str">
        <f t="shared" si="136"/>
        <v>A+J=</v>
      </c>
      <c r="AA90" s="95">
        <f t="shared" si="137"/>
        <v>44881</v>
      </c>
      <c r="AB90" s="4"/>
      <c r="AC90" s="106">
        <f t="shared" si="145"/>
        <v>70</v>
      </c>
      <c r="AD90" s="111">
        <f t="shared" si="138"/>
        <v>46920</v>
      </c>
      <c r="AE90" s="107">
        <f t="shared" si="103"/>
        <v>659.53622476999999</v>
      </c>
      <c r="AF90" s="109">
        <f t="shared" si="139"/>
        <v>23</v>
      </c>
      <c r="AG90" s="118">
        <f t="shared" si="104"/>
        <v>6.7961619600000001</v>
      </c>
      <c r="AH90" s="117">
        <f t="shared" si="105"/>
        <v>6.3270326700000004</v>
      </c>
      <c r="AI90" s="113">
        <v>9.502E-3</v>
      </c>
      <c r="AJ90" s="107">
        <f t="shared" si="106"/>
        <v>13.12319463</v>
      </c>
      <c r="AK90" s="106">
        <f t="shared" si="140"/>
        <v>70</v>
      </c>
      <c r="AL90" s="114" t="s">
        <v>117</v>
      </c>
      <c r="AM90" s="111">
        <f t="shared" si="107"/>
        <v>46951</v>
      </c>
      <c r="AN90" s="1"/>
      <c r="AO90" s="111">
        <f t="shared" si="141"/>
        <v>46675</v>
      </c>
      <c r="AP90" s="111">
        <f t="shared" si="128"/>
        <v>46675</v>
      </c>
      <c r="AQ90" s="173">
        <f t="shared" si="142"/>
        <v>46675</v>
      </c>
      <c r="AR90" s="174">
        <f>VLOOKUP(AP90,[1]Plan1!$G$181:$I$470,3)</f>
        <v>7276.54</v>
      </c>
      <c r="AS90" s="175">
        <f t="shared" si="143"/>
        <v>0</v>
      </c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22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3"/>
      <c r="DF90" s="1"/>
      <c r="DG90" s="1"/>
      <c r="DH90" s="1"/>
      <c r="DI90" s="1"/>
      <c r="DJ90" s="1"/>
      <c r="DK90" s="1"/>
      <c r="DL90" s="1"/>
      <c r="DM90" s="1"/>
      <c r="DN90" s="1"/>
      <c r="DO90" s="4"/>
      <c r="DP90" s="15"/>
      <c r="DQ90" s="15"/>
      <c r="DR90" s="24"/>
      <c r="DS90" s="15"/>
      <c r="DT90" s="16"/>
      <c r="DU90" s="15"/>
    </row>
    <row r="91" spans="1:125" ht="12.75" x14ac:dyDescent="0.2">
      <c r="A91" s="89">
        <f t="shared" si="129"/>
        <v>44860</v>
      </c>
      <c r="B91" s="105">
        <f t="shared" si="120"/>
        <v>1002.50115705</v>
      </c>
      <c r="C91" s="90">
        <f t="shared" si="130"/>
        <v>997.35175558000003</v>
      </c>
      <c r="D91" s="91">
        <f t="shared" si="131"/>
        <v>6370.34</v>
      </c>
      <c r="E91" s="92">
        <f t="shared" si="113"/>
        <v>6407.93</v>
      </c>
      <c r="F91" s="93">
        <f t="shared" si="132"/>
        <v>44852</v>
      </c>
      <c r="G91" s="94">
        <f t="shared" si="121"/>
        <v>5.9007839455980093E-3</v>
      </c>
      <c r="H91" s="95">
        <f t="shared" si="114"/>
        <v>44881</v>
      </c>
      <c r="I91" s="95">
        <f t="shared" si="122"/>
        <v>44881</v>
      </c>
      <c r="J91" s="96">
        <f t="shared" si="115"/>
        <v>20</v>
      </c>
      <c r="K91" s="96">
        <f t="shared" si="116"/>
        <v>7</v>
      </c>
      <c r="L91" s="8">
        <f t="shared" si="133"/>
        <v>1.0020613199999999</v>
      </c>
      <c r="M91" s="97">
        <f t="shared" si="117"/>
        <v>1</v>
      </c>
      <c r="N91" s="97">
        <f t="shared" si="52"/>
        <v>1</v>
      </c>
      <c r="O91" s="90">
        <f t="shared" si="118"/>
        <v>1.0020613199999999</v>
      </c>
      <c r="P91" s="90">
        <f t="shared" si="123"/>
        <v>999.40761669999995</v>
      </c>
      <c r="Q91" s="98">
        <f t="shared" si="144"/>
        <v>0</v>
      </c>
      <c r="R91" s="7">
        <f t="shared" si="134"/>
        <v>0</v>
      </c>
      <c r="S91" s="90">
        <f t="shared" si="124"/>
        <v>0</v>
      </c>
      <c r="T91" s="99">
        <f t="shared" si="135"/>
        <v>0.117687</v>
      </c>
      <c r="U91" s="98">
        <f t="shared" si="119"/>
        <v>7</v>
      </c>
      <c r="V91" s="98">
        <v>252</v>
      </c>
      <c r="W91" s="97">
        <f t="shared" si="125"/>
        <v>1.0030953739999999</v>
      </c>
      <c r="X91" s="90">
        <f t="shared" si="126"/>
        <v>3.09354035</v>
      </c>
      <c r="Y91" s="90">
        <f t="shared" si="127"/>
        <v>0</v>
      </c>
      <c r="Z91" s="100" t="str">
        <f t="shared" si="136"/>
        <v>A+J=</v>
      </c>
      <c r="AA91" s="95">
        <f t="shared" si="137"/>
        <v>44881</v>
      </c>
      <c r="AB91" s="4"/>
      <c r="AC91" s="106">
        <f t="shared" si="145"/>
        <v>71</v>
      </c>
      <c r="AD91" s="111">
        <f t="shared" si="138"/>
        <v>46951</v>
      </c>
      <c r="AE91" s="107">
        <f t="shared" si="103"/>
        <v>652.70936530999995</v>
      </c>
      <c r="AF91" s="109">
        <f t="shared" si="139"/>
        <v>21</v>
      </c>
      <c r="AG91" s="118">
        <f t="shared" si="104"/>
        <v>6.1435120000000003</v>
      </c>
      <c r="AH91" s="117">
        <f t="shared" si="105"/>
        <v>6.8268594599999997</v>
      </c>
      <c r="AI91" s="113">
        <v>1.0351000000000001E-2</v>
      </c>
      <c r="AJ91" s="107">
        <f t="shared" si="106"/>
        <v>12.970371459999999</v>
      </c>
      <c r="AK91" s="106">
        <f t="shared" si="140"/>
        <v>71</v>
      </c>
      <c r="AL91" s="114" t="s">
        <v>117</v>
      </c>
      <c r="AM91" s="111">
        <f t="shared" si="107"/>
        <v>46980</v>
      </c>
      <c r="AN91" s="1"/>
      <c r="AO91" s="111">
        <f t="shared" si="141"/>
        <v>46706</v>
      </c>
      <c r="AP91" s="111">
        <f t="shared" si="128"/>
        <v>46707</v>
      </c>
      <c r="AQ91" s="173">
        <f t="shared" si="142"/>
        <v>46706</v>
      </c>
      <c r="AR91" s="174">
        <f>VLOOKUP(AP91,[1]Plan1!$G$181:$I$470,3)</f>
        <v>7276.54</v>
      </c>
      <c r="AS91" s="175">
        <f t="shared" si="143"/>
        <v>0</v>
      </c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22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3"/>
      <c r="DF91" s="1"/>
      <c r="DG91" s="1"/>
      <c r="DH91" s="1"/>
      <c r="DI91" s="1"/>
      <c r="DJ91" s="1"/>
      <c r="DK91" s="1"/>
      <c r="DL91" s="1"/>
      <c r="DM91" s="1"/>
      <c r="DN91" s="1"/>
      <c r="DO91" s="4"/>
      <c r="DP91" s="15"/>
      <c r="DQ91" s="15"/>
      <c r="DR91" s="24"/>
      <c r="DS91" s="15"/>
      <c r="DT91" s="16"/>
      <c r="DU91" s="15"/>
    </row>
    <row r="92" spans="1:125" ht="12.75" x14ac:dyDescent="0.2">
      <c r="A92" s="89">
        <f t="shared" si="129"/>
        <v>44861</v>
      </c>
      <c r="B92" s="105">
        <f t="shared" si="120"/>
        <v>1003.23895229</v>
      </c>
      <c r="C92" s="90">
        <f t="shared" si="130"/>
        <v>997.35175558000003</v>
      </c>
      <c r="D92" s="91">
        <f t="shared" si="131"/>
        <v>6370.34</v>
      </c>
      <c r="E92" s="92">
        <f t="shared" si="113"/>
        <v>6407.93</v>
      </c>
      <c r="F92" s="93">
        <f t="shared" si="132"/>
        <v>44852</v>
      </c>
      <c r="G92" s="94">
        <f t="shared" si="121"/>
        <v>5.9007839455980093E-3</v>
      </c>
      <c r="H92" s="95">
        <f t="shared" si="114"/>
        <v>44881</v>
      </c>
      <c r="I92" s="95">
        <f t="shared" si="122"/>
        <v>44881</v>
      </c>
      <c r="J92" s="96">
        <f t="shared" si="115"/>
        <v>20</v>
      </c>
      <c r="K92" s="96">
        <f t="shared" si="116"/>
        <v>8</v>
      </c>
      <c r="L92" s="8">
        <f t="shared" si="133"/>
        <v>1.0023561400000001</v>
      </c>
      <c r="M92" s="97">
        <f t="shared" si="117"/>
        <v>1</v>
      </c>
      <c r="N92" s="97">
        <f t="shared" si="52"/>
        <v>1</v>
      </c>
      <c r="O92" s="90">
        <f t="shared" si="118"/>
        <v>1.0023561400000001</v>
      </c>
      <c r="P92" s="90">
        <f t="shared" si="123"/>
        <v>999.70165594000002</v>
      </c>
      <c r="Q92" s="98">
        <f t="shared" si="144"/>
        <v>0</v>
      </c>
      <c r="R92" s="7">
        <f t="shared" si="134"/>
        <v>0</v>
      </c>
      <c r="S92" s="90">
        <f t="shared" si="124"/>
        <v>0</v>
      </c>
      <c r="T92" s="99">
        <f t="shared" si="135"/>
        <v>0.117687</v>
      </c>
      <c r="U92" s="98">
        <f t="shared" si="119"/>
        <v>8</v>
      </c>
      <c r="V92" s="98">
        <v>252</v>
      </c>
      <c r="W92" s="97">
        <f t="shared" si="125"/>
        <v>1.0035383520000001</v>
      </c>
      <c r="X92" s="90">
        <f t="shared" si="126"/>
        <v>3.5372963500000001</v>
      </c>
      <c r="Y92" s="90">
        <f t="shared" si="127"/>
        <v>0</v>
      </c>
      <c r="Z92" s="100" t="str">
        <f t="shared" si="136"/>
        <v>A+J=</v>
      </c>
      <c r="AA92" s="95">
        <f t="shared" si="137"/>
        <v>44881</v>
      </c>
      <c r="AB92" s="4"/>
      <c r="AC92" s="106">
        <f t="shared" si="145"/>
        <v>72</v>
      </c>
      <c r="AD92" s="111">
        <f t="shared" si="138"/>
        <v>46980</v>
      </c>
      <c r="AE92" s="107">
        <f t="shared" si="103"/>
        <v>645.83372485999996</v>
      </c>
      <c r="AF92" s="109">
        <f t="shared" si="139"/>
        <v>21</v>
      </c>
      <c r="AG92" s="118">
        <f t="shared" si="104"/>
        <v>6.0799205000000001</v>
      </c>
      <c r="AH92" s="117">
        <f t="shared" si="105"/>
        <v>6.8756404499999997</v>
      </c>
      <c r="AI92" s="113">
        <v>1.0534E-2</v>
      </c>
      <c r="AJ92" s="107">
        <f t="shared" si="106"/>
        <v>12.955560949999999</v>
      </c>
      <c r="AK92" s="106">
        <f t="shared" si="140"/>
        <v>72</v>
      </c>
      <c r="AL92" s="114" t="s">
        <v>117</v>
      </c>
      <c r="AM92" s="111">
        <f t="shared" si="107"/>
        <v>47011</v>
      </c>
      <c r="AN92" s="1"/>
      <c r="AO92" s="111">
        <f t="shared" si="141"/>
        <v>46736</v>
      </c>
      <c r="AP92" s="111">
        <f t="shared" si="128"/>
        <v>46736</v>
      </c>
      <c r="AQ92" s="173">
        <f t="shared" si="142"/>
        <v>46736</v>
      </c>
      <c r="AR92" s="174">
        <f>VLOOKUP(AP92,[1]Plan1!$G$181:$I$470,3)</f>
        <v>7276.54</v>
      </c>
      <c r="AS92" s="175">
        <f t="shared" si="143"/>
        <v>0</v>
      </c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22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3"/>
      <c r="DF92" s="1"/>
      <c r="DG92" s="1"/>
      <c r="DH92" s="1"/>
      <c r="DI92" s="1"/>
      <c r="DJ92" s="1"/>
      <c r="DK92" s="1"/>
      <c r="DL92" s="1"/>
      <c r="DM92" s="1"/>
      <c r="DN92" s="1"/>
      <c r="DO92" s="4"/>
      <c r="DP92" s="15"/>
      <c r="DQ92" s="15"/>
      <c r="DR92" s="24"/>
      <c r="DS92" s="15"/>
      <c r="DT92" s="16"/>
      <c r="DU92" s="15"/>
    </row>
    <row r="93" spans="1:125" ht="12.75" x14ac:dyDescent="0.2">
      <c r="A93" s="89">
        <f t="shared" si="129"/>
        <v>44862</v>
      </c>
      <c r="B93" s="105">
        <f t="shared" si="120"/>
        <v>1003.97729416</v>
      </c>
      <c r="C93" s="90">
        <f t="shared" si="130"/>
        <v>997.35175558000003</v>
      </c>
      <c r="D93" s="91">
        <f t="shared" si="131"/>
        <v>6370.34</v>
      </c>
      <c r="E93" s="92">
        <f t="shared" si="113"/>
        <v>6407.93</v>
      </c>
      <c r="F93" s="93">
        <f t="shared" si="132"/>
        <v>44852</v>
      </c>
      <c r="G93" s="94">
        <f t="shared" si="121"/>
        <v>5.9007839455980093E-3</v>
      </c>
      <c r="H93" s="95">
        <f t="shared" si="114"/>
        <v>44881</v>
      </c>
      <c r="I93" s="95">
        <f t="shared" si="122"/>
        <v>44881</v>
      </c>
      <c r="J93" s="96">
        <f t="shared" si="115"/>
        <v>20</v>
      </c>
      <c r="K93" s="96">
        <f t="shared" si="116"/>
        <v>9</v>
      </c>
      <c r="L93" s="8">
        <f t="shared" si="133"/>
        <v>1.0026510500000001</v>
      </c>
      <c r="M93" s="97">
        <f t="shared" si="117"/>
        <v>1</v>
      </c>
      <c r="N93" s="97">
        <f t="shared" si="52"/>
        <v>1</v>
      </c>
      <c r="O93" s="90">
        <f t="shared" si="118"/>
        <v>1.0026510500000001</v>
      </c>
      <c r="P93" s="90">
        <f t="shared" si="123"/>
        <v>999.99578495000003</v>
      </c>
      <c r="Q93" s="98">
        <f t="shared" si="144"/>
        <v>0</v>
      </c>
      <c r="R93" s="7">
        <f t="shared" si="134"/>
        <v>0</v>
      </c>
      <c r="S93" s="90">
        <f t="shared" si="124"/>
        <v>0</v>
      </c>
      <c r="T93" s="99">
        <f t="shared" si="135"/>
        <v>0.117687</v>
      </c>
      <c r="U93" s="98">
        <f t="shared" si="119"/>
        <v>9</v>
      </c>
      <c r="V93" s="98">
        <v>252</v>
      </c>
      <c r="W93" s="97">
        <f t="shared" si="125"/>
        <v>1.003981526</v>
      </c>
      <c r="X93" s="90">
        <f t="shared" si="126"/>
        <v>3.98150921</v>
      </c>
      <c r="Y93" s="90">
        <f t="shared" si="127"/>
        <v>0</v>
      </c>
      <c r="Z93" s="100" t="str">
        <f t="shared" si="136"/>
        <v>A+J=</v>
      </c>
      <c r="AA93" s="95">
        <f t="shared" si="137"/>
        <v>44881</v>
      </c>
      <c r="AB93" s="4"/>
      <c r="AC93" s="106">
        <f t="shared" si="145"/>
        <v>73</v>
      </c>
      <c r="AD93" s="111">
        <f t="shared" si="138"/>
        <v>47011</v>
      </c>
      <c r="AE93" s="107">
        <f t="shared" si="103"/>
        <v>639.12932496999997</v>
      </c>
      <c r="AF93" s="109">
        <f t="shared" si="139"/>
        <v>22</v>
      </c>
      <c r="AG93" s="118">
        <f t="shared" si="104"/>
        <v>6.3037382099999997</v>
      </c>
      <c r="AH93" s="117">
        <f t="shared" si="105"/>
        <v>6.7043998900000004</v>
      </c>
      <c r="AI93" s="113">
        <v>1.0381E-2</v>
      </c>
      <c r="AJ93" s="107">
        <f t="shared" si="106"/>
        <v>13.0081381</v>
      </c>
      <c r="AK93" s="106">
        <f t="shared" si="140"/>
        <v>73</v>
      </c>
      <c r="AL93" s="114" t="s">
        <v>117</v>
      </c>
      <c r="AM93" s="111">
        <f t="shared" si="107"/>
        <v>47042</v>
      </c>
      <c r="AN93" s="1"/>
      <c r="AO93" s="111">
        <f t="shared" si="141"/>
        <v>46767</v>
      </c>
      <c r="AP93" s="111">
        <f t="shared" si="128"/>
        <v>46769</v>
      </c>
      <c r="AQ93" s="173">
        <f t="shared" si="142"/>
        <v>46767</v>
      </c>
      <c r="AR93" s="174">
        <f>VLOOKUP(AP93,[1]Plan1!$G$181:$I$470,3)</f>
        <v>7276.54</v>
      </c>
      <c r="AS93" s="175">
        <f t="shared" si="143"/>
        <v>0</v>
      </c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22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3"/>
      <c r="DF93" s="1"/>
      <c r="DG93" s="1"/>
      <c r="DH93" s="1"/>
      <c r="DI93" s="1"/>
      <c r="DJ93" s="1"/>
      <c r="DK93" s="1"/>
      <c r="DL93" s="1"/>
      <c r="DM93" s="1"/>
      <c r="DN93" s="1"/>
      <c r="DO93" s="4"/>
      <c r="DP93" s="15"/>
      <c r="DQ93" s="15"/>
      <c r="DR93" s="24"/>
      <c r="DS93" s="15"/>
      <c r="DT93" s="16"/>
      <c r="DU93" s="15"/>
    </row>
    <row r="94" spans="1:125" ht="12.75" x14ac:dyDescent="0.2">
      <c r="A94" s="89">
        <f t="shared" si="129"/>
        <v>44863</v>
      </c>
      <c r="B94" s="105">
        <f t="shared" si="120"/>
        <v>1004.71618194</v>
      </c>
      <c r="C94" s="90">
        <f t="shared" si="130"/>
        <v>997.35175558000003</v>
      </c>
      <c r="D94" s="91">
        <f t="shared" si="131"/>
        <v>6370.34</v>
      </c>
      <c r="E94" s="92">
        <f t="shared" si="113"/>
        <v>6407.93</v>
      </c>
      <c r="F94" s="93">
        <f t="shared" si="132"/>
        <v>44852</v>
      </c>
      <c r="G94" s="94">
        <f t="shared" si="121"/>
        <v>5.9007839455980093E-3</v>
      </c>
      <c r="H94" s="95">
        <f t="shared" si="114"/>
        <v>44881</v>
      </c>
      <c r="I94" s="95">
        <f t="shared" si="122"/>
        <v>44881</v>
      </c>
      <c r="J94" s="96">
        <f t="shared" si="115"/>
        <v>20</v>
      </c>
      <c r="K94" s="96">
        <f t="shared" si="116"/>
        <v>10</v>
      </c>
      <c r="L94" s="8">
        <f t="shared" si="133"/>
        <v>1.00294605</v>
      </c>
      <c r="M94" s="97">
        <f t="shared" si="117"/>
        <v>1</v>
      </c>
      <c r="N94" s="97">
        <f t="shared" si="52"/>
        <v>1</v>
      </c>
      <c r="O94" s="90">
        <f t="shared" si="118"/>
        <v>1.00294605</v>
      </c>
      <c r="P94" s="90">
        <f t="shared" si="123"/>
        <v>1000.29000371</v>
      </c>
      <c r="Q94" s="98">
        <f t="shared" si="144"/>
        <v>0</v>
      </c>
      <c r="R94" s="7">
        <f t="shared" si="134"/>
        <v>0</v>
      </c>
      <c r="S94" s="90">
        <f t="shared" si="124"/>
        <v>0</v>
      </c>
      <c r="T94" s="99">
        <f t="shared" si="135"/>
        <v>0.117687</v>
      </c>
      <c r="U94" s="98">
        <f t="shared" si="119"/>
        <v>10</v>
      </c>
      <c r="V94" s="98">
        <v>252</v>
      </c>
      <c r="W94" s="97">
        <f t="shared" si="125"/>
        <v>1.0044248950000001</v>
      </c>
      <c r="X94" s="90">
        <f t="shared" si="126"/>
        <v>4.4261782299999997</v>
      </c>
      <c r="Y94" s="90">
        <f t="shared" si="127"/>
        <v>0</v>
      </c>
      <c r="Z94" s="100" t="str">
        <f t="shared" si="136"/>
        <v>A+J=</v>
      </c>
      <c r="AA94" s="95">
        <f t="shared" si="137"/>
        <v>44881</v>
      </c>
      <c r="AB94" s="4"/>
      <c r="AC94" s="106">
        <f t="shared" si="145"/>
        <v>74</v>
      </c>
      <c r="AD94" s="111">
        <f t="shared" si="138"/>
        <v>47042</v>
      </c>
      <c r="AE94" s="107">
        <f t="shared" si="103"/>
        <v>631.93848093999998</v>
      </c>
      <c r="AF94" s="109">
        <f t="shared" si="139"/>
        <v>20</v>
      </c>
      <c r="AG94" s="118">
        <f t="shared" si="104"/>
        <v>5.6686738200000004</v>
      </c>
      <c r="AH94" s="117">
        <f t="shared" si="105"/>
        <v>7.1908440300000001</v>
      </c>
      <c r="AI94" s="113">
        <v>1.1251000000000001E-2</v>
      </c>
      <c r="AJ94" s="107">
        <f t="shared" si="106"/>
        <v>12.85951785</v>
      </c>
      <c r="AK94" s="106">
        <f t="shared" si="140"/>
        <v>74</v>
      </c>
      <c r="AL94" s="114" t="s">
        <v>117</v>
      </c>
      <c r="AM94" s="111">
        <f t="shared" si="107"/>
        <v>47073</v>
      </c>
      <c r="AN94" s="1"/>
      <c r="AO94" s="111">
        <f t="shared" si="141"/>
        <v>46798</v>
      </c>
      <c r="AP94" s="111">
        <f t="shared" si="128"/>
        <v>46798</v>
      </c>
      <c r="AQ94" s="173">
        <f t="shared" si="142"/>
        <v>46798</v>
      </c>
      <c r="AR94" s="174">
        <f>VLOOKUP(AP94,[1]Plan1!$G$181:$I$470,3)</f>
        <v>7276.54</v>
      </c>
      <c r="AS94" s="175">
        <f t="shared" si="143"/>
        <v>0</v>
      </c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22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3"/>
      <c r="DF94" s="1"/>
      <c r="DG94" s="1"/>
      <c r="DH94" s="1"/>
      <c r="DI94" s="1"/>
      <c r="DJ94" s="1"/>
      <c r="DK94" s="1"/>
      <c r="DL94" s="1"/>
      <c r="DM94" s="1"/>
      <c r="DN94" s="1"/>
      <c r="DO94" s="4"/>
      <c r="DP94" s="15"/>
      <c r="DQ94" s="15"/>
      <c r="DR94" s="24"/>
      <c r="DS94" s="15"/>
      <c r="DT94" s="16"/>
      <c r="DU94" s="15"/>
    </row>
    <row r="95" spans="1:125" ht="12.75" x14ac:dyDescent="0.2">
      <c r="A95" s="89">
        <f t="shared" si="129"/>
        <v>44864</v>
      </c>
      <c r="B95" s="105">
        <f t="shared" si="120"/>
        <v>1004.71618194</v>
      </c>
      <c r="C95" s="90">
        <f t="shared" si="130"/>
        <v>997.35175558000003</v>
      </c>
      <c r="D95" s="91">
        <f t="shared" si="131"/>
        <v>6370.34</v>
      </c>
      <c r="E95" s="92">
        <f t="shared" si="113"/>
        <v>6407.93</v>
      </c>
      <c r="F95" s="93">
        <f t="shared" si="132"/>
        <v>44852</v>
      </c>
      <c r="G95" s="94">
        <f t="shared" si="121"/>
        <v>5.9007839455980093E-3</v>
      </c>
      <c r="H95" s="95">
        <f t="shared" si="114"/>
        <v>44881</v>
      </c>
      <c r="I95" s="95">
        <f t="shared" si="122"/>
        <v>44881</v>
      </c>
      <c r="J95" s="96">
        <f t="shared" si="115"/>
        <v>20</v>
      </c>
      <c r="K95" s="96">
        <f t="shared" si="116"/>
        <v>10</v>
      </c>
      <c r="L95" s="8">
        <f t="shared" si="133"/>
        <v>1.00294605</v>
      </c>
      <c r="M95" s="97">
        <f t="shared" si="117"/>
        <v>1</v>
      </c>
      <c r="N95" s="97">
        <f t="shared" si="52"/>
        <v>1</v>
      </c>
      <c r="O95" s="90">
        <f t="shared" si="118"/>
        <v>1.00294605</v>
      </c>
      <c r="P95" s="90">
        <f t="shared" si="123"/>
        <v>1000.29000371</v>
      </c>
      <c r="Q95" s="98">
        <f t="shared" si="144"/>
        <v>0</v>
      </c>
      <c r="R95" s="7">
        <f t="shared" si="134"/>
        <v>0</v>
      </c>
      <c r="S95" s="90">
        <f t="shared" si="124"/>
        <v>0</v>
      </c>
      <c r="T95" s="99">
        <f t="shared" si="135"/>
        <v>0.117687</v>
      </c>
      <c r="U95" s="98">
        <f t="shared" si="119"/>
        <v>10</v>
      </c>
      <c r="V95" s="98">
        <v>252</v>
      </c>
      <c r="W95" s="97">
        <f t="shared" si="125"/>
        <v>1.0044248950000001</v>
      </c>
      <c r="X95" s="90">
        <f t="shared" si="126"/>
        <v>4.4261782299999997</v>
      </c>
      <c r="Y95" s="90">
        <f t="shared" si="127"/>
        <v>0</v>
      </c>
      <c r="Z95" s="100" t="str">
        <f t="shared" si="136"/>
        <v>A+J=</v>
      </c>
      <c r="AA95" s="95">
        <f t="shared" si="137"/>
        <v>44881</v>
      </c>
      <c r="AB95" s="4"/>
      <c r="AC95" s="106">
        <f t="shared" si="145"/>
        <v>75</v>
      </c>
      <c r="AD95" s="111">
        <f t="shared" si="138"/>
        <v>47073</v>
      </c>
      <c r="AE95" s="107">
        <f t="shared" si="103"/>
        <v>624.91385278999996</v>
      </c>
      <c r="AF95" s="109">
        <f t="shared" si="139"/>
        <v>21</v>
      </c>
      <c r="AG95" s="118">
        <f t="shared" si="104"/>
        <v>5.8864418599999997</v>
      </c>
      <c r="AH95" s="117">
        <f t="shared" si="105"/>
        <v>7.0246281499999998</v>
      </c>
      <c r="AI95" s="113">
        <v>1.1115999999999999E-2</v>
      </c>
      <c r="AJ95" s="107">
        <f t="shared" si="106"/>
        <v>12.91107001</v>
      </c>
      <c r="AK95" s="106">
        <f t="shared" si="140"/>
        <v>75</v>
      </c>
      <c r="AL95" s="114" t="s">
        <v>117</v>
      </c>
      <c r="AM95" s="111">
        <f t="shared" si="107"/>
        <v>47102</v>
      </c>
      <c r="AN95" s="1"/>
      <c r="AO95" s="111">
        <f t="shared" si="141"/>
        <v>46827</v>
      </c>
      <c r="AP95" s="111">
        <f t="shared" si="128"/>
        <v>46827</v>
      </c>
      <c r="AQ95" s="173">
        <f t="shared" si="142"/>
        <v>46827</v>
      </c>
      <c r="AR95" s="174">
        <f>VLOOKUP(AP95,[1]Plan1!$G$181:$I$470,3)</f>
        <v>7276.54</v>
      </c>
      <c r="AS95" s="175">
        <f t="shared" si="143"/>
        <v>0</v>
      </c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22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3"/>
      <c r="DF95" s="1"/>
      <c r="DG95" s="1"/>
      <c r="DH95" s="1"/>
      <c r="DI95" s="1"/>
      <c r="DJ95" s="1"/>
      <c r="DK95" s="1"/>
      <c r="DL95" s="1"/>
      <c r="DM95" s="1"/>
      <c r="DN95" s="1"/>
      <c r="DO95" s="4"/>
      <c r="DP95" s="15"/>
      <c r="DQ95" s="15"/>
      <c r="DR95" s="24"/>
      <c r="DS95" s="15"/>
      <c r="DT95" s="16"/>
      <c r="DU95" s="15"/>
    </row>
    <row r="96" spans="1:125" ht="12.75" x14ac:dyDescent="0.2">
      <c r="A96" s="89">
        <f t="shared" si="129"/>
        <v>44865</v>
      </c>
      <c r="B96" s="105">
        <f t="shared" si="120"/>
        <v>1004.71618194</v>
      </c>
      <c r="C96" s="90">
        <f t="shared" si="130"/>
        <v>997.35175558000003</v>
      </c>
      <c r="D96" s="91">
        <f t="shared" si="131"/>
        <v>6370.34</v>
      </c>
      <c r="E96" s="92">
        <f t="shared" si="113"/>
        <v>6407.93</v>
      </c>
      <c r="F96" s="93">
        <f t="shared" si="132"/>
        <v>44852</v>
      </c>
      <c r="G96" s="94">
        <f t="shared" si="121"/>
        <v>5.9007839455980093E-3</v>
      </c>
      <c r="H96" s="95">
        <f t="shared" si="114"/>
        <v>44881</v>
      </c>
      <c r="I96" s="95">
        <f t="shared" si="122"/>
        <v>44881</v>
      </c>
      <c r="J96" s="96">
        <f t="shared" si="115"/>
        <v>20</v>
      </c>
      <c r="K96" s="96">
        <f t="shared" si="116"/>
        <v>10</v>
      </c>
      <c r="L96" s="8">
        <f t="shared" si="133"/>
        <v>1.00294605</v>
      </c>
      <c r="M96" s="97">
        <f t="shared" si="117"/>
        <v>1</v>
      </c>
      <c r="N96" s="97">
        <f t="shared" si="52"/>
        <v>1</v>
      </c>
      <c r="O96" s="90">
        <f t="shared" si="118"/>
        <v>1.00294605</v>
      </c>
      <c r="P96" s="90">
        <f t="shared" si="123"/>
        <v>1000.29000371</v>
      </c>
      <c r="Q96" s="98">
        <f t="shared" si="144"/>
        <v>0</v>
      </c>
      <c r="R96" s="7">
        <f t="shared" si="134"/>
        <v>0</v>
      </c>
      <c r="S96" s="90">
        <f t="shared" si="124"/>
        <v>0</v>
      </c>
      <c r="T96" s="99">
        <f t="shared" si="135"/>
        <v>0.117687</v>
      </c>
      <c r="U96" s="98">
        <f t="shared" si="119"/>
        <v>10</v>
      </c>
      <c r="V96" s="98">
        <v>252</v>
      </c>
      <c r="W96" s="97">
        <f t="shared" si="125"/>
        <v>1.0044248950000001</v>
      </c>
      <c r="X96" s="90">
        <f t="shared" si="126"/>
        <v>4.4261782299999997</v>
      </c>
      <c r="Y96" s="90">
        <f t="shared" si="127"/>
        <v>0</v>
      </c>
      <c r="Z96" s="100" t="str">
        <f t="shared" si="136"/>
        <v>A+J=</v>
      </c>
      <c r="AA96" s="95">
        <f t="shared" si="137"/>
        <v>44881</v>
      </c>
      <c r="AB96" s="4"/>
      <c r="AC96" s="106">
        <f t="shared" si="145"/>
        <v>76</v>
      </c>
      <c r="AD96" s="111">
        <f t="shared" si="138"/>
        <v>47102</v>
      </c>
      <c r="AE96" s="107">
        <f t="shared" si="103"/>
        <v>617.83982798</v>
      </c>
      <c r="AF96" s="109">
        <f t="shared" si="139"/>
        <v>20</v>
      </c>
      <c r="AG96" s="118">
        <f t="shared" si="104"/>
        <v>5.54259155</v>
      </c>
      <c r="AH96" s="117">
        <f t="shared" si="105"/>
        <v>7.0740248100000001</v>
      </c>
      <c r="AI96" s="113">
        <v>1.132E-2</v>
      </c>
      <c r="AJ96" s="107">
        <f t="shared" si="106"/>
        <v>12.61661636</v>
      </c>
      <c r="AK96" s="106">
        <f t="shared" si="140"/>
        <v>76</v>
      </c>
      <c r="AL96" s="114" t="s">
        <v>117</v>
      </c>
      <c r="AM96" s="111">
        <f t="shared" si="107"/>
        <v>47133</v>
      </c>
      <c r="AN96" s="1"/>
      <c r="AO96" s="111">
        <f t="shared" si="141"/>
        <v>46858</v>
      </c>
      <c r="AP96" s="111">
        <f t="shared" si="128"/>
        <v>46860</v>
      </c>
      <c r="AQ96" s="173">
        <f t="shared" si="142"/>
        <v>46858</v>
      </c>
      <c r="AR96" s="174">
        <f>VLOOKUP(AP96,[1]Plan1!$G$181:$I$470,3)</f>
        <v>7276.54</v>
      </c>
      <c r="AS96" s="175">
        <f t="shared" si="143"/>
        <v>0</v>
      </c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22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3"/>
      <c r="DF96" s="1"/>
      <c r="DG96" s="1"/>
      <c r="DH96" s="1"/>
      <c r="DI96" s="1"/>
      <c r="DJ96" s="1"/>
      <c r="DK96" s="1"/>
      <c r="DL96" s="1"/>
      <c r="DM96" s="1"/>
      <c r="DN96" s="1"/>
      <c r="DO96" s="4"/>
      <c r="DP96" s="15"/>
      <c r="DQ96" s="15"/>
      <c r="DR96" s="24"/>
      <c r="DS96" s="15"/>
      <c r="DT96" s="16"/>
      <c r="DU96" s="15"/>
    </row>
    <row r="97" spans="1:125" ht="12.75" x14ac:dyDescent="0.2">
      <c r="A97" s="89">
        <f t="shared" si="129"/>
        <v>44866</v>
      </c>
      <c r="B97" s="105">
        <f t="shared" si="120"/>
        <v>1005.4556069199999</v>
      </c>
      <c r="C97" s="90">
        <f t="shared" si="130"/>
        <v>997.35175558000003</v>
      </c>
      <c r="D97" s="91">
        <f t="shared" si="131"/>
        <v>6370.34</v>
      </c>
      <c r="E97" s="92">
        <f t="shared" si="113"/>
        <v>6407.93</v>
      </c>
      <c r="F97" s="93">
        <f t="shared" si="132"/>
        <v>44852</v>
      </c>
      <c r="G97" s="94">
        <f t="shared" si="121"/>
        <v>5.9007839455980093E-3</v>
      </c>
      <c r="H97" s="95">
        <f t="shared" si="114"/>
        <v>44881</v>
      </c>
      <c r="I97" s="95">
        <f t="shared" si="122"/>
        <v>44881</v>
      </c>
      <c r="J97" s="96">
        <f t="shared" si="115"/>
        <v>20</v>
      </c>
      <c r="K97" s="96">
        <f t="shared" si="116"/>
        <v>11</v>
      </c>
      <c r="L97" s="8">
        <f t="shared" si="133"/>
        <v>1.0032411299999999</v>
      </c>
      <c r="M97" s="97">
        <f t="shared" si="117"/>
        <v>1</v>
      </c>
      <c r="N97" s="97">
        <f t="shared" si="52"/>
        <v>1</v>
      </c>
      <c r="O97" s="90">
        <f t="shared" si="118"/>
        <v>1.0032411299999999</v>
      </c>
      <c r="P97" s="90">
        <f t="shared" si="123"/>
        <v>1000.58430227</v>
      </c>
      <c r="Q97" s="98">
        <f t="shared" si="144"/>
        <v>0</v>
      </c>
      <c r="R97" s="7">
        <f t="shared" si="134"/>
        <v>0</v>
      </c>
      <c r="S97" s="90">
        <f t="shared" si="124"/>
        <v>0</v>
      </c>
      <c r="T97" s="99">
        <f t="shared" si="135"/>
        <v>0.117687</v>
      </c>
      <c r="U97" s="98">
        <f t="shared" si="119"/>
        <v>11</v>
      </c>
      <c r="V97" s="98">
        <v>252</v>
      </c>
      <c r="W97" s="97">
        <f t="shared" si="125"/>
        <v>1.00486846</v>
      </c>
      <c r="X97" s="90">
        <f t="shared" si="126"/>
        <v>4.8713046499999999</v>
      </c>
      <c r="Y97" s="90">
        <f t="shared" si="127"/>
        <v>0</v>
      </c>
      <c r="Z97" s="100" t="str">
        <f t="shared" si="136"/>
        <v>A+J=</v>
      </c>
      <c r="AA97" s="95">
        <f t="shared" si="137"/>
        <v>44881</v>
      </c>
      <c r="AB97" s="4"/>
      <c r="AC97" s="106">
        <f t="shared" si="145"/>
        <v>77</v>
      </c>
      <c r="AD97" s="111">
        <f t="shared" si="138"/>
        <v>47133</v>
      </c>
      <c r="AE97" s="107">
        <f t="shared" si="103"/>
        <v>610.29353232999995</v>
      </c>
      <c r="AF97" s="109">
        <f t="shared" si="139"/>
        <v>19</v>
      </c>
      <c r="AG97" s="118">
        <f t="shared" si="104"/>
        <v>5.2047061799999996</v>
      </c>
      <c r="AH97" s="117">
        <f t="shared" si="105"/>
        <v>7.5462956500000002</v>
      </c>
      <c r="AI97" s="113">
        <v>1.2213999999999999E-2</v>
      </c>
      <c r="AJ97" s="107">
        <f t="shared" si="106"/>
        <v>12.75100183</v>
      </c>
      <c r="AK97" s="106">
        <f t="shared" si="140"/>
        <v>77</v>
      </c>
      <c r="AL97" s="114" t="s">
        <v>117</v>
      </c>
      <c r="AM97" s="111">
        <f t="shared" si="107"/>
        <v>47164</v>
      </c>
      <c r="AN97" s="1"/>
      <c r="AO97" s="111">
        <f t="shared" si="141"/>
        <v>46888</v>
      </c>
      <c r="AP97" s="111">
        <f t="shared" si="128"/>
        <v>46888</v>
      </c>
      <c r="AQ97" s="173">
        <f t="shared" si="142"/>
        <v>46888</v>
      </c>
      <c r="AR97" s="174">
        <f>VLOOKUP(AP97,[1]Plan1!$G$181:$I$470,3)</f>
        <v>7276.54</v>
      </c>
      <c r="AS97" s="175">
        <f t="shared" si="143"/>
        <v>0</v>
      </c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22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3"/>
      <c r="DF97" s="1"/>
      <c r="DG97" s="1"/>
      <c r="DH97" s="1"/>
      <c r="DI97" s="1"/>
      <c r="DJ97" s="1"/>
      <c r="DK97" s="1"/>
      <c r="DL97" s="1"/>
      <c r="DM97" s="1"/>
      <c r="DN97" s="1"/>
      <c r="DO97" s="4"/>
      <c r="DP97" s="15"/>
      <c r="DQ97" s="15"/>
      <c r="DR97" s="24"/>
      <c r="DS97" s="15"/>
      <c r="DT97" s="16"/>
      <c r="DU97" s="15"/>
    </row>
    <row r="98" spans="1:125" ht="12.75" x14ac:dyDescent="0.2">
      <c r="A98" s="89">
        <f t="shared" si="129"/>
        <v>44867</v>
      </c>
      <c r="B98" s="105">
        <f t="shared" si="120"/>
        <v>1006.19557938</v>
      </c>
      <c r="C98" s="90">
        <f t="shared" si="130"/>
        <v>997.35175558000003</v>
      </c>
      <c r="D98" s="91">
        <f t="shared" si="131"/>
        <v>6370.34</v>
      </c>
      <c r="E98" s="92">
        <f t="shared" si="113"/>
        <v>6407.93</v>
      </c>
      <c r="F98" s="93">
        <f t="shared" si="132"/>
        <v>44852</v>
      </c>
      <c r="G98" s="94">
        <f t="shared" si="121"/>
        <v>5.9007839455980093E-3</v>
      </c>
      <c r="H98" s="95">
        <f t="shared" si="114"/>
        <v>44881</v>
      </c>
      <c r="I98" s="95">
        <f t="shared" si="122"/>
        <v>44881</v>
      </c>
      <c r="J98" s="96">
        <f t="shared" si="115"/>
        <v>20</v>
      </c>
      <c r="K98" s="96">
        <f t="shared" si="116"/>
        <v>12</v>
      </c>
      <c r="L98" s="8">
        <f t="shared" si="133"/>
        <v>1.0035362999999999</v>
      </c>
      <c r="M98" s="97">
        <f t="shared" si="117"/>
        <v>1</v>
      </c>
      <c r="N98" s="97">
        <f t="shared" si="52"/>
        <v>1</v>
      </c>
      <c r="O98" s="90">
        <f t="shared" si="118"/>
        <v>1.0035362999999999</v>
      </c>
      <c r="P98" s="90">
        <f t="shared" si="123"/>
        <v>1000.87869059</v>
      </c>
      <c r="Q98" s="98">
        <f t="shared" si="144"/>
        <v>0</v>
      </c>
      <c r="R98" s="7">
        <f t="shared" si="134"/>
        <v>0</v>
      </c>
      <c r="S98" s="90">
        <f t="shared" si="124"/>
        <v>0</v>
      </c>
      <c r="T98" s="99">
        <f t="shared" si="135"/>
        <v>0.117687</v>
      </c>
      <c r="U98" s="98">
        <f t="shared" si="119"/>
        <v>12</v>
      </c>
      <c r="V98" s="98">
        <v>252</v>
      </c>
      <c r="W98" s="97">
        <f t="shared" si="125"/>
        <v>1.0053122210000001</v>
      </c>
      <c r="X98" s="90">
        <f t="shared" si="126"/>
        <v>5.3168887900000001</v>
      </c>
      <c r="Y98" s="90">
        <f t="shared" si="127"/>
        <v>0</v>
      </c>
      <c r="Z98" s="100" t="str">
        <f t="shared" si="136"/>
        <v>A+J=</v>
      </c>
      <c r="AA98" s="95">
        <f t="shared" si="137"/>
        <v>44881</v>
      </c>
      <c r="AB98" s="4"/>
      <c r="AC98" s="106">
        <f t="shared" si="145"/>
        <v>78</v>
      </c>
      <c r="AD98" s="111">
        <f t="shared" si="138"/>
        <v>47164</v>
      </c>
      <c r="AE98" s="107">
        <f t="shared" si="103"/>
        <v>603.11464950999994</v>
      </c>
      <c r="AF98" s="109">
        <f t="shared" si="139"/>
        <v>21</v>
      </c>
      <c r="AG98" s="118">
        <f t="shared" si="104"/>
        <v>5.6848213899999998</v>
      </c>
      <c r="AH98" s="117">
        <f t="shared" si="105"/>
        <v>7.1788828200000001</v>
      </c>
      <c r="AI98" s="113">
        <v>1.1762999999999999E-2</v>
      </c>
      <c r="AJ98" s="107">
        <f t="shared" si="106"/>
        <v>12.86370421</v>
      </c>
      <c r="AK98" s="106">
        <f t="shared" si="140"/>
        <v>78</v>
      </c>
      <c r="AL98" s="114" t="s">
        <v>117</v>
      </c>
      <c r="AM98" s="111">
        <f t="shared" si="107"/>
        <v>47192</v>
      </c>
      <c r="AN98" s="1"/>
      <c r="AO98" s="111">
        <f t="shared" si="141"/>
        <v>46919</v>
      </c>
      <c r="AP98" s="111">
        <f t="shared" si="128"/>
        <v>46920</v>
      </c>
      <c r="AQ98" s="173">
        <f t="shared" si="142"/>
        <v>46919</v>
      </c>
      <c r="AR98" s="174">
        <f>VLOOKUP(AP98,[1]Plan1!$G$181:$I$470,3)</f>
        <v>7276.54</v>
      </c>
      <c r="AS98" s="175">
        <f t="shared" si="143"/>
        <v>0</v>
      </c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22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3"/>
      <c r="DF98" s="1"/>
      <c r="DG98" s="1"/>
      <c r="DH98" s="1"/>
      <c r="DI98" s="1"/>
      <c r="DJ98" s="1"/>
      <c r="DK98" s="1"/>
      <c r="DL98" s="1"/>
      <c r="DM98" s="1"/>
      <c r="DN98" s="1"/>
      <c r="DO98" s="4"/>
      <c r="DP98" s="15"/>
      <c r="DQ98" s="15"/>
      <c r="DR98" s="24"/>
      <c r="DS98" s="15"/>
      <c r="DT98" s="16"/>
      <c r="DU98" s="27"/>
    </row>
    <row r="99" spans="1:125" ht="12.75" x14ac:dyDescent="0.2">
      <c r="A99" s="89">
        <f t="shared" si="129"/>
        <v>44868</v>
      </c>
      <c r="B99" s="105">
        <f t="shared" si="120"/>
        <v>1006.19557938</v>
      </c>
      <c r="C99" s="90">
        <f t="shared" si="130"/>
        <v>997.35175558000003</v>
      </c>
      <c r="D99" s="91">
        <f t="shared" si="131"/>
        <v>6370.34</v>
      </c>
      <c r="E99" s="92">
        <f t="shared" si="113"/>
        <v>6407.93</v>
      </c>
      <c r="F99" s="93">
        <f t="shared" si="132"/>
        <v>44852</v>
      </c>
      <c r="G99" s="94">
        <f t="shared" si="121"/>
        <v>5.9007839455980093E-3</v>
      </c>
      <c r="H99" s="95">
        <f t="shared" si="114"/>
        <v>44881</v>
      </c>
      <c r="I99" s="95">
        <f t="shared" si="122"/>
        <v>44881</v>
      </c>
      <c r="J99" s="96">
        <f t="shared" si="115"/>
        <v>20</v>
      </c>
      <c r="K99" s="96">
        <f t="shared" si="116"/>
        <v>12</v>
      </c>
      <c r="L99" s="8">
        <f t="shared" si="133"/>
        <v>1.0035362999999999</v>
      </c>
      <c r="M99" s="97">
        <f t="shared" si="117"/>
        <v>1</v>
      </c>
      <c r="N99" s="97">
        <f t="shared" si="52"/>
        <v>1</v>
      </c>
      <c r="O99" s="90">
        <f t="shared" si="118"/>
        <v>1.0035362999999999</v>
      </c>
      <c r="P99" s="90">
        <f t="shared" si="123"/>
        <v>1000.87869059</v>
      </c>
      <c r="Q99" s="98">
        <f t="shared" si="144"/>
        <v>0</v>
      </c>
      <c r="R99" s="7">
        <f t="shared" si="134"/>
        <v>0</v>
      </c>
      <c r="S99" s="90">
        <f t="shared" si="124"/>
        <v>0</v>
      </c>
      <c r="T99" s="99">
        <f t="shared" si="135"/>
        <v>0.117687</v>
      </c>
      <c r="U99" s="98">
        <f t="shared" si="119"/>
        <v>12</v>
      </c>
      <c r="V99" s="98">
        <v>252</v>
      </c>
      <c r="W99" s="97">
        <f t="shared" si="125"/>
        <v>1.0053122210000001</v>
      </c>
      <c r="X99" s="90">
        <f t="shared" si="126"/>
        <v>5.3168887900000001</v>
      </c>
      <c r="Y99" s="90">
        <f t="shared" si="127"/>
        <v>0</v>
      </c>
      <c r="Z99" s="100" t="str">
        <f t="shared" si="136"/>
        <v>A+J=</v>
      </c>
      <c r="AA99" s="95">
        <f t="shared" si="137"/>
        <v>44881</v>
      </c>
      <c r="AB99" s="4"/>
      <c r="AC99" s="106">
        <f t="shared" si="145"/>
        <v>79</v>
      </c>
      <c r="AD99" s="111">
        <f t="shared" si="138"/>
        <v>47192</v>
      </c>
      <c r="AE99" s="107">
        <f t="shared" si="103"/>
        <v>595.6788489999999</v>
      </c>
      <c r="AF99" s="109">
        <f t="shared" si="139"/>
        <v>20</v>
      </c>
      <c r="AG99" s="118">
        <f t="shared" si="104"/>
        <v>5.3492463700000004</v>
      </c>
      <c r="AH99" s="117">
        <f t="shared" si="105"/>
        <v>7.43580051</v>
      </c>
      <c r="AI99" s="113">
        <v>1.2329E-2</v>
      </c>
      <c r="AJ99" s="107">
        <f t="shared" si="106"/>
        <v>12.785046879999999</v>
      </c>
      <c r="AK99" s="106">
        <f t="shared" si="140"/>
        <v>79</v>
      </c>
      <c r="AL99" s="114" t="s">
        <v>117</v>
      </c>
      <c r="AM99" s="111">
        <f t="shared" si="107"/>
        <v>47224</v>
      </c>
      <c r="AN99" s="1"/>
      <c r="AO99" s="111">
        <f t="shared" si="141"/>
        <v>46949</v>
      </c>
      <c r="AP99" s="111">
        <f t="shared" si="128"/>
        <v>46951</v>
      </c>
      <c r="AQ99" s="173">
        <f t="shared" si="142"/>
        <v>46949</v>
      </c>
      <c r="AR99" s="174">
        <f>VLOOKUP(AP99,[1]Plan1!$G$181:$I$470,3)</f>
        <v>7276.54</v>
      </c>
      <c r="AS99" s="175">
        <f t="shared" si="143"/>
        <v>0</v>
      </c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22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3"/>
      <c r="DF99" s="1"/>
      <c r="DG99" s="1"/>
      <c r="DH99" s="1"/>
      <c r="DI99" s="1"/>
      <c r="DJ99" s="1"/>
      <c r="DK99" s="1"/>
      <c r="DL99" s="1"/>
      <c r="DM99" s="1"/>
      <c r="DN99" s="1"/>
      <c r="DO99" s="4"/>
      <c r="DP99" s="15"/>
      <c r="DQ99" s="15"/>
      <c r="DR99" s="24"/>
      <c r="DS99" s="15"/>
      <c r="DT99" s="16"/>
      <c r="DU99" s="15"/>
    </row>
    <row r="100" spans="1:125" ht="12.75" x14ac:dyDescent="0.2">
      <c r="A100" s="89">
        <f t="shared" si="129"/>
        <v>44869</v>
      </c>
      <c r="B100" s="105">
        <f t="shared" si="120"/>
        <v>1006.9360885900001</v>
      </c>
      <c r="C100" s="90">
        <f t="shared" si="130"/>
        <v>997.35175558000003</v>
      </c>
      <c r="D100" s="91">
        <f t="shared" si="131"/>
        <v>6370.34</v>
      </c>
      <c r="E100" s="92">
        <f t="shared" si="113"/>
        <v>6407.93</v>
      </c>
      <c r="F100" s="93">
        <f t="shared" si="132"/>
        <v>44852</v>
      </c>
      <c r="G100" s="94">
        <f t="shared" si="121"/>
        <v>5.9007839455980093E-3</v>
      </c>
      <c r="H100" s="95">
        <f t="shared" si="114"/>
        <v>44881</v>
      </c>
      <c r="I100" s="95">
        <f t="shared" si="122"/>
        <v>44881</v>
      </c>
      <c r="J100" s="96">
        <f t="shared" si="115"/>
        <v>20</v>
      </c>
      <c r="K100" s="96">
        <f t="shared" si="116"/>
        <v>13</v>
      </c>
      <c r="L100" s="8">
        <f t="shared" si="133"/>
        <v>1.0038315499999999</v>
      </c>
      <c r="M100" s="97">
        <f t="shared" si="117"/>
        <v>1</v>
      </c>
      <c r="N100" s="97">
        <f t="shared" si="52"/>
        <v>1</v>
      </c>
      <c r="O100" s="90">
        <f t="shared" si="118"/>
        <v>1.0038315499999999</v>
      </c>
      <c r="P100" s="90">
        <f t="shared" si="123"/>
        <v>1001.17315869</v>
      </c>
      <c r="Q100" s="98">
        <f t="shared" si="144"/>
        <v>0</v>
      </c>
      <c r="R100" s="7">
        <f t="shared" si="134"/>
        <v>0</v>
      </c>
      <c r="S100" s="90">
        <f t="shared" si="124"/>
        <v>0</v>
      </c>
      <c r="T100" s="99">
        <f t="shared" si="135"/>
        <v>0.117687</v>
      </c>
      <c r="U100" s="98">
        <f t="shared" si="119"/>
        <v>13</v>
      </c>
      <c r="V100" s="98">
        <v>252</v>
      </c>
      <c r="W100" s="97">
        <f t="shared" si="125"/>
        <v>1.0057561770000001</v>
      </c>
      <c r="X100" s="90">
        <f t="shared" si="126"/>
        <v>5.7629298999999996</v>
      </c>
      <c r="Y100" s="90">
        <f t="shared" si="127"/>
        <v>0</v>
      </c>
      <c r="Z100" s="100" t="str">
        <f t="shared" si="136"/>
        <v>A+J=</v>
      </c>
      <c r="AA100" s="95">
        <f t="shared" si="137"/>
        <v>44881</v>
      </c>
      <c r="AB100" s="4"/>
      <c r="AC100" s="106">
        <f t="shared" si="145"/>
        <v>80</v>
      </c>
      <c r="AD100" s="111">
        <f t="shared" si="138"/>
        <v>47224</v>
      </c>
      <c r="AE100" s="107">
        <f t="shared" si="103"/>
        <v>588.39607939999985</v>
      </c>
      <c r="AF100" s="109">
        <f t="shared" si="139"/>
        <v>21</v>
      </c>
      <c r="AG100" s="118">
        <f t="shared" si="104"/>
        <v>5.5486871200000003</v>
      </c>
      <c r="AH100" s="117">
        <f t="shared" si="105"/>
        <v>7.2827696</v>
      </c>
      <c r="AI100" s="113">
        <v>1.2226000000000001E-2</v>
      </c>
      <c r="AJ100" s="107">
        <f t="shared" si="106"/>
        <v>12.83145672</v>
      </c>
      <c r="AK100" s="106">
        <f t="shared" si="140"/>
        <v>80</v>
      </c>
      <c r="AL100" s="114" t="s">
        <v>117</v>
      </c>
      <c r="AM100" s="111">
        <f t="shared" si="107"/>
        <v>47253</v>
      </c>
      <c r="AN100" s="1"/>
      <c r="AO100" s="111">
        <f t="shared" si="141"/>
        <v>46980</v>
      </c>
      <c r="AP100" s="111">
        <f t="shared" si="128"/>
        <v>46980</v>
      </c>
      <c r="AQ100" s="173">
        <f t="shared" si="142"/>
        <v>46980</v>
      </c>
      <c r="AR100" s="174">
        <f>VLOOKUP(AP100,[1]Plan1!$G$181:$I$470,3)</f>
        <v>7276.54</v>
      </c>
      <c r="AS100" s="175">
        <f t="shared" si="143"/>
        <v>0</v>
      </c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22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3"/>
      <c r="DF100" s="1"/>
      <c r="DG100" s="1"/>
      <c r="DH100" s="1"/>
      <c r="DI100" s="1"/>
      <c r="DJ100" s="1"/>
      <c r="DK100" s="1"/>
      <c r="DL100" s="1"/>
      <c r="DM100" s="1"/>
      <c r="DN100" s="1"/>
      <c r="DO100" s="4"/>
      <c r="DP100" s="15"/>
      <c r="DQ100" s="15"/>
      <c r="DR100" s="24"/>
      <c r="DS100" s="15"/>
      <c r="DT100" s="16"/>
      <c r="DU100" s="15"/>
    </row>
    <row r="101" spans="1:125" ht="12.75" x14ac:dyDescent="0.2">
      <c r="A101" s="89">
        <f t="shared" si="129"/>
        <v>44870</v>
      </c>
      <c r="B101" s="105">
        <f t="shared" si="120"/>
        <v>1007.6771569199999</v>
      </c>
      <c r="C101" s="90">
        <f t="shared" si="130"/>
        <v>997.35175558000003</v>
      </c>
      <c r="D101" s="91">
        <f t="shared" si="131"/>
        <v>6370.34</v>
      </c>
      <c r="E101" s="92">
        <f t="shared" si="113"/>
        <v>6407.93</v>
      </c>
      <c r="F101" s="93">
        <f t="shared" si="132"/>
        <v>44852</v>
      </c>
      <c r="G101" s="94">
        <f t="shared" si="121"/>
        <v>5.9007839455980093E-3</v>
      </c>
      <c r="H101" s="95">
        <f t="shared" si="114"/>
        <v>44881</v>
      </c>
      <c r="I101" s="95">
        <f t="shared" si="122"/>
        <v>44881</v>
      </c>
      <c r="J101" s="96">
        <f t="shared" si="115"/>
        <v>20</v>
      </c>
      <c r="K101" s="96">
        <f t="shared" si="116"/>
        <v>14</v>
      </c>
      <c r="L101" s="8">
        <f t="shared" si="133"/>
        <v>1.0041268999999999</v>
      </c>
      <c r="M101" s="97">
        <f t="shared" si="117"/>
        <v>1</v>
      </c>
      <c r="N101" s="97">
        <f t="shared" si="52"/>
        <v>1</v>
      </c>
      <c r="O101" s="90">
        <f t="shared" si="118"/>
        <v>1.0041268999999999</v>
      </c>
      <c r="P101" s="90">
        <f t="shared" si="123"/>
        <v>1001.4677265399999</v>
      </c>
      <c r="Q101" s="98">
        <f t="shared" si="144"/>
        <v>0</v>
      </c>
      <c r="R101" s="7">
        <f t="shared" si="134"/>
        <v>0</v>
      </c>
      <c r="S101" s="90">
        <f t="shared" si="124"/>
        <v>0</v>
      </c>
      <c r="T101" s="99">
        <f t="shared" si="135"/>
        <v>0.117687</v>
      </c>
      <c r="U101" s="98">
        <f t="shared" si="119"/>
        <v>14</v>
      </c>
      <c r="V101" s="98">
        <v>252</v>
      </c>
      <c r="W101" s="97">
        <f t="shared" si="125"/>
        <v>1.00620033</v>
      </c>
      <c r="X101" s="90">
        <f t="shared" si="126"/>
        <v>6.2094303799999997</v>
      </c>
      <c r="Y101" s="90">
        <f t="shared" si="127"/>
        <v>0</v>
      </c>
      <c r="Z101" s="100" t="str">
        <f t="shared" si="136"/>
        <v>A+J=</v>
      </c>
      <c r="AA101" s="95">
        <f t="shared" si="137"/>
        <v>44881</v>
      </c>
      <c r="AB101" s="4"/>
      <c r="AC101" s="106">
        <f t="shared" si="145"/>
        <v>81</v>
      </c>
      <c r="AD101" s="111">
        <f t="shared" si="138"/>
        <v>47253</v>
      </c>
      <c r="AE101" s="107">
        <f t="shared" si="103"/>
        <v>580.86049081999988</v>
      </c>
      <c r="AF101" s="109">
        <f t="shared" si="139"/>
        <v>20</v>
      </c>
      <c r="AG101" s="118">
        <f t="shared" si="104"/>
        <v>5.2187019399999999</v>
      </c>
      <c r="AH101" s="117">
        <f t="shared" si="105"/>
        <v>7.5355885799999998</v>
      </c>
      <c r="AI101" s="113">
        <v>1.2807000000000001E-2</v>
      </c>
      <c r="AJ101" s="107">
        <f t="shared" si="106"/>
        <v>12.75429052</v>
      </c>
      <c r="AK101" s="106">
        <f t="shared" si="140"/>
        <v>81</v>
      </c>
      <c r="AL101" s="114" t="s">
        <v>117</v>
      </c>
      <c r="AM101" s="111">
        <f t="shared" si="107"/>
        <v>47284</v>
      </c>
      <c r="AN101" s="1"/>
      <c r="AO101" s="111">
        <f t="shared" si="141"/>
        <v>47011</v>
      </c>
      <c r="AP101" s="111">
        <f t="shared" si="128"/>
        <v>47011</v>
      </c>
      <c r="AQ101" s="173">
        <f t="shared" si="142"/>
        <v>47011</v>
      </c>
      <c r="AR101" s="174">
        <f>VLOOKUP(AP101,[1]Plan1!$G$181:$I$470,3)</f>
        <v>7276.54</v>
      </c>
      <c r="AS101" s="175">
        <f t="shared" si="143"/>
        <v>0</v>
      </c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22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3"/>
      <c r="DF101" s="1"/>
      <c r="DG101" s="1"/>
      <c r="DH101" s="1"/>
      <c r="DI101" s="1"/>
      <c r="DJ101" s="1"/>
      <c r="DK101" s="1"/>
      <c r="DL101" s="1"/>
      <c r="DM101" s="1"/>
      <c r="DN101" s="1"/>
      <c r="DO101" s="4"/>
      <c r="DP101" s="15"/>
      <c r="DQ101" s="15"/>
      <c r="DR101" s="24"/>
      <c r="DS101" s="15"/>
      <c r="DT101" s="16"/>
      <c r="DU101" s="15"/>
    </row>
    <row r="102" spans="1:125" ht="12.75" x14ac:dyDescent="0.2">
      <c r="A102" s="89">
        <f t="shared" si="129"/>
        <v>44871</v>
      </c>
      <c r="B102" s="105">
        <f t="shared" si="120"/>
        <v>1007.6771569199999</v>
      </c>
      <c r="C102" s="90">
        <f t="shared" si="130"/>
        <v>997.35175558000003</v>
      </c>
      <c r="D102" s="91">
        <f t="shared" si="131"/>
        <v>6370.34</v>
      </c>
      <c r="E102" s="92">
        <f t="shared" si="113"/>
        <v>6407.93</v>
      </c>
      <c r="F102" s="93">
        <f t="shared" si="132"/>
        <v>44852</v>
      </c>
      <c r="G102" s="94">
        <f t="shared" si="121"/>
        <v>5.9007839455980093E-3</v>
      </c>
      <c r="H102" s="95">
        <f t="shared" si="114"/>
        <v>44881</v>
      </c>
      <c r="I102" s="95">
        <f t="shared" si="122"/>
        <v>44881</v>
      </c>
      <c r="J102" s="96">
        <f t="shared" si="115"/>
        <v>20</v>
      </c>
      <c r="K102" s="96">
        <f t="shared" si="116"/>
        <v>14</v>
      </c>
      <c r="L102" s="8">
        <f t="shared" si="133"/>
        <v>1.0041268999999999</v>
      </c>
      <c r="M102" s="97">
        <f t="shared" si="117"/>
        <v>1</v>
      </c>
      <c r="N102" s="97">
        <f t="shared" si="52"/>
        <v>1</v>
      </c>
      <c r="O102" s="90">
        <f t="shared" si="118"/>
        <v>1.0041268999999999</v>
      </c>
      <c r="P102" s="90">
        <f t="shared" si="123"/>
        <v>1001.4677265399999</v>
      </c>
      <c r="Q102" s="98">
        <f t="shared" si="144"/>
        <v>0</v>
      </c>
      <c r="R102" s="7">
        <f t="shared" si="134"/>
        <v>0</v>
      </c>
      <c r="S102" s="90">
        <f t="shared" si="124"/>
        <v>0</v>
      </c>
      <c r="T102" s="99">
        <f t="shared" si="135"/>
        <v>0.117687</v>
      </c>
      <c r="U102" s="98">
        <f t="shared" si="119"/>
        <v>14</v>
      </c>
      <c r="V102" s="98">
        <v>252</v>
      </c>
      <c r="W102" s="97">
        <f t="shared" si="125"/>
        <v>1.00620033</v>
      </c>
      <c r="X102" s="90">
        <f t="shared" si="126"/>
        <v>6.2094303799999997</v>
      </c>
      <c r="Y102" s="90">
        <f t="shared" si="127"/>
        <v>0</v>
      </c>
      <c r="Z102" s="100" t="str">
        <f t="shared" si="136"/>
        <v>A+J=</v>
      </c>
      <c r="AA102" s="95">
        <f t="shared" si="137"/>
        <v>44881</v>
      </c>
      <c r="AB102" s="4"/>
      <c r="AC102" s="106">
        <f t="shared" si="145"/>
        <v>82</v>
      </c>
      <c r="AD102" s="111">
        <f t="shared" si="138"/>
        <v>47284</v>
      </c>
      <c r="AE102" s="107">
        <f t="shared" si="103"/>
        <v>573.67001880999987</v>
      </c>
      <c r="AF102" s="109">
        <f t="shared" si="139"/>
        <v>22</v>
      </c>
      <c r="AG102" s="118">
        <f t="shared" si="104"/>
        <v>5.6695590999999999</v>
      </c>
      <c r="AH102" s="117">
        <f t="shared" si="105"/>
        <v>7.1904720099999997</v>
      </c>
      <c r="AI102" s="113">
        <v>1.2378999999999999E-2</v>
      </c>
      <c r="AJ102" s="107">
        <f t="shared" si="106"/>
        <v>12.86003111</v>
      </c>
      <c r="AK102" s="106">
        <f t="shared" si="140"/>
        <v>82</v>
      </c>
      <c r="AL102" s="114" t="s">
        <v>117</v>
      </c>
      <c r="AM102" s="111">
        <f t="shared" si="107"/>
        <v>47315</v>
      </c>
      <c r="AN102" s="1"/>
      <c r="AO102" s="111">
        <f t="shared" si="141"/>
        <v>47041</v>
      </c>
      <c r="AP102" s="111">
        <f t="shared" si="128"/>
        <v>47042</v>
      </c>
      <c r="AQ102" s="173">
        <f t="shared" si="142"/>
        <v>47041</v>
      </c>
      <c r="AR102" s="174">
        <f>VLOOKUP(AP102,[1]Plan1!$G$181:$I$470,3)</f>
        <v>7276.54</v>
      </c>
      <c r="AS102" s="175">
        <f t="shared" si="143"/>
        <v>0</v>
      </c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22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3"/>
      <c r="DF102" s="1"/>
      <c r="DG102" s="1"/>
      <c r="DH102" s="1"/>
      <c r="DI102" s="1"/>
      <c r="DJ102" s="1"/>
      <c r="DK102" s="1"/>
      <c r="DL102" s="1"/>
      <c r="DM102" s="1"/>
      <c r="DN102" s="1"/>
      <c r="DO102" s="4"/>
      <c r="DP102" s="15"/>
      <c r="DQ102" s="15"/>
      <c r="DR102" s="24"/>
      <c r="DS102" s="15"/>
      <c r="DT102" s="16"/>
      <c r="DU102" s="15"/>
    </row>
    <row r="103" spans="1:125" ht="12.75" x14ac:dyDescent="0.2">
      <c r="A103" s="89">
        <f t="shared" si="129"/>
        <v>44872</v>
      </c>
      <c r="B103" s="105">
        <f t="shared" si="120"/>
        <v>1007.6771569199999</v>
      </c>
      <c r="C103" s="90">
        <f t="shared" si="130"/>
        <v>997.35175558000003</v>
      </c>
      <c r="D103" s="91">
        <f t="shared" si="131"/>
        <v>6370.34</v>
      </c>
      <c r="E103" s="92">
        <f t="shared" si="113"/>
        <v>6407.93</v>
      </c>
      <c r="F103" s="93">
        <f t="shared" si="132"/>
        <v>44852</v>
      </c>
      <c r="G103" s="94">
        <f t="shared" si="121"/>
        <v>5.9007839455980093E-3</v>
      </c>
      <c r="H103" s="95">
        <f t="shared" si="114"/>
        <v>44881</v>
      </c>
      <c r="I103" s="95">
        <f t="shared" si="122"/>
        <v>44881</v>
      </c>
      <c r="J103" s="96">
        <f t="shared" si="115"/>
        <v>20</v>
      </c>
      <c r="K103" s="96">
        <f t="shared" si="116"/>
        <v>14</v>
      </c>
      <c r="L103" s="8">
        <f t="shared" si="133"/>
        <v>1.0041268999999999</v>
      </c>
      <c r="M103" s="97">
        <f t="shared" si="117"/>
        <v>1</v>
      </c>
      <c r="N103" s="97">
        <f t="shared" si="52"/>
        <v>1</v>
      </c>
      <c r="O103" s="90">
        <f t="shared" si="118"/>
        <v>1.0041268999999999</v>
      </c>
      <c r="P103" s="90">
        <f t="shared" si="123"/>
        <v>1001.4677265399999</v>
      </c>
      <c r="Q103" s="98">
        <f t="shared" si="144"/>
        <v>0</v>
      </c>
      <c r="R103" s="7">
        <f t="shared" si="134"/>
        <v>0</v>
      </c>
      <c r="S103" s="90">
        <f t="shared" si="124"/>
        <v>0</v>
      </c>
      <c r="T103" s="99">
        <f t="shared" si="135"/>
        <v>0.117687</v>
      </c>
      <c r="U103" s="98">
        <f t="shared" si="119"/>
        <v>14</v>
      </c>
      <c r="V103" s="98">
        <v>252</v>
      </c>
      <c r="W103" s="97">
        <f t="shared" si="125"/>
        <v>1.00620033</v>
      </c>
      <c r="X103" s="90">
        <f t="shared" si="126"/>
        <v>6.2094303799999997</v>
      </c>
      <c r="Y103" s="90">
        <f t="shared" si="127"/>
        <v>0</v>
      </c>
      <c r="Z103" s="100" t="str">
        <f t="shared" si="136"/>
        <v>A+J=</v>
      </c>
      <c r="AA103" s="95">
        <f t="shared" si="137"/>
        <v>44881</v>
      </c>
      <c r="AB103" s="4"/>
      <c r="AC103" s="106">
        <f t="shared" si="145"/>
        <v>83</v>
      </c>
      <c r="AD103" s="111">
        <f t="shared" si="138"/>
        <v>47315</v>
      </c>
      <c r="AE103" s="107">
        <f t="shared" si="103"/>
        <v>566.22951866999983</v>
      </c>
      <c r="AF103" s="109">
        <f t="shared" si="139"/>
        <v>21</v>
      </c>
      <c r="AG103" s="118">
        <f t="shared" si="104"/>
        <v>5.3436771299999997</v>
      </c>
      <c r="AH103" s="117">
        <f t="shared" si="105"/>
        <v>7.4405001400000002</v>
      </c>
      <c r="AI103" s="113">
        <v>1.2970000000000001E-2</v>
      </c>
      <c r="AJ103" s="107">
        <f t="shared" si="106"/>
        <v>12.784177270000001</v>
      </c>
      <c r="AK103" s="106">
        <f t="shared" si="140"/>
        <v>83</v>
      </c>
      <c r="AL103" s="114" t="s">
        <v>117</v>
      </c>
      <c r="AM103" s="111">
        <f t="shared" si="107"/>
        <v>47345</v>
      </c>
      <c r="AN103" s="1"/>
      <c r="AO103" s="111">
        <f t="shared" si="141"/>
        <v>47072</v>
      </c>
      <c r="AP103" s="111">
        <f t="shared" si="128"/>
        <v>47073</v>
      </c>
      <c r="AQ103" s="173">
        <f t="shared" si="142"/>
        <v>47072</v>
      </c>
      <c r="AR103" s="174">
        <f>VLOOKUP(AP103,[1]Plan1!$G$181:$I$470,3)</f>
        <v>7276.54</v>
      </c>
      <c r="AS103" s="175">
        <f t="shared" si="143"/>
        <v>0</v>
      </c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22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3"/>
      <c r="DF103" s="1"/>
      <c r="DG103" s="1"/>
      <c r="DH103" s="1"/>
      <c r="DI103" s="1"/>
      <c r="DJ103" s="1"/>
      <c r="DK103" s="1"/>
      <c r="DL103" s="1"/>
      <c r="DM103" s="1"/>
      <c r="DN103" s="1"/>
      <c r="DO103" s="4"/>
      <c r="DP103" s="15"/>
      <c r="DQ103" s="15"/>
      <c r="DR103" s="24"/>
      <c r="DS103" s="15"/>
      <c r="DT103" s="16"/>
      <c r="DU103" s="15"/>
    </row>
    <row r="104" spans="1:125" ht="12.75" x14ac:dyDescent="0.2">
      <c r="A104" s="89">
        <f t="shared" si="129"/>
        <v>44873</v>
      </c>
      <c r="B104" s="105">
        <f t="shared" si="120"/>
        <v>1008.41876357</v>
      </c>
      <c r="C104" s="90">
        <f t="shared" si="130"/>
        <v>997.35175558000003</v>
      </c>
      <c r="D104" s="91">
        <f t="shared" si="131"/>
        <v>6370.34</v>
      </c>
      <c r="E104" s="92">
        <f t="shared" si="113"/>
        <v>6407.93</v>
      </c>
      <c r="F104" s="93">
        <f t="shared" si="132"/>
        <v>44852</v>
      </c>
      <c r="G104" s="94">
        <f t="shared" si="121"/>
        <v>5.9007839455980093E-3</v>
      </c>
      <c r="H104" s="95">
        <f t="shared" si="114"/>
        <v>44881</v>
      </c>
      <c r="I104" s="95">
        <f t="shared" si="122"/>
        <v>44881</v>
      </c>
      <c r="J104" s="96">
        <f t="shared" si="115"/>
        <v>20</v>
      </c>
      <c r="K104" s="96">
        <f t="shared" si="116"/>
        <v>15</v>
      </c>
      <c r="L104" s="8">
        <f t="shared" si="133"/>
        <v>1.0044223299999999</v>
      </c>
      <c r="M104" s="97">
        <f t="shared" si="117"/>
        <v>1</v>
      </c>
      <c r="N104" s="97">
        <f t="shared" ref="N104:N167" si="146">IF(I104&gt;I103,N103*M104,N103)</f>
        <v>1</v>
      </c>
      <c r="O104" s="90">
        <f t="shared" si="118"/>
        <v>1.0044223299999999</v>
      </c>
      <c r="P104" s="90">
        <f t="shared" si="123"/>
        <v>1001.76237416</v>
      </c>
      <c r="Q104" s="98">
        <f t="shared" si="144"/>
        <v>0</v>
      </c>
      <c r="R104" s="7">
        <f t="shared" si="134"/>
        <v>0</v>
      </c>
      <c r="S104" s="90">
        <f t="shared" si="124"/>
        <v>0</v>
      </c>
      <c r="T104" s="99">
        <f t="shared" si="135"/>
        <v>0.117687</v>
      </c>
      <c r="U104" s="98">
        <f t="shared" si="119"/>
        <v>15</v>
      </c>
      <c r="V104" s="98">
        <v>252</v>
      </c>
      <c r="W104" s="97">
        <f t="shared" si="125"/>
        <v>1.0066446790000001</v>
      </c>
      <c r="X104" s="90">
        <f t="shared" si="126"/>
        <v>6.6563894100000001</v>
      </c>
      <c r="Y104" s="90">
        <f t="shared" si="127"/>
        <v>0</v>
      </c>
      <c r="Z104" s="100" t="str">
        <f t="shared" si="136"/>
        <v>A+J=</v>
      </c>
      <c r="AA104" s="95">
        <f t="shared" si="137"/>
        <v>44881</v>
      </c>
      <c r="AB104" s="4"/>
      <c r="AC104" s="106">
        <f t="shared" si="145"/>
        <v>84</v>
      </c>
      <c r="AD104" s="111">
        <f t="shared" si="138"/>
        <v>47345</v>
      </c>
      <c r="AE104" s="107">
        <f t="shared" si="103"/>
        <v>558.92968771999983</v>
      </c>
      <c r="AF104" s="109">
        <f t="shared" si="139"/>
        <v>22</v>
      </c>
      <c r="AG104" s="118">
        <f t="shared" si="104"/>
        <v>5.52675173</v>
      </c>
      <c r="AH104" s="117">
        <f t="shared" si="105"/>
        <v>7.2998309499999996</v>
      </c>
      <c r="AI104" s="113">
        <v>1.2892000000000001E-2</v>
      </c>
      <c r="AJ104" s="107">
        <f t="shared" si="106"/>
        <v>12.82658268</v>
      </c>
      <c r="AK104" s="106">
        <f t="shared" si="140"/>
        <v>84</v>
      </c>
      <c r="AL104" s="114" t="s">
        <v>117</v>
      </c>
      <c r="AM104" s="111">
        <f t="shared" si="107"/>
        <v>47378</v>
      </c>
      <c r="AN104" s="1"/>
      <c r="AO104" s="111">
        <f t="shared" si="141"/>
        <v>47102</v>
      </c>
      <c r="AP104" s="111">
        <f t="shared" si="128"/>
        <v>47102</v>
      </c>
      <c r="AQ104" s="173">
        <f t="shared" si="142"/>
        <v>47102</v>
      </c>
      <c r="AR104" s="174">
        <f>VLOOKUP(AP104,[1]Plan1!$G$181:$I$470,3)</f>
        <v>7276.54</v>
      </c>
      <c r="AS104" s="175">
        <f t="shared" si="143"/>
        <v>0</v>
      </c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22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3"/>
      <c r="DF104" s="1"/>
      <c r="DG104" s="1"/>
      <c r="DH104" s="1"/>
      <c r="DI104" s="1"/>
      <c r="DJ104" s="1"/>
      <c r="DK104" s="1"/>
      <c r="DL104" s="1"/>
      <c r="DM104" s="1"/>
      <c r="DN104" s="1"/>
      <c r="DO104" s="4"/>
      <c r="DP104" s="15"/>
      <c r="DQ104" s="15"/>
      <c r="DR104" s="24"/>
      <c r="DS104" s="15"/>
      <c r="DT104" s="16"/>
      <c r="DU104" s="15"/>
    </row>
    <row r="105" spans="1:125" ht="12.75" x14ac:dyDescent="0.2">
      <c r="A105" s="89">
        <f t="shared" si="129"/>
        <v>44874</v>
      </c>
      <c r="B105" s="105">
        <f t="shared" si="120"/>
        <v>1009.16090883</v>
      </c>
      <c r="C105" s="90">
        <f t="shared" si="130"/>
        <v>997.35175558000003</v>
      </c>
      <c r="D105" s="91">
        <f t="shared" si="131"/>
        <v>6370.34</v>
      </c>
      <c r="E105" s="92">
        <f t="shared" si="113"/>
        <v>6407.93</v>
      </c>
      <c r="F105" s="93">
        <f t="shared" si="132"/>
        <v>44852</v>
      </c>
      <c r="G105" s="94">
        <f t="shared" si="121"/>
        <v>5.9007839455980093E-3</v>
      </c>
      <c r="H105" s="95">
        <f t="shared" si="114"/>
        <v>44881</v>
      </c>
      <c r="I105" s="95">
        <f t="shared" si="122"/>
        <v>44881</v>
      </c>
      <c r="J105" s="96">
        <f t="shared" si="115"/>
        <v>20</v>
      </c>
      <c r="K105" s="96">
        <f t="shared" si="116"/>
        <v>16</v>
      </c>
      <c r="L105" s="8">
        <f t="shared" si="133"/>
        <v>1.0047178400000001</v>
      </c>
      <c r="M105" s="97">
        <f t="shared" si="117"/>
        <v>1</v>
      </c>
      <c r="N105" s="97">
        <f t="shared" si="146"/>
        <v>1</v>
      </c>
      <c r="O105" s="90">
        <f t="shared" si="118"/>
        <v>1.0047178400000001</v>
      </c>
      <c r="P105" s="90">
        <f t="shared" si="123"/>
        <v>1002.05710158</v>
      </c>
      <c r="Q105" s="98">
        <f t="shared" si="144"/>
        <v>0</v>
      </c>
      <c r="R105" s="7">
        <f t="shared" si="134"/>
        <v>0</v>
      </c>
      <c r="S105" s="90">
        <f t="shared" si="124"/>
        <v>0</v>
      </c>
      <c r="T105" s="99">
        <f t="shared" si="135"/>
        <v>0.117687</v>
      </c>
      <c r="U105" s="98">
        <f t="shared" si="119"/>
        <v>16</v>
      </c>
      <c r="V105" s="98">
        <v>252</v>
      </c>
      <c r="W105" s="97">
        <f t="shared" si="125"/>
        <v>1.007089224</v>
      </c>
      <c r="X105" s="90">
        <f t="shared" si="126"/>
        <v>7.10380725</v>
      </c>
      <c r="Y105" s="90">
        <f t="shared" si="127"/>
        <v>0</v>
      </c>
      <c r="Z105" s="100" t="str">
        <f t="shared" si="136"/>
        <v>A+J=</v>
      </c>
      <c r="AA105" s="95">
        <f t="shared" si="137"/>
        <v>44881</v>
      </c>
      <c r="AB105" s="4"/>
      <c r="AC105" s="106">
        <f t="shared" si="145"/>
        <v>85</v>
      </c>
      <c r="AD105" s="111">
        <f t="shared" si="138"/>
        <v>47378</v>
      </c>
      <c r="AE105" s="107">
        <f t="shared" si="103"/>
        <v>551.57529088999979</v>
      </c>
      <c r="AF105" s="109">
        <f t="shared" si="139"/>
        <v>22</v>
      </c>
      <c r="AG105" s="118">
        <f t="shared" si="104"/>
        <v>5.45550084</v>
      </c>
      <c r="AH105" s="117">
        <f t="shared" si="105"/>
        <v>7.3543968299999998</v>
      </c>
      <c r="AI105" s="113">
        <v>1.3158E-2</v>
      </c>
      <c r="AJ105" s="107">
        <f t="shared" si="106"/>
        <v>12.80989767</v>
      </c>
      <c r="AK105" s="106">
        <f t="shared" si="140"/>
        <v>85</v>
      </c>
      <c r="AL105" s="114" t="s">
        <v>117</v>
      </c>
      <c r="AM105" s="111">
        <f t="shared" si="107"/>
        <v>47406</v>
      </c>
      <c r="AN105" s="1"/>
      <c r="AO105" s="111">
        <f t="shared" si="141"/>
        <v>47133</v>
      </c>
      <c r="AP105" s="111">
        <f t="shared" si="128"/>
        <v>47133</v>
      </c>
      <c r="AQ105" s="173">
        <f t="shared" si="142"/>
        <v>47133</v>
      </c>
      <c r="AR105" s="174">
        <f>VLOOKUP(AP105,[1]Plan1!$G$181:$I$470,3)</f>
        <v>7276.54</v>
      </c>
      <c r="AS105" s="175">
        <f t="shared" si="143"/>
        <v>0</v>
      </c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22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3"/>
      <c r="DF105" s="1"/>
      <c r="DG105" s="1"/>
      <c r="DH105" s="1"/>
      <c r="DI105" s="1"/>
      <c r="DJ105" s="1"/>
      <c r="DK105" s="1"/>
      <c r="DL105" s="1"/>
      <c r="DM105" s="1"/>
      <c r="DN105" s="1"/>
      <c r="DO105" s="4"/>
      <c r="DP105" s="15"/>
      <c r="DQ105" s="15"/>
      <c r="DR105" s="24"/>
      <c r="DS105" s="15"/>
      <c r="DT105" s="16"/>
      <c r="DU105" s="15"/>
    </row>
    <row r="106" spans="1:125" ht="12.75" x14ac:dyDescent="0.2">
      <c r="A106" s="89">
        <f t="shared" si="129"/>
        <v>44875</v>
      </c>
      <c r="B106" s="105">
        <f t="shared" si="120"/>
        <v>1009.90361408</v>
      </c>
      <c r="C106" s="90">
        <f t="shared" si="130"/>
        <v>997.35175558000003</v>
      </c>
      <c r="D106" s="91">
        <f t="shared" si="131"/>
        <v>6370.34</v>
      </c>
      <c r="E106" s="92">
        <f t="shared" si="113"/>
        <v>6407.93</v>
      </c>
      <c r="F106" s="93">
        <f t="shared" si="132"/>
        <v>44852</v>
      </c>
      <c r="G106" s="94">
        <f t="shared" si="121"/>
        <v>5.9007839455980093E-3</v>
      </c>
      <c r="H106" s="95">
        <f t="shared" si="114"/>
        <v>44881</v>
      </c>
      <c r="I106" s="95">
        <f t="shared" si="122"/>
        <v>44881</v>
      </c>
      <c r="J106" s="96">
        <f t="shared" si="115"/>
        <v>20</v>
      </c>
      <c r="K106" s="96">
        <f t="shared" si="116"/>
        <v>17</v>
      </c>
      <c r="L106" s="8">
        <f t="shared" si="133"/>
        <v>1.0050134500000001</v>
      </c>
      <c r="M106" s="97">
        <f t="shared" si="117"/>
        <v>1</v>
      </c>
      <c r="N106" s="97">
        <f t="shared" si="146"/>
        <v>1</v>
      </c>
      <c r="O106" s="90">
        <f t="shared" si="118"/>
        <v>1.0050134500000001</v>
      </c>
      <c r="P106" s="90">
        <f t="shared" si="123"/>
        <v>1002.3519287300001</v>
      </c>
      <c r="Q106" s="98">
        <f t="shared" si="144"/>
        <v>0</v>
      </c>
      <c r="R106" s="7">
        <f t="shared" si="134"/>
        <v>0</v>
      </c>
      <c r="S106" s="90">
        <f t="shared" si="124"/>
        <v>0</v>
      </c>
      <c r="T106" s="99">
        <f t="shared" si="135"/>
        <v>0.117687</v>
      </c>
      <c r="U106" s="98">
        <f t="shared" si="119"/>
        <v>17</v>
      </c>
      <c r="V106" s="98">
        <v>252</v>
      </c>
      <c r="W106" s="97">
        <f t="shared" si="125"/>
        <v>1.007533966</v>
      </c>
      <c r="X106" s="90">
        <f t="shared" si="126"/>
        <v>7.5516853499999996</v>
      </c>
      <c r="Y106" s="90">
        <f t="shared" si="127"/>
        <v>0</v>
      </c>
      <c r="Z106" s="100" t="str">
        <f t="shared" si="136"/>
        <v>A+J=</v>
      </c>
      <c r="AA106" s="95">
        <f t="shared" si="137"/>
        <v>44881</v>
      </c>
      <c r="AB106" s="4"/>
      <c r="AC106" s="106">
        <f t="shared" si="145"/>
        <v>86</v>
      </c>
      <c r="AD106" s="111">
        <f t="shared" si="138"/>
        <v>47406</v>
      </c>
      <c r="AE106" s="107">
        <f t="shared" si="103"/>
        <v>543.60116690999985</v>
      </c>
      <c r="AF106" s="109">
        <f t="shared" si="139"/>
        <v>19</v>
      </c>
      <c r="AG106" s="118">
        <f t="shared" si="104"/>
        <v>4.6464912099999998</v>
      </c>
      <c r="AH106" s="117">
        <f t="shared" si="105"/>
        <v>7.9741239799999999</v>
      </c>
      <c r="AI106" s="113">
        <v>1.4456999999999999E-2</v>
      </c>
      <c r="AJ106" s="107">
        <f t="shared" si="106"/>
        <v>12.620615189999999</v>
      </c>
      <c r="AK106" s="106">
        <f t="shared" si="140"/>
        <v>86</v>
      </c>
      <c r="AL106" s="114" t="s">
        <v>117</v>
      </c>
      <c r="AM106" s="111">
        <f t="shared" si="107"/>
        <v>47438</v>
      </c>
      <c r="AN106" s="1"/>
      <c r="AO106" s="111">
        <f t="shared" si="141"/>
        <v>47164</v>
      </c>
      <c r="AP106" s="111">
        <f t="shared" si="128"/>
        <v>47164</v>
      </c>
      <c r="AQ106" s="173">
        <f t="shared" si="142"/>
        <v>47164</v>
      </c>
      <c r="AR106" s="174">
        <f>VLOOKUP(AP106,[1]Plan1!$G$181:$I$470,3)</f>
        <v>7276.54</v>
      </c>
      <c r="AS106" s="175">
        <f t="shared" si="143"/>
        <v>0</v>
      </c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22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3"/>
      <c r="DF106" s="1"/>
      <c r="DG106" s="1"/>
      <c r="DH106" s="1"/>
      <c r="DI106" s="1"/>
      <c r="DJ106" s="1"/>
      <c r="DK106" s="1"/>
      <c r="DL106" s="1"/>
      <c r="DM106" s="1"/>
      <c r="DN106" s="1"/>
      <c r="DO106" s="4"/>
      <c r="DP106" s="15"/>
      <c r="DQ106" s="15"/>
      <c r="DR106" s="24"/>
      <c r="DS106" s="15"/>
      <c r="DT106" s="16"/>
      <c r="DU106" s="15"/>
    </row>
    <row r="107" spans="1:125" ht="12.75" x14ac:dyDescent="0.2">
      <c r="A107" s="89">
        <f t="shared" si="129"/>
        <v>44876</v>
      </c>
      <c r="B107" s="105">
        <f t="shared" si="120"/>
        <v>1010.64685851</v>
      </c>
      <c r="C107" s="90">
        <f t="shared" si="130"/>
        <v>997.35175558000003</v>
      </c>
      <c r="D107" s="91">
        <f t="shared" si="131"/>
        <v>6370.34</v>
      </c>
      <c r="E107" s="92">
        <f t="shared" si="113"/>
        <v>6407.93</v>
      </c>
      <c r="F107" s="93">
        <f t="shared" si="132"/>
        <v>44852</v>
      </c>
      <c r="G107" s="94">
        <f t="shared" si="121"/>
        <v>5.9007839455980093E-3</v>
      </c>
      <c r="H107" s="95">
        <f t="shared" si="114"/>
        <v>44881</v>
      </c>
      <c r="I107" s="95">
        <f t="shared" si="122"/>
        <v>44881</v>
      </c>
      <c r="J107" s="96">
        <f t="shared" si="115"/>
        <v>20</v>
      </c>
      <c r="K107" s="96">
        <f t="shared" si="116"/>
        <v>18</v>
      </c>
      <c r="L107" s="8">
        <f t="shared" si="133"/>
        <v>1.00530914</v>
      </c>
      <c r="M107" s="97">
        <f t="shared" si="117"/>
        <v>1</v>
      </c>
      <c r="N107" s="97">
        <f t="shared" si="146"/>
        <v>1</v>
      </c>
      <c r="O107" s="90">
        <f t="shared" si="118"/>
        <v>1.00530914</v>
      </c>
      <c r="P107" s="90">
        <f t="shared" si="123"/>
        <v>1002.64683567</v>
      </c>
      <c r="Q107" s="98">
        <f t="shared" si="144"/>
        <v>0</v>
      </c>
      <c r="R107" s="7">
        <f t="shared" si="134"/>
        <v>0</v>
      </c>
      <c r="S107" s="90">
        <f t="shared" si="124"/>
        <v>0</v>
      </c>
      <c r="T107" s="99">
        <f t="shared" si="135"/>
        <v>0.117687</v>
      </c>
      <c r="U107" s="98">
        <f t="shared" si="119"/>
        <v>18</v>
      </c>
      <c r="V107" s="98">
        <v>252</v>
      </c>
      <c r="W107" s="97">
        <f t="shared" si="125"/>
        <v>1.007978904</v>
      </c>
      <c r="X107" s="90">
        <f t="shared" si="126"/>
        <v>8.0000228399999997</v>
      </c>
      <c r="Y107" s="90">
        <f t="shared" si="127"/>
        <v>0</v>
      </c>
      <c r="Z107" s="100" t="str">
        <f t="shared" si="136"/>
        <v>A+J=</v>
      </c>
      <c r="AA107" s="95">
        <f t="shared" si="137"/>
        <v>44881</v>
      </c>
      <c r="AB107" s="4"/>
      <c r="AC107" s="106">
        <f t="shared" si="145"/>
        <v>87</v>
      </c>
      <c r="AD107" s="111">
        <f t="shared" si="138"/>
        <v>47438</v>
      </c>
      <c r="AE107" s="107">
        <f t="shared" si="103"/>
        <v>536.13208687999986</v>
      </c>
      <c r="AF107" s="109">
        <f t="shared" si="139"/>
        <v>22</v>
      </c>
      <c r="AG107" s="118">
        <f t="shared" si="104"/>
        <v>5.3058849600000002</v>
      </c>
      <c r="AH107" s="117">
        <f t="shared" si="105"/>
        <v>7.4690800299999998</v>
      </c>
      <c r="AI107" s="113">
        <v>1.374E-2</v>
      </c>
      <c r="AJ107" s="107">
        <f t="shared" si="106"/>
        <v>12.774964990000001</v>
      </c>
      <c r="AK107" s="106">
        <f t="shared" si="140"/>
        <v>87</v>
      </c>
      <c r="AL107" s="114" t="s">
        <v>117</v>
      </c>
      <c r="AM107" s="111">
        <f t="shared" si="107"/>
        <v>47469</v>
      </c>
      <c r="AN107" s="1"/>
      <c r="AO107" s="111">
        <f t="shared" si="141"/>
        <v>47192</v>
      </c>
      <c r="AP107" s="111">
        <f t="shared" si="128"/>
        <v>47192</v>
      </c>
      <c r="AQ107" s="173">
        <f t="shared" si="142"/>
        <v>47192</v>
      </c>
      <c r="AR107" s="174">
        <f>VLOOKUP(AP107,[1]Plan1!$G$181:$I$470,3)</f>
        <v>7276.54</v>
      </c>
      <c r="AS107" s="175">
        <f t="shared" si="143"/>
        <v>0</v>
      </c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22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3"/>
      <c r="DF107" s="1"/>
      <c r="DG107" s="1"/>
      <c r="DH107" s="1"/>
      <c r="DI107" s="1"/>
      <c r="DJ107" s="1"/>
      <c r="DK107" s="1"/>
      <c r="DL107" s="1"/>
      <c r="DM107" s="1"/>
      <c r="DN107" s="1"/>
      <c r="DO107" s="4"/>
      <c r="DP107" s="15"/>
      <c r="DQ107" s="15"/>
      <c r="DR107" s="24"/>
      <c r="DS107" s="15"/>
      <c r="DT107" s="16"/>
      <c r="DU107" s="15"/>
    </row>
    <row r="108" spans="1:125" ht="12.75" x14ac:dyDescent="0.2">
      <c r="A108" s="89">
        <f t="shared" si="129"/>
        <v>44877</v>
      </c>
      <c r="B108" s="105">
        <f t="shared" si="120"/>
        <v>1011.3906424199999</v>
      </c>
      <c r="C108" s="90">
        <f t="shared" si="130"/>
        <v>997.35175558000003</v>
      </c>
      <c r="D108" s="91">
        <f t="shared" si="131"/>
        <v>6370.34</v>
      </c>
      <c r="E108" s="92">
        <f t="shared" si="113"/>
        <v>6407.93</v>
      </c>
      <c r="F108" s="93">
        <f t="shared" si="132"/>
        <v>44852</v>
      </c>
      <c r="G108" s="94">
        <f t="shared" si="121"/>
        <v>5.9007839455980093E-3</v>
      </c>
      <c r="H108" s="95">
        <f t="shared" si="114"/>
        <v>44881</v>
      </c>
      <c r="I108" s="95">
        <f t="shared" si="122"/>
        <v>44881</v>
      </c>
      <c r="J108" s="96">
        <f t="shared" si="115"/>
        <v>20</v>
      </c>
      <c r="K108" s="96">
        <f t="shared" si="116"/>
        <v>19</v>
      </c>
      <c r="L108" s="8">
        <f t="shared" si="133"/>
        <v>1.00560491</v>
      </c>
      <c r="M108" s="97">
        <f t="shared" si="117"/>
        <v>1</v>
      </c>
      <c r="N108" s="97">
        <f t="shared" si="146"/>
        <v>1</v>
      </c>
      <c r="O108" s="90">
        <f t="shared" si="118"/>
        <v>1.00560491</v>
      </c>
      <c r="P108" s="90">
        <f t="shared" si="123"/>
        <v>1002.9418224</v>
      </c>
      <c r="Q108" s="98">
        <f t="shared" si="144"/>
        <v>0</v>
      </c>
      <c r="R108" s="7">
        <f t="shared" si="134"/>
        <v>0</v>
      </c>
      <c r="S108" s="90">
        <f t="shared" si="124"/>
        <v>0</v>
      </c>
      <c r="T108" s="99">
        <f t="shared" si="135"/>
        <v>0.117687</v>
      </c>
      <c r="U108" s="98">
        <f t="shared" si="119"/>
        <v>19</v>
      </c>
      <c r="V108" s="98">
        <v>252</v>
      </c>
      <c r="W108" s="97">
        <f t="shared" si="125"/>
        <v>1.008424038</v>
      </c>
      <c r="X108" s="90">
        <f t="shared" si="126"/>
        <v>8.4488200199999994</v>
      </c>
      <c r="Y108" s="90">
        <f t="shared" si="127"/>
        <v>0</v>
      </c>
      <c r="Z108" s="100" t="str">
        <f t="shared" si="136"/>
        <v>A+J=</v>
      </c>
      <c r="AA108" s="95">
        <f t="shared" si="137"/>
        <v>44881</v>
      </c>
      <c r="AB108" s="4"/>
      <c r="AC108" s="106">
        <f t="shared" si="145"/>
        <v>88</v>
      </c>
      <c r="AD108" s="111">
        <f t="shared" si="138"/>
        <v>47469</v>
      </c>
      <c r="AE108" s="107">
        <f t="shared" si="103"/>
        <v>528.42411586999981</v>
      </c>
      <c r="AF108" s="109">
        <f t="shared" si="139"/>
        <v>20</v>
      </c>
      <c r="AG108" s="118">
        <f t="shared" si="104"/>
        <v>4.7551533099999999</v>
      </c>
      <c r="AH108" s="117">
        <f t="shared" si="105"/>
        <v>7.7079710099999996</v>
      </c>
      <c r="AI108" s="113">
        <v>1.4376999999999999E-2</v>
      </c>
      <c r="AJ108" s="107">
        <f t="shared" si="106"/>
        <v>12.463124319999999</v>
      </c>
      <c r="AK108" s="106">
        <f t="shared" si="140"/>
        <v>88</v>
      </c>
      <c r="AL108" s="114" t="s">
        <v>117</v>
      </c>
      <c r="AM108" s="111">
        <f t="shared" si="107"/>
        <v>47498</v>
      </c>
      <c r="AN108" s="1"/>
      <c r="AO108" s="111">
        <f t="shared" si="141"/>
        <v>47223</v>
      </c>
      <c r="AP108" s="111">
        <f t="shared" si="128"/>
        <v>47224</v>
      </c>
      <c r="AQ108" s="173">
        <f t="shared" si="142"/>
        <v>47223</v>
      </c>
      <c r="AR108" s="174">
        <f>VLOOKUP(AP108,[1]Plan1!$G$181:$I$470,3)</f>
        <v>7276.54</v>
      </c>
      <c r="AS108" s="175">
        <f t="shared" si="143"/>
        <v>0</v>
      </c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22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3"/>
      <c r="DF108" s="1"/>
      <c r="DG108" s="1"/>
      <c r="DH108" s="1"/>
      <c r="DI108" s="1"/>
      <c r="DJ108" s="1"/>
      <c r="DK108" s="1"/>
      <c r="DL108" s="1"/>
      <c r="DM108" s="1"/>
      <c r="DN108" s="1"/>
      <c r="DO108" s="4"/>
      <c r="DP108" s="15"/>
      <c r="DQ108" s="15"/>
      <c r="DR108" s="24"/>
      <c r="DS108" s="15"/>
      <c r="DT108" s="16"/>
      <c r="DU108" s="15"/>
    </row>
    <row r="109" spans="1:125" ht="12.75" x14ac:dyDescent="0.2">
      <c r="A109" s="89">
        <f t="shared" si="129"/>
        <v>44878</v>
      </c>
      <c r="B109" s="105">
        <f t="shared" si="120"/>
        <v>1011.3906424199999</v>
      </c>
      <c r="C109" s="90">
        <f t="shared" si="130"/>
        <v>997.35175558000003</v>
      </c>
      <c r="D109" s="91">
        <f t="shared" si="131"/>
        <v>6370.34</v>
      </c>
      <c r="E109" s="92">
        <f t="shared" si="113"/>
        <v>6407.93</v>
      </c>
      <c r="F109" s="93">
        <f t="shared" si="132"/>
        <v>44852</v>
      </c>
      <c r="G109" s="94">
        <f t="shared" si="121"/>
        <v>5.9007839455980093E-3</v>
      </c>
      <c r="H109" s="95">
        <f t="shared" si="114"/>
        <v>44881</v>
      </c>
      <c r="I109" s="95">
        <f t="shared" si="122"/>
        <v>44881</v>
      </c>
      <c r="J109" s="96">
        <f t="shared" si="115"/>
        <v>20</v>
      </c>
      <c r="K109" s="96">
        <f t="shared" si="116"/>
        <v>19</v>
      </c>
      <c r="L109" s="8">
        <f t="shared" si="133"/>
        <v>1.00560491</v>
      </c>
      <c r="M109" s="97">
        <f t="shared" si="117"/>
        <v>1</v>
      </c>
      <c r="N109" s="97">
        <f t="shared" si="146"/>
        <v>1</v>
      </c>
      <c r="O109" s="90">
        <f t="shared" si="118"/>
        <v>1.00560491</v>
      </c>
      <c r="P109" s="90">
        <f t="shared" si="123"/>
        <v>1002.9418224</v>
      </c>
      <c r="Q109" s="98">
        <f t="shared" si="144"/>
        <v>0</v>
      </c>
      <c r="R109" s="7">
        <f t="shared" si="134"/>
        <v>0</v>
      </c>
      <c r="S109" s="90">
        <f t="shared" si="124"/>
        <v>0</v>
      </c>
      <c r="T109" s="99">
        <f t="shared" si="135"/>
        <v>0.117687</v>
      </c>
      <c r="U109" s="98">
        <f t="shared" si="119"/>
        <v>19</v>
      </c>
      <c r="V109" s="98">
        <v>252</v>
      </c>
      <c r="W109" s="97">
        <f t="shared" si="125"/>
        <v>1.008424038</v>
      </c>
      <c r="X109" s="90">
        <f t="shared" si="126"/>
        <v>8.4488200199999994</v>
      </c>
      <c r="Y109" s="90">
        <f t="shared" si="127"/>
        <v>0</v>
      </c>
      <c r="Z109" s="100" t="str">
        <f t="shared" si="136"/>
        <v>A+J=</v>
      </c>
      <c r="AA109" s="95">
        <f t="shared" si="137"/>
        <v>44881</v>
      </c>
      <c r="AB109" s="4"/>
      <c r="AC109" s="106">
        <f t="shared" si="145"/>
        <v>89</v>
      </c>
      <c r="AD109" s="111">
        <f t="shared" si="138"/>
        <v>47498</v>
      </c>
      <c r="AE109" s="107">
        <f t="shared" si="103"/>
        <v>520.30065193999985</v>
      </c>
      <c r="AF109" s="109">
        <f t="shared" si="139"/>
        <v>19</v>
      </c>
      <c r="AG109" s="118">
        <f t="shared" si="104"/>
        <v>4.4514648299999999</v>
      </c>
      <c r="AH109" s="117">
        <f t="shared" si="105"/>
        <v>8.1234639299999998</v>
      </c>
      <c r="AI109" s="113">
        <v>1.5373E-2</v>
      </c>
      <c r="AJ109" s="107">
        <f t="shared" si="106"/>
        <v>12.574928759999999</v>
      </c>
      <c r="AK109" s="106">
        <f t="shared" si="140"/>
        <v>89</v>
      </c>
      <c r="AL109" s="114" t="s">
        <v>117</v>
      </c>
      <c r="AM109" s="111">
        <f t="shared" si="107"/>
        <v>47529</v>
      </c>
      <c r="AN109" s="1"/>
      <c r="AO109" s="111">
        <f t="shared" si="141"/>
        <v>47253</v>
      </c>
      <c r="AP109" s="111">
        <f t="shared" si="128"/>
        <v>47253</v>
      </c>
      <c r="AQ109" s="173">
        <f t="shared" si="142"/>
        <v>47253</v>
      </c>
      <c r="AR109" s="174">
        <f>VLOOKUP(AP109,[1]Plan1!$G$181:$I$470,3)</f>
        <v>7276.54</v>
      </c>
      <c r="AS109" s="175">
        <f t="shared" si="143"/>
        <v>0</v>
      </c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22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3"/>
      <c r="DF109" s="1"/>
      <c r="DG109" s="1"/>
      <c r="DH109" s="1"/>
      <c r="DI109" s="1"/>
      <c r="DJ109" s="1"/>
      <c r="DK109" s="1"/>
      <c r="DL109" s="1"/>
      <c r="DM109" s="1"/>
      <c r="DN109" s="1"/>
      <c r="DO109" s="4"/>
      <c r="DP109" s="15"/>
      <c r="DQ109" s="15"/>
      <c r="DR109" s="24"/>
      <c r="DS109" s="15"/>
      <c r="DT109" s="16"/>
      <c r="DU109" s="15"/>
    </row>
    <row r="110" spans="1:125" ht="12.75" x14ac:dyDescent="0.2">
      <c r="A110" s="89">
        <f t="shared" si="129"/>
        <v>44879</v>
      </c>
      <c r="B110" s="105">
        <f t="shared" si="120"/>
        <v>1011.3906424199999</v>
      </c>
      <c r="C110" s="90">
        <f t="shared" si="130"/>
        <v>997.35175558000003</v>
      </c>
      <c r="D110" s="91">
        <f t="shared" si="131"/>
        <v>6370.34</v>
      </c>
      <c r="E110" s="92">
        <f t="shared" si="113"/>
        <v>6407.93</v>
      </c>
      <c r="F110" s="93">
        <f t="shared" si="132"/>
        <v>44852</v>
      </c>
      <c r="G110" s="94">
        <f t="shared" si="121"/>
        <v>5.9007839455980093E-3</v>
      </c>
      <c r="H110" s="95">
        <f t="shared" si="114"/>
        <v>44881</v>
      </c>
      <c r="I110" s="95">
        <f t="shared" si="122"/>
        <v>44881</v>
      </c>
      <c r="J110" s="96">
        <f t="shared" si="115"/>
        <v>20</v>
      </c>
      <c r="K110" s="96">
        <f t="shared" si="116"/>
        <v>19</v>
      </c>
      <c r="L110" s="8">
        <f t="shared" si="133"/>
        <v>1.00560491</v>
      </c>
      <c r="M110" s="97">
        <f t="shared" si="117"/>
        <v>1</v>
      </c>
      <c r="N110" s="97">
        <f t="shared" si="146"/>
        <v>1</v>
      </c>
      <c r="O110" s="90">
        <f t="shared" si="118"/>
        <v>1.00560491</v>
      </c>
      <c r="P110" s="90">
        <f t="shared" si="123"/>
        <v>1002.9418224</v>
      </c>
      <c r="Q110" s="98">
        <f t="shared" si="144"/>
        <v>0</v>
      </c>
      <c r="R110" s="7">
        <f t="shared" si="134"/>
        <v>0</v>
      </c>
      <c r="S110" s="90">
        <f t="shared" si="124"/>
        <v>0</v>
      </c>
      <c r="T110" s="99">
        <f t="shared" si="135"/>
        <v>0.117687</v>
      </c>
      <c r="U110" s="98">
        <f t="shared" ref="U110:U173" si="147">IF(Q109&gt;0,1,IF(K110=K109,U109,U109+1))</f>
        <v>19</v>
      </c>
      <c r="V110" s="98">
        <v>252</v>
      </c>
      <c r="W110" s="97">
        <f t="shared" si="125"/>
        <v>1.008424038</v>
      </c>
      <c r="X110" s="90">
        <f t="shared" si="126"/>
        <v>8.4488200199999994</v>
      </c>
      <c r="Y110" s="90">
        <f t="shared" si="127"/>
        <v>0</v>
      </c>
      <c r="Z110" s="100" t="str">
        <f t="shared" si="136"/>
        <v>A+J=</v>
      </c>
      <c r="AA110" s="95">
        <f t="shared" si="137"/>
        <v>44881</v>
      </c>
      <c r="AB110" s="4"/>
      <c r="AC110" s="106">
        <f t="shared" si="145"/>
        <v>90</v>
      </c>
      <c r="AD110" s="111">
        <f t="shared" si="138"/>
        <v>47529</v>
      </c>
      <c r="AE110" s="107">
        <f t="shared" si="103"/>
        <v>512.8343375899999</v>
      </c>
      <c r="AF110" s="109">
        <f t="shared" si="139"/>
        <v>23</v>
      </c>
      <c r="AG110" s="118">
        <f t="shared" si="104"/>
        <v>5.3104709699999999</v>
      </c>
      <c r="AH110" s="117">
        <f t="shared" si="105"/>
        <v>7.4663143500000002</v>
      </c>
      <c r="AI110" s="113">
        <v>1.435E-2</v>
      </c>
      <c r="AJ110" s="107">
        <f t="shared" si="106"/>
        <v>12.77678532</v>
      </c>
      <c r="AK110" s="106">
        <f t="shared" si="140"/>
        <v>90</v>
      </c>
      <c r="AL110" s="114" t="s">
        <v>117</v>
      </c>
      <c r="AM110" s="111">
        <f t="shared" si="107"/>
        <v>47557</v>
      </c>
      <c r="AN110" s="1"/>
      <c r="AO110" s="111">
        <f t="shared" si="141"/>
        <v>47284</v>
      </c>
      <c r="AP110" s="111">
        <f t="shared" si="128"/>
        <v>47284</v>
      </c>
      <c r="AQ110" s="173">
        <f t="shared" si="142"/>
        <v>47284</v>
      </c>
      <c r="AR110" s="174">
        <f>VLOOKUP(AP110,[1]Plan1!$G$181:$I$470,3)</f>
        <v>7276.54</v>
      </c>
      <c r="AS110" s="175">
        <f t="shared" si="143"/>
        <v>0</v>
      </c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22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3"/>
      <c r="DF110" s="1"/>
      <c r="DG110" s="1"/>
      <c r="DH110" s="1"/>
      <c r="DI110" s="1"/>
      <c r="DJ110" s="1"/>
      <c r="DK110" s="1"/>
      <c r="DL110" s="1"/>
      <c r="DM110" s="1"/>
      <c r="DN110" s="1"/>
      <c r="DO110" s="4"/>
      <c r="DP110" s="15"/>
      <c r="DQ110" s="15"/>
      <c r="DR110" s="24"/>
      <c r="DS110" s="15"/>
      <c r="DT110" s="16"/>
      <c r="DU110" s="27"/>
    </row>
    <row r="111" spans="1:125" ht="12.75" x14ac:dyDescent="0.2">
      <c r="A111" s="89">
        <f t="shared" si="129"/>
        <v>44880</v>
      </c>
      <c r="B111" s="105">
        <f t="shared" si="120"/>
        <v>1012.1349872</v>
      </c>
      <c r="C111" s="90">
        <f t="shared" si="130"/>
        <v>997.35175558000003</v>
      </c>
      <c r="D111" s="91">
        <f t="shared" si="131"/>
        <v>6370.34</v>
      </c>
      <c r="E111" s="92">
        <f t="shared" si="113"/>
        <v>6407.93</v>
      </c>
      <c r="F111" s="93">
        <f t="shared" si="132"/>
        <v>44852</v>
      </c>
      <c r="G111" s="94">
        <f t="shared" si="121"/>
        <v>5.9007839455980093E-3</v>
      </c>
      <c r="H111" s="95">
        <f t="shared" si="114"/>
        <v>44910</v>
      </c>
      <c r="I111" s="95">
        <f t="shared" si="122"/>
        <v>44881</v>
      </c>
      <c r="J111" s="96">
        <f t="shared" si="115"/>
        <v>20</v>
      </c>
      <c r="K111" s="96">
        <f t="shared" si="116"/>
        <v>20</v>
      </c>
      <c r="L111" s="8">
        <f t="shared" si="133"/>
        <v>1.0059007799999999</v>
      </c>
      <c r="M111" s="97">
        <f t="shared" si="117"/>
        <v>1</v>
      </c>
      <c r="N111" s="97">
        <f t="shared" si="146"/>
        <v>1</v>
      </c>
      <c r="O111" s="90">
        <f t="shared" si="118"/>
        <v>1.0059007799999999</v>
      </c>
      <c r="P111" s="90">
        <f t="shared" si="123"/>
        <v>1003.23690887</v>
      </c>
      <c r="Q111" s="98">
        <f t="shared" si="144"/>
        <v>0</v>
      </c>
      <c r="R111" s="7">
        <f t="shared" si="134"/>
        <v>0</v>
      </c>
      <c r="S111" s="90">
        <f t="shared" si="124"/>
        <v>0</v>
      </c>
      <c r="T111" s="99">
        <f t="shared" si="135"/>
        <v>0.117687</v>
      </c>
      <c r="U111" s="98">
        <f t="shared" si="147"/>
        <v>20</v>
      </c>
      <c r="V111" s="98">
        <v>252</v>
      </c>
      <c r="W111" s="97">
        <f t="shared" si="125"/>
        <v>1.0088693689999999</v>
      </c>
      <c r="X111" s="90">
        <f t="shared" si="126"/>
        <v>8.8980783300000006</v>
      </c>
      <c r="Y111" s="90">
        <f t="shared" si="127"/>
        <v>0</v>
      </c>
      <c r="Z111" s="100" t="str">
        <f t="shared" si="136"/>
        <v>A+J=</v>
      </c>
      <c r="AA111" s="95">
        <f t="shared" si="137"/>
        <v>44881</v>
      </c>
      <c r="AB111" s="4"/>
      <c r="AC111" s="106">
        <f t="shared" si="145"/>
        <v>91</v>
      </c>
      <c r="AD111" s="111">
        <f t="shared" si="138"/>
        <v>47557</v>
      </c>
      <c r="AE111" s="107">
        <f t="shared" si="103"/>
        <v>504.4351368099999</v>
      </c>
      <c r="AF111" s="109">
        <f t="shared" si="139"/>
        <v>18</v>
      </c>
      <c r="AG111" s="118">
        <f t="shared" si="104"/>
        <v>4.0918559400000003</v>
      </c>
      <c r="AH111" s="117">
        <f t="shared" si="105"/>
        <v>8.3992007799999993</v>
      </c>
      <c r="AI111" s="113">
        <v>1.6378E-2</v>
      </c>
      <c r="AJ111" s="107">
        <f t="shared" si="106"/>
        <v>12.49105672</v>
      </c>
      <c r="AK111" s="106">
        <f t="shared" si="140"/>
        <v>91</v>
      </c>
      <c r="AL111" s="114" t="s">
        <v>117</v>
      </c>
      <c r="AM111" s="111">
        <f t="shared" si="107"/>
        <v>47588</v>
      </c>
      <c r="AN111" s="3"/>
      <c r="AO111" s="111">
        <f t="shared" si="141"/>
        <v>47314</v>
      </c>
      <c r="AP111" s="111">
        <f t="shared" si="128"/>
        <v>47315</v>
      </c>
      <c r="AQ111" s="173">
        <f t="shared" si="142"/>
        <v>47314</v>
      </c>
      <c r="AR111" s="174">
        <f>VLOOKUP(AP111,[1]Plan1!$G$181:$I$470,3)</f>
        <v>7276.54</v>
      </c>
      <c r="AS111" s="175">
        <f t="shared" si="143"/>
        <v>0</v>
      </c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1"/>
      <c r="CO111" s="1"/>
      <c r="CP111" s="22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3"/>
      <c r="DF111" s="1"/>
      <c r="DG111" s="1"/>
      <c r="DH111" s="1"/>
      <c r="DI111" s="1"/>
      <c r="DJ111" s="1"/>
      <c r="DK111" s="1"/>
      <c r="DL111" s="1"/>
      <c r="DM111" s="1"/>
      <c r="DN111" s="1"/>
      <c r="DO111" s="26"/>
      <c r="DP111" s="15"/>
      <c r="DQ111" s="15"/>
      <c r="DR111" s="24"/>
      <c r="DS111" s="15"/>
      <c r="DT111" s="16"/>
      <c r="DU111" s="15"/>
    </row>
    <row r="112" spans="1:125" ht="12.75" x14ac:dyDescent="0.2">
      <c r="A112" s="89">
        <f t="shared" si="129"/>
        <v>44881</v>
      </c>
      <c r="B112" s="105">
        <f t="shared" si="120"/>
        <v>1012.1349872</v>
      </c>
      <c r="C112" s="90">
        <f t="shared" si="130"/>
        <v>997.35175558000003</v>
      </c>
      <c r="D112" s="91">
        <f t="shared" si="131"/>
        <v>6370.34</v>
      </c>
      <c r="E112" s="92">
        <f t="shared" si="113"/>
        <v>6407.93</v>
      </c>
      <c r="F112" s="93">
        <f t="shared" si="132"/>
        <v>44852</v>
      </c>
      <c r="G112" s="94">
        <f t="shared" si="121"/>
        <v>5.9007839455980093E-3</v>
      </c>
      <c r="H112" s="95">
        <f t="shared" si="114"/>
        <v>44910</v>
      </c>
      <c r="I112" s="95">
        <f t="shared" si="122"/>
        <v>44881</v>
      </c>
      <c r="J112" s="96">
        <f t="shared" si="115"/>
        <v>20</v>
      </c>
      <c r="K112" s="96">
        <f t="shared" si="116"/>
        <v>20</v>
      </c>
      <c r="L112" s="8">
        <f t="shared" si="133"/>
        <v>1.0059007799999999</v>
      </c>
      <c r="M112" s="97">
        <f t="shared" si="117"/>
        <v>1</v>
      </c>
      <c r="N112" s="97">
        <f t="shared" si="146"/>
        <v>1</v>
      </c>
      <c r="O112" s="90">
        <f t="shared" si="118"/>
        <v>1.0059007799999999</v>
      </c>
      <c r="P112" s="90">
        <f t="shared" si="123"/>
        <v>1003.23690887</v>
      </c>
      <c r="Q112" s="98">
        <f t="shared" si="144"/>
        <v>3</v>
      </c>
      <c r="R112" s="7">
        <f t="shared" si="134"/>
        <v>1.281E-3</v>
      </c>
      <c r="S112" s="90">
        <f t="shared" si="124"/>
        <v>1.2851464800000001</v>
      </c>
      <c r="T112" s="99">
        <f t="shared" si="135"/>
        <v>0.117687</v>
      </c>
      <c r="U112" s="98">
        <f t="shared" si="147"/>
        <v>20</v>
      </c>
      <c r="V112" s="98">
        <v>252</v>
      </c>
      <c r="W112" s="97">
        <f t="shared" si="125"/>
        <v>1.0088693689999999</v>
      </c>
      <c r="X112" s="90">
        <f t="shared" si="126"/>
        <v>8.8980783300000006</v>
      </c>
      <c r="Y112" s="90">
        <f t="shared" si="127"/>
        <v>10.18322481</v>
      </c>
      <c r="Z112" s="100" t="str">
        <f t="shared" si="136"/>
        <v>A+J=</v>
      </c>
      <c r="AA112" s="95">
        <f t="shared" si="137"/>
        <v>44881</v>
      </c>
      <c r="AB112" s="4"/>
      <c r="AC112" s="106">
        <f t="shared" si="145"/>
        <v>92</v>
      </c>
      <c r="AD112" s="111">
        <f t="shared" si="138"/>
        <v>47588</v>
      </c>
      <c r="AE112" s="107">
        <f t="shared" si="103"/>
        <v>496.50037210999989</v>
      </c>
      <c r="AF112" s="109">
        <f t="shared" si="139"/>
        <v>21</v>
      </c>
      <c r="AG112" s="118">
        <f t="shared" si="104"/>
        <v>4.6987613399999999</v>
      </c>
      <c r="AH112" s="117">
        <f t="shared" si="105"/>
        <v>7.9347646999999997</v>
      </c>
      <c r="AI112" s="113">
        <v>1.5730000000000001E-2</v>
      </c>
      <c r="AJ112" s="107">
        <f t="shared" si="106"/>
        <v>12.63352604</v>
      </c>
      <c r="AK112" s="106">
        <f t="shared" si="140"/>
        <v>92</v>
      </c>
      <c r="AL112" s="114" t="s">
        <v>117</v>
      </c>
      <c r="AM112" s="111">
        <f t="shared" si="107"/>
        <v>47618</v>
      </c>
      <c r="AN112" s="1"/>
      <c r="AO112" s="111">
        <f t="shared" si="141"/>
        <v>47345</v>
      </c>
      <c r="AP112" s="111">
        <f t="shared" si="128"/>
        <v>47345</v>
      </c>
      <c r="AQ112" s="173">
        <f t="shared" si="142"/>
        <v>47345</v>
      </c>
      <c r="AR112" s="174">
        <f>VLOOKUP(AP112,[1]Plan1!$G$181:$I$470,3)</f>
        <v>7276.54</v>
      </c>
      <c r="AS112" s="175">
        <f t="shared" si="143"/>
        <v>0</v>
      </c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22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3"/>
      <c r="DF112" s="1"/>
      <c r="DG112" s="1"/>
      <c r="DH112" s="1"/>
      <c r="DI112" s="1"/>
      <c r="DJ112" s="1"/>
      <c r="DK112" s="1"/>
      <c r="DL112" s="1"/>
      <c r="DM112" s="1"/>
      <c r="DN112" s="1"/>
      <c r="DO112" s="4"/>
      <c r="DP112" s="15"/>
      <c r="DQ112" s="15"/>
      <c r="DR112" s="24"/>
      <c r="DS112" s="15"/>
      <c r="DT112" s="16"/>
      <c r="DU112" s="15"/>
    </row>
    <row r="113" spans="1:125" ht="12.75" x14ac:dyDescent="0.2">
      <c r="A113" s="89">
        <f t="shared" si="129"/>
        <v>44882</v>
      </c>
      <c r="B113" s="105">
        <f t="shared" si="120"/>
        <v>1002.58952217</v>
      </c>
      <c r="C113" s="90">
        <f t="shared" si="130"/>
        <v>996.07414799000003</v>
      </c>
      <c r="D113" s="91">
        <f t="shared" si="131"/>
        <v>6407.93</v>
      </c>
      <c r="E113" s="92">
        <f t="shared" si="113"/>
        <v>6434.2</v>
      </c>
      <c r="F113" s="93">
        <f t="shared" si="132"/>
        <v>44882</v>
      </c>
      <c r="G113" s="94">
        <f t="shared" si="121"/>
        <v>4.0996078296735572E-3</v>
      </c>
      <c r="H113" s="95">
        <f t="shared" si="114"/>
        <v>44910</v>
      </c>
      <c r="I113" s="95">
        <f t="shared" si="122"/>
        <v>44910</v>
      </c>
      <c r="J113" s="96">
        <f t="shared" si="115"/>
        <v>21</v>
      </c>
      <c r="K113" s="96">
        <f t="shared" si="116"/>
        <v>1</v>
      </c>
      <c r="L113" s="8">
        <f t="shared" si="133"/>
        <v>1.0001948300000001</v>
      </c>
      <c r="M113" s="97">
        <f t="shared" si="117"/>
        <v>1.0059007799999999</v>
      </c>
      <c r="N113" s="97">
        <f t="shared" si="146"/>
        <v>1.0059007799999999</v>
      </c>
      <c r="O113" s="90">
        <f t="shared" si="118"/>
        <v>1.00609675</v>
      </c>
      <c r="P113" s="90">
        <f t="shared" si="123"/>
        <v>1002.14696305</v>
      </c>
      <c r="Q113" s="98">
        <f t="shared" si="144"/>
        <v>0</v>
      </c>
      <c r="R113" s="7">
        <f t="shared" si="134"/>
        <v>0</v>
      </c>
      <c r="S113" s="90">
        <f t="shared" si="124"/>
        <v>0</v>
      </c>
      <c r="T113" s="99">
        <f t="shared" si="135"/>
        <v>0.117687</v>
      </c>
      <c r="U113" s="98">
        <f t="shared" si="147"/>
        <v>1</v>
      </c>
      <c r="V113" s="98">
        <v>252</v>
      </c>
      <c r="W113" s="97">
        <f t="shared" si="125"/>
        <v>1.0004416110000001</v>
      </c>
      <c r="X113" s="90">
        <f t="shared" si="126"/>
        <v>0.44255911999999997</v>
      </c>
      <c r="Y113" s="90">
        <f t="shared" si="127"/>
        <v>0</v>
      </c>
      <c r="Z113" s="100" t="str">
        <f t="shared" si="136"/>
        <v>A+J=</v>
      </c>
      <c r="AA113" s="95">
        <f t="shared" si="137"/>
        <v>44910</v>
      </c>
      <c r="AB113" s="4"/>
      <c r="AC113" s="106">
        <f t="shared" si="145"/>
        <v>93</v>
      </c>
      <c r="AD113" s="111">
        <f t="shared" si="138"/>
        <v>47618</v>
      </c>
      <c r="AE113" s="107">
        <f t="shared" si="103"/>
        <v>488.33989199999991</v>
      </c>
      <c r="AF113" s="109">
        <f t="shared" si="139"/>
        <v>20</v>
      </c>
      <c r="AG113" s="118">
        <f t="shared" si="104"/>
        <v>4.403645</v>
      </c>
      <c r="AH113" s="117">
        <f t="shared" si="105"/>
        <v>8.16048011</v>
      </c>
      <c r="AI113" s="113">
        <v>1.6435999999999999E-2</v>
      </c>
      <c r="AJ113" s="107">
        <f t="shared" si="106"/>
        <v>12.564125109999999</v>
      </c>
      <c r="AK113" s="106">
        <f t="shared" si="140"/>
        <v>93</v>
      </c>
      <c r="AL113" s="114" t="s">
        <v>117</v>
      </c>
      <c r="AM113" s="111">
        <f t="shared" si="107"/>
        <v>47651</v>
      </c>
      <c r="AN113" s="1"/>
      <c r="AO113" s="111">
        <f t="shared" si="141"/>
        <v>47376</v>
      </c>
      <c r="AP113" s="111">
        <f t="shared" si="128"/>
        <v>47378</v>
      </c>
      <c r="AQ113" s="173">
        <f t="shared" si="142"/>
        <v>47376</v>
      </c>
      <c r="AR113" s="174">
        <f>VLOOKUP(AP113,[1]Plan1!$G$181:$I$470,3)</f>
        <v>7276.54</v>
      </c>
      <c r="AS113" s="175">
        <f t="shared" si="143"/>
        <v>0</v>
      </c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22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3"/>
      <c r="DF113" s="1"/>
      <c r="DG113" s="1"/>
      <c r="DH113" s="1"/>
      <c r="DI113" s="1"/>
      <c r="DJ113" s="1"/>
      <c r="DK113" s="1"/>
      <c r="DL113" s="1"/>
      <c r="DM113" s="1"/>
      <c r="DN113" s="1"/>
      <c r="DO113" s="4"/>
      <c r="DP113" s="21"/>
      <c r="DQ113" s="15"/>
      <c r="DR113" s="24"/>
      <c r="DS113" s="21"/>
      <c r="DT113" s="16"/>
      <c r="DU113" s="15"/>
    </row>
    <row r="114" spans="1:125" ht="12.75" x14ac:dyDescent="0.2">
      <c r="A114" s="89">
        <f t="shared" si="129"/>
        <v>44883</v>
      </c>
      <c r="B114" s="105">
        <f t="shared" si="120"/>
        <v>1003.22770962</v>
      </c>
      <c r="C114" s="90">
        <f t="shared" si="130"/>
        <v>996.07414799000003</v>
      </c>
      <c r="D114" s="91">
        <f t="shared" si="131"/>
        <v>6407.93</v>
      </c>
      <c r="E114" s="92">
        <f t="shared" ref="E114:E177" si="148">IF(K114=1,VLOOKUP(A113,AP$19:AR$142,3),E113)</f>
        <v>6434.2</v>
      </c>
      <c r="F114" s="93">
        <f t="shared" si="132"/>
        <v>44882</v>
      </c>
      <c r="G114" s="94">
        <f t="shared" si="121"/>
        <v>4.0996078296735572E-3</v>
      </c>
      <c r="H114" s="95">
        <f t="shared" si="114"/>
        <v>44910</v>
      </c>
      <c r="I114" s="95">
        <f t="shared" si="122"/>
        <v>44910</v>
      </c>
      <c r="J114" s="96">
        <f t="shared" si="115"/>
        <v>21</v>
      </c>
      <c r="K114" s="96">
        <f t="shared" si="116"/>
        <v>2</v>
      </c>
      <c r="L114" s="8">
        <f t="shared" si="133"/>
        <v>1.0003897100000001</v>
      </c>
      <c r="M114" s="97">
        <f t="shared" si="117"/>
        <v>1.0059007799999999</v>
      </c>
      <c r="N114" s="97">
        <f t="shared" si="146"/>
        <v>1.0059007799999999</v>
      </c>
      <c r="O114" s="90">
        <f t="shared" ref="O114:O177" si="149">TRUNC(TRUNC((L114*N114),15),8)</f>
        <v>1.0062927800000001</v>
      </c>
      <c r="P114" s="90">
        <f t="shared" si="123"/>
        <v>1002.34222346</v>
      </c>
      <c r="Q114" s="98">
        <f t="shared" si="144"/>
        <v>0</v>
      </c>
      <c r="R114" s="7">
        <f t="shared" si="134"/>
        <v>0</v>
      </c>
      <c r="S114" s="90">
        <f t="shared" si="124"/>
        <v>0</v>
      </c>
      <c r="T114" s="99">
        <f t="shared" si="135"/>
        <v>0.117687</v>
      </c>
      <c r="U114" s="98">
        <f t="shared" si="147"/>
        <v>2</v>
      </c>
      <c r="V114" s="98">
        <v>252</v>
      </c>
      <c r="W114" s="97">
        <f t="shared" si="125"/>
        <v>1.0008834170000001</v>
      </c>
      <c r="X114" s="90">
        <f t="shared" si="126"/>
        <v>0.88548616000000002</v>
      </c>
      <c r="Y114" s="90">
        <f t="shared" si="127"/>
        <v>0</v>
      </c>
      <c r="Z114" s="100" t="str">
        <f t="shared" si="136"/>
        <v>A+J=</v>
      </c>
      <c r="AA114" s="95">
        <f t="shared" si="137"/>
        <v>44910</v>
      </c>
      <c r="AB114" s="4"/>
      <c r="AC114" s="106">
        <f t="shared" si="145"/>
        <v>94</v>
      </c>
      <c r="AD114" s="111">
        <f t="shared" si="138"/>
        <v>47651</v>
      </c>
      <c r="AE114" s="107">
        <f t="shared" ref="AE114:AE121" si="150">(AE113-AH114)</f>
        <v>480.62363336999988</v>
      </c>
      <c r="AF114" s="109">
        <f t="shared" si="139"/>
        <v>23</v>
      </c>
      <c r="AG114" s="118">
        <f t="shared" ref="AG114:AG121" si="151">TRUNC(AE113*(ROUND((1+T$19)^(AF114/252),9)-1),8)</f>
        <v>4.9842620999999996</v>
      </c>
      <c r="AH114" s="117">
        <f t="shared" ref="AH114:AH121" si="152">TRUNC((AE113*AI114),8)</f>
        <v>7.7162586299999996</v>
      </c>
      <c r="AI114" s="113">
        <v>1.5800999999999999E-2</v>
      </c>
      <c r="AJ114" s="107">
        <f t="shared" ref="AJ114:AJ121" si="153">(AG114+AH114)</f>
        <v>12.700520729999999</v>
      </c>
      <c r="AK114" s="106">
        <f t="shared" si="140"/>
        <v>94</v>
      </c>
      <c r="AL114" s="114" t="s">
        <v>117</v>
      </c>
      <c r="AM114" s="111">
        <f t="shared" ref="AM114:AM121" si="154">AD115</f>
        <v>47679</v>
      </c>
      <c r="AN114" s="1"/>
      <c r="AO114" s="111">
        <f t="shared" si="141"/>
        <v>47406</v>
      </c>
      <c r="AP114" s="111">
        <f t="shared" si="128"/>
        <v>47406</v>
      </c>
      <c r="AQ114" s="173">
        <f t="shared" si="142"/>
        <v>47406</v>
      </c>
      <c r="AR114" s="174">
        <f>VLOOKUP(AP114,[1]Plan1!$G$181:$I$470,3)</f>
        <v>7276.54</v>
      </c>
      <c r="AS114" s="175">
        <f t="shared" si="143"/>
        <v>0</v>
      </c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22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3"/>
      <c r="DF114" s="1"/>
      <c r="DG114" s="1"/>
      <c r="DH114" s="1"/>
      <c r="DI114" s="1"/>
      <c r="DJ114" s="1"/>
      <c r="DK114" s="1"/>
      <c r="DL114" s="1"/>
      <c r="DM114" s="1"/>
      <c r="DN114" s="1"/>
      <c r="DO114" s="4"/>
      <c r="DP114" s="27"/>
      <c r="DQ114" s="15"/>
      <c r="DR114" s="24"/>
      <c r="DS114" s="27"/>
      <c r="DT114" s="3"/>
      <c r="DU114" s="27"/>
    </row>
    <row r="115" spans="1:125" ht="12.75" x14ac:dyDescent="0.2">
      <c r="A115" s="89">
        <f t="shared" si="129"/>
        <v>44884</v>
      </c>
      <c r="B115" s="105">
        <f t="shared" si="120"/>
        <v>1003.86630499</v>
      </c>
      <c r="C115" s="90">
        <f t="shared" si="130"/>
        <v>996.07414799000003</v>
      </c>
      <c r="D115" s="91">
        <f t="shared" si="131"/>
        <v>6407.93</v>
      </c>
      <c r="E115" s="92">
        <f t="shared" si="148"/>
        <v>6434.2</v>
      </c>
      <c r="F115" s="93">
        <f t="shared" si="132"/>
        <v>44882</v>
      </c>
      <c r="G115" s="94">
        <f t="shared" si="121"/>
        <v>4.0996078296735572E-3</v>
      </c>
      <c r="H115" s="95">
        <f t="shared" si="114"/>
        <v>44910</v>
      </c>
      <c r="I115" s="95">
        <f t="shared" si="122"/>
        <v>44910</v>
      </c>
      <c r="J115" s="96">
        <f t="shared" si="115"/>
        <v>21</v>
      </c>
      <c r="K115" s="96">
        <f t="shared" si="116"/>
        <v>3</v>
      </c>
      <c r="L115" s="8">
        <f t="shared" si="133"/>
        <v>1.0005846300000001</v>
      </c>
      <c r="M115" s="97">
        <f t="shared" ref="M115:M178" si="155">IF(I115&gt;I114,L114,M114)</f>
        <v>1.0059007799999999</v>
      </c>
      <c r="N115" s="97">
        <f t="shared" si="146"/>
        <v>1.0059007799999999</v>
      </c>
      <c r="O115" s="90">
        <f t="shared" si="149"/>
        <v>1.00648885</v>
      </c>
      <c r="P115" s="90">
        <f t="shared" si="123"/>
        <v>1002.53752372</v>
      </c>
      <c r="Q115" s="98">
        <f t="shared" si="144"/>
        <v>0</v>
      </c>
      <c r="R115" s="7">
        <f t="shared" si="134"/>
        <v>0</v>
      </c>
      <c r="S115" s="90">
        <f t="shared" si="124"/>
        <v>0</v>
      </c>
      <c r="T115" s="99">
        <f t="shared" si="135"/>
        <v>0.117687</v>
      </c>
      <c r="U115" s="98">
        <f t="shared" si="147"/>
        <v>3</v>
      </c>
      <c r="V115" s="98">
        <v>252</v>
      </c>
      <c r="W115" s="97">
        <f t="shared" si="125"/>
        <v>1.001325418</v>
      </c>
      <c r="X115" s="90">
        <f t="shared" si="126"/>
        <v>1.3287812699999999</v>
      </c>
      <c r="Y115" s="90">
        <f t="shared" si="127"/>
        <v>0</v>
      </c>
      <c r="Z115" s="100" t="str">
        <f t="shared" si="136"/>
        <v>A+J=</v>
      </c>
      <c r="AA115" s="95">
        <f t="shared" si="137"/>
        <v>44910</v>
      </c>
      <c r="AB115" s="4"/>
      <c r="AC115" s="106">
        <f t="shared" si="145"/>
        <v>95</v>
      </c>
      <c r="AD115" s="111">
        <f t="shared" si="138"/>
        <v>47679</v>
      </c>
      <c r="AE115" s="107">
        <f t="shared" si="150"/>
        <v>472.19109172999987</v>
      </c>
      <c r="AF115" s="109">
        <f t="shared" si="139"/>
        <v>19</v>
      </c>
      <c r="AG115" s="118">
        <f t="shared" si="151"/>
        <v>4.0487917500000004</v>
      </c>
      <c r="AH115" s="117">
        <f t="shared" si="152"/>
        <v>8.4325416400000002</v>
      </c>
      <c r="AI115" s="113">
        <v>1.7545000000000002E-2</v>
      </c>
      <c r="AJ115" s="107">
        <f t="shared" si="153"/>
        <v>12.48133339</v>
      </c>
      <c r="AK115" s="106">
        <f t="shared" si="140"/>
        <v>95</v>
      </c>
      <c r="AL115" s="114" t="s">
        <v>117</v>
      </c>
      <c r="AM115" s="111">
        <f t="shared" si="154"/>
        <v>47710</v>
      </c>
      <c r="AN115" s="1"/>
      <c r="AO115" s="111">
        <f t="shared" si="141"/>
        <v>47437</v>
      </c>
      <c r="AP115" s="111">
        <f t="shared" ref="AP115:AP142" si="156">WORKDAY(WORKDAY(AO115,-1,AD$169:AD$431),1,AD$169:AD$431)</f>
        <v>47438</v>
      </c>
      <c r="AQ115" s="173">
        <f t="shared" si="142"/>
        <v>47437</v>
      </c>
      <c r="AR115" s="174">
        <f>VLOOKUP(AP115,[1]Plan1!$G$181:$I$470,3)</f>
        <v>7276.54</v>
      </c>
      <c r="AS115" s="175">
        <f t="shared" si="143"/>
        <v>0</v>
      </c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22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3"/>
      <c r="DF115" s="1"/>
      <c r="DG115" s="1"/>
      <c r="DH115" s="1"/>
      <c r="DI115" s="1"/>
      <c r="DJ115" s="1"/>
      <c r="DK115" s="1"/>
      <c r="DL115" s="1"/>
      <c r="DM115" s="1"/>
      <c r="DN115" s="1"/>
      <c r="DO115" s="4"/>
      <c r="DP115" s="15"/>
      <c r="DQ115" s="15"/>
      <c r="DR115" s="24"/>
      <c r="DS115" s="15"/>
      <c r="DT115" s="1"/>
      <c r="DU115" s="15"/>
    </row>
    <row r="116" spans="1:125" ht="12.75" x14ac:dyDescent="0.2">
      <c r="A116" s="89">
        <f t="shared" si="129"/>
        <v>44885</v>
      </c>
      <c r="B116" s="105">
        <f t="shared" si="120"/>
        <v>1003.86630499</v>
      </c>
      <c r="C116" s="90">
        <f t="shared" si="130"/>
        <v>996.07414799000003</v>
      </c>
      <c r="D116" s="91">
        <f t="shared" si="131"/>
        <v>6407.93</v>
      </c>
      <c r="E116" s="92">
        <f t="shared" si="148"/>
        <v>6434.2</v>
      </c>
      <c r="F116" s="93">
        <f t="shared" si="132"/>
        <v>44882</v>
      </c>
      <c r="G116" s="94">
        <f t="shared" si="121"/>
        <v>4.0996078296735572E-3</v>
      </c>
      <c r="H116" s="95">
        <f t="shared" si="114"/>
        <v>44910</v>
      </c>
      <c r="I116" s="95">
        <f t="shared" si="122"/>
        <v>44910</v>
      </c>
      <c r="J116" s="96">
        <f t="shared" si="115"/>
        <v>21</v>
      </c>
      <c r="K116" s="96">
        <f t="shared" si="116"/>
        <v>3</v>
      </c>
      <c r="L116" s="8">
        <f t="shared" si="133"/>
        <v>1.0005846300000001</v>
      </c>
      <c r="M116" s="97">
        <f t="shared" si="155"/>
        <v>1.0059007799999999</v>
      </c>
      <c r="N116" s="97">
        <f t="shared" si="146"/>
        <v>1.0059007799999999</v>
      </c>
      <c r="O116" s="90">
        <f t="shared" si="149"/>
        <v>1.00648885</v>
      </c>
      <c r="P116" s="90">
        <f t="shared" si="123"/>
        <v>1002.53752372</v>
      </c>
      <c r="Q116" s="98">
        <f t="shared" si="144"/>
        <v>0</v>
      </c>
      <c r="R116" s="7">
        <f t="shared" si="134"/>
        <v>0</v>
      </c>
      <c r="S116" s="90">
        <f t="shared" si="124"/>
        <v>0</v>
      </c>
      <c r="T116" s="99">
        <f t="shared" si="135"/>
        <v>0.117687</v>
      </c>
      <c r="U116" s="98">
        <f t="shared" si="147"/>
        <v>3</v>
      </c>
      <c r="V116" s="98">
        <v>252</v>
      </c>
      <c r="W116" s="97">
        <f t="shared" si="125"/>
        <v>1.001325418</v>
      </c>
      <c r="X116" s="90">
        <f t="shared" si="126"/>
        <v>1.3287812699999999</v>
      </c>
      <c r="Y116" s="90">
        <f t="shared" si="127"/>
        <v>0</v>
      </c>
      <c r="Z116" s="100" t="str">
        <f t="shared" si="136"/>
        <v>A+J=</v>
      </c>
      <c r="AA116" s="95">
        <f t="shared" si="137"/>
        <v>44910</v>
      </c>
      <c r="AB116" s="4"/>
      <c r="AC116" s="106">
        <f t="shared" si="145"/>
        <v>96</v>
      </c>
      <c r="AD116" s="111">
        <f t="shared" si="138"/>
        <v>47710</v>
      </c>
      <c r="AE116" s="107">
        <f t="shared" si="150"/>
        <v>464.34846988999988</v>
      </c>
      <c r="AF116" s="109">
        <f t="shared" si="139"/>
        <v>23</v>
      </c>
      <c r="AG116" s="118">
        <f t="shared" si="151"/>
        <v>4.8194386800000002</v>
      </c>
      <c r="AH116" s="117">
        <f t="shared" si="152"/>
        <v>7.8426218399999996</v>
      </c>
      <c r="AI116" s="113">
        <v>1.6608999999999999E-2</v>
      </c>
      <c r="AJ116" s="107">
        <f t="shared" si="153"/>
        <v>12.662060520000001</v>
      </c>
      <c r="AK116" s="106">
        <f t="shared" si="140"/>
        <v>96</v>
      </c>
      <c r="AL116" s="114" t="s">
        <v>117</v>
      </c>
      <c r="AM116" s="111">
        <f t="shared" si="154"/>
        <v>47742</v>
      </c>
      <c r="AN116" s="1"/>
      <c r="AO116" s="111">
        <f t="shared" si="141"/>
        <v>47467</v>
      </c>
      <c r="AP116" s="111">
        <f t="shared" si="156"/>
        <v>47469</v>
      </c>
      <c r="AQ116" s="173">
        <f t="shared" si="142"/>
        <v>47467</v>
      </c>
      <c r="AR116" s="174">
        <f>VLOOKUP(AP116,[1]Plan1!$G$181:$I$470,3)</f>
        <v>7276.54</v>
      </c>
      <c r="AS116" s="175">
        <f t="shared" si="143"/>
        <v>0</v>
      </c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22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3"/>
      <c r="DF116" s="1"/>
      <c r="DG116" s="1"/>
      <c r="DH116" s="1"/>
      <c r="DI116" s="1"/>
      <c r="DJ116" s="1"/>
      <c r="DK116" s="1"/>
      <c r="DL116" s="1"/>
      <c r="DM116" s="1"/>
      <c r="DN116" s="1"/>
      <c r="DO116" s="4"/>
      <c r="DP116" s="15"/>
      <c r="DQ116" s="15"/>
      <c r="DR116" s="24"/>
      <c r="DS116" s="15"/>
      <c r="DT116" s="1"/>
      <c r="DU116" s="15"/>
    </row>
    <row r="117" spans="1:125" ht="12.75" x14ac:dyDescent="0.2">
      <c r="A117" s="89">
        <f t="shared" si="129"/>
        <v>44886</v>
      </c>
      <c r="B117" s="105">
        <f t="shared" si="120"/>
        <v>1003.86630499</v>
      </c>
      <c r="C117" s="90">
        <f t="shared" si="130"/>
        <v>996.07414799000003</v>
      </c>
      <c r="D117" s="91">
        <f t="shared" si="131"/>
        <v>6407.93</v>
      </c>
      <c r="E117" s="92">
        <f t="shared" si="148"/>
        <v>6434.2</v>
      </c>
      <c r="F117" s="93">
        <f t="shared" si="132"/>
        <v>44882</v>
      </c>
      <c r="G117" s="94">
        <f t="shared" si="121"/>
        <v>4.0996078296735572E-3</v>
      </c>
      <c r="H117" s="95">
        <f t="shared" si="114"/>
        <v>44910</v>
      </c>
      <c r="I117" s="95">
        <f t="shared" si="122"/>
        <v>44910</v>
      </c>
      <c r="J117" s="96">
        <f t="shared" si="115"/>
        <v>21</v>
      </c>
      <c r="K117" s="96">
        <f t="shared" si="116"/>
        <v>3</v>
      </c>
      <c r="L117" s="8">
        <f t="shared" si="133"/>
        <v>1.0005846300000001</v>
      </c>
      <c r="M117" s="97">
        <f t="shared" si="155"/>
        <v>1.0059007799999999</v>
      </c>
      <c r="N117" s="97">
        <f t="shared" si="146"/>
        <v>1.0059007799999999</v>
      </c>
      <c r="O117" s="90">
        <f t="shared" si="149"/>
        <v>1.00648885</v>
      </c>
      <c r="P117" s="90">
        <f t="shared" si="123"/>
        <v>1002.53752372</v>
      </c>
      <c r="Q117" s="98">
        <f t="shared" si="144"/>
        <v>0</v>
      </c>
      <c r="R117" s="7">
        <f t="shared" si="134"/>
        <v>0</v>
      </c>
      <c r="S117" s="90">
        <f t="shared" si="124"/>
        <v>0</v>
      </c>
      <c r="T117" s="99">
        <f t="shared" si="135"/>
        <v>0.117687</v>
      </c>
      <c r="U117" s="98">
        <f t="shared" si="147"/>
        <v>3</v>
      </c>
      <c r="V117" s="98">
        <v>252</v>
      </c>
      <c r="W117" s="97">
        <f t="shared" si="125"/>
        <v>1.001325418</v>
      </c>
      <c r="X117" s="90">
        <f t="shared" si="126"/>
        <v>1.3287812699999999</v>
      </c>
      <c r="Y117" s="90">
        <f t="shared" si="127"/>
        <v>0</v>
      </c>
      <c r="Z117" s="100" t="str">
        <f t="shared" si="136"/>
        <v>A+J=</v>
      </c>
      <c r="AA117" s="95">
        <f t="shared" si="137"/>
        <v>44910</v>
      </c>
      <c r="AB117" s="4"/>
      <c r="AC117" s="106">
        <f t="shared" si="145"/>
        <v>97</v>
      </c>
      <c r="AD117" s="111">
        <f t="shared" ref="AD117:AD121" si="157">VLOOKUP(AC117,$AG$169:$AK$351,4,FALSE)</f>
        <v>47742</v>
      </c>
      <c r="AE117" s="107">
        <f t="shared" si="150"/>
        <v>456.28598740999985</v>
      </c>
      <c r="AF117" s="109">
        <f t="shared" si="139"/>
        <v>22</v>
      </c>
      <c r="AG117" s="118">
        <f t="shared" si="151"/>
        <v>4.5323294199999999</v>
      </c>
      <c r="AH117" s="117">
        <f t="shared" si="152"/>
        <v>8.0624824799999999</v>
      </c>
      <c r="AI117" s="113">
        <v>1.7363E-2</v>
      </c>
      <c r="AJ117" s="107">
        <f t="shared" si="153"/>
        <v>12.5948119</v>
      </c>
      <c r="AK117" s="106">
        <f t="shared" si="140"/>
        <v>97</v>
      </c>
      <c r="AL117" s="114" t="s">
        <v>117</v>
      </c>
      <c r="AM117" s="111">
        <f t="shared" si="154"/>
        <v>47771</v>
      </c>
      <c r="AN117" s="1"/>
      <c r="AO117" s="111">
        <f t="shared" si="141"/>
        <v>47498</v>
      </c>
      <c r="AP117" s="111">
        <f t="shared" si="156"/>
        <v>47498</v>
      </c>
      <c r="AQ117" s="173">
        <f t="shared" si="142"/>
        <v>47498</v>
      </c>
      <c r="AR117" s="174">
        <f>VLOOKUP(AP117,[1]Plan1!$G$181:$I$470,3)</f>
        <v>7276.54</v>
      </c>
      <c r="AS117" s="175">
        <f t="shared" si="143"/>
        <v>0</v>
      </c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22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3"/>
      <c r="DF117" s="1"/>
      <c r="DG117" s="1"/>
      <c r="DH117" s="1"/>
      <c r="DI117" s="1"/>
      <c r="DJ117" s="1"/>
      <c r="DK117" s="1"/>
      <c r="DL117" s="1"/>
      <c r="DM117" s="1"/>
      <c r="DN117" s="1"/>
      <c r="DO117" s="4"/>
      <c r="DP117" s="15"/>
      <c r="DQ117" s="15"/>
      <c r="DR117" s="24"/>
      <c r="DS117" s="15"/>
      <c r="DT117" s="1"/>
      <c r="DU117" s="15"/>
    </row>
    <row r="118" spans="1:125" ht="12.75" x14ac:dyDescent="0.2">
      <c r="A118" s="89">
        <f t="shared" si="129"/>
        <v>44887</v>
      </c>
      <c r="B118" s="105">
        <f t="shared" si="120"/>
        <v>1004.50530846</v>
      </c>
      <c r="C118" s="90">
        <f t="shared" si="130"/>
        <v>996.07414799000003</v>
      </c>
      <c r="D118" s="91">
        <f t="shared" si="131"/>
        <v>6407.93</v>
      </c>
      <c r="E118" s="92">
        <f t="shared" si="148"/>
        <v>6434.2</v>
      </c>
      <c r="F118" s="93">
        <f t="shared" si="132"/>
        <v>44882</v>
      </c>
      <c r="G118" s="94">
        <f t="shared" si="121"/>
        <v>4.0996078296735572E-3</v>
      </c>
      <c r="H118" s="95">
        <f t="shared" ref="H118:H181" si="158">IF(DAY(A118)=15,VLOOKUP(A118,AH$169:AM$459,4),H117)</f>
        <v>44910</v>
      </c>
      <c r="I118" s="95">
        <f t="shared" si="122"/>
        <v>44910</v>
      </c>
      <c r="J118" s="96">
        <f t="shared" ref="J118:J181" si="159">IF(I118=I117,J117,NETWORKDAYS(I117,I118,$AD$169:$AD$511)-1)</f>
        <v>21</v>
      </c>
      <c r="K118" s="96">
        <f t="shared" ref="K118:K181" si="160">(J118-(NETWORKDAYS(A118,I118,AD$169:AD$511)-1))</f>
        <v>4</v>
      </c>
      <c r="L118" s="8">
        <f t="shared" si="133"/>
        <v>1.0007795799999999</v>
      </c>
      <c r="M118" s="97">
        <f t="shared" si="155"/>
        <v>1.0059007799999999</v>
      </c>
      <c r="N118" s="97">
        <f t="shared" si="146"/>
        <v>1.0059007799999999</v>
      </c>
      <c r="O118" s="90">
        <f t="shared" si="149"/>
        <v>1.0066849600000001</v>
      </c>
      <c r="P118" s="90">
        <f t="shared" si="123"/>
        <v>1002.73286382</v>
      </c>
      <c r="Q118" s="98">
        <f t="shared" si="144"/>
        <v>0</v>
      </c>
      <c r="R118" s="7">
        <f t="shared" si="134"/>
        <v>0</v>
      </c>
      <c r="S118" s="90">
        <f t="shared" si="124"/>
        <v>0</v>
      </c>
      <c r="T118" s="99">
        <f t="shared" si="135"/>
        <v>0.117687</v>
      </c>
      <c r="U118" s="98">
        <f t="shared" si="147"/>
        <v>4</v>
      </c>
      <c r="V118" s="98">
        <v>252</v>
      </c>
      <c r="W118" s="97">
        <f t="shared" si="125"/>
        <v>1.001767614</v>
      </c>
      <c r="X118" s="90">
        <f t="shared" si="126"/>
        <v>1.77244464</v>
      </c>
      <c r="Y118" s="90">
        <f t="shared" si="127"/>
        <v>0</v>
      </c>
      <c r="Z118" s="100" t="str">
        <f t="shared" si="136"/>
        <v>A+J=</v>
      </c>
      <c r="AA118" s="95">
        <f t="shared" si="137"/>
        <v>44910</v>
      </c>
      <c r="AB118" s="4"/>
      <c r="AC118" s="106">
        <f t="shared" si="145"/>
        <v>98</v>
      </c>
      <c r="AD118" s="111">
        <f t="shared" si="157"/>
        <v>47771</v>
      </c>
      <c r="AE118" s="107">
        <f t="shared" si="150"/>
        <v>448.00759074999985</v>
      </c>
      <c r="AF118" s="109">
        <f t="shared" si="139"/>
        <v>21</v>
      </c>
      <c r="AG118" s="118">
        <f t="shared" si="151"/>
        <v>4.2502569699999997</v>
      </c>
      <c r="AH118" s="117">
        <f t="shared" si="152"/>
        <v>8.2783966600000003</v>
      </c>
      <c r="AI118" s="113">
        <v>1.8142999999999999E-2</v>
      </c>
      <c r="AJ118" s="107">
        <f t="shared" si="153"/>
        <v>12.528653630000001</v>
      </c>
      <c r="AK118" s="106">
        <f t="shared" si="140"/>
        <v>98</v>
      </c>
      <c r="AL118" s="114" t="s">
        <v>117</v>
      </c>
      <c r="AM118" s="111">
        <f t="shared" si="154"/>
        <v>47805</v>
      </c>
      <c r="AN118" s="1"/>
      <c r="AO118" s="111">
        <f t="shared" si="141"/>
        <v>47529</v>
      </c>
      <c r="AP118" s="111">
        <f t="shared" si="156"/>
        <v>47529</v>
      </c>
      <c r="AQ118" s="173">
        <f t="shared" si="142"/>
        <v>47529</v>
      </c>
      <c r="AR118" s="174">
        <f>VLOOKUP(AP118,[1]Plan1!$G$181:$I$470,3)</f>
        <v>7276.54</v>
      </c>
      <c r="AS118" s="175">
        <f t="shared" si="143"/>
        <v>0</v>
      </c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22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3"/>
      <c r="DF118" s="1"/>
      <c r="DG118" s="1"/>
      <c r="DH118" s="1"/>
      <c r="DI118" s="1"/>
      <c r="DJ118" s="1"/>
      <c r="DK118" s="1"/>
      <c r="DL118" s="1"/>
      <c r="DM118" s="1"/>
      <c r="DN118" s="1"/>
      <c r="DO118" s="4"/>
      <c r="DP118" s="15"/>
      <c r="DQ118" s="15"/>
      <c r="DR118" s="24"/>
      <c r="DS118" s="15"/>
      <c r="DT118" s="1"/>
      <c r="DU118" s="15"/>
    </row>
    <row r="119" spans="1:125" ht="12.75" x14ac:dyDescent="0.2">
      <c r="A119" s="89">
        <f t="shared" si="129"/>
        <v>44888</v>
      </c>
      <c r="B119" s="105">
        <f t="shared" si="120"/>
        <v>1005.1447102100001</v>
      </c>
      <c r="C119" s="90">
        <f t="shared" si="130"/>
        <v>996.07414799000003</v>
      </c>
      <c r="D119" s="91">
        <f t="shared" si="131"/>
        <v>6407.93</v>
      </c>
      <c r="E119" s="92">
        <f t="shared" si="148"/>
        <v>6434.2</v>
      </c>
      <c r="F119" s="93">
        <f t="shared" si="132"/>
        <v>44882</v>
      </c>
      <c r="G119" s="94">
        <f t="shared" si="121"/>
        <v>4.0996078296735572E-3</v>
      </c>
      <c r="H119" s="95">
        <f t="shared" si="158"/>
        <v>44910</v>
      </c>
      <c r="I119" s="95">
        <f t="shared" si="122"/>
        <v>44910</v>
      </c>
      <c r="J119" s="96">
        <f t="shared" si="159"/>
        <v>21</v>
      </c>
      <c r="K119" s="96">
        <f t="shared" si="160"/>
        <v>5</v>
      </c>
      <c r="L119" s="8">
        <f t="shared" si="133"/>
        <v>1.0009745699999999</v>
      </c>
      <c r="M119" s="97">
        <f t="shared" si="155"/>
        <v>1.0059007799999999</v>
      </c>
      <c r="N119" s="97">
        <f t="shared" si="146"/>
        <v>1.0059007799999999</v>
      </c>
      <c r="O119" s="90">
        <f t="shared" si="149"/>
        <v>1.0068811</v>
      </c>
      <c r="P119" s="90">
        <f t="shared" si="123"/>
        <v>1002.9282338</v>
      </c>
      <c r="Q119" s="98">
        <f t="shared" si="144"/>
        <v>0</v>
      </c>
      <c r="R119" s="7">
        <f t="shared" si="134"/>
        <v>0</v>
      </c>
      <c r="S119" s="90">
        <f t="shared" si="124"/>
        <v>0</v>
      </c>
      <c r="T119" s="99">
        <f t="shared" si="135"/>
        <v>0.117687</v>
      </c>
      <c r="U119" s="98">
        <f t="shared" si="147"/>
        <v>5</v>
      </c>
      <c r="V119" s="98">
        <v>252</v>
      </c>
      <c r="W119" s="97">
        <f t="shared" si="125"/>
        <v>1.002210005</v>
      </c>
      <c r="X119" s="90">
        <f t="shared" si="126"/>
        <v>2.2164764099999998</v>
      </c>
      <c r="Y119" s="90">
        <f t="shared" si="127"/>
        <v>0</v>
      </c>
      <c r="Z119" s="100" t="str">
        <f t="shared" si="136"/>
        <v>A+J=</v>
      </c>
      <c r="AA119" s="95">
        <f t="shared" si="137"/>
        <v>44910</v>
      </c>
      <c r="AB119" s="4"/>
      <c r="AC119" s="106">
        <f t="shared" si="145"/>
        <v>99</v>
      </c>
      <c r="AD119" s="111">
        <f t="shared" si="157"/>
        <v>47805</v>
      </c>
      <c r="AE119" s="107">
        <f t="shared" si="150"/>
        <v>439.97571066999984</v>
      </c>
      <c r="AF119" s="109">
        <f t="shared" si="139"/>
        <v>23</v>
      </c>
      <c r="AG119" s="118">
        <f t="shared" si="151"/>
        <v>4.5726087299999998</v>
      </c>
      <c r="AH119" s="117">
        <f t="shared" si="152"/>
        <v>8.0318800800000005</v>
      </c>
      <c r="AI119" s="113">
        <v>1.7927999999999999E-2</v>
      </c>
      <c r="AJ119" s="107">
        <f t="shared" si="153"/>
        <v>12.604488809999999</v>
      </c>
      <c r="AK119" s="106">
        <f t="shared" si="140"/>
        <v>99</v>
      </c>
      <c r="AL119" s="114" t="s">
        <v>117</v>
      </c>
      <c r="AM119" s="111">
        <f t="shared" si="154"/>
        <v>47833</v>
      </c>
      <c r="AN119" s="1"/>
      <c r="AO119" s="111">
        <f t="shared" si="141"/>
        <v>47557</v>
      </c>
      <c r="AP119" s="111">
        <f t="shared" si="156"/>
        <v>47557</v>
      </c>
      <c r="AQ119" s="173">
        <f t="shared" si="142"/>
        <v>47557</v>
      </c>
      <c r="AR119" s="174">
        <f>VLOOKUP(AP119,[1]Plan1!$G$181:$I$470,3)</f>
        <v>7276.54</v>
      </c>
      <c r="AS119" s="175">
        <f t="shared" si="143"/>
        <v>0</v>
      </c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22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3"/>
      <c r="DF119" s="1"/>
      <c r="DG119" s="1"/>
      <c r="DH119" s="1"/>
      <c r="DI119" s="1"/>
      <c r="DJ119" s="1"/>
      <c r="DK119" s="1"/>
      <c r="DL119" s="1"/>
      <c r="DM119" s="1"/>
      <c r="DN119" s="1"/>
      <c r="DO119" s="4"/>
      <c r="DP119" s="15"/>
      <c r="DQ119" s="15"/>
      <c r="DR119" s="24"/>
      <c r="DS119" s="15"/>
      <c r="DT119" s="1"/>
      <c r="DU119" s="15"/>
    </row>
    <row r="120" spans="1:125" ht="12.75" x14ac:dyDescent="0.2">
      <c r="A120" s="89">
        <f t="shared" si="129"/>
        <v>44889</v>
      </c>
      <c r="B120" s="105">
        <f t="shared" si="120"/>
        <v>1005.78452138</v>
      </c>
      <c r="C120" s="90">
        <f t="shared" si="130"/>
        <v>996.07414799000003</v>
      </c>
      <c r="D120" s="91">
        <f t="shared" si="131"/>
        <v>6407.93</v>
      </c>
      <c r="E120" s="92">
        <f t="shared" si="148"/>
        <v>6434.2</v>
      </c>
      <c r="F120" s="93">
        <f t="shared" si="132"/>
        <v>44882</v>
      </c>
      <c r="G120" s="94">
        <f t="shared" si="121"/>
        <v>4.0996078296735572E-3</v>
      </c>
      <c r="H120" s="95">
        <f t="shared" si="158"/>
        <v>44910</v>
      </c>
      <c r="I120" s="95">
        <f t="shared" si="122"/>
        <v>44910</v>
      </c>
      <c r="J120" s="96">
        <f t="shared" si="159"/>
        <v>21</v>
      </c>
      <c r="K120" s="96">
        <f t="shared" si="160"/>
        <v>6</v>
      </c>
      <c r="L120" s="8">
        <f t="shared" si="133"/>
        <v>1.0011696000000001</v>
      </c>
      <c r="M120" s="97">
        <f t="shared" si="155"/>
        <v>1.0059007799999999</v>
      </c>
      <c r="N120" s="97">
        <f t="shared" si="146"/>
        <v>1.0059007799999999</v>
      </c>
      <c r="O120" s="90">
        <f t="shared" si="149"/>
        <v>1.0070772800000001</v>
      </c>
      <c r="P120" s="90">
        <f t="shared" si="123"/>
        <v>1003.1236436299999</v>
      </c>
      <c r="Q120" s="98">
        <f t="shared" si="144"/>
        <v>0</v>
      </c>
      <c r="R120" s="7">
        <f t="shared" si="134"/>
        <v>0</v>
      </c>
      <c r="S120" s="90">
        <f t="shared" si="124"/>
        <v>0</v>
      </c>
      <c r="T120" s="99">
        <f t="shared" si="135"/>
        <v>0.117687</v>
      </c>
      <c r="U120" s="98">
        <f t="shared" si="147"/>
        <v>6</v>
      </c>
      <c r="V120" s="98">
        <v>252</v>
      </c>
      <c r="W120" s="97">
        <f t="shared" si="125"/>
        <v>1.002652592</v>
      </c>
      <c r="X120" s="90">
        <f t="shared" si="126"/>
        <v>2.66087775</v>
      </c>
      <c r="Y120" s="90">
        <f t="shared" si="127"/>
        <v>0</v>
      </c>
      <c r="Z120" s="100" t="str">
        <f t="shared" si="136"/>
        <v>A+J=</v>
      </c>
      <c r="AA120" s="95">
        <f t="shared" si="137"/>
        <v>44910</v>
      </c>
      <c r="AB120" s="4"/>
      <c r="AC120" s="106">
        <f t="shared" si="145"/>
        <v>100</v>
      </c>
      <c r="AD120" s="111">
        <f t="shared" si="157"/>
        <v>47833</v>
      </c>
      <c r="AE120" s="107">
        <f t="shared" si="150"/>
        <v>431.43050241999987</v>
      </c>
      <c r="AF120" s="109">
        <f t="shared" si="139"/>
        <v>19</v>
      </c>
      <c r="AG120" s="118">
        <f t="shared" si="151"/>
        <v>3.7063720999999998</v>
      </c>
      <c r="AH120" s="117">
        <f t="shared" si="152"/>
        <v>8.5452082499999999</v>
      </c>
      <c r="AI120" s="113">
        <v>1.9421999999999998E-2</v>
      </c>
      <c r="AJ120" s="107">
        <f t="shared" si="153"/>
        <v>12.251580349999999</v>
      </c>
      <c r="AK120" s="106">
        <f t="shared" si="140"/>
        <v>100</v>
      </c>
      <c r="AL120" s="114" t="s">
        <v>117</v>
      </c>
      <c r="AM120" s="111">
        <f t="shared" si="154"/>
        <v>47863</v>
      </c>
      <c r="AN120" s="1"/>
      <c r="AO120" s="111">
        <f t="shared" si="141"/>
        <v>47588</v>
      </c>
      <c r="AP120" s="111">
        <f t="shared" si="156"/>
        <v>47588</v>
      </c>
      <c r="AQ120" s="173">
        <f t="shared" si="142"/>
        <v>47588</v>
      </c>
      <c r="AR120" s="174">
        <f>VLOOKUP(AP120,[1]Plan1!$G$181:$I$470,3)</f>
        <v>7276.54</v>
      </c>
      <c r="AS120" s="175">
        <f t="shared" si="143"/>
        <v>0</v>
      </c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22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3"/>
      <c r="DF120" s="1"/>
      <c r="DG120" s="1"/>
      <c r="DH120" s="1"/>
      <c r="DI120" s="1"/>
      <c r="DJ120" s="1"/>
      <c r="DK120" s="1"/>
      <c r="DL120" s="1"/>
      <c r="DM120" s="1"/>
      <c r="DN120" s="1"/>
      <c r="DO120" s="4"/>
      <c r="DP120" s="15"/>
      <c r="DQ120" s="15"/>
      <c r="DR120" s="24"/>
      <c r="DS120" s="15"/>
      <c r="DT120" s="1"/>
      <c r="DU120" s="15"/>
    </row>
    <row r="121" spans="1:125" ht="12.75" x14ac:dyDescent="0.2">
      <c r="A121" s="89">
        <f t="shared" si="129"/>
        <v>44890</v>
      </c>
      <c r="B121" s="105">
        <f t="shared" si="120"/>
        <v>1006.4247411299999</v>
      </c>
      <c r="C121" s="90">
        <f t="shared" si="130"/>
        <v>996.07414799000003</v>
      </c>
      <c r="D121" s="91">
        <f t="shared" si="131"/>
        <v>6407.93</v>
      </c>
      <c r="E121" s="92">
        <f t="shared" si="148"/>
        <v>6434.2</v>
      </c>
      <c r="F121" s="93">
        <f t="shared" si="132"/>
        <v>44882</v>
      </c>
      <c r="G121" s="94">
        <f t="shared" si="121"/>
        <v>4.0996078296735572E-3</v>
      </c>
      <c r="H121" s="95">
        <f t="shared" si="158"/>
        <v>44910</v>
      </c>
      <c r="I121" s="95">
        <f t="shared" si="122"/>
        <v>44910</v>
      </c>
      <c r="J121" s="96">
        <f t="shared" si="159"/>
        <v>21</v>
      </c>
      <c r="K121" s="96">
        <f t="shared" si="160"/>
        <v>7</v>
      </c>
      <c r="L121" s="8">
        <f t="shared" si="133"/>
        <v>1.0013646700000001</v>
      </c>
      <c r="M121" s="97">
        <f t="shared" si="155"/>
        <v>1.0059007799999999</v>
      </c>
      <c r="N121" s="97">
        <f t="shared" si="146"/>
        <v>1.0059007799999999</v>
      </c>
      <c r="O121" s="90">
        <f t="shared" si="149"/>
        <v>1.0072734999999999</v>
      </c>
      <c r="P121" s="90">
        <f t="shared" si="123"/>
        <v>1003.3190933</v>
      </c>
      <c r="Q121" s="98">
        <f t="shared" si="144"/>
        <v>0</v>
      </c>
      <c r="R121" s="7">
        <f t="shared" si="134"/>
        <v>0</v>
      </c>
      <c r="S121" s="90">
        <f t="shared" si="124"/>
        <v>0</v>
      </c>
      <c r="T121" s="99">
        <f t="shared" si="135"/>
        <v>0.117687</v>
      </c>
      <c r="U121" s="98">
        <f t="shared" si="147"/>
        <v>7</v>
      </c>
      <c r="V121" s="98">
        <v>252</v>
      </c>
      <c r="W121" s="97">
        <f t="shared" si="125"/>
        <v>1.0030953739999999</v>
      </c>
      <c r="X121" s="90">
        <f t="shared" si="126"/>
        <v>3.1056478300000001</v>
      </c>
      <c r="Y121" s="90">
        <f t="shared" si="127"/>
        <v>0</v>
      </c>
      <c r="Z121" s="100" t="str">
        <f t="shared" si="136"/>
        <v>A+J=</v>
      </c>
      <c r="AA121" s="95">
        <f t="shared" si="137"/>
        <v>44910</v>
      </c>
      <c r="AB121" s="4"/>
      <c r="AC121" s="106">
        <f t="shared" si="145"/>
        <v>101</v>
      </c>
      <c r="AD121" s="111">
        <f t="shared" si="157"/>
        <v>47863</v>
      </c>
      <c r="AE121" s="107">
        <f t="shared" si="150"/>
        <v>422.82734677999986</v>
      </c>
      <c r="AF121" s="109">
        <f t="shared" si="139"/>
        <v>20</v>
      </c>
      <c r="AG121" s="118">
        <f t="shared" si="151"/>
        <v>3.8265163200000001</v>
      </c>
      <c r="AH121" s="117">
        <f t="shared" si="152"/>
        <v>8.6031556400000007</v>
      </c>
      <c r="AI121" s="113">
        <v>1.9941E-2</v>
      </c>
      <c r="AJ121" s="107">
        <f t="shared" si="153"/>
        <v>12.42967196</v>
      </c>
      <c r="AK121" s="106">
        <f t="shared" si="140"/>
        <v>101</v>
      </c>
      <c r="AL121" s="114" t="s">
        <v>117</v>
      </c>
      <c r="AM121" s="111">
        <f t="shared" si="154"/>
        <v>47896</v>
      </c>
      <c r="AN121" s="1"/>
      <c r="AO121" s="111">
        <f t="shared" si="141"/>
        <v>47618</v>
      </c>
      <c r="AP121" s="111">
        <f t="shared" si="156"/>
        <v>47618</v>
      </c>
      <c r="AQ121" s="173">
        <f t="shared" si="142"/>
        <v>47618</v>
      </c>
      <c r="AR121" s="174">
        <f>VLOOKUP(AP121,[1]Plan1!$G$181:$I$470,3)</f>
        <v>7276.54</v>
      </c>
      <c r="AS121" s="175">
        <f t="shared" si="143"/>
        <v>0</v>
      </c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22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3"/>
      <c r="DF121" s="1"/>
      <c r="DG121" s="1"/>
      <c r="DH121" s="1"/>
      <c r="DI121" s="1"/>
      <c r="DJ121" s="1"/>
      <c r="DK121" s="1"/>
      <c r="DL121" s="1"/>
      <c r="DM121" s="1"/>
      <c r="DN121" s="1"/>
      <c r="DO121" s="4"/>
      <c r="DP121" s="15"/>
      <c r="DQ121" s="15"/>
      <c r="DR121" s="24"/>
      <c r="DS121" s="15"/>
      <c r="DT121" s="1"/>
      <c r="DU121" s="15"/>
    </row>
    <row r="122" spans="1:125" ht="12.75" x14ac:dyDescent="0.2">
      <c r="A122" s="89">
        <f t="shared" si="129"/>
        <v>44891</v>
      </c>
      <c r="B122" s="105">
        <f t="shared" si="120"/>
        <v>1007.06536064</v>
      </c>
      <c r="C122" s="90">
        <f t="shared" si="130"/>
        <v>996.07414799000003</v>
      </c>
      <c r="D122" s="91">
        <f t="shared" si="131"/>
        <v>6407.93</v>
      </c>
      <c r="E122" s="92">
        <f t="shared" si="148"/>
        <v>6434.2</v>
      </c>
      <c r="F122" s="93">
        <f t="shared" si="132"/>
        <v>44882</v>
      </c>
      <c r="G122" s="94">
        <f t="shared" si="121"/>
        <v>4.0996078296735572E-3</v>
      </c>
      <c r="H122" s="95">
        <f t="shared" si="158"/>
        <v>44910</v>
      </c>
      <c r="I122" s="95">
        <f t="shared" si="122"/>
        <v>44910</v>
      </c>
      <c r="J122" s="96">
        <f t="shared" si="159"/>
        <v>21</v>
      </c>
      <c r="K122" s="96">
        <f t="shared" si="160"/>
        <v>8</v>
      </c>
      <c r="L122" s="8">
        <f t="shared" si="133"/>
        <v>1.0015597700000001</v>
      </c>
      <c r="M122" s="97">
        <f t="shared" si="155"/>
        <v>1.0059007799999999</v>
      </c>
      <c r="N122" s="97">
        <f t="shared" si="146"/>
        <v>1.0059007799999999</v>
      </c>
      <c r="O122" s="90">
        <f t="shared" si="149"/>
        <v>1.0074697500000001</v>
      </c>
      <c r="P122" s="90">
        <f t="shared" si="123"/>
        <v>1003.51457285</v>
      </c>
      <c r="Q122" s="98">
        <f t="shared" si="144"/>
        <v>0</v>
      </c>
      <c r="R122" s="7">
        <f t="shared" si="134"/>
        <v>0</v>
      </c>
      <c r="S122" s="90">
        <f t="shared" si="124"/>
        <v>0</v>
      </c>
      <c r="T122" s="99">
        <f t="shared" si="135"/>
        <v>0.117687</v>
      </c>
      <c r="U122" s="98">
        <f t="shared" si="147"/>
        <v>8</v>
      </c>
      <c r="V122" s="98">
        <v>252</v>
      </c>
      <c r="W122" s="97">
        <f t="shared" si="125"/>
        <v>1.0035383520000001</v>
      </c>
      <c r="X122" s="90">
        <f t="shared" si="126"/>
        <v>3.5507877900000002</v>
      </c>
      <c r="Y122" s="90">
        <f t="shared" si="127"/>
        <v>0</v>
      </c>
      <c r="Z122" s="100" t="str">
        <f t="shared" si="136"/>
        <v>A+J=</v>
      </c>
      <c r="AA122" s="95">
        <f t="shared" si="137"/>
        <v>44910</v>
      </c>
      <c r="AB122" s="4"/>
      <c r="AC122" s="106">
        <f t="shared" si="145"/>
        <v>102</v>
      </c>
      <c r="AD122" s="111">
        <f t="shared" ref="AD122:AD164" si="161">VLOOKUP(AC122,$AG$169:$AK$351,4,FALSE)</f>
        <v>47896</v>
      </c>
      <c r="AE122" s="107">
        <f t="shared" ref="AE122:AE155" si="162">(AE121-AH122)</f>
        <v>414.59870378999983</v>
      </c>
      <c r="AF122" s="109">
        <f t="shared" ref="AF122:AF155" si="163">NETWORKDAYS(AD121,AD122,AD$169:AD$511)-1</f>
        <v>23</v>
      </c>
      <c r="AG122" s="118">
        <f t="shared" ref="AG122:AG155" si="164">TRUNC(AE121*(ROUND((1+T$19)^(AF122/252),9)-1),8)</f>
        <v>4.3156054900000003</v>
      </c>
      <c r="AH122" s="117">
        <f t="shared" ref="AH122:AH155" si="165">TRUNC((AE121*AI122),8)</f>
        <v>8.2286429900000009</v>
      </c>
      <c r="AI122" s="113">
        <v>1.9460999999999999E-2</v>
      </c>
      <c r="AJ122" s="107">
        <f t="shared" ref="AJ122:AJ155" si="166">(AG122+AH122)</f>
        <v>12.54424848</v>
      </c>
      <c r="AK122" s="106">
        <f t="shared" si="140"/>
        <v>102</v>
      </c>
      <c r="AL122" s="114" t="s">
        <v>117</v>
      </c>
      <c r="AM122" s="111">
        <f t="shared" ref="AM122:AM155" si="167">AD123</f>
        <v>47924</v>
      </c>
      <c r="AN122" s="1"/>
      <c r="AO122" s="111">
        <f t="shared" si="141"/>
        <v>47649</v>
      </c>
      <c r="AP122" s="111">
        <f t="shared" si="156"/>
        <v>47651</v>
      </c>
      <c r="AQ122" s="173">
        <f t="shared" si="142"/>
        <v>47649</v>
      </c>
      <c r="AR122" s="174">
        <f>VLOOKUP(AP122,[1]Plan1!$G$181:$I$470,3)</f>
        <v>7276.54</v>
      </c>
      <c r="AS122" s="175">
        <f t="shared" si="143"/>
        <v>0</v>
      </c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22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3"/>
      <c r="DF122" s="1"/>
      <c r="DG122" s="1"/>
      <c r="DH122" s="1"/>
      <c r="DI122" s="1"/>
      <c r="DJ122" s="1"/>
      <c r="DK122" s="1"/>
      <c r="DL122" s="1"/>
      <c r="DM122" s="1"/>
      <c r="DN122" s="1"/>
      <c r="DO122" s="4"/>
      <c r="DP122" s="15"/>
      <c r="DQ122" s="15"/>
      <c r="DR122" s="24"/>
      <c r="DS122" s="15"/>
      <c r="DT122" s="1"/>
      <c r="DU122" s="27"/>
    </row>
    <row r="123" spans="1:125" ht="12.75" x14ac:dyDescent="0.2">
      <c r="A123" s="89">
        <f t="shared" si="129"/>
        <v>44892</v>
      </c>
      <c r="B123" s="105">
        <f t="shared" si="120"/>
        <v>1007.06536064</v>
      </c>
      <c r="C123" s="90">
        <f t="shared" si="130"/>
        <v>996.07414799000003</v>
      </c>
      <c r="D123" s="91">
        <f t="shared" si="131"/>
        <v>6407.93</v>
      </c>
      <c r="E123" s="92">
        <f t="shared" si="148"/>
        <v>6434.2</v>
      </c>
      <c r="F123" s="93">
        <f t="shared" si="132"/>
        <v>44882</v>
      </c>
      <c r="G123" s="94">
        <f t="shared" si="121"/>
        <v>4.0996078296735572E-3</v>
      </c>
      <c r="H123" s="95">
        <f t="shared" si="158"/>
        <v>44910</v>
      </c>
      <c r="I123" s="95">
        <f t="shared" si="122"/>
        <v>44910</v>
      </c>
      <c r="J123" s="96">
        <f t="shared" si="159"/>
        <v>21</v>
      </c>
      <c r="K123" s="96">
        <f t="shared" si="160"/>
        <v>8</v>
      </c>
      <c r="L123" s="8">
        <f t="shared" si="133"/>
        <v>1.0015597700000001</v>
      </c>
      <c r="M123" s="97">
        <f t="shared" si="155"/>
        <v>1.0059007799999999</v>
      </c>
      <c r="N123" s="97">
        <f t="shared" si="146"/>
        <v>1.0059007799999999</v>
      </c>
      <c r="O123" s="90">
        <f t="shared" si="149"/>
        <v>1.0074697500000001</v>
      </c>
      <c r="P123" s="90">
        <f t="shared" si="123"/>
        <v>1003.51457285</v>
      </c>
      <c r="Q123" s="98">
        <f t="shared" si="144"/>
        <v>0</v>
      </c>
      <c r="R123" s="7">
        <f t="shared" si="134"/>
        <v>0</v>
      </c>
      <c r="S123" s="90">
        <f t="shared" si="124"/>
        <v>0</v>
      </c>
      <c r="T123" s="99">
        <f t="shared" si="135"/>
        <v>0.117687</v>
      </c>
      <c r="U123" s="98">
        <f t="shared" si="147"/>
        <v>8</v>
      </c>
      <c r="V123" s="98">
        <v>252</v>
      </c>
      <c r="W123" s="97">
        <f t="shared" si="125"/>
        <v>1.0035383520000001</v>
      </c>
      <c r="X123" s="90">
        <f t="shared" si="126"/>
        <v>3.5507877900000002</v>
      </c>
      <c r="Y123" s="90">
        <f t="shared" si="127"/>
        <v>0</v>
      </c>
      <c r="Z123" s="100" t="str">
        <f t="shared" si="136"/>
        <v>A+J=</v>
      </c>
      <c r="AA123" s="95">
        <f t="shared" si="137"/>
        <v>44910</v>
      </c>
      <c r="AB123" s="4"/>
      <c r="AC123" s="106">
        <f t="shared" si="145"/>
        <v>103</v>
      </c>
      <c r="AD123" s="111">
        <f t="shared" si="161"/>
        <v>47924</v>
      </c>
      <c r="AE123" s="107">
        <f t="shared" si="162"/>
        <v>405.59859512999981</v>
      </c>
      <c r="AF123" s="109">
        <f t="shared" si="163"/>
        <v>18</v>
      </c>
      <c r="AG123" s="118">
        <f t="shared" si="164"/>
        <v>3.3080432499999999</v>
      </c>
      <c r="AH123" s="117">
        <f t="shared" si="165"/>
        <v>9.0001086600000004</v>
      </c>
      <c r="AI123" s="113">
        <v>2.1708000000000002E-2</v>
      </c>
      <c r="AJ123" s="107">
        <f t="shared" si="166"/>
        <v>12.308151909999999</v>
      </c>
      <c r="AK123" s="106">
        <f t="shared" si="140"/>
        <v>103</v>
      </c>
      <c r="AL123" s="114" t="s">
        <v>117</v>
      </c>
      <c r="AM123" s="111">
        <f t="shared" si="167"/>
        <v>47953</v>
      </c>
      <c r="AN123" s="1"/>
      <c r="AO123" s="111">
        <f t="shared" si="141"/>
        <v>47679</v>
      </c>
      <c r="AP123" s="111">
        <f t="shared" si="156"/>
        <v>47679</v>
      </c>
      <c r="AQ123" s="173">
        <f t="shared" si="142"/>
        <v>47679</v>
      </c>
      <c r="AR123" s="174">
        <f>VLOOKUP(AP123,[1]Plan1!$G$181:$I$470,3)</f>
        <v>7276.54</v>
      </c>
      <c r="AS123" s="175">
        <f t="shared" si="143"/>
        <v>0</v>
      </c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22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3"/>
      <c r="DF123" s="1"/>
      <c r="DG123" s="1"/>
      <c r="DH123" s="1"/>
      <c r="DI123" s="1"/>
      <c r="DJ123" s="1"/>
      <c r="DK123" s="1"/>
      <c r="DL123" s="1"/>
      <c r="DM123" s="1"/>
      <c r="DN123" s="1"/>
      <c r="DO123" s="4"/>
      <c r="DP123" s="15"/>
      <c r="DQ123" s="15"/>
      <c r="DR123" s="24"/>
      <c r="DS123" s="15"/>
      <c r="DT123" s="1"/>
      <c r="DU123" s="15"/>
    </row>
    <row r="124" spans="1:125" ht="12.75" x14ac:dyDescent="0.2">
      <c r="A124" s="89">
        <f t="shared" si="129"/>
        <v>44893</v>
      </c>
      <c r="B124" s="105">
        <f t="shared" si="120"/>
        <v>1007.06536064</v>
      </c>
      <c r="C124" s="90">
        <f t="shared" si="130"/>
        <v>996.07414799000003</v>
      </c>
      <c r="D124" s="91">
        <f t="shared" si="131"/>
        <v>6407.93</v>
      </c>
      <c r="E124" s="92">
        <f t="shared" si="148"/>
        <v>6434.2</v>
      </c>
      <c r="F124" s="93">
        <f t="shared" si="132"/>
        <v>44882</v>
      </c>
      <c r="G124" s="94">
        <f t="shared" si="121"/>
        <v>4.0996078296735572E-3</v>
      </c>
      <c r="H124" s="95">
        <f t="shared" si="158"/>
        <v>44910</v>
      </c>
      <c r="I124" s="95">
        <f t="shared" si="122"/>
        <v>44910</v>
      </c>
      <c r="J124" s="96">
        <f t="shared" si="159"/>
        <v>21</v>
      </c>
      <c r="K124" s="96">
        <f t="shared" si="160"/>
        <v>8</v>
      </c>
      <c r="L124" s="8">
        <f t="shared" si="133"/>
        <v>1.0015597700000001</v>
      </c>
      <c r="M124" s="97">
        <f t="shared" si="155"/>
        <v>1.0059007799999999</v>
      </c>
      <c r="N124" s="97">
        <f t="shared" si="146"/>
        <v>1.0059007799999999</v>
      </c>
      <c r="O124" s="90">
        <f t="shared" si="149"/>
        <v>1.0074697500000001</v>
      </c>
      <c r="P124" s="90">
        <f t="shared" si="123"/>
        <v>1003.51457285</v>
      </c>
      <c r="Q124" s="98">
        <f t="shared" si="144"/>
        <v>0</v>
      </c>
      <c r="R124" s="7">
        <f t="shared" si="134"/>
        <v>0</v>
      </c>
      <c r="S124" s="90">
        <f t="shared" si="124"/>
        <v>0</v>
      </c>
      <c r="T124" s="99">
        <f t="shared" si="135"/>
        <v>0.117687</v>
      </c>
      <c r="U124" s="98">
        <f t="shared" si="147"/>
        <v>8</v>
      </c>
      <c r="V124" s="98">
        <v>252</v>
      </c>
      <c r="W124" s="97">
        <f t="shared" si="125"/>
        <v>1.0035383520000001</v>
      </c>
      <c r="X124" s="90">
        <f t="shared" si="126"/>
        <v>3.5507877900000002</v>
      </c>
      <c r="Y124" s="90">
        <f t="shared" si="127"/>
        <v>0</v>
      </c>
      <c r="Z124" s="100" t="str">
        <f t="shared" si="136"/>
        <v>A+J=</v>
      </c>
      <c r="AA124" s="95">
        <f t="shared" si="137"/>
        <v>44910</v>
      </c>
      <c r="AB124" s="4"/>
      <c r="AC124" s="106">
        <f t="shared" si="145"/>
        <v>104</v>
      </c>
      <c r="AD124" s="111">
        <f t="shared" si="161"/>
        <v>47953</v>
      </c>
      <c r="AE124" s="107">
        <f t="shared" si="162"/>
        <v>396.81981913999982</v>
      </c>
      <c r="AF124" s="109">
        <f t="shared" si="163"/>
        <v>20</v>
      </c>
      <c r="AG124" s="118">
        <f t="shared" si="164"/>
        <v>3.5974035999999998</v>
      </c>
      <c r="AH124" s="117">
        <f t="shared" si="165"/>
        <v>8.7787759899999998</v>
      </c>
      <c r="AI124" s="113">
        <v>2.1644E-2</v>
      </c>
      <c r="AJ124" s="107">
        <f t="shared" si="166"/>
        <v>12.37617959</v>
      </c>
      <c r="AK124" s="106">
        <f t="shared" si="140"/>
        <v>104</v>
      </c>
      <c r="AL124" s="114" t="s">
        <v>117</v>
      </c>
      <c r="AM124" s="111">
        <f t="shared" si="167"/>
        <v>47983</v>
      </c>
      <c r="AN124" s="1"/>
      <c r="AO124" s="111">
        <f t="shared" si="141"/>
        <v>47710</v>
      </c>
      <c r="AP124" s="111">
        <f t="shared" si="156"/>
        <v>47710</v>
      </c>
      <c r="AQ124" s="173">
        <f t="shared" si="142"/>
        <v>47710</v>
      </c>
      <c r="AR124" s="174">
        <f>VLOOKUP(AP124,[1]Plan1!$G$181:$I$470,3)</f>
        <v>7276.54</v>
      </c>
      <c r="AS124" s="175">
        <f t="shared" si="143"/>
        <v>0</v>
      </c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22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3"/>
      <c r="DF124" s="1"/>
      <c r="DG124" s="1"/>
      <c r="DH124" s="1"/>
      <c r="DI124" s="1"/>
      <c r="DJ124" s="1"/>
      <c r="DK124" s="1"/>
      <c r="DL124" s="1"/>
      <c r="DM124" s="1"/>
      <c r="DN124" s="1"/>
      <c r="DO124" s="4"/>
      <c r="DP124" s="15"/>
      <c r="DQ124" s="15"/>
      <c r="DR124" s="24"/>
      <c r="DS124" s="15"/>
      <c r="DT124" s="1"/>
      <c r="DU124" s="15"/>
    </row>
    <row r="125" spans="1:125" ht="12.75" x14ac:dyDescent="0.2">
      <c r="A125" s="89">
        <f t="shared" si="129"/>
        <v>44894</v>
      </c>
      <c r="B125" s="105">
        <f t="shared" si="120"/>
        <v>1007.70640007</v>
      </c>
      <c r="C125" s="90">
        <f t="shared" si="130"/>
        <v>996.07414799000003</v>
      </c>
      <c r="D125" s="91">
        <f t="shared" si="131"/>
        <v>6407.93</v>
      </c>
      <c r="E125" s="92">
        <f t="shared" si="148"/>
        <v>6434.2</v>
      </c>
      <c r="F125" s="93">
        <f t="shared" si="132"/>
        <v>44882</v>
      </c>
      <c r="G125" s="94">
        <f t="shared" si="121"/>
        <v>4.0996078296735572E-3</v>
      </c>
      <c r="H125" s="95">
        <f t="shared" si="158"/>
        <v>44910</v>
      </c>
      <c r="I125" s="95">
        <f t="shared" si="122"/>
        <v>44910</v>
      </c>
      <c r="J125" s="96">
        <f t="shared" si="159"/>
        <v>21</v>
      </c>
      <c r="K125" s="96">
        <f t="shared" si="160"/>
        <v>9</v>
      </c>
      <c r="L125" s="8">
        <f t="shared" si="133"/>
        <v>1.00175492</v>
      </c>
      <c r="M125" s="97">
        <f t="shared" si="155"/>
        <v>1.0059007799999999</v>
      </c>
      <c r="N125" s="97">
        <f t="shared" si="146"/>
        <v>1.0059007799999999</v>
      </c>
      <c r="O125" s="90">
        <f t="shared" si="149"/>
        <v>1.0076660500000001</v>
      </c>
      <c r="P125" s="90">
        <f t="shared" si="123"/>
        <v>1003.7101022099999</v>
      </c>
      <c r="Q125" s="98">
        <f t="shared" si="144"/>
        <v>0</v>
      </c>
      <c r="R125" s="7">
        <f t="shared" si="134"/>
        <v>0</v>
      </c>
      <c r="S125" s="90">
        <f t="shared" si="124"/>
        <v>0</v>
      </c>
      <c r="T125" s="99">
        <f t="shared" si="135"/>
        <v>0.117687</v>
      </c>
      <c r="U125" s="98">
        <f t="shared" si="147"/>
        <v>9</v>
      </c>
      <c r="V125" s="98">
        <v>252</v>
      </c>
      <c r="W125" s="97">
        <f t="shared" si="125"/>
        <v>1.003981526</v>
      </c>
      <c r="X125" s="90">
        <f t="shared" si="126"/>
        <v>3.9962978599999999</v>
      </c>
      <c r="Y125" s="90">
        <f t="shared" si="127"/>
        <v>0</v>
      </c>
      <c r="Z125" s="100" t="str">
        <f t="shared" si="136"/>
        <v>A+J=</v>
      </c>
      <c r="AA125" s="95">
        <f t="shared" si="137"/>
        <v>44910</v>
      </c>
      <c r="AB125" s="4"/>
      <c r="AC125" s="106">
        <f t="shared" si="145"/>
        <v>105</v>
      </c>
      <c r="AD125" s="111">
        <f t="shared" si="161"/>
        <v>47983</v>
      </c>
      <c r="AE125" s="107">
        <f t="shared" si="162"/>
        <v>387.98145130999984</v>
      </c>
      <c r="AF125" s="109">
        <f t="shared" si="163"/>
        <v>20</v>
      </c>
      <c r="AG125" s="118">
        <f t="shared" si="164"/>
        <v>3.5195414</v>
      </c>
      <c r="AH125" s="117">
        <f t="shared" si="165"/>
        <v>8.8383678299999993</v>
      </c>
      <c r="AI125" s="113">
        <v>2.2273000000000001E-2</v>
      </c>
      <c r="AJ125" s="107">
        <f t="shared" si="166"/>
        <v>12.357909229999999</v>
      </c>
      <c r="AK125" s="106">
        <f t="shared" si="140"/>
        <v>105</v>
      </c>
      <c r="AL125" s="114" t="s">
        <v>117</v>
      </c>
      <c r="AM125" s="111">
        <f t="shared" si="167"/>
        <v>48015</v>
      </c>
      <c r="AN125" s="1"/>
      <c r="AO125" s="111">
        <f t="shared" si="141"/>
        <v>47741</v>
      </c>
      <c r="AP125" s="111">
        <f t="shared" si="156"/>
        <v>47742</v>
      </c>
      <c r="AQ125" s="173">
        <f t="shared" si="142"/>
        <v>47741</v>
      </c>
      <c r="AR125" s="174">
        <f>VLOOKUP(AP125,[1]Plan1!$G$181:$I$470,3)</f>
        <v>7276.54</v>
      </c>
      <c r="AS125" s="175">
        <f t="shared" si="143"/>
        <v>0</v>
      </c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22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3"/>
      <c r="DF125" s="1"/>
      <c r="DG125" s="1"/>
      <c r="DH125" s="1"/>
      <c r="DI125" s="1"/>
      <c r="DJ125" s="1"/>
      <c r="DK125" s="1"/>
      <c r="DL125" s="1"/>
      <c r="DM125" s="1"/>
      <c r="DN125" s="1"/>
      <c r="DO125" s="4"/>
      <c r="DP125" s="15"/>
      <c r="DQ125" s="15"/>
      <c r="DR125" s="24"/>
      <c r="DS125" s="15"/>
      <c r="DT125" s="1"/>
      <c r="DU125" s="15"/>
    </row>
    <row r="126" spans="1:125" ht="12.75" x14ac:dyDescent="0.2">
      <c r="A126" s="89">
        <f t="shared" si="129"/>
        <v>44895</v>
      </c>
      <c r="B126" s="105">
        <f t="shared" si="120"/>
        <v>1008.34783858</v>
      </c>
      <c r="C126" s="90">
        <f t="shared" si="130"/>
        <v>996.07414799000003</v>
      </c>
      <c r="D126" s="91">
        <f t="shared" si="131"/>
        <v>6407.93</v>
      </c>
      <c r="E126" s="92">
        <f t="shared" si="148"/>
        <v>6434.2</v>
      </c>
      <c r="F126" s="93">
        <f t="shared" si="132"/>
        <v>44882</v>
      </c>
      <c r="G126" s="94">
        <f t="shared" si="121"/>
        <v>4.0996078296735572E-3</v>
      </c>
      <c r="H126" s="95">
        <f t="shared" si="158"/>
        <v>44910</v>
      </c>
      <c r="I126" s="95">
        <f t="shared" si="122"/>
        <v>44910</v>
      </c>
      <c r="J126" s="96">
        <f t="shared" si="159"/>
        <v>21</v>
      </c>
      <c r="K126" s="96">
        <f t="shared" si="160"/>
        <v>10</v>
      </c>
      <c r="L126" s="8">
        <f t="shared" si="133"/>
        <v>1.0019501</v>
      </c>
      <c r="M126" s="97">
        <f t="shared" si="155"/>
        <v>1.0059007799999999</v>
      </c>
      <c r="N126" s="97">
        <f t="shared" si="146"/>
        <v>1.0059007799999999</v>
      </c>
      <c r="O126" s="90">
        <f t="shared" si="149"/>
        <v>1.0078623799999999</v>
      </c>
      <c r="P126" s="90">
        <f t="shared" si="123"/>
        <v>1003.90566144</v>
      </c>
      <c r="Q126" s="98">
        <f t="shared" si="144"/>
        <v>0</v>
      </c>
      <c r="R126" s="7">
        <f t="shared" si="134"/>
        <v>0</v>
      </c>
      <c r="S126" s="90">
        <f t="shared" si="124"/>
        <v>0</v>
      </c>
      <c r="T126" s="99">
        <f t="shared" si="135"/>
        <v>0.117687</v>
      </c>
      <c r="U126" s="98">
        <f t="shared" si="147"/>
        <v>10</v>
      </c>
      <c r="V126" s="98">
        <v>252</v>
      </c>
      <c r="W126" s="97">
        <f t="shared" si="125"/>
        <v>1.0044248950000001</v>
      </c>
      <c r="X126" s="90">
        <f t="shared" si="126"/>
        <v>4.4421771400000001</v>
      </c>
      <c r="Y126" s="90">
        <f t="shared" si="127"/>
        <v>0</v>
      </c>
      <c r="Z126" s="100" t="str">
        <f t="shared" si="136"/>
        <v>A+J=</v>
      </c>
      <c r="AA126" s="95">
        <f t="shared" si="137"/>
        <v>44910</v>
      </c>
      <c r="AB126" s="4"/>
      <c r="AC126" s="106">
        <f t="shared" si="145"/>
        <v>106</v>
      </c>
      <c r="AD126" s="111">
        <f t="shared" si="161"/>
        <v>48015</v>
      </c>
      <c r="AE126" s="107">
        <f t="shared" si="162"/>
        <v>379.21539839999986</v>
      </c>
      <c r="AF126" s="109">
        <f t="shared" si="163"/>
        <v>21</v>
      </c>
      <c r="AG126" s="118">
        <f t="shared" si="164"/>
        <v>3.6140072499999998</v>
      </c>
      <c r="AH126" s="117">
        <f t="shared" si="165"/>
        <v>8.7660529100000009</v>
      </c>
      <c r="AI126" s="113">
        <v>2.2594E-2</v>
      </c>
      <c r="AJ126" s="107">
        <f t="shared" si="166"/>
        <v>12.380060160000001</v>
      </c>
      <c r="AK126" s="106">
        <f t="shared" si="140"/>
        <v>106</v>
      </c>
      <c r="AL126" s="114" t="s">
        <v>117</v>
      </c>
      <c r="AM126" s="111">
        <f t="shared" si="167"/>
        <v>48044</v>
      </c>
      <c r="AN126" s="1"/>
      <c r="AO126" s="111">
        <f t="shared" si="141"/>
        <v>47771</v>
      </c>
      <c r="AP126" s="111">
        <f t="shared" si="156"/>
        <v>47771</v>
      </c>
      <c r="AQ126" s="173">
        <f t="shared" si="142"/>
        <v>47771</v>
      </c>
      <c r="AR126" s="174">
        <f>VLOOKUP(AP126,[1]Plan1!$G$181:$I$470,3)</f>
        <v>7276.54</v>
      </c>
      <c r="AS126" s="175">
        <f t="shared" si="143"/>
        <v>0</v>
      </c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22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3"/>
      <c r="DF126" s="1"/>
      <c r="DG126" s="1"/>
      <c r="DH126" s="1"/>
      <c r="DI126" s="1"/>
      <c r="DJ126" s="1"/>
      <c r="DK126" s="1"/>
      <c r="DL126" s="1"/>
      <c r="DM126" s="1"/>
      <c r="DN126" s="1"/>
      <c r="DO126" s="4"/>
      <c r="DP126" s="15"/>
      <c r="DQ126" s="15"/>
      <c r="DR126" s="24"/>
      <c r="DS126" s="15"/>
      <c r="DT126" s="1"/>
      <c r="DU126" s="15"/>
    </row>
    <row r="127" spans="1:125" ht="12.75" x14ac:dyDescent="0.2">
      <c r="A127" s="89">
        <f t="shared" si="129"/>
        <v>44896</v>
      </c>
      <c r="B127" s="105">
        <f t="shared" si="120"/>
        <v>1008.9896873499999</v>
      </c>
      <c r="C127" s="90">
        <f t="shared" si="130"/>
        <v>996.07414799000003</v>
      </c>
      <c r="D127" s="91">
        <f t="shared" si="131"/>
        <v>6407.93</v>
      </c>
      <c r="E127" s="92">
        <f t="shared" si="148"/>
        <v>6434.2</v>
      </c>
      <c r="F127" s="93">
        <f t="shared" si="132"/>
        <v>44882</v>
      </c>
      <c r="G127" s="94">
        <f t="shared" si="121"/>
        <v>4.0996078296735572E-3</v>
      </c>
      <c r="H127" s="95">
        <f t="shared" si="158"/>
        <v>44910</v>
      </c>
      <c r="I127" s="95">
        <f t="shared" si="122"/>
        <v>44910</v>
      </c>
      <c r="J127" s="96">
        <f t="shared" si="159"/>
        <v>21</v>
      </c>
      <c r="K127" s="96">
        <f t="shared" si="160"/>
        <v>11</v>
      </c>
      <c r="L127" s="8">
        <f t="shared" si="133"/>
        <v>1.0021453199999999</v>
      </c>
      <c r="M127" s="97">
        <f t="shared" si="155"/>
        <v>1.0059007799999999</v>
      </c>
      <c r="N127" s="97">
        <f t="shared" si="146"/>
        <v>1.0059007799999999</v>
      </c>
      <c r="O127" s="90">
        <f t="shared" si="149"/>
        <v>1.00805875</v>
      </c>
      <c r="P127" s="90">
        <f t="shared" si="123"/>
        <v>1004.10126053</v>
      </c>
      <c r="Q127" s="98">
        <f t="shared" si="144"/>
        <v>0</v>
      </c>
      <c r="R127" s="7">
        <f t="shared" si="134"/>
        <v>0</v>
      </c>
      <c r="S127" s="90">
        <f t="shared" si="124"/>
        <v>0</v>
      </c>
      <c r="T127" s="99">
        <f t="shared" si="135"/>
        <v>0.117687</v>
      </c>
      <c r="U127" s="98">
        <f t="shared" si="147"/>
        <v>11</v>
      </c>
      <c r="V127" s="98">
        <v>252</v>
      </c>
      <c r="W127" s="97">
        <f t="shared" si="125"/>
        <v>1.00486846</v>
      </c>
      <c r="X127" s="90">
        <f t="shared" si="126"/>
        <v>4.8884268200000003</v>
      </c>
      <c r="Y127" s="90">
        <f t="shared" si="127"/>
        <v>0</v>
      </c>
      <c r="Z127" s="100" t="str">
        <f t="shared" si="136"/>
        <v>A+J=</v>
      </c>
      <c r="AA127" s="95">
        <f t="shared" si="137"/>
        <v>44910</v>
      </c>
      <c r="AB127" s="4"/>
      <c r="AC127" s="106">
        <f t="shared" si="145"/>
        <v>107</v>
      </c>
      <c r="AD127" s="111">
        <f t="shared" si="161"/>
        <v>48044</v>
      </c>
      <c r="AE127" s="107">
        <f t="shared" si="162"/>
        <v>370.38650549999988</v>
      </c>
      <c r="AF127" s="109">
        <f t="shared" si="163"/>
        <v>21</v>
      </c>
      <c r="AG127" s="118">
        <f t="shared" si="164"/>
        <v>3.5323523699999999</v>
      </c>
      <c r="AH127" s="117">
        <f t="shared" si="165"/>
        <v>8.8288928999999996</v>
      </c>
      <c r="AI127" s="113">
        <v>2.3282000000000001E-2</v>
      </c>
      <c r="AJ127" s="107">
        <f t="shared" si="166"/>
        <v>12.36124527</v>
      </c>
      <c r="AK127" s="106">
        <f t="shared" si="140"/>
        <v>107</v>
      </c>
      <c r="AL127" s="114" t="s">
        <v>117</v>
      </c>
      <c r="AM127" s="111">
        <f t="shared" si="167"/>
        <v>48075</v>
      </c>
      <c r="AN127" s="1"/>
      <c r="AO127" s="111">
        <f t="shared" si="141"/>
        <v>47802</v>
      </c>
      <c r="AP127" s="111">
        <f t="shared" si="156"/>
        <v>47805</v>
      </c>
      <c r="AQ127" s="173">
        <f t="shared" si="142"/>
        <v>47802</v>
      </c>
      <c r="AR127" s="174">
        <f>VLOOKUP(AP127,[1]Plan1!$G$181:$I$470,3)</f>
        <v>7276.54</v>
      </c>
      <c r="AS127" s="175">
        <f t="shared" si="143"/>
        <v>0</v>
      </c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22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3"/>
      <c r="DF127" s="1"/>
      <c r="DG127" s="1"/>
      <c r="DH127" s="1"/>
      <c r="DI127" s="1"/>
      <c r="DJ127" s="1"/>
      <c r="DK127" s="1"/>
      <c r="DL127" s="1"/>
      <c r="DM127" s="1"/>
      <c r="DN127" s="1"/>
      <c r="DO127" s="4"/>
      <c r="DP127" s="15"/>
      <c r="DQ127" s="15"/>
      <c r="DR127" s="24"/>
      <c r="DS127" s="15"/>
      <c r="DT127" s="1"/>
      <c r="DU127" s="15"/>
    </row>
    <row r="128" spans="1:125" ht="12.75" x14ac:dyDescent="0.2">
      <c r="A128" s="89">
        <f t="shared" si="129"/>
        <v>44897</v>
      </c>
      <c r="B128" s="105">
        <f t="shared" si="120"/>
        <v>1009.6319465199999</v>
      </c>
      <c r="C128" s="90">
        <f t="shared" si="130"/>
        <v>996.07414799000003</v>
      </c>
      <c r="D128" s="91">
        <f t="shared" si="131"/>
        <v>6407.93</v>
      </c>
      <c r="E128" s="92">
        <f t="shared" si="148"/>
        <v>6434.2</v>
      </c>
      <c r="F128" s="93">
        <f t="shared" si="132"/>
        <v>44882</v>
      </c>
      <c r="G128" s="94">
        <f t="shared" si="121"/>
        <v>4.0996078296735572E-3</v>
      </c>
      <c r="H128" s="95">
        <f t="shared" si="158"/>
        <v>44910</v>
      </c>
      <c r="I128" s="95">
        <f t="shared" si="122"/>
        <v>44910</v>
      </c>
      <c r="J128" s="96">
        <f t="shared" si="159"/>
        <v>21</v>
      </c>
      <c r="K128" s="96">
        <f t="shared" si="160"/>
        <v>12</v>
      </c>
      <c r="L128" s="8">
        <f t="shared" si="133"/>
        <v>1.0023405700000001</v>
      </c>
      <c r="M128" s="97">
        <f t="shared" si="155"/>
        <v>1.0059007799999999</v>
      </c>
      <c r="N128" s="97">
        <f t="shared" si="146"/>
        <v>1.0059007799999999</v>
      </c>
      <c r="O128" s="90">
        <f t="shared" si="149"/>
        <v>1.00825516</v>
      </c>
      <c r="P128" s="90">
        <f t="shared" si="123"/>
        <v>1004.29689945</v>
      </c>
      <c r="Q128" s="98">
        <f t="shared" si="144"/>
        <v>0</v>
      </c>
      <c r="R128" s="7">
        <f t="shared" si="134"/>
        <v>0</v>
      </c>
      <c r="S128" s="90">
        <f t="shared" si="124"/>
        <v>0</v>
      </c>
      <c r="T128" s="99">
        <f t="shared" si="135"/>
        <v>0.117687</v>
      </c>
      <c r="U128" s="98">
        <f t="shared" si="147"/>
        <v>12</v>
      </c>
      <c r="V128" s="98">
        <v>252</v>
      </c>
      <c r="W128" s="97">
        <f t="shared" si="125"/>
        <v>1.0053122210000001</v>
      </c>
      <c r="X128" s="90">
        <f t="shared" si="126"/>
        <v>5.3350470699999999</v>
      </c>
      <c r="Y128" s="90">
        <f t="shared" si="127"/>
        <v>0</v>
      </c>
      <c r="Z128" s="100" t="str">
        <f t="shared" si="136"/>
        <v>A+J=</v>
      </c>
      <c r="AA128" s="95">
        <f t="shared" si="137"/>
        <v>44910</v>
      </c>
      <c r="AB128" s="4"/>
      <c r="AC128" s="106">
        <f t="shared" si="145"/>
        <v>108</v>
      </c>
      <c r="AD128" s="111">
        <f t="shared" si="161"/>
        <v>48075</v>
      </c>
      <c r="AE128" s="107">
        <f t="shared" si="162"/>
        <v>361.7476106499999</v>
      </c>
      <c r="AF128" s="109">
        <f t="shared" si="163"/>
        <v>23</v>
      </c>
      <c r="AG128" s="118">
        <f t="shared" si="164"/>
        <v>3.7803657899999998</v>
      </c>
      <c r="AH128" s="117">
        <f t="shared" si="165"/>
        <v>8.6388948499999998</v>
      </c>
      <c r="AI128" s="113">
        <v>2.3324000000000001E-2</v>
      </c>
      <c r="AJ128" s="107">
        <f t="shared" si="166"/>
        <v>12.419260639999999</v>
      </c>
      <c r="AK128" s="106">
        <f t="shared" si="140"/>
        <v>108</v>
      </c>
      <c r="AL128" s="114" t="s">
        <v>117</v>
      </c>
      <c r="AM128" s="111">
        <f t="shared" si="167"/>
        <v>48106</v>
      </c>
      <c r="AN128" s="1"/>
      <c r="AO128" s="111">
        <f t="shared" si="141"/>
        <v>47832</v>
      </c>
      <c r="AP128" s="111">
        <f t="shared" si="156"/>
        <v>47833</v>
      </c>
      <c r="AQ128" s="173">
        <f t="shared" si="142"/>
        <v>47832</v>
      </c>
      <c r="AR128" s="174">
        <f>VLOOKUP(AP128,[1]Plan1!$G$181:$I$470,3)</f>
        <v>7276.54</v>
      </c>
      <c r="AS128" s="175">
        <f t="shared" si="143"/>
        <v>0</v>
      </c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22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3"/>
      <c r="DF128" s="1"/>
      <c r="DG128" s="1"/>
      <c r="DH128" s="1"/>
      <c r="DI128" s="1"/>
      <c r="DJ128" s="1"/>
      <c r="DK128" s="1"/>
      <c r="DL128" s="1"/>
      <c r="DM128" s="1"/>
      <c r="DN128" s="1"/>
      <c r="DO128" s="4"/>
      <c r="DP128" s="15"/>
      <c r="DQ128" s="15"/>
      <c r="DR128" s="24"/>
      <c r="DS128" s="15"/>
      <c r="DT128" s="1"/>
      <c r="DU128" s="15"/>
    </row>
    <row r="129" spans="1:125" ht="12.75" x14ac:dyDescent="0.2">
      <c r="A129" s="89">
        <f t="shared" si="129"/>
        <v>44898</v>
      </c>
      <c r="B129" s="105">
        <f t="shared" si="120"/>
        <v>1010.27461528</v>
      </c>
      <c r="C129" s="90">
        <f t="shared" si="130"/>
        <v>996.07414799000003</v>
      </c>
      <c r="D129" s="91">
        <f t="shared" si="131"/>
        <v>6407.93</v>
      </c>
      <c r="E129" s="92">
        <f t="shared" si="148"/>
        <v>6434.2</v>
      </c>
      <c r="F129" s="93">
        <f t="shared" si="132"/>
        <v>44882</v>
      </c>
      <c r="G129" s="94">
        <f t="shared" si="121"/>
        <v>4.0996078296735572E-3</v>
      </c>
      <c r="H129" s="95">
        <f t="shared" si="158"/>
        <v>44910</v>
      </c>
      <c r="I129" s="95">
        <f t="shared" si="122"/>
        <v>44910</v>
      </c>
      <c r="J129" s="96">
        <f t="shared" si="159"/>
        <v>21</v>
      </c>
      <c r="K129" s="96">
        <f t="shared" si="160"/>
        <v>13</v>
      </c>
      <c r="L129" s="8">
        <f t="shared" si="133"/>
        <v>1.00253587</v>
      </c>
      <c r="M129" s="97">
        <f t="shared" si="155"/>
        <v>1.0059007799999999</v>
      </c>
      <c r="N129" s="97">
        <f t="shared" si="146"/>
        <v>1.0059007799999999</v>
      </c>
      <c r="O129" s="90">
        <f t="shared" si="149"/>
        <v>1.0084516100000001</v>
      </c>
      <c r="P129" s="90">
        <f t="shared" si="123"/>
        <v>1004.49257821</v>
      </c>
      <c r="Q129" s="98">
        <f t="shared" si="144"/>
        <v>0</v>
      </c>
      <c r="R129" s="7">
        <f t="shared" si="134"/>
        <v>0</v>
      </c>
      <c r="S129" s="90">
        <f t="shared" si="124"/>
        <v>0</v>
      </c>
      <c r="T129" s="99">
        <f t="shared" si="135"/>
        <v>0.117687</v>
      </c>
      <c r="U129" s="98">
        <f t="shared" si="147"/>
        <v>13</v>
      </c>
      <c r="V129" s="98">
        <v>252</v>
      </c>
      <c r="W129" s="97">
        <f t="shared" si="125"/>
        <v>1.0057561770000001</v>
      </c>
      <c r="X129" s="90">
        <f t="shared" si="126"/>
        <v>5.7820370700000003</v>
      </c>
      <c r="Y129" s="90">
        <f t="shared" si="127"/>
        <v>0</v>
      </c>
      <c r="Z129" s="100" t="str">
        <f t="shared" si="136"/>
        <v>A+J=</v>
      </c>
      <c r="AA129" s="95">
        <f t="shared" si="137"/>
        <v>44910</v>
      </c>
      <c r="AB129" s="4"/>
      <c r="AC129" s="106">
        <f t="shared" si="145"/>
        <v>109</v>
      </c>
      <c r="AD129" s="111">
        <f t="shared" si="161"/>
        <v>48106</v>
      </c>
      <c r="AE129" s="107">
        <f t="shared" si="162"/>
        <v>352.79399553999991</v>
      </c>
      <c r="AF129" s="109">
        <f t="shared" si="163"/>
        <v>21</v>
      </c>
      <c r="AG129" s="118">
        <f t="shared" si="164"/>
        <v>3.3696417300000001</v>
      </c>
      <c r="AH129" s="117">
        <f t="shared" si="165"/>
        <v>8.9536151099999994</v>
      </c>
      <c r="AI129" s="113">
        <v>2.4750999999999999E-2</v>
      </c>
      <c r="AJ129" s="107">
        <f t="shared" si="166"/>
        <v>12.323256839999999</v>
      </c>
      <c r="AK129" s="106">
        <f t="shared" si="140"/>
        <v>109</v>
      </c>
      <c r="AL129" s="114" t="s">
        <v>117</v>
      </c>
      <c r="AM129" s="111">
        <f t="shared" si="167"/>
        <v>48136</v>
      </c>
      <c r="AN129" s="1"/>
      <c r="AO129" s="111">
        <f t="shared" si="141"/>
        <v>47863</v>
      </c>
      <c r="AP129" s="111">
        <f t="shared" si="156"/>
        <v>47863</v>
      </c>
      <c r="AQ129" s="173">
        <f t="shared" si="142"/>
        <v>47863</v>
      </c>
      <c r="AR129" s="174">
        <f>VLOOKUP(AP129,[1]Plan1!$G$181:$I$470,3)</f>
        <v>7276.54</v>
      </c>
      <c r="AS129" s="175">
        <f t="shared" si="143"/>
        <v>0</v>
      </c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22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3"/>
      <c r="DF129" s="1"/>
      <c r="DG129" s="1"/>
      <c r="DH129" s="1"/>
      <c r="DI129" s="1"/>
      <c r="DJ129" s="1"/>
      <c r="DK129" s="1"/>
      <c r="DL129" s="1"/>
      <c r="DM129" s="1"/>
      <c r="DN129" s="1"/>
      <c r="DO129" s="4"/>
      <c r="DP129" s="15"/>
      <c r="DQ129" s="15"/>
      <c r="DR129" s="24"/>
      <c r="DS129" s="15"/>
      <c r="DT129" s="1"/>
      <c r="DU129" s="15"/>
    </row>
    <row r="130" spans="1:125" ht="12.75" x14ac:dyDescent="0.2">
      <c r="A130" s="89">
        <f t="shared" si="129"/>
        <v>44899</v>
      </c>
      <c r="B130" s="105">
        <f t="shared" si="120"/>
        <v>1010.27461528</v>
      </c>
      <c r="C130" s="90">
        <f t="shared" si="130"/>
        <v>996.07414799000003</v>
      </c>
      <c r="D130" s="91">
        <f t="shared" si="131"/>
        <v>6407.93</v>
      </c>
      <c r="E130" s="92">
        <f t="shared" si="148"/>
        <v>6434.2</v>
      </c>
      <c r="F130" s="93">
        <f t="shared" si="132"/>
        <v>44882</v>
      </c>
      <c r="G130" s="94">
        <f t="shared" si="121"/>
        <v>4.0996078296735572E-3</v>
      </c>
      <c r="H130" s="95">
        <f t="shared" si="158"/>
        <v>44910</v>
      </c>
      <c r="I130" s="95">
        <f t="shared" si="122"/>
        <v>44910</v>
      </c>
      <c r="J130" s="96">
        <f t="shared" si="159"/>
        <v>21</v>
      </c>
      <c r="K130" s="96">
        <f t="shared" si="160"/>
        <v>13</v>
      </c>
      <c r="L130" s="8">
        <f t="shared" si="133"/>
        <v>1.00253587</v>
      </c>
      <c r="M130" s="97">
        <f t="shared" si="155"/>
        <v>1.0059007799999999</v>
      </c>
      <c r="N130" s="97">
        <f t="shared" si="146"/>
        <v>1.0059007799999999</v>
      </c>
      <c r="O130" s="90">
        <f t="shared" si="149"/>
        <v>1.0084516100000001</v>
      </c>
      <c r="P130" s="90">
        <f t="shared" si="123"/>
        <v>1004.49257821</v>
      </c>
      <c r="Q130" s="98">
        <f t="shared" si="144"/>
        <v>0</v>
      </c>
      <c r="R130" s="7">
        <f t="shared" si="134"/>
        <v>0</v>
      </c>
      <c r="S130" s="90">
        <f t="shared" si="124"/>
        <v>0</v>
      </c>
      <c r="T130" s="99">
        <f t="shared" si="135"/>
        <v>0.117687</v>
      </c>
      <c r="U130" s="98">
        <f t="shared" si="147"/>
        <v>13</v>
      </c>
      <c r="V130" s="98">
        <v>252</v>
      </c>
      <c r="W130" s="97">
        <f t="shared" si="125"/>
        <v>1.0057561770000001</v>
      </c>
      <c r="X130" s="90">
        <f t="shared" si="126"/>
        <v>5.7820370700000003</v>
      </c>
      <c r="Y130" s="90">
        <f t="shared" si="127"/>
        <v>0</v>
      </c>
      <c r="Z130" s="100" t="str">
        <f t="shared" si="136"/>
        <v>A+J=</v>
      </c>
      <c r="AA130" s="95">
        <f t="shared" si="137"/>
        <v>44910</v>
      </c>
      <c r="AB130" s="4"/>
      <c r="AC130" s="106">
        <f t="shared" si="145"/>
        <v>110</v>
      </c>
      <c r="AD130" s="111">
        <f t="shared" si="161"/>
        <v>48136</v>
      </c>
      <c r="AE130" s="107">
        <f t="shared" si="162"/>
        <v>343.8972365699999</v>
      </c>
      <c r="AF130" s="109">
        <f t="shared" si="163"/>
        <v>22</v>
      </c>
      <c r="AG130" s="118">
        <f t="shared" si="164"/>
        <v>3.4434884800000001</v>
      </c>
      <c r="AH130" s="117">
        <f t="shared" si="165"/>
        <v>8.8967589700000005</v>
      </c>
      <c r="AI130" s="113">
        <v>2.5218000000000001E-2</v>
      </c>
      <c r="AJ130" s="107">
        <f t="shared" si="166"/>
        <v>12.34024745</v>
      </c>
      <c r="AK130" s="106">
        <f t="shared" si="140"/>
        <v>110</v>
      </c>
      <c r="AL130" s="114" t="s">
        <v>117</v>
      </c>
      <c r="AM130" s="111">
        <f t="shared" si="167"/>
        <v>48169</v>
      </c>
      <c r="AN130" s="1"/>
      <c r="AO130" s="111">
        <f t="shared" si="141"/>
        <v>47894</v>
      </c>
      <c r="AP130" s="111">
        <f t="shared" si="156"/>
        <v>47896</v>
      </c>
      <c r="AQ130" s="173">
        <f t="shared" si="142"/>
        <v>47894</v>
      </c>
      <c r="AR130" s="174">
        <f>VLOOKUP(AP130,[1]Plan1!$G$181:$I$470,3)</f>
        <v>7276.54</v>
      </c>
      <c r="AS130" s="175">
        <f t="shared" si="143"/>
        <v>0</v>
      </c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22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3"/>
      <c r="DF130" s="1"/>
      <c r="DG130" s="1"/>
      <c r="DH130" s="1"/>
      <c r="DI130" s="1"/>
      <c r="DJ130" s="1"/>
      <c r="DK130" s="1"/>
      <c r="DL130" s="1"/>
      <c r="DM130" s="1"/>
      <c r="DN130" s="1"/>
      <c r="DO130" s="4"/>
      <c r="DP130" s="15"/>
      <c r="DQ130" s="15"/>
      <c r="DR130" s="24"/>
      <c r="DS130" s="15"/>
      <c r="DT130" s="1"/>
      <c r="DU130" s="15"/>
    </row>
    <row r="131" spans="1:125" ht="12.75" x14ac:dyDescent="0.2">
      <c r="A131" s="89">
        <f t="shared" si="129"/>
        <v>44900</v>
      </c>
      <c r="B131" s="105">
        <f t="shared" si="120"/>
        <v>1010.27461528</v>
      </c>
      <c r="C131" s="90">
        <f t="shared" si="130"/>
        <v>996.07414799000003</v>
      </c>
      <c r="D131" s="91">
        <f t="shared" si="131"/>
        <v>6407.93</v>
      </c>
      <c r="E131" s="92">
        <f t="shared" si="148"/>
        <v>6434.2</v>
      </c>
      <c r="F131" s="93">
        <f t="shared" si="132"/>
        <v>44882</v>
      </c>
      <c r="G131" s="94">
        <f t="shared" si="121"/>
        <v>4.0996078296735572E-3</v>
      </c>
      <c r="H131" s="95">
        <f t="shared" si="158"/>
        <v>44910</v>
      </c>
      <c r="I131" s="95">
        <f t="shared" si="122"/>
        <v>44910</v>
      </c>
      <c r="J131" s="96">
        <f t="shared" si="159"/>
        <v>21</v>
      </c>
      <c r="K131" s="96">
        <f t="shared" si="160"/>
        <v>13</v>
      </c>
      <c r="L131" s="8">
        <f t="shared" si="133"/>
        <v>1.00253587</v>
      </c>
      <c r="M131" s="97">
        <f t="shared" si="155"/>
        <v>1.0059007799999999</v>
      </c>
      <c r="N131" s="97">
        <f t="shared" si="146"/>
        <v>1.0059007799999999</v>
      </c>
      <c r="O131" s="90">
        <f t="shared" si="149"/>
        <v>1.0084516100000001</v>
      </c>
      <c r="P131" s="90">
        <f t="shared" si="123"/>
        <v>1004.49257821</v>
      </c>
      <c r="Q131" s="98">
        <f t="shared" si="144"/>
        <v>0</v>
      </c>
      <c r="R131" s="7">
        <f t="shared" si="134"/>
        <v>0</v>
      </c>
      <c r="S131" s="90">
        <f t="shared" si="124"/>
        <v>0</v>
      </c>
      <c r="T131" s="99">
        <f t="shared" si="135"/>
        <v>0.117687</v>
      </c>
      <c r="U131" s="98">
        <f t="shared" si="147"/>
        <v>13</v>
      </c>
      <c r="V131" s="98">
        <v>252</v>
      </c>
      <c r="W131" s="97">
        <f t="shared" si="125"/>
        <v>1.0057561770000001</v>
      </c>
      <c r="X131" s="90">
        <f t="shared" si="126"/>
        <v>5.7820370700000003</v>
      </c>
      <c r="Y131" s="90">
        <f t="shared" si="127"/>
        <v>0</v>
      </c>
      <c r="Z131" s="100" t="str">
        <f t="shared" si="136"/>
        <v>A+J=</v>
      </c>
      <c r="AA131" s="95">
        <f t="shared" si="137"/>
        <v>44910</v>
      </c>
      <c r="AB131" s="4"/>
      <c r="AC131" s="106">
        <f t="shared" si="145"/>
        <v>111</v>
      </c>
      <c r="AD131" s="111">
        <f t="shared" si="161"/>
        <v>48169</v>
      </c>
      <c r="AE131" s="107">
        <f t="shared" si="162"/>
        <v>335.05116795999993</v>
      </c>
      <c r="AF131" s="109">
        <f t="shared" si="163"/>
        <v>23</v>
      </c>
      <c r="AG131" s="118">
        <f t="shared" si="164"/>
        <v>3.51000193</v>
      </c>
      <c r="AH131" s="117">
        <f t="shared" si="165"/>
        <v>8.8460686099999997</v>
      </c>
      <c r="AI131" s="113">
        <v>2.5722999999999999E-2</v>
      </c>
      <c r="AJ131" s="107">
        <f t="shared" si="166"/>
        <v>12.356070539999999</v>
      </c>
      <c r="AK131" s="106">
        <f t="shared" si="140"/>
        <v>111</v>
      </c>
      <c r="AL131" s="114" t="s">
        <v>117</v>
      </c>
      <c r="AM131" s="111">
        <f t="shared" si="167"/>
        <v>48197</v>
      </c>
      <c r="AN131" s="1"/>
      <c r="AO131" s="111">
        <f t="shared" si="141"/>
        <v>47922</v>
      </c>
      <c r="AP131" s="111">
        <f t="shared" si="156"/>
        <v>47924</v>
      </c>
      <c r="AQ131" s="173">
        <f t="shared" si="142"/>
        <v>47922</v>
      </c>
      <c r="AR131" s="174">
        <f>VLOOKUP(AP131,[1]Plan1!$G$181:$I$470,3)</f>
        <v>7276.54</v>
      </c>
      <c r="AS131" s="175">
        <f t="shared" si="143"/>
        <v>0</v>
      </c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22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3"/>
      <c r="DF131" s="1"/>
      <c r="DG131" s="1"/>
      <c r="DH131" s="1"/>
      <c r="DI131" s="1"/>
      <c r="DJ131" s="1"/>
      <c r="DK131" s="1"/>
      <c r="DL131" s="1"/>
      <c r="DM131" s="1"/>
      <c r="DN131" s="1"/>
      <c r="DO131" s="4"/>
      <c r="DP131" s="15"/>
      <c r="DQ131" s="15"/>
      <c r="DR131" s="24"/>
      <c r="DS131" s="15"/>
      <c r="DT131" s="1"/>
      <c r="DU131" s="15"/>
    </row>
    <row r="132" spans="1:125" ht="12.75" x14ac:dyDescent="0.2">
      <c r="A132" s="89">
        <f t="shared" si="129"/>
        <v>44901</v>
      </c>
      <c r="B132" s="105">
        <f t="shared" si="120"/>
        <v>1010.9176857799999</v>
      </c>
      <c r="C132" s="90">
        <f t="shared" si="130"/>
        <v>996.07414799000003</v>
      </c>
      <c r="D132" s="91">
        <f t="shared" si="131"/>
        <v>6407.93</v>
      </c>
      <c r="E132" s="92">
        <f t="shared" si="148"/>
        <v>6434.2</v>
      </c>
      <c r="F132" s="93">
        <f t="shared" si="132"/>
        <v>44882</v>
      </c>
      <c r="G132" s="94">
        <f t="shared" si="121"/>
        <v>4.0996078296735572E-3</v>
      </c>
      <c r="H132" s="95">
        <f t="shared" si="158"/>
        <v>44910</v>
      </c>
      <c r="I132" s="95">
        <f t="shared" si="122"/>
        <v>44910</v>
      </c>
      <c r="J132" s="96">
        <f t="shared" si="159"/>
        <v>21</v>
      </c>
      <c r="K132" s="96">
        <f t="shared" si="160"/>
        <v>14</v>
      </c>
      <c r="L132" s="8">
        <f t="shared" si="133"/>
        <v>1.0027311999999999</v>
      </c>
      <c r="M132" s="97">
        <f t="shared" si="155"/>
        <v>1.0059007799999999</v>
      </c>
      <c r="N132" s="97">
        <f t="shared" si="146"/>
        <v>1.0059007799999999</v>
      </c>
      <c r="O132" s="90">
        <f t="shared" si="149"/>
        <v>1.0086480900000001</v>
      </c>
      <c r="P132" s="90">
        <f t="shared" si="123"/>
        <v>1004.6882868599999</v>
      </c>
      <c r="Q132" s="98">
        <f t="shared" si="144"/>
        <v>0</v>
      </c>
      <c r="R132" s="7">
        <f t="shared" si="134"/>
        <v>0</v>
      </c>
      <c r="S132" s="90">
        <f t="shared" si="124"/>
        <v>0</v>
      </c>
      <c r="T132" s="99">
        <f t="shared" si="135"/>
        <v>0.117687</v>
      </c>
      <c r="U132" s="98">
        <f t="shared" si="147"/>
        <v>14</v>
      </c>
      <c r="V132" s="98">
        <v>252</v>
      </c>
      <c r="W132" s="97">
        <f t="shared" si="125"/>
        <v>1.00620033</v>
      </c>
      <c r="X132" s="90">
        <f t="shared" si="126"/>
        <v>6.2293989200000004</v>
      </c>
      <c r="Y132" s="90">
        <f t="shared" si="127"/>
        <v>0</v>
      </c>
      <c r="Z132" s="100" t="str">
        <f t="shared" si="136"/>
        <v>A+J=</v>
      </c>
      <c r="AA132" s="95">
        <f t="shared" si="137"/>
        <v>44910</v>
      </c>
      <c r="AB132" s="4"/>
      <c r="AC132" s="106">
        <f t="shared" si="145"/>
        <v>112</v>
      </c>
      <c r="AD132" s="111">
        <f t="shared" si="161"/>
        <v>48197</v>
      </c>
      <c r="AE132" s="107">
        <f t="shared" si="162"/>
        <v>325.79269903999995</v>
      </c>
      <c r="AF132" s="109">
        <f t="shared" si="163"/>
        <v>19</v>
      </c>
      <c r="AG132" s="118">
        <f t="shared" si="164"/>
        <v>2.8224837699999998</v>
      </c>
      <c r="AH132" s="117">
        <f t="shared" si="165"/>
        <v>9.2584689200000003</v>
      </c>
      <c r="AI132" s="113">
        <v>2.7633000000000001E-2</v>
      </c>
      <c r="AJ132" s="107">
        <f t="shared" si="166"/>
        <v>12.08095269</v>
      </c>
      <c r="AK132" s="106">
        <f t="shared" si="140"/>
        <v>112</v>
      </c>
      <c r="AL132" s="114" t="s">
        <v>117</v>
      </c>
      <c r="AM132" s="111">
        <f t="shared" si="167"/>
        <v>48228</v>
      </c>
      <c r="AN132" s="1"/>
      <c r="AO132" s="111">
        <f t="shared" si="141"/>
        <v>47953</v>
      </c>
      <c r="AP132" s="111">
        <f t="shared" si="156"/>
        <v>47953</v>
      </c>
      <c r="AQ132" s="173">
        <f t="shared" si="142"/>
        <v>47953</v>
      </c>
      <c r="AR132" s="174">
        <f>VLOOKUP(AP132,[1]Plan1!$G$181:$I$470,3)</f>
        <v>7276.54</v>
      </c>
      <c r="AS132" s="175">
        <f t="shared" si="143"/>
        <v>0</v>
      </c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22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3"/>
      <c r="DF132" s="1"/>
      <c r="DG132" s="1"/>
      <c r="DH132" s="1"/>
      <c r="DI132" s="1"/>
      <c r="DJ132" s="1"/>
      <c r="DK132" s="1"/>
      <c r="DL132" s="1"/>
      <c r="DM132" s="1"/>
      <c r="DN132" s="1"/>
      <c r="DO132" s="4"/>
      <c r="DP132" s="15"/>
      <c r="DQ132" s="15"/>
      <c r="DR132" s="24"/>
      <c r="DS132" s="15"/>
      <c r="DT132" s="1"/>
      <c r="DU132" s="15"/>
    </row>
    <row r="133" spans="1:125" ht="12.75" x14ac:dyDescent="0.2">
      <c r="A133" s="89">
        <f t="shared" si="129"/>
        <v>44902</v>
      </c>
      <c r="B133" s="105">
        <f t="shared" si="120"/>
        <v>1011.5611672</v>
      </c>
      <c r="C133" s="90">
        <f t="shared" si="130"/>
        <v>996.07414799000003</v>
      </c>
      <c r="D133" s="91">
        <f t="shared" si="131"/>
        <v>6407.93</v>
      </c>
      <c r="E133" s="92">
        <f t="shared" si="148"/>
        <v>6434.2</v>
      </c>
      <c r="F133" s="93">
        <f t="shared" si="132"/>
        <v>44882</v>
      </c>
      <c r="G133" s="94">
        <f t="shared" si="121"/>
        <v>4.0996078296735572E-3</v>
      </c>
      <c r="H133" s="95">
        <f t="shared" si="158"/>
        <v>44910</v>
      </c>
      <c r="I133" s="95">
        <f t="shared" si="122"/>
        <v>44910</v>
      </c>
      <c r="J133" s="96">
        <f t="shared" si="159"/>
        <v>21</v>
      </c>
      <c r="K133" s="96">
        <f t="shared" si="160"/>
        <v>15</v>
      </c>
      <c r="L133" s="8">
        <f t="shared" si="133"/>
        <v>1.0029265700000001</v>
      </c>
      <c r="M133" s="97">
        <f t="shared" si="155"/>
        <v>1.0059007799999999</v>
      </c>
      <c r="N133" s="97">
        <f t="shared" si="146"/>
        <v>1.0059007799999999</v>
      </c>
      <c r="O133" s="90">
        <f t="shared" si="149"/>
        <v>1.0088446099999999</v>
      </c>
      <c r="P133" s="90">
        <f t="shared" si="123"/>
        <v>1004.88403536</v>
      </c>
      <c r="Q133" s="98">
        <f t="shared" si="144"/>
        <v>0</v>
      </c>
      <c r="R133" s="7">
        <f t="shared" si="134"/>
        <v>0</v>
      </c>
      <c r="S133" s="90">
        <f t="shared" si="124"/>
        <v>0</v>
      </c>
      <c r="T133" s="99">
        <f t="shared" si="135"/>
        <v>0.117687</v>
      </c>
      <c r="U133" s="98">
        <f t="shared" si="147"/>
        <v>15</v>
      </c>
      <c r="V133" s="98">
        <v>252</v>
      </c>
      <c r="W133" s="97">
        <f t="shared" si="125"/>
        <v>1.0066446790000001</v>
      </c>
      <c r="X133" s="90">
        <f t="shared" si="126"/>
        <v>6.6771318400000004</v>
      </c>
      <c r="Y133" s="90">
        <f t="shared" si="127"/>
        <v>0</v>
      </c>
      <c r="Z133" s="100" t="str">
        <f t="shared" si="136"/>
        <v>A+J=</v>
      </c>
      <c r="AA133" s="95">
        <f t="shared" si="137"/>
        <v>44910</v>
      </c>
      <c r="AB133" s="4"/>
      <c r="AC133" s="106">
        <f t="shared" si="145"/>
        <v>113</v>
      </c>
      <c r="AD133" s="111">
        <f t="shared" si="161"/>
        <v>48228</v>
      </c>
      <c r="AE133" s="107">
        <f t="shared" si="162"/>
        <v>316.58253943999995</v>
      </c>
      <c r="AF133" s="109">
        <f t="shared" si="163"/>
        <v>21</v>
      </c>
      <c r="AG133" s="118">
        <f t="shared" si="164"/>
        <v>3.0347254299999999</v>
      </c>
      <c r="AH133" s="117">
        <f t="shared" si="165"/>
        <v>9.2101596000000008</v>
      </c>
      <c r="AI133" s="113">
        <v>2.827E-2</v>
      </c>
      <c r="AJ133" s="107">
        <f t="shared" si="166"/>
        <v>12.244885030000001</v>
      </c>
      <c r="AK133" s="106">
        <f t="shared" si="140"/>
        <v>113</v>
      </c>
      <c r="AL133" s="114" t="s">
        <v>117</v>
      </c>
      <c r="AM133" s="111">
        <f t="shared" si="167"/>
        <v>48260</v>
      </c>
      <c r="AN133" s="1"/>
      <c r="AO133" s="111">
        <f t="shared" si="141"/>
        <v>47983</v>
      </c>
      <c r="AP133" s="111">
        <f t="shared" si="156"/>
        <v>47983</v>
      </c>
      <c r="AQ133" s="173">
        <f t="shared" si="142"/>
        <v>47983</v>
      </c>
      <c r="AR133" s="174">
        <f>VLOOKUP(AP133,[1]Plan1!$G$181:$I$470,3)</f>
        <v>7276.54</v>
      </c>
      <c r="AS133" s="175">
        <f t="shared" si="143"/>
        <v>0</v>
      </c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22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3"/>
      <c r="DF133" s="1"/>
      <c r="DG133" s="1"/>
      <c r="DH133" s="1"/>
      <c r="DI133" s="1"/>
      <c r="DJ133" s="1"/>
      <c r="DK133" s="1"/>
      <c r="DL133" s="1"/>
      <c r="DM133" s="1"/>
      <c r="DN133" s="1"/>
      <c r="DO133" s="4"/>
      <c r="DP133" s="15"/>
      <c r="DQ133" s="15"/>
      <c r="DR133" s="24"/>
      <c r="DS133" s="15"/>
      <c r="DT133" s="1"/>
      <c r="DU133" s="15"/>
    </row>
    <row r="134" spans="1:125" ht="12.75" x14ac:dyDescent="0.2">
      <c r="A134" s="89">
        <f t="shared" si="129"/>
        <v>44903</v>
      </c>
      <c r="B134" s="105">
        <f t="shared" si="120"/>
        <v>1012.20506972</v>
      </c>
      <c r="C134" s="90">
        <f t="shared" si="130"/>
        <v>996.07414799000003</v>
      </c>
      <c r="D134" s="91">
        <f t="shared" si="131"/>
        <v>6407.93</v>
      </c>
      <c r="E134" s="92">
        <f t="shared" si="148"/>
        <v>6434.2</v>
      </c>
      <c r="F134" s="93">
        <f t="shared" si="132"/>
        <v>44882</v>
      </c>
      <c r="G134" s="94">
        <f t="shared" si="121"/>
        <v>4.0996078296735572E-3</v>
      </c>
      <c r="H134" s="95">
        <f t="shared" si="158"/>
        <v>44910</v>
      </c>
      <c r="I134" s="95">
        <f t="shared" si="122"/>
        <v>44910</v>
      </c>
      <c r="J134" s="96">
        <f t="shared" si="159"/>
        <v>21</v>
      </c>
      <c r="K134" s="96">
        <f t="shared" si="160"/>
        <v>16</v>
      </c>
      <c r="L134" s="8">
        <f t="shared" si="133"/>
        <v>1.00312198</v>
      </c>
      <c r="M134" s="97">
        <f t="shared" si="155"/>
        <v>1.0059007799999999</v>
      </c>
      <c r="N134" s="97">
        <f t="shared" si="146"/>
        <v>1.0059007799999999</v>
      </c>
      <c r="O134" s="90">
        <f t="shared" si="149"/>
        <v>1.0090411800000001</v>
      </c>
      <c r="P134" s="90">
        <f t="shared" si="123"/>
        <v>1005.07983365</v>
      </c>
      <c r="Q134" s="98">
        <f t="shared" si="144"/>
        <v>0</v>
      </c>
      <c r="R134" s="7">
        <f t="shared" si="134"/>
        <v>0</v>
      </c>
      <c r="S134" s="90">
        <f t="shared" si="124"/>
        <v>0</v>
      </c>
      <c r="T134" s="99">
        <f t="shared" si="135"/>
        <v>0.117687</v>
      </c>
      <c r="U134" s="98">
        <f t="shared" si="147"/>
        <v>16</v>
      </c>
      <c r="V134" s="98">
        <v>252</v>
      </c>
      <c r="W134" s="97">
        <f t="shared" si="125"/>
        <v>1.007089224</v>
      </c>
      <c r="X134" s="90">
        <f t="shared" si="126"/>
        <v>7.1252360699999997</v>
      </c>
      <c r="Y134" s="90">
        <f t="shared" si="127"/>
        <v>0</v>
      </c>
      <c r="Z134" s="100" t="str">
        <f t="shared" si="136"/>
        <v>A+J=</v>
      </c>
      <c r="AA134" s="95">
        <f t="shared" si="137"/>
        <v>44910</v>
      </c>
      <c r="AB134" s="4"/>
      <c r="AC134" s="106">
        <f t="shared" si="145"/>
        <v>114</v>
      </c>
      <c r="AD134" s="111">
        <f t="shared" si="161"/>
        <v>48260</v>
      </c>
      <c r="AE134" s="107">
        <f t="shared" si="162"/>
        <v>307.19839980999996</v>
      </c>
      <c r="AF134" s="109">
        <f t="shared" si="163"/>
        <v>20</v>
      </c>
      <c r="AG134" s="118">
        <f t="shared" si="164"/>
        <v>2.8078873600000001</v>
      </c>
      <c r="AH134" s="117">
        <f t="shared" si="165"/>
        <v>9.38413963</v>
      </c>
      <c r="AI134" s="113">
        <v>2.9642000000000002E-2</v>
      </c>
      <c r="AJ134" s="107">
        <f t="shared" si="166"/>
        <v>12.19202699</v>
      </c>
      <c r="AK134" s="106">
        <f t="shared" si="140"/>
        <v>114</v>
      </c>
      <c r="AL134" s="114" t="s">
        <v>117</v>
      </c>
      <c r="AM134" s="111">
        <f t="shared" si="167"/>
        <v>48288</v>
      </c>
      <c r="AN134" s="1"/>
      <c r="AO134" s="111">
        <f t="shared" si="141"/>
        <v>48014</v>
      </c>
      <c r="AP134" s="111">
        <f t="shared" si="156"/>
        <v>48015</v>
      </c>
      <c r="AQ134" s="173">
        <f t="shared" si="142"/>
        <v>48014</v>
      </c>
      <c r="AR134" s="174">
        <f>VLOOKUP(AP134,[1]Plan1!$G$181:$I$470,3)</f>
        <v>7276.54</v>
      </c>
      <c r="AS134" s="175">
        <f t="shared" si="143"/>
        <v>0</v>
      </c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22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3"/>
      <c r="DF134" s="1"/>
      <c r="DG134" s="1"/>
      <c r="DH134" s="1"/>
      <c r="DI134" s="1"/>
      <c r="DJ134" s="1"/>
      <c r="DK134" s="1"/>
      <c r="DL134" s="1"/>
      <c r="DM134" s="1"/>
      <c r="DN134" s="1"/>
      <c r="DO134" s="4"/>
      <c r="DP134" s="15"/>
      <c r="DQ134" s="15"/>
      <c r="DR134" s="24"/>
      <c r="DS134" s="15"/>
      <c r="DT134" s="1"/>
      <c r="DU134" s="15"/>
    </row>
    <row r="135" spans="1:125" ht="12.75" x14ac:dyDescent="0.2">
      <c r="A135" s="89">
        <f t="shared" si="129"/>
        <v>44904</v>
      </c>
      <c r="B135" s="105">
        <f t="shared" si="120"/>
        <v>1012.8493744799999</v>
      </c>
      <c r="C135" s="90">
        <f t="shared" si="130"/>
        <v>996.07414799000003</v>
      </c>
      <c r="D135" s="91">
        <f t="shared" si="131"/>
        <v>6407.93</v>
      </c>
      <c r="E135" s="92">
        <f t="shared" si="148"/>
        <v>6434.2</v>
      </c>
      <c r="F135" s="93">
        <f t="shared" si="132"/>
        <v>44882</v>
      </c>
      <c r="G135" s="94">
        <f t="shared" si="121"/>
        <v>4.0996078296735572E-3</v>
      </c>
      <c r="H135" s="95">
        <f t="shared" si="158"/>
        <v>44910</v>
      </c>
      <c r="I135" s="95">
        <f t="shared" si="122"/>
        <v>44910</v>
      </c>
      <c r="J135" s="96">
        <f t="shared" si="159"/>
        <v>21</v>
      </c>
      <c r="K135" s="96">
        <f t="shared" si="160"/>
        <v>17</v>
      </c>
      <c r="L135" s="8">
        <f t="shared" si="133"/>
        <v>1.0033174300000001</v>
      </c>
      <c r="M135" s="97">
        <f t="shared" si="155"/>
        <v>1.0059007799999999</v>
      </c>
      <c r="N135" s="97">
        <f t="shared" si="146"/>
        <v>1.0059007799999999</v>
      </c>
      <c r="O135" s="90">
        <f t="shared" si="149"/>
        <v>1.0092377800000001</v>
      </c>
      <c r="P135" s="90">
        <f t="shared" si="123"/>
        <v>1005.27566183</v>
      </c>
      <c r="Q135" s="98">
        <f t="shared" si="144"/>
        <v>0</v>
      </c>
      <c r="R135" s="7">
        <f t="shared" si="134"/>
        <v>0</v>
      </c>
      <c r="S135" s="90">
        <f t="shared" si="124"/>
        <v>0</v>
      </c>
      <c r="T135" s="99">
        <f t="shared" si="135"/>
        <v>0.117687</v>
      </c>
      <c r="U135" s="98">
        <f t="shared" si="147"/>
        <v>17</v>
      </c>
      <c r="V135" s="98">
        <v>252</v>
      </c>
      <c r="W135" s="97">
        <f t="shared" si="125"/>
        <v>1.007533966</v>
      </c>
      <c r="X135" s="90">
        <f t="shared" si="126"/>
        <v>7.57371265</v>
      </c>
      <c r="Y135" s="90">
        <f t="shared" si="127"/>
        <v>0</v>
      </c>
      <c r="Z135" s="100" t="str">
        <f t="shared" si="136"/>
        <v>A+J=</v>
      </c>
      <c r="AA135" s="95">
        <f t="shared" si="137"/>
        <v>44910</v>
      </c>
      <c r="AB135" s="4"/>
      <c r="AC135" s="106">
        <f t="shared" si="145"/>
        <v>115</v>
      </c>
      <c r="AD135" s="111">
        <f t="shared" si="161"/>
        <v>48288</v>
      </c>
      <c r="AE135" s="107">
        <f t="shared" si="162"/>
        <v>297.75051302999998</v>
      </c>
      <c r="AF135" s="109">
        <f t="shared" si="163"/>
        <v>20</v>
      </c>
      <c r="AG135" s="118">
        <f t="shared" si="164"/>
        <v>2.7246559600000002</v>
      </c>
      <c r="AH135" s="117">
        <f t="shared" si="165"/>
        <v>9.4478867799999993</v>
      </c>
      <c r="AI135" s="113">
        <v>3.0755000000000001E-2</v>
      </c>
      <c r="AJ135" s="107">
        <f t="shared" si="166"/>
        <v>12.172542739999999</v>
      </c>
      <c r="AK135" s="106">
        <f t="shared" si="140"/>
        <v>115</v>
      </c>
      <c r="AL135" s="114" t="s">
        <v>117</v>
      </c>
      <c r="AM135" s="111">
        <f t="shared" si="167"/>
        <v>48319</v>
      </c>
      <c r="AN135" s="1"/>
      <c r="AO135" s="111">
        <f t="shared" si="141"/>
        <v>48044</v>
      </c>
      <c r="AP135" s="111">
        <f t="shared" si="156"/>
        <v>48044</v>
      </c>
      <c r="AQ135" s="173">
        <f t="shared" si="142"/>
        <v>48044</v>
      </c>
      <c r="AR135" s="174">
        <f>VLOOKUP(AP135,[1]Plan1!$G$181:$I$470,3)</f>
        <v>7276.54</v>
      </c>
      <c r="AS135" s="175">
        <f t="shared" si="143"/>
        <v>0</v>
      </c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22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3"/>
      <c r="DF135" s="1"/>
      <c r="DG135" s="1"/>
      <c r="DH135" s="1"/>
      <c r="DI135" s="1"/>
      <c r="DJ135" s="1"/>
      <c r="DK135" s="1"/>
      <c r="DL135" s="1"/>
      <c r="DM135" s="1"/>
      <c r="DN135" s="1"/>
      <c r="DO135" s="4"/>
      <c r="DP135" s="15"/>
      <c r="DQ135" s="15"/>
      <c r="DR135" s="24"/>
      <c r="DS135" s="15"/>
      <c r="DT135" s="1"/>
      <c r="DU135" s="15"/>
    </row>
    <row r="136" spans="1:125" ht="12.75" x14ac:dyDescent="0.2">
      <c r="A136" s="89">
        <f t="shared" si="129"/>
        <v>44905</v>
      </c>
      <c r="B136" s="105">
        <f t="shared" si="120"/>
        <v>1013.49409066</v>
      </c>
      <c r="C136" s="90">
        <f t="shared" si="130"/>
        <v>996.07414799000003</v>
      </c>
      <c r="D136" s="91">
        <f t="shared" si="131"/>
        <v>6407.93</v>
      </c>
      <c r="E136" s="92">
        <f t="shared" si="148"/>
        <v>6434.2</v>
      </c>
      <c r="F136" s="93">
        <f t="shared" si="132"/>
        <v>44882</v>
      </c>
      <c r="G136" s="94">
        <f t="shared" si="121"/>
        <v>4.0996078296735572E-3</v>
      </c>
      <c r="H136" s="95">
        <f t="shared" si="158"/>
        <v>44910</v>
      </c>
      <c r="I136" s="95">
        <f t="shared" si="122"/>
        <v>44910</v>
      </c>
      <c r="J136" s="96">
        <f t="shared" si="159"/>
        <v>21</v>
      </c>
      <c r="K136" s="96">
        <f t="shared" si="160"/>
        <v>18</v>
      </c>
      <c r="L136" s="8">
        <f t="shared" si="133"/>
        <v>1.0035129199999999</v>
      </c>
      <c r="M136" s="97">
        <f t="shared" si="155"/>
        <v>1.0059007799999999</v>
      </c>
      <c r="N136" s="97">
        <f t="shared" si="146"/>
        <v>1.0059007799999999</v>
      </c>
      <c r="O136" s="90">
        <f t="shared" si="149"/>
        <v>1.0094344200000001</v>
      </c>
      <c r="P136" s="90">
        <f t="shared" si="123"/>
        <v>1005.47152985</v>
      </c>
      <c r="Q136" s="98">
        <f t="shared" si="144"/>
        <v>0</v>
      </c>
      <c r="R136" s="7">
        <f t="shared" si="134"/>
        <v>0</v>
      </c>
      <c r="S136" s="90">
        <f t="shared" si="124"/>
        <v>0</v>
      </c>
      <c r="T136" s="99">
        <f t="shared" si="135"/>
        <v>0.117687</v>
      </c>
      <c r="U136" s="98">
        <f t="shared" si="147"/>
        <v>18</v>
      </c>
      <c r="V136" s="98">
        <v>252</v>
      </c>
      <c r="W136" s="97">
        <f t="shared" si="125"/>
        <v>1.007978904</v>
      </c>
      <c r="X136" s="90">
        <f t="shared" si="126"/>
        <v>8.0225608099999999</v>
      </c>
      <c r="Y136" s="90">
        <f t="shared" si="127"/>
        <v>0</v>
      </c>
      <c r="Z136" s="100" t="str">
        <f t="shared" si="136"/>
        <v>A+J=</v>
      </c>
      <c r="AA136" s="95">
        <f t="shared" si="137"/>
        <v>44910</v>
      </c>
      <c r="AB136" s="4"/>
      <c r="AC136" s="106">
        <f t="shared" si="145"/>
        <v>116</v>
      </c>
      <c r="AD136" s="111">
        <f t="shared" si="161"/>
        <v>48319</v>
      </c>
      <c r="AE136" s="107">
        <f t="shared" si="162"/>
        <v>288.441641</v>
      </c>
      <c r="AF136" s="109">
        <f t="shared" si="163"/>
        <v>22</v>
      </c>
      <c r="AG136" s="118">
        <f t="shared" si="164"/>
        <v>2.90622991</v>
      </c>
      <c r="AH136" s="117">
        <f t="shared" si="165"/>
        <v>9.3088720299999999</v>
      </c>
      <c r="AI136" s="113">
        <v>3.1264E-2</v>
      </c>
      <c r="AJ136" s="107">
        <f t="shared" si="166"/>
        <v>12.21510194</v>
      </c>
      <c r="AK136" s="106">
        <f t="shared" si="140"/>
        <v>116</v>
      </c>
      <c r="AL136" s="114" t="s">
        <v>117</v>
      </c>
      <c r="AM136" s="111">
        <f t="shared" si="167"/>
        <v>48351</v>
      </c>
      <c r="AN136" s="1"/>
      <c r="AO136" s="111">
        <f t="shared" si="141"/>
        <v>48075</v>
      </c>
      <c r="AP136" s="111">
        <f t="shared" si="156"/>
        <v>48075</v>
      </c>
      <c r="AQ136" s="173">
        <f t="shared" si="142"/>
        <v>48075</v>
      </c>
      <c r="AR136" s="174">
        <f>VLOOKUP(AP136,[1]Plan1!$G$181:$I$470,3)</f>
        <v>7276.54</v>
      </c>
      <c r="AS136" s="175">
        <f t="shared" si="143"/>
        <v>0</v>
      </c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22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3"/>
      <c r="DF136" s="1"/>
      <c r="DG136" s="1"/>
      <c r="DH136" s="1"/>
      <c r="DI136" s="1"/>
      <c r="DJ136" s="1"/>
      <c r="DK136" s="1"/>
      <c r="DL136" s="1"/>
      <c r="DM136" s="1"/>
      <c r="DN136" s="1"/>
      <c r="DO136" s="4"/>
      <c r="DP136" s="15"/>
      <c r="DQ136" s="15"/>
      <c r="DR136" s="24"/>
      <c r="DS136" s="15"/>
      <c r="DT136" s="1"/>
      <c r="DU136" s="15"/>
    </row>
    <row r="137" spans="1:125" ht="12.75" x14ac:dyDescent="0.2">
      <c r="A137" s="89">
        <f t="shared" si="129"/>
        <v>44906</v>
      </c>
      <c r="B137" s="105">
        <f t="shared" si="120"/>
        <v>1013.49409066</v>
      </c>
      <c r="C137" s="90">
        <f t="shared" si="130"/>
        <v>996.07414799000003</v>
      </c>
      <c r="D137" s="91">
        <f t="shared" si="131"/>
        <v>6407.93</v>
      </c>
      <c r="E137" s="92">
        <f t="shared" si="148"/>
        <v>6434.2</v>
      </c>
      <c r="F137" s="93">
        <f t="shared" si="132"/>
        <v>44882</v>
      </c>
      <c r="G137" s="94">
        <f t="shared" si="121"/>
        <v>4.0996078296735572E-3</v>
      </c>
      <c r="H137" s="95">
        <f t="shared" si="158"/>
        <v>44910</v>
      </c>
      <c r="I137" s="95">
        <f t="shared" si="122"/>
        <v>44910</v>
      </c>
      <c r="J137" s="96">
        <f t="shared" si="159"/>
        <v>21</v>
      </c>
      <c r="K137" s="96">
        <f t="shared" si="160"/>
        <v>18</v>
      </c>
      <c r="L137" s="8">
        <f t="shared" si="133"/>
        <v>1.0035129199999999</v>
      </c>
      <c r="M137" s="97">
        <f t="shared" si="155"/>
        <v>1.0059007799999999</v>
      </c>
      <c r="N137" s="97">
        <f t="shared" si="146"/>
        <v>1.0059007799999999</v>
      </c>
      <c r="O137" s="90">
        <f t="shared" si="149"/>
        <v>1.0094344200000001</v>
      </c>
      <c r="P137" s="90">
        <f t="shared" si="123"/>
        <v>1005.47152985</v>
      </c>
      <c r="Q137" s="98">
        <f t="shared" si="144"/>
        <v>0</v>
      </c>
      <c r="R137" s="7">
        <f t="shared" si="134"/>
        <v>0</v>
      </c>
      <c r="S137" s="90">
        <f t="shared" si="124"/>
        <v>0</v>
      </c>
      <c r="T137" s="99">
        <f t="shared" si="135"/>
        <v>0.117687</v>
      </c>
      <c r="U137" s="98">
        <f t="shared" si="147"/>
        <v>18</v>
      </c>
      <c r="V137" s="98">
        <v>252</v>
      </c>
      <c r="W137" s="97">
        <f t="shared" si="125"/>
        <v>1.007978904</v>
      </c>
      <c r="X137" s="90">
        <f t="shared" si="126"/>
        <v>8.0225608099999999</v>
      </c>
      <c r="Y137" s="90">
        <f t="shared" si="127"/>
        <v>0</v>
      </c>
      <c r="Z137" s="100" t="str">
        <f t="shared" si="136"/>
        <v>A+J=</v>
      </c>
      <c r="AA137" s="95">
        <f t="shared" si="137"/>
        <v>44910</v>
      </c>
      <c r="AB137" s="4"/>
      <c r="AC137" s="106">
        <f t="shared" si="145"/>
        <v>117</v>
      </c>
      <c r="AD137" s="111">
        <f t="shared" si="161"/>
        <v>48351</v>
      </c>
      <c r="AE137" s="107">
        <f t="shared" si="162"/>
        <v>278.96460245000003</v>
      </c>
      <c r="AF137" s="109">
        <f t="shared" si="163"/>
        <v>21</v>
      </c>
      <c r="AG137" s="118">
        <f t="shared" si="164"/>
        <v>2.6868041699999998</v>
      </c>
      <c r="AH137" s="117">
        <f t="shared" si="165"/>
        <v>9.4770385499999996</v>
      </c>
      <c r="AI137" s="113">
        <v>3.2856000000000003E-2</v>
      </c>
      <c r="AJ137" s="107">
        <f t="shared" si="166"/>
        <v>12.16384272</v>
      </c>
      <c r="AK137" s="106">
        <f t="shared" si="140"/>
        <v>117</v>
      </c>
      <c r="AL137" s="114" t="s">
        <v>117</v>
      </c>
      <c r="AM137" s="111">
        <f t="shared" si="167"/>
        <v>48380</v>
      </c>
      <c r="AN137" s="1"/>
      <c r="AO137" s="111">
        <f t="shared" si="141"/>
        <v>48106</v>
      </c>
      <c r="AP137" s="111">
        <f t="shared" si="156"/>
        <v>48106</v>
      </c>
      <c r="AQ137" s="173">
        <f t="shared" si="142"/>
        <v>48106</v>
      </c>
      <c r="AR137" s="174">
        <f>VLOOKUP(AP137,[1]Plan1!$G$181:$I$470,3)</f>
        <v>7276.54</v>
      </c>
      <c r="AS137" s="175">
        <f t="shared" si="143"/>
        <v>0</v>
      </c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22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3"/>
      <c r="DF137" s="1"/>
      <c r="DG137" s="1"/>
      <c r="DH137" s="1"/>
      <c r="DI137" s="1"/>
      <c r="DJ137" s="1"/>
      <c r="DK137" s="1"/>
      <c r="DL137" s="1"/>
      <c r="DM137" s="1"/>
      <c r="DN137" s="1"/>
      <c r="DO137" s="4"/>
      <c r="DP137" s="15"/>
      <c r="DQ137" s="15"/>
      <c r="DR137" s="24"/>
      <c r="DS137" s="15"/>
      <c r="DT137" s="1"/>
      <c r="DU137" s="15"/>
    </row>
    <row r="138" spans="1:125" ht="12.75" x14ac:dyDescent="0.2">
      <c r="A138" s="89">
        <f t="shared" si="129"/>
        <v>44907</v>
      </c>
      <c r="B138" s="105">
        <f t="shared" si="120"/>
        <v>1013.49409066</v>
      </c>
      <c r="C138" s="90">
        <f t="shared" si="130"/>
        <v>996.07414799000003</v>
      </c>
      <c r="D138" s="91">
        <f t="shared" si="131"/>
        <v>6407.93</v>
      </c>
      <c r="E138" s="92">
        <f t="shared" si="148"/>
        <v>6434.2</v>
      </c>
      <c r="F138" s="93">
        <f t="shared" si="132"/>
        <v>44882</v>
      </c>
      <c r="G138" s="94">
        <f t="shared" si="121"/>
        <v>4.0996078296735572E-3</v>
      </c>
      <c r="H138" s="95">
        <f t="shared" si="158"/>
        <v>44910</v>
      </c>
      <c r="I138" s="95">
        <f t="shared" si="122"/>
        <v>44910</v>
      </c>
      <c r="J138" s="96">
        <f t="shared" si="159"/>
        <v>21</v>
      </c>
      <c r="K138" s="96">
        <f t="shared" si="160"/>
        <v>18</v>
      </c>
      <c r="L138" s="8">
        <f t="shared" si="133"/>
        <v>1.0035129199999999</v>
      </c>
      <c r="M138" s="97">
        <f t="shared" si="155"/>
        <v>1.0059007799999999</v>
      </c>
      <c r="N138" s="97">
        <f t="shared" si="146"/>
        <v>1.0059007799999999</v>
      </c>
      <c r="O138" s="90">
        <f t="shared" si="149"/>
        <v>1.0094344200000001</v>
      </c>
      <c r="P138" s="90">
        <f t="shared" si="123"/>
        <v>1005.47152985</v>
      </c>
      <c r="Q138" s="98">
        <f t="shared" si="144"/>
        <v>0</v>
      </c>
      <c r="R138" s="7">
        <f t="shared" si="134"/>
        <v>0</v>
      </c>
      <c r="S138" s="90">
        <f t="shared" si="124"/>
        <v>0</v>
      </c>
      <c r="T138" s="99">
        <f t="shared" si="135"/>
        <v>0.117687</v>
      </c>
      <c r="U138" s="98">
        <f t="shared" si="147"/>
        <v>18</v>
      </c>
      <c r="V138" s="98">
        <v>252</v>
      </c>
      <c r="W138" s="97">
        <f t="shared" si="125"/>
        <v>1.007978904</v>
      </c>
      <c r="X138" s="90">
        <f t="shared" si="126"/>
        <v>8.0225608099999999</v>
      </c>
      <c r="Y138" s="90">
        <f t="shared" si="127"/>
        <v>0</v>
      </c>
      <c r="Z138" s="100" t="str">
        <f t="shared" si="136"/>
        <v>A+J=</v>
      </c>
      <c r="AA138" s="95">
        <f t="shared" si="137"/>
        <v>44910</v>
      </c>
      <c r="AB138" s="4"/>
      <c r="AC138" s="106">
        <f t="shared" si="145"/>
        <v>118</v>
      </c>
      <c r="AD138" s="111">
        <f t="shared" si="161"/>
        <v>48380</v>
      </c>
      <c r="AE138" s="107">
        <f t="shared" si="162"/>
        <v>269.32498062000002</v>
      </c>
      <c r="AF138" s="109">
        <f t="shared" si="163"/>
        <v>20</v>
      </c>
      <c r="AG138" s="118">
        <f t="shared" si="164"/>
        <v>2.4742399900000001</v>
      </c>
      <c r="AH138" s="117">
        <f t="shared" si="165"/>
        <v>9.6396218299999994</v>
      </c>
      <c r="AI138" s="113">
        <v>3.4555000000000002E-2</v>
      </c>
      <c r="AJ138" s="107">
        <f t="shared" si="166"/>
        <v>12.11386182</v>
      </c>
      <c r="AK138" s="106">
        <f t="shared" si="140"/>
        <v>118</v>
      </c>
      <c r="AL138" s="114" t="s">
        <v>117</v>
      </c>
      <c r="AM138" s="111">
        <f t="shared" si="167"/>
        <v>48410</v>
      </c>
      <c r="AN138" s="1"/>
      <c r="AO138" s="111">
        <f t="shared" si="141"/>
        <v>48136</v>
      </c>
      <c r="AP138" s="111">
        <f t="shared" si="156"/>
        <v>48136</v>
      </c>
      <c r="AQ138" s="173">
        <f t="shared" si="142"/>
        <v>48136</v>
      </c>
      <c r="AR138" s="174">
        <f>VLOOKUP(AP138,[1]Plan1!$G$181:$I$470,3)</f>
        <v>7276.54</v>
      </c>
      <c r="AS138" s="175">
        <f t="shared" si="143"/>
        <v>0</v>
      </c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22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3"/>
      <c r="DF138" s="1"/>
      <c r="DG138" s="1"/>
      <c r="DH138" s="1"/>
      <c r="DI138" s="1"/>
      <c r="DJ138" s="1"/>
      <c r="DK138" s="1"/>
      <c r="DL138" s="1"/>
      <c r="DM138" s="1"/>
      <c r="DN138" s="1"/>
      <c r="DO138" s="4"/>
      <c r="DP138" s="15"/>
      <c r="DQ138" s="15"/>
      <c r="DR138" s="24"/>
      <c r="DS138" s="15"/>
      <c r="DT138" s="1"/>
      <c r="DU138" s="15"/>
    </row>
    <row r="139" spans="1:125" ht="12.75" x14ac:dyDescent="0.2">
      <c r="A139" s="89">
        <f t="shared" si="129"/>
        <v>44908</v>
      </c>
      <c r="B139" s="105">
        <f t="shared" si="120"/>
        <v>1014.1392184199999</v>
      </c>
      <c r="C139" s="90">
        <f t="shared" si="130"/>
        <v>996.07414799000003</v>
      </c>
      <c r="D139" s="91">
        <f t="shared" si="131"/>
        <v>6407.93</v>
      </c>
      <c r="E139" s="92">
        <f t="shared" si="148"/>
        <v>6434.2</v>
      </c>
      <c r="F139" s="93">
        <f t="shared" si="132"/>
        <v>44882</v>
      </c>
      <c r="G139" s="94">
        <f t="shared" si="121"/>
        <v>4.0996078296735572E-3</v>
      </c>
      <c r="H139" s="95">
        <f t="shared" si="158"/>
        <v>44910</v>
      </c>
      <c r="I139" s="95">
        <f t="shared" si="122"/>
        <v>44910</v>
      </c>
      <c r="J139" s="96">
        <f t="shared" si="159"/>
        <v>21</v>
      </c>
      <c r="K139" s="96">
        <f t="shared" si="160"/>
        <v>19</v>
      </c>
      <c r="L139" s="8">
        <f t="shared" si="133"/>
        <v>1.00370844</v>
      </c>
      <c r="M139" s="97">
        <f t="shared" si="155"/>
        <v>1.0059007799999999</v>
      </c>
      <c r="N139" s="97">
        <f t="shared" si="146"/>
        <v>1.0059007799999999</v>
      </c>
      <c r="O139" s="90">
        <f t="shared" si="149"/>
        <v>1.0096311</v>
      </c>
      <c r="P139" s="90">
        <f t="shared" si="123"/>
        <v>1005.6674377099999</v>
      </c>
      <c r="Q139" s="98">
        <f t="shared" si="144"/>
        <v>0</v>
      </c>
      <c r="R139" s="7">
        <f t="shared" si="134"/>
        <v>0</v>
      </c>
      <c r="S139" s="90">
        <f t="shared" si="124"/>
        <v>0</v>
      </c>
      <c r="T139" s="99">
        <f t="shared" si="135"/>
        <v>0.117687</v>
      </c>
      <c r="U139" s="98">
        <f t="shared" si="147"/>
        <v>19</v>
      </c>
      <c r="V139" s="98">
        <v>252</v>
      </c>
      <c r="W139" s="97">
        <f t="shared" si="125"/>
        <v>1.008424038</v>
      </c>
      <c r="X139" s="90">
        <f t="shared" si="126"/>
        <v>8.4717807100000009</v>
      </c>
      <c r="Y139" s="90">
        <f t="shared" si="127"/>
        <v>0</v>
      </c>
      <c r="Z139" s="100" t="str">
        <f t="shared" si="136"/>
        <v>A+J=</v>
      </c>
      <c r="AA139" s="95">
        <f t="shared" si="137"/>
        <v>44910</v>
      </c>
      <c r="AB139" s="4"/>
      <c r="AC139" s="106">
        <f t="shared" si="145"/>
        <v>119</v>
      </c>
      <c r="AD139" s="111">
        <f t="shared" si="161"/>
        <v>48410</v>
      </c>
      <c r="AE139" s="107">
        <f t="shared" si="162"/>
        <v>259.80353459000003</v>
      </c>
      <c r="AF139" s="109">
        <f t="shared" si="163"/>
        <v>22</v>
      </c>
      <c r="AG139" s="118">
        <f t="shared" si="164"/>
        <v>2.6287790599999998</v>
      </c>
      <c r="AH139" s="117">
        <f t="shared" si="165"/>
        <v>9.5214460299999999</v>
      </c>
      <c r="AI139" s="113">
        <v>3.5353000000000002E-2</v>
      </c>
      <c r="AJ139" s="107">
        <f t="shared" si="166"/>
        <v>12.150225089999999</v>
      </c>
      <c r="AK139" s="106">
        <f t="shared" si="140"/>
        <v>119</v>
      </c>
      <c r="AL139" s="114" t="s">
        <v>117</v>
      </c>
      <c r="AM139" s="111">
        <f t="shared" si="167"/>
        <v>48442</v>
      </c>
      <c r="AN139" s="1"/>
      <c r="AO139" s="111">
        <f t="shared" si="141"/>
        <v>48167</v>
      </c>
      <c r="AP139" s="111">
        <f t="shared" si="156"/>
        <v>48169</v>
      </c>
      <c r="AQ139" s="173">
        <f t="shared" si="142"/>
        <v>48167</v>
      </c>
      <c r="AR139" s="174">
        <f>VLOOKUP(AP139,[1]Plan1!$G$181:$I$470,3)</f>
        <v>7276.54</v>
      </c>
      <c r="AS139" s="175">
        <f t="shared" si="143"/>
        <v>0</v>
      </c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22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3"/>
      <c r="DF139" s="1"/>
      <c r="DG139" s="1"/>
      <c r="DH139" s="1"/>
      <c r="DI139" s="1"/>
      <c r="DJ139" s="1"/>
      <c r="DK139" s="1"/>
      <c r="DL139" s="1"/>
      <c r="DM139" s="1"/>
      <c r="DN139" s="1"/>
      <c r="DO139" s="4"/>
      <c r="DP139" s="15"/>
      <c r="DQ139" s="15"/>
      <c r="DR139" s="24"/>
      <c r="DS139" s="15"/>
      <c r="DT139" s="1"/>
      <c r="DU139" s="15"/>
    </row>
    <row r="140" spans="1:125" ht="12.75" x14ac:dyDescent="0.2">
      <c r="A140" s="89">
        <f t="shared" si="129"/>
        <v>44909</v>
      </c>
      <c r="B140" s="105">
        <f t="shared" si="120"/>
        <v>1014.7847489000001</v>
      </c>
      <c r="C140" s="90">
        <f t="shared" si="130"/>
        <v>996.07414799000003</v>
      </c>
      <c r="D140" s="91">
        <f t="shared" si="131"/>
        <v>6407.93</v>
      </c>
      <c r="E140" s="92">
        <f t="shared" si="148"/>
        <v>6434.2</v>
      </c>
      <c r="F140" s="93">
        <f t="shared" si="132"/>
        <v>44882</v>
      </c>
      <c r="G140" s="94">
        <f t="shared" si="121"/>
        <v>4.0996078296735572E-3</v>
      </c>
      <c r="H140" s="95">
        <f t="shared" si="158"/>
        <v>44910</v>
      </c>
      <c r="I140" s="95">
        <f t="shared" si="122"/>
        <v>44910</v>
      </c>
      <c r="J140" s="96">
        <f t="shared" si="159"/>
        <v>21</v>
      </c>
      <c r="K140" s="96">
        <f t="shared" si="160"/>
        <v>20</v>
      </c>
      <c r="L140" s="8">
        <f t="shared" si="133"/>
        <v>1.0039039999999999</v>
      </c>
      <c r="M140" s="97">
        <f t="shared" si="155"/>
        <v>1.0059007799999999</v>
      </c>
      <c r="N140" s="97">
        <f t="shared" si="146"/>
        <v>1.0059007799999999</v>
      </c>
      <c r="O140" s="90">
        <f t="shared" si="149"/>
        <v>1.00982781</v>
      </c>
      <c r="P140" s="90">
        <f t="shared" si="123"/>
        <v>1005.86337546</v>
      </c>
      <c r="Q140" s="98">
        <f t="shared" si="144"/>
        <v>0</v>
      </c>
      <c r="R140" s="7">
        <f t="shared" si="134"/>
        <v>0</v>
      </c>
      <c r="S140" s="90">
        <f t="shared" si="124"/>
        <v>0</v>
      </c>
      <c r="T140" s="99">
        <f t="shared" si="135"/>
        <v>0.117687</v>
      </c>
      <c r="U140" s="98">
        <f t="shared" si="147"/>
        <v>20</v>
      </c>
      <c r="V140" s="98">
        <v>252</v>
      </c>
      <c r="W140" s="97">
        <f t="shared" si="125"/>
        <v>1.0088693689999999</v>
      </c>
      <c r="X140" s="90">
        <f t="shared" si="126"/>
        <v>8.92137344</v>
      </c>
      <c r="Y140" s="90">
        <f t="shared" si="127"/>
        <v>0</v>
      </c>
      <c r="Z140" s="100" t="str">
        <f t="shared" si="136"/>
        <v>A+J=</v>
      </c>
      <c r="AA140" s="95">
        <f t="shared" si="137"/>
        <v>44910</v>
      </c>
      <c r="AB140" s="4"/>
      <c r="AC140" s="106">
        <f t="shared" si="145"/>
        <v>120</v>
      </c>
      <c r="AD140" s="111">
        <f t="shared" si="161"/>
        <v>48442</v>
      </c>
      <c r="AE140" s="107">
        <f t="shared" si="162"/>
        <v>250.21080869000002</v>
      </c>
      <c r="AF140" s="109">
        <f t="shared" si="163"/>
        <v>22</v>
      </c>
      <c r="AG140" s="118">
        <f t="shared" si="164"/>
        <v>2.5358438300000001</v>
      </c>
      <c r="AH140" s="117">
        <f t="shared" si="165"/>
        <v>9.5927258999999996</v>
      </c>
      <c r="AI140" s="113">
        <v>3.6922999999999997E-2</v>
      </c>
      <c r="AJ140" s="107">
        <f t="shared" si="166"/>
        <v>12.128569729999999</v>
      </c>
      <c r="AK140" s="106">
        <f t="shared" si="140"/>
        <v>120</v>
      </c>
      <c r="AL140" s="114" t="s">
        <v>117</v>
      </c>
      <c r="AM140" s="111">
        <f t="shared" si="167"/>
        <v>48472</v>
      </c>
      <c r="AN140" s="1"/>
      <c r="AO140" s="111">
        <f t="shared" si="141"/>
        <v>48197</v>
      </c>
      <c r="AP140" s="111">
        <f t="shared" si="156"/>
        <v>48197</v>
      </c>
      <c r="AQ140" s="173">
        <f t="shared" si="142"/>
        <v>48197</v>
      </c>
      <c r="AR140" s="174">
        <f>VLOOKUP(AP140,[1]Plan1!$G$181:$I$470,3)</f>
        <v>7276.54</v>
      </c>
      <c r="AS140" s="175">
        <f t="shared" si="143"/>
        <v>0</v>
      </c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22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3"/>
      <c r="DF140" s="1"/>
      <c r="DG140" s="1"/>
      <c r="DH140" s="1"/>
      <c r="DI140" s="1"/>
      <c r="DJ140" s="1"/>
      <c r="DK140" s="1"/>
      <c r="DL140" s="1"/>
      <c r="DM140" s="1"/>
      <c r="DN140" s="1"/>
      <c r="DO140" s="4"/>
      <c r="DP140" s="15"/>
      <c r="DQ140" s="15"/>
      <c r="DR140" s="24"/>
      <c r="DS140" s="15"/>
      <c r="DT140" s="1"/>
      <c r="DU140" s="15"/>
    </row>
    <row r="141" spans="1:125" ht="12.75" x14ac:dyDescent="0.2">
      <c r="A141" s="89">
        <f t="shared" si="129"/>
        <v>44910</v>
      </c>
      <c r="B141" s="105">
        <f t="shared" si="120"/>
        <v>1015.4307023499999</v>
      </c>
      <c r="C141" s="90">
        <f t="shared" si="130"/>
        <v>996.07414799000003</v>
      </c>
      <c r="D141" s="91">
        <f t="shared" si="131"/>
        <v>6407.93</v>
      </c>
      <c r="E141" s="92">
        <f t="shared" si="148"/>
        <v>6434.2</v>
      </c>
      <c r="F141" s="93">
        <f t="shared" si="132"/>
        <v>44882</v>
      </c>
      <c r="G141" s="94">
        <f t="shared" si="121"/>
        <v>4.0996078296735572E-3</v>
      </c>
      <c r="H141" s="95">
        <f t="shared" si="158"/>
        <v>44942</v>
      </c>
      <c r="I141" s="95">
        <f t="shared" si="122"/>
        <v>44910</v>
      </c>
      <c r="J141" s="96">
        <f t="shared" si="159"/>
        <v>21</v>
      </c>
      <c r="K141" s="96">
        <f t="shared" si="160"/>
        <v>21</v>
      </c>
      <c r="L141" s="8">
        <f t="shared" si="133"/>
        <v>1.0040996</v>
      </c>
      <c r="M141" s="97">
        <f t="shared" si="155"/>
        <v>1.0059007799999999</v>
      </c>
      <c r="N141" s="97">
        <f t="shared" si="146"/>
        <v>1.0059007799999999</v>
      </c>
      <c r="O141" s="90">
        <f t="shared" si="149"/>
        <v>1.0100245699999999</v>
      </c>
      <c r="P141" s="90">
        <f t="shared" si="123"/>
        <v>1006.05936301</v>
      </c>
      <c r="Q141" s="98">
        <f t="shared" si="144"/>
        <v>4</v>
      </c>
      <c r="R141" s="7">
        <f t="shared" si="134"/>
        <v>1.3600000000000001E-3</v>
      </c>
      <c r="S141" s="90">
        <f t="shared" si="124"/>
        <v>1.3682407299999999</v>
      </c>
      <c r="T141" s="99">
        <f t="shared" si="135"/>
        <v>0.117687</v>
      </c>
      <c r="U141" s="98">
        <f t="shared" si="147"/>
        <v>21</v>
      </c>
      <c r="V141" s="98">
        <v>252</v>
      </c>
      <c r="W141" s="97">
        <f t="shared" si="125"/>
        <v>1.0093148970000001</v>
      </c>
      <c r="X141" s="90">
        <f t="shared" si="126"/>
        <v>9.3713393400000005</v>
      </c>
      <c r="Y141" s="90">
        <f t="shared" si="127"/>
        <v>10.739580070000001</v>
      </c>
      <c r="Z141" s="100" t="str">
        <f t="shared" si="136"/>
        <v>A+J=</v>
      </c>
      <c r="AA141" s="95">
        <f t="shared" si="137"/>
        <v>44910</v>
      </c>
      <c r="AB141" s="4"/>
      <c r="AC141" s="106">
        <f t="shared" si="145"/>
        <v>121</v>
      </c>
      <c r="AD141" s="111">
        <f t="shared" si="161"/>
        <v>48472</v>
      </c>
      <c r="AE141" s="107">
        <f t="shared" si="162"/>
        <v>240.46084411000001</v>
      </c>
      <c r="AF141" s="109">
        <f t="shared" si="163"/>
        <v>21</v>
      </c>
      <c r="AG141" s="118">
        <f t="shared" si="164"/>
        <v>2.33068791</v>
      </c>
      <c r="AH141" s="117">
        <f t="shared" si="165"/>
        <v>9.7499645800000003</v>
      </c>
      <c r="AI141" s="113">
        <v>3.8967000000000002E-2</v>
      </c>
      <c r="AJ141" s="107">
        <f t="shared" si="166"/>
        <v>12.08065249</v>
      </c>
      <c r="AK141" s="106">
        <f t="shared" si="140"/>
        <v>121</v>
      </c>
      <c r="AL141" s="114" t="s">
        <v>117</v>
      </c>
      <c r="AM141" s="111">
        <f t="shared" si="167"/>
        <v>48502</v>
      </c>
      <c r="AN141" s="1"/>
      <c r="AO141" s="111">
        <f t="shared" si="141"/>
        <v>48228</v>
      </c>
      <c r="AP141" s="111">
        <f t="shared" si="156"/>
        <v>48228</v>
      </c>
      <c r="AQ141" s="173">
        <f t="shared" si="142"/>
        <v>48228</v>
      </c>
      <c r="AR141" s="174">
        <f>VLOOKUP(AP141,[1]Plan1!$G$181:$I$470,3)</f>
        <v>7276.54</v>
      </c>
      <c r="AS141" s="175">
        <f t="shared" si="143"/>
        <v>0</v>
      </c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22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3"/>
      <c r="DF141" s="1"/>
      <c r="DG141" s="1"/>
      <c r="DH141" s="1"/>
      <c r="DI141" s="1"/>
      <c r="DJ141" s="1"/>
      <c r="DK141" s="1"/>
      <c r="DL141" s="1"/>
      <c r="DM141" s="1"/>
      <c r="DN141" s="1"/>
      <c r="DO141" s="4"/>
      <c r="DP141" s="15"/>
      <c r="DQ141" s="15"/>
      <c r="DR141" s="24"/>
      <c r="DS141" s="15"/>
      <c r="DT141" s="1"/>
      <c r="DU141" s="15"/>
    </row>
    <row r="142" spans="1:125" ht="12.75" x14ac:dyDescent="0.2">
      <c r="A142" s="89">
        <f t="shared" si="129"/>
        <v>44911</v>
      </c>
      <c r="B142" s="105">
        <f t="shared" si="120"/>
        <v>1005.41721107</v>
      </c>
      <c r="C142" s="90">
        <f t="shared" si="130"/>
        <v>994.71948714999996</v>
      </c>
      <c r="D142" s="91">
        <f t="shared" si="131"/>
        <v>6434.2</v>
      </c>
      <c r="E142" s="92">
        <f t="shared" si="148"/>
        <v>6474.09</v>
      </c>
      <c r="F142" s="93">
        <f t="shared" si="132"/>
        <v>44911</v>
      </c>
      <c r="G142" s="94">
        <f t="shared" si="121"/>
        <v>6.199682944266538E-3</v>
      </c>
      <c r="H142" s="95">
        <f t="shared" si="158"/>
        <v>44942</v>
      </c>
      <c r="I142" s="95">
        <f t="shared" si="122"/>
        <v>44942</v>
      </c>
      <c r="J142" s="96">
        <f t="shared" si="159"/>
        <v>22</v>
      </c>
      <c r="K142" s="96">
        <f t="shared" si="160"/>
        <v>1</v>
      </c>
      <c r="L142" s="8">
        <f t="shared" si="133"/>
        <v>1.0002809699999999</v>
      </c>
      <c r="M142" s="97">
        <f t="shared" si="155"/>
        <v>1.0040996</v>
      </c>
      <c r="N142" s="97">
        <f t="shared" si="146"/>
        <v>1.0100245708376878</v>
      </c>
      <c r="O142" s="90">
        <f t="shared" si="149"/>
        <v>1.0103083500000001</v>
      </c>
      <c r="P142" s="90">
        <f t="shared" si="123"/>
        <v>1004.97340377</v>
      </c>
      <c r="Q142" s="98">
        <f t="shared" si="144"/>
        <v>0</v>
      </c>
      <c r="R142" s="7">
        <f t="shared" si="134"/>
        <v>0</v>
      </c>
      <c r="S142" s="90">
        <f t="shared" si="124"/>
        <v>0</v>
      </c>
      <c r="T142" s="99">
        <f t="shared" si="135"/>
        <v>0.117687</v>
      </c>
      <c r="U142" s="98">
        <f t="shared" si="147"/>
        <v>1</v>
      </c>
      <c r="V142" s="98">
        <v>252</v>
      </c>
      <c r="W142" s="97">
        <f t="shared" si="125"/>
        <v>1.0004416110000001</v>
      </c>
      <c r="X142" s="90">
        <f t="shared" si="126"/>
        <v>0.44380730000000002</v>
      </c>
      <c r="Y142" s="90">
        <f t="shared" si="127"/>
        <v>0</v>
      </c>
      <c r="Z142" s="100" t="str">
        <f t="shared" si="136"/>
        <v>A+J=</v>
      </c>
      <c r="AA142" s="95">
        <f t="shared" si="137"/>
        <v>44942</v>
      </c>
      <c r="AB142" s="4"/>
      <c r="AC142" s="106">
        <f t="shared" si="145"/>
        <v>122</v>
      </c>
      <c r="AD142" s="111">
        <f t="shared" si="161"/>
        <v>48502</v>
      </c>
      <c r="AE142" s="107">
        <f t="shared" si="162"/>
        <v>230.64114462000001</v>
      </c>
      <c r="AF142" s="109">
        <f t="shared" si="163"/>
        <v>21</v>
      </c>
      <c r="AG142" s="118">
        <f t="shared" si="164"/>
        <v>2.23986799</v>
      </c>
      <c r="AH142" s="117">
        <f t="shared" si="165"/>
        <v>9.8196994899999996</v>
      </c>
      <c r="AI142" s="113">
        <v>4.0836999999999998E-2</v>
      </c>
      <c r="AJ142" s="107">
        <f t="shared" si="166"/>
        <v>12.05956748</v>
      </c>
      <c r="AK142" s="106">
        <f t="shared" si="140"/>
        <v>122</v>
      </c>
      <c r="AL142" s="114" t="s">
        <v>117</v>
      </c>
      <c r="AM142" s="111">
        <f t="shared" si="167"/>
        <v>48534</v>
      </c>
      <c r="AN142" s="1"/>
      <c r="AO142" s="111">
        <f t="shared" si="141"/>
        <v>48259</v>
      </c>
      <c r="AP142" s="111">
        <f t="shared" si="156"/>
        <v>48260</v>
      </c>
      <c r="AQ142" s="173">
        <f t="shared" si="142"/>
        <v>48259</v>
      </c>
      <c r="AR142" s="174">
        <f>VLOOKUP(AP142,[1]Plan1!$G$181:$I$470,3)</f>
        <v>7276.54</v>
      </c>
      <c r="AS142" s="175">
        <f t="shared" si="143"/>
        <v>0</v>
      </c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22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3"/>
      <c r="DF142" s="1"/>
      <c r="DG142" s="1"/>
      <c r="DH142" s="1"/>
      <c r="DI142" s="1"/>
      <c r="DJ142" s="1"/>
      <c r="DK142" s="1"/>
      <c r="DL142" s="1"/>
      <c r="DM142" s="1"/>
      <c r="DN142" s="1"/>
      <c r="DO142" s="4"/>
      <c r="DP142" s="15"/>
      <c r="DQ142" s="15"/>
      <c r="DR142" s="24"/>
      <c r="DS142" s="15"/>
      <c r="DT142" s="1"/>
      <c r="DU142" s="15"/>
    </row>
    <row r="143" spans="1:125" ht="12.75" x14ac:dyDescent="0.2">
      <c r="A143" s="89">
        <f t="shared" si="129"/>
        <v>44912</v>
      </c>
      <c r="B143" s="105">
        <f t="shared" si="120"/>
        <v>1006.1438348300001</v>
      </c>
      <c r="C143" s="90">
        <f t="shared" si="130"/>
        <v>994.71948714999996</v>
      </c>
      <c r="D143" s="91">
        <f t="shared" si="131"/>
        <v>6434.2</v>
      </c>
      <c r="E143" s="92">
        <f t="shared" si="148"/>
        <v>6474.09</v>
      </c>
      <c r="F143" s="93">
        <f t="shared" si="132"/>
        <v>44911</v>
      </c>
      <c r="G143" s="94">
        <f t="shared" si="121"/>
        <v>6.199682944266538E-3</v>
      </c>
      <c r="H143" s="95">
        <f t="shared" si="158"/>
        <v>44942</v>
      </c>
      <c r="I143" s="95">
        <f t="shared" si="122"/>
        <v>44942</v>
      </c>
      <c r="J143" s="96">
        <f t="shared" si="159"/>
        <v>22</v>
      </c>
      <c r="K143" s="96">
        <f t="shared" si="160"/>
        <v>2</v>
      </c>
      <c r="L143" s="8">
        <f t="shared" si="133"/>
        <v>1.0005620200000001</v>
      </c>
      <c r="M143" s="97">
        <f t="shared" si="155"/>
        <v>1.0040996</v>
      </c>
      <c r="N143" s="97">
        <f t="shared" si="146"/>
        <v>1.0100245708376878</v>
      </c>
      <c r="O143" s="90">
        <f t="shared" si="149"/>
        <v>1.0105922199999999</v>
      </c>
      <c r="P143" s="90">
        <f t="shared" si="123"/>
        <v>1005.25577479</v>
      </c>
      <c r="Q143" s="98">
        <f t="shared" si="144"/>
        <v>0</v>
      </c>
      <c r="R143" s="7">
        <f t="shared" si="134"/>
        <v>0</v>
      </c>
      <c r="S143" s="90">
        <f t="shared" si="124"/>
        <v>0</v>
      </c>
      <c r="T143" s="99">
        <f t="shared" si="135"/>
        <v>0.117687</v>
      </c>
      <c r="U143" s="98">
        <f t="shared" si="147"/>
        <v>2</v>
      </c>
      <c r="V143" s="98">
        <v>252</v>
      </c>
      <c r="W143" s="97">
        <f t="shared" si="125"/>
        <v>1.0008834170000001</v>
      </c>
      <c r="X143" s="90">
        <f t="shared" si="126"/>
        <v>0.88806004000000005</v>
      </c>
      <c r="Y143" s="90">
        <f t="shared" si="127"/>
        <v>0</v>
      </c>
      <c r="Z143" s="100" t="str">
        <f t="shared" si="136"/>
        <v>A+J=</v>
      </c>
      <c r="AA143" s="95">
        <f t="shared" si="137"/>
        <v>44942</v>
      </c>
      <c r="AB143" s="26"/>
      <c r="AC143" s="106">
        <f t="shared" si="145"/>
        <v>123</v>
      </c>
      <c r="AD143" s="111">
        <f t="shared" si="161"/>
        <v>48534</v>
      </c>
      <c r="AE143" s="107">
        <f t="shared" si="162"/>
        <v>220.67283435000002</v>
      </c>
      <c r="AF143" s="109">
        <f t="shared" si="163"/>
        <v>20</v>
      </c>
      <c r="AG143" s="118">
        <f t="shared" si="164"/>
        <v>2.04564141</v>
      </c>
      <c r="AH143" s="117">
        <f t="shared" si="165"/>
        <v>9.9683102699999999</v>
      </c>
      <c r="AI143" s="113">
        <v>4.3220000000000001E-2</v>
      </c>
      <c r="AJ143" s="107">
        <f t="shared" si="166"/>
        <v>12.01395168</v>
      </c>
      <c r="AK143" s="106">
        <f t="shared" si="140"/>
        <v>123</v>
      </c>
      <c r="AL143" s="114" t="s">
        <v>117</v>
      </c>
      <c r="AM143" s="111">
        <f t="shared" si="167"/>
        <v>48563</v>
      </c>
      <c r="AN143" s="3"/>
      <c r="AO143" s="111">
        <f t="shared" si="141"/>
        <v>48288</v>
      </c>
      <c r="AP143" s="111">
        <f t="shared" ref="AP143:AP160" si="168">WORKDAY(WORKDAY(AO143,-1,AD$169:AD$431),1,AD$169:AD$431)</f>
        <v>48288</v>
      </c>
      <c r="AQ143" s="173">
        <f t="shared" si="142"/>
        <v>48288</v>
      </c>
      <c r="AR143" s="174">
        <f>VLOOKUP(AP143,[1]Plan1!$G$181:$I$470,3)</f>
        <v>7276.54</v>
      </c>
      <c r="AS143" s="175">
        <f t="shared" ref="AS143:AS160" si="169">(AR143/AR142)-1</f>
        <v>0</v>
      </c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1"/>
      <c r="CO143" s="1"/>
      <c r="CP143" s="22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3"/>
      <c r="DF143" s="1"/>
      <c r="DG143" s="1"/>
      <c r="DH143" s="1"/>
      <c r="DI143" s="1"/>
      <c r="DJ143" s="1"/>
      <c r="DK143" s="1"/>
      <c r="DL143" s="1"/>
      <c r="DM143" s="1"/>
      <c r="DN143" s="1"/>
      <c r="DO143" s="26"/>
      <c r="DP143" s="15"/>
      <c r="DQ143" s="15"/>
      <c r="DR143" s="24"/>
      <c r="DS143" s="15"/>
      <c r="DT143" s="1"/>
      <c r="DU143" s="15"/>
    </row>
    <row r="144" spans="1:125" ht="12.75" x14ac:dyDescent="0.2">
      <c r="A144" s="89">
        <f t="shared" si="129"/>
        <v>44913</v>
      </c>
      <c r="B144" s="105">
        <f t="shared" si="120"/>
        <v>1006.1438348300001</v>
      </c>
      <c r="C144" s="90">
        <f t="shared" si="130"/>
        <v>994.71948714999996</v>
      </c>
      <c r="D144" s="91">
        <f t="shared" si="131"/>
        <v>6434.2</v>
      </c>
      <c r="E144" s="92">
        <f t="shared" si="148"/>
        <v>6474.09</v>
      </c>
      <c r="F144" s="93">
        <f t="shared" si="132"/>
        <v>44911</v>
      </c>
      <c r="G144" s="94">
        <f t="shared" si="121"/>
        <v>6.199682944266538E-3</v>
      </c>
      <c r="H144" s="95">
        <f t="shared" si="158"/>
        <v>44942</v>
      </c>
      <c r="I144" s="95">
        <f t="shared" si="122"/>
        <v>44942</v>
      </c>
      <c r="J144" s="96">
        <f t="shared" si="159"/>
        <v>22</v>
      </c>
      <c r="K144" s="96">
        <f t="shared" si="160"/>
        <v>2</v>
      </c>
      <c r="L144" s="8">
        <f t="shared" si="133"/>
        <v>1.0005620200000001</v>
      </c>
      <c r="M144" s="97">
        <f t="shared" si="155"/>
        <v>1.0040996</v>
      </c>
      <c r="N144" s="97">
        <f t="shared" si="146"/>
        <v>1.0100245708376878</v>
      </c>
      <c r="O144" s="90">
        <f t="shared" si="149"/>
        <v>1.0105922199999999</v>
      </c>
      <c r="P144" s="90">
        <f t="shared" si="123"/>
        <v>1005.25577479</v>
      </c>
      <c r="Q144" s="98">
        <f t="shared" si="144"/>
        <v>0</v>
      </c>
      <c r="R144" s="7">
        <f t="shared" si="134"/>
        <v>0</v>
      </c>
      <c r="S144" s="90">
        <f t="shared" si="124"/>
        <v>0</v>
      </c>
      <c r="T144" s="99">
        <f t="shared" si="135"/>
        <v>0.117687</v>
      </c>
      <c r="U144" s="98">
        <f t="shared" si="147"/>
        <v>2</v>
      </c>
      <c r="V144" s="98">
        <v>252</v>
      </c>
      <c r="W144" s="97">
        <f t="shared" si="125"/>
        <v>1.0008834170000001</v>
      </c>
      <c r="X144" s="90">
        <f t="shared" si="126"/>
        <v>0.88806004000000005</v>
      </c>
      <c r="Y144" s="90">
        <f t="shared" si="127"/>
        <v>0</v>
      </c>
      <c r="Z144" s="100" t="str">
        <f t="shared" si="136"/>
        <v>A+J=</v>
      </c>
      <c r="AA144" s="95">
        <f t="shared" si="137"/>
        <v>44942</v>
      </c>
      <c r="AB144" s="4"/>
      <c r="AC144" s="106">
        <f t="shared" si="145"/>
        <v>124</v>
      </c>
      <c r="AD144" s="111">
        <f t="shared" si="161"/>
        <v>48563</v>
      </c>
      <c r="AE144" s="107">
        <f t="shared" si="162"/>
        <v>210.71210396000001</v>
      </c>
      <c r="AF144" s="109">
        <f t="shared" si="163"/>
        <v>21</v>
      </c>
      <c r="AG144" s="118">
        <f t="shared" si="164"/>
        <v>2.0555447199999999</v>
      </c>
      <c r="AH144" s="117">
        <f t="shared" si="165"/>
        <v>9.9607303900000002</v>
      </c>
      <c r="AI144" s="113">
        <v>4.5137999999999998E-2</v>
      </c>
      <c r="AJ144" s="107">
        <f t="shared" si="166"/>
        <v>12.01627511</v>
      </c>
      <c r="AK144" s="106">
        <f t="shared" si="140"/>
        <v>124</v>
      </c>
      <c r="AL144" s="114" t="s">
        <v>117</v>
      </c>
      <c r="AM144" s="111">
        <f t="shared" si="167"/>
        <v>48596</v>
      </c>
      <c r="AN144" s="1"/>
      <c r="AO144" s="111">
        <f t="shared" si="141"/>
        <v>48319</v>
      </c>
      <c r="AP144" s="111">
        <f t="shared" si="168"/>
        <v>48319</v>
      </c>
      <c r="AQ144" s="173">
        <f t="shared" si="142"/>
        <v>48319</v>
      </c>
      <c r="AR144" s="174">
        <f>VLOOKUP(AP144,[1]Plan1!$G$181:$I$470,3)</f>
        <v>7276.54</v>
      </c>
      <c r="AS144" s="175">
        <f t="shared" si="169"/>
        <v>0</v>
      </c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22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3"/>
      <c r="DF144" s="1"/>
      <c r="DG144" s="1"/>
      <c r="DH144" s="1"/>
      <c r="DI144" s="1"/>
      <c r="DJ144" s="1"/>
      <c r="DK144" s="1"/>
      <c r="DL144" s="1"/>
      <c r="DM144" s="1"/>
      <c r="DN144" s="1"/>
      <c r="DO144" s="4"/>
      <c r="DP144" s="15"/>
      <c r="DQ144" s="15"/>
      <c r="DR144" s="24"/>
      <c r="DS144" s="15"/>
      <c r="DT144" s="1"/>
      <c r="DU144" s="15"/>
    </row>
    <row r="145" spans="1:125" ht="12.75" x14ac:dyDescent="0.2">
      <c r="A145" s="89">
        <f t="shared" si="129"/>
        <v>44914</v>
      </c>
      <c r="B145" s="105">
        <f t="shared" si="120"/>
        <v>1006.1438348300001</v>
      </c>
      <c r="C145" s="90">
        <f t="shared" si="130"/>
        <v>994.71948714999996</v>
      </c>
      <c r="D145" s="91">
        <f t="shared" si="131"/>
        <v>6434.2</v>
      </c>
      <c r="E145" s="92">
        <f t="shared" si="148"/>
        <v>6474.09</v>
      </c>
      <c r="F145" s="93">
        <f t="shared" si="132"/>
        <v>44911</v>
      </c>
      <c r="G145" s="94">
        <f t="shared" si="121"/>
        <v>6.199682944266538E-3</v>
      </c>
      <c r="H145" s="95">
        <f t="shared" si="158"/>
        <v>44942</v>
      </c>
      <c r="I145" s="95">
        <f t="shared" si="122"/>
        <v>44942</v>
      </c>
      <c r="J145" s="96">
        <f t="shared" si="159"/>
        <v>22</v>
      </c>
      <c r="K145" s="96">
        <f t="shared" si="160"/>
        <v>2</v>
      </c>
      <c r="L145" s="8">
        <f t="shared" si="133"/>
        <v>1.0005620200000001</v>
      </c>
      <c r="M145" s="97">
        <f t="shared" si="155"/>
        <v>1.0040996</v>
      </c>
      <c r="N145" s="97">
        <f t="shared" si="146"/>
        <v>1.0100245708376878</v>
      </c>
      <c r="O145" s="90">
        <f t="shared" si="149"/>
        <v>1.0105922199999999</v>
      </c>
      <c r="P145" s="90">
        <f t="shared" si="123"/>
        <v>1005.25577479</v>
      </c>
      <c r="Q145" s="98">
        <f t="shared" si="144"/>
        <v>0</v>
      </c>
      <c r="R145" s="7">
        <f t="shared" si="134"/>
        <v>0</v>
      </c>
      <c r="S145" s="90">
        <f t="shared" si="124"/>
        <v>0</v>
      </c>
      <c r="T145" s="99">
        <f t="shared" si="135"/>
        <v>0.117687</v>
      </c>
      <c r="U145" s="98">
        <f t="shared" si="147"/>
        <v>2</v>
      </c>
      <c r="V145" s="98">
        <v>252</v>
      </c>
      <c r="W145" s="97">
        <f t="shared" si="125"/>
        <v>1.0008834170000001</v>
      </c>
      <c r="X145" s="90">
        <f t="shared" si="126"/>
        <v>0.88806004000000005</v>
      </c>
      <c r="Y145" s="90">
        <f t="shared" si="127"/>
        <v>0</v>
      </c>
      <c r="Z145" s="100" t="str">
        <f t="shared" si="136"/>
        <v>A+J=</v>
      </c>
      <c r="AA145" s="95">
        <f t="shared" si="137"/>
        <v>44942</v>
      </c>
      <c r="AB145" s="4"/>
      <c r="AC145" s="106">
        <f t="shared" si="145"/>
        <v>125</v>
      </c>
      <c r="AD145" s="111">
        <f t="shared" si="161"/>
        <v>48596</v>
      </c>
      <c r="AE145" s="107">
        <f t="shared" si="162"/>
        <v>200.82401706000002</v>
      </c>
      <c r="AF145" s="109">
        <f t="shared" si="163"/>
        <v>23</v>
      </c>
      <c r="AG145" s="118">
        <f t="shared" si="164"/>
        <v>2.15064214</v>
      </c>
      <c r="AH145" s="117">
        <f t="shared" si="165"/>
        <v>9.8880868999999993</v>
      </c>
      <c r="AI145" s="113">
        <v>4.6927000000000003E-2</v>
      </c>
      <c r="AJ145" s="107">
        <f t="shared" si="166"/>
        <v>12.03872904</v>
      </c>
      <c r="AK145" s="106">
        <f t="shared" si="140"/>
        <v>125</v>
      </c>
      <c r="AL145" s="114" t="s">
        <v>117</v>
      </c>
      <c r="AM145" s="111">
        <f t="shared" si="167"/>
        <v>48625</v>
      </c>
      <c r="AN145" s="1"/>
      <c r="AO145" s="111">
        <f t="shared" si="141"/>
        <v>48349</v>
      </c>
      <c r="AP145" s="111">
        <f t="shared" si="168"/>
        <v>48351</v>
      </c>
      <c r="AQ145" s="173">
        <f t="shared" si="142"/>
        <v>48349</v>
      </c>
      <c r="AR145" s="174">
        <f>VLOOKUP(AP145,[1]Plan1!$G$181:$I$470,3)</f>
        <v>7276.54</v>
      </c>
      <c r="AS145" s="175">
        <f t="shared" si="169"/>
        <v>0</v>
      </c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22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3"/>
      <c r="DF145" s="1"/>
      <c r="DG145" s="1"/>
      <c r="DH145" s="1"/>
      <c r="DI145" s="1"/>
      <c r="DJ145" s="1"/>
      <c r="DK145" s="1"/>
      <c r="DL145" s="1"/>
      <c r="DM145" s="1"/>
      <c r="DN145" s="1"/>
      <c r="DO145" s="4"/>
      <c r="DP145" s="15"/>
      <c r="DQ145" s="15"/>
      <c r="DR145" s="24"/>
      <c r="DS145" s="15"/>
      <c r="DT145" s="1"/>
      <c r="DU145" s="15"/>
    </row>
    <row r="146" spans="1:125" ht="12.75" x14ac:dyDescent="0.2">
      <c r="A146" s="89">
        <f t="shared" si="129"/>
        <v>44915</v>
      </c>
      <c r="B146" s="105">
        <f t="shared" si="120"/>
        <v>1006.87098385</v>
      </c>
      <c r="C146" s="90">
        <f t="shared" si="130"/>
        <v>994.71948714999996</v>
      </c>
      <c r="D146" s="91">
        <f t="shared" si="131"/>
        <v>6434.2</v>
      </c>
      <c r="E146" s="92">
        <f t="shared" si="148"/>
        <v>6474.09</v>
      </c>
      <c r="F146" s="93">
        <f t="shared" si="132"/>
        <v>44911</v>
      </c>
      <c r="G146" s="94">
        <f t="shared" si="121"/>
        <v>6.199682944266538E-3</v>
      </c>
      <c r="H146" s="95">
        <f t="shared" si="158"/>
        <v>44942</v>
      </c>
      <c r="I146" s="95">
        <f t="shared" si="122"/>
        <v>44942</v>
      </c>
      <c r="J146" s="96">
        <f t="shared" si="159"/>
        <v>22</v>
      </c>
      <c r="K146" s="96">
        <f t="shared" si="160"/>
        <v>3</v>
      </c>
      <c r="L146" s="8">
        <f t="shared" si="133"/>
        <v>1.0008431499999999</v>
      </c>
      <c r="M146" s="97">
        <f t="shared" si="155"/>
        <v>1.0040996</v>
      </c>
      <c r="N146" s="97">
        <f t="shared" si="146"/>
        <v>1.0100245708376878</v>
      </c>
      <c r="O146" s="90">
        <f t="shared" si="149"/>
        <v>1.01087617</v>
      </c>
      <c r="P146" s="90">
        <f t="shared" si="123"/>
        <v>1005.53822539</v>
      </c>
      <c r="Q146" s="98">
        <f t="shared" si="144"/>
        <v>0</v>
      </c>
      <c r="R146" s="7">
        <f t="shared" si="134"/>
        <v>0</v>
      </c>
      <c r="S146" s="90">
        <f t="shared" si="124"/>
        <v>0</v>
      </c>
      <c r="T146" s="99">
        <f t="shared" si="135"/>
        <v>0.117687</v>
      </c>
      <c r="U146" s="98">
        <f t="shared" si="147"/>
        <v>3</v>
      </c>
      <c r="V146" s="98">
        <v>252</v>
      </c>
      <c r="W146" s="97">
        <f t="shared" si="125"/>
        <v>1.001325418</v>
      </c>
      <c r="X146" s="90">
        <f t="shared" si="126"/>
        <v>1.33275846</v>
      </c>
      <c r="Y146" s="90">
        <f t="shared" si="127"/>
        <v>0</v>
      </c>
      <c r="Z146" s="100" t="str">
        <f t="shared" si="136"/>
        <v>A+J=</v>
      </c>
      <c r="AA146" s="95">
        <f t="shared" si="137"/>
        <v>44942</v>
      </c>
      <c r="AB146" s="4"/>
      <c r="AC146" s="106">
        <f t="shared" si="145"/>
        <v>126</v>
      </c>
      <c r="AD146" s="111">
        <f t="shared" si="161"/>
        <v>48625</v>
      </c>
      <c r="AE146" s="107">
        <f t="shared" si="162"/>
        <v>190.72156489000002</v>
      </c>
      <c r="AF146" s="109">
        <f t="shared" si="163"/>
        <v>21</v>
      </c>
      <c r="AG146" s="118">
        <f t="shared" si="164"/>
        <v>1.87065503</v>
      </c>
      <c r="AH146" s="117">
        <f t="shared" si="165"/>
        <v>10.102452169999999</v>
      </c>
      <c r="AI146" s="113">
        <v>5.0305000000000002E-2</v>
      </c>
      <c r="AJ146" s="107">
        <f t="shared" si="166"/>
        <v>11.973107199999999</v>
      </c>
      <c r="AK146" s="106">
        <f t="shared" si="140"/>
        <v>126</v>
      </c>
      <c r="AL146" s="114" t="s">
        <v>117</v>
      </c>
      <c r="AM146" s="111">
        <f t="shared" si="167"/>
        <v>48653</v>
      </c>
      <c r="AN146" s="1"/>
      <c r="AO146" s="111">
        <f t="shared" si="141"/>
        <v>48380</v>
      </c>
      <c r="AP146" s="111">
        <f t="shared" si="168"/>
        <v>48380</v>
      </c>
      <c r="AQ146" s="173">
        <f t="shared" si="142"/>
        <v>48380</v>
      </c>
      <c r="AR146" s="174">
        <f>VLOOKUP(AP146,[1]Plan1!$G$181:$I$470,3)</f>
        <v>7276.54</v>
      </c>
      <c r="AS146" s="175">
        <f t="shared" si="169"/>
        <v>0</v>
      </c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22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3"/>
      <c r="DF146" s="1"/>
      <c r="DG146" s="1"/>
      <c r="DH146" s="1"/>
      <c r="DI146" s="1"/>
      <c r="DJ146" s="1"/>
      <c r="DK146" s="1"/>
      <c r="DL146" s="1"/>
      <c r="DM146" s="1"/>
      <c r="DN146" s="1"/>
      <c r="DO146" s="4"/>
      <c r="DP146" s="15"/>
      <c r="DQ146" s="15"/>
      <c r="DR146" s="24"/>
      <c r="DS146" s="15"/>
      <c r="DT146" s="1"/>
      <c r="DU146" s="15"/>
    </row>
    <row r="147" spans="1:125" ht="12.75" x14ac:dyDescent="0.2">
      <c r="A147" s="89">
        <f t="shared" si="129"/>
        <v>44916</v>
      </c>
      <c r="B147" s="105">
        <f t="shared" ref="B147:B210" si="170">(P147+X147)</f>
        <v>1007.59865841</v>
      </c>
      <c r="C147" s="90">
        <f t="shared" si="130"/>
        <v>994.71948714999996</v>
      </c>
      <c r="D147" s="91">
        <f t="shared" si="131"/>
        <v>6434.2</v>
      </c>
      <c r="E147" s="92">
        <f t="shared" si="148"/>
        <v>6474.09</v>
      </c>
      <c r="F147" s="93">
        <f t="shared" si="132"/>
        <v>44911</v>
      </c>
      <c r="G147" s="94">
        <f t="shared" ref="G147:G210" si="171">(E147/D147)-1</f>
        <v>6.199682944266538E-3</v>
      </c>
      <c r="H147" s="95">
        <f t="shared" si="158"/>
        <v>44942</v>
      </c>
      <c r="I147" s="95">
        <f t="shared" ref="I147:I210" si="172">IF(A147&gt;I146,H147,I146)</f>
        <v>44942</v>
      </c>
      <c r="J147" s="96">
        <f t="shared" si="159"/>
        <v>22</v>
      </c>
      <c r="K147" s="96">
        <f t="shared" si="160"/>
        <v>4</v>
      </c>
      <c r="L147" s="8">
        <f t="shared" si="133"/>
        <v>1.0011243599999999</v>
      </c>
      <c r="M147" s="97">
        <f t="shared" si="155"/>
        <v>1.0040996</v>
      </c>
      <c r="N147" s="97">
        <f t="shared" si="146"/>
        <v>1.0100245708376878</v>
      </c>
      <c r="O147" s="90">
        <f t="shared" si="149"/>
        <v>1.0111602</v>
      </c>
      <c r="P147" s="90">
        <f t="shared" ref="P147:P210" si="173">TRUNC(C147*O147,8)</f>
        <v>1005.82075557</v>
      </c>
      <c r="Q147" s="98">
        <f t="shared" si="144"/>
        <v>0</v>
      </c>
      <c r="R147" s="7">
        <f t="shared" si="134"/>
        <v>0</v>
      </c>
      <c r="S147" s="90">
        <f t="shared" ref="S147:S210" si="174">IF(R147&gt;0,TRUNC(R147*P147,8),0)</f>
        <v>0</v>
      </c>
      <c r="T147" s="99">
        <f t="shared" si="135"/>
        <v>0.117687</v>
      </c>
      <c r="U147" s="98">
        <f t="shared" si="147"/>
        <v>4</v>
      </c>
      <c r="V147" s="98">
        <v>252</v>
      </c>
      <c r="W147" s="97">
        <f t="shared" ref="W147:W210" si="175">ROUND((1+T147)^TRUNC((U147/V147),9),9)</f>
        <v>1.001767614</v>
      </c>
      <c r="X147" s="90">
        <f t="shared" ref="X147:X210" si="176">TRUNC((P147*(W147-1)),8)</f>
        <v>1.7779028400000001</v>
      </c>
      <c r="Y147" s="90">
        <f t="shared" ref="Y147:Y210" si="177">IF(Q147&gt;0,S147+X147,0)</f>
        <v>0</v>
      </c>
      <c r="Z147" s="100" t="str">
        <f t="shared" si="136"/>
        <v>A+J=</v>
      </c>
      <c r="AA147" s="95">
        <f t="shared" si="137"/>
        <v>44942</v>
      </c>
      <c r="AB147" s="4"/>
      <c r="AC147" s="106">
        <f t="shared" si="145"/>
        <v>127</v>
      </c>
      <c r="AD147" s="111">
        <f t="shared" si="161"/>
        <v>48653</v>
      </c>
      <c r="AE147" s="107">
        <f t="shared" si="162"/>
        <v>180.35165197000003</v>
      </c>
      <c r="AF147" s="109">
        <f t="shared" si="163"/>
        <v>18</v>
      </c>
      <c r="AG147" s="118">
        <f t="shared" si="164"/>
        <v>1.5217490499999999</v>
      </c>
      <c r="AH147" s="117">
        <f t="shared" si="165"/>
        <v>10.369912920000001</v>
      </c>
      <c r="AI147" s="113">
        <v>5.4371999999999997E-2</v>
      </c>
      <c r="AJ147" s="107">
        <f t="shared" si="166"/>
        <v>11.891661970000001</v>
      </c>
      <c r="AK147" s="106">
        <f t="shared" si="140"/>
        <v>127</v>
      </c>
      <c r="AL147" s="114" t="s">
        <v>117</v>
      </c>
      <c r="AM147" s="111">
        <f t="shared" si="167"/>
        <v>48687</v>
      </c>
      <c r="AN147" s="1"/>
      <c r="AO147" s="111">
        <f t="shared" si="141"/>
        <v>48410</v>
      </c>
      <c r="AP147" s="111">
        <f t="shared" si="168"/>
        <v>48410</v>
      </c>
      <c r="AQ147" s="173">
        <f t="shared" si="142"/>
        <v>48410</v>
      </c>
      <c r="AR147" s="174">
        <f>VLOOKUP(AP147,[1]Plan1!$G$181:$I$470,3)</f>
        <v>7276.54</v>
      </c>
      <c r="AS147" s="175">
        <f t="shared" si="169"/>
        <v>0</v>
      </c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22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3"/>
      <c r="DF147" s="1"/>
      <c r="DG147" s="1"/>
      <c r="DH147" s="1"/>
      <c r="DI147" s="1"/>
      <c r="DJ147" s="1"/>
      <c r="DK147" s="1"/>
      <c r="DL147" s="1"/>
      <c r="DM147" s="1"/>
      <c r="DN147" s="1"/>
      <c r="DO147" s="4"/>
      <c r="DP147" s="15"/>
      <c r="DQ147" s="15"/>
      <c r="DR147" s="24"/>
      <c r="DS147" s="15"/>
      <c r="DT147" s="1"/>
      <c r="DU147" s="15"/>
    </row>
    <row r="148" spans="1:125" ht="12.75" x14ac:dyDescent="0.2">
      <c r="A148" s="89">
        <f t="shared" ref="A148:A211" si="178">(A147+1)</f>
        <v>44917</v>
      </c>
      <c r="B148" s="105">
        <f t="shared" si="170"/>
        <v>1008.32685878</v>
      </c>
      <c r="C148" s="90">
        <f t="shared" ref="C148:C211" si="179">TRUNC(IF(Q147&gt;0,VLOOKUP(A147,$AD$21:$AE$123,2),C147),8)</f>
        <v>994.71948714999996</v>
      </c>
      <c r="D148" s="91">
        <f t="shared" ref="D148:D211" si="180">IF(E148=E147,D147,E147)</f>
        <v>6434.2</v>
      </c>
      <c r="E148" s="92">
        <f t="shared" si="148"/>
        <v>6474.09</v>
      </c>
      <c r="F148" s="93">
        <f t="shared" ref="F148:F211" si="181">IF(D148=D147,F147,A148)</f>
        <v>44911</v>
      </c>
      <c r="G148" s="94">
        <f t="shared" si="171"/>
        <v>6.199682944266538E-3</v>
      </c>
      <c r="H148" s="95">
        <f t="shared" si="158"/>
        <v>44942</v>
      </c>
      <c r="I148" s="95">
        <f t="shared" si="172"/>
        <v>44942</v>
      </c>
      <c r="J148" s="96">
        <f t="shared" si="159"/>
        <v>22</v>
      </c>
      <c r="K148" s="96">
        <f t="shared" si="160"/>
        <v>5</v>
      </c>
      <c r="L148" s="8">
        <f t="shared" ref="L148:L211" si="182">IF(E148&lt;D148,1,TRUNC((E148/D148)^TRUNC((K148/J148),9),8))</f>
        <v>1.0014056499999999</v>
      </c>
      <c r="M148" s="97">
        <f t="shared" si="155"/>
        <v>1.0040996</v>
      </c>
      <c r="N148" s="97">
        <f t="shared" si="146"/>
        <v>1.0100245708376878</v>
      </c>
      <c r="O148" s="90">
        <f t="shared" si="149"/>
        <v>1.0114443099999999</v>
      </c>
      <c r="P148" s="90">
        <f t="shared" si="173"/>
        <v>1006.10336532</v>
      </c>
      <c r="Q148" s="98">
        <f t="shared" si="144"/>
        <v>0</v>
      </c>
      <c r="R148" s="7">
        <f t="shared" ref="R148:R211" si="183">IF(Q148&gt;0,VLOOKUP($A148,$AD$19:$AI$164,6),0)</f>
        <v>0</v>
      </c>
      <c r="S148" s="90">
        <f t="shared" si="174"/>
        <v>0</v>
      </c>
      <c r="T148" s="99">
        <f t="shared" ref="T148:T211" si="184">(T147)</f>
        <v>0.117687</v>
      </c>
      <c r="U148" s="98">
        <f t="shared" si="147"/>
        <v>5</v>
      </c>
      <c r="V148" s="98">
        <v>252</v>
      </c>
      <c r="W148" s="97">
        <f t="shared" si="175"/>
        <v>1.002210005</v>
      </c>
      <c r="X148" s="90">
        <f t="shared" si="176"/>
        <v>2.2234934599999998</v>
      </c>
      <c r="Y148" s="90">
        <f t="shared" si="177"/>
        <v>0</v>
      </c>
      <c r="Z148" s="100" t="str">
        <f t="shared" si="136"/>
        <v>A+J=</v>
      </c>
      <c r="AA148" s="95">
        <f t="shared" si="137"/>
        <v>44942</v>
      </c>
      <c r="AB148" s="4"/>
      <c r="AC148" s="106">
        <f t="shared" si="145"/>
        <v>128</v>
      </c>
      <c r="AD148" s="111">
        <f t="shared" si="161"/>
        <v>48687</v>
      </c>
      <c r="AE148" s="107">
        <f t="shared" si="162"/>
        <v>170.22598883000003</v>
      </c>
      <c r="AF148" s="109">
        <f t="shared" si="163"/>
        <v>23</v>
      </c>
      <c r="AG148" s="118">
        <f t="shared" si="164"/>
        <v>1.84076689</v>
      </c>
      <c r="AH148" s="117">
        <f t="shared" si="165"/>
        <v>10.12566314</v>
      </c>
      <c r="AI148" s="113">
        <v>5.6143999999999999E-2</v>
      </c>
      <c r="AJ148" s="107">
        <f t="shared" si="166"/>
        <v>11.96643003</v>
      </c>
      <c r="AK148" s="106">
        <f t="shared" si="140"/>
        <v>128</v>
      </c>
      <c r="AL148" s="114" t="s">
        <v>117</v>
      </c>
      <c r="AM148" s="111">
        <f t="shared" si="167"/>
        <v>48715</v>
      </c>
      <c r="AN148" s="1"/>
      <c r="AO148" s="111">
        <f t="shared" si="141"/>
        <v>48441</v>
      </c>
      <c r="AP148" s="111">
        <f t="shared" si="168"/>
        <v>48442</v>
      </c>
      <c r="AQ148" s="173">
        <f t="shared" si="142"/>
        <v>48441</v>
      </c>
      <c r="AR148" s="174">
        <f>VLOOKUP(AP148,[1]Plan1!$G$181:$I$470,3)</f>
        <v>7276.54</v>
      </c>
      <c r="AS148" s="175">
        <f t="shared" si="169"/>
        <v>0</v>
      </c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22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3"/>
      <c r="DF148" s="1"/>
      <c r="DG148" s="1"/>
      <c r="DH148" s="1"/>
      <c r="DI148" s="1"/>
      <c r="DJ148" s="1"/>
      <c r="DK148" s="1"/>
      <c r="DL148" s="1"/>
      <c r="DM148" s="1"/>
      <c r="DN148" s="1"/>
      <c r="DO148" s="4"/>
      <c r="DP148" s="15"/>
      <c r="DQ148" s="15"/>
      <c r="DR148" s="24"/>
      <c r="DS148" s="15"/>
      <c r="DT148" s="1"/>
      <c r="DU148" s="15"/>
    </row>
    <row r="149" spans="1:125" ht="12.75" x14ac:dyDescent="0.2">
      <c r="A149" s="89">
        <f t="shared" si="178"/>
        <v>44918</v>
      </c>
      <c r="B149" s="105">
        <f t="shared" si="170"/>
        <v>1009.05558624</v>
      </c>
      <c r="C149" s="90">
        <f t="shared" si="179"/>
        <v>994.71948714999996</v>
      </c>
      <c r="D149" s="91">
        <f t="shared" si="180"/>
        <v>6434.2</v>
      </c>
      <c r="E149" s="92">
        <f t="shared" si="148"/>
        <v>6474.09</v>
      </c>
      <c r="F149" s="93">
        <f t="shared" si="181"/>
        <v>44911</v>
      </c>
      <c r="G149" s="94">
        <f t="shared" si="171"/>
        <v>6.199682944266538E-3</v>
      </c>
      <c r="H149" s="95">
        <f t="shared" si="158"/>
        <v>44942</v>
      </c>
      <c r="I149" s="95">
        <f t="shared" si="172"/>
        <v>44942</v>
      </c>
      <c r="J149" s="96">
        <f t="shared" si="159"/>
        <v>22</v>
      </c>
      <c r="K149" s="96">
        <f t="shared" si="160"/>
        <v>6</v>
      </c>
      <c r="L149" s="8">
        <f t="shared" si="182"/>
        <v>1.0016870200000001</v>
      </c>
      <c r="M149" s="97">
        <f t="shared" si="155"/>
        <v>1.0040996</v>
      </c>
      <c r="N149" s="97">
        <f t="shared" si="146"/>
        <v>1.0100245708376878</v>
      </c>
      <c r="O149" s="90">
        <f t="shared" si="149"/>
        <v>1.0117285</v>
      </c>
      <c r="P149" s="90">
        <f t="shared" si="173"/>
        <v>1006.38605465</v>
      </c>
      <c r="Q149" s="98">
        <f t="shared" si="144"/>
        <v>0</v>
      </c>
      <c r="R149" s="7">
        <f t="shared" si="183"/>
        <v>0</v>
      </c>
      <c r="S149" s="90">
        <f t="shared" si="174"/>
        <v>0</v>
      </c>
      <c r="T149" s="99">
        <f t="shared" si="184"/>
        <v>0.117687</v>
      </c>
      <c r="U149" s="98">
        <f t="shared" si="147"/>
        <v>6</v>
      </c>
      <c r="V149" s="98">
        <v>252</v>
      </c>
      <c r="W149" s="97">
        <f t="shared" si="175"/>
        <v>1.002652592</v>
      </c>
      <c r="X149" s="90">
        <f t="shared" si="176"/>
        <v>2.6695315900000001</v>
      </c>
      <c r="Y149" s="90">
        <f t="shared" si="177"/>
        <v>0</v>
      </c>
      <c r="Z149" s="100" t="str">
        <f t="shared" ref="Z149:Z212" si="185">IF($Q148&gt;0,VLOOKUP($A148,$AD$19:$AM$164,9),Z148)</f>
        <v>A+J=</v>
      </c>
      <c r="AA149" s="95">
        <f t="shared" ref="AA149:AA212" si="186">IF($Q148&gt;0,VLOOKUP($A148,$AD$19:$AM$164,10),AA148)</f>
        <v>44942</v>
      </c>
      <c r="AB149" s="4"/>
      <c r="AC149" s="106">
        <f t="shared" si="145"/>
        <v>129</v>
      </c>
      <c r="AD149" s="111">
        <f t="shared" si="161"/>
        <v>48715</v>
      </c>
      <c r="AE149" s="107">
        <f t="shared" si="162"/>
        <v>159.78875256000003</v>
      </c>
      <c r="AF149" s="109">
        <f t="shared" si="163"/>
        <v>19</v>
      </c>
      <c r="AG149" s="118">
        <f t="shared" si="164"/>
        <v>1.4339901900000001</v>
      </c>
      <c r="AH149" s="117">
        <f t="shared" si="165"/>
        <v>10.43723627</v>
      </c>
      <c r="AI149" s="113">
        <v>6.1314E-2</v>
      </c>
      <c r="AJ149" s="107">
        <f t="shared" si="166"/>
        <v>11.871226459999999</v>
      </c>
      <c r="AK149" s="106">
        <f t="shared" ref="AK149:AK164" si="187">AK148+1</f>
        <v>129</v>
      </c>
      <c r="AL149" s="114" t="s">
        <v>117</v>
      </c>
      <c r="AM149" s="111">
        <f t="shared" si="167"/>
        <v>48745</v>
      </c>
      <c r="AN149" s="1"/>
      <c r="AO149" s="111">
        <f t="shared" ref="AO149:AO172" si="188">EDATE(AO148,1)</f>
        <v>48472</v>
      </c>
      <c r="AP149" s="111">
        <f t="shared" si="168"/>
        <v>48472</v>
      </c>
      <c r="AQ149" s="173">
        <f t="shared" ref="AQ149:AQ172" si="189">EDATE(AQ148,1)</f>
        <v>48472</v>
      </c>
      <c r="AR149" s="174">
        <f>VLOOKUP(AP149,[1]Plan1!$G$181:$I$470,3)</f>
        <v>7276.54</v>
      </c>
      <c r="AS149" s="175">
        <f t="shared" si="169"/>
        <v>0</v>
      </c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22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3"/>
      <c r="DF149" s="1"/>
      <c r="DG149" s="1"/>
      <c r="DH149" s="1"/>
      <c r="DI149" s="1"/>
      <c r="DJ149" s="1"/>
      <c r="DK149" s="1"/>
      <c r="DL149" s="1"/>
      <c r="DM149" s="1"/>
      <c r="DN149" s="1"/>
      <c r="DO149" s="4"/>
      <c r="DP149" s="15"/>
      <c r="DQ149" s="15"/>
      <c r="DR149" s="24"/>
      <c r="DS149" s="15"/>
      <c r="DT149" s="1"/>
      <c r="DU149" s="15"/>
    </row>
    <row r="150" spans="1:125" ht="12.75" x14ac:dyDescent="0.2">
      <c r="A150" s="89">
        <f t="shared" si="178"/>
        <v>44919</v>
      </c>
      <c r="B150" s="105">
        <f t="shared" si="170"/>
        <v>1009.78484006</v>
      </c>
      <c r="C150" s="90">
        <f t="shared" si="179"/>
        <v>994.71948714999996</v>
      </c>
      <c r="D150" s="91">
        <f t="shared" si="180"/>
        <v>6434.2</v>
      </c>
      <c r="E150" s="92">
        <f t="shared" si="148"/>
        <v>6474.09</v>
      </c>
      <c r="F150" s="93">
        <f t="shared" si="181"/>
        <v>44911</v>
      </c>
      <c r="G150" s="94">
        <f t="shared" si="171"/>
        <v>6.199682944266538E-3</v>
      </c>
      <c r="H150" s="95">
        <f t="shared" si="158"/>
        <v>44942</v>
      </c>
      <c r="I150" s="95">
        <f t="shared" si="172"/>
        <v>44942</v>
      </c>
      <c r="J150" s="96">
        <f t="shared" si="159"/>
        <v>22</v>
      </c>
      <c r="K150" s="96">
        <f t="shared" si="160"/>
        <v>7</v>
      </c>
      <c r="L150" s="8">
        <f t="shared" si="182"/>
        <v>1.00196847</v>
      </c>
      <c r="M150" s="97">
        <f t="shared" si="155"/>
        <v>1.0040996</v>
      </c>
      <c r="N150" s="97">
        <f t="shared" si="146"/>
        <v>1.0100245708376878</v>
      </c>
      <c r="O150" s="90">
        <f t="shared" si="149"/>
        <v>1.0120127699999999</v>
      </c>
      <c r="P150" s="90">
        <f t="shared" si="173"/>
        <v>1006.66882356</v>
      </c>
      <c r="Q150" s="98">
        <f t="shared" ref="Q150:Q213" si="190">IF(VLOOKUP(A150,AD$19:AK$164,8)=VLOOKUP(A149,AD$19:AK$164,8),0,VLOOKUP(A150,AD$19:AK$164,8))</f>
        <v>0</v>
      </c>
      <c r="R150" s="7">
        <f t="shared" si="183"/>
        <v>0</v>
      </c>
      <c r="S150" s="90">
        <f t="shared" si="174"/>
        <v>0</v>
      </c>
      <c r="T150" s="99">
        <f t="shared" si="184"/>
        <v>0.117687</v>
      </c>
      <c r="U150" s="98">
        <f t="shared" si="147"/>
        <v>7</v>
      </c>
      <c r="V150" s="98">
        <v>252</v>
      </c>
      <c r="W150" s="97">
        <f t="shared" si="175"/>
        <v>1.0030953739999999</v>
      </c>
      <c r="X150" s="90">
        <f t="shared" si="176"/>
        <v>3.1160165000000002</v>
      </c>
      <c r="Y150" s="90">
        <f t="shared" si="177"/>
        <v>0</v>
      </c>
      <c r="Z150" s="100" t="str">
        <f t="shared" si="185"/>
        <v>A+J=</v>
      </c>
      <c r="AA150" s="95">
        <f t="shared" si="186"/>
        <v>44942</v>
      </c>
      <c r="AB150" s="4"/>
      <c r="AC150" s="106">
        <f t="shared" ref="AC150:AC164" si="191">AC149+1</f>
        <v>130</v>
      </c>
      <c r="AD150" s="111">
        <f t="shared" si="161"/>
        <v>48745</v>
      </c>
      <c r="AE150" s="107">
        <f t="shared" si="162"/>
        <v>149.44770387000003</v>
      </c>
      <c r="AF150" s="109">
        <f t="shared" si="163"/>
        <v>22</v>
      </c>
      <c r="AG150" s="118">
        <f t="shared" si="164"/>
        <v>1.5596374500000001</v>
      </c>
      <c r="AH150" s="117">
        <f t="shared" si="165"/>
        <v>10.341048689999999</v>
      </c>
      <c r="AI150" s="113">
        <v>6.4716999999999997E-2</v>
      </c>
      <c r="AJ150" s="107">
        <f t="shared" si="166"/>
        <v>11.900686139999999</v>
      </c>
      <c r="AK150" s="106">
        <f t="shared" si="187"/>
        <v>130</v>
      </c>
      <c r="AL150" s="114" t="s">
        <v>117</v>
      </c>
      <c r="AM150" s="111">
        <f t="shared" si="167"/>
        <v>48775</v>
      </c>
      <c r="AN150" s="1"/>
      <c r="AO150" s="111">
        <f t="shared" si="188"/>
        <v>48502</v>
      </c>
      <c r="AP150" s="111">
        <f t="shared" si="168"/>
        <v>48502</v>
      </c>
      <c r="AQ150" s="173">
        <f t="shared" si="189"/>
        <v>48502</v>
      </c>
      <c r="AR150" s="174">
        <f>VLOOKUP(AP150,[1]Plan1!$G$181:$I$470,3)</f>
        <v>7276.54</v>
      </c>
      <c r="AS150" s="175">
        <f t="shared" si="169"/>
        <v>0</v>
      </c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22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3"/>
      <c r="DF150" s="1"/>
      <c r="DG150" s="1"/>
      <c r="DH150" s="1"/>
      <c r="DI150" s="1"/>
      <c r="DJ150" s="1"/>
      <c r="DK150" s="1"/>
      <c r="DL150" s="1"/>
      <c r="DM150" s="1"/>
      <c r="DN150" s="1"/>
      <c r="DO150" s="4"/>
      <c r="DP150" s="15"/>
      <c r="DQ150" s="15"/>
      <c r="DR150" s="24"/>
      <c r="DS150" s="15"/>
      <c r="DT150" s="1"/>
      <c r="DU150" s="15"/>
    </row>
    <row r="151" spans="1:125" ht="12.75" x14ac:dyDescent="0.2">
      <c r="A151" s="89">
        <f t="shared" si="178"/>
        <v>44920</v>
      </c>
      <c r="B151" s="105">
        <f t="shared" si="170"/>
        <v>1009.78484006</v>
      </c>
      <c r="C151" s="90">
        <f t="shared" si="179"/>
        <v>994.71948714999996</v>
      </c>
      <c r="D151" s="91">
        <f t="shared" si="180"/>
        <v>6434.2</v>
      </c>
      <c r="E151" s="92">
        <f t="shared" si="148"/>
        <v>6474.09</v>
      </c>
      <c r="F151" s="93">
        <f t="shared" si="181"/>
        <v>44911</v>
      </c>
      <c r="G151" s="94">
        <f t="shared" si="171"/>
        <v>6.199682944266538E-3</v>
      </c>
      <c r="H151" s="95">
        <f t="shared" si="158"/>
        <v>44942</v>
      </c>
      <c r="I151" s="95">
        <f t="shared" si="172"/>
        <v>44942</v>
      </c>
      <c r="J151" s="96">
        <f t="shared" si="159"/>
        <v>22</v>
      </c>
      <c r="K151" s="96">
        <f t="shared" si="160"/>
        <v>7</v>
      </c>
      <c r="L151" s="8">
        <f t="shared" si="182"/>
        <v>1.00196847</v>
      </c>
      <c r="M151" s="97">
        <f t="shared" si="155"/>
        <v>1.0040996</v>
      </c>
      <c r="N151" s="97">
        <f t="shared" si="146"/>
        <v>1.0100245708376878</v>
      </c>
      <c r="O151" s="90">
        <f t="shared" si="149"/>
        <v>1.0120127699999999</v>
      </c>
      <c r="P151" s="90">
        <f t="shared" si="173"/>
        <v>1006.66882356</v>
      </c>
      <c r="Q151" s="98">
        <f t="shared" si="190"/>
        <v>0</v>
      </c>
      <c r="R151" s="7">
        <f t="shared" si="183"/>
        <v>0</v>
      </c>
      <c r="S151" s="90">
        <f t="shared" si="174"/>
        <v>0</v>
      </c>
      <c r="T151" s="99">
        <f t="shared" si="184"/>
        <v>0.117687</v>
      </c>
      <c r="U151" s="98">
        <f t="shared" si="147"/>
        <v>7</v>
      </c>
      <c r="V151" s="98">
        <v>252</v>
      </c>
      <c r="W151" s="97">
        <f t="shared" si="175"/>
        <v>1.0030953739999999</v>
      </c>
      <c r="X151" s="90">
        <f t="shared" si="176"/>
        <v>3.1160165000000002</v>
      </c>
      <c r="Y151" s="90">
        <f t="shared" si="177"/>
        <v>0</v>
      </c>
      <c r="Z151" s="100" t="str">
        <f t="shared" si="185"/>
        <v>A+J=</v>
      </c>
      <c r="AA151" s="95">
        <f t="shared" si="186"/>
        <v>44942</v>
      </c>
      <c r="AB151" s="4"/>
      <c r="AC151" s="106">
        <f t="shared" si="191"/>
        <v>131</v>
      </c>
      <c r="AD151" s="111">
        <f t="shared" si="161"/>
        <v>48775</v>
      </c>
      <c r="AE151" s="107">
        <f t="shared" si="162"/>
        <v>138.97829443000003</v>
      </c>
      <c r="AF151" s="109">
        <f t="shared" si="163"/>
        <v>21</v>
      </c>
      <c r="AG151" s="118">
        <f t="shared" si="164"/>
        <v>1.3920899600000001</v>
      </c>
      <c r="AH151" s="117">
        <f t="shared" si="165"/>
        <v>10.46940944</v>
      </c>
      <c r="AI151" s="113">
        <v>7.0054000000000005E-2</v>
      </c>
      <c r="AJ151" s="107">
        <f t="shared" si="166"/>
        <v>11.8614994</v>
      </c>
      <c r="AK151" s="106">
        <f t="shared" si="187"/>
        <v>131</v>
      </c>
      <c r="AL151" s="114" t="s">
        <v>117</v>
      </c>
      <c r="AM151" s="111">
        <f t="shared" si="167"/>
        <v>48806</v>
      </c>
      <c r="AN151" s="1"/>
      <c r="AO151" s="111">
        <f t="shared" si="188"/>
        <v>48533</v>
      </c>
      <c r="AP151" s="111">
        <f t="shared" si="168"/>
        <v>48534</v>
      </c>
      <c r="AQ151" s="173">
        <f t="shared" si="189"/>
        <v>48533</v>
      </c>
      <c r="AR151" s="174">
        <f>VLOOKUP(AP151,[1]Plan1!$G$181:$I$470,3)</f>
        <v>7276.54</v>
      </c>
      <c r="AS151" s="175">
        <f t="shared" si="169"/>
        <v>0</v>
      </c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22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3"/>
      <c r="DF151" s="1"/>
      <c r="DG151" s="1"/>
      <c r="DH151" s="1"/>
      <c r="DI151" s="1"/>
      <c r="DJ151" s="1"/>
      <c r="DK151" s="1"/>
      <c r="DL151" s="1"/>
      <c r="DM151" s="1"/>
      <c r="DN151" s="1"/>
      <c r="DO151" s="4"/>
      <c r="DP151" s="15"/>
      <c r="DQ151" s="15"/>
      <c r="DR151" s="24"/>
      <c r="DS151" s="15"/>
      <c r="DT151" s="1"/>
      <c r="DU151" s="15"/>
    </row>
    <row r="152" spans="1:125" ht="12.75" x14ac:dyDescent="0.2">
      <c r="A152" s="89">
        <f t="shared" si="178"/>
        <v>44921</v>
      </c>
      <c r="B152" s="105">
        <f t="shared" si="170"/>
        <v>1009.78484006</v>
      </c>
      <c r="C152" s="90">
        <f t="shared" si="179"/>
        <v>994.71948714999996</v>
      </c>
      <c r="D152" s="91">
        <f t="shared" si="180"/>
        <v>6434.2</v>
      </c>
      <c r="E152" s="92">
        <f t="shared" si="148"/>
        <v>6474.09</v>
      </c>
      <c r="F152" s="93">
        <f t="shared" si="181"/>
        <v>44911</v>
      </c>
      <c r="G152" s="94">
        <f t="shared" si="171"/>
        <v>6.199682944266538E-3</v>
      </c>
      <c r="H152" s="95">
        <f t="shared" si="158"/>
        <v>44942</v>
      </c>
      <c r="I152" s="95">
        <f t="shared" si="172"/>
        <v>44942</v>
      </c>
      <c r="J152" s="96">
        <f t="shared" si="159"/>
        <v>22</v>
      </c>
      <c r="K152" s="96">
        <f t="shared" si="160"/>
        <v>7</v>
      </c>
      <c r="L152" s="8">
        <f t="shared" si="182"/>
        <v>1.00196847</v>
      </c>
      <c r="M152" s="97">
        <f t="shared" si="155"/>
        <v>1.0040996</v>
      </c>
      <c r="N152" s="97">
        <f t="shared" si="146"/>
        <v>1.0100245708376878</v>
      </c>
      <c r="O152" s="90">
        <f t="shared" si="149"/>
        <v>1.0120127699999999</v>
      </c>
      <c r="P152" s="90">
        <f t="shared" si="173"/>
        <v>1006.66882356</v>
      </c>
      <c r="Q152" s="98">
        <f t="shared" si="190"/>
        <v>0</v>
      </c>
      <c r="R152" s="7">
        <f t="shared" si="183"/>
        <v>0</v>
      </c>
      <c r="S152" s="90">
        <f t="shared" si="174"/>
        <v>0</v>
      </c>
      <c r="T152" s="99">
        <f t="shared" si="184"/>
        <v>0.117687</v>
      </c>
      <c r="U152" s="98">
        <f t="shared" si="147"/>
        <v>7</v>
      </c>
      <c r="V152" s="98">
        <v>252</v>
      </c>
      <c r="W152" s="97">
        <f t="shared" si="175"/>
        <v>1.0030953739999999</v>
      </c>
      <c r="X152" s="90">
        <f t="shared" si="176"/>
        <v>3.1160165000000002</v>
      </c>
      <c r="Y152" s="90">
        <f t="shared" si="177"/>
        <v>0</v>
      </c>
      <c r="Z152" s="100" t="str">
        <f t="shared" si="185"/>
        <v>A+J=</v>
      </c>
      <c r="AA152" s="95">
        <f t="shared" si="186"/>
        <v>44942</v>
      </c>
      <c r="AB152" s="4"/>
      <c r="AC152" s="106">
        <f t="shared" si="191"/>
        <v>132</v>
      </c>
      <c r="AD152" s="111">
        <f t="shared" si="161"/>
        <v>48806</v>
      </c>
      <c r="AE152" s="107">
        <f t="shared" si="162"/>
        <v>128.43415021000004</v>
      </c>
      <c r="AF152" s="109">
        <f t="shared" si="163"/>
        <v>21</v>
      </c>
      <c r="AG152" s="118">
        <f t="shared" si="164"/>
        <v>1.2945684900000001</v>
      </c>
      <c r="AH152" s="117">
        <f t="shared" si="165"/>
        <v>10.54414422</v>
      </c>
      <c r="AI152" s="113">
        <v>7.5869000000000006E-2</v>
      </c>
      <c r="AJ152" s="107">
        <f t="shared" si="166"/>
        <v>11.838712709999999</v>
      </c>
      <c r="AK152" s="106">
        <f t="shared" si="187"/>
        <v>132</v>
      </c>
      <c r="AL152" s="114" t="s">
        <v>117</v>
      </c>
      <c r="AM152" s="111">
        <f t="shared" si="167"/>
        <v>48837</v>
      </c>
      <c r="AN152" s="1"/>
      <c r="AO152" s="111">
        <f t="shared" si="188"/>
        <v>48563</v>
      </c>
      <c r="AP152" s="111">
        <f t="shared" si="168"/>
        <v>48563</v>
      </c>
      <c r="AQ152" s="173">
        <f t="shared" si="189"/>
        <v>48563</v>
      </c>
      <c r="AR152" s="174">
        <f>VLOOKUP(AP152,[1]Plan1!$G$181:$I$470,3)</f>
        <v>7276.54</v>
      </c>
      <c r="AS152" s="175">
        <f t="shared" si="169"/>
        <v>0</v>
      </c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22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3"/>
      <c r="DF152" s="1"/>
      <c r="DG152" s="1"/>
      <c r="DH152" s="1"/>
      <c r="DI152" s="1"/>
      <c r="DJ152" s="1"/>
      <c r="DK152" s="1"/>
      <c r="DL152" s="1"/>
      <c r="DM152" s="1"/>
      <c r="DN152" s="1"/>
      <c r="DO152" s="4"/>
      <c r="DP152" s="15"/>
      <c r="DQ152" s="15"/>
      <c r="DR152" s="24"/>
      <c r="DS152" s="15"/>
      <c r="DT152" s="1"/>
      <c r="DU152" s="15"/>
    </row>
    <row r="153" spans="1:125" ht="12.75" x14ac:dyDescent="0.2">
      <c r="A153" s="89">
        <f t="shared" si="178"/>
        <v>44922</v>
      </c>
      <c r="B153" s="105">
        <f t="shared" si="170"/>
        <v>1010.51461152</v>
      </c>
      <c r="C153" s="90">
        <f t="shared" si="179"/>
        <v>994.71948714999996</v>
      </c>
      <c r="D153" s="91">
        <f t="shared" si="180"/>
        <v>6434.2</v>
      </c>
      <c r="E153" s="92">
        <f t="shared" si="148"/>
        <v>6474.09</v>
      </c>
      <c r="F153" s="93">
        <f t="shared" si="181"/>
        <v>44911</v>
      </c>
      <c r="G153" s="94">
        <f t="shared" si="171"/>
        <v>6.199682944266538E-3</v>
      </c>
      <c r="H153" s="95">
        <f t="shared" si="158"/>
        <v>44942</v>
      </c>
      <c r="I153" s="95">
        <f t="shared" si="172"/>
        <v>44942</v>
      </c>
      <c r="J153" s="96">
        <f t="shared" si="159"/>
        <v>22</v>
      </c>
      <c r="K153" s="96">
        <f t="shared" si="160"/>
        <v>8</v>
      </c>
      <c r="L153" s="8">
        <f t="shared" si="182"/>
        <v>1.0022499899999999</v>
      </c>
      <c r="M153" s="97">
        <f t="shared" si="155"/>
        <v>1.0040996</v>
      </c>
      <c r="N153" s="97">
        <f t="shared" si="146"/>
        <v>1.0100245708376878</v>
      </c>
      <c r="O153" s="90">
        <f t="shared" si="149"/>
        <v>1.01229711</v>
      </c>
      <c r="P153" s="90">
        <f t="shared" si="173"/>
        <v>1006.9516621</v>
      </c>
      <c r="Q153" s="98">
        <f t="shared" si="190"/>
        <v>0</v>
      </c>
      <c r="R153" s="7">
        <f t="shared" si="183"/>
        <v>0</v>
      </c>
      <c r="S153" s="90">
        <f t="shared" si="174"/>
        <v>0</v>
      </c>
      <c r="T153" s="99">
        <f t="shared" si="184"/>
        <v>0.117687</v>
      </c>
      <c r="U153" s="98">
        <f t="shared" si="147"/>
        <v>8</v>
      </c>
      <c r="V153" s="98">
        <v>252</v>
      </c>
      <c r="W153" s="97">
        <f t="shared" si="175"/>
        <v>1.0035383520000001</v>
      </c>
      <c r="X153" s="90">
        <f t="shared" si="176"/>
        <v>3.5629494199999998</v>
      </c>
      <c r="Y153" s="90">
        <f t="shared" si="177"/>
        <v>0</v>
      </c>
      <c r="Z153" s="100" t="str">
        <f t="shared" si="185"/>
        <v>A+J=</v>
      </c>
      <c r="AA153" s="95">
        <f t="shared" si="186"/>
        <v>44942</v>
      </c>
      <c r="AB153" s="4"/>
      <c r="AC153" s="106">
        <f t="shared" si="191"/>
        <v>133</v>
      </c>
      <c r="AD153" s="111">
        <f t="shared" si="161"/>
        <v>48837</v>
      </c>
      <c r="AE153" s="107">
        <f t="shared" si="162"/>
        <v>117.85849698000004</v>
      </c>
      <c r="AF153" s="109">
        <f t="shared" si="163"/>
        <v>22</v>
      </c>
      <c r="AG153" s="118">
        <f t="shared" si="164"/>
        <v>1.2535970599999999</v>
      </c>
      <c r="AH153" s="117">
        <f t="shared" si="165"/>
        <v>10.57565323</v>
      </c>
      <c r="AI153" s="113">
        <v>8.2343E-2</v>
      </c>
      <c r="AJ153" s="107">
        <f t="shared" si="166"/>
        <v>11.829250290000001</v>
      </c>
      <c r="AK153" s="106">
        <f t="shared" si="187"/>
        <v>133</v>
      </c>
      <c r="AL153" s="114" t="s">
        <v>117</v>
      </c>
      <c r="AM153" s="111">
        <f t="shared" si="167"/>
        <v>48869</v>
      </c>
      <c r="AN153" s="1"/>
      <c r="AO153" s="111">
        <f t="shared" si="188"/>
        <v>48594</v>
      </c>
      <c r="AP153" s="111">
        <f t="shared" si="168"/>
        <v>48596</v>
      </c>
      <c r="AQ153" s="173">
        <f t="shared" si="189"/>
        <v>48594</v>
      </c>
      <c r="AR153" s="174">
        <f>VLOOKUP(AP153,[1]Plan1!$G$181:$I$470,3)</f>
        <v>7276.54</v>
      </c>
      <c r="AS153" s="175">
        <f t="shared" si="169"/>
        <v>0</v>
      </c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22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3"/>
      <c r="DF153" s="1"/>
      <c r="DG153" s="1"/>
      <c r="DH153" s="1"/>
      <c r="DI153" s="1"/>
      <c r="DJ153" s="1"/>
      <c r="DK153" s="1"/>
      <c r="DL153" s="1"/>
      <c r="DM153" s="1"/>
      <c r="DN153" s="1"/>
      <c r="DO153" s="4"/>
      <c r="DP153" s="15"/>
      <c r="DQ153" s="15"/>
      <c r="DR153" s="24"/>
      <c r="DS153" s="15"/>
      <c r="DT153" s="1"/>
      <c r="DU153" s="15"/>
    </row>
    <row r="154" spans="1:125" ht="12.75" x14ac:dyDescent="0.2">
      <c r="A154" s="89">
        <f t="shared" si="178"/>
        <v>44923</v>
      </c>
      <c r="B154" s="105">
        <f t="shared" si="170"/>
        <v>1011.2449208600001</v>
      </c>
      <c r="C154" s="90">
        <f t="shared" si="179"/>
        <v>994.71948714999996</v>
      </c>
      <c r="D154" s="91">
        <f t="shared" si="180"/>
        <v>6434.2</v>
      </c>
      <c r="E154" s="92">
        <f t="shared" si="148"/>
        <v>6474.09</v>
      </c>
      <c r="F154" s="93">
        <f t="shared" si="181"/>
        <v>44911</v>
      </c>
      <c r="G154" s="94">
        <f t="shared" si="171"/>
        <v>6.199682944266538E-3</v>
      </c>
      <c r="H154" s="95">
        <f t="shared" si="158"/>
        <v>44942</v>
      </c>
      <c r="I154" s="95">
        <f t="shared" si="172"/>
        <v>44942</v>
      </c>
      <c r="J154" s="96">
        <f t="shared" si="159"/>
        <v>22</v>
      </c>
      <c r="K154" s="96">
        <f t="shared" si="160"/>
        <v>9</v>
      </c>
      <c r="L154" s="8">
        <f t="shared" si="182"/>
        <v>1.0025316</v>
      </c>
      <c r="M154" s="97">
        <f t="shared" si="155"/>
        <v>1.0040996</v>
      </c>
      <c r="N154" s="97">
        <f t="shared" si="146"/>
        <v>1.0100245708376878</v>
      </c>
      <c r="O154" s="90">
        <f t="shared" si="149"/>
        <v>1.01258154</v>
      </c>
      <c r="P154" s="90">
        <f t="shared" si="173"/>
        <v>1007.23459016</v>
      </c>
      <c r="Q154" s="98">
        <f t="shared" si="190"/>
        <v>0</v>
      </c>
      <c r="R154" s="7">
        <f t="shared" si="183"/>
        <v>0</v>
      </c>
      <c r="S154" s="90">
        <f t="shared" si="174"/>
        <v>0</v>
      </c>
      <c r="T154" s="99">
        <f t="shared" si="184"/>
        <v>0.117687</v>
      </c>
      <c r="U154" s="98">
        <f t="shared" si="147"/>
        <v>9</v>
      </c>
      <c r="V154" s="98">
        <v>252</v>
      </c>
      <c r="W154" s="97">
        <f t="shared" si="175"/>
        <v>1.003981526</v>
      </c>
      <c r="X154" s="90">
        <f t="shared" si="176"/>
        <v>4.0103306999999999</v>
      </c>
      <c r="Y154" s="90">
        <f t="shared" si="177"/>
        <v>0</v>
      </c>
      <c r="Z154" s="100" t="str">
        <f t="shared" si="185"/>
        <v>A+J=</v>
      </c>
      <c r="AA154" s="95">
        <f t="shared" si="186"/>
        <v>44942</v>
      </c>
      <c r="AB154" s="4"/>
      <c r="AC154" s="106">
        <f t="shared" si="191"/>
        <v>134</v>
      </c>
      <c r="AD154" s="111">
        <f t="shared" si="161"/>
        <v>48869</v>
      </c>
      <c r="AE154" s="107">
        <f t="shared" si="162"/>
        <v>107.16342768000004</v>
      </c>
      <c r="AF154" s="109">
        <f t="shared" si="163"/>
        <v>21</v>
      </c>
      <c r="AG154" s="118">
        <f t="shared" si="164"/>
        <v>1.0978397499999999</v>
      </c>
      <c r="AH154" s="117">
        <f t="shared" si="165"/>
        <v>10.6950693</v>
      </c>
      <c r="AI154" s="113">
        <v>9.0745000000000006E-2</v>
      </c>
      <c r="AJ154" s="107">
        <f t="shared" si="166"/>
        <v>11.79290905</v>
      </c>
      <c r="AK154" s="106">
        <f t="shared" si="187"/>
        <v>134</v>
      </c>
      <c r="AL154" s="114" t="s">
        <v>117</v>
      </c>
      <c r="AM154" s="111">
        <f t="shared" si="167"/>
        <v>48899</v>
      </c>
      <c r="AN154" s="1"/>
      <c r="AO154" s="111">
        <f t="shared" si="188"/>
        <v>48625</v>
      </c>
      <c r="AP154" s="111">
        <f t="shared" si="168"/>
        <v>48625</v>
      </c>
      <c r="AQ154" s="173">
        <f t="shared" si="189"/>
        <v>48625</v>
      </c>
      <c r="AR154" s="174">
        <f>VLOOKUP(AP154,[1]Plan1!$G$181:$I$470,3)</f>
        <v>7276.54</v>
      </c>
      <c r="AS154" s="175">
        <f t="shared" si="169"/>
        <v>0</v>
      </c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22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3"/>
      <c r="DF154" s="1"/>
      <c r="DG154" s="1"/>
      <c r="DH154" s="1"/>
      <c r="DI154" s="1"/>
      <c r="DJ154" s="1"/>
      <c r="DK154" s="1"/>
      <c r="DL154" s="1"/>
      <c r="DM154" s="1"/>
      <c r="DN154" s="1"/>
      <c r="DO154" s="4"/>
      <c r="DP154" s="15"/>
      <c r="DQ154" s="15"/>
      <c r="DR154" s="24"/>
      <c r="DS154" s="15"/>
      <c r="DT154" s="1"/>
      <c r="DU154" s="15"/>
    </row>
    <row r="155" spans="1:125" ht="12.75" x14ac:dyDescent="0.2">
      <c r="A155" s="89">
        <f t="shared" si="178"/>
        <v>44924</v>
      </c>
      <c r="B155" s="105">
        <f t="shared" si="170"/>
        <v>1011.97575738</v>
      </c>
      <c r="C155" s="90">
        <f t="shared" si="179"/>
        <v>994.71948714999996</v>
      </c>
      <c r="D155" s="91">
        <f t="shared" si="180"/>
        <v>6434.2</v>
      </c>
      <c r="E155" s="92">
        <f t="shared" si="148"/>
        <v>6474.09</v>
      </c>
      <c r="F155" s="93">
        <f t="shared" si="181"/>
        <v>44911</v>
      </c>
      <c r="G155" s="94">
        <f t="shared" si="171"/>
        <v>6.199682944266538E-3</v>
      </c>
      <c r="H155" s="95">
        <f t="shared" si="158"/>
        <v>44942</v>
      </c>
      <c r="I155" s="95">
        <f t="shared" si="172"/>
        <v>44942</v>
      </c>
      <c r="J155" s="96">
        <f t="shared" si="159"/>
        <v>22</v>
      </c>
      <c r="K155" s="96">
        <f t="shared" si="160"/>
        <v>10</v>
      </c>
      <c r="L155" s="8">
        <f t="shared" si="182"/>
        <v>1.00281328</v>
      </c>
      <c r="M155" s="97">
        <f t="shared" si="155"/>
        <v>1.0040996</v>
      </c>
      <c r="N155" s="97">
        <f t="shared" si="146"/>
        <v>1.0100245708376878</v>
      </c>
      <c r="O155" s="90">
        <f t="shared" si="149"/>
        <v>1.01286605</v>
      </c>
      <c r="P155" s="90">
        <f t="shared" si="173"/>
        <v>1007.5175978</v>
      </c>
      <c r="Q155" s="98">
        <f t="shared" si="190"/>
        <v>0</v>
      </c>
      <c r="R155" s="7">
        <f t="shared" si="183"/>
        <v>0</v>
      </c>
      <c r="S155" s="90">
        <f t="shared" si="174"/>
        <v>0</v>
      </c>
      <c r="T155" s="99">
        <f t="shared" si="184"/>
        <v>0.117687</v>
      </c>
      <c r="U155" s="98">
        <f t="shared" si="147"/>
        <v>10</v>
      </c>
      <c r="V155" s="98">
        <v>252</v>
      </c>
      <c r="W155" s="97">
        <f t="shared" si="175"/>
        <v>1.0044248950000001</v>
      </c>
      <c r="X155" s="90">
        <f t="shared" si="176"/>
        <v>4.4581595800000002</v>
      </c>
      <c r="Y155" s="90">
        <f t="shared" si="177"/>
        <v>0</v>
      </c>
      <c r="Z155" s="100" t="str">
        <f t="shared" si="185"/>
        <v>A+J=</v>
      </c>
      <c r="AA155" s="95">
        <f t="shared" si="186"/>
        <v>44942</v>
      </c>
      <c r="AB155" s="4"/>
      <c r="AC155" s="106">
        <f t="shared" si="191"/>
        <v>135</v>
      </c>
      <c r="AD155" s="111">
        <f t="shared" si="161"/>
        <v>48899</v>
      </c>
      <c r="AE155" s="107">
        <f t="shared" si="162"/>
        <v>96.355460190000045</v>
      </c>
      <c r="AF155" s="109">
        <f t="shared" si="163"/>
        <v>20</v>
      </c>
      <c r="AG155" s="118">
        <f t="shared" si="164"/>
        <v>0.95047197999999999</v>
      </c>
      <c r="AH155" s="117">
        <f t="shared" si="165"/>
        <v>10.807967489999999</v>
      </c>
      <c r="AI155" s="113">
        <v>0.100855</v>
      </c>
      <c r="AJ155" s="107">
        <f t="shared" si="166"/>
        <v>11.758439469999999</v>
      </c>
      <c r="AK155" s="106">
        <f t="shared" si="187"/>
        <v>135</v>
      </c>
      <c r="AL155" s="114" t="s">
        <v>117</v>
      </c>
      <c r="AM155" s="111">
        <f t="shared" si="167"/>
        <v>48928</v>
      </c>
      <c r="AN155" s="1"/>
      <c r="AO155" s="111">
        <f t="shared" si="188"/>
        <v>48653</v>
      </c>
      <c r="AP155" s="111">
        <f t="shared" si="168"/>
        <v>48653</v>
      </c>
      <c r="AQ155" s="173">
        <f t="shared" si="189"/>
        <v>48653</v>
      </c>
      <c r="AR155" s="174">
        <f>VLOOKUP(AP155,[1]Plan1!$G$181:$I$470,3)</f>
        <v>7276.54</v>
      </c>
      <c r="AS155" s="175">
        <f t="shared" si="169"/>
        <v>0</v>
      </c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22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3"/>
      <c r="DF155" s="1"/>
      <c r="DG155" s="1"/>
      <c r="DH155" s="1"/>
      <c r="DI155" s="1"/>
      <c r="DJ155" s="1"/>
      <c r="DK155" s="1"/>
      <c r="DL155" s="1"/>
      <c r="DM155" s="1"/>
      <c r="DN155" s="1"/>
      <c r="DO155" s="4"/>
      <c r="DP155" s="15"/>
      <c r="DQ155" s="15"/>
      <c r="DR155" s="24"/>
      <c r="DS155" s="15"/>
      <c r="DT155" s="1"/>
      <c r="DU155" s="15"/>
    </row>
    <row r="156" spans="1:125" ht="12.75" x14ac:dyDescent="0.2">
      <c r="A156" s="89">
        <f t="shared" si="178"/>
        <v>44925</v>
      </c>
      <c r="B156" s="105">
        <f t="shared" si="170"/>
        <v>1012.70712234</v>
      </c>
      <c r="C156" s="90">
        <f t="shared" si="179"/>
        <v>994.71948714999996</v>
      </c>
      <c r="D156" s="91">
        <f t="shared" si="180"/>
        <v>6434.2</v>
      </c>
      <c r="E156" s="92">
        <f t="shared" si="148"/>
        <v>6474.09</v>
      </c>
      <c r="F156" s="93">
        <f t="shared" si="181"/>
        <v>44911</v>
      </c>
      <c r="G156" s="94">
        <f t="shared" si="171"/>
        <v>6.199682944266538E-3</v>
      </c>
      <c r="H156" s="95">
        <f t="shared" si="158"/>
        <v>44942</v>
      </c>
      <c r="I156" s="95">
        <f t="shared" si="172"/>
        <v>44942</v>
      </c>
      <c r="J156" s="96">
        <f t="shared" si="159"/>
        <v>22</v>
      </c>
      <c r="K156" s="96">
        <f t="shared" si="160"/>
        <v>11</v>
      </c>
      <c r="L156" s="8">
        <f t="shared" si="182"/>
        <v>1.00309505</v>
      </c>
      <c r="M156" s="97">
        <f t="shared" si="155"/>
        <v>1.0040996</v>
      </c>
      <c r="N156" s="97">
        <f t="shared" si="146"/>
        <v>1.0100245708376878</v>
      </c>
      <c r="O156" s="90">
        <f t="shared" si="149"/>
        <v>1.0131506400000001</v>
      </c>
      <c r="P156" s="90">
        <f t="shared" si="173"/>
        <v>1007.8006850199999</v>
      </c>
      <c r="Q156" s="98">
        <f t="shared" si="190"/>
        <v>0</v>
      </c>
      <c r="R156" s="7">
        <f t="shared" si="183"/>
        <v>0</v>
      </c>
      <c r="S156" s="90">
        <f t="shared" si="174"/>
        <v>0</v>
      </c>
      <c r="T156" s="99">
        <f t="shared" si="184"/>
        <v>0.117687</v>
      </c>
      <c r="U156" s="98">
        <f t="shared" si="147"/>
        <v>11</v>
      </c>
      <c r="V156" s="98">
        <v>252</v>
      </c>
      <c r="W156" s="97">
        <f t="shared" si="175"/>
        <v>1.00486846</v>
      </c>
      <c r="X156" s="90">
        <f t="shared" si="176"/>
        <v>4.9064373200000002</v>
      </c>
      <c r="Y156" s="90">
        <f t="shared" si="177"/>
        <v>0</v>
      </c>
      <c r="Z156" s="100" t="str">
        <f t="shared" si="185"/>
        <v>A+J=</v>
      </c>
      <c r="AA156" s="95">
        <f t="shared" si="186"/>
        <v>44942</v>
      </c>
      <c r="AB156" s="4"/>
      <c r="AC156" s="106">
        <f t="shared" si="191"/>
        <v>136</v>
      </c>
      <c r="AD156" s="111">
        <f t="shared" si="161"/>
        <v>48928</v>
      </c>
      <c r="AE156" s="107">
        <f t="shared" ref="AE156:AE164" si="192">(AE155-AH156)</f>
        <v>85.506895290000045</v>
      </c>
      <c r="AF156" s="109">
        <f t="shared" ref="AF156:AF164" si="193">NETWORKDAYS(AD155,AD156,AD$169:AD$511)-1</f>
        <v>21</v>
      </c>
      <c r="AG156" s="118">
        <f t="shared" ref="AG156:AG164" si="194">TRUNC(AE155*(ROUND((1+T$19)^(AF156/252),9)-1),8)</f>
        <v>0.89754118000000005</v>
      </c>
      <c r="AH156" s="117">
        <f t="shared" ref="AH156:AH164" si="195">TRUNC((AE155*AI156),8)</f>
        <v>10.8485649</v>
      </c>
      <c r="AI156" s="113">
        <v>0.11258899999999999</v>
      </c>
      <c r="AJ156" s="107">
        <f t="shared" ref="AJ156:AJ164" si="196">(AG156+AH156)</f>
        <v>11.746106079999999</v>
      </c>
      <c r="AK156" s="106">
        <f t="shared" si="187"/>
        <v>136</v>
      </c>
      <c r="AL156" s="114" t="s">
        <v>117</v>
      </c>
      <c r="AM156" s="111">
        <f t="shared" ref="AM156:AM163" si="197">AD157</f>
        <v>48960</v>
      </c>
      <c r="AN156" s="1"/>
      <c r="AO156" s="111">
        <f t="shared" si="188"/>
        <v>48684</v>
      </c>
      <c r="AP156" s="111">
        <f t="shared" si="168"/>
        <v>48687</v>
      </c>
      <c r="AQ156" s="173">
        <f t="shared" si="189"/>
        <v>48684</v>
      </c>
      <c r="AR156" s="174">
        <f>VLOOKUP(AP156,[1]Plan1!$G$181:$I$470,3)</f>
        <v>7276.54</v>
      </c>
      <c r="AS156" s="175">
        <f t="shared" si="169"/>
        <v>0</v>
      </c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22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3"/>
      <c r="DF156" s="1"/>
      <c r="DG156" s="1"/>
      <c r="DH156" s="1"/>
      <c r="DI156" s="1"/>
      <c r="DJ156" s="1"/>
      <c r="DK156" s="1"/>
      <c r="DL156" s="1"/>
      <c r="DM156" s="1"/>
      <c r="DN156" s="1"/>
      <c r="DO156" s="4"/>
      <c r="DP156" s="15"/>
      <c r="DQ156" s="15"/>
      <c r="DR156" s="24"/>
      <c r="DS156" s="15"/>
      <c r="DT156" s="1"/>
      <c r="DU156" s="15"/>
    </row>
    <row r="157" spans="1:125" ht="12.75" x14ac:dyDescent="0.2">
      <c r="A157" s="89">
        <f t="shared" si="178"/>
        <v>44926</v>
      </c>
      <c r="B157" s="105">
        <f t="shared" si="170"/>
        <v>1013.4390160199999</v>
      </c>
      <c r="C157" s="90">
        <f t="shared" si="179"/>
        <v>994.71948714999996</v>
      </c>
      <c r="D157" s="91">
        <f t="shared" si="180"/>
        <v>6434.2</v>
      </c>
      <c r="E157" s="92">
        <f t="shared" si="148"/>
        <v>6474.09</v>
      </c>
      <c r="F157" s="93">
        <f t="shared" si="181"/>
        <v>44911</v>
      </c>
      <c r="G157" s="94">
        <f t="shared" si="171"/>
        <v>6.199682944266538E-3</v>
      </c>
      <c r="H157" s="95">
        <f t="shared" si="158"/>
        <v>44942</v>
      </c>
      <c r="I157" s="95">
        <f t="shared" si="172"/>
        <v>44942</v>
      </c>
      <c r="J157" s="96">
        <f t="shared" si="159"/>
        <v>22</v>
      </c>
      <c r="K157" s="96">
        <f t="shared" si="160"/>
        <v>12</v>
      </c>
      <c r="L157" s="8">
        <f t="shared" si="182"/>
        <v>1.00337689</v>
      </c>
      <c r="M157" s="97">
        <f t="shared" si="155"/>
        <v>1.0040996</v>
      </c>
      <c r="N157" s="97">
        <f t="shared" si="146"/>
        <v>1.0100245708376878</v>
      </c>
      <c r="O157" s="90">
        <f t="shared" si="149"/>
        <v>1.01343531</v>
      </c>
      <c r="P157" s="90">
        <f t="shared" si="173"/>
        <v>1008.0838518199999</v>
      </c>
      <c r="Q157" s="98">
        <f t="shared" si="190"/>
        <v>0</v>
      </c>
      <c r="R157" s="7">
        <f t="shared" si="183"/>
        <v>0</v>
      </c>
      <c r="S157" s="90">
        <f t="shared" si="174"/>
        <v>0</v>
      </c>
      <c r="T157" s="99">
        <f t="shared" si="184"/>
        <v>0.117687</v>
      </c>
      <c r="U157" s="98">
        <f t="shared" si="147"/>
        <v>12</v>
      </c>
      <c r="V157" s="98">
        <v>252</v>
      </c>
      <c r="W157" s="97">
        <f t="shared" si="175"/>
        <v>1.0053122210000001</v>
      </c>
      <c r="X157" s="90">
        <f t="shared" si="176"/>
        <v>5.3551641999999999</v>
      </c>
      <c r="Y157" s="90">
        <f t="shared" si="177"/>
        <v>0</v>
      </c>
      <c r="Z157" s="100" t="str">
        <f t="shared" si="185"/>
        <v>A+J=</v>
      </c>
      <c r="AA157" s="95">
        <f t="shared" si="186"/>
        <v>44942</v>
      </c>
      <c r="AB157" s="4"/>
      <c r="AC157" s="106">
        <f t="shared" si="191"/>
        <v>137</v>
      </c>
      <c r="AD157" s="111">
        <f t="shared" si="161"/>
        <v>48960</v>
      </c>
      <c r="AE157" s="107">
        <f t="shared" si="192"/>
        <v>74.609982070000044</v>
      </c>
      <c r="AF157" s="109">
        <f t="shared" si="193"/>
        <v>22</v>
      </c>
      <c r="AG157" s="118">
        <f t="shared" si="194"/>
        <v>0.83460038999999997</v>
      </c>
      <c r="AH157" s="117">
        <f t="shared" si="195"/>
        <v>10.89691322</v>
      </c>
      <c r="AI157" s="113">
        <v>0.127439</v>
      </c>
      <c r="AJ157" s="107">
        <f t="shared" si="196"/>
        <v>11.73151361</v>
      </c>
      <c r="AK157" s="106">
        <f t="shared" si="187"/>
        <v>137</v>
      </c>
      <c r="AL157" s="114" t="s">
        <v>117</v>
      </c>
      <c r="AM157" s="111">
        <f t="shared" si="197"/>
        <v>48990</v>
      </c>
      <c r="AN157" s="1"/>
      <c r="AO157" s="111">
        <f t="shared" si="188"/>
        <v>48714</v>
      </c>
      <c r="AP157" s="111">
        <f t="shared" si="168"/>
        <v>48715</v>
      </c>
      <c r="AQ157" s="173">
        <f t="shared" si="189"/>
        <v>48714</v>
      </c>
      <c r="AR157" s="174">
        <f>VLOOKUP(AP157,[1]Plan1!$G$181:$I$470,3)</f>
        <v>7276.54</v>
      </c>
      <c r="AS157" s="175">
        <f t="shared" si="169"/>
        <v>0</v>
      </c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22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3"/>
      <c r="DF157" s="1"/>
      <c r="DG157" s="1"/>
      <c r="DH157" s="1"/>
      <c r="DI157" s="1"/>
      <c r="DJ157" s="1"/>
      <c r="DK157" s="1"/>
      <c r="DL157" s="1"/>
      <c r="DM157" s="1"/>
      <c r="DN157" s="1"/>
      <c r="DO157" s="4"/>
      <c r="DP157" s="15"/>
      <c r="DQ157" s="15"/>
      <c r="DR157" s="24"/>
      <c r="DS157" s="15"/>
      <c r="DT157" s="1"/>
      <c r="DU157" s="15"/>
    </row>
    <row r="158" spans="1:125" ht="12.75" x14ac:dyDescent="0.2">
      <c r="A158" s="89">
        <f t="shared" si="178"/>
        <v>44927</v>
      </c>
      <c r="B158" s="105">
        <f t="shared" si="170"/>
        <v>1013.4390160199999</v>
      </c>
      <c r="C158" s="90">
        <f t="shared" si="179"/>
        <v>994.71948714999996</v>
      </c>
      <c r="D158" s="91">
        <f t="shared" si="180"/>
        <v>6434.2</v>
      </c>
      <c r="E158" s="92">
        <f t="shared" si="148"/>
        <v>6474.09</v>
      </c>
      <c r="F158" s="93">
        <f t="shared" si="181"/>
        <v>44911</v>
      </c>
      <c r="G158" s="94">
        <f t="shared" si="171"/>
        <v>6.199682944266538E-3</v>
      </c>
      <c r="H158" s="95">
        <f t="shared" si="158"/>
        <v>44942</v>
      </c>
      <c r="I158" s="95">
        <f t="shared" si="172"/>
        <v>44942</v>
      </c>
      <c r="J158" s="96">
        <f t="shared" si="159"/>
        <v>22</v>
      </c>
      <c r="K158" s="96">
        <f t="shared" si="160"/>
        <v>12</v>
      </c>
      <c r="L158" s="8">
        <f t="shared" si="182"/>
        <v>1.00337689</v>
      </c>
      <c r="M158" s="97">
        <f t="shared" si="155"/>
        <v>1.0040996</v>
      </c>
      <c r="N158" s="97">
        <f t="shared" si="146"/>
        <v>1.0100245708376878</v>
      </c>
      <c r="O158" s="90">
        <f t="shared" si="149"/>
        <v>1.01343531</v>
      </c>
      <c r="P158" s="90">
        <f t="shared" si="173"/>
        <v>1008.0838518199999</v>
      </c>
      <c r="Q158" s="98">
        <f t="shared" si="190"/>
        <v>0</v>
      </c>
      <c r="R158" s="7">
        <f t="shared" si="183"/>
        <v>0</v>
      </c>
      <c r="S158" s="90">
        <f t="shared" si="174"/>
        <v>0</v>
      </c>
      <c r="T158" s="99">
        <f t="shared" si="184"/>
        <v>0.117687</v>
      </c>
      <c r="U158" s="98">
        <f t="shared" si="147"/>
        <v>12</v>
      </c>
      <c r="V158" s="98">
        <v>252</v>
      </c>
      <c r="W158" s="97">
        <f t="shared" si="175"/>
        <v>1.0053122210000001</v>
      </c>
      <c r="X158" s="90">
        <f t="shared" si="176"/>
        <v>5.3551641999999999</v>
      </c>
      <c r="Y158" s="90">
        <f t="shared" si="177"/>
        <v>0</v>
      </c>
      <c r="Z158" s="100" t="str">
        <f t="shared" si="185"/>
        <v>A+J=</v>
      </c>
      <c r="AA158" s="95">
        <f t="shared" si="186"/>
        <v>44942</v>
      </c>
      <c r="AB158" s="4"/>
      <c r="AC158" s="106">
        <f t="shared" si="191"/>
        <v>138</v>
      </c>
      <c r="AD158" s="111">
        <f t="shared" si="161"/>
        <v>48990</v>
      </c>
      <c r="AE158" s="107">
        <f t="shared" si="192"/>
        <v>63.631570870000047</v>
      </c>
      <c r="AF158" s="109">
        <f t="shared" si="193"/>
        <v>22</v>
      </c>
      <c r="AG158" s="118">
        <f t="shared" si="194"/>
        <v>0.72823974999999996</v>
      </c>
      <c r="AH158" s="117">
        <f t="shared" si="195"/>
        <v>10.9784112</v>
      </c>
      <c r="AI158" s="113">
        <v>0.147144</v>
      </c>
      <c r="AJ158" s="107">
        <f t="shared" si="196"/>
        <v>11.70665095</v>
      </c>
      <c r="AK158" s="106">
        <f t="shared" si="187"/>
        <v>138</v>
      </c>
      <c r="AL158" s="114" t="s">
        <v>117</v>
      </c>
      <c r="AM158" s="111">
        <f t="shared" si="197"/>
        <v>49018</v>
      </c>
      <c r="AN158" s="1"/>
      <c r="AO158" s="111">
        <f t="shared" si="188"/>
        <v>48745</v>
      </c>
      <c r="AP158" s="111">
        <f t="shared" si="168"/>
        <v>48745</v>
      </c>
      <c r="AQ158" s="173">
        <f t="shared" si="189"/>
        <v>48745</v>
      </c>
      <c r="AR158" s="174">
        <f>VLOOKUP(AP158,[1]Plan1!$G$181:$I$470,3)</f>
        <v>7276.54</v>
      </c>
      <c r="AS158" s="175">
        <f t="shared" si="169"/>
        <v>0</v>
      </c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22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3"/>
      <c r="DF158" s="1"/>
      <c r="DG158" s="1"/>
      <c r="DH158" s="1"/>
      <c r="DI158" s="1"/>
      <c r="DJ158" s="1"/>
      <c r="DK158" s="1"/>
      <c r="DL158" s="1"/>
      <c r="DM158" s="1"/>
      <c r="DN158" s="1"/>
      <c r="DO158" s="4"/>
      <c r="DP158" s="15"/>
      <c r="DQ158" s="15"/>
      <c r="DR158" s="24"/>
      <c r="DS158" s="15"/>
      <c r="DT158" s="1"/>
      <c r="DU158" s="15"/>
    </row>
    <row r="159" spans="1:125" ht="12.75" x14ac:dyDescent="0.2">
      <c r="A159" s="89">
        <f t="shared" si="178"/>
        <v>44928</v>
      </c>
      <c r="B159" s="105">
        <f t="shared" si="170"/>
        <v>1013.4390160199999</v>
      </c>
      <c r="C159" s="90">
        <f t="shared" si="179"/>
        <v>994.71948714999996</v>
      </c>
      <c r="D159" s="91">
        <f t="shared" si="180"/>
        <v>6434.2</v>
      </c>
      <c r="E159" s="92">
        <f t="shared" si="148"/>
        <v>6474.09</v>
      </c>
      <c r="F159" s="93">
        <f t="shared" si="181"/>
        <v>44911</v>
      </c>
      <c r="G159" s="94">
        <f t="shared" si="171"/>
        <v>6.199682944266538E-3</v>
      </c>
      <c r="H159" s="95">
        <f t="shared" si="158"/>
        <v>44942</v>
      </c>
      <c r="I159" s="95">
        <f t="shared" si="172"/>
        <v>44942</v>
      </c>
      <c r="J159" s="96">
        <f t="shared" si="159"/>
        <v>22</v>
      </c>
      <c r="K159" s="96">
        <f t="shared" si="160"/>
        <v>12</v>
      </c>
      <c r="L159" s="8">
        <f t="shared" si="182"/>
        <v>1.00337689</v>
      </c>
      <c r="M159" s="97">
        <f t="shared" si="155"/>
        <v>1.0040996</v>
      </c>
      <c r="N159" s="97">
        <f t="shared" si="146"/>
        <v>1.0100245708376878</v>
      </c>
      <c r="O159" s="90">
        <f t="shared" si="149"/>
        <v>1.01343531</v>
      </c>
      <c r="P159" s="90">
        <f t="shared" si="173"/>
        <v>1008.0838518199999</v>
      </c>
      <c r="Q159" s="98">
        <f t="shared" si="190"/>
        <v>0</v>
      </c>
      <c r="R159" s="7">
        <f t="shared" si="183"/>
        <v>0</v>
      </c>
      <c r="S159" s="90">
        <f t="shared" si="174"/>
        <v>0</v>
      </c>
      <c r="T159" s="99">
        <f t="shared" si="184"/>
        <v>0.117687</v>
      </c>
      <c r="U159" s="98">
        <f t="shared" si="147"/>
        <v>12</v>
      </c>
      <c r="V159" s="98">
        <v>252</v>
      </c>
      <c r="W159" s="97">
        <f t="shared" si="175"/>
        <v>1.0053122210000001</v>
      </c>
      <c r="X159" s="90">
        <f t="shared" si="176"/>
        <v>5.3551641999999999</v>
      </c>
      <c r="Y159" s="90">
        <f t="shared" si="177"/>
        <v>0</v>
      </c>
      <c r="Z159" s="100" t="str">
        <f t="shared" si="185"/>
        <v>A+J=</v>
      </c>
      <c r="AA159" s="95">
        <f t="shared" si="186"/>
        <v>44942</v>
      </c>
      <c r="AB159" s="4"/>
      <c r="AC159" s="106">
        <f t="shared" si="191"/>
        <v>139</v>
      </c>
      <c r="AD159" s="111">
        <f t="shared" si="161"/>
        <v>49018</v>
      </c>
      <c r="AE159" s="107">
        <f t="shared" si="192"/>
        <v>52.484210500000046</v>
      </c>
      <c r="AF159" s="109">
        <f t="shared" si="193"/>
        <v>18</v>
      </c>
      <c r="AG159" s="118">
        <f t="shared" si="194"/>
        <v>0.50771018999999995</v>
      </c>
      <c r="AH159" s="117">
        <f t="shared" si="195"/>
        <v>11.147360369999999</v>
      </c>
      <c r="AI159" s="113">
        <v>0.17518600000000001</v>
      </c>
      <c r="AJ159" s="107">
        <f t="shared" si="196"/>
        <v>11.655070559999999</v>
      </c>
      <c r="AK159" s="106">
        <f t="shared" si="187"/>
        <v>139</v>
      </c>
      <c r="AL159" s="114" t="s">
        <v>117</v>
      </c>
      <c r="AM159" s="111">
        <f t="shared" si="197"/>
        <v>49051</v>
      </c>
      <c r="AN159" s="1"/>
      <c r="AO159" s="111">
        <f t="shared" si="188"/>
        <v>48775</v>
      </c>
      <c r="AP159" s="111">
        <f t="shared" si="168"/>
        <v>48775</v>
      </c>
      <c r="AQ159" s="173">
        <f t="shared" si="189"/>
        <v>48775</v>
      </c>
      <c r="AR159" s="174">
        <f>VLOOKUP(AP159,[1]Plan1!$G$181:$I$470,3)</f>
        <v>7276.54</v>
      </c>
      <c r="AS159" s="175">
        <f t="shared" si="169"/>
        <v>0</v>
      </c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22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3"/>
      <c r="DF159" s="1"/>
      <c r="DG159" s="1"/>
      <c r="DH159" s="1"/>
      <c r="DI159" s="1"/>
      <c r="DJ159" s="1"/>
      <c r="DK159" s="1"/>
      <c r="DL159" s="1"/>
      <c r="DM159" s="1"/>
      <c r="DN159" s="1"/>
      <c r="DO159" s="4"/>
      <c r="DP159" s="15"/>
      <c r="DQ159" s="15"/>
      <c r="DR159" s="24"/>
      <c r="DS159" s="15"/>
      <c r="DT159" s="1"/>
      <c r="DU159" s="15"/>
    </row>
    <row r="160" spans="1:125" ht="12.75" x14ac:dyDescent="0.2">
      <c r="A160" s="89">
        <f t="shared" si="178"/>
        <v>44929</v>
      </c>
      <c r="B160" s="105">
        <f t="shared" si="170"/>
        <v>1014.1714276800001</v>
      </c>
      <c r="C160" s="90">
        <f t="shared" si="179"/>
        <v>994.71948714999996</v>
      </c>
      <c r="D160" s="91">
        <f t="shared" si="180"/>
        <v>6434.2</v>
      </c>
      <c r="E160" s="92">
        <f t="shared" si="148"/>
        <v>6474.09</v>
      </c>
      <c r="F160" s="93">
        <f t="shared" si="181"/>
        <v>44911</v>
      </c>
      <c r="G160" s="94">
        <f t="shared" si="171"/>
        <v>6.199682944266538E-3</v>
      </c>
      <c r="H160" s="95">
        <f t="shared" si="158"/>
        <v>44942</v>
      </c>
      <c r="I160" s="95">
        <f t="shared" si="172"/>
        <v>44942</v>
      </c>
      <c r="J160" s="96">
        <f t="shared" si="159"/>
        <v>22</v>
      </c>
      <c r="K160" s="96">
        <f t="shared" si="160"/>
        <v>13</v>
      </c>
      <c r="L160" s="8">
        <f t="shared" si="182"/>
        <v>1.0036588099999999</v>
      </c>
      <c r="M160" s="97">
        <f t="shared" si="155"/>
        <v>1.0040996</v>
      </c>
      <c r="N160" s="97">
        <f t="shared" si="146"/>
        <v>1.0100245708376878</v>
      </c>
      <c r="O160" s="90">
        <f t="shared" si="149"/>
        <v>1.0137200500000001</v>
      </c>
      <c r="P160" s="90">
        <f t="shared" si="173"/>
        <v>1008.36708824</v>
      </c>
      <c r="Q160" s="98">
        <f t="shared" si="190"/>
        <v>0</v>
      </c>
      <c r="R160" s="7">
        <f t="shared" si="183"/>
        <v>0</v>
      </c>
      <c r="S160" s="90">
        <f t="shared" si="174"/>
        <v>0</v>
      </c>
      <c r="T160" s="99">
        <f t="shared" si="184"/>
        <v>0.117687</v>
      </c>
      <c r="U160" s="98">
        <f t="shared" si="147"/>
        <v>13</v>
      </c>
      <c r="V160" s="98">
        <v>252</v>
      </c>
      <c r="W160" s="97">
        <f t="shared" si="175"/>
        <v>1.0057561770000001</v>
      </c>
      <c r="X160" s="90">
        <f t="shared" si="176"/>
        <v>5.8043394399999997</v>
      </c>
      <c r="Y160" s="90">
        <f t="shared" si="177"/>
        <v>0</v>
      </c>
      <c r="Z160" s="100" t="str">
        <f t="shared" si="185"/>
        <v>A+J=</v>
      </c>
      <c r="AA160" s="95">
        <f t="shared" si="186"/>
        <v>44942</v>
      </c>
      <c r="AB160" s="4"/>
      <c r="AC160" s="106">
        <f t="shared" si="191"/>
        <v>140</v>
      </c>
      <c r="AD160" s="111">
        <f t="shared" si="161"/>
        <v>49051</v>
      </c>
      <c r="AE160" s="107">
        <f t="shared" si="192"/>
        <v>41.340238090000042</v>
      </c>
      <c r="AF160" s="109">
        <f t="shared" si="193"/>
        <v>22</v>
      </c>
      <c r="AG160" s="118">
        <f t="shared" si="194"/>
        <v>0.51227847999999998</v>
      </c>
      <c r="AH160" s="117">
        <f t="shared" si="195"/>
        <v>11.14397241</v>
      </c>
      <c r="AI160" s="113">
        <v>0.21232999999999999</v>
      </c>
      <c r="AJ160" s="107">
        <f t="shared" si="196"/>
        <v>11.656250889999999</v>
      </c>
      <c r="AK160" s="106">
        <f t="shared" si="187"/>
        <v>140</v>
      </c>
      <c r="AL160" s="114" t="s">
        <v>117</v>
      </c>
      <c r="AM160" s="111">
        <f t="shared" si="197"/>
        <v>49079</v>
      </c>
      <c r="AN160" s="1"/>
      <c r="AO160" s="111">
        <f t="shared" si="188"/>
        <v>48806</v>
      </c>
      <c r="AP160" s="111">
        <f t="shared" si="168"/>
        <v>48806</v>
      </c>
      <c r="AQ160" s="173">
        <f t="shared" si="189"/>
        <v>48806</v>
      </c>
      <c r="AR160" s="174">
        <f>VLOOKUP(AP160,[1]Plan1!$G$181:$I$470,3)</f>
        <v>7276.54</v>
      </c>
      <c r="AS160" s="175">
        <f t="shared" si="169"/>
        <v>0</v>
      </c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22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3"/>
      <c r="DF160" s="1"/>
      <c r="DG160" s="1"/>
      <c r="DH160" s="1"/>
      <c r="DI160" s="1"/>
      <c r="DJ160" s="1"/>
      <c r="DK160" s="1"/>
      <c r="DL160" s="1"/>
      <c r="DM160" s="1"/>
      <c r="DN160" s="1"/>
      <c r="DO160" s="4"/>
      <c r="DP160" s="15"/>
      <c r="DQ160" s="15"/>
      <c r="DR160" s="24"/>
      <c r="DS160" s="15"/>
      <c r="DT160" s="1"/>
      <c r="DU160" s="15"/>
    </row>
    <row r="161" spans="1:125" ht="12.75" x14ac:dyDescent="0.2">
      <c r="A161" s="89">
        <f t="shared" si="178"/>
        <v>44930</v>
      </c>
      <c r="B161" s="105">
        <f t="shared" si="170"/>
        <v>1014.90437962</v>
      </c>
      <c r="C161" s="90">
        <f t="shared" si="179"/>
        <v>994.71948714999996</v>
      </c>
      <c r="D161" s="91">
        <f t="shared" si="180"/>
        <v>6434.2</v>
      </c>
      <c r="E161" s="92">
        <f t="shared" si="148"/>
        <v>6474.09</v>
      </c>
      <c r="F161" s="93">
        <f t="shared" si="181"/>
        <v>44911</v>
      </c>
      <c r="G161" s="94">
        <f t="shared" si="171"/>
        <v>6.199682944266538E-3</v>
      </c>
      <c r="H161" s="95">
        <f t="shared" si="158"/>
        <v>44942</v>
      </c>
      <c r="I161" s="95">
        <f t="shared" si="172"/>
        <v>44942</v>
      </c>
      <c r="J161" s="96">
        <f t="shared" si="159"/>
        <v>22</v>
      </c>
      <c r="K161" s="96">
        <f t="shared" si="160"/>
        <v>14</v>
      </c>
      <c r="L161" s="8">
        <f t="shared" si="182"/>
        <v>1.00394081</v>
      </c>
      <c r="M161" s="97">
        <f t="shared" si="155"/>
        <v>1.0040996</v>
      </c>
      <c r="N161" s="97">
        <f t="shared" si="146"/>
        <v>1.0100245708376878</v>
      </c>
      <c r="O161" s="90">
        <f t="shared" si="149"/>
        <v>1.0140048800000001</v>
      </c>
      <c r="P161" s="90">
        <f t="shared" si="173"/>
        <v>1008.6504142</v>
      </c>
      <c r="Q161" s="98">
        <f t="shared" si="190"/>
        <v>0</v>
      </c>
      <c r="R161" s="7">
        <f t="shared" si="183"/>
        <v>0</v>
      </c>
      <c r="S161" s="90">
        <f t="shared" si="174"/>
        <v>0</v>
      </c>
      <c r="T161" s="99">
        <f t="shared" si="184"/>
        <v>0.117687</v>
      </c>
      <c r="U161" s="98">
        <f t="shared" si="147"/>
        <v>14</v>
      </c>
      <c r="V161" s="98">
        <v>252</v>
      </c>
      <c r="W161" s="97">
        <f t="shared" si="175"/>
        <v>1.00620033</v>
      </c>
      <c r="X161" s="90">
        <f t="shared" si="176"/>
        <v>6.2539654200000001</v>
      </c>
      <c r="Y161" s="90">
        <f t="shared" si="177"/>
        <v>0</v>
      </c>
      <c r="Z161" s="100" t="str">
        <f t="shared" si="185"/>
        <v>A+J=</v>
      </c>
      <c r="AA161" s="95">
        <f t="shared" si="186"/>
        <v>44942</v>
      </c>
      <c r="AB161" s="4"/>
      <c r="AC161" s="106">
        <f t="shared" si="191"/>
        <v>141</v>
      </c>
      <c r="AD161" s="111">
        <f t="shared" si="161"/>
        <v>49079</v>
      </c>
      <c r="AE161" s="107">
        <f t="shared" si="192"/>
        <v>30.056502790000042</v>
      </c>
      <c r="AF161" s="109">
        <f t="shared" si="193"/>
        <v>18</v>
      </c>
      <c r="AG161" s="118">
        <f t="shared" si="194"/>
        <v>0.32984978999999998</v>
      </c>
      <c r="AH161" s="117">
        <f t="shared" si="195"/>
        <v>11.2837353</v>
      </c>
      <c r="AI161" s="113">
        <v>0.27294800000000002</v>
      </c>
      <c r="AJ161" s="107">
        <f t="shared" si="196"/>
        <v>11.613585090000001</v>
      </c>
      <c r="AK161" s="106">
        <f t="shared" si="187"/>
        <v>141</v>
      </c>
      <c r="AL161" s="114" t="s">
        <v>117</v>
      </c>
      <c r="AM161" s="111">
        <f t="shared" si="197"/>
        <v>49110</v>
      </c>
      <c r="AN161" s="1"/>
      <c r="AO161" s="111">
        <f t="shared" si="188"/>
        <v>48837</v>
      </c>
      <c r="AP161" s="111">
        <f t="shared" ref="AP161:AP172" si="198">WORKDAY(WORKDAY(AO161,-1,AD$169:AD$431),1,AD$169:AD$431)</f>
        <v>48837</v>
      </c>
      <c r="AQ161" s="173">
        <f t="shared" si="189"/>
        <v>48837</v>
      </c>
      <c r="AR161" s="174">
        <f>VLOOKUP(AP161,[1]Plan1!$G$181:$I$470,3)</f>
        <v>7276.54</v>
      </c>
      <c r="AS161" s="175">
        <f t="shared" ref="AS161:AS172" si="199">(AR161/AR160)-1</f>
        <v>0</v>
      </c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22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3"/>
      <c r="DF161" s="1"/>
      <c r="DG161" s="1"/>
      <c r="DH161" s="1"/>
      <c r="DI161" s="1"/>
      <c r="DJ161" s="1"/>
      <c r="DK161" s="1"/>
      <c r="DL161" s="1"/>
      <c r="DM161" s="1"/>
      <c r="DN161" s="1"/>
      <c r="DO161" s="4"/>
      <c r="DP161" s="15"/>
      <c r="DQ161" s="15"/>
      <c r="DR161" s="24"/>
      <c r="DS161" s="15"/>
      <c r="DT161" s="1"/>
      <c r="DU161" s="15"/>
    </row>
    <row r="162" spans="1:125" ht="12.75" x14ac:dyDescent="0.2">
      <c r="A162" s="89">
        <f t="shared" si="178"/>
        <v>44931</v>
      </c>
      <c r="B162" s="105">
        <f t="shared" si="170"/>
        <v>1015.63786109</v>
      </c>
      <c r="C162" s="90">
        <f t="shared" si="179"/>
        <v>994.71948714999996</v>
      </c>
      <c r="D162" s="91">
        <f t="shared" si="180"/>
        <v>6434.2</v>
      </c>
      <c r="E162" s="92">
        <f t="shared" si="148"/>
        <v>6474.09</v>
      </c>
      <c r="F162" s="93">
        <f t="shared" si="181"/>
        <v>44911</v>
      </c>
      <c r="G162" s="94">
        <f t="shared" si="171"/>
        <v>6.199682944266538E-3</v>
      </c>
      <c r="H162" s="95">
        <f t="shared" si="158"/>
        <v>44942</v>
      </c>
      <c r="I162" s="95">
        <f t="shared" si="172"/>
        <v>44942</v>
      </c>
      <c r="J162" s="96">
        <f t="shared" si="159"/>
        <v>22</v>
      </c>
      <c r="K162" s="96">
        <f t="shared" si="160"/>
        <v>15</v>
      </c>
      <c r="L162" s="8">
        <f t="shared" si="182"/>
        <v>1.0042228900000001</v>
      </c>
      <c r="M162" s="97">
        <f t="shared" si="155"/>
        <v>1.0040996</v>
      </c>
      <c r="N162" s="97">
        <f t="shared" si="146"/>
        <v>1.0100245708376878</v>
      </c>
      <c r="O162" s="90">
        <f t="shared" si="149"/>
        <v>1.0142897900000001</v>
      </c>
      <c r="P162" s="90">
        <f t="shared" si="173"/>
        <v>1008.93381973</v>
      </c>
      <c r="Q162" s="98">
        <f t="shared" si="190"/>
        <v>0</v>
      </c>
      <c r="R162" s="7">
        <f t="shared" si="183"/>
        <v>0</v>
      </c>
      <c r="S162" s="90">
        <f t="shared" si="174"/>
        <v>0</v>
      </c>
      <c r="T162" s="99">
        <f t="shared" si="184"/>
        <v>0.117687</v>
      </c>
      <c r="U162" s="98">
        <f t="shared" si="147"/>
        <v>15</v>
      </c>
      <c r="V162" s="98">
        <v>252</v>
      </c>
      <c r="W162" s="97">
        <f t="shared" si="175"/>
        <v>1.0066446790000001</v>
      </c>
      <c r="X162" s="90">
        <f t="shared" si="176"/>
        <v>6.7040413599999997</v>
      </c>
      <c r="Y162" s="90">
        <f t="shared" si="177"/>
        <v>0</v>
      </c>
      <c r="Z162" s="100" t="str">
        <f t="shared" si="185"/>
        <v>A+J=</v>
      </c>
      <c r="AA162" s="95">
        <f t="shared" si="186"/>
        <v>44942</v>
      </c>
      <c r="AB162" s="4"/>
      <c r="AC162" s="106">
        <f t="shared" si="191"/>
        <v>142</v>
      </c>
      <c r="AD162" s="111">
        <f t="shared" si="161"/>
        <v>49110</v>
      </c>
      <c r="AE162" s="107">
        <f t="shared" si="192"/>
        <v>18.744798080000042</v>
      </c>
      <c r="AF162" s="109">
        <f t="shared" si="193"/>
        <v>22</v>
      </c>
      <c r="AG162" s="118">
        <f t="shared" si="194"/>
        <v>0.29337013000000001</v>
      </c>
      <c r="AH162" s="117">
        <f t="shared" si="195"/>
        <v>11.311704710000001</v>
      </c>
      <c r="AI162" s="113">
        <v>0.37634800000000002</v>
      </c>
      <c r="AJ162" s="107">
        <f t="shared" si="196"/>
        <v>11.60507484</v>
      </c>
      <c r="AK162" s="106">
        <f t="shared" si="187"/>
        <v>142</v>
      </c>
      <c r="AL162" s="114" t="s">
        <v>117</v>
      </c>
      <c r="AM162" s="111">
        <f t="shared" si="197"/>
        <v>49142</v>
      </c>
      <c r="AN162" s="1"/>
      <c r="AO162" s="111">
        <f t="shared" si="188"/>
        <v>48867</v>
      </c>
      <c r="AP162" s="111">
        <f t="shared" si="198"/>
        <v>48869</v>
      </c>
      <c r="AQ162" s="173">
        <f t="shared" si="189"/>
        <v>48867</v>
      </c>
      <c r="AR162" s="174">
        <f>VLOOKUP(AP162,[1]Plan1!$G$181:$I$470,3)</f>
        <v>7276.54</v>
      </c>
      <c r="AS162" s="175">
        <f t="shared" si="199"/>
        <v>0</v>
      </c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22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3"/>
      <c r="DF162" s="1"/>
      <c r="DG162" s="1"/>
      <c r="DH162" s="1"/>
      <c r="DI162" s="1"/>
      <c r="DJ162" s="1"/>
      <c r="DK162" s="1"/>
      <c r="DL162" s="1"/>
      <c r="DM162" s="1"/>
      <c r="DN162" s="1"/>
      <c r="DO162" s="4"/>
      <c r="DP162" s="15"/>
      <c r="DQ162" s="15"/>
      <c r="DR162" s="24"/>
      <c r="DS162" s="15"/>
      <c r="DT162" s="1"/>
      <c r="DU162" s="15"/>
    </row>
    <row r="163" spans="1:125" ht="12.75" x14ac:dyDescent="0.2">
      <c r="A163" s="89">
        <f t="shared" si="178"/>
        <v>44932</v>
      </c>
      <c r="B163" s="105">
        <f t="shared" si="170"/>
        <v>1016.37187236</v>
      </c>
      <c r="C163" s="90">
        <f t="shared" si="179"/>
        <v>994.71948714999996</v>
      </c>
      <c r="D163" s="91">
        <f t="shared" si="180"/>
        <v>6434.2</v>
      </c>
      <c r="E163" s="92">
        <f t="shared" si="148"/>
        <v>6474.09</v>
      </c>
      <c r="F163" s="93">
        <f t="shared" si="181"/>
        <v>44911</v>
      </c>
      <c r="G163" s="94">
        <f t="shared" si="171"/>
        <v>6.199682944266538E-3</v>
      </c>
      <c r="H163" s="95">
        <f t="shared" si="158"/>
        <v>44942</v>
      </c>
      <c r="I163" s="95">
        <f t="shared" si="172"/>
        <v>44942</v>
      </c>
      <c r="J163" s="96">
        <f t="shared" si="159"/>
        <v>22</v>
      </c>
      <c r="K163" s="96">
        <f t="shared" si="160"/>
        <v>16</v>
      </c>
      <c r="L163" s="8">
        <f t="shared" si="182"/>
        <v>1.0045050499999999</v>
      </c>
      <c r="M163" s="97">
        <f t="shared" si="155"/>
        <v>1.0040996</v>
      </c>
      <c r="N163" s="97">
        <f t="shared" si="146"/>
        <v>1.0100245708376878</v>
      </c>
      <c r="O163" s="90">
        <f t="shared" si="149"/>
        <v>1.01457478</v>
      </c>
      <c r="P163" s="90">
        <f t="shared" si="173"/>
        <v>1009.21730483</v>
      </c>
      <c r="Q163" s="98">
        <f t="shared" si="190"/>
        <v>0</v>
      </c>
      <c r="R163" s="7">
        <f t="shared" si="183"/>
        <v>0</v>
      </c>
      <c r="S163" s="90">
        <f t="shared" si="174"/>
        <v>0</v>
      </c>
      <c r="T163" s="99">
        <f t="shared" si="184"/>
        <v>0.117687</v>
      </c>
      <c r="U163" s="98">
        <f t="shared" si="147"/>
        <v>16</v>
      </c>
      <c r="V163" s="98">
        <v>252</v>
      </c>
      <c r="W163" s="97">
        <f t="shared" si="175"/>
        <v>1.007089224</v>
      </c>
      <c r="X163" s="90">
        <f t="shared" si="176"/>
        <v>7.1545675299999996</v>
      </c>
      <c r="Y163" s="90">
        <f t="shared" si="177"/>
        <v>0</v>
      </c>
      <c r="Z163" s="100" t="str">
        <f t="shared" si="185"/>
        <v>A+J=</v>
      </c>
      <c r="AA163" s="95">
        <f t="shared" si="186"/>
        <v>44942</v>
      </c>
      <c r="AB163" s="4"/>
      <c r="AC163" s="106">
        <f t="shared" si="191"/>
        <v>143</v>
      </c>
      <c r="AD163" s="111">
        <f t="shared" si="161"/>
        <v>49142</v>
      </c>
      <c r="AE163" s="107">
        <f t="shared" si="192"/>
        <v>7.3484669600000423</v>
      </c>
      <c r="AF163" s="109">
        <f t="shared" si="193"/>
        <v>22</v>
      </c>
      <c r="AG163" s="118">
        <f t="shared" si="194"/>
        <v>0.18296086</v>
      </c>
      <c r="AH163" s="117">
        <f t="shared" si="195"/>
        <v>11.396331119999999</v>
      </c>
      <c r="AI163" s="113">
        <v>0.60797299999999999</v>
      </c>
      <c r="AJ163" s="107">
        <f t="shared" si="196"/>
        <v>11.579291979999999</v>
      </c>
      <c r="AK163" s="106">
        <f t="shared" si="187"/>
        <v>143</v>
      </c>
      <c r="AL163" s="114" t="s">
        <v>117</v>
      </c>
      <c r="AM163" s="111">
        <f t="shared" si="197"/>
        <v>49171</v>
      </c>
      <c r="AN163" s="1"/>
      <c r="AO163" s="111">
        <f t="shared" si="188"/>
        <v>48898</v>
      </c>
      <c r="AP163" s="111">
        <f t="shared" si="198"/>
        <v>48899</v>
      </c>
      <c r="AQ163" s="173">
        <f t="shared" si="189"/>
        <v>48898</v>
      </c>
      <c r="AR163" s="174">
        <f>VLOOKUP(AP163,[1]Plan1!$G$181:$I$470,3)</f>
        <v>7276.54</v>
      </c>
      <c r="AS163" s="175">
        <f t="shared" si="199"/>
        <v>0</v>
      </c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22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3"/>
      <c r="DF163" s="1"/>
      <c r="DG163" s="1"/>
      <c r="DH163" s="1"/>
      <c r="DI163" s="1"/>
      <c r="DJ163" s="1"/>
      <c r="DK163" s="1"/>
      <c r="DL163" s="1"/>
      <c r="DM163" s="1"/>
      <c r="DN163" s="1"/>
      <c r="DO163" s="4"/>
      <c r="DP163" s="15"/>
      <c r="DQ163" s="15"/>
      <c r="DR163" s="24"/>
      <c r="DS163" s="15"/>
      <c r="DT163" s="1"/>
      <c r="DU163" s="15"/>
    </row>
    <row r="164" spans="1:125" ht="12.75" x14ac:dyDescent="0.2">
      <c r="A164" s="89">
        <f t="shared" si="178"/>
        <v>44933</v>
      </c>
      <c r="B164" s="105">
        <f t="shared" si="170"/>
        <v>1017.10641474</v>
      </c>
      <c r="C164" s="90">
        <f t="shared" si="179"/>
        <v>994.71948714999996</v>
      </c>
      <c r="D164" s="91">
        <f t="shared" si="180"/>
        <v>6434.2</v>
      </c>
      <c r="E164" s="92">
        <f t="shared" si="148"/>
        <v>6474.09</v>
      </c>
      <c r="F164" s="93">
        <f t="shared" si="181"/>
        <v>44911</v>
      </c>
      <c r="G164" s="94">
        <f t="shared" si="171"/>
        <v>6.199682944266538E-3</v>
      </c>
      <c r="H164" s="95">
        <f t="shared" si="158"/>
        <v>44942</v>
      </c>
      <c r="I164" s="95">
        <f t="shared" si="172"/>
        <v>44942</v>
      </c>
      <c r="J164" s="96">
        <f t="shared" si="159"/>
        <v>22</v>
      </c>
      <c r="K164" s="96">
        <f t="shared" si="160"/>
        <v>17</v>
      </c>
      <c r="L164" s="8">
        <f t="shared" si="182"/>
        <v>1.0047872900000001</v>
      </c>
      <c r="M164" s="97">
        <f t="shared" si="155"/>
        <v>1.0040996</v>
      </c>
      <c r="N164" s="97">
        <f t="shared" si="146"/>
        <v>1.0100245708376878</v>
      </c>
      <c r="O164" s="90">
        <f t="shared" si="149"/>
        <v>1.0148598499999999</v>
      </c>
      <c r="P164" s="90">
        <f t="shared" si="173"/>
        <v>1009.50086952</v>
      </c>
      <c r="Q164" s="98">
        <f t="shared" si="190"/>
        <v>0</v>
      </c>
      <c r="R164" s="7">
        <f t="shared" si="183"/>
        <v>0</v>
      </c>
      <c r="S164" s="90">
        <f t="shared" si="174"/>
        <v>0</v>
      </c>
      <c r="T164" s="99">
        <f t="shared" si="184"/>
        <v>0.117687</v>
      </c>
      <c r="U164" s="98">
        <f t="shared" si="147"/>
        <v>17</v>
      </c>
      <c r="V164" s="98">
        <v>252</v>
      </c>
      <c r="W164" s="97">
        <f t="shared" si="175"/>
        <v>1.007533966</v>
      </c>
      <c r="X164" s="90">
        <f t="shared" si="176"/>
        <v>7.6055452199999998</v>
      </c>
      <c r="Y164" s="90">
        <f t="shared" si="177"/>
        <v>0</v>
      </c>
      <c r="Z164" s="100" t="str">
        <f t="shared" si="185"/>
        <v>A+J=</v>
      </c>
      <c r="AA164" s="95">
        <f t="shared" si="186"/>
        <v>44942</v>
      </c>
      <c r="AB164" s="4"/>
      <c r="AC164" s="106">
        <f t="shared" si="191"/>
        <v>144</v>
      </c>
      <c r="AD164" s="111">
        <f t="shared" si="161"/>
        <v>49171</v>
      </c>
      <c r="AE164" s="107">
        <f t="shared" si="192"/>
        <v>4.2632564145606011E-14</v>
      </c>
      <c r="AF164" s="109">
        <f t="shared" si="193"/>
        <v>21</v>
      </c>
      <c r="AG164" s="118">
        <f t="shared" si="194"/>
        <v>6.8450209999999997E-2</v>
      </c>
      <c r="AH164" s="117">
        <f t="shared" si="195"/>
        <v>7.3484669599999997</v>
      </c>
      <c r="AI164" s="113">
        <v>1</v>
      </c>
      <c r="AJ164" s="107">
        <f t="shared" si="196"/>
        <v>7.4169171699999996</v>
      </c>
      <c r="AK164" s="106">
        <f t="shared" si="187"/>
        <v>144</v>
      </c>
      <c r="AL164" s="114"/>
      <c r="AM164" s="111"/>
      <c r="AN164" s="1"/>
      <c r="AO164" s="111">
        <f t="shared" si="188"/>
        <v>48928</v>
      </c>
      <c r="AP164" s="111">
        <f t="shared" si="198"/>
        <v>48928</v>
      </c>
      <c r="AQ164" s="173">
        <f t="shared" si="189"/>
        <v>48928</v>
      </c>
      <c r="AR164" s="174">
        <f>VLOOKUP(AP164,[1]Plan1!$G$181:$I$470,3)</f>
        <v>7276.54</v>
      </c>
      <c r="AS164" s="175">
        <f t="shared" si="199"/>
        <v>0</v>
      </c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22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3"/>
      <c r="DF164" s="1"/>
      <c r="DG164" s="1"/>
      <c r="DH164" s="1"/>
      <c r="DI164" s="1"/>
      <c r="DJ164" s="1"/>
      <c r="DK164" s="1"/>
      <c r="DL164" s="1"/>
      <c r="DM164" s="1"/>
      <c r="DN164" s="1"/>
      <c r="DO164" s="4"/>
      <c r="DP164" s="15"/>
      <c r="DQ164" s="15"/>
      <c r="DR164" s="24"/>
      <c r="DS164" s="15"/>
      <c r="DT164" s="1"/>
      <c r="DU164" s="15"/>
    </row>
    <row r="165" spans="1:125" ht="12.75" x14ac:dyDescent="0.2">
      <c r="A165" s="89">
        <f t="shared" si="178"/>
        <v>44934</v>
      </c>
      <c r="B165" s="105">
        <f t="shared" si="170"/>
        <v>1017.10641474</v>
      </c>
      <c r="C165" s="90">
        <f t="shared" si="179"/>
        <v>994.71948714999996</v>
      </c>
      <c r="D165" s="91">
        <f t="shared" si="180"/>
        <v>6434.2</v>
      </c>
      <c r="E165" s="92">
        <f t="shared" si="148"/>
        <v>6474.09</v>
      </c>
      <c r="F165" s="93">
        <f t="shared" si="181"/>
        <v>44911</v>
      </c>
      <c r="G165" s="94">
        <f t="shared" si="171"/>
        <v>6.199682944266538E-3</v>
      </c>
      <c r="H165" s="95">
        <f t="shared" si="158"/>
        <v>44942</v>
      </c>
      <c r="I165" s="95">
        <f t="shared" si="172"/>
        <v>44942</v>
      </c>
      <c r="J165" s="96">
        <f t="shared" si="159"/>
        <v>22</v>
      </c>
      <c r="K165" s="96">
        <f t="shared" si="160"/>
        <v>17</v>
      </c>
      <c r="L165" s="8">
        <f t="shared" si="182"/>
        <v>1.0047872900000001</v>
      </c>
      <c r="M165" s="97">
        <f t="shared" si="155"/>
        <v>1.0040996</v>
      </c>
      <c r="N165" s="97">
        <f t="shared" si="146"/>
        <v>1.0100245708376878</v>
      </c>
      <c r="O165" s="90">
        <f t="shared" si="149"/>
        <v>1.0148598499999999</v>
      </c>
      <c r="P165" s="90">
        <f t="shared" si="173"/>
        <v>1009.50086952</v>
      </c>
      <c r="Q165" s="98">
        <f t="shared" si="190"/>
        <v>0</v>
      </c>
      <c r="R165" s="7">
        <f t="shared" si="183"/>
        <v>0</v>
      </c>
      <c r="S165" s="90">
        <f t="shared" si="174"/>
        <v>0</v>
      </c>
      <c r="T165" s="99">
        <f t="shared" si="184"/>
        <v>0.117687</v>
      </c>
      <c r="U165" s="98">
        <f t="shared" si="147"/>
        <v>17</v>
      </c>
      <c r="V165" s="98">
        <v>252</v>
      </c>
      <c r="W165" s="97">
        <f t="shared" si="175"/>
        <v>1.007533966</v>
      </c>
      <c r="X165" s="90">
        <f t="shared" si="176"/>
        <v>7.6055452199999998</v>
      </c>
      <c r="Y165" s="90">
        <f t="shared" si="177"/>
        <v>0</v>
      </c>
      <c r="Z165" s="100" t="str">
        <f t="shared" si="185"/>
        <v>A+J=</v>
      </c>
      <c r="AA165" s="95">
        <f t="shared" si="186"/>
        <v>44942</v>
      </c>
      <c r="AB165" s="4"/>
      <c r="AC165" s="106"/>
      <c r="AD165" s="111"/>
      <c r="AE165" s="107"/>
      <c r="AF165" s="109"/>
      <c r="AG165" s="118"/>
      <c r="AH165" s="117"/>
      <c r="AI165" s="113"/>
      <c r="AJ165" s="107"/>
      <c r="AK165" s="106"/>
      <c r="AL165" s="114"/>
      <c r="AM165" s="111"/>
      <c r="AN165" s="1"/>
      <c r="AO165" s="111">
        <f t="shared" si="188"/>
        <v>48959</v>
      </c>
      <c r="AP165" s="111">
        <f t="shared" si="198"/>
        <v>48960</v>
      </c>
      <c r="AQ165" s="173">
        <f t="shared" si="189"/>
        <v>48959</v>
      </c>
      <c r="AR165" s="174">
        <f>VLOOKUP(AP165,[1]Plan1!$G$181:$I$470,3)</f>
        <v>7276.54</v>
      </c>
      <c r="AS165" s="175">
        <f t="shared" si="199"/>
        <v>0</v>
      </c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22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3"/>
      <c r="DF165" s="1"/>
      <c r="DG165" s="1"/>
      <c r="DH165" s="1"/>
      <c r="DI165" s="1"/>
      <c r="DJ165" s="1"/>
      <c r="DK165" s="1"/>
      <c r="DL165" s="1"/>
      <c r="DM165" s="1"/>
      <c r="DN165" s="1"/>
      <c r="DO165" s="4"/>
      <c r="DP165" s="15"/>
      <c r="DQ165" s="15"/>
      <c r="DR165" s="24"/>
      <c r="DS165" s="15"/>
      <c r="DT165" s="1"/>
      <c r="DU165" s="15"/>
    </row>
    <row r="166" spans="1:125" ht="12.75" x14ac:dyDescent="0.2">
      <c r="A166" s="89">
        <f t="shared" si="178"/>
        <v>44935</v>
      </c>
      <c r="B166" s="105">
        <f t="shared" si="170"/>
        <v>1017.10641474</v>
      </c>
      <c r="C166" s="90">
        <f t="shared" si="179"/>
        <v>994.71948714999996</v>
      </c>
      <c r="D166" s="91">
        <f t="shared" si="180"/>
        <v>6434.2</v>
      </c>
      <c r="E166" s="92">
        <f t="shared" si="148"/>
        <v>6474.09</v>
      </c>
      <c r="F166" s="93">
        <f t="shared" si="181"/>
        <v>44911</v>
      </c>
      <c r="G166" s="94">
        <f t="shared" si="171"/>
        <v>6.199682944266538E-3</v>
      </c>
      <c r="H166" s="95">
        <f t="shared" si="158"/>
        <v>44942</v>
      </c>
      <c r="I166" s="95">
        <f t="shared" si="172"/>
        <v>44942</v>
      </c>
      <c r="J166" s="96">
        <f t="shared" si="159"/>
        <v>22</v>
      </c>
      <c r="K166" s="96">
        <f t="shared" si="160"/>
        <v>17</v>
      </c>
      <c r="L166" s="8">
        <f t="shared" si="182"/>
        <v>1.0047872900000001</v>
      </c>
      <c r="M166" s="97">
        <f t="shared" si="155"/>
        <v>1.0040996</v>
      </c>
      <c r="N166" s="97">
        <f t="shared" si="146"/>
        <v>1.0100245708376878</v>
      </c>
      <c r="O166" s="90">
        <f t="shared" si="149"/>
        <v>1.0148598499999999</v>
      </c>
      <c r="P166" s="90">
        <f t="shared" si="173"/>
        <v>1009.50086952</v>
      </c>
      <c r="Q166" s="98">
        <f t="shared" si="190"/>
        <v>0</v>
      </c>
      <c r="R166" s="7">
        <f t="shared" si="183"/>
        <v>0</v>
      </c>
      <c r="S166" s="90">
        <f t="shared" si="174"/>
        <v>0</v>
      </c>
      <c r="T166" s="99">
        <f t="shared" si="184"/>
        <v>0.117687</v>
      </c>
      <c r="U166" s="98">
        <f t="shared" si="147"/>
        <v>17</v>
      </c>
      <c r="V166" s="98">
        <v>252</v>
      </c>
      <c r="W166" s="97">
        <f t="shared" si="175"/>
        <v>1.007533966</v>
      </c>
      <c r="X166" s="90">
        <f t="shared" si="176"/>
        <v>7.6055452199999998</v>
      </c>
      <c r="Y166" s="90">
        <f t="shared" si="177"/>
        <v>0</v>
      </c>
      <c r="Z166" s="100" t="str">
        <f t="shared" si="185"/>
        <v>A+J=</v>
      </c>
      <c r="AA166" s="95">
        <f t="shared" si="186"/>
        <v>44942</v>
      </c>
      <c r="AB166" s="4"/>
      <c r="AC166" s="106"/>
      <c r="AD166" s="111"/>
      <c r="AE166" s="107"/>
      <c r="AF166" s="109"/>
      <c r="AG166" s="118"/>
      <c r="AH166" s="117"/>
      <c r="AI166" s="113"/>
      <c r="AJ166" s="107"/>
      <c r="AK166" s="106"/>
      <c r="AL166" s="114"/>
      <c r="AM166" s="111"/>
      <c r="AN166" s="1"/>
      <c r="AO166" s="111">
        <f t="shared" si="188"/>
        <v>48990</v>
      </c>
      <c r="AP166" s="111">
        <f t="shared" si="198"/>
        <v>48990</v>
      </c>
      <c r="AQ166" s="173">
        <f t="shared" si="189"/>
        <v>48990</v>
      </c>
      <c r="AR166" s="174">
        <f>VLOOKUP(AP166,[1]Plan1!$G$181:$I$470,3)</f>
        <v>7276.54</v>
      </c>
      <c r="AS166" s="175">
        <f t="shared" si="199"/>
        <v>0</v>
      </c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22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3"/>
      <c r="DF166" s="1"/>
      <c r="DG166" s="1"/>
      <c r="DH166" s="1"/>
      <c r="DI166" s="1"/>
      <c r="DJ166" s="1"/>
      <c r="DK166" s="1"/>
      <c r="DL166" s="1"/>
      <c r="DM166" s="1"/>
      <c r="DN166" s="1"/>
      <c r="DO166" s="4"/>
      <c r="DP166" s="15"/>
      <c r="DQ166" s="15"/>
      <c r="DR166" s="24"/>
      <c r="DS166" s="15"/>
      <c r="DT166" s="1"/>
      <c r="DU166" s="15"/>
    </row>
    <row r="167" spans="1:125" ht="12.75" x14ac:dyDescent="0.2">
      <c r="A167" s="89">
        <f t="shared" si="178"/>
        <v>44936</v>
      </c>
      <c r="B167" s="105">
        <f t="shared" si="170"/>
        <v>1017.8414874699999</v>
      </c>
      <c r="C167" s="90">
        <f t="shared" si="179"/>
        <v>994.71948714999996</v>
      </c>
      <c r="D167" s="91">
        <f t="shared" si="180"/>
        <v>6434.2</v>
      </c>
      <c r="E167" s="92">
        <f t="shared" si="148"/>
        <v>6474.09</v>
      </c>
      <c r="F167" s="93">
        <f t="shared" si="181"/>
        <v>44911</v>
      </c>
      <c r="G167" s="94">
        <f t="shared" si="171"/>
        <v>6.199682944266538E-3</v>
      </c>
      <c r="H167" s="95">
        <f t="shared" si="158"/>
        <v>44942</v>
      </c>
      <c r="I167" s="95">
        <f t="shared" si="172"/>
        <v>44942</v>
      </c>
      <c r="J167" s="96">
        <f t="shared" si="159"/>
        <v>22</v>
      </c>
      <c r="K167" s="96">
        <f t="shared" si="160"/>
        <v>18</v>
      </c>
      <c r="L167" s="8">
        <f t="shared" si="182"/>
        <v>1.0050696100000001</v>
      </c>
      <c r="M167" s="97">
        <f t="shared" si="155"/>
        <v>1.0040996</v>
      </c>
      <c r="N167" s="97">
        <f t="shared" si="146"/>
        <v>1.0100245708376878</v>
      </c>
      <c r="O167" s="90">
        <f t="shared" si="149"/>
        <v>1.015145</v>
      </c>
      <c r="P167" s="90">
        <f t="shared" si="173"/>
        <v>1009.78451378</v>
      </c>
      <c r="Q167" s="98">
        <f t="shared" si="190"/>
        <v>0</v>
      </c>
      <c r="R167" s="7">
        <f t="shared" si="183"/>
        <v>0</v>
      </c>
      <c r="S167" s="90">
        <f t="shared" si="174"/>
        <v>0</v>
      </c>
      <c r="T167" s="99">
        <f t="shared" si="184"/>
        <v>0.117687</v>
      </c>
      <c r="U167" s="98">
        <f t="shared" si="147"/>
        <v>18</v>
      </c>
      <c r="V167" s="98">
        <v>252</v>
      </c>
      <c r="W167" s="97">
        <f t="shared" si="175"/>
        <v>1.007978904</v>
      </c>
      <c r="X167" s="90">
        <f t="shared" si="176"/>
        <v>8.0569736899999995</v>
      </c>
      <c r="Y167" s="90">
        <f t="shared" si="177"/>
        <v>0</v>
      </c>
      <c r="Z167" s="100" t="str">
        <f t="shared" si="185"/>
        <v>A+J=</v>
      </c>
      <c r="AA167" s="95">
        <f t="shared" si="186"/>
        <v>44942</v>
      </c>
      <c r="AB167" s="4"/>
      <c r="AC167" s="1"/>
      <c r="AN167" s="1"/>
      <c r="AO167" s="111">
        <f t="shared" si="188"/>
        <v>49018</v>
      </c>
      <c r="AP167" s="111">
        <f t="shared" si="198"/>
        <v>49018</v>
      </c>
      <c r="AQ167" s="173">
        <f t="shared" si="189"/>
        <v>49018</v>
      </c>
      <c r="AR167" s="174">
        <f>VLOOKUP(AP167,[1]Plan1!$G$181:$I$470,3)</f>
        <v>7276.54</v>
      </c>
      <c r="AS167" s="175">
        <f t="shared" si="199"/>
        <v>0</v>
      </c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22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3"/>
      <c r="DF167" s="1"/>
      <c r="DG167" s="1"/>
      <c r="DH167" s="1"/>
      <c r="DI167" s="1"/>
      <c r="DJ167" s="1"/>
      <c r="DK167" s="1"/>
      <c r="DL167" s="1"/>
      <c r="DM167" s="1"/>
      <c r="DN167" s="1"/>
      <c r="DO167" s="4"/>
      <c r="DP167" s="15"/>
      <c r="DQ167" s="15"/>
      <c r="DR167" s="24"/>
      <c r="DS167" s="15"/>
      <c r="DT167" s="1"/>
      <c r="DU167" s="15"/>
    </row>
    <row r="168" spans="1:125" ht="12.75" x14ac:dyDescent="0.2">
      <c r="A168" s="89">
        <f t="shared" si="178"/>
        <v>44937</v>
      </c>
      <c r="B168" s="105">
        <f t="shared" si="170"/>
        <v>1018.57709083</v>
      </c>
      <c r="C168" s="90">
        <f t="shared" si="179"/>
        <v>994.71948714999996</v>
      </c>
      <c r="D168" s="91">
        <f t="shared" si="180"/>
        <v>6434.2</v>
      </c>
      <c r="E168" s="92">
        <f t="shared" si="148"/>
        <v>6474.09</v>
      </c>
      <c r="F168" s="93">
        <f t="shared" si="181"/>
        <v>44911</v>
      </c>
      <c r="G168" s="94">
        <f t="shared" si="171"/>
        <v>6.199682944266538E-3</v>
      </c>
      <c r="H168" s="95">
        <f t="shared" si="158"/>
        <v>44942</v>
      </c>
      <c r="I168" s="95">
        <f t="shared" si="172"/>
        <v>44942</v>
      </c>
      <c r="J168" s="96">
        <f t="shared" si="159"/>
        <v>22</v>
      </c>
      <c r="K168" s="96">
        <f t="shared" si="160"/>
        <v>19</v>
      </c>
      <c r="L168" s="8">
        <f t="shared" si="182"/>
        <v>1.00535201</v>
      </c>
      <c r="M168" s="97">
        <f t="shared" si="155"/>
        <v>1.0040996</v>
      </c>
      <c r="N168" s="97">
        <f t="shared" ref="N168:N231" si="200">IF(I168&gt;I167,N167*M168,N167)</f>
        <v>1.0100245708376878</v>
      </c>
      <c r="O168" s="90">
        <f t="shared" si="149"/>
        <v>1.01543023</v>
      </c>
      <c r="P168" s="90">
        <f t="shared" si="173"/>
        <v>1010.06823762</v>
      </c>
      <c r="Q168" s="98">
        <f t="shared" si="190"/>
        <v>0</v>
      </c>
      <c r="R168" s="7">
        <f t="shared" si="183"/>
        <v>0</v>
      </c>
      <c r="S168" s="90">
        <f t="shared" si="174"/>
        <v>0</v>
      </c>
      <c r="T168" s="99">
        <f t="shared" si="184"/>
        <v>0.117687</v>
      </c>
      <c r="U168" s="98">
        <f t="shared" si="147"/>
        <v>19</v>
      </c>
      <c r="V168" s="98">
        <v>252</v>
      </c>
      <c r="W168" s="97">
        <f t="shared" si="175"/>
        <v>1.008424038</v>
      </c>
      <c r="X168" s="90">
        <f t="shared" si="176"/>
        <v>8.5088532099999998</v>
      </c>
      <c r="Y168" s="90">
        <f t="shared" si="177"/>
        <v>0</v>
      </c>
      <c r="Z168" s="100" t="str">
        <f t="shared" si="185"/>
        <v>A+J=</v>
      </c>
      <c r="AA168" s="95">
        <f t="shared" si="186"/>
        <v>44942</v>
      </c>
      <c r="AB168" s="4"/>
      <c r="AC168" s="1"/>
      <c r="AD168" s="121" t="s">
        <v>61</v>
      </c>
      <c r="AE168" s="122"/>
      <c r="AG168" s="123" t="s">
        <v>67</v>
      </c>
      <c r="AH168" s="123" t="s">
        <v>62</v>
      </c>
      <c r="AI168" s="124" t="s">
        <v>63</v>
      </c>
      <c r="AJ168" s="125" t="s">
        <v>64</v>
      </c>
      <c r="AK168" s="126" t="s">
        <v>65</v>
      </c>
      <c r="AL168" s="126"/>
      <c r="AM168" s="127" t="s">
        <v>66</v>
      </c>
      <c r="AN168" s="1"/>
      <c r="AO168" s="111">
        <f t="shared" si="188"/>
        <v>49049</v>
      </c>
      <c r="AP168" s="111">
        <f t="shared" si="198"/>
        <v>49051</v>
      </c>
      <c r="AQ168" s="173">
        <f t="shared" si="189"/>
        <v>49049</v>
      </c>
      <c r="AR168" s="174">
        <f>VLOOKUP(AP168,[1]Plan1!$G$181:$I$470,3)</f>
        <v>7276.54</v>
      </c>
      <c r="AS168" s="175">
        <f t="shared" si="199"/>
        <v>0</v>
      </c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22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3"/>
      <c r="DF168" s="1"/>
      <c r="DG168" s="1"/>
      <c r="DH168" s="1"/>
      <c r="DI168" s="1"/>
      <c r="DJ168" s="1"/>
      <c r="DK168" s="1"/>
      <c r="DL168" s="1"/>
      <c r="DM168" s="1"/>
      <c r="DN168" s="1"/>
      <c r="DO168" s="4"/>
      <c r="DP168" s="15"/>
      <c r="DQ168" s="15"/>
      <c r="DR168" s="24"/>
      <c r="DS168" s="15"/>
      <c r="DT168" s="1"/>
      <c r="DU168" s="15"/>
    </row>
    <row r="169" spans="1:125" ht="14.25" x14ac:dyDescent="0.2">
      <c r="A169" s="89">
        <f t="shared" si="178"/>
        <v>44938</v>
      </c>
      <c r="B169" s="105">
        <f t="shared" si="170"/>
        <v>1019.3132261000001</v>
      </c>
      <c r="C169" s="90">
        <f t="shared" si="179"/>
        <v>994.71948714999996</v>
      </c>
      <c r="D169" s="91">
        <f t="shared" si="180"/>
        <v>6434.2</v>
      </c>
      <c r="E169" s="92">
        <f t="shared" si="148"/>
        <v>6474.09</v>
      </c>
      <c r="F169" s="93">
        <f t="shared" si="181"/>
        <v>44911</v>
      </c>
      <c r="G169" s="94">
        <f t="shared" si="171"/>
        <v>6.199682944266538E-3</v>
      </c>
      <c r="H169" s="95">
        <f t="shared" si="158"/>
        <v>44942</v>
      </c>
      <c r="I169" s="95">
        <f t="shared" si="172"/>
        <v>44942</v>
      </c>
      <c r="J169" s="96">
        <f t="shared" si="159"/>
        <v>22</v>
      </c>
      <c r="K169" s="96">
        <f t="shared" si="160"/>
        <v>20</v>
      </c>
      <c r="L169" s="8">
        <f t="shared" si="182"/>
        <v>1.00563449</v>
      </c>
      <c r="M169" s="97">
        <f t="shared" si="155"/>
        <v>1.0040996</v>
      </c>
      <c r="N169" s="97">
        <f t="shared" si="200"/>
        <v>1.0100245708376878</v>
      </c>
      <c r="O169" s="90">
        <f t="shared" si="149"/>
        <v>1.01571554</v>
      </c>
      <c r="P169" s="90">
        <f t="shared" si="173"/>
        <v>1010.35204103</v>
      </c>
      <c r="Q169" s="98">
        <f t="shared" si="190"/>
        <v>0</v>
      </c>
      <c r="R169" s="7">
        <f t="shared" si="183"/>
        <v>0</v>
      </c>
      <c r="S169" s="90">
        <f t="shared" si="174"/>
        <v>0</v>
      </c>
      <c r="T169" s="99">
        <f t="shared" si="184"/>
        <v>0.117687</v>
      </c>
      <c r="U169" s="98">
        <f t="shared" si="147"/>
        <v>20</v>
      </c>
      <c r="V169" s="98">
        <v>252</v>
      </c>
      <c r="W169" s="97">
        <f t="shared" si="175"/>
        <v>1.0088693689999999</v>
      </c>
      <c r="X169" s="90">
        <f t="shared" si="176"/>
        <v>8.9611850700000009</v>
      </c>
      <c r="Y169" s="90">
        <f t="shared" si="177"/>
        <v>0</v>
      </c>
      <c r="Z169" s="100" t="str">
        <f t="shared" si="185"/>
        <v>A+J=</v>
      </c>
      <c r="AA169" s="95">
        <f t="shared" si="186"/>
        <v>44942</v>
      </c>
      <c r="AB169" s="4"/>
      <c r="AC169" s="1"/>
      <c r="AD169" s="119">
        <f>[2]Plan1!$A242</f>
        <v>44197</v>
      </c>
      <c r="AE169" s="120" t="str">
        <f>[2]Plan1!$C242</f>
        <v>Confraternização Universal</v>
      </c>
      <c r="AG169" s="109"/>
      <c r="AH169" s="138">
        <f>A19</f>
        <v>44788</v>
      </c>
      <c r="AI169" s="111">
        <f t="shared" ref="AI169:AI200" si="201">WORKDAY(AH169,-1,AD$169:AD$511)</f>
        <v>44785</v>
      </c>
      <c r="AJ169" s="111">
        <f t="shared" ref="AJ169:AJ200" si="202">WORKDAY(AI169,1,AD$169:AD$511)</f>
        <v>44788</v>
      </c>
      <c r="AK169" s="111">
        <f t="shared" ref="AK169:AK200" si="203">AJ170</f>
        <v>44819</v>
      </c>
      <c r="AL169" s="111"/>
      <c r="AM169" s="109">
        <f t="shared" ref="AM169:AM200" si="204">NETWORKDAYS(AJ169,AJ170,$AD$169:$AD$511)-1</f>
        <v>22</v>
      </c>
      <c r="AN169" s="1"/>
      <c r="AO169" s="111">
        <f t="shared" si="188"/>
        <v>49079</v>
      </c>
      <c r="AP169" s="111">
        <f t="shared" si="198"/>
        <v>49079</v>
      </c>
      <c r="AQ169" s="173">
        <f t="shared" si="189"/>
        <v>49079</v>
      </c>
      <c r="AR169" s="174">
        <f>VLOOKUP(AP169,[1]Plan1!$G$181:$I$470,3)</f>
        <v>7276.54</v>
      </c>
      <c r="AS169" s="175">
        <f t="shared" si="199"/>
        <v>0</v>
      </c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22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3"/>
      <c r="DF169" s="1"/>
      <c r="DG169" s="1"/>
      <c r="DH169" s="1"/>
      <c r="DI169" s="1"/>
      <c r="DJ169" s="1"/>
      <c r="DK169" s="1"/>
      <c r="DL169" s="1"/>
      <c r="DM169" s="1"/>
      <c r="DN169" s="1"/>
      <c r="DO169" s="4"/>
      <c r="DP169" s="15"/>
      <c r="DQ169" s="15"/>
      <c r="DR169" s="24"/>
      <c r="DS169" s="15"/>
      <c r="DT169" s="1"/>
      <c r="DU169" s="15"/>
    </row>
    <row r="170" spans="1:125" ht="12.75" x14ac:dyDescent="0.2">
      <c r="A170" s="89">
        <f t="shared" si="178"/>
        <v>44939</v>
      </c>
      <c r="B170" s="105">
        <f t="shared" si="170"/>
        <v>1020.04988352</v>
      </c>
      <c r="C170" s="90">
        <f t="shared" si="179"/>
        <v>994.71948714999996</v>
      </c>
      <c r="D170" s="91">
        <f t="shared" si="180"/>
        <v>6434.2</v>
      </c>
      <c r="E170" s="92">
        <f t="shared" si="148"/>
        <v>6474.09</v>
      </c>
      <c r="F170" s="93">
        <f t="shared" si="181"/>
        <v>44911</v>
      </c>
      <c r="G170" s="94">
        <f t="shared" si="171"/>
        <v>6.199682944266538E-3</v>
      </c>
      <c r="H170" s="95">
        <f t="shared" si="158"/>
        <v>44942</v>
      </c>
      <c r="I170" s="95">
        <f t="shared" si="172"/>
        <v>44942</v>
      </c>
      <c r="J170" s="96">
        <f t="shared" si="159"/>
        <v>22</v>
      </c>
      <c r="K170" s="96">
        <f t="shared" si="160"/>
        <v>21</v>
      </c>
      <c r="L170" s="8">
        <f t="shared" si="182"/>
        <v>1.0059170399999999</v>
      </c>
      <c r="M170" s="97">
        <f t="shared" si="155"/>
        <v>1.0040996</v>
      </c>
      <c r="N170" s="97">
        <f t="shared" si="200"/>
        <v>1.0100245708376878</v>
      </c>
      <c r="O170" s="90">
        <f t="shared" si="149"/>
        <v>1.01600092</v>
      </c>
      <c r="P170" s="90">
        <f t="shared" si="173"/>
        <v>1010.63591408</v>
      </c>
      <c r="Q170" s="98">
        <f t="shared" si="190"/>
        <v>0</v>
      </c>
      <c r="R170" s="7">
        <f t="shared" si="183"/>
        <v>0</v>
      </c>
      <c r="S170" s="90">
        <f t="shared" si="174"/>
        <v>0</v>
      </c>
      <c r="T170" s="99">
        <f t="shared" si="184"/>
        <v>0.117687</v>
      </c>
      <c r="U170" s="98">
        <f t="shared" si="147"/>
        <v>21</v>
      </c>
      <c r="V170" s="98">
        <v>252</v>
      </c>
      <c r="W170" s="97">
        <f t="shared" si="175"/>
        <v>1.0093148970000001</v>
      </c>
      <c r="X170" s="90">
        <f t="shared" si="176"/>
        <v>9.4139694400000007</v>
      </c>
      <c r="Y170" s="90">
        <f t="shared" si="177"/>
        <v>0</v>
      </c>
      <c r="Z170" s="100" t="str">
        <f t="shared" si="185"/>
        <v>A+J=</v>
      </c>
      <c r="AA170" s="95">
        <f t="shared" si="186"/>
        <v>44942</v>
      </c>
      <c r="AB170" s="4"/>
      <c r="AC170" s="1"/>
      <c r="AD170" s="119">
        <f>[2]Plan1!$A243</f>
        <v>44242</v>
      </c>
      <c r="AE170" s="120" t="str">
        <f>[2]Plan1!$C243</f>
        <v>Carnaval</v>
      </c>
      <c r="AG170" s="109">
        <v>1</v>
      </c>
      <c r="AH170" s="111">
        <v>44819</v>
      </c>
      <c r="AI170" s="111">
        <f t="shared" si="201"/>
        <v>44818</v>
      </c>
      <c r="AJ170" s="111">
        <f t="shared" si="202"/>
        <v>44819</v>
      </c>
      <c r="AK170" s="111">
        <f t="shared" si="203"/>
        <v>44851</v>
      </c>
      <c r="AL170" s="111"/>
      <c r="AM170" s="109">
        <f t="shared" si="204"/>
        <v>21</v>
      </c>
      <c r="AN170" s="1"/>
      <c r="AO170" s="111">
        <f t="shared" si="188"/>
        <v>49110</v>
      </c>
      <c r="AP170" s="111">
        <f t="shared" si="198"/>
        <v>49110</v>
      </c>
      <c r="AQ170" s="173">
        <f t="shared" si="189"/>
        <v>49110</v>
      </c>
      <c r="AR170" s="174">
        <f>VLOOKUP(AP170,[1]Plan1!$G$181:$I$470,3)</f>
        <v>7276.54</v>
      </c>
      <c r="AS170" s="175">
        <f t="shared" si="199"/>
        <v>0</v>
      </c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22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3"/>
      <c r="DF170" s="1"/>
      <c r="DG170" s="1"/>
      <c r="DH170" s="1"/>
      <c r="DI170" s="1"/>
      <c r="DJ170" s="1"/>
      <c r="DK170" s="1"/>
      <c r="DL170" s="1"/>
      <c r="DM170" s="1"/>
      <c r="DN170" s="1"/>
      <c r="DO170" s="4"/>
      <c r="DP170" s="15"/>
      <c r="DQ170" s="15"/>
      <c r="DR170" s="24"/>
      <c r="DS170" s="15"/>
      <c r="DT170" s="1"/>
      <c r="DU170" s="15"/>
    </row>
    <row r="171" spans="1:125" ht="12.75" x14ac:dyDescent="0.2">
      <c r="A171" s="89">
        <f t="shared" si="178"/>
        <v>44940</v>
      </c>
      <c r="B171" s="105">
        <f t="shared" si="170"/>
        <v>1020.78708242</v>
      </c>
      <c r="C171" s="90">
        <f t="shared" si="179"/>
        <v>994.71948714999996</v>
      </c>
      <c r="D171" s="91">
        <f t="shared" si="180"/>
        <v>6434.2</v>
      </c>
      <c r="E171" s="92">
        <f t="shared" si="148"/>
        <v>6474.09</v>
      </c>
      <c r="F171" s="93">
        <f t="shared" si="181"/>
        <v>44911</v>
      </c>
      <c r="G171" s="94">
        <f t="shared" si="171"/>
        <v>6.199682944266538E-3</v>
      </c>
      <c r="H171" s="95">
        <f t="shared" si="158"/>
        <v>44942</v>
      </c>
      <c r="I171" s="95">
        <f t="shared" si="172"/>
        <v>44942</v>
      </c>
      <c r="J171" s="96">
        <f t="shared" si="159"/>
        <v>22</v>
      </c>
      <c r="K171" s="96">
        <f t="shared" si="160"/>
        <v>22</v>
      </c>
      <c r="L171" s="8">
        <f t="shared" si="182"/>
        <v>1.0061996799999999</v>
      </c>
      <c r="M171" s="97">
        <f t="shared" si="155"/>
        <v>1.0040996</v>
      </c>
      <c r="N171" s="97">
        <f t="shared" si="200"/>
        <v>1.0100245708376878</v>
      </c>
      <c r="O171" s="90">
        <f t="shared" si="149"/>
        <v>1.0162863900000001</v>
      </c>
      <c r="P171" s="90">
        <f t="shared" si="173"/>
        <v>1010.91987665</v>
      </c>
      <c r="Q171" s="98">
        <f t="shared" si="190"/>
        <v>0</v>
      </c>
      <c r="R171" s="7">
        <f t="shared" si="183"/>
        <v>0</v>
      </c>
      <c r="S171" s="90">
        <f t="shared" si="174"/>
        <v>0</v>
      </c>
      <c r="T171" s="99">
        <f t="shared" si="184"/>
        <v>0.117687</v>
      </c>
      <c r="U171" s="98">
        <f t="shared" si="147"/>
        <v>22</v>
      </c>
      <c r="V171" s="98">
        <v>252</v>
      </c>
      <c r="W171" s="97">
        <f t="shared" si="175"/>
        <v>1.0097606210000001</v>
      </c>
      <c r="X171" s="90">
        <f t="shared" si="176"/>
        <v>9.86720577</v>
      </c>
      <c r="Y171" s="90">
        <f t="shared" si="177"/>
        <v>0</v>
      </c>
      <c r="Z171" s="100" t="str">
        <f t="shared" si="185"/>
        <v>A+J=</v>
      </c>
      <c r="AA171" s="95">
        <f t="shared" si="186"/>
        <v>44942</v>
      </c>
      <c r="AB171" s="4"/>
      <c r="AC171" s="1"/>
      <c r="AD171" s="119">
        <f>[2]Plan1!$A244</f>
        <v>44243</v>
      </c>
      <c r="AE171" s="120" t="str">
        <f>[2]Plan1!$C244</f>
        <v>Carnaval</v>
      </c>
      <c r="AG171" s="109">
        <f>AG170+1</f>
        <v>2</v>
      </c>
      <c r="AH171" s="111">
        <f t="shared" ref="AH171:AH202" si="205">EDATE(AH170,1)</f>
        <v>44849</v>
      </c>
      <c r="AI171" s="111">
        <f t="shared" si="201"/>
        <v>44848</v>
      </c>
      <c r="AJ171" s="111">
        <f t="shared" si="202"/>
        <v>44851</v>
      </c>
      <c r="AK171" s="111">
        <f t="shared" si="203"/>
        <v>44881</v>
      </c>
      <c r="AL171" s="111"/>
      <c r="AM171" s="109">
        <f t="shared" si="204"/>
        <v>20</v>
      </c>
      <c r="AN171" s="1"/>
      <c r="AO171" s="111">
        <f t="shared" si="188"/>
        <v>49140</v>
      </c>
      <c r="AP171" s="111">
        <f t="shared" si="198"/>
        <v>49142</v>
      </c>
      <c r="AQ171" s="173">
        <f t="shared" si="189"/>
        <v>49140</v>
      </c>
      <c r="AR171" s="174">
        <f>VLOOKUP(AP171,[1]Plan1!$G$181:$I$470,3)</f>
        <v>7276.54</v>
      </c>
      <c r="AS171" s="175">
        <f t="shared" si="199"/>
        <v>0</v>
      </c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22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3"/>
      <c r="DF171" s="1"/>
      <c r="DG171" s="1"/>
      <c r="DH171" s="1"/>
      <c r="DI171" s="1"/>
      <c r="DJ171" s="1"/>
      <c r="DK171" s="1"/>
      <c r="DL171" s="1"/>
      <c r="DM171" s="1"/>
      <c r="DN171" s="1"/>
      <c r="DO171" s="4"/>
      <c r="DP171" s="15"/>
      <c r="DQ171" s="15"/>
      <c r="DR171" s="24"/>
      <c r="DS171" s="15"/>
      <c r="DT171" s="1"/>
      <c r="DU171" s="15"/>
    </row>
    <row r="172" spans="1:125" ht="12.75" x14ac:dyDescent="0.2">
      <c r="A172" s="89">
        <f t="shared" si="178"/>
        <v>44941</v>
      </c>
      <c r="B172" s="105">
        <f t="shared" si="170"/>
        <v>1020.78708242</v>
      </c>
      <c r="C172" s="90">
        <f t="shared" si="179"/>
        <v>994.71948714999996</v>
      </c>
      <c r="D172" s="91">
        <f t="shared" si="180"/>
        <v>6434.2</v>
      </c>
      <c r="E172" s="92">
        <f t="shared" si="148"/>
        <v>6474.09</v>
      </c>
      <c r="F172" s="93">
        <f t="shared" si="181"/>
        <v>44911</v>
      </c>
      <c r="G172" s="94">
        <f t="shared" si="171"/>
        <v>6.199682944266538E-3</v>
      </c>
      <c r="H172" s="95">
        <f t="shared" si="158"/>
        <v>44972</v>
      </c>
      <c r="I172" s="95">
        <f t="shared" si="172"/>
        <v>44942</v>
      </c>
      <c r="J172" s="96">
        <f t="shared" si="159"/>
        <v>22</v>
      </c>
      <c r="K172" s="96">
        <f t="shared" si="160"/>
        <v>22</v>
      </c>
      <c r="L172" s="8">
        <f t="shared" si="182"/>
        <v>1.0061996799999999</v>
      </c>
      <c r="M172" s="97">
        <f t="shared" si="155"/>
        <v>1.0040996</v>
      </c>
      <c r="N172" s="97">
        <f t="shared" si="200"/>
        <v>1.0100245708376878</v>
      </c>
      <c r="O172" s="90">
        <f t="shared" si="149"/>
        <v>1.0162863900000001</v>
      </c>
      <c r="P172" s="90">
        <f t="shared" si="173"/>
        <v>1010.91987665</v>
      </c>
      <c r="Q172" s="98">
        <f t="shared" si="190"/>
        <v>0</v>
      </c>
      <c r="R172" s="7">
        <f t="shared" si="183"/>
        <v>0</v>
      </c>
      <c r="S172" s="90">
        <f t="shared" si="174"/>
        <v>0</v>
      </c>
      <c r="T172" s="99">
        <f t="shared" si="184"/>
        <v>0.117687</v>
      </c>
      <c r="U172" s="98">
        <f t="shared" si="147"/>
        <v>22</v>
      </c>
      <c r="V172" s="98">
        <v>252</v>
      </c>
      <c r="W172" s="97">
        <f t="shared" si="175"/>
        <v>1.0097606210000001</v>
      </c>
      <c r="X172" s="90">
        <f t="shared" si="176"/>
        <v>9.86720577</v>
      </c>
      <c r="Y172" s="90">
        <f t="shared" si="177"/>
        <v>0</v>
      </c>
      <c r="Z172" s="100" t="str">
        <f t="shared" si="185"/>
        <v>A+J=</v>
      </c>
      <c r="AA172" s="95">
        <f t="shared" si="186"/>
        <v>44942</v>
      </c>
      <c r="AB172" s="26"/>
      <c r="AC172" s="1"/>
      <c r="AD172" s="119">
        <f>[2]Plan1!$A245</f>
        <v>44288</v>
      </c>
      <c r="AE172" s="120" t="str">
        <f>[2]Plan1!$C245</f>
        <v>Paixão de Cristo</v>
      </c>
      <c r="AG172" s="109">
        <f t="shared" ref="AG172:AG235" si="206">AG171+1</f>
        <v>3</v>
      </c>
      <c r="AH172" s="111">
        <f t="shared" si="205"/>
        <v>44880</v>
      </c>
      <c r="AI172" s="111">
        <f t="shared" si="201"/>
        <v>44879</v>
      </c>
      <c r="AJ172" s="111">
        <f t="shared" si="202"/>
        <v>44881</v>
      </c>
      <c r="AK172" s="111">
        <f t="shared" si="203"/>
        <v>44910</v>
      </c>
      <c r="AL172" s="111"/>
      <c r="AM172" s="109">
        <f t="shared" si="204"/>
        <v>21</v>
      </c>
      <c r="AN172" s="3"/>
      <c r="AO172" s="111">
        <f t="shared" si="188"/>
        <v>49171</v>
      </c>
      <c r="AP172" s="111">
        <f t="shared" si="198"/>
        <v>49171</v>
      </c>
      <c r="AQ172" s="173">
        <f t="shared" si="189"/>
        <v>49171</v>
      </c>
      <c r="AR172" s="174">
        <f>VLOOKUP(AP172,[1]Plan1!$G$181:$I$470,3)</f>
        <v>7276.54</v>
      </c>
      <c r="AS172" s="175">
        <f t="shared" si="199"/>
        <v>0</v>
      </c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1"/>
      <c r="CO172" s="1"/>
      <c r="CP172" s="22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3"/>
      <c r="DF172" s="1"/>
      <c r="DG172" s="1"/>
      <c r="DH172" s="1"/>
      <c r="DI172" s="1"/>
      <c r="DJ172" s="1"/>
      <c r="DK172" s="1"/>
      <c r="DL172" s="1"/>
      <c r="DM172" s="1"/>
      <c r="DN172" s="1"/>
      <c r="DO172" s="26"/>
      <c r="DP172" s="15"/>
      <c r="DQ172" s="15"/>
      <c r="DR172" s="24"/>
      <c r="DS172" s="15"/>
      <c r="DT172" s="1"/>
      <c r="DU172" s="15"/>
    </row>
    <row r="173" spans="1:125" ht="12.75" x14ac:dyDescent="0.2">
      <c r="A173" s="89">
        <f t="shared" si="178"/>
        <v>44942</v>
      </c>
      <c r="B173" s="105">
        <f t="shared" si="170"/>
        <v>1020.78708242</v>
      </c>
      <c r="C173" s="90">
        <f t="shared" si="179"/>
        <v>994.71948714999996</v>
      </c>
      <c r="D173" s="91">
        <f t="shared" si="180"/>
        <v>6434.2</v>
      </c>
      <c r="E173" s="92">
        <f t="shared" si="148"/>
        <v>6474.09</v>
      </c>
      <c r="F173" s="93">
        <f t="shared" si="181"/>
        <v>44911</v>
      </c>
      <c r="G173" s="94">
        <f t="shared" si="171"/>
        <v>6.199682944266538E-3</v>
      </c>
      <c r="H173" s="95">
        <f t="shared" si="158"/>
        <v>44972</v>
      </c>
      <c r="I173" s="95">
        <f t="shared" si="172"/>
        <v>44942</v>
      </c>
      <c r="J173" s="96">
        <f t="shared" si="159"/>
        <v>22</v>
      </c>
      <c r="K173" s="96">
        <f t="shared" si="160"/>
        <v>22</v>
      </c>
      <c r="L173" s="8">
        <f t="shared" si="182"/>
        <v>1.0061996799999999</v>
      </c>
      <c r="M173" s="97">
        <f t="shared" si="155"/>
        <v>1.0040996</v>
      </c>
      <c r="N173" s="97">
        <f t="shared" si="200"/>
        <v>1.0100245708376878</v>
      </c>
      <c r="O173" s="90">
        <f t="shared" si="149"/>
        <v>1.0162863900000001</v>
      </c>
      <c r="P173" s="90">
        <f t="shared" si="173"/>
        <v>1010.91987665</v>
      </c>
      <c r="Q173" s="98">
        <f t="shared" si="190"/>
        <v>5</v>
      </c>
      <c r="R173" s="7">
        <f t="shared" si="183"/>
        <v>1.441E-3</v>
      </c>
      <c r="S173" s="90">
        <f t="shared" si="174"/>
        <v>1.4567355399999999</v>
      </c>
      <c r="T173" s="99">
        <f t="shared" si="184"/>
        <v>0.117687</v>
      </c>
      <c r="U173" s="98">
        <f t="shared" si="147"/>
        <v>22</v>
      </c>
      <c r="V173" s="98">
        <v>252</v>
      </c>
      <c r="W173" s="97">
        <f t="shared" si="175"/>
        <v>1.0097606210000001</v>
      </c>
      <c r="X173" s="90">
        <f t="shared" si="176"/>
        <v>9.86720577</v>
      </c>
      <c r="Y173" s="90">
        <f t="shared" si="177"/>
        <v>11.32394131</v>
      </c>
      <c r="Z173" s="100" t="str">
        <f t="shared" si="185"/>
        <v>A+J=</v>
      </c>
      <c r="AA173" s="95">
        <f t="shared" si="186"/>
        <v>44942</v>
      </c>
      <c r="AB173" s="4"/>
      <c r="AC173" s="1"/>
      <c r="AD173" s="119">
        <f>[2]Plan1!$A246</f>
        <v>44307</v>
      </c>
      <c r="AE173" s="120" t="str">
        <f>[2]Plan1!$C246</f>
        <v>Tiradentes</v>
      </c>
      <c r="AG173" s="109">
        <f t="shared" si="206"/>
        <v>4</v>
      </c>
      <c r="AH173" s="111">
        <f t="shared" si="205"/>
        <v>44910</v>
      </c>
      <c r="AI173" s="111">
        <f t="shared" si="201"/>
        <v>44909</v>
      </c>
      <c r="AJ173" s="111">
        <f t="shared" si="202"/>
        <v>44910</v>
      </c>
      <c r="AK173" s="111">
        <f t="shared" si="203"/>
        <v>44942</v>
      </c>
      <c r="AL173" s="111"/>
      <c r="AM173" s="109">
        <f t="shared" si="204"/>
        <v>22</v>
      </c>
      <c r="AN173" s="1"/>
      <c r="AO173" s="111"/>
      <c r="AP173" s="111"/>
      <c r="AQ173" s="173"/>
      <c r="AR173" s="174"/>
      <c r="AS173" s="175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22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3"/>
      <c r="DF173" s="1"/>
      <c r="DG173" s="1"/>
      <c r="DH173" s="1"/>
      <c r="DI173" s="1"/>
      <c r="DJ173" s="1"/>
      <c r="DK173" s="1"/>
      <c r="DL173" s="1"/>
      <c r="DM173" s="1"/>
      <c r="DN173" s="1"/>
      <c r="DO173" s="4"/>
      <c r="DP173" s="15"/>
      <c r="DQ173" s="33"/>
      <c r="DR173" s="17"/>
      <c r="DS173" s="15"/>
      <c r="DT173" s="1"/>
      <c r="DU173" s="15"/>
    </row>
    <row r="174" spans="1:125" ht="12.75" x14ac:dyDescent="0.2">
      <c r="A174" s="89">
        <f t="shared" si="178"/>
        <v>44943</v>
      </c>
      <c r="B174" s="105">
        <f t="shared" si="170"/>
        <v>1010.15159872</v>
      </c>
      <c r="C174" s="90">
        <f t="shared" si="179"/>
        <v>993.28609637</v>
      </c>
      <c r="D174" s="91">
        <f t="shared" si="180"/>
        <v>6474.09</v>
      </c>
      <c r="E174" s="92">
        <f t="shared" si="148"/>
        <v>6508.4</v>
      </c>
      <c r="F174" s="93">
        <f t="shared" si="181"/>
        <v>44943</v>
      </c>
      <c r="G174" s="94">
        <f t="shared" si="171"/>
        <v>5.2995865055938118E-3</v>
      </c>
      <c r="H174" s="95">
        <f t="shared" si="158"/>
        <v>44972</v>
      </c>
      <c r="I174" s="95">
        <f t="shared" si="172"/>
        <v>44972</v>
      </c>
      <c r="J174" s="96">
        <f t="shared" si="159"/>
        <v>22</v>
      </c>
      <c r="K174" s="96">
        <f t="shared" si="160"/>
        <v>1</v>
      </c>
      <c r="L174" s="8">
        <f t="shared" si="182"/>
        <v>1.0002402800000001</v>
      </c>
      <c r="M174" s="97">
        <f t="shared" si="155"/>
        <v>1.0061996799999999</v>
      </c>
      <c r="N174" s="97">
        <f t="shared" si="200"/>
        <v>1.0162863999690188</v>
      </c>
      <c r="O174" s="90">
        <f t="shared" si="149"/>
        <v>1.0165305899999999</v>
      </c>
      <c r="P174" s="90">
        <f t="shared" si="173"/>
        <v>1009.70570158</v>
      </c>
      <c r="Q174" s="98">
        <f t="shared" si="190"/>
        <v>0</v>
      </c>
      <c r="R174" s="7">
        <f t="shared" si="183"/>
        <v>0</v>
      </c>
      <c r="S174" s="90">
        <f t="shared" si="174"/>
        <v>0</v>
      </c>
      <c r="T174" s="99">
        <f t="shared" si="184"/>
        <v>0.117687</v>
      </c>
      <c r="U174" s="98">
        <f t="shared" ref="U174:U237" si="207">IF(Q173&gt;0,1,IF(K174=K173,U173,U173+1))</f>
        <v>1</v>
      </c>
      <c r="V174" s="98">
        <v>252</v>
      </c>
      <c r="W174" s="97">
        <f t="shared" si="175"/>
        <v>1.0004416110000001</v>
      </c>
      <c r="X174" s="90">
        <f t="shared" si="176"/>
        <v>0.44589714000000003</v>
      </c>
      <c r="Y174" s="90">
        <f t="shared" si="177"/>
        <v>0</v>
      </c>
      <c r="Z174" s="100" t="str">
        <f t="shared" si="185"/>
        <v>A+J=</v>
      </c>
      <c r="AA174" s="95">
        <f t="shared" si="186"/>
        <v>44972</v>
      </c>
      <c r="AB174" s="4"/>
      <c r="AC174" s="1"/>
      <c r="AD174" s="119">
        <f>[2]Plan1!$A247</f>
        <v>44317</v>
      </c>
      <c r="AE174" s="120" t="str">
        <f>[2]Plan1!$C247</f>
        <v>Dia do Trabalho</v>
      </c>
      <c r="AG174" s="109">
        <f t="shared" si="206"/>
        <v>5</v>
      </c>
      <c r="AH174" s="111">
        <f t="shared" si="205"/>
        <v>44941</v>
      </c>
      <c r="AI174" s="111">
        <f t="shared" si="201"/>
        <v>44939</v>
      </c>
      <c r="AJ174" s="111">
        <f t="shared" si="202"/>
        <v>44942</v>
      </c>
      <c r="AK174" s="111">
        <f t="shared" si="203"/>
        <v>44972</v>
      </c>
      <c r="AL174" s="111"/>
      <c r="AM174" s="109">
        <f t="shared" si="204"/>
        <v>22</v>
      </c>
      <c r="AN174" s="1"/>
      <c r="AO174" s="111"/>
      <c r="AP174" s="111"/>
      <c r="AQ174" s="173"/>
      <c r="AR174" s="174"/>
      <c r="AS174" s="175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22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3"/>
      <c r="DF174" s="1"/>
      <c r="DG174" s="1"/>
      <c r="DH174" s="1"/>
      <c r="DI174" s="1"/>
      <c r="DJ174" s="1"/>
      <c r="DK174" s="1"/>
      <c r="DL174" s="1"/>
      <c r="DM174" s="1"/>
      <c r="DN174" s="1"/>
      <c r="DO174" s="4"/>
      <c r="DP174" s="34"/>
      <c r="DQ174" s="33"/>
      <c r="DR174" s="17"/>
      <c r="DS174" s="15"/>
      <c r="DT174" s="1"/>
      <c r="DU174" s="15"/>
    </row>
    <row r="175" spans="1:125" ht="12.75" x14ac:dyDescent="0.2">
      <c r="A175" s="89">
        <f t="shared" si="178"/>
        <v>44944</v>
      </c>
      <c r="B175" s="105">
        <f t="shared" si="170"/>
        <v>1010.84051721</v>
      </c>
      <c r="C175" s="90">
        <f t="shared" si="179"/>
        <v>993.28609637</v>
      </c>
      <c r="D175" s="91">
        <f t="shared" si="180"/>
        <v>6474.09</v>
      </c>
      <c r="E175" s="92">
        <f t="shared" si="148"/>
        <v>6508.4</v>
      </c>
      <c r="F175" s="93">
        <f t="shared" si="181"/>
        <v>44943</v>
      </c>
      <c r="G175" s="94">
        <f t="shared" si="171"/>
        <v>5.2995865055938118E-3</v>
      </c>
      <c r="H175" s="95">
        <f t="shared" si="158"/>
        <v>44972</v>
      </c>
      <c r="I175" s="95">
        <f t="shared" si="172"/>
        <v>44972</v>
      </c>
      <c r="J175" s="96">
        <f t="shared" si="159"/>
        <v>22</v>
      </c>
      <c r="K175" s="96">
        <f t="shared" si="160"/>
        <v>2</v>
      </c>
      <c r="L175" s="8">
        <f t="shared" si="182"/>
        <v>1.00048062</v>
      </c>
      <c r="M175" s="97">
        <f t="shared" si="155"/>
        <v>1.0061996799999999</v>
      </c>
      <c r="N175" s="97">
        <f t="shared" si="200"/>
        <v>1.0162863999690188</v>
      </c>
      <c r="O175" s="90">
        <f t="shared" si="149"/>
        <v>1.0167748400000001</v>
      </c>
      <c r="P175" s="90">
        <f t="shared" si="173"/>
        <v>1009.94831171</v>
      </c>
      <c r="Q175" s="98">
        <f t="shared" si="190"/>
        <v>0</v>
      </c>
      <c r="R175" s="7">
        <f t="shared" si="183"/>
        <v>0</v>
      </c>
      <c r="S175" s="90">
        <f t="shared" si="174"/>
        <v>0</v>
      </c>
      <c r="T175" s="99">
        <f t="shared" si="184"/>
        <v>0.117687</v>
      </c>
      <c r="U175" s="98">
        <f t="shared" si="207"/>
        <v>2</v>
      </c>
      <c r="V175" s="98">
        <v>252</v>
      </c>
      <c r="W175" s="97">
        <f t="shared" si="175"/>
        <v>1.0008834170000001</v>
      </c>
      <c r="X175" s="90">
        <f t="shared" si="176"/>
        <v>0.89220549999999998</v>
      </c>
      <c r="Y175" s="90">
        <f t="shared" si="177"/>
        <v>0</v>
      </c>
      <c r="Z175" s="100" t="str">
        <f t="shared" si="185"/>
        <v>A+J=</v>
      </c>
      <c r="AA175" s="95">
        <f t="shared" si="186"/>
        <v>44972</v>
      </c>
      <c r="AB175" s="4"/>
      <c r="AC175" s="1"/>
      <c r="AD175" s="119">
        <f>[2]Plan1!$A248</f>
        <v>44350</v>
      </c>
      <c r="AE175" s="120" t="str">
        <f>[2]Plan1!$C248</f>
        <v>Corpus Christi</v>
      </c>
      <c r="AG175" s="109">
        <f t="shared" si="206"/>
        <v>6</v>
      </c>
      <c r="AH175" s="111">
        <f t="shared" si="205"/>
        <v>44972</v>
      </c>
      <c r="AI175" s="111">
        <f t="shared" si="201"/>
        <v>44971</v>
      </c>
      <c r="AJ175" s="111">
        <f t="shared" si="202"/>
        <v>44972</v>
      </c>
      <c r="AK175" s="111">
        <f t="shared" si="203"/>
        <v>45000</v>
      </c>
      <c r="AL175" s="111"/>
      <c r="AM175" s="109">
        <f t="shared" si="204"/>
        <v>18</v>
      </c>
      <c r="AN175" s="1"/>
      <c r="AO175" s="111"/>
      <c r="AP175" s="111"/>
      <c r="AQ175" s="173"/>
      <c r="AR175" s="174"/>
      <c r="AS175" s="175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22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3"/>
      <c r="DF175" s="1"/>
      <c r="DG175" s="1"/>
      <c r="DH175" s="1"/>
      <c r="DI175" s="1"/>
      <c r="DJ175" s="1"/>
      <c r="DK175" s="1"/>
      <c r="DL175" s="1"/>
      <c r="DM175" s="1"/>
      <c r="DN175" s="1"/>
      <c r="DO175" s="4"/>
      <c r="DP175" s="34"/>
      <c r="DQ175" s="33"/>
      <c r="DR175" s="17"/>
      <c r="DS175" s="15"/>
      <c r="DT175" s="1"/>
      <c r="DU175" s="15"/>
    </row>
    <row r="176" spans="1:125" ht="12.75" x14ac:dyDescent="0.2">
      <c r="A176" s="89">
        <f t="shared" si="178"/>
        <v>44945</v>
      </c>
      <c r="B176" s="105">
        <f t="shared" si="170"/>
        <v>1011.52991668</v>
      </c>
      <c r="C176" s="90">
        <f t="shared" si="179"/>
        <v>993.28609637</v>
      </c>
      <c r="D176" s="91">
        <f t="shared" si="180"/>
        <v>6474.09</v>
      </c>
      <c r="E176" s="92">
        <f t="shared" si="148"/>
        <v>6508.4</v>
      </c>
      <c r="F176" s="93">
        <f t="shared" si="181"/>
        <v>44943</v>
      </c>
      <c r="G176" s="94">
        <f t="shared" si="171"/>
        <v>5.2995865055938118E-3</v>
      </c>
      <c r="H176" s="95">
        <f t="shared" si="158"/>
        <v>44972</v>
      </c>
      <c r="I176" s="95">
        <f t="shared" si="172"/>
        <v>44972</v>
      </c>
      <c r="J176" s="96">
        <f t="shared" si="159"/>
        <v>22</v>
      </c>
      <c r="K176" s="96">
        <f t="shared" si="160"/>
        <v>3</v>
      </c>
      <c r="L176" s="8">
        <f t="shared" si="182"/>
        <v>1.0007210200000001</v>
      </c>
      <c r="M176" s="97">
        <f t="shared" si="155"/>
        <v>1.0061996799999999</v>
      </c>
      <c r="N176" s="97">
        <f t="shared" si="200"/>
        <v>1.0162863999690188</v>
      </c>
      <c r="O176" s="90">
        <f t="shared" si="149"/>
        <v>1.01701916</v>
      </c>
      <c r="P176" s="90">
        <f t="shared" si="173"/>
        <v>1010.19099136</v>
      </c>
      <c r="Q176" s="98">
        <f t="shared" si="190"/>
        <v>0</v>
      </c>
      <c r="R176" s="7">
        <f t="shared" si="183"/>
        <v>0</v>
      </c>
      <c r="S176" s="90">
        <f t="shared" si="174"/>
        <v>0</v>
      </c>
      <c r="T176" s="99">
        <f t="shared" si="184"/>
        <v>0.117687</v>
      </c>
      <c r="U176" s="98">
        <f t="shared" si="207"/>
        <v>3</v>
      </c>
      <c r="V176" s="98">
        <v>252</v>
      </c>
      <c r="W176" s="97">
        <f t="shared" si="175"/>
        <v>1.001325418</v>
      </c>
      <c r="X176" s="90">
        <f t="shared" si="176"/>
        <v>1.33892532</v>
      </c>
      <c r="Y176" s="90">
        <f t="shared" si="177"/>
        <v>0</v>
      </c>
      <c r="Z176" s="100" t="str">
        <f t="shared" si="185"/>
        <v>A+J=</v>
      </c>
      <c r="AA176" s="95">
        <f t="shared" si="186"/>
        <v>44972</v>
      </c>
      <c r="AB176" s="4"/>
      <c r="AC176" s="1"/>
      <c r="AD176" s="119">
        <f>[2]Plan1!$A249</f>
        <v>44446</v>
      </c>
      <c r="AE176" s="120" t="str">
        <f>[2]Plan1!$C249</f>
        <v>Independência do Brasil</v>
      </c>
      <c r="AG176" s="109">
        <f t="shared" si="206"/>
        <v>7</v>
      </c>
      <c r="AH176" s="111">
        <f t="shared" si="205"/>
        <v>45000</v>
      </c>
      <c r="AI176" s="111">
        <f t="shared" si="201"/>
        <v>44999</v>
      </c>
      <c r="AJ176" s="111">
        <f t="shared" si="202"/>
        <v>45000</v>
      </c>
      <c r="AK176" s="111">
        <f t="shared" si="203"/>
        <v>45033</v>
      </c>
      <c r="AL176" s="111"/>
      <c r="AM176" s="109">
        <f t="shared" si="204"/>
        <v>22</v>
      </c>
      <c r="AN176" s="1"/>
      <c r="AO176" s="111"/>
      <c r="AP176" s="111"/>
      <c r="AQ176" s="173"/>
      <c r="AR176" s="174"/>
      <c r="AS176" s="175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22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3"/>
      <c r="DF176" s="1"/>
      <c r="DG176" s="1"/>
      <c r="DH176" s="1"/>
      <c r="DI176" s="1"/>
      <c r="DJ176" s="1"/>
      <c r="DK176" s="1"/>
      <c r="DL176" s="1"/>
      <c r="DM176" s="1"/>
      <c r="DN176" s="1"/>
      <c r="DO176" s="4"/>
      <c r="DP176" s="34"/>
      <c r="DQ176" s="33"/>
      <c r="DR176" s="17"/>
      <c r="DS176" s="15"/>
      <c r="DT176" s="1"/>
      <c r="DU176" s="15"/>
    </row>
    <row r="177" spans="1:125" ht="12.75" x14ac:dyDescent="0.2">
      <c r="A177" s="89">
        <f t="shared" si="178"/>
        <v>44946</v>
      </c>
      <c r="B177" s="105">
        <f t="shared" si="170"/>
        <v>1012.21976753</v>
      </c>
      <c r="C177" s="90">
        <f t="shared" si="179"/>
        <v>993.28609637</v>
      </c>
      <c r="D177" s="91">
        <f t="shared" si="180"/>
        <v>6474.09</v>
      </c>
      <c r="E177" s="92">
        <f t="shared" si="148"/>
        <v>6508.4</v>
      </c>
      <c r="F177" s="93">
        <f t="shared" si="181"/>
        <v>44943</v>
      </c>
      <c r="G177" s="94">
        <f t="shared" si="171"/>
        <v>5.2995865055938118E-3</v>
      </c>
      <c r="H177" s="95">
        <f t="shared" si="158"/>
        <v>44972</v>
      </c>
      <c r="I177" s="95">
        <f t="shared" si="172"/>
        <v>44972</v>
      </c>
      <c r="J177" s="96">
        <f t="shared" si="159"/>
        <v>22</v>
      </c>
      <c r="K177" s="96">
        <f t="shared" si="160"/>
        <v>4</v>
      </c>
      <c r="L177" s="8">
        <f t="shared" si="182"/>
        <v>1.00096147</v>
      </c>
      <c r="M177" s="97">
        <f t="shared" si="155"/>
        <v>1.0061996799999999</v>
      </c>
      <c r="N177" s="97">
        <f t="shared" si="200"/>
        <v>1.0162863999690188</v>
      </c>
      <c r="O177" s="90">
        <f t="shared" si="149"/>
        <v>1.01726352</v>
      </c>
      <c r="P177" s="90">
        <f t="shared" si="173"/>
        <v>1010.4337107600001</v>
      </c>
      <c r="Q177" s="98">
        <f t="shared" si="190"/>
        <v>0</v>
      </c>
      <c r="R177" s="7">
        <f t="shared" si="183"/>
        <v>0</v>
      </c>
      <c r="S177" s="90">
        <f t="shared" si="174"/>
        <v>0</v>
      </c>
      <c r="T177" s="99">
        <f t="shared" si="184"/>
        <v>0.117687</v>
      </c>
      <c r="U177" s="98">
        <f t="shared" si="207"/>
        <v>4</v>
      </c>
      <c r="V177" s="98">
        <v>252</v>
      </c>
      <c r="W177" s="97">
        <f t="shared" si="175"/>
        <v>1.001767614</v>
      </c>
      <c r="X177" s="90">
        <f t="shared" si="176"/>
        <v>1.7860567700000001</v>
      </c>
      <c r="Y177" s="90">
        <f t="shared" si="177"/>
        <v>0</v>
      </c>
      <c r="Z177" s="100" t="str">
        <f t="shared" si="185"/>
        <v>A+J=</v>
      </c>
      <c r="AA177" s="95">
        <f t="shared" si="186"/>
        <v>44972</v>
      </c>
      <c r="AB177" s="4"/>
      <c r="AC177" s="1"/>
      <c r="AD177" s="119">
        <f>[2]Plan1!$A250</f>
        <v>44481</v>
      </c>
      <c r="AE177" s="120" t="str">
        <f>[2]Plan1!$C250</f>
        <v>Nossa Sr.a Aparecida - Padroeira do Brasil</v>
      </c>
      <c r="AG177" s="109">
        <f t="shared" si="206"/>
        <v>8</v>
      </c>
      <c r="AH177" s="111">
        <f t="shared" si="205"/>
        <v>45031</v>
      </c>
      <c r="AI177" s="111">
        <f t="shared" si="201"/>
        <v>45030</v>
      </c>
      <c r="AJ177" s="111">
        <f t="shared" si="202"/>
        <v>45033</v>
      </c>
      <c r="AK177" s="111">
        <f t="shared" si="203"/>
        <v>45061</v>
      </c>
      <c r="AL177" s="111"/>
      <c r="AM177" s="109">
        <f t="shared" si="204"/>
        <v>18</v>
      </c>
      <c r="AN177" s="1"/>
      <c r="AO177" s="111"/>
      <c r="AP177" s="111"/>
      <c r="AQ177" s="173"/>
      <c r="AR177" s="174"/>
      <c r="AS177" s="175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22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3"/>
      <c r="DF177" s="1"/>
      <c r="DG177" s="1"/>
      <c r="DH177" s="1"/>
      <c r="DI177" s="1"/>
      <c r="DJ177" s="1"/>
      <c r="DK177" s="1"/>
      <c r="DL177" s="1"/>
      <c r="DM177" s="1"/>
      <c r="DN177" s="1"/>
      <c r="DO177" s="4"/>
      <c r="DP177" s="34"/>
      <c r="DQ177" s="33"/>
      <c r="DR177" s="17"/>
      <c r="DS177" s="15"/>
      <c r="DT177" s="1"/>
      <c r="DU177" s="15"/>
    </row>
    <row r="178" spans="1:125" ht="12.75" x14ac:dyDescent="0.2">
      <c r="A178" s="89">
        <f t="shared" si="178"/>
        <v>44947</v>
      </c>
      <c r="B178" s="105">
        <f t="shared" si="170"/>
        <v>1012.9101097400001</v>
      </c>
      <c r="C178" s="90">
        <f t="shared" si="179"/>
        <v>993.28609637</v>
      </c>
      <c r="D178" s="91">
        <f t="shared" si="180"/>
        <v>6474.09</v>
      </c>
      <c r="E178" s="92">
        <f t="shared" ref="E178:E241" si="208">IF(K178=1,VLOOKUP(A177,AP$19:AR$142,3),E177)</f>
        <v>6508.4</v>
      </c>
      <c r="F178" s="93">
        <f t="shared" si="181"/>
        <v>44943</v>
      </c>
      <c r="G178" s="94">
        <f t="shared" si="171"/>
        <v>5.2995865055938118E-3</v>
      </c>
      <c r="H178" s="95">
        <f t="shared" si="158"/>
        <v>44972</v>
      </c>
      <c r="I178" s="95">
        <f t="shared" si="172"/>
        <v>44972</v>
      </c>
      <c r="J178" s="96">
        <f t="shared" si="159"/>
        <v>22</v>
      </c>
      <c r="K178" s="96">
        <f t="shared" si="160"/>
        <v>5</v>
      </c>
      <c r="L178" s="8">
        <f t="shared" si="182"/>
        <v>1.00120199</v>
      </c>
      <c r="M178" s="97">
        <f t="shared" si="155"/>
        <v>1.0061996799999999</v>
      </c>
      <c r="N178" s="97">
        <f t="shared" si="200"/>
        <v>1.0162863999690188</v>
      </c>
      <c r="O178" s="90">
        <f t="shared" ref="O178:O241" si="209">TRUNC(TRUNC((L178*N178),15),8)</f>
        <v>1.0175079600000001</v>
      </c>
      <c r="P178" s="90">
        <f t="shared" si="173"/>
        <v>1010.67650961</v>
      </c>
      <c r="Q178" s="98">
        <f t="shared" si="190"/>
        <v>0</v>
      </c>
      <c r="R178" s="7">
        <f t="shared" si="183"/>
        <v>0</v>
      </c>
      <c r="S178" s="90">
        <f t="shared" si="174"/>
        <v>0</v>
      </c>
      <c r="T178" s="99">
        <f t="shared" si="184"/>
        <v>0.117687</v>
      </c>
      <c r="U178" s="98">
        <f t="shared" si="207"/>
        <v>5</v>
      </c>
      <c r="V178" s="98">
        <v>252</v>
      </c>
      <c r="W178" s="97">
        <f t="shared" si="175"/>
        <v>1.002210005</v>
      </c>
      <c r="X178" s="90">
        <f t="shared" si="176"/>
        <v>2.2336001300000001</v>
      </c>
      <c r="Y178" s="90">
        <f t="shared" si="177"/>
        <v>0</v>
      </c>
      <c r="Z178" s="100" t="str">
        <f t="shared" si="185"/>
        <v>A+J=</v>
      </c>
      <c r="AA178" s="95">
        <f t="shared" si="186"/>
        <v>44972</v>
      </c>
      <c r="AB178" s="4"/>
      <c r="AC178" s="1"/>
      <c r="AD178" s="119">
        <f>[2]Plan1!$A251</f>
        <v>44502</v>
      </c>
      <c r="AE178" s="120" t="str">
        <f>[2]Plan1!$C251</f>
        <v>Finados</v>
      </c>
      <c r="AG178" s="109">
        <f t="shared" si="206"/>
        <v>9</v>
      </c>
      <c r="AH178" s="111">
        <f t="shared" si="205"/>
        <v>45061</v>
      </c>
      <c r="AI178" s="111">
        <f t="shared" si="201"/>
        <v>45058</v>
      </c>
      <c r="AJ178" s="111">
        <f t="shared" si="202"/>
        <v>45061</v>
      </c>
      <c r="AK178" s="111">
        <f t="shared" si="203"/>
        <v>45092</v>
      </c>
      <c r="AL178" s="111"/>
      <c r="AM178" s="109">
        <f t="shared" si="204"/>
        <v>22</v>
      </c>
      <c r="AN178" s="1"/>
      <c r="AO178" s="111"/>
      <c r="AP178" s="111"/>
      <c r="AQ178" s="173"/>
      <c r="AR178" s="174"/>
      <c r="AS178" s="175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22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3"/>
      <c r="DF178" s="1"/>
      <c r="DG178" s="1"/>
      <c r="DH178" s="1"/>
      <c r="DI178" s="1"/>
      <c r="DJ178" s="1"/>
      <c r="DK178" s="1"/>
      <c r="DL178" s="1"/>
      <c r="DM178" s="1"/>
      <c r="DN178" s="1"/>
      <c r="DO178" s="4"/>
      <c r="DP178" s="34"/>
      <c r="DQ178" s="33"/>
      <c r="DR178" s="17"/>
      <c r="DS178" s="15"/>
      <c r="DT178" s="1"/>
      <c r="DU178" s="15"/>
    </row>
    <row r="179" spans="1:125" ht="12.75" x14ac:dyDescent="0.2">
      <c r="A179" s="89">
        <f t="shared" si="178"/>
        <v>44948</v>
      </c>
      <c r="B179" s="105">
        <f t="shared" si="170"/>
        <v>1012.9101097400001</v>
      </c>
      <c r="C179" s="90">
        <f t="shared" si="179"/>
        <v>993.28609637</v>
      </c>
      <c r="D179" s="91">
        <f t="shared" si="180"/>
        <v>6474.09</v>
      </c>
      <c r="E179" s="92">
        <f t="shared" si="208"/>
        <v>6508.4</v>
      </c>
      <c r="F179" s="93">
        <f t="shared" si="181"/>
        <v>44943</v>
      </c>
      <c r="G179" s="94">
        <f t="shared" si="171"/>
        <v>5.2995865055938118E-3</v>
      </c>
      <c r="H179" s="95">
        <f t="shared" si="158"/>
        <v>44972</v>
      </c>
      <c r="I179" s="95">
        <f t="shared" si="172"/>
        <v>44972</v>
      </c>
      <c r="J179" s="96">
        <f t="shared" si="159"/>
        <v>22</v>
      </c>
      <c r="K179" s="96">
        <f t="shared" si="160"/>
        <v>5</v>
      </c>
      <c r="L179" s="8">
        <f t="shared" si="182"/>
        <v>1.00120199</v>
      </c>
      <c r="M179" s="97">
        <f t="shared" ref="M179:M242" si="210">IF(I179&gt;I178,L178,M178)</f>
        <v>1.0061996799999999</v>
      </c>
      <c r="N179" s="97">
        <f t="shared" si="200"/>
        <v>1.0162863999690188</v>
      </c>
      <c r="O179" s="90">
        <f t="shared" si="209"/>
        <v>1.0175079600000001</v>
      </c>
      <c r="P179" s="90">
        <f t="shared" si="173"/>
        <v>1010.67650961</v>
      </c>
      <c r="Q179" s="98">
        <f t="shared" si="190"/>
        <v>0</v>
      </c>
      <c r="R179" s="7">
        <f t="shared" si="183"/>
        <v>0</v>
      </c>
      <c r="S179" s="90">
        <f t="shared" si="174"/>
        <v>0</v>
      </c>
      <c r="T179" s="99">
        <f t="shared" si="184"/>
        <v>0.117687</v>
      </c>
      <c r="U179" s="98">
        <f t="shared" si="207"/>
        <v>5</v>
      </c>
      <c r="V179" s="98">
        <v>252</v>
      </c>
      <c r="W179" s="97">
        <f t="shared" si="175"/>
        <v>1.002210005</v>
      </c>
      <c r="X179" s="90">
        <f t="shared" si="176"/>
        <v>2.2336001300000001</v>
      </c>
      <c r="Y179" s="90">
        <f t="shared" si="177"/>
        <v>0</v>
      </c>
      <c r="Z179" s="100" t="str">
        <f t="shared" si="185"/>
        <v>A+J=</v>
      </c>
      <c r="AA179" s="95">
        <f t="shared" si="186"/>
        <v>44972</v>
      </c>
      <c r="AB179" s="4"/>
      <c r="AC179" s="1"/>
      <c r="AD179" s="119">
        <f>[2]Plan1!$A252</f>
        <v>44515</v>
      </c>
      <c r="AE179" s="120" t="str">
        <f>[2]Plan1!$C252</f>
        <v>Proclamação da República</v>
      </c>
      <c r="AG179" s="109">
        <f t="shared" si="206"/>
        <v>10</v>
      </c>
      <c r="AH179" s="111">
        <f t="shared" si="205"/>
        <v>45092</v>
      </c>
      <c r="AI179" s="111">
        <f t="shared" si="201"/>
        <v>45091</v>
      </c>
      <c r="AJ179" s="111">
        <f t="shared" si="202"/>
        <v>45092</v>
      </c>
      <c r="AK179" s="111">
        <f t="shared" si="203"/>
        <v>45124</v>
      </c>
      <c r="AL179" s="111"/>
      <c r="AM179" s="109">
        <f t="shared" si="204"/>
        <v>22</v>
      </c>
      <c r="AN179" s="1"/>
      <c r="AO179" s="111"/>
      <c r="AP179" s="111"/>
      <c r="AQ179" s="173"/>
      <c r="AR179" s="174"/>
      <c r="AS179" s="175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22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3"/>
      <c r="DF179" s="1"/>
      <c r="DG179" s="1"/>
      <c r="DH179" s="1"/>
      <c r="DI179" s="1"/>
      <c r="DJ179" s="1"/>
      <c r="DK179" s="1"/>
      <c r="DL179" s="1"/>
      <c r="DM179" s="1"/>
      <c r="DN179" s="1"/>
      <c r="DO179" s="4"/>
      <c r="DQ179" s="33"/>
      <c r="DR179" s="17"/>
      <c r="DU179" s="15"/>
    </row>
    <row r="180" spans="1:125" ht="12.75" x14ac:dyDescent="0.2">
      <c r="A180" s="89">
        <f t="shared" si="178"/>
        <v>44949</v>
      </c>
      <c r="B180" s="105">
        <f t="shared" si="170"/>
        <v>1012.9101097400001</v>
      </c>
      <c r="C180" s="90">
        <f t="shared" si="179"/>
        <v>993.28609637</v>
      </c>
      <c r="D180" s="91">
        <f t="shared" si="180"/>
        <v>6474.09</v>
      </c>
      <c r="E180" s="92">
        <f t="shared" si="208"/>
        <v>6508.4</v>
      </c>
      <c r="F180" s="93">
        <f t="shared" si="181"/>
        <v>44943</v>
      </c>
      <c r="G180" s="94">
        <f t="shared" si="171"/>
        <v>5.2995865055938118E-3</v>
      </c>
      <c r="H180" s="95">
        <f t="shared" si="158"/>
        <v>44972</v>
      </c>
      <c r="I180" s="95">
        <f t="shared" si="172"/>
        <v>44972</v>
      </c>
      <c r="J180" s="96">
        <f t="shared" si="159"/>
        <v>22</v>
      </c>
      <c r="K180" s="96">
        <f t="shared" si="160"/>
        <v>5</v>
      </c>
      <c r="L180" s="8">
        <f t="shared" si="182"/>
        <v>1.00120199</v>
      </c>
      <c r="M180" s="97">
        <f t="shared" si="210"/>
        <v>1.0061996799999999</v>
      </c>
      <c r="N180" s="97">
        <f t="shared" si="200"/>
        <v>1.0162863999690188</v>
      </c>
      <c r="O180" s="90">
        <f t="shared" si="209"/>
        <v>1.0175079600000001</v>
      </c>
      <c r="P180" s="90">
        <f t="shared" si="173"/>
        <v>1010.67650961</v>
      </c>
      <c r="Q180" s="98">
        <f t="shared" si="190"/>
        <v>0</v>
      </c>
      <c r="R180" s="7">
        <f t="shared" si="183"/>
        <v>0</v>
      </c>
      <c r="S180" s="90">
        <f t="shared" si="174"/>
        <v>0</v>
      </c>
      <c r="T180" s="99">
        <f t="shared" si="184"/>
        <v>0.117687</v>
      </c>
      <c r="U180" s="98">
        <f t="shared" si="207"/>
        <v>5</v>
      </c>
      <c r="V180" s="98">
        <v>252</v>
      </c>
      <c r="W180" s="97">
        <f t="shared" si="175"/>
        <v>1.002210005</v>
      </c>
      <c r="X180" s="90">
        <f t="shared" si="176"/>
        <v>2.2336001300000001</v>
      </c>
      <c r="Y180" s="90">
        <f t="shared" si="177"/>
        <v>0</v>
      </c>
      <c r="Z180" s="100" t="str">
        <f t="shared" si="185"/>
        <v>A+J=</v>
      </c>
      <c r="AA180" s="95">
        <f t="shared" si="186"/>
        <v>44972</v>
      </c>
      <c r="AB180" s="4"/>
      <c r="AC180" s="1"/>
      <c r="AD180" s="119">
        <f>[2]Plan1!$A253</f>
        <v>44555</v>
      </c>
      <c r="AE180" s="120" t="str">
        <f>[2]Plan1!$C253</f>
        <v>Natal</v>
      </c>
      <c r="AG180" s="109">
        <f t="shared" si="206"/>
        <v>11</v>
      </c>
      <c r="AH180" s="111">
        <f t="shared" si="205"/>
        <v>45122</v>
      </c>
      <c r="AI180" s="111">
        <f t="shared" si="201"/>
        <v>45121</v>
      </c>
      <c r="AJ180" s="111">
        <f t="shared" si="202"/>
        <v>45124</v>
      </c>
      <c r="AK180" s="111">
        <f t="shared" si="203"/>
        <v>45153</v>
      </c>
      <c r="AL180" s="111"/>
      <c r="AM180" s="109">
        <f t="shared" si="204"/>
        <v>21</v>
      </c>
      <c r="AN180" s="1"/>
      <c r="AO180" s="111"/>
      <c r="AP180" s="111"/>
      <c r="AQ180" s="173"/>
      <c r="AR180" s="174"/>
      <c r="AS180" s="175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22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3"/>
      <c r="DF180" s="1"/>
      <c r="DG180" s="1"/>
      <c r="DH180" s="1"/>
      <c r="DI180" s="1"/>
      <c r="DJ180" s="1"/>
      <c r="DK180" s="1"/>
      <c r="DL180" s="1"/>
      <c r="DM180" s="1"/>
      <c r="DN180" s="1"/>
      <c r="DO180" s="4"/>
      <c r="DQ180" s="33"/>
      <c r="DR180" s="17"/>
      <c r="DU180" s="15"/>
    </row>
    <row r="181" spans="1:125" ht="12.75" x14ac:dyDescent="0.2">
      <c r="A181" s="89">
        <f t="shared" si="178"/>
        <v>44950</v>
      </c>
      <c r="B181" s="105">
        <f t="shared" si="170"/>
        <v>1013.60091473</v>
      </c>
      <c r="C181" s="90">
        <f t="shared" si="179"/>
        <v>993.28609637</v>
      </c>
      <c r="D181" s="91">
        <f t="shared" si="180"/>
        <v>6474.09</v>
      </c>
      <c r="E181" s="92">
        <f t="shared" si="208"/>
        <v>6508.4</v>
      </c>
      <c r="F181" s="93">
        <f t="shared" si="181"/>
        <v>44943</v>
      </c>
      <c r="G181" s="94">
        <f t="shared" si="171"/>
        <v>5.2995865055938118E-3</v>
      </c>
      <c r="H181" s="95">
        <f t="shared" si="158"/>
        <v>44972</v>
      </c>
      <c r="I181" s="95">
        <f t="shared" si="172"/>
        <v>44972</v>
      </c>
      <c r="J181" s="96">
        <f t="shared" si="159"/>
        <v>22</v>
      </c>
      <c r="K181" s="96">
        <f t="shared" si="160"/>
        <v>6</v>
      </c>
      <c r="L181" s="8">
        <f t="shared" si="182"/>
        <v>1.0014425600000001</v>
      </c>
      <c r="M181" s="97">
        <f t="shared" si="210"/>
        <v>1.0061996799999999</v>
      </c>
      <c r="N181" s="97">
        <f t="shared" si="200"/>
        <v>1.0162863999690188</v>
      </c>
      <c r="O181" s="90">
        <f t="shared" si="209"/>
        <v>1.0177524499999999</v>
      </c>
      <c r="P181" s="90">
        <f t="shared" si="173"/>
        <v>1010.91935813</v>
      </c>
      <c r="Q181" s="98">
        <f t="shared" si="190"/>
        <v>0</v>
      </c>
      <c r="R181" s="7">
        <f t="shared" si="183"/>
        <v>0</v>
      </c>
      <c r="S181" s="90">
        <f t="shared" si="174"/>
        <v>0</v>
      </c>
      <c r="T181" s="99">
        <f t="shared" si="184"/>
        <v>0.117687</v>
      </c>
      <c r="U181" s="98">
        <f t="shared" si="207"/>
        <v>6</v>
      </c>
      <c r="V181" s="98">
        <v>252</v>
      </c>
      <c r="W181" s="97">
        <f t="shared" si="175"/>
        <v>1.002652592</v>
      </c>
      <c r="X181" s="90">
        <f t="shared" si="176"/>
        <v>2.6815566</v>
      </c>
      <c r="Y181" s="90">
        <f t="shared" si="177"/>
        <v>0</v>
      </c>
      <c r="Z181" s="100" t="str">
        <f t="shared" si="185"/>
        <v>A+J=</v>
      </c>
      <c r="AA181" s="95">
        <f t="shared" si="186"/>
        <v>44972</v>
      </c>
      <c r="AB181" s="4"/>
      <c r="AC181" s="1"/>
      <c r="AD181" s="119">
        <f>[2]Plan1!$A254</f>
        <v>44562</v>
      </c>
      <c r="AE181" s="120" t="str">
        <f>[2]Plan1!$C254</f>
        <v>Confraternização Universal</v>
      </c>
      <c r="AG181" s="109">
        <f t="shared" si="206"/>
        <v>12</v>
      </c>
      <c r="AH181" s="111">
        <f t="shared" si="205"/>
        <v>45153</v>
      </c>
      <c r="AI181" s="111">
        <f t="shared" si="201"/>
        <v>45152</v>
      </c>
      <c r="AJ181" s="111">
        <f t="shared" si="202"/>
        <v>45153</v>
      </c>
      <c r="AK181" s="111">
        <f t="shared" si="203"/>
        <v>45184</v>
      </c>
      <c r="AL181" s="111"/>
      <c r="AM181" s="109">
        <f t="shared" si="204"/>
        <v>22</v>
      </c>
      <c r="AN181" s="1"/>
      <c r="AO181" s="111"/>
      <c r="AP181" s="111"/>
      <c r="AQ181" s="173"/>
      <c r="AR181" s="174"/>
      <c r="AS181" s="175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22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3"/>
      <c r="DF181" s="1"/>
      <c r="DG181" s="1"/>
      <c r="DH181" s="1"/>
      <c r="DI181" s="1"/>
      <c r="DJ181" s="1"/>
      <c r="DK181" s="1"/>
      <c r="DL181" s="1"/>
      <c r="DM181" s="1"/>
      <c r="DN181" s="1"/>
      <c r="DO181" s="4"/>
      <c r="DQ181" s="33"/>
      <c r="DR181" s="17"/>
      <c r="DU181" s="15"/>
    </row>
    <row r="182" spans="1:125" ht="12.75" x14ac:dyDescent="0.2">
      <c r="A182" s="89">
        <f t="shared" si="178"/>
        <v>44951</v>
      </c>
      <c r="B182" s="105">
        <f t="shared" si="170"/>
        <v>1014.29219162</v>
      </c>
      <c r="C182" s="90">
        <f t="shared" si="179"/>
        <v>993.28609637</v>
      </c>
      <c r="D182" s="91">
        <f t="shared" si="180"/>
        <v>6474.09</v>
      </c>
      <c r="E182" s="92">
        <f t="shared" si="208"/>
        <v>6508.4</v>
      </c>
      <c r="F182" s="93">
        <f t="shared" si="181"/>
        <v>44943</v>
      </c>
      <c r="G182" s="94">
        <f t="shared" si="171"/>
        <v>5.2995865055938118E-3</v>
      </c>
      <c r="H182" s="95">
        <f t="shared" ref="H182:H245" si="211">IF(DAY(A182)=15,VLOOKUP(A182,AH$169:AM$459,4),H181)</f>
        <v>44972</v>
      </c>
      <c r="I182" s="95">
        <f t="shared" si="172"/>
        <v>44972</v>
      </c>
      <c r="J182" s="96">
        <f t="shared" ref="J182:J245" si="212">IF(I182=I181,J181,NETWORKDAYS(I181,I182,$AD$169:$AD$511)-1)</f>
        <v>22</v>
      </c>
      <c r="K182" s="96">
        <f t="shared" ref="K182:K245" si="213">(J182-(NETWORKDAYS(A182,I182,AD$169:AD$511)-1))</f>
        <v>7</v>
      </c>
      <c r="L182" s="8">
        <f t="shared" si="182"/>
        <v>1.0016831900000001</v>
      </c>
      <c r="M182" s="97">
        <f t="shared" si="210"/>
        <v>1.0061996799999999</v>
      </c>
      <c r="N182" s="97">
        <f t="shared" si="200"/>
        <v>1.0162863999690188</v>
      </c>
      <c r="O182" s="90">
        <f t="shared" si="209"/>
        <v>1.017997</v>
      </c>
      <c r="P182" s="90">
        <f t="shared" si="173"/>
        <v>1011.16226624</v>
      </c>
      <c r="Q182" s="98">
        <f t="shared" si="190"/>
        <v>0</v>
      </c>
      <c r="R182" s="7">
        <f t="shared" si="183"/>
        <v>0</v>
      </c>
      <c r="S182" s="90">
        <f t="shared" si="174"/>
        <v>0</v>
      </c>
      <c r="T182" s="99">
        <f t="shared" si="184"/>
        <v>0.117687</v>
      </c>
      <c r="U182" s="98">
        <f t="shared" si="207"/>
        <v>7</v>
      </c>
      <c r="V182" s="98">
        <v>252</v>
      </c>
      <c r="W182" s="97">
        <f t="shared" si="175"/>
        <v>1.0030953739999999</v>
      </c>
      <c r="X182" s="90">
        <f t="shared" si="176"/>
        <v>3.12992538</v>
      </c>
      <c r="Y182" s="90">
        <f t="shared" si="177"/>
        <v>0</v>
      </c>
      <c r="Z182" s="100" t="str">
        <f t="shared" si="185"/>
        <v>A+J=</v>
      </c>
      <c r="AA182" s="95">
        <f t="shared" si="186"/>
        <v>44972</v>
      </c>
      <c r="AB182" s="4"/>
      <c r="AC182" s="1"/>
      <c r="AD182" s="119">
        <f>[2]Plan1!$A255</f>
        <v>44620</v>
      </c>
      <c r="AE182" s="120" t="str">
        <f>[2]Plan1!$C255</f>
        <v>Carnaval</v>
      </c>
      <c r="AG182" s="109">
        <f t="shared" si="206"/>
        <v>13</v>
      </c>
      <c r="AH182" s="111">
        <f t="shared" si="205"/>
        <v>45184</v>
      </c>
      <c r="AI182" s="111">
        <f t="shared" si="201"/>
        <v>45183</v>
      </c>
      <c r="AJ182" s="111">
        <f t="shared" si="202"/>
        <v>45184</v>
      </c>
      <c r="AK182" s="111">
        <f t="shared" si="203"/>
        <v>45215</v>
      </c>
      <c r="AL182" s="111"/>
      <c r="AM182" s="109">
        <f t="shared" si="204"/>
        <v>20</v>
      </c>
      <c r="AN182" s="1"/>
      <c r="AO182" s="111"/>
      <c r="AP182" s="111"/>
      <c r="AQ182" s="173"/>
      <c r="AR182" s="174"/>
      <c r="AS182" s="175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22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3"/>
      <c r="DF182" s="1"/>
      <c r="DG182" s="1"/>
      <c r="DH182" s="1"/>
      <c r="DI182" s="1"/>
      <c r="DJ182" s="1"/>
      <c r="DK182" s="1"/>
      <c r="DL182" s="1"/>
      <c r="DM182" s="1"/>
      <c r="DN182" s="1"/>
      <c r="DO182" s="4"/>
      <c r="DQ182" s="33"/>
      <c r="DR182" s="17"/>
      <c r="DU182" s="15"/>
    </row>
    <row r="183" spans="1:125" ht="12.75" x14ac:dyDescent="0.2">
      <c r="A183" s="89">
        <f t="shared" si="178"/>
        <v>44952</v>
      </c>
      <c r="B183" s="105">
        <f t="shared" si="170"/>
        <v>1014.98394168</v>
      </c>
      <c r="C183" s="90">
        <f t="shared" si="179"/>
        <v>993.28609637</v>
      </c>
      <c r="D183" s="91">
        <f t="shared" si="180"/>
        <v>6474.09</v>
      </c>
      <c r="E183" s="92">
        <f t="shared" si="208"/>
        <v>6508.4</v>
      </c>
      <c r="F183" s="93">
        <f t="shared" si="181"/>
        <v>44943</v>
      </c>
      <c r="G183" s="94">
        <f t="shared" si="171"/>
        <v>5.2995865055938118E-3</v>
      </c>
      <c r="H183" s="95">
        <f t="shared" si="211"/>
        <v>44972</v>
      </c>
      <c r="I183" s="95">
        <f t="shared" si="172"/>
        <v>44972</v>
      </c>
      <c r="J183" s="96">
        <f t="shared" si="212"/>
        <v>22</v>
      </c>
      <c r="K183" s="96">
        <f t="shared" si="213"/>
        <v>8</v>
      </c>
      <c r="L183" s="8">
        <f t="shared" si="182"/>
        <v>1.0019238800000001</v>
      </c>
      <c r="M183" s="97">
        <f t="shared" si="210"/>
        <v>1.0061996799999999</v>
      </c>
      <c r="N183" s="97">
        <f t="shared" si="200"/>
        <v>1.0162863999690188</v>
      </c>
      <c r="O183" s="90">
        <f t="shared" si="209"/>
        <v>1.01824161</v>
      </c>
      <c r="P183" s="90">
        <f t="shared" si="173"/>
        <v>1011.40523395</v>
      </c>
      <c r="Q183" s="98">
        <f t="shared" si="190"/>
        <v>0</v>
      </c>
      <c r="R183" s="7">
        <f t="shared" si="183"/>
        <v>0</v>
      </c>
      <c r="S183" s="90">
        <f t="shared" si="174"/>
        <v>0</v>
      </c>
      <c r="T183" s="99">
        <f t="shared" si="184"/>
        <v>0.117687</v>
      </c>
      <c r="U183" s="98">
        <f t="shared" si="207"/>
        <v>8</v>
      </c>
      <c r="V183" s="98">
        <v>252</v>
      </c>
      <c r="W183" s="97">
        <f t="shared" si="175"/>
        <v>1.0035383520000001</v>
      </c>
      <c r="X183" s="90">
        <f t="shared" si="176"/>
        <v>3.5787077300000001</v>
      </c>
      <c r="Y183" s="90">
        <f t="shared" si="177"/>
        <v>0</v>
      </c>
      <c r="Z183" s="100" t="str">
        <f t="shared" si="185"/>
        <v>A+J=</v>
      </c>
      <c r="AA183" s="95">
        <f t="shared" si="186"/>
        <v>44972</v>
      </c>
      <c r="AB183" s="4"/>
      <c r="AC183" s="1"/>
      <c r="AD183" s="119">
        <f>[2]Plan1!$A256</f>
        <v>44621</v>
      </c>
      <c r="AE183" s="120" t="str">
        <f>[2]Plan1!$C256</f>
        <v>Carnaval</v>
      </c>
      <c r="AG183" s="109">
        <f t="shared" si="206"/>
        <v>14</v>
      </c>
      <c r="AH183" s="111">
        <f t="shared" si="205"/>
        <v>45214</v>
      </c>
      <c r="AI183" s="111">
        <f t="shared" si="201"/>
        <v>45212</v>
      </c>
      <c r="AJ183" s="111">
        <f t="shared" si="202"/>
        <v>45215</v>
      </c>
      <c r="AK183" s="111">
        <f t="shared" si="203"/>
        <v>45246</v>
      </c>
      <c r="AL183" s="111"/>
      <c r="AM183" s="109">
        <f t="shared" si="204"/>
        <v>21</v>
      </c>
      <c r="AN183" s="1"/>
      <c r="AO183" s="111"/>
      <c r="AP183" s="111"/>
      <c r="AQ183" s="173"/>
      <c r="AR183" s="174"/>
      <c r="AS183" s="175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22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3"/>
      <c r="DF183" s="1"/>
      <c r="DG183" s="1"/>
      <c r="DH183" s="1"/>
      <c r="DI183" s="1"/>
      <c r="DJ183" s="1"/>
      <c r="DK183" s="1"/>
      <c r="DL183" s="1"/>
      <c r="DM183" s="1"/>
      <c r="DN183" s="1"/>
      <c r="DO183" s="4"/>
      <c r="DQ183" s="33"/>
      <c r="DR183" s="17"/>
      <c r="DU183" s="15"/>
    </row>
    <row r="184" spans="1:125" ht="12.75" x14ac:dyDescent="0.2">
      <c r="A184" s="89">
        <f t="shared" si="178"/>
        <v>44953</v>
      </c>
      <c r="B184" s="105">
        <f t="shared" si="170"/>
        <v>1015.67615514</v>
      </c>
      <c r="C184" s="90">
        <f t="shared" si="179"/>
        <v>993.28609637</v>
      </c>
      <c r="D184" s="91">
        <f t="shared" si="180"/>
        <v>6474.09</v>
      </c>
      <c r="E184" s="92">
        <f t="shared" si="208"/>
        <v>6508.4</v>
      </c>
      <c r="F184" s="93">
        <f t="shared" si="181"/>
        <v>44943</v>
      </c>
      <c r="G184" s="94">
        <f t="shared" si="171"/>
        <v>5.2995865055938118E-3</v>
      </c>
      <c r="H184" s="95">
        <f t="shared" si="211"/>
        <v>44972</v>
      </c>
      <c r="I184" s="95">
        <f t="shared" si="172"/>
        <v>44972</v>
      </c>
      <c r="J184" s="96">
        <f t="shared" si="212"/>
        <v>22</v>
      </c>
      <c r="K184" s="96">
        <f t="shared" si="213"/>
        <v>9</v>
      </c>
      <c r="L184" s="8">
        <f t="shared" si="182"/>
        <v>1.0021646200000001</v>
      </c>
      <c r="M184" s="97">
        <f t="shared" si="210"/>
        <v>1.0061996799999999</v>
      </c>
      <c r="N184" s="97">
        <f t="shared" si="200"/>
        <v>1.0162863999690188</v>
      </c>
      <c r="O184" s="90">
        <f t="shared" si="209"/>
        <v>1.0184862699999999</v>
      </c>
      <c r="P184" s="90">
        <f t="shared" si="173"/>
        <v>1011.64825133</v>
      </c>
      <c r="Q184" s="98">
        <f t="shared" si="190"/>
        <v>0</v>
      </c>
      <c r="R184" s="7">
        <f t="shared" si="183"/>
        <v>0</v>
      </c>
      <c r="S184" s="90">
        <f t="shared" si="174"/>
        <v>0</v>
      </c>
      <c r="T184" s="99">
        <f t="shared" si="184"/>
        <v>0.117687</v>
      </c>
      <c r="U184" s="98">
        <f t="shared" si="207"/>
        <v>9</v>
      </c>
      <c r="V184" s="98">
        <v>252</v>
      </c>
      <c r="W184" s="97">
        <f t="shared" si="175"/>
        <v>1.003981526</v>
      </c>
      <c r="X184" s="90">
        <f t="shared" si="176"/>
        <v>4.0279038099999998</v>
      </c>
      <c r="Y184" s="90">
        <f t="shared" si="177"/>
        <v>0</v>
      </c>
      <c r="Z184" s="100" t="str">
        <f t="shared" si="185"/>
        <v>A+J=</v>
      </c>
      <c r="AA184" s="95">
        <f t="shared" si="186"/>
        <v>44972</v>
      </c>
      <c r="AB184" s="4"/>
      <c r="AC184" s="1"/>
      <c r="AD184" s="119">
        <f>[2]Plan1!$A257</f>
        <v>44666</v>
      </c>
      <c r="AE184" s="120" t="str">
        <f>[2]Plan1!$C257</f>
        <v>Paixão de Cristo</v>
      </c>
      <c r="AG184" s="109">
        <f t="shared" si="206"/>
        <v>15</v>
      </c>
      <c r="AH184" s="111">
        <f t="shared" si="205"/>
        <v>45245</v>
      </c>
      <c r="AI184" s="111">
        <f t="shared" si="201"/>
        <v>45244</v>
      </c>
      <c r="AJ184" s="111">
        <f t="shared" si="202"/>
        <v>45246</v>
      </c>
      <c r="AK184" s="111">
        <f t="shared" si="203"/>
        <v>45275</v>
      </c>
      <c r="AL184" s="111"/>
      <c r="AM184" s="109">
        <f t="shared" si="204"/>
        <v>21</v>
      </c>
      <c r="AN184" s="1"/>
      <c r="AO184" s="111"/>
      <c r="AP184" s="111"/>
      <c r="AQ184" s="173"/>
      <c r="AR184" s="174"/>
      <c r="AS184" s="175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22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3"/>
      <c r="DF184" s="1"/>
      <c r="DG184" s="1"/>
      <c r="DH184" s="1"/>
      <c r="DI184" s="1"/>
      <c r="DJ184" s="1"/>
      <c r="DK184" s="1"/>
      <c r="DL184" s="1"/>
      <c r="DM184" s="1"/>
      <c r="DN184" s="1"/>
      <c r="DO184" s="4"/>
      <c r="DQ184" s="33"/>
      <c r="DR184" s="17"/>
      <c r="DU184" s="15"/>
    </row>
    <row r="185" spans="1:125" ht="12.75" x14ac:dyDescent="0.2">
      <c r="A185" s="89">
        <f t="shared" si="178"/>
        <v>44954</v>
      </c>
      <c r="B185" s="105">
        <f t="shared" si="170"/>
        <v>1016.36885116</v>
      </c>
      <c r="C185" s="90">
        <f t="shared" si="179"/>
        <v>993.28609637</v>
      </c>
      <c r="D185" s="91">
        <f t="shared" si="180"/>
        <v>6474.09</v>
      </c>
      <c r="E185" s="92">
        <f t="shared" si="208"/>
        <v>6508.4</v>
      </c>
      <c r="F185" s="93">
        <f t="shared" si="181"/>
        <v>44943</v>
      </c>
      <c r="G185" s="94">
        <f t="shared" si="171"/>
        <v>5.2995865055938118E-3</v>
      </c>
      <c r="H185" s="95">
        <f t="shared" si="211"/>
        <v>44972</v>
      </c>
      <c r="I185" s="95">
        <f t="shared" si="172"/>
        <v>44972</v>
      </c>
      <c r="J185" s="96">
        <f t="shared" si="212"/>
        <v>22</v>
      </c>
      <c r="K185" s="96">
        <f t="shared" si="213"/>
        <v>10</v>
      </c>
      <c r="L185" s="8">
        <f t="shared" si="182"/>
        <v>1.00240543</v>
      </c>
      <c r="M185" s="97">
        <f t="shared" si="210"/>
        <v>1.0061996799999999</v>
      </c>
      <c r="N185" s="97">
        <f t="shared" si="200"/>
        <v>1.0162863999690188</v>
      </c>
      <c r="O185" s="90">
        <f t="shared" si="209"/>
        <v>1.0187310000000001</v>
      </c>
      <c r="P185" s="90">
        <f t="shared" si="173"/>
        <v>1011.89133824</v>
      </c>
      <c r="Q185" s="98">
        <f t="shared" si="190"/>
        <v>0</v>
      </c>
      <c r="R185" s="7">
        <f t="shared" si="183"/>
        <v>0</v>
      </c>
      <c r="S185" s="90">
        <f t="shared" si="174"/>
        <v>0</v>
      </c>
      <c r="T185" s="99">
        <f t="shared" si="184"/>
        <v>0.117687</v>
      </c>
      <c r="U185" s="98">
        <f t="shared" si="207"/>
        <v>10</v>
      </c>
      <c r="V185" s="98">
        <v>252</v>
      </c>
      <c r="W185" s="97">
        <f t="shared" si="175"/>
        <v>1.0044248950000001</v>
      </c>
      <c r="X185" s="90">
        <f t="shared" si="176"/>
        <v>4.4775129199999997</v>
      </c>
      <c r="Y185" s="90">
        <f t="shared" si="177"/>
        <v>0</v>
      </c>
      <c r="Z185" s="100" t="str">
        <f t="shared" si="185"/>
        <v>A+J=</v>
      </c>
      <c r="AA185" s="95">
        <f t="shared" si="186"/>
        <v>44972</v>
      </c>
      <c r="AB185" s="4"/>
      <c r="AC185" s="1"/>
      <c r="AD185" s="119">
        <f>[2]Plan1!$A258</f>
        <v>44672</v>
      </c>
      <c r="AE185" s="120" t="str">
        <f>[2]Plan1!$C258</f>
        <v>Tiradentes</v>
      </c>
      <c r="AG185" s="109">
        <f t="shared" si="206"/>
        <v>16</v>
      </c>
      <c r="AH185" s="111">
        <f t="shared" si="205"/>
        <v>45275</v>
      </c>
      <c r="AI185" s="111">
        <f t="shared" si="201"/>
        <v>45274</v>
      </c>
      <c r="AJ185" s="111">
        <f t="shared" si="202"/>
        <v>45275</v>
      </c>
      <c r="AK185" s="111">
        <f t="shared" si="203"/>
        <v>45306</v>
      </c>
      <c r="AL185" s="111"/>
      <c r="AM185" s="109">
        <f t="shared" si="204"/>
        <v>19</v>
      </c>
      <c r="AN185" s="1"/>
      <c r="AO185" s="111"/>
      <c r="AP185" s="111"/>
      <c r="AQ185" s="173"/>
      <c r="AR185" s="174"/>
      <c r="AS185" s="175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22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3"/>
      <c r="DF185" s="1"/>
      <c r="DG185" s="1"/>
      <c r="DH185" s="1"/>
      <c r="DI185" s="1"/>
      <c r="DJ185" s="1"/>
      <c r="DK185" s="1"/>
      <c r="DL185" s="1"/>
      <c r="DM185" s="1"/>
      <c r="DN185" s="1"/>
      <c r="DO185" s="4"/>
      <c r="DQ185" s="33"/>
      <c r="DR185" s="17"/>
      <c r="DU185" s="15"/>
    </row>
    <row r="186" spans="1:125" ht="12.75" x14ac:dyDescent="0.2">
      <c r="A186" s="89">
        <f t="shared" si="178"/>
        <v>44955</v>
      </c>
      <c r="B186" s="105">
        <f t="shared" si="170"/>
        <v>1016.36885116</v>
      </c>
      <c r="C186" s="90">
        <f t="shared" si="179"/>
        <v>993.28609637</v>
      </c>
      <c r="D186" s="91">
        <f t="shared" si="180"/>
        <v>6474.09</v>
      </c>
      <c r="E186" s="92">
        <f t="shared" si="208"/>
        <v>6508.4</v>
      </c>
      <c r="F186" s="93">
        <f t="shared" si="181"/>
        <v>44943</v>
      </c>
      <c r="G186" s="94">
        <f t="shared" si="171"/>
        <v>5.2995865055938118E-3</v>
      </c>
      <c r="H186" s="95">
        <f t="shared" si="211"/>
        <v>44972</v>
      </c>
      <c r="I186" s="95">
        <f t="shared" si="172"/>
        <v>44972</v>
      </c>
      <c r="J186" s="96">
        <f t="shared" si="212"/>
        <v>22</v>
      </c>
      <c r="K186" s="96">
        <f t="shared" si="213"/>
        <v>10</v>
      </c>
      <c r="L186" s="8">
        <f t="shared" si="182"/>
        <v>1.00240543</v>
      </c>
      <c r="M186" s="97">
        <f t="shared" si="210"/>
        <v>1.0061996799999999</v>
      </c>
      <c r="N186" s="97">
        <f t="shared" si="200"/>
        <v>1.0162863999690188</v>
      </c>
      <c r="O186" s="90">
        <f t="shared" si="209"/>
        <v>1.0187310000000001</v>
      </c>
      <c r="P186" s="90">
        <f t="shared" si="173"/>
        <v>1011.89133824</v>
      </c>
      <c r="Q186" s="98">
        <f t="shared" si="190"/>
        <v>0</v>
      </c>
      <c r="R186" s="7">
        <f t="shared" si="183"/>
        <v>0</v>
      </c>
      <c r="S186" s="90">
        <f t="shared" si="174"/>
        <v>0</v>
      </c>
      <c r="T186" s="99">
        <f t="shared" si="184"/>
        <v>0.117687</v>
      </c>
      <c r="U186" s="98">
        <f t="shared" si="207"/>
        <v>10</v>
      </c>
      <c r="V186" s="98">
        <v>252</v>
      </c>
      <c r="W186" s="97">
        <f t="shared" si="175"/>
        <v>1.0044248950000001</v>
      </c>
      <c r="X186" s="90">
        <f t="shared" si="176"/>
        <v>4.4775129199999997</v>
      </c>
      <c r="Y186" s="90">
        <f t="shared" si="177"/>
        <v>0</v>
      </c>
      <c r="Z186" s="100" t="str">
        <f t="shared" si="185"/>
        <v>A+J=</v>
      </c>
      <c r="AA186" s="95">
        <f t="shared" si="186"/>
        <v>44972</v>
      </c>
      <c r="AB186" s="4"/>
      <c r="AC186" s="1"/>
      <c r="AD186" s="119">
        <f>[2]Plan1!$A259</f>
        <v>44682</v>
      </c>
      <c r="AE186" s="120" t="str">
        <f>[2]Plan1!$C259</f>
        <v>Dia do Trabalho</v>
      </c>
      <c r="AG186" s="109">
        <f t="shared" si="206"/>
        <v>17</v>
      </c>
      <c r="AH186" s="111">
        <f t="shared" si="205"/>
        <v>45306</v>
      </c>
      <c r="AI186" s="111">
        <f t="shared" si="201"/>
        <v>45303</v>
      </c>
      <c r="AJ186" s="111">
        <f t="shared" si="202"/>
        <v>45306</v>
      </c>
      <c r="AK186" s="111">
        <f t="shared" si="203"/>
        <v>45337</v>
      </c>
      <c r="AL186" s="111"/>
      <c r="AM186" s="109">
        <f t="shared" si="204"/>
        <v>21</v>
      </c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22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3"/>
      <c r="DF186" s="1"/>
      <c r="DG186" s="1"/>
      <c r="DH186" s="1"/>
      <c r="DI186" s="1"/>
      <c r="DJ186" s="1"/>
      <c r="DK186" s="1"/>
      <c r="DL186" s="1"/>
      <c r="DM186" s="1"/>
      <c r="DN186" s="1"/>
      <c r="DO186" s="4"/>
      <c r="DQ186" s="33"/>
      <c r="DR186" s="17"/>
    </row>
    <row r="187" spans="1:125" ht="12.75" x14ac:dyDescent="0.2">
      <c r="A187" s="89">
        <f t="shared" si="178"/>
        <v>44956</v>
      </c>
      <c r="B187" s="105">
        <f t="shared" si="170"/>
        <v>1016.36885116</v>
      </c>
      <c r="C187" s="90">
        <f t="shared" si="179"/>
        <v>993.28609637</v>
      </c>
      <c r="D187" s="91">
        <f t="shared" si="180"/>
        <v>6474.09</v>
      </c>
      <c r="E187" s="92">
        <f t="shared" si="208"/>
        <v>6508.4</v>
      </c>
      <c r="F187" s="93">
        <f t="shared" si="181"/>
        <v>44943</v>
      </c>
      <c r="G187" s="94">
        <f t="shared" si="171"/>
        <v>5.2995865055938118E-3</v>
      </c>
      <c r="H187" s="95">
        <f t="shared" si="211"/>
        <v>44972</v>
      </c>
      <c r="I187" s="95">
        <f t="shared" si="172"/>
        <v>44972</v>
      </c>
      <c r="J187" s="96">
        <f t="shared" si="212"/>
        <v>22</v>
      </c>
      <c r="K187" s="96">
        <f t="shared" si="213"/>
        <v>10</v>
      </c>
      <c r="L187" s="8">
        <f t="shared" si="182"/>
        <v>1.00240543</v>
      </c>
      <c r="M187" s="97">
        <f t="shared" si="210"/>
        <v>1.0061996799999999</v>
      </c>
      <c r="N187" s="97">
        <f t="shared" si="200"/>
        <v>1.0162863999690188</v>
      </c>
      <c r="O187" s="90">
        <f t="shared" si="209"/>
        <v>1.0187310000000001</v>
      </c>
      <c r="P187" s="90">
        <f t="shared" si="173"/>
        <v>1011.89133824</v>
      </c>
      <c r="Q187" s="98">
        <f t="shared" si="190"/>
        <v>0</v>
      </c>
      <c r="R187" s="7">
        <f t="shared" si="183"/>
        <v>0</v>
      </c>
      <c r="S187" s="90">
        <f t="shared" si="174"/>
        <v>0</v>
      </c>
      <c r="T187" s="99">
        <f t="shared" si="184"/>
        <v>0.117687</v>
      </c>
      <c r="U187" s="98">
        <f t="shared" si="207"/>
        <v>10</v>
      </c>
      <c r="V187" s="98">
        <v>252</v>
      </c>
      <c r="W187" s="97">
        <f t="shared" si="175"/>
        <v>1.0044248950000001</v>
      </c>
      <c r="X187" s="90">
        <f t="shared" si="176"/>
        <v>4.4775129199999997</v>
      </c>
      <c r="Y187" s="90">
        <f t="shared" si="177"/>
        <v>0</v>
      </c>
      <c r="Z187" s="100" t="str">
        <f t="shared" si="185"/>
        <v>A+J=</v>
      </c>
      <c r="AA187" s="95">
        <f t="shared" si="186"/>
        <v>44972</v>
      </c>
      <c r="AB187" s="4"/>
      <c r="AC187" s="1"/>
      <c r="AD187" s="119">
        <f>[2]Plan1!$A260</f>
        <v>44728</v>
      </c>
      <c r="AE187" s="120" t="str">
        <f>[2]Plan1!$C260</f>
        <v>Corpus Christi</v>
      </c>
      <c r="AG187" s="109">
        <f t="shared" si="206"/>
        <v>18</v>
      </c>
      <c r="AH187" s="111">
        <f t="shared" si="205"/>
        <v>45337</v>
      </c>
      <c r="AI187" s="111">
        <f t="shared" si="201"/>
        <v>45336</v>
      </c>
      <c r="AJ187" s="111">
        <f t="shared" si="202"/>
        <v>45337</v>
      </c>
      <c r="AK187" s="111">
        <f t="shared" si="203"/>
        <v>45366</v>
      </c>
      <c r="AL187" s="111"/>
      <c r="AM187" s="109">
        <f t="shared" si="204"/>
        <v>21</v>
      </c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22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3"/>
      <c r="DF187" s="1"/>
      <c r="DG187" s="1"/>
      <c r="DH187" s="1"/>
      <c r="DI187" s="1"/>
      <c r="DJ187" s="1"/>
      <c r="DK187" s="1"/>
      <c r="DL187" s="1"/>
      <c r="DM187" s="1"/>
      <c r="DN187" s="1"/>
      <c r="DO187" s="4"/>
      <c r="DQ187" s="33"/>
      <c r="DR187" s="17"/>
    </row>
    <row r="188" spans="1:125" ht="12.75" x14ac:dyDescent="0.2">
      <c r="A188" s="89">
        <f t="shared" si="178"/>
        <v>44957</v>
      </c>
      <c r="B188" s="105">
        <f t="shared" si="170"/>
        <v>1017.06201101</v>
      </c>
      <c r="C188" s="90">
        <f t="shared" si="179"/>
        <v>993.28609637</v>
      </c>
      <c r="D188" s="91">
        <f t="shared" si="180"/>
        <v>6474.09</v>
      </c>
      <c r="E188" s="92">
        <f t="shared" si="208"/>
        <v>6508.4</v>
      </c>
      <c r="F188" s="93">
        <f t="shared" si="181"/>
        <v>44943</v>
      </c>
      <c r="G188" s="94">
        <f t="shared" si="171"/>
        <v>5.2995865055938118E-3</v>
      </c>
      <c r="H188" s="95">
        <f t="shared" si="211"/>
        <v>44972</v>
      </c>
      <c r="I188" s="95">
        <f t="shared" si="172"/>
        <v>44972</v>
      </c>
      <c r="J188" s="96">
        <f t="shared" si="212"/>
        <v>22</v>
      </c>
      <c r="K188" s="96">
        <f t="shared" si="213"/>
        <v>11</v>
      </c>
      <c r="L188" s="8">
        <f t="shared" si="182"/>
        <v>1.0026462899999999</v>
      </c>
      <c r="M188" s="97">
        <f t="shared" si="210"/>
        <v>1.0061996799999999</v>
      </c>
      <c r="N188" s="97">
        <f t="shared" si="200"/>
        <v>1.0162863999690188</v>
      </c>
      <c r="O188" s="90">
        <f t="shared" si="209"/>
        <v>1.0189757800000001</v>
      </c>
      <c r="P188" s="90">
        <f t="shared" si="173"/>
        <v>1012.13447481</v>
      </c>
      <c r="Q188" s="98">
        <f t="shared" si="190"/>
        <v>0</v>
      </c>
      <c r="R188" s="7">
        <f t="shared" si="183"/>
        <v>0</v>
      </c>
      <c r="S188" s="90">
        <f t="shared" si="174"/>
        <v>0</v>
      </c>
      <c r="T188" s="99">
        <f t="shared" si="184"/>
        <v>0.117687</v>
      </c>
      <c r="U188" s="98">
        <f t="shared" si="207"/>
        <v>11</v>
      </c>
      <c r="V188" s="98">
        <v>252</v>
      </c>
      <c r="W188" s="97">
        <f t="shared" si="175"/>
        <v>1.00486846</v>
      </c>
      <c r="X188" s="90">
        <f t="shared" si="176"/>
        <v>4.9275361999999996</v>
      </c>
      <c r="Y188" s="90">
        <f t="shared" si="177"/>
        <v>0</v>
      </c>
      <c r="Z188" s="100" t="str">
        <f t="shared" si="185"/>
        <v>A+J=</v>
      </c>
      <c r="AA188" s="95">
        <f t="shared" si="186"/>
        <v>44972</v>
      </c>
      <c r="AB188" s="4"/>
      <c r="AC188" s="1"/>
      <c r="AD188" s="119">
        <f>[2]Plan1!$A261</f>
        <v>44811</v>
      </c>
      <c r="AE188" s="120" t="str">
        <f>[2]Plan1!$C261</f>
        <v>Independência do Brasil</v>
      </c>
      <c r="AG188" s="109">
        <f t="shared" si="206"/>
        <v>19</v>
      </c>
      <c r="AH188" s="111">
        <f t="shared" si="205"/>
        <v>45366</v>
      </c>
      <c r="AI188" s="111">
        <f t="shared" si="201"/>
        <v>45365</v>
      </c>
      <c r="AJ188" s="111">
        <f t="shared" si="202"/>
        <v>45366</v>
      </c>
      <c r="AK188" s="111">
        <f t="shared" si="203"/>
        <v>45397</v>
      </c>
      <c r="AL188" s="111"/>
      <c r="AM188" s="109">
        <f t="shared" si="204"/>
        <v>20</v>
      </c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22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3"/>
      <c r="DF188" s="1"/>
      <c r="DG188" s="1"/>
      <c r="DH188" s="1"/>
      <c r="DI188" s="1"/>
      <c r="DJ188" s="1"/>
      <c r="DK188" s="1"/>
      <c r="DL188" s="1"/>
      <c r="DM188" s="1"/>
      <c r="DN188" s="1"/>
      <c r="DO188" s="4"/>
      <c r="DQ188" s="33"/>
      <c r="DR188" s="17"/>
    </row>
    <row r="189" spans="1:125" ht="12.75" x14ac:dyDescent="0.2">
      <c r="A189" s="89">
        <f t="shared" si="178"/>
        <v>44958</v>
      </c>
      <c r="B189" s="105">
        <f t="shared" si="170"/>
        <v>1017.75565488</v>
      </c>
      <c r="C189" s="90">
        <f t="shared" si="179"/>
        <v>993.28609637</v>
      </c>
      <c r="D189" s="91">
        <f t="shared" si="180"/>
        <v>6474.09</v>
      </c>
      <c r="E189" s="92">
        <f t="shared" si="208"/>
        <v>6508.4</v>
      </c>
      <c r="F189" s="93">
        <f t="shared" si="181"/>
        <v>44943</v>
      </c>
      <c r="G189" s="94">
        <f t="shared" si="171"/>
        <v>5.2995865055938118E-3</v>
      </c>
      <c r="H189" s="95">
        <f t="shared" si="211"/>
        <v>44972</v>
      </c>
      <c r="I189" s="95">
        <f t="shared" si="172"/>
        <v>44972</v>
      </c>
      <c r="J189" s="96">
        <f t="shared" si="212"/>
        <v>22</v>
      </c>
      <c r="K189" s="96">
        <f t="shared" si="213"/>
        <v>12</v>
      </c>
      <c r="L189" s="8">
        <f t="shared" si="182"/>
        <v>1.0028872099999999</v>
      </c>
      <c r="M189" s="97">
        <f t="shared" si="210"/>
        <v>1.0061996799999999</v>
      </c>
      <c r="N189" s="97">
        <f t="shared" si="200"/>
        <v>1.0162863999690188</v>
      </c>
      <c r="O189" s="90">
        <f t="shared" si="209"/>
        <v>1.01922063</v>
      </c>
      <c r="P189" s="90">
        <f t="shared" si="173"/>
        <v>1012.37768091</v>
      </c>
      <c r="Q189" s="98">
        <f t="shared" si="190"/>
        <v>0</v>
      </c>
      <c r="R189" s="7">
        <f t="shared" si="183"/>
        <v>0</v>
      </c>
      <c r="S189" s="90">
        <f t="shared" si="174"/>
        <v>0</v>
      </c>
      <c r="T189" s="99">
        <f t="shared" si="184"/>
        <v>0.117687</v>
      </c>
      <c r="U189" s="98">
        <f t="shared" si="207"/>
        <v>12</v>
      </c>
      <c r="V189" s="98">
        <v>252</v>
      </c>
      <c r="W189" s="97">
        <f t="shared" si="175"/>
        <v>1.0053122210000001</v>
      </c>
      <c r="X189" s="90">
        <f t="shared" si="176"/>
        <v>5.3779739700000002</v>
      </c>
      <c r="Y189" s="90">
        <f t="shared" si="177"/>
        <v>0</v>
      </c>
      <c r="Z189" s="100" t="str">
        <f t="shared" si="185"/>
        <v>A+J=</v>
      </c>
      <c r="AA189" s="95">
        <f t="shared" si="186"/>
        <v>44972</v>
      </c>
      <c r="AB189" s="4"/>
      <c r="AC189" s="1"/>
      <c r="AD189" s="119">
        <f>[2]Plan1!$A262</f>
        <v>44846</v>
      </c>
      <c r="AE189" s="120" t="str">
        <f>[2]Plan1!$C262</f>
        <v>Nossa Sr.a Aparecida - Padroeira do Brasil</v>
      </c>
      <c r="AG189" s="109">
        <f t="shared" si="206"/>
        <v>20</v>
      </c>
      <c r="AH189" s="111">
        <f t="shared" si="205"/>
        <v>45397</v>
      </c>
      <c r="AI189" s="111">
        <f t="shared" si="201"/>
        <v>45394</v>
      </c>
      <c r="AJ189" s="111">
        <f t="shared" si="202"/>
        <v>45397</v>
      </c>
      <c r="AK189" s="111">
        <f t="shared" si="203"/>
        <v>45427</v>
      </c>
      <c r="AL189" s="111"/>
      <c r="AM189" s="109">
        <f t="shared" si="204"/>
        <v>21</v>
      </c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22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3"/>
      <c r="DF189" s="1"/>
      <c r="DG189" s="1"/>
      <c r="DH189" s="1"/>
      <c r="DI189" s="1"/>
      <c r="DJ189" s="1"/>
      <c r="DK189" s="1"/>
      <c r="DL189" s="1"/>
      <c r="DM189" s="1"/>
      <c r="DN189" s="1"/>
      <c r="DO189" s="4"/>
      <c r="DQ189" s="33"/>
      <c r="DR189" s="17"/>
    </row>
    <row r="190" spans="1:125" ht="12.75" x14ac:dyDescent="0.2">
      <c r="A190" s="89">
        <f t="shared" si="178"/>
        <v>44959</v>
      </c>
      <c r="B190" s="105">
        <f t="shared" si="170"/>
        <v>1018.44975202</v>
      </c>
      <c r="C190" s="90">
        <f t="shared" si="179"/>
        <v>993.28609637</v>
      </c>
      <c r="D190" s="91">
        <f t="shared" si="180"/>
        <v>6474.09</v>
      </c>
      <c r="E190" s="92">
        <f t="shared" si="208"/>
        <v>6508.4</v>
      </c>
      <c r="F190" s="93">
        <f t="shared" si="181"/>
        <v>44943</v>
      </c>
      <c r="G190" s="94">
        <f t="shared" si="171"/>
        <v>5.2995865055938118E-3</v>
      </c>
      <c r="H190" s="95">
        <f t="shared" si="211"/>
        <v>44972</v>
      </c>
      <c r="I190" s="95">
        <f t="shared" si="172"/>
        <v>44972</v>
      </c>
      <c r="J190" s="96">
        <f t="shared" si="212"/>
        <v>22</v>
      </c>
      <c r="K190" s="96">
        <f t="shared" si="213"/>
        <v>13</v>
      </c>
      <c r="L190" s="8">
        <f t="shared" si="182"/>
        <v>1.00312818</v>
      </c>
      <c r="M190" s="97">
        <f t="shared" si="210"/>
        <v>1.0061996799999999</v>
      </c>
      <c r="N190" s="97">
        <f t="shared" si="200"/>
        <v>1.0162863999690188</v>
      </c>
      <c r="O190" s="90">
        <f t="shared" si="209"/>
        <v>1.01946552</v>
      </c>
      <c r="P190" s="90">
        <f t="shared" si="173"/>
        <v>1012.62092674</v>
      </c>
      <c r="Q190" s="98">
        <f t="shared" si="190"/>
        <v>0</v>
      </c>
      <c r="R190" s="7">
        <f t="shared" si="183"/>
        <v>0</v>
      </c>
      <c r="S190" s="90">
        <f t="shared" si="174"/>
        <v>0</v>
      </c>
      <c r="T190" s="99">
        <f t="shared" si="184"/>
        <v>0.117687</v>
      </c>
      <c r="U190" s="98">
        <f t="shared" si="207"/>
        <v>13</v>
      </c>
      <c r="V190" s="98">
        <v>252</v>
      </c>
      <c r="W190" s="97">
        <f t="shared" si="175"/>
        <v>1.0057561770000001</v>
      </c>
      <c r="X190" s="90">
        <f t="shared" si="176"/>
        <v>5.8288252800000002</v>
      </c>
      <c r="Y190" s="90">
        <f t="shared" si="177"/>
        <v>0</v>
      </c>
      <c r="Z190" s="100" t="str">
        <f t="shared" si="185"/>
        <v>A+J=</v>
      </c>
      <c r="AA190" s="95">
        <f t="shared" si="186"/>
        <v>44972</v>
      </c>
      <c r="AB190" s="4"/>
      <c r="AC190" s="1"/>
      <c r="AD190" s="119">
        <f>[2]Plan1!$A263</f>
        <v>44867</v>
      </c>
      <c r="AE190" s="120" t="str">
        <f>[2]Plan1!$C263</f>
        <v>Finados</v>
      </c>
      <c r="AG190" s="109">
        <f t="shared" si="206"/>
        <v>21</v>
      </c>
      <c r="AH190" s="111">
        <f t="shared" si="205"/>
        <v>45427</v>
      </c>
      <c r="AI190" s="111">
        <f t="shared" si="201"/>
        <v>45426</v>
      </c>
      <c r="AJ190" s="111">
        <f t="shared" si="202"/>
        <v>45427</v>
      </c>
      <c r="AK190" s="111">
        <f t="shared" si="203"/>
        <v>45460</v>
      </c>
      <c r="AL190" s="111"/>
      <c r="AM190" s="109">
        <f t="shared" si="204"/>
        <v>22</v>
      </c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22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3"/>
      <c r="DF190" s="1"/>
      <c r="DG190" s="1"/>
      <c r="DH190" s="1"/>
      <c r="DI190" s="1"/>
      <c r="DJ190" s="1"/>
      <c r="DK190" s="1"/>
      <c r="DL190" s="1"/>
      <c r="DM190" s="1"/>
      <c r="DN190" s="1"/>
      <c r="DO190" s="4"/>
      <c r="DQ190" s="33"/>
      <c r="DR190" s="17"/>
    </row>
    <row r="191" spans="1:125" ht="12.75" x14ac:dyDescent="0.2">
      <c r="A191" s="89">
        <f t="shared" si="178"/>
        <v>44960</v>
      </c>
      <c r="B191" s="105">
        <f t="shared" si="170"/>
        <v>1019.14434463</v>
      </c>
      <c r="C191" s="90">
        <f t="shared" si="179"/>
        <v>993.28609637</v>
      </c>
      <c r="D191" s="91">
        <f t="shared" si="180"/>
        <v>6474.09</v>
      </c>
      <c r="E191" s="92">
        <f t="shared" si="208"/>
        <v>6508.4</v>
      </c>
      <c r="F191" s="93">
        <f t="shared" si="181"/>
        <v>44943</v>
      </c>
      <c r="G191" s="94">
        <f t="shared" si="171"/>
        <v>5.2995865055938118E-3</v>
      </c>
      <c r="H191" s="95">
        <f t="shared" si="211"/>
        <v>44972</v>
      </c>
      <c r="I191" s="95">
        <f t="shared" si="172"/>
        <v>44972</v>
      </c>
      <c r="J191" s="96">
        <f t="shared" si="212"/>
        <v>22</v>
      </c>
      <c r="K191" s="96">
        <f t="shared" si="213"/>
        <v>14</v>
      </c>
      <c r="L191" s="8">
        <f t="shared" si="182"/>
        <v>1.00336922</v>
      </c>
      <c r="M191" s="97">
        <f t="shared" si="210"/>
        <v>1.0061996799999999</v>
      </c>
      <c r="N191" s="97">
        <f t="shared" si="200"/>
        <v>1.0162863999690188</v>
      </c>
      <c r="O191" s="90">
        <f t="shared" si="209"/>
        <v>1.01971049</v>
      </c>
      <c r="P191" s="90">
        <f t="shared" si="173"/>
        <v>1012.86425203</v>
      </c>
      <c r="Q191" s="98">
        <f t="shared" si="190"/>
        <v>0</v>
      </c>
      <c r="R191" s="7">
        <f t="shared" si="183"/>
        <v>0</v>
      </c>
      <c r="S191" s="90">
        <f t="shared" si="174"/>
        <v>0</v>
      </c>
      <c r="T191" s="99">
        <f t="shared" si="184"/>
        <v>0.117687</v>
      </c>
      <c r="U191" s="98">
        <f t="shared" si="207"/>
        <v>14</v>
      </c>
      <c r="V191" s="98">
        <v>252</v>
      </c>
      <c r="W191" s="97">
        <f t="shared" si="175"/>
        <v>1.00620033</v>
      </c>
      <c r="X191" s="90">
        <f t="shared" si="176"/>
        <v>6.2800925999999997</v>
      </c>
      <c r="Y191" s="90">
        <f t="shared" si="177"/>
        <v>0</v>
      </c>
      <c r="Z191" s="100" t="str">
        <f t="shared" si="185"/>
        <v>A+J=</v>
      </c>
      <c r="AA191" s="95">
        <f t="shared" si="186"/>
        <v>44972</v>
      </c>
      <c r="AB191" s="4"/>
      <c r="AC191" s="1"/>
      <c r="AD191" s="119">
        <f>[2]Plan1!$A264</f>
        <v>44880</v>
      </c>
      <c r="AE191" s="120" t="str">
        <f>[2]Plan1!$C264</f>
        <v>Proclamação da República</v>
      </c>
      <c r="AG191" s="109">
        <f t="shared" si="206"/>
        <v>22</v>
      </c>
      <c r="AH191" s="111">
        <f t="shared" si="205"/>
        <v>45458</v>
      </c>
      <c r="AI191" s="111">
        <f t="shared" si="201"/>
        <v>45457</v>
      </c>
      <c r="AJ191" s="111">
        <f t="shared" si="202"/>
        <v>45460</v>
      </c>
      <c r="AK191" s="111">
        <f t="shared" si="203"/>
        <v>45488</v>
      </c>
      <c r="AL191" s="111"/>
      <c r="AM191" s="109">
        <f t="shared" si="204"/>
        <v>20</v>
      </c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22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3"/>
      <c r="DF191" s="1"/>
      <c r="DG191" s="1"/>
      <c r="DH191" s="1"/>
      <c r="DI191" s="1"/>
      <c r="DJ191" s="1"/>
      <c r="DK191" s="1"/>
      <c r="DL191" s="1"/>
      <c r="DM191" s="1"/>
      <c r="DN191" s="1"/>
      <c r="DO191" s="4"/>
      <c r="DQ191" s="33"/>
      <c r="DR191" s="17"/>
    </row>
    <row r="192" spans="1:125" ht="12.75" x14ac:dyDescent="0.2">
      <c r="A192" s="89">
        <f t="shared" si="178"/>
        <v>44961</v>
      </c>
      <c r="B192" s="105">
        <f t="shared" si="170"/>
        <v>1019.8393919600001</v>
      </c>
      <c r="C192" s="90">
        <f t="shared" si="179"/>
        <v>993.28609637</v>
      </c>
      <c r="D192" s="91">
        <f t="shared" si="180"/>
        <v>6474.09</v>
      </c>
      <c r="E192" s="92">
        <f t="shared" si="208"/>
        <v>6508.4</v>
      </c>
      <c r="F192" s="93">
        <f t="shared" si="181"/>
        <v>44943</v>
      </c>
      <c r="G192" s="94">
        <f t="shared" si="171"/>
        <v>5.2995865055938118E-3</v>
      </c>
      <c r="H192" s="95">
        <f t="shared" si="211"/>
        <v>44972</v>
      </c>
      <c r="I192" s="95">
        <f t="shared" si="172"/>
        <v>44972</v>
      </c>
      <c r="J192" s="96">
        <f t="shared" si="212"/>
        <v>22</v>
      </c>
      <c r="K192" s="96">
        <f t="shared" si="213"/>
        <v>15</v>
      </c>
      <c r="L192" s="8">
        <f t="shared" si="182"/>
        <v>1.00361031</v>
      </c>
      <c r="M192" s="97">
        <f t="shared" si="210"/>
        <v>1.0061996799999999</v>
      </c>
      <c r="N192" s="97">
        <f t="shared" si="200"/>
        <v>1.0162863999690188</v>
      </c>
      <c r="O192" s="90">
        <f t="shared" si="209"/>
        <v>1.0199555</v>
      </c>
      <c r="P192" s="90">
        <f t="shared" si="173"/>
        <v>1013.1076170600001</v>
      </c>
      <c r="Q192" s="98">
        <f t="shared" si="190"/>
        <v>0</v>
      </c>
      <c r="R192" s="7">
        <f t="shared" si="183"/>
        <v>0</v>
      </c>
      <c r="S192" s="90">
        <f t="shared" si="174"/>
        <v>0</v>
      </c>
      <c r="T192" s="99">
        <f t="shared" si="184"/>
        <v>0.117687</v>
      </c>
      <c r="U192" s="98">
        <f t="shared" si="207"/>
        <v>15</v>
      </c>
      <c r="V192" s="98">
        <v>252</v>
      </c>
      <c r="W192" s="97">
        <f t="shared" si="175"/>
        <v>1.0066446790000001</v>
      </c>
      <c r="X192" s="90">
        <f t="shared" si="176"/>
        <v>6.7317748999999996</v>
      </c>
      <c r="Y192" s="90">
        <f t="shared" si="177"/>
        <v>0</v>
      </c>
      <c r="Z192" s="100" t="str">
        <f t="shared" si="185"/>
        <v>A+J=</v>
      </c>
      <c r="AA192" s="95">
        <f t="shared" si="186"/>
        <v>44972</v>
      </c>
      <c r="AB192" s="4"/>
      <c r="AC192" s="1"/>
      <c r="AD192" s="119">
        <f>[2]Plan1!$A265</f>
        <v>44920</v>
      </c>
      <c r="AE192" s="120" t="str">
        <f>[2]Plan1!$C265</f>
        <v>Natal</v>
      </c>
      <c r="AG192" s="109">
        <f t="shared" si="206"/>
        <v>23</v>
      </c>
      <c r="AH192" s="111">
        <f t="shared" si="205"/>
        <v>45488</v>
      </c>
      <c r="AI192" s="111">
        <f t="shared" si="201"/>
        <v>45485</v>
      </c>
      <c r="AJ192" s="111">
        <f t="shared" si="202"/>
        <v>45488</v>
      </c>
      <c r="AK192" s="111">
        <f t="shared" si="203"/>
        <v>45519</v>
      </c>
      <c r="AL192" s="111"/>
      <c r="AM192" s="109">
        <f t="shared" si="204"/>
        <v>23</v>
      </c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22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3"/>
      <c r="DF192" s="1"/>
      <c r="DG192" s="1"/>
      <c r="DH192" s="1"/>
      <c r="DI192" s="1"/>
      <c r="DJ192" s="1"/>
      <c r="DK192" s="1"/>
      <c r="DL192" s="1"/>
      <c r="DM192" s="1"/>
      <c r="DN192" s="1"/>
      <c r="DO192" s="4"/>
      <c r="DQ192" s="33"/>
      <c r="DR192" s="17"/>
    </row>
    <row r="193" spans="1:122" ht="12.75" x14ac:dyDescent="0.2">
      <c r="A193" s="89">
        <f t="shared" si="178"/>
        <v>44962</v>
      </c>
      <c r="B193" s="105">
        <f t="shared" si="170"/>
        <v>1019.8393919600001</v>
      </c>
      <c r="C193" s="90">
        <f t="shared" si="179"/>
        <v>993.28609637</v>
      </c>
      <c r="D193" s="91">
        <f t="shared" si="180"/>
        <v>6474.09</v>
      </c>
      <c r="E193" s="92">
        <f t="shared" si="208"/>
        <v>6508.4</v>
      </c>
      <c r="F193" s="93">
        <f t="shared" si="181"/>
        <v>44943</v>
      </c>
      <c r="G193" s="94">
        <f t="shared" si="171"/>
        <v>5.2995865055938118E-3</v>
      </c>
      <c r="H193" s="95">
        <f t="shared" si="211"/>
        <v>44972</v>
      </c>
      <c r="I193" s="95">
        <f t="shared" si="172"/>
        <v>44972</v>
      </c>
      <c r="J193" s="96">
        <f t="shared" si="212"/>
        <v>22</v>
      </c>
      <c r="K193" s="96">
        <f t="shared" si="213"/>
        <v>15</v>
      </c>
      <c r="L193" s="8">
        <f t="shared" si="182"/>
        <v>1.00361031</v>
      </c>
      <c r="M193" s="97">
        <f t="shared" si="210"/>
        <v>1.0061996799999999</v>
      </c>
      <c r="N193" s="97">
        <f t="shared" si="200"/>
        <v>1.0162863999690188</v>
      </c>
      <c r="O193" s="90">
        <f t="shared" si="209"/>
        <v>1.0199555</v>
      </c>
      <c r="P193" s="90">
        <f t="shared" si="173"/>
        <v>1013.1076170600001</v>
      </c>
      <c r="Q193" s="98">
        <f t="shared" si="190"/>
        <v>0</v>
      </c>
      <c r="R193" s="7">
        <f t="shared" si="183"/>
        <v>0</v>
      </c>
      <c r="S193" s="90">
        <f t="shared" si="174"/>
        <v>0</v>
      </c>
      <c r="T193" s="99">
        <f t="shared" si="184"/>
        <v>0.117687</v>
      </c>
      <c r="U193" s="98">
        <f t="shared" si="207"/>
        <v>15</v>
      </c>
      <c r="V193" s="98">
        <v>252</v>
      </c>
      <c r="W193" s="97">
        <f t="shared" si="175"/>
        <v>1.0066446790000001</v>
      </c>
      <c r="X193" s="90">
        <f t="shared" si="176"/>
        <v>6.7317748999999996</v>
      </c>
      <c r="Y193" s="90">
        <f t="shared" si="177"/>
        <v>0</v>
      </c>
      <c r="Z193" s="100" t="str">
        <f t="shared" si="185"/>
        <v>A+J=</v>
      </c>
      <c r="AA193" s="95">
        <f t="shared" si="186"/>
        <v>44972</v>
      </c>
      <c r="AB193" s="4"/>
      <c r="AC193" s="1"/>
      <c r="AD193" s="119">
        <f>[2]Plan1!$A266</f>
        <v>44927</v>
      </c>
      <c r="AE193" s="120" t="str">
        <f>[2]Plan1!$C266</f>
        <v>Confraternização Universal</v>
      </c>
      <c r="AG193" s="109">
        <f t="shared" si="206"/>
        <v>24</v>
      </c>
      <c r="AH193" s="111">
        <f t="shared" si="205"/>
        <v>45519</v>
      </c>
      <c r="AI193" s="111">
        <f t="shared" si="201"/>
        <v>45518</v>
      </c>
      <c r="AJ193" s="111">
        <f t="shared" si="202"/>
        <v>45519</v>
      </c>
      <c r="AK193" s="111">
        <f t="shared" si="203"/>
        <v>45551</v>
      </c>
      <c r="AL193" s="111"/>
      <c r="AM193" s="109">
        <f t="shared" si="204"/>
        <v>22</v>
      </c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22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3"/>
      <c r="DF193" s="1"/>
      <c r="DG193" s="1"/>
      <c r="DH193" s="1"/>
      <c r="DI193" s="1"/>
      <c r="DJ193" s="1"/>
      <c r="DK193" s="1"/>
      <c r="DL193" s="1"/>
      <c r="DM193" s="1"/>
      <c r="DN193" s="1"/>
      <c r="DO193" s="4"/>
      <c r="DQ193" s="33"/>
      <c r="DR193" s="17"/>
    </row>
    <row r="194" spans="1:122" ht="12.75" x14ac:dyDescent="0.2">
      <c r="A194" s="89">
        <f t="shared" si="178"/>
        <v>44963</v>
      </c>
      <c r="B194" s="105">
        <f t="shared" si="170"/>
        <v>1019.8393919600001</v>
      </c>
      <c r="C194" s="90">
        <f t="shared" si="179"/>
        <v>993.28609637</v>
      </c>
      <c r="D194" s="91">
        <f t="shared" si="180"/>
        <v>6474.09</v>
      </c>
      <c r="E194" s="92">
        <f t="shared" si="208"/>
        <v>6508.4</v>
      </c>
      <c r="F194" s="93">
        <f t="shared" si="181"/>
        <v>44943</v>
      </c>
      <c r="G194" s="94">
        <f t="shared" si="171"/>
        <v>5.2995865055938118E-3</v>
      </c>
      <c r="H194" s="95">
        <f t="shared" si="211"/>
        <v>44972</v>
      </c>
      <c r="I194" s="95">
        <f t="shared" si="172"/>
        <v>44972</v>
      </c>
      <c r="J194" s="96">
        <f t="shared" si="212"/>
        <v>22</v>
      </c>
      <c r="K194" s="96">
        <f t="shared" si="213"/>
        <v>15</v>
      </c>
      <c r="L194" s="8">
        <f t="shared" si="182"/>
        <v>1.00361031</v>
      </c>
      <c r="M194" s="97">
        <f t="shared" si="210"/>
        <v>1.0061996799999999</v>
      </c>
      <c r="N194" s="97">
        <f t="shared" si="200"/>
        <v>1.0162863999690188</v>
      </c>
      <c r="O194" s="90">
        <f t="shared" si="209"/>
        <v>1.0199555</v>
      </c>
      <c r="P194" s="90">
        <f t="shared" si="173"/>
        <v>1013.1076170600001</v>
      </c>
      <c r="Q194" s="98">
        <f t="shared" si="190"/>
        <v>0</v>
      </c>
      <c r="R194" s="7">
        <f t="shared" si="183"/>
        <v>0</v>
      </c>
      <c r="S194" s="90">
        <f t="shared" si="174"/>
        <v>0</v>
      </c>
      <c r="T194" s="99">
        <f t="shared" si="184"/>
        <v>0.117687</v>
      </c>
      <c r="U194" s="98">
        <f t="shared" si="207"/>
        <v>15</v>
      </c>
      <c r="V194" s="98">
        <v>252</v>
      </c>
      <c r="W194" s="97">
        <f t="shared" si="175"/>
        <v>1.0066446790000001</v>
      </c>
      <c r="X194" s="90">
        <f t="shared" si="176"/>
        <v>6.7317748999999996</v>
      </c>
      <c r="Y194" s="90">
        <f t="shared" si="177"/>
        <v>0</v>
      </c>
      <c r="Z194" s="100" t="str">
        <f t="shared" si="185"/>
        <v>A+J=</v>
      </c>
      <c r="AA194" s="95">
        <f t="shared" si="186"/>
        <v>44972</v>
      </c>
      <c r="AB194" s="4"/>
      <c r="AC194" s="1"/>
      <c r="AD194" s="119">
        <f>[2]Plan1!$A267</f>
        <v>44977</v>
      </c>
      <c r="AE194" s="120" t="str">
        <f>[2]Plan1!$C267</f>
        <v>Carnaval</v>
      </c>
      <c r="AG194" s="109">
        <f t="shared" si="206"/>
        <v>25</v>
      </c>
      <c r="AH194" s="111">
        <f t="shared" si="205"/>
        <v>45550</v>
      </c>
      <c r="AI194" s="111">
        <f t="shared" si="201"/>
        <v>45548</v>
      </c>
      <c r="AJ194" s="111">
        <f t="shared" si="202"/>
        <v>45551</v>
      </c>
      <c r="AK194" s="111">
        <f t="shared" si="203"/>
        <v>45580</v>
      </c>
      <c r="AL194" s="111"/>
      <c r="AM194" s="109">
        <f t="shared" si="204"/>
        <v>21</v>
      </c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22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3"/>
      <c r="DF194" s="1"/>
      <c r="DG194" s="1"/>
      <c r="DH194" s="1"/>
      <c r="DI194" s="1"/>
      <c r="DJ194" s="1"/>
      <c r="DK194" s="1"/>
      <c r="DL194" s="1"/>
      <c r="DM194" s="1"/>
      <c r="DN194" s="1"/>
      <c r="DO194" s="4"/>
      <c r="DQ194" s="33"/>
      <c r="DR194" s="17"/>
    </row>
    <row r="195" spans="1:122" ht="12.75" x14ac:dyDescent="0.2">
      <c r="A195" s="89">
        <f t="shared" si="178"/>
        <v>44964</v>
      </c>
      <c r="B195" s="105">
        <f t="shared" si="170"/>
        <v>1020.53492421</v>
      </c>
      <c r="C195" s="90">
        <f t="shared" si="179"/>
        <v>993.28609637</v>
      </c>
      <c r="D195" s="91">
        <f t="shared" si="180"/>
        <v>6474.09</v>
      </c>
      <c r="E195" s="92">
        <f t="shared" si="208"/>
        <v>6508.4</v>
      </c>
      <c r="F195" s="93">
        <f t="shared" si="181"/>
        <v>44943</v>
      </c>
      <c r="G195" s="94">
        <f t="shared" si="171"/>
        <v>5.2995865055938118E-3</v>
      </c>
      <c r="H195" s="95">
        <f t="shared" si="211"/>
        <v>44972</v>
      </c>
      <c r="I195" s="95">
        <f t="shared" si="172"/>
        <v>44972</v>
      </c>
      <c r="J195" s="96">
        <f t="shared" si="212"/>
        <v>22</v>
      </c>
      <c r="K195" s="96">
        <f t="shared" si="213"/>
        <v>16</v>
      </c>
      <c r="L195" s="8">
        <f t="shared" si="182"/>
        <v>1.0038514599999999</v>
      </c>
      <c r="M195" s="97">
        <f t="shared" si="210"/>
        <v>1.0061996799999999</v>
      </c>
      <c r="N195" s="97">
        <f t="shared" si="200"/>
        <v>1.0162863999690188</v>
      </c>
      <c r="O195" s="90">
        <f t="shared" si="209"/>
        <v>1.02020058</v>
      </c>
      <c r="P195" s="90">
        <f t="shared" si="173"/>
        <v>1013.35105162</v>
      </c>
      <c r="Q195" s="98">
        <f t="shared" si="190"/>
        <v>0</v>
      </c>
      <c r="R195" s="7">
        <f t="shared" si="183"/>
        <v>0</v>
      </c>
      <c r="S195" s="90">
        <f t="shared" si="174"/>
        <v>0</v>
      </c>
      <c r="T195" s="99">
        <f t="shared" si="184"/>
        <v>0.117687</v>
      </c>
      <c r="U195" s="98">
        <f t="shared" si="207"/>
        <v>16</v>
      </c>
      <c r="V195" s="98">
        <v>252</v>
      </c>
      <c r="W195" s="97">
        <f t="shared" si="175"/>
        <v>1.007089224</v>
      </c>
      <c r="X195" s="90">
        <f t="shared" si="176"/>
        <v>7.18387259</v>
      </c>
      <c r="Y195" s="90">
        <f t="shared" si="177"/>
        <v>0</v>
      </c>
      <c r="Z195" s="100" t="str">
        <f t="shared" si="185"/>
        <v>A+J=</v>
      </c>
      <c r="AA195" s="95">
        <f t="shared" si="186"/>
        <v>44972</v>
      </c>
      <c r="AB195" s="4"/>
      <c r="AC195" s="1"/>
      <c r="AD195" s="119">
        <f>[2]Plan1!$A268</f>
        <v>44978</v>
      </c>
      <c r="AE195" s="120" t="str">
        <f>[2]Plan1!$C268</f>
        <v>Carnaval</v>
      </c>
      <c r="AG195" s="109">
        <f t="shared" si="206"/>
        <v>26</v>
      </c>
      <c r="AH195" s="111">
        <f t="shared" si="205"/>
        <v>45580</v>
      </c>
      <c r="AI195" s="111">
        <f t="shared" si="201"/>
        <v>45579</v>
      </c>
      <c r="AJ195" s="111">
        <f t="shared" si="202"/>
        <v>45580</v>
      </c>
      <c r="AK195" s="111">
        <f t="shared" si="203"/>
        <v>45614</v>
      </c>
      <c r="AL195" s="111"/>
      <c r="AM195" s="109">
        <f t="shared" si="204"/>
        <v>23</v>
      </c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22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3"/>
      <c r="DF195" s="1"/>
      <c r="DG195" s="1"/>
      <c r="DH195" s="1"/>
      <c r="DI195" s="1"/>
      <c r="DJ195" s="1"/>
      <c r="DK195" s="1"/>
      <c r="DL195" s="1"/>
      <c r="DM195" s="1"/>
      <c r="DN195" s="1"/>
      <c r="DO195" s="4"/>
      <c r="DQ195" s="33"/>
      <c r="DR195" s="17"/>
    </row>
    <row r="196" spans="1:122" ht="12.75" x14ac:dyDescent="0.2">
      <c r="A196" s="89">
        <f t="shared" si="178"/>
        <v>44965</v>
      </c>
      <c r="B196" s="105">
        <f t="shared" si="170"/>
        <v>1021.23093261</v>
      </c>
      <c r="C196" s="90">
        <f t="shared" si="179"/>
        <v>993.28609637</v>
      </c>
      <c r="D196" s="91">
        <f t="shared" si="180"/>
        <v>6474.09</v>
      </c>
      <c r="E196" s="92">
        <f t="shared" si="208"/>
        <v>6508.4</v>
      </c>
      <c r="F196" s="93">
        <f t="shared" si="181"/>
        <v>44943</v>
      </c>
      <c r="G196" s="94">
        <f t="shared" si="171"/>
        <v>5.2995865055938118E-3</v>
      </c>
      <c r="H196" s="95">
        <f t="shared" si="211"/>
        <v>44972</v>
      </c>
      <c r="I196" s="95">
        <f t="shared" si="172"/>
        <v>44972</v>
      </c>
      <c r="J196" s="96">
        <f t="shared" si="212"/>
        <v>22</v>
      </c>
      <c r="K196" s="96">
        <f t="shared" si="213"/>
        <v>17</v>
      </c>
      <c r="L196" s="8">
        <f t="shared" si="182"/>
        <v>1.0040926699999999</v>
      </c>
      <c r="M196" s="97">
        <f t="shared" si="210"/>
        <v>1.0061996799999999</v>
      </c>
      <c r="N196" s="97">
        <f t="shared" si="200"/>
        <v>1.0162863999690188</v>
      </c>
      <c r="O196" s="90">
        <f t="shared" si="209"/>
        <v>1.0204457199999999</v>
      </c>
      <c r="P196" s="90">
        <f t="shared" si="173"/>
        <v>1013.59454577</v>
      </c>
      <c r="Q196" s="98">
        <f t="shared" si="190"/>
        <v>0</v>
      </c>
      <c r="R196" s="7">
        <f t="shared" si="183"/>
        <v>0</v>
      </c>
      <c r="S196" s="90">
        <f t="shared" si="174"/>
        <v>0</v>
      </c>
      <c r="T196" s="99">
        <f t="shared" si="184"/>
        <v>0.117687</v>
      </c>
      <c r="U196" s="98">
        <f t="shared" si="207"/>
        <v>17</v>
      </c>
      <c r="V196" s="98">
        <v>252</v>
      </c>
      <c r="W196" s="97">
        <f t="shared" si="175"/>
        <v>1.007533966</v>
      </c>
      <c r="X196" s="90">
        <f t="shared" si="176"/>
        <v>7.6363868400000001</v>
      </c>
      <c r="Y196" s="90">
        <f t="shared" si="177"/>
        <v>0</v>
      </c>
      <c r="Z196" s="100" t="str">
        <f t="shared" si="185"/>
        <v>A+J=</v>
      </c>
      <c r="AA196" s="95">
        <f t="shared" si="186"/>
        <v>44972</v>
      </c>
      <c r="AB196" s="4"/>
      <c r="AC196" s="1"/>
      <c r="AD196" s="119">
        <f>[2]Plan1!$A269</f>
        <v>45023</v>
      </c>
      <c r="AE196" s="120" t="str">
        <f>[2]Plan1!$C269</f>
        <v>Paixão de Cristo</v>
      </c>
      <c r="AG196" s="109">
        <f t="shared" si="206"/>
        <v>27</v>
      </c>
      <c r="AH196" s="111">
        <f t="shared" si="205"/>
        <v>45611</v>
      </c>
      <c r="AI196" s="111">
        <f t="shared" si="201"/>
        <v>45610</v>
      </c>
      <c r="AJ196" s="111">
        <f t="shared" si="202"/>
        <v>45614</v>
      </c>
      <c r="AK196" s="111">
        <f t="shared" si="203"/>
        <v>45642</v>
      </c>
      <c r="AL196" s="111"/>
      <c r="AM196" s="109">
        <f t="shared" si="204"/>
        <v>19</v>
      </c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22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3"/>
      <c r="DF196" s="1"/>
      <c r="DG196" s="1"/>
      <c r="DH196" s="1"/>
      <c r="DI196" s="1"/>
      <c r="DJ196" s="1"/>
      <c r="DK196" s="1"/>
      <c r="DL196" s="1"/>
      <c r="DM196" s="1"/>
      <c r="DN196" s="1"/>
      <c r="DO196" s="4"/>
      <c r="DQ196" s="33"/>
      <c r="DR196" s="17"/>
    </row>
    <row r="197" spans="1:122" ht="12.75" x14ac:dyDescent="0.2">
      <c r="A197" s="89">
        <f t="shared" si="178"/>
        <v>44966</v>
      </c>
      <c r="B197" s="105">
        <f t="shared" si="170"/>
        <v>1021.9274163800001</v>
      </c>
      <c r="C197" s="90">
        <f t="shared" si="179"/>
        <v>993.28609637</v>
      </c>
      <c r="D197" s="91">
        <f t="shared" si="180"/>
        <v>6474.09</v>
      </c>
      <c r="E197" s="92">
        <f t="shared" si="208"/>
        <v>6508.4</v>
      </c>
      <c r="F197" s="93">
        <f t="shared" si="181"/>
        <v>44943</v>
      </c>
      <c r="G197" s="94">
        <f t="shared" si="171"/>
        <v>5.2995865055938118E-3</v>
      </c>
      <c r="H197" s="95">
        <f t="shared" si="211"/>
        <v>44972</v>
      </c>
      <c r="I197" s="95">
        <f t="shared" si="172"/>
        <v>44972</v>
      </c>
      <c r="J197" s="96">
        <f t="shared" si="212"/>
        <v>22</v>
      </c>
      <c r="K197" s="96">
        <f t="shared" si="213"/>
        <v>18</v>
      </c>
      <c r="L197" s="8">
        <f t="shared" si="182"/>
        <v>1.00433394</v>
      </c>
      <c r="M197" s="97">
        <f t="shared" si="210"/>
        <v>1.0061996799999999</v>
      </c>
      <c r="N197" s="97">
        <f t="shared" si="200"/>
        <v>1.0162863999690188</v>
      </c>
      <c r="O197" s="90">
        <f t="shared" si="209"/>
        <v>1.0206909200000001</v>
      </c>
      <c r="P197" s="90">
        <f t="shared" si="173"/>
        <v>1013.83809952</v>
      </c>
      <c r="Q197" s="98">
        <f t="shared" si="190"/>
        <v>0</v>
      </c>
      <c r="R197" s="7">
        <f t="shared" si="183"/>
        <v>0</v>
      </c>
      <c r="S197" s="90">
        <f t="shared" si="174"/>
        <v>0</v>
      </c>
      <c r="T197" s="99">
        <f t="shared" si="184"/>
        <v>0.117687</v>
      </c>
      <c r="U197" s="98">
        <f t="shared" si="207"/>
        <v>18</v>
      </c>
      <c r="V197" s="98">
        <v>252</v>
      </c>
      <c r="W197" s="97">
        <f t="shared" si="175"/>
        <v>1.007978904</v>
      </c>
      <c r="X197" s="90">
        <f t="shared" si="176"/>
        <v>8.0893168600000003</v>
      </c>
      <c r="Y197" s="90">
        <f t="shared" si="177"/>
        <v>0</v>
      </c>
      <c r="Z197" s="100" t="str">
        <f t="shared" si="185"/>
        <v>A+J=</v>
      </c>
      <c r="AA197" s="95">
        <f t="shared" si="186"/>
        <v>44972</v>
      </c>
      <c r="AB197" s="4"/>
      <c r="AC197" s="1"/>
      <c r="AD197" s="119">
        <f>[2]Plan1!$A270</f>
        <v>45037</v>
      </c>
      <c r="AE197" s="120" t="str">
        <f>[2]Plan1!$C270</f>
        <v>Tiradentes</v>
      </c>
      <c r="AG197" s="109">
        <f t="shared" si="206"/>
        <v>28</v>
      </c>
      <c r="AH197" s="111">
        <f t="shared" si="205"/>
        <v>45641</v>
      </c>
      <c r="AI197" s="111">
        <f t="shared" si="201"/>
        <v>45639</v>
      </c>
      <c r="AJ197" s="111">
        <f t="shared" si="202"/>
        <v>45642</v>
      </c>
      <c r="AK197" s="111">
        <f t="shared" si="203"/>
        <v>45672</v>
      </c>
      <c r="AL197" s="111"/>
      <c r="AM197" s="109">
        <f t="shared" si="204"/>
        <v>20</v>
      </c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22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3"/>
      <c r="DF197" s="1"/>
      <c r="DG197" s="1"/>
      <c r="DH197" s="1"/>
      <c r="DI197" s="1"/>
      <c r="DJ197" s="1"/>
      <c r="DK197" s="1"/>
      <c r="DL197" s="1"/>
      <c r="DM197" s="1"/>
      <c r="DN197" s="1"/>
      <c r="DO197" s="4"/>
      <c r="DQ197" s="33"/>
      <c r="DR197" s="17"/>
    </row>
    <row r="198" spans="1:122" ht="12.75" x14ac:dyDescent="0.2">
      <c r="A198" s="89">
        <f t="shared" si="178"/>
        <v>44967</v>
      </c>
      <c r="B198" s="105">
        <f t="shared" si="170"/>
        <v>1022.62436574</v>
      </c>
      <c r="C198" s="90">
        <f t="shared" si="179"/>
        <v>993.28609637</v>
      </c>
      <c r="D198" s="91">
        <f t="shared" si="180"/>
        <v>6474.09</v>
      </c>
      <c r="E198" s="92">
        <f t="shared" si="208"/>
        <v>6508.4</v>
      </c>
      <c r="F198" s="93">
        <f t="shared" si="181"/>
        <v>44943</v>
      </c>
      <c r="G198" s="94">
        <f t="shared" si="171"/>
        <v>5.2995865055938118E-3</v>
      </c>
      <c r="H198" s="95">
        <f t="shared" si="211"/>
        <v>44972</v>
      </c>
      <c r="I198" s="95">
        <f t="shared" si="172"/>
        <v>44972</v>
      </c>
      <c r="J198" s="96">
        <f t="shared" si="212"/>
        <v>22</v>
      </c>
      <c r="K198" s="96">
        <f t="shared" si="213"/>
        <v>19</v>
      </c>
      <c r="L198" s="8">
        <f t="shared" si="182"/>
        <v>1.00457526</v>
      </c>
      <c r="M198" s="97">
        <f t="shared" si="210"/>
        <v>1.0061996799999999</v>
      </c>
      <c r="N198" s="97">
        <f t="shared" si="200"/>
        <v>1.0162863999690188</v>
      </c>
      <c r="O198" s="90">
        <f t="shared" si="209"/>
        <v>1.0209361699999999</v>
      </c>
      <c r="P198" s="90">
        <f t="shared" si="173"/>
        <v>1014.08170294</v>
      </c>
      <c r="Q198" s="98">
        <f t="shared" si="190"/>
        <v>0</v>
      </c>
      <c r="R198" s="7">
        <f t="shared" si="183"/>
        <v>0</v>
      </c>
      <c r="S198" s="90">
        <f t="shared" si="174"/>
        <v>0</v>
      </c>
      <c r="T198" s="99">
        <f t="shared" si="184"/>
        <v>0.117687</v>
      </c>
      <c r="U198" s="98">
        <f t="shared" si="207"/>
        <v>19</v>
      </c>
      <c r="V198" s="98">
        <v>252</v>
      </c>
      <c r="W198" s="97">
        <f t="shared" si="175"/>
        <v>1.008424038</v>
      </c>
      <c r="X198" s="90">
        <f t="shared" si="176"/>
        <v>8.5426628000000004</v>
      </c>
      <c r="Y198" s="90">
        <f t="shared" si="177"/>
        <v>0</v>
      </c>
      <c r="Z198" s="100" t="str">
        <f t="shared" si="185"/>
        <v>A+J=</v>
      </c>
      <c r="AA198" s="95">
        <f t="shared" si="186"/>
        <v>44972</v>
      </c>
      <c r="AB198" s="4"/>
      <c r="AC198" s="1"/>
      <c r="AD198" s="119">
        <f>[2]Plan1!$A271</f>
        <v>45047</v>
      </c>
      <c r="AE198" s="120" t="str">
        <f>[2]Plan1!$C271</f>
        <v>Dia do Trabalho</v>
      </c>
      <c r="AG198" s="109">
        <f t="shared" si="206"/>
        <v>29</v>
      </c>
      <c r="AH198" s="111">
        <f t="shared" si="205"/>
        <v>45672</v>
      </c>
      <c r="AI198" s="111">
        <f t="shared" si="201"/>
        <v>45671</v>
      </c>
      <c r="AJ198" s="111">
        <f t="shared" si="202"/>
        <v>45672</v>
      </c>
      <c r="AK198" s="111">
        <f t="shared" si="203"/>
        <v>45705</v>
      </c>
      <c r="AL198" s="111"/>
      <c r="AM198" s="109">
        <f t="shared" si="204"/>
        <v>23</v>
      </c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22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3"/>
      <c r="DF198" s="1"/>
      <c r="DG198" s="1"/>
      <c r="DH198" s="1"/>
      <c r="DI198" s="1"/>
      <c r="DJ198" s="1"/>
      <c r="DK198" s="1"/>
      <c r="DL198" s="1"/>
      <c r="DM198" s="1"/>
      <c r="DN198" s="1"/>
      <c r="DO198" s="4"/>
      <c r="DQ198" s="33"/>
      <c r="DR198" s="17"/>
    </row>
    <row r="199" spans="1:122" ht="12.75" x14ac:dyDescent="0.2">
      <c r="A199" s="89">
        <f t="shared" si="178"/>
        <v>44968</v>
      </c>
      <c r="B199" s="105">
        <f t="shared" si="170"/>
        <v>1023.3217919</v>
      </c>
      <c r="C199" s="90">
        <f t="shared" si="179"/>
        <v>993.28609637</v>
      </c>
      <c r="D199" s="91">
        <f t="shared" si="180"/>
        <v>6474.09</v>
      </c>
      <c r="E199" s="92">
        <f t="shared" si="208"/>
        <v>6508.4</v>
      </c>
      <c r="F199" s="93">
        <f t="shared" si="181"/>
        <v>44943</v>
      </c>
      <c r="G199" s="94">
        <f t="shared" si="171"/>
        <v>5.2995865055938118E-3</v>
      </c>
      <c r="H199" s="95">
        <f t="shared" si="211"/>
        <v>44972</v>
      </c>
      <c r="I199" s="95">
        <f t="shared" si="172"/>
        <v>44972</v>
      </c>
      <c r="J199" s="96">
        <f t="shared" si="212"/>
        <v>22</v>
      </c>
      <c r="K199" s="96">
        <f t="shared" si="213"/>
        <v>20</v>
      </c>
      <c r="L199" s="8">
        <f t="shared" si="182"/>
        <v>1.00481664</v>
      </c>
      <c r="M199" s="97">
        <f t="shared" si="210"/>
        <v>1.0061996799999999</v>
      </c>
      <c r="N199" s="97">
        <f t="shared" si="200"/>
        <v>1.0162863999690188</v>
      </c>
      <c r="O199" s="90">
        <f t="shared" si="209"/>
        <v>1.0211814800000001</v>
      </c>
      <c r="P199" s="90">
        <f t="shared" si="173"/>
        <v>1014.32536595</v>
      </c>
      <c r="Q199" s="98">
        <f t="shared" si="190"/>
        <v>0</v>
      </c>
      <c r="R199" s="7">
        <f t="shared" si="183"/>
        <v>0</v>
      </c>
      <c r="S199" s="90">
        <f t="shared" si="174"/>
        <v>0</v>
      </c>
      <c r="T199" s="99">
        <f t="shared" si="184"/>
        <v>0.117687</v>
      </c>
      <c r="U199" s="98">
        <f t="shared" si="207"/>
        <v>20</v>
      </c>
      <c r="V199" s="98">
        <v>252</v>
      </c>
      <c r="W199" s="97">
        <f t="shared" si="175"/>
        <v>1.0088693689999999</v>
      </c>
      <c r="X199" s="90">
        <f t="shared" si="176"/>
        <v>8.9964259500000008</v>
      </c>
      <c r="Y199" s="90">
        <f t="shared" si="177"/>
        <v>0</v>
      </c>
      <c r="Z199" s="100" t="str">
        <f t="shared" si="185"/>
        <v>A+J=</v>
      </c>
      <c r="AA199" s="95">
        <f t="shared" si="186"/>
        <v>44972</v>
      </c>
      <c r="AB199" s="4"/>
      <c r="AC199" s="1"/>
      <c r="AD199" s="119">
        <f>[2]Plan1!$A272</f>
        <v>45085</v>
      </c>
      <c r="AE199" s="120" t="str">
        <f>[2]Plan1!$C272</f>
        <v>Corpus Christi</v>
      </c>
      <c r="AG199" s="109">
        <f t="shared" si="206"/>
        <v>30</v>
      </c>
      <c r="AH199" s="111">
        <f t="shared" si="205"/>
        <v>45703</v>
      </c>
      <c r="AI199" s="111">
        <f t="shared" si="201"/>
        <v>45702</v>
      </c>
      <c r="AJ199" s="111">
        <f t="shared" si="202"/>
        <v>45705</v>
      </c>
      <c r="AK199" s="111">
        <f t="shared" si="203"/>
        <v>45733</v>
      </c>
      <c r="AL199" s="111"/>
      <c r="AM199" s="109">
        <f t="shared" si="204"/>
        <v>18</v>
      </c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22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3"/>
      <c r="DF199" s="1"/>
      <c r="DG199" s="1"/>
      <c r="DH199" s="1"/>
      <c r="DI199" s="1"/>
      <c r="DJ199" s="1"/>
      <c r="DK199" s="1"/>
      <c r="DL199" s="1"/>
      <c r="DM199" s="1"/>
      <c r="DN199" s="1"/>
      <c r="DO199" s="4"/>
      <c r="DQ199" s="33"/>
      <c r="DR199" s="17"/>
    </row>
    <row r="200" spans="1:122" ht="12.75" x14ac:dyDescent="0.2">
      <c r="A200" s="89">
        <f t="shared" si="178"/>
        <v>44969</v>
      </c>
      <c r="B200" s="105">
        <f t="shared" si="170"/>
        <v>1023.3217919</v>
      </c>
      <c r="C200" s="90">
        <f t="shared" si="179"/>
        <v>993.28609637</v>
      </c>
      <c r="D200" s="91">
        <f t="shared" si="180"/>
        <v>6474.09</v>
      </c>
      <c r="E200" s="92">
        <f t="shared" si="208"/>
        <v>6508.4</v>
      </c>
      <c r="F200" s="93">
        <f t="shared" si="181"/>
        <v>44943</v>
      </c>
      <c r="G200" s="94">
        <f t="shared" si="171"/>
        <v>5.2995865055938118E-3</v>
      </c>
      <c r="H200" s="95">
        <f t="shared" si="211"/>
        <v>44972</v>
      </c>
      <c r="I200" s="95">
        <f t="shared" si="172"/>
        <v>44972</v>
      </c>
      <c r="J200" s="96">
        <f t="shared" si="212"/>
        <v>22</v>
      </c>
      <c r="K200" s="96">
        <f t="shared" si="213"/>
        <v>20</v>
      </c>
      <c r="L200" s="8">
        <f t="shared" si="182"/>
        <v>1.00481664</v>
      </c>
      <c r="M200" s="97">
        <f t="shared" si="210"/>
        <v>1.0061996799999999</v>
      </c>
      <c r="N200" s="97">
        <f t="shared" si="200"/>
        <v>1.0162863999690188</v>
      </c>
      <c r="O200" s="90">
        <f t="shared" si="209"/>
        <v>1.0211814800000001</v>
      </c>
      <c r="P200" s="90">
        <f t="shared" si="173"/>
        <v>1014.32536595</v>
      </c>
      <c r="Q200" s="98">
        <f t="shared" si="190"/>
        <v>0</v>
      </c>
      <c r="R200" s="7">
        <f t="shared" si="183"/>
        <v>0</v>
      </c>
      <c r="S200" s="90">
        <f t="shared" si="174"/>
        <v>0</v>
      </c>
      <c r="T200" s="99">
        <f t="shared" si="184"/>
        <v>0.117687</v>
      </c>
      <c r="U200" s="98">
        <f t="shared" si="207"/>
        <v>20</v>
      </c>
      <c r="V200" s="98">
        <v>252</v>
      </c>
      <c r="W200" s="97">
        <f t="shared" si="175"/>
        <v>1.0088693689999999</v>
      </c>
      <c r="X200" s="90">
        <f t="shared" si="176"/>
        <v>8.9964259500000008</v>
      </c>
      <c r="Y200" s="90">
        <f t="shared" si="177"/>
        <v>0</v>
      </c>
      <c r="Z200" s="100" t="str">
        <f t="shared" si="185"/>
        <v>A+J=</v>
      </c>
      <c r="AA200" s="95">
        <f t="shared" si="186"/>
        <v>44972</v>
      </c>
      <c r="AB200" s="4"/>
      <c r="AC200" s="1"/>
      <c r="AD200" s="119">
        <f>[2]Plan1!$A273</f>
        <v>45176</v>
      </c>
      <c r="AE200" s="120" t="str">
        <f>[2]Plan1!$C273</f>
        <v>Independência do Brasil</v>
      </c>
      <c r="AG200" s="109">
        <f t="shared" si="206"/>
        <v>31</v>
      </c>
      <c r="AH200" s="111">
        <f t="shared" si="205"/>
        <v>45731</v>
      </c>
      <c r="AI200" s="111">
        <f t="shared" si="201"/>
        <v>45730</v>
      </c>
      <c r="AJ200" s="111">
        <f t="shared" si="202"/>
        <v>45733</v>
      </c>
      <c r="AK200" s="111">
        <f t="shared" si="203"/>
        <v>45762</v>
      </c>
      <c r="AL200" s="111"/>
      <c r="AM200" s="109">
        <f t="shared" si="204"/>
        <v>21</v>
      </c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22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3"/>
      <c r="DF200" s="1"/>
      <c r="DG200" s="1"/>
      <c r="DH200" s="1"/>
      <c r="DI200" s="1"/>
      <c r="DJ200" s="1"/>
      <c r="DK200" s="1"/>
      <c r="DL200" s="1"/>
      <c r="DM200" s="1"/>
      <c r="DN200" s="1"/>
      <c r="DO200" s="4"/>
      <c r="DQ200" s="33"/>
      <c r="DR200" s="17"/>
    </row>
    <row r="201" spans="1:122" ht="12.75" x14ac:dyDescent="0.2">
      <c r="A201" s="89">
        <f t="shared" si="178"/>
        <v>44970</v>
      </c>
      <c r="B201" s="105">
        <f t="shared" si="170"/>
        <v>1023.3217919</v>
      </c>
      <c r="C201" s="90">
        <f t="shared" si="179"/>
        <v>993.28609637</v>
      </c>
      <c r="D201" s="91">
        <f t="shared" si="180"/>
        <v>6474.09</v>
      </c>
      <c r="E201" s="92">
        <f t="shared" si="208"/>
        <v>6508.4</v>
      </c>
      <c r="F201" s="93">
        <f t="shared" si="181"/>
        <v>44943</v>
      </c>
      <c r="G201" s="94">
        <f t="shared" si="171"/>
        <v>5.2995865055938118E-3</v>
      </c>
      <c r="H201" s="95">
        <f t="shared" si="211"/>
        <v>44972</v>
      </c>
      <c r="I201" s="95">
        <f t="shared" si="172"/>
        <v>44972</v>
      </c>
      <c r="J201" s="96">
        <f t="shared" si="212"/>
        <v>22</v>
      </c>
      <c r="K201" s="96">
        <f t="shared" si="213"/>
        <v>20</v>
      </c>
      <c r="L201" s="8">
        <f t="shared" si="182"/>
        <v>1.00481664</v>
      </c>
      <c r="M201" s="97">
        <f t="shared" si="210"/>
        <v>1.0061996799999999</v>
      </c>
      <c r="N201" s="97">
        <f t="shared" si="200"/>
        <v>1.0162863999690188</v>
      </c>
      <c r="O201" s="90">
        <f t="shared" si="209"/>
        <v>1.0211814800000001</v>
      </c>
      <c r="P201" s="90">
        <f t="shared" si="173"/>
        <v>1014.32536595</v>
      </c>
      <c r="Q201" s="98">
        <f t="shared" si="190"/>
        <v>0</v>
      </c>
      <c r="R201" s="7">
        <f t="shared" si="183"/>
        <v>0</v>
      </c>
      <c r="S201" s="90">
        <f t="shared" si="174"/>
        <v>0</v>
      </c>
      <c r="T201" s="99">
        <f t="shared" si="184"/>
        <v>0.117687</v>
      </c>
      <c r="U201" s="98">
        <f t="shared" si="207"/>
        <v>20</v>
      </c>
      <c r="V201" s="98">
        <v>252</v>
      </c>
      <c r="W201" s="97">
        <f t="shared" si="175"/>
        <v>1.0088693689999999</v>
      </c>
      <c r="X201" s="90">
        <f t="shared" si="176"/>
        <v>8.9964259500000008</v>
      </c>
      <c r="Y201" s="90">
        <f t="shared" si="177"/>
        <v>0</v>
      </c>
      <c r="Z201" s="100" t="str">
        <f t="shared" si="185"/>
        <v>A+J=</v>
      </c>
      <c r="AA201" s="95">
        <f t="shared" si="186"/>
        <v>44972</v>
      </c>
      <c r="AB201" s="4"/>
      <c r="AC201" s="1"/>
      <c r="AD201" s="119">
        <f>[2]Plan1!$A274</f>
        <v>45211</v>
      </c>
      <c r="AE201" s="120" t="str">
        <f>[2]Plan1!$C274</f>
        <v>Nossa Sr.a Aparecida - Padroeira do Brasil</v>
      </c>
      <c r="AG201" s="109">
        <f t="shared" si="206"/>
        <v>32</v>
      </c>
      <c r="AH201" s="111">
        <f t="shared" si="205"/>
        <v>45762</v>
      </c>
      <c r="AI201" s="111">
        <f t="shared" ref="AI201:AI232" si="214">WORKDAY(AH201,-1,AD$169:AD$511)</f>
        <v>45761</v>
      </c>
      <c r="AJ201" s="111">
        <f t="shared" ref="AJ201:AJ232" si="215">WORKDAY(AI201,1,AD$169:AD$511)</f>
        <v>45762</v>
      </c>
      <c r="AK201" s="111">
        <f t="shared" ref="AK201:AK232" si="216">AJ202</f>
        <v>45792</v>
      </c>
      <c r="AL201" s="111"/>
      <c r="AM201" s="109">
        <f t="shared" ref="AM201:AM232" si="217">NETWORKDAYS(AJ201,AJ202,$AD$169:$AD$511)-1</f>
        <v>19</v>
      </c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22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3"/>
      <c r="DF201" s="1"/>
      <c r="DG201" s="1"/>
      <c r="DH201" s="1"/>
      <c r="DI201" s="1"/>
      <c r="DJ201" s="1"/>
      <c r="DK201" s="1"/>
      <c r="DL201" s="1"/>
      <c r="DM201" s="1"/>
      <c r="DN201" s="1"/>
      <c r="DO201" s="4"/>
      <c r="DQ201" s="33"/>
      <c r="DR201" s="17"/>
    </row>
    <row r="202" spans="1:122" ht="12.75" x14ac:dyDescent="0.2">
      <c r="A202" s="89">
        <f t="shared" si="178"/>
        <v>44971</v>
      </c>
      <c r="B202" s="105">
        <f t="shared" si="170"/>
        <v>1024.0196951099999</v>
      </c>
      <c r="C202" s="90">
        <f t="shared" si="179"/>
        <v>993.28609637</v>
      </c>
      <c r="D202" s="91">
        <f t="shared" si="180"/>
        <v>6474.09</v>
      </c>
      <c r="E202" s="92">
        <f t="shared" si="208"/>
        <v>6508.4</v>
      </c>
      <c r="F202" s="93">
        <f t="shared" si="181"/>
        <v>44943</v>
      </c>
      <c r="G202" s="94">
        <f t="shared" si="171"/>
        <v>5.2995865055938118E-3</v>
      </c>
      <c r="H202" s="95">
        <f t="shared" si="211"/>
        <v>44972</v>
      </c>
      <c r="I202" s="95">
        <f t="shared" si="172"/>
        <v>44972</v>
      </c>
      <c r="J202" s="96">
        <f t="shared" si="212"/>
        <v>22</v>
      </c>
      <c r="K202" s="96">
        <f t="shared" si="213"/>
        <v>21</v>
      </c>
      <c r="L202" s="8">
        <f t="shared" si="182"/>
        <v>1.00505808</v>
      </c>
      <c r="M202" s="97">
        <f t="shared" si="210"/>
        <v>1.0061996799999999</v>
      </c>
      <c r="N202" s="97">
        <f t="shared" si="200"/>
        <v>1.0162863999690188</v>
      </c>
      <c r="O202" s="90">
        <f t="shared" si="209"/>
        <v>1.0214268500000001</v>
      </c>
      <c r="P202" s="90">
        <f t="shared" si="173"/>
        <v>1014.56908856</v>
      </c>
      <c r="Q202" s="98">
        <f t="shared" si="190"/>
        <v>0</v>
      </c>
      <c r="R202" s="7">
        <f t="shared" si="183"/>
        <v>0</v>
      </c>
      <c r="S202" s="90">
        <f t="shared" si="174"/>
        <v>0</v>
      </c>
      <c r="T202" s="99">
        <f t="shared" si="184"/>
        <v>0.117687</v>
      </c>
      <c r="U202" s="98">
        <f t="shared" si="207"/>
        <v>21</v>
      </c>
      <c r="V202" s="98">
        <v>252</v>
      </c>
      <c r="W202" s="97">
        <f t="shared" si="175"/>
        <v>1.0093148970000001</v>
      </c>
      <c r="X202" s="90">
        <f t="shared" si="176"/>
        <v>9.4506065499999998</v>
      </c>
      <c r="Y202" s="90">
        <f t="shared" si="177"/>
        <v>0</v>
      </c>
      <c r="Z202" s="100" t="str">
        <f t="shared" si="185"/>
        <v>A+J=</v>
      </c>
      <c r="AA202" s="95">
        <f t="shared" si="186"/>
        <v>44972</v>
      </c>
      <c r="AB202" s="4"/>
      <c r="AC202" s="1"/>
      <c r="AD202" s="119">
        <f>[2]Plan1!$A275</f>
        <v>45232</v>
      </c>
      <c r="AE202" s="120" t="str">
        <f>[2]Plan1!$C275</f>
        <v>Finados</v>
      </c>
      <c r="AG202" s="109">
        <f t="shared" si="206"/>
        <v>33</v>
      </c>
      <c r="AH202" s="111">
        <f t="shared" si="205"/>
        <v>45792</v>
      </c>
      <c r="AI202" s="111">
        <f t="shared" si="214"/>
        <v>45791</v>
      </c>
      <c r="AJ202" s="111">
        <f t="shared" si="215"/>
        <v>45792</v>
      </c>
      <c r="AK202" s="111">
        <f t="shared" si="216"/>
        <v>45824</v>
      </c>
      <c r="AL202" s="111"/>
      <c r="AM202" s="109">
        <f t="shared" si="217"/>
        <v>22</v>
      </c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22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3"/>
      <c r="DF202" s="1"/>
      <c r="DG202" s="1"/>
      <c r="DH202" s="1"/>
      <c r="DI202" s="1"/>
      <c r="DJ202" s="1"/>
      <c r="DK202" s="1"/>
      <c r="DL202" s="1"/>
      <c r="DM202" s="1"/>
      <c r="DN202" s="1"/>
      <c r="DO202" s="4"/>
      <c r="DQ202" s="33"/>
      <c r="DR202" s="17"/>
    </row>
    <row r="203" spans="1:122" ht="12.75" x14ac:dyDescent="0.2">
      <c r="A203" s="89">
        <f t="shared" si="178"/>
        <v>44972</v>
      </c>
      <c r="B203" s="105">
        <f t="shared" si="170"/>
        <v>1024.71808461</v>
      </c>
      <c r="C203" s="90">
        <f t="shared" si="179"/>
        <v>993.28609637</v>
      </c>
      <c r="D203" s="91">
        <f t="shared" si="180"/>
        <v>6474.09</v>
      </c>
      <c r="E203" s="92">
        <f t="shared" si="208"/>
        <v>6508.4</v>
      </c>
      <c r="F203" s="93">
        <f t="shared" si="181"/>
        <v>44943</v>
      </c>
      <c r="G203" s="94">
        <f t="shared" si="171"/>
        <v>5.2995865055938118E-3</v>
      </c>
      <c r="H203" s="95">
        <f t="shared" si="211"/>
        <v>45000</v>
      </c>
      <c r="I203" s="95">
        <f t="shared" si="172"/>
        <v>44972</v>
      </c>
      <c r="J203" s="96">
        <f t="shared" si="212"/>
        <v>22</v>
      </c>
      <c r="K203" s="96">
        <f t="shared" si="213"/>
        <v>22</v>
      </c>
      <c r="L203" s="8">
        <f t="shared" si="182"/>
        <v>1.00529958</v>
      </c>
      <c r="M203" s="97">
        <f t="shared" si="210"/>
        <v>1.0061996799999999</v>
      </c>
      <c r="N203" s="97">
        <f t="shared" si="200"/>
        <v>1.0162863999690188</v>
      </c>
      <c r="O203" s="90">
        <f t="shared" si="209"/>
        <v>1.0216722899999999</v>
      </c>
      <c r="P203" s="90">
        <f t="shared" si="173"/>
        <v>1014.8128807000001</v>
      </c>
      <c r="Q203" s="98">
        <f t="shared" si="190"/>
        <v>6</v>
      </c>
      <c r="R203" s="7">
        <f t="shared" si="183"/>
        <v>1.457E-3</v>
      </c>
      <c r="S203" s="90">
        <f t="shared" si="174"/>
        <v>1.4785823600000001</v>
      </c>
      <c r="T203" s="99">
        <f t="shared" si="184"/>
        <v>0.117687</v>
      </c>
      <c r="U203" s="98">
        <f t="shared" si="207"/>
        <v>22</v>
      </c>
      <c r="V203" s="98">
        <v>252</v>
      </c>
      <c r="W203" s="97">
        <f t="shared" si="175"/>
        <v>1.0097606210000001</v>
      </c>
      <c r="X203" s="90">
        <f t="shared" si="176"/>
        <v>9.9052039099999991</v>
      </c>
      <c r="Y203" s="90">
        <f t="shared" si="177"/>
        <v>11.38378627</v>
      </c>
      <c r="Z203" s="100" t="str">
        <f t="shared" si="185"/>
        <v>A+J=</v>
      </c>
      <c r="AA203" s="95">
        <f t="shared" si="186"/>
        <v>44972</v>
      </c>
      <c r="AB203" s="26"/>
      <c r="AC203" s="1"/>
      <c r="AD203" s="119">
        <f>[2]Plan1!$A276</f>
        <v>45245</v>
      </c>
      <c r="AE203" s="120" t="str">
        <f>[2]Plan1!$C276</f>
        <v>Proclamação da República</v>
      </c>
      <c r="AG203" s="109">
        <f t="shared" si="206"/>
        <v>34</v>
      </c>
      <c r="AH203" s="111">
        <f t="shared" ref="AH203:AH234" si="218">EDATE(AH202,1)</f>
        <v>45823</v>
      </c>
      <c r="AI203" s="111">
        <f t="shared" si="214"/>
        <v>45821</v>
      </c>
      <c r="AJ203" s="111">
        <f t="shared" si="215"/>
        <v>45824</v>
      </c>
      <c r="AK203" s="111">
        <f t="shared" si="216"/>
        <v>45853</v>
      </c>
      <c r="AL203" s="111"/>
      <c r="AM203" s="109">
        <f t="shared" si="217"/>
        <v>20</v>
      </c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1"/>
      <c r="CO203" s="1"/>
      <c r="CP203" s="22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3"/>
      <c r="DF203" s="1"/>
      <c r="DG203" s="1"/>
      <c r="DH203" s="1"/>
      <c r="DI203" s="1"/>
      <c r="DJ203" s="1"/>
      <c r="DK203" s="1"/>
      <c r="DL203" s="1"/>
      <c r="DM203" s="1"/>
      <c r="DN203" s="1"/>
      <c r="DO203" s="26"/>
      <c r="DQ203" s="33"/>
      <c r="DR203" s="17"/>
    </row>
    <row r="204" spans="1:122" ht="12.75" x14ac:dyDescent="0.2">
      <c r="A204" s="89">
        <f t="shared" si="178"/>
        <v>44973</v>
      </c>
      <c r="B204" s="105">
        <f t="shared" si="170"/>
        <v>1014.25302027</v>
      </c>
      <c r="C204" s="90">
        <f t="shared" si="179"/>
        <v>991.83887852999999</v>
      </c>
      <c r="D204" s="91">
        <f t="shared" si="180"/>
        <v>6508.4</v>
      </c>
      <c r="E204" s="92">
        <f t="shared" si="208"/>
        <v>6563.07</v>
      </c>
      <c r="F204" s="93">
        <f t="shared" si="181"/>
        <v>44973</v>
      </c>
      <c r="G204" s="94">
        <f t="shared" si="171"/>
        <v>8.3999139573474046E-3</v>
      </c>
      <c r="H204" s="95">
        <f t="shared" si="211"/>
        <v>45000</v>
      </c>
      <c r="I204" s="95">
        <f t="shared" si="172"/>
        <v>45000</v>
      </c>
      <c r="J204" s="96">
        <f t="shared" si="212"/>
        <v>18</v>
      </c>
      <c r="K204" s="96">
        <f t="shared" si="213"/>
        <v>1</v>
      </c>
      <c r="L204" s="8">
        <f t="shared" si="182"/>
        <v>1.0004648199999999</v>
      </c>
      <c r="M204" s="97">
        <f t="shared" si="210"/>
        <v>1.00529958</v>
      </c>
      <c r="N204" s="97">
        <f t="shared" si="200"/>
        <v>1.0216722910485665</v>
      </c>
      <c r="O204" s="90">
        <f t="shared" si="209"/>
        <v>1.0221471799999999</v>
      </c>
      <c r="P204" s="90">
        <f t="shared" si="173"/>
        <v>1013.8053126999999</v>
      </c>
      <c r="Q204" s="98">
        <f t="shared" si="190"/>
        <v>0</v>
      </c>
      <c r="R204" s="7">
        <f t="shared" si="183"/>
        <v>0</v>
      </c>
      <c r="S204" s="90">
        <f t="shared" si="174"/>
        <v>0</v>
      </c>
      <c r="T204" s="99">
        <f t="shared" si="184"/>
        <v>0.117687</v>
      </c>
      <c r="U204" s="98">
        <f t="shared" si="207"/>
        <v>1</v>
      </c>
      <c r="V204" s="98">
        <v>252</v>
      </c>
      <c r="W204" s="97">
        <f t="shared" si="175"/>
        <v>1.0004416110000001</v>
      </c>
      <c r="X204" s="90">
        <f t="shared" si="176"/>
        <v>0.44770757</v>
      </c>
      <c r="Y204" s="90">
        <f t="shared" si="177"/>
        <v>0</v>
      </c>
      <c r="Z204" s="100" t="str">
        <f t="shared" si="185"/>
        <v>A+J=</v>
      </c>
      <c r="AA204" s="95">
        <f t="shared" si="186"/>
        <v>45000</v>
      </c>
      <c r="AB204" s="4"/>
      <c r="AC204" s="1"/>
      <c r="AD204" s="119">
        <f>[2]Plan1!$A277</f>
        <v>45285</v>
      </c>
      <c r="AE204" s="120" t="str">
        <f>[2]Plan1!$C277</f>
        <v>Natal</v>
      </c>
      <c r="AG204" s="109">
        <f t="shared" si="206"/>
        <v>35</v>
      </c>
      <c r="AH204" s="111">
        <f t="shared" si="218"/>
        <v>45853</v>
      </c>
      <c r="AI204" s="111">
        <f t="shared" si="214"/>
        <v>45852</v>
      </c>
      <c r="AJ204" s="111">
        <f t="shared" si="215"/>
        <v>45853</v>
      </c>
      <c r="AK204" s="111">
        <f t="shared" si="216"/>
        <v>45884</v>
      </c>
      <c r="AL204" s="111"/>
      <c r="AM204" s="109">
        <f t="shared" si="217"/>
        <v>23</v>
      </c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22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3"/>
      <c r="DF204" s="1"/>
      <c r="DG204" s="1"/>
      <c r="DH204" s="1"/>
      <c r="DI204" s="1"/>
      <c r="DJ204" s="1"/>
      <c r="DK204" s="1"/>
      <c r="DL204" s="1"/>
      <c r="DM204" s="1"/>
      <c r="DN204" s="1"/>
      <c r="DO204" s="4"/>
      <c r="DQ204" s="33"/>
      <c r="DR204" s="17"/>
    </row>
    <row r="205" spans="1:122" ht="12.75" x14ac:dyDescent="0.2">
      <c r="A205" s="89">
        <f t="shared" si="178"/>
        <v>44974</v>
      </c>
      <c r="B205" s="105">
        <f t="shared" si="170"/>
        <v>1015.17257441</v>
      </c>
      <c r="C205" s="90">
        <f t="shared" si="179"/>
        <v>991.83887852999999</v>
      </c>
      <c r="D205" s="91">
        <f t="shared" si="180"/>
        <v>6508.4</v>
      </c>
      <c r="E205" s="92">
        <f t="shared" si="208"/>
        <v>6563.07</v>
      </c>
      <c r="F205" s="93">
        <f t="shared" si="181"/>
        <v>44973</v>
      </c>
      <c r="G205" s="94">
        <f t="shared" si="171"/>
        <v>8.3999139573474046E-3</v>
      </c>
      <c r="H205" s="95">
        <f t="shared" si="211"/>
        <v>45000</v>
      </c>
      <c r="I205" s="95">
        <f t="shared" si="172"/>
        <v>45000</v>
      </c>
      <c r="J205" s="96">
        <f t="shared" si="212"/>
        <v>18</v>
      </c>
      <c r="K205" s="96">
        <f t="shared" si="213"/>
        <v>2</v>
      </c>
      <c r="L205" s="8">
        <f t="shared" si="182"/>
        <v>1.0009298499999999</v>
      </c>
      <c r="M205" s="97">
        <f t="shared" si="210"/>
        <v>1.00529958</v>
      </c>
      <c r="N205" s="97">
        <f t="shared" si="200"/>
        <v>1.0216722910485665</v>
      </c>
      <c r="O205" s="90">
        <f t="shared" si="209"/>
        <v>1.0226222899999999</v>
      </c>
      <c r="P205" s="90">
        <f t="shared" si="173"/>
        <v>1014.27654527</v>
      </c>
      <c r="Q205" s="98">
        <f t="shared" si="190"/>
        <v>0</v>
      </c>
      <c r="R205" s="7">
        <f t="shared" si="183"/>
        <v>0</v>
      </c>
      <c r="S205" s="90">
        <f t="shared" si="174"/>
        <v>0</v>
      </c>
      <c r="T205" s="99">
        <f t="shared" si="184"/>
        <v>0.117687</v>
      </c>
      <c r="U205" s="98">
        <f t="shared" si="207"/>
        <v>2</v>
      </c>
      <c r="V205" s="98">
        <v>252</v>
      </c>
      <c r="W205" s="97">
        <f t="shared" si="175"/>
        <v>1.0008834170000001</v>
      </c>
      <c r="X205" s="90">
        <f t="shared" si="176"/>
        <v>0.89602914</v>
      </c>
      <c r="Y205" s="90">
        <f t="shared" si="177"/>
        <v>0</v>
      </c>
      <c r="Z205" s="100" t="str">
        <f t="shared" si="185"/>
        <v>A+J=</v>
      </c>
      <c r="AA205" s="95">
        <f t="shared" si="186"/>
        <v>45000</v>
      </c>
      <c r="AB205" s="4"/>
      <c r="AC205" s="1"/>
      <c r="AD205" s="119">
        <f>[2]Plan1!$A278</f>
        <v>45292</v>
      </c>
      <c r="AE205" s="120" t="str">
        <f>[2]Plan1!$C278</f>
        <v>Confraternização Universal</v>
      </c>
      <c r="AG205" s="109">
        <f t="shared" si="206"/>
        <v>36</v>
      </c>
      <c r="AH205" s="111">
        <f t="shared" si="218"/>
        <v>45884</v>
      </c>
      <c r="AI205" s="111">
        <f t="shared" si="214"/>
        <v>45883</v>
      </c>
      <c r="AJ205" s="111">
        <f t="shared" si="215"/>
        <v>45884</v>
      </c>
      <c r="AK205" s="111">
        <f t="shared" si="216"/>
        <v>45915</v>
      </c>
      <c r="AL205" s="111"/>
      <c r="AM205" s="109">
        <f t="shared" si="217"/>
        <v>21</v>
      </c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22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3"/>
      <c r="DF205" s="1"/>
      <c r="DG205" s="1"/>
      <c r="DH205" s="1"/>
      <c r="DI205" s="1"/>
      <c r="DJ205" s="1"/>
      <c r="DK205" s="1"/>
      <c r="DL205" s="1"/>
      <c r="DM205" s="1"/>
      <c r="DN205" s="1"/>
      <c r="DO205" s="4"/>
      <c r="DQ205" s="33"/>
      <c r="DR205" s="17"/>
    </row>
    <row r="206" spans="1:122" ht="12.75" x14ac:dyDescent="0.2">
      <c r="A206" s="89">
        <f t="shared" si="178"/>
        <v>44975</v>
      </c>
      <c r="B206" s="105">
        <f t="shared" si="170"/>
        <v>1016.09297123</v>
      </c>
      <c r="C206" s="90">
        <f t="shared" si="179"/>
        <v>991.83887852999999</v>
      </c>
      <c r="D206" s="91">
        <f t="shared" si="180"/>
        <v>6508.4</v>
      </c>
      <c r="E206" s="92">
        <f t="shared" si="208"/>
        <v>6563.07</v>
      </c>
      <c r="F206" s="93">
        <f t="shared" si="181"/>
        <v>44973</v>
      </c>
      <c r="G206" s="94">
        <f t="shared" si="171"/>
        <v>8.3999139573474046E-3</v>
      </c>
      <c r="H206" s="95">
        <f t="shared" si="211"/>
        <v>45000</v>
      </c>
      <c r="I206" s="95">
        <f t="shared" si="172"/>
        <v>45000</v>
      </c>
      <c r="J206" s="96">
        <f t="shared" si="212"/>
        <v>18</v>
      </c>
      <c r="K206" s="96">
        <f t="shared" si="213"/>
        <v>3</v>
      </c>
      <c r="L206" s="8">
        <f t="shared" si="182"/>
        <v>1.00139511</v>
      </c>
      <c r="M206" s="97">
        <f t="shared" si="210"/>
        <v>1.00529958</v>
      </c>
      <c r="N206" s="97">
        <f t="shared" si="200"/>
        <v>1.0216722910485665</v>
      </c>
      <c r="O206" s="90">
        <f t="shared" si="209"/>
        <v>1.0230976300000001</v>
      </c>
      <c r="P206" s="90">
        <f t="shared" si="173"/>
        <v>1014.74800596</v>
      </c>
      <c r="Q206" s="98">
        <f t="shared" si="190"/>
        <v>0</v>
      </c>
      <c r="R206" s="7">
        <f t="shared" si="183"/>
        <v>0</v>
      </c>
      <c r="S206" s="90">
        <f t="shared" si="174"/>
        <v>0</v>
      </c>
      <c r="T206" s="99">
        <f t="shared" si="184"/>
        <v>0.117687</v>
      </c>
      <c r="U206" s="98">
        <f t="shared" si="207"/>
        <v>3</v>
      </c>
      <c r="V206" s="98">
        <v>252</v>
      </c>
      <c r="W206" s="97">
        <f t="shared" si="175"/>
        <v>1.001325418</v>
      </c>
      <c r="X206" s="90">
        <f t="shared" si="176"/>
        <v>1.3449652700000001</v>
      </c>
      <c r="Y206" s="90">
        <f t="shared" si="177"/>
        <v>0</v>
      </c>
      <c r="Z206" s="100" t="str">
        <f t="shared" si="185"/>
        <v>A+J=</v>
      </c>
      <c r="AA206" s="95">
        <f t="shared" si="186"/>
        <v>45000</v>
      </c>
      <c r="AB206" s="4"/>
      <c r="AC206" s="1"/>
      <c r="AD206" s="119">
        <f>[2]Plan1!$A279</f>
        <v>45334</v>
      </c>
      <c r="AE206" s="120" t="str">
        <f>[2]Plan1!$C279</f>
        <v>Carnaval</v>
      </c>
      <c r="AG206" s="109">
        <f t="shared" si="206"/>
        <v>37</v>
      </c>
      <c r="AH206" s="111">
        <f t="shared" si="218"/>
        <v>45915</v>
      </c>
      <c r="AI206" s="111">
        <f t="shared" si="214"/>
        <v>45912</v>
      </c>
      <c r="AJ206" s="111">
        <f t="shared" si="215"/>
        <v>45915</v>
      </c>
      <c r="AK206" s="111">
        <f t="shared" si="216"/>
        <v>45945</v>
      </c>
      <c r="AL206" s="111"/>
      <c r="AM206" s="109">
        <f t="shared" si="217"/>
        <v>22</v>
      </c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22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3"/>
      <c r="DF206" s="1"/>
      <c r="DG206" s="1"/>
      <c r="DH206" s="1"/>
      <c r="DI206" s="1"/>
      <c r="DJ206" s="1"/>
      <c r="DK206" s="1"/>
      <c r="DL206" s="1"/>
      <c r="DM206" s="1"/>
      <c r="DN206" s="1"/>
      <c r="DO206" s="4"/>
      <c r="DQ206" s="33"/>
      <c r="DR206" s="17"/>
    </row>
    <row r="207" spans="1:122" ht="12.75" x14ac:dyDescent="0.2">
      <c r="A207" s="89">
        <f t="shared" si="178"/>
        <v>44976</v>
      </c>
      <c r="B207" s="105">
        <f t="shared" si="170"/>
        <v>1016.09297123</v>
      </c>
      <c r="C207" s="90">
        <f t="shared" si="179"/>
        <v>991.83887852999999</v>
      </c>
      <c r="D207" s="91">
        <f t="shared" si="180"/>
        <v>6508.4</v>
      </c>
      <c r="E207" s="92">
        <f t="shared" si="208"/>
        <v>6563.07</v>
      </c>
      <c r="F207" s="93">
        <f t="shared" si="181"/>
        <v>44973</v>
      </c>
      <c r="G207" s="94">
        <f t="shared" si="171"/>
        <v>8.3999139573474046E-3</v>
      </c>
      <c r="H207" s="95">
        <f t="shared" si="211"/>
        <v>45000</v>
      </c>
      <c r="I207" s="95">
        <f t="shared" si="172"/>
        <v>45000</v>
      </c>
      <c r="J207" s="96">
        <f t="shared" si="212"/>
        <v>18</v>
      </c>
      <c r="K207" s="96">
        <f t="shared" si="213"/>
        <v>3</v>
      </c>
      <c r="L207" s="8">
        <f t="shared" si="182"/>
        <v>1.00139511</v>
      </c>
      <c r="M207" s="97">
        <f t="shared" si="210"/>
        <v>1.00529958</v>
      </c>
      <c r="N207" s="97">
        <f t="shared" si="200"/>
        <v>1.0216722910485665</v>
      </c>
      <c r="O207" s="90">
        <f t="shared" si="209"/>
        <v>1.0230976300000001</v>
      </c>
      <c r="P207" s="90">
        <f t="shared" si="173"/>
        <v>1014.74800596</v>
      </c>
      <c r="Q207" s="98">
        <f t="shared" si="190"/>
        <v>0</v>
      </c>
      <c r="R207" s="7">
        <f t="shared" si="183"/>
        <v>0</v>
      </c>
      <c r="S207" s="90">
        <f t="shared" si="174"/>
        <v>0</v>
      </c>
      <c r="T207" s="99">
        <f t="shared" si="184"/>
        <v>0.117687</v>
      </c>
      <c r="U207" s="98">
        <f t="shared" si="207"/>
        <v>3</v>
      </c>
      <c r="V207" s="98">
        <v>252</v>
      </c>
      <c r="W207" s="97">
        <f t="shared" si="175"/>
        <v>1.001325418</v>
      </c>
      <c r="X207" s="90">
        <f t="shared" si="176"/>
        <v>1.3449652700000001</v>
      </c>
      <c r="Y207" s="90">
        <f t="shared" si="177"/>
        <v>0</v>
      </c>
      <c r="Z207" s="100" t="str">
        <f t="shared" si="185"/>
        <v>A+J=</v>
      </c>
      <c r="AA207" s="95">
        <f t="shared" si="186"/>
        <v>45000</v>
      </c>
      <c r="AB207" s="4"/>
      <c r="AC207" s="1"/>
      <c r="AD207" s="119">
        <f>[2]Plan1!$A280</f>
        <v>45335</v>
      </c>
      <c r="AE207" s="120" t="str">
        <f>[2]Plan1!$C280</f>
        <v>Carnaval</v>
      </c>
      <c r="AG207" s="109">
        <f t="shared" si="206"/>
        <v>38</v>
      </c>
      <c r="AH207" s="111">
        <f t="shared" si="218"/>
        <v>45945</v>
      </c>
      <c r="AI207" s="111">
        <f t="shared" si="214"/>
        <v>45944</v>
      </c>
      <c r="AJ207" s="111">
        <f t="shared" si="215"/>
        <v>45945</v>
      </c>
      <c r="AK207" s="111">
        <f t="shared" si="216"/>
        <v>45978</v>
      </c>
      <c r="AL207" s="111"/>
      <c r="AM207" s="109">
        <f t="shared" si="217"/>
        <v>23</v>
      </c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22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3"/>
      <c r="DF207" s="1"/>
      <c r="DG207" s="1"/>
      <c r="DH207" s="1"/>
      <c r="DI207" s="1"/>
      <c r="DJ207" s="1"/>
      <c r="DK207" s="1"/>
      <c r="DL207" s="1"/>
      <c r="DM207" s="1"/>
      <c r="DN207" s="1"/>
      <c r="DO207" s="4"/>
      <c r="DQ207" s="33"/>
      <c r="DR207" s="17"/>
    </row>
    <row r="208" spans="1:122" ht="12.75" x14ac:dyDescent="0.2">
      <c r="A208" s="89">
        <f t="shared" si="178"/>
        <v>44977</v>
      </c>
      <c r="B208" s="105">
        <f t="shared" si="170"/>
        <v>1016.09297123</v>
      </c>
      <c r="C208" s="90">
        <f t="shared" si="179"/>
        <v>991.83887852999999</v>
      </c>
      <c r="D208" s="91">
        <f t="shared" si="180"/>
        <v>6508.4</v>
      </c>
      <c r="E208" s="92">
        <f t="shared" si="208"/>
        <v>6563.07</v>
      </c>
      <c r="F208" s="93">
        <f t="shared" si="181"/>
        <v>44973</v>
      </c>
      <c r="G208" s="94">
        <f t="shared" si="171"/>
        <v>8.3999139573474046E-3</v>
      </c>
      <c r="H208" s="95">
        <f t="shared" si="211"/>
        <v>45000</v>
      </c>
      <c r="I208" s="95">
        <f t="shared" si="172"/>
        <v>45000</v>
      </c>
      <c r="J208" s="96">
        <f t="shared" si="212"/>
        <v>18</v>
      </c>
      <c r="K208" s="96">
        <f t="shared" si="213"/>
        <v>3</v>
      </c>
      <c r="L208" s="8">
        <f t="shared" si="182"/>
        <v>1.00139511</v>
      </c>
      <c r="M208" s="97">
        <f t="shared" si="210"/>
        <v>1.00529958</v>
      </c>
      <c r="N208" s="97">
        <f t="shared" si="200"/>
        <v>1.0216722910485665</v>
      </c>
      <c r="O208" s="90">
        <f t="shared" si="209"/>
        <v>1.0230976300000001</v>
      </c>
      <c r="P208" s="90">
        <f t="shared" si="173"/>
        <v>1014.74800596</v>
      </c>
      <c r="Q208" s="98">
        <f t="shared" si="190"/>
        <v>0</v>
      </c>
      <c r="R208" s="7">
        <f t="shared" si="183"/>
        <v>0</v>
      </c>
      <c r="S208" s="90">
        <f t="shared" si="174"/>
        <v>0</v>
      </c>
      <c r="T208" s="99">
        <f t="shared" si="184"/>
        <v>0.117687</v>
      </c>
      <c r="U208" s="98">
        <f t="shared" si="207"/>
        <v>3</v>
      </c>
      <c r="V208" s="98">
        <v>252</v>
      </c>
      <c r="W208" s="97">
        <f t="shared" si="175"/>
        <v>1.001325418</v>
      </c>
      <c r="X208" s="90">
        <f t="shared" si="176"/>
        <v>1.3449652700000001</v>
      </c>
      <c r="Y208" s="90">
        <f t="shared" si="177"/>
        <v>0</v>
      </c>
      <c r="Z208" s="100" t="str">
        <f t="shared" si="185"/>
        <v>A+J=</v>
      </c>
      <c r="AA208" s="95">
        <f t="shared" si="186"/>
        <v>45000</v>
      </c>
      <c r="AB208" s="4"/>
      <c r="AC208" s="1"/>
      <c r="AD208" s="119">
        <f>[2]Plan1!$A281</f>
        <v>45380</v>
      </c>
      <c r="AE208" s="120" t="str">
        <f>[2]Plan1!$C281</f>
        <v>Paixão de Cristo</v>
      </c>
      <c r="AG208" s="109">
        <f t="shared" si="206"/>
        <v>39</v>
      </c>
      <c r="AH208" s="111">
        <f t="shared" si="218"/>
        <v>45976</v>
      </c>
      <c r="AI208" s="111">
        <f t="shared" si="214"/>
        <v>45975</v>
      </c>
      <c r="AJ208" s="111">
        <f t="shared" si="215"/>
        <v>45978</v>
      </c>
      <c r="AK208" s="111">
        <f t="shared" si="216"/>
        <v>46006</v>
      </c>
      <c r="AL208" s="111"/>
      <c r="AM208" s="109">
        <f t="shared" si="217"/>
        <v>19</v>
      </c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22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3"/>
      <c r="DF208" s="1"/>
      <c r="DG208" s="1"/>
      <c r="DH208" s="1"/>
      <c r="DI208" s="1"/>
      <c r="DJ208" s="1"/>
      <c r="DK208" s="1"/>
      <c r="DL208" s="1"/>
      <c r="DM208" s="1"/>
      <c r="DN208" s="1"/>
      <c r="DO208" s="4"/>
      <c r="DQ208" s="33"/>
      <c r="DR208" s="17"/>
    </row>
    <row r="209" spans="1:122" ht="12.75" x14ac:dyDescent="0.2">
      <c r="A209" s="89">
        <f t="shared" si="178"/>
        <v>44978</v>
      </c>
      <c r="B209" s="105">
        <f t="shared" si="170"/>
        <v>1016.09297123</v>
      </c>
      <c r="C209" s="90">
        <f t="shared" si="179"/>
        <v>991.83887852999999</v>
      </c>
      <c r="D209" s="91">
        <f t="shared" si="180"/>
        <v>6508.4</v>
      </c>
      <c r="E209" s="92">
        <f t="shared" si="208"/>
        <v>6563.07</v>
      </c>
      <c r="F209" s="93">
        <f t="shared" si="181"/>
        <v>44973</v>
      </c>
      <c r="G209" s="94">
        <f t="shared" si="171"/>
        <v>8.3999139573474046E-3</v>
      </c>
      <c r="H209" s="95">
        <f t="shared" si="211"/>
        <v>45000</v>
      </c>
      <c r="I209" s="95">
        <f t="shared" si="172"/>
        <v>45000</v>
      </c>
      <c r="J209" s="96">
        <f t="shared" si="212"/>
        <v>18</v>
      </c>
      <c r="K209" s="96">
        <f t="shared" si="213"/>
        <v>3</v>
      </c>
      <c r="L209" s="8">
        <f t="shared" si="182"/>
        <v>1.00139511</v>
      </c>
      <c r="M209" s="97">
        <f t="shared" si="210"/>
        <v>1.00529958</v>
      </c>
      <c r="N209" s="97">
        <f t="shared" si="200"/>
        <v>1.0216722910485665</v>
      </c>
      <c r="O209" s="90">
        <f t="shared" si="209"/>
        <v>1.0230976300000001</v>
      </c>
      <c r="P209" s="90">
        <f t="shared" si="173"/>
        <v>1014.74800596</v>
      </c>
      <c r="Q209" s="98">
        <f t="shared" si="190"/>
        <v>0</v>
      </c>
      <c r="R209" s="7">
        <f t="shared" si="183"/>
        <v>0</v>
      </c>
      <c r="S209" s="90">
        <f t="shared" si="174"/>
        <v>0</v>
      </c>
      <c r="T209" s="99">
        <f t="shared" si="184"/>
        <v>0.117687</v>
      </c>
      <c r="U209" s="98">
        <f t="shared" si="207"/>
        <v>3</v>
      </c>
      <c r="V209" s="98">
        <v>252</v>
      </c>
      <c r="W209" s="97">
        <f t="shared" si="175"/>
        <v>1.001325418</v>
      </c>
      <c r="X209" s="90">
        <f t="shared" si="176"/>
        <v>1.3449652700000001</v>
      </c>
      <c r="Y209" s="90">
        <f t="shared" si="177"/>
        <v>0</v>
      </c>
      <c r="Z209" s="100" t="str">
        <f t="shared" si="185"/>
        <v>A+J=</v>
      </c>
      <c r="AA209" s="95">
        <f t="shared" si="186"/>
        <v>45000</v>
      </c>
      <c r="AB209" s="4"/>
      <c r="AC209" s="1"/>
      <c r="AD209" s="119">
        <f>[2]Plan1!$A282</f>
        <v>45403</v>
      </c>
      <c r="AE209" s="120" t="str">
        <f>[2]Plan1!$C282</f>
        <v>Tiradentes</v>
      </c>
      <c r="AG209" s="109">
        <f t="shared" si="206"/>
        <v>40</v>
      </c>
      <c r="AH209" s="111">
        <f t="shared" si="218"/>
        <v>46006</v>
      </c>
      <c r="AI209" s="111">
        <f t="shared" si="214"/>
        <v>46003</v>
      </c>
      <c r="AJ209" s="111">
        <f t="shared" si="215"/>
        <v>46006</v>
      </c>
      <c r="AK209" s="111">
        <f t="shared" si="216"/>
        <v>46037</v>
      </c>
      <c r="AL209" s="111"/>
      <c r="AM209" s="109">
        <f t="shared" si="217"/>
        <v>21</v>
      </c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22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3"/>
      <c r="DF209" s="1"/>
      <c r="DG209" s="1"/>
      <c r="DH209" s="1"/>
      <c r="DI209" s="1"/>
      <c r="DJ209" s="1"/>
      <c r="DK209" s="1"/>
      <c r="DL209" s="1"/>
      <c r="DM209" s="1"/>
      <c r="DN209" s="1"/>
      <c r="DO209" s="4"/>
      <c r="DQ209" s="33"/>
      <c r="DR209" s="17"/>
    </row>
    <row r="210" spans="1:122" ht="12.75" x14ac:dyDescent="0.2">
      <c r="A210" s="89">
        <f t="shared" si="178"/>
        <v>44979</v>
      </c>
      <c r="B210" s="105">
        <f t="shared" si="170"/>
        <v>1016.09297123</v>
      </c>
      <c r="C210" s="90">
        <f t="shared" si="179"/>
        <v>991.83887852999999</v>
      </c>
      <c r="D210" s="91">
        <f t="shared" si="180"/>
        <v>6508.4</v>
      </c>
      <c r="E210" s="92">
        <f t="shared" si="208"/>
        <v>6563.07</v>
      </c>
      <c r="F210" s="93">
        <f t="shared" si="181"/>
        <v>44973</v>
      </c>
      <c r="G210" s="94">
        <f t="shared" si="171"/>
        <v>8.3999139573474046E-3</v>
      </c>
      <c r="H210" s="95">
        <f t="shared" si="211"/>
        <v>45000</v>
      </c>
      <c r="I210" s="95">
        <f t="shared" si="172"/>
        <v>45000</v>
      </c>
      <c r="J210" s="96">
        <f t="shared" si="212"/>
        <v>18</v>
      </c>
      <c r="K210" s="96">
        <f t="shared" si="213"/>
        <v>3</v>
      </c>
      <c r="L210" s="8">
        <f t="shared" si="182"/>
        <v>1.00139511</v>
      </c>
      <c r="M210" s="97">
        <f t="shared" si="210"/>
        <v>1.00529958</v>
      </c>
      <c r="N210" s="97">
        <f t="shared" si="200"/>
        <v>1.0216722910485665</v>
      </c>
      <c r="O210" s="90">
        <f t="shared" si="209"/>
        <v>1.0230976300000001</v>
      </c>
      <c r="P210" s="90">
        <f t="shared" si="173"/>
        <v>1014.74800596</v>
      </c>
      <c r="Q210" s="98">
        <f t="shared" si="190"/>
        <v>0</v>
      </c>
      <c r="R210" s="7">
        <f t="shared" si="183"/>
        <v>0</v>
      </c>
      <c r="S210" s="90">
        <f t="shared" si="174"/>
        <v>0</v>
      </c>
      <c r="T210" s="99">
        <f t="shared" si="184"/>
        <v>0.117687</v>
      </c>
      <c r="U210" s="98">
        <f t="shared" si="207"/>
        <v>3</v>
      </c>
      <c r="V210" s="98">
        <v>252</v>
      </c>
      <c r="W210" s="97">
        <f t="shared" si="175"/>
        <v>1.001325418</v>
      </c>
      <c r="X210" s="90">
        <f t="shared" si="176"/>
        <v>1.3449652700000001</v>
      </c>
      <c r="Y210" s="90">
        <f t="shared" si="177"/>
        <v>0</v>
      </c>
      <c r="Z210" s="100" t="str">
        <f t="shared" si="185"/>
        <v>A+J=</v>
      </c>
      <c r="AA210" s="95">
        <f t="shared" si="186"/>
        <v>45000</v>
      </c>
      <c r="AB210" s="4"/>
      <c r="AC210" s="1"/>
      <c r="AD210" s="119">
        <f>[2]Plan1!$A283</f>
        <v>45413</v>
      </c>
      <c r="AE210" s="120" t="str">
        <f>[2]Plan1!$C283</f>
        <v>Dia do Trabalho</v>
      </c>
      <c r="AG210" s="109">
        <f t="shared" si="206"/>
        <v>41</v>
      </c>
      <c r="AH210" s="111">
        <f t="shared" si="218"/>
        <v>46037</v>
      </c>
      <c r="AI210" s="111">
        <f t="shared" si="214"/>
        <v>46036</v>
      </c>
      <c r="AJ210" s="111">
        <f t="shared" si="215"/>
        <v>46037</v>
      </c>
      <c r="AK210" s="111">
        <f t="shared" si="216"/>
        <v>46071</v>
      </c>
      <c r="AL210" s="111"/>
      <c r="AM210" s="109">
        <f t="shared" si="217"/>
        <v>22</v>
      </c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22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3"/>
      <c r="DF210" s="1"/>
      <c r="DG210" s="1"/>
      <c r="DH210" s="1"/>
      <c r="DI210" s="1"/>
      <c r="DJ210" s="1"/>
      <c r="DK210" s="1"/>
      <c r="DL210" s="1"/>
      <c r="DM210" s="1"/>
      <c r="DN210" s="1"/>
      <c r="DO210" s="4"/>
      <c r="DQ210" s="33"/>
      <c r="DR210" s="17"/>
    </row>
    <row r="211" spans="1:122" ht="12.75" x14ac:dyDescent="0.2">
      <c r="A211" s="89">
        <f t="shared" si="178"/>
        <v>44980</v>
      </c>
      <c r="B211" s="105">
        <f t="shared" ref="B211:B274" si="219">(P211+X211)</f>
        <v>1017.01420138</v>
      </c>
      <c r="C211" s="90">
        <f t="shared" si="179"/>
        <v>991.83887852999999</v>
      </c>
      <c r="D211" s="91">
        <f t="shared" si="180"/>
        <v>6508.4</v>
      </c>
      <c r="E211" s="92">
        <f t="shared" si="208"/>
        <v>6563.07</v>
      </c>
      <c r="F211" s="93">
        <f t="shared" si="181"/>
        <v>44973</v>
      </c>
      <c r="G211" s="94">
        <f t="shared" ref="G211:G274" si="220">(E211/D211)-1</f>
        <v>8.3999139573474046E-3</v>
      </c>
      <c r="H211" s="95">
        <f t="shared" si="211"/>
        <v>45000</v>
      </c>
      <c r="I211" s="95">
        <f t="shared" ref="I211:I274" si="221">IF(A211&gt;I210,H211,I210)</f>
        <v>45000</v>
      </c>
      <c r="J211" s="96">
        <f t="shared" si="212"/>
        <v>18</v>
      </c>
      <c r="K211" s="96">
        <f t="shared" si="213"/>
        <v>4</v>
      </c>
      <c r="L211" s="8">
        <f t="shared" si="182"/>
        <v>1.00186058</v>
      </c>
      <c r="M211" s="97">
        <f t="shared" si="210"/>
        <v>1.00529958</v>
      </c>
      <c r="N211" s="97">
        <f t="shared" si="200"/>
        <v>1.0216722910485665</v>
      </c>
      <c r="O211" s="90">
        <f t="shared" si="209"/>
        <v>1.02357319</v>
      </c>
      <c r="P211" s="90">
        <f t="shared" ref="P211:P274" si="222">TRUNC(C211*O211,8)</f>
        <v>1015.21968486</v>
      </c>
      <c r="Q211" s="98">
        <f t="shared" si="190"/>
        <v>0</v>
      </c>
      <c r="R211" s="7">
        <f t="shared" si="183"/>
        <v>0</v>
      </c>
      <c r="S211" s="90">
        <f t="shared" ref="S211:S274" si="223">IF(R211&gt;0,TRUNC(R211*P211,8),0)</f>
        <v>0</v>
      </c>
      <c r="T211" s="99">
        <f t="shared" si="184"/>
        <v>0.117687</v>
      </c>
      <c r="U211" s="98">
        <f t="shared" si="207"/>
        <v>4</v>
      </c>
      <c r="V211" s="98">
        <v>252</v>
      </c>
      <c r="W211" s="97">
        <f t="shared" ref="W211:W274" si="224">ROUND((1+T211)^TRUNC((U211/V211),9),9)</f>
        <v>1.001767614</v>
      </c>
      <c r="X211" s="90">
        <f t="shared" ref="X211:X274" si="225">TRUNC((P211*(W211-1)),8)</f>
        <v>1.7945165199999999</v>
      </c>
      <c r="Y211" s="90">
        <f t="shared" ref="Y211:Y274" si="226">IF(Q211&gt;0,S211+X211,0)</f>
        <v>0</v>
      </c>
      <c r="Z211" s="100" t="str">
        <f t="shared" si="185"/>
        <v>A+J=</v>
      </c>
      <c r="AA211" s="95">
        <f t="shared" si="186"/>
        <v>45000</v>
      </c>
      <c r="AB211" s="4"/>
      <c r="AC211" s="1"/>
      <c r="AD211" s="119">
        <f>[2]Plan1!$A284</f>
        <v>45442</v>
      </c>
      <c r="AE211" s="120" t="str">
        <f>[2]Plan1!$C284</f>
        <v>Corpus Christi</v>
      </c>
      <c r="AG211" s="109">
        <f t="shared" si="206"/>
        <v>42</v>
      </c>
      <c r="AH211" s="111">
        <f t="shared" si="218"/>
        <v>46068</v>
      </c>
      <c r="AI211" s="111">
        <f t="shared" si="214"/>
        <v>46066</v>
      </c>
      <c r="AJ211" s="111">
        <f t="shared" si="215"/>
        <v>46071</v>
      </c>
      <c r="AK211" s="111">
        <f t="shared" si="216"/>
        <v>46097</v>
      </c>
      <c r="AL211" s="111"/>
      <c r="AM211" s="109">
        <f t="shared" si="217"/>
        <v>18</v>
      </c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22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3"/>
      <c r="DF211" s="1"/>
      <c r="DG211" s="1"/>
      <c r="DH211" s="1"/>
      <c r="DI211" s="1"/>
      <c r="DJ211" s="1"/>
      <c r="DK211" s="1"/>
      <c r="DL211" s="1"/>
      <c r="DM211" s="1"/>
      <c r="DN211" s="1"/>
      <c r="DO211" s="4"/>
      <c r="DQ211" s="33"/>
      <c r="DR211" s="17"/>
    </row>
    <row r="212" spans="1:122" ht="12.75" x14ac:dyDescent="0.2">
      <c r="A212" s="89">
        <f t="shared" ref="A212:A275" si="227">(A211+1)</f>
        <v>44981</v>
      </c>
      <c r="B212" s="105">
        <f t="shared" si="219"/>
        <v>1017.93625549</v>
      </c>
      <c r="C212" s="90">
        <f t="shared" ref="C212:C275" si="228">TRUNC(IF(Q211&gt;0,VLOOKUP(A211,$AD$21:$AE$123,2),C211),8)</f>
        <v>991.83887852999999</v>
      </c>
      <c r="D212" s="91">
        <f t="shared" ref="D212:D275" si="229">IF(E212=E211,D211,E211)</f>
        <v>6508.4</v>
      </c>
      <c r="E212" s="92">
        <f t="shared" si="208"/>
        <v>6563.07</v>
      </c>
      <c r="F212" s="93">
        <f t="shared" ref="F212:F275" si="230">IF(D212=D211,F211,A212)</f>
        <v>44973</v>
      </c>
      <c r="G212" s="94">
        <f t="shared" si="220"/>
        <v>8.3999139573474046E-3</v>
      </c>
      <c r="H212" s="95">
        <f t="shared" si="211"/>
        <v>45000</v>
      </c>
      <c r="I212" s="95">
        <f t="shared" si="221"/>
        <v>45000</v>
      </c>
      <c r="J212" s="96">
        <f t="shared" si="212"/>
        <v>18</v>
      </c>
      <c r="K212" s="96">
        <f t="shared" si="213"/>
        <v>5</v>
      </c>
      <c r="L212" s="8">
        <f t="shared" ref="L212:L275" si="231">IF(E212&lt;D212,1,TRUNC((E212/D212)^TRUNC((K212/J212),9),8))</f>
        <v>1.00232626</v>
      </c>
      <c r="M212" s="97">
        <f t="shared" si="210"/>
        <v>1.00529958</v>
      </c>
      <c r="N212" s="97">
        <f t="shared" si="200"/>
        <v>1.0216722910485665</v>
      </c>
      <c r="O212" s="90">
        <f t="shared" si="209"/>
        <v>1.02404896</v>
      </c>
      <c r="P212" s="90">
        <f t="shared" si="222"/>
        <v>1015.69157204</v>
      </c>
      <c r="Q212" s="98">
        <f t="shared" si="190"/>
        <v>0</v>
      </c>
      <c r="R212" s="7">
        <f t="shared" ref="R212:R275" si="232">IF(Q212&gt;0,VLOOKUP($A212,$AD$19:$AI$164,6),0)</f>
        <v>0</v>
      </c>
      <c r="S212" s="90">
        <f t="shared" si="223"/>
        <v>0</v>
      </c>
      <c r="T212" s="99">
        <f t="shared" ref="T212:T275" si="233">(T211)</f>
        <v>0.117687</v>
      </c>
      <c r="U212" s="98">
        <f t="shared" si="207"/>
        <v>5</v>
      </c>
      <c r="V212" s="98">
        <v>252</v>
      </c>
      <c r="W212" s="97">
        <f t="shared" si="224"/>
        <v>1.002210005</v>
      </c>
      <c r="X212" s="90">
        <f t="shared" si="225"/>
        <v>2.2446834500000001</v>
      </c>
      <c r="Y212" s="90">
        <f t="shared" si="226"/>
        <v>0</v>
      </c>
      <c r="Z212" s="100" t="str">
        <f t="shared" si="185"/>
        <v>A+J=</v>
      </c>
      <c r="AA212" s="95">
        <f t="shared" si="186"/>
        <v>45000</v>
      </c>
      <c r="AB212" s="4"/>
      <c r="AC212" s="1"/>
      <c r="AD212" s="119">
        <f>[2]Plan1!$A285</f>
        <v>45542</v>
      </c>
      <c r="AE212" s="120" t="str">
        <f>[2]Plan1!$C285</f>
        <v>Independência do Brasil</v>
      </c>
      <c r="AG212" s="109">
        <f t="shared" si="206"/>
        <v>43</v>
      </c>
      <c r="AH212" s="111">
        <f t="shared" si="218"/>
        <v>46096</v>
      </c>
      <c r="AI212" s="111">
        <f t="shared" si="214"/>
        <v>46094</v>
      </c>
      <c r="AJ212" s="111">
        <f t="shared" si="215"/>
        <v>46097</v>
      </c>
      <c r="AK212" s="111">
        <f t="shared" si="216"/>
        <v>46127</v>
      </c>
      <c r="AL212" s="111"/>
      <c r="AM212" s="109">
        <f t="shared" si="217"/>
        <v>21</v>
      </c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22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3"/>
      <c r="DF212" s="1"/>
      <c r="DG212" s="1"/>
      <c r="DH212" s="1"/>
      <c r="DI212" s="1"/>
      <c r="DJ212" s="1"/>
      <c r="DK212" s="1"/>
      <c r="DL212" s="1"/>
      <c r="DM212" s="1"/>
      <c r="DN212" s="1"/>
      <c r="DO212" s="4"/>
      <c r="DQ212" s="33"/>
      <c r="DR212" s="17"/>
    </row>
    <row r="213" spans="1:122" ht="12.75" x14ac:dyDescent="0.2">
      <c r="A213" s="89">
        <f t="shared" si="227"/>
        <v>44982</v>
      </c>
      <c r="B213" s="105">
        <f t="shared" si="219"/>
        <v>1018.85915501</v>
      </c>
      <c r="C213" s="90">
        <f t="shared" si="228"/>
        <v>991.83887852999999</v>
      </c>
      <c r="D213" s="91">
        <f t="shared" si="229"/>
        <v>6508.4</v>
      </c>
      <c r="E213" s="92">
        <f t="shared" si="208"/>
        <v>6563.07</v>
      </c>
      <c r="F213" s="93">
        <f t="shared" si="230"/>
        <v>44973</v>
      </c>
      <c r="G213" s="94">
        <f t="shared" si="220"/>
        <v>8.3999139573474046E-3</v>
      </c>
      <c r="H213" s="95">
        <f t="shared" si="211"/>
        <v>45000</v>
      </c>
      <c r="I213" s="95">
        <f t="shared" si="221"/>
        <v>45000</v>
      </c>
      <c r="J213" s="96">
        <f t="shared" si="212"/>
        <v>18</v>
      </c>
      <c r="K213" s="96">
        <f t="shared" si="213"/>
        <v>6</v>
      </c>
      <c r="L213" s="8">
        <f t="shared" si="231"/>
        <v>1.00279216</v>
      </c>
      <c r="M213" s="97">
        <f t="shared" si="210"/>
        <v>1.00529958</v>
      </c>
      <c r="N213" s="97">
        <f t="shared" si="200"/>
        <v>1.0216722910485665</v>
      </c>
      <c r="O213" s="90">
        <f t="shared" si="209"/>
        <v>1.0245249599999999</v>
      </c>
      <c r="P213" s="90">
        <f t="shared" si="222"/>
        <v>1016.16368735</v>
      </c>
      <c r="Q213" s="98">
        <f t="shared" si="190"/>
        <v>0</v>
      </c>
      <c r="R213" s="7">
        <f t="shared" si="232"/>
        <v>0</v>
      </c>
      <c r="S213" s="90">
        <f t="shared" si="223"/>
        <v>0</v>
      </c>
      <c r="T213" s="99">
        <f t="shared" si="233"/>
        <v>0.117687</v>
      </c>
      <c r="U213" s="98">
        <f t="shared" si="207"/>
        <v>6</v>
      </c>
      <c r="V213" s="98">
        <v>252</v>
      </c>
      <c r="W213" s="97">
        <f t="shared" si="224"/>
        <v>1.002652592</v>
      </c>
      <c r="X213" s="90">
        <f t="shared" si="225"/>
        <v>2.6954676599999998</v>
      </c>
      <c r="Y213" s="90">
        <f t="shared" si="226"/>
        <v>0</v>
      </c>
      <c r="Z213" s="100" t="str">
        <f t="shared" ref="Z213:Z276" si="234">IF($Q212&gt;0,VLOOKUP($A212,$AD$19:$AM$164,9),Z212)</f>
        <v>A+J=</v>
      </c>
      <c r="AA213" s="95">
        <f t="shared" ref="AA213:AA276" si="235">IF($Q212&gt;0,VLOOKUP($A212,$AD$19:$AM$164,10),AA212)</f>
        <v>45000</v>
      </c>
      <c r="AB213" s="4"/>
      <c r="AC213" s="1"/>
      <c r="AD213" s="119">
        <f>[2]Plan1!$A286</f>
        <v>45577</v>
      </c>
      <c r="AE213" s="120" t="str">
        <f>[2]Plan1!$C286</f>
        <v>Nossa Sr.a Aparecida - Padroeira do Brasil</v>
      </c>
      <c r="AG213" s="109">
        <f t="shared" si="206"/>
        <v>44</v>
      </c>
      <c r="AH213" s="111">
        <f t="shared" si="218"/>
        <v>46127</v>
      </c>
      <c r="AI213" s="111">
        <f t="shared" si="214"/>
        <v>46126</v>
      </c>
      <c r="AJ213" s="111">
        <f t="shared" si="215"/>
        <v>46127</v>
      </c>
      <c r="AK213" s="111">
        <f t="shared" si="216"/>
        <v>46157</v>
      </c>
      <c r="AL213" s="111"/>
      <c r="AM213" s="109">
        <f t="shared" si="217"/>
        <v>20</v>
      </c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22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3"/>
      <c r="DF213" s="1"/>
      <c r="DG213" s="1"/>
      <c r="DH213" s="1"/>
      <c r="DI213" s="1"/>
      <c r="DJ213" s="1"/>
      <c r="DK213" s="1"/>
      <c r="DL213" s="1"/>
      <c r="DM213" s="1"/>
      <c r="DN213" s="1"/>
      <c r="DO213" s="4"/>
      <c r="DQ213" s="33"/>
      <c r="DR213" s="17"/>
    </row>
    <row r="214" spans="1:122" ht="12.75" x14ac:dyDescent="0.2">
      <c r="A214" s="89">
        <f t="shared" si="227"/>
        <v>44983</v>
      </c>
      <c r="B214" s="105">
        <f t="shared" si="219"/>
        <v>1018.85915501</v>
      </c>
      <c r="C214" s="90">
        <f t="shared" si="228"/>
        <v>991.83887852999999</v>
      </c>
      <c r="D214" s="91">
        <f t="shared" si="229"/>
        <v>6508.4</v>
      </c>
      <c r="E214" s="92">
        <f t="shared" si="208"/>
        <v>6563.07</v>
      </c>
      <c r="F214" s="93">
        <f t="shared" si="230"/>
        <v>44973</v>
      </c>
      <c r="G214" s="94">
        <f t="shared" si="220"/>
        <v>8.3999139573474046E-3</v>
      </c>
      <c r="H214" s="95">
        <f t="shared" si="211"/>
        <v>45000</v>
      </c>
      <c r="I214" s="95">
        <f t="shared" si="221"/>
        <v>45000</v>
      </c>
      <c r="J214" s="96">
        <f t="shared" si="212"/>
        <v>18</v>
      </c>
      <c r="K214" s="96">
        <f t="shared" si="213"/>
        <v>6</v>
      </c>
      <c r="L214" s="8">
        <f t="shared" si="231"/>
        <v>1.00279216</v>
      </c>
      <c r="M214" s="97">
        <f t="shared" si="210"/>
        <v>1.00529958</v>
      </c>
      <c r="N214" s="97">
        <f t="shared" si="200"/>
        <v>1.0216722910485665</v>
      </c>
      <c r="O214" s="90">
        <f t="shared" si="209"/>
        <v>1.0245249599999999</v>
      </c>
      <c r="P214" s="90">
        <f t="shared" si="222"/>
        <v>1016.16368735</v>
      </c>
      <c r="Q214" s="98">
        <f t="shared" ref="Q214:Q277" si="236">IF(VLOOKUP(A214,AD$19:AK$164,8)=VLOOKUP(A213,AD$19:AK$164,8),0,VLOOKUP(A214,AD$19:AK$164,8))</f>
        <v>0</v>
      </c>
      <c r="R214" s="7">
        <f t="shared" si="232"/>
        <v>0</v>
      </c>
      <c r="S214" s="90">
        <f t="shared" si="223"/>
        <v>0</v>
      </c>
      <c r="T214" s="99">
        <f t="shared" si="233"/>
        <v>0.117687</v>
      </c>
      <c r="U214" s="98">
        <f t="shared" si="207"/>
        <v>6</v>
      </c>
      <c r="V214" s="98">
        <v>252</v>
      </c>
      <c r="W214" s="97">
        <f t="shared" si="224"/>
        <v>1.002652592</v>
      </c>
      <c r="X214" s="90">
        <f t="shared" si="225"/>
        <v>2.6954676599999998</v>
      </c>
      <c r="Y214" s="90">
        <f t="shared" si="226"/>
        <v>0</v>
      </c>
      <c r="Z214" s="100" t="str">
        <f t="shared" si="234"/>
        <v>A+J=</v>
      </c>
      <c r="AA214" s="95">
        <f t="shared" si="235"/>
        <v>45000</v>
      </c>
      <c r="AB214" s="4"/>
      <c r="AC214" s="1"/>
      <c r="AD214" s="119">
        <f>[2]Plan1!$A287</f>
        <v>45598</v>
      </c>
      <c r="AE214" s="120" t="str">
        <f>[2]Plan1!$C287</f>
        <v>Finados</v>
      </c>
      <c r="AG214" s="109">
        <f t="shared" si="206"/>
        <v>45</v>
      </c>
      <c r="AH214" s="111">
        <f t="shared" si="218"/>
        <v>46157</v>
      </c>
      <c r="AI214" s="111">
        <f t="shared" si="214"/>
        <v>46156</v>
      </c>
      <c r="AJ214" s="111">
        <f t="shared" si="215"/>
        <v>46157</v>
      </c>
      <c r="AK214" s="111">
        <f t="shared" si="216"/>
        <v>46188</v>
      </c>
      <c r="AL214" s="111"/>
      <c r="AM214" s="109">
        <f t="shared" si="217"/>
        <v>20</v>
      </c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22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3"/>
      <c r="DF214" s="1"/>
      <c r="DG214" s="1"/>
      <c r="DH214" s="1"/>
      <c r="DI214" s="1"/>
      <c r="DJ214" s="1"/>
      <c r="DK214" s="1"/>
      <c r="DL214" s="1"/>
      <c r="DM214" s="1"/>
      <c r="DN214" s="1"/>
      <c r="DO214" s="4"/>
      <c r="DQ214" s="33"/>
      <c r="DR214" s="17"/>
    </row>
    <row r="215" spans="1:122" ht="12.75" x14ac:dyDescent="0.2">
      <c r="A215" s="89">
        <f t="shared" si="227"/>
        <v>44984</v>
      </c>
      <c r="B215" s="105">
        <f t="shared" si="219"/>
        <v>1018.85915501</v>
      </c>
      <c r="C215" s="90">
        <f t="shared" si="228"/>
        <v>991.83887852999999</v>
      </c>
      <c r="D215" s="91">
        <f t="shared" si="229"/>
        <v>6508.4</v>
      </c>
      <c r="E215" s="92">
        <f t="shared" si="208"/>
        <v>6563.07</v>
      </c>
      <c r="F215" s="93">
        <f t="shared" si="230"/>
        <v>44973</v>
      </c>
      <c r="G215" s="94">
        <f t="shared" si="220"/>
        <v>8.3999139573474046E-3</v>
      </c>
      <c r="H215" s="95">
        <f t="shared" si="211"/>
        <v>45000</v>
      </c>
      <c r="I215" s="95">
        <f t="shared" si="221"/>
        <v>45000</v>
      </c>
      <c r="J215" s="96">
        <f t="shared" si="212"/>
        <v>18</v>
      </c>
      <c r="K215" s="96">
        <f t="shared" si="213"/>
        <v>6</v>
      </c>
      <c r="L215" s="8">
        <f t="shared" si="231"/>
        <v>1.00279216</v>
      </c>
      <c r="M215" s="97">
        <f t="shared" si="210"/>
        <v>1.00529958</v>
      </c>
      <c r="N215" s="97">
        <f t="shared" si="200"/>
        <v>1.0216722910485665</v>
      </c>
      <c r="O215" s="90">
        <f t="shared" si="209"/>
        <v>1.0245249599999999</v>
      </c>
      <c r="P215" s="90">
        <f t="shared" si="222"/>
        <v>1016.16368735</v>
      </c>
      <c r="Q215" s="98">
        <f t="shared" si="236"/>
        <v>0</v>
      </c>
      <c r="R215" s="7">
        <f t="shared" si="232"/>
        <v>0</v>
      </c>
      <c r="S215" s="90">
        <f t="shared" si="223"/>
        <v>0</v>
      </c>
      <c r="T215" s="99">
        <f t="shared" si="233"/>
        <v>0.117687</v>
      </c>
      <c r="U215" s="98">
        <f t="shared" si="207"/>
        <v>6</v>
      </c>
      <c r="V215" s="98">
        <v>252</v>
      </c>
      <c r="W215" s="97">
        <f t="shared" si="224"/>
        <v>1.002652592</v>
      </c>
      <c r="X215" s="90">
        <f t="shared" si="225"/>
        <v>2.6954676599999998</v>
      </c>
      <c r="Y215" s="90">
        <f t="shared" si="226"/>
        <v>0</v>
      </c>
      <c r="Z215" s="100" t="str">
        <f t="shared" si="234"/>
        <v>A+J=</v>
      </c>
      <c r="AA215" s="95">
        <f t="shared" si="235"/>
        <v>45000</v>
      </c>
      <c r="AB215" s="4"/>
      <c r="AC215" s="1"/>
      <c r="AD215" s="119">
        <f>[2]Plan1!$A288</f>
        <v>45611</v>
      </c>
      <c r="AE215" s="120" t="str">
        <f>[2]Plan1!$C288</f>
        <v>Proclamação da República</v>
      </c>
      <c r="AG215" s="109">
        <f t="shared" si="206"/>
        <v>46</v>
      </c>
      <c r="AH215" s="111">
        <f t="shared" si="218"/>
        <v>46188</v>
      </c>
      <c r="AI215" s="111">
        <f t="shared" si="214"/>
        <v>46185</v>
      </c>
      <c r="AJ215" s="111">
        <f t="shared" si="215"/>
        <v>46188</v>
      </c>
      <c r="AK215" s="111">
        <f t="shared" si="216"/>
        <v>46218</v>
      </c>
      <c r="AL215" s="111"/>
      <c r="AM215" s="109">
        <f t="shared" si="217"/>
        <v>22</v>
      </c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22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3"/>
      <c r="DF215" s="1"/>
      <c r="DG215" s="1"/>
      <c r="DH215" s="1"/>
      <c r="DI215" s="1"/>
      <c r="DJ215" s="1"/>
      <c r="DK215" s="1"/>
      <c r="DL215" s="1"/>
      <c r="DM215" s="1"/>
      <c r="DN215" s="1"/>
      <c r="DO215" s="4"/>
      <c r="DQ215" s="33"/>
      <c r="DR215" s="17"/>
    </row>
    <row r="216" spans="1:122" ht="12.75" x14ac:dyDescent="0.2">
      <c r="A216" s="89">
        <f t="shared" si="227"/>
        <v>44985</v>
      </c>
      <c r="B216" s="105">
        <f t="shared" si="219"/>
        <v>1019.7828895600001</v>
      </c>
      <c r="C216" s="90">
        <f t="shared" si="228"/>
        <v>991.83887852999999</v>
      </c>
      <c r="D216" s="91">
        <f t="shared" si="229"/>
        <v>6508.4</v>
      </c>
      <c r="E216" s="92">
        <f t="shared" si="208"/>
        <v>6563.07</v>
      </c>
      <c r="F216" s="93">
        <f t="shared" si="230"/>
        <v>44973</v>
      </c>
      <c r="G216" s="94">
        <f t="shared" si="220"/>
        <v>8.3999139573474046E-3</v>
      </c>
      <c r="H216" s="95">
        <f t="shared" si="211"/>
        <v>45000</v>
      </c>
      <c r="I216" s="95">
        <f t="shared" si="221"/>
        <v>45000</v>
      </c>
      <c r="J216" s="96">
        <f t="shared" si="212"/>
        <v>18</v>
      </c>
      <c r="K216" s="96">
        <f t="shared" si="213"/>
        <v>7</v>
      </c>
      <c r="L216" s="8">
        <f t="shared" si="231"/>
        <v>1.0032582800000001</v>
      </c>
      <c r="M216" s="97">
        <f t="shared" si="210"/>
        <v>1.00529958</v>
      </c>
      <c r="N216" s="97">
        <f t="shared" si="200"/>
        <v>1.0216722910485665</v>
      </c>
      <c r="O216" s="90">
        <f t="shared" si="209"/>
        <v>1.0250011800000001</v>
      </c>
      <c r="P216" s="90">
        <f t="shared" si="222"/>
        <v>1016.63602086</v>
      </c>
      <c r="Q216" s="98">
        <f t="shared" si="236"/>
        <v>0</v>
      </c>
      <c r="R216" s="7">
        <f t="shared" si="232"/>
        <v>0</v>
      </c>
      <c r="S216" s="90">
        <f t="shared" si="223"/>
        <v>0</v>
      </c>
      <c r="T216" s="99">
        <f t="shared" si="233"/>
        <v>0.117687</v>
      </c>
      <c r="U216" s="98">
        <f t="shared" si="207"/>
        <v>7</v>
      </c>
      <c r="V216" s="98">
        <v>252</v>
      </c>
      <c r="W216" s="97">
        <f t="shared" si="224"/>
        <v>1.0030953739999999</v>
      </c>
      <c r="X216" s="90">
        <f t="shared" si="225"/>
        <v>3.1468687000000002</v>
      </c>
      <c r="Y216" s="90">
        <f t="shared" si="226"/>
        <v>0</v>
      </c>
      <c r="Z216" s="100" t="str">
        <f t="shared" si="234"/>
        <v>A+J=</v>
      </c>
      <c r="AA216" s="95">
        <f t="shared" si="235"/>
        <v>45000</v>
      </c>
      <c r="AB216" s="4"/>
      <c r="AC216" s="1"/>
      <c r="AD216" s="119">
        <f>[2]Plan1!$A289</f>
        <v>45616</v>
      </c>
      <c r="AE216" s="120" t="str">
        <f>[2]Plan1!$C289</f>
        <v>Dia Nacional de Zumbi e da Consciência Negra</v>
      </c>
      <c r="AG216" s="109">
        <f t="shared" si="206"/>
        <v>47</v>
      </c>
      <c r="AH216" s="111">
        <f t="shared" si="218"/>
        <v>46218</v>
      </c>
      <c r="AI216" s="111">
        <f t="shared" si="214"/>
        <v>46217</v>
      </c>
      <c r="AJ216" s="111">
        <f t="shared" si="215"/>
        <v>46218</v>
      </c>
      <c r="AK216" s="111">
        <f t="shared" si="216"/>
        <v>46251</v>
      </c>
      <c r="AL216" s="111"/>
      <c r="AM216" s="109">
        <f t="shared" si="217"/>
        <v>23</v>
      </c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22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3"/>
      <c r="DF216" s="1"/>
      <c r="DG216" s="1"/>
      <c r="DH216" s="1"/>
      <c r="DI216" s="1"/>
      <c r="DJ216" s="1"/>
      <c r="DK216" s="1"/>
      <c r="DL216" s="1"/>
      <c r="DM216" s="1"/>
      <c r="DN216" s="1"/>
      <c r="DO216" s="4"/>
      <c r="DQ216" s="33"/>
      <c r="DR216" s="17"/>
    </row>
    <row r="217" spans="1:122" ht="12.75" x14ac:dyDescent="0.2">
      <c r="A217" s="89">
        <f t="shared" si="227"/>
        <v>44986</v>
      </c>
      <c r="B217" s="105">
        <f t="shared" si="219"/>
        <v>1020.70747067</v>
      </c>
      <c r="C217" s="90">
        <f t="shared" si="228"/>
        <v>991.83887852999999</v>
      </c>
      <c r="D217" s="91">
        <f t="shared" si="229"/>
        <v>6508.4</v>
      </c>
      <c r="E217" s="92">
        <f t="shared" si="208"/>
        <v>6563.07</v>
      </c>
      <c r="F217" s="93">
        <f t="shared" si="230"/>
        <v>44973</v>
      </c>
      <c r="G217" s="94">
        <f t="shared" si="220"/>
        <v>8.3999139573474046E-3</v>
      </c>
      <c r="H217" s="95">
        <f t="shared" si="211"/>
        <v>45000</v>
      </c>
      <c r="I217" s="95">
        <f t="shared" si="221"/>
        <v>45000</v>
      </c>
      <c r="J217" s="96">
        <f t="shared" si="212"/>
        <v>18</v>
      </c>
      <c r="K217" s="96">
        <f t="shared" si="213"/>
        <v>8</v>
      </c>
      <c r="L217" s="8">
        <f t="shared" si="231"/>
        <v>1.0037246200000001</v>
      </c>
      <c r="M217" s="97">
        <f t="shared" si="210"/>
        <v>1.00529958</v>
      </c>
      <c r="N217" s="97">
        <f t="shared" si="200"/>
        <v>1.0216722910485665</v>
      </c>
      <c r="O217" s="90">
        <f t="shared" si="209"/>
        <v>1.0254776299999999</v>
      </c>
      <c r="P217" s="90">
        <f t="shared" si="222"/>
        <v>1017.10858249</v>
      </c>
      <c r="Q217" s="98">
        <f t="shared" si="236"/>
        <v>0</v>
      </c>
      <c r="R217" s="7">
        <f t="shared" si="232"/>
        <v>0</v>
      </c>
      <c r="S217" s="90">
        <f t="shared" si="223"/>
        <v>0</v>
      </c>
      <c r="T217" s="99">
        <f t="shared" si="233"/>
        <v>0.117687</v>
      </c>
      <c r="U217" s="98">
        <f t="shared" si="207"/>
        <v>8</v>
      </c>
      <c r="V217" s="98">
        <v>252</v>
      </c>
      <c r="W217" s="97">
        <f t="shared" si="224"/>
        <v>1.0035383520000001</v>
      </c>
      <c r="X217" s="90">
        <f t="shared" si="225"/>
        <v>3.5988881799999999</v>
      </c>
      <c r="Y217" s="90">
        <f t="shared" si="226"/>
        <v>0</v>
      </c>
      <c r="Z217" s="100" t="str">
        <f t="shared" si="234"/>
        <v>A+J=</v>
      </c>
      <c r="AA217" s="95">
        <f t="shared" si="235"/>
        <v>45000</v>
      </c>
      <c r="AB217" s="4"/>
      <c r="AC217" s="1"/>
      <c r="AD217" s="119">
        <f>[2]Plan1!$A290</f>
        <v>45651</v>
      </c>
      <c r="AE217" s="120" t="str">
        <f>[2]Plan1!$C290</f>
        <v>Natal</v>
      </c>
      <c r="AG217" s="109">
        <f t="shared" si="206"/>
        <v>48</v>
      </c>
      <c r="AH217" s="111">
        <f t="shared" si="218"/>
        <v>46249</v>
      </c>
      <c r="AI217" s="111">
        <f t="shared" si="214"/>
        <v>46248</v>
      </c>
      <c r="AJ217" s="111">
        <f t="shared" si="215"/>
        <v>46251</v>
      </c>
      <c r="AK217" s="111">
        <f t="shared" si="216"/>
        <v>46280</v>
      </c>
      <c r="AL217" s="111"/>
      <c r="AM217" s="109">
        <f t="shared" si="217"/>
        <v>20</v>
      </c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22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3"/>
      <c r="DF217" s="1"/>
      <c r="DG217" s="1"/>
      <c r="DH217" s="1"/>
      <c r="DI217" s="1"/>
      <c r="DJ217" s="1"/>
      <c r="DK217" s="1"/>
      <c r="DL217" s="1"/>
      <c r="DM217" s="1"/>
      <c r="DN217" s="1"/>
      <c r="DO217" s="4"/>
      <c r="DQ217" s="33"/>
      <c r="DR217" s="17"/>
    </row>
    <row r="218" spans="1:122" ht="12.75" x14ac:dyDescent="0.2">
      <c r="A218" s="89">
        <f t="shared" si="227"/>
        <v>44987</v>
      </c>
      <c r="B218" s="105">
        <f t="shared" si="219"/>
        <v>1021.63287902</v>
      </c>
      <c r="C218" s="90">
        <f t="shared" si="228"/>
        <v>991.83887852999999</v>
      </c>
      <c r="D218" s="91">
        <f t="shared" si="229"/>
        <v>6508.4</v>
      </c>
      <c r="E218" s="92">
        <f t="shared" si="208"/>
        <v>6563.07</v>
      </c>
      <c r="F218" s="93">
        <f t="shared" si="230"/>
        <v>44973</v>
      </c>
      <c r="G218" s="94">
        <f t="shared" si="220"/>
        <v>8.3999139573474046E-3</v>
      </c>
      <c r="H218" s="95">
        <f t="shared" si="211"/>
        <v>45000</v>
      </c>
      <c r="I218" s="95">
        <f t="shared" si="221"/>
        <v>45000</v>
      </c>
      <c r="J218" s="96">
        <f t="shared" si="212"/>
        <v>18</v>
      </c>
      <c r="K218" s="96">
        <f t="shared" si="213"/>
        <v>9</v>
      </c>
      <c r="L218" s="8">
        <f t="shared" si="231"/>
        <v>1.0041911699999999</v>
      </c>
      <c r="M218" s="97">
        <f t="shared" si="210"/>
        <v>1.00529958</v>
      </c>
      <c r="N218" s="97">
        <f t="shared" si="200"/>
        <v>1.0216722910485665</v>
      </c>
      <c r="O218" s="90">
        <f t="shared" si="209"/>
        <v>1.02595429</v>
      </c>
      <c r="P218" s="90">
        <f t="shared" si="222"/>
        <v>1017.58135241</v>
      </c>
      <c r="Q218" s="98">
        <f t="shared" si="236"/>
        <v>0</v>
      </c>
      <c r="R218" s="7">
        <f t="shared" si="232"/>
        <v>0</v>
      </c>
      <c r="S218" s="90">
        <f t="shared" si="223"/>
        <v>0</v>
      </c>
      <c r="T218" s="99">
        <f t="shared" si="233"/>
        <v>0.117687</v>
      </c>
      <c r="U218" s="98">
        <f t="shared" si="207"/>
        <v>9</v>
      </c>
      <c r="V218" s="98">
        <v>252</v>
      </c>
      <c r="W218" s="97">
        <f t="shared" si="224"/>
        <v>1.003981526</v>
      </c>
      <c r="X218" s="90">
        <f t="shared" si="225"/>
        <v>4.0515266099999998</v>
      </c>
      <c r="Y218" s="90">
        <f t="shared" si="226"/>
        <v>0</v>
      </c>
      <c r="Z218" s="100" t="str">
        <f t="shared" si="234"/>
        <v>A+J=</v>
      </c>
      <c r="AA218" s="95">
        <f t="shared" si="235"/>
        <v>45000</v>
      </c>
      <c r="AB218" s="4"/>
      <c r="AC218" s="1"/>
      <c r="AD218" s="119">
        <f>[2]Plan1!$A291</f>
        <v>45658</v>
      </c>
      <c r="AE218" s="120" t="str">
        <f>[2]Plan1!$C291</f>
        <v>Confraternização Universal</v>
      </c>
      <c r="AG218" s="109">
        <f t="shared" si="206"/>
        <v>49</v>
      </c>
      <c r="AH218" s="111">
        <f t="shared" si="218"/>
        <v>46280</v>
      </c>
      <c r="AI218" s="111">
        <f t="shared" si="214"/>
        <v>46279</v>
      </c>
      <c r="AJ218" s="111">
        <f t="shared" si="215"/>
        <v>46280</v>
      </c>
      <c r="AK218" s="111">
        <f t="shared" si="216"/>
        <v>46310</v>
      </c>
      <c r="AL218" s="111"/>
      <c r="AM218" s="109">
        <f t="shared" si="217"/>
        <v>21</v>
      </c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22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3"/>
      <c r="DF218" s="1"/>
      <c r="DG218" s="1"/>
      <c r="DH218" s="1"/>
      <c r="DI218" s="1"/>
      <c r="DJ218" s="1"/>
      <c r="DK218" s="1"/>
      <c r="DL218" s="1"/>
      <c r="DM218" s="1"/>
      <c r="DN218" s="1"/>
      <c r="DO218" s="4"/>
      <c r="DQ218" s="33"/>
      <c r="DR218" s="17"/>
    </row>
    <row r="219" spans="1:122" ht="12.75" x14ac:dyDescent="0.2">
      <c r="A219" s="89">
        <f t="shared" si="227"/>
        <v>44988</v>
      </c>
      <c r="B219" s="105">
        <f t="shared" si="219"/>
        <v>1022.5591241</v>
      </c>
      <c r="C219" s="90">
        <f t="shared" si="228"/>
        <v>991.83887852999999</v>
      </c>
      <c r="D219" s="91">
        <f t="shared" si="229"/>
        <v>6508.4</v>
      </c>
      <c r="E219" s="92">
        <f t="shared" si="208"/>
        <v>6563.07</v>
      </c>
      <c r="F219" s="93">
        <f t="shared" si="230"/>
        <v>44973</v>
      </c>
      <c r="G219" s="94">
        <f t="shared" si="220"/>
        <v>8.3999139573474046E-3</v>
      </c>
      <c r="H219" s="95">
        <f t="shared" si="211"/>
        <v>45000</v>
      </c>
      <c r="I219" s="95">
        <f t="shared" si="221"/>
        <v>45000</v>
      </c>
      <c r="J219" s="96">
        <f t="shared" si="212"/>
        <v>18</v>
      </c>
      <c r="K219" s="96">
        <f t="shared" si="213"/>
        <v>10</v>
      </c>
      <c r="L219" s="8">
        <f t="shared" si="231"/>
        <v>1.00465794</v>
      </c>
      <c r="M219" s="97">
        <f t="shared" si="210"/>
        <v>1.00529958</v>
      </c>
      <c r="N219" s="97">
        <f t="shared" si="200"/>
        <v>1.0216722910485665</v>
      </c>
      <c r="O219" s="90">
        <f t="shared" si="209"/>
        <v>1.0264311699999999</v>
      </c>
      <c r="P219" s="90">
        <f t="shared" si="222"/>
        <v>1018.05434054</v>
      </c>
      <c r="Q219" s="98">
        <f t="shared" si="236"/>
        <v>0</v>
      </c>
      <c r="R219" s="7">
        <f t="shared" si="232"/>
        <v>0</v>
      </c>
      <c r="S219" s="90">
        <f t="shared" si="223"/>
        <v>0</v>
      </c>
      <c r="T219" s="99">
        <f t="shared" si="233"/>
        <v>0.117687</v>
      </c>
      <c r="U219" s="98">
        <f t="shared" si="207"/>
        <v>10</v>
      </c>
      <c r="V219" s="98">
        <v>252</v>
      </c>
      <c r="W219" s="97">
        <f t="shared" si="224"/>
        <v>1.0044248950000001</v>
      </c>
      <c r="X219" s="90">
        <f t="shared" si="225"/>
        <v>4.5047835599999999</v>
      </c>
      <c r="Y219" s="90">
        <f t="shared" si="226"/>
        <v>0</v>
      </c>
      <c r="Z219" s="100" t="str">
        <f t="shared" si="234"/>
        <v>A+J=</v>
      </c>
      <c r="AA219" s="95">
        <f t="shared" si="235"/>
        <v>45000</v>
      </c>
      <c r="AB219" s="4"/>
      <c r="AC219" s="1"/>
      <c r="AD219" s="119">
        <f>[2]Plan1!$A292</f>
        <v>45719</v>
      </c>
      <c r="AE219" s="120" t="str">
        <f>[2]Plan1!$C292</f>
        <v>Carnaval</v>
      </c>
      <c r="AG219" s="109">
        <f t="shared" si="206"/>
        <v>50</v>
      </c>
      <c r="AH219" s="111">
        <f t="shared" si="218"/>
        <v>46310</v>
      </c>
      <c r="AI219" s="111">
        <f t="shared" si="214"/>
        <v>46309</v>
      </c>
      <c r="AJ219" s="111">
        <f t="shared" si="215"/>
        <v>46310</v>
      </c>
      <c r="AK219" s="111">
        <f t="shared" si="216"/>
        <v>46342</v>
      </c>
      <c r="AL219" s="111"/>
      <c r="AM219" s="109">
        <f t="shared" si="217"/>
        <v>21</v>
      </c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22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3"/>
      <c r="DF219" s="1"/>
      <c r="DG219" s="1"/>
      <c r="DH219" s="1"/>
      <c r="DI219" s="1"/>
      <c r="DJ219" s="1"/>
      <c r="DK219" s="1"/>
      <c r="DL219" s="1"/>
      <c r="DM219" s="1"/>
      <c r="DN219" s="1"/>
      <c r="DO219" s="4"/>
      <c r="DQ219" s="33"/>
      <c r="DR219" s="17"/>
    </row>
    <row r="220" spans="1:122" ht="12.75" x14ac:dyDescent="0.2">
      <c r="A220" s="89">
        <f t="shared" si="227"/>
        <v>44989</v>
      </c>
      <c r="B220" s="105">
        <f t="shared" si="219"/>
        <v>1023.4862074800001</v>
      </c>
      <c r="C220" s="90">
        <f t="shared" si="228"/>
        <v>991.83887852999999</v>
      </c>
      <c r="D220" s="91">
        <f t="shared" si="229"/>
        <v>6508.4</v>
      </c>
      <c r="E220" s="92">
        <f t="shared" si="208"/>
        <v>6563.07</v>
      </c>
      <c r="F220" s="93">
        <f t="shared" si="230"/>
        <v>44973</v>
      </c>
      <c r="G220" s="94">
        <f t="shared" si="220"/>
        <v>8.3999139573474046E-3</v>
      </c>
      <c r="H220" s="95">
        <f t="shared" si="211"/>
        <v>45000</v>
      </c>
      <c r="I220" s="95">
        <f t="shared" si="221"/>
        <v>45000</v>
      </c>
      <c r="J220" s="96">
        <f t="shared" si="212"/>
        <v>18</v>
      </c>
      <c r="K220" s="96">
        <f t="shared" si="213"/>
        <v>11</v>
      </c>
      <c r="L220" s="8">
        <f t="shared" si="231"/>
        <v>1.0051249200000001</v>
      </c>
      <c r="M220" s="97">
        <f t="shared" si="210"/>
        <v>1.00529958</v>
      </c>
      <c r="N220" s="97">
        <f t="shared" si="200"/>
        <v>1.0216722910485665</v>
      </c>
      <c r="O220" s="90">
        <f t="shared" si="209"/>
        <v>1.0269082700000001</v>
      </c>
      <c r="P220" s="90">
        <f t="shared" si="222"/>
        <v>1018.52754686</v>
      </c>
      <c r="Q220" s="98">
        <f t="shared" si="236"/>
        <v>0</v>
      </c>
      <c r="R220" s="7">
        <f t="shared" si="232"/>
        <v>0</v>
      </c>
      <c r="S220" s="90">
        <f t="shared" si="223"/>
        <v>0</v>
      </c>
      <c r="T220" s="99">
        <f t="shared" si="233"/>
        <v>0.117687</v>
      </c>
      <c r="U220" s="98">
        <f t="shared" si="207"/>
        <v>11</v>
      </c>
      <c r="V220" s="98">
        <v>252</v>
      </c>
      <c r="W220" s="97">
        <f t="shared" si="224"/>
        <v>1.00486846</v>
      </c>
      <c r="X220" s="90">
        <f t="shared" si="225"/>
        <v>4.9586606199999999</v>
      </c>
      <c r="Y220" s="90">
        <f t="shared" si="226"/>
        <v>0</v>
      </c>
      <c r="Z220" s="100" t="str">
        <f t="shared" si="234"/>
        <v>A+J=</v>
      </c>
      <c r="AA220" s="95">
        <f t="shared" si="235"/>
        <v>45000</v>
      </c>
      <c r="AB220" s="4"/>
      <c r="AC220" s="1"/>
      <c r="AD220" s="119">
        <f>[2]Plan1!$A293</f>
        <v>45720</v>
      </c>
      <c r="AE220" s="120" t="str">
        <f>[2]Plan1!$C293</f>
        <v>Carnaval</v>
      </c>
      <c r="AG220" s="109">
        <f t="shared" si="206"/>
        <v>51</v>
      </c>
      <c r="AH220" s="111">
        <f t="shared" si="218"/>
        <v>46341</v>
      </c>
      <c r="AI220" s="111">
        <f t="shared" si="214"/>
        <v>46339</v>
      </c>
      <c r="AJ220" s="111">
        <f t="shared" si="215"/>
        <v>46342</v>
      </c>
      <c r="AK220" s="111">
        <f t="shared" si="216"/>
        <v>46371</v>
      </c>
      <c r="AL220" s="111"/>
      <c r="AM220" s="109">
        <f t="shared" si="217"/>
        <v>20</v>
      </c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22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3"/>
      <c r="DF220" s="1"/>
      <c r="DG220" s="1"/>
      <c r="DH220" s="1"/>
      <c r="DI220" s="1"/>
      <c r="DJ220" s="1"/>
      <c r="DK220" s="1"/>
      <c r="DL220" s="1"/>
      <c r="DM220" s="1"/>
      <c r="DN220" s="1"/>
      <c r="DO220" s="4"/>
      <c r="DQ220" s="33"/>
      <c r="DR220" s="17"/>
    </row>
    <row r="221" spans="1:122" ht="12.75" x14ac:dyDescent="0.2">
      <c r="A221" s="89">
        <f t="shared" si="227"/>
        <v>44990</v>
      </c>
      <c r="B221" s="105">
        <f t="shared" si="219"/>
        <v>1023.4862074800001</v>
      </c>
      <c r="C221" s="90">
        <f t="shared" si="228"/>
        <v>991.83887852999999</v>
      </c>
      <c r="D221" s="91">
        <f t="shared" si="229"/>
        <v>6508.4</v>
      </c>
      <c r="E221" s="92">
        <f t="shared" si="208"/>
        <v>6563.07</v>
      </c>
      <c r="F221" s="93">
        <f t="shared" si="230"/>
        <v>44973</v>
      </c>
      <c r="G221" s="94">
        <f t="shared" si="220"/>
        <v>8.3999139573474046E-3</v>
      </c>
      <c r="H221" s="95">
        <f t="shared" si="211"/>
        <v>45000</v>
      </c>
      <c r="I221" s="95">
        <f t="shared" si="221"/>
        <v>45000</v>
      </c>
      <c r="J221" s="96">
        <f t="shared" si="212"/>
        <v>18</v>
      </c>
      <c r="K221" s="96">
        <f t="shared" si="213"/>
        <v>11</v>
      </c>
      <c r="L221" s="8">
        <f t="shared" si="231"/>
        <v>1.0051249200000001</v>
      </c>
      <c r="M221" s="97">
        <f t="shared" si="210"/>
        <v>1.00529958</v>
      </c>
      <c r="N221" s="97">
        <f t="shared" si="200"/>
        <v>1.0216722910485665</v>
      </c>
      <c r="O221" s="90">
        <f t="shared" si="209"/>
        <v>1.0269082700000001</v>
      </c>
      <c r="P221" s="90">
        <f t="shared" si="222"/>
        <v>1018.52754686</v>
      </c>
      <c r="Q221" s="98">
        <f t="shared" si="236"/>
        <v>0</v>
      </c>
      <c r="R221" s="7">
        <f t="shared" si="232"/>
        <v>0</v>
      </c>
      <c r="S221" s="90">
        <f t="shared" si="223"/>
        <v>0</v>
      </c>
      <c r="T221" s="99">
        <f t="shared" si="233"/>
        <v>0.117687</v>
      </c>
      <c r="U221" s="98">
        <f t="shared" si="207"/>
        <v>11</v>
      </c>
      <c r="V221" s="98">
        <v>252</v>
      </c>
      <c r="W221" s="97">
        <f t="shared" si="224"/>
        <v>1.00486846</v>
      </c>
      <c r="X221" s="90">
        <f t="shared" si="225"/>
        <v>4.9586606199999999</v>
      </c>
      <c r="Y221" s="90">
        <f t="shared" si="226"/>
        <v>0</v>
      </c>
      <c r="Z221" s="100" t="str">
        <f t="shared" si="234"/>
        <v>A+J=</v>
      </c>
      <c r="AA221" s="95">
        <f t="shared" si="235"/>
        <v>45000</v>
      </c>
      <c r="AB221" s="4"/>
      <c r="AC221" s="1"/>
      <c r="AD221" s="119">
        <f>[2]Plan1!$A294</f>
        <v>45765</v>
      </c>
      <c r="AE221" s="120" t="str">
        <f>[2]Plan1!$C294</f>
        <v>Paixão de Cristo</v>
      </c>
      <c r="AG221" s="109">
        <f t="shared" si="206"/>
        <v>52</v>
      </c>
      <c r="AH221" s="111">
        <f t="shared" si="218"/>
        <v>46371</v>
      </c>
      <c r="AI221" s="111">
        <f t="shared" si="214"/>
        <v>46370</v>
      </c>
      <c r="AJ221" s="111">
        <f t="shared" si="215"/>
        <v>46371</v>
      </c>
      <c r="AK221" s="111">
        <f t="shared" si="216"/>
        <v>46402</v>
      </c>
      <c r="AL221" s="111"/>
      <c r="AM221" s="109">
        <f t="shared" si="217"/>
        <v>21</v>
      </c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22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3"/>
      <c r="DF221" s="1"/>
      <c r="DG221" s="1"/>
      <c r="DH221" s="1"/>
      <c r="DI221" s="1"/>
      <c r="DJ221" s="1"/>
      <c r="DK221" s="1"/>
      <c r="DL221" s="1"/>
      <c r="DM221" s="1"/>
      <c r="DN221" s="1"/>
      <c r="DO221" s="4"/>
      <c r="DQ221" s="33"/>
      <c r="DR221" s="17"/>
    </row>
    <row r="222" spans="1:122" ht="12.75" x14ac:dyDescent="0.2">
      <c r="A222" s="89">
        <f t="shared" si="227"/>
        <v>44991</v>
      </c>
      <c r="B222" s="105">
        <f t="shared" si="219"/>
        <v>1023.4862074800001</v>
      </c>
      <c r="C222" s="90">
        <f t="shared" si="228"/>
        <v>991.83887852999999</v>
      </c>
      <c r="D222" s="91">
        <f t="shared" si="229"/>
        <v>6508.4</v>
      </c>
      <c r="E222" s="92">
        <f t="shared" si="208"/>
        <v>6563.07</v>
      </c>
      <c r="F222" s="93">
        <f t="shared" si="230"/>
        <v>44973</v>
      </c>
      <c r="G222" s="94">
        <f t="shared" si="220"/>
        <v>8.3999139573474046E-3</v>
      </c>
      <c r="H222" s="95">
        <f t="shared" si="211"/>
        <v>45000</v>
      </c>
      <c r="I222" s="95">
        <f t="shared" si="221"/>
        <v>45000</v>
      </c>
      <c r="J222" s="96">
        <f t="shared" si="212"/>
        <v>18</v>
      </c>
      <c r="K222" s="96">
        <f t="shared" si="213"/>
        <v>11</v>
      </c>
      <c r="L222" s="8">
        <f t="shared" si="231"/>
        <v>1.0051249200000001</v>
      </c>
      <c r="M222" s="97">
        <f t="shared" si="210"/>
        <v>1.00529958</v>
      </c>
      <c r="N222" s="97">
        <f t="shared" si="200"/>
        <v>1.0216722910485665</v>
      </c>
      <c r="O222" s="90">
        <f t="shared" si="209"/>
        <v>1.0269082700000001</v>
      </c>
      <c r="P222" s="90">
        <f t="shared" si="222"/>
        <v>1018.52754686</v>
      </c>
      <c r="Q222" s="98">
        <f t="shared" si="236"/>
        <v>0</v>
      </c>
      <c r="R222" s="7">
        <f t="shared" si="232"/>
        <v>0</v>
      </c>
      <c r="S222" s="90">
        <f t="shared" si="223"/>
        <v>0</v>
      </c>
      <c r="T222" s="99">
        <f t="shared" si="233"/>
        <v>0.117687</v>
      </c>
      <c r="U222" s="98">
        <f t="shared" si="207"/>
        <v>11</v>
      </c>
      <c r="V222" s="98">
        <v>252</v>
      </c>
      <c r="W222" s="97">
        <f t="shared" si="224"/>
        <v>1.00486846</v>
      </c>
      <c r="X222" s="90">
        <f t="shared" si="225"/>
        <v>4.9586606199999999</v>
      </c>
      <c r="Y222" s="90">
        <f t="shared" si="226"/>
        <v>0</v>
      </c>
      <c r="Z222" s="100" t="str">
        <f t="shared" si="234"/>
        <v>A+J=</v>
      </c>
      <c r="AA222" s="95">
        <f t="shared" si="235"/>
        <v>45000</v>
      </c>
      <c r="AB222" s="4"/>
      <c r="AC222" s="1"/>
      <c r="AD222" s="119">
        <f>[2]Plan1!$A295</f>
        <v>45768</v>
      </c>
      <c r="AE222" s="120" t="str">
        <f>[2]Plan1!$C295</f>
        <v>Tiradentes</v>
      </c>
      <c r="AG222" s="109">
        <f t="shared" si="206"/>
        <v>53</v>
      </c>
      <c r="AH222" s="111">
        <f t="shared" si="218"/>
        <v>46402</v>
      </c>
      <c r="AI222" s="111">
        <f t="shared" si="214"/>
        <v>46401</v>
      </c>
      <c r="AJ222" s="111">
        <f t="shared" si="215"/>
        <v>46402</v>
      </c>
      <c r="AK222" s="111">
        <f t="shared" si="216"/>
        <v>46433</v>
      </c>
      <c r="AL222" s="111"/>
      <c r="AM222" s="109">
        <f t="shared" si="217"/>
        <v>19</v>
      </c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22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3"/>
      <c r="DF222" s="1"/>
      <c r="DG222" s="1"/>
      <c r="DH222" s="1"/>
      <c r="DI222" s="1"/>
      <c r="DJ222" s="1"/>
      <c r="DK222" s="1"/>
      <c r="DL222" s="1"/>
      <c r="DM222" s="1"/>
      <c r="DN222" s="1"/>
      <c r="DO222" s="4"/>
      <c r="DQ222" s="33"/>
      <c r="DR222" s="17"/>
    </row>
    <row r="223" spans="1:122" ht="12.75" x14ac:dyDescent="0.2">
      <c r="A223" s="89">
        <f t="shared" si="227"/>
        <v>44992</v>
      </c>
      <c r="B223" s="105">
        <f t="shared" si="219"/>
        <v>1024.4141497000001</v>
      </c>
      <c r="C223" s="90">
        <f t="shared" si="228"/>
        <v>991.83887852999999</v>
      </c>
      <c r="D223" s="91">
        <f t="shared" si="229"/>
        <v>6508.4</v>
      </c>
      <c r="E223" s="92">
        <f t="shared" si="208"/>
        <v>6563.07</v>
      </c>
      <c r="F223" s="93">
        <f t="shared" si="230"/>
        <v>44973</v>
      </c>
      <c r="G223" s="94">
        <f t="shared" si="220"/>
        <v>8.3999139573474046E-3</v>
      </c>
      <c r="H223" s="95">
        <f t="shared" si="211"/>
        <v>45000</v>
      </c>
      <c r="I223" s="95">
        <f t="shared" si="221"/>
        <v>45000</v>
      </c>
      <c r="J223" s="96">
        <f t="shared" si="212"/>
        <v>18</v>
      </c>
      <c r="K223" s="96">
        <f t="shared" si="213"/>
        <v>12</v>
      </c>
      <c r="L223" s="8">
        <f t="shared" si="231"/>
        <v>1.0055921299999999</v>
      </c>
      <c r="M223" s="97">
        <f t="shared" si="210"/>
        <v>1.00529958</v>
      </c>
      <c r="N223" s="97">
        <f t="shared" si="200"/>
        <v>1.0216722910485665</v>
      </c>
      <c r="O223" s="90">
        <f t="shared" si="209"/>
        <v>1.0273856100000001</v>
      </c>
      <c r="P223" s="90">
        <f t="shared" si="222"/>
        <v>1019.00099124</v>
      </c>
      <c r="Q223" s="98">
        <f t="shared" si="236"/>
        <v>0</v>
      </c>
      <c r="R223" s="7">
        <f t="shared" si="232"/>
        <v>0</v>
      </c>
      <c r="S223" s="90">
        <f t="shared" si="223"/>
        <v>0</v>
      </c>
      <c r="T223" s="99">
        <f t="shared" si="233"/>
        <v>0.117687</v>
      </c>
      <c r="U223" s="98">
        <f t="shared" si="207"/>
        <v>12</v>
      </c>
      <c r="V223" s="98">
        <v>252</v>
      </c>
      <c r="W223" s="97">
        <f t="shared" si="224"/>
        <v>1.0053122210000001</v>
      </c>
      <c r="X223" s="90">
        <f t="shared" si="225"/>
        <v>5.41315846</v>
      </c>
      <c r="Y223" s="90">
        <f t="shared" si="226"/>
        <v>0</v>
      </c>
      <c r="Z223" s="100" t="str">
        <f t="shared" si="234"/>
        <v>A+J=</v>
      </c>
      <c r="AA223" s="95">
        <f t="shared" si="235"/>
        <v>45000</v>
      </c>
      <c r="AB223" s="4"/>
      <c r="AC223" s="1"/>
      <c r="AD223" s="119">
        <f>[2]Plan1!$A296</f>
        <v>45778</v>
      </c>
      <c r="AE223" s="120" t="str">
        <f>[2]Plan1!$C296</f>
        <v>Dia do Trabalho</v>
      </c>
      <c r="AG223" s="109">
        <f t="shared" si="206"/>
        <v>54</v>
      </c>
      <c r="AH223" s="111">
        <f t="shared" si="218"/>
        <v>46433</v>
      </c>
      <c r="AI223" s="111">
        <f t="shared" si="214"/>
        <v>46430</v>
      </c>
      <c r="AJ223" s="111">
        <f t="shared" si="215"/>
        <v>46433</v>
      </c>
      <c r="AK223" s="111">
        <f t="shared" si="216"/>
        <v>46461</v>
      </c>
      <c r="AL223" s="111"/>
      <c r="AM223" s="109">
        <f t="shared" si="217"/>
        <v>20</v>
      </c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22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3"/>
      <c r="DF223" s="1"/>
      <c r="DG223" s="1"/>
      <c r="DH223" s="1"/>
      <c r="DI223" s="1"/>
      <c r="DJ223" s="1"/>
      <c r="DK223" s="1"/>
      <c r="DL223" s="1"/>
      <c r="DM223" s="1"/>
      <c r="DN223" s="1"/>
      <c r="DO223" s="4"/>
      <c r="DQ223" s="33"/>
      <c r="DR223" s="17"/>
    </row>
    <row r="224" spans="1:122" ht="12.75" x14ac:dyDescent="0.2">
      <c r="A224" s="89">
        <f t="shared" si="227"/>
        <v>44993</v>
      </c>
      <c r="B224" s="105">
        <f t="shared" si="219"/>
        <v>1025.3429203800001</v>
      </c>
      <c r="C224" s="90">
        <f t="shared" si="228"/>
        <v>991.83887852999999</v>
      </c>
      <c r="D224" s="91">
        <f t="shared" si="229"/>
        <v>6508.4</v>
      </c>
      <c r="E224" s="92">
        <f t="shared" si="208"/>
        <v>6563.07</v>
      </c>
      <c r="F224" s="93">
        <f t="shared" si="230"/>
        <v>44973</v>
      </c>
      <c r="G224" s="94">
        <f t="shared" si="220"/>
        <v>8.3999139573474046E-3</v>
      </c>
      <c r="H224" s="95">
        <f t="shared" si="211"/>
        <v>45000</v>
      </c>
      <c r="I224" s="95">
        <f t="shared" si="221"/>
        <v>45000</v>
      </c>
      <c r="J224" s="96">
        <f t="shared" si="212"/>
        <v>18</v>
      </c>
      <c r="K224" s="96">
        <f t="shared" si="213"/>
        <v>13</v>
      </c>
      <c r="L224" s="8">
        <f t="shared" si="231"/>
        <v>1.00605955</v>
      </c>
      <c r="M224" s="97">
        <f t="shared" si="210"/>
        <v>1.00529958</v>
      </c>
      <c r="N224" s="97">
        <f t="shared" si="200"/>
        <v>1.0216722910485665</v>
      </c>
      <c r="O224" s="90">
        <f t="shared" si="209"/>
        <v>1.0278631600000001</v>
      </c>
      <c r="P224" s="90">
        <f t="shared" si="222"/>
        <v>1019.47464389</v>
      </c>
      <c r="Q224" s="98">
        <f t="shared" si="236"/>
        <v>0</v>
      </c>
      <c r="R224" s="7">
        <f t="shared" si="232"/>
        <v>0</v>
      </c>
      <c r="S224" s="90">
        <f t="shared" si="223"/>
        <v>0</v>
      </c>
      <c r="T224" s="99">
        <f t="shared" si="233"/>
        <v>0.117687</v>
      </c>
      <c r="U224" s="98">
        <f t="shared" si="207"/>
        <v>13</v>
      </c>
      <c r="V224" s="98">
        <v>252</v>
      </c>
      <c r="W224" s="97">
        <f t="shared" si="224"/>
        <v>1.0057561770000001</v>
      </c>
      <c r="X224" s="90">
        <f t="shared" si="225"/>
        <v>5.8682764900000004</v>
      </c>
      <c r="Y224" s="90">
        <f t="shared" si="226"/>
        <v>0</v>
      </c>
      <c r="Z224" s="100" t="str">
        <f t="shared" si="234"/>
        <v>A+J=</v>
      </c>
      <c r="AA224" s="95">
        <f t="shared" si="235"/>
        <v>45000</v>
      </c>
      <c r="AB224" s="4"/>
      <c r="AC224" s="1"/>
      <c r="AD224" s="119">
        <f>[2]Plan1!$A297</f>
        <v>45827</v>
      </c>
      <c r="AE224" s="120" t="str">
        <f>[2]Plan1!$C297</f>
        <v>Corpus Christi</v>
      </c>
      <c r="AG224" s="109">
        <f t="shared" si="206"/>
        <v>55</v>
      </c>
      <c r="AH224" s="111">
        <f t="shared" si="218"/>
        <v>46461</v>
      </c>
      <c r="AI224" s="111">
        <f t="shared" si="214"/>
        <v>46458</v>
      </c>
      <c r="AJ224" s="111">
        <f t="shared" si="215"/>
        <v>46461</v>
      </c>
      <c r="AK224" s="111">
        <f t="shared" si="216"/>
        <v>46492</v>
      </c>
      <c r="AL224" s="111"/>
      <c r="AM224" s="109">
        <f t="shared" si="217"/>
        <v>22</v>
      </c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22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3"/>
      <c r="DF224" s="1"/>
      <c r="DG224" s="1"/>
      <c r="DH224" s="1"/>
      <c r="DI224" s="1"/>
      <c r="DJ224" s="1"/>
      <c r="DK224" s="1"/>
      <c r="DL224" s="1"/>
      <c r="DM224" s="1"/>
      <c r="DN224" s="1"/>
      <c r="DO224" s="4"/>
      <c r="DQ224" s="33"/>
      <c r="DR224" s="17"/>
    </row>
    <row r="225" spans="1:122" ht="12.75" x14ac:dyDescent="0.2">
      <c r="A225" s="89">
        <f t="shared" si="227"/>
        <v>44994</v>
      </c>
      <c r="B225" s="105">
        <f t="shared" si="219"/>
        <v>1026.2725221400001</v>
      </c>
      <c r="C225" s="90">
        <f t="shared" si="228"/>
        <v>991.83887852999999</v>
      </c>
      <c r="D225" s="91">
        <f t="shared" si="229"/>
        <v>6508.4</v>
      </c>
      <c r="E225" s="92">
        <f t="shared" si="208"/>
        <v>6563.07</v>
      </c>
      <c r="F225" s="93">
        <f t="shared" si="230"/>
        <v>44973</v>
      </c>
      <c r="G225" s="94">
        <f t="shared" si="220"/>
        <v>8.3999139573474046E-3</v>
      </c>
      <c r="H225" s="95">
        <f t="shared" si="211"/>
        <v>45000</v>
      </c>
      <c r="I225" s="95">
        <f t="shared" si="221"/>
        <v>45000</v>
      </c>
      <c r="J225" s="96">
        <f t="shared" si="212"/>
        <v>18</v>
      </c>
      <c r="K225" s="96">
        <f t="shared" si="213"/>
        <v>14</v>
      </c>
      <c r="L225" s="8">
        <f t="shared" si="231"/>
        <v>1.00652718</v>
      </c>
      <c r="M225" s="97">
        <f t="shared" si="210"/>
        <v>1.00529958</v>
      </c>
      <c r="N225" s="97">
        <f t="shared" si="200"/>
        <v>1.0216722910485665</v>
      </c>
      <c r="O225" s="90">
        <f t="shared" si="209"/>
        <v>1.02834092</v>
      </c>
      <c r="P225" s="90">
        <f t="shared" si="222"/>
        <v>1019.94850483</v>
      </c>
      <c r="Q225" s="98">
        <f t="shared" si="236"/>
        <v>0</v>
      </c>
      <c r="R225" s="7">
        <f t="shared" si="232"/>
        <v>0</v>
      </c>
      <c r="S225" s="90">
        <f t="shared" si="223"/>
        <v>0</v>
      </c>
      <c r="T225" s="99">
        <f t="shared" si="233"/>
        <v>0.117687</v>
      </c>
      <c r="U225" s="98">
        <f t="shared" si="207"/>
        <v>14</v>
      </c>
      <c r="V225" s="98">
        <v>252</v>
      </c>
      <c r="W225" s="97">
        <f t="shared" si="224"/>
        <v>1.00620033</v>
      </c>
      <c r="X225" s="90">
        <f t="shared" si="225"/>
        <v>6.3240173100000003</v>
      </c>
      <c r="Y225" s="90">
        <f t="shared" si="226"/>
        <v>0</v>
      </c>
      <c r="Z225" s="100" t="str">
        <f t="shared" si="234"/>
        <v>A+J=</v>
      </c>
      <c r="AA225" s="95">
        <f t="shared" si="235"/>
        <v>45000</v>
      </c>
      <c r="AB225" s="4"/>
      <c r="AC225" s="1"/>
      <c r="AD225" s="119">
        <f>[2]Plan1!$A298</f>
        <v>45907</v>
      </c>
      <c r="AE225" s="120" t="str">
        <f>[2]Plan1!$C298</f>
        <v>Independência do Brasil</v>
      </c>
      <c r="AG225" s="109">
        <f t="shared" si="206"/>
        <v>56</v>
      </c>
      <c r="AH225" s="111">
        <f t="shared" si="218"/>
        <v>46492</v>
      </c>
      <c r="AI225" s="111">
        <f t="shared" si="214"/>
        <v>46491</v>
      </c>
      <c r="AJ225" s="111">
        <f t="shared" si="215"/>
        <v>46492</v>
      </c>
      <c r="AK225" s="111">
        <f t="shared" si="216"/>
        <v>46524</v>
      </c>
      <c r="AL225" s="111"/>
      <c r="AM225" s="109">
        <f t="shared" si="217"/>
        <v>21</v>
      </c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22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3"/>
      <c r="DF225" s="1"/>
      <c r="DG225" s="1"/>
      <c r="DH225" s="1"/>
      <c r="DI225" s="1"/>
      <c r="DJ225" s="1"/>
      <c r="DK225" s="1"/>
      <c r="DL225" s="1"/>
      <c r="DM225" s="1"/>
      <c r="DN225" s="1"/>
      <c r="DO225" s="4"/>
      <c r="DQ225" s="33"/>
      <c r="DR225" s="17"/>
    </row>
    <row r="226" spans="1:122" ht="12.75" x14ac:dyDescent="0.2">
      <c r="A226" s="89">
        <f t="shared" si="227"/>
        <v>44995</v>
      </c>
      <c r="B226" s="105">
        <f t="shared" si="219"/>
        <v>1027.2029844599999</v>
      </c>
      <c r="C226" s="90">
        <f t="shared" si="228"/>
        <v>991.83887852999999</v>
      </c>
      <c r="D226" s="91">
        <f t="shared" si="229"/>
        <v>6508.4</v>
      </c>
      <c r="E226" s="92">
        <f t="shared" si="208"/>
        <v>6563.07</v>
      </c>
      <c r="F226" s="93">
        <f t="shared" si="230"/>
        <v>44973</v>
      </c>
      <c r="G226" s="94">
        <f t="shared" si="220"/>
        <v>8.3999139573474046E-3</v>
      </c>
      <c r="H226" s="95">
        <f t="shared" si="211"/>
        <v>45000</v>
      </c>
      <c r="I226" s="95">
        <f t="shared" si="221"/>
        <v>45000</v>
      </c>
      <c r="J226" s="96">
        <f t="shared" si="212"/>
        <v>18</v>
      </c>
      <c r="K226" s="96">
        <f t="shared" si="213"/>
        <v>15</v>
      </c>
      <c r="L226" s="8">
        <f t="shared" si="231"/>
        <v>1.0069950400000001</v>
      </c>
      <c r="M226" s="97">
        <f t="shared" si="210"/>
        <v>1.00529958</v>
      </c>
      <c r="N226" s="97">
        <f t="shared" si="200"/>
        <v>1.0216722910485665</v>
      </c>
      <c r="O226" s="90">
        <f t="shared" si="209"/>
        <v>1.02881892</v>
      </c>
      <c r="P226" s="90">
        <f t="shared" si="222"/>
        <v>1020.4226038199999</v>
      </c>
      <c r="Q226" s="98">
        <f t="shared" si="236"/>
        <v>0</v>
      </c>
      <c r="R226" s="7">
        <f t="shared" si="232"/>
        <v>0</v>
      </c>
      <c r="S226" s="90">
        <f t="shared" si="223"/>
        <v>0</v>
      </c>
      <c r="T226" s="99">
        <f t="shared" si="233"/>
        <v>0.117687</v>
      </c>
      <c r="U226" s="98">
        <f t="shared" si="207"/>
        <v>15</v>
      </c>
      <c r="V226" s="98">
        <v>252</v>
      </c>
      <c r="W226" s="97">
        <f t="shared" si="224"/>
        <v>1.0066446790000001</v>
      </c>
      <c r="X226" s="90">
        <f t="shared" si="225"/>
        <v>6.7803806399999997</v>
      </c>
      <c r="Y226" s="90">
        <f t="shared" si="226"/>
        <v>0</v>
      </c>
      <c r="Z226" s="100" t="str">
        <f t="shared" si="234"/>
        <v>A+J=</v>
      </c>
      <c r="AA226" s="95">
        <f t="shared" si="235"/>
        <v>45000</v>
      </c>
      <c r="AB226" s="4"/>
      <c r="AC226" s="1"/>
      <c r="AD226" s="119">
        <f>[2]Plan1!$A299</f>
        <v>45942</v>
      </c>
      <c r="AE226" s="120" t="str">
        <f>[2]Plan1!$C299</f>
        <v>Nossa Sr.a Aparecida - Padroeira do Brasil</v>
      </c>
      <c r="AG226" s="109">
        <f t="shared" si="206"/>
        <v>57</v>
      </c>
      <c r="AH226" s="111">
        <f t="shared" si="218"/>
        <v>46522</v>
      </c>
      <c r="AI226" s="111">
        <f t="shared" si="214"/>
        <v>46521</v>
      </c>
      <c r="AJ226" s="111">
        <f t="shared" si="215"/>
        <v>46524</v>
      </c>
      <c r="AK226" s="111">
        <f t="shared" si="216"/>
        <v>46553</v>
      </c>
      <c r="AL226" s="111"/>
      <c r="AM226" s="109">
        <f t="shared" si="217"/>
        <v>20</v>
      </c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22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3"/>
      <c r="DF226" s="1"/>
      <c r="DG226" s="1"/>
      <c r="DH226" s="1"/>
      <c r="DI226" s="1"/>
      <c r="DJ226" s="1"/>
      <c r="DK226" s="1"/>
      <c r="DL226" s="1"/>
      <c r="DM226" s="1"/>
      <c r="DN226" s="1"/>
      <c r="DO226" s="4"/>
      <c r="DQ226" s="33"/>
      <c r="DR226" s="17"/>
    </row>
    <row r="227" spans="1:122" ht="12.75" x14ac:dyDescent="0.2">
      <c r="A227" s="89">
        <f t="shared" si="227"/>
        <v>44996</v>
      </c>
      <c r="B227" s="105">
        <f t="shared" si="219"/>
        <v>1028.1342879599999</v>
      </c>
      <c r="C227" s="90">
        <f t="shared" si="228"/>
        <v>991.83887852999999</v>
      </c>
      <c r="D227" s="91">
        <f t="shared" si="229"/>
        <v>6508.4</v>
      </c>
      <c r="E227" s="92">
        <f t="shared" si="208"/>
        <v>6563.07</v>
      </c>
      <c r="F227" s="93">
        <f t="shared" si="230"/>
        <v>44973</v>
      </c>
      <c r="G227" s="94">
        <f t="shared" si="220"/>
        <v>8.3999139573474046E-3</v>
      </c>
      <c r="H227" s="95">
        <f t="shared" si="211"/>
        <v>45000</v>
      </c>
      <c r="I227" s="95">
        <f t="shared" si="221"/>
        <v>45000</v>
      </c>
      <c r="J227" s="96">
        <f t="shared" si="212"/>
        <v>18</v>
      </c>
      <c r="K227" s="96">
        <f t="shared" si="213"/>
        <v>16</v>
      </c>
      <c r="L227" s="8">
        <f t="shared" si="231"/>
        <v>1.00746311</v>
      </c>
      <c r="M227" s="97">
        <f t="shared" si="210"/>
        <v>1.00529958</v>
      </c>
      <c r="N227" s="97">
        <f t="shared" si="200"/>
        <v>1.0216722910485665</v>
      </c>
      <c r="O227" s="90">
        <f t="shared" si="209"/>
        <v>1.0292971399999999</v>
      </c>
      <c r="P227" s="90">
        <f t="shared" si="222"/>
        <v>1020.89692101</v>
      </c>
      <c r="Q227" s="98">
        <f t="shared" si="236"/>
        <v>0</v>
      </c>
      <c r="R227" s="7">
        <f t="shared" si="232"/>
        <v>0</v>
      </c>
      <c r="S227" s="90">
        <f t="shared" si="223"/>
        <v>0</v>
      </c>
      <c r="T227" s="99">
        <f t="shared" si="233"/>
        <v>0.117687</v>
      </c>
      <c r="U227" s="98">
        <f t="shared" si="207"/>
        <v>16</v>
      </c>
      <c r="V227" s="98">
        <v>252</v>
      </c>
      <c r="W227" s="97">
        <f t="shared" si="224"/>
        <v>1.007089224</v>
      </c>
      <c r="X227" s="90">
        <f t="shared" si="225"/>
        <v>7.2373669500000002</v>
      </c>
      <c r="Y227" s="90">
        <f t="shared" si="226"/>
        <v>0</v>
      </c>
      <c r="Z227" s="100" t="str">
        <f t="shared" si="234"/>
        <v>A+J=</v>
      </c>
      <c r="AA227" s="95">
        <f t="shared" si="235"/>
        <v>45000</v>
      </c>
      <c r="AB227" s="4"/>
      <c r="AC227" s="1"/>
      <c r="AD227" s="119">
        <f>[2]Plan1!$A300</f>
        <v>45963</v>
      </c>
      <c r="AE227" s="120" t="str">
        <f>[2]Plan1!$C300</f>
        <v>Finados</v>
      </c>
      <c r="AG227" s="109">
        <f t="shared" si="206"/>
        <v>58</v>
      </c>
      <c r="AH227" s="111">
        <f t="shared" si="218"/>
        <v>46553</v>
      </c>
      <c r="AI227" s="111">
        <f t="shared" si="214"/>
        <v>46552</v>
      </c>
      <c r="AJ227" s="111">
        <f t="shared" si="215"/>
        <v>46553</v>
      </c>
      <c r="AK227" s="111">
        <f t="shared" si="216"/>
        <v>46583</v>
      </c>
      <c r="AL227" s="111"/>
      <c r="AM227" s="109">
        <f t="shared" si="217"/>
        <v>22</v>
      </c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22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3"/>
      <c r="DF227" s="1"/>
      <c r="DG227" s="1"/>
      <c r="DH227" s="1"/>
      <c r="DI227" s="1"/>
      <c r="DJ227" s="1"/>
      <c r="DK227" s="1"/>
      <c r="DL227" s="1"/>
      <c r="DM227" s="1"/>
      <c r="DN227" s="1"/>
      <c r="DO227" s="4"/>
      <c r="DQ227" s="33"/>
      <c r="DR227" s="17"/>
    </row>
    <row r="228" spans="1:122" ht="12.75" x14ac:dyDescent="0.2">
      <c r="A228" s="89">
        <f t="shared" si="227"/>
        <v>44997</v>
      </c>
      <c r="B228" s="105">
        <f t="shared" si="219"/>
        <v>1028.1342879599999</v>
      </c>
      <c r="C228" s="90">
        <f t="shared" si="228"/>
        <v>991.83887852999999</v>
      </c>
      <c r="D228" s="91">
        <f t="shared" si="229"/>
        <v>6508.4</v>
      </c>
      <c r="E228" s="92">
        <f t="shared" si="208"/>
        <v>6563.07</v>
      </c>
      <c r="F228" s="93">
        <f t="shared" si="230"/>
        <v>44973</v>
      </c>
      <c r="G228" s="94">
        <f t="shared" si="220"/>
        <v>8.3999139573474046E-3</v>
      </c>
      <c r="H228" s="95">
        <f t="shared" si="211"/>
        <v>45000</v>
      </c>
      <c r="I228" s="95">
        <f t="shared" si="221"/>
        <v>45000</v>
      </c>
      <c r="J228" s="96">
        <f t="shared" si="212"/>
        <v>18</v>
      </c>
      <c r="K228" s="96">
        <f t="shared" si="213"/>
        <v>16</v>
      </c>
      <c r="L228" s="8">
        <f t="shared" si="231"/>
        <v>1.00746311</v>
      </c>
      <c r="M228" s="97">
        <f t="shared" si="210"/>
        <v>1.00529958</v>
      </c>
      <c r="N228" s="97">
        <f t="shared" si="200"/>
        <v>1.0216722910485665</v>
      </c>
      <c r="O228" s="90">
        <f t="shared" si="209"/>
        <v>1.0292971399999999</v>
      </c>
      <c r="P228" s="90">
        <f t="shared" si="222"/>
        <v>1020.89692101</v>
      </c>
      <c r="Q228" s="98">
        <f t="shared" si="236"/>
        <v>0</v>
      </c>
      <c r="R228" s="7">
        <f t="shared" si="232"/>
        <v>0</v>
      </c>
      <c r="S228" s="90">
        <f t="shared" si="223"/>
        <v>0</v>
      </c>
      <c r="T228" s="99">
        <f t="shared" si="233"/>
        <v>0.117687</v>
      </c>
      <c r="U228" s="98">
        <f t="shared" si="207"/>
        <v>16</v>
      </c>
      <c r="V228" s="98">
        <v>252</v>
      </c>
      <c r="W228" s="97">
        <f t="shared" si="224"/>
        <v>1.007089224</v>
      </c>
      <c r="X228" s="90">
        <f t="shared" si="225"/>
        <v>7.2373669500000002</v>
      </c>
      <c r="Y228" s="90">
        <f t="shared" si="226"/>
        <v>0</v>
      </c>
      <c r="Z228" s="100" t="str">
        <f t="shared" si="234"/>
        <v>A+J=</v>
      </c>
      <c r="AA228" s="95">
        <f t="shared" si="235"/>
        <v>45000</v>
      </c>
      <c r="AB228" s="4"/>
      <c r="AC228" s="1"/>
      <c r="AD228" s="119">
        <f>[2]Plan1!$A301</f>
        <v>45976</v>
      </c>
      <c r="AE228" s="120" t="str">
        <f>[2]Plan1!$C301</f>
        <v>Proclamação da República</v>
      </c>
      <c r="AG228" s="109">
        <f t="shared" si="206"/>
        <v>59</v>
      </c>
      <c r="AH228" s="111">
        <f t="shared" si="218"/>
        <v>46583</v>
      </c>
      <c r="AI228" s="111">
        <f t="shared" si="214"/>
        <v>46582</v>
      </c>
      <c r="AJ228" s="111">
        <f t="shared" si="215"/>
        <v>46583</v>
      </c>
      <c r="AK228" s="111">
        <f t="shared" si="216"/>
        <v>46615</v>
      </c>
      <c r="AL228" s="111"/>
      <c r="AM228" s="109">
        <f t="shared" si="217"/>
        <v>22</v>
      </c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22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3"/>
      <c r="DF228" s="1"/>
      <c r="DG228" s="1"/>
      <c r="DH228" s="1"/>
      <c r="DI228" s="1"/>
      <c r="DJ228" s="1"/>
      <c r="DK228" s="1"/>
      <c r="DL228" s="1"/>
      <c r="DM228" s="1"/>
      <c r="DN228" s="1"/>
      <c r="DO228" s="4"/>
      <c r="DQ228" s="33"/>
      <c r="DR228" s="17"/>
    </row>
    <row r="229" spans="1:122" ht="12.75" x14ac:dyDescent="0.2">
      <c r="A229" s="89">
        <f t="shared" si="227"/>
        <v>44998</v>
      </c>
      <c r="B229" s="105">
        <f t="shared" si="219"/>
        <v>1028.1342879599999</v>
      </c>
      <c r="C229" s="90">
        <f t="shared" si="228"/>
        <v>991.83887852999999</v>
      </c>
      <c r="D229" s="91">
        <f t="shared" si="229"/>
        <v>6508.4</v>
      </c>
      <c r="E229" s="92">
        <f t="shared" si="208"/>
        <v>6563.07</v>
      </c>
      <c r="F229" s="93">
        <f t="shared" si="230"/>
        <v>44973</v>
      </c>
      <c r="G229" s="94">
        <f t="shared" si="220"/>
        <v>8.3999139573474046E-3</v>
      </c>
      <c r="H229" s="95">
        <f t="shared" si="211"/>
        <v>45000</v>
      </c>
      <c r="I229" s="95">
        <f t="shared" si="221"/>
        <v>45000</v>
      </c>
      <c r="J229" s="96">
        <f t="shared" si="212"/>
        <v>18</v>
      </c>
      <c r="K229" s="96">
        <f t="shared" si="213"/>
        <v>16</v>
      </c>
      <c r="L229" s="8">
        <f t="shared" si="231"/>
        <v>1.00746311</v>
      </c>
      <c r="M229" s="97">
        <f t="shared" si="210"/>
        <v>1.00529958</v>
      </c>
      <c r="N229" s="97">
        <f t="shared" si="200"/>
        <v>1.0216722910485665</v>
      </c>
      <c r="O229" s="90">
        <f t="shared" si="209"/>
        <v>1.0292971399999999</v>
      </c>
      <c r="P229" s="90">
        <f t="shared" si="222"/>
        <v>1020.89692101</v>
      </c>
      <c r="Q229" s="98">
        <f t="shared" si="236"/>
        <v>0</v>
      </c>
      <c r="R229" s="7">
        <f t="shared" si="232"/>
        <v>0</v>
      </c>
      <c r="S229" s="90">
        <f t="shared" si="223"/>
        <v>0</v>
      </c>
      <c r="T229" s="99">
        <f t="shared" si="233"/>
        <v>0.117687</v>
      </c>
      <c r="U229" s="98">
        <f t="shared" si="207"/>
        <v>16</v>
      </c>
      <c r="V229" s="98">
        <v>252</v>
      </c>
      <c r="W229" s="97">
        <f t="shared" si="224"/>
        <v>1.007089224</v>
      </c>
      <c r="X229" s="90">
        <f t="shared" si="225"/>
        <v>7.2373669500000002</v>
      </c>
      <c r="Y229" s="90">
        <f t="shared" si="226"/>
        <v>0</v>
      </c>
      <c r="Z229" s="100" t="str">
        <f t="shared" si="234"/>
        <v>A+J=</v>
      </c>
      <c r="AA229" s="95">
        <f t="shared" si="235"/>
        <v>45000</v>
      </c>
      <c r="AB229" s="4"/>
      <c r="AC229" s="1"/>
      <c r="AD229" s="119">
        <f>[2]Plan1!$A302</f>
        <v>45981</v>
      </c>
      <c r="AE229" s="120" t="str">
        <f>[2]Plan1!$C302</f>
        <v>Dia Nacional de Zumbi e da Consciência Negra</v>
      </c>
      <c r="AG229" s="109">
        <f t="shared" si="206"/>
        <v>60</v>
      </c>
      <c r="AH229" s="111">
        <f t="shared" si="218"/>
        <v>46614</v>
      </c>
      <c r="AI229" s="111">
        <f t="shared" si="214"/>
        <v>46612</v>
      </c>
      <c r="AJ229" s="111">
        <f t="shared" si="215"/>
        <v>46615</v>
      </c>
      <c r="AK229" s="111">
        <f t="shared" si="216"/>
        <v>46645</v>
      </c>
      <c r="AL229" s="111"/>
      <c r="AM229" s="109">
        <f t="shared" si="217"/>
        <v>21</v>
      </c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22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3"/>
      <c r="DF229" s="1"/>
      <c r="DG229" s="1"/>
      <c r="DH229" s="1"/>
      <c r="DI229" s="1"/>
      <c r="DJ229" s="1"/>
      <c r="DK229" s="1"/>
      <c r="DL229" s="1"/>
      <c r="DM229" s="1"/>
      <c r="DN229" s="1"/>
      <c r="DO229" s="4"/>
      <c r="DQ229" s="33"/>
      <c r="DR229" s="17"/>
    </row>
    <row r="230" spans="1:122" ht="12.75" x14ac:dyDescent="0.2">
      <c r="A230" s="89">
        <f t="shared" si="227"/>
        <v>44999</v>
      </c>
      <c r="B230" s="105">
        <f t="shared" si="219"/>
        <v>1029.06643422</v>
      </c>
      <c r="C230" s="90">
        <f t="shared" si="228"/>
        <v>991.83887852999999</v>
      </c>
      <c r="D230" s="91">
        <f t="shared" si="229"/>
        <v>6508.4</v>
      </c>
      <c r="E230" s="92">
        <f t="shared" si="208"/>
        <v>6563.07</v>
      </c>
      <c r="F230" s="93">
        <f t="shared" si="230"/>
        <v>44973</v>
      </c>
      <c r="G230" s="94">
        <f t="shared" si="220"/>
        <v>8.3999139573474046E-3</v>
      </c>
      <c r="H230" s="95">
        <f t="shared" si="211"/>
        <v>45000</v>
      </c>
      <c r="I230" s="95">
        <f t="shared" si="221"/>
        <v>45000</v>
      </c>
      <c r="J230" s="96">
        <f t="shared" si="212"/>
        <v>18</v>
      </c>
      <c r="K230" s="96">
        <f t="shared" si="213"/>
        <v>17</v>
      </c>
      <c r="L230" s="8">
        <f t="shared" si="231"/>
        <v>1.0079313999999999</v>
      </c>
      <c r="M230" s="97">
        <f t="shared" si="210"/>
        <v>1.00529958</v>
      </c>
      <c r="N230" s="97">
        <f t="shared" si="200"/>
        <v>1.0216722910485665</v>
      </c>
      <c r="O230" s="90">
        <f t="shared" si="209"/>
        <v>1.0297755799999999</v>
      </c>
      <c r="P230" s="90">
        <f t="shared" si="222"/>
        <v>1021.3714564000001</v>
      </c>
      <c r="Q230" s="98">
        <f t="shared" si="236"/>
        <v>0</v>
      </c>
      <c r="R230" s="7">
        <f t="shared" si="232"/>
        <v>0</v>
      </c>
      <c r="S230" s="90">
        <f t="shared" si="223"/>
        <v>0</v>
      </c>
      <c r="T230" s="99">
        <f t="shared" si="233"/>
        <v>0.117687</v>
      </c>
      <c r="U230" s="98">
        <f t="shared" si="207"/>
        <v>17</v>
      </c>
      <c r="V230" s="98">
        <v>252</v>
      </c>
      <c r="W230" s="97">
        <f t="shared" si="224"/>
        <v>1.007533966</v>
      </c>
      <c r="X230" s="90">
        <f t="shared" si="225"/>
        <v>7.6949778200000001</v>
      </c>
      <c r="Y230" s="90">
        <f t="shared" si="226"/>
        <v>0</v>
      </c>
      <c r="Z230" s="100" t="str">
        <f t="shared" si="234"/>
        <v>A+J=</v>
      </c>
      <c r="AA230" s="95">
        <f t="shared" si="235"/>
        <v>45000</v>
      </c>
      <c r="AB230" s="4"/>
      <c r="AC230" s="1"/>
      <c r="AD230" s="119">
        <f>[2]Plan1!$A303</f>
        <v>46016</v>
      </c>
      <c r="AE230" s="120" t="str">
        <f>[2]Plan1!$C303</f>
        <v>Natal</v>
      </c>
      <c r="AG230" s="109">
        <f t="shared" si="206"/>
        <v>61</v>
      </c>
      <c r="AH230" s="111">
        <f t="shared" si="218"/>
        <v>46645</v>
      </c>
      <c r="AI230" s="111">
        <f t="shared" si="214"/>
        <v>46644</v>
      </c>
      <c r="AJ230" s="111">
        <f t="shared" si="215"/>
        <v>46645</v>
      </c>
      <c r="AK230" s="111">
        <f t="shared" si="216"/>
        <v>46675</v>
      </c>
      <c r="AL230" s="111"/>
      <c r="AM230" s="109">
        <f t="shared" si="217"/>
        <v>21</v>
      </c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22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3"/>
      <c r="DF230" s="1"/>
      <c r="DG230" s="1"/>
      <c r="DH230" s="1"/>
      <c r="DI230" s="1"/>
      <c r="DJ230" s="1"/>
      <c r="DK230" s="1"/>
      <c r="DL230" s="1"/>
      <c r="DM230" s="1"/>
      <c r="DN230" s="1"/>
      <c r="DO230" s="4"/>
      <c r="DQ230" s="33"/>
      <c r="DR230" s="17"/>
    </row>
    <row r="231" spans="1:122" ht="12.75" x14ac:dyDescent="0.2">
      <c r="A231" s="89">
        <f t="shared" si="227"/>
        <v>45000</v>
      </c>
      <c r="B231" s="105">
        <f t="shared" si="219"/>
        <v>1029.9994228099999</v>
      </c>
      <c r="C231" s="90">
        <f t="shared" si="228"/>
        <v>991.83887852999999</v>
      </c>
      <c r="D231" s="91">
        <f t="shared" si="229"/>
        <v>6508.4</v>
      </c>
      <c r="E231" s="92">
        <f t="shared" si="208"/>
        <v>6563.07</v>
      </c>
      <c r="F231" s="93">
        <f t="shared" si="230"/>
        <v>44973</v>
      </c>
      <c r="G231" s="94">
        <f t="shared" si="220"/>
        <v>8.3999139573474046E-3</v>
      </c>
      <c r="H231" s="95">
        <f t="shared" si="211"/>
        <v>45033</v>
      </c>
      <c r="I231" s="95">
        <f t="shared" si="221"/>
        <v>45000</v>
      </c>
      <c r="J231" s="96">
        <f t="shared" si="212"/>
        <v>18</v>
      </c>
      <c r="K231" s="96">
        <f t="shared" si="213"/>
        <v>18</v>
      </c>
      <c r="L231" s="8">
        <f t="shared" si="231"/>
        <v>1.0083999100000001</v>
      </c>
      <c r="M231" s="97">
        <f t="shared" si="210"/>
        <v>1.00529958</v>
      </c>
      <c r="N231" s="97">
        <f t="shared" si="200"/>
        <v>1.0216722910485665</v>
      </c>
      <c r="O231" s="90">
        <f t="shared" si="209"/>
        <v>1.0302542400000001</v>
      </c>
      <c r="P231" s="90">
        <f t="shared" si="222"/>
        <v>1021.84621</v>
      </c>
      <c r="Q231" s="98">
        <f t="shared" si="236"/>
        <v>7</v>
      </c>
      <c r="R231" s="7">
        <f t="shared" si="232"/>
        <v>1.2019999999999999E-3</v>
      </c>
      <c r="S231" s="90">
        <f t="shared" si="223"/>
        <v>1.22825914</v>
      </c>
      <c r="T231" s="99">
        <f t="shared" si="233"/>
        <v>0.117687</v>
      </c>
      <c r="U231" s="98">
        <f t="shared" si="207"/>
        <v>18</v>
      </c>
      <c r="V231" s="98">
        <v>252</v>
      </c>
      <c r="W231" s="97">
        <f t="shared" si="224"/>
        <v>1.007978904</v>
      </c>
      <c r="X231" s="90">
        <f t="shared" si="225"/>
        <v>8.1532128099999994</v>
      </c>
      <c r="Y231" s="90">
        <f t="shared" si="226"/>
        <v>9.3814719499999999</v>
      </c>
      <c r="Z231" s="100" t="str">
        <f t="shared" si="234"/>
        <v>A+J=</v>
      </c>
      <c r="AA231" s="95">
        <f t="shared" si="235"/>
        <v>45000</v>
      </c>
      <c r="AB231" s="4"/>
      <c r="AC231" s="1"/>
      <c r="AD231" s="119">
        <f>[2]Plan1!$A304</f>
        <v>46023</v>
      </c>
      <c r="AE231" s="120" t="str">
        <f>[2]Plan1!$C304</f>
        <v>Confraternização Universal</v>
      </c>
      <c r="AG231" s="109">
        <f t="shared" si="206"/>
        <v>62</v>
      </c>
      <c r="AH231" s="111">
        <f t="shared" si="218"/>
        <v>46675</v>
      </c>
      <c r="AI231" s="111">
        <f t="shared" si="214"/>
        <v>46674</v>
      </c>
      <c r="AJ231" s="111">
        <f t="shared" si="215"/>
        <v>46675</v>
      </c>
      <c r="AK231" s="111">
        <f t="shared" si="216"/>
        <v>46707</v>
      </c>
      <c r="AL231" s="111"/>
      <c r="AM231" s="109">
        <f t="shared" si="217"/>
        <v>20</v>
      </c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22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3"/>
      <c r="DF231" s="1"/>
      <c r="DG231" s="1"/>
      <c r="DH231" s="1"/>
      <c r="DI231" s="1"/>
      <c r="DJ231" s="1"/>
      <c r="DK231" s="1"/>
      <c r="DL231" s="1"/>
      <c r="DM231" s="1"/>
      <c r="DN231" s="1"/>
      <c r="DO231" s="4"/>
      <c r="DQ231" s="33"/>
      <c r="DR231" s="17"/>
    </row>
    <row r="232" spans="1:122" ht="12.75" x14ac:dyDescent="0.2">
      <c r="A232" s="89">
        <f t="shared" si="227"/>
        <v>45001</v>
      </c>
      <c r="B232" s="105">
        <f t="shared" si="219"/>
        <v>1021.3970924299999</v>
      </c>
      <c r="C232" s="90">
        <f t="shared" si="228"/>
        <v>990.64668819999997</v>
      </c>
      <c r="D232" s="91">
        <f t="shared" si="229"/>
        <v>6563.07</v>
      </c>
      <c r="E232" s="92">
        <f t="shared" si="208"/>
        <v>6609.67</v>
      </c>
      <c r="F232" s="93">
        <f t="shared" si="230"/>
        <v>45001</v>
      </c>
      <c r="G232" s="94">
        <f t="shared" si="220"/>
        <v>7.1003356660832573E-3</v>
      </c>
      <c r="H232" s="95">
        <f t="shared" si="211"/>
        <v>45033</v>
      </c>
      <c r="I232" s="95">
        <f t="shared" si="221"/>
        <v>45033</v>
      </c>
      <c r="J232" s="96">
        <f t="shared" si="212"/>
        <v>22</v>
      </c>
      <c r="K232" s="96">
        <f t="shared" si="213"/>
        <v>1</v>
      </c>
      <c r="L232" s="8">
        <f t="shared" si="231"/>
        <v>1.0003216500000001</v>
      </c>
      <c r="M232" s="97">
        <f t="shared" si="210"/>
        <v>1.0083999100000001</v>
      </c>
      <c r="N232" s="97">
        <f t="shared" ref="N232:N295" si="237">IF(I232&gt;I231,N231*M232,N231)</f>
        <v>1.0302542463428683</v>
      </c>
      <c r="O232" s="90">
        <f t="shared" si="209"/>
        <v>1.0305856200000001</v>
      </c>
      <c r="P232" s="90">
        <f t="shared" si="222"/>
        <v>1020.9462313499999</v>
      </c>
      <c r="Q232" s="98">
        <f t="shared" si="236"/>
        <v>0</v>
      </c>
      <c r="R232" s="7">
        <f t="shared" si="232"/>
        <v>0</v>
      </c>
      <c r="S232" s="90">
        <f t="shared" si="223"/>
        <v>0</v>
      </c>
      <c r="T232" s="99">
        <f t="shared" si="233"/>
        <v>0.117687</v>
      </c>
      <c r="U232" s="98">
        <f t="shared" si="207"/>
        <v>1</v>
      </c>
      <c r="V232" s="98">
        <v>252</v>
      </c>
      <c r="W232" s="97">
        <f t="shared" si="224"/>
        <v>1.0004416110000001</v>
      </c>
      <c r="X232" s="90">
        <f t="shared" si="225"/>
        <v>0.45086108000000003</v>
      </c>
      <c r="Y232" s="90">
        <f t="shared" si="226"/>
        <v>0</v>
      </c>
      <c r="Z232" s="100" t="str">
        <f t="shared" si="234"/>
        <v>A+J=</v>
      </c>
      <c r="AA232" s="95">
        <f t="shared" si="235"/>
        <v>45033</v>
      </c>
      <c r="AB232" s="4"/>
      <c r="AC232" s="1"/>
      <c r="AD232" s="119">
        <f>[2]Plan1!$A305</f>
        <v>46069</v>
      </c>
      <c r="AE232" s="120" t="str">
        <f>[2]Plan1!$C305</f>
        <v>Carnaval</v>
      </c>
      <c r="AG232" s="109">
        <f t="shared" si="206"/>
        <v>63</v>
      </c>
      <c r="AH232" s="111">
        <f t="shared" si="218"/>
        <v>46706</v>
      </c>
      <c r="AI232" s="111">
        <f t="shared" si="214"/>
        <v>46703</v>
      </c>
      <c r="AJ232" s="111">
        <f t="shared" si="215"/>
        <v>46707</v>
      </c>
      <c r="AK232" s="111">
        <f t="shared" si="216"/>
        <v>46736</v>
      </c>
      <c r="AL232" s="111"/>
      <c r="AM232" s="109">
        <f t="shared" si="217"/>
        <v>21</v>
      </c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22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3"/>
      <c r="DF232" s="1"/>
      <c r="DG232" s="1"/>
      <c r="DH232" s="1"/>
      <c r="DI232" s="1"/>
      <c r="DJ232" s="1"/>
      <c r="DK232" s="1"/>
      <c r="DL232" s="1"/>
      <c r="DM232" s="1"/>
      <c r="DN232" s="1"/>
      <c r="DO232" s="4"/>
      <c r="DQ232" s="33"/>
      <c r="DR232" s="17"/>
    </row>
    <row r="233" spans="1:122" ht="12.75" x14ac:dyDescent="0.2">
      <c r="A233" s="89">
        <f t="shared" si="227"/>
        <v>45002</v>
      </c>
      <c r="B233" s="105">
        <f t="shared" si="219"/>
        <v>1022.1768421</v>
      </c>
      <c r="C233" s="90">
        <f t="shared" si="228"/>
        <v>990.64668819999997</v>
      </c>
      <c r="D233" s="91">
        <f t="shared" si="229"/>
        <v>6563.07</v>
      </c>
      <c r="E233" s="92">
        <f t="shared" si="208"/>
        <v>6609.67</v>
      </c>
      <c r="F233" s="93">
        <f t="shared" si="230"/>
        <v>45001</v>
      </c>
      <c r="G233" s="94">
        <f t="shared" si="220"/>
        <v>7.1003356660832573E-3</v>
      </c>
      <c r="H233" s="95">
        <f t="shared" si="211"/>
        <v>45033</v>
      </c>
      <c r="I233" s="95">
        <f t="shared" si="221"/>
        <v>45033</v>
      </c>
      <c r="J233" s="96">
        <f t="shared" si="212"/>
        <v>22</v>
      </c>
      <c r="K233" s="96">
        <f t="shared" si="213"/>
        <v>2</v>
      </c>
      <c r="L233" s="8">
        <f t="shared" si="231"/>
        <v>1.0006434099999999</v>
      </c>
      <c r="M233" s="97">
        <f t="shared" si="210"/>
        <v>1.0083999100000001</v>
      </c>
      <c r="N233" s="97">
        <f t="shared" si="237"/>
        <v>1.0302542463428683</v>
      </c>
      <c r="O233" s="90">
        <f t="shared" si="209"/>
        <v>1.03091712</v>
      </c>
      <c r="P233" s="90">
        <f t="shared" si="222"/>
        <v>1021.27463073</v>
      </c>
      <c r="Q233" s="98">
        <f t="shared" si="236"/>
        <v>0</v>
      </c>
      <c r="R233" s="7">
        <f t="shared" si="232"/>
        <v>0</v>
      </c>
      <c r="S233" s="90">
        <f t="shared" si="223"/>
        <v>0</v>
      </c>
      <c r="T233" s="99">
        <f t="shared" si="233"/>
        <v>0.117687</v>
      </c>
      <c r="U233" s="98">
        <f t="shared" si="207"/>
        <v>2</v>
      </c>
      <c r="V233" s="98">
        <v>252</v>
      </c>
      <c r="W233" s="97">
        <f t="shared" si="224"/>
        <v>1.0008834170000001</v>
      </c>
      <c r="X233" s="90">
        <f t="shared" si="225"/>
        <v>0.90221136999999996</v>
      </c>
      <c r="Y233" s="90">
        <f t="shared" si="226"/>
        <v>0</v>
      </c>
      <c r="Z233" s="100" t="str">
        <f t="shared" si="234"/>
        <v>A+J=</v>
      </c>
      <c r="AA233" s="95">
        <f t="shared" si="235"/>
        <v>45033</v>
      </c>
      <c r="AB233" s="4"/>
      <c r="AC233" s="1"/>
      <c r="AD233" s="119">
        <f>[2]Plan1!$A306</f>
        <v>46070</v>
      </c>
      <c r="AE233" s="120" t="str">
        <f>[2]Plan1!$C306</f>
        <v>Carnaval</v>
      </c>
      <c r="AG233" s="109">
        <f t="shared" si="206"/>
        <v>64</v>
      </c>
      <c r="AH233" s="111">
        <f t="shared" si="218"/>
        <v>46736</v>
      </c>
      <c r="AI233" s="111">
        <f t="shared" ref="AI233:AI264" si="238">WORKDAY(AH233,-1,AD$169:AD$511)</f>
        <v>46735</v>
      </c>
      <c r="AJ233" s="111">
        <f t="shared" ref="AJ233:AJ264" si="239">WORKDAY(AI233,1,AD$169:AD$511)</f>
        <v>46736</v>
      </c>
      <c r="AK233" s="111">
        <f t="shared" ref="AK233:AK264" si="240">AJ234</f>
        <v>46769</v>
      </c>
      <c r="AL233" s="111"/>
      <c r="AM233" s="109">
        <f t="shared" ref="AM233:AM264" si="241">NETWORKDAYS(AJ233,AJ234,$AD$169:$AD$511)-1</f>
        <v>23</v>
      </c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22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3"/>
      <c r="DF233" s="1"/>
      <c r="DG233" s="1"/>
      <c r="DH233" s="1"/>
      <c r="DI233" s="1"/>
      <c r="DJ233" s="1"/>
      <c r="DK233" s="1"/>
      <c r="DL233" s="1"/>
      <c r="DM233" s="1"/>
      <c r="DN233" s="1"/>
      <c r="DO233" s="4"/>
    </row>
    <row r="234" spans="1:122" ht="12.75" x14ac:dyDescent="0.2">
      <c r="A234" s="89">
        <f t="shared" si="227"/>
        <v>45003</v>
      </c>
      <c r="B234" s="105">
        <f t="shared" si="219"/>
        <v>1022.95717043</v>
      </c>
      <c r="C234" s="90">
        <f t="shared" si="228"/>
        <v>990.64668819999997</v>
      </c>
      <c r="D234" s="91">
        <f t="shared" si="229"/>
        <v>6563.07</v>
      </c>
      <c r="E234" s="92">
        <f t="shared" si="208"/>
        <v>6609.67</v>
      </c>
      <c r="F234" s="93">
        <f t="shared" si="230"/>
        <v>45001</v>
      </c>
      <c r="G234" s="94">
        <f t="shared" si="220"/>
        <v>7.1003356660832573E-3</v>
      </c>
      <c r="H234" s="95">
        <f t="shared" si="211"/>
        <v>45033</v>
      </c>
      <c r="I234" s="95">
        <f t="shared" si="221"/>
        <v>45033</v>
      </c>
      <c r="J234" s="96">
        <f t="shared" si="212"/>
        <v>22</v>
      </c>
      <c r="K234" s="96">
        <f t="shared" si="213"/>
        <v>3</v>
      </c>
      <c r="L234" s="8">
        <f t="shared" si="231"/>
        <v>1.00096527</v>
      </c>
      <c r="M234" s="97">
        <f t="shared" si="210"/>
        <v>1.0083999100000001</v>
      </c>
      <c r="N234" s="97">
        <f t="shared" si="237"/>
        <v>1.0302542463428683</v>
      </c>
      <c r="O234" s="90">
        <f t="shared" si="209"/>
        <v>1.0312487100000001</v>
      </c>
      <c r="P234" s="90">
        <f t="shared" si="222"/>
        <v>1021.60311927</v>
      </c>
      <c r="Q234" s="98">
        <f t="shared" si="236"/>
        <v>0</v>
      </c>
      <c r="R234" s="7">
        <f t="shared" si="232"/>
        <v>0</v>
      </c>
      <c r="S234" s="90">
        <f t="shared" si="223"/>
        <v>0</v>
      </c>
      <c r="T234" s="99">
        <f t="shared" si="233"/>
        <v>0.117687</v>
      </c>
      <c r="U234" s="98">
        <f t="shared" si="207"/>
        <v>3</v>
      </c>
      <c r="V234" s="98">
        <v>252</v>
      </c>
      <c r="W234" s="97">
        <f t="shared" si="224"/>
        <v>1.001325418</v>
      </c>
      <c r="X234" s="90">
        <f>TRUNC((P234*(W234-1)),8)</f>
        <v>1.35405116</v>
      </c>
      <c r="Y234" s="90">
        <f t="shared" si="226"/>
        <v>0</v>
      </c>
      <c r="Z234" s="100" t="str">
        <f t="shared" si="234"/>
        <v>A+J=</v>
      </c>
      <c r="AA234" s="95">
        <f t="shared" si="235"/>
        <v>45033</v>
      </c>
      <c r="AB234" s="4"/>
      <c r="AC234" s="1"/>
      <c r="AD234" s="119">
        <f>[2]Plan1!$A307</f>
        <v>46115</v>
      </c>
      <c r="AE234" s="120" t="str">
        <f>[2]Plan1!$C307</f>
        <v>Paixão de Cristo</v>
      </c>
      <c r="AG234" s="109">
        <f t="shared" si="206"/>
        <v>65</v>
      </c>
      <c r="AH234" s="111">
        <f t="shared" si="218"/>
        <v>46767</v>
      </c>
      <c r="AI234" s="111">
        <f t="shared" si="238"/>
        <v>46766</v>
      </c>
      <c r="AJ234" s="111">
        <f t="shared" si="239"/>
        <v>46769</v>
      </c>
      <c r="AK234" s="111">
        <f t="shared" si="240"/>
        <v>46798</v>
      </c>
      <c r="AL234" s="111"/>
      <c r="AM234" s="109">
        <f t="shared" si="241"/>
        <v>21</v>
      </c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22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3"/>
      <c r="DF234" s="1"/>
      <c r="DG234" s="1"/>
      <c r="DH234" s="1"/>
      <c r="DI234" s="1"/>
      <c r="DJ234" s="1"/>
      <c r="DK234" s="1"/>
      <c r="DL234" s="1"/>
      <c r="DM234" s="1"/>
      <c r="DN234" s="1"/>
      <c r="DO234" s="4"/>
    </row>
    <row r="235" spans="1:122" ht="12.75" x14ac:dyDescent="0.2">
      <c r="A235" s="89">
        <f t="shared" si="227"/>
        <v>45004</v>
      </c>
      <c r="B235" s="105">
        <f t="shared" si="219"/>
        <v>1022.95717043</v>
      </c>
      <c r="C235" s="90">
        <f t="shared" si="228"/>
        <v>990.64668819999997</v>
      </c>
      <c r="D235" s="91">
        <f t="shared" si="229"/>
        <v>6563.07</v>
      </c>
      <c r="E235" s="92">
        <f t="shared" si="208"/>
        <v>6609.67</v>
      </c>
      <c r="F235" s="93">
        <f t="shared" si="230"/>
        <v>45001</v>
      </c>
      <c r="G235" s="94">
        <f t="shared" si="220"/>
        <v>7.1003356660832573E-3</v>
      </c>
      <c r="H235" s="95">
        <f t="shared" si="211"/>
        <v>45033</v>
      </c>
      <c r="I235" s="95">
        <f t="shared" si="221"/>
        <v>45033</v>
      </c>
      <c r="J235" s="96">
        <f t="shared" si="212"/>
        <v>22</v>
      </c>
      <c r="K235" s="96">
        <f t="shared" si="213"/>
        <v>3</v>
      </c>
      <c r="L235" s="8">
        <f t="shared" si="231"/>
        <v>1.00096527</v>
      </c>
      <c r="M235" s="97">
        <f t="shared" si="210"/>
        <v>1.0083999100000001</v>
      </c>
      <c r="N235" s="97">
        <f t="shared" si="237"/>
        <v>1.0302542463428683</v>
      </c>
      <c r="O235" s="90">
        <f t="shared" si="209"/>
        <v>1.0312487100000001</v>
      </c>
      <c r="P235" s="90">
        <f t="shared" si="222"/>
        <v>1021.60311927</v>
      </c>
      <c r="Q235" s="98">
        <f t="shared" si="236"/>
        <v>0</v>
      </c>
      <c r="R235" s="7">
        <f t="shared" si="232"/>
        <v>0</v>
      </c>
      <c r="S235" s="90">
        <f t="shared" si="223"/>
        <v>0</v>
      </c>
      <c r="T235" s="99">
        <f t="shared" si="233"/>
        <v>0.117687</v>
      </c>
      <c r="U235" s="98">
        <f t="shared" si="207"/>
        <v>3</v>
      </c>
      <c r="V235" s="98">
        <v>252</v>
      </c>
      <c r="W235" s="97">
        <f t="shared" si="224"/>
        <v>1.001325418</v>
      </c>
      <c r="X235" s="90">
        <f t="shared" si="225"/>
        <v>1.35405116</v>
      </c>
      <c r="Y235" s="90">
        <f t="shared" si="226"/>
        <v>0</v>
      </c>
      <c r="Z235" s="100" t="str">
        <f t="shared" si="234"/>
        <v>A+J=</v>
      </c>
      <c r="AA235" s="95">
        <f t="shared" si="235"/>
        <v>45033</v>
      </c>
      <c r="AB235" s="4"/>
      <c r="AC235" s="1"/>
      <c r="AD235" s="119">
        <f>[2]Plan1!$A308</f>
        <v>46133</v>
      </c>
      <c r="AE235" s="120" t="str">
        <f>[2]Plan1!$C308</f>
        <v>Tiradentes</v>
      </c>
      <c r="AG235" s="109">
        <f t="shared" si="206"/>
        <v>66</v>
      </c>
      <c r="AH235" s="111">
        <f t="shared" ref="AH235:AH266" si="242">EDATE(AH234,1)</f>
        <v>46798</v>
      </c>
      <c r="AI235" s="111">
        <f t="shared" si="238"/>
        <v>46797</v>
      </c>
      <c r="AJ235" s="111">
        <f t="shared" si="239"/>
        <v>46798</v>
      </c>
      <c r="AK235" s="111">
        <f t="shared" si="240"/>
        <v>46827</v>
      </c>
      <c r="AL235" s="111"/>
      <c r="AM235" s="109">
        <f t="shared" si="241"/>
        <v>19</v>
      </c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22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3"/>
      <c r="DF235" s="1"/>
      <c r="DG235" s="1"/>
      <c r="DH235" s="1"/>
      <c r="DI235" s="1"/>
      <c r="DJ235" s="1"/>
      <c r="DK235" s="1"/>
      <c r="DL235" s="1"/>
      <c r="DM235" s="1"/>
      <c r="DN235" s="1"/>
      <c r="DO235" s="4"/>
    </row>
    <row r="236" spans="1:122" ht="12.75" x14ac:dyDescent="0.2">
      <c r="A236" s="89">
        <f t="shared" si="227"/>
        <v>45005</v>
      </c>
      <c r="B236" s="105">
        <f t="shared" si="219"/>
        <v>1022.95717043</v>
      </c>
      <c r="C236" s="90">
        <f t="shared" si="228"/>
        <v>990.64668819999997</v>
      </c>
      <c r="D236" s="91">
        <f t="shared" si="229"/>
        <v>6563.07</v>
      </c>
      <c r="E236" s="92">
        <f t="shared" si="208"/>
        <v>6609.67</v>
      </c>
      <c r="F236" s="93">
        <f t="shared" si="230"/>
        <v>45001</v>
      </c>
      <c r="G236" s="94">
        <f t="shared" si="220"/>
        <v>7.1003356660832573E-3</v>
      </c>
      <c r="H236" s="95">
        <f t="shared" si="211"/>
        <v>45033</v>
      </c>
      <c r="I236" s="95">
        <f t="shared" si="221"/>
        <v>45033</v>
      </c>
      <c r="J236" s="96">
        <f t="shared" si="212"/>
        <v>22</v>
      </c>
      <c r="K236" s="96">
        <f t="shared" si="213"/>
        <v>3</v>
      </c>
      <c r="L236" s="8">
        <f t="shared" si="231"/>
        <v>1.00096527</v>
      </c>
      <c r="M236" s="97">
        <f t="shared" si="210"/>
        <v>1.0083999100000001</v>
      </c>
      <c r="N236" s="97">
        <f t="shared" si="237"/>
        <v>1.0302542463428683</v>
      </c>
      <c r="O236" s="90">
        <f t="shared" si="209"/>
        <v>1.0312487100000001</v>
      </c>
      <c r="P236" s="90">
        <f t="shared" si="222"/>
        <v>1021.60311927</v>
      </c>
      <c r="Q236" s="98">
        <f t="shared" si="236"/>
        <v>0</v>
      </c>
      <c r="R236" s="7">
        <f t="shared" si="232"/>
        <v>0</v>
      </c>
      <c r="S236" s="90">
        <f t="shared" si="223"/>
        <v>0</v>
      </c>
      <c r="T236" s="99">
        <f t="shared" si="233"/>
        <v>0.117687</v>
      </c>
      <c r="U236" s="98">
        <f t="shared" si="207"/>
        <v>3</v>
      </c>
      <c r="V236" s="98">
        <v>252</v>
      </c>
      <c r="W236" s="97">
        <f t="shared" si="224"/>
        <v>1.001325418</v>
      </c>
      <c r="X236" s="90">
        <f t="shared" si="225"/>
        <v>1.35405116</v>
      </c>
      <c r="Y236" s="90">
        <f t="shared" si="226"/>
        <v>0</v>
      </c>
      <c r="Z236" s="100" t="str">
        <f t="shared" si="234"/>
        <v>A+J=</v>
      </c>
      <c r="AA236" s="95">
        <f t="shared" si="235"/>
        <v>45033</v>
      </c>
      <c r="AB236" s="4"/>
      <c r="AC236" s="1"/>
      <c r="AD236" s="119">
        <f>[2]Plan1!$A309</f>
        <v>46143</v>
      </c>
      <c r="AE236" s="120" t="str">
        <f>[2]Plan1!$C309</f>
        <v>Dia do Trabalho</v>
      </c>
      <c r="AG236" s="109">
        <f t="shared" ref="AG236:AG299" si="243">AG235+1</f>
        <v>67</v>
      </c>
      <c r="AH236" s="111">
        <f t="shared" si="242"/>
        <v>46827</v>
      </c>
      <c r="AI236" s="111">
        <f t="shared" si="238"/>
        <v>46826</v>
      </c>
      <c r="AJ236" s="111">
        <f t="shared" si="239"/>
        <v>46827</v>
      </c>
      <c r="AK236" s="111">
        <f t="shared" si="240"/>
        <v>46860</v>
      </c>
      <c r="AL236" s="111"/>
      <c r="AM236" s="109">
        <f t="shared" si="241"/>
        <v>22</v>
      </c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22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3"/>
      <c r="DF236" s="1"/>
      <c r="DG236" s="1"/>
      <c r="DH236" s="1"/>
      <c r="DI236" s="1"/>
      <c r="DJ236" s="1"/>
      <c r="DK236" s="1"/>
      <c r="DL236" s="1"/>
      <c r="DM236" s="1"/>
      <c r="DN236" s="1"/>
      <c r="DO236" s="4"/>
    </row>
    <row r="237" spans="1:122" ht="12.75" x14ac:dyDescent="0.2">
      <c r="A237" s="89">
        <f t="shared" si="227"/>
        <v>45006</v>
      </c>
      <c r="B237" s="105">
        <f t="shared" si="219"/>
        <v>1023.7381075</v>
      </c>
      <c r="C237" s="90">
        <f t="shared" si="228"/>
        <v>990.64668819999997</v>
      </c>
      <c r="D237" s="91">
        <f t="shared" si="229"/>
        <v>6563.07</v>
      </c>
      <c r="E237" s="92">
        <f t="shared" si="208"/>
        <v>6609.67</v>
      </c>
      <c r="F237" s="93">
        <f t="shared" si="230"/>
        <v>45001</v>
      </c>
      <c r="G237" s="94">
        <f t="shared" si="220"/>
        <v>7.1003356660832573E-3</v>
      </c>
      <c r="H237" s="95">
        <f t="shared" si="211"/>
        <v>45033</v>
      </c>
      <c r="I237" s="95">
        <f t="shared" si="221"/>
        <v>45033</v>
      </c>
      <c r="J237" s="96">
        <f t="shared" si="212"/>
        <v>22</v>
      </c>
      <c r="K237" s="96">
        <f t="shared" si="213"/>
        <v>4</v>
      </c>
      <c r="L237" s="8">
        <f t="shared" si="231"/>
        <v>1.00128723</v>
      </c>
      <c r="M237" s="97">
        <f t="shared" si="210"/>
        <v>1.0083999100000001</v>
      </c>
      <c r="N237" s="97">
        <f t="shared" si="237"/>
        <v>1.0302542463428683</v>
      </c>
      <c r="O237" s="90">
        <f t="shared" si="209"/>
        <v>1.0315804200000001</v>
      </c>
      <c r="P237" s="90">
        <f t="shared" si="222"/>
        <v>1021.93172668</v>
      </c>
      <c r="Q237" s="98">
        <f t="shared" si="236"/>
        <v>0</v>
      </c>
      <c r="R237" s="7">
        <f t="shared" si="232"/>
        <v>0</v>
      </c>
      <c r="S237" s="90">
        <f t="shared" si="223"/>
        <v>0</v>
      </c>
      <c r="T237" s="99">
        <f t="shared" si="233"/>
        <v>0.117687</v>
      </c>
      <c r="U237" s="98">
        <f t="shared" si="207"/>
        <v>4</v>
      </c>
      <c r="V237" s="98">
        <v>252</v>
      </c>
      <c r="W237" s="97">
        <f t="shared" si="224"/>
        <v>1.001767614</v>
      </c>
      <c r="X237" s="90">
        <f t="shared" si="225"/>
        <v>1.80638082</v>
      </c>
      <c r="Y237" s="90">
        <f t="shared" si="226"/>
        <v>0</v>
      </c>
      <c r="Z237" s="100" t="str">
        <f t="shared" si="234"/>
        <v>A+J=</v>
      </c>
      <c r="AA237" s="95">
        <f t="shared" si="235"/>
        <v>45033</v>
      </c>
      <c r="AB237" s="4"/>
      <c r="AC237" s="1"/>
      <c r="AD237" s="119">
        <f>[2]Plan1!$A310</f>
        <v>46177</v>
      </c>
      <c r="AE237" s="120" t="str">
        <f>[2]Plan1!$C310</f>
        <v>Corpus Christi</v>
      </c>
      <c r="AG237" s="109">
        <f t="shared" si="243"/>
        <v>68</v>
      </c>
      <c r="AH237" s="111">
        <f t="shared" si="242"/>
        <v>46858</v>
      </c>
      <c r="AI237" s="111">
        <f t="shared" si="238"/>
        <v>46856</v>
      </c>
      <c r="AJ237" s="111">
        <f t="shared" si="239"/>
        <v>46860</v>
      </c>
      <c r="AK237" s="111">
        <f t="shared" si="240"/>
        <v>46888</v>
      </c>
      <c r="AL237" s="111"/>
      <c r="AM237" s="109">
        <f t="shared" si="241"/>
        <v>18</v>
      </c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22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3"/>
      <c r="DF237" s="1"/>
      <c r="DG237" s="1"/>
      <c r="DH237" s="1"/>
      <c r="DI237" s="1"/>
      <c r="DJ237" s="1"/>
      <c r="DK237" s="1"/>
      <c r="DL237" s="1"/>
      <c r="DM237" s="1"/>
      <c r="DN237" s="1"/>
      <c r="DO237" s="4"/>
    </row>
    <row r="238" spans="1:122" ht="12.75" x14ac:dyDescent="0.2">
      <c r="A238" s="89">
        <f t="shared" si="227"/>
        <v>45007</v>
      </c>
      <c r="B238" s="105">
        <f t="shared" si="219"/>
        <v>1024.5196338200001</v>
      </c>
      <c r="C238" s="90">
        <f t="shared" si="228"/>
        <v>990.64668819999997</v>
      </c>
      <c r="D238" s="91">
        <f t="shared" si="229"/>
        <v>6563.07</v>
      </c>
      <c r="E238" s="92">
        <f t="shared" si="208"/>
        <v>6609.67</v>
      </c>
      <c r="F238" s="93">
        <f t="shared" si="230"/>
        <v>45001</v>
      </c>
      <c r="G238" s="94">
        <f t="shared" si="220"/>
        <v>7.1003356660832573E-3</v>
      </c>
      <c r="H238" s="95">
        <f t="shared" si="211"/>
        <v>45033</v>
      </c>
      <c r="I238" s="95">
        <f t="shared" si="221"/>
        <v>45033</v>
      </c>
      <c r="J238" s="96">
        <f t="shared" si="212"/>
        <v>22</v>
      </c>
      <c r="K238" s="96">
        <f t="shared" si="213"/>
        <v>5</v>
      </c>
      <c r="L238" s="8">
        <f t="shared" si="231"/>
        <v>1.0016092999999999</v>
      </c>
      <c r="M238" s="97">
        <f t="shared" si="210"/>
        <v>1.0083999100000001</v>
      </c>
      <c r="N238" s="97">
        <f t="shared" si="237"/>
        <v>1.0302542463428683</v>
      </c>
      <c r="O238" s="90">
        <f t="shared" si="209"/>
        <v>1.0319122300000001</v>
      </c>
      <c r="P238" s="90">
        <f t="shared" si="222"/>
        <v>1022.26043316</v>
      </c>
      <c r="Q238" s="98">
        <f t="shared" si="236"/>
        <v>0</v>
      </c>
      <c r="R238" s="7">
        <f t="shared" si="232"/>
        <v>0</v>
      </c>
      <c r="S238" s="90">
        <f t="shared" si="223"/>
        <v>0</v>
      </c>
      <c r="T238" s="99">
        <f t="shared" si="233"/>
        <v>0.117687</v>
      </c>
      <c r="U238" s="98">
        <f t="shared" ref="U238:U301" si="244">IF(Q237&gt;0,1,IF(K238=K237,U237,U237+1))</f>
        <v>5</v>
      </c>
      <c r="V238" s="98">
        <v>252</v>
      </c>
      <c r="W238" s="97">
        <f t="shared" si="224"/>
        <v>1.002210005</v>
      </c>
      <c r="X238" s="90">
        <f t="shared" si="225"/>
        <v>2.2592006599999999</v>
      </c>
      <c r="Y238" s="90">
        <f t="shared" si="226"/>
        <v>0</v>
      </c>
      <c r="Z238" s="100" t="str">
        <f t="shared" si="234"/>
        <v>A+J=</v>
      </c>
      <c r="AA238" s="95">
        <f t="shared" si="235"/>
        <v>45033</v>
      </c>
      <c r="AB238" s="4"/>
      <c r="AC238" s="1"/>
      <c r="AD238" s="119">
        <f>[2]Plan1!$A311</f>
        <v>46272</v>
      </c>
      <c r="AE238" s="120" t="str">
        <f>[2]Plan1!$C311</f>
        <v>Independência do Brasil</v>
      </c>
      <c r="AG238" s="109">
        <f t="shared" si="243"/>
        <v>69</v>
      </c>
      <c r="AH238" s="111">
        <f t="shared" si="242"/>
        <v>46888</v>
      </c>
      <c r="AI238" s="111">
        <f t="shared" si="238"/>
        <v>46885</v>
      </c>
      <c r="AJ238" s="111">
        <f t="shared" si="239"/>
        <v>46888</v>
      </c>
      <c r="AK238" s="111">
        <f t="shared" si="240"/>
        <v>46920</v>
      </c>
      <c r="AL238" s="111"/>
      <c r="AM238" s="109">
        <f t="shared" si="241"/>
        <v>23</v>
      </c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22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3"/>
      <c r="DF238" s="1"/>
      <c r="DG238" s="1"/>
      <c r="DH238" s="1"/>
      <c r="DI238" s="1"/>
      <c r="DJ238" s="1"/>
      <c r="DK238" s="1"/>
      <c r="DL238" s="1"/>
      <c r="DM238" s="1"/>
      <c r="DN238" s="1"/>
      <c r="DO238" s="4"/>
    </row>
    <row r="239" spans="1:122" ht="12.75" x14ac:dyDescent="0.2">
      <c r="A239" s="89">
        <f t="shared" si="227"/>
        <v>45008</v>
      </c>
      <c r="B239" s="105">
        <f t="shared" si="219"/>
        <v>1025.30176067</v>
      </c>
      <c r="C239" s="90">
        <f t="shared" si="228"/>
        <v>990.64668819999997</v>
      </c>
      <c r="D239" s="91">
        <f t="shared" si="229"/>
        <v>6563.07</v>
      </c>
      <c r="E239" s="92">
        <f t="shared" si="208"/>
        <v>6609.67</v>
      </c>
      <c r="F239" s="93">
        <f t="shared" si="230"/>
        <v>45001</v>
      </c>
      <c r="G239" s="94">
        <f t="shared" si="220"/>
        <v>7.1003356660832573E-3</v>
      </c>
      <c r="H239" s="95">
        <f t="shared" si="211"/>
        <v>45033</v>
      </c>
      <c r="I239" s="95">
        <f t="shared" si="221"/>
        <v>45033</v>
      </c>
      <c r="J239" s="96">
        <f t="shared" si="212"/>
        <v>22</v>
      </c>
      <c r="K239" s="96">
        <f t="shared" si="213"/>
        <v>6</v>
      </c>
      <c r="L239" s="8">
        <f t="shared" si="231"/>
        <v>1.0019314699999999</v>
      </c>
      <c r="M239" s="97">
        <f t="shared" si="210"/>
        <v>1.0083999100000001</v>
      </c>
      <c r="N239" s="97">
        <f t="shared" si="237"/>
        <v>1.0302542463428683</v>
      </c>
      <c r="O239" s="90">
        <f t="shared" si="209"/>
        <v>1.0322441499999999</v>
      </c>
      <c r="P239" s="90">
        <f t="shared" si="222"/>
        <v>1022.58924861</v>
      </c>
      <c r="Q239" s="98">
        <f t="shared" si="236"/>
        <v>0</v>
      </c>
      <c r="R239" s="7">
        <f t="shared" si="232"/>
        <v>0</v>
      </c>
      <c r="S239" s="90">
        <f t="shared" si="223"/>
        <v>0</v>
      </c>
      <c r="T239" s="99">
        <f t="shared" si="233"/>
        <v>0.117687</v>
      </c>
      <c r="U239" s="98">
        <f t="shared" si="244"/>
        <v>6</v>
      </c>
      <c r="V239" s="98">
        <v>252</v>
      </c>
      <c r="W239" s="97">
        <f t="shared" si="224"/>
        <v>1.002652592</v>
      </c>
      <c r="X239" s="90">
        <f t="shared" si="225"/>
        <v>2.7125120599999999</v>
      </c>
      <c r="Y239" s="90">
        <f t="shared" si="226"/>
        <v>0</v>
      </c>
      <c r="Z239" s="100" t="str">
        <f t="shared" si="234"/>
        <v>A+J=</v>
      </c>
      <c r="AA239" s="95">
        <f t="shared" si="235"/>
        <v>45033</v>
      </c>
      <c r="AB239" s="4"/>
      <c r="AC239" s="1"/>
      <c r="AD239" s="119">
        <f>[2]Plan1!$A312</f>
        <v>46307</v>
      </c>
      <c r="AE239" s="120" t="str">
        <f>[2]Plan1!$C312</f>
        <v>Nossa Sr.a Aparecida - Padroeira do Brasil</v>
      </c>
      <c r="AG239" s="109">
        <f t="shared" si="243"/>
        <v>70</v>
      </c>
      <c r="AH239" s="111">
        <f t="shared" si="242"/>
        <v>46919</v>
      </c>
      <c r="AI239" s="111">
        <f t="shared" si="238"/>
        <v>46918</v>
      </c>
      <c r="AJ239" s="111">
        <f t="shared" si="239"/>
        <v>46920</v>
      </c>
      <c r="AK239" s="111">
        <f t="shared" si="240"/>
        <v>46951</v>
      </c>
      <c r="AL239" s="111"/>
      <c r="AM239" s="109">
        <f t="shared" si="241"/>
        <v>21</v>
      </c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22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3"/>
      <c r="DF239" s="1"/>
      <c r="DG239" s="1"/>
      <c r="DH239" s="1"/>
      <c r="DI239" s="1"/>
      <c r="DJ239" s="1"/>
      <c r="DK239" s="1"/>
      <c r="DL239" s="1"/>
      <c r="DM239" s="1"/>
      <c r="DN239" s="1"/>
      <c r="DO239" s="4"/>
    </row>
    <row r="240" spans="1:122" ht="12.75" x14ac:dyDescent="0.2">
      <c r="A240" s="89">
        <f t="shared" si="227"/>
        <v>45009</v>
      </c>
      <c r="B240" s="105">
        <f t="shared" si="219"/>
        <v>1026.0844873400001</v>
      </c>
      <c r="C240" s="90">
        <f t="shared" si="228"/>
        <v>990.64668819999997</v>
      </c>
      <c r="D240" s="91">
        <f t="shared" si="229"/>
        <v>6563.07</v>
      </c>
      <c r="E240" s="92">
        <f t="shared" si="208"/>
        <v>6609.67</v>
      </c>
      <c r="F240" s="93">
        <f t="shared" si="230"/>
        <v>45001</v>
      </c>
      <c r="G240" s="94">
        <f t="shared" si="220"/>
        <v>7.1003356660832573E-3</v>
      </c>
      <c r="H240" s="95">
        <f t="shared" si="211"/>
        <v>45033</v>
      </c>
      <c r="I240" s="95">
        <f t="shared" si="221"/>
        <v>45033</v>
      </c>
      <c r="J240" s="96">
        <f t="shared" si="212"/>
        <v>22</v>
      </c>
      <c r="K240" s="96">
        <f t="shared" si="213"/>
        <v>7</v>
      </c>
      <c r="L240" s="8">
        <f t="shared" si="231"/>
        <v>1.0022537499999999</v>
      </c>
      <c r="M240" s="97">
        <f t="shared" si="210"/>
        <v>1.0083999100000001</v>
      </c>
      <c r="N240" s="97">
        <f t="shared" si="237"/>
        <v>1.0302542463428683</v>
      </c>
      <c r="O240" s="90">
        <f t="shared" si="209"/>
        <v>1.03257618</v>
      </c>
      <c r="P240" s="90">
        <f t="shared" si="222"/>
        <v>1022.91817303</v>
      </c>
      <c r="Q240" s="98">
        <f t="shared" si="236"/>
        <v>0</v>
      </c>
      <c r="R240" s="7">
        <f t="shared" si="232"/>
        <v>0</v>
      </c>
      <c r="S240" s="90">
        <f t="shared" si="223"/>
        <v>0</v>
      </c>
      <c r="T240" s="99">
        <f t="shared" si="233"/>
        <v>0.117687</v>
      </c>
      <c r="U240" s="98">
        <f t="shared" si="244"/>
        <v>7</v>
      </c>
      <c r="V240" s="98">
        <v>252</v>
      </c>
      <c r="W240" s="97">
        <f t="shared" si="224"/>
        <v>1.0030953739999999</v>
      </c>
      <c r="X240" s="90">
        <f t="shared" si="225"/>
        <v>3.1663143100000002</v>
      </c>
      <c r="Y240" s="90">
        <f t="shared" si="226"/>
        <v>0</v>
      </c>
      <c r="Z240" s="100" t="str">
        <f t="shared" si="234"/>
        <v>A+J=</v>
      </c>
      <c r="AA240" s="95">
        <f t="shared" si="235"/>
        <v>45033</v>
      </c>
      <c r="AB240" s="4"/>
      <c r="AC240" s="1"/>
      <c r="AD240" s="119">
        <f>[2]Plan1!$A313</f>
        <v>46328</v>
      </c>
      <c r="AE240" s="120" t="str">
        <f>[2]Plan1!$C313</f>
        <v>Finados</v>
      </c>
      <c r="AG240" s="109">
        <f t="shared" si="243"/>
        <v>71</v>
      </c>
      <c r="AH240" s="111">
        <f t="shared" si="242"/>
        <v>46949</v>
      </c>
      <c r="AI240" s="111">
        <f t="shared" si="238"/>
        <v>46948</v>
      </c>
      <c r="AJ240" s="111">
        <f t="shared" si="239"/>
        <v>46951</v>
      </c>
      <c r="AK240" s="111">
        <f t="shared" si="240"/>
        <v>46980</v>
      </c>
      <c r="AL240" s="111"/>
      <c r="AM240" s="109">
        <f t="shared" si="241"/>
        <v>21</v>
      </c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22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3"/>
      <c r="DF240" s="1"/>
      <c r="DG240" s="1"/>
      <c r="DH240" s="1"/>
      <c r="DI240" s="1"/>
      <c r="DJ240" s="1"/>
      <c r="DK240" s="1"/>
      <c r="DL240" s="1"/>
      <c r="DM240" s="1"/>
      <c r="DN240" s="1"/>
      <c r="DO240" s="4"/>
    </row>
    <row r="241" spans="1:119" ht="12.75" x14ac:dyDescent="0.2">
      <c r="A241" s="89">
        <f t="shared" si="227"/>
        <v>45010</v>
      </c>
      <c r="B241" s="105">
        <f t="shared" si="219"/>
        <v>1026.8677953199999</v>
      </c>
      <c r="C241" s="90">
        <f t="shared" si="228"/>
        <v>990.64668819999997</v>
      </c>
      <c r="D241" s="91">
        <f t="shared" si="229"/>
        <v>6563.07</v>
      </c>
      <c r="E241" s="92">
        <f t="shared" si="208"/>
        <v>6609.67</v>
      </c>
      <c r="F241" s="93">
        <f t="shared" si="230"/>
        <v>45001</v>
      </c>
      <c r="G241" s="94">
        <f t="shared" si="220"/>
        <v>7.1003356660832573E-3</v>
      </c>
      <c r="H241" s="95">
        <f t="shared" si="211"/>
        <v>45033</v>
      </c>
      <c r="I241" s="95">
        <f t="shared" si="221"/>
        <v>45033</v>
      </c>
      <c r="J241" s="96">
        <f t="shared" si="212"/>
        <v>22</v>
      </c>
      <c r="K241" s="96">
        <f t="shared" si="213"/>
        <v>8</v>
      </c>
      <c r="L241" s="8">
        <f t="shared" si="231"/>
        <v>1.0025761200000001</v>
      </c>
      <c r="M241" s="97">
        <f t="shared" si="210"/>
        <v>1.0083999100000001</v>
      </c>
      <c r="N241" s="97">
        <f t="shared" si="237"/>
        <v>1.0302542463428683</v>
      </c>
      <c r="O241" s="90">
        <f t="shared" si="209"/>
        <v>1.0329082999999999</v>
      </c>
      <c r="P241" s="90">
        <f t="shared" si="222"/>
        <v>1023.2471866</v>
      </c>
      <c r="Q241" s="98">
        <f t="shared" si="236"/>
        <v>0</v>
      </c>
      <c r="R241" s="7">
        <f t="shared" si="232"/>
        <v>0</v>
      </c>
      <c r="S241" s="90">
        <f t="shared" si="223"/>
        <v>0</v>
      </c>
      <c r="T241" s="99">
        <f t="shared" si="233"/>
        <v>0.117687</v>
      </c>
      <c r="U241" s="98">
        <f t="shared" si="244"/>
        <v>8</v>
      </c>
      <c r="V241" s="98">
        <v>252</v>
      </c>
      <c r="W241" s="97">
        <f t="shared" si="224"/>
        <v>1.0035383520000001</v>
      </c>
      <c r="X241" s="90">
        <f t="shared" si="225"/>
        <v>3.6206087199999999</v>
      </c>
      <c r="Y241" s="90">
        <f t="shared" si="226"/>
        <v>0</v>
      </c>
      <c r="Z241" s="100" t="str">
        <f t="shared" si="234"/>
        <v>A+J=</v>
      </c>
      <c r="AA241" s="95">
        <f t="shared" si="235"/>
        <v>45033</v>
      </c>
      <c r="AB241" s="4"/>
      <c r="AC241" s="1"/>
      <c r="AD241" s="119">
        <f>[2]Plan1!$A314</f>
        <v>46341</v>
      </c>
      <c r="AE241" s="120" t="str">
        <f>[2]Plan1!$C314</f>
        <v>Proclamação da República</v>
      </c>
      <c r="AG241" s="109">
        <f t="shared" si="243"/>
        <v>72</v>
      </c>
      <c r="AH241" s="111">
        <f t="shared" si="242"/>
        <v>46980</v>
      </c>
      <c r="AI241" s="111">
        <f t="shared" si="238"/>
        <v>46979</v>
      </c>
      <c r="AJ241" s="111">
        <f t="shared" si="239"/>
        <v>46980</v>
      </c>
      <c r="AK241" s="111">
        <f t="shared" si="240"/>
        <v>47011</v>
      </c>
      <c r="AL241" s="111"/>
      <c r="AM241" s="109">
        <f t="shared" si="241"/>
        <v>22</v>
      </c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22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3"/>
      <c r="DF241" s="1"/>
      <c r="DG241" s="1"/>
      <c r="DH241" s="1"/>
      <c r="DI241" s="1"/>
      <c r="DJ241" s="1"/>
      <c r="DK241" s="1"/>
      <c r="DL241" s="1"/>
      <c r="DM241" s="1"/>
      <c r="DN241" s="1"/>
      <c r="DO241" s="4"/>
    </row>
    <row r="242" spans="1:119" ht="12.75" x14ac:dyDescent="0.2">
      <c r="A242" s="89">
        <f t="shared" si="227"/>
        <v>45011</v>
      </c>
      <c r="B242" s="105">
        <f t="shared" si="219"/>
        <v>1026.8677953199999</v>
      </c>
      <c r="C242" s="90">
        <f t="shared" si="228"/>
        <v>990.64668819999997</v>
      </c>
      <c r="D242" s="91">
        <f t="shared" si="229"/>
        <v>6563.07</v>
      </c>
      <c r="E242" s="92">
        <f t="shared" ref="E242:E305" si="245">IF(K242=1,VLOOKUP(A241,AP$19:AR$142,3),E241)</f>
        <v>6609.67</v>
      </c>
      <c r="F242" s="93">
        <f t="shared" si="230"/>
        <v>45001</v>
      </c>
      <c r="G242" s="94">
        <f t="shared" si="220"/>
        <v>7.1003356660832573E-3</v>
      </c>
      <c r="H242" s="95">
        <f t="shared" si="211"/>
        <v>45033</v>
      </c>
      <c r="I242" s="95">
        <f t="shared" si="221"/>
        <v>45033</v>
      </c>
      <c r="J242" s="96">
        <f t="shared" si="212"/>
        <v>22</v>
      </c>
      <c r="K242" s="96">
        <f t="shared" si="213"/>
        <v>8</v>
      </c>
      <c r="L242" s="8">
        <f t="shared" si="231"/>
        <v>1.0025761200000001</v>
      </c>
      <c r="M242" s="97">
        <f t="shared" si="210"/>
        <v>1.0083999100000001</v>
      </c>
      <c r="N242" s="97">
        <f t="shared" si="237"/>
        <v>1.0302542463428683</v>
      </c>
      <c r="O242" s="90">
        <f t="shared" ref="O242:O305" si="246">TRUNC(TRUNC((L242*N242),15),8)</f>
        <v>1.0329082999999999</v>
      </c>
      <c r="P242" s="90">
        <f t="shared" si="222"/>
        <v>1023.2471866</v>
      </c>
      <c r="Q242" s="98">
        <f t="shared" si="236"/>
        <v>0</v>
      </c>
      <c r="R242" s="7">
        <f t="shared" si="232"/>
        <v>0</v>
      </c>
      <c r="S242" s="90">
        <f t="shared" si="223"/>
        <v>0</v>
      </c>
      <c r="T242" s="99">
        <f t="shared" si="233"/>
        <v>0.117687</v>
      </c>
      <c r="U242" s="98">
        <f t="shared" si="244"/>
        <v>8</v>
      </c>
      <c r="V242" s="98">
        <v>252</v>
      </c>
      <c r="W242" s="97">
        <f t="shared" si="224"/>
        <v>1.0035383520000001</v>
      </c>
      <c r="X242" s="90">
        <f t="shared" si="225"/>
        <v>3.6206087199999999</v>
      </c>
      <c r="Y242" s="90">
        <f t="shared" si="226"/>
        <v>0</v>
      </c>
      <c r="Z242" s="100" t="str">
        <f t="shared" si="234"/>
        <v>A+J=</v>
      </c>
      <c r="AA242" s="95">
        <f t="shared" si="235"/>
        <v>45033</v>
      </c>
      <c r="AB242" s="4"/>
      <c r="AC242" s="1"/>
      <c r="AD242" s="119">
        <f>[2]Plan1!$A315</f>
        <v>46346</v>
      </c>
      <c r="AE242" s="120" t="str">
        <f>[2]Plan1!$C315</f>
        <v>Dia Nacional de Zumbi e da Consciência Negra</v>
      </c>
      <c r="AG242" s="109">
        <f t="shared" si="243"/>
        <v>73</v>
      </c>
      <c r="AH242" s="111">
        <f t="shared" si="242"/>
        <v>47011</v>
      </c>
      <c r="AI242" s="111">
        <f t="shared" si="238"/>
        <v>47010</v>
      </c>
      <c r="AJ242" s="111">
        <f t="shared" si="239"/>
        <v>47011</v>
      </c>
      <c r="AK242" s="111">
        <f t="shared" si="240"/>
        <v>47042</v>
      </c>
      <c r="AL242" s="111"/>
      <c r="AM242" s="109">
        <f t="shared" si="241"/>
        <v>20</v>
      </c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22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3"/>
      <c r="DF242" s="1"/>
      <c r="DG242" s="1"/>
      <c r="DH242" s="1"/>
      <c r="DI242" s="1"/>
      <c r="DJ242" s="1"/>
      <c r="DK242" s="1"/>
      <c r="DL242" s="1"/>
      <c r="DM242" s="1"/>
      <c r="DN242" s="1"/>
      <c r="DO242" s="4"/>
    </row>
    <row r="243" spans="1:119" ht="12.75" x14ac:dyDescent="0.2">
      <c r="A243" s="89">
        <f t="shared" si="227"/>
        <v>45012</v>
      </c>
      <c r="B243" s="105">
        <f t="shared" si="219"/>
        <v>1026.8677953199999</v>
      </c>
      <c r="C243" s="90">
        <f t="shared" si="228"/>
        <v>990.64668819999997</v>
      </c>
      <c r="D243" s="91">
        <f t="shared" si="229"/>
        <v>6563.07</v>
      </c>
      <c r="E243" s="92">
        <f t="shared" si="245"/>
        <v>6609.67</v>
      </c>
      <c r="F243" s="93">
        <f t="shared" si="230"/>
        <v>45001</v>
      </c>
      <c r="G243" s="94">
        <f t="shared" si="220"/>
        <v>7.1003356660832573E-3</v>
      </c>
      <c r="H243" s="95">
        <f t="shared" si="211"/>
        <v>45033</v>
      </c>
      <c r="I243" s="95">
        <f t="shared" si="221"/>
        <v>45033</v>
      </c>
      <c r="J243" s="96">
        <f t="shared" si="212"/>
        <v>22</v>
      </c>
      <c r="K243" s="96">
        <f t="shared" si="213"/>
        <v>8</v>
      </c>
      <c r="L243" s="8">
        <f t="shared" si="231"/>
        <v>1.0025761200000001</v>
      </c>
      <c r="M243" s="97">
        <f t="shared" ref="M243:M306" si="247">IF(I243&gt;I242,L242,M242)</f>
        <v>1.0083999100000001</v>
      </c>
      <c r="N243" s="97">
        <f t="shared" si="237"/>
        <v>1.0302542463428683</v>
      </c>
      <c r="O243" s="90">
        <f t="shared" si="246"/>
        <v>1.0329082999999999</v>
      </c>
      <c r="P243" s="90">
        <f t="shared" si="222"/>
        <v>1023.2471866</v>
      </c>
      <c r="Q243" s="98">
        <f t="shared" si="236"/>
        <v>0</v>
      </c>
      <c r="R243" s="7">
        <f t="shared" si="232"/>
        <v>0</v>
      </c>
      <c r="S243" s="90">
        <f t="shared" si="223"/>
        <v>0</v>
      </c>
      <c r="T243" s="99">
        <f t="shared" si="233"/>
        <v>0.117687</v>
      </c>
      <c r="U243" s="98">
        <f t="shared" si="244"/>
        <v>8</v>
      </c>
      <c r="V243" s="98">
        <v>252</v>
      </c>
      <c r="W243" s="97">
        <f t="shared" si="224"/>
        <v>1.0035383520000001</v>
      </c>
      <c r="X243" s="90">
        <f t="shared" si="225"/>
        <v>3.6206087199999999</v>
      </c>
      <c r="Y243" s="90">
        <f t="shared" si="226"/>
        <v>0</v>
      </c>
      <c r="Z243" s="100" t="str">
        <f t="shared" si="234"/>
        <v>A+J=</v>
      </c>
      <c r="AA243" s="95">
        <f t="shared" si="235"/>
        <v>45033</v>
      </c>
      <c r="AB243" s="4"/>
      <c r="AC243" s="1"/>
      <c r="AD243" s="119">
        <f>[2]Plan1!$A316</f>
        <v>46381</v>
      </c>
      <c r="AE243" s="120" t="str">
        <f>[2]Plan1!$C316</f>
        <v>Natal</v>
      </c>
      <c r="AG243" s="109">
        <f t="shared" si="243"/>
        <v>74</v>
      </c>
      <c r="AH243" s="111">
        <f t="shared" si="242"/>
        <v>47041</v>
      </c>
      <c r="AI243" s="111">
        <f t="shared" si="238"/>
        <v>47039</v>
      </c>
      <c r="AJ243" s="111">
        <f t="shared" si="239"/>
        <v>47042</v>
      </c>
      <c r="AK243" s="111">
        <f t="shared" si="240"/>
        <v>47073</v>
      </c>
      <c r="AL243" s="111"/>
      <c r="AM243" s="109">
        <f t="shared" si="241"/>
        <v>21</v>
      </c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22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3"/>
      <c r="DF243" s="1"/>
      <c r="DG243" s="1"/>
      <c r="DH243" s="1"/>
      <c r="DI243" s="1"/>
      <c r="DJ243" s="1"/>
      <c r="DK243" s="1"/>
      <c r="DL243" s="1"/>
      <c r="DM243" s="1"/>
      <c r="DN243" s="1"/>
      <c r="DO243" s="4"/>
    </row>
    <row r="244" spans="1:119" ht="12.75" x14ac:dyDescent="0.2">
      <c r="A244" s="89">
        <f t="shared" si="227"/>
        <v>45013</v>
      </c>
      <c r="B244" s="105">
        <f t="shared" si="219"/>
        <v>1027.6517247300001</v>
      </c>
      <c r="C244" s="90">
        <f t="shared" si="228"/>
        <v>990.64668819999997</v>
      </c>
      <c r="D244" s="91">
        <f t="shared" si="229"/>
        <v>6563.07</v>
      </c>
      <c r="E244" s="92">
        <f t="shared" si="245"/>
        <v>6609.67</v>
      </c>
      <c r="F244" s="93">
        <f t="shared" si="230"/>
        <v>45001</v>
      </c>
      <c r="G244" s="94">
        <f t="shared" si="220"/>
        <v>7.1003356660832573E-3</v>
      </c>
      <c r="H244" s="95">
        <f t="shared" si="211"/>
        <v>45033</v>
      </c>
      <c r="I244" s="95">
        <f t="shared" si="221"/>
        <v>45033</v>
      </c>
      <c r="J244" s="96">
        <f t="shared" si="212"/>
        <v>22</v>
      </c>
      <c r="K244" s="96">
        <f t="shared" si="213"/>
        <v>9</v>
      </c>
      <c r="L244" s="8">
        <f t="shared" si="231"/>
        <v>1.0028986099999999</v>
      </c>
      <c r="M244" s="97">
        <f t="shared" si="247"/>
        <v>1.0083999100000001</v>
      </c>
      <c r="N244" s="97">
        <f t="shared" si="237"/>
        <v>1.0302542463428683</v>
      </c>
      <c r="O244" s="90">
        <f t="shared" si="246"/>
        <v>1.0332405499999999</v>
      </c>
      <c r="P244" s="90">
        <f t="shared" si="222"/>
        <v>1023.57632897</v>
      </c>
      <c r="Q244" s="98">
        <f t="shared" si="236"/>
        <v>0</v>
      </c>
      <c r="R244" s="7">
        <f t="shared" si="232"/>
        <v>0</v>
      </c>
      <c r="S244" s="90">
        <f t="shared" si="223"/>
        <v>0</v>
      </c>
      <c r="T244" s="99">
        <f t="shared" si="233"/>
        <v>0.117687</v>
      </c>
      <c r="U244" s="98">
        <f t="shared" si="244"/>
        <v>9</v>
      </c>
      <c r="V244" s="98">
        <v>252</v>
      </c>
      <c r="W244" s="97">
        <f t="shared" si="224"/>
        <v>1.003981526</v>
      </c>
      <c r="X244" s="90">
        <f t="shared" si="225"/>
        <v>4.0753957600000001</v>
      </c>
      <c r="Y244" s="90">
        <f t="shared" si="226"/>
        <v>0</v>
      </c>
      <c r="Z244" s="100" t="str">
        <f t="shared" si="234"/>
        <v>A+J=</v>
      </c>
      <c r="AA244" s="95">
        <f t="shared" si="235"/>
        <v>45033</v>
      </c>
      <c r="AB244" s="4"/>
      <c r="AC244" s="1"/>
      <c r="AD244" s="119">
        <f>[2]Plan1!$A317</f>
        <v>46388</v>
      </c>
      <c r="AE244" s="120" t="str">
        <f>[2]Plan1!$C317</f>
        <v>Confraternização Universal</v>
      </c>
      <c r="AG244" s="109">
        <f t="shared" si="243"/>
        <v>75</v>
      </c>
      <c r="AH244" s="111">
        <f t="shared" si="242"/>
        <v>47072</v>
      </c>
      <c r="AI244" s="111">
        <f t="shared" si="238"/>
        <v>47071</v>
      </c>
      <c r="AJ244" s="111">
        <f t="shared" si="239"/>
        <v>47073</v>
      </c>
      <c r="AK244" s="111">
        <f t="shared" si="240"/>
        <v>47102</v>
      </c>
      <c r="AL244" s="111"/>
      <c r="AM244" s="109">
        <f t="shared" si="241"/>
        <v>20</v>
      </c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22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3"/>
      <c r="DF244" s="1"/>
      <c r="DG244" s="1"/>
      <c r="DH244" s="1"/>
      <c r="DI244" s="1"/>
      <c r="DJ244" s="1"/>
      <c r="DK244" s="1"/>
      <c r="DL244" s="1"/>
      <c r="DM244" s="1"/>
      <c r="DN244" s="1"/>
      <c r="DO244" s="4"/>
    </row>
    <row r="245" spans="1:119" ht="12.75" x14ac:dyDescent="0.2">
      <c r="A245" s="89">
        <f t="shared" si="227"/>
        <v>45014</v>
      </c>
      <c r="B245" s="105">
        <f t="shared" si="219"/>
        <v>1028.43623508</v>
      </c>
      <c r="C245" s="90">
        <f t="shared" si="228"/>
        <v>990.64668819999997</v>
      </c>
      <c r="D245" s="91">
        <f t="shared" si="229"/>
        <v>6563.07</v>
      </c>
      <c r="E245" s="92">
        <f t="shared" si="245"/>
        <v>6609.67</v>
      </c>
      <c r="F245" s="93">
        <f t="shared" si="230"/>
        <v>45001</v>
      </c>
      <c r="G245" s="94">
        <f t="shared" si="220"/>
        <v>7.1003356660832573E-3</v>
      </c>
      <c r="H245" s="95">
        <f t="shared" si="211"/>
        <v>45033</v>
      </c>
      <c r="I245" s="95">
        <f t="shared" si="221"/>
        <v>45033</v>
      </c>
      <c r="J245" s="96">
        <f t="shared" si="212"/>
        <v>22</v>
      </c>
      <c r="K245" s="96">
        <f t="shared" si="213"/>
        <v>10</v>
      </c>
      <c r="L245" s="8">
        <f t="shared" si="231"/>
        <v>1.0032211900000001</v>
      </c>
      <c r="M245" s="97">
        <f t="shared" si="247"/>
        <v>1.0083999100000001</v>
      </c>
      <c r="N245" s="97">
        <f t="shared" si="237"/>
        <v>1.0302542463428683</v>
      </c>
      <c r="O245" s="90">
        <f t="shared" si="246"/>
        <v>1.0335728900000001</v>
      </c>
      <c r="P245" s="90">
        <f t="shared" si="222"/>
        <v>1023.90556049</v>
      </c>
      <c r="Q245" s="98">
        <f t="shared" si="236"/>
        <v>0</v>
      </c>
      <c r="R245" s="7">
        <f t="shared" si="232"/>
        <v>0</v>
      </c>
      <c r="S245" s="90">
        <f t="shared" si="223"/>
        <v>0</v>
      </c>
      <c r="T245" s="99">
        <f t="shared" si="233"/>
        <v>0.117687</v>
      </c>
      <c r="U245" s="98">
        <f t="shared" si="244"/>
        <v>10</v>
      </c>
      <c r="V245" s="98">
        <v>252</v>
      </c>
      <c r="W245" s="97">
        <f t="shared" si="224"/>
        <v>1.0044248950000001</v>
      </c>
      <c r="X245" s="90">
        <f t="shared" si="225"/>
        <v>4.5306745900000003</v>
      </c>
      <c r="Y245" s="90">
        <f t="shared" si="226"/>
        <v>0</v>
      </c>
      <c r="Z245" s="100" t="str">
        <f t="shared" si="234"/>
        <v>A+J=</v>
      </c>
      <c r="AA245" s="95">
        <f t="shared" si="235"/>
        <v>45033</v>
      </c>
      <c r="AB245" s="4"/>
      <c r="AC245" s="1"/>
      <c r="AD245" s="119">
        <f>[2]Plan1!$A318</f>
        <v>46426</v>
      </c>
      <c r="AE245" s="120" t="str">
        <f>[2]Plan1!$C318</f>
        <v>Carnaval</v>
      </c>
      <c r="AG245" s="109">
        <f t="shared" si="243"/>
        <v>76</v>
      </c>
      <c r="AH245" s="111">
        <f t="shared" si="242"/>
        <v>47102</v>
      </c>
      <c r="AI245" s="111">
        <f t="shared" si="238"/>
        <v>47101</v>
      </c>
      <c r="AJ245" s="111">
        <f t="shared" si="239"/>
        <v>47102</v>
      </c>
      <c r="AK245" s="111">
        <f t="shared" si="240"/>
        <v>47133</v>
      </c>
      <c r="AL245" s="111"/>
      <c r="AM245" s="109">
        <f t="shared" si="241"/>
        <v>19</v>
      </c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22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3"/>
      <c r="DF245" s="1"/>
      <c r="DG245" s="1"/>
      <c r="DH245" s="1"/>
      <c r="DI245" s="1"/>
      <c r="DJ245" s="1"/>
      <c r="DK245" s="1"/>
      <c r="DL245" s="1"/>
      <c r="DM245" s="1"/>
      <c r="DN245" s="1"/>
      <c r="DO245" s="4"/>
    </row>
    <row r="246" spans="1:119" ht="12.75" x14ac:dyDescent="0.2">
      <c r="A246" s="89">
        <f t="shared" si="227"/>
        <v>45015</v>
      </c>
      <c r="B246" s="105">
        <f t="shared" si="219"/>
        <v>1029.22134762</v>
      </c>
      <c r="C246" s="90">
        <f t="shared" si="228"/>
        <v>990.64668819999997</v>
      </c>
      <c r="D246" s="91">
        <f t="shared" si="229"/>
        <v>6563.07</v>
      </c>
      <c r="E246" s="92">
        <f t="shared" si="245"/>
        <v>6609.67</v>
      </c>
      <c r="F246" s="93">
        <f t="shared" si="230"/>
        <v>45001</v>
      </c>
      <c r="G246" s="94">
        <f t="shared" si="220"/>
        <v>7.1003356660832573E-3</v>
      </c>
      <c r="H246" s="95">
        <f t="shared" ref="H246:H309" si="248">IF(DAY(A246)=15,VLOOKUP(A246,AH$169:AM$459,4),H245)</f>
        <v>45033</v>
      </c>
      <c r="I246" s="95">
        <f t="shared" si="221"/>
        <v>45033</v>
      </c>
      <c r="J246" s="96">
        <f t="shared" ref="J246:J309" si="249">IF(I246=I245,J245,NETWORKDAYS(I245,I246,$AD$169:$AD$511)-1)</f>
        <v>22</v>
      </c>
      <c r="K246" s="96">
        <f t="shared" ref="K246:K309" si="250">(J246-(NETWORKDAYS(A246,I246,AD$169:AD$511)-1))</f>
        <v>11</v>
      </c>
      <c r="L246" s="8">
        <f t="shared" si="231"/>
        <v>1.0035438800000001</v>
      </c>
      <c r="M246" s="97">
        <f t="shared" si="247"/>
        <v>1.0083999100000001</v>
      </c>
      <c r="N246" s="97">
        <f t="shared" si="237"/>
        <v>1.0302542463428683</v>
      </c>
      <c r="O246" s="90">
        <f t="shared" si="246"/>
        <v>1.03390534</v>
      </c>
      <c r="P246" s="90">
        <f t="shared" si="222"/>
        <v>1024.23490098</v>
      </c>
      <c r="Q246" s="98">
        <f t="shared" si="236"/>
        <v>0</v>
      </c>
      <c r="R246" s="7">
        <f t="shared" si="232"/>
        <v>0</v>
      </c>
      <c r="S246" s="90">
        <f t="shared" si="223"/>
        <v>0</v>
      </c>
      <c r="T246" s="99">
        <f t="shared" si="233"/>
        <v>0.117687</v>
      </c>
      <c r="U246" s="98">
        <f t="shared" si="244"/>
        <v>11</v>
      </c>
      <c r="V246" s="98">
        <v>252</v>
      </c>
      <c r="W246" s="97">
        <f t="shared" si="224"/>
        <v>1.00486846</v>
      </c>
      <c r="X246" s="90">
        <f t="shared" si="225"/>
        <v>4.9864466399999996</v>
      </c>
      <c r="Y246" s="90">
        <f t="shared" si="226"/>
        <v>0</v>
      </c>
      <c r="Z246" s="100" t="str">
        <f t="shared" si="234"/>
        <v>A+J=</v>
      </c>
      <c r="AA246" s="95">
        <f t="shared" si="235"/>
        <v>45033</v>
      </c>
      <c r="AB246" s="4"/>
      <c r="AC246" s="1"/>
      <c r="AD246" s="119">
        <f>[2]Plan1!$A319</f>
        <v>46427</v>
      </c>
      <c r="AE246" s="120" t="str">
        <f>[2]Plan1!$C319</f>
        <v>Carnaval</v>
      </c>
      <c r="AG246" s="109">
        <f t="shared" si="243"/>
        <v>77</v>
      </c>
      <c r="AH246" s="111">
        <f t="shared" si="242"/>
        <v>47133</v>
      </c>
      <c r="AI246" s="111">
        <f t="shared" si="238"/>
        <v>47130</v>
      </c>
      <c r="AJ246" s="111">
        <f t="shared" si="239"/>
        <v>47133</v>
      </c>
      <c r="AK246" s="111">
        <f t="shared" si="240"/>
        <v>47164</v>
      </c>
      <c r="AL246" s="111"/>
      <c r="AM246" s="109">
        <f t="shared" si="241"/>
        <v>21</v>
      </c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22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3"/>
      <c r="DF246" s="1"/>
      <c r="DG246" s="1"/>
      <c r="DH246" s="1"/>
      <c r="DI246" s="1"/>
      <c r="DJ246" s="1"/>
      <c r="DK246" s="1"/>
      <c r="DL246" s="1"/>
      <c r="DM246" s="1"/>
      <c r="DN246" s="1"/>
      <c r="DO246" s="4"/>
    </row>
    <row r="247" spans="1:119" ht="12.75" x14ac:dyDescent="0.2">
      <c r="A247" s="89">
        <f t="shared" si="227"/>
        <v>45016</v>
      </c>
      <c r="B247" s="105">
        <f t="shared" si="219"/>
        <v>1030.0070626900001</v>
      </c>
      <c r="C247" s="90">
        <f t="shared" si="228"/>
        <v>990.64668819999997</v>
      </c>
      <c r="D247" s="91">
        <f t="shared" si="229"/>
        <v>6563.07</v>
      </c>
      <c r="E247" s="92">
        <f t="shared" si="245"/>
        <v>6609.67</v>
      </c>
      <c r="F247" s="93">
        <f t="shared" si="230"/>
        <v>45001</v>
      </c>
      <c r="G247" s="94">
        <f t="shared" si="220"/>
        <v>7.1003356660832573E-3</v>
      </c>
      <c r="H247" s="95">
        <f t="shared" si="248"/>
        <v>45033</v>
      </c>
      <c r="I247" s="95">
        <f t="shared" si="221"/>
        <v>45033</v>
      </c>
      <c r="J247" s="96">
        <f t="shared" si="249"/>
        <v>22</v>
      </c>
      <c r="K247" s="96">
        <f t="shared" si="250"/>
        <v>12</v>
      </c>
      <c r="L247" s="8">
        <f t="shared" si="231"/>
        <v>1.00386668</v>
      </c>
      <c r="M247" s="97">
        <f t="shared" si="247"/>
        <v>1.0083999100000001</v>
      </c>
      <c r="N247" s="97">
        <f t="shared" si="237"/>
        <v>1.0302542463428683</v>
      </c>
      <c r="O247" s="90">
        <f t="shared" si="246"/>
        <v>1.0342378999999999</v>
      </c>
      <c r="P247" s="90">
        <f t="shared" si="222"/>
        <v>1024.56435044</v>
      </c>
      <c r="Q247" s="98">
        <f t="shared" si="236"/>
        <v>0</v>
      </c>
      <c r="R247" s="7">
        <f t="shared" si="232"/>
        <v>0</v>
      </c>
      <c r="S247" s="90">
        <f t="shared" si="223"/>
        <v>0</v>
      </c>
      <c r="T247" s="99">
        <f t="shared" si="233"/>
        <v>0.117687</v>
      </c>
      <c r="U247" s="98">
        <f t="shared" si="244"/>
        <v>12</v>
      </c>
      <c r="V247" s="98">
        <v>252</v>
      </c>
      <c r="W247" s="97">
        <f t="shared" si="224"/>
        <v>1.0053122210000001</v>
      </c>
      <c r="X247" s="90">
        <f t="shared" si="225"/>
        <v>5.4427122499999996</v>
      </c>
      <c r="Y247" s="90">
        <f t="shared" si="226"/>
        <v>0</v>
      </c>
      <c r="Z247" s="100" t="str">
        <f t="shared" si="234"/>
        <v>A+J=</v>
      </c>
      <c r="AA247" s="95">
        <f t="shared" si="235"/>
        <v>45033</v>
      </c>
      <c r="AB247" s="4"/>
      <c r="AC247" s="1"/>
      <c r="AD247" s="119">
        <f>[2]Plan1!$A320</f>
        <v>46472</v>
      </c>
      <c r="AE247" s="120" t="str">
        <f>[2]Plan1!$C320</f>
        <v>Paixão de Cristo</v>
      </c>
      <c r="AG247" s="109">
        <f t="shared" si="243"/>
        <v>78</v>
      </c>
      <c r="AH247" s="111">
        <f t="shared" si="242"/>
        <v>47164</v>
      </c>
      <c r="AI247" s="111">
        <f t="shared" si="238"/>
        <v>47163</v>
      </c>
      <c r="AJ247" s="111">
        <f t="shared" si="239"/>
        <v>47164</v>
      </c>
      <c r="AK247" s="111">
        <f t="shared" si="240"/>
        <v>47192</v>
      </c>
      <c r="AL247" s="111"/>
      <c r="AM247" s="109">
        <f t="shared" si="241"/>
        <v>20</v>
      </c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22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3"/>
      <c r="DF247" s="1"/>
      <c r="DG247" s="1"/>
      <c r="DH247" s="1"/>
      <c r="DI247" s="1"/>
      <c r="DJ247" s="1"/>
      <c r="DK247" s="1"/>
      <c r="DL247" s="1"/>
      <c r="DM247" s="1"/>
      <c r="DN247" s="1"/>
      <c r="DO247" s="4"/>
    </row>
    <row r="248" spans="1:119" ht="12.75" x14ac:dyDescent="0.2">
      <c r="A248" s="89">
        <f t="shared" si="227"/>
        <v>45017</v>
      </c>
      <c r="B248" s="105">
        <f t="shared" si="219"/>
        <v>1030.7933696499999</v>
      </c>
      <c r="C248" s="90">
        <f t="shared" si="228"/>
        <v>990.64668819999997</v>
      </c>
      <c r="D248" s="91">
        <f t="shared" si="229"/>
        <v>6563.07</v>
      </c>
      <c r="E248" s="92">
        <f t="shared" si="245"/>
        <v>6609.67</v>
      </c>
      <c r="F248" s="93">
        <f t="shared" si="230"/>
        <v>45001</v>
      </c>
      <c r="G248" s="94">
        <f t="shared" si="220"/>
        <v>7.1003356660832573E-3</v>
      </c>
      <c r="H248" s="95">
        <f t="shared" si="248"/>
        <v>45033</v>
      </c>
      <c r="I248" s="95">
        <f t="shared" si="221"/>
        <v>45033</v>
      </c>
      <c r="J248" s="96">
        <f t="shared" si="249"/>
        <v>22</v>
      </c>
      <c r="K248" s="96">
        <f t="shared" si="250"/>
        <v>13</v>
      </c>
      <c r="L248" s="8">
        <f t="shared" si="231"/>
        <v>1.0041895700000001</v>
      </c>
      <c r="M248" s="97">
        <f t="shared" si="247"/>
        <v>1.0083999100000001</v>
      </c>
      <c r="N248" s="97">
        <f t="shared" si="237"/>
        <v>1.0302542463428683</v>
      </c>
      <c r="O248" s="90">
        <f t="shared" si="246"/>
        <v>1.0345705599999999</v>
      </c>
      <c r="P248" s="90">
        <f t="shared" si="222"/>
        <v>1024.89389897</v>
      </c>
      <c r="Q248" s="98">
        <f t="shared" si="236"/>
        <v>0</v>
      </c>
      <c r="R248" s="7">
        <f t="shared" si="232"/>
        <v>0</v>
      </c>
      <c r="S248" s="90">
        <f t="shared" si="223"/>
        <v>0</v>
      </c>
      <c r="T248" s="99">
        <f t="shared" si="233"/>
        <v>0.117687</v>
      </c>
      <c r="U248" s="98">
        <f t="shared" si="244"/>
        <v>13</v>
      </c>
      <c r="V248" s="98">
        <v>252</v>
      </c>
      <c r="W248" s="97">
        <f t="shared" si="224"/>
        <v>1.0057561770000001</v>
      </c>
      <c r="X248" s="90">
        <f t="shared" si="225"/>
        <v>5.8994706800000003</v>
      </c>
      <c r="Y248" s="90">
        <f t="shared" si="226"/>
        <v>0</v>
      </c>
      <c r="Z248" s="100" t="str">
        <f t="shared" si="234"/>
        <v>A+J=</v>
      </c>
      <c r="AA248" s="95">
        <f t="shared" si="235"/>
        <v>45033</v>
      </c>
      <c r="AB248" s="4"/>
      <c r="AC248" s="1"/>
      <c r="AD248" s="119">
        <f>[2]Plan1!$A321</f>
        <v>46498</v>
      </c>
      <c r="AE248" s="120" t="str">
        <f>[2]Plan1!$C321</f>
        <v>Tiradentes</v>
      </c>
      <c r="AG248" s="109">
        <f t="shared" si="243"/>
        <v>79</v>
      </c>
      <c r="AH248" s="111">
        <f t="shared" si="242"/>
        <v>47192</v>
      </c>
      <c r="AI248" s="111">
        <f t="shared" si="238"/>
        <v>47191</v>
      </c>
      <c r="AJ248" s="111">
        <f t="shared" si="239"/>
        <v>47192</v>
      </c>
      <c r="AK248" s="111">
        <f t="shared" si="240"/>
        <v>47224</v>
      </c>
      <c r="AL248" s="111"/>
      <c r="AM248" s="109">
        <f t="shared" si="241"/>
        <v>21</v>
      </c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22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3"/>
      <c r="DF248" s="1"/>
      <c r="DG248" s="1"/>
      <c r="DH248" s="1"/>
      <c r="DI248" s="1"/>
      <c r="DJ248" s="1"/>
      <c r="DK248" s="1"/>
      <c r="DL248" s="1"/>
      <c r="DM248" s="1"/>
      <c r="DN248" s="1"/>
      <c r="DO248" s="4"/>
    </row>
    <row r="249" spans="1:119" ht="12.75" x14ac:dyDescent="0.2">
      <c r="A249" s="89">
        <f t="shared" si="227"/>
        <v>45018</v>
      </c>
      <c r="B249" s="105">
        <f t="shared" si="219"/>
        <v>1030.7933696499999</v>
      </c>
      <c r="C249" s="90">
        <f t="shared" si="228"/>
        <v>990.64668819999997</v>
      </c>
      <c r="D249" s="91">
        <f t="shared" si="229"/>
        <v>6563.07</v>
      </c>
      <c r="E249" s="92">
        <f t="shared" si="245"/>
        <v>6609.67</v>
      </c>
      <c r="F249" s="93">
        <f t="shared" si="230"/>
        <v>45001</v>
      </c>
      <c r="G249" s="94">
        <f t="shared" si="220"/>
        <v>7.1003356660832573E-3</v>
      </c>
      <c r="H249" s="95">
        <f t="shared" si="248"/>
        <v>45033</v>
      </c>
      <c r="I249" s="95">
        <f t="shared" si="221"/>
        <v>45033</v>
      </c>
      <c r="J249" s="96">
        <f t="shared" si="249"/>
        <v>22</v>
      </c>
      <c r="K249" s="96">
        <f t="shared" si="250"/>
        <v>13</v>
      </c>
      <c r="L249" s="8">
        <f t="shared" si="231"/>
        <v>1.0041895700000001</v>
      </c>
      <c r="M249" s="97">
        <f t="shared" si="247"/>
        <v>1.0083999100000001</v>
      </c>
      <c r="N249" s="97">
        <f t="shared" si="237"/>
        <v>1.0302542463428683</v>
      </c>
      <c r="O249" s="90">
        <f t="shared" si="246"/>
        <v>1.0345705599999999</v>
      </c>
      <c r="P249" s="90">
        <f t="shared" si="222"/>
        <v>1024.89389897</v>
      </c>
      <c r="Q249" s="98">
        <f t="shared" si="236"/>
        <v>0</v>
      </c>
      <c r="R249" s="7">
        <f t="shared" si="232"/>
        <v>0</v>
      </c>
      <c r="S249" s="90">
        <f t="shared" si="223"/>
        <v>0</v>
      </c>
      <c r="T249" s="99">
        <f t="shared" si="233"/>
        <v>0.117687</v>
      </c>
      <c r="U249" s="98">
        <f t="shared" si="244"/>
        <v>13</v>
      </c>
      <c r="V249" s="98">
        <v>252</v>
      </c>
      <c r="W249" s="97">
        <f t="shared" si="224"/>
        <v>1.0057561770000001</v>
      </c>
      <c r="X249" s="90">
        <f t="shared" si="225"/>
        <v>5.8994706800000003</v>
      </c>
      <c r="Y249" s="90">
        <f t="shared" si="226"/>
        <v>0</v>
      </c>
      <c r="Z249" s="100" t="str">
        <f t="shared" si="234"/>
        <v>A+J=</v>
      </c>
      <c r="AA249" s="95">
        <f t="shared" si="235"/>
        <v>45033</v>
      </c>
      <c r="AB249" s="4"/>
      <c r="AC249" s="1"/>
      <c r="AD249" s="119">
        <f>[2]Plan1!$A322</f>
        <v>46508</v>
      </c>
      <c r="AE249" s="120" t="str">
        <f>[2]Plan1!$C322</f>
        <v>Dia do Trabalho</v>
      </c>
      <c r="AG249" s="109">
        <f t="shared" si="243"/>
        <v>80</v>
      </c>
      <c r="AH249" s="111">
        <f t="shared" si="242"/>
        <v>47223</v>
      </c>
      <c r="AI249" s="111">
        <f t="shared" si="238"/>
        <v>47221</v>
      </c>
      <c r="AJ249" s="111">
        <f t="shared" si="239"/>
        <v>47224</v>
      </c>
      <c r="AK249" s="111">
        <f t="shared" si="240"/>
        <v>47253</v>
      </c>
      <c r="AL249" s="111"/>
      <c r="AM249" s="109">
        <f t="shared" si="241"/>
        <v>20</v>
      </c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22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3"/>
      <c r="DF249" s="1"/>
      <c r="DG249" s="1"/>
      <c r="DH249" s="1"/>
      <c r="DI249" s="1"/>
      <c r="DJ249" s="1"/>
      <c r="DK249" s="1"/>
      <c r="DL249" s="1"/>
      <c r="DM249" s="1"/>
      <c r="DN249" s="1"/>
      <c r="DO249" s="4"/>
    </row>
    <row r="250" spans="1:119" ht="12.75" x14ac:dyDescent="0.2">
      <c r="A250" s="89">
        <f t="shared" si="227"/>
        <v>45019</v>
      </c>
      <c r="B250" s="105">
        <f t="shared" si="219"/>
        <v>1030.7933696499999</v>
      </c>
      <c r="C250" s="90">
        <f t="shared" si="228"/>
        <v>990.64668819999997</v>
      </c>
      <c r="D250" s="91">
        <f t="shared" si="229"/>
        <v>6563.07</v>
      </c>
      <c r="E250" s="92">
        <f t="shared" si="245"/>
        <v>6609.67</v>
      </c>
      <c r="F250" s="93">
        <f t="shared" si="230"/>
        <v>45001</v>
      </c>
      <c r="G250" s="94">
        <f t="shared" si="220"/>
        <v>7.1003356660832573E-3</v>
      </c>
      <c r="H250" s="95">
        <f t="shared" si="248"/>
        <v>45033</v>
      </c>
      <c r="I250" s="95">
        <f t="shared" si="221"/>
        <v>45033</v>
      </c>
      <c r="J250" s="96">
        <f t="shared" si="249"/>
        <v>22</v>
      </c>
      <c r="K250" s="96">
        <f t="shared" si="250"/>
        <v>13</v>
      </c>
      <c r="L250" s="8">
        <f t="shared" si="231"/>
        <v>1.0041895700000001</v>
      </c>
      <c r="M250" s="97">
        <f t="shared" si="247"/>
        <v>1.0083999100000001</v>
      </c>
      <c r="N250" s="97">
        <f t="shared" si="237"/>
        <v>1.0302542463428683</v>
      </c>
      <c r="O250" s="90">
        <f t="shared" si="246"/>
        <v>1.0345705599999999</v>
      </c>
      <c r="P250" s="90">
        <f t="shared" si="222"/>
        <v>1024.89389897</v>
      </c>
      <c r="Q250" s="98">
        <f t="shared" si="236"/>
        <v>0</v>
      </c>
      <c r="R250" s="7">
        <f t="shared" si="232"/>
        <v>0</v>
      </c>
      <c r="S250" s="90">
        <f t="shared" si="223"/>
        <v>0</v>
      </c>
      <c r="T250" s="99">
        <f t="shared" si="233"/>
        <v>0.117687</v>
      </c>
      <c r="U250" s="98">
        <f t="shared" si="244"/>
        <v>13</v>
      </c>
      <c r="V250" s="98">
        <v>252</v>
      </c>
      <c r="W250" s="97">
        <f t="shared" si="224"/>
        <v>1.0057561770000001</v>
      </c>
      <c r="X250" s="90">
        <f t="shared" si="225"/>
        <v>5.8994706800000003</v>
      </c>
      <c r="Y250" s="90">
        <f t="shared" si="226"/>
        <v>0</v>
      </c>
      <c r="Z250" s="100" t="str">
        <f t="shared" si="234"/>
        <v>A+J=</v>
      </c>
      <c r="AA250" s="95">
        <f t="shared" si="235"/>
        <v>45033</v>
      </c>
      <c r="AB250" s="4"/>
      <c r="AC250" s="1"/>
      <c r="AD250" s="119">
        <f>[2]Plan1!$A323</f>
        <v>46534</v>
      </c>
      <c r="AE250" s="120" t="str">
        <f>[2]Plan1!$C323</f>
        <v>Corpus Christi</v>
      </c>
      <c r="AG250" s="109">
        <f t="shared" si="243"/>
        <v>81</v>
      </c>
      <c r="AH250" s="111">
        <f t="shared" si="242"/>
        <v>47253</v>
      </c>
      <c r="AI250" s="111">
        <f t="shared" si="238"/>
        <v>47252</v>
      </c>
      <c r="AJ250" s="111">
        <f t="shared" si="239"/>
        <v>47253</v>
      </c>
      <c r="AK250" s="111">
        <f t="shared" si="240"/>
        <v>47284</v>
      </c>
      <c r="AL250" s="111"/>
      <c r="AM250" s="109">
        <f t="shared" si="241"/>
        <v>22</v>
      </c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22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3"/>
      <c r="DF250" s="1"/>
      <c r="DG250" s="1"/>
      <c r="DH250" s="1"/>
      <c r="DI250" s="1"/>
      <c r="DJ250" s="1"/>
      <c r="DK250" s="1"/>
      <c r="DL250" s="1"/>
      <c r="DM250" s="1"/>
      <c r="DN250" s="1"/>
      <c r="DO250" s="4"/>
    </row>
    <row r="251" spans="1:119" ht="12.75" x14ac:dyDescent="0.2">
      <c r="A251" s="89">
        <f t="shared" si="227"/>
        <v>45020</v>
      </c>
      <c r="B251" s="105">
        <f t="shared" si="219"/>
        <v>1031.5803007700001</v>
      </c>
      <c r="C251" s="90">
        <f t="shared" si="228"/>
        <v>990.64668819999997</v>
      </c>
      <c r="D251" s="91">
        <f t="shared" si="229"/>
        <v>6563.07</v>
      </c>
      <c r="E251" s="92">
        <f t="shared" si="245"/>
        <v>6609.67</v>
      </c>
      <c r="F251" s="93">
        <f t="shared" si="230"/>
        <v>45001</v>
      </c>
      <c r="G251" s="94">
        <f t="shared" si="220"/>
        <v>7.1003356660832573E-3</v>
      </c>
      <c r="H251" s="95">
        <f t="shared" si="248"/>
        <v>45033</v>
      </c>
      <c r="I251" s="95">
        <f t="shared" si="221"/>
        <v>45033</v>
      </c>
      <c r="J251" s="96">
        <f t="shared" si="249"/>
        <v>22</v>
      </c>
      <c r="K251" s="96">
        <f t="shared" si="250"/>
        <v>14</v>
      </c>
      <c r="L251" s="8">
        <f t="shared" si="231"/>
        <v>1.0045125800000001</v>
      </c>
      <c r="M251" s="97">
        <f t="shared" si="247"/>
        <v>1.0083999100000001</v>
      </c>
      <c r="N251" s="97">
        <f t="shared" si="237"/>
        <v>1.0302542463428683</v>
      </c>
      <c r="O251" s="90">
        <f t="shared" si="246"/>
        <v>1.03490335</v>
      </c>
      <c r="P251" s="90">
        <f t="shared" si="222"/>
        <v>1025.2235762800001</v>
      </c>
      <c r="Q251" s="98">
        <f t="shared" si="236"/>
        <v>0</v>
      </c>
      <c r="R251" s="7">
        <f t="shared" si="232"/>
        <v>0</v>
      </c>
      <c r="S251" s="90">
        <f t="shared" si="223"/>
        <v>0</v>
      </c>
      <c r="T251" s="99">
        <f t="shared" si="233"/>
        <v>0.117687</v>
      </c>
      <c r="U251" s="98">
        <f t="shared" si="244"/>
        <v>14</v>
      </c>
      <c r="V251" s="98">
        <v>252</v>
      </c>
      <c r="W251" s="97">
        <f t="shared" si="224"/>
        <v>1.00620033</v>
      </c>
      <c r="X251" s="90">
        <f t="shared" si="225"/>
        <v>6.3567244900000004</v>
      </c>
      <c r="Y251" s="90">
        <f t="shared" si="226"/>
        <v>0</v>
      </c>
      <c r="Z251" s="100" t="str">
        <f t="shared" si="234"/>
        <v>A+J=</v>
      </c>
      <c r="AA251" s="95">
        <f t="shared" si="235"/>
        <v>45033</v>
      </c>
      <c r="AB251" s="4"/>
      <c r="AC251" s="1"/>
      <c r="AD251" s="119">
        <f>[2]Plan1!$A324</f>
        <v>46637</v>
      </c>
      <c r="AE251" s="120" t="str">
        <f>[2]Plan1!$C324</f>
        <v>Independência do Brasil</v>
      </c>
      <c r="AG251" s="109">
        <f t="shared" si="243"/>
        <v>82</v>
      </c>
      <c r="AH251" s="111">
        <f t="shared" si="242"/>
        <v>47284</v>
      </c>
      <c r="AI251" s="111">
        <f t="shared" si="238"/>
        <v>47283</v>
      </c>
      <c r="AJ251" s="111">
        <f t="shared" si="239"/>
        <v>47284</v>
      </c>
      <c r="AK251" s="111">
        <f t="shared" si="240"/>
        <v>47315</v>
      </c>
      <c r="AL251" s="111"/>
      <c r="AM251" s="109">
        <f t="shared" si="241"/>
        <v>21</v>
      </c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22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3"/>
      <c r="DF251" s="1"/>
      <c r="DG251" s="1"/>
      <c r="DH251" s="1"/>
      <c r="DI251" s="1"/>
      <c r="DJ251" s="1"/>
      <c r="DK251" s="1"/>
      <c r="DL251" s="1"/>
      <c r="DM251" s="1"/>
      <c r="DN251" s="1"/>
      <c r="DO251" s="4"/>
    </row>
    <row r="252" spans="1:119" ht="12.75" x14ac:dyDescent="0.2">
      <c r="A252" s="89">
        <f t="shared" si="227"/>
        <v>45021</v>
      </c>
      <c r="B252" s="105">
        <f t="shared" si="219"/>
        <v>1032.3678055299999</v>
      </c>
      <c r="C252" s="90">
        <f t="shared" si="228"/>
        <v>990.64668819999997</v>
      </c>
      <c r="D252" s="91">
        <f t="shared" si="229"/>
        <v>6563.07</v>
      </c>
      <c r="E252" s="92">
        <f t="shared" si="245"/>
        <v>6609.67</v>
      </c>
      <c r="F252" s="93">
        <f t="shared" si="230"/>
        <v>45001</v>
      </c>
      <c r="G252" s="94">
        <f t="shared" si="220"/>
        <v>7.1003356660832573E-3</v>
      </c>
      <c r="H252" s="95">
        <f t="shared" si="248"/>
        <v>45033</v>
      </c>
      <c r="I252" s="95">
        <f t="shared" si="221"/>
        <v>45033</v>
      </c>
      <c r="J252" s="96">
        <f t="shared" si="249"/>
        <v>22</v>
      </c>
      <c r="K252" s="96">
        <f t="shared" si="250"/>
        <v>15</v>
      </c>
      <c r="L252" s="8">
        <f t="shared" si="231"/>
        <v>1.00483568</v>
      </c>
      <c r="M252" s="97">
        <f t="shared" si="247"/>
        <v>1.0083999100000001</v>
      </c>
      <c r="N252" s="97">
        <f t="shared" si="237"/>
        <v>1.0302542463428683</v>
      </c>
      <c r="O252" s="90">
        <f t="shared" si="246"/>
        <v>1.03523622</v>
      </c>
      <c r="P252" s="90">
        <f t="shared" si="222"/>
        <v>1025.5533328399999</v>
      </c>
      <c r="Q252" s="98">
        <f t="shared" si="236"/>
        <v>0</v>
      </c>
      <c r="R252" s="7">
        <f t="shared" si="232"/>
        <v>0</v>
      </c>
      <c r="S252" s="90">
        <f t="shared" si="223"/>
        <v>0</v>
      </c>
      <c r="T252" s="99">
        <f t="shared" si="233"/>
        <v>0.117687</v>
      </c>
      <c r="U252" s="98">
        <f t="shared" si="244"/>
        <v>15</v>
      </c>
      <c r="V252" s="98">
        <v>252</v>
      </c>
      <c r="W252" s="97">
        <f t="shared" si="224"/>
        <v>1.0066446790000001</v>
      </c>
      <c r="X252" s="90">
        <f t="shared" si="225"/>
        <v>6.8144726899999997</v>
      </c>
      <c r="Y252" s="90">
        <f t="shared" si="226"/>
        <v>0</v>
      </c>
      <c r="Z252" s="100" t="str">
        <f t="shared" si="234"/>
        <v>A+J=</v>
      </c>
      <c r="AA252" s="95">
        <f t="shared" si="235"/>
        <v>45033</v>
      </c>
      <c r="AB252" s="4"/>
      <c r="AC252" s="1"/>
      <c r="AD252" s="119">
        <f>[2]Plan1!$A325</f>
        <v>46672</v>
      </c>
      <c r="AE252" s="120" t="str">
        <f>[2]Plan1!$C325</f>
        <v>Nossa Sr.a Aparecida - Padroeira do Brasil</v>
      </c>
      <c r="AG252" s="109">
        <f t="shared" si="243"/>
        <v>83</v>
      </c>
      <c r="AH252" s="111">
        <f t="shared" si="242"/>
        <v>47314</v>
      </c>
      <c r="AI252" s="111">
        <f t="shared" si="238"/>
        <v>47312</v>
      </c>
      <c r="AJ252" s="111">
        <f t="shared" si="239"/>
        <v>47315</v>
      </c>
      <c r="AK252" s="111">
        <f t="shared" si="240"/>
        <v>47345</v>
      </c>
      <c r="AL252" s="111"/>
      <c r="AM252" s="109">
        <f t="shared" si="241"/>
        <v>22</v>
      </c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22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3"/>
      <c r="DF252" s="1"/>
      <c r="DG252" s="1"/>
      <c r="DH252" s="1"/>
      <c r="DI252" s="1"/>
      <c r="DJ252" s="1"/>
      <c r="DK252" s="1"/>
      <c r="DL252" s="1"/>
      <c r="DM252" s="1"/>
      <c r="DN252" s="1"/>
      <c r="DO252" s="4"/>
    </row>
    <row r="253" spans="1:119" ht="12.75" x14ac:dyDescent="0.2">
      <c r="A253" s="89">
        <f t="shared" si="227"/>
        <v>45022</v>
      </c>
      <c r="B253" s="105">
        <f t="shared" si="219"/>
        <v>1033.15592414</v>
      </c>
      <c r="C253" s="90">
        <f t="shared" si="228"/>
        <v>990.64668819999997</v>
      </c>
      <c r="D253" s="91">
        <f t="shared" si="229"/>
        <v>6563.07</v>
      </c>
      <c r="E253" s="92">
        <f t="shared" si="245"/>
        <v>6609.67</v>
      </c>
      <c r="F253" s="93">
        <f t="shared" si="230"/>
        <v>45001</v>
      </c>
      <c r="G253" s="94">
        <f t="shared" si="220"/>
        <v>7.1003356660832573E-3</v>
      </c>
      <c r="H253" s="95">
        <f t="shared" si="248"/>
        <v>45033</v>
      </c>
      <c r="I253" s="95">
        <f t="shared" si="221"/>
        <v>45033</v>
      </c>
      <c r="J253" s="96">
        <f t="shared" si="249"/>
        <v>22</v>
      </c>
      <c r="K253" s="96">
        <f t="shared" si="250"/>
        <v>16</v>
      </c>
      <c r="L253" s="8">
        <f t="shared" si="231"/>
        <v>1.0051588899999999</v>
      </c>
      <c r="M253" s="97">
        <f t="shared" si="247"/>
        <v>1.0083999100000001</v>
      </c>
      <c r="N253" s="97">
        <f t="shared" si="237"/>
        <v>1.0302542463428683</v>
      </c>
      <c r="O253" s="90">
        <f t="shared" si="246"/>
        <v>1.03556921</v>
      </c>
      <c r="P253" s="90">
        <f t="shared" si="222"/>
        <v>1025.88320828</v>
      </c>
      <c r="Q253" s="98">
        <f t="shared" si="236"/>
        <v>0</v>
      </c>
      <c r="R253" s="7">
        <f t="shared" si="232"/>
        <v>0</v>
      </c>
      <c r="S253" s="90">
        <f t="shared" si="223"/>
        <v>0</v>
      </c>
      <c r="T253" s="99">
        <f t="shared" si="233"/>
        <v>0.117687</v>
      </c>
      <c r="U253" s="98">
        <f t="shared" si="244"/>
        <v>16</v>
      </c>
      <c r="V253" s="98">
        <v>252</v>
      </c>
      <c r="W253" s="97">
        <f t="shared" si="224"/>
        <v>1.007089224</v>
      </c>
      <c r="X253" s="90">
        <f t="shared" si="225"/>
        <v>7.2727158599999999</v>
      </c>
      <c r="Y253" s="90">
        <f t="shared" si="226"/>
        <v>0</v>
      </c>
      <c r="Z253" s="100" t="str">
        <f t="shared" si="234"/>
        <v>A+J=</v>
      </c>
      <c r="AA253" s="95">
        <f t="shared" si="235"/>
        <v>45033</v>
      </c>
      <c r="AB253" s="4"/>
      <c r="AC253" s="1"/>
      <c r="AD253" s="119">
        <f>[2]Plan1!$A326</f>
        <v>46693</v>
      </c>
      <c r="AE253" s="120" t="str">
        <f>[2]Plan1!$C326</f>
        <v>Finados</v>
      </c>
      <c r="AG253" s="109">
        <f t="shared" si="243"/>
        <v>84</v>
      </c>
      <c r="AH253" s="111">
        <f t="shared" si="242"/>
        <v>47345</v>
      </c>
      <c r="AI253" s="111">
        <f t="shared" si="238"/>
        <v>47344</v>
      </c>
      <c r="AJ253" s="111">
        <f t="shared" si="239"/>
        <v>47345</v>
      </c>
      <c r="AK253" s="111">
        <f t="shared" si="240"/>
        <v>47378</v>
      </c>
      <c r="AL253" s="111"/>
      <c r="AM253" s="109">
        <f t="shared" si="241"/>
        <v>22</v>
      </c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22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3"/>
      <c r="DF253" s="1"/>
      <c r="DG253" s="1"/>
      <c r="DH253" s="1"/>
      <c r="DI253" s="1"/>
      <c r="DJ253" s="1"/>
      <c r="DK253" s="1"/>
      <c r="DL253" s="1"/>
      <c r="DM253" s="1"/>
      <c r="DN253" s="1"/>
      <c r="DO253" s="4"/>
    </row>
    <row r="254" spans="1:119" ht="12.75" x14ac:dyDescent="0.2">
      <c r="A254" s="89">
        <f t="shared" si="227"/>
        <v>45023</v>
      </c>
      <c r="B254" s="105">
        <f t="shared" si="219"/>
        <v>1033.9446380100001</v>
      </c>
      <c r="C254" s="90">
        <f t="shared" si="228"/>
        <v>990.64668819999997</v>
      </c>
      <c r="D254" s="91">
        <f t="shared" si="229"/>
        <v>6563.07</v>
      </c>
      <c r="E254" s="92">
        <f t="shared" si="245"/>
        <v>6609.67</v>
      </c>
      <c r="F254" s="93">
        <f t="shared" si="230"/>
        <v>45001</v>
      </c>
      <c r="G254" s="94">
        <f t="shared" si="220"/>
        <v>7.1003356660832573E-3</v>
      </c>
      <c r="H254" s="95">
        <f t="shared" si="248"/>
        <v>45033</v>
      </c>
      <c r="I254" s="95">
        <f t="shared" si="221"/>
        <v>45033</v>
      </c>
      <c r="J254" s="96">
        <f t="shared" si="249"/>
        <v>22</v>
      </c>
      <c r="K254" s="96">
        <f t="shared" si="250"/>
        <v>17</v>
      </c>
      <c r="L254" s="8">
        <f t="shared" si="231"/>
        <v>1.0054822000000001</v>
      </c>
      <c r="M254" s="97">
        <f t="shared" si="247"/>
        <v>1.0083999100000001</v>
      </c>
      <c r="N254" s="97">
        <f t="shared" si="237"/>
        <v>1.0302542463428683</v>
      </c>
      <c r="O254" s="90">
        <f t="shared" si="246"/>
        <v>1.0359023000000001</v>
      </c>
      <c r="P254" s="90">
        <f t="shared" si="222"/>
        <v>1026.21318279</v>
      </c>
      <c r="Q254" s="98">
        <f t="shared" si="236"/>
        <v>0</v>
      </c>
      <c r="R254" s="7">
        <f t="shared" si="232"/>
        <v>0</v>
      </c>
      <c r="S254" s="90">
        <f t="shared" si="223"/>
        <v>0</v>
      </c>
      <c r="T254" s="99">
        <f t="shared" si="233"/>
        <v>0.117687</v>
      </c>
      <c r="U254" s="98">
        <f t="shared" si="244"/>
        <v>17</v>
      </c>
      <c r="V254" s="98">
        <v>252</v>
      </c>
      <c r="W254" s="97">
        <f t="shared" si="224"/>
        <v>1.007533966</v>
      </c>
      <c r="X254" s="90">
        <f t="shared" si="225"/>
        <v>7.73145522</v>
      </c>
      <c r="Y254" s="90">
        <f t="shared" si="226"/>
        <v>0</v>
      </c>
      <c r="Z254" s="100" t="str">
        <f t="shared" si="234"/>
        <v>A+J=</v>
      </c>
      <c r="AA254" s="95">
        <f t="shared" si="235"/>
        <v>45033</v>
      </c>
      <c r="AB254" s="4"/>
      <c r="AC254" s="1"/>
      <c r="AD254" s="119">
        <f>[2]Plan1!$A327</f>
        <v>46706</v>
      </c>
      <c r="AE254" s="120" t="str">
        <f>[2]Plan1!$C327</f>
        <v>Proclamação da República</v>
      </c>
      <c r="AG254" s="109">
        <f t="shared" si="243"/>
        <v>85</v>
      </c>
      <c r="AH254" s="111">
        <f t="shared" si="242"/>
        <v>47376</v>
      </c>
      <c r="AI254" s="111">
        <f t="shared" si="238"/>
        <v>47375</v>
      </c>
      <c r="AJ254" s="111">
        <f t="shared" si="239"/>
        <v>47378</v>
      </c>
      <c r="AK254" s="111">
        <f t="shared" si="240"/>
        <v>47406</v>
      </c>
      <c r="AL254" s="111"/>
      <c r="AM254" s="109">
        <f t="shared" si="241"/>
        <v>19</v>
      </c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22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3"/>
      <c r="DF254" s="1"/>
      <c r="DG254" s="1"/>
      <c r="DH254" s="1"/>
      <c r="DI254" s="1"/>
      <c r="DJ254" s="1"/>
      <c r="DK254" s="1"/>
      <c r="DL254" s="1"/>
      <c r="DM254" s="1"/>
      <c r="DN254" s="1"/>
      <c r="DO254" s="4"/>
    </row>
    <row r="255" spans="1:119" ht="12.75" x14ac:dyDescent="0.2">
      <c r="A255" s="89">
        <f t="shared" si="227"/>
        <v>45024</v>
      </c>
      <c r="B255" s="105">
        <f t="shared" si="219"/>
        <v>1033.9446380100001</v>
      </c>
      <c r="C255" s="90">
        <f t="shared" si="228"/>
        <v>990.64668819999997</v>
      </c>
      <c r="D255" s="91">
        <f t="shared" si="229"/>
        <v>6563.07</v>
      </c>
      <c r="E255" s="92">
        <f t="shared" si="245"/>
        <v>6609.67</v>
      </c>
      <c r="F255" s="93">
        <f t="shared" si="230"/>
        <v>45001</v>
      </c>
      <c r="G255" s="94">
        <f t="shared" si="220"/>
        <v>7.1003356660832573E-3</v>
      </c>
      <c r="H255" s="95">
        <f t="shared" si="248"/>
        <v>45033</v>
      </c>
      <c r="I255" s="95">
        <f t="shared" si="221"/>
        <v>45033</v>
      </c>
      <c r="J255" s="96">
        <f t="shared" si="249"/>
        <v>22</v>
      </c>
      <c r="K255" s="96">
        <f t="shared" si="250"/>
        <v>17</v>
      </c>
      <c r="L255" s="8">
        <f t="shared" si="231"/>
        <v>1.0054822000000001</v>
      </c>
      <c r="M255" s="97">
        <f t="shared" si="247"/>
        <v>1.0083999100000001</v>
      </c>
      <c r="N255" s="97">
        <f t="shared" si="237"/>
        <v>1.0302542463428683</v>
      </c>
      <c r="O255" s="90">
        <f t="shared" si="246"/>
        <v>1.0359023000000001</v>
      </c>
      <c r="P255" s="90">
        <f t="shared" si="222"/>
        <v>1026.21318279</v>
      </c>
      <c r="Q255" s="98">
        <f t="shared" si="236"/>
        <v>0</v>
      </c>
      <c r="R255" s="7">
        <f t="shared" si="232"/>
        <v>0</v>
      </c>
      <c r="S255" s="90">
        <f t="shared" si="223"/>
        <v>0</v>
      </c>
      <c r="T255" s="99">
        <f t="shared" si="233"/>
        <v>0.117687</v>
      </c>
      <c r="U255" s="98">
        <f t="shared" si="244"/>
        <v>17</v>
      </c>
      <c r="V255" s="98">
        <v>252</v>
      </c>
      <c r="W255" s="97">
        <f t="shared" si="224"/>
        <v>1.007533966</v>
      </c>
      <c r="X255" s="90">
        <f t="shared" si="225"/>
        <v>7.73145522</v>
      </c>
      <c r="Y255" s="90">
        <f t="shared" si="226"/>
        <v>0</v>
      </c>
      <c r="Z255" s="100" t="str">
        <f t="shared" si="234"/>
        <v>A+J=</v>
      </c>
      <c r="AA255" s="95">
        <f t="shared" si="235"/>
        <v>45033</v>
      </c>
      <c r="AB255" s="4"/>
      <c r="AC255" s="1"/>
      <c r="AD255" s="119">
        <f>[2]Plan1!$A328</f>
        <v>46711</v>
      </c>
      <c r="AE255" s="120" t="str">
        <f>[2]Plan1!$C328</f>
        <v>Dia Nacional de Zumbi e da Consciência Negra</v>
      </c>
      <c r="AG255" s="109">
        <f t="shared" si="243"/>
        <v>86</v>
      </c>
      <c r="AH255" s="111">
        <f t="shared" si="242"/>
        <v>47406</v>
      </c>
      <c r="AI255" s="111">
        <f t="shared" si="238"/>
        <v>47402</v>
      </c>
      <c r="AJ255" s="111">
        <f t="shared" si="239"/>
        <v>47406</v>
      </c>
      <c r="AK255" s="111">
        <f t="shared" si="240"/>
        <v>47438</v>
      </c>
      <c r="AL255" s="111"/>
      <c r="AM255" s="109">
        <f t="shared" si="241"/>
        <v>22</v>
      </c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22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3"/>
      <c r="DF255" s="1"/>
      <c r="DG255" s="1"/>
      <c r="DH255" s="1"/>
      <c r="DI255" s="1"/>
      <c r="DJ255" s="1"/>
      <c r="DK255" s="1"/>
      <c r="DL255" s="1"/>
      <c r="DM255" s="1"/>
      <c r="DN255" s="1"/>
      <c r="DO255" s="4"/>
    </row>
    <row r="256" spans="1:119" ht="12.75" x14ac:dyDescent="0.2">
      <c r="A256" s="89">
        <f t="shared" si="227"/>
        <v>45025</v>
      </c>
      <c r="B256" s="105">
        <f t="shared" si="219"/>
        <v>1033.9446380100001</v>
      </c>
      <c r="C256" s="90">
        <f t="shared" si="228"/>
        <v>990.64668819999997</v>
      </c>
      <c r="D256" s="91">
        <f t="shared" si="229"/>
        <v>6563.07</v>
      </c>
      <c r="E256" s="92">
        <f t="shared" si="245"/>
        <v>6609.67</v>
      </c>
      <c r="F256" s="93">
        <f t="shared" si="230"/>
        <v>45001</v>
      </c>
      <c r="G256" s="94">
        <f t="shared" si="220"/>
        <v>7.1003356660832573E-3</v>
      </c>
      <c r="H256" s="95">
        <f t="shared" si="248"/>
        <v>45033</v>
      </c>
      <c r="I256" s="95">
        <f t="shared" si="221"/>
        <v>45033</v>
      </c>
      <c r="J256" s="96">
        <f t="shared" si="249"/>
        <v>22</v>
      </c>
      <c r="K256" s="96">
        <f t="shared" si="250"/>
        <v>17</v>
      </c>
      <c r="L256" s="8">
        <f t="shared" si="231"/>
        <v>1.0054822000000001</v>
      </c>
      <c r="M256" s="97">
        <f t="shared" si="247"/>
        <v>1.0083999100000001</v>
      </c>
      <c r="N256" s="97">
        <f t="shared" si="237"/>
        <v>1.0302542463428683</v>
      </c>
      <c r="O256" s="90">
        <f t="shared" si="246"/>
        <v>1.0359023000000001</v>
      </c>
      <c r="P256" s="90">
        <f t="shared" si="222"/>
        <v>1026.21318279</v>
      </c>
      <c r="Q256" s="98">
        <f t="shared" si="236"/>
        <v>0</v>
      </c>
      <c r="R256" s="7">
        <f t="shared" si="232"/>
        <v>0</v>
      </c>
      <c r="S256" s="90">
        <f t="shared" si="223"/>
        <v>0</v>
      </c>
      <c r="T256" s="99">
        <f t="shared" si="233"/>
        <v>0.117687</v>
      </c>
      <c r="U256" s="98">
        <f t="shared" si="244"/>
        <v>17</v>
      </c>
      <c r="V256" s="98">
        <v>252</v>
      </c>
      <c r="W256" s="97">
        <f t="shared" si="224"/>
        <v>1.007533966</v>
      </c>
      <c r="X256" s="90">
        <f t="shared" si="225"/>
        <v>7.73145522</v>
      </c>
      <c r="Y256" s="90">
        <f t="shared" si="226"/>
        <v>0</v>
      </c>
      <c r="Z256" s="100" t="str">
        <f t="shared" si="234"/>
        <v>A+J=</v>
      </c>
      <c r="AA256" s="95">
        <f t="shared" si="235"/>
        <v>45033</v>
      </c>
      <c r="AB256" s="4"/>
      <c r="AC256" s="1"/>
      <c r="AD256" s="119">
        <f>[2]Plan1!$A329</f>
        <v>46746</v>
      </c>
      <c r="AE256" s="120" t="str">
        <f>[2]Plan1!$C329</f>
        <v>Natal</v>
      </c>
      <c r="AG256" s="109">
        <f t="shared" si="243"/>
        <v>87</v>
      </c>
      <c r="AH256" s="111">
        <f t="shared" si="242"/>
        <v>47437</v>
      </c>
      <c r="AI256" s="111">
        <f t="shared" si="238"/>
        <v>47436</v>
      </c>
      <c r="AJ256" s="111">
        <f t="shared" si="239"/>
        <v>47438</v>
      </c>
      <c r="AK256" s="111">
        <f t="shared" si="240"/>
        <v>47469</v>
      </c>
      <c r="AL256" s="111"/>
      <c r="AM256" s="109">
        <f t="shared" si="241"/>
        <v>20</v>
      </c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22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3"/>
      <c r="DF256" s="1"/>
      <c r="DG256" s="1"/>
      <c r="DH256" s="1"/>
      <c r="DI256" s="1"/>
      <c r="DJ256" s="1"/>
      <c r="DK256" s="1"/>
      <c r="DL256" s="1"/>
      <c r="DM256" s="1"/>
      <c r="DN256" s="1"/>
      <c r="DO256" s="4"/>
    </row>
    <row r="257" spans="1:125" ht="12.75" x14ac:dyDescent="0.2">
      <c r="A257" s="89">
        <f t="shared" si="227"/>
        <v>45026</v>
      </c>
      <c r="B257" s="105">
        <f t="shared" si="219"/>
        <v>1033.9446380100001</v>
      </c>
      <c r="C257" s="90">
        <f t="shared" si="228"/>
        <v>990.64668819999997</v>
      </c>
      <c r="D257" s="91">
        <f t="shared" si="229"/>
        <v>6563.07</v>
      </c>
      <c r="E257" s="92">
        <f t="shared" si="245"/>
        <v>6609.67</v>
      </c>
      <c r="F257" s="93">
        <f t="shared" si="230"/>
        <v>45001</v>
      </c>
      <c r="G257" s="94">
        <f t="shared" si="220"/>
        <v>7.1003356660832573E-3</v>
      </c>
      <c r="H257" s="95">
        <f t="shared" si="248"/>
        <v>45033</v>
      </c>
      <c r="I257" s="95">
        <f t="shared" si="221"/>
        <v>45033</v>
      </c>
      <c r="J257" s="96">
        <f t="shared" si="249"/>
        <v>22</v>
      </c>
      <c r="K257" s="96">
        <f t="shared" si="250"/>
        <v>17</v>
      </c>
      <c r="L257" s="8">
        <f t="shared" si="231"/>
        <v>1.0054822000000001</v>
      </c>
      <c r="M257" s="97">
        <f t="shared" si="247"/>
        <v>1.0083999100000001</v>
      </c>
      <c r="N257" s="97">
        <f t="shared" si="237"/>
        <v>1.0302542463428683</v>
      </c>
      <c r="O257" s="90">
        <f t="shared" si="246"/>
        <v>1.0359023000000001</v>
      </c>
      <c r="P257" s="90">
        <f t="shared" si="222"/>
        <v>1026.21318279</v>
      </c>
      <c r="Q257" s="98">
        <f t="shared" si="236"/>
        <v>0</v>
      </c>
      <c r="R257" s="7">
        <f t="shared" si="232"/>
        <v>0</v>
      </c>
      <c r="S257" s="90">
        <f t="shared" si="223"/>
        <v>0</v>
      </c>
      <c r="T257" s="99">
        <f t="shared" si="233"/>
        <v>0.117687</v>
      </c>
      <c r="U257" s="98">
        <f t="shared" si="244"/>
        <v>17</v>
      </c>
      <c r="V257" s="98">
        <v>252</v>
      </c>
      <c r="W257" s="97">
        <f t="shared" si="224"/>
        <v>1.007533966</v>
      </c>
      <c r="X257" s="90">
        <f t="shared" si="225"/>
        <v>7.73145522</v>
      </c>
      <c r="Y257" s="90">
        <f t="shared" si="226"/>
        <v>0</v>
      </c>
      <c r="Z257" s="100" t="str">
        <f t="shared" si="234"/>
        <v>A+J=</v>
      </c>
      <c r="AA257" s="95">
        <f t="shared" si="235"/>
        <v>45033</v>
      </c>
      <c r="AB257" s="4"/>
      <c r="AC257" s="1"/>
      <c r="AD257" s="119">
        <f>[2]Plan1!$A330</f>
        <v>46753</v>
      </c>
      <c r="AE257" s="120" t="str">
        <f>[2]Plan1!$C330</f>
        <v>Confraternização Universal</v>
      </c>
      <c r="AG257" s="109">
        <f t="shared" si="243"/>
        <v>88</v>
      </c>
      <c r="AH257" s="111">
        <f t="shared" si="242"/>
        <v>47467</v>
      </c>
      <c r="AI257" s="111">
        <f t="shared" si="238"/>
        <v>47466</v>
      </c>
      <c r="AJ257" s="111">
        <f t="shared" si="239"/>
        <v>47469</v>
      </c>
      <c r="AK257" s="111">
        <f t="shared" si="240"/>
        <v>47498</v>
      </c>
      <c r="AL257" s="111"/>
      <c r="AM257" s="109">
        <f t="shared" si="241"/>
        <v>19</v>
      </c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22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3"/>
      <c r="DF257" s="1"/>
      <c r="DG257" s="1"/>
      <c r="DH257" s="1"/>
      <c r="DI257" s="1"/>
      <c r="DJ257" s="1"/>
      <c r="DK257" s="1"/>
      <c r="DL257" s="1"/>
      <c r="DM257" s="1"/>
      <c r="DN257" s="1"/>
      <c r="DO257" s="4"/>
    </row>
    <row r="258" spans="1:125" ht="12.75" x14ac:dyDescent="0.2">
      <c r="A258" s="89">
        <f t="shared" si="227"/>
        <v>45027</v>
      </c>
      <c r="B258" s="105">
        <f t="shared" si="219"/>
        <v>1034.7339664199999</v>
      </c>
      <c r="C258" s="90">
        <f t="shared" si="228"/>
        <v>990.64668819999997</v>
      </c>
      <c r="D258" s="91">
        <f t="shared" si="229"/>
        <v>6563.07</v>
      </c>
      <c r="E258" s="92">
        <f t="shared" si="245"/>
        <v>6609.67</v>
      </c>
      <c r="F258" s="93">
        <f t="shared" si="230"/>
        <v>45001</v>
      </c>
      <c r="G258" s="94">
        <f t="shared" si="220"/>
        <v>7.1003356660832573E-3</v>
      </c>
      <c r="H258" s="95">
        <f t="shared" si="248"/>
        <v>45033</v>
      </c>
      <c r="I258" s="95">
        <f t="shared" si="221"/>
        <v>45033</v>
      </c>
      <c r="J258" s="96">
        <f t="shared" si="249"/>
        <v>22</v>
      </c>
      <c r="K258" s="96">
        <f t="shared" si="250"/>
        <v>18</v>
      </c>
      <c r="L258" s="8">
        <f t="shared" si="231"/>
        <v>1.0058056200000001</v>
      </c>
      <c r="M258" s="97">
        <f t="shared" si="247"/>
        <v>1.0083999100000001</v>
      </c>
      <c r="N258" s="97">
        <f t="shared" si="237"/>
        <v>1.0302542463428683</v>
      </c>
      <c r="O258" s="90">
        <f t="shared" si="246"/>
        <v>1.03623551</v>
      </c>
      <c r="P258" s="90">
        <f t="shared" si="222"/>
        <v>1026.5432761699999</v>
      </c>
      <c r="Q258" s="98">
        <f t="shared" si="236"/>
        <v>0</v>
      </c>
      <c r="R258" s="7">
        <f t="shared" si="232"/>
        <v>0</v>
      </c>
      <c r="S258" s="90">
        <f t="shared" si="223"/>
        <v>0</v>
      </c>
      <c r="T258" s="99">
        <f t="shared" si="233"/>
        <v>0.117687</v>
      </c>
      <c r="U258" s="98">
        <f t="shared" si="244"/>
        <v>18</v>
      </c>
      <c r="V258" s="98">
        <v>252</v>
      </c>
      <c r="W258" s="97">
        <f t="shared" si="224"/>
        <v>1.007978904</v>
      </c>
      <c r="X258" s="90">
        <f t="shared" si="225"/>
        <v>8.1906902499999994</v>
      </c>
      <c r="Y258" s="90">
        <f t="shared" si="226"/>
        <v>0</v>
      </c>
      <c r="Z258" s="100" t="str">
        <f t="shared" si="234"/>
        <v>A+J=</v>
      </c>
      <c r="AA258" s="95">
        <f t="shared" si="235"/>
        <v>45033</v>
      </c>
      <c r="AB258" s="4"/>
      <c r="AC258" s="1"/>
      <c r="AD258" s="119">
        <f>[2]Plan1!$A331</f>
        <v>46811</v>
      </c>
      <c r="AE258" s="120" t="str">
        <f>[2]Plan1!$C331</f>
        <v>Carnaval</v>
      </c>
      <c r="AG258" s="109">
        <f t="shared" si="243"/>
        <v>89</v>
      </c>
      <c r="AH258" s="111">
        <f t="shared" si="242"/>
        <v>47498</v>
      </c>
      <c r="AI258" s="111">
        <f t="shared" si="238"/>
        <v>47497</v>
      </c>
      <c r="AJ258" s="111">
        <f t="shared" si="239"/>
        <v>47498</v>
      </c>
      <c r="AK258" s="111">
        <f t="shared" si="240"/>
        <v>47529</v>
      </c>
      <c r="AL258" s="111"/>
      <c r="AM258" s="109">
        <f t="shared" si="241"/>
        <v>23</v>
      </c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22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3"/>
      <c r="DF258" s="1"/>
      <c r="DG258" s="1"/>
      <c r="DH258" s="1"/>
      <c r="DI258" s="1"/>
      <c r="DJ258" s="1"/>
      <c r="DK258" s="1"/>
      <c r="DL258" s="1"/>
      <c r="DM258" s="1"/>
      <c r="DN258" s="1"/>
      <c r="DO258" s="4"/>
    </row>
    <row r="259" spans="1:125" ht="12.75" x14ac:dyDescent="0.2">
      <c r="A259" s="89">
        <f t="shared" si="227"/>
        <v>45028</v>
      </c>
      <c r="B259" s="105">
        <f t="shared" si="219"/>
        <v>1035.52387974</v>
      </c>
      <c r="C259" s="90">
        <f t="shared" si="228"/>
        <v>990.64668819999997</v>
      </c>
      <c r="D259" s="91">
        <f t="shared" si="229"/>
        <v>6563.07</v>
      </c>
      <c r="E259" s="92">
        <f t="shared" si="245"/>
        <v>6609.67</v>
      </c>
      <c r="F259" s="93">
        <f t="shared" si="230"/>
        <v>45001</v>
      </c>
      <c r="G259" s="94">
        <f t="shared" si="220"/>
        <v>7.1003356660832573E-3</v>
      </c>
      <c r="H259" s="95">
        <f t="shared" si="248"/>
        <v>45033</v>
      </c>
      <c r="I259" s="95">
        <f t="shared" si="221"/>
        <v>45033</v>
      </c>
      <c r="J259" s="96">
        <f t="shared" si="249"/>
        <v>22</v>
      </c>
      <c r="K259" s="96">
        <f t="shared" si="250"/>
        <v>19</v>
      </c>
      <c r="L259" s="8">
        <f t="shared" si="231"/>
        <v>1.0061291400000001</v>
      </c>
      <c r="M259" s="97">
        <f t="shared" si="247"/>
        <v>1.0083999100000001</v>
      </c>
      <c r="N259" s="97">
        <f t="shared" si="237"/>
        <v>1.0302542463428683</v>
      </c>
      <c r="O259" s="90">
        <f t="shared" si="246"/>
        <v>1.0365688099999999</v>
      </c>
      <c r="P259" s="90">
        <f t="shared" si="222"/>
        <v>1026.87345871</v>
      </c>
      <c r="Q259" s="98">
        <f t="shared" si="236"/>
        <v>0</v>
      </c>
      <c r="R259" s="7">
        <f t="shared" si="232"/>
        <v>0</v>
      </c>
      <c r="S259" s="90">
        <f t="shared" si="223"/>
        <v>0</v>
      </c>
      <c r="T259" s="99">
        <f t="shared" si="233"/>
        <v>0.117687</v>
      </c>
      <c r="U259" s="98">
        <f t="shared" si="244"/>
        <v>19</v>
      </c>
      <c r="V259" s="98">
        <v>252</v>
      </c>
      <c r="W259" s="97">
        <f t="shared" si="224"/>
        <v>1.008424038</v>
      </c>
      <c r="X259" s="90">
        <f t="shared" si="225"/>
        <v>8.6504210300000004</v>
      </c>
      <c r="Y259" s="90">
        <f t="shared" si="226"/>
        <v>0</v>
      </c>
      <c r="Z259" s="100" t="str">
        <f t="shared" si="234"/>
        <v>A+J=</v>
      </c>
      <c r="AA259" s="95">
        <f t="shared" si="235"/>
        <v>45033</v>
      </c>
      <c r="AB259" s="4"/>
      <c r="AC259" s="1"/>
      <c r="AD259" s="119">
        <f>[2]Plan1!$A332</f>
        <v>46812</v>
      </c>
      <c r="AE259" s="120" t="str">
        <f>[2]Plan1!$C332</f>
        <v>Carnaval</v>
      </c>
      <c r="AG259" s="109">
        <f t="shared" si="243"/>
        <v>90</v>
      </c>
      <c r="AH259" s="111">
        <f t="shared" si="242"/>
        <v>47529</v>
      </c>
      <c r="AI259" s="111">
        <f t="shared" si="238"/>
        <v>47528</v>
      </c>
      <c r="AJ259" s="111">
        <f t="shared" si="239"/>
        <v>47529</v>
      </c>
      <c r="AK259" s="111">
        <f t="shared" si="240"/>
        <v>47557</v>
      </c>
      <c r="AL259" s="111"/>
      <c r="AM259" s="109">
        <f t="shared" si="241"/>
        <v>18</v>
      </c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22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3"/>
      <c r="DF259" s="1"/>
      <c r="DG259" s="1"/>
      <c r="DH259" s="1"/>
      <c r="DI259" s="1"/>
      <c r="DJ259" s="1"/>
      <c r="DK259" s="1"/>
      <c r="DL259" s="1"/>
      <c r="DM259" s="1"/>
      <c r="DN259" s="1"/>
      <c r="DO259" s="4"/>
    </row>
    <row r="260" spans="1:125" ht="12.75" x14ac:dyDescent="0.2">
      <c r="A260" s="89">
        <f t="shared" si="227"/>
        <v>45029</v>
      </c>
      <c r="B260" s="105">
        <f t="shared" si="219"/>
        <v>1036.3144193100002</v>
      </c>
      <c r="C260" s="90">
        <f t="shared" si="228"/>
        <v>990.64668819999997</v>
      </c>
      <c r="D260" s="91">
        <f t="shared" si="229"/>
        <v>6563.07</v>
      </c>
      <c r="E260" s="92">
        <f t="shared" si="245"/>
        <v>6609.67</v>
      </c>
      <c r="F260" s="93">
        <f t="shared" si="230"/>
        <v>45001</v>
      </c>
      <c r="G260" s="94">
        <f t="shared" si="220"/>
        <v>7.1003356660832573E-3</v>
      </c>
      <c r="H260" s="95">
        <f t="shared" si="248"/>
        <v>45033</v>
      </c>
      <c r="I260" s="95">
        <f t="shared" si="221"/>
        <v>45033</v>
      </c>
      <c r="J260" s="96">
        <f t="shared" si="249"/>
        <v>22</v>
      </c>
      <c r="K260" s="96">
        <f t="shared" si="250"/>
        <v>20</v>
      </c>
      <c r="L260" s="8">
        <f t="shared" si="231"/>
        <v>1.0064527700000001</v>
      </c>
      <c r="M260" s="97">
        <f t="shared" si="247"/>
        <v>1.0083999100000001</v>
      </c>
      <c r="N260" s="97">
        <f t="shared" si="237"/>
        <v>1.0302542463428683</v>
      </c>
      <c r="O260" s="90">
        <f t="shared" si="246"/>
        <v>1.0369022400000001</v>
      </c>
      <c r="P260" s="90">
        <f t="shared" si="222"/>
        <v>1027.2037700400001</v>
      </c>
      <c r="Q260" s="98">
        <f t="shared" si="236"/>
        <v>0</v>
      </c>
      <c r="R260" s="7">
        <f t="shared" si="232"/>
        <v>0</v>
      </c>
      <c r="S260" s="90">
        <f t="shared" si="223"/>
        <v>0</v>
      </c>
      <c r="T260" s="99">
        <f t="shared" si="233"/>
        <v>0.117687</v>
      </c>
      <c r="U260" s="98">
        <f t="shared" si="244"/>
        <v>20</v>
      </c>
      <c r="V260" s="98">
        <v>252</v>
      </c>
      <c r="W260" s="97">
        <f t="shared" si="224"/>
        <v>1.0088693689999999</v>
      </c>
      <c r="X260" s="90">
        <f t="shared" si="225"/>
        <v>9.1106492699999997</v>
      </c>
      <c r="Y260" s="90">
        <f t="shared" si="226"/>
        <v>0</v>
      </c>
      <c r="Z260" s="100" t="str">
        <f t="shared" si="234"/>
        <v>A+J=</v>
      </c>
      <c r="AA260" s="95">
        <f t="shared" si="235"/>
        <v>45033</v>
      </c>
      <c r="AB260" s="4"/>
      <c r="AC260" s="1"/>
      <c r="AD260" s="119">
        <f>[2]Plan1!$A333</f>
        <v>46857</v>
      </c>
      <c r="AE260" s="120" t="str">
        <f>[2]Plan1!$C333</f>
        <v>Paixão de Cristo</v>
      </c>
      <c r="AG260" s="109">
        <f t="shared" si="243"/>
        <v>91</v>
      </c>
      <c r="AH260" s="111">
        <f t="shared" si="242"/>
        <v>47557</v>
      </c>
      <c r="AI260" s="111">
        <f t="shared" si="238"/>
        <v>47556</v>
      </c>
      <c r="AJ260" s="111">
        <f t="shared" si="239"/>
        <v>47557</v>
      </c>
      <c r="AK260" s="111">
        <f t="shared" si="240"/>
        <v>47588</v>
      </c>
      <c r="AL260" s="111"/>
      <c r="AM260" s="109">
        <f t="shared" si="241"/>
        <v>21</v>
      </c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22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3"/>
      <c r="DF260" s="1"/>
      <c r="DG260" s="1"/>
      <c r="DH260" s="1"/>
      <c r="DI260" s="1"/>
      <c r="DJ260" s="1"/>
      <c r="DK260" s="1"/>
      <c r="DL260" s="1"/>
      <c r="DM260" s="1"/>
      <c r="DN260" s="1"/>
      <c r="DO260" s="4"/>
    </row>
    <row r="261" spans="1:125" ht="12.75" x14ac:dyDescent="0.2">
      <c r="A261" s="89">
        <f t="shared" si="227"/>
        <v>45030</v>
      </c>
      <c r="B261" s="105">
        <f t="shared" si="219"/>
        <v>1037.10554548</v>
      </c>
      <c r="C261" s="90">
        <f t="shared" si="228"/>
        <v>990.64668819999997</v>
      </c>
      <c r="D261" s="91">
        <f t="shared" si="229"/>
        <v>6563.07</v>
      </c>
      <c r="E261" s="92">
        <f t="shared" si="245"/>
        <v>6609.67</v>
      </c>
      <c r="F261" s="93">
        <f t="shared" si="230"/>
        <v>45001</v>
      </c>
      <c r="G261" s="94">
        <f t="shared" si="220"/>
        <v>7.1003356660832573E-3</v>
      </c>
      <c r="H261" s="95">
        <f t="shared" si="248"/>
        <v>45033</v>
      </c>
      <c r="I261" s="95">
        <f t="shared" si="221"/>
        <v>45033</v>
      </c>
      <c r="J261" s="96">
        <f t="shared" si="249"/>
        <v>22</v>
      </c>
      <c r="K261" s="96">
        <f t="shared" si="250"/>
        <v>21</v>
      </c>
      <c r="L261" s="8">
        <f t="shared" si="231"/>
        <v>1.0067765</v>
      </c>
      <c r="M261" s="97">
        <f t="shared" si="247"/>
        <v>1.0083999100000001</v>
      </c>
      <c r="N261" s="97">
        <f t="shared" si="237"/>
        <v>1.0302542463428683</v>
      </c>
      <c r="O261" s="90">
        <f t="shared" si="246"/>
        <v>1.03723576</v>
      </c>
      <c r="P261" s="90">
        <f t="shared" si="222"/>
        <v>1027.5341705200001</v>
      </c>
      <c r="Q261" s="98">
        <f t="shared" si="236"/>
        <v>0</v>
      </c>
      <c r="R261" s="7">
        <f t="shared" si="232"/>
        <v>0</v>
      </c>
      <c r="S261" s="90">
        <f t="shared" si="223"/>
        <v>0</v>
      </c>
      <c r="T261" s="99">
        <f t="shared" si="233"/>
        <v>0.117687</v>
      </c>
      <c r="U261" s="98">
        <f t="shared" si="244"/>
        <v>21</v>
      </c>
      <c r="V261" s="98">
        <v>252</v>
      </c>
      <c r="W261" s="97">
        <f t="shared" si="224"/>
        <v>1.0093148970000001</v>
      </c>
      <c r="X261" s="90">
        <f t="shared" si="225"/>
        <v>9.57137496</v>
      </c>
      <c r="Y261" s="90">
        <f t="shared" si="226"/>
        <v>0</v>
      </c>
      <c r="Z261" s="100" t="str">
        <f t="shared" si="234"/>
        <v>A+J=</v>
      </c>
      <c r="AA261" s="95">
        <f t="shared" si="235"/>
        <v>45033</v>
      </c>
      <c r="AB261" s="4"/>
      <c r="AC261" s="1"/>
      <c r="AD261" s="119">
        <f>[2]Plan1!$A334</f>
        <v>46864</v>
      </c>
      <c r="AE261" s="120" t="str">
        <f>[2]Plan1!$C334</f>
        <v>Tiradentes</v>
      </c>
      <c r="AG261" s="109">
        <f t="shared" si="243"/>
        <v>92</v>
      </c>
      <c r="AH261" s="111">
        <f t="shared" si="242"/>
        <v>47588</v>
      </c>
      <c r="AI261" s="111">
        <f t="shared" si="238"/>
        <v>47585</v>
      </c>
      <c r="AJ261" s="111">
        <f t="shared" si="239"/>
        <v>47588</v>
      </c>
      <c r="AK261" s="111">
        <f t="shared" si="240"/>
        <v>47618</v>
      </c>
      <c r="AL261" s="111"/>
      <c r="AM261" s="109">
        <f t="shared" si="241"/>
        <v>20</v>
      </c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22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3"/>
      <c r="DF261" s="1"/>
      <c r="DG261" s="1"/>
      <c r="DH261" s="1"/>
      <c r="DI261" s="1"/>
      <c r="DJ261" s="1"/>
      <c r="DK261" s="1"/>
      <c r="DL261" s="1"/>
      <c r="DM261" s="1"/>
      <c r="DN261" s="1"/>
      <c r="DO261" s="4"/>
    </row>
    <row r="262" spans="1:125" ht="12.75" x14ac:dyDescent="0.2">
      <c r="A262" s="89">
        <f t="shared" si="227"/>
        <v>45031</v>
      </c>
      <c r="B262" s="105">
        <f t="shared" si="219"/>
        <v>1037.8972775599998</v>
      </c>
      <c r="C262" s="90">
        <f t="shared" si="228"/>
        <v>990.64668819999997</v>
      </c>
      <c r="D262" s="91">
        <f t="shared" si="229"/>
        <v>6563.07</v>
      </c>
      <c r="E262" s="92">
        <f t="shared" si="245"/>
        <v>6609.67</v>
      </c>
      <c r="F262" s="93">
        <f t="shared" si="230"/>
        <v>45001</v>
      </c>
      <c r="G262" s="94">
        <f t="shared" si="220"/>
        <v>7.1003356660832573E-3</v>
      </c>
      <c r="H262" s="95">
        <f t="shared" si="248"/>
        <v>45061</v>
      </c>
      <c r="I262" s="95">
        <f t="shared" si="221"/>
        <v>45033</v>
      </c>
      <c r="J262" s="96">
        <f t="shared" si="249"/>
        <v>22</v>
      </c>
      <c r="K262" s="96">
        <f t="shared" si="250"/>
        <v>22</v>
      </c>
      <c r="L262" s="8">
        <f t="shared" si="231"/>
        <v>1.0071003300000001</v>
      </c>
      <c r="M262" s="97">
        <f t="shared" si="247"/>
        <v>1.0083999100000001</v>
      </c>
      <c r="N262" s="97">
        <f t="shared" si="237"/>
        <v>1.0302542463428683</v>
      </c>
      <c r="O262" s="90">
        <f t="shared" si="246"/>
        <v>1.03756939</v>
      </c>
      <c r="P262" s="90">
        <f t="shared" si="222"/>
        <v>1027.8646799799999</v>
      </c>
      <c r="Q262" s="98">
        <f t="shared" si="236"/>
        <v>0</v>
      </c>
      <c r="R262" s="7">
        <f t="shared" si="232"/>
        <v>0</v>
      </c>
      <c r="S262" s="90">
        <f t="shared" si="223"/>
        <v>0</v>
      </c>
      <c r="T262" s="99">
        <f t="shared" si="233"/>
        <v>0.117687</v>
      </c>
      <c r="U262" s="98">
        <f t="shared" si="244"/>
        <v>22</v>
      </c>
      <c r="V262" s="98">
        <v>252</v>
      </c>
      <c r="W262" s="97">
        <f t="shared" si="224"/>
        <v>1.0097606210000001</v>
      </c>
      <c r="X262" s="90">
        <f t="shared" si="225"/>
        <v>10.032597579999999</v>
      </c>
      <c r="Y262" s="90">
        <f t="shared" si="226"/>
        <v>0</v>
      </c>
      <c r="Z262" s="100" t="str">
        <f t="shared" si="234"/>
        <v>A+J=</v>
      </c>
      <c r="AA262" s="95">
        <f t="shared" si="235"/>
        <v>45033</v>
      </c>
      <c r="AB262" s="4"/>
      <c r="AC262" s="1"/>
      <c r="AD262" s="119">
        <f>[2]Plan1!$A335</f>
        <v>46874</v>
      </c>
      <c r="AE262" s="120" t="str">
        <f>[2]Plan1!$C335</f>
        <v>Dia do Trabalho</v>
      </c>
      <c r="AG262" s="109">
        <f t="shared" si="243"/>
        <v>93</v>
      </c>
      <c r="AH262" s="111">
        <f t="shared" si="242"/>
        <v>47618</v>
      </c>
      <c r="AI262" s="111">
        <f t="shared" si="238"/>
        <v>47617</v>
      </c>
      <c r="AJ262" s="111">
        <f t="shared" si="239"/>
        <v>47618</v>
      </c>
      <c r="AK262" s="111">
        <f t="shared" si="240"/>
        <v>47651</v>
      </c>
      <c r="AL262" s="111"/>
      <c r="AM262" s="109">
        <f t="shared" si="241"/>
        <v>23</v>
      </c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22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3"/>
      <c r="DF262" s="1"/>
      <c r="DG262" s="1"/>
      <c r="DH262" s="1"/>
      <c r="DI262" s="1"/>
      <c r="DJ262" s="1"/>
      <c r="DK262" s="1"/>
      <c r="DL262" s="1"/>
      <c r="DM262" s="1"/>
      <c r="DN262" s="1"/>
      <c r="DO262" s="4"/>
    </row>
    <row r="263" spans="1:125" ht="12.75" x14ac:dyDescent="0.2">
      <c r="A263" s="89">
        <f t="shared" si="227"/>
        <v>45032</v>
      </c>
      <c r="B263" s="105">
        <f t="shared" si="219"/>
        <v>1037.8972775599998</v>
      </c>
      <c r="C263" s="90">
        <f t="shared" si="228"/>
        <v>990.64668819999997</v>
      </c>
      <c r="D263" s="91">
        <f t="shared" si="229"/>
        <v>6563.07</v>
      </c>
      <c r="E263" s="92">
        <f t="shared" si="245"/>
        <v>6609.67</v>
      </c>
      <c r="F263" s="93">
        <f t="shared" si="230"/>
        <v>45001</v>
      </c>
      <c r="G263" s="94">
        <f t="shared" si="220"/>
        <v>7.1003356660832573E-3</v>
      </c>
      <c r="H263" s="95">
        <f t="shared" si="248"/>
        <v>45061</v>
      </c>
      <c r="I263" s="95">
        <f t="shared" si="221"/>
        <v>45033</v>
      </c>
      <c r="J263" s="96">
        <f t="shared" si="249"/>
        <v>22</v>
      </c>
      <c r="K263" s="96">
        <f t="shared" si="250"/>
        <v>22</v>
      </c>
      <c r="L263" s="8">
        <f t="shared" si="231"/>
        <v>1.0071003300000001</v>
      </c>
      <c r="M263" s="97">
        <f t="shared" si="247"/>
        <v>1.0083999100000001</v>
      </c>
      <c r="N263" s="97">
        <f t="shared" si="237"/>
        <v>1.0302542463428683</v>
      </c>
      <c r="O263" s="90">
        <f t="shared" si="246"/>
        <v>1.03756939</v>
      </c>
      <c r="P263" s="90">
        <f t="shared" si="222"/>
        <v>1027.8646799799999</v>
      </c>
      <c r="Q263" s="98">
        <f t="shared" si="236"/>
        <v>0</v>
      </c>
      <c r="R263" s="7">
        <f t="shared" si="232"/>
        <v>0</v>
      </c>
      <c r="S263" s="90">
        <f t="shared" si="223"/>
        <v>0</v>
      </c>
      <c r="T263" s="99">
        <f t="shared" si="233"/>
        <v>0.117687</v>
      </c>
      <c r="U263" s="98">
        <f t="shared" si="244"/>
        <v>22</v>
      </c>
      <c r="V263" s="98">
        <v>252</v>
      </c>
      <c r="W263" s="97">
        <f t="shared" si="224"/>
        <v>1.0097606210000001</v>
      </c>
      <c r="X263" s="90">
        <f t="shared" si="225"/>
        <v>10.032597579999999</v>
      </c>
      <c r="Y263" s="90">
        <f t="shared" si="226"/>
        <v>0</v>
      </c>
      <c r="Z263" s="100" t="str">
        <f t="shared" si="234"/>
        <v>A+J=</v>
      </c>
      <c r="AA263" s="95">
        <f t="shared" si="235"/>
        <v>45033</v>
      </c>
      <c r="AB263" s="4"/>
      <c r="AC263" s="1"/>
      <c r="AD263" s="119">
        <f>[2]Plan1!$A336</f>
        <v>46919</v>
      </c>
      <c r="AE263" s="120" t="str">
        <f>[2]Plan1!$C336</f>
        <v>Corpus Christi</v>
      </c>
      <c r="AG263" s="109">
        <f t="shared" si="243"/>
        <v>94</v>
      </c>
      <c r="AH263" s="111">
        <f t="shared" si="242"/>
        <v>47649</v>
      </c>
      <c r="AI263" s="111">
        <f t="shared" si="238"/>
        <v>47648</v>
      </c>
      <c r="AJ263" s="111">
        <f t="shared" si="239"/>
        <v>47651</v>
      </c>
      <c r="AK263" s="111">
        <f t="shared" si="240"/>
        <v>47679</v>
      </c>
      <c r="AL263" s="111"/>
      <c r="AM263" s="109">
        <f t="shared" si="241"/>
        <v>19</v>
      </c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22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3"/>
      <c r="DF263" s="1"/>
      <c r="DG263" s="1"/>
      <c r="DH263" s="1"/>
      <c r="DI263" s="1"/>
      <c r="DJ263" s="1"/>
      <c r="DK263" s="1"/>
      <c r="DL263" s="1"/>
      <c r="DM263" s="1"/>
      <c r="DN263" s="1"/>
      <c r="DO263" s="4"/>
    </row>
    <row r="264" spans="1:125" ht="12.75" x14ac:dyDescent="0.2">
      <c r="A264" s="89">
        <f t="shared" si="227"/>
        <v>45033</v>
      </c>
      <c r="B264" s="105">
        <f t="shared" si="219"/>
        <v>1037.8972775599998</v>
      </c>
      <c r="C264" s="90">
        <f t="shared" si="228"/>
        <v>990.64668819999997</v>
      </c>
      <c r="D264" s="91">
        <f t="shared" si="229"/>
        <v>6563.07</v>
      </c>
      <c r="E264" s="92">
        <f t="shared" si="245"/>
        <v>6609.67</v>
      </c>
      <c r="F264" s="93">
        <f t="shared" si="230"/>
        <v>45001</v>
      </c>
      <c r="G264" s="94">
        <f t="shared" si="220"/>
        <v>7.1003356660832573E-3</v>
      </c>
      <c r="H264" s="95">
        <f t="shared" si="248"/>
        <v>45061</v>
      </c>
      <c r="I264" s="95">
        <f t="shared" si="221"/>
        <v>45033</v>
      </c>
      <c r="J264" s="96">
        <f t="shared" si="249"/>
        <v>22</v>
      </c>
      <c r="K264" s="96">
        <f t="shared" si="250"/>
        <v>22</v>
      </c>
      <c r="L264" s="8">
        <f t="shared" si="231"/>
        <v>1.0071003300000001</v>
      </c>
      <c r="M264" s="97">
        <f t="shared" si="247"/>
        <v>1.0083999100000001</v>
      </c>
      <c r="N264" s="97">
        <f t="shared" si="237"/>
        <v>1.0302542463428683</v>
      </c>
      <c r="O264" s="90">
        <f t="shared" si="246"/>
        <v>1.03756939</v>
      </c>
      <c r="P264" s="90">
        <f t="shared" si="222"/>
        <v>1027.8646799799999</v>
      </c>
      <c r="Q264" s="98">
        <f t="shared" si="236"/>
        <v>8</v>
      </c>
      <c r="R264" s="7">
        <f t="shared" si="232"/>
        <v>1.487E-3</v>
      </c>
      <c r="S264" s="90">
        <f t="shared" si="223"/>
        <v>1.5284347700000001</v>
      </c>
      <c r="T264" s="99">
        <f t="shared" si="233"/>
        <v>0.117687</v>
      </c>
      <c r="U264" s="98">
        <f t="shared" si="244"/>
        <v>22</v>
      </c>
      <c r="V264" s="98">
        <v>252</v>
      </c>
      <c r="W264" s="97">
        <f t="shared" si="224"/>
        <v>1.0097606210000001</v>
      </c>
      <c r="X264" s="90">
        <f t="shared" si="225"/>
        <v>10.032597579999999</v>
      </c>
      <c r="Y264" s="90">
        <f t="shared" si="226"/>
        <v>11.56103235</v>
      </c>
      <c r="Z264" s="100" t="str">
        <f t="shared" si="234"/>
        <v>A+J=</v>
      </c>
      <c r="AA264" s="95">
        <f t="shared" si="235"/>
        <v>45033</v>
      </c>
      <c r="AB264" s="4"/>
      <c r="AC264" s="1"/>
      <c r="AD264" s="119">
        <f>[2]Plan1!$A337</f>
        <v>47003</v>
      </c>
      <c r="AE264" s="120" t="str">
        <f>[2]Plan1!$C337</f>
        <v>Independência do Brasil</v>
      </c>
      <c r="AG264" s="109">
        <f t="shared" si="243"/>
        <v>95</v>
      </c>
      <c r="AH264" s="111">
        <f t="shared" si="242"/>
        <v>47679</v>
      </c>
      <c r="AI264" s="111">
        <f t="shared" si="238"/>
        <v>47676</v>
      </c>
      <c r="AJ264" s="111">
        <f t="shared" si="239"/>
        <v>47679</v>
      </c>
      <c r="AK264" s="111">
        <f t="shared" si="240"/>
        <v>47710</v>
      </c>
      <c r="AL264" s="111"/>
      <c r="AM264" s="109">
        <f t="shared" si="241"/>
        <v>23</v>
      </c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22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3"/>
      <c r="DF264" s="1"/>
      <c r="DG264" s="1"/>
      <c r="DH264" s="1"/>
      <c r="DI264" s="1"/>
      <c r="DJ264" s="1"/>
      <c r="DK264" s="1"/>
      <c r="DL264" s="1"/>
      <c r="DM264" s="1"/>
      <c r="DN264" s="1"/>
      <c r="DO264" s="4"/>
    </row>
    <row r="265" spans="1:125" ht="12.75" x14ac:dyDescent="0.2">
      <c r="A265" s="89">
        <f t="shared" si="227"/>
        <v>45034</v>
      </c>
      <c r="B265" s="105">
        <f t="shared" si="219"/>
        <v>1027.13645389</v>
      </c>
      <c r="C265" s="90">
        <f t="shared" si="228"/>
        <v>989.17359657999998</v>
      </c>
      <c r="D265" s="91">
        <f t="shared" si="229"/>
        <v>6609.67</v>
      </c>
      <c r="E265" s="92">
        <f t="shared" si="245"/>
        <v>6649.99</v>
      </c>
      <c r="F265" s="93">
        <f t="shared" si="230"/>
        <v>45034</v>
      </c>
      <c r="G265" s="94">
        <f t="shared" si="220"/>
        <v>6.1001532602988906E-3</v>
      </c>
      <c r="H265" s="95">
        <f t="shared" si="248"/>
        <v>45061</v>
      </c>
      <c r="I265" s="95">
        <f t="shared" si="221"/>
        <v>45061</v>
      </c>
      <c r="J265" s="96">
        <f t="shared" si="249"/>
        <v>18</v>
      </c>
      <c r="K265" s="96">
        <f t="shared" si="250"/>
        <v>1</v>
      </c>
      <c r="L265" s="8">
        <f t="shared" si="231"/>
        <v>1.00033792</v>
      </c>
      <c r="M265" s="97">
        <f t="shared" si="247"/>
        <v>1.0071003300000001</v>
      </c>
      <c r="N265" s="97">
        <f t="shared" si="237"/>
        <v>1.0375693914758042</v>
      </c>
      <c r="O265" s="90">
        <f t="shared" si="246"/>
        <v>1.03792</v>
      </c>
      <c r="P265" s="90">
        <f t="shared" si="222"/>
        <v>1026.68305936</v>
      </c>
      <c r="Q265" s="98">
        <f t="shared" si="236"/>
        <v>0</v>
      </c>
      <c r="R265" s="7">
        <f t="shared" si="232"/>
        <v>0</v>
      </c>
      <c r="S265" s="90">
        <f t="shared" si="223"/>
        <v>0</v>
      </c>
      <c r="T265" s="99">
        <f t="shared" si="233"/>
        <v>0.117687</v>
      </c>
      <c r="U265" s="98">
        <f t="shared" si="244"/>
        <v>1</v>
      </c>
      <c r="V265" s="98">
        <v>252</v>
      </c>
      <c r="W265" s="97">
        <f t="shared" si="224"/>
        <v>1.0004416110000001</v>
      </c>
      <c r="X265" s="90">
        <f t="shared" si="225"/>
        <v>0.45339453000000002</v>
      </c>
      <c r="Y265" s="90">
        <f t="shared" si="226"/>
        <v>0</v>
      </c>
      <c r="Z265" s="100" t="str">
        <f t="shared" si="234"/>
        <v>A+J=</v>
      </c>
      <c r="AA265" s="95">
        <f t="shared" si="235"/>
        <v>45061</v>
      </c>
      <c r="AB265" s="4"/>
      <c r="AC265" s="1"/>
      <c r="AD265" s="119">
        <f>[2]Plan1!$A338</f>
        <v>47038</v>
      </c>
      <c r="AE265" s="120" t="str">
        <f>[2]Plan1!$C338</f>
        <v>Nossa Sr.a Aparecida - Padroeira do Brasil</v>
      </c>
      <c r="AG265" s="109">
        <f t="shared" si="243"/>
        <v>96</v>
      </c>
      <c r="AH265" s="111">
        <f t="shared" si="242"/>
        <v>47710</v>
      </c>
      <c r="AI265" s="111">
        <f t="shared" ref="AI265:AI296" si="251">WORKDAY(AH265,-1,AD$169:AD$511)</f>
        <v>47709</v>
      </c>
      <c r="AJ265" s="111">
        <f t="shared" ref="AJ265:AJ296" si="252">WORKDAY(AI265,1,AD$169:AD$511)</f>
        <v>47710</v>
      </c>
      <c r="AK265" s="111">
        <f t="shared" ref="AK265:AK288" si="253">AJ266</f>
        <v>47742</v>
      </c>
      <c r="AL265" s="111"/>
      <c r="AM265" s="109">
        <f t="shared" ref="AM265:AM296" si="254">NETWORKDAYS(AJ265,AJ266,$AD$169:$AD$511)-1</f>
        <v>22</v>
      </c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22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3"/>
      <c r="DF265" s="1"/>
      <c r="DG265" s="1"/>
      <c r="DH265" s="1"/>
      <c r="DI265" s="1"/>
      <c r="DJ265" s="1"/>
      <c r="DK265" s="1"/>
      <c r="DL265" s="1"/>
      <c r="DM265" s="1"/>
      <c r="DN265" s="1"/>
      <c r="DO265" s="4"/>
    </row>
    <row r="266" spans="1:125" ht="12.75" x14ac:dyDescent="0.2">
      <c r="A266" s="89">
        <f t="shared" si="227"/>
        <v>45035</v>
      </c>
      <c r="B266" s="105">
        <f t="shared" si="219"/>
        <v>1027.9372978599999</v>
      </c>
      <c r="C266" s="90">
        <f t="shared" si="228"/>
        <v>989.17359657999998</v>
      </c>
      <c r="D266" s="91">
        <f t="shared" si="229"/>
        <v>6609.67</v>
      </c>
      <c r="E266" s="92">
        <f t="shared" si="245"/>
        <v>6649.99</v>
      </c>
      <c r="F266" s="93">
        <f t="shared" si="230"/>
        <v>45034</v>
      </c>
      <c r="G266" s="94">
        <f t="shared" si="220"/>
        <v>6.1001532602988906E-3</v>
      </c>
      <c r="H266" s="95">
        <f t="shared" si="248"/>
        <v>45061</v>
      </c>
      <c r="I266" s="95">
        <f t="shared" si="221"/>
        <v>45061</v>
      </c>
      <c r="J266" s="96">
        <f t="shared" si="249"/>
        <v>18</v>
      </c>
      <c r="K266" s="96">
        <f t="shared" si="250"/>
        <v>2</v>
      </c>
      <c r="L266" s="8">
        <f t="shared" si="231"/>
        <v>1.0006759599999999</v>
      </c>
      <c r="M266" s="97">
        <f t="shared" si="247"/>
        <v>1.0071003300000001</v>
      </c>
      <c r="N266" s="97">
        <f t="shared" si="237"/>
        <v>1.0375693914758042</v>
      </c>
      <c r="O266" s="90">
        <f t="shared" si="246"/>
        <v>1.03827074</v>
      </c>
      <c r="P266" s="90">
        <f t="shared" si="222"/>
        <v>1027.0300021</v>
      </c>
      <c r="Q266" s="98">
        <f t="shared" si="236"/>
        <v>0</v>
      </c>
      <c r="R266" s="7">
        <f t="shared" si="232"/>
        <v>0</v>
      </c>
      <c r="S266" s="90">
        <f t="shared" si="223"/>
        <v>0</v>
      </c>
      <c r="T266" s="99">
        <f t="shared" si="233"/>
        <v>0.117687</v>
      </c>
      <c r="U266" s="98">
        <f t="shared" si="244"/>
        <v>2</v>
      </c>
      <c r="V266" s="98">
        <v>252</v>
      </c>
      <c r="W266" s="97">
        <f t="shared" si="224"/>
        <v>1.0008834170000001</v>
      </c>
      <c r="X266" s="90">
        <f t="shared" si="225"/>
        <v>0.90729576000000001</v>
      </c>
      <c r="Y266" s="90">
        <f t="shared" si="226"/>
        <v>0</v>
      </c>
      <c r="Z266" s="100" t="str">
        <f t="shared" si="234"/>
        <v>A+J=</v>
      </c>
      <c r="AA266" s="95">
        <f t="shared" si="235"/>
        <v>45061</v>
      </c>
      <c r="AB266" s="4"/>
      <c r="AC266" s="1"/>
      <c r="AD266" s="119">
        <f>[2]Plan1!$A339</f>
        <v>47059</v>
      </c>
      <c r="AE266" s="120" t="str">
        <f>[2]Plan1!$C339</f>
        <v>Finados</v>
      </c>
      <c r="AG266" s="109">
        <f t="shared" si="243"/>
        <v>97</v>
      </c>
      <c r="AH266" s="111">
        <f t="shared" si="242"/>
        <v>47741</v>
      </c>
      <c r="AI266" s="111">
        <f t="shared" si="251"/>
        <v>47739</v>
      </c>
      <c r="AJ266" s="111">
        <f t="shared" si="252"/>
        <v>47742</v>
      </c>
      <c r="AK266" s="111">
        <f t="shared" si="253"/>
        <v>47771</v>
      </c>
      <c r="AL266" s="111"/>
      <c r="AM266" s="109">
        <f t="shared" si="254"/>
        <v>21</v>
      </c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22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3"/>
      <c r="DF266" s="1"/>
      <c r="DG266" s="1"/>
      <c r="DH266" s="1"/>
      <c r="DI266" s="1"/>
      <c r="DJ266" s="1"/>
      <c r="DK266" s="1"/>
      <c r="DL266" s="1"/>
      <c r="DM266" s="1"/>
      <c r="DN266" s="1"/>
      <c r="DO266" s="4"/>
    </row>
    <row r="267" spans="1:125" ht="12.75" x14ac:dyDescent="0.2">
      <c r="A267" s="89">
        <f t="shared" si="227"/>
        <v>45036</v>
      </c>
      <c r="B267" s="105">
        <f t="shared" si="219"/>
        <v>1028.7387676000001</v>
      </c>
      <c r="C267" s="90">
        <f t="shared" si="228"/>
        <v>989.17359657999998</v>
      </c>
      <c r="D267" s="91">
        <f t="shared" si="229"/>
        <v>6609.67</v>
      </c>
      <c r="E267" s="92">
        <f t="shared" si="245"/>
        <v>6649.99</v>
      </c>
      <c r="F267" s="93">
        <f t="shared" si="230"/>
        <v>45034</v>
      </c>
      <c r="G267" s="94">
        <f t="shared" si="220"/>
        <v>6.1001532602988906E-3</v>
      </c>
      <c r="H267" s="95">
        <f t="shared" si="248"/>
        <v>45061</v>
      </c>
      <c r="I267" s="95">
        <f t="shared" si="221"/>
        <v>45061</v>
      </c>
      <c r="J267" s="96">
        <f t="shared" si="249"/>
        <v>18</v>
      </c>
      <c r="K267" s="96">
        <f t="shared" si="250"/>
        <v>3</v>
      </c>
      <c r="L267" s="8">
        <f t="shared" si="231"/>
        <v>1.0010141100000001</v>
      </c>
      <c r="M267" s="97">
        <f t="shared" si="247"/>
        <v>1.0071003300000001</v>
      </c>
      <c r="N267" s="97">
        <f t="shared" si="237"/>
        <v>1.0375693914758042</v>
      </c>
      <c r="O267" s="90">
        <f t="shared" si="246"/>
        <v>1.0386215999999999</v>
      </c>
      <c r="P267" s="90">
        <f t="shared" si="222"/>
        <v>1027.37706355</v>
      </c>
      <c r="Q267" s="98">
        <f t="shared" si="236"/>
        <v>0</v>
      </c>
      <c r="R267" s="7">
        <f t="shared" si="232"/>
        <v>0</v>
      </c>
      <c r="S267" s="90">
        <f t="shared" si="223"/>
        <v>0</v>
      </c>
      <c r="T267" s="99">
        <f t="shared" si="233"/>
        <v>0.117687</v>
      </c>
      <c r="U267" s="98">
        <f t="shared" si="244"/>
        <v>3</v>
      </c>
      <c r="V267" s="98">
        <v>252</v>
      </c>
      <c r="W267" s="97">
        <f t="shared" si="224"/>
        <v>1.001325418</v>
      </c>
      <c r="X267" s="90">
        <f t="shared" si="225"/>
        <v>1.3617040499999999</v>
      </c>
      <c r="Y267" s="90">
        <f t="shared" si="226"/>
        <v>0</v>
      </c>
      <c r="Z267" s="100" t="str">
        <f t="shared" si="234"/>
        <v>A+J=</v>
      </c>
      <c r="AA267" s="95">
        <f t="shared" si="235"/>
        <v>45061</v>
      </c>
      <c r="AB267" s="4"/>
      <c r="AC267" s="1"/>
      <c r="AD267" s="119">
        <f>[2]Plan1!$A340</f>
        <v>47072</v>
      </c>
      <c r="AE267" s="120" t="str">
        <f>[2]Plan1!$C340</f>
        <v>Proclamação da República</v>
      </c>
      <c r="AG267" s="109">
        <f t="shared" si="243"/>
        <v>98</v>
      </c>
      <c r="AH267" s="111">
        <f t="shared" ref="AH267:AH330" si="255">EDATE(AH266,1)</f>
        <v>47771</v>
      </c>
      <c r="AI267" s="111">
        <f t="shared" si="251"/>
        <v>47770</v>
      </c>
      <c r="AJ267" s="111">
        <f t="shared" si="252"/>
        <v>47771</v>
      </c>
      <c r="AK267" s="111">
        <f t="shared" si="253"/>
        <v>47805</v>
      </c>
      <c r="AL267" s="111"/>
      <c r="AM267" s="109">
        <f t="shared" si="254"/>
        <v>23</v>
      </c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22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3"/>
      <c r="DF267" s="1"/>
      <c r="DG267" s="1"/>
      <c r="DH267" s="1"/>
      <c r="DI267" s="1"/>
      <c r="DJ267" s="1"/>
      <c r="DK267" s="1"/>
      <c r="DL267" s="1"/>
      <c r="DM267" s="1"/>
      <c r="DN267" s="1"/>
      <c r="DO267" s="4"/>
    </row>
    <row r="268" spans="1:125" ht="12.75" x14ac:dyDescent="0.2">
      <c r="A268" s="89">
        <f t="shared" si="227"/>
        <v>45037</v>
      </c>
      <c r="B268" s="105">
        <f t="shared" si="219"/>
        <v>1029.5408535500001</v>
      </c>
      <c r="C268" s="90">
        <f t="shared" si="228"/>
        <v>989.17359657999998</v>
      </c>
      <c r="D268" s="91">
        <f t="shared" si="229"/>
        <v>6609.67</v>
      </c>
      <c r="E268" s="92">
        <f t="shared" si="245"/>
        <v>6649.99</v>
      </c>
      <c r="F268" s="93">
        <f t="shared" si="230"/>
        <v>45034</v>
      </c>
      <c r="G268" s="94">
        <f t="shared" si="220"/>
        <v>6.1001532602988906E-3</v>
      </c>
      <c r="H268" s="95">
        <f t="shared" si="248"/>
        <v>45061</v>
      </c>
      <c r="I268" s="95">
        <f t="shared" si="221"/>
        <v>45061</v>
      </c>
      <c r="J268" s="96">
        <f t="shared" si="249"/>
        <v>18</v>
      </c>
      <c r="K268" s="96">
        <f t="shared" si="250"/>
        <v>4</v>
      </c>
      <c r="L268" s="8">
        <f t="shared" si="231"/>
        <v>1.0013523799999999</v>
      </c>
      <c r="M268" s="97">
        <f t="shared" si="247"/>
        <v>1.0071003300000001</v>
      </c>
      <c r="N268" s="97">
        <f t="shared" si="237"/>
        <v>1.0375693914758042</v>
      </c>
      <c r="O268" s="90">
        <f t="shared" si="246"/>
        <v>1.0389725700000001</v>
      </c>
      <c r="P268" s="90">
        <f t="shared" si="222"/>
        <v>1027.72423381</v>
      </c>
      <c r="Q268" s="98">
        <f t="shared" si="236"/>
        <v>0</v>
      </c>
      <c r="R268" s="7">
        <f t="shared" si="232"/>
        <v>0</v>
      </c>
      <c r="S268" s="90">
        <f t="shared" si="223"/>
        <v>0</v>
      </c>
      <c r="T268" s="99">
        <f t="shared" si="233"/>
        <v>0.117687</v>
      </c>
      <c r="U268" s="98">
        <f t="shared" si="244"/>
        <v>4</v>
      </c>
      <c r="V268" s="98">
        <v>252</v>
      </c>
      <c r="W268" s="97">
        <f t="shared" si="224"/>
        <v>1.001767614</v>
      </c>
      <c r="X268" s="90">
        <f t="shared" si="225"/>
        <v>1.8166197399999999</v>
      </c>
      <c r="Y268" s="90">
        <f t="shared" si="226"/>
        <v>0</v>
      </c>
      <c r="Z268" s="100" t="str">
        <f t="shared" si="234"/>
        <v>A+J=</v>
      </c>
      <c r="AA268" s="95">
        <f t="shared" si="235"/>
        <v>45061</v>
      </c>
      <c r="AB268" s="4"/>
      <c r="AC268" s="1"/>
      <c r="AD268" s="119">
        <f>[2]Plan1!$A341</f>
        <v>47077</v>
      </c>
      <c r="AE268" s="120" t="str">
        <f>[2]Plan1!$C341</f>
        <v>Dia Nacional de Zumbi e da Consciência Negra</v>
      </c>
      <c r="AG268" s="109">
        <f t="shared" si="243"/>
        <v>99</v>
      </c>
      <c r="AH268" s="111">
        <f t="shared" si="255"/>
        <v>47802</v>
      </c>
      <c r="AI268" s="111">
        <f t="shared" si="251"/>
        <v>47801</v>
      </c>
      <c r="AJ268" s="111">
        <f t="shared" si="252"/>
        <v>47805</v>
      </c>
      <c r="AK268" s="111">
        <f t="shared" si="253"/>
        <v>47833</v>
      </c>
      <c r="AL268" s="111"/>
      <c r="AM268" s="109">
        <f t="shared" si="254"/>
        <v>19</v>
      </c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22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3"/>
      <c r="DF268" s="1"/>
      <c r="DG268" s="1"/>
      <c r="DH268" s="1"/>
      <c r="DI268" s="1"/>
      <c r="DJ268" s="1"/>
      <c r="DK268" s="1"/>
      <c r="DL268" s="1"/>
      <c r="DM268" s="1"/>
      <c r="DN268" s="1"/>
      <c r="DO268" s="4"/>
      <c r="DP268" s="1"/>
      <c r="DQ268" s="1"/>
      <c r="DR268" s="1"/>
      <c r="DS268" s="1"/>
      <c r="DT268" s="1"/>
      <c r="DU268" s="1"/>
    </row>
    <row r="269" spans="1:125" ht="12.75" x14ac:dyDescent="0.2">
      <c r="A269" s="89">
        <f t="shared" si="227"/>
        <v>45038</v>
      </c>
      <c r="B269" s="105">
        <f t="shared" si="219"/>
        <v>1029.5408535500001</v>
      </c>
      <c r="C269" s="90">
        <f t="shared" si="228"/>
        <v>989.17359657999998</v>
      </c>
      <c r="D269" s="91">
        <f t="shared" si="229"/>
        <v>6609.67</v>
      </c>
      <c r="E269" s="92">
        <f t="shared" si="245"/>
        <v>6649.99</v>
      </c>
      <c r="F269" s="93">
        <f t="shared" si="230"/>
        <v>45034</v>
      </c>
      <c r="G269" s="94">
        <f t="shared" si="220"/>
        <v>6.1001532602988906E-3</v>
      </c>
      <c r="H269" s="95">
        <f t="shared" si="248"/>
        <v>45061</v>
      </c>
      <c r="I269" s="95">
        <f t="shared" si="221"/>
        <v>45061</v>
      </c>
      <c r="J269" s="96">
        <f t="shared" si="249"/>
        <v>18</v>
      </c>
      <c r="K269" s="96">
        <f t="shared" si="250"/>
        <v>4</v>
      </c>
      <c r="L269" s="8">
        <f t="shared" si="231"/>
        <v>1.0013523799999999</v>
      </c>
      <c r="M269" s="97">
        <f t="shared" si="247"/>
        <v>1.0071003300000001</v>
      </c>
      <c r="N269" s="97">
        <f t="shared" si="237"/>
        <v>1.0375693914758042</v>
      </c>
      <c r="O269" s="90">
        <f t="shared" si="246"/>
        <v>1.0389725700000001</v>
      </c>
      <c r="P269" s="90">
        <f t="shared" si="222"/>
        <v>1027.72423381</v>
      </c>
      <c r="Q269" s="98">
        <f t="shared" si="236"/>
        <v>0</v>
      </c>
      <c r="R269" s="7">
        <f t="shared" si="232"/>
        <v>0</v>
      </c>
      <c r="S269" s="90">
        <f t="shared" si="223"/>
        <v>0</v>
      </c>
      <c r="T269" s="99">
        <f t="shared" si="233"/>
        <v>0.117687</v>
      </c>
      <c r="U269" s="98">
        <f t="shared" si="244"/>
        <v>4</v>
      </c>
      <c r="V269" s="98">
        <v>252</v>
      </c>
      <c r="W269" s="97">
        <f t="shared" si="224"/>
        <v>1.001767614</v>
      </c>
      <c r="X269" s="90">
        <f t="shared" si="225"/>
        <v>1.8166197399999999</v>
      </c>
      <c r="Y269" s="90">
        <f t="shared" si="226"/>
        <v>0</v>
      </c>
      <c r="Z269" s="100" t="str">
        <f t="shared" si="234"/>
        <v>A+J=</v>
      </c>
      <c r="AA269" s="95">
        <f t="shared" si="235"/>
        <v>45061</v>
      </c>
      <c r="AB269" s="4"/>
      <c r="AC269" s="1"/>
      <c r="AD269" s="119">
        <f>[2]Plan1!$A342</f>
        <v>47112</v>
      </c>
      <c r="AE269" s="120" t="str">
        <f>[2]Plan1!$C342</f>
        <v>Natal</v>
      </c>
      <c r="AG269" s="109">
        <f t="shared" si="243"/>
        <v>100</v>
      </c>
      <c r="AH269" s="111">
        <f t="shared" si="255"/>
        <v>47832</v>
      </c>
      <c r="AI269" s="111">
        <f t="shared" si="251"/>
        <v>47830</v>
      </c>
      <c r="AJ269" s="111">
        <f t="shared" si="252"/>
        <v>47833</v>
      </c>
      <c r="AK269" s="111">
        <f t="shared" si="253"/>
        <v>47863</v>
      </c>
      <c r="AL269" s="111"/>
      <c r="AM269" s="109">
        <f t="shared" si="254"/>
        <v>20</v>
      </c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22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3"/>
      <c r="DF269" s="1"/>
      <c r="DG269" s="1"/>
      <c r="DH269" s="1"/>
      <c r="DI269" s="1"/>
      <c r="DJ269" s="1"/>
      <c r="DK269" s="1"/>
      <c r="DL269" s="1"/>
      <c r="DM269" s="1"/>
      <c r="DN269" s="1"/>
      <c r="DO269" s="4"/>
      <c r="DP269" s="1"/>
      <c r="DQ269" s="1"/>
      <c r="DR269" s="1"/>
      <c r="DS269" s="1"/>
      <c r="DT269" s="1"/>
      <c r="DU269" s="1"/>
    </row>
    <row r="270" spans="1:125" ht="12.75" x14ac:dyDescent="0.2">
      <c r="A270" s="89">
        <f t="shared" si="227"/>
        <v>45039</v>
      </c>
      <c r="B270" s="105">
        <f t="shared" si="219"/>
        <v>1029.5408535500001</v>
      </c>
      <c r="C270" s="90">
        <f t="shared" si="228"/>
        <v>989.17359657999998</v>
      </c>
      <c r="D270" s="91">
        <f t="shared" si="229"/>
        <v>6609.67</v>
      </c>
      <c r="E270" s="92">
        <f t="shared" si="245"/>
        <v>6649.99</v>
      </c>
      <c r="F270" s="93">
        <f t="shared" si="230"/>
        <v>45034</v>
      </c>
      <c r="G270" s="94">
        <f t="shared" si="220"/>
        <v>6.1001532602988906E-3</v>
      </c>
      <c r="H270" s="95">
        <f t="shared" si="248"/>
        <v>45061</v>
      </c>
      <c r="I270" s="95">
        <f t="shared" si="221"/>
        <v>45061</v>
      </c>
      <c r="J270" s="96">
        <f t="shared" si="249"/>
        <v>18</v>
      </c>
      <c r="K270" s="96">
        <f t="shared" si="250"/>
        <v>4</v>
      </c>
      <c r="L270" s="8">
        <f t="shared" si="231"/>
        <v>1.0013523799999999</v>
      </c>
      <c r="M270" s="97">
        <f t="shared" si="247"/>
        <v>1.0071003300000001</v>
      </c>
      <c r="N270" s="97">
        <f t="shared" si="237"/>
        <v>1.0375693914758042</v>
      </c>
      <c r="O270" s="90">
        <f t="shared" si="246"/>
        <v>1.0389725700000001</v>
      </c>
      <c r="P270" s="90">
        <f t="shared" si="222"/>
        <v>1027.72423381</v>
      </c>
      <c r="Q270" s="98">
        <f t="shared" si="236"/>
        <v>0</v>
      </c>
      <c r="R270" s="7">
        <f t="shared" si="232"/>
        <v>0</v>
      </c>
      <c r="S270" s="90">
        <f t="shared" si="223"/>
        <v>0</v>
      </c>
      <c r="T270" s="99">
        <f t="shared" si="233"/>
        <v>0.117687</v>
      </c>
      <c r="U270" s="98">
        <f t="shared" si="244"/>
        <v>4</v>
      </c>
      <c r="V270" s="98">
        <v>252</v>
      </c>
      <c r="W270" s="97">
        <f t="shared" si="224"/>
        <v>1.001767614</v>
      </c>
      <c r="X270" s="90">
        <f t="shared" si="225"/>
        <v>1.8166197399999999</v>
      </c>
      <c r="Y270" s="90">
        <f t="shared" si="226"/>
        <v>0</v>
      </c>
      <c r="Z270" s="100" t="str">
        <f t="shared" si="234"/>
        <v>A+J=</v>
      </c>
      <c r="AA270" s="95">
        <f t="shared" si="235"/>
        <v>45061</v>
      </c>
      <c r="AB270" s="4"/>
      <c r="AC270" s="1"/>
      <c r="AD270" s="119">
        <f>[2]Plan1!$A343</f>
        <v>47119</v>
      </c>
      <c r="AE270" s="120" t="str">
        <f>[2]Plan1!$C343</f>
        <v>Confraternização Universal</v>
      </c>
      <c r="AG270" s="109">
        <f t="shared" si="243"/>
        <v>101</v>
      </c>
      <c r="AH270" s="111">
        <f t="shared" si="255"/>
        <v>47863</v>
      </c>
      <c r="AI270" s="111">
        <f t="shared" si="251"/>
        <v>47862</v>
      </c>
      <c r="AJ270" s="111">
        <f t="shared" si="252"/>
        <v>47863</v>
      </c>
      <c r="AK270" s="111">
        <f t="shared" si="253"/>
        <v>47896</v>
      </c>
      <c r="AL270" s="111"/>
      <c r="AM270" s="109">
        <f t="shared" si="254"/>
        <v>23</v>
      </c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22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3"/>
      <c r="DF270" s="1"/>
      <c r="DG270" s="1"/>
      <c r="DH270" s="1"/>
      <c r="DI270" s="1"/>
      <c r="DJ270" s="1"/>
      <c r="DK270" s="1"/>
      <c r="DL270" s="1"/>
      <c r="DM270" s="1"/>
      <c r="DN270" s="1"/>
      <c r="DO270" s="4"/>
      <c r="DP270" s="1"/>
      <c r="DQ270" s="1"/>
      <c r="DR270" s="1"/>
      <c r="DS270" s="1"/>
      <c r="DT270" s="1"/>
      <c r="DU270" s="1"/>
    </row>
    <row r="271" spans="1:125" ht="12.75" x14ac:dyDescent="0.2">
      <c r="A271" s="89">
        <f t="shared" si="227"/>
        <v>45040</v>
      </c>
      <c r="B271" s="105">
        <f t="shared" si="219"/>
        <v>1029.5408535500001</v>
      </c>
      <c r="C271" s="90">
        <f t="shared" si="228"/>
        <v>989.17359657999998</v>
      </c>
      <c r="D271" s="91">
        <f t="shared" si="229"/>
        <v>6609.67</v>
      </c>
      <c r="E271" s="92">
        <f t="shared" si="245"/>
        <v>6649.99</v>
      </c>
      <c r="F271" s="93">
        <f t="shared" si="230"/>
        <v>45034</v>
      </c>
      <c r="G271" s="94">
        <f t="shared" si="220"/>
        <v>6.1001532602988906E-3</v>
      </c>
      <c r="H271" s="95">
        <f t="shared" si="248"/>
        <v>45061</v>
      </c>
      <c r="I271" s="95">
        <f t="shared" si="221"/>
        <v>45061</v>
      </c>
      <c r="J271" s="96">
        <f t="shared" si="249"/>
        <v>18</v>
      </c>
      <c r="K271" s="96">
        <f t="shared" si="250"/>
        <v>4</v>
      </c>
      <c r="L271" s="8">
        <f t="shared" si="231"/>
        <v>1.0013523799999999</v>
      </c>
      <c r="M271" s="97">
        <f t="shared" si="247"/>
        <v>1.0071003300000001</v>
      </c>
      <c r="N271" s="97">
        <f t="shared" si="237"/>
        <v>1.0375693914758042</v>
      </c>
      <c r="O271" s="90">
        <f t="shared" si="246"/>
        <v>1.0389725700000001</v>
      </c>
      <c r="P271" s="90">
        <f t="shared" si="222"/>
        <v>1027.72423381</v>
      </c>
      <c r="Q271" s="98">
        <f t="shared" si="236"/>
        <v>0</v>
      </c>
      <c r="R271" s="7">
        <f t="shared" si="232"/>
        <v>0</v>
      </c>
      <c r="S271" s="90">
        <f t="shared" si="223"/>
        <v>0</v>
      </c>
      <c r="T271" s="99">
        <f t="shared" si="233"/>
        <v>0.117687</v>
      </c>
      <c r="U271" s="98">
        <f t="shared" si="244"/>
        <v>4</v>
      </c>
      <c r="V271" s="98">
        <v>252</v>
      </c>
      <c r="W271" s="97">
        <f t="shared" si="224"/>
        <v>1.001767614</v>
      </c>
      <c r="X271" s="90">
        <f t="shared" si="225"/>
        <v>1.8166197399999999</v>
      </c>
      <c r="Y271" s="90">
        <f t="shared" si="226"/>
        <v>0</v>
      </c>
      <c r="Z271" s="100" t="str">
        <f t="shared" si="234"/>
        <v>A+J=</v>
      </c>
      <c r="AA271" s="95">
        <f t="shared" si="235"/>
        <v>45061</v>
      </c>
      <c r="AB271" s="4"/>
      <c r="AC271" s="1"/>
      <c r="AD271" s="119">
        <f>[2]Plan1!$A344</f>
        <v>47161</v>
      </c>
      <c r="AE271" s="120" t="str">
        <f>[2]Plan1!$C344</f>
        <v>Carnaval</v>
      </c>
      <c r="AG271" s="109">
        <f t="shared" si="243"/>
        <v>102</v>
      </c>
      <c r="AH271" s="111">
        <f t="shared" si="255"/>
        <v>47894</v>
      </c>
      <c r="AI271" s="111">
        <f t="shared" si="251"/>
        <v>47893</v>
      </c>
      <c r="AJ271" s="111">
        <f t="shared" si="252"/>
        <v>47896</v>
      </c>
      <c r="AK271" s="111">
        <f t="shared" si="253"/>
        <v>47924</v>
      </c>
      <c r="AL271" s="111"/>
      <c r="AM271" s="109">
        <f t="shared" si="254"/>
        <v>18</v>
      </c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22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3"/>
      <c r="DF271" s="1"/>
      <c r="DG271" s="1"/>
      <c r="DH271" s="1"/>
      <c r="DI271" s="1"/>
      <c r="DJ271" s="1"/>
      <c r="DK271" s="1"/>
      <c r="DL271" s="1"/>
      <c r="DM271" s="1"/>
      <c r="DN271" s="1"/>
      <c r="DO271" s="4"/>
      <c r="DP271" s="1"/>
      <c r="DQ271" s="1"/>
      <c r="DR271" s="1"/>
      <c r="DS271" s="1"/>
      <c r="DT271" s="1"/>
      <c r="DU271" s="1"/>
    </row>
    <row r="272" spans="1:125" ht="12.75" x14ac:dyDescent="0.2">
      <c r="A272" s="89">
        <f t="shared" si="227"/>
        <v>45041</v>
      </c>
      <c r="B272" s="105">
        <f t="shared" si="219"/>
        <v>1030.3435758799999</v>
      </c>
      <c r="C272" s="90">
        <f t="shared" si="228"/>
        <v>989.17359657999998</v>
      </c>
      <c r="D272" s="91">
        <f t="shared" si="229"/>
        <v>6609.67</v>
      </c>
      <c r="E272" s="92">
        <f t="shared" si="245"/>
        <v>6649.99</v>
      </c>
      <c r="F272" s="93">
        <f t="shared" si="230"/>
        <v>45034</v>
      </c>
      <c r="G272" s="94">
        <f t="shared" si="220"/>
        <v>6.1001532602988906E-3</v>
      </c>
      <c r="H272" s="95">
        <f t="shared" si="248"/>
        <v>45061</v>
      </c>
      <c r="I272" s="95">
        <f t="shared" si="221"/>
        <v>45061</v>
      </c>
      <c r="J272" s="96">
        <f t="shared" si="249"/>
        <v>18</v>
      </c>
      <c r="K272" s="96">
        <f t="shared" si="250"/>
        <v>5</v>
      </c>
      <c r="L272" s="8">
        <f t="shared" si="231"/>
        <v>1.00169076</v>
      </c>
      <c r="M272" s="97">
        <f t="shared" si="247"/>
        <v>1.0071003300000001</v>
      </c>
      <c r="N272" s="97">
        <f t="shared" si="237"/>
        <v>1.0375693914758042</v>
      </c>
      <c r="O272" s="90">
        <f t="shared" si="246"/>
        <v>1.0393236699999999</v>
      </c>
      <c r="P272" s="90">
        <f t="shared" si="222"/>
        <v>1028.07153266</v>
      </c>
      <c r="Q272" s="98">
        <f t="shared" si="236"/>
        <v>0</v>
      </c>
      <c r="R272" s="7">
        <f t="shared" si="232"/>
        <v>0</v>
      </c>
      <c r="S272" s="90">
        <f t="shared" si="223"/>
        <v>0</v>
      </c>
      <c r="T272" s="99">
        <f t="shared" si="233"/>
        <v>0.117687</v>
      </c>
      <c r="U272" s="98">
        <f t="shared" si="244"/>
        <v>5</v>
      </c>
      <c r="V272" s="98">
        <v>252</v>
      </c>
      <c r="W272" s="97">
        <f t="shared" si="224"/>
        <v>1.002210005</v>
      </c>
      <c r="X272" s="90">
        <f>TRUNC((P272*(W272-1)),8)</f>
        <v>2.27204322</v>
      </c>
      <c r="Y272" s="90">
        <f t="shared" si="226"/>
        <v>0</v>
      </c>
      <c r="Z272" s="100" t="str">
        <f t="shared" si="234"/>
        <v>A+J=</v>
      </c>
      <c r="AA272" s="95">
        <f t="shared" si="235"/>
        <v>45061</v>
      </c>
      <c r="AB272" s="4"/>
      <c r="AC272" s="1"/>
      <c r="AD272" s="119">
        <f>[2]Plan1!$A345</f>
        <v>47162</v>
      </c>
      <c r="AE272" s="120" t="str">
        <f>[2]Plan1!$C345</f>
        <v>Carnaval</v>
      </c>
      <c r="AG272" s="109">
        <f t="shared" si="243"/>
        <v>103</v>
      </c>
      <c r="AH272" s="111">
        <f t="shared" si="255"/>
        <v>47922</v>
      </c>
      <c r="AI272" s="111">
        <f t="shared" si="251"/>
        <v>47921</v>
      </c>
      <c r="AJ272" s="111">
        <f t="shared" si="252"/>
        <v>47924</v>
      </c>
      <c r="AK272" s="111">
        <f t="shared" si="253"/>
        <v>47953</v>
      </c>
      <c r="AL272" s="111"/>
      <c r="AM272" s="109">
        <f t="shared" si="254"/>
        <v>20</v>
      </c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22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3"/>
      <c r="DF272" s="1"/>
      <c r="DG272" s="1"/>
      <c r="DH272" s="1"/>
      <c r="DI272" s="1"/>
      <c r="DJ272" s="1"/>
      <c r="DK272" s="1"/>
      <c r="DL272" s="1"/>
      <c r="DM272" s="1"/>
      <c r="DN272" s="1"/>
      <c r="DO272" s="4"/>
      <c r="DP272" s="1"/>
      <c r="DQ272" s="1"/>
      <c r="DR272" s="1"/>
      <c r="DS272" s="1"/>
      <c r="DT272" s="1"/>
      <c r="DU272" s="1"/>
    </row>
    <row r="273" spans="1:125" ht="12.75" x14ac:dyDescent="0.2">
      <c r="A273" s="89">
        <f t="shared" si="227"/>
        <v>45042</v>
      </c>
      <c r="B273" s="105">
        <f t="shared" si="219"/>
        <v>1031.1469161699999</v>
      </c>
      <c r="C273" s="90">
        <f t="shared" si="228"/>
        <v>989.17359657999998</v>
      </c>
      <c r="D273" s="91">
        <f t="shared" si="229"/>
        <v>6609.67</v>
      </c>
      <c r="E273" s="92">
        <f t="shared" si="245"/>
        <v>6649.99</v>
      </c>
      <c r="F273" s="93">
        <f t="shared" si="230"/>
        <v>45034</v>
      </c>
      <c r="G273" s="94">
        <f t="shared" si="220"/>
        <v>6.1001532602988906E-3</v>
      </c>
      <c r="H273" s="95">
        <f t="shared" si="248"/>
        <v>45061</v>
      </c>
      <c r="I273" s="95">
        <f t="shared" si="221"/>
        <v>45061</v>
      </c>
      <c r="J273" s="96">
        <f t="shared" si="249"/>
        <v>18</v>
      </c>
      <c r="K273" s="96">
        <f t="shared" si="250"/>
        <v>6</v>
      </c>
      <c r="L273" s="8">
        <f t="shared" si="231"/>
        <v>1.00202926</v>
      </c>
      <c r="M273" s="97">
        <f t="shared" si="247"/>
        <v>1.0071003300000001</v>
      </c>
      <c r="N273" s="97">
        <f t="shared" si="237"/>
        <v>1.0375693914758042</v>
      </c>
      <c r="O273" s="90">
        <f t="shared" si="246"/>
        <v>1.03967488</v>
      </c>
      <c r="P273" s="90">
        <f t="shared" si="222"/>
        <v>1028.41894032</v>
      </c>
      <c r="Q273" s="98">
        <f t="shared" si="236"/>
        <v>0</v>
      </c>
      <c r="R273" s="7">
        <f t="shared" si="232"/>
        <v>0</v>
      </c>
      <c r="S273" s="90">
        <f t="shared" si="223"/>
        <v>0</v>
      </c>
      <c r="T273" s="99">
        <f t="shared" si="233"/>
        <v>0.117687</v>
      </c>
      <c r="U273" s="98">
        <f t="shared" si="244"/>
        <v>6</v>
      </c>
      <c r="V273" s="98">
        <v>252</v>
      </c>
      <c r="W273" s="97">
        <f t="shared" si="224"/>
        <v>1.002652592</v>
      </c>
      <c r="X273" s="90">
        <f t="shared" si="225"/>
        <v>2.72797585</v>
      </c>
      <c r="Y273" s="90">
        <f t="shared" si="226"/>
        <v>0</v>
      </c>
      <c r="Z273" s="100" t="str">
        <f t="shared" si="234"/>
        <v>A+J=</v>
      </c>
      <c r="AA273" s="95">
        <f t="shared" si="235"/>
        <v>45061</v>
      </c>
      <c r="AB273" s="4"/>
      <c r="AC273" s="1"/>
      <c r="AD273" s="119">
        <f>[2]Plan1!$A346</f>
        <v>47207</v>
      </c>
      <c r="AE273" s="120" t="str">
        <f>[2]Plan1!$C346</f>
        <v>Paixão de Cristo</v>
      </c>
      <c r="AG273" s="109">
        <f t="shared" si="243"/>
        <v>104</v>
      </c>
      <c r="AH273" s="111">
        <f t="shared" si="255"/>
        <v>47953</v>
      </c>
      <c r="AI273" s="111">
        <f t="shared" si="251"/>
        <v>47952</v>
      </c>
      <c r="AJ273" s="111">
        <f t="shared" si="252"/>
        <v>47953</v>
      </c>
      <c r="AK273" s="111">
        <f t="shared" si="253"/>
        <v>47983</v>
      </c>
      <c r="AL273" s="111"/>
      <c r="AM273" s="109">
        <f t="shared" si="254"/>
        <v>20</v>
      </c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22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3"/>
      <c r="DF273" s="1"/>
      <c r="DG273" s="1"/>
      <c r="DH273" s="1"/>
      <c r="DI273" s="1"/>
      <c r="DJ273" s="1"/>
      <c r="DK273" s="1"/>
      <c r="DL273" s="1"/>
      <c r="DM273" s="1"/>
      <c r="DN273" s="1"/>
      <c r="DO273" s="4"/>
      <c r="DP273" s="1"/>
      <c r="DQ273" s="1"/>
      <c r="DR273" s="1"/>
      <c r="DS273" s="1"/>
      <c r="DT273" s="1"/>
      <c r="DU273" s="1"/>
    </row>
    <row r="274" spans="1:125" ht="12.75" x14ac:dyDescent="0.2">
      <c r="A274" s="89">
        <f t="shared" si="227"/>
        <v>45043</v>
      </c>
      <c r="B274" s="105">
        <f t="shared" si="219"/>
        <v>1031.9508935699998</v>
      </c>
      <c r="C274" s="90">
        <f t="shared" si="228"/>
        <v>989.17359657999998</v>
      </c>
      <c r="D274" s="91">
        <f t="shared" si="229"/>
        <v>6609.67</v>
      </c>
      <c r="E274" s="92">
        <f t="shared" si="245"/>
        <v>6649.99</v>
      </c>
      <c r="F274" s="93">
        <f t="shared" si="230"/>
        <v>45034</v>
      </c>
      <c r="G274" s="94">
        <f t="shared" si="220"/>
        <v>6.1001532602988906E-3</v>
      </c>
      <c r="H274" s="95">
        <f t="shared" si="248"/>
        <v>45061</v>
      </c>
      <c r="I274" s="95">
        <f t="shared" si="221"/>
        <v>45061</v>
      </c>
      <c r="J274" s="96">
        <f t="shared" si="249"/>
        <v>18</v>
      </c>
      <c r="K274" s="96">
        <f t="shared" si="250"/>
        <v>7</v>
      </c>
      <c r="L274" s="8">
        <f t="shared" si="231"/>
        <v>1.00236787</v>
      </c>
      <c r="M274" s="97">
        <f t="shared" si="247"/>
        <v>1.0071003300000001</v>
      </c>
      <c r="N274" s="97">
        <f t="shared" si="237"/>
        <v>1.0375693914758042</v>
      </c>
      <c r="O274" s="90">
        <f t="shared" si="246"/>
        <v>1.0400262199999999</v>
      </c>
      <c r="P274" s="90">
        <f t="shared" si="222"/>
        <v>1028.7664765699999</v>
      </c>
      <c r="Q274" s="98">
        <f t="shared" si="236"/>
        <v>0</v>
      </c>
      <c r="R274" s="7">
        <f t="shared" si="232"/>
        <v>0</v>
      </c>
      <c r="S274" s="90">
        <f t="shared" si="223"/>
        <v>0</v>
      </c>
      <c r="T274" s="99">
        <f t="shared" si="233"/>
        <v>0.117687</v>
      </c>
      <c r="U274" s="98">
        <f t="shared" si="244"/>
        <v>7</v>
      </c>
      <c r="V274" s="98">
        <v>252</v>
      </c>
      <c r="W274" s="97">
        <f t="shared" si="224"/>
        <v>1.0030953739999999</v>
      </c>
      <c r="X274" s="90">
        <f t="shared" si="225"/>
        <v>3.1844169999999998</v>
      </c>
      <c r="Y274" s="90">
        <f t="shared" si="226"/>
        <v>0</v>
      </c>
      <c r="Z274" s="100" t="str">
        <f t="shared" si="234"/>
        <v>A+J=</v>
      </c>
      <c r="AA274" s="95">
        <f t="shared" si="235"/>
        <v>45061</v>
      </c>
      <c r="AB274" s="4"/>
      <c r="AC274" s="1"/>
      <c r="AD274" s="119">
        <f>[2]Plan1!$A347</f>
        <v>47229</v>
      </c>
      <c r="AE274" s="120" t="str">
        <f>[2]Plan1!$C347</f>
        <v>Tiradentes</v>
      </c>
      <c r="AG274" s="109">
        <f t="shared" si="243"/>
        <v>105</v>
      </c>
      <c r="AH274" s="111">
        <f t="shared" si="255"/>
        <v>47983</v>
      </c>
      <c r="AI274" s="111">
        <f t="shared" si="251"/>
        <v>47982</v>
      </c>
      <c r="AJ274" s="111">
        <f t="shared" si="252"/>
        <v>47983</v>
      </c>
      <c r="AK274" s="111">
        <f t="shared" si="253"/>
        <v>48015</v>
      </c>
      <c r="AL274" s="111"/>
      <c r="AM274" s="109">
        <f t="shared" si="254"/>
        <v>21</v>
      </c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22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3"/>
      <c r="DF274" s="1"/>
      <c r="DG274" s="1"/>
      <c r="DH274" s="1"/>
      <c r="DI274" s="1"/>
      <c r="DJ274" s="1"/>
      <c r="DK274" s="1"/>
      <c r="DL274" s="1"/>
      <c r="DM274" s="1"/>
      <c r="DN274" s="1"/>
      <c r="DO274" s="4"/>
      <c r="DP274" s="1"/>
      <c r="DQ274" s="1"/>
      <c r="DR274" s="1"/>
      <c r="DS274" s="1"/>
      <c r="DT274" s="1"/>
      <c r="DU274" s="1"/>
    </row>
    <row r="275" spans="1:125" ht="12.75" x14ac:dyDescent="0.2">
      <c r="A275" s="89">
        <f t="shared" si="227"/>
        <v>45044</v>
      </c>
      <c r="B275" s="105">
        <f t="shared" ref="B275:B338" si="256">(P275+X275)</f>
        <v>1032.7554797099999</v>
      </c>
      <c r="C275" s="90">
        <f t="shared" si="228"/>
        <v>989.17359657999998</v>
      </c>
      <c r="D275" s="91">
        <f t="shared" si="229"/>
        <v>6609.67</v>
      </c>
      <c r="E275" s="92">
        <f t="shared" si="245"/>
        <v>6649.99</v>
      </c>
      <c r="F275" s="93">
        <f t="shared" si="230"/>
        <v>45034</v>
      </c>
      <c r="G275" s="94">
        <f t="shared" ref="G275:G338" si="257">(E275/D275)-1</f>
        <v>6.1001532602988906E-3</v>
      </c>
      <c r="H275" s="95">
        <f t="shared" si="248"/>
        <v>45061</v>
      </c>
      <c r="I275" s="95">
        <f t="shared" ref="I275:I338" si="258">IF(A275&gt;I274,H275,I274)</f>
        <v>45061</v>
      </c>
      <c r="J275" s="96">
        <f t="shared" si="249"/>
        <v>18</v>
      </c>
      <c r="K275" s="96">
        <f t="shared" si="250"/>
        <v>8</v>
      </c>
      <c r="L275" s="8">
        <f t="shared" si="231"/>
        <v>1.0027065900000001</v>
      </c>
      <c r="M275" s="97">
        <f t="shared" si="247"/>
        <v>1.0071003300000001</v>
      </c>
      <c r="N275" s="97">
        <f t="shared" si="237"/>
        <v>1.0375693914758042</v>
      </c>
      <c r="O275" s="90">
        <f t="shared" si="246"/>
        <v>1.0403776600000001</v>
      </c>
      <c r="P275" s="90">
        <f t="shared" ref="P275:P338" si="259">TRUNC(C275*O275,8)</f>
        <v>1029.11411174</v>
      </c>
      <c r="Q275" s="98">
        <f t="shared" si="236"/>
        <v>0</v>
      </c>
      <c r="R275" s="7">
        <f t="shared" si="232"/>
        <v>0</v>
      </c>
      <c r="S275" s="90">
        <f t="shared" ref="S275:S338" si="260">IF(R275&gt;0,TRUNC(R275*P275,8),0)</f>
        <v>0</v>
      </c>
      <c r="T275" s="99">
        <f t="shared" si="233"/>
        <v>0.117687</v>
      </c>
      <c r="U275" s="98">
        <f t="shared" si="244"/>
        <v>8</v>
      </c>
      <c r="V275" s="98">
        <v>252</v>
      </c>
      <c r="W275" s="97">
        <f t="shared" ref="W275:W338" si="261">ROUND((1+T275)^TRUNC((U275/V275),9),9)</f>
        <v>1.0035383520000001</v>
      </c>
      <c r="X275" s="90">
        <f t="shared" ref="X275:X338" si="262">TRUNC((P275*(W275-1)),8)</f>
        <v>3.6413679700000001</v>
      </c>
      <c r="Y275" s="90">
        <f t="shared" ref="Y275:Y338" si="263">IF(Q275&gt;0,S275+X275,0)</f>
        <v>0</v>
      </c>
      <c r="Z275" s="100" t="str">
        <f t="shared" si="234"/>
        <v>A+J=</v>
      </c>
      <c r="AA275" s="95">
        <f t="shared" si="235"/>
        <v>45061</v>
      </c>
      <c r="AB275" s="4"/>
      <c r="AC275" s="1"/>
      <c r="AD275" s="119">
        <f>[2]Plan1!$A348</f>
        <v>47239</v>
      </c>
      <c r="AE275" s="120" t="str">
        <f>[2]Plan1!$C348</f>
        <v>Dia do Trabalho</v>
      </c>
      <c r="AG275" s="109">
        <f t="shared" si="243"/>
        <v>106</v>
      </c>
      <c r="AH275" s="111">
        <f t="shared" si="255"/>
        <v>48014</v>
      </c>
      <c r="AI275" s="111">
        <f t="shared" si="251"/>
        <v>48012</v>
      </c>
      <c r="AJ275" s="111">
        <f t="shared" si="252"/>
        <v>48015</v>
      </c>
      <c r="AK275" s="111">
        <f t="shared" si="253"/>
        <v>48044</v>
      </c>
      <c r="AL275" s="111"/>
      <c r="AM275" s="109">
        <f t="shared" si="254"/>
        <v>21</v>
      </c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22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3"/>
      <c r="DF275" s="1"/>
      <c r="DG275" s="1"/>
      <c r="DH275" s="1"/>
      <c r="DI275" s="1"/>
      <c r="DJ275" s="1"/>
      <c r="DK275" s="1"/>
      <c r="DL275" s="1"/>
      <c r="DM275" s="1"/>
      <c r="DN275" s="1"/>
      <c r="DO275" s="4"/>
      <c r="DP275" s="1"/>
      <c r="DQ275" s="1"/>
      <c r="DR275" s="1"/>
      <c r="DS275" s="1"/>
      <c r="DT275" s="1"/>
      <c r="DU275" s="1"/>
    </row>
    <row r="276" spans="1:125" ht="12.75" x14ac:dyDescent="0.2">
      <c r="A276" s="89">
        <f t="shared" ref="A276:A339" si="264">(A275+1)</f>
        <v>45045</v>
      </c>
      <c r="B276" s="105">
        <f t="shared" si="256"/>
        <v>1033.5607047199999</v>
      </c>
      <c r="C276" s="90">
        <f t="shared" ref="C276:C339" si="265">TRUNC(IF(Q275&gt;0,VLOOKUP(A275,$AD$21:$AE$123,2),C275),8)</f>
        <v>989.17359657999998</v>
      </c>
      <c r="D276" s="91">
        <f t="shared" ref="D276:D339" si="266">IF(E276=E275,D275,E275)</f>
        <v>6609.67</v>
      </c>
      <c r="E276" s="92">
        <f t="shared" si="245"/>
        <v>6649.99</v>
      </c>
      <c r="F276" s="93">
        <f t="shared" ref="F276:F339" si="267">IF(D276=D275,F275,A276)</f>
        <v>45034</v>
      </c>
      <c r="G276" s="94">
        <f t="shared" si="257"/>
        <v>6.1001532602988906E-3</v>
      </c>
      <c r="H276" s="95">
        <f t="shared" si="248"/>
        <v>45061</v>
      </c>
      <c r="I276" s="95">
        <f t="shared" si="258"/>
        <v>45061</v>
      </c>
      <c r="J276" s="96">
        <f t="shared" si="249"/>
        <v>18</v>
      </c>
      <c r="K276" s="96">
        <f t="shared" si="250"/>
        <v>9</v>
      </c>
      <c r="L276" s="8">
        <f t="shared" ref="L276:L339" si="268">IF(E276&lt;D276,1,TRUNC((E276/D276)^TRUNC((K276/J276),9),8))</f>
        <v>1.00304543</v>
      </c>
      <c r="M276" s="97">
        <f t="shared" si="247"/>
        <v>1.0071003300000001</v>
      </c>
      <c r="N276" s="97">
        <f t="shared" si="237"/>
        <v>1.0375693914758042</v>
      </c>
      <c r="O276" s="90">
        <f t="shared" si="246"/>
        <v>1.0407292299999999</v>
      </c>
      <c r="P276" s="90">
        <f t="shared" si="259"/>
        <v>1029.4618754999999</v>
      </c>
      <c r="Q276" s="98">
        <f t="shared" si="236"/>
        <v>0</v>
      </c>
      <c r="R276" s="7">
        <f t="shared" ref="R276:R339" si="269">IF(Q276&gt;0,VLOOKUP($A276,$AD$19:$AI$164,6),0)</f>
        <v>0</v>
      </c>
      <c r="S276" s="90">
        <f t="shared" si="260"/>
        <v>0</v>
      </c>
      <c r="T276" s="99">
        <f t="shared" ref="T276:T339" si="270">(T275)</f>
        <v>0.117687</v>
      </c>
      <c r="U276" s="98">
        <f t="shared" si="244"/>
        <v>9</v>
      </c>
      <c r="V276" s="98">
        <v>252</v>
      </c>
      <c r="W276" s="97">
        <f t="shared" si="261"/>
        <v>1.003981526</v>
      </c>
      <c r="X276" s="90">
        <f t="shared" si="262"/>
        <v>4.0988292199999998</v>
      </c>
      <c r="Y276" s="90">
        <f t="shared" si="263"/>
        <v>0</v>
      </c>
      <c r="Z276" s="100" t="str">
        <f t="shared" si="234"/>
        <v>A+J=</v>
      </c>
      <c r="AA276" s="95">
        <f t="shared" si="235"/>
        <v>45061</v>
      </c>
      <c r="AB276" s="4"/>
      <c r="AC276" s="1"/>
      <c r="AD276" s="119">
        <f>[2]Plan1!$A349</f>
        <v>47269</v>
      </c>
      <c r="AE276" s="120" t="str">
        <f>[2]Plan1!$C349</f>
        <v>Corpus Christi</v>
      </c>
      <c r="AG276" s="109">
        <f t="shared" si="243"/>
        <v>107</v>
      </c>
      <c r="AH276" s="111">
        <f t="shared" si="255"/>
        <v>48044</v>
      </c>
      <c r="AI276" s="111">
        <f t="shared" si="251"/>
        <v>48043</v>
      </c>
      <c r="AJ276" s="111">
        <f t="shared" si="252"/>
        <v>48044</v>
      </c>
      <c r="AK276" s="111">
        <f t="shared" si="253"/>
        <v>48075</v>
      </c>
      <c r="AL276" s="111"/>
      <c r="AM276" s="109">
        <f t="shared" si="254"/>
        <v>23</v>
      </c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22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3"/>
      <c r="DF276" s="1"/>
      <c r="DG276" s="1"/>
      <c r="DH276" s="1"/>
      <c r="DI276" s="1"/>
      <c r="DJ276" s="1"/>
      <c r="DK276" s="1"/>
      <c r="DL276" s="1"/>
      <c r="DM276" s="1"/>
      <c r="DN276" s="1"/>
      <c r="DO276" s="4"/>
      <c r="DP276" s="1"/>
      <c r="DQ276" s="1"/>
      <c r="DR276" s="1"/>
      <c r="DS276" s="1"/>
      <c r="DT276" s="1"/>
      <c r="DU276" s="1"/>
    </row>
    <row r="277" spans="1:125" ht="12.75" x14ac:dyDescent="0.2">
      <c r="A277" s="89">
        <f t="shared" si="264"/>
        <v>45046</v>
      </c>
      <c r="B277" s="105">
        <f t="shared" si="256"/>
        <v>1033.5607047199999</v>
      </c>
      <c r="C277" s="90">
        <f t="shared" si="265"/>
        <v>989.17359657999998</v>
      </c>
      <c r="D277" s="91">
        <f t="shared" si="266"/>
        <v>6609.67</v>
      </c>
      <c r="E277" s="92">
        <f t="shared" si="245"/>
        <v>6649.99</v>
      </c>
      <c r="F277" s="93">
        <f t="shared" si="267"/>
        <v>45034</v>
      </c>
      <c r="G277" s="94">
        <f t="shared" si="257"/>
        <v>6.1001532602988906E-3</v>
      </c>
      <c r="H277" s="95">
        <f t="shared" si="248"/>
        <v>45061</v>
      </c>
      <c r="I277" s="95">
        <f t="shared" si="258"/>
        <v>45061</v>
      </c>
      <c r="J277" s="96">
        <f t="shared" si="249"/>
        <v>18</v>
      </c>
      <c r="K277" s="96">
        <f t="shared" si="250"/>
        <v>9</v>
      </c>
      <c r="L277" s="8">
        <f t="shared" si="268"/>
        <v>1.00304543</v>
      </c>
      <c r="M277" s="97">
        <f t="shared" si="247"/>
        <v>1.0071003300000001</v>
      </c>
      <c r="N277" s="97">
        <f t="shared" si="237"/>
        <v>1.0375693914758042</v>
      </c>
      <c r="O277" s="90">
        <f t="shared" si="246"/>
        <v>1.0407292299999999</v>
      </c>
      <c r="P277" s="90">
        <f t="shared" si="259"/>
        <v>1029.4618754999999</v>
      </c>
      <c r="Q277" s="98">
        <f t="shared" si="236"/>
        <v>0</v>
      </c>
      <c r="R277" s="7">
        <f t="shared" si="269"/>
        <v>0</v>
      </c>
      <c r="S277" s="90">
        <f t="shared" si="260"/>
        <v>0</v>
      </c>
      <c r="T277" s="99">
        <f t="shared" si="270"/>
        <v>0.117687</v>
      </c>
      <c r="U277" s="98">
        <f t="shared" si="244"/>
        <v>9</v>
      </c>
      <c r="V277" s="98">
        <v>252</v>
      </c>
      <c r="W277" s="97">
        <f t="shared" si="261"/>
        <v>1.003981526</v>
      </c>
      <c r="X277" s="90">
        <f t="shared" si="262"/>
        <v>4.0988292199999998</v>
      </c>
      <c r="Y277" s="90">
        <f t="shared" si="263"/>
        <v>0</v>
      </c>
      <c r="Z277" s="100" t="str">
        <f t="shared" ref="Z277:Z340" si="271">IF($Q276&gt;0,VLOOKUP($A276,$AD$19:$AM$164,9),Z276)</f>
        <v>A+J=</v>
      </c>
      <c r="AA277" s="95">
        <f t="shared" ref="AA277:AA340" si="272">IF($Q276&gt;0,VLOOKUP($A276,$AD$19:$AM$164,10),AA276)</f>
        <v>45061</v>
      </c>
      <c r="AB277" s="4"/>
      <c r="AC277" s="1"/>
      <c r="AD277" s="119">
        <f>[2]Plan1!$A350</f>
        <v>47368</v>
      </c>
      <c r="AE277" s="120" t="str">
        <f>[2]Plan1!$C350</f>
        <v>Independência do Brasil</v>
      </c>
      <c r="AG277" s="109">
        <f t="shared" si="243"/>
        <v>108</v>
      </c>
      <c r="AH277" s="111">
        <f t="shared" si="255"/>
        <v>48075</v>
      </c>
      <c r="AI277" s="111">
        <f t="shared" si="251"/>
        <v>48074</v>
      </c>
      <c r="AJ277" s="111">
        <f t="shared" si="252"/>
        <v>48075</v>
      </c>
      <c r="AK277" s="111">
        <f t="shared" si="253"/>
        <v>48106</v>
      </c>
      <c r="AL277" s="111"/>
      <c r="AM277" s="109">
        <f t="shared" si="254"/>
        <v>21</v>
      </c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22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3"/>
      <c r="DF277" s="1"/>
      <c r="DG277" s="1"/>
      <c r="DH277" s="1"/>
      <c r="DI277" s="1"/>
      <c r="DJ277" s="1"/>
      <c r="DK277" s="1"/>
      <c r="DL277" s="1"/>
      <c r="DM277" s="1"/>
      <c r="DN277" s="1"/>
      <c r="DO277" s="4"/>
      <c r="DP277" s="1"/>
      <c r="DQ277" s="1"/>
      <c r="DR277" s="1"/>
      <c r="DS277" s="1"/>
      <c r="DT277" s="1"/>
      <c r="DU277" s="1"/>
    </row>
    <row r="278" spans="1:125" ht="12.75" x14ac:dyDescent="0.2">
      <c r="A278" s="89">
        <f t="shared" si="264"/>
        <v>45047</v>
      </c>
      <c r="B278" s="105">
        <f t="shared" si="256"/>
        <v>1033.5607047199999</v>
      </c>
      <c r="C278" s="90">
        <f t="shared" si="265"/>
        <v>989.17359657999998</v>
      </c>
      <c r="D278" s="91">
        <f t="shared" si="266"/>
        <v>6609.67</v>
      </c>
      <c r="E278" s="92">
        <f t="shared" si="245"/>
        <v>6649.99</v>
      </c>
      <c r="F278" s="93">
        <f t="shared" si="267"/>
        <v>45034</v>
      </c>
      <c r="G278" s="94">
        <f t="shared" si="257"/>
        <v>6.1001532602988906E-3</v>
      </c>
      <c r="H278" s="95">
        <f t="shared" si="248"/>
        <v>45061</v>
      </c>
      <c r="I278" s="95">
        <f t="shared" si="258"/>
        <v>45061</v>
      </c>
      <c r="J278" s="96">
        <f t="shared" si="249"/>
        <v>18</v>
      </c>
      <c r="K278" s="96">
        <f t="shared" si="250"/>
        <v>9</v>
      </c>
      <c r="L278" s="8">
        <f t="shared" si="268"/>
        <v>1.00304543</v>
      </c>
      <c r="M278" s="97">
        <f t="shared" si="247"/>
        <v>1.0071003300000001</v>
      </c>
      <c r="N278" s="97">
        <f t="shared" si="237"/>
        <v>1.0375693914758042</v>
      </c>
      <c r="O278" s="90">
        <f t="shared" si="246"/>
        <v>1.0407292299999999</v>
      </c>
      <c r="P278" s="90">
        <f t="shared" si="259"/>
        <v>1029.4618754999999</v>
      </c>
      <c r="Q278" s="98">
        <f t="shared" ref="Q278:Q341" si="273">IF(VLOOKUP(A278,AD$19:AK$164,8)=VLOOKUP(A277,AD$19:AK$164,8),0,VLOOKUP(A278,AD$19:AK$164,8))</f>
        <v>0</v>
      </c>
      <c r="R278" s="7">
        <f t="shared" si="269"/>
        <v>0</v>
      </c>
      <c r="S278" s="90">
        <f t="shared" si="260"/>
        <v>0</v>
      </c>
      <c r="T278" s="99">
        <f t="shared" si="270"/>
        <v>0.117687</v>
      </c>
      <c r="U278" s="98">
        <f t="shared" si="244"/>
        <v>9</v>
      </c>
      <c r="V278" s="98">
        <v>252</v>
      </c>
      <c r="W278" s="97">
        <f t="shared" si="261"/>
        <v>1.003981526</v>
      </c>
      <c r="X278" s="90">
        <f t="shared" si="262"/>
        <v>4.0988292199999998</v>
      </c>
      <c r="Y278" s="90">
        <f t="shared" si="263"/>
        <v>0</v>
      </c>
      <c r="Z278" s="100" t="str">
        <f t="shared" si="271"/>
        <v>A+J=</v>
      </c>
      <c r="AA278" s="95">
        <f t="shared" si="272"/>
        <v>45061</v>
      </c>
      <c r="AB278" s="4"/>
      <c r="AC278" s="1"/>
      <c r="AD278" s="119">
        <f>[2]Plan1!$A351</f>
        <v>47403</v>
      </c>
      <c r="AE278" s="120" t="str">
        <f>[2]Plan1!$C351</f>
        <v>Nossa Sr.a Aparecida - Padroeira do Brasil</v>
      </c>
      <c r="AG278" s="109">
        <f t="shared" si="243"/>
        <v>109</v>
      </c>
      <c r="AH278" s="111">
        <f t="shared" si="255"/>
        <v>48106</v>
      </c>
      <c r="AI278" s="111">
        <f t="shared" si="251"/>
        <v>48103</v>
      </c>
      <c r="AJ278" s="111">
        <f t="shared" si="252"/>
        <v>48106</v>
      </c>
      <c r="AK278" s="111">
        <f t="shared" si="253"/>
        <v>48136</v>
      </c>
      <c r="AL278" s="111"/>
      <c r="AM278" s="109">
        <f t="shared" si="254"/>
        <v>22</v>
      </c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22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3"/>
      <c r="DF278" s="1"/>
      <c r="DG278" s="1"/>
      <c r="DH278" s="1"/>
      <c r="DI278" s="1"/>
      <c r="DJ278" s="1"/>
      <c r="DK278" s="1"/>
      <c r="DL278" s="1"/>
      <c r="DM278" s="1"/>
      <c r="DN278" s="1"/>
      <c r="DO278" s="4"/>
      <c r="DP278" s="1"/>
      <c r="DQ278" s="1"/>
      <c r="DR278" s="1"/>
      <c r="DS278" s="1"/>
      <c r="DT278" s="1"/>
      <c r="DU278" s="1"/>
    </row>
    <row r="279" spans="1:125" ht="12.75" x14ac:dyDescent="0.2">
      <c r="A279" s="89">
        <f t="shared" si="264"/>
        <v>45048</v>
      </c>
      <c r="B279" s="105">
        <f t="shared" si="256"/>
        <v>1033.5607047199999</v>
      </c>
      <c r="C279" s="90">
        <f t="shared" si="265"/>
        <v>989.17359657999998</v>
      </c>
      <c r="D279" s="91">
        <f t="shared" si="266"/>
        <v>6609.67</v>
      </c>
      <c r="E279" s="92">
        <f t="shared" si="245"/>
        <v>6649.99</v>
      </c>
      <c r="F279" s="93">
        <f t="shared" si="267"/>
        <v>45034</v>
      </c>
      <c r="G279" s="94">
        <f t="shared" si="257"/>
        <v>6.1001532602988906E-3</v>
      </c>
      <c r="H279" s="95">
        <f t="shared" si="248"/>
        <v>45061</v>
      </c>
      <c r="I279" s="95">
        <f t="shared" si="258"/>
        <v>45061</v>
      </c>
      <c r="J279" s="96">
        <f t="shared" si="249"/>
        <v>18</v>
      </c>
      <c r="K279" s="96">
        <f t="shared" si="250"/>
        <v>9</v>
      </c>
      <c r="L279" s="8">
        <f t="shared" si="268"/>
        <v>1.00304543</v>
      </c>
      <c r="M279" s="97">
        <f t="shared" si="247"/>
        <v>1.0071003300000001</v>
      </c>
      <c r="N279" s="97">
        <f t="shared" si="237"/>
        <v>1.0375693914758042</v>
      </c>
      <c r="O279" s="90">
        <f t="shared" si="246"/>
        <v>1.0407292299999999</v>
      </c>
      <c r="P279" s="90">
        <f t="shared" si="259"/>
        <v>1029.4618754999999</v>
      </c>
      <c r="Q279" s="98">
        <f t="shared" si="273"/>
        <v>0</v>
      </c>
      <c r="R279" s="7">
        <f t="shared" si="269"/>
        <v>0</v>
      </c>
      <c r="S279" s="90">
        <f t="shared" si="260"/>
        <v>0</v>
      </c>
      <c r="T279" s="99">
        <f t="shared" si="270"/>
        <v>0.117687</v>
      </c>
      <c r="U279" s="98">
        <f t="shared" si="244"/>
        <v>9</v>
      </c>
      <c r="V279" s="98">
        <v>252</v>
      </c>
      <c r="W279" s="97">
        <f t="shared" si="261"/>
        <v>1.003981526</v>
      </c>
      <c r="X279" s="90">
        <f t="shared" si="262"/>
        <v>4.0988292199999998</v>
      </c>
      <c r="Y279" s="90">
        <f t="shared" si="263"/>
        <v>0</v>
      </c>
      <c r="Z279" s="100" t="str">
        <f t="shared" si="271"/>
        <v>A+J=</v>
      </c>
      <c r="AA279" s="95">
        <f t="shared" si="272"/>
        <v>45061</v>
      </c>
      <c r="AB279" s="4"/>
      <c r="AC279" s="1"/>
      <c r="AD279" s="119">
        <f>[2]Plan1!$A352</f>
        <v>47424</v>
      </c>
      <c r="AE279" s="120" t="str">
        <f>[2]Plan1!$C352</f>
        <v>Finados</v>
      </c>
      <c r="AG279" s="109">
        <f t="shared" si="243"/>
        <v>110</v>
      </c>
      <c r="AH279" s="111">
        <f t="shared" si="255"/>
        <v>48136</v>
      </c>
      <c r="AI279" s="111">
        <f t="shared" si="251"/>
        <v>48135</v>
      </c>
      <c r="AJ279" s="111">
        <f t="shared" si="252"/>
        <v>48136</v>
      </c>
      <c r="AK279" s="111">
        <f t="shared" si="253"/>
        <v>48169</v>
      </c>
      <c r="AL279" s="111"/>
      <c r="AM279" s="109">
        <f t="shared" si="254"/>
        <v>23</v>
      </c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22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3"/>
      <c r="DF279" s="1"/>
      <c r="DG279" s="1"/>
      <c r="DH279" s="1"/>
      <c r="DI279" s="1"/>
      <c r="DJ279" s="1"/>
      <c r="DK279" s="1"/>
      <c r="DL279" s="1"/>
      <c r="DM279" s="1"/>
      <c r="DN279" s="1"/>
      <c r="DO279" s="4"/>
      <c r="DP279" s="1"/>
      <c r="DQ279" s="1"/>
      <c r="DR279" s="1"/>
      <c r="DS279" s="1"/>
      <c r="DT279" s="1"/>
      <c r="DU279" s="1"/>
    </row>
    <row r="280" spans="1:125" ht="12.75" x14ac:dyDescent="0.2">
      <c r="A280" s="89">
        <f t="shared" si="264"/>
        <v>45049</v>
      </c>
      <c r="B280" s="105">
        <f t="shared" si="256"/>
        <v>1034.3665679400001</v>
      </c>
      <c r="C280" s="90">
        <f t="shared" si="265"/>
        <v>989.17359657999998</v>
      </c>
      <c r="D280" s="91">
        <f t="shared" si="266"/>
        <v>6609.67</v>
      </c>
      <c r="E280" s="92">
        <f t="shared" si="245"/>
        <v>6649.99</v>
      </c>
      <c r="F280" s="93">
        <f t="shared" si="267"/>
        <v>45034</v>
      </c>
      <c r="G280" s="94">
        <f t="shared" si="257"/>
        <v>6.1001532602988906E-3</v>
      </c>
      <c r="H280" s="95">
        <f t="shared" si="248"/>
        <v>45061</v>
      </c>
      <c r="I280" s="95">
        <f t="shared" si="258"/>
        <v>45061</v>
      </c>
      <c r="J280" s="96">
        <f t="shared" si="249"/>
        <v>18</v>
      </c>
      <c r="K280" s="96">
        <f t="shared" si="250"/>
        <v>10</v>
      </c>
      <c r="L280" s="8">
        <f t="shared" si="268"/>
        <v>1.0033843899999999</v>
      </c>
      <c r="M280" s="97">
        <f t="shared" si="247"/>
        <v>1.0071003300000001</v>
      </c>
      <c r="N280" s="97">
        <f t="shared" si="237"/>
        <v>1.0375693914758042</v>
      </c>
      <c r="O280" s="90">
        <f t="shared" si="246"/>
        <v>1.0410809299999999</v>
      </c>
      <c r="P280" s="90">
        <f t="shared" si="259"/>
        <v>1029.8097678500001</v>
      </c>
      <c r="Q280" s="98">
        <f t="shared" si="273"/>
        <v>0</v>
      </c>
      <c r="R280" s="7">
        <f t="shared" si="269"/>
        <v>0</v>
      </c>
      <c r="S280" s="90">
        <f t="shared" si="260"/>
        <v>0</v>
      </c>
      <c r="T280" s="99">
        <f t="shared" si="270"/>
        <v>0.117687</v>
      </c>
      <c r="U280" s="98">
        <f t="shared" si="244"/>
        <v>10</v>
      </c>
      <c r="V280" s="98">
        <v>252</v>
      </c>
      <c r="W280" s="97">
        <f t="shared" si="261"/>
        <v>1.0044248950000001</v>
      </c>
      <c r="X280" s="90">
        <f t="shared" si="262"/>
        <v>4.5568000900000003</v>
      </c>
      <c r="Y280" s="90">
        <f t="shared" si="263"/>
        <v>0</v>
      </c>
      <c r="Z280" s="100" t="str">
        <f t="shared" si="271"/>
        <v>A+J=</v>
      </c>
      <c r="AA280" s="95">
        <f t="shared" si="272"/>
        <v>45061</v>
      </c>
      <c r="AB280" s="4"/>
      <c r="AC280" s="1"/>
      <c r="AD280" s="119">
        <f>[2]Plan1!$A353</f>
        <v>47437</v>
      </c>
      <c r="AE280" s="120" t="str">
        <f>[2]Plan1!$C353</f>
        <v>Proclamação da República</v>
      </c>
      <c r="AG280" s="109">
        <f t="shared" si="243"/>
        <v>111</v>
      </c>
      <c r="AH280" s="111">
        <f t="shared" si="255"/>
        <v>48167</v>
      </c>
      <c r="AI280" s="111">
        <f t="shared" si="251"/>
        <v>48166</v>
      </c>
      <c r="AJ280" s="111">
        <f t="shared" si="252"/>
        <v>48169</v>
      </c>
      <c r="AK280" s="111">
        <f t="shared" si="253"/>
        <v>48197</v>
      </c>
      <c r="AL280" s="111"/>
      <c r="AM280" s="109">
        <f t="shared" si="254"/>
        <v>19</v>
      </c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22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3"/>
      <c r="DF280" s="1"/>
      <c r="DG280" s="1"/>
      <c r="DH280" s="1"/>
      <c r="DI280" s="1"/>
      <c r="DJ280" s="1"/>
      <c r="DK280" s="1"/>
      <c r="DL280" s="1"/>
      <c r="DM280" s="1"/>
      <c r="DN280" s="1"/>
      <c r="DO280" s="4"/>
      <c r="DP280" s="1"/>
      <c r="DQ280" s="1"/>
      <c r="DR280" s="1"/>
      <c r="DS280" s="1"/>
      <c r="DT280" s="1"/>
      <c r="DU280" s="1"/>
    </row>
    <row r="281" spans="1:125" ht="12.75" x14ac:dyDescent="0.2">
      <c r="A281" s="89">
        <f t="shared" si="264"/>
        <v>45050</v>
      </c>
      <c r="B281" s="105">
        <f t="shared" si="256"/>
        <v>1035.1730409699999</v>
      </c>
      <c r="C281" s="90">
        <f t="shared" si="265"/>
        <v>989.17359657999998</v>
      </c>
      <c r="D281" s="91">
        <f t="shared" si="266"/>
        <v>6609.67</v>
      </c>
      <c r="E281" s="92">
        <f t="shared" si="245"/>
        <v>6649.99</v>
      </c>
      <c r="F281" s="93">
        <f t="shared" si="267"/>
        <v>45034</v>
      </c>
      <c r="G281" s="94">
        <f t="shared" si="257"/>
        <v>6.1001532602988906E-3</v>
      </c>
      <c r="H281" s="95">
        <f t="shared" si="248"/>
        <v>45061</v>
      </c>
      <c r="I281" s="95">
        <f t="shared" si="258"/>
        <v>45061</v>
      </c>
      <c r="J281" s="96">
        <f t="shared" si="249"/>
        <v>18</v>
      </c>
      <c r="K281" s="96">
        <f t="shared" si="250"/>
        <v>11</v>
      </c>
      <c r="L281" s="8">
        <f t="shared" si="268"/>
        <v>1.00372346</v>
      </c>
      <c r="M281" s="97">
        <f t="shared" si="247"/>
        <v>1.0071003300000001</v>
      </c>
      <c r="N281" s="97">
        <f t="shared" si="237"/>
        <v>1.0375693914758042</v>
      </c>
      <c r="O281" s="90">
        <f t="shared" si="246"/>
        <v>1.0414327299999999</v>
      </c>
      <c r="P281" s="90">
        <f t="shared" si="259"/>
        <v>1030.1577591299999</v>
      </c>
      <c r="Q281" s="98">
        <f t="shared" si="273"/>
        <v>0</v>
      </c>
      <c r="R281" s="7">
        <f t="shared" si="269"/>
        <v>0</v>
      </c>
      <c r="S281" s="90">
        <f t="shared" si="260"/>
        <v>0</v>
      </c>
      <c r="T281" s="99">
        <f t="shared" si="270"/>
        <v>0.117687</v>
      </c>
      <c r="U281" s="98">
        <f t="shared" si="244"/>
        <v>11</v>
      </c>
      <c r="V281" s="98">
        <v>252</v>
      </c>
      <c r="W281" s="97">
        <f t="shared" si="261"/>
        <v>1.00486846</v>
      </c>
      <c r="X281" s="90">
        <f t="shared" si="262"/>
        <v>5.0152818400000001</v>
      </c>
      <c r="Y281" s="90">
        <f t="shared" si="263"/>
        <v>0</v>
      </c>
      <c r="Z281" s="100" t="str">
        <f t="shared" si="271"/>
        <v>A+J=</v>
      </c>
      <c r="AA281" s="95">
        <f t="shared" si="272"/>
        <v>45061</v>
      </c>
      <c r="AB281" s="4"/>
      <c r="AC281" s="1"/>
      <c r="AD281" s="119">
        <f>[2]Plan1!$A354</f>
        <v>47442</v>
      </c>
      <c r="AE281" s="120" t="str">
        <f>[2]Plan1!$C354</f>
        <v>Dia Nacional de Zumbi e da Consciência Negra</v>
      </c>
      <c r="AG281" s="109">
        <f t="shared" si="243"/>
        <v>112</v>
      </c>
      <c r="AH281" s="111">
        <f t="shared" si="255"/>
        <v>48197</v>
      </c>
      <c r="AI281" s="111">
        <f t="shared" si="251"/>
        <v>48194</v>
      </c>
      <c r="AJ281" s="111">
        <f t="shared" si="252"/>
        <v>48197</v>
      </c>
      <c r="AK281" s="111">
        <f t="shared" si="253"/>
        <v>48228</v>
      </c>
      <c r="AL281" s="111"/>
      <c r="AM281" s="109">
        <f t="shared" si="254"/>
        <v>21</v>
      </c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22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3"/>
      <c r="DF281" s="1"/>
      <c r="DG281" s="1"/>
      <c r="DH281" s="1"/>
      <c r="DI281" s="1"/>
      <c r="DJ281" s="1"/>
      <c r="DK281" s="1"/>
      <c r="DL281" s="1"/>
      <c r="DM281" s="1"/>
      <c r="DN281" s="1"/>
      <c r="DO281" s="4"/>
      <c r="DP281" s="1"/>
      <c r="DQ281" s="1"/>
      <c r="DR281" s="1"/>
      <c r="DS281" s="1"/>
      <c r="DT281" s="1"/>
      <c r="DU281" s="1"/>
    </row>
    <row r="282" spans="1:125" ht="12.75" x14ac:dyDescent="0.2">
      <c r="A282" s="89">
        <f t="shared" si="264"/>
        <v>45051</v>
      </c>
      <c r="B282" s="105">
        <f t="shared" si="256"/>
        <v>1035.9801539599998</v>
      </c>
      <c r="C282" s="90">
        <f t="shared" si="265"/>
        <v>989.17359657999998</v>
      </c>
      <c r="D282" s="91">
        <f t="shared" si="266"/>
        <v>6609.67</v>
      </c>
      <c r="E282" s="92">
        <f t="shared" si="245"/>
        <v>6649.99</v>
      </c>
      <c r="F282" s="93">
        <f t="shared" si="267"/>
        <v>45034</v>
      </c>
      <c r="G282" s="94">
        <f t="shared" si="257"/>
        <v>6.1001532602988906E-3</v>
      </c>
      <c r="H282" s="95">
        <f t="shared" si="248"/>
        <v>45061</v>
      </c>
      <c r="I282" s="95">
        <f t="shared" si="258"/>
        <v>45061</v>
      </c>
      <c r="J282" s="96">
        <f t="shared" si="249"/>
        <v>18</v>
      </c>
      <c r="K282" s="96">
        <f t="shared" si="250"/>
        <v>12</v>
      </c>
      <c r="L282" s="8">
        <f t="shared" si="268"/>
        <v>1.0040626399999999</v>
      </c>
      <c r="M282" s="97">
        <f t="shared" si="247"/>
        <v>1.0071003300000001</v>
      </c>
      <c r="N282" s="97">
        <f t="shared" si="237"/>
        <v>1.0375693914758042</v>
      </c>
      <c r="O282" s="90">
        <f t="shared" si="246"/>
        <v>1.04178466</v>
      </c>
      <c r="P282" s="90">
        <f t="shared" si="259"/>
        <v>1030.5058789899999</v>
      </c>
      <c r="Q282" s="98">
        <f t="shared" si="273"/>
        <v>0</v>
      </c>
      <c r="R282" s="7">
        <f t="shared" si="269"/>
        <v>0</v>
      </c>
      <c r="S282" s="90">
        <f t="shared" si="260"/>
        <v>0</v>
      </c>
      <c r="T282" s="99">
        <f t="shared" si="270"/>
        <v>0.117687</v>
      </c>
      <c r="U282" s="98">
        <f t="shared" si="244"/>
        <v>12</v>
      </c>
      <c r="V282" s="98">
        <v>252</v>
      </c>
      <c r="W282" s="97">
        <f t="shared" si="261"/>
        <v>1.0053122210000001</v>
      </c>
      <c r="X282" s="90">
        <f t="shared" si="262"/>
        <v>5.4742749699999997</v>
      </c>
      <c r="Y282" s="90">
        <f t="shared" si="263"/>
        <v>0</v>
      </c>
      <c r="Z282" s="100" t="str">
        <f t="shared" si="271"/>
        <v>A+J=</v>
      </c>
      <c r="AA282" s="95">
        <f t="shared" si="272"/>
        <v>45061</v>
      </c>
      <c r="AB282" s="4"/>
      <c r="AC282" s="1"/>
      <c r="AD282" s="119">
        <f>[2]Plan1!$A355</f>
        <v>47477</v>
      </c>
      <c r="AE282" s="120" t="str">
        <f>[2]Plan1!$C355</f>
        <v>Natal</v>
      </c>
      <c r="AG282" s="109">
        <f t="shared" si="243"/>
        <v>113</v>
      </c>
      <c r="AH282" s="111">
        <f t="shared" si="255"/>
        <v>48228</v>
      </c>
      <c r="AI282" s="111">
        <f t="shared" si="251"/>
        <v>48227</v>
      </c>
      <c r="AJ282" s="111">
        <f t="shared" si="252"/>
        <v>48228</v>
      </c>
      <c r="AK282" s="111">
        <f t="shared" si="253"/>
        <v>48260</v>
      </c>
      <c r="AL282" s="111"/>
      <c r="AM282" s="109">
        <f t="shared" si="254"/>
        <v>20</v>
      </c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22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3"/>
      <c r="DF282" s="1"/>
      <c r="DG282" s="1"/>
      <c r="DH282" s="1"/>
      <c r="DI282" s="1"/>
      <c r="DJ282" s="1"/>
      <c r="DK282" s="1"/>
      <c r="DL282" s="1"/>
      <c r="DM282" s="1"/>
      <c r="DN282" s="1"/>
      <c r="DO282" s="4"/>
      <c r="DP282" s="1"/>
      <c r="DQ282" s="1"/>
      <c r="DR282" s="1"/>
      <c r="DS282" s="1"/>
      <c r="DT282" s="1"/>
      <c r="DU282" s="1"/>
    </row>
    <row r="283" spans="1:125" ht="12.75" x14ac:dyDescent="0.2">
      <c r="A283" s="89">
        <f t="shared" si="264"/>
        <v>45052</v>
      </c>
      <c r="B283" s="105">
        <f t="shared" si="256"/>
        <v>1036.7878863599999</v>
      </c>
      <c r="C283" s="90">
        <f t="shared" si="265"/>
        <v>989.17359657999998</v>
      </c>
      <c r="D283" s="91">
        <f t="shared" si="266"/>
        <v>6609.67</v>
      </c>
      <c r="E283" s="92">
        <f t="shared" si="245"/>
        <v>6649.99</v>
      </c>
      <c r="F283" s="93">
        <f t="shared" si="267"/>
        <v>45034</v>
      </c>
      <c r="G283" s="94">
        <f t="shared" si="257"/>
        <v>6.1001532602988906E-3</v>
      </c>
      <c r="H283" s="95">
        <f t="shared" si="248"/>
        <v>45061</v>
      </c>
      <c r="I283" s="95">
        <f t="shared" si="258"/>
        <v>45061</v>
      </c>
      <c r="J283" s="96">
        <f t="shared" si="249"/>
        <v>18</v>
      </c>
      <c r="K283" s="96">
        <f t="shared" si="250"/>
        <v>13</v>
      </c>
      <c r="L283" s="8">
        <f t="shared" si="268"/>
        <v>1.0044019399999999</v>
      </c>
      <c r="M283" s="97">
        <f t="shared" si="247"/>
        <v>1.0071003300000001</v>
      </c>
      <c r="N283" s="97">
        <f t="shared" si="237"/>
        <v>1.0375693914758042</v>
      </c>
      <c r="O283" s="90">
        <f t="shared" si="246"/>
        <v>1.0421366999999999</v>
      </c>
      <c r="P283" s="90">
        <f t="shared" si="259"/>
        <v>1030.85410766</v>
      </c>
      <c r="Q283" s="98">
        <f t="shared" si="273"/>
        <v>0</v>
      </c>
      <c r="R283" s="7">
        <f t="shared" si="269"/>
        <v>0</v>
      </c>
      <c r="S283" s="90">
        <f t="shared" si="260"/>
        <v>0</v>
      </c>
      <c r="T283" s="99">
        <f t="shared" si="270"/>
        <v>0.117687</v>
      </c>
      <c r="U283" s="98">
        <f t="shared" si="244"/>
        <v>13</v>
      </c>
      <c r="V283" s="98">
        <v>252</v>
      </c>
      <c r="W283" s="97">
        <f t="shared" si="261"/>
        <v>1.0057561770000001</v>
      </c>
      <c r="X283" s="90">
        <f t="shared" si="262"/>
        <v>5.9337787000000004</v>
      </c>
      <c r="Y283" s="90">
        <f t="shared" si="263"/>
        <v>0</v>
      </c>
      <c r="Z283" s="100" t="str">
        <f t="shared" si="271"/>
        <v>A+J=</v>
      </c>
      <c r="AA283" s="95">
        <f t="shared" si="272"/>
        <v>45061</v>
      </c>
      <c r="AB283" s="4"/>
      <c r="AC283" s="1"/>
      <c r="AD283" s="119">
        <f>[2]Plan1!$A356</f>
        <v>47484</v>
      </c>
      <c r="AE283" s="120" t="str">
        <f>[2]Plan1!$C356</f>
        <v>Confraternização Universal</v>
      </c>
      <c r="AG283" s="109">
        <f t="shared" si="243"/>
        <v>114</v>
      </c>
      <c r="AH283" s="111">
        <f t="shared" si="255"/>
        <v>48259</v>
      </c>
      <c r="AI283" s="111">
        <f t="shared" si="251"/>
        <v>48257</v>
      </c>
      <c r="AJ283" s="111">
        <f t="shared" si="252"/>
        <v>48260</v>
      </c>
      <c r="AK283" s="111">
        <f t="shared" si="253"/>
        <v>48288</v>
      </c>
      <c r="AL283" s="111"/>
      <c r="AM283" s="109">
        <f t="shared" si="254"/>
        <v>20</v>
      </c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22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3"/>
      <c r="DF283" s="1"/>
      <c r="DG283" s="1"/>
      <c r="DH283" s="1"/>
      <c r="DI283" s="1"/>
      <c r="DJ283" s="1"/>
      <c r="DK283" s="1"/>
      <c r="DL283" s="1"/>
      <c r="DM283" s="1"/>
      <c r="DN283" s="1"/>
      <c r="DO283" s="4"/>
      <c r="DP283" s="1"/>
      <c r="DQ283" s="1"/>
      <c r="DR283" s="1"/>
      <c r="DS283" s="1"/>
      <c r="DT283" s="1"/>
      <c r="DU283" s="1"/>
    </row>
    <row r="284" spans="1:125" ht="12.75" x14ac:dyDescent="0.2">
      <c r="A284" s="89">
        <f t="shared" si="264"/>
        <v>45053</v>
      </c>
      <c r="B284" s="105">
        <f t="shared" si="256"/>
        <v>1036.7878863599999</v>
      </c>
      <c r="C284" s="90">
        <f t="shared" si="265"/>
        <v>989.17359657999998</v>
      </c>
      <c r="D284" s="91">
        <f t="shared" si="266"/>
        <v>6609.67</v>
      </c>
      <c r="E284" s="92">
        <f t="shared" si="245"/>
        <v>6649.99</v>
      </c>
      <c r="F284" s="93">
        <f t="shared" si="267"/>
        <v>45034</v>
      </c>
      <c r="G284" s="94">
        <f t="shared" si="257"/>
        <v>6.1001532602988906E-3</v>
      </c>
      <c r="H284" s="95">
        <f t="shared" si="248"/>
        <v>45061</v>
      </c>
      <c r="I284" s="95">
        <f t="shared" si="258"/>
        <v>45061</v>
      </c>
      <c r="J284" s="96">
        <f t="shared" si="249"/>
        <v>18</v>
      </c>
      <c r="K284" s="96">
        <f t="shared" si="250"/>
        <v>13</v>
      </c>
      <c r="L284" s="8">
        <f t="shared" si="268"/>
        <v>1.0044019399999999</v>
      </c>
      <c r="M284" s="97">
        <f t="shared" si="247"/>
        <v>1.0071003300000001</v>
      </c>
      <c r="N284" s="97">
        <f t="shared" si="237"/>
        <v>1.0375693914758042</v>
      </c>
      <c r="O284" s="90">
        <f t="shared" si="246"/>
        <v>1.0421366999999999</v>
      </c>
      <c r="P284" s="90">
        <f t="shared" si="259"/>
        <v>1030.85410766</v>
      </c>
      <c r="Q284" s="98">
        <f t="shared" si="273"/>
        <v>0</v>
      </c>
      <c r="R284" s="7">
        <f t="shared" si="269"/>
        <v>0</v>
      </c>
      <c r="S284" s="90">
        <f t="shared" si="260"/>
        <v>0</v>
      </c>
      <c r="T284" s="99">
        <f t="shared" si="270"/>
        <v>0.117687</v>
      </c>
      <c r="U284" s="98">
        <f t="shared" si="244"/>
        <v>13</v>
      </c>
      <c r="V284" s="98">
        <v>252</v>
      </c>
      <c r="W284" s="97">
        <f t="shared" si="261"/>
        <v>1.0057561770000001</v>
      </c>
      <c r="X284" s="90">
        <f t="shared" si="262"/>
        <v>5.9337787000000004</v>
      </c>
      <c r="Y284" s="90">
        <f t="shared" si="263"/>
        <v>0</v>
      </c>
      <c r="Z284" s="100" t="str">
        <f t="shared" si="271"/>
        <v>A+J=</v>
      </c>
      <c r="AA284" s="95">
        <f t="shared" si="272"/>
        <v>45061</v>
      </c>
      <c r="AB284" s="4"/>
      <c r="AC284" s="1"/>
      <c r="AD284" s="119">
        <f>[2]Plan1!$A357</f>
        <v>47546</v>
      </c>
      <c r="AE284" s="120" t="str">
        <f>[2]Plan1!$C357</f>
        <v>Carnaval</v>
      </c>
      <c r="AG284" s="109">
        <f t="shared" si="243"/>
        <v>115</v>
      </c>
      <c r="AH284" s="111">
        <f t="shared" si="255"/>
        <v>48288</v>
      </c>
      <c r="AI284" s="111">
        <f t="shared" si="251"/>
        <v>48285</v>
      </c>
      <c r="AJ284" s="111">
        <f t="shared" si="252"/>
        <v>48288</v>
      </c>
      <c r="AK284" s="111">
        <f t="shared" si="253"/>
        <v>48319</v>
      </c>
      <c r="AL284" s="111"/>
      <c r="AM284" s="109">
        <f t="shared" si="254"/>
        <v>22</v>
      </c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22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3"/>
      <c r="DF284" s="1"/>
      <c r="DG284" s="1"/>
      <c r="DH284" s="1"/>
      <c r="DI284" s="1"/>
      <c r="DJ284" s="1"/>
      <c r="DK284" s="1"/>
      <c r="DL284" s="1"/>
      <c r="DM284" s="1"/>
      <c r="DN284" s="1"/>
      <c r="DO284" s="4"/>
      <c r="DP284" s="1"/>
      <c r="DQ284" s="1"/>
      <c r="DR284" s="1"/>
      <c r="DS284" s="1"/>
      <c r="DT284" s="1"/>
      <c r="DU284" s="1"/>
    </row>
    <row r="285" spans="1:125" ht="12.75" x14ac:dyDescent="0.2">
      <c r="A285" s="89">
        <f t="shared" si="264"/>
        <v>45054</v>
      </c>
      <c r="B285" s="105">
        <f t="shared" si="256"/>
        <v>1036.7878863599999</v>
      </c>
      <c r="C285" s="90">
        <f t="shared" si="265"/>
        <v>989.17359657999998</v>
      </c>
      <c r="D285" s="91">
        <f t="shared" si="266"/>
        <v>6609.67</v>
      </c>
      <c r="E285" s="92">
        <f t="shared" si="245"/>
        <v>6649.99</v>
      </c>
      <c r="F285" s="93">
        <f t="shared" si="267"/>
        <v>45034</v>
      </c>
      <c r="G285" s="94">
        <f t="shared" si="257"/>
        <v>6.1001532602988906E-3</v>
      </c>
      <c r="H285" s="95">
        <f t="shared" si="248"/>
        <v>45061</v>
      </c>
      <c r="I285" s="95">
        <f t="shared" si="258"/>
        <v>45061</v>
      </c>
      <c r="J285" s="96">
        <f t="shared" si="249"/>
        <v>18</v>
      </c>
      <c r="K285" s="96">
        <f t="shared" si="250"/>
        <v>13</v>
      </c>
      <c r="L285" s="8">
        <f t="shared" si="268"/>
        <v>1.0044019399999999</v>
      </c>
      <c r="M285" s="97">
        <f t="shared" si="247"/>
        <v>1.0071003300000001</v>
      </c>
      <c r="N285" s="97">
        <f t="shared" si="237"/>
        <v>1.0375693914758042</v>
      </c>
      <c r="O285" s="90">
        <f t="shared" si="246"/>
        <v>1.0421366999999999</v>
      </c>
      <c r="P285" s="90">
        <f t="shared" si="259"/>
        <v>1030.85410766</v>
      </c>
      <c r="Q285" s="98">
        <f t="shared" si="273"/>
        <v>0</v>
      </c>
      <c r="R285" s="7">
        <f t="shared" si="269"/>
        <v>0</v>
      </c>
      <c r="S285" s="90">
        <f t="shared" si="260"/>
        <v>0</v>
      </c>
      <c r="T285" s="99">
        <f t="shared" si="270"/>
        <v>0.117687</v>
      </c>
      <c r="U285" s="98">
        <f t="shared" si="244"/>
        <v>13</v>
      </c>
      <c r="V285" s="98">
        <v>252</v>
      </c>
      <c r="W285" s="97">
        <f t="shared" si="261"/>
        <v>1.0057561770000001</v>
      </c>
      <c r="X285" s="90">
        <f t="shared" si="262"/>
        <v>5.9337787000000004</v>
      </c>
      <c r="Y285" s="90">
        <f t="shared" si="263"/>
        <v>0</v>
      </c>
      <c r="Z285" s="100" t="str">
        <f t="shared" si="271"/>
        <v>A+J=</v>
      </c>
      <c r="AA285" s="95">
        <f t="shared" si="272"/>
        <v>45061</v>
      </c>
      <c r="AB285" s="4"/>
      <c r="AC285" s="1"/>
      <c r="AD285" s="119">
        <f>[2]Plan1!$A358</f>
        <v>47547</v>
      </c>
      <c r="AE285" s="120" t="str">
        <f>[2]Plan1!$C358</f>
        <v>Carnaval</v>
      </c>
      <c r="AG285" s="109">
        <f t="shared" si="243"/>
        <v>116</v>
      </c>
      <c r="AH285" s="111">
        <f t="shared" si="255"/>
        <v>48319</v>
      </c>
      <c r="AI285" s="111">
        <f t="shared" si="251"/>
        <v>48318</v>
      </c>
      <c r="AJ285" s="111">
        <f t="shared" si="252"/>
        <v>48319</v>
      </c>
      <c r="AK285" s="111">
        <f t="shared" si="253"/>
        <v>48351</v>
      </c>
      <c r="AL285" s="111"/>
      <c r="AM285" s="109">
        <f t="shared" si="254"/>
        <v>21</v>
      </c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22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3"/>
      <c r="DF285" s="1"/>
      <c r="DG285" s="1"/>
      <c r="DH285" s="1"/>
      <c r="DI285" s="1"/>
      <c r="DJ285" s="1"/>
      <c r="DK285" s="1"/>
      <c r="DL285" s="1"/>
      <c r="DM285" s="1"/>
      <c r="DN285" s="1"/>
      <c r="DO285" s="4"/>
      <c r="DP285" s="1"/>
      <c r="DQ285" s="1"/>
      <c r="DR285" s="1"/>
      <c r="DS285" s="1"/>
      <c r="DT285" s="1"/>
      <c r="DU285" s="1"/>
    </row>
    <row r="286" spans="1:125" ht="12.75" x14ac:dyDescent="0.2">
      <c r="A286" s="89">
        <f t="shared" si="264"/>
        <v>45055</v>
      </c>
      <c r="B286" s="105">
        <f t="shared" si="256"/>
        <v>1037.5962605</v>
      </c>
      <c r="C286" s="90">
        <f t="shared" si="265"/>
        <v>989.17359657999998</v>
      </c>
      <c r="D286" s="91">
        <f t="shared" si="266"/>
        <v>6609.67</v>
      </c>
      <c r="E286" s="92">
        <f t="shared" si="245"/>
        <v>6649.99</v>
      </c>
      <c r="F286" s="93">
        <f t="shared" si="267"/>
        <v>45034</v>
      </c>
      <c r="G286" s="94">
        <f t="shared" si="257"/>
        <v>6.1001532602988906E-3</v>
      </c>
      <c r="H286" s="95">
        <f t="shared" si="248"/>
        <v>45061</v>
      </c>
      <c r="I286" s="95">
        <f t="shared" si="258"/>
        <v>45061</v>
      </c>
      <c r="J286" s="96">
        <f t="shared" si="249"/>
        <v>18</v>
      </c>
      <c r="K286" s="96">
        <f t="shared" si="250"/>
        <v>14</v>
      </c>
      <c r="L286" s="8">
        <f t="shared" si="268"/>
        <v>1.00474135</v>
      </c>
      <c r="M286" s="97">
        <f t="shared" si="247"/>
        <v>1.0071003300000001</v>
      </c>
      <c r="N286" s="97">
        <f t="shared" si="237"/>
        <v>1.0375693914758042</v>
      </c>
      <c r="O286" s="90">
        <f t="shared" si="246"/>
        <v>1.0424888699999999</v>
      </c>
      <c r="P286" s="90">
        <f t="shared" si="259"/>
        <v>1031.2024649299999</v>
      </c>
      <c r="Q286" s="98">
        <f t="shared" si="273"/>
        <v>0</v>
      </c>
      <c r="R286" s="7">
        <f t="shared" si="269"/>
        <v>0</v>
      </c>
      <c r="S286" s="90">
        <f t="shared" si="260"/>
        <v>0</v>
      </c>
      <c r="T286" s="99">
        <f t="shared" si="270"/>
        <v>0.117687</v>
      </c>
      <c r="U286" s="98">
        <f t="shared" si="244"/>
        <v>14</v>
      </c>
      <c r="V286" s="98">
        <v>252</v>
      </c>
      <c r="W286" s="97">
        <f t="shared" si="261"/>
        <v>1.00620033</v>
      </c>
      <c r="X286" s="90">
        <f t="shared" si="262"/>
        <v>6.39379557</v>
      </c>
      <c r="Y286" s="90">
        <f t="shared" si="263"/>
        <v>0</v>
      </c>
      <c r="Z286" s="100" t="str">
        <f t="shared" si="271"/>
        <v>A+J=</v>
      </c>
      <c r="AA286" s="95">
        <f t="shared" si="272"/>
        <v>45061</v>
      </c>
      <c r="AB286" s="4"/>
      <c r="AC286" s="1"/>
      <c r="AD286" s="119">
        <f>[2]Plan1!$A359</f>
        <v>47592</v>
      </c>
      <c r="AE286" s="120" t="str">
        <f>[2]Plan1!$C359</f>
        <v>Paixão de Cristo</v>
      </c>
      <c r="AG286" s="109">
        <f t="shared" si="243"/>
        <v>117</v>
      </c>
      <c r="AH286" s="111">
        <f t="shared" si="255"/>
        <v>48349</v>
      </c>
      <c r="AI286" s="111">
        <f t="shared" si="251"/>
        <v>48348</v>
      </c>
      <c r="AJ286" s="111">
        <f t="shared" si="252"/>
        <v>48351</v>
      </c>
      <c r="AK286" s="111">
        <f t="shared" si="253"/>
        <v>48380</v>
      </c>
      <c r="AL286" s="111"/>
      <c r="AM286" s="109">
        <f t="shared" si="254"/>
        <v>20</v>
      </c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22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3"/>
      <c r="DF286" s="1"/>
      <c r="DG286" s="1"/>
      <c r="DH286" s="1"/>
      <c r="DI286" s="1"/>
      <c r="DJ286" s="1"/>
      <c r="DK286" s="1"/>
      <c r="DL286" s="1"/>
      <c r="DM286" s="1"/>
      <c r="DN286" s="1"/>
      <c r="DO286" s="4"/>
      <c r="DP286" s="1"/>
      <c r="DQ286" s="1"/>
      <c r="DR286" s="1"/>
      <c r="DS286" s="1"/>
      <c r="DT286" s="1"/>
      <c r="DU286" s="1"/>
    </row>
    <row r="287" spans="1:125" ht="12.75" x14ac:dyDescent="0.2">
      <c r="A287" s="89">
        <f t="shared" si="264"/>
        <v>45056</v>
      </c>
      <c r="B287" s="105">
        <f t="shared" si="256"/>
        <v>1038.4052558000001</v>
      </c>
      <c r="C287" s="90">
        <f t="shared" si="265"/>
        <v>989.17359657999998</v>
      </c>
      <c r="D287" s="91">
        <f t="shared" si="266"/>
        <v>6609.67</v>
      </c>
      <c r="E287" s="92">
        <f t="shared" si="245"/>
        <v>6649.99</v>
      </c>
      <c r="F287" s="93">
        <f t="shared" si="267"/>
        <v>45034</v>
      </c>
      <c r="G287" s="94">
        <f t="shared" si="257"/>
        <v>6.1001532602988906E-3</v>
      </c>
      <c r="H287" s="95">
        <f t="shared" si="248"/>
        <v>45061</v>
      </c>
      <c r="I287" s="95">
        <f t="shared" si="258"/>
        <v>45061</v>
      </c>
      <c r="J287" s="96">
        <f t="shared" si="249"/>
        <v>18</v>
      </c>
      <c r="K287" s="96">
        <f t="shared" si="250"/>
        <v>15</v>
      </c>
      <c r="L287" s="8">
        <f t="shared" si="268"/>
        <v>1.00508088</v>
      </c>
      <c r="M287" s="97">
        <f t="shared" si="247"/>
        <v>1.0071003300000001</v>
      </c>
      <c r="N287" s="97">
        <f t="shared" si="237"/>
        <v>1.0375693914758042</v>
      </c>
      <c r="O287" s="90">
        <f t="shared" si="246"/>
        <v>1.0428411500000001</v>
      </c>
      <c r="P287" s="90">
        <f t="shared" si="259"/>
        <v>1031.550931</v>
      </c>
      <c r="Q287" s="98">
        <f t="shared" si="273"/>
        <v>0</v>
      </c>
      <c r="R287" s="7">
        <f t="shared" si="269"/>
        <v>0</v>
      </c>
      <c r="S287" s="90">
        <f t="shared" si="260"/>
        <v>0</v>
      </c>
      <c r="T287" s="99">
        <f t="shared" si="270"/>
        <v>0.117687</v>
      </c>
      <c r="U287" s="98">
        <f t="shared" si="244"/>
        <v>15</v>
      </c>
      <c r="V287" s="98">
        <v>252</v>
      </c>
      <c r="W287" s="97">
        <f t="shared" si="261"/>
        <v>1.0066446790000001</v>
      </c>
      <c r="X287" s="90">
        <f t="shared" si="262"/>
        <v>6.8543247999999997</v>
      </c>
      <c r="Y287" s="90">
        <f t="shared" si="263"/>
        <v>0</v>
      </c>
      <c r="Z287" s="100" t="str">
        <f t="shared" si="271"/>
        <v>A+J=</v>
      </c>
      <c r="AA287" s="95">
        <f t="shared" si="272"/>
        <v>45061</v>
      </c>
      <c r="AB287" s="4"/>
      <c r="AC287" s="1"/>
      <c r="AD287" s="119">
        <f>[2]Plan1!$A360</f>
        <v>47594</v>
      </c>
      <c r="AE287" s="120" t="str">
        <f>[2]Plan1!$C360</f>
        <v>Tiradentes</v>
      </c>
      <c r="AG287" s="109">
        <f t="shared" si="243"/>
        <v>118</v>
      </c>
      <c r="AH287" s="111">
        <f t="shared" si="255"/>
        <v>48380</v>
      </c>
      <c r="AI287" s="111">
        <f t="shared" si="251"/>
        <v>48379</v>
      </c>
      <c r="AJ287" s="111">
        <f t="shared" si="252"/>
        <v>48380</v>
      </c>
      <c r="AK287" s="111">
        <f t="shared" si="253"/>
        <v>48410</v>
      </c>
      <c r="AL287" s="111"/>
      <c r="AM287" s="109">
        <f t="shared" si="254"/>
        <v>22</v>
      </c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22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3"/>
      <c r="DF287" s="1"/>
      <c r="DG287" s="1"/>
      <c r="DH287" s="1"/>
      <c r="DI287" s="1"/>
      <c r="DJ287" s="1"/>
      <c r="DK287" s="1"/>
      <c r="DL287" s="1"/>
      <c r="DM287" s="1"/>
      <c r="DN287" s="1"/>
      <c r="DO287" s="4"/>
      <c r="DP287" s="1"/>
      <c r="DQ287" s="1"/>
      <c r="DR287" s="1"/>
      <c r="DS287" s="1"/>
      <c r="DT287" s="1"/>
      <c r="DU287" s="1"/>
    </row>
    <row r="288" spans="1:125" ht="12.75" x14ac:dyDescent="0.2">
      <c r="A288" s="89">
        <f t="shared" si="264"/>
        <v>45057</v>
      </c>
      <c r="B288" s="105">
        <f t="shared" si="256"/>
        <v>1039.2148825899999</v>
      </c>
      <c r="C288" s="90">
        <f t="shared" si="265"/>
        <v>989.17359657999998</v>
      </c>
      <c r="D288" s="91">
        <f t="shared" si="266"/>
        <v>6609.67</v>
      </c>
      <c r="E288" s="92">
        <f t="shared" si="245"/>
        <v>6649.99</v>
      </c>
      <c r="F288" s="93">
        <f t="shared" si="267"/>
        <v>45034</v>
      </c>
      <c r="G288" s="94">
        <f t="shared" si="257"/>
        <v>6.1001532602988906E-3</v>
      </c>
      <c r="H288" s="95">
        <f t="shared" si="248"/>
        <v>45061</v>
      </c>
      <c r="I288" s="95">
        <f t="shared" si="258"/>
        <v>45061</v>
      </c>
      <c r="J288" s="96">
        <f t="shared" si="249"/>
        <v>18</v>
      </c>
      <c r="K288" s="96">
        <f t="shared" si="250"/>
        <v>16</v>
      </c>
      <c r="L288" s="8">
        <f t="shared" si="268"/>
        <v>1.0054205199999999</v>
      </c>
      <c r="M288" s="97">
        <f t="shared" si="247"/>
        <v>1.0071003300000001</v>
      </c>
      <c r="N288" s="97">
        <f t="shared" si="237"/>
        <v>1.0375693914758042</v>
      </c>
      <c r="O288" s="90">
        <f t="shared" si="246"/>
        <v>1.04319355</v>
      </c>
      <c r="P288" s="90">
        <f t="shared" si="259"/>
        <v>1031.89951578</v>
      </c>
      <c r="Q288" s="98">
        <f t="shared" si="273"/>
        <v>0</v>
      </c>
      <c r="R288" s="7">
        <f t="shared" si="269"/>
        <v>0</v>
      </c>
      <c r="S288" s="90">
        <f t="shared" si="260"/>
        <v>0</v>
      </c>
      <c r="T288" s="99">
        <f t="shared" si="270"/>
        <v>0.117687</v>
      </c>
      <c r="U288" s="98">
        <f t="shared" si="244"/>
        <v>16</v>
      </c>
      <c r="V288" s="98">
        <v>252</v>
      </c>
      <c r="W288" s="97">
        <f t="shared" si="261"/>
        <v>1.007089224</v>
      </c>
      <c r="X288" s="90">
        <f t="shared" si="262"/>
        <v>7.3153668100000004</v>
      </c>
      <c r="Y288" s="90">
        <f t="shared" si="263"/>
        <v>0</v>
      </c>
      <c r="Z288" s="100" t="str">
        <f t="shared" si="271"/>
        <v>A+J=</v>
      </c>
      <c r="AA288" s="95">
        <f t="shared" si="272"/>
        <v>45061</v>
      </c>
      <c r="AB288" s="4"/>
      <c r="AC288" s="1"/>
      <c r="AD288" s="119">
        <f>[2]Plan1!$A361</f>
        <v>47604</v>
      </c>
      <c r="AE288" s="120" t="str">
        <f>[2]Plan1!$C361</f>
        <v>Dia do Trabalho</v>
      </c>
      <c r="AG288" s="109">
        <f t="shared" si="243"/>
        <v>119</v>
      </c>
      <c r="AH288" s="111">
        <f t="shared" si="255"/>
        <v>48410</v>
      </c>
      <c r="AI288" s="111">
        <f t="shared" si="251"/>
        <v>48409</v>
      </c>
      <c r="AJ288" s="111">
        <f t="shared" si="252"/>
        <v>48410</v>
      </c>
      <c r="AK288" s="111">
        <f t="shared" si="253"/>
        <v>48442</v>
      </c>
      <c r="AL288" s="111"/>
      <c r="AM288" s="109">
        <f t="shared" si="254"/>
        <v>22</v>
      </c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22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3"/>
      <c r="DF288" s="1"/>
      <c r="DG288" s="1"/>
      <c r="DH288" s="1"/>
      <c r="DI288" s="1"/>
      <c r="DJ288" s="1"/>
      <c r="DK288" s="1"/>
      <c r="DL288" s="1"/>
      <c r="DM288" s="1"/>
      <c r="DN288" s="1"/>
      <c r="DO288" s="4"/>
      <c r="DP288" s="1"/>
      <c r="DQ288" s="1"/>
      <c r="DR288" s="1"/>
      <c r="DS288" s="1"/>
      <c r="DT288" s="1"/>
      <c r="DU288" s="1"/>
    </row>
    <row r="289" spans="1:125" ht="12.75" x14ac:dyDescent="0.2">
      <c r="A289" s="89">
        <f t="shared" si="264"/>
        <v>45058</v>
      </c>
      <c r="B289" s="105">
        <f t="shared" si="256"/>
        <v>1040.02515221</v>
      </c>
      <c r="C289" s="90">
        <f t="shared" si="265"/>
        <v>989.17359657999998</v>
      </c>
      <c r="D289" s="91">
        <f t="shared" si="266"/>
        <v>6609.67</v>
      </c>
      <c r="E289" s="92">
        <f t="shared" si="245"/>
        <v>6649.99</v>
      </c>
      <c r="F289" s="93">
        <f t="shared" si="267"/>
        <v>45034</v>
      </c>
      <c r="G289" s="94">
        <f t="shared" si="257"/>
        <v>6.1001532602988906E-3</v>
      </c>
      <c r="H289" s="95">
        <f t="shared" si="248"/>
        <v>45061</v>
      </c>
      <c r="I289" s="95">
        <f t="shared" si="258"/>
        <v>45061</v>
      </c>
      <c r="J289" s="96">
        <f t="shared" si="249"/>
        <v>18</v>
      </c>
      <c r="K289" s="96">
        <f t="shared" si="250"/>
        <v>17</v>
      </c>
      <c r="L289" s="8">
        <f t="shared" si="268"/>
        <v>1.0057602800000001</v>
      </c>
      <c r="M289" s="97">
        <f t="shared" si="247"/>
        <v>1.0071003300000001</v>
      </c>
      <c r="N289" s="97">
        <f t="shared" si="237"/>
        <v>1.0375693914758042</v>
      </c>
      <c r="O289" s="90">
        <f t="shared" si="246"/>
        <v>1.04354608</v>
      </c>
      <c r="P289" s="90">
        <f t="shared" si="259"/>
        <v>1032.24822915</v>
      </c>
      <c r="Q289" s="98">
        <f t="shared" si="273"/>
        <v>0</v>
      </c>
      <c r="R289" s="7">
        <f t="shared" si="269"/>
        <v>0</v>
      </c>
      <c r="S289" s="90">
        <f t="shared" si="260"/>
        <v>0</v>
      </c>
      <c r="T289" s="99">
        <f t="shared" si="270"/>
        <v>0.117687</v>
      </c>
      <c r="U289" s="98">
        <f t="shared" si="244"/>
        <v>17</v>
      </c>
      <c r="V289" s="98">
        <v>252</v>
      </c>
      <c r="W289" s="97">
        <f t="shared" si="261"/>
        <v>1.007533966</v>
      </c>
      <c r="X289" s="90">
        <f t="shared" si="262"/>
        <v>7.7769230599999997</v>
      </c>
      <c r="Y289" s="90">
        <f t="shared" si="263"/>
        <v>0</v>
      </c>
      <c r="Z289" s="100" t="str">
        <f t="shared" si="271"/>
        <v>A+J=</v>
      </c>
      <c r="AA289" s="95">
        <f t="shared" si="272"/>
        <v>45061</v>
      </c>
      <c r="AB289" s="4"/>
      <c r="AC289" s="1"/>
      <c r="AD289" s="119">
        <f>[2]Plan1!$A362</f>
        <v>47654</v>
      </c>
      <c r="AE289" s="120" t="str">
        <f>[2]Plan1!$C362</f>
        <v>Corpus Christi</v>
      </c>
      <c r="AG289" s="109">
        <f t="shared" si="243"/>
        <v>120</v>
      </c>
      <c r="AH289" s="111">
        <f t="shared" si="255"/>
        <v>48441</v>
      </c>
      <c r="AI289" s="111">
        <f t="shared" si="251"/>
        <v>48439</v>
      </c>
      <c r="AJ289" s="111">
        <f t="shared" si="252"/>
        <v>48442</v>
      </c>
      <c r="AK289" s="111">
        <f t="shared" ref="AK289:AK327" si="274">AJ290</f>
        <v>48472</v>
      </c>
      <c r="AL289" s="111"/>
      <c r="AM289" s="109">
        <f t="shared" si="254"/>
        <v>21</v>
      </c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22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3"/>
      <c r="DF289" s="1"/>
      <c r="DG289" s="1"/>
      <c r="DH289" s="1"/>
      <c r="DI289" s="1"/>
      <c r="DJ289" s="1"/>
      <c r="DK289" s="1"/>
      <c r="DL289" s="1"/>
      <c r="DM289" s="1"/>
      <c r="DN289" s="1"/>
      <c r="DO289" s="4"/>
      <c r="DP289" s="1"/>
      <c r="DQ289" s="1"/>
      <c r="DR289" s="1"/>
      <c r="DS289" s="1"/>
      <c r="DT289" s="1"/>
      <c r="DU289" s="1"/>
    </row>
    <row r="290" spans="1:125" ht="12.75" x14ac:dyDescent="0.2">
      <c r="A290" s="89">
        <f t="shared" si="264"/>
        <v>45059</v>
      </c>
      <c r="B290" s="105">
        <f t="shared" si="256"/>
        <v>1040.8360440599999</v>
      </c>
      <c r="C290" s="90">
        <f t="shared" si="265"/>
        <v>989.17359657999998</v>
      </c>
      <c r="D290" s="91">
        <f t="shared" si="266"/>
        <v>6609.67</v>
      </c>
      <c r="E290" s="92">
        <f t="shared" si="245"/>
        <v>6649.99</v>
      </c>
      <c r="F290" s="93">
        <f t="shared" si="267"/>
        <v>45034</v>
      </c>
      <c r="G290" s="94">
        <f t="shared" si="257"/>
        <v>6.1001532602988906E-3</v>
      </c>
      <c r="H290" s="95">
        <f t="shared" si="248"/>
        <v>45061</v>
      </c>
      <c r="I290" s="95">
        <f t="shared" si="258"/>
        <v>45061</v>
      </c>
      <c r="J290" s="96">
        <f t="shared" si="249"/>
        <v>18</v>
      </c>
      <c r="K290" s="96">
        <f t="shared" si="250"/>
        <v>18</v>
      </c>
      <c r="L290" s="8">
        <f t="shared" si="268"/>
        <v>1.00610015</v>
      </c>
      <c r="M290" s="97">
        <f t="shared" si="247"/>
        <v>1.0071003300000001</v>
      </c>
      <c r="N290" s="97">
        <f t="shared" si="237"/>
        <v>1.0375693914758042</v>
      </c>
      <c r="O290" s="90">
        <f t="shared" si="246"/>
        <v>1.0438987200000001</v>
      </c>
      <c r="P290" s="90">
        <f t="shared" si="259"/>
        <v>1032.59705132</v>
      </c>
      <c r="Q290" s="98">
        <f t="shared" si="273"/>
        <v>0</v>
      </c>
      <c r="R290" s="7">
        <f t="shared" si="269"/>
        <v>0</v>
      </c>
      <c r="S290" s="90">
        <f t="shared" si="260"/>
        <v>0</v>
      </c>
      <c r="T290" s="99">
        <f t="shared" si="270"/>
        <v>0.117687</v>
      </c>
      <c r="U290" s="98">
        <f t="shared" si="244"/>
        <v>18</v>
      </c>
      <c r="V290" s="98">
        <v>252</v>
      </c>
      <c r="W290" s="97">
        <f t="shared" si="261"/>
        <v>1.007978904</v>
      </c>
      <c r="X290" s="90">
        <f t="shared" si="262"/>
        <v>8.2389927400000005</v>
      </c>
      <c r="Y290" s="90">
        <f t="shared" si="263"/>
        <v>0</v>
      </c>
      <c r="Z290" s="100" t="str">
        <f t="shared" si="271"/>
        <v>A+J=</v>
      </c>
      <c r="AA290" s="95">
        <f t="shared" si="272"/>
        <v>45061</v>
      </c>
      <c r="AB290" s="4"/>
      <c r="AC290" s="1"/>
      <c r="AD290" s="119">
        <f>[2]Plan1!$A363</f>
        <v>47733</v>
      </c>
      <c r="AE290" s="120" t="str">
        <f>[2]Plan1!$C363</f>
        <v>Independência do Brasil</v>
      </c>
      <c r="AG290" s="109">
        <f t="shared" si="243"/>
        <v>121</v>
      </c>
      <c r="AH290" s="111">
        <f t="shared" si="255"/>
        <v>48472</v>
      </c>
      <c r="AI290" s="111">
        <f t="shared" si="251"/>
        <v>48471</v>
      </c>
      <c r="AJ290" s="111">
        <f t="shared" si="252"/>
        <v>48472</v>
      </c>
      <c r="AK290" s="111">
        <f t="shared" si="274"/>
        <v>48502</v>
      </c>
      <c r="AL290" s="111"/>
      <c r="AM290" s="109">
        <f t="shared" si="254"/>
        <v>21</v>
      </c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22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3"/>
      <c r="DF290" s="1"/>
      <c r="DG290" s="1"/>
      <c r="DH290" s="1"/>
      <c r="DI290" s="1"/>
      <c r="DJ290" s="1"/>
      <c r="DK290" s="1"/>
      <c r="DL290" s="1"/>
      <c r="DM290" s="1"/>
      <c r="DN290" s="1"/>
      <c r="DO290" s="4"/>
      <c r="DP290" s="1"/>
      <c r="DQ290" s="1"/>
      <c r="DR290" s="1"/>
      <c r="DS290" s="1"/>
      <c r="DT290" s="1"/>
      <c r="DU290" s="1"/>
    </row>
    <row r="291" spans="1:125" ht="12.75" x14ac:dyDescent="0.2">
      <c r="A291" s="89">
        <f t="shared" si="264"/>
        <v>45060</v>
      </c>
      <c r="B291" s="105">
        <f t="shared" si="256"/>
        <v>1040.8360440599999</v>
      </c>
      <c r="C291" s="90">
        <f t="shared" si="265"/>
        <v>989.17359657999998</v>
      </c>
      <c r="D291" s="91">
        <f t="shared" si="266"/>
        <v>6609.67</v>
      </c>
      <c r="E291" s="92">
        <f t="shared" si="245"/>
        <v>6649.99</v>
      </c>
      <c r="F291" s="93">
        <f t="shared" si="267"/>
        <v>45034</v>
      </c>
      <c r="G291" s="94">
        <f t="shared" si="257"/>
        <v>6.1001532602988906E-3</v>
      </c>
      <c r="H291" s="95">
        <f t="shared" si="248"/>
        <v>45061</v>
      </c>
      <c r="I291" s="95">
        <f t="shared" si="258"/>
        <v>45061</v>
      </c>
      <c r="J291" s="96">
        <f t="shared" si="249"/>
        <v>18</v>
      </c>
      <c r="K291" s="96">
        <f t="shared" si="250"/>
        <v>18</v>
      </c>
      <c r="L291" s="8">
        <f t="shared" si="268"/>
        <v>1.00610015</v>
      </c>
      <c r="M291" s="97">
        <f t="shared" si="247"/>
        <v>1.0071003300000001</v>
      </c>
      <c r="N291" s="97">
        <f t="shared" si="237"/>
        <v>1.0375693914758042</v>
      </c>
      <c r="O291" s="90">
        <f t="shared" si="246"/>
        <v>1.0438987200000001</v>
      </c>
      <c r="P291" s="90">
        <f t="shared" si="259"/>
        <v>1032.59705132</v>
      </c>
      <c r="Q291" s="98">
        <f t="shared" si="273"/>
        <v>0</v>
      </c>
      <c r="R291" s="7">
        <f t="shared" si="269"/>
        <v>0</v>
      </c>
      <c r="S291" s="90">
        <f t="shared" si="260"/>
        <v>0</v>
      </c>
      <c r="T291" s="99">
        <f t="shared" si="270"/>
        <v>0.117687</v>
      </c>
      <c r="U291" s="98">
        <f t="shared" si="244"/>
        <v>18</v>
      </c>
      <c r="V291" s="98">
        <v>252</v>
      </c>
      <c r="W291" s="97">
        <f t="shared" si="261"/>
        <v>1.007978904</v>
      </c>
      <c r="X291" s="90">
        <f t="shared" si="262"/>
        <v>8.2389927400000005</v>
      </c>
      <c r="Y291" s="90">
        <f t="shared" si="263"/>
        <v>0</v>
      </c>
      <c r="Z291" s="100" t="str">
        <f t="shared" si="271"/>
        <v>A+J=</v>
      </c>
      <c r="AA291" s="95">
        <f t="shared" si="272"/>
        <v>45061</v>
      </c>
      <c r="AB291" s="4"/>
      <c r="AC291" s="1"/>
      <c r="AD291" s="119">
        <f>[2]Plan1!$A364</f>
        <v>47768</v>
      </c>
      <c r="AE291" s="120" t="str">
        <f>[2]Plan1!$C364</f>
        <v>Nossa Sr.a Aparecida - Padroeira do Brasil</v>
      </c>
      <c r="AG291" s="109">
        <f t="shared" si="243"/>
        <v>122</v>
      </c>
      <c r="AH291" s="111">
        <f t="shared" si="255"/>
        <v>48502</v>
      </c>
      <c r="AI291" s="111">
        <f t="shared" si="251"/>
        <v>48501</v>
      </c>
      <c r="AJ291" s="111">
        <f t="shared" si="252"/>
        <v>48502</v>
      </c>
      <c r="AK291" s="111">
        <f t="shared" si="274"/>
        <v>48534</v>
      </c>
      <c r="AL291" s="111"/>
      <c r="AM291" s="109">
        <f t="shared" si="254"/>
        <v>20</v>
      </c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22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3"/>
      <c r="DF291" s="1"/>
      <c r="DG291" s="1"/>
      <c r="DH291" s="1"/>
      <c r="DI291" s="1"/>
      <c r="DJ291" s="1"/>
      <c r="DK291" s="1"/>
      <c r="DL291" s="1"/>
      <c r="DM291" s="1"/>
      <c r="DN291" s="1"/>
      <c r="DO291" s="4"/>
      <c r="DP291" s="1"/>
      <c r="DQ291" s="1"/>
      <c r="DR291" s="1"/>
      <c r="DS291" s="1"/>
      <c r="DT291" s="1"/>
      <c r="DU291" s="1"/>
    </row>
    <row r="292" spans="1:125" ht="12.75" x14ac:dyDescent="0.2">
      <c r="A292" s="89">
        <f t="shared" si="264"/>
        <v>45061</v>
      </c>
      <c r="B292" s="105">
        <f t="shared" si="256"/>
        <v>1040.8360440599999</v>
      </c>
      <c r="C292" s="90">
        <f t="shared" si="265"/>
        <v>989.17359657999998</v>
      </c>
      <c r="D292" s="91">
        <f t="shared" si="266"/>
        <v>6609.67</v>
      </c>
      <c r="E292" s="92">
        <f t="shared" si="245"/>
        <v>6649.99</v>
      </c>
      <c r="F292" s="93">
        <f t="shared" si="267"/>
        <v>45034</v>
      </c>
      <c r="G292" s="94">
        <f t="shared" si="257"/>
        <v>6.1001532602988906E-3</v>
      </c>
      <c r="H292" s="95">
        <f t="shared" si="248"/>
        <v>45092</v>
      </c>
      <c r="I292" s="95">
        <f t="shared" si="258"/>
        <v>45061</v>
      </c>
      <c r="J292" s="96">
        <f t="shared" si="249"/>
        <v>18</v>
      </c>
      <c r="K292" s="96">
        <f t="shared" si="250"/>
        <v>18</v>
      </c>
      <c r="L292" s="8">
        <f t="shared" si="268"/>
        <v>1.00610015</v>
      </c>
      <c r="M292" s="97">
        <f t="shared" si="247"/>
        <v>1.0071003300000001</v>
      </c>
      <c r="N292" s="97">
        <f t="shared" si="237"/>
        <v>1.0375693914758042</v>
      </c>
      <c r="O292" s="90">
        <f t="shared" si="246"/>
        <v>1.0438987200000001</v>
      </c>
      <c r="P292" s="90">
        <f t="shared" si="259"/>
        <v>1032.59705132</v>
      </c>
      <c r="Q292" s="98">
        <f t="shared" si="273"/>
        <v>9</v>
      </c>
      <c r="R292" s="7">
        <f t="shared" si="269"/>
        <v>1.227E-3</v>
      </c>
      <c r="S292" s="90">
        <f t="shared" si="260"/>
        <v>1.26699658</v>
      </c>
      <c r="T292" s="99">
        <f t="shared" si="270"/>
        <v>0.117687</v>
      </c>
      <c r="U292" s="98">
        <f t="shared" si="244"/>
        <v>18</v>
      </c>
      <c r="V292" s="98">
        <v>252</v>
      </c>
      <c r="W292" s="97">
        <f t="shared" si="261"/>
        <v>1.007978904</v>
      </c>
      <c r="X292" s="90">
        <f t="shared" si="262"/>
        <v>8.2389927400000005</v>
      </c>
      <c r="Y292" s="90">
        <f t="shared" si="263"/>
        <v>9.5059893200000012</v>
      </c>
      <c r="Z292" s="100" t="str">
        <f t="shared" si="271"/>
        <v>A+J=</v>
      </c>
      <c r="AA292" s="95">
        <f t="shared" si="272"/>
        <v>45061</v>
      </c>
      <c r="AB292" s="4"/>
      <c r="AC292" s="1"/>
      <c r="AD292" s="119">
        <f>[2]Plan1!$A365</f>
        <v>47789</v>
      </c>
      <c r="AE292" s="120" t="str">
        <f>[2]Plan1!$C365</f>
        <v>Finados</v>
      </c>
      <c r="AG292" s="109">
        <f t="shared" si="243"/>
        <v>123</v>
      </c>
      <c r="AH292" s="111">
        <f t="shared" si="255"/>
        <v>48533</v>
      </c>
      <c r="AI292" s="111">
        <f t="shared" si="251"/>
        <v>48530</v>
      </c>
      <c r="AJ292" s="111">
        <f t="shared" si="252"/>
        <v>48534</v>
      </c>
      <c r="AK292" s="111">
        <f t="shared" si="274"/>
        <v>48563</v>
      </c>
      <c r="AL292" s="111"/>
      <c r="AM292" s="109">
        <f t="shared" si="254"/>
        <v>21</v>
      </c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22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3"/>
      <c r="DF292" s="1"/>
      <c r="DG292" s="1"/>
      <c r="DH292" s="1"/>
      <c r="DI292" s="1"/>
      <c r="DJ292" s="1"/>
      <c r="DK292" s="1"/>
      <c r="DL292" s="1"/>
      <c r="DM292" s="1"/>
      <c r="DN292" s="1"/>
      <c r="DO292" s="4"/>
      <c r="DP292" s="1"/>
      <c r="DQ292" s="1"/>
      <c r="DR292" s="1"/>
      <c r="DS292" s="1"/>
      <c r="DT292" s="1"/>
      <c r="DU292" s="1"/>
    </row>
    <row r="293" spans="1:125" ht="12.75" x14ac:dyDescent="0.2">
      <c r="A293" s="89">
        <f t="shared" si="264"/>
        <v>45062</v>
      </c>
      <c r="B293" s="105">
        <f t="shared" si="256"/>
        <v>1031.89320696</v>
      </c>
      <c r="C293" s="90">
        <f t="shared" si="265"/>
        <v>987.95988058</v>
      </c>
      <c r="D293" s="91">
        <f t="shared" si="266"/>
        <v>6649.99</v>
      </c>
      <c r="E293" s="92">
        <f t="shared" si="245"/>
        <v>6665.28</v>
      </c>
      <c r="F293" s="93">
        <f t="shared" si="267"/>
        <v>45062</v>
      </c>
      <c r="G293" s="94">
        <f t="shared" si="257"/>
        <v>2.2992515778219591E-3</v>
      </c>
      <c r="H293" s="95">
        <f t="shared" si="248"/>
        <v>45092</v>
      </c>
      <c r="I293" s="95">
        <f t="shared" si="258"/>
        <v>45092</v>
      </c>
      <c r="J293" s="96">
        <f t="shared" si="249"/>
        <v>22</v>
      </c>
      <c r="K293" s="96">
        <f t="shared" si="250"/>
        <v>1</v>
      </c>
      <c r="L293" s="8">
        <f t="shared" si="268"/>
        <v>1.00010439</v>
      </c>
      <c r="M293" s="97">
        <f t="shared" si="247"/>
        <v>1.00610015</v>
      </c>
      <c r="N293" s="97">
        <f t="shared" si="237"/>
        <v>1.0438987203992154</v>
      </c>
      <c r="O293" s="90">
        <f t="shared" si="246"/>
        <v>1.0440076899999999</v>
      </c>
      <c r="P293" s="90">
        <f t="shared" si="259"/>
        <v>1031.4377127299999</v>
      </c>
      <c r="Q293" s="98">
        <f t="shared" si="273"/>
        <v>0</v>
      </c>
      <c r="R293" s="7">
        <f t="shared" si="269"/>
        <v>0</v>
      </c>
      <c r="S293" s="90">
        <f t="shared" si="260"/>
        <v>0</v>
      </c>
      <c r="T293" s="99">
        <f t="shared" si="270"/>
        <v>0.117687</v>
      </c>
      <c r="U293" s="98">
        <f t="shared" si="244"/>
        <v>1</v>
      </c>
      <c r="V293" s="98">
        <v>252</v>
      </c>
      <c r="W293" s="97">
        <f t="shared" si="261"/>
        <v>1.0004416110000001</v>
      </c>
      <c r="X293" s="90">
        <f t="shared" si="262"/>
        <v>0.45549423</v>
      </c>
      <c r="Y293" s="90">
        <f t="shared" si="263"/>
        <v>0</v>
      </c>
      <c r="Z293" s="100" t="str">
        <f t="shared" si="271"/>
        <v>A+J=</v>
      </c>
      <c r="AA293" s="95">
        <f t="shared" si="272"/>
        <v>45092</v>
      </c>
      <c r="AB293" s="4"/>
      <c r="AC293" s="1"/>
      <c r="AD293" s="119">
        <f>[2]Plan1!$A366</f>
        <v>47802</v>
      </c>
      <c r="AE293" s="120" t="str">
        <f>[2]Plan1!$C366</f>
        <v>Proclamação da República</v>
      </c>
      <c r="AG293" s="109">
        <f t="shared" si="243"/>
        <v>124</v>
      </c>
      <c r="AH293" s="111">
        <f t="shared" si="255"/>
        <v>48563</v>
      </c>
      <c r="AI293" s="111">
        <f t="shared" si="251"/>
        <v>48562</v>
      </c>
      <c r="AJ293" s="111">
        <f t="shared" si="252"/>
        <v>48563</v>
      </c>
      <c r="AK293" s="111">
        <f t="shared" si="274"/>
        <v>48596</v>
      </c>
      <c r="AL293" s="111"/>
      <c r="AM293" s="109">
        <f t="shared" si="254"/>
        <v>23</v>
      </c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22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3"/>
      <c r="DF293" s="1"/>
      <c r="DG293" s="1"/>
      <c r="DH293" s="1"/>
      <c r="DI293" s="1"/>
      <c r="DJ293" s="1"/>
      <c r="DK293" s="1"/>
      <c r="DL293" s="1"/>
      <c r="DM293" s="1"/>
      <c r="DN293" s="1"/>
      <c r="DO293" s="4"/>
      <c r="DP293" s="1"/>
      <c r="DQ293" s="1"/>
      <c r="DR293" s="1"/>
      <c r="DS293" s="1"/>
      <c r="DT293" s="1"/>
      <c r="DU293" s="1"/>
    </row>
    <row r="294" spans="1:125" ht="12.75" x14ac:dyDescent="0.2">
      <c r="A294" s="89">
        <f t="shared" si="264"/>
        <v>45063</v>
      </c>
      <c r="B294" s="105">
        <f t="shared" si="256"/>
        <v>1032.45667521</v>
      </c>
      <c r="C294" s="90">
        <f t="shared" si="265"/>
        <v>987.95988058</v>
      </c>
      <c r="D294" s="91">
        <f t="shared" si="266"/>
        <v>6649.99</v>
      </c>
      <c r="E294" s="92">
        <f t="shared" si="245"/>
        <v>6665.28</v>
      </c>
      <c r="F294" s="93">
        <f t="shared" si="267"/>
        <v>45062</v>
      </c>
      <c r="G294" s="94">
        <f t="shared" si="257"/>
        <v>2.2992515778219591E-3</v>
      </c>
      <c r="H294" s="95">
        <f t="shared" si="248"/>
        <v>45092</v>
      </c>
      <c r="I294" s="95">
        <f t="shared" si="258"/>
        <v>45092</v>
      </c>
      <c r="J294" s="96">
        <f t="shared" si="249"/>
        <v>22</v>
      </c>
      <c r="K294" s="96">
        <f t="shared" si="250"/>
        <v>2</v>
      </c>
      <c r="L294" s="8">
        <f t="shared" si="268"/>
        <v>1.0002088</v>
      </c>
      <c r="M294" s="97">
        <f t="shared" si="247"/>
        <v>1.00610015</v>
      </c>
      <c r="N294" s="97">
        <f t="shared" si="237"/>
        <v>1.0438987203992154</v>
      </c>
      <c r="O294" s="90">
        <f t="shared" si="246"/>
        <v>1.0441166799999999</v>
      </c>
      <c r="P294" s="90">
        <f t="shared" si="259"/>
        <v>1031.5453904799999</v>
      </c>
      <c r="Q294" s="98">
        <f t="shared" si="273"/>
        <v>0</v>
      </c>
      <c r="R294" s="7">
        <f t="shared" si="269"/>
        <v>0</v>
      </c>
      <c r="S294" s="90">
        <f t="shared" si="260"/>
        <v>0</v>
      </c>
      <c r="T294" s="99">
        <f t="shared" si="270"/>
        <v>0.117687</v>
      </c>
      <c r="U294" s="98">
        <f t="shared" si="244"/>
        <v>2</v>
      </c>
      <c r="V294" s="98">
        <v>252</v>
      </c>
      <c r="W294" s="97">
        <f t="shared" si="261"/>
        <v>1.0008834170000001</v>
      </c>
      <c r="X294" s="90">
        <f t="shared" si="262"/>
        <v>0.91128472999999999</v>
      </c>
      <c r="Y294" s="90">
        <f t="shared" si="263"/>
        <v>0</v>
      </c>
      <c r="Z294" s="100" t="str">
        <f t="shared" si="271"/>
        <v>A+J=</v>
      </c>
      <c r="AA294" s="95">
        <f t="shared" si="272"/>
        <v>45092</v>
      </c>
      <c r="AB294" s="4"/>
      <c r="AC294" s="1"/>
      <c r="AD294" s="119">
        <f>[2]Plan1!$A367</f>
        <v>47807</v>
      </c>
      <c r="AE294" s="120" t="str">
        <f>[2]Plan1!$C367</f>
        <v>Dia Nacional de Zumbi e da Consciência Negra</v>
      </c>
      <c r="AG294" s="109">
        <f t="shared" si="243"/>
        <v>125</v>
      </c>
      <c r="AH294" s="111">
        <f t="shared" si="255"/>
        <v>48594</v>
      </c>
      <c r="AI294" s="111">
        <f t="shared" si="251"/>
        <v>48593</v>
      </c>
      <c r="AJ294" s="111">
        <f t="shared" si="252"/>
        <v>48596</v>
      </c>
      <c r="AK294" s="111">
        <f t="shared" si="274"/>
        <v>48625</v>
      </c>
      <c r="AL294" s="111"/>
      <c r="AM294" s="109">
        <f t="shared" si="254"/>
        <v>21</v>
      </c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22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3"/>
      <c r="DF294" s="1"/>
      <c r="DG294" s="1"/>
      <c r="DH294" s="1"/>
      <c r="DI294" s="1"/>
      <c r="DJ294" s="1"/>
      <c r="DK294" s="1"/>
      <c r="DL294" s="1"/>
      <c r="DM294" s="1"/>
      <c r="DN294" s="1"/>
      <c r="DO294" s="4"/>
      <c r="DP294" s="1"/>
      <c r="DQ294" s="1"/>
      <c r="DR294" s="1"/>
      <c r="DS294" s="1"/>
      <c r="DT294" s="1"/>
      <c r="DU294" s="1"/>
    </row>
    <row r="295" spans="1:125" ht="12.75" x14ac:dyDescent="0.2">
      <c r="A295" s="89">
        <f t="shared" si="264"/>
        <v>45064</v>
      </c>
      <c r="B295" s="105">
        <f t="shared" si="256"/>
        <v>1033.0204595599998</v>
      </c>
      <c r="C295" s="90">
        <f t="shared" si="265"/>
        <v>987.95988058</v>
      </c>
      <c r="D295" s="91">
        <f t="shared" si="266"/>
        <v>6649.99</v>
      </c>
      <c r="E295" s="92">
        <f t="shared" si="245"/>
        <v>6665.28</v>
      </c>
      <c r="F295" s="93">
        <f t="shared" si="267"/>
        <v>45062</v>
      </c>
      <c r="G295" s="94">
        <f t="shared" si="257"/>
        <v>2.2992515778219591E-3</v>
      </c>
      <c r="H295" s="95">
        <f t="shared" si="248"/>
        <v>45092</v>
      </c>
      <c r="I295" s="95">
        <f t="shared" si="258"/>
        <v>45092</v>
      </c>
      <c r="J295" s="96">
        <f t="shared" si="249"/>
        <v>22</v>
      </c>
      <c r="K295" s="96">
        <f t="shared" si="250"/>
        <v>3</v>
      </c>
      <c r="L295" s="8">
        <f t="shared" si="268"/>
        <v>1.00031322</v>
      </c>
      <c r="M295" s="97">
        <f t="shared" si="247"/>
        <v>1.00610015</v>
      </c>
      <c r="N295" s="97">
        <f t="shared" si="237"/>
        <v>1.0438987203992154</v>
      </c>
      <c r="O295" s="90">
        <f t="shared" si="246"/>
        <v>1.04422569</v>
      </c>
      <c r="P295" s="90">
        <f t="shared" si="259"/>
        <v>1031.6530879899999</v>
      </c>
      <c r="Q295" s="98">
        <f t="shared" si="273"/>
        <v>0</v>
      </c>
      <c r="R295" s="7">
        <f t="shared" si="269"/>
        <v>0</v>
      </c>
      <c r="S295" s="90">
        <f t="shared" si="260"/>
        <v>0</v>
      </c>
      <c r="T295" s="99">
        <f t="shared" si="270"/>
        <v>0.117687</v>
      </c>
      <c r="U295" s="98">
        <f t="shared" si="244"/>
        <v>3</v>
      </c>
      <c r="V295" s="98">
        <v>252</v>
      </c>
      <c r="W295" s="97">
        <f t="shared" si="261"/>
        <v>1.001325418</v>
      </c>
      <c r="X295" s="90">
        <f t="shared" si="262"/>
        <v>1.36737157</v>
      </c>
      <c r="Y295" s="90">
        <f t="shared" si="263"/>
        <v>0</v>
      </c>
      <c r="Z295" s="100" t="str">
        <f t="shared" si="271"/>
        <v>A+J=</v>
      </c>
      <c r="AA295" s="95">
        <f t="shared" si="272"/>
        <v>45092</v>
      </c>
      <c r="AB295" s="4"/>
      <c r="AC295" s="1"/>
      <c r="AD295" s="119">
        <f>[2]Plan1!$A368</f>
        <v>47842</v>
      </c>
      <c r="AE295" s="120" t="str">
        <f>[2]Plan1!$C368</f>
        <v>Natal</v>
      </c>
      <c r="AG295" s="109">
        <f t="shared" si="243"/>
        <v>126</v>
      </c>
      <c r="AH295" s="111">
        <f t="shared" si="255"/>
        <v>48625</v>
      </c>
      <c r="AI295" s="111">
        <f t="shared" si="251"/>
        <v>48624</v>
      </c>
      <c r="AJ295" s="111">
        <f t="shared" si="252"/>
        <v>48625</v>
      </c>
      <c r="AK295" s="111">
        <f t="shared" si="274"/>
        <v>48653</v>
      </c>
      <c r="AL295" s="111"/>
      <c r="AM295" s="109">
        <f t="shared" si="254"/>
        <v>18</v>
      </c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22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3"/>
      <c r="DF295" s="1"/>
      <c r="DG295" s="1"/>
      <c r="DH295" s="1"/>
      <c r="DI295" s="1"/>
      <c r="DJ295" s="1"/>
      <c r="DK295" s="1"/>
      <c r="DL295" s="1"/>
      <c r="DM295" s="1"/>
      <c r="DN295" s="1"/>
      <c r="DO295" s="4"/>
      <c r="DP295" s="1"/>
      <c r="DQ295" s="1"/>
      <c r="DR295" s="1"/>
      <c r="DS295" s="1"/>
      <c r="DT295" s="1"/>
      <c r="DU295" s="1"/>
    </row>
    <row r="296" spans="1:125" ht="12.75" x14ac:dyDescent="0.2">
      <c r="A296" s="89">
        <f t="shared" si="264"/>
        <v>45065</v>
      </c>
      <c r="B296" s="105">
        <f t="shared" si="256"/>
        <v>1033.5845402899999</v>
      </c>
      <c r="C296" s="90">
        <f t="shared" si="265"/>
        <v>987.95988058</v>
      </c>
      <c r="D296" s="91">
        <f t="shared" si="266"/>
        <v>6649.99</v>
      </c>
      <c r="E296" s="92">
        <f t="shared" si="245"/>
        <v>6665.28</v>
      </c>
      <c r="F296" s="93">
        <f t="shared" si="267"/>
        <v>45062</v>
      </c>
      <c r="G296" s="94">
        <f t="shared" si="257"/>
        <v>2.2992515778219591E-3</v>
      </c>
      <c r="H296" s="95">
        <f t="shared" si="248"/>
        <v>45092</v>
      </c>
      <c r="I296" s="95">
        <f t="shared" si="258"/>
        <v>45092</v>
      </c>
      <c r="J296" s="96">
        <f t="shared" si="249"/>
        <v>22</v>
      </c>
      <c r="K296" s="96">
        <f t="shared" si="250"/>
        <v>4</v>
      </c>
      <c r="L296" s="8">
        <f t="shared" si="268"/>
        <v>1.0004176499999999</v>
      </c>
      <c r="M296" s="97">
        <f t="shared" si="247"/>
        <v>1.00610015</v>
      </c>
      <c r="N296" s="97">
        <f t="shared" ref="N296:N359" si="275">IF(I296&gt;I295,N295*M296,N295)</f>
        <v>1.0438987203992154</v>
      </c>
      <c r="O296" s="90">
        <f t="shared" si="246"/>
        <v>1.0443347000000001</v>
      </c>
      <c r="P296" s="90">
        <f t="shared" si="259"/>
        <v>1031.76078549</v>
      </c>
      <c r="Q296" s="98">
        <f t="shared" si="273"/>
        <v>0</v>
      </c>
      <c r="R296" s="7">
        <f t="shared" si="269"/>
        <v>0</v>
      </c>
      <c r="S296" s="90">
        <f t="shared" si="260"/>
        <v>0</v>
      </c>
      <c r="T296" s="99">
        <f t="shared" si="270"/>
        <v>0.117687</v>
      </c>
      <c r="U296" s="98">
        <f t="shared" si="244"/>
        <v>4</v>
      </c>
      <c r="V296" s="98">
        <v>252</v>
      </c>
      <c r="W296" s="97">
        <f t="shared" si="261"/>
        <v>1.001767614</v>
      </c>
      <c r="X296" s="90">
        <f t="shared" si="262"/>
        <v>1.8237547999999999</v>
      </c>
      <c r="Y296" s="90">
        <f t="shared" si="263"/>
        <v>0</v>
      </c>
      <c r="Z296" s="100" t="str">
        <f t="shared" si="271"/>
        <v>A+J=</v>
      </c>
      <c r="AA296" s="95">
        <f t="shared" si="272"/>
        <v>45092</v>
      </c>
      <c r="AB296" s="4"/>
      <c r="AC296" s="1"/>
      <c r="AD296" s="119">
        <f>[2]Plan1!$A369</f>
        <v>47849</v>
      </c>
      <c r="AE296" s="120" t="str">
        <f>[2]Plan1!$C369</f>
        <v>Confraternização Universal</v>
      </c>
      <c r="AG296" s="109">
        <f t="shared" si="243"/>
        <v>127</v>
      </c>
      <c r="AH296" s="111">
        <f t="shared" si="255"/>
        <v>48653</v>
      </c>
      <c r="AI296" s="111">
        <f t="shared" si="251"/>
        <v>48652</v>
      </c>
      <c r="AJ296" s="111">
        <f t="shared" si="252"/>
        <v>48653</v>
      </c>
      <c r="AK296" s="111">
        <f t="shared" si="274"/>
        <v>48687</v>
      </c>
      <c r="AL296" s="111"/>
      <c r="AM296" s="109">
        <f t="shared" si="254"/>
        <v>23</v>
      </c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22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3"/>
      <c r="DF296" s="1"/>
      <c r="DG296" s="1"/>
      <c r="DH296" s="1"/>
      <c r="DI296" s="1"/>
      <c r="DJ296" s="1"/>
      <c r="DK296" s="1"/>
      <c r="DL296" s="1"/>
      <c r="DM296" s="1"/>
      <c r="DN296" s="1"/>
      <c r="DO296" s="4"/>
      <c r="DP296" s="1"/>
      <c r="DQ296" s="1"/>
      <c r="DR296" s="1"/>
      <c r="DS296" s="1"/>
      <c r="DT296" s="1"/>
      <c r="DU296" s="1"/>
    </row>
    <row r="297" spans="1:125" ht="12.75" x14ac:dyDescent="0.2">
      <c r="A297" s="89">
        <f t="shared" si="264"/>
        <v>45066</v>
      </c>
      <c r="B297" s="105">
        <f t="shared" si="256"/>
        <v>1034.1489274</v>
      </c>
      <c r="C297" s="90">
        <f t="shared" si="265"/>
        <v>987.95988058</v>
      </c>
      <c r="D297" s="91">
        <f t="shared" si="266"/>
        <v>6649.99</v>
      </c>
      <c r="E297" s="92">
        <f t="shared" si="245"/>
        <v>6665.28</v>
      </c>
      <c r="F297" s="93">
        <f t="shared" si="267"/>
        <v>45062</v>
      </c>
      <c r="G297" s="94">
        <f t="shared" si="257"/>
        <v>2.2992515778219591E-3</v>
      </c>
      <c r="H297" s="95">
        <f t="shared" si="248"/>
        <v>45092</v>
      </c>
      <c r="I297" s="95">
        <f t="shared" si="258"/>
        <v>45092</v>
      </c>
      <c r="J297" s="96">
        <f t="shared" si="249"/>
        <v>22</v>
      </c>
      <c r="K297" s="96">
        <f t="shared" si="250"/>
        <v>5</v>
      </c>
      <c r="L297" s="8">
        <f t="shared" si="268"/>
        <v>1.00052209</v>
      </c>
      <c r="M297" s="97">
        <f t="shared" si="247"/>
        <v>1.00610015</v>
      </c>
      <c r="N297" s="97">
        <f t="shared" si="275"/>
        <v>1.0438987203992154</v>
      </c>
      <c r="O297" s="90">
        <f t="shared" si="246"/>
        <v>1.0444437200000001</v>
      </c>
      <c r="P297" s="90">
        <f t="shared" si="259"/>
        <v>1031.8684928800001</v>
      </c>
      <c r="Q297" s="98">
        <f t="shared" si="273"/>
        <v>0</v>
      </c>
      <c r="R297" s="7">
        <f t="shared" si="269"/>
        <v>0</v>
      </c>
      <c r="S297" s="90">
        <f t="shared" si="260"/>
        <v>0</v>
      </c>
      <c r="T297" s="99">
        <f t="shared" si="270"/>
        <v>0.117687</v>
      </c>
      <c r="U297" s="98">
        <f t="shared" si="244"/>
        <v>5</v>
      </c>
      <c r="V297" s="98">
        <v>252</v>
      </c>
      <c r="W297" s="97">
        <f t="shared" si="261"/>
        <v>1.002210005</v>
      </c>
      <c r="X297" s="90">
        <f t="shared" si="262"/>
        <v>2.28043452</v>
      </c>
      <c r="Y297" s="90">
        <f t="shared" si="263"/>
        <v>0</v>
      </c>
      <c r="Z297" s="100" t="str">
        <f t="shared" si="271"/>
        <v>A+J=</v>
      </c>
      <c r="AA297" s="95">
        <f t="shared" si="272"/>
        <v>45092</v>
      </c>
      <c r="AB297" s="4"/>
      <c r="AC297" s="1"/>
      <c r="AD297" s="119">
        <f>[2]Plan1!$A370</f>
        <v>47903</v>
      </c>
      <c r="AE297" s="120" t="str">
        <f>[2]Plan1!$C370</f>
        <v>Carnaval</v>
      </c>
      <c r="AG297" s="109">
        <f t="shared" si="243"/>
        <v>128</v>
      </c>
      <c r="AH297" s="111">
        <f t="shared" si="255"/>
        <v>48684</v>
      </c>
      <c r="AI297" s="111">
        <f t="shared" ref="AI297:AI328" si="276">WORKDAY(AH297,-1,AD$169:AD$511)</f>
        <v>48683</v>
      </c>
      <c r="AJ297" s="111">
        <f t="shared" ref="AJ297:AJ328" si="277">WORKDAY(AI297,1,AD$169:AD$511)</f>
        <v>48687</v>
      </c>
      <c r="AK297" s="111">
        <f t="shared" si="274"/>
        <v>48715</v>
      </c>
      <c r="AL297" s="111"/>
      <c r="AM297" s="109">
        <f t="shared" ref="AM297:AM328" si="278">NETWORKDAYS(AJ297,AJ298,$AD$169:$AD$511)-1</f>
        <v>19</v>
      </c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22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3"/>
      <c r="DF297" s="1"/>
      <c r="DG297" s="1"/>
      <c r="DH297" s="1"/>
      <c r="DI297" s="1"/>
      <c r="DJ297" s="1"/>
      <c r="DK297" s="1"/>
      <c r="DL297" s="1"/>
      <c r="DM297" s="1"/>
      <c r="DN297" s="1"/>
      <c r="DO297" s="4"/>
      <c r="DP297" s="1"/>
      <c r="DQ297" s="1"/>
      <c r="DR297" s="1"/>
      <c r="DS297" s="1"/>
      <c r="DT297" s="1"/>
      <c r="DU297" s="1"/>
    </row>
    <row r="298" spans="1:125" ht="12.75" x14ac:dyDescent="0.2">
      <c r="A298" s="89">
        <f t="shared" si="264"/>
        <v>45067</v>
      </c>
      <c r="B298" s="105">
        <f t="shared" si="256"/>
        <v>1034.1489274</v>
      </c>
      <c r="C298" s="90">
        <f t="shared" si="265"/>
        <v>987.95988058</v>
      </c>
      <c r="D298" s="91">
        <f t="shared" si="266"/>
        <v>6649.99</v>
      </c>
      <c r="E298" s="92">
        <f t="shared" si="245"/>
        <v>6665.28</v>
      </c>
      <c r="F298" s="93">
        <f t="shared" si="267"/>
        <v>45062</v>
      </c>
      <c r="G298" s="94">
        <f t="shared" si="257"/>
        <v>2.2992515778219591E-3</v>
      </c>
      <c r="H298" s="95">
        <f t="shared" si="248"/>
        <v>45092</v>
      </c>
      <c r="I298" s="95">
        <f t="shared" si="258"/>
        <v>45092</v>
      </c>
      <c r="J298" s="96">
        <f t="shared" si="249"/>
        <v>22</v>
      </c>
      <c r="K298" s="96">
        <f t="shared" si="250"/>
        <v>5</v>
      </c>
      <c r="L298" s="8">
        <f t="shared" si="268"/>
        <v>1.00052209</v>
      </c>
      <c r="M298" s="97">
        <f t="shared" si="247"/>
        <v>1.00610015</v>
      </c>
      <c r="N298" s="97">
        <f t="shared" si="275"/>
        <v>1.0438987203992154</v>
      </c>
      <c r="O298" s="90">
        <f t="shared" si="246"/>
        <v>1.0444437200000001</v>
      </c>
      <c r="P298" s="90">
        <f t="shared" si="259"/>
        <v>1031.8684928800001</v>
      </c>
      <c r="Q298" s="98">
        <f t="shared" si="273"/>
        <v>0</v>
      </c>
      <c r="R298" s="7">
        <f t="shared" si="269"/>
        <v>0</v>
      </c>
      <c r="S298" s="90">
        <f t="shared" si="260"/>
        <v>0</v>
      </c>
      <c r="T298" s="99">
        <f t="shared" si="270"/>
        <v>0.117687</v>
      </c>
      <c r="U298" s="98">
        <f t="shared" si="244"/>
        <v>5</v>
      </c>
      <c r="V298" s="98">
        <v>252</v>
      </c>
      <c r="W298" s="97">
        <f t="shared" si="261"/>
        <v>1.002210005</v>
      </c>
      <c r="X298" s="90">
        <f t="shared" si="262"/>
        <v>2.28043452</v>
      </c>
      <c r="Y298" s="90">
        <f t="shared" si="263"/>
        <v>0</v>
      </c>
      <c r="Z298" s="100" t="str">
        <f t="shared" si="271"/>
        <v>A+J=</v>
      </c>
      <c r="AA298" s="95">
        <f t="shared" si="272"/>
        <v>45092</v>
      </c>
      <c r="AB298" s="4"/>
      <c r="AC298" s="1"/>
      <c r="AD298" s="119">
        <f>[2]Plan1!$A371</f>
        <v>47904</v>
      </c>
      <c r="AE298" s="120" t="str">
        <f>[2]Plan1!$C371</f>
        <v>Carnaval</v>
      </c>
      <c r="AG298" s="109">
        <f t="shared" si="243"/>
        <v>129</v>
      </c>
      <c r="AH298" s="111">
        <f t="shared" si="255"/>
        <v>48714</v>
      </c>
      <c r="AI298" s="111">
        <f t="shared" si="276"/>
        <v>48712</v>
      </c>
      <c r="AJ298" s="111">
        <f t="shared" si="277"/>
        <v>48715</v>
      </c>
      <c r="AK298" s="111">
        <f t="shared" si="274"/>
        <v>48745</v>
      </c>
      <c r="AL298" s="111"/>
      <c r="AM298" s="109">
        <f t="shared" si="278"/>
        <v>22</v>
      </c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22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3"/>
      <c r="DF298" s="1"/>
      <c r="DG298" s="1"/>
      <c r="DH298" s="1"/>
      <c r="DI298" s="1"/>
      <c r="DJ298" s="1"/>
      <c r="DK298" s="1"/>
      <c r="DL298" s="1"/>
      <c r="DM298" s="1"/>
      <c r="DN298" s="1"/>
      <c r="DO298" s="4"/>
      <c r="DP298" s="1"/>
      <c r="DQ298" s="1"/>
      <c r="DR298" s="1"/>
      <c r="DS298" s="1"/>
      <c r="DT298" s="1"/>
      <c r="DU298" s="1"/>
    </row>
    <row r="299" spans="1:125" ht="12.75" x14ac:dyDescent="0.2">
      <c r="A299" s="89">
        <f t="shared" si="264"/>
        <v>45068</v>
      </c>
      <c r="B299" s="105">
        <f t="shared" si="256"/>
        <v>1034.1489274</v>
      </c>
      <c r="C299" s="90">
        <f t="shared" si="265"/>
        <v>987.95988058</v>
      </c>
      <c r="D299" s="91">
        <f t="shared" si="266"/>
        <v>6649.99</v>
      </c>
      <c r="E299" s="92">
        <f t="shared" si="245"/>
        <v>6665.28</v>
      </c>
      <c r="F299" s="93">
        <f t="shared" si="267"/>
        <v>45062</v>
      </c>
      <c r="G299" s="94">
        <f t="shared" si="257"/>
        <v>2.2992515778219591E-3</v>
      </c>
      <c r="H299" s="95">
        <f t="shared" si="248"/>
        <v>45092</v>
      </c>
      <c r="I299" s="95">
        <f t="shared" si="258"/>
        <v>45092</v>
      </c>
      <c r="J299" s="96">
        <f t="shared" si="249"/>
        <v>22</v>
      </c>
      <c r="K299" s="96">
        <f t="shared" si="250"/>
        <v>5</v>
      </c>
      <c r="L299" s="8">
        <f t="shared" si="268"/>
        <v>1.00052209</v>
      </c>
      <c r="M299" s="97">
        <f t="shared" si="247"/>
        <v>1.00610015</v>
      </c>
      <c r="N299" s="97">
        <f t="shared" si="275"/>
        <v>1.0438987203992154</v>
      </c>
      <c r="O299" s="90">
        <f t="shared" si="246"/>
        <v>1.0444437200000001</v>
      </c>
      <c r="P299" s="90">
        <f t="shared" si="259"/>
        <v>1031.8684928800001</v>
      </c>
      <c r="Q299" s="98">
        <f t="shared" si="273"/>
        <v>0</v>
      </c>
      <c r="R299" s="7">
        <f t="shared" si="269"/>
        <v>0</v>
      </c>
      <c r="S299" s="90">
        <f t="shared" si="260"/>
        <v>0</v>
      </c>
      <c r="T299" s="99">
        <f t="shared" si="270"/>
        <v>0.117687</v>
      </c>
      <c r="U299" s="98">
        <f t="shared" si="244"/>
        <v>5</v>
      </c>
      <c r="V299" s="98">
        <v>252</v>
      </c>
      <c r="W299" s="97">
        <f t="shared" si="261"/>
        <v>1.002210005</v>
      </c>
      <c r="X299" s="90">
        <f t="shared" si="262"/>
        <v>2.28043452</v>
      </c>
      <c r="Y299" s="90">
        <f t="shared" si="263"/>
        <v>0</v>
      </c>
      <c r="Z299" s="100" t="str">
        <f t="shared" si="271"/>
        <v>A+J=</v>
      </c>
      <c r="AA299" s="95">
        <f t="shared" si="272"/>
        <v>45092</v>
      </c>
      <c r="AB299" s="4"/>
      <c r="AC299" s="1"/>
      <c r="AD299" s="119">
        <f>[2]Plan1!$A372</f>
        <v>47949</v>
      </c>
      <c r="AE299" s="120" t="str">
        <f>[2]Plan1!$C372</f>
        <v>Paixão de Cristo</v>
      </c>
      <c r="AG299" s="109">
        <f t="shared" si="243"/>
        <v>130</v>
      </c>
      <c r="AH299" s="111">
        <f t="shared" si="255"/>
        <v>48745</v>
      </c>
      <c r="AI299" s="111">
        <f t="shared" si="276"/>
        <v>48744</v>
      </c>
      <c r="AJ299" s="111">
        <f t="shared" si="277"/>
        <v>48745</v>
      </c>
      <c r="AK299" s="111">
        <f t="shared" si="274"/>
        <v>48775</v>
      </c>
      <c r="AL299" s="111"/>
      <c r="AM299" s="109">
        <f t="shared" si="278"/>
        <v>21</v>
      </c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22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3"/>
      <c r="DF299" s="1"/>
      <c r="DG299" s="1"/>
      <c r="DH299" s="1"/>
      <c r="DI299" s="1"/>
      <c r="DJ299" s="1"/>
      <c r="DK299" s="1"/>
      <c r="DL299" s="1"/>
      <c r="DM299" s="1"/>
      <c r="DN299" s="1"/>
      <c r="DO299" s="4"/>
      <c r="DP299" s="1"/>
      <c r="DQ299" s="1"/>
      <c r="DR299" s="1"/>
      <c r="DS299" s="1"/>
      <c r="DT299" s="1"/>
      <c r="DU299" s="1"/>
    </row>
    <row r="300" spans="1:125" ht="12.75" x14ac:dyDescent="0.2">
      <c r="A300" s="89">
        <f t="shared" si="264"/>
        <v>45069</v>
      </c>
      <c r="B300" s="105">
        <f t="shared" si="256"/>
        <v>1034.7136318800001</v>
      </c>
      <c r="C300" s="90">
        <f t="shared" si="265"/>
        <v>987.95988058</v>
      </c>
      <c r="D300" s="91">
        <f t="shared" si="266"/>
        <v>6649.99</v>
      </c>
      <c r="E300" s="92">
        <f t="shared" si="245"/>
        <v>6665.28</v>
      </c>
      <c r="F300" s="93">
        <f t="shared" si="267"/>
        <v>45062</v>
      </c>
      <c r="G300" s="94">
        <f t="shared" si="257"/>
        <v>2.2992515778219591E-3</v>
      </c>
      <c r="H300" s="95">
        <f t="shared" si="248"/>
        <v>45092</v>
      </c>
      <c r="I300" s="95">
        <f t="shared" si="258"/>
        <v>45092</v>
      </c>
      <c r="J300" s="96">
        <f t="shared" si="249"/>
        <v>22</v>
      </c>
      <c r="K300" s="96">
        <f t="shared" si="250"/>
        <v>6</v>
      </c>
      <c r="L300" s="8">
        <f t="shared" si="268"/>
        <v>1.0006265400000001</v>
      </c>
      <c r="M300" s="97">
        <f t="shared" si="247"/>
        <v>1.00610015</v>
      </c>
      <c r="N300" s="97">
        <f t="shared" si="275"/>
        <v>1.0438987203992154</v>
      </c>
      <c r="O300" s="90">
        <f t="shared" si="246"/>
        <v>1.04455276</v>
      </c>
      <c r="P300" s="90">
        <f t="shared" si="259"/>
        <v>1031.97622002</v>
      </c>
      <c r="Q300" s="98">
        <f t="shared" si="273"/>
        <v>0</v>
      </c>
      <c r="R300" s="7">
        <f t="shared" si="269"/>
        <v>0</v>
      </c>
      <c r="S300" s="90">
        <f t="shared" si="260"/>
        <v>0</v>
      </c>
      <c r="T300" s="99">
        <f t="shared" si="270"/>
        <v>0.117687</v>
      </c>
      <c r="U300" s="98">
        <f t="shared" si="244"/>
        <v>6</v>
      </c>
      <c r="V300" s="98">
        <v>252</v>
      </c>
      <c r="W300" s="97">
        <f t="shared" si="261"/>
        <v>1.002652592</v>
      </c>
      <c r="X300" s="90">
        <f t="shared" si="262"/>
        <v>2.7374118599999999</v>
      </c>
      <c r="Y300" s="90">
        <f t="shared" si="263"/>
        <v>0</v>
      </c>
      <c r="Z300" s="100" t="str">
        <f t="shared" si="271"/>
        <v>A+J=</v>
      </c>
      <c r="AA300" s="95">
        <f t="shared" si="272"/>
        <v>45092</v>
      </c>
      <c r="AB300" s="4"/>
      <c r="AC300" s="1"/>
      <c r="AD300" s="119">
        <f>[2]Plan1!$A373</f>
        <v>47959</v>
      </c>
      <c r="AE300" s="120" t="str">
        <f>[2]Plan1!$C373</f>
        <v>Tiradentes</v>
      </c>
      <c r="AG300" s="109">
        <f t="shared" ref="AG300:AG313" si="279">AG299+1</f>
        <v>131</v>
      </c>
      <c r="AH300" s="111">
        <f t="shared" si="255"/>
        <v>48775</v>
      </c>
      <c r="AI300" s="111">
        <f t="shared" si="276"/>
        <v>48774</v>
      </c>
      <c r="AJ300" s="111">
        <f t="shared" si="277"/>
        <v>48775</v>
      </c>
      <c r="AK300" s="111">
        <f t="shared" si="274"/>
        <v>48806</v>
      </c>
      <c r="AL300" s="111"/>
      <c r="AM300" s="109">
        <f t="shared" si="278"/>
        <v>21</v>
      </c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22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3"/>
      <c r="DF300" s="1"/>
      <c r="DG300" s="1"/>
      <c r="DH300" s="1"/>
      <c r="DI300" s="1"/>
      <c r="DJ300" s="1"/>
      <c r="DK300" s="1"/>
      <c r="DL300" s="1"/>
      <c r="DM300" s="1"/>
      <c r="DN300" s="1"/>
      <c r="DO300" s="4"/>
      <c r="DP300" s="1"/>
      <c r="DQ300" s="1"/>
      <c r="DR300" s="1"/>
      <c r="DS300" s="1"/>
      <c r="DT300" s="1"/>
      <c r="DU300" s="1"/>
    </row>
    <row r="301" spans="1:125" ht="12.75" x14ac:dyDescent="0.2">
      <c r="A301" s="89">
        <f t="shared" si="264"/>
        <v>45070</v>
      </c>
      <c r="B301" s="105">
        <f t="shared" si="256"/>
        <v>1035.2786428899999</v>
      </c>
      <c r="C301" s="90">
        <f t="shared" si="265"/>
        <v>987.95988058</v>
      </c>
      <c r="D301" s="91">
        <f t="shared" si="266"/>
        <v>6649.99</v>
      </c>
      <c r="E301" s="92">
        <f t="shared" si="245"/>
        <v>6665.28</v>
      </c>
      <c r="F301" s="93">
        <f t="shared" si="267"/>
        <v>45062</v>
      </c>
      <c r="G301" s="94">
        <f t="shared" si="257"/>
        <v>2.2992515778219591E-3</v>
      </c>
      <c r="H301" s="95">
        <f t="shared" si="248"/>
        <v>45092</v>
      </c>
      <c r="I301" s="95">
        <f t="shared" si="258"/>
        <v>45092</v>
      </c>
      <c r="J301" s="96">
        <f t="shared" si="249"/>
        <v>22</v>
      </c>
      <c r="K301" s="96">
        <f t="shared" si="250"/>
        <v>7</v>
      </c>
      <c r="L301" s="8">
        <f t="shared" si="268"/>
        <v>1.000731</v>
      </c>
      <c r="M301" s="97">
        <f t="shared" si="247"/>
        <v>1.00610015</v>
      </c>
      <c r="N301" s="97">
        <f t="shared" si="275"/>
        <v>1.0438987203992154</v>
      </c>
      <c r="O301" s="90">
        <f t="shared" si="246"/>
        <v>1.04466181</v>
      </c>
      <c r="P301" s="90">
        <f t="shared" si="259"/>
        <v>1032.08395705</v>
      </c>
      <c r="Q301" s="98">
        <f t="shared" si="273"/>
        <v>0</v>
      </c>
      <c r="R301" s="7">
        <f t="shared" si="269"/>
        <v>0</v>
      </c>
      <c r="S301" s="90">
        <f t="shared" si="260"/>
        <v>0</v>
      </c>
      <c r="T301" s="99">
        <f t="shared" si="270"/>
        <v>0.117687</v>
      </c>
      <c r="U301" s="98">
        <f t="shared" si="244"/>
        <v>7</v>
      </c>
      <c r="V301" s="98">
        <v>252</v>
      </c>
      <c r="W301" s="97">
        <f t="shared" si="261"/>
        <v>1.0030953739999999</v>
      </c>
      <c r="X301" s="90">
        <f t="shared" si="262"/>
        <v>3.19468584</v>
      </c>
      <c r="Y301" s="90">
        <f t="shared" si="263"/>
        <v>0</v>
      </c>
      <c r="Z301" s="100" t="str">
        <f t="shared" si="271"/>
        <v>A+J=</v>
      </c>
      <c r="AA301" s="95">
        <f t="shared" si="272"/>
        <v>45092</v>
      </c>
      <c r="AB301" s="4"/>
      <c r="AC301" s="1"/>
      <c r="AD301" s="119">
        <f>[2]Plan1!$A374</f>
        <v>47969</v>
      </c>
      <c r="AE301" s="120" t="str">
        <f>[2]Plan1!$C374</f>
        <v>Dia do Trabalho</v>
      </c>
      <c r="AG301" s="109">
        <f t="shared" si="279"/>
        <v>132</v>
      </c>
      <c r="AH301" s="111">
        <f t="shared" si="255"/>
        <v>48806</v>
      </c>
      <c r="AI301" s="111">
        <f t="shared" si="276"/>
        <v>48803</v>
      </c>
      <c r="AJ301" s="111">
        <f t="shared" si="277"/>
        <v>48806</v>
      </c>
      <c r="AK301" s="111">
        <f t="shared" si="274"/>
        <v>48837</v>
      </c>
      <c r="AL301" s="111"/>
      <c r="AM301" s="109">
        <f t="shared" si="278"/>
        <v>22</v>
      </c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22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3"/>
      <c r="DF301" s="1"/>
      <c r="DG301" s="1"/>
      <c r="DH301" s="1"/>
      <c r="DI301" s="1"/>
      <c r="DJ301" s="1"/>
      <c r="DK301" s="1"/>
      <c r="DL301" s="1"/>
      <c r="DM301" s="1"/>
      <c r="DN301" s="1"/>
      <c r="DO301" s="4"/>
      <c r="DP301" s="1"/>
      <c r="DQ301" s="1"/>
      <c r="DR301" s="1"/>
      <c r="DS301" s="1"/>
      <c r="DT301" s="1"/>
      <c r="DU301" s="1"/>
    </row>
    <row r="302" spans="1:125" ht="12.75" x14ac:dyDescent="0.2">
      <c r="A302" s="89">
        <f t="shared" si="264"/>
        <v>45071</v>
      </c>
      <c r="B302" s="105">
        <f t="shared" si="256"/>
        <v>1035.8439615299999</v>
      </c>
      <c r="C302" s="90">
        <f t="shared" si="265"/>
        <v>987.95988058</v>
      </c>
      <c r="D302" s="91">
        <f t="shared" si="266"/>
        <v>6649.99</v>
      </c>
      <c r="E302" s="92">
        <f t="shared" si="245"/>
        <v>6665.28</v>
      </c>
      <c r="F302" s="93">
        <f t="shared" si="267"/>
        <v>45062</v>
      </c>
      <c r="G302" s="94">
        <f t="shared" si="257"/>
        <v>2.2992515778219591E-3</v>
      </c>
      <c r="H302" s="95">
        <f t="shared" si="248"/>
        <v>45092</v>
      </c>
      <c r="I302" s="95">
        <f t="shared" si="258"/>
        <v>45092</v>
      </c>
      <c r="J302" s="96">
        <f t="shared" si="249"/>
        <v>22</v>
      </c>
      <c r="K302" s="96">
        <f t="shared" si="250"/>
        <v>8</v>
      </c>
      <c r="L302" s="8">
        <f t="shared" si="268"/>
        <v>1.0008354800000001</v>
      </c>
      <c r="M302" s="97">
        <f t="shared" si="247"/>
        <v>1.00610015</v>
      </c>
      <c r="N302" s="97">
        <f t="shared" si="275"/>
        <v>1.0438987203992154</v>
      </c>
      <c r="O302" s="90">
        <f t="shared" si="246"/>
        <v>1.04477087</v>
      </c>
      <c r="P302" s="90">
        <f t="shared" si="259"/>
        <v>1032.1917039499999</v>
      </c>
      <c r="Q302" s="98">
        <f t="shared" si="273"/>
        <v>0</v>
      </c>
      <c r="R302" s="7">
        <f t="shared" si="269"/>
        <v>0</v>
      </c>
      <c r="S302" s="90">
        <f t="shared" si="260"/>
        <v>0</v>
      </c>
      <c r="T302" s="99">
        <f t="shared" si="270"/>
        <v>0.117687</v>
      </c>
      <c r="U302" s="98">
        <f t="shared" ref="U302:U365" si="280">IF(Q301&gt;0,1,IF(K302=K301,U301,U301+1))</f>
        <v>8</v>
      </c>
      <c r="V302" s="98">
        <v>252</v>
      </c>
      <c r="W302" s="97">
        <f t="shared" si="261"/>
        <v>1.0035383520000001</v>
      </c>
      <c r="X302" s="90">
        <f t="shared" si="262"/>
        <v>3.6522575800000001</v>
      </c>
      <c r="Y302" s="90">
        <f t="shared" si="263"/>
        <v>0</v>
      </c>
      <c r="Z302" s="100" t="str">
        <f t="shared" si="271"/>
        <v>A+J=</v>
      </c>
      <c r="AA302" s="95">
        <f t="shared" si="272"/>
        <v>45092</v>
      </c>
      <c r="AB302" s="4"/>
      <c r="AC302" s="1"/>
      <c r="AD302" s="119">
        <f>[2]Plan1!$A375</f>
        <v>48011</v>
      </c>
      <c r="AE302" s="120" t="str">
        <f>[2]Plan1!$C375</f>
        <v>Corpus Christi</v>
      </c>
      <c r="AG302" s="109">
        <f t="shared" si="279"/>
        <v>133</v>
      </c>
      <c r="AH302" s="111">
        <f t="shared" si="255"/>
        <v>48837</v>
      </c>
      <c r="AI302" s="111">
        <f t="shared" si="276"/>
        <v>48836</v>
      </c>
      <c r="AJ302" s="111">
        <f t="shared" si="277"/>
        <v>48837</v>
      </c>
      <c r="AK302" s="111">
        <f t="shared" si="274"/>
        <v>48869</v>
      </c>
      <c r="AL302" s="111"/>
      <c r="AM302" s="109">
        <f t="shared" si="278"/>
        <v>21</v>
      </c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22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3"/>
      <c r="DF302" s="1"/>
      <c r="DG302" s="1"/>
      <c r="DH302" s="1"/>
      <c r="DI302" s="1"/>
      <c r="DJ302" s="1"/>
      <c r="DK302" s="1"/>
      <c r="DL302" s="1"/>
      <c r="DM302" s="1"/>
      <c r="DN302" s="1"/>
      <c r="DO302" s="4"/>
      <c r="DP302" s="1"/>
      <c r="DQ302" s="1"/>
      <c r="DR302" s="1"/>
      <c r="DS302" s="1"/>
      <c r="DT302" s="1"/>
      <c r="DU302" s="1"/>
    </row>
    <row r="303" spans="1:125" ht="12.75" x14ac:dyDescent="0.2">
      <c r="A303" s="89">
        <f t="shared" si="264"/>
        <v>45072</v>
      </c>
      <c r="B303" s="105">
        <f t="shared" si="256"/>
        <v>1036.4095878800001</v>
      </c>
      <c r="C303" s="90">
        <f t="shared" si="265"/>
        <v>987.95988058</v>
      </c>
      <c r="D303" s="91">
        <f t="shared" si="266"/>
        <v>6649.99</v>
      </c>
      <c r="E303" s="92">
        <f t="shared" si="245"/>
        <v>6665.28</v>
      </c>
      <c r="F303" s="93">
        <f t="shared" si="267"/>
        <v>45062</v>
      </c>
      <c r="G303" s="94">
        <f t="shared" si="257"/>
        <v>2.2992515778219591E-3</v>
      </c>
      <c r="H303" s="95">
        <f t="shared" si="248"/>
        <v>45092</v>
      </c>
      <c r="I303" s="95">
        <f t="shared" si="258"/>
        <v>45092</v>
      </c>
      <c r="J303" s="96">
        <f t="shared" si="249"/>
        <v>22</v>
      </c>
      <c r="K303" s="96">
        <f t="shared" si="250"/>
        <v>9</v>
      </c>
      <c r="L303" s="8">
        <f t="shared" si="268"/>
        <v>1.00093996</v>
      </c>
      <c r="M303" s="97">
        <f t="shared" si="247"/>
        <v>1.00610015</v>
      </c>
      <c r="N303" s="97">
        <f t="shared" si="275"/>
        <v>1.0438987203992154</v>
      </c>
      <c r="O303" s="90">
        <f t="shared" si="246"/>
        <v>1.04487994</v>
      </c>
      <c r="P303" s="90">
        <f t="shared" si="259"/>
        <v>1032.2994607400001</v>
      </c>
      <c r="Q303" s="98">
        <f t="shared" si="273"/>
        <v>0</v>
      </c>
      <c r="R303" s="7">
        <f t="shared" si="269"/>
        <v>0</v>
      </c>
      <c r="S303" s="90">
        <f t="shared" si="260"/>
        <v>0</v>
      </c>
      <c r="T303" s="99">
        <f t="shared" si="270"/>
        <v>0.117687</v>
      </c>
      <c r="U303" s="98">
        <f t="shared" si="280"/>
        <v>9</v>
      </c>
      <c r="V303" s="98">
        <v>252</v>
      </c>
      <c r="W303" s="97">
        <f t="shared" si="261"/>
        <v>1.003981526</v>
      </c>
      <c r="X303" s="90">
        <f t="shared" si="262"/>
        <v>4.1101271400000003</v>
      </c>
      <c r="Y303" s="90">
        <f t="shared" si="263"/>
        <v>0</v>
      </c>
      <c r="Z303" s="100" t="str">
        <f t="shared" si="271"/>
        <v>A+J=</v>
      </c>
      <c r="AA303" s="95">
        <f t="shared" si="272"/>
        <v>45092</v>
      </c>
      <c r="AB303" s="4"/>
      <c r="AC303" s="1"/>
      <c r="AD303" s="119">
        <f>[2]Plan1!$A376</f>
        <v>48098</v>
      </c>
      <c r="AE303" s="120" t="str">
        <f>[2]Plan1!$C376</f>
        <v>Independência do Brasil</v>
      </c>
      <c r="AG303" s="109">
        <f t="shared" si="279"/>
        <v>134</v>
      </c>
      <c r="AH303" s="111">
        <f t="shared" si="255"/>
        <v>48867</v>
      </c>
      <c r="AI303" s="111">
        <f t="shared" si="276"/>
        <v>48866</v>
      </c>
      <c r="AJ303" s="111">
        <f t="shared" si="277"/>
        <v>48869</v>
      </c>
      <c r="AK303" s="111">
        <f t="shared" si="274"/>
        <v>48899</v>
      </c>
      <c r="AL303" s="111"/>
      <c r="AM303" s="109">
        <f t="shared" si="278"/>
        <v>20</v>
      </c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22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3"/>
      <c r="DF303" s="1"/>
      <c r="DG303" s="1"/>
      <c r="DH303" s="1"/>
      <c r="DI303" s="1"/>
      <c r="DJ303" s="1"/>
      <c r="DK303" s="1"/>
      <c r="DL303" s="1"/>
      <c r="DM303" s="1"/>
      <c r="DN303" s="1"/>
      <c r="DO303" s="4"/>
      <c r="DP303" s="1"/>
      <c r="DQ303" s="1"/>
      <c r="DR303" s="1"/>
      <c r="DS303" s="1"/>
      <c r="DT303" s="1"/>
      <c r="DU303" s="1"/>
    </row>
    <row r="304" spans="1:125" ht="12.75" x14ac:dyDescent="0.2">
      <c r="A304" s="89">
        <f t="shared" si="264"/>
        <v>45073</v>
      </c>
      <c r="B304" s="105">
        <f t="shared" si="256"/>
        <v>1036.9755209699999</v>
      </c>
      <c r="C304" s="90">
        <f t="shared" si="265"/>
        <v>987.95988058</v>
      </c>
      <c r="D304" s="91">
        <f t="shared" si="266"/>
        <v>6649.99</v>
      </c>
      <c r="E304" s="92">
        <f t="shared" si="245"/>
        <v>6665.28</v>
      </c>
      <c r="F304" s="93">
        <f t="shared" si="267"/>
        <v>45062</v>
      </c>
      <c r="G304" s="94">
        <f t="shared" si="257"/>
        <v>2.2992515778219591E-3</v>
      </c>
      <c r="H304" s="95">
        <f t="shared" si="248"/>
        <v>45092</v>
      </c>
      <c r="I304" s="95">
        <f t="shared" si="258"/>
        <v>45092</v>
      </c>
      <c r="J304" s="96">
        <f t="shared" si="249"/>
        <v>22</v>
      </c>
      <c r="K304" s="96">
        <f t="shared" si="250"/>
        <v>10</v>
      </c>
      <c r="L304" s="8">
        <f t="shared" si="268"/>
        <v>1.00104445</v>
      </c>
      <c r="M304" s="97">
        <f t="shared" si="247"/>
        <v>1.00610015</v>
      </c>
      <c r="N304" s="97">
        <f t="shared" si="275"/>
        <v>1.0438987203992154</v>
      </c>
      <c r="O304" s="90">
        <f t="shared" si="246"/>
        <v>1.04498902</v>
      </c>
      <c r="P304" s="90">
        <f t="shared" si="259"/>
        <v>1032.4072274</v>
      </c>
      <c r="Q304" s="98">
        <f t="shared" si="273"/>
        <v>0</v>
      </c>
      <c r="R304" s="7">
        <f t="shared" si="269"/>
        <v>0</v>
      </c>
      <c r="S304" s="90">
        <f t="shared" si="260"/>
        <v>0</v>
      </c>
      <c r="T304" s="99">
        <f t="shared" si="270"/>
        <v>0.117687</v>
      </c>
      <c r="U304" s="98">
        <f t="shared" si="280"/>
        <v>10</v>
      </c>
      <c r="V304" s="98">
        <v>252</v>
      </c>
      <c r="W304" s="97">
        <f t="shared" si="261"/>
        <v>1.0044248950000001</v>
      </c>
      <c r="X304" s="90">
        <f t="shared" si="262"/>
        <v>4.5682935699999998</v>
      </c>
      <c r="Y304" s="90">
        <f t="shared" si="263"/>
        <v>0</v>
      </c>
      <c r="Z304" s="100" t="str">
        <f t="shared" si="271"/>
        <v>A+J=</v>
      </c>
      <c r="AA304" s="95">
        <f t="shared" si="272"/>
        <v>45092</v>
      </c>
      <c r="AB304" s="4"/>
      <c r="AC304" s="1"/>
      <c r="AD304" s="119">
        <f>[2]Plan1!$A377</f>
        <v>48133</v>
      </c>
      <c r="AE304" s="120" t="str">
        <f>[2]Plan1!$C377</f>
        <v>Nossa Sr.a Aparecida - Padroeira do Brasil</v>
      </c>
      <c r="AG304" s="109">
        <f t="shared" si="279"/>
        <v>135</v>
      </c>
      <c r="AH304" s="111">
        <f t="shared" si="255"/>
        <v>48898</v>
      </c>
      <c r="AI304" s="111">
        <f t="shared" si="276"/>
        <v>48897</v>
      </c>
      <c r="AJ304" s="111">
        <f t="shared" si="277"/>
        <v>48899</v>
      </c>
      <c r="AK304" s="111">
        <f t="shared" si="274"/>
        <v>48928</v>
      </c>
      <c r="AL304" s="111"/>
      <c r="AM304" s="109">
        <f t="shared" si="278"/>
        <v>21</v>
      </c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22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3"/>
      <c r="DF304" s="1"/>
      <c r="DG304" s="1"/>
      <c r="DH304" s="1"/>
      <c r="DI304" s="1"/>
      <c r="DJ304" s="1"/>
      <c r="DK304" s="1"/>
      <c r="DL304" s="1"/>
      <c r="DM304" s="1"/>
      <c r="DN304" s="1"/>
      <c r="DO304" s="4"/>
      <c r="DP304" s="1"/>
      <c r="DQ304" s="1"/>
      <c r="DR304" s="1"/>
      <c r="DS304" s="1"/>
      <c r="DT304" s="1"/>
      <c r="DU304" s="1"/>
    </row>
    <row r="305" spans="1:125" ht="12.75" x14ac:dyDescent="0.2">
      <c r="A305" s="89">
        <f t="shared" si="264"/>
        <v>45074</v>
      </c>
      <c r="B305" s="105">
        <f t="shared" si="256"/>
        <v>1036.9755209699999</v>
      </c>
      <c r="C305" s="90">
        <f t="shared" si="265"/>
        <v>987.95988058</v>
      </c>
      <c r="D305" s="91">
        <f t="shared" si="266"/>
        <v>6649.99</v>
      </c>
      <c r="E305" s="92">
        <f t="shared" si="245"/>
        <v>6665.28</v>
      </c>
      <c r="F305" s="93">
        <f t="shared" si="267"/>
        <v>45062</v>
      </c>
      <c r="G305" s="94">
        <f t="shared" si="257"/>
        <v>2.2992515778219591E-3</v>
      </c>
      <c r="H305" s="95">
        <f t="shared" si="248"/>
        <v>45092</v>
      </c>
      <c r="I305" s="95">
        <f t="shared" si="258"/>
        <v>45092</v>
      </c>
      <c r="J305" s="96">
        <f t="shared" si="249"/>
        <v>22</v>
      </c>
      <c r="K305" s="96">
        <f t="shared" si="250"/>
        <v>10</v>
      </c>
      <c r="L305" s="8">
        <f t="shared" si="268"/>
        <v>1.00104445</v>
      </c>
      <c r="M305" s="97">
        <f t="shared" si="247"/>
        <v>1.00610015</v>
      </c>
      <c r="N305" s="97">
        <f t="shared" si="275"/>
        <v>1.0438987203992154</v>
      </c>
      <c r="O305" s="90">
        <f t="shared" si="246"/>
        <v>1.04498902</v>
      </c>
      <c r="P305" s="90">
        <f t="shared" si="259"/>
        <v>1032.4072274</v>
      </c>
      <c r="Q305" s="98">
        <f t="shared" si="273"/>
        <v>0</v>
      </c>
      <c r="R305" s="7">
        <f t="shared" si="269"/>
        <v>0</v>
      </c>
      <c r="S305" s="90">
        <f t="shared" si="260"/>
        <v>0</v>
      </c>
      <c r="T305" s="99">
        <f t="shared" si="270"/>
        <v>0.117687</v>
      </c>
      <c r="U305" s="98">
        <f t="shared" si="280"/>
        <v>10</v>
      </c>
      <c r="V305" s="98">
        <v>252</v>
      </c>
      <c r="W305" s="97">
        <f t="shared" si="261"/>
        <v>1.0044248950000001</v>
      </c>
      <c r="X305" s="90">
        <f t="shared" si="262"/>
        <v>4.5682935699999998</v>
      </c>
      <c r="Y305" s="90">
        <f t="shared" si="263"/>
        <v>0</v>
      </c>
      <c r="Z305" s="100" t="str">
        <f t="shared" si="271"/>
        <v>A+J=</v>
      </c>
      <c r="AA305" s="95">
        <f t="shared" si="272"/>
        <v>45092</v>
      </c>
      <c r="AB305" s="4"/>
      <c r="AC305" s="1"/>
      <c r="AD305" s="119">
        <f>[2]Plan1!$A378</f>
        <v>48154</v>
      </c>
      <c r="AE305" s="120" t="str">
        <f>[2]Plan1!$C378</f>
        <v>Finados</v>
      </c>
      <c r="AG305" s="109">
        <f t="shared" si="279"/>
        <v>136</v>
      </c>
      <c r="AH305" s="111">
        <f t="shared" si="255"/>
        <v>48928</v>
      </c>
      <c r="AI305" s="111">
        <f t="shared" si="276"/>
        <v>48927</v>
      </c>
      <c r="AJ305" s="111">
        <f t="shared" si="277"/>
        <v>48928</v>
      </c>
      <c r="AK305" s="111">
        <f t="shared" si="274"/>
        <v>48960</v>
      </c>
      <c r="AL305" s="111"/>
      <c r="AM305" s="109">
        <f t="shared" si="278"/>
        <v>22</v>
      </c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22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3"/>
      <c r="DF305" s="1"/>
      <c r="DG305" s="1"/>
      <c r="DH305" s="1"/>
      <c r="DI305" s="1"/>
      <c r="DJ305" s="1"/>
      <c r="DK305" s="1"/>
      <c r="DL305" s="1"/>
      <c r="DM305" s="1"/>
      <c r="DN305" s="1"/>
      <c r="DO305" s="4"/>
      <c r="DP305" s="1"/>
      <c r="DQ305" s="1"/>
      <c r="DR305" s="1"/>
      <c r="DS305" s="1"/>
      <c r="DT305" s="1"/>
      <c r="DU305" s="1"/>
    </row>
    <row r="306" spans="1:125" ht="12.75" x14ac:dyDescent="0.2">
      <c r="A306" s="89">
        <f t="shared" si="264"/>
        <v>45075</v>
      </c>
      <c r="B306" s="105">
        <f t="shared" si="256"/>
        <v>1036.9755209699999</v>
      </c>
      <c r="C306" s="90">
        <f t="shared" si="265"/>
        <v>987.95988058</v>
      </c>
      <c r="D306" s="91">
        <f t="shared" si="266"/>
        <v>6649.99</v>
      </c>
      <c r="E306" s="92">
        <f t="shared" ref="E306:E369" si="281">IF(K306=1,VLOOKUP(A305,AP$19:AR$142,3),E305)</f>
        <v>6665.28</v>
      </c>
      <c r="F306" s="93">
        <f t="shared" si="267"/>
        <v>45062</v>
      </c>
      <c r="G306" s="94">
        <f t="shared" si="257"/>
        <v>2.2992515778219591E-3</v>
      </c>
      <c r="H306" s="95">
        <f t="shared" si="248"/>
        <v>45092</v>
      </c>
      <c r="I306" s="95">
        <f t="shared" si="258"/>
        <v>45092</v>
      </c>
      <c r="J306" s="96">
        <f t="shared" si="249"/>
        <v>22</v>
      </c>
      <c r="K306" s="96">
        <f t="shared" si="250"/>
        <v>10</v>
      </c>
      <c r="L306" s="8">
        <f t="shared" si="268"/>
        <v>1.00104445</v>
      </c>
      <c r="M306" s="97">
        <f t="shared" si="247"/>
        <v>1.00610015</v>
      </c>
      <c r="N306" s="97">
        <f t="shared" si="275"/>
        <v>1.0438987203992154</v>
      </c>
      <c r="O306" s="90">
        <f t="shared" ref="O306:O369" si="282">TRUNC(TRUNC((L306*N306),15),8)</f>
        <v>1.04498902</v>
      </c>
      <c r="P306" s="90">
        <f t="shared" si="259"/>
        <v>1032.4072274</v>
      </c>
      <c r="Q306" s="98">
        <f t="shared" si="273"/>
        <v>0</v>
      </c>
      <c r="R306" s="7">
        <f t="shared" si="269"/>
        <v>0</v>
      </c>
      <c r="S306" s="90">
        <f t="shared" si="260"/>
        <v>0</v>
      </c>
      <c r="T306" s="99">
        <f t="shared" si="270"/>
        <v>0.117687</v>
      </c>
      <c r="U306" s="98">
        <f t="shared" si="280"/>
        <v>10</v>
      </c>
      <c r="V306" s="98">
        <v>252</v>
      </c>
      <c r="W306" s="97">
        <f t="shared" si="261"/>
        <v>1.0044248950000001</v>
      </c>
      <c r="X306" s="90">
        <f t="shared" si="262"/>
        <v>4.5682935699999998</v>
      </c>
      <c r="Y306" s="90">
        <f t="shared" si="263"/>
        <v>0</v>
      </c>
      <c r="Z306" s="100" t="str">
        <f t="shared" si="271"/>
        <v>A+J=</v>
      </c>
      <c r="AA306" s="95">
        <f t="shared" si="272"/>
        <v>45092</v>
      </c>
      <c r="AB306" s="4"/>
      <c r="AC306" s="1"/>
      <c r="AD306" s="119">
        <f>[2]Plan1!$A379</f>
        <v>48167</v>
      </c>
      <c r="AE306" s="120" t="str">
        <f>[2]Plan1!$C379</f>
        <v>Proclamação da República</v>
      </c>
      <c r="AG306" s="109">
        <f t="shared" si="279"/>
        <v>137</v>
      </c>
      <c r="AH306" s="111">
        <f t="shared" si="255"/>
        <v>48959</v>
      </c>
      <c r="AI306" s="111">
        <f t="shared" si="276"/>
        <v>48957</v>
      </c>
      <c r="AJ306" s="111">
        <f t="shared" si="277"/>
        <v>48960</v>
      </c>
      <c r="AK306" s="111">
        <f t="shared" si="274"/>
        <v>48990</v>
      </c>
      <c r="AL306" s="111"/>
      <c r="AM306" s="109">
        <f t="shared" si="278"/>
        <v>22</v>
      </c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22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3"/>
      <c r="DF306" s="1"/>
      <c r="DG306" s="1"/>
      <c r="DH306" s="1"/>
      <c r="DI306" s="1"/>
      <c r="DJ306" s="1"/>
      <c r="DK306" s="1"/>
      <c r="DL306" s="1"/>
      <c r="DM306" s="1"/>
      <c r="DN306" s="1"/>
      <c r="DO306" s="4"/>
      <c r="DP306" s="1"/>
      <c r="DQ306" s="1"/>
      <c r="DR306" s="1"/>
      <c r="DS306" s="1"/>
      <c r="DT306" s="1"/>
      <c r="DU306" s="1"/>
    </row>
    <row r="307" spans="1:125" ht="12.75" x14ac:dyDescent="0.2">
      <c r="A307" s="89">
        <f t="shared" si="264"/>
        <v>45076</v>
      </c>
      <c r="B307" s="105">
        <f t="shared" si="256"/>
        <v>1037.5417619300001</v>
      </c>
      <c r="C307" s="90">
        <f t="shared" si="265"/>
        <v>987.95988058</v>
      </c>
      <c r="D307" s="91">
        <f t="shared" si="266"/>
        <v>6649.99</v>
      </c>
      <c r="E307" s="92">
        <f t="shared" si="281"/>
        <v>6665.28</v>
      </c>
      <c r="F307" s="93">
        <f t="shared" si="267"/>
        <v>45062</v>
      </c>
      <c r="G307" s="94">
        <f t="shared" si="257"/>
        <v>2.2992515778219591E-3</v>
      </c>
      <c r="H307" s="95">
        <f t="shared" si="248"/>
        <v>45092</v>
      </c>
      <c r="I307" s="95">
        <f t="shared" si="258"/>
        <v>45092</v>
      </c>
      <c r="J307" s="96">
        <f t="shared" si="249"/>
        <v>22</v>
      </c>
      <c r="K307" s="96">
        <f t="shared" si="250"/>
        <v>11</v>
      </c>
      <c r="L307" s="8">
        <f t="shared" si="268"/>
        <v>1.0011489600000001</v>
      </c>
      <c r="M307" s="97">
        <f t="shared" ref="M307:M370" si="283">IF(I307&gt;I306,L306,M306)</f>
        <v>1.00610015</v>
      </c>
      <c r="N307" s="97">
        <f t="shared" si="275"/>
        <v>1.0438987203992154</v>
      </c>
      <c r="O307" s="90">
        <f t="shared" si="282"/>
        <v>1.0450981100000001</v>
      </c>
      <c r="P307" s="90">
        <f t="shared" si="259"/>
        <v>1032.51500394</v>
      </c>
      <c r="Q307" s="98">
        <f t="shared" si="273"/>
        <v>0</v>
      </c>
      <c r="R307" s="7">
        <f t="shared" si="269"/>
        <v>0</v>
      </c>
      <c r="S307" s="90">
        <f t="shared" si="260"/>
        <v>0</v>
      </c>
      <c r="T307" s="99">
        <f t="shared" si="270"/>
        <v>0.117687</v>
      </c>
      <c r="U307" s="98">
        <f t="shared" si="280"/>
        <v>11</v>
      </c>
      <c r="V307" s="98">
        <v>252</v>
      </c>
      <c r="W307" s="97">
        <f t="shared" si="261"/>
        <v>1.00486846</v>
      </c>
      <c r="X307" s="90">
        <f t="shared" si="262"/>
        <v>5.0267579900000001</v>
      </c>
      <c r="Y307" s="90">
        <f t="shared" si="263"/>
        <v>0</v>
      </c>
      <c r="Z307" s="100" t="str">
        <f t="shared" si="271"/>
        <v>A+J=</v>
      </c>
      <c r="AA307" s="95">
        <f t="shared" si="272"/>
        <v>45092</v>
      </c>
      <c r="AB307" s="4"/>
      <c r="AC307" s="1"/>
      <c r="AD307" s="119">
        <f>[2]Plan1!$A380</f>
        <v>48172</v>
      </c>
      <c r="AE307" s="120" t="str">
        <f>[2]Plan1!$C380</f>
        <v>Dia Nacional de Zumbi e da Consciência Negra</v>
      </c>
      <c r="AG307" s="109">
        <f t="shared" si="279"/>
        <v>138</v>
      </c>
      <c r="AH307" s="111">
        <f t="shared" si="255"/>
        <v>48990</v>
      </c>
      <c r="AI307" s="111">
        <f t="shared" si="276"/>
        <v>48989</v>
      </c>
      <c r="AJ307" s="111">
        <f t="shared" si="277"/>
        <v>48990</v>
      </c>
      <c r="AK307" s="111">
        <f t="shared" si="274"/>
        <v>49018</v>
      </c>
      <c r="AL307" s="111"/>
      <c r="AM307" s="109">
        <f t="shared" si="278"/>
        <v>18</v>
      </c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22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3"/>
      <c r="DF307" s="1"/>
      <c r="DG307" s="1"/>
      <c r="DH307" s="1"/>
      <c r="DI307" s="1"/>
      <c r="DJ307" s="1"/>
      <c r="DK307" s="1"/>
      <c r="DL307" s="1"/>
      <c r="DM307" s="1"/>
      <c r="DN307" s="1"/>
      <c r="DO307" s="4"/>
      <c r="DP307" s="1"/>
      <c r="DQ307" s="1"/>
      <c r="DR307" s="1"/>
      <c r="DS307" s="1"/>
      <c r="DT307" s="1"/>
      <c r="DU307" s="1"/>
    </row>
    <row r="308" spans="1:125" ht="12.75" x14ac:dyDescent="0.2">
      <c r="A308" s="89">
        <f t="shared" si="264"/>
        <v>45077</v>
      </c>
      <c r="B308" s="105">
        <f t="shared" si="256"/>
        <v>1038.1083207699999</v>
      </c>
      <c r="C308" s="90">
        <f t="shared" si="265"/>
        <v>987.95988058</v>
      </c>
      <c r="D308" s="91">
        <f t="shared" si="266"/>
        <v>6649.99</v>
      </c>
      <c r="E308" s="92">
        <f t="shared" si="281"/>
        <v>6665.28</v>
      </c>
      <c r="F308" s="93">
        <f t="shared" si="267"/>
        <v>45062</v>
      </c>
      <c r="G308" s="94">
        <f t="shared" si="257"/>
        <v>2.2992515778219591E-3</v>
      </c>
      <c r="H308" s="95">
        <f t="shared" si="248"/>
        <v>45092</v>
      </c>
      <c r="I308" s="95">
        <f t="shared" si="258"/>
        <v>45092</v>
      </c>
      <c r="J308" s="96">
        <f t="shared" si="249"/>
        <v>22</v>
      </c>
      <c r="K308" s="96">
        <f t="shared" si="250"/>
        <v>12</v>
      </c>
      <c r="L308" s="8">
        <f t="shared" si="268"/>
        <v>1.0012534799999999</v>
      </c>
      <c r="M308" s="97">
        <f t="shared" si="283"/>
        <v>1.00610015</v>
      </c>
      <c r="N308" s="97">
        <f t="shared" si="275"/>
        <v>1.0438987203992154</v>
      </c>
      <c r="O308" s="90">
        <f t="shared" si="282"/>
        <v>1.04520722</v>
      </c>
      <c r="P308" s="90">
        <f t="shared" si="259"/>
        <v>1032.62280025</v>
      </c>
      <c r="Q308" s="98">
        <f t="shared" si="273"/>
        <v>0</v>
      </c>
      <c r="R308" s="7">
        <f t="shared" si="269"/>
        <v>0</v>
      </c>
      <c r="S308" s="90">
        <f t="shared" si="260"/>
        <v>0</v>
      </c>
      <c r="T308" s="99">
        <f t="shared" si="270"/>
        <v>0.117687</v>
      </c>
      <c r="U308" s="98">
        <f t="shared" si="280"/>
        <v>12</v>
      </c>
      <c r="V308" s="98">
        <v>252</v>
      </c>
      <c r="W308" s="97">
        <f t="shared" si="261"/>
        <v>1.0053122210000001</v>
      </c>
      <c r="X308" s="90">
        <f t="shared" si="262"/>
        <v>5.4855205199999997</v>
      </c>
      <c r="Y308" s="90">
        <f t="shared" si="263"/>
        <v>0</v>
      </c>
      <c r="Z308" s="100" t="str">
        <f t="shared" si="271"/>
        <v>A+J=</v>
      </c>
      <c r="AA308" s="95">
        <f t="shared" si="272"/>
        <v>45092</v>
      </c>
      <c r="AB308" s="4"/>
      <c r="AC308" s="1"/>
      <c r="AD308" s="119">
        <f>[2]Plan1!$A381</f>
        <v>48207</v>
      </c>
      <c r="AE308" s="120" t="str">
        <f>[2]Plan1!$C381</f>
        <v>Natal</v>
      </c>
      <c r="AG308" s="109">
        <f t="shared" si="279"/>
        <v>139</v>
      </c>
      <c r="AH308" s="111">
        <f t="shared" si="255"/>
        <v>49018</v>
      </c>
      <c r="AI308" s="111">
        <f t="shared" si="276"/>
        <v>49017</v>
      </c>
      <c r="AJ308" s="111">
        <f t="shared" si="277"/>
        <v>49018</v>
      </c>
      <c r="AK308" s="111">
        <f t="shared" si="274"/>
        <v>49051</v>
      </c>
      <c r="AL308" s="111"/>
      <c r="AM308" s="109">
        <f t="shared" si="278"/>
        <v>22</v>
      </c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22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3"/>
      <c r="DF308" s="1"/>
      <c r="DG308" s="1"/>
      <c r="DH308" s="1"/>
      <c r="DI308" s="1"/>
      <c r="DJ308" s="1"/>
      <c r="DK308" s="1"/>
      <c r="DL308" s="1"/>
      <c r="DM308" s="1"/>
      <c r="DN308" s="1"/>
      <c r="DO308" s="4"/>
      <c r="DP308" s="1"/>
      <c r="DQ308" s="1"/>
      <c r="DR308" s="1"/>
      <c r="DS308" s="1"/>
      <c r="DT308" s="1"/>
      <c r="DU308" s="1"/>
    </row>
    <row r="309" spans="1:125" ht="12.75" x14ac:dyDescent="0.2">
      <c r="A309" s="89">
        <f t="shared" si="264"/>
        <v>45078</v>
      </c>
      <c r="B309" s="105">
        <f t="shared" si="256"/>
        <v>1038.6751865900001</v>
      </c>
      <c r="C309" s="90">
        <f t="shared" si="265"/>
        <v>987.95988058</v>
      </c>
      <c r="D309" s="91">
        <f t="shared" si="266"/>
        <v>6649.99</v>
      </c>
      <c r="E309" s="92">
        <f t="shared" si="281"/>
        <v>6665.28</v>
      </c>
      <c r="F309" s="93">
        <f t="shared" si="267"/>
        <v>45062</v>
      </c>
      <c r="G309" s="94">
        <f t="shared" si="257"/>
        <v>2.2992515778219591E-3</v>
      </c>
      <c r="H309" s="95">
        <f t="shared" si="248"/>
        <v>45092</v>
      </c>
      <c r="I309" s="95">
        <f t="shared" si="258"/>
        <v>45092</v>
      </c>
      <c r="J309" s="96">
        <f t="shared" si="249"/>
        <v>22</v>
      </c>
      <c r="K309" s="96">
        <f t="shared" si="250"/>
        <v>13</v>
      </c>
      <c r="L309" s="8">
        <f t="shared" si="268"/>
        <v>1.0013580099999999</v>
      </c>
      <c r="M309" s="97">
        <f t="shared" si="283"/>
        <v>1.00610015</v>
      </c>
      <c r="N309" s="97">
        <f t="shared" si="275"/>
        <v>1.0438987203992154</v>
      </c>
      <c r="O309" s="90">
        <f t="shared" si="282"/>
        <v>1.0453163400000001</v>
      </c>
      <c r="P309" s="90">
        <f t="shared" si="259"/>
        <v>1032.7306064300001</v>
      </c>
      <c r="Q309" s="98">
        <f t="shared" si="273"/>
        <v>0</v>
      </c>
      <c r="R309" s="7">
        <f t="shared" si="269"/>
        <v>0</v>
      </c>
      <c r="S309" s="90">
        <f t="shared" si="260"/>
        <v>0</v>
      </c>
      <c r="T309" s="99">
        <f t="shared" si="270"/>
        <v>0.117687</v>
      </c>
      <c r="U309" s="98">
        <f t="shared" si="280"/>
        <v>13</v>
      </c>
      <c r="V309" s="98">
        <v>252</v>
      </c>
      <c r="W309" s="97">
        <f t="shared" si="261"/>
        <v>1.0057561770000001</v>
      </c>
      <c r="X309" s="90">
        <f t="shared" si="262"/>
        <v>5.9445801600000001</v>
      </c>
      <c r="Y309" s="90">
        <f t="shared" si="263"/>
        <v>0</v>
      </c>
      <c r="Z309" s="100" t="str">
        <f t="shared" si="271"/>
        <v>A+J=</v>
      </c>
      <c r="AA309" s="95">
        <f t="shared" si="272"/>
        <v>45092</v>
      </c>
      <c r="AB309" s="4"/>
      <c r="AC309" s="1"/>
      <c r="AD309" s="119">
        <f>[2]Plan1!$A382</f>
        <v>48214</v>
      </c>
      <c r="AE309" s="120" t="str">
        <f>[2]Plan1!$C382</f>
        <v>Confraternização Universal</v>
      </c>
      <c r="AG309" s="109">
        <f t="shared" si="279"/>
        <v>140</v>
      </c>
      <c r="AH309" s="111">
        <f t="shared" si="255"/>
        <v>49049</v>
      </c>
      <c r="AI309" s="111">
        <f t="shared" si="276"/>
        <v>49048</v>
      </c>
      <c r="AJ309" s="111">
        <f t="shared" si="277"/>
        <v>49051</v>
      </c>
      <c r="AK309" s="111">
        <f t="shared" si="274"/>
        <v>49079</v>
      </c>
      <c r="AL309" s="111"/>
      <c r="AM309" s="109">
        <f t="shared" si="278"/>
        <v>18</v>
      </c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22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3"/>
      <c r="DF309" s="1"/>
      <c r="DG309" s="1"/>
      <c r="DH309" s="1"/>
      <c r="DI309" s="1"/>
      <c r="DJ309" s="1"/>
      <c r="DK309" s="1"/>
      <c r="DL309" s="1"/>
      <c r="DM309" s="1"/>
      <c r="DN309" s="1"/>
      <c r="DO309" s="4"/>
      <c r="DP309" s="1"/>
      <c r="DQ309" s="1"/>
      <c r="DR309" s="1"/>
      <c r="DS309" s="1"/>
      <c r="DT309" s="1"/>
      <c r="DU309" s="1"/>
    </row>
    <row r="310" spans="1:125" ht="12.75" x14ac:dyDescent="0.2">
      <c r="A310" s="89">
        <f t="shared" si="264"/>
        <v>45079</v>
      </c>
      <c r="B310" s="105">
        <f t="shared" si="256"/>
        <v>1039.2423515999999</v>
      </c>
      <c r="C310" s="90">
        <f t="shared" si="265"/>
        <v>987.95988058</v>
      </c>
      <c r="D310" s="91">
        <f t="shared" si="266"/>
        <v>6649.99</v>
      </c>
      <c r="E310" s="92">
        <f t="shared" si="281"/>
        <v>6665.28</v>
      </c>
      <c r="F310" s="93">
        <f t="shared" si="267"/>
        <v>45062</v>
      </c>
      <c r="G310" s="94">
        <f t="shared" si="257"/>
        <v>2.2992515778219591E-3</v>
      </c>
      <c r="H310" s="95">
        <f t="shared" ref="H310:H373" si="284">IF(DAY(A310)=15,VLOOKUP(A310,AH$169:AM$459,4),H309)</f>
        <v>45092</v>
      </c>
      <c r="I310" s="95">
        <f t="shared" si="258"/>
        <v>45092</v>
      </c>
      <c r="J310" s="96">
        <f t="shared" ref="J310:J373" si="285">IF(I310=I309,J309,NETWORKDAYS(I309,I310,$AD$169:$AD$511)-1)</f>
        <v>22</v>
      </c>
      <c r="K310" s="96">
        <f t="shared" ref="K310:K373" si="286">(J310-(NETWORKDAYS(A310,I310,AD$169:AD$511)-1))</f>
        <v>14</v>
      </c>
      <c r="L310" s="8">
        <f t="shared" si="268"/>
        <v>1.0014625399999999</v>
      </c>
      <c r="M310" s="97">
        <f t="shared" si="283"/>
        <v>1.00610015</v>
      </c>
      <c r="N310" s="97">
        <f t="shared" si="275"/>
        <v>1.0438987203992154</v>
      </c>
      <c r="O310" s="90">
        <f t="shared" si="282"/>
        <v>1.0454254599999999</v>
      </c>
      <c r="P310" s="90">
        <f t="shared" si="259"/>
        <v>1032.83841261</v>
      </c>
      <c r="Q310" s="98">
        <f t="shared" si="273"/>
        <v>0</v>
      </c>
      <c r="R310" s="7">
        <f t="shared" si="269"/>
        <v>0</v>
      </c>
      <c r="S310" s="90">
        <f t="shared" si="260"/>
        <v>0</v>
      </c>
      <c r="T310" s="99">
        <f t="shared" si="270"/>
        <v>0.117687</v>
      </c>
      <c r="U310" s="98">
        <f t="shared" si="280"/>
        <v>14</v>
      </c>
      <c r="V310" s="98">
        <v>252</v>
      </c>
      <c r="W310" s="97">
        <f t="shared" si="261"/>
        <v>1.00620033</v>
      </c>
      <c r="X310" s="90">
        <f t="shared" si="262"/>
        <v>6.4039389900000003</v>
      </c>
      <c r="Y310" s="90">
        <f t="shared" si="263"/>
        <v>0</v>
      </c>
      <c r="Z310" s="100" t="str">
        <f t="shared" si="271"/>
        <v>A+J=</v>
      </c>
      <c r="AA310" s="95">
        <f t="shared" si="272"/>
        <v>45092</v>
      </c>
      <c r="AB310" s="4"/>
      <c r="AC310" s="1"/>
      <c r="AD310" s="119">
        <f>[2]Plan1!$A383</f>
        <v>48253</v>
      </c>
      <c r="AE310" s="120" t="str">
        <f>[2]Plan1!$C383</f>
        <v>Carnaval</v>
      </c>
      <c r="AG310" s="109">
        <f t="shared" si="279"/>
        <v>141</v>
      </c>
      <c r="AH310" s="111">
        <f t="shared" si="255"/>
        <v>49079</v>
      </c>
      <c r="AI310" s="111">
        <f t="shared" si="276"/>
        <v>49076</v>
      </c>
      <c r="AJ310" s="111">
        <f t="shared" si="277"/>
        <v>49079</v>
      </c>
      <c r="AK310" s="111">
        <f t="shared" si="274"/>
        <v>49110</v>
      </c>
      <c r="AL310" s="111"/>
      <c r="AM310" s="109">
        <f t="shared" si="278"/>
        <v>22</v>
      </c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22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3"/>
      <c r="DF310" s="1"/>
      <c r="DG310" s="1"/>
      <c r="DH310" s="1"/>
      <c r="DI310" s="1"/>
      <c r="DJ310" s="1"/>
      <c r="DK310" s="1"/>
      <c r="DL310" s="1"/>
      <c r="DM310" s="1"/>
      <c r="DN310" s="1"/>
      <c r="DO310" s="4"/>
      <c r="DP310" s="1"/>
      <c r="DQ310" s="1"/>
      <c r="DR310" s="1"/>
      <c r="DS310" s="1"/>
      <c r="DT310" s="1"/>
      <c r="DU310" s="1"/>
    </row>
    <row r="311" spans="1:125" ht="12.75" x14ac:dyDescent="0.2">
      <c r="A311" s="89">
        <f t="shared" si="264"/>
        <v>45080</v>
      </c>
      <c r="B311" s="105">
        <f t="shared" si="256"/>
        <v>1039.80983472</v>
      </c>
      <c r="C311" s="90">
        <f t="shared" si="265"/>
        <v>987.95988058</v>
      </c>
      <c r="D311" s="91">
        <f t="shared" si="266"/>
        <v>6649.99</v>
      </c>
      <c r="E311" s="92">
        <f t="shared" si="281"/>
        <v>6665.28</v>
      </c>
      <c r="F311" s="93">
        <f t="shared" si="267"/>
        <v>45062</v>
      </c>
      <c r="G311" s="94">
        <f t="shared" si="257"/>
        <v>2.2992515778219591E-3</v>
      </c>
      <c r="H311" s="95">
        <f t="shared" si="284"/>
        <v>45092</v>
      </c>
      <c r="I311" s="95">
        <f t="shared" si="258"/>
        <v>45092</v>
      </c>
      <c r="J311" s="96">
        <f t="shared" si="285"/>
        <v>22</v>
      </c>
      <c r="K311" s="96">
        <f t="shared" si="286"/>
        <v>15</v>
      </c>
      <c r="L311" s="8">
        <f t="shared" si="268"/>
        <v>1.00156709</v>
      </c>
      <c r="M311" s="97">
        <f t="shared" si="283"/>
        <v>1.00610015</v>
      </c>
      <c r="N311" s="97">
        <f t="shared" si="275"/>
        <v>1.0438987203992154</v>
      </c>
      <c r="O311" s="90">
        <f t="shared" si="282"/>
        <v>1.0455346000000001</v>
      </c>
      <c r="P311" s="90">
        <f t="shared" si="259"/>
        <v>1032.9462385500001</v>
      </c>
      <c r="Q311" s="98">
        <f t="shared" si="273"/>
        <v>0</v>
      </c>
      <c r="R311" s="7">
        <f t="shared" si="269"/>
        <v>0</v>
      </c>
      <c r="S311" s="90">
        <f t="shared" si="260"/>
        <v>0</v>
      </c>
      <c r="T311" s="99">
        <f t="shared" si="270"/>
        <v>0.117687</v>
      </c>
      <c r="U311" s="98">
        <f t="shared" si="280"/>
        <v>15</v>
      </c>
      <c r="V311" s="98">
        <v>252</v>
      </c>
      <c r="W311" s="97">
        <f t="shared" si="261"/>
        <v>1.0066446790000001</v>
      </c>
      <c r="X311" s="90">
        <f t="shared" si="262"/>
        <v>6.8635961700000001</v>
      </c>
      <c r="Y311" s="90">
        <f t="shared" si="263"/>
        <v>0</v>
      </c>
      <c r="Z311" s="100" t="str">
        <f t="shared" si="271"/>
        <v>A+J=</v>
      </c>
      <c r="AA311" s="95">
        <f t="shared" si="272"/>
        <v>45092</v>
      </c>
      <c r="AB311" s="4"/>
      <c r="AC311" s="1"/>
      <c r="AD311" s="119">
        <f>[2]Plan1!$A384</f>
        <v>48254</v>
      </c>
      <c r="AE311" s="120" t="str">
        <f>[2]Plan1!$C384</f>
        <v>Carnaval</v>
      </c>
      <c r="AG311" s="109">
        <f t="shared" si="279"/>
        <v>142</v>
      </c>
      <c r="AH311" s="111">
        <f t="shared" si="255"/>
        <v>49110</v>
      </c>
      <c r="AI311" s="111">
        <f t="shared" si="276"/>
        <v>49109</v>
      </c>
      <c r="AJ311" s="111">
        <f t="shared" si="277"/>
        <v>49110</v>
      </c>
      <c r="AK311" s="111">
        <f t="shared" si="274"/>
        <v>49142</v>
      </c>
      <c r="AL311" s="111"/>
      <c r="AM311" s="109">
        <f t="shared" si="278"/>
        <v>22</v>
      </c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22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3"/>
      <c r="DF311" s="1"/>
      <c r="DG311" s="1"/>
      <c r="DH311" s="1"/>
      <c r="DI311" s="1"/>
      <c r="DJ311" s="1"/>
      <c r="DK311" s="1"/>
      <c r="DL311" s="1"/>
      <c r="DM311" s="1"/>
      <c r="DN311" s="1"/>
      <c r="DO311" s="4"/>
      <c r="DP311" s="1"/>
      <c r="DQ311" s="1"/>
      <c r="DR311" s="1"/>
      <c r="DS311" s="1"/>
      <c r="DT311" s="1"/>
      <c r="DU311" s="1"/>
    </row>
    <row r="312" spans="1:125" ht="12.75" x14ac:dyDescent="0.2">
      <c r="A312" s="89">
        <f t="shared" si="264"/>
        <v>45081</v>
      </c>
      <c r="B312" s="105">
        <f t="shared" si="256"/>
        <v>1039.80983472</v>
      </c>
      <c r="C312" s="90">
        <f t="shared" si="265"/>
        <v>987.95988058</v>
      </c>
      <c r="D312" s="91">
        <f t="shared" si="266"/>
        <v>6649.99</v>
      </c>
      <c r="E312" s="92">
        <f t="shared" si="281"/>
        <v>6665.28</v>
      </c>
      <c r="F312" s="93">
        <f t="shared" si="267"/>
        <v>45062</v>
      </c>
      <c r="G312" s="94">
        <f t="shared" si="257"/>
        <v>2.2992515778219591E-3</v>
      </c>
      <c r="H312" s="95">
        <f t="shared" si="284"/>
        <v>45092</v>
      </c>
      <c r="I312" s="95">
        <f t="shared" si="258"/>
        <v>45092</v>
      </c>
      <c r="J312" s="96">
        <f t="shared" si="285"/>
        <v>22</v>
      </c>
      <c r="K312" s="96">
        <f t="shared" si="286"/>
        <v>15</v>
      </c>
      <c r="L312" s="8">
        <f t="shared" si="268"/>
        <v>1.00156709</v>
      </c>
      <c r="M312" s="97">
        <f t="shared" si="283"/>
        <v>1.00610015</v>
      </c>
      <c r="N312" s="97">
        <f t="shared" si="275"/>
        <v>1.0438987203992154</v>
      </c>
      <c r="O312" s="90">
        <f t="shared" si="282"/>
        <v>1.0455346000000001</v>
      </c>
      <c r="P312" s="90">
        <f t="shared" si="259"/>
        <v>1032.9462385500001</v>
      </c>
      <c r="Q312" s="98">
        <f t="shared" si="273"/>
        <v>0</v>
      </c>
      <c r="R312" s="7">
        <f t="shared" si="269"/>
        <v>0</v>
      </c>
      <c r="S312" s="90">
        <f t="shared" si="260"/>
        <v>0</v>
      </c>
      <c r="T312" s="99">
        <f t="shared" si="270"/>
        <v>0.117687</v>
      </c>
      <c r="U312" s="98">
        <f t="shared" si="280"/>
        <v>15</v>
      </c>
      <c r="V312" s="98">
        <v>252</v>
      </c>
      <c r="W312" s="97">
        <f t="shared" si="261"/>
        <v>1.0066446790000001</v>
      </c>
      <c r="X312" s="90">
        <f t="shared" si="262"/>
        <v>6.8635961700000001</v>
      </c>
      <c r="Y312" s="90">
        <f t="shared" si="263"/>
        <v>0</v>
      </c>
      <c r="Z312" s="100" t="str">
        <f t="shared" si="271"/>
        <v>A+J=</v>
      </c>
      <c r="AA312" s="95">
        <f t="shared" si="272"/>
        <v>45092</v>
      </c>
      <c r="AB312" s="4"/>
      <c r="AC312" s="1"/>
      <c r="AD312" s="119">
        <f>[2]Plan1!$A385</f>
        <v>48299</v>
      </c>
      <c r="AE312" s="120" t="str">
        <f>[2]Plan1!$C385</f>
        <v>Paixão de Cristo</v>
      </c>
      <c r="AG312" s="109">
        <f t="shared" si="279"/>
        <v>143</v>
      </c>
      <c r="AH312" s="111">
        <f t="shared" si="255"/>
        <v>49140</v>
      </c>
      <c r="AI312" s="111">
        <f t="shared" si="276"/>
        <v>49139</v>
      </c>
      <c r="AJ312" s="111">
        <f t="shared" si="277"/>
        <v>49142</v>
      </c>
      <c r="AK312" s="111">
        <f t="shared" si="274"/>
        <v>49171</v>
      </c>
      <c r="AL312" s="111"/>
      <c r="AM312" s="109">
        <f t="shared" si="278"/>
        <v>21</v>
      </c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22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3"/>
      <c r="DF312" s="1"/>
      <c r="DG312" s="1"/>
      <c r="DH312" s="1"/>
      <c r="DI312" s="1"/>
      <c r="DJ312" s="1"/>
      <c r="DK312" s="1"/>
      <c r="DL312" s="1"/>
      <c r="DM312" s="1"/>
      <c r="DN312" s="1"/>
      <c r="DO312" s="4"/>
      <c r="DP312" s="1"/>
      <c r="DQ312" s="1"/>
      <c r="DR312" s="1"/>
      <c r="DS312" s="1"/>
      <c r="DT312" s="1"/>
      <c r="DU312" s="1"/>
    </row>
    <row r="313" spans="1:125" ht="12.75" x14ac:dyDescent="0.2">
      <c r="A313" s="89">
        <f t="shared" si="264"/>
        <v>45082</v>
      </c>
      <c r="B313" s="105">
        <f t="shared" si="256"/>
        <v>1039.80983472</v>
      </c>
      <c r="C313" s="90">
        <f t="shared" si="265"/>
        <v>987.95988058</v>
      </c>
      <c r="D313" s="91">
        <f t="shared" si="266"/>
        <v>6649.99</v>
      </c>
      <c r="E313" s="92">
        <f t="shared" si="281"/>
        <v>6665.28</v>
      </c>
      <c r="F313" s="93">
        <f t="shared" si="267"/>
        <v>45062</v>
      </c>
      <c r="G313" s="94">
        <f t="shared" si="257"/>
        <v>2.2992515778219591E-3</v>
      </c>
      <c r="H313" s="95">
        <f t="shared" si="284"/>
        <v>45092</v>
      </c>
      <c r="I313" s="95">
        <f t="shared" si="258"/>
        <v>45092</v>
      </c>
      <c r="J313" s="96">
        <f t="shared" si="285"/>
        <v>22</v>
      </c>
      <c r="K313" s="96">
        <f t="shared" si="286"/>
        <v>15</v>
      </c>
      <c r="L313" s="8">
        <f t="shared" si="268"/>
        <v>1.00156709</v>
      </c>
      <c r="M313" s="97">
        <f t="shared" si="283"/>
        <v>1.00610015</v>
      </c>
      <c r="N313" s="97">
        <f t="shared" si="275"/>
        <v>1.0438987203992154</v>
      </c>
      <c r="O313" s="90">
        <f t="shared" si="282"/>
        <v>1.0455346000000001</v>
      </c>
      <c r="P313" s="90">
        <f t="shared" si="259"/>
        <v>1032.9462385500001</v>
      </c>
      <c r="Q313" s="98">
        <f t="shared" si="273"/>
        <v>0</v>
      </c>
      <c r="R313" s="7">
        <f t="shared" si="269"/>
        <v>0</v>
      </c>
      <c r="S313" s="90">
        <f t="shared" si="260"/>
        <v>0</v>
      </c>
      <c r="T313" s="99">
        <f t="shared" si="270"/>
        <v>0.117687</v>
      </c>
      <c r="U313" s="98">
        <f t="shared" si="280"/>
        <v>15</v>
      </c>
      <c r="V313" s="98">
        <v>252</v>
      </c>
      <c r="W313" s="97">
        <f t="shared" si="261"/>
        <v>1.0066446790000001</v>
      </c>
      <c r="X313" s="90">
        <f t="shared" si="262"/>
        <v>6.8635961700000001</v>
      </c>
      <c r="Y313" s="90">
        <f t="shared" si="263"/>
        <v>0</v>
      </c>
      <c r="Z313" s="100" t="str">
        <f t="shared" si="271"/>
        <v>A+J=</v>
      </c>
      <c r="AA313" s="95">
        <f t="shared" si="272"/>
        <v>45092</v>
      </c>
      <c r="AB313" s="4"/>
      <c r="AC313" s="1"/>
      <c r="AD313" s="119">
        <f>[2]Plan1!$A386</f>
        <v>48325</v>
      </c>
      <c r="AE313" s="120" t="str">
        <f>[2]Plan1!$C386</f>
        <v>Tiradentes</v>
      </c>
      <c r="AG313" s="109">
        <f t="shared" si="279"/>
        <v>144</v>
      </c>
      <c r="AH313" s="111">
        <f t="shared" si="255"/>
        <v>49171</v>
      </c>
      <c r="AI313" s="111">
        <f t="shared" si="276"/>
        <v>49170</v>
      </c>
      <c r="AJ313" s="111">
        <f t="shared" si="277"/>
        <v>49171</v>
      </c>
      <c r="AK313" s="111">
        <f t="shared" si="274"/>
        <v>49202</v>
      </c>
      <c r="AL313" s="111"/>
      <c r="AM313" s="109">
        <f t="shared" si="278"/>
        <v>22</v>
      </c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22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3"/>
      <c r="DF313" s="1"/>
      <c r="DG313" s="1"/>
      <c r="DH313" s="1"/>
      <c r="DI313" s="1"/>
      <c r="DJ313" s="1"/>
      <c r="DK313" s="1"/>
      <c r="DL313" s="1"/>
      <c r="DM313" s="1"/>
      <c r="DN313" s="1"/>
      <c r="DO313" s="4"/>
      <c r="DP313" s="1"/>
      <c r="DQ313" s="1"/>
      <c r="DR313" s="1"/>
      <c r="DS313" s="1"/>
      <c r="DT313" s="1"/>
      <c r="DU313" s="1"/>
    </row>
    <row r="314" spans="1:125" ht="12.75" x14ac:dyDescent="0.2">
      <c r="A314" s="89">
        <f t="shared" si="264"/>
        <v>45083</v>
      </c>
      <c r="B314" s="105">
        <f t="shared" si="256"/>
        <v>1040.3776261</v>
      </c>
      <c r="C314" s="90">
        <f t="shared" si="265"/>
        <v>987.95988058</v>
      </c>
      <c r="D314" s="91">
        <f t="shared" si="266"/>
        <v>6649.99</v>
      </c>
      <c r="E314" s="92">
        <f t="shared" si="281"/>
        <v>6665.28</v>
      </c>
      <c r="F314" s="93">
        <f t="shared" si="267"/>
        <v>45062</v>
      </c>
      <c r="G314" s="94">
        <f t="shared" si="257"/>
        <v>2.2992515778219591E-3</v>
      </c>
      <c r="H314" s="95">
        <f t="shared" si="284"/>
        <v>45092</v>
      </c>
      <c r="I314" s="95">
        <f t="shared" si="258"/>
        <v>45092</v>
      </c>
      <c r="J314" s="96">
        <f t="shared" si="285"/>
        <v>22</v>
      </c>
      <c r="K314" s="96">
        <f t="shared" si="286"/>
        <v>16</v>
      </c>
      <c r="L314" s="8">
        <f t="shared" si="268"/>
        <v>1.00167165</v>
      </c>
      <c r="M314" s="97">
        <f t="shared" si="283"/>
        <v>1.00610015</v>
      </c>
      <c r="N314" s="97">
        <f t="shared" si="275"/>
        <v>1.0438987203992154</v>
      </c>
      <c r="O314" s="90">
        <f t="shared" si="282"/>
        <v>1.04564375</v>
      </c>
      <c r="P314" s="90">
        <f t="shared" si="259"/>
        <v>1033.0540743700001</v>
      </c>
      <c r="Q314" s="98">
        <f t="shared" si="273"/>
        <v>0</v>
      </c>
      <c r="R314" s="7">
        <f t="shared" si="269"/>
        <v>0</v>
      </c>
      <c r="S314" s="90">
        <f t="shared" si="260"/>
        <v>0</v>
      </c>
      <c r="T314" s="99">
        <f t="shared" si="270"/>
        <v>0.117687</v>
      </c>
      <c r="U314" s="98">
        <f t="shared" si="280"/>
        <v>16</v>
      </c>
      <c r="V314" s="98">
        <v>252</v>
      </c>
      <c r="W314" s="97">
        <f t="shared" si="261"/>
        <v>1.007089224</v>
      </c>
      <c r="X314" s="90">
        <f t="shared" si="262"/>
        <v>7.3235517300000001</v>
      </c>
      <c r="Y314" s="90">
        <f t="shared" si="263"/>
        <v>0</v>
      </c>
      <c r="Z314" s="100" t="str">
        <f t="shared" si="271"/>
        <v>A+J=</v>
      </c>
      <c r="AA314" s="95">
        <f t="shared" si="272"/>
        <v>45092</v>
      </c>
      <c r="AB314" s="4"/>
      <c r="AC314" s="1"/>
      <c r="AD314" s="119">
        <f>[2]Plan1!$A387</f>
        <v>48335</v>
      </c>
      <c r="AE314" s="120" t="str">
        <f>[2]Plan1!$C387</f>
        <v>Dia do Trabalho</v>
      </c>
      <c r="AG314" s="109"/>
      <c r="AH314" s="111">
        <f t="shared" si="255"/>
        <v>49202</v>
      </c>
      <c r="AI314" s="111">
        <f t="shared" si="276"/>
        <v>49201</v>
      </c>
      <c r="AJ314" s="111">
        <f t="shared" si="277"/>
        <v>49202</v>
      </c>
      <c r="AK314" s="111">
        <f t="shared" si="274"/>
        <v>49233</v>
      </c>
      <c r="AL314" s="111"/>
      <c r="AM314" s="109">
        <f t="shared" si="278"/>
        <v>20</v>
      </c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22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3"/>
      <c r="DF314" s="1"/>
      <c r="DG314" s="1"/>
      <c r="DH314" s="1"/>
      <c r="DI314" s="1"/>
      <c r="DJ314" s="1"/>
      <c r="DK314" s="1"/>
      <c r="DL314" s="1"/>
      <c r="DM314" s="1"/>
      <c r="DN314" s="1"/>
      <c r="DO314" s="4"/>
      <c r="DP314" s="1"/>
      <c r="DQ314" s="1"/>
      <c r="DR314" s="1"/>
      <c r="DS314" s="1"/>
      <c r="DT314" s="1"/>
      <c r="DU314" s="1"/>
    </row>
    <row r="315" spans="1:125" ht="12.75" x14ac:dyDescent="0.2">
      <c r="A315" s="89">
        <f t="shared" si="264"/>
        <v>45084</v>
      </c>
      <c r="B315" s="105">
        <f t="shared" si="256"/>
        <v>1040.9457368000001</v>
      </c>
      <c r="C315" s="90">
        <f t="shared" si="265"/>
        <v>987.95988058</v>
      </c>
      <c r="D315" s="91">
        <f t="shared" si="266"/>
        <v>6649.99</v>
      </c>
      <c r="E315" s="92">
        <f t="shared" si="281"/>
        <v>6665.28</v>
      </c>
      <c r="F315" s="93">
        <f t="shared" si="267"/>
        <v>45062</v>
      </c>
      <c r="G315" s="94">
        <f t="shared" si="257"/>
        <v>2.2992515778219591E-3</v>
      </c>
      <c r="H315" s="95">
        <f t="shared" si="284"/>
        <v>45092</v>
      </c>
      <c r="I315" s="95">
        <f t="shared" si="258"/>
        <v>45092</v>
      </c>
      <c r="J315" s="96">
        <f t="shared" si="285"/>
        <v>22</v>
      </c>
      <c r="K315" s="96">
        <f t="shared" si="286"/>
        <v>17</v>
      </c>
      <c r="L315" s="8">
        <f t="shared" si="268"/>
        <v>1.0017762299999999</v>
      </c>
      <c r="M315" s="97">
        <f t="shared" si="283"/>
        <v>1.00610015</v>
      </c>
      <c r="N315" s="97">
        <f t="shared" si="275"/>
        <v>1.0438987203992154</v>
      </c>
      <c r="O315" s="90">
        <f t="shared" si="282"/>
        <v>1.04575292</v>
      </c>
      <c r="P315" s="90">
        <f t="shared" si="259"/>
        <v>1033.1619299500001</v>
      </c>
      <c r="Q315" s="98">
        <f t="shared" si="273"/>
        <v>0</v>
      </c>
      <c r="R315" s="7">
        <f t="shared" si="269"/>
        <v>0</v>
      </c>
      <c r="S315" s="90">
        <f t="shared" si="260"/>
        <v>0</v>
      </c>
      <c r="T315" s="99">
        <f t="shared" si="270"/>
        <v>0.117687</v>
      </c>
      <c r="U315" s="98">
        <f t="shared" si="280"/>
        <v>17</v>
      </c>
      <c r="V315" s="98">
        <v>252</v>
      </c>
      <c r="W315" s="97">
        <f t="shared" si="261"/>
        <v>1.007533966</v>
      </c>
      <c r="X315" s="90">
        <f t="shared" si="262"/>
        <v>7.7838068500000004</v>
      </c>
      <c r="Y315" s="90">
        <f t="shared" si="263"/>
        <v>0</v>
      </c>
      <c r="Z315" s="100" t="str">
        <f t="shared" si="271"/>
        <v>A+J=</v>
      </c>
      <c r="AA315" s="95">
        <f t="shared" si="272"/>
        <v>45092</v>
      </c>
      <c r="AB315" s="4"/>
      <c r="AC315" s="1"/>
      <c r="AD315" s="119">
        <f>[2]Plan1!$A388</f>
        <v>48361</v>
      </c>
      <c r="AE315" s="120" t="str">
        <f>[2]Plan1!$C388</f>
        <v>Corpus Christi</v>
      </c>
      <c r="AG315" s="109"/>
      <c r="AH315" s="111">
        <f t="shared" si="255"/>
        <v>49232</v>
      </c>
      <c r="AI315" s="111">
        <f t="shared" si="276"/>
        <v>49230</v>
      </c>
      <c r="AJ315" s="111">
        <f t="shared" si="277"/>
        <v>49233</v>
      </c>
      <c r="AK315" s="111">
        <f t="shared" si="274"/>
        <v>49264</v>
      </c>
      <c r="AL315" s="111"/>
      <c r="AM315" s="109">
        <f t="shared" si="278"/>
        <v>21</v>
      </c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22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3"/>
      <c r="DF315" s="1"/>
      <c r="DG315" s="1"/>
      <c r="DH315" s="1"/>
      <c r="DI315" s="1"/>
      <c r="DJ315" s="1"/>
      <c r="DK315" s="1"/>
      <c r="DL315" s="1"/>
      <c r="DM315" s="1"/>
      <c r="DN315" s="1"/>
      <c r="DO315" s="4"/>
      <c r="DP315" s="1"/>
      <c r="DQ315" s="1"/>
      <c r="DR315" s="1"/>
      <c r="DS315" s="1"/>
      <c r="DT315" s="1"/>
      <c r="DU315" s="1"/>
    </row>
    <row r="316" spans="1:125" ht="12.75" x14ac:dyDescent="0.2">
      <c r="A316" s="89">
        <f t="shared" si="264"/>
        <v>45085</v>
      </c>
      <c r="B316" s="105">
        <f t="shared" si="256"/>
        <v>1041.5141459500001</v>
      </c>
      <c r="C316" s="90">
        <f t="shared" si="265"/>
        <v>987.95988058</v>
      </c>
      <c r="D316" s="91">
        <f t="shared" si="266"/>
        <v>6649.99</v>
      </c>
      <c r="E316" s="92">
        <f t="shared" si="281"/>
        <v>6665.28</v>
      </c>
      <c r="F316" s="93">
        <f t="shared" si="267"/>
        <v>45062</v>
      </c>
      <c r="G316" s="94">
        <f t="shared" si="257"/>
        <v>2.2992515778219591E-3</v>
      </c>
      <c r="H316" s="95">
        <f t="shared" si="284"/>
        <v>45092</v>
      </c>
      <c r="I316" s="95">
        <f t="shared" si="258"/>
        <v>45092</v>
      </c>
      <c r="J316" s="96">
        <f t="shared" si="285"/>
        <v>22</v>
      </c>
      <c r="K316" s="96">
        <f t="shared" si="286"/>
        <v>18</v>
      </c>
      <c r="L316" s="8">
        <f t="shared" si="268"/>
        <v>1.0018808100000001</v>
      </c>
      <c r="M316" s="97">
        <f t="shared" si="283"/>
        <v>1.00610015</v>
      </c>
      <c r="N316" s="97">
        <f t="shared" si="275"/>
        <v>1.0438987203992154</v>
      </c>
      <c r="O316" s="90">
        <f t="shared" si="282"/>
        <v>1.04586209</v>
      </c>
      <c r="P316" s="90">
        <f t="shared" si="259"/>
        <v>1033.26978553</v>
      </c>
      <c r="Q316" s="98">
        <f t="shared" si="273"/>
        <v>0</v>
      </c>
      <c r="R316" s="7">
        <f t="shared" si="269"/>
        <v>0</v>
      </c>
      <c r="S316" s="90">
        <f t="shared" si="260"/>
        <v>0</v>
      </c>
      <c r="T316" s="99">
        <f t="shared" si="270"/>
        <v>0.117687</v>
      </c>
      <c r="U316" s="98">
        <f t="shared" si="280"/>
        <v>18</v>
      </c>
      <c r="V316" s="98">
        <v>252</v>
      </c>
      <c r="W316" s="97">
        <f t="shared" si="261"/>
        <v>1.007978904</v>
      </c>
      <c r="X316" s="90">
        <f t="shared" si="262"/>
        <v>8.2443604199999996</v>
      </c>
      <c r="Y316" s="90">
        <f t="shared" si="263"/>
        <v>0</v>
      </c>
      <c r="Z316" s="100" t="str">
        <f t="shared" si="271"/>
        <v>A+J=</v>
      </c>
      <c r="AA316" s="95">
        <f t="shared" si="272"/>
        <v>45092</v>
      </c>
      <c r="AB316" s="4"/>
      <c r="AC316" s="1"/>
      <c r="AD316" s="119">
        <f>[2]Plan1!$A389</f>
        <v>48464</v>
      </c>
      <c r="AE316" s="120" t="str">
        <f>[2]Plan1!$C389</f>
        <v>Independência do Brasil</v>
      </c>
      <c r="AG316" s="109"/>
      <c r="AH316" s="111">
        <f t="shared" si="255"/>
        <v>49263</v>
      </c>
      <c r="AI316" s="111">
        <f t="shared" si="276"/>
        <v>49262</v>
      </c>
      <c r="AJ316" s="111">
        <f t="shared" si="277"/>
        <v>49264</v>
      </c>
      <c r="AK316" s="111">
        <f t="shared" si="274"/>
        <v>49293</v>
      </c>
      <c r="AL316" s="111"/>
      <c r="AM316" s="109">
        <f t="shared" si="278"/>
        <v>20</v>
      </c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22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3"/>
      <c r="DF316" s="1"/>
      <c r="DG316" s="1"/>
      <c r="DH316" s="1"/>
      <c r="DI316" s="1"/>
      <c r="DJ316" s="1"/>
      <c r="DK316" s="1"/>
      <c r="DL316" s="1"/>
      <c r="DM316" s="1"/>
      <c r="DN316" s="1"/>
      <c r="DO316" s="4"/>
      <c r="DP316" s="1"/>
      <c r="DQ316" s="1"/>
      <c r="DR316" s="1"/>
      <c r="DS316" s="1"/>
      <c r="DT316" s="1"/>
      <c r="DU316" s="1"/>
    </row>
    <row r="317" spans="1:125" ht="12.75" x14ac:dyDescent="0.2">
      <c r="A317" s="89">
        <f t="shared" si="264"/>
        <v>45086</v>
      </c>
      <c r="B317" s="105">
        <f t="shared" si="256"/>
        <v>1041.5141459500001</v>
      </c>
      <c r="C317" s="90">
        <f t="shared" si="265"/>
        <v>987.95988058</v>
      </c>
      <c r="D317" s="91">
        <f t="shared" si="266"/>
        <v>6649.99</v>
      </c>
      <c r="E317" s="92">
        <f t="shared" si="281"/>
        <v>6665.28</v>
      </c>
      <c r="F317" s="93">
        <f t="shared" si="267"/>
        <v>45062</v>
      </c>
      <c r="G317" s="94">
        <f t="shared" si="257"/>
        <v>2.2992515778219591E-3</v>
      </c>
      <c r="H317" s="95">
        <f t="shared" si="284"/>
        <v>45092</v>
      </c>
      <c r="I317" s="95">
        <f t="shared" si="258"/>
        <v>45092</v>
      </c>
      <c r="J317" s="96">
        <f t="shared" si="285"/>
        <v>22</v>
      </c>
      <c r="K317" s="96">
        <f t="shared" si="286"/>
        <v>18</v>
      </c>
      <c r="L317" s="8">
        <f t="shared" si="268"/>
        <v>1.0018808100000001</v>
      </c>
      <c r="M317" s="97">
        <f t="shared" si="283"/>
        <v>1.00610015</v>
      </c>
      <c r="N317" s="97">
        <f t="shared" si="275"/>
        <v>1.0438987203992154</v>
      </c>
      <c r="O317" s="90">
        <f t="shared" si="282"/>
        <v>1.04586209</v>
      </c>
      <c r="P317" s="90">
        <f t="shared" si="259"/>
        <v>1033.26978553</v>
      </c>
      <c r="Q317" s="98">
        <f t="shared" si="273"/>
        <v>0</v>
      </c>
      <c r="R317" s="7">
        <f t="shared" si="269"/>
        <v>0</v>
      </c>
      <c r="S317" s="90">
        <f t="shared" si="260"/>
        <v>0</v>
      </c>
      <c r="T317" s="99">
        <f t="shared" si="270"/>
        <v>0.117687</v>
      </c>
      <c r="U317" s="98">
        <f t="shared" si="280"/>
        <v>18</v>
      </c>
      <c r="V317" s="98">
        <v>252</v>
      </c>
      <c r="W317" s="97">
        <f t="shared" si="261"/>
        <v>1.007978904</v>
      </c>
      <c r="X317" s="90">
        <f t="shared" si="262"/>
        <v>8.2443604199999996</v>
      </c>
      <c r="Y317" s="90">
        <f t="shared" si="263"/>
        <v>0</v>
      </c>
      <c r="Z317" s="100" t="str">
        <f t="shared" si="271"/>
        <v>A+J=</v>
      </c>
      <c r="AA317" s="95">
        <f t="shared" si="272"/>
        <v>45092</v>
      </c>
      <c r="AB317" s="4"/>
      <c r="AC317" s="1"/>
      <c r="AD317" s="119">
        <f>[2]Plan1!$A390</f>
        <v>48499</v>
      </c>
      <c r="AE317" s="120" t="str">
        <f>[2]Plan1!$C390</f>
        <v>Nossa Sr.a Aparecida - Padroeira do Brasil</v>
      </c>
      <c r="AG317" s="109"/>
      <c r="AH317" s="111">
        <f t="shared" si="255"/>
        <v>49293</v>
      </c>
      <c r="AI317" s="111">
        <f t="shared" si="276"/>
        <v>49292</v>
      </c>
      <c r="AJ317" s="111">
        <f t="shared" si="277"/>
        <v>49293</v>
      </c>
      <c r="AK317" s="111">
        <f t="shared" si="274"/>
        <v>49324</v>
      </c>
      <c r="AL317" s="111"/>
      <c r="AM317" s="109">
        <f t="shared" si="278"/>
        <v>19</v>
      </c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22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3"/>
      <c r="DF317" s="1"/>
      <c r="DG317" s="1"/>
      <c r="DH317" s="1"/>
      <c r="DI317" s="1"/>
      <c r="DJ317" s="1"/>
      <c r="DK317" s="1"/>
      <c r="DL317" s="1"/>
      <c r="DM317" s="1"/>
      <c r="DN317" s="1"/>
      <c r="DO317" s="4"/>
      <c r="DP317" s="1"/>
      <c r="DQ317" s="1"/>
      <c r="DR317" s="1"/>
      <c r="DS317" s="1"/>
      <c r="DT317" s="1"/>
      <c r="DU317" s="1"/>
    </row>
    <row r="318" spans="1:125" ht="12.75" x14ac:dyDescent="0.2">
      <c r="A318" s="89">
        <f t="shared" si="264"/>
        <v>45087</v>
      </c>
      <c r="B318" s="105">
        <f t="shared" si="256"/>
        <v>1042.08286359</v>
      </c>
      <c r="C318" s="90">
        <f t="shared" si="265"/>
        <v>987.95988058</v>
      </c>
      <c r="D318" s="91">
        <f t="shared" si="266"/>
        <v>6649.99</v>
      </c>
      <c r="E318" s="92">
        <f t="shared" si="281"/>
        <v>6665.28</v>
      </c>
      <c r="F318" s="93">
        <f t="shared" si="267"/>
        <v>45062</v>
      </c>
      <c r="G318" s="94">
        <f t="shared" si="257"/>
        <v>2.2992515778219591E-3</v>
      </c>
      <c r="H318" s="95">
        <f t="shared" si="284"/>
        <v>45092</v>
      </c>
      <c r="I318" s="95">
        <f t="shared" si="258"/>
        <v>45092</v>
      </c>
      <c r="J318" s="96">
        <f t="shared" si="285"/>
        <v>22</v>
      </c>
      <c r="K318" s="96">
        <f t="shared" si="286"/>
        <v>19</v>
      </c>
      <c r="L318" s="8">
        <f t="shared" si="268"/>
        <v>1.0019853999999999</v>
      </c>
      <c r="M318" s="97">
        <f t="shared" si="283"/>
        <v>1.00610015</v>
      </c>
      <c r="N318" s="97">
        <f t="shared" si="275"/>
        <v>1.0438987203992154</v>
      </c>
      <c r="O318" s="90">
        <f t="shared" si="282"/>
        <v>1.0459712699999999</v>
      </c>
      <c r="P318" s="90">
        <f t="shared" si="259"/>
        <v>1033.3776509899999</v>
      </c>
      <c r="Q318" s="98">
        <f t="shared" si="273"/>
        <v>0</v>
      </c>
      <c r="R318" s="7">
        <f t="shared" si="269"/>
        <v>0</v>
      </c>
      <c r="S318" s="90">
        <f t="shared" si="260"/>
        <v>0</v>
      </c>
      <c r="T318" s="99">
        <f t="shared" si="270"/>
        <v>0.117687</v>
      </c>
      <c r="U318" s="98">
        <f t="shared" si="280"/>
        <v>19</v>
      </c>
      <c r="V318" s="98">
        <v>252</v>
      </c>
      <c r="W318" s="97">
        <f t="shared" si="261"/>
        <v>1.008424038</v>
      </c>
      <c r="X318" s="90">
        <f t="shared" si="262"/>
        <v>8.7052125999999994</v>
      </c>
      <c r="Y318" s="90">
        <f t="shared" si="263"/>
        <v>0</v>
      </c>
      <c r="Z318" s="100" t="str">
        <f t="shared" si="271"/>
        <v>A+J=</v>
      </c>
      <c r="AA318" s="95">
        <f t="shared" si="272"/>
        <v>45092</v>
      </c>
      <c r="AB318" s="4"/>
      <c r="AC318" s="1"/>
      <c r="AD318" s="119">
        <f>[2]Plan1!$A391</f>
        <v>48520</v>
      </c>
      <c r="AE318" s="120" t="str">
        <f>[2]Plan1!$C391</f>
        <v>Finados</v>
      </c>
      <c r="AG318" s="109"/>
      <c r="AH318" s="111">
        <f t="shared" si="255"/>
        <v>49324</v>
      </c>
      <c r="AI318" s="111">
        <f t="shared" si="276"/>
        <v>49321</v>
      </c>
      <c r="AJ318" s="111">
        <f t="shared" si="277"/>
        <v>49324</v>
      </c>
      <c r="AK318" s="111">
        <f t="shared" si="274"/>
        <v>49355</v>
      </c>
      <c r="AL318" s="111"/>
      <c r="AM318" s="109">
        <f t="shared" si="278"/>
        <v>21</v>
      </c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22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3"/>
      <c r="DF318" s="1"/>
      <c r="DG318" s="1"/>
      <c r="DH318" s="1"/>
      <c r="DI318" s="1"/>
      <c r="DJ318" s="1"/>
      <c r="DK318" s="1"/>
      <c r="DL318" s="1"/>
      <c r="DM318" s="1"/>
      <c r="DN318" s="1"/>
      <c r="DO318" s="4"/>
      <c r="DP318" s="1"/>
      <c r="DQ318" s="1"/>
      <c r="DR318" s="1"/>
      <c r="DS318" s="1"/>
      <c r="DT318" s="1"/>
      <c r="DU318" s="1"/>
    </row>
    <row r="319" spans="1:125" ht="12.75" x14ac:dyDescent="0.2">
      <c r="A319" s="89">
        <f t="shared" si="264"/>
        <v>45088</v>
      </c>
      <c r="B319" s="105">
        <f t="shared" si="256"/>
        <v>1042.08286359</v>
      </c>
      <c r="C319" s="90">
        <f t="shared" si="265"/>
        <v>987.95988058</v>
      </c>
      <c r="D319" s="91">
        <f t="shared" si="266"/>
        <v>6649.99</v>
      </c>
      <c r="E319" s="92">
        <f t="shared" si="281"/>
        <v>6665.28</v>
      </c>
      <c r="F319" s="93">
        <f t="shared" si="267"/>
        <v>45062</v>
      </c>
      <c r="G319" s="94">
        <f t="shared" si="257"/>
        <v>2.2992515778219591E-3</v>
      </c>
      <c r="H319" s="95">
        <f t="shared" si="284"/>
        <v>45092</v>
      </c>
      <c r="I319" s="95">
        <f t="shared" si="258"/>
        <v>45092</v>
      </c>
      <c r="J319" s="96">
        <f t="shared" si="285"/>
        <v>22</v>
      </c>
      <c r="K319" s="96">
        <f t="shared" si="286"/>
        <v>19</v>
      </c>
      <c r="L319" s="8">
        <f t="shared" si="268"/>
        <v>1.0019853999999999</v>
      </c>
      <c r="M319" s="97">
        <f t="shared" si="283"/>
        <v>1.00610015</v>
      </c>
      <c r="N319" s="97">
        <f t="shared" si="275"/>
        <v>1.0438987203992154</v>
      </c>
      <c r="O319" s="90">
        <f t="shared" si="282"/>
        <v>1.0459712699999999</v>
      </c>
      <c r="P319" s="90">
        <f t="shared" si="259"/>
        <v>1033.3776509899999</v>
      </c>
      <c r="Q319" s="98">
        <f t="shared" si="273"/>
        <v>0</v>
      </c>
      <c r="R319" s="7">
        <f t="shared" si="269"/>
        <v>0</v>
      </c>
      <c r="S319" s="90">
        <f t="shared" si="260"/>
        <v>0</v>
      </c>
      <c r="T319" s="99">
        <f t="shared" si="270"/>
        <v>0.117687</v>
      </c>
      <c r="U319" s="98">
        <f t="shared" si="280"/>
        <v>19</v>
      </c>
      <c r="V319" s="98">
        <v>252</v>
      </c>
      <c r="W319" s="97">
        <f t="shared" si="261"/>
        <v>1.008424038</v>
      </c>
      <c r="X319" s="90">
        <f t="shared" si="262"/>
        <v>8.7052125999999994</v>
      </c>
      <c r="Y319" s="90">
        <f t="shared" si="263"/>
        <v>0</v>
      </c>
      <c r="Z319" s="100" t="str">
        <f t="shared" si="271"/>
        <v>A+J=</v>
      </c>
      <c r="AA319" s="95">
        <f t="shared" si="272"/>
        <v>45092</v>
      </c>
      <c r="AB319" s="4"/>
      <c r="AC319" s="1"/>
      <c r="AD319" s="119">
        <f>[2]Plan1!$A392</f>
        <v>48533</v>
      </c>
      <c r="AE319" s="120" t="str">
        <f>[2]Plan1!$C392</f>
        <v>Proclamação da República</v>
      </c>
      <c r="AG319" s="109"/>
      <c r="AH319" s="111">
        <f t="shared" si="255"/>
        <v>49355</v>
      </c>
      <c r="AI319" s="111">
        <f t="shared" si="276"/>
        <v>49354</v>
      </c>
      <c r="AJ319" s="111">
        <f t="shared" si="277"/>
        <v>49355</v>
      </c>
      <c r="AK319" s="111">
        <f t="shared" si="274"/>
        <v>49383</v>
      </c>
      <c r="AL319" s="111"/>
      <c r="AM319" s="109">
        <f t="shared" si="278"/>
        <v>20</v>
      </c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22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3"/>
      <c r="DF319" s="1"/>
      <c r="DG319" s="1"/>
      <c r="DH319" s="1"/>
      <c r="DI319" s="1"/>
      <c r="DJ319" s="1"/>
      <c r="DK319" s="1"/>
      <c r="DL319" s="1"/>
      <c r="DM319" s="1"/>
      <c r="DN319" s="1"/>
      <c r="DO319" s="4"/>
      <c r="DP319" s="1"/>
      <c r="DQ319" s="1"/>
      <c r="DR319" s="1"/>
      <c r="DS319" s="1"/>
      <c r="DT319" s="1"/>
      <c r="DU319" s="1"/>
    </row>
    <row r="320" spans="1:125" ht="12.75" x14ac:dyDescent="0.2">
      <c r="A320" s="89">
        <f t="shared" si="264"/>
        <v>45089</v>
      </c>
      <c r="B320" s="105">
        <f t="shared" si="256"/>
        <v>1042.08286359</v>
      </c>
      <c r="C320" s="90">
        <f t="shared" si="265"/>
        <v>987.95988058</v>
      </c>
      <c r="D320" s="91">
        <f t="shared" si="266"/>
        <v>6649.99</v>
      </c>
      <c r="E320" s="92">
        <f t="shared" si="281"/>
        <v>6665.28</v>
      </c>
      <c r="F320" s="93">
        <f t="shared" si="267"/>
        <v>45062</v>
      </c>
      <c r="G320" s="94">
        <f t="shared" si="257"/>
        <v>2.2992515778219591E-3</v>
      </c>
      <c r="H320" s="95">
        <f t="shared" si="284"/>
        <v>45092</v>
      </c>
      <c r="I320" s="95">
        <f t="shared" si="258"/>
        <v>45092</v>
      </c>
      <c r="J320" s="96">
        <f t="shared" si="285"/>
        <v>22</v>
      </c>
      <c r="K320" s="96">
        <f t="shared" si="286"/>
        <v>19</v>
      </c>
      <c r="L320" s="8">
        <f t="shared" si="268"/>
        <v>1.0019853999999999</v>
      </c>
      <c r="M320" s="97">
        <f t="shared" si="283"/>
        <v>1.00610015</v>
      </c>
      <c r="N320" s="97">
        <f t="shared" si="275"/>
        <v>1.0438987203992154</v>
      </c>
      <c r="O320" s="90">
        <f t="shared" si="282"/>
        <v>1.0459712699999999</v>
      </c>
      <c r="P320" s="90">
        <f t="shared" si="259"/>
        <v>1033.3776509899999</v>
      </c>
      <c r="Q320" s="98">
        <f t="shared" si="273"/>
        <v>0</v>
      </c>
      <c r="R320" s="7">
        <f t="shared" si="269"/>
        <v>0</v>
      </c>
      <c r="S320" s="90">
        <f t="shared" si="260"/>
        <v>0</v>
      </c>
      <c r="T320" s="99">
        <f t="shared" si="270"/>
        <v>0.117687</v>
      </c>
      <c r="U320" s="98">
        <f t="shared" si="280"/>
        <v>19</v>
      </c>
      <c r="V320" s="98">
        <v>252</v>
      </c>
      <c r="W320" s="97">
        <f t="shared" si="261"/>
        <v>1.008424038</v>
      </c>
      <c r="X320" s="90">
        <f t="shared" si="262"/>
        <v>8.7052125999999994</v>
      </c>
      <c r="Y320" s="90">
        <f t="shared" si="263"/>
        <v>0</v>
      </c>
      <c r="Z320" s="100" t="str">
        <f t="shared" si="271"/>
        <v>A+J=</v>
      </c>
      <c r="AA320" s="95">
        <f t="shared" si="272"/>
        <v>45092</v>
      </c>
      <c r="AB320" s="4"/>
      <c r="AC320" s="1"/>
      <c r="AD320" s="119">
        <f>[2]Plan1!$A393</f>
        <v>48538</v>
      </c>
      <c r="AE320" s="120" t="str">
        <f>[2]Plan1!$C393</f>
        <v>Dia Nacional de Zumbi e da Consciência Negra</v>
      </c>
      <c r="AG320" s="109"/>
      <c r="AH320" s="111">
        <f t="shared" si="255"/>
        <v>49383</v>
      </c>
      <c r="AI320" s="111">
        <f t="shared" si="276"/>
        <v>49382</v>
      </c>
      <c r="AJ320" s="111">
        <f t="shared" si="277"/>
        <v>49383</v>
      </c>
      <c r="AK320" s="111">
        <f t="shared" si="274"/>
        <v>49415</v>
      </c>
      <c r="AL320" s="111"/>
      <c r="AM320" s="109">
        <f t="shared" si="278"/>
        <v>21</v>
      </c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22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3"/>
      <c r="DF320" s="1"/>
      <c r="DG320" s="1"/>
      <c r="DH320" s="1"/>
      <c r="DI320" s="1"/>
      <c r="DJ320" s="1"/>
      <c r="DK320" s="1"/>
      <c r="DL320" s="1"/>
      <c r="DM320" s="1"/>
      <c r="DN320" s="1"/>
      <c r="DO320" s="4"/>
      <c r="DP320" s="1"/>
      <c r="DQ320" s="1"/>
      <c r="DR320" s="1"/>
      <c r="DS320" s="1"/>
      <c r="DT320" s="1"/>
      <c r="DU320" s="1"/>
    </row>
    <row r="321" spans="1:125" ht="12.75" x14ac:dyDescent="0.2">
      <c r="A321" s="89">
        <f t="shared" si="264"/>
        <v>45090</v>
      </c>
      <c r="B321" s="105">
        <f t="shared" si="256"/>
        <v>1042.65190078</v>
      </c>
      <c r="C321" s="90">
        <f t="shared" si="265"/>
        <v>987.95988058</v>
      </c>
      <c r="D321" s="91">
        <f t="shared" si="266"/>
        <v>6649.99</v>
      </c>
      <c r="E321" s="92">
        <f t="shared" si="281"/>
        <v>6665.28</v>
      </c>
      <c r="F321" s="93">
        <f t="shared" si="267"/>
        <v>45062</v>
      </c>
      <c r="G321" s="94">
        <f t="shared" si="257"/>
        <v>2.2992515778219591E-3</v>
      </c>
      <c r="H321" s="95">
        <f t="shared" si="284"/>
        <v>45092</v>
      </c>
      <c r="I321" s="95">
        <f t="shared" si="258"/>
        <v>45092</v>
      </c>
      <c r="J321" s="96">
        <f t="shared" si="285"/>
        <v>22</v>
      </c>
      <c r="K321" s="96">
        <f t="shared" si="286"/>
        <v>20</v>
      </c>
      <c r="L321" s="8">
        <f t="shared" si="268"/>
        <v>1.0020900100000001</v>
      </c>
      <c r="M321" s="97">
        <f t="shared" si="283"/>
        <v>1.00610015</v>
      </c>
      <c r="N321" s="97">
        <f t="shared" si="275"/>
        <v>1.0438987203992154</v>
      </c>
      <c r="O321" s="90">
        <f t="shared" si="282"/>
        <v>1.0460804699999999</v>
      </c>
      <c r="P321" s="90">
        <f t="shared" si="259"/>
        <v>1033.48553621</v>
      </c>
      <c r="Q321" s="98">
        <f t="shared" si="273"/>
        <v>0</v>
      </c>
      <c r="R321" s="7">
        <f t="shared" si="269"/>
        <v>0</v>
      </c>
      <c r="S321" s="90">
        <f t="shared" si="260"/>
        <v>0</v>
      </c>
      <c r="T321" s="99">
        <f t="shared" si="270"/>
        <v>0.117687</v>
      </c>
      <c r="U321" s="98">
        <f t="shared" si="280"/>
        <v>20</v>
      </c>
      <c r="V321" s="98">
        <v>252</v>
      </c>
      <c r="W321" s="97">
        <f t="shared" si="261"/>
        <v>1.0088693689999999</v>
      </c>
      <c r="X321" s="90">
        <f t="shared" si="262"/>
        <v>9.1663645700000007</v>
      </c>
      <c r="Y321" s="90">
        <f t="shared" si="263"/>
        <v>0</v>
      </c>
      <c r="Z321" s="100" t="str">
        <f t="shared" si="271"/>
        <v>A+J=</v>
      </c>
      <c r="AA321" s="95">
        <f t="shared" si="272"/>
        <v>45092</v>
      </c>
      <c r="AB321" s="4"/>
      <c r="AC321" s="1"/>
      <c r="AD321" s="119">
        <f>[2]Plan1!$A394</f>
        <v>48573</v>
      </c>
      <c r="AE321" s="120" t="str">
        <f>[2]Plan1!$C394</f>
        <v>Natal</v>
      </c>
      <c r="AG321" s="109"/>
      <c r="AH321" s="111">
        <f t="shared" si="255"/>
        <v>49414</v>
      </c>
      <c r="AI321" s="111">
        <f t="shared" si="276"/>
        <v>49412</v>
      </c>
      <c r="AJ321" s="111">
        <f t="shared" si="277"/>
        <v>49415</v>
      </c>
      <c r="AK321" s="111">
        <f t="shared" si="274"/>
        <v>49444</v>
      </c>
      <c r="AL321" s="111"/>
      <c r="AM321" s="109">
        <f t="shared" si="278"/>
        <v>20</v>
      </c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22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3"/>
      <c r="DF321" s="1"/>
      <c r="DG321" s="1"/>
      <c r="DH321" s="1"/>
      <c r="DI321" s="1"/>
      <c r="DJ321" s="1"/>
      <c r="DK321" s="1"/>
      <c r="DL321" s="1"/>
      <c r="DM321" s="1"/>
      <c r="DN321" s="1"/>
      <c r="DO321" s="4"/>
      <c r="DP321" s="1"/>
      <c r="DQ321" s="1"/>
      <c r="DR321" s="1"/>
      <c r="DS321" s="1"/>
      <c r="DT321" s="1"/>
      <c r="DU321" s="1"/>
    </row>
    <row r="322" spans="1:125" ht="12.75" x14ac:dyDescent="0.2">
      <c r="A322" s="89">
        <f t="shared" si="264"/>
        <v>45091</v>
      </c>
      <c r="B322" s="105">
        <f t="shared" si="256"/>
        <v>1043.22124766</v>
      </c>
      <c r="C322" s="90">
        <f t="shared" si="265"/>
        <v>987.95988058</v>
      </c>
      <c r="D322" s="91">
        <f t="shared" si="266"/>
        <v>6649.99</v>
      </c>
      <c r="E322" s="92">
        <f t="shared" si="281"/>
        <v>6665.28</v>
      </c>
      <c r="F322" s="93">
        <f t="shared" si="267"/>
        <v>45062</v>
      </c>
      <c r="G322" s="94">
        <f t="shared" si="257"/>
        <v>2.2992515778219591E-3</v>
      </c>
      <c r="H322" s="95">
        <f t="shared" si="284"/>
        <v>45092</v>
      </c>
      <c r="I322" s="95">
        <f t="shared" si="258"/>
        <v>45092</v>
      </c>
      <c r="J322" s="96">
        <f t="shared" si="285"/>
        <v>22</v>
      </c>
      <c r="K322" s="96">
        <f t="shared" si="286"/>
        <v>21</v>
      </c>
      <c r="L322" s="8">
        <f t="shared" si="268"/>
        <v>1.00219462</v>
      </c>
      <c r="M322" s="97">
        <f t="shared" si="283"/>
        <v>1.00610015</v>
      </c>
      <c r="N322" s="97">
        <f t="shared" si="275"/>
        <v>1.0438987203992154</v>
      </c>
      <c r="O322" s="90">
        <f t="shared" si="282"/>
        <v>1.0461896799999999</v>
      </c>
      <c r="P322" s="90">
        <f t="shared" si="259"/>
        <v>1033.5934313099999</v>
      </c>
      <c r="Q322" s="98">
        <f t="shared" si="273"/>
        <v>0</v>
      </c>
      <c r="R322" s="7">
        <f t="shared" si="269"/>
        <v>0</v>
      </c>
      <c r="S322" s="90">
        <f t="shared" si="260"/>
        <v>0</v>
      </c>
      <c r="T322" s="99">
        <f t="shared" si="270"/>
        <v>0.117687</v>
      </c>
      <c r="U322" s="98">
        <f t="shared" si="280"/>
        <v>21</v>
      </c>
      <c r="V322" s="98">
        <v>252</v>
      </c>
      <c r="W322" s="97">
        <f t="shared" si="261"/>
        <v>1.0093148970000001</v>
      </c>
      <c r="X322" s="90">
        <f t="shared" si="262"/>
        <v>9.6278163499999998</v>
      </c>
      <c r="Y322" s="90">
        <f t="shared" si="263"/>
        <v>0</v>
      </c>
      <c r="Z322" s="100" t="str">
        <f t="shared" si="271"/>
        <v>A+J=</v>
      </c>
      <c r="AA322" s="95">
        <f t="shared" si="272"/>
        <v>45092</v>
      </c>
      <c r="AB322" s="4"/>
      <c r="AC322" s="1"/>
      <c r="AD322" s="119">
        <f>[2]Plan1!$A395</f>
        <v>48580</v>
      </c>
      <c r="AE322" s="120" t="str">
        <f>[2]Plan1!$C395</f>
        <v>Confraternização Universal</v>
      </c>
      <c r="AG322" s="109"/>
      <c r="AH322" s="111">
        <f t="shared" si="255"/>
        <v>49444</v>
      </c>
      <c r="AI322" s="111">
        <f t="shared" si="276"/>
        <v>49443</v>
      </c>
      <c r="AJ322" s="111">
        <f t="shared" si="277"/>
        <v>49444</v>
      </c>
      <c r="AK322" s="111">
        <f t="shared" si="274"/>
        <v>49475</v>
      </c>
      <c r="AL322" s="111"/>
      <c r="AM322" s="109">
        <f t="shared" si="278"/>
        <v>22</v>
      </c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22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3"/>
      <c r="DF322" s="1"/>
      <c r="DG322" s="1"/>
      <c r="DH322" s="1"/>
      <c r="DI322" s="1"/>
      <c r="DJ322" s="1"/>
      <c r="DK322" s="1"/>
      <c r="DL322" s="1"/>
      <c r="DM322" s="1"/>
      <c r="DN322" s="1"/>
      <c r="DO322" s="4"/>
      <c r="DP322" s="1"/>
      <c r="DQ322" s="1"/>
      <c r="DR322" s="1"/>
      <c r="DS322" s="1"/>
      <c r="DT322" s="1"/>
      <c r="DU322" s="1"/>
    </row>
    <row r="323" spans="1:125" ht="12.75" x14ac:dyDescent="0.2">
      <c r="A323" s="89">
        <f t="shared" si="264"/>
        <v>45092</v>
      </c>
      <c r="B323" s="105">
        <f t="shared" si="256"/>
        <v>1043.7909032600001</v>
      </c>
      <c r="C323" s="90">
        <f t="shared" si="265"/>
        <v>987.95988058</v>
      </c>
      <c r="D323" s="91">
        <f t="shared" si="266"/>
        <v>6649.99</v>
      </c>
      <c r="E323" s="92">
        <f t="shared" si="281"/>
        <v>6665.28</v>
      </c>
      <c r="F323" s="93">
        <f t="shared" si="267"/>
        <v>45062</v>
      </c>
      <c r="G323" s="94">
        <f t="shared" si="257"/>
        <v>2.2992515778219591E-3</v>
      </c>
      <c r="H323" s="95">
        <f t="shared" si="284"/>
        <v>45124</v>
      </c>
      <c r="I323" s="95">
        <f t="shared" si="258"/>
        <v>45092</v>
      </c>
      <c r="J323" s="96">
        <f t="shared" si="285"/>
        <v>22</v>
      </c>
      <c r="K323" s="96">
        <f t="shared" si="286"/>
        <v>22</v>
      </c>
      <c r="L323" s="8">
        <f t="shared" si="268"/>
        <v>1.0022992500000001</v>
      </c>
      <c r="M323" s="97">
        <f t="shared" si="283"/>
        <v>1.00610015</v>
      </c>
      <c r="N323" s="97">
        <f t="shared" si="275"/>
        <v>1.0438987203992154</v>
      </c>
      <c r="O323" s="90">
        <f t="shared" si="282"/>
        <v>1.0462989</v>
      </c>
      <c r="P323" s="90">
        <f t="shared" si="259"/>
        <v>1033.70133629</v>
      </c>
      <c r="Q323" s="98">
        <f t="shared" si="273"/>
        <v>10</v>
      </c>
      <c r="R323" s="7">
        <f t="shared" si="269"/>
        <v>1.5169999999999999E-3</v>
      </c>
      <c r="S323" s="90">
        <f t="shared" si="260"/>
        <v>1.56812492</v>
      </c>
      <c r="T323" s="99">
        <f t="shared" si="270"/>
        <v>0.117687</v>
      </c>
      <c r="U323" s="98">
        <f t="shared" si="280"/>
        <v>22</v>
      </c>
      <c r="V323" s="98">
        <v>252</v>
      </c>
      <c r="W323" s="97">
        <f t="shared" si="261"/>
        <v>1.0097606210000001</v>
      </c>
      <c r="X323" s="90">
        <f t="shared" si="262"/>
        <v>10.08956697</v>
      </c>
      <c r="Y323" s="90">
        <f t="shared" si="263"/>
        <v>11.657691890000001</v>
      </c>
      <c r="Z323" s="100" t="str">
        <f t="shared" si="271"/>
        <v>A+J=</v>
      </c>
      <c r="AA323" s="95">
        <f t="shared" si="272"/>
        <v>45092</v>
      </c>
      <c r="AB323" s="4"/>
      <c r="AC323" s="1"/>
      <c r="AD323" s="119">
        <f>[2]Plan1!$A396</f>
        <v>48638</v>
      </c>
      <c r="AE323" s="120" t="str">
        <f>[2]Plan1!$C396</f>
        <v>Carnaval</v>
      </c>
      <c r="AG323" s="109"/>
      <c r="AH323" s="111">
        <f t="shared" si="255"/>
        <v>49475</v>
      </c>
      <c r="AI323" s="111">
        <f t="shared" si="276"/>
        <v>49474</v>
      </c>
      <c r="AJ323" s="111">
        <f t="shared" si="277"/>
        <v>49475</v>
      </c>
      <c r="AK323" s="111">
        <f t="shared" si="274"/>
        <v>49506</v>
      </c>
      <c r="AL323" s="111"/>
      <c r="AM323" s="109">
        <f t="shared" si="278"/>
        <v>21</v>
      </c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22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3"/>
      <c r="DF323" s="1"/>
      <c r="DG323" s="1"/>
      <c r="DH323" s="1"/>
      <c r="DI323" s="1"/>
      <c r="DJ323" s="1"/>
      <c r="DK323" s="1"/>
      <c r="DL323" s="1"/>
      <c r="DM323" s="1"/>
      <c r="DN323" s="1"/>
      <c r="DO323" s="4"/>
      <c r="DP323" s="1"/>
      <c r="DQ323" s="1"/>
      <c r="DR323" s="1"/>
      <c r="DS323" s="1"/>
      <c r="DT323" s="1"/>
      <c r="DU323" s="1"/>
    </row>
    <row r="324" spans="1:125" ht="12.75" x14ac:dyDescent="0.2">
      <c r="A324" s="89">
        <f t="shared" si="264"/>
        <v>45093</v>
      </c>
      <c r="B324" s="105">
        <f t="shared" si="256"/>
        <v>1032.58901274</v>
      </c>
      <c r="C324" s="90">
        <f t="shared" si="265"/>
        <v>986.46114545</v>
      </c>
      <c r="D324" s="91">
        <f t="shared" si="266"/>
        <v>6665.28</v>
      </c>
      <c r="E324" s="92">
        <f t="shared" si="281"/>
        <v>6659.95</v>
      </c>
      <c r="F324" s="93">
        <f t="shared" si="267"/>
        <v>45093</v>
      </c>
      <c r="G324" s="94">
        <f t="shared" si="257"/>
        <v>-7.9966633059680436E-4</v>
      </c>
      <c r="H324" s="95">
        <f t="shared" si="284"/>
        <v>45124</v>
      </c>
      <c r="I324" s="95">
        <f t="shared" si="258"/>
        <v>45124</v>
      </c>
      <c r="J324" s="96">
        <f t="shared" si="285"/>
        <v>22</v>
      </c>
      <c r="K324" s="96">
        <f t="shared" si="286"/>
        <v>1</v>
      </c>
      <c r="L324" s="8">
        <f t="shared" si="268"/>
        <v>1</v>
      </c>
      <c r="M324" s="97">
        <f t="shared" si="283"/>
        <v>1.0022992500000001</v>
      </c>
      <c r="N324" s="97">
        <f t="shared" si="275"/>
        <v>1.0462989045320934</v>
      </c>
      <c r="O324" s="90">
        <f t="shared" si="282"/>
        <v>1.0462989</v>
      </c>
      <c r="P324" s="90">
        <f t="shared" si="259"/>
        <v>1032.13321137</v>
      </c>
      <c r="Q324" s="98">
        <f t="shared" si="273"/>
        <v>0</v>
      </c>
      <c r="R324" s="7">
        <f t="shared" si="269"/>
        <v>0</v>
      </c>
      <c r="S324" s="90">
        <f t="shared" si="260"/>
        <v>0</v>
      </c>
      <c r="T324" s="99">
        <f t="shared" si="270"/>
        <v>0.117687</v>
      </c>
      <c r="U324" s="98">
        <f t="shared" si="280"/>
        <v>1</v>
      </c>
      <c r="V324" s="98">
        <v>252</v>
      </c>
      <c r="W324" s="97">
        <f t="shared" si="261"/>
        <v>1.0004416110000001</v>
      </c>
      <c r="X324" s="90">
        <f t="shared" si="262"/>
        <v>0.45580136999999998</v>
      </c>
      <c r="Y324" s="90">
        <f t="shared" si="263"/>
        <v>0</v>
      </c>
      <c r="Z324" s="100" t="str">
        <f t="shared" si="271"/>
        <v>A+J=</v>
      </c>
      <c r="AA324" s="95">
        <f t="shared" si="272"/>
        <v>45124</v>
      </c>
      <c r="AB324" s="4"/>
      <c r="AC324" s="1"/>
      <c r="AD324" s="119">
        <f>[2]Plan1!$A397</f>
        <v>48639</v>
      </c>
      <c r="AE324" s="120" t="str">
        <f>[2]Plan1!$C397</f>
        <v>Carnaval</v>
      </c>
      <c r="AG324" s="109"/>
      <c r="AH324" s="111">
        <f t="shared" si="255"/>
        <v>49505</v>
      </c>
      <c r="AI324" s="111">
        <f t="shared" si="276"/>
        <v>49503</v>
      </c>
      <c r="AJ324" s="111">
        <f t="shared" si="277"/>
        <v>49506</v>
      </c>
      <c r="AK324" s="111">
        <f t="shared" si="274"/>
        <v>49536</v>
      </c>
      <c r="AL324" s="111"/>
      <c r="AM324" s="109">
        <f t="shared" si="278"/>
        <v>22</v>
      </c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22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3"/>
      <c r="DF324" s="1"/>
      <c r="DG324" s="1"/>
      <c r="DH324" s="1"/>
      <c r="DI324" s="1"/>
      <c r="DJ324" s="1"/>
      <c r="DK324" s="1"/>
      <c r="DL324" s="1"/>
      <c r="DM324" s="1"/>
      <c r="DN324" s="1"/>
      <c r="DO324" s="4"/>
      <c r="DP324" s="1"/>
      <c r="DQ324" s="1"/>
      <c r="DR324" s="1"/>
      <c r="DS324" s="1"/>
      <c r="DT324" s="1"/>
      <c r="DU324" s="1"/>
    </row>
    <row r="325" spans="1:125" ht="12.75" x14ac:dyDescent="0.2">
      <c r="A325" s="89">
        <f t="shared" si="264"/>
        <v>45094</v>
      </c>
      <c r="B325" s="105">
        <f t="shared" si="256"/>
        <v>1033.0450153900001</v>
      </c>
      <c r="C325" s="90">
        <f t="shared" si="265"/>
        <v>986.46114545</v>
      </c>
      <c r="D325" s="91">
        <f t="shared" si="266"/>
        <v>6665.28</v>
      </c>
      <c r="E325" s="92">
        <f t="shared" si="281"/>
        <v>6659.95</v>
      </c>
      <c r="F325" s="93">
        <f t="shared" si="267"/>
        <v>45093</v>
      </c>
      <c r="G325" s="94">
        <f t="shared" si="257"/>
        <v>-7.9966633059680436E-4</v>
      </c>
      <c r="H325" s="95">
        <f t="shared" si="284"/>
        <v>45124</v>
      </c>
      <c r="I325" s="95">
        <f t="shared" si="258"/>
        <v>45124</v>
      </c>
      <c r="J325" s="96">
        <f t="shared" si="285"/>
        <v>22</v>
      </c>
      <c r="K325" s="96">
        <f t="shared" si="286"/>
        <v>2</v>
      </c>
      <c r="L325" s="8">
        <f t="shared" si="268"/>
        <v>1</v>
      </c>
      <c r="M325" s="97">
        <f t="shared" si="283"/>
        <v>1.0022992500000001</v>
      </c>
      <c r="N325" s="97">
        <f t="shared" si="275"/>
        <v>1.0462989045320934</v>
      </c>
      <c r="O325" s="90">
        <f t="shared" si="282"/>
        <v>1.0462989</v>
      </c>
      <c r="P325" s="90">
        <f t="shared" si="259"/>
        <v>1032.13321137</v>
      </c>
      <c r="Q325" s="98">
        <f t="shared" si="273"/>
        <v>0</v>
      </c>
      <c r="R325" s="7">
        <f t="shared" si="269"/>
        <v>0</v>
      </c>
      <c r="S325" s="90">
        <f t="shared" si="260"/>
        <v>0</v>
      </c>
      <c r="T325" s="99">
        <f t="shared" si="270"/>
        <v>0.117687</v>
      </c>
      <c r="U325" s="98">
        <f t="shared" si="280"/>
        <v>2</v>
      </c>
      <c r="V325" s="98">
        <v>252</v>
      </c>
      <c r="W325" s="97">
        <f t="shared" si="261"/>
        <v>1.0008834170000001</v>
      </c>
      <c r="X325" s="90">
        <f t="shared" si="262"/>
        <v>0.91180402000000005</v>
      </c>
      <c r="Y325" s="90">
        <f t="shared" si="263"/>
        <v>0</v>
      </c>
      <c r="Z325" s="100" t="str">
        <f t="shared" si="271"/>
        <v>A+J=</v>
      </c>
      <c r="AA325" s="95">
        <f t="shared" si="272"/>
        <v>45124</v>
      </c>
      <c r="AB325" s="4"/>
      <c r="AC325" s="1"/>
      <c r="AD325" s="119">
        <f>[2]Plan1!$A398</f>
        <v>48684</v>
      </c>
      <c r="AE325" s="120" t="str">
        <f>[2]Plan1!$C398</f>
        <v>Paixão de Cristo</v>
      </c>
      <c r="AG325" s="109"/>
      <c r="AH325" s="111">
        <f t="shared" si="255"/>
        <v>49536</v>
      </c>
      <c r="AI325" s="111">
        <f t="shared" si="276"/>
        <v>49535</v>
      </c>
      <c r="AJ325" s="111">
        <f t="shared" si="277"/>
        <v>49536</v>
      </c>
      <c r="AK325" s="111">
        <f t="shared" si="274"/>
        <v>49569</v>
      </c>
      <c r="AL325" s="111"/>
      <c r="AM325" s="109">
        <f t="shared" si="278"/>
        <v>22</v>
      </c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22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3"/>
      <c r="DF325" s="1"/>
      <c r="DG325" s="1"/>
      <c r="DH325" s="1"/>
      <c r="DI325" s="1"/>
      <c r="DJ325" s="1"/>
      <c r="DK325" s="1"/>
      <c r="DL325" s="1"/>
      <c r="DM325" s="1"/>
      <c r="DN325" s="1"/>
      <c r="DO325" s="4"/>
      <c r="DP325" s="1"/>
      <c r="DQ325" s="1"/>
      <c r="DR325" s="1"/>
      <c r="DS325" s="1"/>
      <c r="DT325" s="1"/>
      <c r="DU325" s="1"/>
    </row>
    <row r="326" spans="1:125" ht="12.75" x14ac:dyDescent="0.2">
      <c r="A326" s="89">
        <f t="shared" si="264"/>
        <v>45095</v>
      </c>
      <c r="B326" s="105">
        <f t="shared" si="256"/>
        <v>1033.0450153900001</v>
      </c>
      <c r="C326" s="90">
        <f t="shared" si="265"/>
        <v>986.46114545</v>
      </c>
      <c r="D326" s="91">
        <f t="shared" si="266"/>
        <v>6665.28</v>
      </c>
      <c r="E326" s="92">
        <f t="shared" si="281"/>
        <v>6659.95</v>
      </c>
      <c r="F326" s="93">
        <f t="shared" si="267"/>
        <v>45093</v>
      </c>
      <c r="G326" s="94">
        <f t="shared" si="257"/>
        <v>-7.9966633059680436E-4</v>
      </c>
      <c r="H326" s="95">
        <f t="shared" si="284"/>
        <v>45124</v>
      </c>
      <c r="I326" s="95">
        <f t="shared" si="258"/>
        <v>45124</v>
      </c>
      <c r="J326" s="96">
        <f t="shared" si="285"/>
        <v>22</v>
      </c>
      <c r="K326" s="96">
        <f t="shared" si="286"/>
        <v>2</v>
      </c>
      <c r="L326" s="8">
        <f t="shared" si="268"/>
        <v>1</v>
      </c>
      <c r="M326" s="97">
        <f t="shared" si="283"/>
        <v>1.0022992500000001</v>
      </c>
      <c r="N326" s="97">
        <f t="shared" si="275"/>
        <v>1.0462989045320934</v>
      </c>
      <c r="O326" s="90">
        <f t="shared" si="282"/>
        <v>1.0462989</v>
      </c>
      <c r="P326" s="90">
        <f t="shared" si="259"/>
        <v>1032.13321137</v>
      </c>
      <c r="Q326" s="98">
        <f t="shared" si="273"/>
        <v>0</v>
      </c>
      <c r="R326" s="7">
        <f t="shared" si="269"/>
        <v>0</v>
      </c>
      <c r="S326" s="90">
        <f t="shared" si="260"/>
        <v>0</v>
      </c>
      <c r="T326" s="99">
        <f t="shared" si="270"/>
        <v>0.117687</v>
      </c>
      <c r="U326" s="98">
        <f t="shared" si="280"/>
        <v>2</v>
      </c>
      <c r="V326" s="98">
        <v>252</v>
      </c>
      <c r="W326" s="97">
        <f t="shared" si="261"/>
        <v>1.0008834170000001</v>
      </c>
      <c r="X326" s="90">
        <f t="shared" si="262"/>
        <v>0.91180402000000005</v>
      </c>
      <c r="Y326" s="90">
        <f t="shared" si="263"/>
        <v>0</v>
      </c>
      <c r="Z326" s="100" t="str">
        <f t="shared" si="271"/>
        <v>A+J=</v>
      </c>
      <c r="AA326" s="95">
        <f t="shared" si="272"/>
        <v>45124</v>
      </c>
      <c r="AB326" s="4"/>
      <c r="AC326" s="1"/>
      <c r="AD326" s="119">
        <f>[2]Plan1!$A399</f>
        <v>48690</v>
      </c>
      <c r="AE326" s="120" t="str">
        <f>[2]Plan1!$C399</f>
        <v>Tiradentes</v>
      </c>
      <c r="AG326" s="109"/>
      <c r="AH326" s="111">
        <f t="shared" si="255"/>
        <v>49567</v>
      </c>
      <c r="AI326" s="111">
        <f t="shared" si="276"/>
        <v>49566</v>
      </c>
      <c r="AJ326" s="111">
        <f t="shared" si="277"/>
        <v>49569</v>
      </c>
      <c r="AK326" s="111">
        <f t="shared" si="274"/>
        <v>49597</v>
      </c>
      <c r="AL326" s="111"/>
      <c r="AM326" s="109">
        <f t="shared" si="278"/>
        <v>19</v>
      </c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22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3"/>
      <c r="DF326" s="1"/>
      <c r="DG326" s="1"/>
      <c r="DH326" s="1"/>
      <c r="DI326" s="1"/>
      <c r="DJ326" s="1"/>
      <c r="DK326" s="1"/>
      <c r="DL326" s="1"/>
      <c r="DM326" s="1"/>
      <c r="DN326" s="1"/>
      <c r="DO326" s="4"/>
      <c r="DP326" s="1"/>
      <c r="DQ326" s="1"/>
      <c r="DR326" s="1"/>
      <c r="DS326" s="1"/>
      <c r="DT326" s="1"/>
      <c r="DU326" s="1"/>
    </row>
    <row r="327" spans="1:125" ht="12.75" x14ac:dyDescent="0.2">
      <c r="A327" s="89">
        <f t="shared" si="264"/>
        <v>45096</v>
      </c>
      <c r="B327" s="105">
        <f t="shared" si="256"/>
        <v>1033.0450153900001</v>
      </c>
      <c r="C327" s="90">
        <f t="shared" si="265"/>
        <v>986.46114545</v>
      </c>
      <c r="D327" s="91">
        <f t="shared" si="266"/>
        <v>6665.28</v>
      </c>
      <c r="E327" s="92">
        <f t="shared" si="281"/>
        <v>6659.95</v>
      </c>
      <c r="F327" s="93">
        <f t="shared" si="267"/>
        <v>45093</v>
      </c>
      <c r="G327" s="94">
        <f t="shared" si="257"/>
        <v>-7.9966633059680436E-4</v>
      </c>
      <c r="H327" s="95">
        <f t="shared" si="284"/>
        <v>45124</v>
      </c>
      <c r="I327" s="95">
        <f t="shared" si="258"/>
        <v>45124</v>
      </c>
      <c r="J327" s="96">
        <f t="shared" si="285"/>
        <v>22</v>
      </c>
      <c r="K327" s="96">
        <f t="shared" si="286"/>
        <v>2</v>
      </c>
      <c r="L327" s="8">
        <f t="shared" si="268"/>
        <v>1</v>
      </c>
      <c r="M327" s="97">
        <f t="shared" si="283"/>
        <v>1.0022992500000001</v>
      </c>
      <c r="N327" s="97">
        <f t="shared" si="275"/>
        <v>1.0462989045320934</v>
      </c>
      <c r="O327" s="90">
        <f t="shared" si="282"/>
        <v>1.0462989</v>
      </c>
      <c r="P327" s="90">
        <f t="shared" si="259"/>
        <v>1032.13321137</v>
      </c>
      <c r="Q327" s="98">
        <f t="shared" si="273"/>
        <v>0</v>
      </c>
      <c r="R327" s="7">
        <f t="shared" si="269"/>
        <v>0</v>
      </c>
      <c r="S327" s="90">
        <f t="shared" si="260"/>
        <v>0</v>
      </c>
      <c r="T327" s="99">
        <f t="shared" si="270"/>
        <v>0.117687</v>
      </c>
      <c r="U327" s="98">
        <f t="shared" si="280"/>
        <v>2</v>
      </c>
      <c r="V327" s="98">
        <v>252</v>
      </c>
      <c r="W327" s="97">
        <f t="shared" si="261"/>
        <v>1.0008834170000001</v>
      </c>
      <c r="X327" s="90">
        <f t="shared" si="262"/>
        <v>0.91180402000000005</v>
      </c>
      <c r="Y327" s="90">
        <f t="shared" si="263"/>
        <v>0</v>
      </c>
      <c r="Z327" s="100" t="str">
        <f t="shared" si="271"/>
        <v>A+J=</v>
      </c>
      <c r="AA327" s="95">
        <f t="shared" si="272"/>
        <v>45124</v>
      </c>
      <c r="AB327" s="4"/>
      <c r="AC327" s="1"/>
      <c r="AD327" s="119">
        <f>[2]Plan1!$A400</f>
        <v>48700</v>
      </c>
      <c r="AE327" s="120" t="str">
        <f>[2]Plan1!$C400</f>
        <v>Dia do Trabalho</v>
      </c>
      <c r="AG327" s="109"/>
      <c r="AH327" s="111">
        <f t="shared" si="255"/>
        <v>49597</v>
      </c>
      <c r="AI327" s="111">
        <f t="shared" si="276"/>
        <v>49593</v>
      </c>
      <c r="AJ327" s="111">
        <f t="shared" si="277"/>
        <v>49597</v>
      </c>
      <c r="AK327" s="111">
        <f t="shared" si="274"/>
        <v>49629</v>
      </c>
      <c r="AL327" s="111"/>
      <c r="AM327" s="109">
        <f t="shared" si="278"/>
        <v>22</v>
      </c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22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3"/>
      <c r="DF327" s="1"/>
      <c r="DG327" s="1"/>
      <c r="DH327" s="1"/>
      <c r="DI327" s="1"/>
      <c r="DJ327" s="1"/>
      <c r="DK327" s="1"/>
      <c r="DL327" s="1"/>
      <c r="DM327" s="1"/>
      <c r="DN327" s="1"/>
      <c r="DO327" s="4"/>
      <c r="DP327" s="1"/>
      <c r="DQ327" s="1"/>
      <c r="DR327" s="1"/>
      <c r="DS327" s="1"/>
      <c r="DT327" s="1"/>
      <c r="DU327" s="1"/>
    </row>
    <row r="328" spans="1:125" ht="12.75" x14ac:dyDescent="0.2">
      <c r="A328" s="89">
        <f t="shared" si="264"/>
        <v>45097</v>
      </c>
      <c r="B328" s="105">
        <f t="shared" si="256"/>
        <v>1033.5012193</v>
      </c>
      <c r="C328" s="90">
        <f t="shared" si="265"/>
        <v>986.46114545</v>
      </c>
      <c r="D328" s="91">
        <f t="shared" si="266"/>
        <v>6665.28</v>
      </c>
      <c r="E328" s="92">
        <f t="shared" si="281"/>
        <v>6659.95</v>
      </c>
      <c r="F328" s="93">
        <f t="shared" si="267"/>
        <v>45093</v>
      </c>
      <c r="G328" s="94">
        <f t="shared" si="257"/>
        <v>-7.9966633059680436E-4</v>
      </c>
      <c r="H328" s="95">
        <f t="shared" si="284"/>
        <v>45124</v>
      </c>
      <c r="I328" s="95">
        <f t="shared" si="258"/>
        <v>45124</v>
      </c>
      <c r="J328" s="96">
        <f t="shared" si="285"/>
        <v>22</v>
      </c>
      <c r="K328" s="96">
        <f t="shared" si="286"/>
        <v>3</v>
      </c>
      <c r="L328" s="8">
        <f t="shared" si="268"/>
        <v>1</v>
      </c>
      <c r="M328" s="97">
        <f t="shared" si="283"/>
        <v>1.0022992500000001</v>
      </c>
      <c r="N328" s="97">
        <f t="shared" si="275"/>
        <v>1.0462989045320934</v>
      </c>
      <c r="O328" s="90">
        <f t="shared" si="282"/>
        <v>1.0462989</v>
      </c>
      <c r="P328" s="90">
        <f t="shared" si="259"/>
        <v>1032.13321137</v>
      </c>
      <c r="Q328" s="98">
        <f t="shared" si="273"/>
        <v>0</v>
      </c>
      <c r="R328" s="7">
        <f t="shared" si="269"/>
        <v>0</v>
      </c>
      <c r="S328" s="90">
        <f t="shared" si="260"/>
        <v>0</v>
      </c>
      <c r="T328" s="99">
        <f t="shared" si="270"/>
        <v>0.117687</v>
      </c>
      <c r="U328" s="98">
        <f t="shared" si="280"/>
        <v>3</v>
      </c>
      <c r="V328" s="98">
        <v>252</v>
      </c>
      <c r="W328" s="97">
        <f t="shared" si="261"/>
        <v>1.001325418</v>
      </c>
      <c r="X328" s="90">
        <f t="shared" si="262"/>
        <v>1.3680079300000001</v>
      </c>
      <c r="Y328" s="90">
        <f t="shared" si="263"/>
        <v>0</v>
      </c>
      <c r="Z328" s="100" t="str">
        <f t="shared" si="271"/>
        <v>A+J=</v>
      </c>
      <c r="AA328" s="95">
        <f t="shared" si="272"/>
        <v>45124</v>
      </c>
      <c r="AB328" s="4"/>
      <c r="AC328" s="1"/>
      <c r="AD328" s="119">
        <f>[2]Plan1!$A401</f>
        <v>48746</v>
      </c>
      <c r="AE328" s="120" t="str">
        <f>[2]Plan1!$C401</f>
        <v>Corpus Christi</v>
      </c>
      <c r="AG328" s="109"/>
      <c r="AH328" s="111">
        <f t="shared" si="255"/>
        <v>49628</v>
      </c>
      <c r="AI328" s="111">
        <f t="shared" si="276"/>
        <v>49627</v>
      </c>
      <c r="AJ328" s="111">
        <f t="shared" si="277"/>
        <v>49629</v>
      </c>
      <c r="AK328" s="111">
        <f t="shared" ref="AK328:AK349" si="287">AJ329</f>
        <v>49660</v>
      </c>
      <c r="AL328" s="111"/>
      <c r="AM328" s="109">
        <f t="shared" si="278"/>
        <v>20</v>
      </c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22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3"/>
      <c r="DF328" s="1"/>
      <c r="DG328" s="1"/>
      <c r="DH328" s="1"/>
      <c r="DI328" s="1"/>
      <c r="DJ328" s="1"/>
      <c r="DK328" s="1"/>
      <c r="DL328" s="1"/>
      <c r="DM328" s="1"/>
      <c r="DN328" s="1"/>
      <c r="DO328" s="4"/>
      <c r="DP328" s="1"/>
      <c r="DQ328" s="1"/>
      <c r="DR328" s="1"/>
      <c r="DS328" s="1"/>
      <c r="DT328" s="1"/>
      <c r="DU328" s="1"/>
    </row>
    <row r="329" spans="1:125" ht="12.75" x14ac:dyDescent="0.2">
      <c r="A329" s="89">
        <f t="shared" si="264"/>
        <v>45098</v>
      </c>
      <c r="B329" s="105">
        <f t="shared" si="256"/>
        <v>1033.95762448</v>
      </c>
      <c r="C329" s="90">
        <f t="shared" si="265"/>
        <v>986.46114545</v>
      </c>
      <c r="D329" s="91">
        <f t="shared" si="266"/>
        <v>6665.28</v>
      </c>
      <c r="E329" s="92">
        <f t="shared" si="281"/>
        <v>6659.95</v>
      </c>
      <c r="F329" s="93">
        <f t="shared" si="267"/>
        <v>45093</v>
      </c>
      <c r="G329" s="94">
        <f t="shared" si="257"/>
        <v>-7.9966633059680436E-4</v>
      </c>
      <c r="H329" s="95">
        <f t="shared" si="284"/>
        <v>45124</v>
      </c>
      <c r="I329" s="95">
        <f t="shared" si="258"/>
        <v>45124</v>
      </c>
      <c r="J329" s="96">
        <f t="shared" si="285"/>
        <v>22</v>
      </c>
      <c r="K329" s="96">
        <f t="shared" si="286"/>
        <v>4</v>
      </c>
      <c r="L329" s="8">
        <f t="shared" si="268"/>
        <v>1</v>
      </c>
      <c r="M329" s="97">
        <f t="shared" si="283"/>
        <v>1.0022992500000001</v>
      </c>
      <c r="N329" s="97">
        <f t="shared" si="275"/>
        <v>1.0462989045320934</v>
      </c>
      <c r="O329" s="90">
        <f t="shared" si="282"/>
        <v>1.0462989</v>
      </c>
      <c r="P329" s="90">
        <f t="shared" si="259"/>
        <v>1032.13321137</v>
      </c>
      <c r="Q329" s="98">
        <f t="shared" si="273"/>
        <v>0</v>
      </c>
      <c r="R329" s="7">
        <f t="shared" si="269"/>
        <v>0</v>
      </c>
      <c r="S329" s="90">
        <f t="shared" si="260"/>
        <v>0</v>
      </c>
      <c r="T329" s="99">
        <f t="shared" si="270"/>
        <v>0.117687</v>
      </c>
      <c r="U329" s="98">
        <f t="shared" si="280"/>
        <v>4</v>
      </c>
      <c r="V329" s="98">
        <v>252</v>
      </c>
      <c r="W329" s="97">
        <f t="shared" si="261"/>
        <v>1.001767614</v>
      </c>
      <c r="X329" s="90">
        <f t="shared" si="262"/>
        <v>1.8244131100000001</v>
      </c>
      <c r="Y329" s="90">
        <f t="shared" si="263"/>
        <v>0</v>
      </c>
      <c r="Z329" s="100" t="str">
        <f t="shared" si="271"/>
        <v>A+J=</v>
      </c>
      <c r="AA329" s="95">
        <f t="shared" si="272"/>
        <v>45124</v>
      </c>
      <c r="AB329" s="4"/>
      <c r="AC329" s="1"/>
      <c r="AD329" s="119">
        <f>[2]Plan1!$A402</f>
        <v>48829</v>
      </c>
      <c r="AE329" s="120" t="str">
        <f>[2]Plan1!$C402</f>
        <v>Independência do Brasil</v>
      </c>
      <c r="AG329" s="109"/>
      <c r="AH329" s="111">
        <f t="shared" si="255"/>
        <v>49658</v>
      </c>
      <c r="AI329" s="111">
        <f t="shared" ref="AI329:AI349" si="288">WORKDAY(AH329,-1,AD$169:AD$511)</f>
        <v>49657</v>
      </c>
      <c r="AJ329" s="111">
        <f t="shared" ref="AJ329:AJ349" si="289">WORKDAY(AI329,1,AD$169:AD$511)</f>
        <v>49660</v>
      </c>
      <c r="AK329" s="111">
        <f t="shared" si="287"/>
        <v>49689</v>
      </c>
      <c r="AL329" s="111"/>
      <c r="AM329" s="109">
        <f t="shared" ref="AM329:AM348" si="290">NETWORKDAYS(AJ329,AJ330,$AD$169:$AD$511)-1</f>
        <v>19</v>
      </c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22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3"/>
      <c r="DF329" s="1"/>
      <c r="DG329" s="1"/>
      <c r="DH329" s="1"/>
      <c r="DI329" s="1"/>
      <c r="DJ329" s="1"/>
      <c r="DK329" s="1"/>
      <c r="DL329" s="1"/>
      <c r="DM329" s="1"/>
      <c r="DN329" s="1"/>
      <c r="DO329" s="4"/>
      <c r="DP329" s="1"/>
      <c r="DQ329" s="1"/>
      <c r="DR329" s="1"/>
      <c r="DS329" s="1"/>
      <c r="DT329" s="1"/>
      <c r="DU329" s="1"/>
    </row>
    <row r="330" spans="1:125" ht="12.75" x14ac:dyDescent="0.2">
      <c r="A330" s="89">
        <f t="shared" si="264"/>
        <v>45099</v>
      </c>
      <c r="B330" s="105">
        <f t="shared" si="256"/>
        <v>1034.4142309200001</v>
      </c>
      <c r="C330" s="90">
        <f t="shared" si="265"/>
        <v>986.46114545</v>
      </c>
      <c r="D330" s="91">
        <f t="shared" si="266"/>
        <v>6665.28</v>
      </c>
      <c r="E330" s="92">
        <f t="shared" si="281"/>
        <v>6659.95</v>
      </c>
      <c r="F330" s="93">
        <f t="shared" si="267"/>
        <v>45093</v>
      </c>
      <c r="G330" s="94">
        <f t="shared" si="257"/>
        <v>-7.9966633059680436E-4</v>
      </c>
      <c r="H330" s="95">
        <f t="shared" si="284"/>
        <v>45124</v>
      </c>
      <c r="I330" s="95">
        <f t="shared" si="258"/>
        <v>45124</v>
      </c>
      <c r="J330" s="96">
        <f t="shared" si="285"/>
        <v>22</v>
      </c>
      <c r="K330" s="96">
        <f t="shared" si="286"/>
        <v>5</v>
      </c>
      <c r="L330" s="8">
        <f t="shared" si="268"/>
        <v>1</v>
      </c>
      <c r="M330" s="97">
        <f t="shared" si="283"/>
        <v>1.0022992500000001</v>
      </c>
      <c r="N330" s="97">
        <f t="shared" si="275"/>
        <v>1.0462989045320934</v>
      </c>
      <c r="O330" s="90">
        <f t="shared" si="282"/>
        <v>1.0462989</v>
      </c>
      <c r="P330" s="90">
        <f t="shared" si="259"/>
        <v>1032.13321137</v>
      </c>
      <c r="Q330" s="98">
        <f t="shared" si="273"/>
        <v>0</v>
      </c>
      <c r="R330" s="7">
        <f t="shared" si="269"/>
        <v>0</v>
      </c>
      <c r="S330" s="90">
        <f t="shared" si="260"/>
        <v>0</v>
      </c>
      <c r="T330" s="99">
        <f t="shared" si="270"/>
        <v>0.117687</v>
      </c>
      <c r="U330" s="98">
        <f t="shared" si="280"/>
        <v>5</v>
      </c>
      <c r="V330" s="98">
        <v>252</v>
      </c>
      <c r="W330" s="97">
        <f t="shared" si="261"/>
        <v>1.002210005</v>
      </c>
      <c r="X330" s="90">
        <f t="shared" si="262"/>
        <v>2.2810195499999999</v>
      </c>
      <c r="Y330" s="90">
        <f t="shared" si="263"/>
        <v>0</v>
      </c>
      <c r="Z330" s="100" t="str">
        <f t="shared" si="271"/>
        <v>A+J=</v>
      </c>
      <c r="AA330" s="95">
        <f t="shared" si="272"/>
        <v>45124</v>
      </c>
      <c r="AB330" s="4"/>
      <c r="AC330" s="1"/>
      <c r="AD330" s="119">
        <f>[2]Plan1!$A403</f>
        <v>48864</v>
      </c>
      <c r="AE330" s="120" t="str">
        <f>[2]Plan1!$C403</f>
        <v>Nossa Sr.a Aparecida - Padroeira do Brasil</v>
      </c>
      <c r="AG330" s="109"/>
      <c r="AH330" s="111">
        <f t="shared" si="255"/>
        <v>49689</v>
      </c>
      <c r="AI330" s="111">
        <f t="shared" si="288"/>
        <v>49688</v>
      </c>
      <c r="AJ330" s="111">
        <f t="shared" si="289"/>
        <v>49689</v>
      </c>
      <c r="AK330" s="111">
        <f t="shared" si="287"/>
        <v>49720</v>
      </c>
      <c r="AL330" s="111"/>
      <c r="AM330" s="109">
        <f t="shared" si="290"/>
        <v>23</v>
      </c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22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3"/>
      <c r="DF330" s="1"/>
      <c r="DG330" s="1"/>
      <c r="DH330" s="1"/>
      <c r="DI330" s="1"/>
      <c r="DJ330" s="1"/>
      <c r="DK330" s="1"/>
      <c r="DL330" s="1"/>
      <c r="DM330" s="1"/>
      <c r="DN330" s="1"/>
      <c r="DO330" s="4"/>
      <c r="DP330" s="1"/>
      <c r="DQ330" s="1"/>
      <c r="DR330" s="1"/>
      <c r="DS330" s="1"/>
      <c r="DT330" s="1"/>
      <c r="DU330" s="1"/>
    </row>
    <row r="331" spans="1:125" ht="12.75" x14ac:dyDescent="0.2">
      <c r="A331" s="89">
        <f t="shared" si="264"/>
        <v>45100</v>
      </c>
      <c r="B331" s="105">
        <f t="shared" si="256"/>
        <v>1034.87103966</v>
      </c>
      <c r="C331" s="90">
        <f t="shared" si="265"/>
        <v>986.46114545</v>
      </c>
      <c r="D331" s="91">
        <f t="shared" si="266"/>
        <v>6665.28</v>
      </c>
      <c r="E331" s="92">
        <f t="shared" si="281"/>
        <v>6659.95</v>
      </c>
      <c r="F331" s="93">
        <f t="shared" si="267"/>
        <v>45093</v>
      </c>
      <c r="G331" s="94">
        <f t="shared" si="257"/>
        <v>-7.9966633059680436E-4</v>
      </c>
      <c r="H331" s="95">
        <f t="shared" si="284"/>
        <v>45124</v>
      </c>
      <c r="I331" s="95">
        <f t="shared" si="258"/>
        <v>45124</v>
      </c>
      <c r="J331" s="96">
        <f t="shared" si="285"/>
        <v>22</v>
      </c>
      <c r="K331" s="96">
        <f t="shared" si="286"/>
        <v>6</v>
      </c>
      <c r="L331" s="8">
        <f t="shared" si="268"/>
        <v>1</v>
      </c>
      <c r="M331" s="97">
        <f t="shared" si="283"/>
        <v>1.0022992500000001</v>
      </c>
      <c r="N331" s="97">
        <f t="shared" si="275"/>
        <v>1.0462989045320934</v>
      </c>
      <c r="O331" s="90">
        <f t="shared" si="282"/>
        <v>1.0462989</v>
      </c>
      <c r="P331" s="90">
        <f t="shared" si="259"/>
        <v>1032.13321137</v>
      </c>
      <c r="Q331" s="98">
        <f t="shared" si="273"/>
        <v>0</v>
      </c>
      <c r="R331" s="7">
        <f t="shared" si="269"/>
        <v>0</v>
      </c>
      <c r="S331" s="90">
        <f t="shared" si="260"/>
        <v>0</v>
      </c>
      <c r="T331" s="99">
        <f t="shared" si="270"/>
        <v>0.117687</v>
      </c>
      <c r="U331" s="98">
        <f t="shared" si="280"/>
        <v>6</v>
      </c>
      <c r="V331" s="98">
        <v>252</v>
      </c>
      <c r="W331" s="97">
        <f t="shared" si="261"/>
        <v>1.002652592</v>
      </c>
      <c r="X331" s="90">
        <f t="shared" si="262"/>
        <v>2.7378282899999999</v>
      </c>
      <c r="Y331" s="90">
        <f t="shared" si="263"/>
        <v>0</v>
      </c>
      <c r="Z331" s="100" t="str">
        <f t="shared" si="271"/>
        <v>A+J=</v>
      </c>
      <c r="AA331" s="95">
        <f t="shared" si="272"/>
        <v>45124</v>
      </c>
      <c r="AB331" s="4"/>
      <c r="AC331" s="1"/>
      <c r="AD331" s="119">
        <f>[2]Plan1!$A404</f>
        <v>48885</v>
      </c>
      <c r="AE331" s="120" t="str">
        <f>[2]Plan1!$C404</f>
        <v>Finados</v>
      </c>
      <c r="AG331" s="109"/>
      <c r="AH331" s="111">
        <f t="shared" ref="AH331:AH349" si="291">EDATE(AH330,1)</f>
        <v>49720</v>
      </c>
      <c r="AI331" s="111">
        <f t="shared" si="288"/>
        <v>49719</v>
      </c>
      <c r="AJ331" s="111">
        <f t="shared" si="289"/>
        <v>49720</v>
      </c>
      <c r="AK331" s="111">
        <f t="shared" si="287"/>
        <v>49751</v>
      </c>
      <c r="AL331" s="111"/>
      <c r="AM331" s="109">
        <f t="shared" si="290"/>
        <v>19</v>
      </c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22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3"/>
      <c r="DF331" s="1"/>
      <c r="DG331" s="1"/>
      <c r="DH331" s="1"/>
      <c r="DI331" s="1"/>
      <c r="DJ331" s="1"/>
      <c r="DK331" s="1"/>
      <c r="DL331" s="1"/>
      <c r="DM331" s="1"/>
      <c r="DN331" s="1"/>
      <c r="DO331" s="4"/>
      <c r="DP331" s="1"/>
      <c r="DQ331" s="1"/>
      <c r="DR331" s="1"/>
      <c r="DS331" s="1"/>
      <c r="DT331" s="1"/>
      <c r="DU331" s="1"/>
    </row>
    <row r="332" spans="1:125" ht="12.75" x14ac:dyDescent="0.2">
      <c r="A332" s="89">
        <f t="shared" si="264"/>
        <v>45101</v>
      </c>
      <c r="B332" s="105">
        <f t="shared" si="256"/>
        <v>1035.3280496699999</v>
      </c>
      <c r="C332" s="90">
        <f t="shared" si="265"/>
        <v>986.46114545</v>
      </c>
      <c r="D332" s="91">
        <f t="shared" si="266"/>
        <v>6665.28</v>
      </c>
      <c r="E332" s="92">
        <f t="shared" si="281"/>
        <v>6659.95</v>
      </c>
      <c r="F332" s="93">
        <f t="shared" si="267"/>
        <v>45093</v>
      </c>
      <c r="G332" s="94">
        <f t="shared" si="257"/>
        <v>-7.9966633059680436E-4</v>
      </c>
      <c r="H332" s="95">
        <f t="shared" si="284"/>
        <v>45124</v>
      </c>
      <c r="I332" s="95">
        <f t="shared" si="258"/>
        <v>45124</v>
      </c>
      <c r="J332" s="96">
        <f t="shared" si="285"/>
        <v>22</v>
      </c>
      <c r="K332" s="96">
        <f t="shared" si="286"/>
        <v>7</v>
      </c>
      <c r="L332" s="8">
        <f t="shared" si="268"/>
        <v>1</v>
      </c>
      <c r="M332" s="97">
        <f t="shared" si="283"/>
        <v>1.0022992500000001</v>
      </c>
      <c r="N332" s="97">
        <f t="shared" si="275"/>
        <v>1.0462989045320934</v>
      </c>
      <c r="O332" s="90">
        <f t="shared" si="282"/>
        <v>1.0462989</v>
      </c>
      <c r="P332" s="90">
        <f t="shared" si="259"/>
        <v>1032.13321137</v>
      </c>
      <c r="Q332" s="98">
        <f t="shared" si="273"/>
        <v>0</v>
      </c>
      <c r="R332" s="7">
        <f t="shared" si="269"/>
        <v>0</v>
      </c>
      <c r="S332" s="90">
        <f t="shared" si="260"/>
        <v>0</v>
      </c>
      <c r="T332" s="99">
        <f t="shared" si="270"/>
        <v>0.117687</v>
      </c>
      <c r="U332" s="98">
        <f t="shared" si="280"/>
        <v>7</v>
      </c>
      <c r="V332" s="98">
        <v>252</v>
      </c>
      <c r="W332" s="97">
        <f t="shared" si="261"/>
        <v>1.0030953739999999</v>
      </c>
      <c r="X332" s="90">
        <f t="shared" si="262"/>
        <v>3.1948382999999998</v>
      </c>
      <c r="Y332" s="90">
        <f t="shared" si="263"/>
        <v>0</v>
      </c>
      <c r="Z332" s="100" t="str">
        <f t="shared" si="271"/>
        <v>A+J=</v>
      </c>
      <c r="AA332" s="95">
        <f t="shared" si="272"/>
        <v>45124</v>
      </c>
      <c r="AB332" s="4"/>
      <c r="AC332" s="1"/>
      <c r="AD332" s="119">
        <f>[2]Plan1!$A405</f>
        <v>48898</v>
      </c>
      <c r="AE332" s="120" t="str">
        <f>[2]Plan1!$C405</f>
        <v>Proclamação da República</v>
      </c>
      <c r="AG332" s="109"/>
      <c r="AH332" s="111">
        <f t="shared" si="291"/>
        <v>49749</v>
      </c>
      <c r="AI332" s="111">
        <f t="shared" si="288"/>
        <v>49748</v>
      </c>
      <c r="AJ332" s="111">
        <f t="shared" si="289"/>
        <v>49751</v>
      </c>
      <c r="AK332" s="111">
        <f t="shared" si="287"/>
        <v>49780</v>
      </c>
      <c r="AL332" s="111"/>
      <c r="AM332" s="109">
        <f t="shared" si="290"/>
        <v>20</v>
      </c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22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3"/>
      <c r="DF332" s="1"/>
      <c r="DG332" s="1"/>
      <c r="DH332" s="1"/>
      <c r="DI332" s="1"/>
      <c r="DJ332" s="1"/>
      <c r="DK332" s="1"/>
      <c r="DL332" s="1"/>
      <c r="DM332" s="1"/>
      <c r="DN332" s="1"/>
      <c r="DO332" s="4"/>
      <c r="DP332" s="1"/>
      <c r="DQ332" s="1"/>
      <c r="DR332" s="1"/>
      <c r="DS332" s="1"/>
      <c r="DT332" s="1"/>
      <c r="DU332" s="1"/>
    </row>
    <row r="333" spans="1:125" ht="12.75" x14ac:dyDescent="0.2">
      <c r="A333" s="89">
        <f t="shared" si="264"/>
        <v>45102</v>
      </c>
      <c r="B333" s="105">
        <f t="shared" si="256"/>
        <v>1035.3280496699999</v>
      </c>
      <c r="C333" s="90">
        <f t="shared" si="265"/>
        <v>986.46114545</v>
      </c>
      <c r="D333" s="91">
        <f t="shared" si="266"/>
        <v>6665.28</v>
      </c>
      <c r="E333" s="92">
        <f t="shared" si="281"/>
        <v>6659.95</v>
      </c>
      <c r="F333" s="93">
        <f t="shared" si="267"/>
        <v>45093</v>
      </c>
      <c r="G333" s="94">
        <f t="shared" si="257"/>
        <v>-7.9966633059680436E-4</v>
      </c>
      <c r="H333" s="95">
        <f t="shared" si="284"/>
        <v>45124</v>
      </c>
      <c r="I333" s="95">
        <f t="shared" si="258"/>
        <v>45124</v>
      </c>
      <c r="J333" s="96">
        <f t="shared" si="285"/>
        <v>22</v>
      </c>
      <c r="K333" s="96">
        <f t="shared" si="286"/>
        <v>7</v>
      </c>
      <c r="L333" s="8">
        <f t="shared" si="268"/>
        <v>1</v>
      </c>
      <c r="M333" s="97">
        <f t="shared" si="283"/>
        <v>1.0022992500000001</v>
      </c>
      <c r="N333" s="97">
        <f t="shared" si="275"/>
        <v>1.0462989045320934</v>
      </c>
      <c r="O333" s="90">
        <f t="shared" si="282"/>
        <v>1.0462989</v>
      </c>
      <c r="P333" s="90">
        <f t="shared" si="259"/>
        <v>1032.13321137</v>
      </c>
      <c r="Q333" s="98">
        <f t="shared" si="273"/>
        <v>0</v>
      </c>
      <c r="R333" s="7">
        <f t="shared" si="269"/>
        <v>0</v>
      </c>
      <c r="S333" s="90">
        <f t="shared" si="260"/>
        <v>0</v>
      </c>
      <c r="T333" s="99">
        <f t="shared" si="270"/>
        <v>0.117687</v>
      </c>
      <c r="U333" s="98">
        <f t="shared" si="280"/>
        <v>7</v>
      </c>
      <c r="V333" s="98">
        <v>252</v>
      </c>
      <c r="W333" s="97">
        <f t="shared" si="261"/>
        <v>1.0030953739999999</v>
      </c>
      <c r="X333" s="90">
        <f t="shared" si="262"/>
        <v>3.1948382999999998</v>
      </c>
      <c r="Y333" s="90">
        <f t="shared" si="263"/>
        <v>0</v>
      </c>
      <c r="Z333" s="100" t="str">
        <f t="shared" si="271"/>
        <v>A+J=</v>
      </c>
      <c r="AA333" s="95">
        <f t="shared" si="272"/>
        <v>45124</v>
      </c>
      <c r="AB333" s="4"/>
      <c r="AC333" s="1"/>
      <c r="AD333" s="119">
        <f>[2]Plan1!$A406</f>
        <v>48903</v>
      </c>
      <c r="AE333" s="120" t="str">
        <f>[2]Plan1!$C406</f>
        <v>Dia Nacional de Zumbi e da Consciência Negra</v>
      </c>
      <c r="AG333" s="109"/>
      <c r="AH333" s="111">
        <f t="shared" si="291"/>
        <v>49780</v>
      </c>
      <c r="AI333" s="111">
        <f t="shared" si="288"/>
        <v>49779</v>
      </c>
      <c r="AJ333" s="111">
        <f t="shared" si="289"/>
        <v>49780</v>
      </c>
      <c r="AK333" s="111">
        <f t="shared" si="287"/>
        <v>49810</v>
      </c>
      <c r="AL333" s="111"/>
      <c r="AM333" s="109">
        <f t="shared" si="290"/>
        <v>20</v>
      </c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22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3"/>
      <c r="DF333" s="1"/>
      <c r="DG333" s="1"/>
      <c r="DH333" s="1"/>
      <c r="DI333" s="1"/>
      <c r="DJ333" s="1"/>
      <c r="DK333" s="1"/>
      <c r="DL333" s="1"/>
      <c r="DM333" s="1"/>
      <c r="DN333" s="1"/>
      <c r="DO333" s="4"/>
      <c r="DP333" s="1"/>
      <c r="DQ333" s="1"/>
      <c r="DR333" s="1"/>
      <c r="DS333" s="1"/>
      <c r="DT333" s="1"/>
      <c r="DU333" s="1"/>
    </row>
    <row r="334" spans="1:125" ht="12.75" x14ac:dyDescent="0.2">
      <c r="A334" s="89">
        <f t="shared" si="264"/>
        <v>45103</v>
      </c>
      <c r="B334" s="105">
        <f t="shared" si="256"/>
        <v>1035.3280496699999</v>
      </c>
      <c r="C334" s="90">
        <f t="shared" si="265"/>
        <v>986.46114545</v>
      </c>
      <c r="D334" s="91">
        <f t="shared" si="266"/>
        <v>6665.28</v>
      </c>
      <c r="E334" s="92">
        <f t="shared" si="281"/>
        <v>6659.95</v>
      </c>
      <c r="F334" s="93">
        <f t="shared" si="267"/>
        <v>45093</v>
      </c>
      <c r="G334" s="94">
        <f t="shared" si="257"/>
        <v>-7.9966633059680436E-4</v>
      </c>
      <c r="H334" s="95">
        <f t="shared" si="284"/>
        <v>45124</v>
      </c>
      <c r="I334" s="95">
        <f t="shared" si="258"/>
        <v>45124</v>
      </c>
      <c r="J334" s="96">
        <f t="shared" si="285"/>
        <v>22</v>
      </c>
      <c r="K334" s="96">
        <f t="shared" si="286"/>
        <v>7</v>
      </c>
      <c r="L334" s="8">
        <f t="shared" si="268"/>
        <v>1</v>
      </c>
      <c r="M334" s="97">
        <f t="shared" si="283"/>
        <v>1.0022992500000001</v>
      </c>
      <c r="N334" s="97">
        <f t="shared" si="275"/>
        <v>1.0462989045320934</v>
      </c>
      <c r="O334" s="90">
        <f t="shared" si="282"/>
        <v>1.0462989</v>
      </c>
      <c r="P334" s="90">
        <f t="shared" si="259"/>
        <v>1032.13321137</v>
      </c>
      <c r="Q334" s="98">
        <f t="shared" si="273"/>
        <v>0</v>
      </c>
      <c r="R334" s="7">
        <f t="shared" si="269"/>
        <v>0</v>
      </c>
      <c r="S334" s="90">
        <f t="shared" si="260"/>
        <v>0</v>
      </c>
      <c r="T334" s="99">
        <f t="shared" si="270"/>
        <v>0.117687</v>
      </c>
      <c r="U334" s="98">
        <f t="shared" si="280"/>
        <v>7</v>
      </c>
      <c r="V334" s="98">
        <v>252</v>
      </c>
      <c r="W334" s="97">
        <f t="shared" si="261"/>
        <v>1.0030953739999999</v>
      </c>
      <c r="X334" s="90">
        <f t="shared" si="262"/>
        <v>3.1948382999999998</v>
      </c>
      <c r="Y334" s="90">
        <f t="shared" si="263"/>
        <v>0</v>
      </c>
      <c r="Z334" s="100" t="str">
        <f t="shared" si="271"/>
        <v>A+J=</v>
      </c>
      <c r="AA334" s="95">
        <f t="shared" si="272"/>
        <v>45124</v>
      </c>
      <c r="AB334" s="4"/>
      <c r="AC334" s="1"/>
      <c r="AD334" s="119">
        <f>[2]Plan1!$A407</f>
        <v>48938</v>
      </c>
      <c r="AE334" s="120" t="str">
        <f>[2]Plan1!$C407</f>
        <v>Natal</v>
      </c>
      <c r="AG334" s="109"/>
      <c r="AH334" s="111">
        <f t="shared" si="291"/>
        <v>49810</v>
      </c>
      <c r="AI334" s="111">
        <f t="shared" si="288"/>
        <v>49809</v>
      </c>
      <c r="AJ334" s="111">
        <f t="shared" si="289"/>
        <v>49810</v>
      </c>
      <c r="AK334" s="111">
        <f t="shared" si="287"/>
        <v>49842</v>
      </c>
      <c r="AL334" s="111"/>
      <c r="AM334" s="109">
        <f t="shared" si="290"/>
        <v>21</v>
      </c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22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3"/>
      <c r="DF334" s="1"/>
      <c r="DG334" s="1"/>
      <c r="DH334" s="1"/>
      <c r="DI334" s="1"/>
      <c r="DJ334" s="1"/>
      <c r="DK334" s="1"/>
      <c r="DL334" s="1"/>
      <c r="DM334" s="1"/>
      <c r="DN334" s="1"/>
      <c r="DO334" s="4"/>
      <c r="DP334" s="1"/>
      <c r="DQ334" s="1"/>
      <c r="DR334" s="1"/>
      <c r="DS334" s="1"/>
      <c r="DT334" s="1"/>
      <c r="DU334" s="1"/>
    </row>
    <row r="335" spans="1:125" ht="12.75" x14ac:dyDescent="0.2">
      <c r="A335" s="89">
        <f t="shared" si="264"/>
        <v>45104</v>
      </c>
      <c r="B335" s="105">
        <f t="shared" si="256"/>
        <v>1035.7852619800001</v>
      </c>
      <c r="C335" s="90">
        <f t="shared" si="265"/>
        <v>986.46114545</v>
      </c>
      <c r="D335" s="91">
        <f t="shared" si="266"/>
        <v>6665.28</v>
      </c>
      <c r="E335" s="92">
        <f t="shared" si="281"/>
        <v>6659.95</v>
      </c>
      <c r="F335" s="93">
        <f t="shared" si="267"/>
        <v>45093</v>
      </c>
      <c r="G335" s="94">
        <f t="shared" si="257"/>
        <v>-7.9966633059680436E-4</v>
      </c>
      <c r="H335" s="95">
        <f t="shared" si="284"/>
        <v>45124</v>
      </c>
      <c r="I335" s="95">
        <f t="shared" si="258"/>
        <v>45124</v>
      </c>
      <c r="J335" s="96">
        <f t="shared" si="285"/>
        <v>22</v>
      </c>
      <c r="K335" s="96">
        <f t="shared" si="286"/>
        <v>8</v>
      </c>
      <c r="L335" s="8">
        <f t="shared" si="268"/>
        <v>1</v>
      </c>
      <c r="M335" s="97">
        <f t="shared" si="283"/>
        <v>1.0022992500000001</v>
      </c>
      <c r="N335" s="97">
        <f t="shared" si="275"/>
        <v>1.0462989045320934</v>
      </c>
      <c r="O335" s="90">
        <f t="shared" si="282"/>
        <v>1.0462989</v>
      </c>
      <c r="P335" s="90">
        <f t="shared" si="259"/>
        <v>1032.13321137</v>
      </c>
      <c r="Q335" s="98">
        <f t="shared" si="273"/>
        <v>0</v>
      </c>
      <c r="R335" s="7">
        <f t="shared" si="269"/>
        <v>0</v>
      </c>
      <c r="S335" s="90">
        <f t="shared" si="260"/>
        <v>0</v>
      </c>
      <c r="T335" s="99">
        <f t="shared" si="270"/>
        <v>0.117687</v>
      </c>
      <c r="U335" s="98">
        <f t="shared" si="280"/>
        <v>8</v>
      </c>
      <c r="V335" s="98">
        <v>252</v>
      </c>
      <c r="W335" s="97">
        <f t="shared" si="261"/>
        <v>1.0035383520000001</v>
      </c>
      <c r="X335" s="90">
        <f t="shared" si="262"/>
        <v>3.6520506099999999</v>
      </c>
      <c r="Y335" s="90">
        <f t="shared" si="263"/>
        <v>0</v>
      </c>
      <c r="Z335" s="100" t="str">
        <f t="shared" si="271"/>
        <v>A+J=</v>
      </c>
      <c r="AA335" s="95">
        <f t="shared" si="272"/>
        <v>45124</v>
      </c>
      <c r="AB335" s="4"/>
      <c r="AC335" s="1"/>
      <c r="AD335" s="119">
        <f>[2]Plan1!$A408</f>
        <v>48945</v>
      </c>
      <c r="AE335" s="120" t="str">
        <f>[2]Plan1!$C408</f>
        <v>Confraternização Universal</v>
      </c>
      <c r="AG335" s="109"/>
      <c r="AH335" s="111">
        <f t="shared" si="291"/>
        <v>49841</v>
      </c>
      <c r="AI335" s="111">
        <f t="shared" si="288"/>
        <v>49839</v>
      </c>
      <c r="AJ335" s="111">
        <f t="shared" si="289"/>
        <v>49842</v>
      </c>
      <c r="AK335" s="111">
        <f t="shared" si="287"/>
        <v>49871</v>
      </c>
      <c r="AL335" s="111"/>
      <c r="AM335" s="109">
        <f t="shared" si="290"/>
        <v>21</v>
      </c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22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3"/>
      <c r="DF335" s="1"/>
      <c r="DG335" s="1"/>
      <c r="DH335" s="1"/>
      <c r="DI335" s="1"/>
      <c r="DJ335" s="1"/>
      <c r="DK335" s="1"/>
      <c r="DL335" s="1"/>
      <c r="DM335" s="1"/>
      <c r="DN335" s="1"/>
      <c r="DO335" s="4"/>
      <c r="DP335" s="1"/>
      <c r="DQ335" s="1"/>
      <c r="DR335" s="1"/>
      <c r="DS335" s="1"/>
      <c r="DT335" s="1"/>
      <c r="DU335" s="1"/>
    </row>
    <row r="336" spans="1:125" ht="12.75" x14ac:dyDescent="0.2">
      <c r="A336" s="89">
        <f t="shared" si="264"/>
        <v>45105</v>
      </c>
      <c r="B336" s="105">
        <f t="shared" si="256"/>
        <v>1036.2426765800001</v>
      </c>
      <c r="C336" s="90">
        <f t="shared" si="265"/>
        <v>986.46114545</v>
      </c>
      <c r="D336" s="91">
        <f t="shared" si="266"/>
        <v>6665.28</v>
      </c>
      <c r="E336" s="92">
        <f t="shared" si="281"/>
        <v>6659.95</v>
      </c>
      <c r="F336" s="93">
        <f t="shared" si="267"/>
        <v>45093</v>
      </c>
      <c r="G336" s="94">
        <f t="shared" si="257"/>
        <v>-7.9966633059680436E-4</v>
      </c>
      <c r="H336" s="95">
        <f t="shared" si="284"/>
        <v>45124</v>
      </c>
      <c r="I336" s="95">
        <f t="shared" si="258"/>
        <v>45124</v>
      </c>
      <c r="J336" s="96">
        <f t="shared" si="285"/>
        <v>22</v>
      </c>
      <c r="K336" s="96">
        <f t="shared" si="286"/>
        <v>9</v>
      </c>
      <c r="L336" s="8">
        <f t="shared" si="268"/>
        <v>1</v>
      </c>
      <c r="M336" s="97">
        <f t="shared" si="283"/>
        <v>1.0022992500000001</v>
      </c>
      <c r="N336" s="97">
        <f t="shared" si="275"/>
        <v>1.0462989045320934</v>
      </c>
      <c r="O336" s="90">
        <f t="shared" si="282"/>
        <v>1.0462989</v>
      </c>
      <c r="P336" s="90">
        <f t="shared" si="259"/>
        <v>1032.13321137</v>
      </c>
      <c r="Q336" s="98">
        <f t="shared" si="273"/>
        <v>0</v>
      </c>
      <c r="R336" s="7">
        <f t="shared" si="269"/>
        <v>0</v>
      </c>
      <c r="S336" s="90">
        <f t="shared" si="260"/>
        <v>0</v>
      </c>
      <c r="T336" s="99">
        <f t="shared" si="270"/>
        <v>0.117687</v>
      </c>
      <c r="U336" s="98">
        <f t="shared" si="280"/>
        <v>9</v>
      </c>
      <c r="V336" s="98">
        <v>252</v>
      </c>
      <c r="W336" s="97">
        <f t="shared" si="261"/>
        <v>1.003981526</v>
      </c>
      <c r="X336" s="90">
        <f t="shared" si="262"/>
        <v>4.1094652099999998</v>
      </c>
      <c r="Y336" s="90">
        <f t="shared" si="263"/>
        <v>0</v>
      </c>
      <c r="Z336" s="100" t="str">
        <f t="shared" si="271"/>
        <v>A+J=</v>
      </c>
      <c r="AA336" s="95">
        <f t="shared" si="272"/>
        <v>45124</v>
      </c>
      <c r="AB336" s="4"/>
      <c r="AC336" s="1"/>
      <c r="AD336" s="119">
        <f>[2]Plan1!$A409</f>
        <v>48995</v>
      </c>
      <c r="AE336" s="120" t="str">
        <f>[2]Plan1!$C409</f>
        <v>Carnaval</v>
      </c>
      <c r="AG336" s="109"/>
      <c r="AH336" s="111">
        <f t="shared" si="291"/>
        <v>49871</v>
      </c>
      <c r="AI336" s="111">
        <f t="shared" si="288"/>
        <v>49870</v>
      </c>
      <c r="AJ336" s="111">
        <f t="shared" si="289"/>
        <v>49871</v>
      </c>
      <c r="AK336" s="111">
        <f t="shared" si="287"/>
        <v>49902</v>
      </c>
      <c r="AL336" s="111"/>
      <c r="AM336" s="109">
        <f t="shared" si="290"/>
        <v>23</v>
      </c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22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3"/>
      <c r="DF336" s="1"/>
      <c r="DG336" s="1"/>
      <c r="DH336" s="1"/>
      <c r="DI336" s="1"/>
      <c r="DJ336" s="1"/>
      <c r="DK336" s="1"/>
      <c r="DL336" s="1"/>
      <c r="DM336" s="1"/>
      <c r="DN336" s="1"/>
      <c r="DO336" s="4"/>
      <c r="DP336" s="1"/>
      <c r="DQ336" s="1"/>
      <c r="DR336" s="1"/>
      <c r="DS336" s="1"/>
      <c r="DT336" s="1"/>
      <c r="DU336" s="1"/>
    </row>
    <row r="337" spans="1:125" ht="12.75" x14ac:dyDescent="0.2">
      <c r="A337" s="89">
        <f t="shared" si="264"/>
        <v>45106</v>
      </c>
      <c r="B337" s="105">
        <f t="shared" si="256"/>
        <v>1036.70029245</v>
      </c>
      <c r="C337" s="90">
        <f t="shared" si="265"/>
        <v>986.46114545</v>
      </c>
      <c r="D337" s="91">
        <f t="shared" si="266"/>
        <v>6665.28</v>
      </c>
      <c r="E337" s="92">
        <f t="shared" si="281"/>
        <v>6659.95</v>
      </c>
      <c r="F337" s="93">
        <f t="shared" si="267"/>
        <v>45093</v>
      </c>
      <c r="G337" s="94">
        <f t="shared" si="257"/>
        <v>-7.9966633059680436E-4</v>
      </c>
      <c r="H337" s="95">
        <f t="shared" si="284"/>
        <v>45124</v>
      </c>
      <c r="I337" s="95">
        <f t="shared" si="258"/>
        <v>45124</v>
      </c>
      <c r="J337" s="96">
        <f t="shared" si="285"/>
        <v>22</v>
      </c>
      <c r="K337" s="96">
        <f t="shared" si="286"/>
        <v>10</v>
      </c>
      <c r="L337" s="8">
        <f t="shared" si="268"/>
        <v>1</v>
      </c>
      <c r="M337" s="97">
        <f t="shared" si="283"/>
        <v>1.0022992500000001</v>
      </c>
      <c r="N337" s="97">
        <f t="shared" si="275"/>
        <v>1.0462989045320934</v>
      </c>
      <c r="O337" s="90">
        <f t="shared" si="282"/>
        <v>1.0462989</v>
      </c>
      <c r="P337" s="90">
        <f t="shared" si="259"/>
        <v>1032.13321137</v>
      </c>
      <c r="Q337" s="98">
        <f t="shared" si="273"/>
        <v>0</v>
      </c>
      <c r="R337" s="7">
        <f t="shared" si="269"/>
        <v>0</v>
      </c>
      <c r="S337" s="90">
        <f t="shared" si="260"/>
        <v>0</v>
      </c>
      <c r="T337" s="99">
        <f t="shared" si="270"/>
        <v>0.117687</v>
      </c>
      <c r="U337" s="98">
        <f t="shared" si="280"/>
        <v>10</v>
      </c>
      <c r="V337" s="98">
        <v>252</v>
      </c>
      <c r="W337" s="97">
        <f t="shared" si="261"/>
        <v>1.0044248950000001</v>
      </c>
      <c r="X337" s="90">
        <f t="shared" si="262"/>
        <v>4.5670810800000003</v>
      </c>
      <c r="Y337" s="90">
        <f t="shared" si="263"/>
        <v>0</v>
      </c>
      <c r="Z337" s="100" t="str">
        <f t="shared" si="271"/>
        <v>A+J=</v>
      </c>
      <c r="AA337" s="95">
        <f t="shared" si="272"/>
        <v>45124</v>
      </c>
      <c r="AB337" s="4"/>
      <c r="AC337" s="1"/>
      <c r="AD337" s="119">
        <f>[2]Plan1!$A410</f>
        <v>48996</v>
      </c>
      <c r="AE337" s="120" t="str">
        <f>[2]Plan1!$C410</f>
        <v>Carnaval</v>
      </c>
      <c r="AG337" s="109"/>
      <c r="AH337" s="111">
        <f t="shared" si="291"/>
        <v>49902</v>
      </c>
      <c r="AI337" s="111">
        <f t="shared" si="288"/>
        <v>49901</v>
      </c>
      <c r="AJ337" s="111">
        <f t="shared" si="289"/>
        <v>49902</v>
      </c>
      <c r="AK337" s="111">
        <f t="shared" si="287"/>
        <v>49933</v>
      </c>
      <c r="AL337" s="111"/>
      <c r="AM337" s="109">
        <f t="shared" si="290"/>
        <v>21</v>
      </c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22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3"/>
      <c r="DF337" s="1"/>
      <c r="DG337" s="1"/>
      <c r="DH337" s="1"/>
      <c r="DI337" s="1"/>
      <c r="DJ337" s="1"/>
      <c r="DK337" s="1"/>
      <c r="DL337" s="1"/>
      <c r="DM337" s="1"/>
      <c r="DN337" s="1"/>
      <c r="DO337" s="4"/>
      <c r="DP337" s="1"/>
      <c r="DQ337" s="1"/>
      <c r="DR337" s="1"/>
      <c r="DS337" s="1"/>
      <c r="DT337" s="1"/>
      <c r="DU337" s="1"/>
    </row>
    <row r="338" spans="1:125" ht="12.75" x14ac:dyDescent="0.2">
      <c r="A338" s="89">
        <f t="shared" si="264"/>
        <v>45107</v>
      </c>
      <c r="B338" s="105">
        <f t="shared" si="256"/>
        <v>1037.1581106200001</v>
      </c>
      <c r="C338" s="90">
        <f t="shared" si="265"/>
        <v>986.46114545</v>
      </c>
      <c r="D338" s="91">
        <f t="shared" si="266"/>
        <v>6665.28</v>
      </c>
      <c r="E338" s="92">
        <f t="shared" si="281"/>
        <v>6659.95</v>
      </c>
      <c r="F338" s="93">
        <f t="shared" si="267"/>
        <v>45093</v>
      </c>
      <c r="G338" s="94">
        <f t="shared" si="257"/>
        <v>-7.9966633059680436E-4</v>
      </c>
      <c r="H338" s="95">
        <f t="shared" si="284"/>
        <v>45124</v>
      </c>
      <c r="I338" s="95">
        <f t="shared" si="258"/>
        <v>45124</v>
      </c>
      <c r="J338" s="96">
        <f t="shared" si="285"/>
        <v>22</v>
      </c>
      <c r="K338" s="96">
        <f t="shared" si="286"/>
        <v>11</v>
      </c>
      <c r="L338" s="8">
        <f t="shared" si="268"/>
        <v>1</v>
      </c>
      <c r="M338" s="97">
        <f t="shared" si="283"/>
        <v>1.0022992500000001</v>
      </c>
      <c r="N338" s="97">
        <f t="shared" si="275"/>
        <v>1.0462989045320934</v>
      </c>
      <c r="O338" s="90">
        <f t="shared" si="282"/>
        <v>1.0462989</v>
      </c>
      <c r="P338" s="90">
        <f t="shared" si="259"/>
        <v>1032.13321137</v>
      </c>
      <c r="Q338" s="98">
        <f t="shared" si="273"/>
        <v>0</v>
      </c>
      <c r="R338" s="7">
        <f t="shared" si="269"/>
        <v>0</v>
      </c>
      <c r="S338" s="90">
        <f t="shared" si="260"/>
        <v>0</v>
      </c>
      <c r="T338" s="99">
        <f t="shared" si="270"/>
        <v>0.117687</v>
      </c>
      <c r="U338" s="98">
        <f t="shared" si="280"/>
        <v>11</v>
      </c>
      <c r="V338" s="98">
        <v>252</v>
      </c>
      <c r="W338" s="97">
        <f t="shared" si="261"/>
        <v>1.00486846</v>
      </c>
      <c r="X338" s="90">
        <f t="shared" si="262"/>
        <v>5.0248992499999998</v>
      </c>
      <c r="Y338" s="90">
        <f t="shared" si="263"/>
        <v>0</v>
      </c>
      <c r="Z338" s="100" t="str">
        <f t="shared" si="271"/>
        <v>A+J=</v>
      </c>
      <c r="AA338" s="95">
        <f t="shared" si="272"/>
        <v>45124</v>
      </c>
      <c r="AB338" s="4"/>
      <c r="AC338" s="1"/>
      <c r="AD338" s="119">
        <f>[2]Plan1!$A411</f>
        <v>49041</v>
      </c>
      <c r="AE338" s="120" t="str">
        <f>[2]Plan1!$C411</f>
        <v>Paixão de Cristo</v>
      </c>
      <c r="AG338" s="109"/>
      <c r="AH338" s="111">
        <f t="shared" si="291"/>
        <v>49933</v>
      </c>
      <c r="AI338" s="111">
        <f t="shared" si="288"/>
        <v>49930</v>
      </c>
      <c r="AJ338" s="111">
        <f t="shared" si="289"/>
        <v>49933</v>
      </c>
      <c r="AK338" s="111">
        <f t="shared" si="287"/>
        <v>49963</v>
      </c>
      <c r="AL338" s="111"/>
      <c r="AM338" s="109">
        <f t="shared" si="290"/>
        <v>22</v>
      </c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22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3"/>
      <c r="DF338" s="1"/>
      <c r="DG338" s="1"/>
      <c r="DH338" s="1"/>
      <c r="DI338" s="1"/>
      <c r="DJ338" s="1"/>
      <c r="DK338" s="1"/>
      <c r="DL338" s="1"/>
      <c r="DM338" s="1"/>
      <c r="DN338" s="1"/>
      <c r="DO338" s="4"/>
      <c r="DP338" s="1"/>
      <c r="DQ338" s="1"/>
      <c r="DR338" s="1"/>
      <c r="DS338" s="1"/>
      <c r="DT338" s="1"/>
      <c r="DU338" s="1"/>
    </row>
    <row r="339" spans="1:125" ht="12.75" x14ac:dyDescent="0.2">
      <c r="A339" s="89">
        <f t="shared" si="264"/>
        <v>45108</v>
      </c>
      <c r="B339" s="105">
        <f t="shared" ref="B339:B402" si="292">(P339+X339)</f>
        <v>1037.61613109</v>
      </c>
      <c r="C339" s="90">
        <f t="shared" si="265"/>
        <v>986.46114545</v>
      </c>
      <c r="D339" s="91">
        <f t="shared" si="266"/>
        <v>6665.28</v>
      </c>
      <c r="E339" s="92">
        <f t="shared" si="281"/>
        <v>6659.95</v>
      </c>
      <c r="F339" s="93">
        <f t="shared" si="267"/>
        <v>45093</v>
      </c>
      <c r="G339" s="94">
        <f t="shared" ref="G339:G402" si="293">(E339/D339)-1</f>
        <v>-7.9966633059680436E-4</v>
      </c>
      <c r="H339" s="95">
        <f t="shared" si="284"/>
        <v>45124</v>
      </c>
      <c r="I339" s="95">
        <f t="shared" ref="I339:I402" si="294">IF(A339&gt;I338,H339,I338)</f>
        <v>45124</v>
      </c>
      <c r="J339" s="96">
        <f t="shared" si="285"/>
        <v>22</v>
      </c>
      <c r="K339" s="96">
        <f t="shared" si="286"/>
        <v>12</v>
      </c>
      <c r="L339" s="8">
        <f t="shared" si="268"/>
        <v>1</v>
      </c>
      <c r="M339" s="97">
        <f t="shared" si="283"/>
        <v>1.0022992500000001</v>
      </c>
      <c r="N339" s="97">
        <f t="shared" si="275"/>
        <v>1.0462989045320934</v>
      </c>
      <c r="O339" s="90">
        <f t="shared" si="282"/>
        <v>1.0462989</v>
      </c>
      <c r="P339" s="90">
        <f t="shared" ref="P339:P402" si="295">TRUNC(C339*O339,8)</f>
        <v>1032.13321137</v>
      </c>
      <c r="Q339" s="98">
        <f t="shared" si="273"/>
        <v>0</v>
      </c>
      <c r="R339" s="7">
        <f t="shared" si="269"/>
        <v>0</v>
      </c>
      <c r="S339" s="90">
        <f t="shared" ref="S339:S402" si="296">IF(R339&gt;0,TRUNC(R339*P339,8),0)</f>
        <v>0</v>
      </c>
      <c r="T339" s="99">
        <f t="shared" si="270"/>
        <v>0.117687</v>
      </c>
      <c r="U339" s="98">
        <f t="shared" si="280"/>
        <v>12</v>
      </c>
      <c r="V339" s="98">
        <v>252</v>
      </c>
      <c r="W339" s="97">
        <f t="shared" ref="W339:W402" si="297">ROUND((1+T339)^TRUNC((U339/V339),9),9)</f>
        <v>1.0053122210000001</v>
      </c>
      <c r="X339" s="90">
        <f t="shared" ref="X339:X402" si="298">TRUNC((P339*(W339-1)),8)</f>
        <v>5.4829197199999999</v>
      </c>
      <c r="Y339" s="90">
        <f t="shared" ref="Y339:Y402" si="299">IF(Q339&gt;0,S339+X339,0)</f>
        <v>0</v>
      </c>
      <c r="Z339" s="100" t="str">
        <f t="shared" si="271"/>
        <v>A+J=</v>
      </c>
      <c r="AA339" s="95">
        <f t="shared" si="272"/>
        <v>45124</v>
      </c>
      <c r="AB339" s="4"/>
      <c r="AC339" s="1"/>
      <c r="AD339" s="119">
        <f>[2]Plan1!$A412</f>
        <v>49055</v>
      </c>
      <c r="AE339" s="120" t="str">
        <f>[2]Plan1!$C412</f>
        <v>Tiradentes</v>
      </c>
      <c r="AG339" s="109"/>
      <c r="AH339" s="111">
        <f t="shared" si="291"/>
        <v>49963</v>
      </c>
      <c r="AI339" s="111">
        <f t="shared" si="288"/>
        <v>49962</v>
      </c>
      <c r="AJ339" s="111">
        <f t="shared" si="289"/>
        <v>49963</v>
      </c>
      <c r="AK339" s="111">
        <f t="shared" si="287"/>
        <v>49996</v>
      </c>
      <c r="AL339" s="111"/>
      <c r="AM339" s="109">
        <f t="shared" si="290"/>
        <v>23</v>
      </c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22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3"/>
      <c r="DF339" s="1"/>
      <c r="DG339" s="1"/>
      <c r="DH339" s="1"/>
      <c r="DI339" s="1"/>
      <c r="DJ339" s="1"/>
      <c r="DK339" s="1"/>
      <c r="DL339" s="1"/>
      <c r="DM339" s="1"/>
      <c r="DN339" s="1"/>
      <c r="DO339" s="4"/>
      <c r="DP339" s="1"/>
      <c r="DQ339" s="1"/>
      <c r="DR339" s="1"/>
      <c r="DS339" s="1"/>
      <c r="DT339" s="1"/>
      <c r="DU339" s="1"/>
    </row>
    <row r="340" spans="1:125" ht="12.75" x14ac:dyDescent="0.2">
      <c r="A340" s="89">
        <f t="shared" ref="A340:A403" si="300">(A339+1)</f>
        <v>45109</v>
      </c>
      <c r="B340" s="105">
        <f t="shared" si="292"/>
        <v>1037.61613109</v>
      </c>
      <c r="C340" s="90">
        <f t="shared" ref="C340:C403" si="301">TRUNC(IF(Q339&gt;0,VLOOKUP(A339,$AD$21:$AE$123,2),C339),8)</f>
        <v>986.46114545</v>
      </c>
      <c r="D340" s="91">
        <f t="shared" ref="D340:D403" si="302">IF(E340=E339,D339,E339)</f>
        <v>6665.28</v>
      </c>
      <c r="E340" s="92">
        <f t="shared" si="281"/>
        <v>6659.95</v>
      </c>
      <c r="F340" s="93">
        <f t="shared" ref="F340:F403" si="303">IF(D340=D339,F339,A340)</f>
        <v>45093</v>
      </c>
      <c r="G340" s="94">
        <f t="shared" si="293"/>
        <v>-7.9966633059680436E-4</v>
      </c>
      <c r="H340" s="95">
        <f t="shared" si="284"/>
        <v>45124</v>
      </c>
      <c r="I340" s="95">
        <f t="shared" si="294"/>
        <v>45124</v>
      </c>
      <c r="J340" s="96">
        <f t="shared" si="285"/>
        <v>22</v>
      </c>
      <c r="K340" s="96">
        <f t="shared" si="286"/>
        <v>12</v>
      </c>
      <c r="L340" s="8">
        <f t="shared" ref="L340:L403" si="304">IF(E340&lt;D340,1,TRUNC((E340/D340)^TRUNC((K340/J340),9),8))</f>
        <v>1</v>
      </c>
      <c r="M340" s="97">
        <f t="shared" si="283"/>
        <v>1.0022992500000001</v>
      </c>
      <c r="N340" s="97">
        <f t="shared" si="275"/>
        <v>1.0462989045320934</v>
      </c>
      <c r="O340" s="90">
        <f t="shared" si="282"/>
        <v>1.0462989</v>
      </c>
      <c r="P340" s="90">
        <f t="shared" si="295"/>
        <v>1032.13321137</v>
      </c>
      <c r="Q340" s="98">
        <f t="shared" si="273"/>
        <v>0</v>
      </c>
      <c r="R340" s="7">
        <f t="shared" ref="R340:R403" si="305">IF(Q340&gt;0,VLOOKUP($A340,$AD$19:$AI$164,6),0)</f>
        <v>0</v>
      </c>
      <c r="S340" s="90">
        <f t="shared" si="296"/>
        <v>0</v>
      </c>
      <c r="T340" s="99">
        <f t="shared" ref="T340:T403" si="306">(T339)</f>
        <v>0.117687</v>
      </c>
      <c r="U340" s="98">
        <f t="shared" si="280"/>
        <v>12</v>
      </c>
      <c r="V340" s="98">
        <v>252</v>
      </c>
      <c r="W340" s="97">
        <f t="shared" si="297"/>
        <v>1.0053122210000001</v>
      </c>
      <c r="X340" s="90">
        <f t="shared" si="298"/>
        <v>5.4829197199999999</v>
      </c>
      <c r="Y340" s="90">
        <f t="shared" si="299"/>
        <v>0</v>
      </c>
      <c r="Z340" s="100" t="str">
        <f t="shared" si="271"/>
        <v>A+J=</v>
      </c>
      <c r="AA340" s="95">
        <f t="shared" si="272"/>
        <v>45124</v>
      </c>
      <c r="AB340" s="4"/>
      <c r="AC340" s="1"/>
      <c r="AD340" s="119">
        <f>[2]Plan1!$A413</f>
        <v>49065</v>
      </c>
      <c r="AE340" s="120" t="str">
        <f>[2]Plan1!$C413</f>
        <v>Dia do Trabalho</v>
      </c>
      <c r="AG340" s="109"/>
      <c r="AH340" s="111">
        <f t="shared" si="291"/>
        <v>49994</v>
      </c>
      <c r="AI340" s="111">
        <f t="shared" si="288"/>
        <v>49993</v>
      </c>
      <c r="AJ340" s="111">
        <f t="shared" si="289"/>
        <v>49996</v>
      </c>
      <c r="AK340" s="111">
        <f t="shared" si="287"/>
        <v>50024</v>
      </c>
      <c r="AL340" s="111"/>
      <c r="AM340" s="109">
        <f t="shared" si="290"/>
        <v>19</v>
      </c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22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3"/>
      <c r="DF340" s="1"/>
      <c r="DG340" s="1"/>
      <c r="DH340" s="1"/>
      <c r="DI340" s="1"/>
      <c r="DJ340" s="1"/>
      <c r="DK340" s="1"/>
      <c r="DL340" s="1"/>
      <c r="DM340" s="1"/>
      <c r="DN340" s="1"/>
      <c r="DO340" s="4"/>
      <c r="DP340" s="1"/>
      <c r="DQ340" s="1"/>
      <c r="DR340" s="1"/>
      <c r="DS340" s="1"/>
      <c r="DT340" s="1"/>
      <c r="DU340" s="1"/>
    </row>
    <row r="341" spans="1:125" ht="12.75" x14ac:dyDescent="0.2">
      <c r="A341" s="89">
        <f t="shared" si="300"/>
        <v>45110</v>
      </c>
      <c r="B341" s="105">
        <f t="shared" si="292"/>
        <v>1037.61613109</v>
      </c>
      <c r="C341" s="90">
        <f t="shared" si="301"/>
        <v>986.46114545</v>
      </c>
      <c r="D341" s="91">
        <f t="shared" si="302"/>
        <v>6665.28</v>
      </c>
      <c r="E341" s="92">
        <f t="shared" si="281"/>
        <v>6659.95</v>
      </c>
      <c r="F341" s="93">
        <f t="shared" si="303"/>
        <v>45093</v>
      </c>
      <c r="G341" s="94">
        <f t="shared" si="293"/>
        <v>-7.9966633059680436E-4</v>
      </c>
      <c r="H341" s="95">
        <f t="shared" si="284"/>
        <v>45124</v>
      </c>
      <c r="I341" s="95">
        <f t="shared" si="294"/>
        <v>45124</v>
      </c>
      <c r="J341" s="96">
        <f t="shared" si="285"/>
        <v>22</v>
      </c>
      <c r="K341" s="96">
        <f t="shared" si="286"/>
        <v>12</v>
      </c>
      <c r="L341" s="8">
        <f t="shared" si="304"/>
        <v>1</v>
      </c>
      <c r="M341" s="97">
        <f t="shared" si="283"/>
        <v>1.0022992500000001</v>
      </c>
      <c r="N341" s="97">
        <f t="shared" si="275"/>
        <v>1.0462989045320934</v>
      </c>
      <c r="O341" s="90">
        <f t="shared" si="282"/>
        <v>1.0462989</v>
      </c>
      <c r="P341" s="90">
        <f t="shared" si="295"/>
        <v>1032.13321137</v>
      </c>
      <c r="Q341" s="98">
        <f t="shared" si="273"/>
        <v>0</v>
      </c>
      <c r="R341" s="7">
        <f t="shared" si="305"/>
        <v>0</v>
      </c>
      <c r="S341" s="90">
        <f t="shared" si="296"/>
        <v>0</v>
      </c>
      <c r="T341" s="99">
        <f t="shared" si="306"/>
        <v>0.117687</v>
      </c>
      <c r="U341" s="98">
        <f t="shared" si="280"/>
        <v>12</v>
      </c>
      <c r="V341" s="98">
        <v>252</v>
      </c>
      <c r="W341" s="97">
        <f t="shared" si="297"/>
        <v>1.0053122210000001</v>
      </c>
      <c r="X341" s="90">
        <f t="shared" si="298"/>
        <v>5.4829197199999999</v>
      </c>
      <c r="Y341" s="90">
        <f t="shared" si="299"/>
        <v>0</v>
      </c>
      <c r="Z341" s="100" t="str">
        <f t="shared" ref="Z341:Z404" si="307">IF($Q340&gt;0,VLOOKUP($A340,$AD$19:$AM$164,9),Z340)</f>
        <v>A+J=</v>
      </c>
      <c r="AA341" s="95">
        <f t="shared" ref="AA341:AA404" si="308">IF($Q340&gt;0,VLOOKUP($A340,$AD$19:$AM$164,10),AA340)</f>
        <v>45124</v>
      </c>
      <c r="AB341" s="4"/>
      <c r="AC341" s="1"/>
      <c r="AD341" s="119">
        <f>[2]Plan1!$A414</f>
        <v>49103</v>
      </c>
      <c r="AE341" s="120" t="str">
        <f>[2]Plan1!$C414</f>
        <v>Corpus Christi</v>
      </c>
      <c r="AG341" s="109"/>
      <c r="AH341" s="111">
        <f t="shared" si="291"/>
        <v>50024</v>
      </c>
      <c r="AI341" s="111">
        <f t="shared" si="288"/>
        <v>50021</v>
      </c>
      <c r="AJ341" s="111">
        <f t="shared" si="289"/>
        <v>50024</v>
      </c>
      <c r="AK341" s="111">
        <f t="shared" si="287"/>
        <v>50055</v>
      </c>
      <c r="AL341" s="111"/>
      <c r="AM341" s="109">
        <f t="shared" si="290"/>
        <v>21</v>
      </c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22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3"/>
      <c r="DF341" s="1"/>
      <c r="DG341" s="1"/>
      <c r="DH341" s="1"/>
      <c r="DI341" s="1"/>
      <c r="DJ341" s="1"/>
      <c r="DK341" s="1"/>
      <c r="DL341" s="1"/>
      <c r="DM341" s="1"/>
      <c r="DN341" s="1"/>
      <c r="DO341" s="4"/>
      <c r="DP341" s="1"/>
      <c r="DQ341" s="1"/>
      <c r="DR341" s="1"/>
      <c r="DS341" s="1"/>
      <c r="DT341" s="1"/>
      <c r="DU341" s="1"/>
    </row>
    <row r="342" spans="1:125" ht="12.75" x14ac:dyDescent="0.2">
      <c r="A342" s="89">
        <f t="shared" si="300"/>
        <v>45111</v>
      </c>
      <c r="B342" s="105">
        <f t="shared" si="292"/>
        <v>1038.0743528200001</v>
      </c>
      <c r="C342" s="90">
        <f t="shared" si="301"/>
        <v>986.46114545</v>
      </c>
      <c r="D342" s="91">
        <f t="shared" si="302"/>
        <v>6665.28</v>
      </c>
      <c r="E342" s="92">
        <f t="shared" si="281"/>
        <v>6659.95</v>
      </c>
      <c r="F342" s="93">
        <f t="shared" si="303"/>
        <v>45093</v>
      </c>
      <c r="G342" s="94">
        <f t="shared" si="293"/>
        <v>-7.9966633059680436E-4</v>
      </c>
      <c r="H342" s="95">
        <f t="shared" si="284"/>
        <v>45124</v>
      </c>
      <c r="I342" s="95">
        <f t="shared" si="294"/>
        <v>45124</v>
      </c>
      <c r="J342" s="96">
        <f t="shared" si="285"/>
        <v>22</v>
      </c>
      <c r="K342" s="96">
        <f t="shared" si="286"/>
        <v>13</v>
      </c>
      <c r="L342" s="8">
        <f t="shared" si="304"/>
        <v>1</v>
      </c>
      <c r="M342" s="97">
        <f t="shared" si="283"/>
        <v>1.0022992500000001</v>
      </c>
      <c r="N342" s="97">
        <f t="shared" si="275"/>
        <v>1.0462989045320934</v>
      </c>
      <c r="O342" s="90">
        <f t="shared" si="282"/>
        <v>1.0462989</v>
      </c>
      <c r="P342" s="90">
        <f t="shared" si="295"/>
        <v>1032.13321137</v>
      </c>
      <c r="Q342" s="98">
        <f t="shared" ref="Q342:Q405" si="309">IF(VLOOKUP(A342,AD$19:AK$164,8)=VLOOKUP(A341,AD$19:AK$164,8),0,VLOOKUP(A342,AD$19:AK$164,8))</f>
        <v>0</v>
      </c>
      <c r="R342" s="7">
        <f t="shared" si="305"/>
        <v>0</v>
      </c>
      <c r="S342" s="90">
        <f t="shared" si="296"/>
        <v>0</v>
      </c>
      <c r="T342" s="99">
        <f t="shared" si="306"/>
        <v>0.117687</v>
      </c>
      <c r="U342" s="98">
        <f t="shared" si="280"/>
        <v>13</v>
      </c>
      <c r="V342" s="98">
        <v>252</v>
      </c>
      <c r="W342" s="97">
        <f t="shared" si="297"/>
        <v>1.0057561770000001</v>
      </c>
      <c r="X342" s="90">
        <f t="shared" si="298"/>
        <v>5.9411414499999999</v>
      </c>
      <c r="Y342" s="90">
        <f t="shared" si="299"/>
        <v>0</v>
      </c>
      <c r="Z342" s="100" t="str">
        <f t="shared" si="307"/>
        <v>A+J=</v>
      </c>
      <c r="AA342" s="95">
        <f t="shared" si="308"/>
        <v>45124</v>
      </c>
      <c r="AB342" s="4"/>
      <c r="AC342" s="1"/>
      <c r="AD342" s="119">
        <f>[2]Plan1!$A415</f>
        <v>49194</v>
      </c>
      <c r="AE342" s="120" t="str">
        <f>[2]Plan1!$C415</f>
        <v>Independência do Brasil</v>
      </c>
      <c r="AG342" s="109"/>
      <c r="AH342" s="111">
        <f t="shared" si="291"/>
        <v>50055</v>
      </c>
      <c r="AI342" s="111">
        <f t="shared" si="288"/>
        <v>50054</v>
      </c>
      <c r="AJ342" s="111">
        <f t="shared" si="289"/>
        <v>50055</v>
      </c>
      <c r="AK342" s="111">
        <f t="shared" si="287"/>
        <v>50089</v>
      </c>
      <c r="AL342" s="111"/>
      <c r="AM342" s="109">
        <f t="shared" si="290"/>
        <v>22</v>
      </c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22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3"/>
      <c r="DF342" s="1"/>
      <c r="DG342" s="1"/>
      <c r="DH342" s="1"/>
      <c r="DI342" s="1"/>
      <c r="DJ342" s="1"/>
      <c r="DK342" s="1"/>
      <c r="DL342" s="1"/>
      <c r="DM342" s="1"/>
      <c r="DN342" s="1"/>
      <c r="DO342" s="4"/>
      <c r="DP342" s="1"/>
      <c r="DQ342" s="1"/>
      <c r="DR342" s="1"/>
      <c r="DS342" s="1"/>
      <c r="DT342" s="1"/>
      <c r="DU342" s="1"/>
    </row>
    <row r="343" spans="1:125" ht="12.75" x14ac:dyDescent="0.2">
      <c r="A343" s="89">
        <f t="shared" si="300"/>
        <v>45112</v>
      </c>
      <c r="B343" s="105">
        <f t="shared" si="292"/>
        <v>1038.5327778800001</v>
      </c>
      <c r="C343" s="90">
        <f t="shared" si="301"/>
        <v>986.46114545</v>
      </c>
      <c r="D343" s="91">
        <f t="shared" si="302"/>
        <v>6665.28</v>
      </c>
      <c r="E343" s="92">
        <f t="shared" si="281"/>
        <v>6659.95</v>
      </c>
      <c r="F343" s="93">
        <f t="shared" si="303"/>
        <v>45093</v>
      </c>
      <c r="G343" s="94">
        <f t="shared" si="293"/>
        <v>-7.9966633059680436E-4</v>
      </c>
      <c r="H343" s="95">
        <f t="shared" si="284"/>
        <v>45124</v>
      </c>
      <c r="I343" s="95">
        <f t="shared" si="294"/>
        <v>45124</v>
      </c>
      <c r="J343" s="96">
        <f t="shared" si="285"/>
        <v>22</v>
      </c>
      <c r="K343" s="96">
        <f t="shared" si="286"/>
        <v>14</v>
      </c>
      <c r="L343" s="8">
        <f t="shared" si="304"/>
        <v>1</v>
      </c>
      <c r="M343" s="97">
        <f t="shared" si="283"/>
        <v>1.0022992500000001</v>
      </c>
      <c r="N343" s="97">
        <f t="shared" si="275"/>
        <v>1.0462989045320934</v>
      </c>
      <c r="O343" s="90">
        <f t="shared" si="282"/>
        <v>1.0462989</v>
      </c>
      <c r="P343" s="90">
        <f t="shared" si="295"/>
        <v>1032.13321137</v>
      </c>
      <c r="Q343" s="98">
        <f t="shared" si="309"/>
        <v>0</v>
      </c>
      <c r="R343" s="7">
        <f t="shared" si="305"/>
        <v>0</v>
      </c>
      <c r="S343" s="90">
        <f t="shared" si="296"/>
        <v>0</v>
      </c>
      <c r="T343" s="99">
        <f t="shared" si="306"/>
        <v>0.117687</v>
      </c>
      <c r="U343" s="98">
        <f t="shared" si="280"/>
        <v>14</v>
      </c>
      <c r="V343" s="98">
        <v>252</v>
      </c>
      <c r="W343" s="97">
        <f t="shared" si="297"/>
        <v>1.00620033</v>
      </c>
      <c r="X343" s="90">
        <f t="shared" si="298"/>
        <v>6.3995665099999997</v>
      </c>
      <c r="Y343" s="90">
        <f t="shared" si="299"/>
        <v>0</v>
      </c>
      <c r="Z343" s="100" t="str">
        <f t="shared" si="307"/>
        <v>A+J=</v>
      </c>
      <c r="AA343" s="95">
        <f t="shared" si="308"/>
        <v>45124</v>
      </c>
      <c r="AB343" s="4"/>
      <c r="AC343" s="1"/>
      <c r="AD343" s="119">
        <f>[2]Plan1!$A416</f>
        <v>49229</v>
      </c>
      <c r="AE343" s="120" t="str">
        <f>[2]Plan1!$C416</f>
        <v>Nossa Sr.a Aparecida - Padroeira do Brasil</v>
      </c>
      <c r="AG343" s="109"/>
      <c r="AH343" s="111">
        <f t="shared" si="291"/>
        <v>50086</v>
      </c>
      <c r="AI343" s="111">
        <f t="shared" si="288"/>
        <v>50084</v>
      </c>
      <c r="AJ343" s="111">
        <f t="shared" si="289"/>
        <v>50089</v>
      </c>
      <c r="AK343" s="111">
        <f t="shared" si="287"/>
        <v>50115</v>
      </c>
      <c r="AL343" s="111"/>
      <c r="AM343" s="109">
        <f t="shared" si="290"/>
        <v>18</v>
      </c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22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3"/>
      <c r="DF343" s="1"/>
      <c r="DG343" s="1"/>
      <c r="DH343" s="1"/>
      <c r="DI343" s="1"/>
      <c r="DJ343" s="1"/>
      <c r="DK343" s="1"/>
      <c r="DL343" s="1"/>
      <c r="DM343" s="1"/>
      <c r="DN343" s="1"/>
      <c r="DO343" s="4"/>
      <c r="DP343" s="1"/>
      <c r="DQ343" s="1"/>
      <c r="DR343" s="1"/>
      <c r="DS343" s="1"/>
      <c r="DT343" s="1"/>
      <c r="DU343" s="1"/>
    </row>
    <row r="344" spans="1:125" ht="12.75" x14ac:dyDescent="0.2">
      <c r="A344" s="89">
        <f t="shared" si="300"/>
        <v>45113</v>
      </c>
      <c r="B344" s="105">
        <f t="shared" si="292"/>
        <v>1038.9914052399999</v>
      </c>
      <c r="C344" s="90">
        <f t="shared" si="301"/>
        <v>986.46114545</v>
      </c>
      <c r="D344" s="91">
        <f t="shared" si="302"/>
        <v>6665.28</v>
      </c>
      <c r="E344" s="92">
        <f t="shared" si="281"/>
        <v>6659.95</v>
      </c>
      <c r="F344" s="93">
        <f t="shared" si="303"/>
        <v>45093</v>
      </c>
      <c r="G344" s="94">
        <f t="shared" si="293"/>
        <v>-7.9966633059680436E-4</v>
      </c>
      <c r="H344" s="95">
        <f t="shared" si="284"/>
        <v>45124</v>
      </c>
      <c r="I344" s="95">
        <f t="shared" si="294"/>
        <v>45124</v>
      </c>
      <c r="J344" s="96">
        <f t="shared" si="285"/>
        <v>22</v>
      </c>
      <c r="K344" s="96">
        <f t="shared" si="286"/>
        <v>15</v>
      </c>
      <c r="L344" s="8">
        <f t="shared" si="304"/>
        <v>1</v>
      </c>
      <c r="M344" s="97">
        <f t="shared" si="283"/>
        <v>1.0022992500000001</v>
      </c>
      <c r="N344" s="97">
        <f t="shared" si="275"/>
        <v>1.0462989045320934</v>
      </c>
      <c r="O344" s="90">
        <f t="shared" si="282"/>
        <v>1.0462989</v>
      </c>
      <c r="P344" s="90">
        <f t="shared" si="295"/>
        <v>1032.13321137</v>
      </c>
      <c r="Q344" s="98">
        <f t="shared" si="309"/>
        <v>0</v>
      </c>
      <c r="R344" s="7">
        <f t="shared" si="305"/>
        <v>0</v>
      </c>
      <c r="S344" s="90">
        <f t="shared" si="296"/>
        <v>0</v>
      </c>
      <c r="T344" s="99">
        <f t="shared" si="306"/>
        <v>0.117687</v>
      </c>
      <c r="U344" s="98">
        <f t="shared" si="280"/>
        <v>15</v>
      </c>
      <c r="V344" s="98">
        <v>252</v>
      </c>
      <c r="W344" s="97">
        <f t="shared" si="297"/>
        <v>1.0066446790000001</v>
      </c>
      <c r="X344" s="90">
        <f t="shared" si="298"/>
        <v>6.85819387</v>
      </c>
      <c r="Y344" s="90">
        <f t="shared" si="299"/>
        <v>0</v>
      </c>
      <c r="Z344" s="100" t="str">
        <f t="shared" si="307"/>
        <v>A+J=</v>
      </c>
      <c r="AA344" s="95">
        <f t="shared" si="308"/>
        <v>45124</v>
      </c>
      <c r="AB344" s="4"/>
      <c r="AC344" s="1"/>
      <c r="AD344" s="119">
        <f>[2]Plan1!$A417</f>
        <v>49250</v>
      </c>
      <c r="AE344" s="120" t="str">
        <f>[2]Plan1!$C417</f>
        <v>Finados</v>
      </c>
      <c r="AG344" s="109"/>
      <c r="AH344" s="111">
        <f t="shared" si="291"/>
        <v>50114</v>
      </c>
      <c r="AI344" s="111">
        <f t="shared" si="288"/>
        <v>50112</v>
      </c>
      <c r="AJ344" s="111">
        <f t="shared" si="289"/>
        <v>50115</v>
      </c>
      <c r="AK344" s="111">
        <f t="shared" si="287"/>
        <v>50145</v>
      </c>
      <c r="AL344" s="111"/>
      <c r="AM344" s="109">
        <f t="shared" si="290"/>
        <v>21</v>
      </c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22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3"/>
      <c r="DF344" s="1"/>
      <c r="DG344" s="1"/>
      <c r="DH344" s="1"/>
      <c r="DI344" s="1"/>
      <c r="DJ344" s="1"/>
      <c r="DK344" s="1"/>
      <c r="DL344" s="1"/>
      <c r="DM344" s="1"/>
      <c r="DN344" s="1"/>
      <c r="DO344" s="4"/>
      <c r="DP344" s="1"/>
      <c r="DQ344" s="1"/>
      <c r="DR344" s="1"/>
      <c r="DS344" s="1"/>
      <c r="DT344" s="1"/>
      <c r="DU344" s="1"/>
    </row>
    <row r="345" spans="1:125" ht="12.75" x14ac:dyDescent="0.2">
      <c r="A345" s="89">
        <f t="shared" si="300"/>
        <v>45114</v>
      </c>
      <c r="B345" s="105">
        <f t="shared" si="292"/>
        <v>1039.4502348999999</v>
      </c>
      <c r="C345" s="90">
        <f t="shared" si="301"/>
        <v>986.46114545</v>
      </c>
      <c r="D345" s="91">
        <f t="shared" si="302"/>
        <v>6665.28</v>
      </c>
      <c r="E345" s="92">
        <f t="shared" si="281"/>
        <v>6659.95</v>
      </c>
      <c r="F345" s="93">
        <f t="shared" si="303"/>
        <v>45093</v>
      </c>
      <c r="G345" s="94">
        <f t="shared" si="293"/>
        <v>-7.9966633059680436E-4</v>
      </c>
      <c r="H345" s="95">
        <f t="shared" si="284"/>
        <v>45124</v>
      </c>
      <c r="I345" s="95">
        <f t="shared" si="294"/>
        <v>45124</v>
      </c>
      <c r="J345" s="96">
        <f t="shared" si="285"/>
        <v>22</v>
      </c>
      <c r="K345" s="96">
        <f t="shared" si="286"/>
        <v>16</v>
      </c>
      <c r="L345" s="8">
        <f t="shared" si="304"/>
        <v>1</v>
      </c>
      <c r="M345" s="97">
        <f t="shared" si="283"/>
        <v>1.0022992500000001</v>
      </c>
      <c r="N345" s="97">
        <f t="shared" si="275"/>
        <v>1.0462989045320934</v>
      </c>
      <c r="O345" s="90">
        <f t="shared" si="282"/>
        <v>1.0462989</v>
      </c>
      <c r="P345" s="90">
        <f t="shared" si="295"/>
        <v>1032.13321137</v>
      </c>
      <c r="Q345" s="98">
        <f t="shared" si="309"/>
        <v>0</v>
      </c>
      <c r="R345" s="7">
        <f t="shared" si="305"/>
        <v>0</v>
      </c>
      <c r="S345" s="90">
        <f t="shared" si="296"/>
        <v>0</v>
      </c>
      <c r="T345" s="99">
        <f t="shared" si="306"/>
        <v>0.117687</v>
      </c>
      <c r="U345" s="98">
        <f t="shared" si="280"/>
        <v>16</v>
      </c>
      <c r="V345" s="98">
        <v>252</v>
      </c>
      <c r="W345" s="97">
        <f t="shared" si="297"/>
        <v>1.007089224</v>
      </c>
      <c r="X345" s="90">
        <f t="shared" si="298"/>
        <v>7.3170235300000002</v>
      </c>
      <c r="Y345" s="90">
        <f t="shared" si="299"/>
        <v>0</v>
      </c>
      <c r="Z345" s="100" t="str">
        <f t="shared" si="307"/>
        <v>A+J=</v>
      </c>
      <c r="AA345" s="95">
        <f t="shared" si="308"/>
        <v>45124</v>
      </c>
      <c r="AB345" s="4"/>
      <c r="AC345" s="1"/>
      <c r="AD345" s="119">
        <f>[2]Plan1!$A418</f>
        <v>49263</v>
      </c>
      <c r="AE345" s="120" t="str">
        <f>[2]Plan1!$C418</f>
        <v>Proclamação da República</v>
      </c>
      <c r="AG345" s="109"/>
      <c r="AH345" s="111">
        <f t="shared" si="291"/>
        <v>50145</v>
      </c>
      <c r="AI345" s="111">
        <f t="shared" si="288"/>
        <v>50144</v>
      </c>
      <c r="AJ345" s="111">
        <f t="shared" si="289"/>
        <v>50145</v>
      </c>
      <c r="AK345" s="111">
        <f t="shared" si="287"/>
        <v>50175</v>
      </c>
      <c r="AL345" s="111"/>
      <c r="AM345" s="109">
        <f t="shared" si="290"/>
        <v>20</v>
      </c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22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3"/>
      <c r="DF345" s="1"/>
      <c r="DG345" s="1"/>
      <c r="DH345" s="1"/>
      <c r="DI345" s="1"/>
      <c r="DJ345" s="1"/>
      <c r="DK345" s="1"/>
      <c r="DL345" s="1"/>
      <c r="DM345" s="1"/>
      <c r="DN345" s="1"/>
      <c r="DO345" s="4"/>
      <c r="DP345" s="1"/>
      <c r="DQ345" s="1"/>
      <c r="DR345" s="1"/>
      <c r="DS345" s="1"/>
      <c r="DT345" s="1"/>
      <c r="DU345" s="1"/>
    </row>
    <row r="346" spans="1:125" ht="12.75" x14ac:dyDescent="0.2">
      <c r="A346" s="89">
        <f t="shared" si="300"/>
        <v>45115</v>
      </c>
      <c r="B346" s="105">
        <f t="shared" si="292"/>
        <v>1039.9092678900001</v>
      </c>
      <c r="C346" s="90">
        <f t="shared" si="301"/>
        <v>986.46114545</v>
      </c>
      <c r="D346" s="91">
        <f t="shared" si="302"/>
        <v>6665.28</v>
      </c>
      <c r="E346" s="92">
        <f t="shared" si="281"/>
        <v>6659.95</v>
      </c>
      <c r="F346" s="93">
        <f t="shared" si="303"/>
        <v>45093</v>
      </c>
      <c r="G346" s="94">
        <f t="shared" si="293"/>
        <v>-7.9966633059680436E-4</v>
      </c>
      <c r="H346" s="95">
        <f t="shared" si="284"/>
        <v>45124</v>
      </c>
      <c r="I346" s="95">
        <f t="shared" si="294"/>
        <v>45124</v>
      </c>
      <c r="J346" s="96">
        <f t="shared" si="285"/>
        <v>22</v>
      </c>
      <c r="K346" s="96">
        <f t="shared" si="286"/>
        <v>17</v>
      </c>
      <c r="L346" s="8">
        <f t="shared" si="304"/>
        <v>1</v>
      </c>
      <c r="M346" s="97">
        <f t="shared" si="283"/>
        <v>1.0022992500000001</v>
      </c>
      <c r="N346" s="97">
        <f t="shared" si="275"/>
        <v>1.0462989045320934</v>
      </c>
      <c r="O346" s="90">
        <f t="shared" si="282"/>
        <v>1.0462989</v>
      </c>
      <c r="P346" s="90">
        <f t="shared" si="295"/>
        <v>1032.13321137</v>
      </c>
      <c r="Q346" s="98">
        <f t="shared" si="309"/>
        <v>0</v>
      </c>
      <c r="R346" s="7">
        <f t="shared" si="305"/>
        <v>0</v>
      </c>
      <c r="S346" s="90">
        <f t="shared" si="296"/>
        <v>0</v>
      </c>
      <c r="T346" s="99">
        <f t="shared" si="306"/>
        <v>0.117687</v>
      </c>
      <c r="U346" s="98">
        <f t="shared" si="280"/>
        <v>17</v>
      </c>
      <c r="V346" s="98">
        <v>252</v>
      </c>
      <c r="W346" s="97">
        <f t="shared" si="297"/>
        <v>1.007533966</v>
      </c>
      <c r="X346" s="90">
        <f t="shared" si="298"/>
        <v>7.77605652</v>
      </c>
      <c r="Y346" s="90">
        <f t="shared" si="299"/>
        <v>0</v>
      </c>
      <c r="Z346" s="100" t="str">
        <f t="shared" si="307"/>
        <v>A+J=</v>
      </c>
      <c r="AA346" s="95">
        <f t="shared" si="308"/>
        <v>45124</v>
      </c>
      <c r="AB346" s="4"/>
      <c r="AC346" s="1"/>
      <c r="AD346" s="119">
        <f>[2]Plan1!$A419</f>
        <v>49268</v>
      </c>
      <c r="AE346" s="120" t="str">
        <f>[2]Plan1!$C419</f>
        <v>Dia Nacional de Zumbi e da Consciência Negra</v>
      </c>
      <c r="AG346" s="109"/>
      <c r="AH346" s="111">
        <f t="shared" si="291"/>
        <v>50175</v>
      </c>
      <c r="AI346" s="111">
        <f t="shared" si="288"/>
        <v>50174</v>
      </c>
      <c r="AJ346" s="111">
        <f t="shared" si="289"/>
        <v>50175</v>
      </c>
      <c r="AK346" s="111">
        <f t="shared" si="287"/>
        <v>50206</v>
      </c>
      <c r="AL346" s="111"/>
      <c r="AM346" s="109">
        <f t="shared" si="290"/>
        <v>20</v>
      </c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22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3"/>
      <c r="DF346" s="1"/>
      <c r="DG346" s="1"/>
      <c r="DH346" s="1"/>
      <c r="DI346" s="1"/>
      <c r="DJ346" s="1"/>
      <c r="DK346" s="1"/>
      <c r="DL346" s="1"/>
      <c r="DM346" s="1"/>
      <c r="DN346" s="1"/>
      <c r="DO346" s="4"/>
      <c r="DP346" s="1"/>
      <c r="DQ346" s="1"/>
      <c r="DR346" s="1"/>
      <c r="DS346" s="1"/>
      <c r="DT346" s="1"/>
      <c r="DU346" s="1"/>
    </row>
    <row r="347" spans="1:125" ht="12.75" x14ac:dyDescent="0.2">
      <c r="A347" s="89">
        <f t="shared" si="300"/>
        <v>45116</v>
      </c>
      <c r="B347" s="105">
        <f t="shared" si="292"/>
        <v>1039.9092678900001</v>
      </c>
      <c r="C347" s="90">
        <f t="shared" si="301"/>
        <v>986.46114545</v>
      </c>
      <c r="D347" s="91">
        <f t="shared" si="302"/>
        <v>6665.28</v>
      </c>
      <c r="E347" s="92">
        <f t="shared" si="281"/>
        <v>6659.95</v>
      </c>
      <c r="F347" s="93">
        <f t="shared" si="303"/>
        <v>45093</v>
      </c>
      <c r="G347" s="94">
        <f t="shared" si="293"/>
        <v>-7.9966633059680436E-4</v>
      </c>
      <c r="H347" s="95">
        <f t="shared" si="284"/>
        <v>45124</v>
      </c>
      <c r="I347" s="95">
        <f t="shared" si="294"/>
        <v>45124</v>
      </c>
      <c r="J347" s="96">
        <f t="shared" si="285"/>
        <v>22</v>
      </c>
      <c r="K347" s="96">
        <f t="shared" si="286"/>
        <v>17</v>
      </c>
      <c r="L347" s="8">
        <f t="shared" si="304"/>
        <v>1</v>
      </c>
      <c r="M347" s="97">
        <f t="shared" si="283"/>
        <v>1.0022992500000001</v>
      </c>
      <c r="N347" s="97">
        <f t="shared" si="275"/>
        <v>1.0462989045320934</v>
      </c>
      <c r="O347" s="90">
        <f t="shared" si="282"/>
        <v>1.0462989</v>
      </c>
      <c r="P347" s="90">
        <f t="shared" si="295"/>
        <v>1032.13321137</v>
      </c>
      <c r="Q347" s="98">
        <f t="shared" si="309"/>
        <v>0</v>
      </c>
      <c r="R347" s="7">
        <f t="shared" si="305"/>
        <v>0</v>
      </c>
      <c r="S347" s="90">
        <f t="shared" si="296"/>
        <v>0</v>
      </c>
      <c r="T347" s="99">
        <f t="shared" si="306"/>
        <v>0.117687</v>
      </c>
      <c r="U347" s="98">
        <f t="shared" si="280"/>
        <v>17</v>
      </c>
      <c r="V347" s="98">
        <v>252</v>
      </c>
      <c r="W347" s="97">
        <f t="shared" si="297"/>
        <v>1.007533966</v>
      </c>
      <c r="X347" s="90">
        <f t="shared" si="298"/>
        <v>7.77605652</v>
      </c>
      <c r="Y347" s="90">
        <f t="shared" si="299"/>
        <v>0</v>
      </c>
      <c r="Z347" s="100" t="str">
        <f t="shared" si="307"/>
        <v>A+J=</v>
      </c>
      <c r="AA347" s="95">
        <f t="shared" si="308"/>
        <v>45124</v>
      </c>
      <c r="AB347" s="4"/>
      <c r="AC347" s="1"/>
      <c r="AD347" s="119">
        <f>[2]Plan1!$A420</f>
        <v>49303</v>
      </c>
      <c r="AE347" s="120" t="str">
        <f>[2]Plan1!$C420</f>
        <v>Natal</v>
      </c>
      <c r="AG347" s="109"/>
      <c r="AH347" s="111">
        <f t="shared" si="291"/>
        <v>50206</v>
      </c>
      <c r="AI347" s="111">
        <f t="shared" si="288"/>
        <v>50203</v>
      </c>
      <c r="AJ347" s="111">
        <f t="shared" si="289"/>
        <v>50206</v>
      </c>
      <c r="AK347" s="111">
        <f t="shared" si="287"/>
        <v>50236</v>
      </c>
      <c r="AL347" s="111"/>
      <c r="AM347" s="109">
        <f t="shared" si="290"/>
        <v>22</v>
      </c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22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3"/>
      <c r="DF347" s="1"/>
      <c r="DG347" s="1"/>
      <c r="DH347" s="1"/>
      <c r="DI347" s="1"/>
      <c r="DJ347" s="1"/>
      <c r="DK347" s="1"/>
      <c r="DL347" s="1"/>
      <c r="DM347" s="1"/>
      <c r="DN347" s="1"/>
      <c r="DO347" s="4"/>
      <c r="DP347" s="1"/>
      <c r="DQ347" s="1"/>
      <c r="DR347" s="1"/>
      <c r="DS347" s="1"/>
      <c r="DT347" s="1"/>
      <c r="DU347" s="1"/>
    </row>
    <row r="348" spans="1:125" ht="12.75" x14ac:dyDescent="0.2">
      <c r="A348" s="89">
        <f t="shared" si="300"/>
        <v>45117</v>
      </c>
      <c r="B348" s="105">
        <f t="shared" si="292"/>
        <v>1039.9092678900001</v>
      </c>
      <c r="C348" s="90">
        <f t="shared" si="301"/>
        <v>986.46114545</v>
      </c>
      <c r="D348" s="91">
        <f t="shared" si="302"/>
        <v>6665.28</v>
      </c>
      <c r="E348" s="92">
        <f t="shared" si="281"/>
        <v>6659.95</v>
      </c>
      <c r="F348" s="93">
        <f t="shared" si="303"/>
        <v>45093</v>
      </c>
      <c r="G348" s="94">
        <f t="shared" si="293"/>
        <v>-7.9966633059680436E-4</v>
      </c>
      <c r="H348" s="95">
        <f t="shared" si="284"/>
        <v>45124</v>
      </c>
      <c r="I348" s="95">
        <f t="shared" si="294"/>
        <v>45124</v>
      </c>
      <c r="J348" s="96">
        <f t="shared" si="285"/>
        <v>22</v>
      </c>
      <c r="K348" s="96">
        <f t="shared" si="286"/>
        <v>17</v>
      </c>
      <c r="L348" s="8">
        <f t="shared" si="304"/>
        <v>1</v>
      </c>
      <c r="M348" s="97">
        <f t="shared" si="283"/>
        <v>1.0022992500000001</v>
      </c>
      <c r="N348" s="97">
        <f t="shared" si="275"/>
        <v>1.0462989045320934</v>
      </c>
      <c r="O348" s="90">
        <f t="shared" si="282"/>
        <v>1.0462989</v>
      </c>
      <c r="P348" s="90">
        <f t="shared" si="295"/>
        <v>1032.13321137</v>
      </c>
      <c r="Q348" s="98">
        <f t="shared" si="309"/>
        <v>0</v>
      </c>
      <c r="R348" s="7">
        <f t="shared" si="305"/>
        <v>0</v>
      </c>
      <c r="S348" s="90">
        <f t="shared" si="296"/>
        <v>0</v>
      </c>
      <c r="T348" s="99">
        <f t="shared" si="306"/>
        <v>0.117687</v>
      </c>
      <c r="U348" s="98">
        <f t="shared" si="280"/>
        <v>17</v>
      </c>
      <c r="V348" s="98">
        <v>252</v>
      </c>
      <c r="W348" s="97">
        <f t="shared" si="297"/>
        <v>1.007533966</v>
      </c>
      <c r="X348" s="90">
        <f t="shared" si="298"/>
        <v>7.77605652</v>
      </c>
      <c r="Y348" s="90">
        <f t="shared" si="299"/>
        <v>0</v>
      </c>
      <c r="Z348" s="100" t="str">
        <f t="shared" si="307"/>
        <v>A+J=</v>
      </c>
      <c r="AA348" s="95">
        <f t="shared" si="308"/>
        <v>45124</v>
      </c>
      <c r="AB348" s="4"/>
      <c r="AC348" s="1"/>
      <c r="AD348" s="119">
        <f>[2]Plan1!$A421</f>
        <v>49310</v>
      </c>
      <c r="AE348" s="120" t="str">
        <f>[2]Plan1!$C421</f>
        <v>Confraternização Universal</v>
      </c>
      <c r="AG348" s="109"/>
      <c r="AH348" s="111">
        <f t="shared" si="291"/>
        <v>50236</v>
      </c>
      <c r="AI348" s="111">
        <f t="shared" si="288"/>
        <v>50235</v>
      </c>
      <c r="AJ348" s="111">
        <f t="shared" si="289"/>
        <v>50236</v>
      </c>
      <c r="AK348" s="111">
        <f t="shared" si="287"/>
        <v>50269</v>
      </c>
      <c r="AL348" s="111"/>
      <c r="AM348" s="109">
        <f t="shared" si="290"/>
        <v>23</v>
      </c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22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3"/>
      <c r="DF348" s="1"/>
      <c r="DG348" s="1"/>
      <c r="DH348" s="1"/>
      <c r="DI348" s="1"/>
      <c r="DJ348" s="1"/>
      <c r="DK348" s="1"/>
      <c r="DL348" s="1"/>
      <c r="DM348" s="1"/>
      <c r="DN348" s="1"/>
      <c r="DO348" s="4"/>
      <c r="DP348" s="1"/>
      <c r="DQ348" s="1"/>
      <c r="DR348" s="1"/>
      <c r="DS348" s="1"/>
      <c r="DT348" s="1"/>
      <c r="DU348" s="1"/>
    </row>
    <row r="349" spans="1:125" ht="12.75" x14ac:dyDescent="0.2">
      <c r="A349" s="89">
        <f t="shared" si="300"/>
        <v>45118</v>
      </c>
      <c r="B349" s="105">
        <f t="shared" si="292"/>
        <v>1040.3685031699999</v>
      </c>
      <c r="C349" s="90">
        <f t="shared" si="301"/>
        <v>986.46114545</v>
      </c>
      <c r="D349" s="91">
        <f t="shared" si="302"/>
        <v>6665.28</v>
      </c>
      <c r="E349" s="92">
        <f t="shared" si="281"/>
        <v>6659.95</v>
      </c>
      <c r="F349" s="93">
        <f t="shared" si="303"/>
        <v>45093</v>
      </c>
      <c r="G349" s="94">
        <f t="shared" si="293"/>
        <v>-7.9966633059680436E-4</v>
      </c>
      <c r="H349" s="95">
        <f t="shared" si="284"/>
        <v>45124</v>
      </c>
      <c r="I349" s="95">
        <f t="shared" si="294"/>
        <v>45124</v>
      </c>
      <c r="J349" s="96">
        <f t="shared" si="285"/>
        <v>22</v>
      </c>
      <c r="K349" s="96">
        <f t="shared" si="286"/>
        <v>18</v>
      </c>
      <c r="L349" s="8">
        <f t="shared" si="304"/>
        <v>1</v>
      </c>
      <c r="M349" s="97">
        <f t="shared" si="283"/>
        <v>1.0022992500000001</v>
      </c>
      <c r="N349" s="97">
        <f t="shared" si="275"/>
        <v>1.0462989045320934</v>
      </c>
      <c r="O349" s="90">
        <f t="shared" si="282"/>
        <v>1.0462989</v>
      </c>
      <c r="P349" s="90">
        <f t="shared" si="295"/>
        <v>1032.13321137</v>
      </c>
      <c r="Q349" s="98">
        <f t="shared" si="309"/>
        <v>0</v>
      </c>
      <c r="R349" s="7">
        <f t="shared" si="305"/>
        <v>0</v>
      </c>
      <c r="S349" s="90">
        <f t="shared" si="296"/>
        <v>0</v>
      </c>
      <c r="T349" s="99">
        <f t="shared" si="306"/>
        <v>0.117687</v>
      </c>
      <c r="U349" s="98">
        <f t="shared" si="280"/>
        <v>18</v>
      </c>
      <c r="V349" s="98">
        <v>252</v>
      </c>
      <c r="W349" s="97">
        <f t="shared" si="297"/>
        <v>1.007978904</v>
      </c>
      <c r="X349" s="90">
        <f t="shared" si="298"/>
        <v>8.2352918000000006</v>
      </c>
      <c r="Y349" s="90">
        <f t="shared" si="299"/>
        <v>0</v>
      </c>
      <c r="Z349" s="100" t="str">
        <f t="shared" si="307"/>
        <v>A+J=</v>
      </c>
      <c r="AA349" s="95">
        <f t="shared" si="308"/>
        <v>45124</v>
      </c>
      <c r="AB349" s="4"/>
      <c r="AC349" s="1"/>
      <c r="AD349" s="119">
        <f>[2]Plan1!$A422</f>
        <v>49345</v>
      </c>
      <c r="AE349" s="120" t="str">
        <f>[2]Plan1!$C422</f>
        <v>Carnaval</v>
      </c>
      <c r="AG349" s="109"/>
      <c r="AH349" s="111">
        <f t="shared" si="291"/>
        <v>50267</v>
      </c>
      <c r="AI349" s="111">
        <f t="shared" si="288"/>
        <v>50266</v>
      </c>
      <c r="AJ349" s="111">
        <f t="shared" si="289"/>
        <v>50269</v>
      </c>
      <c r="AK349" s="111">
        <f t="shared" si="287"/>
        <v>0</v>
      </c>
      <c r="AL349" s="111"/>
      <c r="AM349" s="109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22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3"/>
      <c r="DF349" s="1"/>
      <c r="DG349" s="1"/>
      <c r="DH349" s="1"/>
      <c r="DI349" s="1"/>
      <c r="DJ349" s="1"/>
      <c r="DK349" s="1"/>
      <c r="DL349" s="1"/>
      <c r="DM349" s="1"/>
      <c r="DN349" s="1"/>
      <c r="DO349" s="4"/>
      <c r="DP349" s="1"/>
      <c r="DQ349" s="1"/>
      <c r="DR349" s="1"/>
      <c r="DS349" s="1"/>
      <c r="DT349" s="1"/>
      <c r="DU349" s="1"/>
    </row>
    <row r="350" spans="1:125" ht="12.75" x14ac:dyDescent="0.2">
      <c r="A350" s="89">
        <f t="shared" si="300"/>
        <v>45119</v>
      </c>
      <c r="B350" s="105">
        <f t="shared" si="292"/>
        <v>1040.82794076</v>
      </c>
      <c r="C350" s="90">
        <f t="shared" si="301"/>
        <v>986.46114545</v>
      </c>
      <c r="D350" s="91">
        <f t="shared" si="302"/>
        <v>6665.28</v>
      </c>
      <c r="E350" s="92">
        <f t="shared" si="281"/>
        <v>6659.95</v>
      </c>
      <c r="F350" s="93">
        <f t="shared" si="303"/>
        <v>45093</v>
      </c>
      <c r="G350" s="94">
        <f t="shared" si="293"/>
        <v>-7.9966633059680436E-4</v>
      </c>
      <c r="H350" s="95">
        <f t="shared" si="284"/>
        <v>45124</v>
      </c>
      <c r="I350" s="95">
        <f t="shared" si="294"/>
        <v>45124</v>
      </c>
      <c r="J350" s="96">
        <f t="shared" si="285"/>
        <v>22</v>
      </c>
      <c r="K350" s="96">
        <f t="shared" si="286"/>
        <v>19</v>
      </c>
      <c r="L350" s="8">
        <f t="shared" si="304"/>
        <v>1</v>
      </c>
      <c r="M350" s="97">
        <f t="shared" si="283"/>
        <v>1.0022992500000001</v>
      </c>
      <c r="N350" s="97">
        <f t="shared" si="275"/>
        <v>1.0462989045320934</v>
      </c>
      <c r="O350" s="90">
        <f t="shared" si="282"/>
        <v>1.0462989</v>
      </c>
      <c r="P350" s="90">
        <f t="shared" si="295"/>
        <v>1032.13321137</v>
      </c>
      <c r="Q350" s="98">
        <f t="shared" si="309"/>
        <v>0</v>
      </c>
      <c r="R350" s="7">
        <f t="shared" si="305"/>
        <v>0</v>
      </c>
      <c r="S350" s="90">
        <f t="shared" si="296"/>
        <v>0</v>
      </c>
      <c r="T350" s="99">
        <f t="shared" si="306"/>
        <v>0.117687</v>
      </c>
      <c r="U350" s="98">
        <f t="shared" si="280"/>
        <v>19</v>
      </c>
      <c r="V350" s="98">
        <v>252</v>
      </c>
      <c r="W350" s="97">
        <f t="shared" si="297"/>
        <v>1.008424038</v>
      </c>
      <c r="X350" s="90">
        <f t="shared" si="298"/>
        <v>8.6947293899999991</v>
      </c>
      <c r="Y350" s="90">
        <f t="shared" si="299"/>
        <v>0</v>
      </c>
      <c r="Z350" s="100" t="str">
        <f t="shared" si="307"/>
        <v>A+J=</v>
      </c>
      <c r="AA350" s="95">
        <f t="shared" si="308"/>
        <v>45124</v>
      </c>
      <c r="AB350" s="4"/>
      <c r="AC350" s="1"/>
      <c r="AD350" s="119">
        <f>[2]Plan1!$A423</f>
        <v>49346</v>
      </c>
      <c r="AE350" s="120" t="str">
        <f>[2]Plan1!$C423</f>
        <v>Carnaval</v>
      </c>
      <c r="AG350" s="109"/>
      <c r="AH350" s="111"/>
      <c r="AI350" s="111"/>
      <c r="AJ350" s="111"/>
      <c r="AK350" s="111"/>
      <c r="AL350" s="111"/>
      <c r="AM350" s="109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22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3"/>
      <c r="DF350" s="1"/>
      <c r="DG350" s="1"/>
      <c r="DH350" s="1"/>
      <c r="DI350" s="1"/>
      <c r="DJ350" s="1"/>
      <c r="DK350" s="1"/>
      <c r="DL350" s="1"/>
      <c r="DM350" s="1"/>
      <c r="DN350" s="1"/>
      <c r="DO350" s="4"/>
      <c r="DP350" s="1"/>
      <c r="DQ350" s="1"/>
      <c r="DR350" s="1"/>
      <c r="DS350" s="1"/>
      <c r="DT350" s="1"/>
      <c r="DU350" s="1"/>
    </row>
    <row r="351" spans="1:125" ht="12.75" x14ac:dyDescent="0.2">
      <c r="A351" s="89">
        <f t="shared" si="300"/>
        <v>45120</v>
      </c>
      <c r="B351" s="105">
        <f t="shared" si="292"/>
        <v>1041.28758167</v>
      </c>
      <c r="C351" s="90">
        <f t="shared" si="301"/>
        <v>986.46114545</v>
      </c>
      <c r="D351" s="91">
        <f t="shared" si="302"/>
        <v>6665.28</v>
      </c>
      <c r="E351" s="92">
        <f t="shared" si="281"/>
        <v>6659.95</v>
      </c>
      <c r="F351" s="93">
        <f t="shared" si="303"/>
        <v>45093</v>
      </c>
      <c r="G351" s="94">
        <f t="shared" si="293"/>
        <v>-7.9966633059680436E-4</v>
      </c>
      <c r="H351" s="95">
        <f t="shared" si="284"/>
        <v>45124</v>
      </c>
      <c r="I351" s="95">
        <f t="shared" si="294"/>
        <v>45124</v>
      </c>
      <c r="J351" s="96">
        <f t="shared" si="285"/>
        <v>22</v>
      </c>
      <c r="K351" s="96">
        <f t="shared" si="286"/>
        <v>20</v>
      </c>
      <c r="L351" s="8">
        <f t="shared" si="304"/>
        <v>1</v>
      </c>
      <c r="M351" s="97">
        <f t="shared" si="283"/>
        <v>1.0022992500000001</v>
      </c>
      <c r="N351" s="97">
        <f t="shared" si="275"/>
        <v>1.0462989045320934</v>
      </c>
      <c r="O351" s="90">
        <f t="shared" si="282"/>
        <v>1.0462989</v>
      </c>
      <c r="P351" s="90">
        <f t="shared" si="295"/>
        <v>1032.13321137</v>
      </c>
      <c r="Q351" s="98">
        <f t="shared" si="309"/>
        <v>0</v>
      </c>
      <c r="R351" s="7">
        <f t="shared" si="305"/>
        <v>0</v>
      </c>
      <c r="S351" s="90">
        <f t="shared" si="296"/>
        <v>0</v>
      </c>
      <c r="T351" s="99">
        <f t="shared" si="306"/>
        <v>0.117687</v>
      </c>
      <c r="U351" s="98">
        <f t="shared" si="280"/>
        <v>20</v>
      </c>
      <c r="V351" s="98">
        <v>252</v>
      </c>
      <c r="W351" s="97">
        <f t="shared" si="297"/>
        <v>1.0088693689999999</v>
      </c>
      <c r="X351" s="90">
        <f t="shared" si="298"/>
        <v>9.1543703000000001</v>
      </c>
      <c r="Y351" s="90">
        <f t="shared" si="299"/>
        <v>0</v>
      </c>
      <c r="Z351" s="100" t="str">
        <f t="shared" si="307"/>
        <v>A+J=</v>
      </c>
      <c r="AA351" s="95">
        <f t="shared" si="308"/>
        <v>45124</v>
      </c>
      <c r="AB351" s="4"/>
      <c r="AC351" s="1"/>
      <c r="AD351" s="119">
        <f>[2]Plan1!$A424</f>
        <v>49391</v>
      </c>
      <c r="AE351" s="120" t="str">
        <f>[2]Plan1!$C424</f>
        <v>Paixão de Cristo</v>
      </c>
      <c r="AG351" s="109"/>
      <c r="AH351" s="111"/>
      <c r="AI351" s="111"/>
      <c r="AJ351" s="111"/>
      <c r="AK351" s="111"/>
      <c r="AL351" s="111"/>
      <c r="AM351" s="109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22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3"/>
      <c r="DF351" s="1"/>
      <c r="DG351" s="1"/>
      <c r="DH351" s="1"/>
      <c r="DI351" s="1"/>
      <c r="DJ351" s="1"/>
      <c r="DK351" s="1"/>
      <c r="DL351" s="1"/>
      <c r="DM351" s="1"/>
      <c r="DN351" s="1"/>
      <c r="DO351" s="4"/>
      <c r="DP351" s="1"/>
      <c r="DQ351" s="1"/>
      <c r="DR351" s="1"/>
      <c r="DS351" s="1"/>
      <c r="DT351" s="1"/>
      <c r="DU351" s="1"/>
    </row>
    <row r="352" spans="1:125" ht="12.75" x14ac:dyDescent="0.2">
      <c r="A352" s="89">
        <f t="shared" si="300"/>
        <v>45121</v>
      </c>
      <c r="B352" s="105">
        <f t="shared" si="292"/>
        <v>1041.7474259200001</v>
      </c>
      <c r="C352" s="90">
        <f t="shared" si="301"/>
        <v>986.46114545</v>
      </c>
      <c r="D352" s="91">
        <f t="shared" si="302"/>
        <v>6665.28</v>
      </c>
      <c r="E352" s="92">
        <f t="shared" si="281"/>
        <v>6659.95</v>
      </c>
      <c r="F352" s="93">
        <f t="shared" si="303"/>
        <v>45093</v>
      </c>
      <c r="G352" s="94">
        <f t="shared" si="293"/>
        <v>-7.9966633059680436E-4</v>
      </c>
      <c r="H352" s="95">
        <f t="shared" si="284"/>
        <v>45124</v>
      </c>
      <c r="I352" s="95">
        <f t="shared" si="294"/>
        <v>45124</v>
      </c>
      <c r="J352" s="96">
        <f t="shared" si="285"/>
        <v>22</v>
      </c>
      <c r="K352" s="96">
        <f t="shared" si="286"/>
        <v>21</v>
      </c>
      <c r="L352" s="8">
        <f t="shared" si="304"/>
        <v>1</v>
      </c>
      <c r="M352" s="97">
        <f t="shared" si="283"/>
        <v>1.0022992500000001</v>
      </c>
      <c r="N352" s="97">
        <f t="shared" si="275"/>
        <v>1.0462989045320934</v>
      </c>
      <c r="O352" s="90">
        <f t="shared" si="282"/>
        <v>1.0462989</v>
      </c>
      <c r="P352" s="90">
        <f t="shared" si="295"/>
        <v>1032.13321137</v>
      </c>
      <c r="Q352" s="98">
        <f t="shared" si="309"/>
        <v>0</v>
      </c>
      <c r="R352" s="7">
        <f t="shared" si="305"/>
        <v>0</v>
      </c>
      <c r="S352" s="90">
        <f t="shared" si="296"/>
        <v>0</v>
      </c>
      <c r="T352" s="99">
        <f t="shared" si="306"/>
        <v>0.117687</v>
      </c>
      <c r="U352" s="98">
        <f t="shared" si="280"/>
        <v>21</v>
      </c>
      <c r="V352" s="98">
        <v>252</v>
      </c>
      <c r="W352" s="97">
        <f t="shared" si="297"/>
        <v>1.0093148970000001</v>
      </c>
      <c r="X352" s="90">
        <f t="shared" si="298"/>
        <v>9.6142145499999998</v>
      </c>
      <c r="Y352" s="90">
        <f t="shared" si="299"/>
        <v>0</v>
      </c>
      <c r="Z352" s="100" t="str">
        <f t="shared" si="307"/>
        <v>A+J=</v>
      </c>
      <c r="AA352" s="95">
        <f t="shared" si="308"/>
        <v>45124</v>
      </c>
      <c r="AB352" s="4"/>
      <c r="AC352" s="1"/>
      <c r="AD352" s="119">
        <f>[2]Plan1!$A425</f>
        <v>49420</v>
      </c>
      <c r="AE352" s="120" t="str">
        <f>[2]Plan1!$C425</f>
        <v>Tiradentes</v>
      </c>
      <c r="AG352" s="109"/>
      <c r="AH352" s="111"/>
      <c r="AI352" s="111"/>
      <c r="AJ352" s="111"/>
      <c r="AK352" s="111"/>
      <c r="AL352" s="111"/>
      <c r="AM352" s="109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22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3"/>
      <c r="DF352" s="1"/>
      <c r="DG352" s="1"/>
      <c r="DH352" s="1"/>
      <c r="DI352" s="1"/>
      <c r="DJ352" s="1"/>
      <c r="DK352" s="1"/>
      <c r="DL352" s="1"/>
      <c r="DM352" s="1"/>
      <c r="DN352" s="1"/>
      <c r="DO352" s="4"/>
      <c r="DP352" s="1"/>
      <c r="DQ352" s="1"/>
      <c r="DR352" s="1"/>
      <c r="DS352" s="1"/>
      <c r="DT352" s="1"/>
      <c r="DU352" s="1"/>
    </row>
    <row r="353" spans="1:125" ht="12.75" x14ac:dyDescent="0.2">
      <c r="A353" s="89">
        <f t="shared" si="300"/>
        <v>45122</v>
      </c>
      <c r="B353" s="105">
        <f t="shared" si="292"/>
        <v>1042.20747246</v>
      </c>
      <c r="C353" s="90">
        <f t="shared" si="301"/>
        <v>986.46114545</v>
      </c>
      <c r="D353" s="91">
        <f t="shared" si="302"/>
        <v>6665.28</v>
      </c>
      <c r="E353" s="92">
        <f t="shared" si="281"/>
        <v>6659.95</v>
      </c>
      <c r="F353" s="93">
        <f t="shared" si="303"/>
        <v>45093</v>
      </c>
      <c r="G353" s="94">
        <f t="shared" si="293"/>
        <v>-7.9966633059680436E-4</v>
      </c>
      <c r="H353" s="95">
        <f t="shared" si="284"/>
        <v>45153</v>
      </c>
      <c r="I353" s="95">
        <f t="shared" si="294"/>
        <v>45124</v>
      </c>
      <c r="J353" s="96">
        <f t="shared" si="285"/>
        <v>22</v>
      </c>
      <c r="K353" s="96">
        <f t="shared" si="286"/>
        <v>22</v>
      </c>
      <c r="L353" s="8">
        <f t="shared" si="304"/>
        <v>1</v>
      </c>
      <c r="M353" s="97">
        <f t="shared" si="283"/>
        <v>1.0022992500000001</v>
      </c>
      <c r="N353" s="97">
        <f t="shared" si="275"/>
        <v>1.0462989045320934</v>
      </c>
      <c r="O353" s="90">
        <f t="shared" si="282"/>
        <v>1.0462989</v>
      </c>
      <c r="P353" s="90">
        <f t="shared" si="295"/>
        <v>1032.13321137</v>
      </c>
      <c r="Q353" s="98">
        <f t="shared" si="309"/>
        <v>0</v>
      </c>
      <c r="R353" s="7">
        <f t="shared" si="305"/>
        <v>0</v>
      </c>
      <c r="S353" s="90">
        <f t="shared" si="296"/>
        <v>0</v>
      </c>
      <c r="T353" s="99">
        <f t="shared" si="306"/>
        <v>0.117687</v>
      </c>
      <c r="U353" s="98">
        <f t="shared" si="280"/>
        <v>22</v>
      </c>
      <c r="V353" s="98">
        <v>252</v>
      </c>
      <c r="W353" s="97">
        <f t="shared" si="297"/>
        <v>1.0097606210000001</v>
      </c>
      <c r="X353" s="90">
        <f t="shared" si="298"/>
        <v>10.07426109</v>
      </c>
      <c r="Y353" s="90">
        <f t="shared" si="299"/>
        <v>0</v>
      </c>
      <c r="Z353" s="100" t="str">
        <f t="shared" si="307"/>
        <v>A+J=</v>
      </c>
      <c r="AA353" s="95">
        <f t="shared" si="308"/>
        <v>45124</v>
      </c>
      <c r="AB353" s="4"/>
      <c r="AC353" s="1"/>
      <c r="AD353" s="119">
        <f>[2]Plan1!$A426</f>
        <v>49430</v>
      </c>
      <c r="AE353" s="120" t="str">
        <f>[2]Plan1!$C426</f>
        <v>Dia do Trabalho</v>
      </c>
      <c r="AG353" s="109"/>
      <c r="AH353" s="111"/>
      <c r="AI353" s="111"/>
      <c r="AJ353" s="111"/>
      <c r="AK353" s="111"/>
      <c r="AL353" s="111"/>
      <c r="AM353" s="109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22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3"/>
      <c r="DF353" s="1"/>
      <c r="DG353" s="1"/>
      <c r="DH353" s="1"/>
      <c r="DI353" s="1"/>
      <c r="DJ353" s="1"/>
      <c r="DK353" s="1"/>
      <c r="DL353" s="1"/>
      <c r="DM353" s="1"/>
      <c r="DN353" s="1"/>
      <c r="DO353" s="4"/>
      <c r="DP353" s="1"/>
      <c r="DQ353" s="1"/>
      <c r="DR353" s="1"/>
      <c r="DS353" s="1"/>
      <c r="DT353" s="1"/>
      <c r="DU353" s="1"/>
    </row>
    <row r="354" spans="1:125" ht="12.75" x14ac:dyDescent="0.2">
      <c r="A354" s="89">
        <f t="shared" si="300"/>
        <v>45123</v>
      </c>
      <c r="B354" s="105">
        <f t="shared" si="292"/>
        <v>1042.20747246</v>
      </c>
      <c r="C354" s="90">
        <f t="shared" si="301"/>
        <v>986.46114545</v>
      </c>
      <c r="D354" s="91">
        <f t="shared" si="302"/>
        <v>6665.28</v>
      </c>
      <c r="E354" s="92">
        <f t="shared" si="281"/>
        <v>6659.95</v>
      </c>
      <c r="F354" s="93">
        <f t="shared" si="303"/>
        <v>45093</v>
      </c>
      <c r="G354" s="94">
        <f t="shared" si="293"/>
        <v>-7.9966633059680436E-4</v>
      </c>
      <c r="H354" s="95">
        <f t="shared" si="284"/>
        <v>45153</v>
      </c>
      <c r="I354" s="95">
        <f t="shared" si="294"/>
        <v>45124</v>
      </c>
      <c r="J354" s="96">
        <f t="shared" si="285"/>
        <v>22</v>
      </c>
      <c r="K354" s="96">
        <f t="shared" si="286"/>
        <v>22</v>
      </c>
      <c r="L354" s="8">
        <f t="shared" si="304"/>
        <v>1</v>
      </c>
      <c r="M354" s="97">
        <f t="shared" si="283"/>
        <v>1.0022992500000001</v>
      </c>
      <c r="N354" s="97">
        <f t="shared" si="275"/>
        <v>1.0462989045320934</v>
      </c>
      <c r="O354" s="90">
        <f t="shared" si="282"/>
        <v>1.0462989</v>
      </c>
      <c r="P354" s="90">
        <f t="shared" si="295"/>
        <v>1032.13321137</v>
      </c>
      <c r="Q354" s="98">
        <f t="shared" si="309"/>
        <v>0</v>
      </c>
      <c r="R354" s="7">
        <f t="shared" si="305"/>
        <v>0</v>
      </c>
      <c r="S354" s="90">
        <f t="shared" si="296"/>
        <v>0</v>
      </c>
      <c r="T354" s="99">
        <f t="shared" si="306"/>
        <v>0.117687</v>
      </c>
      <c r="U354" s="98">
        <f t="shared" si="280"/>
        <v>22</v>
      </c>
      <c r="V354" s="98">
        <v>252</v>
      </c>
      <c r="W354" s="97">
        <f t="shared" si="297"/>
        <v>1.0097606210000001</v>
      </c>
      <c r="X354" s="90">
        <f t="shared" si="298"/>
        <v>10.07426109</v>
      </c>
      <c r="Y354" s="90">
        <f t="shared" si="299"/>
        <v>0</v>
      </c>
      <c r="Z354" s="100" t="str">
        <f t="shared" si="307"/>
        <v>A+J=</v>
      </c>
      <c r="AA354" s="95">
        <f t="shared" si="308"/>
        <v>45124</v>
      </c>
      <c r="AB354" s="4"/>
      <c r="AC354" s="1"/>
      <c r="AD354" s="119">
        <f>[2]Plan1!$A427</f>
        <v>49453</v>
      </c>
      <c r="AE354" s="120" t="str">
        <f>[2]Plan1!$C427</f>
        <v>Corpus Christi</v>
      </c>
      <c r="AG354" s="109"/>
      <c r="AH354" s="111"/>
      <c r="AI354" s="111"/>
      <c r="AJ354" s="111"/>
      <c r="AK354" s="111"/>
      <c r="AL354" s="111"/>
      <c r="AM354" s="109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22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3"/>
      <c r="DF354" s="1"/>
      <c r="DG354" s="1"/>
      <c r="DH354" s="1"/>
      <c r="DI354" s="1"/>
      <c r="DJ354" s="1"/>
      <c r="DK354" s="1"/>
      <c r="DL354" s="1"/>
      <c r="DM354" s="1"/>
      <c r="DN354" s="1"/>
      <c r="DO354" s="4"/>
      <c r="DP354" s="1"/>
      <c r="DQ354" s="1"/>
      <c r="DR354" s="1"/>
      <c r="DS354" s="1"/>
      <c r="DT354" s="1"/>
      <c r="DU354" s="1"/>
    </row>
    <row r="355" spans="1:125" ht="12.75" x14ac:dyDescent="0.2">
      <c r="A355" s="89">
        <f t="shared" si="300"/>
        <v>45124</v>
      </c>
      <c r="B355" s="105">
        <f t="shared" si="292"/>
        <v>1042.20747246</v>
      </c>
      <c r="C355" s="90">
        <f t="shared" si="301"/>
        <v>986.46114545</v>
      </c>
      <c r="D355" s="91">
        <f t="shared" si="302"/>
        <v>6665.28</v>
      </c>
      <c r="E355" s="92">
        <f t="shared" si="281"/>
        <v>6659.95</v>
      </c>
      <c r="F355" s="93">
        <f t="shared" si="303"/>
        <v>45093</v>
      </c>
      <c r="G355" s="94">
        <f t="shared" si="293"/>
        <v>-7.9966633059680436E-4</v>
      </c>
      <c r="H355" s="95">
        <f t="shared" si="284"/>
        <v>45153</v>
      </c>
      <c r="I355" s="95">
        <f t="shared" si="294"/>
        <v>45124</v>
      </c>
      <c r="J355" s="96">
        <f t="shared" si="285"/>
        <v>22</v>
      </c>
      <c r="K355" s="96">
        <f t="shared" si="286"/>
        <v>22</v>
      </c>
      <c r="L355" s="8">
        <f t="shared" si="304"/>
        <v>1</v>
      </c>
      <c r="M355" s="97">
        <f t="shared" si="283"/>
        <v>1.0022992500000001</v>
      </c>
      <c r="N355" s="97">
        <f t="shared" si="275"/>
        <v>1.0462989045320934</v>
      </c>
      <c r="O355" s="90">
        <f t="shared" si="282"/>
        <v>1.0462989</v>
      </c>
      <c r="P355" s="90">
        <f t="shared" si="295"/>
        <v>1032.13321137</v>
      </c>
      <c r="Q355" s="98">
        <f t="shared" si="309"/>
        <v>11</v>
      </c>
      <c r="R355" s="7">
        <f t="shared" si="305"/>
        <v>1.5349999999999999E-3</v>
      </c>
      <c r="S355" s="90">
        <f t="shared" si="296"/>
        <v>1.5843244700000001</v>
      </c>
      <c r="T355" s="99">
        <f t="shared" si="306"/>
        <v>0.117687</v>
      </c>
      <c r="U355" s="98">
        <f t="shared" si="280"/>
        <v>22</v>
      </c>
      <c r="V355" s="98">
        <v>252</v>
      </c>
      <c r="W355" s="97">
        <f t="shared" si="297"/>
        <v>1.0097606210000001</v>
      </c>
      <c r="X355" s="90">
        <f t="shared" si="298"/>
        <v>10.07426109</v>
      </c>
      <c r="Y355" s="90">
        <f t="shared" si="299"/>
        <v>11.658585560000001</v>
      </c>
      <c r="Z355" s="100" t="str">
        <f t="shared" si="307"/>
        <v>A+J=</v>
      </c>
      <c r="AA355" s="95">
        <f t="shared" si="308"/>
        <v>45124</v>
      </c>
      <c r="AB355" s="4"/>
      <c r="AC355" s="1"/>
      <c r="AD355" s="119">
        <f>[2]Plan1!$A428</f>
        <v>49559</v>
      </c>
      <c r="AE355" s="120" t="str">
        <f>[2]Plan1!$C428</f>
        <v>Independência do Brasil</v>
      </c>
      <c r="AG355" s="109"/>
      <c r="AH355" s="111"/>
      <c r="AI355" s="111"/>
      <c r="AJ355" s="111"/>
      <c r="AK355" s="111"/>
      <c r="AL355" s="111"/>
      <c r="AM355" s="109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22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3"/>
      <c r="DF355" s="1"/>
      <c r="DG355" s="1"/>
      <c r="DH355" s="1"/>
      <c r="DI355" s="1"/>
      <c r="DJ355" s="1"/>
      <c r="DK355" s="1"/>
      <c r="DL355" s="1"/>
      <c r="DM355" s="1"/>
      <c r="DN355" s="1"/>
      <c r="DO355" s="4"/>
      <c r="DP355" s="1"/>
      <c r="DQ355" s="1"/>
      <c r="DR355" s="1"/>
      <c r="DS355" s="1"/>
      <c r="DT355" s="1"/>
      <c r="DU355" s="1"/>
    </row>
    <row r="356" spans="1:125" ht="12.75" x14ac:dyDescent="0.2">
      <c r="A356" s="89">
        <f t="shared" si="300"/>
        <v>45125</v>
      </c>
      <c r="B356" s="105">
        <f t="shared" si="292"/>
        <v>1031.0628454800001</v>
      </c>
      <c r="C356" s="90">
        <f t="shared" si="301"/>
        <v>984.94692759999998</v>
      </c>
      <c r="D356" s="91">
        <f t="shared" si="302"/>
        <v>6659.95</v>
      </c>
      <c r="E356" s="92">
        <f t="shared" si="281"/>
        <v>6667.94</v>
      </c>
      <c r="F356" s="93">
        <f t="shared" si="303"/>
        <v>45125</v>
      </c>
      <c r="G356" s="94">
        <f t="shared" si="293"/>
        <v>1.1997087065218626E-3</v>
      </c>
      <c r="H356" s="95">
        <f t="shared" si="284"/>
        <v>45153</v>
      </c>
      <c r="I356" s="95">
        <f t="shared" si="294"/>
        <v>45153</v>
      </c>
      <c r="J356" s="96">
        <f t="shared" si="285"/>
        <v>21</v>
      </c>
      <c r="K356" s="96">
        <f t="shared" si="286"/>
        <v>1</v>
      </c>
      <c r="L356" s="8">
        <f t="shared" si="304"/>
        <v>1.0000570900000001</v>
      </c>
      <c r="M356" s="97">
        <f t="shared" si="283"/>
        <v>1</v>
      </c>
      <c r="N356" s="97">
        <f t="shared" si="275"/>
        <v>1.0462989045320934</v>
      </c>
      <c r="O356" s="90">
        <f t="shared" si="282"/>
        <v>1.0463586300000001</v>
      </c>
      <c r="P356" s="90">
        <f t="shared" si="295"/>
        <v>1030.60771778</v>
      </c>
      <c r="Q356" s="98">
        <f t="shared" si="309"/>
        <v>0</v>
      </c>
      <c r="R356" s="7">
        <f t="shared" si="305"/>
        <v>0</v>
      </c>
      <c r="S356" s="90">
        <f t="shared" si="296"/>
        <v>0</v>
      </c>
      <c r="T356" s="99">
        <f t="shared" si="306"/>
        <v>0.117687</v>
      </c>
      <c r="U356" s="98">
        <f t="shared" si="280"/>
        <v>1</v>
      </c>
      <c r="V356" s="98">
        <v>252</v>
      </c>
      <c r="W356" s="97">
        <f t="shared" si="297"/>
        <v>1.0004416110000001</v>
      </c>
      <c r="X356" s="90">
        <f t="shared" si="298"/>
        <v>0.45512770000000002</v>
      </c>
      <c r="Y356" s="90">
        <f t="shared" si="299"/>
        <v>0</v>
      </c>
      <c r="Z356" s="100" t="str">
        <f t="shared" si="307"/>
        <v>A+J=</v>
      </c>
      <c r="AA356" s="95">
        <f t="shared" si="308"/>
        <v>45153</v>
      </c>
      <c r="AB356" s="4"/>
      <c r="AC356" s="1"/>
      <c r="AD356" s="119">
        <f>[2]Plan1!$A429</f>
        <v>49594</v>
      </c>
      <c r="AE356" s="120" t="str">
        <f>[2]Plan1!$C429</f>
        <v>Nossa Sr.a Aparecida - Padroeira do Brasil</v>
      </c>
      <c r="AG356" s="109"/>
      <c r="AH356" s="111"/>
      <c r="AI356" s="111"/>
      <c r="AJ356" s="111"/>
      <c r="AK356" s="111"/>
      <c r="AL356" s="111"/>
      <c r="AM356" s="109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22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3"/>
      <c r="DF356" s="1"/>
      <c r="DG356" s="1"/>
      <c r="DH356" s="1"/>
      <c r="DI356" s="1"/>
      <c r="DJ356" s="1"/>
      <c r="DK356" s="1"/>
      <c r="DL356" s="1"/>
      <c r="DM356" s="1"/>
      <c r="DN356" s="1"/>
      <c r="DO356" s="4"/>
      <c r="DP356" s="1"/>
      <c r="DQ356" s="1"/>
      <c r="DR356" s="1"/>
      <c r="DS356" s="1"/>
      <c r="DT356" s="1"/>
      <c r="DU356" s="1"/>
    </row>
    <row r="357" spans="1:125" ht="12.75" x14ac:dyDescent="0.2">
      <c r="A357" s="89">
        <f t="shared" si="300"/>
        <v>45126</v>
      </c>
      <c r="B357" s="105">
        <f t="shared" si="292"/>
        <v>1031.5770767199999</v>
      </c>
      <c r="C357" s="90">
        <f t="shared" si="301"/>
        <v>984.94692759999998</v>
      </c>
      <c r="D357" s="91">
        <f t="shared" si="302"/>
        <v>6659.95</v>
      </c>
      <c r="E357" s="92">
        <f t="shared" si="281"/>
        <v>6667.94</v>
      </c>
      <c r="F357" s="93">
        <f t="shared" si="303"/>
        <v>45125</v>
      </c>
      <c r="G357" s="94">
        <f t="shared" si="293"/>
        <v>1.1997087065218626E-3</v>
      </c>
      <c r="H357" s="95">
        <f t="shared" si="284"/>
        <v>45153</v>
      </c>
      <c r="I357" s="95">
        <f t="shared" si="294"/>
        <v>45153</v>
      </c>
      <c r="J357" s="96">
        <f t="shared" si="285"/>
        <v>21</v>
      </c>
      <c r="K357" s="96">
        <f t="shared" si="286"/>
        <v>2</v>
      </c>
      <c r="L357" s="8">
        <f t="shared" si="304"/>
        <v>1.0001141899999999</v>
      </c>
      <c r="M357" s="97">
        <f t="shared" si="283"/>
        <v>1</v>
      </c>
      <c r="N357" s="97">
        <f t="shared" si="275"/>
        <v>1.0462989045320934</v>
      </c>
      <c r="O357" s="90">
        <f t="shared" si="282"/>
        <v>1.04641838</v>
      </c>
      <c r="P357" s="90">
        <f t="shared" si="295"/>
        <v>1030.6665683599999</v>
      </c>
      <c r="Q357" s="98">
        <f t="shared" si="309"/>
        <v>0</v>
      </c>
      <c r="R357" s="7">
        <f t="shared" si="305"/>
        <v>0</v>
      </c>
      <c r="S357" s="90">
        <f t="shared" si="296"/>
        <v>0</v>
      </c>
      <c r="T357" s="99">
        <f t="shared" si="306"/>
        <v>0.117687</v>
      </c>
      <c r="U357" s="98">
        <f t="shared" si="280"/>
        <v>2</v>
      </c>
      <c r="V357" s="98">
        <v>252</v>
      </c>
      <c r="W357" s="97">
        <f t="shared" si="297"/>
        <v>1.0008834170000001</v>
      </c>
      <c r="X357" s="90">
        <f t="shared" si="298"/>
        <v>0.91050836000000002</v>
      </c>
      <c r="Y357" s="90">
        <f t="shared" si="299"/>
        <v>0</v>
      </c>
      <c r="Z357" s="100" t="str">
        <f t="shared" si="307"/>
        <v>A+J=</v>
      </c>
      <c r="AA357" s="95">
        <f t="shared" si="308"/>
        <v>45153</v>
      </c>
      <c r="AB357" s="4"/>
      <c r="AC357" s="1"/>
      <c r="AD357" s="119">
        <f>[2]Plan1!$A430</f>
        <v>49615</v>
      </c>
      <c r="AE357" s="120" t="str">
        <f>[2]Plan1!$C430</f>
        <v>Finados</v>
      </c>
      <c r="AG357" s="109"/>
      <c r="AH357" s="111"/>
      <c r="AI357" s="111"/>
      <c r="AJ357" s="111"/>
      <c r="AK357" s="111"/>
      <c r="AL357" s="111"/>
      <c r="AM357" s="109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22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3"/>
      <c r="DF357" s="1"/>
      <c r="DG357" s="1"/>
      <c r="DH357" s="1"/>
      <c r="DI357" s="1"/>
      <c r="DJ357" s="1"/>
      <c r="DK357" s="1"/>
      <c r="DL357" s="1"/>
      <c r="DM357" s="1"/>
      <c r="DN357" s="1"/>
      <c r="DO357" s="4"/>
      <c r="DP357" s="1"/>
      <c r="DQ357" s="1"/>
      <c r="DR357" s="1"/>
      <c r="DS357" s="1"/>
      <c r="DT357" s="1"/>
      <c r="DU357" s="1"/>
    </row>
    <row r="358" spans="1:125" ht="12.75" x14ac:dyDescent="0.2">
      <c r="A358" s="89">
        <f t="shared" si="300"/>
        <v>45127</v>
      </c>
      <c r="B358" s="105">
        <f t="shared" si="292"/>
        <v>1032.0915511000001</v>
      </c>
      <c r="C358" s="90">
        <f t="shared" si="301"/>
        <v>984.94692759999998</v>
      </c>
      <c r="D358" s="91">
        <f t="shared" si="302"/>
        <v>6659.95</v>
      </c>
      <c r="E358" s="92">
        <f t="shared" si="281"/>
        <v>6667.94</v>
      </c>
      <c r="F358" s="93">
        <f t="shared" si="303"/>
        <v>45125</v>
      </c>
      <c r="G358" s="94">
        <f t="shared" si="293"/>
        <v>1.1997087065218626E-3</v>
      </c>
      <c r="H358" s="95">
        <f t="shared" si="284"/>
        <v>45153</v>
      </c>
      <c r="I358" s="95">
        <f t="shared" si="294"/>
        <v>45153</v>
      </c>
      <c r="J358" s="96">
        <f t="shared" si="285"/>
        <v>21</v>
      </c>
      <c r="K358" s="96">
        <f t="shared" si="286"/>
        <v>3</v>
      </c>
      <c r="L358" s="8">
        <f t="shared" si="304"/>
        <v>1.0001712899999999</v>
      </c>
      <c r="M358" s="97">
        <f t="shared" si="283"/>
        <v>1</v>
      </c>
      <c r="N358" s="97">
        <f t="shared" si="275"/>
        <v>1.0462989045320934</v>
      </c>
      <c r="O358" s="90">
        <f t="shared" si="282"/>
        <v>1.04647812</v>
      </c>
      <c r="P358" s="90">
        <f t="shared" si="295"/>
        <v>1030.7254090900001</v>
      </c>
      <c r="Q358" s="98">
        <f t="shared" si="309"/>
        <v>0</v>
      </c>
      <c r="R358" s="7">
        <f t="shared" si="305"/>
        <v>0</v>
      </c>
      <c r="S358" s="90">
        <f t="shared" si="296"/>
        <v>0</v>
      </c>
      <c r="T358" s="99">
        <f t="shared" si="306"/>
        <v>0.117687</v>
      </c>
      <c r="U358" s="98">
        <f t="shared" si="280"/>
        <v>3</v>
      </c>
      <c r="V358" s="98">
        <v>252</v>
      </c>
      <c r="W358" s="97">
        <f t="shared" si="297"/>
        <v>1.001325418</v>
      </c>
      <c r="X358" s="90">
        <f t="shared" si="298"/>
        <v>1.3661420099999999</v>
      </c>
      <c r="Y358" s="90">
        <f t="shared" si="299"/>
        <v>0</v>
      </c>
      <c r="Z358" s="100" t="str">
        <f t="shared" si="307"/>
        <v>A+J=</v>
      </c>
      <c r="AA358" s="95">
        <f t="shared" si="308"/>
        <v>45153</v>
      </c>
      <c r="AB358" s="4"/>
      <c r="AC358" s="1"/>
      <c r="AD358" s="119">
        <f>[2]Plan1!$A431</f>
        <v>49628</v>
      </c>
      <c r="AE358" s="120" t="str">
        <f>[2]Plan1!$C431</f>
        <v>Proclamação da República</v>
      </c>
      <c r="AG358" s="109"/>
      <c r="AH358" s="111"/>
      <c r="AI358" s="111"/>
      <c r="AJ358" s="111"/>
      <c r="AK358" s="111"/>
      <c r="AL358" s="111"/>
      <c r="AM358" s="109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22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3"/>
      <c r="DF358" s="1"/>
      <c r="DG358" s="1"/>
      <c r="DH358" s="1"/>
      <c r="DI358" s="1"/>
      <c r="DJ358" s="1"/>
      <c r="DK358" s="1"/>
      <c r="DL358" s="1"/>
      <c r="DM358" s="1"/>
      <c r="DN358" s="1"/>
      <c r="DO358" s="4"/>
      <c r="DP358" s="1"/>
      <c r="DQ358" s="1"/>
      <c r="DR358" s="1"/>
      <c r="DS358" s="1"/>
      <c r="DT358" s="1"/>
      <c r="DU358" s="1"/>
    </row>
    <row r="359" spans="1:125" ht="12.75" x14ac:dyDescent="0.2">
      <c r="A359" s="89">
        <f t="shared" si="300"/>
        <v>45128</v>
      </c>
      <c r="B359" s="105">
        <f t="shared" si="292"/>
        <v>1032.6062883499999</v>
      </c>
      <c r="C359" s="90">
        <f t="shared" si="301"/>
        <v>984.94692759999998</v>
      </c>
      <c r="D359" s="91">
        <f t="shared" si="302"/>
        <v>6659.95</v>
      </c>
      <c r="E359" s="92">
        <f t="shared" si="281"/>
        <v>6667.94</v>
      </c>
      <c r="F359" s="93">
        <f t="shared" si="303"/>
        <v>45125</v>
      </c>
      <c r="G359" s="94">
        <f t="shared" si="293"/>
        <v>1.1997087065218626E-3</v>
      </c>
      <c r="H359" s="95">
        <f t="shared" si="284"/>
        <v>45153</v>
      </c>
      <c r="I359" s="95">
        <f t="shared" si="294"/>
        <v>45153</v>
      </c>
      <c r="J359" s="96">
        <f t="shared" si="285"/>
        <v>21</v>
      </c>
      <c r="K359" s="96">
        <f t="shared" si="286"/>
        <v>4</v>
      </c>
      <c r="L359" s="8">
        <f t="shared" si="304"/>
        <v>1.0002283999999999</v>
      </c>
      <c r="M359" s="97">
        <f t="shared" si="283"/>
        <v>1</v>
      </c>
      <c r="N359" s="97">
        <f t="shared" si="275"/>
        <v>1.0462989045320934</v>
      </c>
      <c r="O359" s="90">
        <f t="shared" si="282"/>
        <v>1.0465378700000001</v>
      </c>
      <c r="P359" s="90">
        <f t="shared" si="295"/>
        <v>1030.78425967</v>
      </c>
      <c r="Q359" s="98">
        <f t="shared" si="309"/>
        <v>0</v>
      </c>
      <c r="R359" s="7">
        <f t="shared" si="305"/>
        <v>0</v>
      </c>
      <c r="S359" s="90">
        <f t="shared" si="296"/>
        <v>0</v>
      </c>
      <c r="T359" s="99">
        <f t="shared" si="306"/>
        <v>0.117687</v>
      </c>
      <c r="U359" s="98">
        <f t="shared" si="280"/>
        <v>4</v>
      </c>
      <c r="V359" s="98">
        <v>252</v>
      </c>
      <c r="W359" s="97">
        <f t="shared" si="297"/>
        <v>1.001767614</v>
      </c>
      <c r="X359" s="90">
        <f t="shared" si="298"/>
        <v>1.8220286800000001</v>
      </c>
      <c r="Y359" s="90">
        <f t="shared" si="299"/>
        <v>0</v>
      </c>
      <c r="Z359" s="100" t="str">
        <f t="shared" si="307"/>
        <v>A+J=</v>
      </c>
      <c r="AA359" s="95">
        <f t="shared" si="308"/>
        <v>45153</v>
      </c>
      <c r="AB359" s="4"/>
      <c r="AC359" s="1"/>
      <c r="AD359" s="119">
        <f>[2]Plan1!$A432</f>
        <v>49633</v>
      </c>
      <c r="AE359" s="120" t="str">
        <f>[2]Plan1!$C432</f>
        <v>Dia Nacional de Zumbi e da Consciência Negra</v>
      </c>
      <c r="AG359" s="109"/>
      <c r="AH359" s="111"/>
      <c r="AI359" s="111"/>
      <c r="AJ359" s="111"/>
      <c r="AK359" s="111"/>
      <c r="AL359" s="111"/>
      <c r="AM359" s="109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22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3"/>
      <c r="DF359" s="1"/>
      <c r="DG359" s="1"/>
      <c r="DH359" s="1"/>
      <c r="DI359" s="1"/>
      <c r="DJ359" s="1"/>
      <c r="DK359" s="1"/>
      <c r="DL359" s="1"/>
      <c r="DM359" s="1"/>
      <c r="DN359" s="1"/>
      <c r="DO359" s="4"/>
      <c r="DP359" s="1"/>
      <c r="DQ359" s="1"/>
      <c r="DR359" s="1"/>
      <c r="DS359" s="1"/>
      <c r="DT359" s="1"/>
      <c r="DU359" s="1"/>
    </row>
    <row r="360" spans="1:125" ht="12.75" x14ac:dyDescent="0.2">
      <c r="A360" s="89">
        <f t="shared" si="300"/>
        <v>45129</v>
      </c>
      <c r="B360" s="105">
        <f t="shared" si="292"/>
        <v>1033.12128854</v>
      </c>
      <c r="C360" s="90">
        <f t="shared" si="301"/>
        <v>984.94692759999998</v>
      </c>
      <c r="D360" s="91">
        <f t="shared" si="302"/>
        <v>6659.95</v>
      </c>
      <c r="E360" s="92">
        <f t="shared" si="281"/>
        <v>6667.94</v>
      </c>
      <c r="F360" s="93">
        <f t="shared" si="303"/>
        <v>45125</v>
      </c>
      <c r="G360" s="94">
        <f t="shared" si="293"/>
        <v>1.1997087065218626E-3</v>
      </c>
      <c r="H360" s="95">
        <f t="shared" si="284"/>
        <v>45153</v>
      </c>
      <c r="I360" s="95">
        <f t="shared" si="294"/>
        <v>45153</v>
      </c>
      <c r="J360" s="96">
        <f t="shared" si="285"/>
        <v>21</v>
      </c>
      <c r="K360" s="96">
        <f t="shared" si="286"/>
        <v>5</v>
      </c>
      <c r="L360" s="8">
        <f t="shared" si="304"/>
        <v>1.0002855100000001</v>
      </c>
      <c r="M360" s="97">
        <f t="shared" si="283"/>
        <v>1</v>
      </c>
      <c r="N360" s="97">
        <f t="shared" ref="N360:N423" si="310">IF(I360&gt;I359,N359*M360,N359)</f>
        <v>1.0462989045320934</v>
      </c>
      <c r="O360" s="90">
        <f t="shared" si="282"/>
        <v>1.0465976299999999</v>
      </c>
      <c r="P360" s="90">
        <f t="shared" si="295"/>
        <v>1030.8431201000001</v>
      </c>
      <c r="Q360" s="98">
        <f t="shared" si="309"/>
        <v>0</v>
      </c>
      <c r="R360" s="7">
        <f t="shared" si="305"/>
        <v>0</v>
      </c>
      <c r="S360" s="90">
        <f t="shared" si="296"/>
        <v>0</v>
      </c>
      <c r="T360" s="99">
        <f t="shared" si="306"/>
        <v>0.117687</v>
      </c>
      <c r="U360" s="98">
        <f t="shared" si="280"/>
        <v>5</v>
      </c>
      <c r="V360" s="98">
        <v>252</v>
      </c>
      <c r="W360" s="97">
        <f t="shared" si="297"/>
        <v>1.002210005</v>
      </c>
      <c r="X360" s="90">
        <f t="shared" si="298"/>
        <v>2.27816844</v>
      </c>
      <c r="Y360" s="90">
        <f t="shared" si="299"/>
        <v>0</v>
      </c>
      <c r="Z360" s="100" t="str">
        <f t="shared" si="307"/>
        <v>A+J=</v>
      </c>
      <c r="AA360" s="95">
        <f t="shared" si="308"/>
        <v>45153</v>
      </c>
      <c r="AB360" s="4"/>
      <c r="AC360" s="1"/>
      <c r="AD360" s="119">
        <f>[2]Plan1!$A433</f>
        <v>49668</v>
      </c>
      <c r="AE360" s="120" t="str">
        <f>[2]Plan1!$C433</f>
        <v>Natal</v>
      </c>
      <c r="AG360" s="109"/>
      <c r="AH360" s="111"/>
      <c r="AI360" s="111"/>
      <c r="AJ360" s="111"/>
      <c r="AK360" s="111"/>
      <c r="AL360" s="111"/>
      <c r="AM360" s="109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22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3"/>
      <c r="DF360" s="1"/>
      <c r="DG360" s="1"/>
      <c r="DH360" s="1"/>
      <c r="DI360" s="1"/>
      <c r="DJ360" s="1"/>
      <c r="DK360" s="1"/>
      <c r="DL360" s="1"/>
      <c r="DM360" s="1"/>
      <c r="DN360" s="1"/>
      <c r="DO360" s="4"/>
      <c r="DP360" s="1"/>
      <c r="DQ360" s="1"/>
      <c r="DR360" s="1"/>
      <c r="DS360" s="1"/>
      <c r="DT360" s="1"/>
      <c r="DU360" s="1"/>
    </row>
    <row r="361" spans="1:125" ht="12.75" x14ac:dyDescent="0.2">
      <c r="A361" s="89">
        <f t="shared" si="300"/>
        <v>45130</v>
      </c>
      <c r="B361" s="105">
        <f t="shared" si="292"/>
        <v>1033.12128854</v>
      </c>
      <c r="C361" s="90">
        <f t="shared" si="301"/>
        <v>984.94692759999998</v>
      </c>
      <c r="D361" s="91">
        <f t="shared" si="302"/>
        <v>6659.95</v>
      </c>
      <c r="E361" s="92">
        <f t="shared" si="281"/>
        <v>6667.94</v>
      </c>
      <c r="F361" s="93">
        <f t="shared" si="303"/>
        <v>45125</v>
      </c>
      <c r="G361" s="94">
        <f t="shared" si="293"/>
        <v>1.1997087065218626E-3</v>
      </c>
      <c r="H361" s="95">
        <f t="shared" si="284"/>
        <v>45153</v>
      </c>
      <c r="I361" s="95">
        <f t="shared" si="294"/>
        <v>45153</v>
      </c>
      <c r="J361" s="96">
        <f t="shared" si="285"/>
        <v>21</v>
      </c>
      <c r="K361" s="96">
        <f t="shared" si="286"/>
        <v>5</v>
      </c>
      <c r="L361" s="8">
        <f t="shared" si="304"/>
        <v>1.0002855100000001</v>
      </c>
      <c r="M361" s="97">
        <f t="shared" si="283"/>
        <v>1</v>
      </c>
      <c r="N361" s="97">
        <f t="shared" si="310"/>
        <v>1.0462989045320934</v>
      </c>
      <c r="O361" s="90">
        <f t="shared" si="282"/>
        <v>1.0465976299999999</v>
      </c>
      <c r="P361" s="90">
        <f t="shared" si="295"/>
        <v>1030.8431201000001</v>
      </c>
      <c r="Q361" s="98">
        <f t="shared" si="309"/>
        <v>0</v>
      </c>
      <c r="R361" s="7">
        <f t="shared" si="305"/>
        <v>0</v>
      </c>
      <c r="S361" s="90">
        <f t="shared" si="296"/>
        <v>0</v>
      </c>
      <c r="T361" s="99">
        <f t="shared" si="306"/>
        <v>0.117687</v>
      </c>
      <c r="U361" s="98">
        <f t="shared" si="280"/>
        <v>5</v>
      </c>
      <c r="V361" s="98">
        <v>252</v>
      </c>
      <c r="W361" s="97">
        <f t="shared" si="297"/>
        <v>1.002210005</v>
      </c>
      <c r="X361" s="90">
        <f t="shared" si="298"/>
        <v>2.27816844</v>
      </c>
      <c r="Y361" s="90">
        <f t="shared" si="299"/>
        <v>0</v>
      </c>
      <c r="Z361" s="100" t="str">
        <f t="shared" si="307"/>
        <v>A+J=</v>
      </c>
      <c r="AA361" s="95">
        <f t="shared" si="308"/>
        <v>45153</v>
      </c>
      <c r="AB361" s="4"/>
      <c r="AC361" s="1"/>
      <c r="AD361" s="119">
        <f>[2]Plan1!$A434</f>
        <v>49675</v>
      </c>
      <c r="AE361" s="120" t="str">
        <f>[2]Plan1!$C434</f>
        <v>Confraternização Universal</v>
      </c>
      <c r="AG361" s="109"/>
      <c r="AH361" s="111"/>
      <c r="AI361" s="111"/>
      <c r="AJ361" s="111"/>
      <c r="AK361" s="111"/>
      <c r="AL361" s="111"/>
      <c r="AM361" s="109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22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3"/>
      <c r="DF361" s="1"/>
      <c r="DG361" s="1"/>
      <c r="DH361" s="1"/>
      <c r="DI361" s="1"/>
      <c r="DJ361" s="1"/>
      <c r="DK361" s="1"/>
      <c r="DL361" s="1"/>
      <c r="DM361" s="1"/>
      <c r="DN361" s="1"/>
      <c r="DO361" s="4"/>
      <c r="DP361" s="1"/>
      <c r="DQ361" s="1"/>
      <c r="DR361" s="1"/>
      <c r="DS361" s="1"/>
      <c r="DT361" s="1"/>
      <c r="DU361" s="1"/>
    </row>
    <row r="362" spans="1:125" ht="12.75" x14ac:dyDescent="0.2">
      <c r="A362" s="89">
        <f t="shared" si="300"/>
        <v>45131</v>
      </c>
      <c r="B362" s="105">
        <f t="shared" si="292"/>
        <v>1033.12128854</v>
      </c>
      <c r="C362" s="90">
        <f t="shared" si="301"/>
        <v>984.94692759999998</v>
      </c>
      <c r="D362" s="91">
        <f t="shared" si="302"/>
        <v>6659.95</v>
      </c>
      <c r="E362" s="92">
        <f t="shared" si="281"/>
        <v>6667.94</v>
      </c>
      <c r="F362" s="93">
        <f t="shared" si="303"/>
        <v>45125</v>
      </c>
      <c r="G362" s="94">
        <f t="shared" si="293"/>
        <v>1.1997087065218626E-3</v>
      </c>
      <c r="H362" s="95">
        <f t="shared" si="284"/>
        <v>45153</v>
      </c>
      <c r="I362" s="95">
        <f t="shared" si="294"/>
        <v>45153</v>
      </c>
      <c r="J362" s="96">
        <f t="shared" si="285"/>
        <v>21</v>
      </c>
      <c r="K362" s="96">
        <f t="shared" si="286"/>
        <v>5</v>
      </c>
      <c r="L362" s="8">
        <f t="shared" si="304"/>
        <v>1.0002855100000001</v>
      </c>
      <c r="M362" s="97">
        <f t="shared" si="283"/>
        <v>1</v>
      </c>
      <c r="N362" s="97">
        <f t="shared" si="310"/>
        <v>1.0462989045320934</v>
      </c>
      <c r="O362" s="90">
        <f t="shared" si="282"/>
        <v>1.0465976299999999</v>
      </c>
      <c r="P362" s="90">
        <f t="shared" si="295"/>
        <v>1030.8431201000001</v>
      </c>
      <c r="Q362" s="98">
        <f t="shared" si="309"/>
        <v>0</v>
      </c>
      <c r="R362" s="7">
        <f t="shared" si="305"/>
        <v>0</v>
      </c>
      <c r="S362" s="90">
        <f t="shared" si="296"/>
        <v>0</v>
      </c>
      <c r="T362" s="99">
        <f t="shared" si="306"/>
        <v>0.117687</v>
      </c>
      <c r="U362" s="98">
        <f t="shared" si="280"/>
        <v>5</v>
      </c>
      <c r="V362" s="98">
        <v>252</v>
      </c>
      <c r="W362" s="97">
        <f t="shared" si="297"/>
        <v>1.002210005</v>
      </c>
      <c r="X362" s="90">
        <f t="shared" si="298"/>
        <v>2.27816844</v>
      </c>
      <c r="Y362" s="90">
        <f t="shared" si="299"/>
        <v>0</v>
      </c>
      <c r="Z362" s="100" t="str">
        <f t="shared" si="307"/>
        <v>A+J=</v>
      </c>
      <c r="AA362" s="95">
        <f t="shared" si="308"/>
        <v>45153</v>
      </c>
      <c r="AB362" s="4"/>
      <c r="AC362" s="1"/>
      <c r="AD362" s="119">
        <f>[2]Plan1!$A435</f>
        <v>49730</v>
      </c>
      <c r="AE362" s="120" t="str">
        <f>[2]Plan1!$C435</f>
        <v>Carnaval</v>
      </c>
      <c r="AG362" s="109"/>
      <c r="AH362" s="111"/>
      <c r="AI362" s="111"/>
      <c r="AJ362" s="111"/>
      <c r="AK362" s="111"/>
      <c r="AL362" s="111"/>
      <c r="AM362" s="109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22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3"/>
      <c r="DF362" s="1"/>
      <c r="DG362" s="1"/>
      <c r="DH362" s="1"/>
      <c r="DI362" s="1"/>
      <c r="DJ362" s="1"/>
      <c r="DK362" s="1"/>
      <c r="DL362" s="1"/>
      <c r="DM362" s="1"/>
      <c r="DN362" s="1"/>
      <c r="DO362" s="4"/>
      <c r="DP362" s="1"/>
      <c r="DQ362" s="1"/>
      <c r="DR362" s="1"/>
      <c r="DS362" s="1"/>
      <c r="DT362" s="1"/>
      <c r="DU362" s="1"/>
    </row>
    <row r="363" spans="1:125" ht="12.75" x14ac:dyDescent="0.2">
      <c r="A363" s="89">
        <f t="shared" si="300"/>
        <v>45132</v>
      </c>
      <c r="B363" s="105">
        <f t="shared" si="292"/>
        <v>1033.6365329999999</v>
      </c>
      <c r="C363" s="90">
        <f t="shared" si="301"/>
        <v>984.94692759999998</v>
      </c>
      <c r="D363" s="91">
        <f t="shared" si="302"/>
        <v>6659.95</v>
      </c>
      <c r="E363" s="92">
        <f t="shared" si="281"/>
        <v>6667.94</v>
      </c>
      <c r="F363" s="93">
        <f t="shared" si="303"/>
        <v>45125</v>
      </c>
      <c r="G363" s="94">
        <f t="shared" si="293"/>
        <v>1.1997087065218626E-3</v>
      </c>
      <c r="H363" s="95">
        <f t="shared" si="284"/>
        <v>45153</v>
      </c>
      <c r="I363" s="95">
        <f t="shared" si="294"/>
        <v>45153</v>
      </c>
      <c r="J363" s="96">
        <f t="shared" si="285"/>
        <v>21</v>
      </c>
      <c r="K363" s="96">
        <f t="shared" si="286"/>
        <v>6</v>
      </c>
      <c r="L363" s="8">
        <f t="shared" si="304"/>
        <v>1.0003426200000001</v>
      </c>
      <c r="M363" s="97">
        <f t="shared" si="283"/>
        <v>1</v>
      </c>
      <c r="N363" s="97">
        <f t="shared" si="310"/>
        <v>1.0462989045320934</v>
      </c>
      <c r="O363" s="90">
        <f t="shared" si="282"/>
        <v>1.0466573800000001</v>
      </c>
      <c r="P363" s="90">
        <f t="shared" si="295"/>
        <v>1030.90197068</v>
      </c>
      <c r="Q363" s="98">
        <f t="shared" si="309"/>
        <v>0</v>
      </c>
      <c r="R363" s="7">
        <f t="shared" si="305"/>
        <v>0</v>
      </c>
      <c r="S363" s="90">
        <f t="shared" si="296"/>
        <v>0</v>
      </c>
      <c r="T363" s="99">
        <f t="shared" si="306"/>
        <v>0.117687</v>
      </c>
      <c r="U363" s="98">
        <f t="shared" si="280"/>
        <v>6</v>
      </c>
      <c r="V363" s="98">
        <v>252</v>
      </c>
      <c r="W363" s="97">
        <f t="shared" si="297"/>
        <v>1.002652592</v>
      </c>
      <c r="X363" s="90">
        <f t="shared" si="298"/>
        <v>2.7345623200000002</v>
      </c>
      <c r="Y363" s="90">
        <f t="shared" si="299"/>
        <v>0</v>
      </c>
      <c r="Z363" s="100" t="str">
        <f t="shared" si="307"/>
        <v>A+J=</v>
      </c>
      <c r="AA363" s="95">
        <f t="shared" si="308"/>
        <v>45153</v>
      </c>
      <c r="AB363" s="4"/>
      <c r="AC363" s="1"/>
      <c r="AD363" s="119">
        <f>[2]Plan1!$A436</f>
        <v>49731</v>
      </c>
      <c r="AE363" s="120" t="str">
        <f>[2]Plan1!$C436</f>
        <v>Carnaval</v>
      </c>
      <c r="AG363" s="109"/>
      <c r="AH363" s="111"/>
      <c r="AI363" s="111"/>
      <c r="AJ363" s="111"/>
      <c r="AK363" s="111"/>
      <c r="AL363" s="111"/>
      <c r="AM363" s="109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22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3"/>
      <c r="DF363" s="1"/>
      <c r="DG363" s="1"/>
      <c r="DH363" s="1"/>
      <c r="DI363" s="1"/>
      <c r="DJ363" s="1"/>
      <c r="DK363" s="1"/>
      <c r="DL363" s="1"/>
      <c r="DM363" s="1"/>
      <c r="DN363" s="1"/>
      <c r="DO363" s="4"/>
      <c r="DP363" s="1"/>
      <c r="DQ363" s="1"/>
      <c r="DR363" s="1"/>
      <c r="DS363" s="1"/>
      <c r="DT363" s="1"/>
      <c r="DU363" s="1"/>
    </row>
    <row r="364" spans="1:125" ht="12.75" x14ac:dyDescent="0.2">
      <c r="A364" s="89">
        <f t="shared" si="300"/>
        <v>45133</v>
      </c>
      <c r="B364" s="105">
        <f t="shared" si="292"/>
        <v>1034.1520503299998</v>
      </c>
      <c r="C364" s="90">
        <f t="shared" si="301"/>
        <v>984.94692759999998</v>
      </c>
      <c r="D364" s="91">
        <f t="shared" si="302"/>
        <v>6659.95</v>
      </c>
      <c r="E364" s="92">
        <f t="shared" si="281"/>
        <v>6667.94</v>
      </c>
      <c r="F364" s="93">
        <f t="shared" si="303"/>
        <v>45125</v>
      </c>
      <c r="G364" s="94">
        <f t="shared" si="293"/>
        <v>1.1997087065218626E-3</v>
      </c>
      <c r="H364" s="95">
        <f t="shared" si="284"/>
        <v>45153</v>
      </c>
      <c r="I364" s="95">
        <f t="shared" si="294"/>
        <v>45153</v>
      </c>
      <c r="J364" s="96">
        <f t="shared" si="285"/>
        <v>21</v>
      </c>
      <c r="K364" s="96">
        <f t="shared" si="286"/>
        <v>7</v>
      </c>
      <c r="L364" s="8">
        <f t="shared" si="304"/>
        <v>1.00039974</v>
      </c>
      <c r="M364" s="97">
        <f t="shared" si="283"/>
        <v>1</v>
      </c>
      <c r="N364" s="97">
        <f t="shared" si="310"/>
        <v>1.0462989045320934</v>
      </c>
      <c r="O364" s="90">
        <f t="shared" si="282"/>
        <v>1.0467171500000001</v>
      </c>
      <c r="P364" s="90">
        <f t="shared" si="295"/>
        <v>1030.9608409499999</v>
      </c>
      <c r="Q364" s="98">
        <f t="shared" si="309"/>
        <v>0</v>
      </c>
      <c r="R364" s="7">
        <f t="shared" si="305"/>
        <v>0</v>
      </c>
      <c r="S364" s="90">
        <f t="shared" si="296"/>
        <v>0</v>
      </c>
      <c r="T364" s="99">
        <f t="shared" si="306"/>
        <v>0.117687</v>
      </c>
      <c r="U364" s="98">
        <f t="shared" si="280"/>
        <v>7</v>
      </c>
      <c r="V364" s="98">
        <v>252</v>
      </c>
      <c r="W364" s="97">
        <f t="shared" si="297"/>
        <v>1.0030953739999999</v>
      </c>
      <c r="X364" s="90">
        <f t="shared" si="298"/>
        <v>3.1912093800000001</v>
      </c>
      <c r="Y364" s="90">
        <f t="shared" si="299"/>
        <v>0</v>
      </c>
      <c r="Z364" s="100" t="str">
        <f t="shared" si="307"/>
        <v>A+J=</v>
      </c>
      <c r="AA364" s="95">
        <f t="shared" si="308"/>
        <v>45153</v>
      </c>
      <c r="AB364" s="4"/>
      <c r="AC364" s="1"/>
      <c r="AD364" s="119">
        <f>[2]Plan1!$A437</f>
        <v>49776</v>
      </c>
      <c r="AE364" s="120" t="str">
        <f>[2]Plan1!$C437</f>
        <v>Paixão de Cristo</v>
      </c>
      <c r="AG364" s="109"/>
      <c r="AH364" s="111"/>
      <c r="AI364" s="111"/>
      <c r="AJ364" s="111"/>
      <c r="AK364" s="111"/>
      <c r="AL364" s="111"/>
      <c r="AM364" s="109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22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3"/>
      <c r="DF364" s="1"/>
      <c r="DG364" s="1"/>
      <c r="DH364" s="1"/>
      <c r="DI364" s="1"/>
      <c r="DJ364" s="1"/>
      <c r="DK364" s="1"/>
      <c r="DL364" s="1"/>
      <c r="DM364" s="1"/>
      <c r="DN364" s="1"/>
      <c r="DO364" s="4"/>
      <c r="DP364" s="1"/>
      <c r="DQ364" s="1"/>
      <c r="DR364" s="1"/>
      <c r="DS364" s="1"/>
      <c r="DT364" s="1"/>
      <c r="DU364" s="1"/>
    </row>
    <row r="365" spans="1:125" ht="12.75" x14ac:dyDescent="0.2">
      <c r="A365" s="89">
        <f t="shared" si="300"/>
        <v>45134</v>
      </c>
      <c r="B365" s="105">
        <f t="shared" si="292"/>
        <v>1034.6678119999999</v>
      </c>
      <c r="C365" s="90">
        <f t="shared" si="301"/>
        <v>984.94692759999998</v>
      </c>
      <c r="D365" s="91">
        <f t="shared" si="302"/>
        <v>6659.95</v>
      </c>
      <c r="E365" s="92">
        <f t="shared" si="281"/>
        <v>6667.94</v>
      </c>
      <c r="F365" s="93">
        <f t="shared" si="303"/>
        <v>45125</v>
      </c>
      <c r="G365" s="94">
        <f t="shared" si="293"/>
        <v>1.1997087065218626E-3</v>
      </c>
      <c r="H365" s="95">
        <f t="shared" si="284"/>
        <v>45153</v>
      </c>
      <c r="I365" s="95">
        <f t="shared" si="294"/>
        <v>45153</v>
      </c>
      <c r="J365" s="96">
        <f t="shared" si="285"/>
        <v>21</v>
      </c>
      <c r="K365" s="96">
        <f t="shared" si="286"/>
        <v>8</v>
      </c>
      <c r="L365" s="8">
        <f t="shared" si="304"/>
        <v>1.0004568599999999</v>
      </c>
      <c r="M365" s="97">
        <f t="shared" si="283"/>
        <v>1</v>
      </c>
      <c r="N365" s="97">
        <f t="shared" si="310"/>
        <v>1.0462989045320934</v>
      </c>
      <c r="O365" s="90">
        <f t="shared" si="282"/>
        <v>1.0467769099999999</v>
      </c>
      <c r="P365" s="90">
        <f t="shared" si="295"/>
        <v>1031.01970138</v>
      </c>
      <c r="Q365" s="98">
        <f t="shared" si="309"/>
        <v>0</v>
      </c>
      <c r="R365" s="7">
        <f t="shared" si="305"/>
        <v>0</v>
      </c>
      <c r="S365" s="90">
        <f t="shared" si="296"/>
        <v>0</v>
      </c>
      <c r="T365" s="99">
        <f t="shared" si="306"/>
        <v>0.117687</v>
      </c>
      <c r="U365" s="98">
        <f t="shared" si="280"/>
        <v>8</v>
      </c>
      <c r="V365" s="98">
        <v>252</v>
      </c>
      <c r="W365" s="97">
        <f t="shared" si="297"/>
        <v>1.0035383520000001</v>
      </c>
      <c r="X365" s="90">
        <f t="shared" si="298"/>
        <v>3.6481106200000002</v>
      </c>
      <c r="Y365" s="90">
        <f t="shared" si="299"/>
        <v>0</v>
      </c>
      <c r="Z365" s="100" t="str">
        <f t="shared" si="307"/>
        <v>A+J=</v>
      </c>
      <c r="AA365" s="95">
        <f t="shared" si="308"/>
        <v>45153</v>
      </c>
      <c r="AB365" s="4"/>
      <c r="AC365" s="1"/>
      <c r="AD365" s="119">
        <f>[2]Plan1!$A438</f>
        <v>49786</v>
      </c>
      <c r="AE365" s="120" t="str">
        <f>[2]Plan1!$C438</f>
        <v>Tiradentes</v>
      </c>
      <c r="AG365" s="109"/>
      <c r="AH365" s="111"/>
      <c r="AI365" s="111"/>
      <c r="AJ365" s="111"/>
      <c r="AK365" s="111"/>
      <c r="AL365" s="111"/>
      <c r="AM365" s="109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22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3"/>
      <c r="DF365" s="1"/>
      <c r="DG365" s="1"/>
      <c r="DH365" s="1"/>
      <c r="DI365" s="1"/>
      <c r="DJ365" s="1"/>
      <c r="DK365" s="1"/>
      <c r="DL365" s="1"/>
      <c r="DM365" s="1"/>
      <c r="DN365" s="1"/>
      <c r="DO365" s="4"/>
      <c r="DP365" s="1"/>
      <c r="DQ365" s="1"/>
      <c r="DR365" s="1"/>
      <c r="DS365" s="1"/>
      <c r="DT365" s="1"/>
      <c r="DU365" s="1"/>
    </row>
    <row r="366" spans="1:125" ht="12.75" x14ac:dyDescent="0.2">
      <c r="A366" s="89">
        <f t="shared" si="300"/>
        <v>45135</v>
      </c>
      <c r="B366" s="105">
        <f t="shared" si="292"/>
        <v>1035.1838378</v>
      </c>
      <c r="C366" s="90">
        <f t="shared" si="301"/>
        <v>984.94692759999998</v>
      </c>
      <c r="D366" s="91">
        <f t="shared" si="302"/>
        <v>6659.95</v>
      </c>
      <c r="E366" s="92">
        <f t="shared" si="281"/>
        <v>6667.94</v>
      </c>
      <c r="F366" s="93">
        <f t="shared" si="303"/>
        <v>45125</v>
      </c>
      <c r="G366" s="94">
        <f t="shared" si="293"/>
        <v>1.1997087065218626E-3</v>
      </c>
      <c r="H366" s="95">
        <f t="shared" si="284"/>
        <v>45153</v>
      </c>
      <c r="I366" s="95">
        <f t="shared" si="294"/>
        <v>45153</v>
      </c>
      <c r="J366" s="96">
        <f t="shared" si="285"/>
        <v>21</v>
      </c>
      <c r="K366" s="96">
        <f t="shared" si="286"/>
        <v>9</v>
      </c>
      <c r="L366" s="8">
        <f t="shared" si="304"/>
        <v>1.00051398</v>
      </c>
      <c r="M366" s="97">
        <f t="shared" si="283"/>
        <v>1</v>
      </c>
      <c r="N366" s="97">
        <f t="shared" si="310"/>
        <v>1.0462989045320934</v>
      </c>
      <c r="O366" s="90">
        <f t="shared" si="282"/>
        <v>1.04683668</v>
      </c>
      <c r="P366" s="90">
        <f t="shared" si="295"/>
        <v>1031.0785716600001</v>
      </c>
      <c r="Q366" s="98">
        <f t="shared" si="309"/>
        <v>0</v>
      </c>
      <c r="R366" s="7">
        <f t="shared" si="305"/>
        <v>0</v>
      </c>
      <c r="S366" s="90">
        <f t="shared" si="296"/>
        <v>0</v>
      </c>
      <c r="T366" s="99">
        <f t="shared" si="306"/>
        <v>0.117687</v>
      </c>
      <c r="U366" s="98">
        <f t="shared" ref="U366:U429" si="311">IF(Q365&gt;0,1,IF(K366=K365,U365,U365+1))</f>
        <v>9</v>
      </c>
      <c r="V366" s="98">
        <v>252</v>
      </c>
      <c r="W366" s="97">
        <f t="shared" si="297"/>
        <v>1.003981526</v>
      </c>
      <c r="X366" s="90">
        <f t="shared" si="298"/>
        <v>4.1052661400000003</v>
      </c>
      <c r="Y366" s="90">
        <f t="shared" si="299"/>
        <v>0</v>
      </c>
      <c r="Z366" s="100" t="str">
        <f t="shared" si="307"/>
        <v>A+J=</v>
      </c>
      <c r="AA366" s="95">
        <f t="shared" si="308"/>
        <v>45153</v>
      </c>
      <c r="AB366" s="4"/>
      <c r="AC366" s="1"/>
      <c r="AD366" s="119">
        <f>[2]Plan1!$A439</f>
        <v>49796</v>
      </c>
      <c r="AE366" s="120" t="str">
        <f>[2]Plan1!$C439</f>
        <v>Dia do Trabalho</v>
      </c>
      <c r="AG366" s="109"/>
      <c r="AH366" s="111"/>
      <c r="AI366" s="111"/>
      <c r="AJ366" s="111"/>
      <c r="AK366" s="111"/>
      <c r="AL366" s="111"/>
      <c r="AM366" s="109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22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3"/>
      <c r="DF366" s="1"/>
      <c r="DG366" s="1"/>
      <c r="DH366" s="1"/>
      <c r="DI366" s="1"/>
      <c r="DJ366" s="1"/>
      <c r="DK366" s="1"/>
      <c r="DL366" s="1"/>
      <c r="DM366" s="1"/>
      <c r="DN366" s="1"/>
      <c r="DO366" s="4"/>
      <c r="DP366" s="1"/>
      <c r="DQ366" s="1"/>
      <c r="DR366" s="1"/>
      <c r="DS366" s="1"/>
      <c r="DT366" s="1"/>
      <c r="DU366" s="1"/>
    </row>
    <row r="367" spans="1:125" ht="12.75" x14ac:dyDescent="0.2">
      <c r="A367" s="89">
        <f t="shared" si="300"/>
        <v>45136</v>
      </c>
      <c r="B367" s="105">
        <f t="shared" si="292"/>
        <v>1035.7001168499999</v>
      </c>
      <c r="C367" s="90">
        <f t="shared" si="301"/>
        <v>984.94692759999998</v>
      </c>
      <c r="D367" s="91">
        <f t="shared" si="302"/>
        <v>6659.95</v>
      </c>
      <c r="E367" s="92">
        <f t="shared" si="281"/>
        <v>6667.94</v>
      </c>
      <c r="F367" s="93">
        <f t="shared" si="303"/>
        <v>45125</v>
      </c>
      <c r="G367" s="94">
        <f t="shared" si="293"/>
        <v>1.1997087065218626E-3</v>
      </c>
      <c r="H367" s="95">
        <f t="shared" si="284"/>
        <v>45153</v>
      </c>
      <c r="I367" s="95">
        <f t="shared" si="294"/>
        <v>45153</v>
      </c>
      <c r="J367" s="96">
        <f t="shared" si="285"/>
        <v>21</v>
      </c>
      <c r="K367" s="96">
        <f t="shared" si="286"/>
        <v>10</v>
      </c>
      <c r="L367" s="8">
        <f t="shared" si="304"/>
        <v>1.0005711100000001</v>
      </c>
      <c r="M367" s="97">
        <f t="shared" si="283"/>
        <v>1</v>
      </c>
      <c r="N367" s="97">
        <f t="shared" si="310"/>
        <v>1.0462989045320934</v>
      </c>
      <c r="O367" s="90">
        <f t="shared" si="282"/>
        <v>1.04689645</v>
      </c>
      <c r="P367" s="90">
        <f t="shared" si="295"/>
        <v>1031.1374419399999</v>
      </c>
      <c r="Q367" s="98">
        <f t="shared" si="309"/>
        <v>0</v>
      </c>
      <c r="R367" s="7">
        <f t="shared" si="305"/>
        <v>0</v>
      </c>
      <c r="S367" s="90">
        <f t="shared" si="296"/>
        <v>0</v>
      </c>
      <c r="T367" s="99">
        <f t="shared" si="306"/>
        <v>0.117687</v>
      </c>
      <c r="U367" s="98">
        <f t="shared" si="311"/>
        <v>10</v>
      </c>
      <c r="V367" s="98">
        <v>252</v>
      </c>
      <c r="W367" s="97">
        <f t="shared" si="297"/>
        <v>1.0044248950000001</v>
      </c>
      <c r="X367" s="90">
        <f t="shared" si="298"/>
        <v>4.5626749100000001</v>
      </c>
      <c r="Y367" s="90">
        <f t="shared" si="299"/>
        <v>0</v>
      </c>
      <c r="Z367" s="100" t="str">
        <f t="shared" si="307"/>
        <v>A+J=</v>
      </c>
      <c r="AA367" s="95">
        <f t="shared" si="308"/>
        <v>45153</v>
      </c>
      <c r="AB367" s="4"/>
      <c r="AC367" s="1"/>
      <c r="AD367" s="119">
        <f>[2]Plan1!$A440</f>
        <v>49838</v>
      </c>
      <c r="AE367" s="120" t="str">
        <f>[2]Plan1!$C440</f>
        <v>Corpus Christi</v>
      </c>
      <c r="AG367" s="109"/>
      <c r="AH367" s="111"/>
      <c r="AI367" s="111"/>
      <c r="AJ367" s="111"/>
      <c r="AK367" s="111"/>
      <c r="AL367" s="111"/>
      <c r="AM367" s="109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22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3"/>
      <c r="DF367" s="1"/>
      <c r="DG367" s="1"/>
      <c r="DH367" s="1"/>
      <c r="DI367" s="1"/>
      <c r="DJ367" s="1"/>
      <c r="DK367" s="1"/>
      <c r="DL367" s="1"/>
      <c r="DM367" s="1"/>
      <c r="DN367" s="1"/>
      <c r="DO367" s="4"/>
      <c r="DP367" s="1"/>
      <c r="DQ367" s="1"/>
      <c r="DR367" s="1"/>
      <c r="DS367" s="1"/>
      <c r="DT367" s="1"/>
      <c r="DU367" s="1"/>
    </row>
    <row r="368" spans="1:125" ht="12.75" x14ac:dyDescent="0.2">
      <c r="A368" s="89">
        <f t="shared" si="300"/>
        <v>45137</v>
      </c>
      <c r="B368" s="105">
        <f t="shared" si="292"/>
        <v>1035.7001168499999</v>
      </c>
      <c r="C368" s="90">
        <f t="shared" si="301"/>
        <v>984.94692759999998</v>
      </c>
      <c r="D368" s="91">
        <f t="shared" si="302"/>
        <v>6659.95</v>
      </c>
      <c r="E368" s="92">
        <f t="shared" si="281"/>
        <v>6667.94</v>
      </c>
      <c r="F368" s="93">
        <f t="shared" si="303"/>
        <v>45125</v>
      </c>
      <c r="G368" s="94">
        <f t="shared" si="293"/>
        <v>1.1997087065218626E-3</v>
      </c>
      <c r="H368" s="95">
        <f t="shared" si="284"/>
        <v>45153</v>
      </c>
      <c r="I368" s="95">
        <f t="shared" si="294"/>
        <v>45153</v>
      </c>
      <c r="J368" s="96">
        <f t="shared" si="285"/>
        <v>21</v>
      </c>
      <c r="K368" s="96">
        <f t="shared" si="286"/>
        <v>10</v>
      </c>
      <c r="L368" s="8">
        <f t="shared" si="304"/>
        <v>1.0005711100000001</v>
      </c>
      <c r="M368" s="97">
        <f t="shared" si="283"/>
        <v>1</v>
      </c>
      <c r="N368" s="97">
        <f t="shared" si="310"/>
        <v>1.0462989045320934</v>
      </c>
      <c r="O368" s="90">
        <f t="shared" si="282"/>
        <v>1.04689645</v>
      </c>
      <c r="P368" s="90">
        <f t="shared" si="295"/>
        <v>1031.1374419399999</v>
      </c>
      <c r="Q368" s="98">
        <f t="shared" si="309"/>
        <v>0</v>
      </c>
      <c r="R368" s="7">
        <f t="shared" si="305"/>
        <v>0</v>
      </c>
      <c r="S368" s="90">
        <f t="shared" si="296"/>
        <v>0</v>
      </c>
      <c r="T368" s="99">
        <f t="shared" si="306"/>
        <v>0.117687</v>
      </c>
      <c r="U368" s="98">
        <f t="shared" si="311"/>
        <v>10</v>
      </c>
      <c r="V368" s="98">
        <v>252</v>
      </c>
      <c r="W368" s="97">
        <f t="shared" si="297"/>
        <v>1.0044248950000001</v>
      </c>
      <c r="X368" s="90">
        <f t="shared" si="298"/>
        <v>4.5626749100000001</v>
      </c>
      <c r="Y368" s="90">
        <f t="shared" si="299"/>
        <v>0</v>
      </c>
      <c r="Z368" s="100" t="str">
        <f t="shared" si="307"/>
        <v>A+J=</v>
      </c>
      <c r="AA368" s="95">
        <f t="shared" si="308"/>
        <v>45153</v>
      </c>
      <c r="AB368" s="4"/>
      <c r="AC368" s="1"/>
      <c r="AD368" s="119">
        <f>[2]Plan1!$A441</f>
        <v>49925</v>
      </c>
      <c r="AE368" s="120" t="str">
        <f>[2]Plan1!$C441</f>
        <v>Independência do Brasil</v>
      </c>
      <c r="AG368" s="109"/>
      <c r="AH368" s="111"/>
      <c r="AI368" s="111"/>
      <c r="AJ368" s="111"/>
      <c r="AK368" s="111"/>
      <c r="AL368" s="111"/>
      <c r="AM368" s="109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22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3"/>
      <c r="DF368" s="1"/>
      <c r="DG368" s="1"/>
      <c r="DH368" s="1"/>
      <c r="DI368" s="1"/>
      <c r="DJ368" s="1"/>
      <c r="DK368" s="1"/>
      <c r="DL368" s="1"/>
      <c r="DM368" s="1"/>
      <c r="DN368" s="1"/>
      <c r="DO368" s="4"/>
      <c r="DP368" s="1"/>
      <c r="DQ368" s="1"/>
      <c r="DR368" s="1"/>
      <c r="DS368" s="1"/>
      <c r="DT368" s="1"/>
      <c r="DU368" s="1"/>
    </row>
    <row r="369" spans="1:125" ht="12.75" x14ac:dyDescent="0.2">
      <c r="A369" s="89">
        <f t="shared" si="300"/>
        <v>45138</v>
      </c>
      <c r="B369" s="105">
        <f t="shared" si="292"/>
        <v>1035.7001168499999</v>
      </c>
      <c r="C369" s="90">
        <f t="shared" si="301"/>
        <v>984.94692759999998</v>
      </c>
      <c r="D369" s="91">
        <f t="shared" si="302"/>
        <v>6659.95</v>
      </c>
      <c r="E369" s="92">
        <f t="shared" si="281"/>
        <v>6667.94</v>
      </c>
      <c r="F369" s="93">
        <f t="shared" si="303"/>
        <v>45125</v>
      </c>
      <c r="G369" s="94">
        <f t="shared" si="293"/>
        <v>1.1997087065218626E-3</v>
      </c>
      <c r="H369" s="95">
        <f t="shared" si="284"/>
        <v>45153</v>
      </c>
      <c r="I369" s="95">
        <f t="shared" si="294"/>
        <v>45153</v>
      </c>
      <c r="J369" s="96">
        <f t="shared" si="285"/>
        <v>21</v>
      </c>
      <c r="K369" s="96">
        <f t="shared" si="286"/>
        <v>10</v>
      </c>
      <c r="L369" s="8">
        <f t="shared" si="304"/>
        <v>1.0005711100000001</v>
      </c>
      <c r="M369" s="97">
        <f t="shared" si="283"/>
        <v>1</v>
      </c>
      <c r="N369" s="97">
        <f t="shared" si="310"/>
        <v>1.0462989045320934</v>
      </c>
      <c r="O369" s="90">
        <f t="shared" si="282"/>
        <v>1.04689645</v>
      </c>
      <c r="P369" s="90">
        <f t="shared" si="295"/>
        <v>1031.1374419399999</v>
      </c>
      <c r="Q369" s="98">
        <f t="shared" si="309"/>
        <v>0</v>
      </c>
      <c r="R369" s="7">
        <f t="shared" si="305"/>
        <v>0</v>
      </c>
      <c r="S369" s="90">
        <f t="shared" si="296"/>
        <v>0</v>
      </c>
      <c r="T369" s="99">
        <f t="shared" si="306"/>
        <v>0.117687</v>
      </c>
      <c r="U369" s="98">
        <f t="shared" si="311"/>
        <v>10</v>
      </c>
      <c r="V369" s="98">
        <v>252</v>
      </c>
      <c r="W369" s="97">
        <f t="shared" si="297"/>
        <v>1.0044248950000001</v>
      </c>
      <c r="X369" s="90">
        <f t="shared" si="298"/>
        <v>4.5626749100000001</v>
      </c>
      <c r="Y369" s="90">
        <f t="shared" si="299"/>
        <v>0</v>
      </c>
      <c r="Z369" s="100" t="str">
        <f t="shared" si="307"/>
        <v>A+J=</v>
      </c>
      <c r="AA369" s="95">
        <f t="shared" si="308"/>
        <v>45153</v>
      </c>
      <c r="AB369" s="4"/>
      <c r="AC369" s="1"/>
      <c r="AD369" s="119">
        <f>[2]Plan1!$A442</f>
        <v>49960</v>
      </c>
      <c r="AE369" s="120" t="str">
        <f>[2]Plan1!$C442</f>
        <v>Nossa Sr.a Aparecida - Padroeira do Brasil</v>
      </c>
      <c r="AG369" s="109"/>
      <c r="AH369" s="111"/>
      <c r="AI369" s="111"/>
      <c r="AJ369" s="111"/>
      <c r="AK369" s="111"/>
      <c r="AL369" s="111"/>
      <c r="AM369" s="109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22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3"/>
      <c r="DF369" s="1"/>
      <c r="DG369" s="1"/>
      <c r="DH369" s="1"/>
      <c r="DI369" s="1"/>
      <c r="DJ369" s="1"/>
      <c r="DK369" s="1"/>
      <c r="DL369" s="1"/>
      <c r="DM369" s="1"/>
      <c r="DN369" s="1"/>
      <c r="DO369" s="4"/>
      <c r="DP369" s="1"/>
      <c r="DQ369" s="1"/>
      <c r="DR369" s="1"/>
      <c r="DS369" s="1"/>
      <c r="DT369" s="1"/>
      <c r="DU369" s="1"/>
    </row>
    <row r="370" spans="1:125" ht="12.75" x14ac:dyDescent="0.2">
      <c r="A370" s="89">
        <f t="shared" si="300"/>
        <v>45139</v>
      </c>
      <c r="B370" s="105">
        <f t="shared" si="292"/>
        <v>1036.2166502099999</v>
      </c>
      <c r="C370" s="90">
        <f t="shared" si="301"/>
        <v>984.94692759999998</v>
      </c>
      <c r="D370" s="91">
        <f t="shared" si="302"/>
        <v>6659.95</v>
      </c>
      <c r="E370" s="92">
        <f t="shared" ref="E370:E433" si="312">IF(K370=1,VLOOKUP(A369,AP$19:AR$142,3),E369)</f>
        <v>6667.94</v>
      </c>
      <c r="F370" s="93">
        <f t="shared" si="303"/>
        <v>45125</v>
      </c>
      <c r="G370" s="94">
        <f t="shared" si="293"/>
        <v>1.1997087065218626E-3</v>
      </c>
      <c r="H370" s="95">
        <f t="shared" si="284"/>
        <v>45153</v>
      </c>
      <c r="I370" s="95">
        <f t="shared" si="294"/>
        <v>45153</v>
      </c>
      <c r="J370" s="96">
        <f t="shared" si="285"/>
        <v>21</v>
      </c>
      <c r="K370" s="96">
        <f t="shared" si="286"/>
        <v>11</v>
      </c>
      <c r="L370" s="8">
        <f t="shared" si="304"/>
        <v>1.00062823</v>
      </c>
      <c r="M370" s="97">
        <f t="shared" si="283"/>
        <v>1</v>
      </c>
      <c r="N370" s="97">
        <f t="shared" si="310"/>
        <v>1.0462989045320934</v>
      </c>
      <c r="O370" s="90">
        <f t="shared" ref="O370:O433" si="313">TRUNC(TRUNC((L370*N370),15),8)</f>
        <v>1.04695622</v>
      </c>
      <c r="P370" s="90">
        <f t="shared" si="295"/>
        <v>1031.19631222</v>
      </c>
      <c r="Q370" s="98">
        <f t="shared" si="309"/>
        <v>0</v>
      </c>
      <c r="R370" s="7">
        <f t="shared" si="305"/>
        <v>0</v>
      </c>
      <c r="S370" s="90">
        <f t="shared" si="296"/>
        <v>0</v>
      </c>
      <c r="T370" s="99">
        <f t="shared" si="306"/>
        <v>0.117687</v>
      </c>
      <c r="U370" s="98">
        <f t="shared" si="311"/>
        <v>11</v>
      </c>
      <c r="V370" s="98">
        <v>252</v>
      </c>
      <c r="W370" s="97">
        <f t="shared" si="297"/>
        <v>1.00486846</v>
      </c>
      <c r="X370" s="90">
        <f t="shared" si="298"/>
        <v>5.0203379899999998</v>
      </c>
      <c r="Y370" s="90">
        <f t="shared" si="299"/>
        <v>0</v>
      </c>
      <c r="Z370" s="100" t="str">
        <f t="shared" si="307"/>
        <v>A+J=</v>
      </c>
      <c r="AA370" s="95">
        <f t="shared" si="308"/>
        <v>45153</v>
      </c>
      <c r="AB370" s="4"/>
      <c r="AC370" s="1"/>
      <c r="AD370" s="119">
        <f>[2]Plan1!$A443</f>
        <v>49981</v>
      </c>
      <c r="AE370" s="120" t="str">
        <f>[2]Plan1!$C443</f>
        <v>Finados</v>
      </c>
      <c r="AG370" s="109"/>
      <c r="AH370" s="111"/>
      <c r="AI370" s="111"/>
      <c r="AJ370" s="111"/>
      <c r="AK370" s="111"/>
      <c r="AL370" s="111"/>
      <c r="AM370" s="109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22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3"/>
      <c r="DF370" s="1"/>
      <c r="DG370" s="1"/>
      <c r="DH370" s="1"/>
      <c r="DI370" s="1"/>
      <c r="DJ370" s="1"/>
      <c r="DK370" s="1"/>
      <c r="DL370" s="1"/>
      <c r="DM370" s="1"/>
      <c r="DN370" s="1"/>
      <c r="DO370" s="4"/>
      <c r="DP370" s="1"/>
      <c r="DQ370" s="1"/>
      <c r="DR370" s="1"/>
      <c r="DS370" s="1"/>
      <c r="DT370" s="1"/>
      <c r="DU370" s="1"/>
    </row>
    <row r="371" spans="1:125" ht="12.75" x14ac:dyDescent="0.2">
      <c r="A371" s="89">
        <f t="shared" si="300"/>
        <v>45140</v>
      </c>
      <c r="B371" s="105">
        <f t="shared" si="292"/>
        <v>1036.7334478199998</v>
      </c>
      <c r="C371" s="90">
        <f t="shared" si="301"/>
        <v>984.94692759999998</v>
      </c>
      <c r="D371" s="91">
        <f t="shared" si="302"/>
        <v>6659.95</v>
      </c>
      <c r="E371" s="92">
        <f t="shared" si="312"/>
        <v>6667.94</v>
      </c>
      <c r="F371" s="93">
        <f t="shared" si="303"/>
        <v>45125</v>
      </c>
      <c r="G371" s="94">
        <f t="shared" si="293"/>
        <v>1.1997087065218626E-3</v>
      </c>
      <c r="H371" s="95">
        <f t="shared" si="284"/>
        <v>45153</v>
      </c>
      <c r="I371" s="95">
        <f t="shared" si="294"/>
        <v>45153</v>
      </c>
      <c r="J371" s="96">
        <f t="shared" si="285"/>
        <v>21</v>
      </c>
      <c r="K371" s="96">
        <f t="shared" si="286"/>
        <v>12</v>
      </c>
      <c r="L371" s="8">
        <f t="shared" si="304"/>
        <v>1.00068537</v>
      </c>
      <c r="M371" s="97">
        <f t="shared" ref="M371:M434" si="314">IF(I371&gt;I370,L370,M370)</f>
        <v>1</v>
      </c>
      <c r="N371" s="97">
        <f t="shared" si="310"/>
        <v>1.0462989045320934</v>
      </c>
      <c r="O371" s="90">
        <f t="shared" si="313"/>
        <v>1.0470159999999999</v>
      </c>
      <c r="P371" s="90">
        <f t="shared" si="295"/>
        <v>1031.2551923399999</v>
      </c>
      <c r="Q371" s="98">
        <f t="shared" si="309"/>
        <v>0</v>
      </c>
      <c r="R371" s="7">
        <f t="shared" si="305"/>
        <v>0</v>
      </c>
      <c r="S371" s="90">
        <f t="shared" si="296"/>
        <v>0</v>
      </c>
      <c r="T371" s="99">
        <f t="shared" si="306"/>
        <v>0.117687</v>
      </c>
      <c r="U371" s="98">
        <f t="shared" si="311"/>
        <v>12</v>
      </c>
      <c r="V371" s="98">
        <v>252</v>
      </c>
      <c r="W371" s="97">
        <f t="shared" si="297"/>
        <v>1.0053122210000001</v>
      </c>
      <c r="X371" s="90">
        <f t="shared" si="298"/>
        <v>5.4782554799999996</v>
      </c>
      <c r="Y371" s="90">
        <f t="shared" si="299"/>
        <v>0</v>
      </c>
      <c r="Z371" s="100" t="str">
        <f t="shared" si="307"/>
        <v>A+J=</v>
      </c>
      <c r="AA371" s="95">
        <f t="shared" si="308"/>
        <v>45153</v>
      </c>
      <c r="AB371" s="4"/>
      <c r="AC371" s="1"/>
      <c r="AD371" s="119">
        <f>[2]Plan1!$A444</f>
        <v>49994</v>
      </c>
      <c r="AE371" s="120" t="str">
        <f>[2]Plan1!$C444</f>
        <v>Proclamação da República</v>
      </c>
      <c r="AG371" s="1"/>
      <c r="AH371" s="1"/>
      <c r="AI371" s="7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22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3"/>
      <c r="DF371" s="1"/>
      <c r="DG371" s="1"/>
      <c r="DH371" s="1"/>
      <c r="DI371" s="1"/>
      <c r="DJ371" s="1"/>
      <c r="DK371" s="1"/>
      <c r="DL371" s="1"/>
      <c r="DM371" s="1"/>
      <c r="DN371" s="1"/>
      <c r="DO371" s="4"/>
      <c r="DP371" s="1"/>
      <c r="DQ371" s="1"/>
      <c r="DR371" s="1"/>
      <c r="DS371" s="1"/>
      <c r="DT371" s="1"/>
      <c r="DU371" s="1"/>
    </row>
    <row r="372" spans="1:125" ht="12.75" x14ac:dyDescent="0.2">
      <c r="A372" s="89">
        <f t="shared" si="300"/>
        <v>45141</v>
      </c>
      <c r="B372" s="105">
        <f t="shared" si="292"/>
        <v>1037.25049881</v>
      </c>
      <c r="C372" s="90">
        <f t="shared" si="301"/>
        <v>984.94692759999998</v>
      </c>
      <c r="D372" s="91">
        <f t="shared" si="302"/>
        <v>6659.95</v>
      </c>
      <c r="E372" s="92">
        <f t="shared" si="312"/>
        <v>6667.94</v>
      </c>
      <c r="F372" s="93">
        <f t="shared" si="303"/>
        <v>45125</v>
      </c>
      <c r="G372" s="94">
        <f t="shared" si="293"/>
        <v>1.1997087065218626E-3</v>
      </c>
      <c r="H372" s="95">
        <f t="shared" si="284"/>
        <v>45153</v>
      </c>
      <c r="I372" s="95">
        <f t="shared" si="294"/>
        <v>45153</v>
      </c>
      <c r="J372" s="96">
        <f t="shared" si="285"/>
        <v>21</v>
      </c>
      <c r="K372" s="96">
        <f t="shared" si="286"/>
        <v>13</v>
      </c>
      <c r="L372" s="8">
        <f t="shared" si="304"/>
        <v>1.0007425000000001</v>
      </c>
      <c r="M372" s="97">
        <f t="shared" si="314"/>
        <v>1</v>
      </c>
      <c r="N372" s="97">
        <f t="shared" si="310"/>
        <v>1.0462989045320934</v>
      </c>
      <c r="O372" s="90">
        <f t="shared" si="313"/>
        <v>1.0470757799999999</v>
      </c>
      <c r="P372" s="90">
        <f t="shared" si="295"/>
        <v>1031.3140724699999</v>
      </c>
      <c r="Q372" s="98">
        <f t="shared" si="309"/>
        <v>0</v>
      </c>
      <c r="R372" s="7">
        <f t="shared" si="305"/>
        <v>0</v>
      </c>
      <c r="S372" s="90">
        <f t="shared" si="296"/>
        <v>0</v>
      </c>
      <c r="T372" s="99">
        <f t="shared" si="306"/>
        <v>0.117687</v>
      </c>
      <c r="U372" s="98">
        <f t="shared" si="311"/>
        <v>13</v>
      </c>
      <c r="V372" s="98">
        <v>252</v>
      </c>
      <c r="W372" s="97">
        <f t="shared" si="297"/>
        <v>1.0057561770000001</v>
      </c>
      <c r="X372" s="90">
        <f t="shared" si="298"/>
        <v>5.9364263399999997</v>
      </c>
      <c r="Y372" s="90">
        <f t="shared" si="299"/>
        <v>0</v>
      </c>
      <c r="Z372" s="100" t="str">
        <f t="shared" si="307"/>
        <v>A+J=</v>
      </c>
      <c r="AA372" s="95">
        <f t="shared" si="308"/>
        <v>45153</v>
      </c>
      <c r="AB372" s="4"/>
      <c r="AC372" s="1"/>
      <c r="AD372" s="119">
        <f>[2]Plan1!$A445</f>
        <v>49999</v>
      </c>
      <c r="AE372" s="120" t="str">
        <f>[2]Plan1!$C445</f>
        <v>Dia Nacional de Zumbi e da Consciência Negra</v>
      </c>
      <c r="AG372" s="1"/>
      <c r="AH372" s="1"/>
      <c r="AI372" s="7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22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3"/>
      <c r="DF372" s="1"/>
      <c r="DG372" s="1"/>
      <c r="DH372" s="1"/>
      <c r="DI372" s="1"/>
      <c r="DJ372" s="1"/>
      <c r="DK372" s="1"/>
      <c r="DL372" s="1"/>
      <c r="DM372" s="1"/>
      <c r="DN372" s="1"/>
      <c r="DO372" s="4"/>
      <c r="DP372" s="1"/>
      <c r="DQ372" s="1"/>
      <c r="DR372" s="1"/>
      <c r="DS372" s="1"/>
      <c r="DT372" s="1"/>
      <c r="DU372" s="1"/>
    </row>
    <row r="373" spans="1:125" ht="12.75" x14ac:dyDescent="0.2">
      <c r="A373" s="89">
        <f t="shared" si="300"/>
        <v>45142</v>
      </c>
      <c r="B373" s="105">
        <f t="shared" si="292"/>
        <v>1037.76780525</v>
      </c>
      <c r="C373" s="90">
        <f t="shared" si="301"/>
        <v>984.94692759999998</v>
      </c>
      <c r="D373" s="91">
        <f t="shared" si="302"/>
        <v>6659.95</v>
      </c>
      <c r="E373" s="92">
        <f t="shared" si="312"/>
        <v>6667.94</v>
      </c>
      <c r="F373" s="93">
        <f t="shared" si="303"/>
        <v>45125</v>
      </c>
      <c r="G373" s="94">
        <f t="shared" si="293"/>
        <v>1.1997087065218626E-3</v>
      </c>
      <c r="H373" s="95">
        <f t="shared" si="284"/>
        <v>45153</v>
      </c>
      <c r="I373" s="95">
        <f t="shared" si="294"/>
        <v>45153</v>
      </c>
      <c r="J373" s="96">
        <f t="shared" si="285"/>
        <v>21</v>
      </c>
      <c r="K373" s="96">
        <f t="shared" si="286"/>
        <v>14</v>
      </c>
      <c r="L373" s="8">
        <f t="shared" si="304"/>
        <v>1.0007996400000001</v>
      </c>
      <c r="M373" s="97">
        <f t="shared" si="314"/>
        <v>1</v>
      </c>
      <c r="N373" s="97">
        <f t="shared" si="310"/>
        <v>1.0462989045320934</v>
      </c>
      <c r="O373" s="90">
        <f t="shared" si="313"/>
        <v>1.0471355600000001</v>
      </c>
      <c r="P373" s="90">
        <f t="shared" si="295"/>
        <v>1031.3729526</v>
      </c>
      <c r="Q373" s="98">
        <f t="shared" si="309"/>
        <v>0</v>
      </c>
      <c r="R373" s="7">
        <f t="shared" si="305"/>
        <v>0</v>
      </c>
      <c r="S373" s="90">
        <f t="shared" si="296"/>
        <v>0</v>
      </c>
      <c r="T373" s="99">
        <f t="shared" si="306"/>
        <v>0.117687</v>
      </c>
      <c r="U373" s="98">
        <f t="shared" si="311"/>
        <v>14</v>
      </c>
      <c r="V373" s="98">
        <v>252</v>
      </c>
      <c r="W373" s="97">
        <f t="shared" si="297"/>
        <v>1.00620033</v>
      </c>
      <c r="X373" s="90">
        <f t="shared" si="298"/>
        <v>6.3948526499999998</v>
      </c>
      <c r="Y373" s="90">
        <f t="shared" si="299"/>
        <v>0</v>
      </c>
      <c r="Z373" s="100" t="str">
        <f t="shared" si="307"/>
        <v>A+J=</v>
      </c>
      <c r="AA373" s="95">
        <f t="shared" si="308"/>
        <v>45153</v>
      </c>
      <c r="AB373" s="4"/>
      <c r="AC373" s="1"/>
      <c r="AD373" s="119">
        <f>[2]Plan1!$A446</f>
        <v>50034</v>
      </c>
      <c r="AE373" s="120" t="str">
        <f>[2]Plan1!$C446</f>
        <v>Natal</v>
      </c>
      <c r="AG373" s="1"/>
      <c r="AH373" s="1"/>
      <c r="AI373" s="7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22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3"/>
      <c r="DF373" s="1"/>
      <c r="DG373" s="1"/>
      <c r="DH373" s="1"/>
      <c r="DI373" s="1"/>
      <c r="DJ373" s="1"/>
      <c r="DK373" s="1"/>
      <c r="DL373" s="1"/>
      <c r="DM373" s="1"/>
      <c r="DN373" s="1"/>
      <c r="DO373" s="4"/>
      <c r="DP373" s="1"/>
      <c r="DQ373" s="1"/>
      <c r="DR373" s="1"/>
      <c r="DS373" s="1"/>
      <c r="DT373" s="1"/>
      <c r="DU373" s="1"/>
    </row>
    <row r="374" spans="1:125" ht="12.75" x14ac:dyDescent="0.2">
      <c r="A374" s="89">
        <f t="shared" si="300"/>
        <v>45143</v>
      </c>
      <c r="B374" s="105">
        <f t="shared" si="292"/>
        <v>1038.28537607</v>
      </c>
      <c r="C374" s="90">
        <f t="shared" si="301"/>
        <v>984.94692759999998</v>
      </c>
      <c r="D374" s="91">
        <f t="shared" si="302"/>
        <v>6659.95</v>
      </c>
      <c r="E374" s="92">
        <f t="shared" si="312"/>
        <v>6667.94</v>
      </c>
      <c r="F374" s="93">
        <f t="shared" si="303"/>
        <v>45125</v>
      </c>
      <c r="G374" s="94">
        <f t="shared" si="293"/>
        <v>1.1997087065218626E-3</v>
      </c>
      <c r="H374" s="95">
        <f t="shared" ref="H374:H437" si="315">IF(DAY(A374)=15,VLOOKUP(A374,AH$169:AM$459,4),H373)</f>
        <v>45153</v>
      </c>
      <c r="I374" s="95">
        <f t="shared" si="294"/>
        <v>45153</v>
      </c>
      <c r="J374" s="96">
        <f t="shared" ref="J374:J437" si="316">IF(I374=I373,J373,NETWORKDAYS(I373,I374,$AD$169:$AD$511)-1)</f>
        <v>21</v>
      </c>
      <c r="K374" s="96">
        <f t="shared" ref="K374:K437" si="317">(J374-(NETWORKDAYS(A374,I374,AD$169:AD$511)-1))</f>
        <v>15</v>
      </c>
      <c r="L374" s="8">
        <f t="shared" si="304"/>
        <v>1.0008567799999999</v>
      </c>
      <c r="M374" s="97">
        <f t="shared" si="314"/>
        <v>1</v>
      </c>
      <c r="N374" s="97">
        <f t="shared" si="310"/>
        <v>1.0462989045320934</v>
      </c>
      <c r="O374" s="90">
        <f t="shared" si="313"/>
        <v>1.04719535</v>
      </c>
      <c r="P374" s="90">
        <f t="shared" si="295"/>
        <v>1031.4318425700001</v>
      </c>
      <c r="Q374" s="98">
        <f t="shared" si="309"/>
        <v>0</v>
      </c>
      <c r="R374" s="7">
        <f t="shared" si="305"/>
        <v>0</v>
      </c>
      <c r="S374" s="90">
        <f t="shared" si="296"/>
        <v>0</v>
      </c>
      <c r="T374" s="99">
        <f t="shared" si="306"/>
        <v>0.117687</v>
      </c>
      <c r="U374" s="98">
        <f t="shared" si="311"/>
        <v>15</v>
      </c>
      <c r="V374" s="98">
        <v>252</v>
      </c>
      <c r="W374" s="97">
        <f t="shared" si="297"/>
        <v>1.0066446790000001</v>
      </c>
      <c r="X374" s="90">
        <f t="shared" si="298"/>
        <v>6.8535335000000002</v>
      </c>
      <c r="Y374" s="90">
        <f t="shared" si="299"/>
        <v>0</v>
      </c>
      <c r="Z374" s="100" t="str">
        <f t="shared" si="307"/>
        <v>A+J=</v>
      </c>
      <c r="AA374" s="95">
        <f t="shared" si="308"/>
        <v>45153</v>
      </c>
      <c r="AB374" s="4"/>
      <c r="AC374" s="1"/>
      <c r="AD374" s="119">
        <f>[2]Plan1!$A447</f>
        <v>50041</v>
      </c>
      <c r="AE374" s="120" t="str">
        <f>[2]Plan1!$C447</f>
        <v>Confraternização Universal</v>
      </c>
      <c r="AG374" s="1"/>
      <c r="AH374" s="1"/>
      <c r="AI374" s="7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22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3"/>
      <c r="DF374" s="1"/>
      <c r="DG374" s="1"/>
      <c r="DH374" s="1"/>
      <c r="DI374" s="1"/>
      <c r="DJ374" s="1"/>
      <c r="DK374" s="1"/>
      <c r="DL374" s="1"/>
      <c r="DM374" s="1"/>
      <c r="DN374" s="1"/>
      <c r="DO374" s="4"/>
      <c r="DP374" s="1"/>
      <c r="DQ374" s="1"/>
      <c r="DR374" s="1"/>
      <c r="DS374" s="1"/>
      <c r="DT374" s="1"/>
      <c r="DU374" s="1"/>
    </row>
    <row r="375" spans="1:125" ht="12.75" x14ac:dyDescent="0.2">
      <c r="A375" s="89">
        <f t="shared" si="300"/>
        <v>45144</v>
      </c>
      <c r="B375" s="105">
        <f t="shared" si="292"/>
        <v>1038.28537607</v>
      </c>
      <c r="C375" s="90">
        <f t="shared" si="301"/>
        <v>984.94692759999998</v>
      </c>
      <c r="D375" s="91">
        <f t="shared" si="302"/>
        <v>6659.95</v>
      </c>
      <c r="E375" s="92">
        <f t="shared" si="312"/>
        <v>6667.94</v>
      </c>
      <c r="F375" s="93">
        <f t="shared" si="303"/>
        <v>45125</v>
      </c>
      <c r="G375" s="94">
        <f t="shared" si="293"/>
        <v>1.1997087065218626E-3</v>
      </c>
      <c r="H375" s="95">
        <f t="shared" si="315"/>
        <v>45153</v>
      </c>
      <c r="I375" s="95">
        <f t="shared" si="294"/>
        <v>45153</v>
      </c>
      <c r="J375" s="96">
        <f t="shared" si="316"/>
        <v>21</v>
      </c>
      <c r="K375" s="96">
        <f t="shared" si="317"/>
        <v>15</v>
      </c>
      <c r="L375" s="8">
        <f t="shared" si="304"/>
        <v>1.0008567799999999</v>
      </c>
      <c r="M375" s="97">
        <f t="shared" si="314"/>
        <v>1</v>
      </c>
      <c r="N375" s="97">
        <f t="shared" si="310"/>
        <v>1.0462989045320934</v>
      </c>
      <c r="O375" s="90">
        <f t="shared" si="313"/>
        <v>1.04719535</v>
      </c>
      <c r="P375" s="90">
        <f t="shared" si="295"/>
        <v>1031.4318425700001</v>
      </c>
      <c r="Q375" s="98">
        <f t="shared" si="309"/>
        <v>0</v>
      </c>
      <c r="R375" s="7">
        <f t="shared" si="305"/>
        <v>0</v>
      </c>
      <c r="S375" s="90">
        <f t="shared" si="296"/>
        <v>0</v>
      </c>
      <c r="T375" s="99">
        <f t="shared" si="306"/>
        <v>0.117687</v>
      </c>
      <c r="U375" s="98">
        <f t="shared" si="311"/>
        <v>15</v>
      </c>
      <c r="V375" s="98">
        <v>252</v>
      </c>
      <c r="W375" s="97">
        <f t="shared" si="297"/>
        <v>1.0066446790000001</v>
      </c>
      <c r="X375" s="90">
        <f t="shared" si="298"/>
        <v>6.8535335000000002</v>
      </c>
      <c r="Y375" s="90">
        <f t="shared" si="299"/>
        <v>0</v>
      </c>
      <c r="Z375" s="100" t="str">
        <f t="shared" si="307"/>
        <v>A+J=</v>
      </c>
      <c r="AA375" s="95">
        <f t="shared" si="308"/>
        <v>45153</v>
      </c>
      <c r="AB375" s="4"/>
      <c r="AC375" s="1"/>
      <c r="AD375" s="119">
        <f>[2]Plan1!$A448</f>
        <v>50087</v>
      </c>
      <c r="AE375" s="120" t="str">
        <f>[2]Plan1!$C448</f>
        <v>Carnaval</v>
      </c>
      <c r="AG375" s="1"/>
      <c r="AH375" s="1"/>
      <c r="AI375" s="7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22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3"/>
      <c r="DF375" s="1"/>
      <c r="DG375" s="1"/>
      <c r="DH375" s="1"/>
      <c r="DI375" s="1"/>
      <c r="DJ375" s="1"/>
      <c r="DK375" s="1"/>
      <c r="DL375" s="1"/>
      <c r="DM375" s="1"/>
      <c r="DN375" s="1"/>
      <c r="DO375" s="4"/>
      <c r="DP375" s="1"/>
      <c r="DQ375" s="1"/>
      <c r="DR375" s="1"/>
      <c r="DS375" s="1"/>
      <c r="DT375" s="1"/>
      <c r="DU375" s="1"/>
    </row>
    <row r="376" spans="1:125" ht="12.75" x14ac:dyDescent="0.2">
      <c r="A376" s="89">
        <f t="shared" si="300"/>
        <v>45145</v>
      </c>
      <c r="B376" s="105">
        <f t="shared" si="292"/>
        <v>1038.28537607</v>
      </c>
      <c r="C376" s="90">
        <f t="shared" si="301"/>
        <v>984.94692759999998</v>
      </c>
      <c r="D376" s="91">
        <f t="shared" si="302"/>
        <v>6659.95</v>
      </c>
      <c r="E376" s="92">
        <f t="shared" si="312"/>
        <v>6667.94</v>
      </c>
      <c r="F376" s="93">
        <f t="shared" si="303"/>
        <v>45125</v>
      </c>
      <c r="G376" s="94">
        <f t="shared" si="293"/>
        <v>1.1997087065218626E-3</v>
      </c>
      <c r="H376" s="95">
        <f t="shared" si="315"/>
        <v>45153</v>
      </c>
      <c r="I376" s="95">
        <f t="shared" si="294"/>
        <v>45153</v>
      </c>
      <c r="J376" s="96">
        <f t="shared" si="316"/>
        <v>21</v>
      </c>
      <c r="K376" s="96">
        <f t="shared" si="317"/>
        <v>15</v>
      </c>
      <c r="L376" s="8">
        <f t="shared" si="304"/>
        <v>1.0008567799999999</v>
      </c>
      <c r="M376" s="97">
        <f t="shared" si="314"/>
        <v>1</v>
      </c>
      <c r="N376" s="97">
        <f t="shared" si="310"/>
        <v>1.0462989045320934</v>
      </c>
      <c r="O376" s="90">
        <f t="shared" si="313"/>
        <v>1.04719535</v>
      </c>
      <c r="P376" s="90">
        <f t="shared" si="295"/>
        <v>1031.4318425700001</v>
      </c>
      <c r="Q376" s="98">
        <f t="shared" si="309"/>
        <v>0</v>
      </c>
      <c r="R376" s="7">
        <f t="shared" si="305"/>
        <v>0</v>
      </c>
      <c r="S376" s="90">
        <f t="shared" si="296"/>
        <v>0</v>
      </c>
      <c r="T376" s="99">
        <f t="shared" si="306"/>
        <v>0.117687</v>
      </c>
      <c r="U376" s="98">
        <f t="shared" si="311"/>
        <v>15</v>
      </c>
      <c r="V376" s="98">
        <v>252</v>
      </c>
      <c r="W376" s="97">
        <f t="shared" si="297"/>
        <v>1.0066446790000001</v>
      </c>
      <c r="X376" s="90">
        <f t="shared" si="298"/>
        <v>6.8535335000000002</v>
      </c>
      <c r="Y376" s="90">
        <f t="shared" si="299"/>
        <v>0</v>
      </c>
      <c r="Z376" s="100" t="str">
        <f t="shared" si="307"/>
        <v>A+J=</v>
      </c>
      <c r="AA376" s="95">
        <f t="shared" si="308"/>
        <v>45153</v>
      </c>
      <c r="AB376" s="4"/>
      <c r="AC376" s="1"/>
      <c r="AD376" s="119">
        <f>[2]Plan1!$A449</f>
        <v>50088</v>
      </c>
      <c r="AE376" s="120" t="str">
        <f>[2]Plan1!$C449</f>
        <v>Carnaval</v>
      </c>
      <c r="AG376" s="1"/>
      <c r="AH376" s="1"/>
      <c r="AI376" s="7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22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3"/>
      <c r="DF376" s="1"/>
      <c r="DG376" s="1"/>
      <c r="DH376" s="1"/>
      <c r="DI376" s="1"/>
      <c r="DJ376" s="1"/>
      <c r="DK376" s="1"/>
      <c r="DL376" s="1"/>
      <c r="DM376" s="1"/>
      <c r="DN376" s="1"/>
      <c r="DO376" s="4"/>
      <c r="DP376" s="1"/>
      <c r="DQ376" s="1"/>
      <c r="DR376" s="1"/>
      <c r="DS376" s="1"/>
      <c r="DT376" s="1"/>
      <c r="DU376" s="1"/>
    </row>
    <row r="377" spans="1:125" ht="12.75" x14ac:dyDescent="0.2">
      <c r="A377" s="89">
        <f t="shared" si="300"/>
        <v>45146</v>
      </c>
      <c r="B377" s="105">
        <f t="shared" si="292"/>
        <v>1038.8032014</v>
      </c>
      <c r="C377" s="90">
        <f t="shared" si="301"/>
        <v>984.94692759999998</v>
      </c>
      <c r="D377" s="91">
        <f t="shared" si="302"/>
        <v>6659.95</v>
      </c>
      <c r="E377" s="92">
        <f t="shared" si="312"/>
        <v>6667.94</v>
      </c>
      <c r="F377" s="93">
        <f t="shared" si="303"/>
        <v>45125</v>
      </c>
      <c r="G377" s="94">
        <f t="shared" si="293"/>
        <v>1.1997087065218626E-3</v>
      </c>
      <c r="H377" s="95">
        <f t="shared" si="315"/>
        <v>45153</v>
      </c>
      <c r="I377" s="95">
        <f t="shared" si="294"/>
        <v>45153</v>
      </c>
      <c r="J377" s="96">
        <f t="shared" si="316"/>
        <v>21</v>
      </c>
      <c r="K377" s="96">
        <f t="shared" si="317"/>
        <v>16</v>
      </c>
      <c r="L377" s="8">
        <f t="shared" si="304"/>
        <v>1.0009139300000001</v>
      </c>
      <c r="M377" s="97">
        <f t="shared" si="314"/>
        <v>1</v>
      </c>
      <c r="N377" s="97">
        <f t="shared" si="310"/>
        <v>1.0462989045320934</v>
      </c>
      <c r="O377" s="90">
        <f t="shared" si="313"/>
        <v>1.0472551400000001</v>
      </c>
      <c r="P377" s="90">
        <f t="shared" si="295"/>
        <v>1031.4907325500001</v>
      </c>
      <c r="Q377" s="98">
        <f t="shared" si="309"/>
        <v>0</v>
      </c>
      <c r="R377" s="7">
        <f t="shared" si="305"/>
        <v>0</v>
      </c>
      <c r="S377" s="90">
        <f t="shared" si="296"/>
        <v>0</v>
      </c>
      <c r="T377" s="99">
        <f t="shared" si="306"/>
        <v>0.117687</v>
      </c>
      <c r="U377" s="98">
        <f t="shared" si="311"/>
        <v>16</v>
      </c>
      <c r="V377" s="98">
        <v>252</v>
      </c>
      <c r="W377" s="97">
        <f t="shared" si="297"/>
        <v>1.007089224</v>
      </c>
      <c r="X377" s="90">
        <f t="shared" si="298"/>
        <v>7.3124688500000001</v>
      </c>
      <c r="Y377" s="90">
        <f t="shared" si="299"/>
        <v>0</v>
      </c>
      <c r="Z377" s="100" t="str">
        <f t="shared" si="307"/>
        <v>A+J=</v>
      </c>
      <c r="AA377" s="95">
        <f t="shared" si="308"/>
        <v>45153</v>
      </c>
      <c r="AB377" s="4"/>
      <c r="AC377" s="1"/>
      <c r="AD377" s="119">
        <f>[2]Plan1!$A450</f>
        <v>50133</v>
      </c>
      <c r="AE377" s="120" t="str">
        <f>[2]Plan1!$C450</f>
        <v>Paixão de Cristo</v>
      </c>
      <c r="AG377" s="1"/>
      <c r="AH377" s="1"/>
      <c r="AI377" s="7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22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3"/>
      <c r="DF377" s="1"/>
      <c r="DG377" s="1"/>
      <c r="DH377" s="1"/>
      <c r="DI377" s="1"/>
      <c r="DJ377" s="1"/>
      <c r="DK377" s="1"/>
      <c r="DL377" s="1"/>
      <c r="DM377" s="1"/>
      <c r="DN377" s="1"/>
      <c r="DO377" s="4"/>
      <c r="DP377" s="1"/>
      <c r="DQ377" s="1"/>
      <c r="DR377" s="1"/>
      <c r="DS377" s="1"/>
      <c r="DT377" s="1"/>
      <c r="DU377" s="1"/>
    </row>
    <row r="378" spans="1:125" ht="12.75" x14ac:dyDescent="0.2">
      <c r="A378" s="89">
        <f t="shared" si="300"/>
        <v>45147</v>
      </c>
      <c r="B378" s="105">
        <f t="shared" si="292"/>
        <v>1039.3212922300002</v>
      </c>
      <c r="C378" s="90">
        <f t="shared" si="301"/>
        <v>984.94692759999998</v>
      </c>
      <c r="D378" s="91">
        <f t="shared" si="302"/>
        <v>6659.95</v>
      </c>
      <c r="E378" s="92">
        <f t="shared" si="312"/>
        <v>6667.94</v>
      </c>
      <c r="F378" s="93">
        <f t="shared" si="303"/>
        <v>45125</v>
      </c>
      <c r="G378" s="94">
        <f t="shared" si="293"/>
        <v>1.1997087065218626E-3</v>
      </c>
      <c r="H378" s="95">
        <f t="shared" si="315"/>
        <v>45153</v>
      </c>
      <c r="I378" s="95">
        <f t="shared" si="294"/>
        <v>45153</v>
      </c>
      <c r="J378" s="96">
        <f t="shared" si="316"/>
        <v>21</v>
      </c>
      <c r="K378" s="96">
        <f t="shared" si="317"/>
        <v>17</v>
      </c>
      <c r="L378" s="8">
        <f t="shared" si="304"/>
        <v>1.00097108</v>
      </c>
      <c r="M378" s="97">
        <f t="shared" si="314"/>
        <v>1</v>
      </c>
      <c r="N378" s="97">
        <f t="shared" si="310"/>
        <v>1.0462989045320934</v>
      </c>
      <c r="O378" s="90">
        <f t="shared" si="313"/>
        <v>1.0473149399999999</v>
      </c>
      <c r="P378" s="90">
        <f t="shared" si="295"/>
        <v>1031.54963238</v>
      </c>
      <c r="Q378" s="98">
        <f t="shared" si="309"/>
        <v>0</v>
      </c>
      <c r="R378" s="7">
        <f t="shared" si="305"/>
        <v>0</v>
      </c>
      <c r="S378" s="90">
        <f t="shared" si="296"/>
        <v>0</v>
      </c>
      <c r="T378" s="99">
        <f t="shared" si="306"/>
        <v>0.117687</v>
      </c>
      <c r="U378" s="98">
        <f t="shared" si="311"/>
        <v>17</v>
      </c>
      <c r="V378" s="98">
        <v>252</v>
      </c>
      <c r="W378" s="97">
        <f t="shared" si="297"/>
        <v>1.007533966</v>
      </c>
      <c r="X378" s="90">
        <f t="shared" si="298"/>
        <v>7.7716598499999998</v>
      </c>
      <c r="Y378" s="90">
        <f t="shared" si="299"/>
        <v>0</v>
      </c>
      <c r="Z378" s="100" t="str">
        <f t="shared" si="307"/>
        <v>A+J=</v>
      </c>
      <c r="AA378" s="95">
        <f t="shared" si="308"/>
        <v>45153</v>
      </c>
      <c r="AB378" s="4"/>
      <c r="AC378" s="1"/>
      <c r="AD378" s="119">
        <f>[2]Plan1!$A451</f>
        <v>50151</v>
      </c>
      <c r="AE378" s="120" t="str">
        <f>[2]Plan1!$C451</f>
        <v>Tiradentes</v>
      </c>
      <c r="AG378" s="1"/>
      <c r="AH378" s="1"/>
      <c r="AI378" s="7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22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3"/>
      <c r="DF378" s="1"/>
      <c r="DG378" s="1"/>
      <c r="DH378" s="1"/>
      <c r="DI378" s="1"/>
      <c r="DJ378" s="1"/>
      <c r="DK378" s="1"/>
      <c r="DL378" s="1"/>
      <c r="DM378" s="1"/>
      <c r="DN378" s="1"/>
      <c r="DO378" s="4"/>
      <c r="DP378" s="1"/>
      <c r="DQ378" s="1"/>
      <c r="DR378" s="1"/>
      <c r="DS378" s="1"/>
      <c r="DT378" s="1"/>
      <c r="DU378" s="1"/>
    </row>
    <row r="379" spans="1:125" ht="12.75" x14ac:dyDescent="0.2">
      <c r="A379" s="89">
        <f t="shared" si="300"/>
        <v>45148</v>
      </c>
      <c r="B379" s="105">
        <f t="shared" si="292"/>
        <v>1039.8396376399999</v>
      </c>
      <c r="C379" s="90">
        <f t="shared" si="301"/>
        <v>984.94692759999998</v>
      </c>
      <c r="D379" s="91">
        <f t="shared" si="302"/>
        <v>6659.95</v>
      </c>
      <c r="E379" s="92">
        <f t="shared" si="312"/>
        <v>6667.94</v>
      </c>
      <c r="F379" s="93">
        <f t="shared" si="303"/>
        <v>45125</v>
      </c>
      <c r="G379" s="94">
        <f t="shared" si="293"/>
        <v>1.1997087065218626E-3</v>
      </c>
      <c r="H379" s="95">
        <f t="shared" si="315"/>
        <v>45153</v>
      </c>
      <c r="I379" s="95">
        <f t="shared" si="294"/>
        <v>45153</v>
      </c>
      <c r="J379" s="96">
        <f t="shared" si="316"/>
        <v>21</v>
      </c>
      <c r="K379" s="96">
        <f t="shared" si="317"/>
        <v>18</v>
      </c>
      <c r="L379" s="8">
        <f t="shared" si="304"/>
        <v>1.00102823</v>
      </c>
      <c r="M379" s="97">
        <f t="shared" si="314"/>
        <v>1</v>
      </c>
      <c r="N379" s="97">
        <f t="shared" si="310"/>
        <v>1.0462989045320934</v>
      </c>
      <c r="O379" s="90">
        <f t="shared" si="313"/>
        <v>1.04737474</v>
      </c>
      <c r="P379" s="90">
        <f t="shared" si="295"/>
        <v>1031.6085321999999</v>
      </c>
      <c r="Q379" s="98">
        <f t="shared" si="309"/>
        <v>0</v>
      </c>
      <c r="R379" s="7">
        <f t="shared" si="305"/>
        <v>0</v>
      </c>
      <c r="S379" s="90">
        <f t="shared" si="296"/>
        <v>0</v>
      </c>
      <c r="T379" s="99">
        <f t="shared" si="306"/>
        <v>0.117687</v>
      </c>
      <c r="U379" s="98">
        <f t="shared" si="311"/>
        <v>18</v>
      </c>
      <c r="V379" s="98">
        <v>252</v>
      </c>
      <c r="W379" s="97">
        <f t="shared" si="297"/>
        <v>1.007978904</v>
      </c>
      <c r="X379" s="90">
        <f t="shared" si="298"/>
        <v>8.2311054400000003</v>
      </c>
      <c r="Y379" s="90">
        <f t="shared" si="299"/>
        <v>0</v>
      </c>
      <c r="Z379" s="100" t="str">
        <f t="shared" si="307"/>
        <v>A+J=</v>
      </c>
      <c r="AA379" s="95">
        <f t="shared" si="308"/>
        <v>45153</v>
      </c>
      <c r="AB379" s="4"/>
      <c r="AC379" s="1"/>
      <c r="AD379" s="119">
        <f>[2]Plan1!$A452</f>
        <v>50161</v>
      </c>
      <c r="AE379" s="120" t="str">
        <f>[2]Plan1!$C452</f>
        <v>Dia do Trabalho</v>
      </c>
      <c r="AG379" s="1"/>
      <c r="AH379" s="1"/>
      <c r="AI379" s="7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22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3"/>
      <c r="DF379" s="1"/>
      <c r="DG379" s="1"/>
      <c r="DH379" s="1"/>
      <c r="DI379" s="1"/>
      <c r="DJ379" s="1"/>
      <c r="DK379" s="1"/>
      <c r="DL379" s="1"/>
      <c r="DM379" s="1"/>
      <c r="DN379" s="1"/>
      <c r="DO379" s="4"/>
      <c r="DP379" s="1"/>
      <c r="DQ379" s="1"/>
      <c r="DR379" s="1"/>
      <c r="DS379" s="1"/>
      <c r="DT379" s="1"/>
      <c r="DU379" s="1"/>
    </row>
    <row r="380" spans="1:125" ht="12.75" x14ac:dyDescent="0.2">
      <c r="A380" s="89">
        <f t="shared" si="300"/>
        <v>45149</v>
      </c>
      <c r="B380" s="105">
        <f t="shared" si="292"/>
        <v>1040.3582277399998</v>
      </c>
      <c r="C380" s="90">
        <f t="shared" si="301"/>
        <v>984.94692759999998</v>
      </c>
      <c r="D380" s="91">
        <f t="shared" si="302"/>
        <v>6659.95</v>
      </c>
      <c r="E380" s="92">
        <f t="shared" si="312"/>
        <v>6667.94</v>
      </c>
      <c r="F380" s="93">
        <f t="shared" si="303"/>
        <v>45125</v>
      </c>
      <c r="G380" s="94">
        <f t="shared" si="293"/>
        <v>1.1997087065218626E-3</v>
      </c>
      <c r="H380" s="95">
        <f t="shared" si="315"/>
        <v>45153</v>
      </c>
      <c r="I380" s="95">
        <f t="shared" si="294"/>
        <v>45153</v>
      </c>
      <c r="J380" s="96">
        <f t="shared" si="316"/>
        <v>21</v>
      </c>
      <c r="K380" s="96">
        <f t="shared" si="317"/>
        <v>19</v>
      </c>
      <c r="L380" s="8">
        <f t="shared" si="304"/>
        <v>1.0010853799999999</v>
      </c>
      <c r="M380" s="97">
        <f t="shared" si="314"/>
        <v>1</v>
      </c>
      <c r="N380" s="97">
        <f t="shared" si="310"/>
        <v>1.0462989045320934</v>
      </c>
      <c r="O380" s="90">
        <f t="shared" si="313"/>
        <v>1.0474345300000001</v>
      </c>
      <c r="P380" s="90">
        <f t="shared" si="295"/>
        <v>1031.6674221799999</v>
      </c>
      <c r="Q380" s="98">
        <f t="shared" si="309"/>
        <v>0</v>
      </c>
      <c r="R380" s="7">
        <f t="shared" si="305"/>
        <v>0</v>
      </c>
      <c r="S380" s="90">
        <f t="shared" si="296"/>
        <v>0</v>
      </c>
      <c r="T380" s="99">
        <f t="shared" si="306"/>
        <v>0.117687</v>
      </c>
      <c r="U380" s="98">
        <f t="shared" si="311"/>
        <v>19</v>
      </c>
      <c r="V380" s="98">
        <v>252</v>
      </c>
      <c r="W380" s="97">
        <f t="shared" si="297"/>
        <v>1.008424038</v>
      </c>
      <c r="X380" s="90">
        <f t="shared" si="298"/>
        <v>8.6908055599999994</v>
      </c>
      <c r="Y380" s="90">
        <f t="shared" si="299"/>
        <v>0</v>
      </c>
      <c r="Z380" s="100" t="str">
        <f t="shared" si="307"/>
        <v>A+J=</v>
      </c>
      <c r="AA380" s="95">
        <f t="shared" si="308"/>
        <v>45153</v>
      </c>
      <c r="AB380" s="4"/>
      <c r="AC380" s="1"/>
      <c r="AD380" s="119">
        <f>[2]Plan1!$A453</f>
        <v>50195</v>
      </c>
      <c r="AE380" s="120" t="str">
        <f>[2]Plan1!$C453</f>
        <v>Corpus Christi</v>
      </c>
      <c r="AG380" s="1"/>
      <c r="AH380" s="1"/>
      <c r="AI380" s="7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22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3"/>
      <c r="DF380" s="1"/>
      <c r="DG380" s="1"/>
      <c r="DH380" s="1"/>
      <c r="DI380" s="1"/>
      <c r="DJ380" s="1"/>
      <c r="DK380" s="1"/>
      <c r="DL380" s="1"/>
      <c r="DM380" s="1"/>
      <c r="DN380" s="1"/>
      <c r="DO380" s="4"/>
      <c r="DP380" s="1"/>
      <c r="DQ380" s="1"/>
      <c r="DR380" s="1"/>
      <c r="DS380" s="1"/>
      <c r="DT380" s="1"/>
      <c r="DU380" s="1"/>
    </row>
    <row r="381" spans="1:125" ht="12.75" x14ac:dyDescent="0.2">
      <c r="A381" s="89">
        <f t="shared" si="300"/>
        <v>45150</v>
      </c>
      <c r="B381" s="105">
        <f t="shared" si="292"/>
        <v>1040.8770934000001</v>
      </c>
      <c r="C381" s="90">
        <f t="shared" si="301"/>
        <v>984.94692759999998</v>
      </c>
      <c r="D381" s="91">
        <f t="shared" si="302"/>
        <v>6659.95</v>
      </c>
      <c r="E381" s="92">
        <f t="shared" si="312"/>
        <v>6667.94</v>
      </c>
      <c r="F381" s="93">
        <f t="shared" si="303"/>
        <v>45125</v>
      </c>
      <c r="G381" s="94">
        <f t="shared" si="293"/>
        <v>1.1997087065218626E-3</v>
      </c>
      <c r="H381" s="95">
        <f t="shared" si="315"/>
        <v>45153</v>
      </c>
      <c r="I381" s="95">
        <f t="shared" si="294"/>
        <v>45153</v>
      </c>
      <c r="J381" s="96">
        <f t="shared" si="316"/>
        <v>21</v>
      </c>
      <c r="K381" s="96">
        <f t="shared" si="317"/>
        <v>20</v>
      </c>
      <c r="L381" s="8">
        <f t="shared" si="304"/>
        <v>1.00114254</v>
      </c>
      <c r="M381" s="97">
        <f t="shared" si="314"/>
        <v>1</v>
      </c>
      <c r="N381" s="97">
        <f t="shared" si="310"/>
        <v>1.0462989045320934</v>
      </c>
      <c r="O381" s="90">
        <f t="shared" si="313"/>
        <v>1.0474943400000001</v>
      </c>
      <c r="P381" s="90">
        <f t="shared" si="295"/>
        <v>1031.7263318600001</v>
      </c>
      <c r="Q381" s="98">
        <f t="shared" si="309"/>
        <v>0</v>
      </c>
      <c r="R381" s="7">
        <f t="shared" si="305"/>
        <v>0</v>
      </c>
      <c r="S381" s="90">
        <f t="shared" si="296"/>
        <v>0</v>
      </c>
      <c r="T381" s="99">
        <f t="shared" si="306"/>
        <v>0.117687</v>
      </c>
      <c r="U381" s="98">
        <f t="shared" si="311"/>
        <v>20</v>
      </c>
      <c r="V381" s="98">
        <v>252</v>
      </c>
      <c r="W381" s="97">
        <f t="shared" si="297"/>
        <v>1.0088693689999999</v>
      </c>
      <c r="X381" s="90">
        <f t="shared" si="298"/>
        <v>9.1507615399999995</v>
      </c>
      <c r="Y381" s="90">
        <f t="shared" si="299"/>
        <v>0</v>
      </c>
      <c r="Z381" s="100" t="str">
        <f t="shared" si="307"/>
        <v>A+J=</v>
      </c>
      <c r="AA381" s="95">
        <f t="shared" si="308"/>
        <v>45153</v>
      </c>
      <c r="AB381" s="4"/>
      <c r="AC381" s="1"/>
      <c r="AD381" s="119">
        <f>[2]Plan1!$A454</f>
        <v>50290</v>
      </c>
      <c r="AE381" s="120" t="str">
        <f>[2]Plan1!$C454</f>
        <v>Independência do Brasil</v>
      </c>
      <c r="AG381" s="1"/>
      <c r="AH381" s="1"/>
      <c r="AI381" s="7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22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3"/>
      <c r="DF381" s="1"/>
      <c r="DG381" s="1"/>
      <c r="DH381" s="1"/>
      <c r="DI381" s="1"/>
      <c r="DJ381" s="1"/>
      <c r="DK381" s="1"/>
      <c r="DL381" s="1"/>
      <c r="DM381" s="1"/>
      <c r="DN381" s="1"/>
      <c r="DO381" s="4"/>
      <c r="DP381" s="1"/>
      <c r="DQ381" s="1"/>
      <c r="DR381" s="1"/>
      <c r="DS381" s="1"/>
      <c r="DT381" s="1"/>
      <c r="DU381" s="1"/>
    </row>
    <row r="382" spans="1:125" ht="12.75" x14ac:dyDescent="0.2">
      <c r="A382" s="89">
        <f t="shared" si="300"/>
        <v>45151</v>
      </c>
      <c r="B382" s="105">
        <f t="shared" si="292"/>
        <v>1040.8770934000001</v>
      </c>
      <c r="C382" s="90">
        <f t="shared" si="301"/>
        <v>984.94692759999998</v>
      </c>
      <c r="D382" s="91">
        <f t="shared" si="302"/>
        <v>6659.95</v>
      </c>
      <c r="E382" s="92">
        <f t="shared" si="312"/>
        <v>6667.94</v>
      </c>
      <c r="F382" s="93">
        <f t="shared" si="303"/>
        <v>45125</v>
      </c>
      <c r="G382" s="94">
        <f t="shared" si="293"/>
        <v>1.1997087065218626E-3</v>
      </c>
      <c r="H382" s="95">
        <f t="shared" si="315"/>
        <v>45153</v>
      </c>
      <c r="I382" s="95">
        <f t="shared" si="294"/>
        <v>45153</v>
      </c>
      <c r="J382" s="96">
        <f t="shared" si="316"/>
        <v>21</v>
      </c>
      <c r="K382" s="96">
        <f t="shared" si="317"/>
        <v>20</v>
      </c>
      <c r="L382" s="8">
        <f t="shared" si="304"/>
        <v>1.00114254</v>
      </c>
      <c r="M382" s="97">
        <f t="shared" si="314"/>
        <v>1</v>
      </c>
      <c r="N382" s="97">
        <f t="shared" si="310"/>
        <v>1.0462989045320934</v>
      </c>
      <c r="O382" s="90">
        <f t="shared" si="313"/>
        <v>1.0474943400000001</v>
      </c>
      <c r="P382" s="90">
        <f t="shared" si="295"/>
        <v>1031.7263318600001</v>
      </c>
      <c r="Q382" s="98">
        <f t="shared" si="309"/>
        <v>0</v>
      </c>
      <c r="R382" s="7">
        <f t="shared" si="305"/>
        <v>0</v>
      </c>
      <c r="S382" s="90">
        <f t="shared" si="296"/>
        <v>0</v>
      </c>
      <c r="T382" s="99">
        <f t="shared" si="306"/>
        <v>0.117687</v>
      </c>
      <c r="U382" s="98">
        <f t="shared" si="311"/>
        <v>20</v>
      </c>
      <c r="V382" s="98">
        <v>252</v>
      </c>
      <c r="W382" s="97">
        <f t="shared" si="297"/>
        <v>1.0088693689999999</v>
      </c>
      <c r="X382" s="90">
        <f t="shared" si="298"/>
        <v>9.1507615399999995</v>
      </c>
      <c r="Y382" s="90">
        <f t="shared" si="299"/>
        <v>0</v>
      </c>
      <c r="Z382" s="100" t="str">
        <f t="shared" si="307"/>
        <v>A+J=</v>
      </c>
      <c r="AA382" s="95">
        <f t="shared" si="308"/>
        <v>45153</v>
      </c>
      <c r="AB382" s="4"/>
      <c r="AC382" s="1"/>
      <c r="AD382" s="119">
        <f>[2]Plan1!$A455</f>
        <v>50325</v>
      </c>
      <c r="AE382" s="120" t="str">
        <f>[2]Plan1!$C455</f>
        <v>Nossa Sr.a Aparecida - Padroeira do Brasil</v>
      </c>
      <c r="AG382" s="1"/>
      <c r="AH382" s="1"/>
      <c r="AI382" s="7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22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3"/>
      <c r="DF382" s="1"/>
      <c r="DG382" s="1"/>
      <c r="DH382" s="1"/>
      <c r="DI382" s="1"/>
      <c r="DJ382" s="1"/>
      <c r="DK382" s="1"/>
      <c r="DL382" s="1"/>
      <c r="DM382" s="1"/>
      <c r="DN382" s="1"/>
      <c r="DO382" s="4"/>
      <c r="DP382" s="1"/>
      <c r="DQ382" s="1"/>
      <c r="DR382" s="1"/>
      <c r="DS382" s="1"/>
      <c r="DT382" s="1"/>
      <c r="DU382" s="1"/>
    </row>
    <row r="383" spans="1:125" ht="12.75" x14ac:dyDescent="0.2">
      <c r="A383" s="89">
        <f t="shared" si="300"/>
        <v>45152</v>
      </c>
      <c r="B383" s="105">
        <f t="shared" si="292"/>
        <v>1040.8770934000001</v>
      </c>
      <c r="C383" s="90">
        <f t="shared" si="301"/>
        <v>984.94692759999998</v>
      </c>
      <c r="D383" s="91">
        <f t="shared" si="302"/>
        <v>6659.95</v>
      </c>
      <c r="E383" s="92">
        <f t="shared" si="312"/>
        <v>6667.94</v>
      </c>
      <c r="F383" s="93">
        <f t="shared" si="303"/>
        <v>45125</v>
      </c>
      <c r="G383" s="94">
        <f t="shared" si="293"/>
        <v>1.1997087065218626E-3</v>
      </c>
      <c r="H383" s="95">
        <f t="shared" si="315"/>
        <v>45153</v>
      </c>
      <c r="I383" s="95">
        <f t="shared" si="294"/>
        <v>45153</v>
      </c>
      <c r="J383" s="96">
        <f t="shared" si="316"/>
        <v>21</v>
      </c>
      <c r="K383" s="96">
        <f t="shared" si="317"/>
        <v>20</v>
      </c>
      <c r="L383" s="8">
        <f t="shared" si="304"/>
        <v>1.00114254</v>
      </c>
      <c r="M383" s="97">
        <f t="shared" si="314"/>
        <v>1</v>
      </c>
      <c r="N383" s="97">
        <f t="shared" si="310"/>
        <v>1.0462989045320934</v>
      </c>
      <c r="O383" s="90">
        <f t="shared" si="313"/>
        <v>1.0474943400000001</v>
      </c>
      <c r="P383" s="90">
        <f t="shared" si="295"/>
        <v>1031.7263318600001</v>
      </c>
      <c r="Q383" s="98">
        <f t="shared" si="309"/>
        <v>0</v>
      </c>
      <c r="R383" s="7">
        <f t="shared" si="305"/>
        <v>0</v>
      </c>
      <c r="S383" s="90">
        <f t="shared" si="296"/>
        <v>0</v>
      </c>
      <c r="T383" s="99">
        <f t="shared" si="306"/>
        <v>0.117687</v>
      </c>
      <c r="U383" s="98">
        <f t="shared" si="311"/>
        <v>20</v>
      </c>
      <c r="V383" s="98">
        <v>252</v>
      </c>
      <c r="W383" s="97">
        <f t="shared" si="297"/>
        <v>1.0088693689999999</v>
      </c>
      <c r="X383" s="90">
        <f t="shared" si="298"/>
        <v>9.1507615399999995</v>
      </c>
      <c r="Y383" s="90">
        <f t="shared" si="299"/>
        <v>0</v>
      </c>
      <c r="Z383" s="100" t="str">
        <f t="shared" si="307"/>
        <v>A+J=</v>
      </c>
      <c r="AA383" s="95">
        <f t="shared" si="308"/>
        <v>45153</v>
      </c>
      <c r="AB383" s="4"/>
      <c r="AC383" s="1"/>
      <c r="AD383" s="119">
        <f>[2]Plan1!$A456</f>
        <v>50346</v>
      </c>
      <c r="AE383" s="120" t="str">
        <f>[2]Plan1!$C456</f>
        <v>Finados</v>
      </c>
      <c r="AG383" s="1"/>
      <c r="AH383" s="1"/>
      <c r="AI383" s="7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22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3"/>
      <c r="DF383" s="1"/>
      <c r="DG383" s="1"/>
      <c r="DH383" s="1"/>
      <c r="DI383" s="1"/>
      <c r="DJ383" s="1"/>
      <c r="DK383" s="1"/>
      <c r="DL383" s="1"/>
      <c r="DM383" s="1"/>
      <c r="DN383" s="1"/>
      <c r="DO383" s="4"/>
      <c r="DP383" s="1"/>
      <c r="DQ383" s="1"/>
      <c r="DR383" s="1"/>
      <c r="DS383" s="1"/>
      <c r="DT383" s="1"/>
      <c r="DU383" s="1"/>
    </row>
    <row r="384" spans="1:125" ht="12.75" x14ac:dyDescent="0.2">
      <c r="A384" s="89">
        <f t="shared" si="300"/>
        <v>45153</v>
      </c>
      <c r="B384" s="105">
        <f t="shared" si="292"/>
        <v>1041.39620483</v>
      </c>
      <c r="C384" s="90">
        <f t="shared" si="301"/>
        <v>984.94692759999998</v>
      </c>
      <c r="D384" s="91">
        <f t="shared" si="302"/>
        <v>6659.95</v>
      </c>
      <c r="E384" s="92">
        <f t="shared" si="312"/>
        <v>6667.94</v>
      </c>
      <c r="F384" s="93">
        <f t="shared" si="303"/>
        <v>45125</v>
      </c>
      <c r="G384" s="94">
        <f t="shared" si="293"/>
        <v>1.1997087065218626E-3</v>
      </c>
      <c r="H384" s="95">
        <f t="shared" si="315"/>
        <v>45184</v>
      </c>
      <c r="I384" s="95">
        <f t="shared" si="294"/>
        <v>45153</v>
      </c>
      <c r="J384" s="96">
        <f t="shared" si="316"/>
        <v>21</v>
      </c>
      <c r="K384" s="96">
        <f t="shared" si="317"/>
        <v>21</v>
      </c>
      <c r="L384" s="8">
        <f t="shared" si="304"/>
        <v>1.0011996999999999</v>
      </c>
      <c r="M384" s="97">
        <f t="shared" si="314"/>
        <v>1</v>
      </c>
      <c r="N384" s="97">
        <f t="shared" si="310"/>
        <v>1.0462989045320934</v>
      </c>
      <c r="O384" s="90">
        <f t="shared" si="313"/>
        <v>1.0475541399999999</v>
      </c>
      <c r="P384" s="90">
        <f t="shared" si="295"/>
        <v>1031.7852316799999</v>
      </c>
      <c r="Q384" s="98">
        <f t="shared" si="309"/>
        <v>12</v>
      </c>
      <c r="R384" s="7">
        <f t="shared" si="305"/>
        <v>1.48E-3</v>
      </c>
      <c r="S384" s="90">
        <f t="shared" si="296"/>
        <v>1.52704214</v>
      </c>
      <c r="T384" s="99">
        <f t="shared" si="306"/>
        <v>0.117687</v>
      </c>
      <c r="U384" s="98">
        <f t="shared" si="311"/>
        <v>21</v>
      </c>
      <c r="V384" s="98">
        <v>252</v>
      </c>
      <c r="W384" s="97">
        <f t="shared" si="297"/>
        <v>1.0093148970000001</v>
      </c>
      <c r="X384" s="90">
        <f t="shared" si="298"/>
        <v>9.6109731499999995</v>
      </c>
      <c r="Y384" s="90">
        <f t="shared" si="299"/>
        <v>11.13801529</v>
      </c>
      <c r="Z384" s="100" t="str">
        <f t="shared" si="307"/>
        <v>A+J=</v>
      </c>
      <c r="AA384" s="95">
        <f t="shared" si="308"/>
        <v>45153</v>
      </c>
      <c r="AB384" s="26"/>
      <c r="AC384" s="1"/>
      <c r="AD384" s="119">
        <f>[2]Plan1!$A457</f>
        <v>50359</v>
      </c>
      <c r="AE384" s="120" t="str">
        <f>[2]Plan1!$C457</f>
        <v>Proclamação da República</v>
      </c>
      <c r="AG384" s="1"/>
      <c r="AH384" s="1"/>
      <c r="AI384" s="7"/>
      <c r="AJ384" s="1"/>
      <c r="AK384" s="1"/>
      <c r="AL384" s="1"/>
      <c r="AM384" s="1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1"/>
      <c r="CP384" s="25"/>
      <c r="CQ384" s="1"/>
      <c r="CR384" s="3"/>
      <c r="CS384" s="3"/>
      <c r="CT384" s="3"/>
      <c r="CU384" s="3"/>
      <c r="CV384" s="1"/>
      <c r="CW384" s="3"/>
      <c r="CX384" s="1"/>
      <c r="CY384" s="3"/>
      <c r="CZ384" s="3"/>
      <c r="DA384" s="3"/>
      <c r="DB384" s="3"/>
      <c r="DC384" s="3"/>
      <c r="DD384" s="1"/>
      <c r="DE384" s="3"/>
      <c r="DF384" s="3"/>
      <c r="DG384" s="3"/>
      <c r="DH384" s="3"/>
      <c r="DI384" s="1"/>
      <c r="DJ384" s="3"/>
      <c r="DK384" s="3"/>
      <c r="DL384" s="3"/>
      <c r="DM384" s="3"/>
      <c r="DN384" s="3"/>
      <c r="DO384" s="26"/>
      <c r="DP384" s="3"/>
      <c r="DQ384" s="3"/>
      <c r="DR384" s="3"/>
      <c r="DS384" s="3"/>
      <c r="DT384" s="3"/>
      <c r="DU384" s="3"/>
    </row>
    <row r="385" spans="1:125" ht="12.75" x14ac:dyDescent="0.2">
      <c r="A385" s="89">
        <f t="shared" si="300"/>
        <v>45154</v>
      </c>
      <c r="B385" s="105">
        <f t="shared" si="292"/>
        <v>1030.8208238</v>
      </c>
      <c r="C385" s="90">
        <f t="shared" si="301"/>
        <v>983.48920614999997</v>
      </c>
      <c r="D385" s="91">
        <f t="shared" si="302"/>
        <v>6667.94</v>
      </c>
      <c r="E385" s="92">
        <f t="shared" si="312"/>
        <v>6683.28</v>
      </c>
      <c r="F385" s="93">
        <f t="shared" si="303"/>
        <v>45154</v>
      </c>
      <c r="G385" s="94">
        <f t="shared" si="293"/>
        <v>2.3005605929267148E-3</v>
      </c>
      <c r="H385" s="95">
        <f t="shared" si="315"/>
        <v>45184</v>
      </c>
      <c r="I385" s="95">
        <f t="shared" si="294"/>
        <v>45184</v>
      </c>
      <c r="J385" s="96">
        <f t="shared" si="316"/>
        <v>22</v>
      </c>
      <c r="K385" s="96">
        <f t="shared" si="317"/>
        <v>1</v>
      </c>
      <c r="L385" s="8">
        <f t="shared" si="304"/>
        <v>1.00010445</v>
      </c>
      <c r="M385" s="97">
        <f t="shared" si="314"/>
        <v>1.0011996999999999</v>
      </c>
      <c r="N385" s="97">
        <f t="shared" si="310"/>
        <v>1.0475541493278604</v>
      </c>
      <c r="O385" s="90">
        <f t="shared" si="313"/>
        <v>1.0476635599999999</v>
      </c>
      <c r="P385" s="90">
        <f t="shared" si="295"/>
        <v>1030.36580293</v>
      </c>
      <c r="Q385" s="98">
        <f t="shared" si="309"/>
        <v>0</v>
      </c>
      <c r="R385" s="7">
        <f t="shared" si="305"/>
        <v>0</v>
      </c>
      <c r="S385" s="90">
        <f t="shared" si="296"/>
        <v>0</v>
      </c>
      <c r="T385" s="99">
        <f t="shared" si="306"/>
        <v>0.117687</v>
      </c>
      <c r="U385" s="98">
        <f t="shared" si="311"/>
        <v>1</v>
      </c>
      <c r="V385" s="98">
        <v>252</v>
      </c>
      <c r="W385" s="97">
        <f t="shared" si="297"/>
        <v>1.0004416110000001</v>
      </c>
      <c r="X385" s="90">
        <f t="shared" si="298"/>
        <v>0.45502087000000002</v>
      </c>
      <c r="Y385" s="90">
        <f t="shared" si="299"/>
        <v>0</v>
      </c>
      <c r="Z385" s="100" t="str">
        <f t="shared" si="307"/>
        <v>A+J=</v>
      </c>
      <c r="AA385" s="95">
        <f t="shared" si="308"/>
        <v>45184</v>
      </c>
      <c r="AB385" s="26"/>
      <c r="AC385" s="1"/>
      <c r="AD385" s="119">
        <f>[2]Plan1!$A458</f>
        <v>50364</v>
      </c>
      <c r="AE385" s="120" t="str">
        <f>[2]Plan1!$C458</f>
        <v>Dia Nacional de Zumbi e da Consciência Negra</v>
      </c>
      <c r="AG385" s="1"/>
      <c r="AH385" s="1"/>
      <c r="AI385" s="7"/>
      <c r="AJ385" s="1"/>
      <c r="AK385" s="1"/>
      <c r="AL385" s="1"/>
      <c r="AM385" s="1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1"/>
      <c r="CO385" s="1"/>
      <c r="CP385" s="22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3"/>
      <c r="DF385" s="1"/>
      <c r="DG385" s="1"/>
      <c r="DH385" s="1"/>
      <c r="DI385" s="1"/>
      <c r="DJ385" s="1"/>
      <c r="DK385" s="1"/>
      <c r="DL385" s="1"/>
      <c r="DM385" s="1"/>
      <c r="DN385" s="1"/>
      <c r="DO385" s="26"/>
      <c r="DP385" s="3"/>
      <c r="DQ385" s="3"/>
      <c r="DR385" s="3"/>
      <c r="DS385" s="3"/>
      <c r="DT385" s="3"/>
      <c r="DU385" s="3"/>
    </row>
    <row r="386" spans="1:125" ht="12.75" x14ac:dyDescent="0.2">
      <c r="A386" s="89">
        <f t="shared" si="300"/>
        <v>45155</v>
      </c>
      <c r="B386" s="105">
        <f t="shared" si="292"/>
        <v>1031.3837737400002</v>
      </c>
      <c r="C386" s="90">
        <f t="shared" si="301"/>
        <v>983.48920614999997</v>
      </c>
      <c r="D386" s="91">
        <f t="shared" si="302"/>
        <v>6667.94</v>
      </c>
      <c r="E386" s="92">
        <f t="shared" si="312"/>
        <v>6683.28</v>
      </c>
      <c r="F386" s="93">
        <f t="shared" si="303"/>
        <v>45154</v>
      </c>
      <c r="G386" s="94">
        <f t="shared" si="293"/>
        <v>2.3005605929267148E-3</v>
      </c>
      <c r="H386" s="95">
        <f t="shared" si="315"/>
        <v>45184</v>
      </c>
      <c r="I386" s="95">
        <f t="shared" si="294"/>
        <v>45184</v>
      </c>
      <c r="J386" s="96">
        <f t="shared" si="316"/>
        <v>22</v>
      </c>
      <c r="K386" s="96">
        <f t="shared" si="317"/>
        <v>2</v>
      </c>
      <c r="L386" s="8">
        <f t="shared" si="304"/>
        <v>1.0002089199999999</v>
      </c>
      <c r="M386" s="97">
        <f t="shared" si="314"/>
        <v>1.0011996999999999</v>
      </c>
      <c r="N386" s="97">
        <f t="shared" si="310"/>
        <v>1.0475541493278604</v>
      </c>
      <c r="O386" s="90">
        <f t="shared" si="313"/>
        <v>1.0477730000000001</v>
      </c>
      <c r="P386" s="90">
        <f t="shared" si="295"/>
        <v>1030.4734359900001</v>
      </c>
      <c r="Q386" s="98">
        <f t="shared" si="309"/>
        <v>0</v>
      </c>
      <c r="R386" s="7">
        <f t="shared" si="305"/>
        <v>0</v>
      </c>
      <c r="S386" s="90">
        <f t="shared" si="296"/>
        <v>0</v>
      </c>
      <c r="T386" s="99">
        <f t="shared" si="306"/>
        <v>0.117687</v>
      </c>
      <c r="U386" s="98">
        <f t="shared" si="311"/>
        <v>2</v>
      </c>
      <c r="V386" s="98">
        <v>252</v>
      </c>
      <c r="W386" s="97">
        <f t="shared" si="297"/>
        <v>1.0008834170000001</v>
      </c>
      <c r="X386" s="90">
        <f t="shared" si="298"/>
        <v>0.91033774999999995</v>
      </c>
      <c r="Y386" s="90">
        <f t="shared" si="299"/>
        <v>0</v>
      </c>
      <c r="Z386" s="100" t="str">
        <f t="shared" si="307"/>
        <v>A+J=</v>
      </c>
      <c r="AA386" s="95">
        <f t="shared" si="308"/>
        <v>45184</v>
      </c>
      <c r="AB386" s="4"/>
      <c r="AC386" s="1"/>
      <c r="AD386" s="119">
        <f>[2]Plan1!$A459</f>
        <v>50399</v>
      </c>
      <c r="AE386" s="120" t="str">
        <f>[2]Plan1!$C459</f>
        <v>Natal</v>
      </c>
      <c r="AG386" s="1"/>
      <c r="AH386" s="1"/>
      <c r="AI386" s="7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22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3"/>
      <c r="DF386" s="1"/>
      <c r="DG386" s="1"/>
      <c r="DH386" s="1"/>
      <c r="DI386" s="1"/>
      <c r="DJ386" s="1"/>
      <c r="DK386" s="1"/>
      <c r="DL386" s="1"/>
      <c r="DM386" s="1"/>
      <c r="DN386" s="1"/>
      <c r="DO386" s="4"/>
      <c r="DP386" s="1"/>
      <c r="DQ386" s="1"/>
      <c r="DR386" s="1"/>
      <c r="DS386" s="1"/>
      <c r="DT386" s="1"/>
      <c r="DU386" s="1"/>
    </row>
    <row r="387" spans="1:125" ht="12.75" x14ac:dyDescent="0.2">
      <c r="A387" s="89">
        <f t="shared" si="300"/>
        <v>45156</v>
      </c>
      <c r="B387" s="105">
        <f t="shared" si="292"/>
        <v>1031.9470295900001</v>
      </c>
      <c r="C387" s="90">
        <f t="shared" si="301"/>
        <v>983.48920614999997</v>
      </c>
      <c r="D387" s="91">
        <f t="shared" si="302"/>
        <v>6667.94</v>
      </c>
      <c r="E387" s="92">
        <f t="shared" si="312"/>
        <v>6683.28</v>
      </c>
      <c r="F387" s="93">
        <f t="shared" si="303"/>
        <v>45154</v>
      </c>
      <c r="G387" s="94">
        <f t="shared" si="293"/>
        <v>2.3005605929267148E-3</v>
      </c>
      <c r="H387" s="95">
        <f t="shared" si="315"/>
        <v>45184</v>
      </c>
      <c r="I387" s="95">
        <f t="shared" si="294"/>
        <v>45184</v>
      </c>
      <c r="J387" s="96">
        <f t="shared" si="316"/>
        <v>22</v>
      </c>
      <c r="K387" s="96">
        <f t="shared" si="317"/>
        <v>3</v>
      </c>
      <c r="L387" s="8">
        <f t="shared" si="304"/>
        <v>1.0003134</v>
      </c>
      <c r="M387" s="97">
        <f t="shared" si="314"/>
        <v>1.0011996999999999</v>
      </c>
      <c r="N387" s="97">
        <f t="shared" si="310"/>
        <v>1.0475541493278604</v>
      </c>
      <c r="O387" s="90">
        <f t="shared" si="313"/>
        <v>1.0478824499999999</v>
      </c>
      <c r="P387" s="90">
        <f t="shared" si="295"/>
        <v>1030.58107888</v>
      </c>
      <c r="Q387" s="98">
        <f t="shared" si="309"/>
        <v>0</v>
      </c>
      <c r="R387" s="7">
        <f t="shared" si="305"/>
        <v>0</v>
      </c>
      <c r="S387" s="90">
        <f t="shared" si="296"/>
        <v>0</v>
      </c>
      <c r="T387" s="99">
        <f t="shared" si="306"/>
        <v>0.117687</v>
      </c>
      <c r="U387" s="98">
        <f t="shared" si="311"/>
        <v>3</v>
      </c>
      <c r="V387" s="98">
        <v>252</v>
      </c>
      <c r="W387" s="97">
        <f t="shared" si="297"/>
        <v>1.001325418</v>
      </c>
      <c r="X387" s="90">
        <f t="shared" si="298"/>
        <v>1.3659507099999999</v>
      </c>
      <c r="Y387" s="90">
        <f t="shared" si="299"/>
        <v>0</v>
      </c>
      <c r="Z387" s="100" t="str">
        <f t="shared" si="307"/>
        <v>A+J=</v>
      </c>
      <c r="AA387" s="95">
        <f t="shared" si="308"/>
        <v>45184</v>
      </c>
      <c r="AB387" s="4"/>
      <c r="AC387" s="1"/>
      <c r="AD387" s="119">
        <f>[2]Plan1!$A460</f>
        <v>50406</v>
      </c>
      <c r="AE387" s="120" t="str">
        <f>[2]Plan1!$C460</f>
        <v>Confraternização Universal</v>
      </c>
      <c r="AG387" s="1"/>
      <c r="AH387" s="1"/>
      <c r="AI387" s="7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22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3"/>
      <c r="DF387" s="1"/>
      <c r="DG387" s="1"/>
      <c r="DH387" s="1"/>
      <c r="DI387" s="1"/>
      <c r="DJ387" s="1"/>
      <c r="DK387" s="1"/>
      <c r="DL387" s="1"/>
      <c r="DM387" s="1"/>
      <c r="DN387" s="1"/>
      <c r="DO387" s="4"/>
      <c r="DP387" s="1"/>
      <c r="DQ387" s="1"/>
      <c r="DR387" s="1"/>
      <c r="DS387" s="1"/>
      <c r="DT387" s="1"/>
      <c r="DU387" s="1"/>
    </row>
    <row r="388" spans="1:125" ht="12.75" x14ac:dyDescent="0.2">
      <c r="A388" s="89">
        <f t="shared" si="300"/>
        <v>45157</v>
      </c>
      <c r="B388" s="105">
        <f t="shared" si="292"/>
        <v>1032.5105914400001</v>
      </c>
      <c r="C388" s="90">
        <f t="shared" si="301"/>
        <v>983.48920614999997</v>
      </c>
      <c r="D388" s="91">
        <f t="shared" si="302"/>
        <v>6667.94</v>
      </c>
      <c r="E388" s="92">
        <f t="shared" si="312"/>
        <v>6683.28</v>
      </c>
      <c r="F388" s="93">
        <f t="shared" si="303"/>
        <v>45154</v>
      </c>
      <c r="G388" s="94">
        <f t="shared" si="293"/>
        <v>2.3005605929267148E-3</v>
      </c>
      <c r="H388" s="95">
        <f t="shared" si="315"/>
        <v>45184</v>
      </c>
      <c r="I388" s="95">
        <f t="shared" si="294"/>
        <v>45184</v>
      </c>
      <c r="J388" s="96">
        <f t="shared" si="316"/>
        <v>22</v>
      </c>
      <c r="K388" s="96">
        <f t="shared" si="317"/>
        <v>4</v>
      </c>
      <c r="L388" s="8">
        <f t="shared" si="304"/>
        <v>1.00041789</v>
      </c>
      <c r="M388" s="97">
        <f t="shared" si="314"/>
        <v>1.0011996999999999</v>
      </c>
      <c r="N388" s="97">
        <f t="shared" si="310"/>
        <v>1.0475541493278604</v>
      </c>
      <c r="O388" s="90">
        <f t="shared" si="313"/>
        <v>1.0479919099999999</v>
      </c>
      <c r="P388" s="90">
        <f t="shared" si="295"/>
        <v>1030.6887316100001</v>
      </c>
      <c r="Q388" s="98">
        <f t="shared" si="309"/>
        <v>0</v>
      </c>
      <c r="R388" s="7">
        <f t="shared" si="305"/>
        <v>0</v>
      </c>
      <c r="S388" s="90">
        <f t="shared" si="296"/>
        <v>0</v>
      </c>
      <c r="T388" s="99">
        <f t="shared" si="306"/>
        <v>0.117687</v>
      </c>
      <c r="U388" s="98">
        <f t="shared" si="311"/>
        <v>4</v>
      </c>
      <c r="V388" s="98">
        <v>252</v>
      </c>
      <c r="W388" s="97">
        <f t="shared" si="297"/>
        <v>1.001767614</v>
      </c>
      <c r="X388" s="90">
        <f t="shared" si="298"/>
        <v>1.82185983</v>
      </c>
      <c r="Y388" s="90">
        <f t="shared" si="299"/>
        <v>0</v>
      </c>
      <c r="Z388" s="100" t="str">
        <f t="shared" si="307"/>
        <v>A+J=</v>
      </c>
      <c r="AA388" s="95">
        <f t="shared" si="308"/>
        <v>45184</v>
      </c>
      <c r="AB388" s="4"/>
      <c r="AC388" s="1"/>
      <c r="AD388" s="119">
        <f>[2]Plan1!$A461</f>
        <v>50472</v>
      </c>
      <c r="AE388" s="120" t="str">
        <f>[2]Plan1!$C461</f>
        <v>Carnaval</v>
      </c>
      <c r="AG388" s="1"/>
      <c r="AH388" s="1"/>
      <c r="AI388" s="7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22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3"/>
      <c r="DF388" s="1"/>
      <c r="DG388" s="1"/>
      <c r="DH388" s="1"/>
      <c r="DI388" s="1"/>
      <c r="DJ388" s="1"/>
      <c r="DK388" s="1"/>
      <c r="DL388" s="1"/>
      <c r="DM388" s="1"/>
      <c r="DN388" s="1"/>
      <c r="DO388" s="4"/>
      <c r="DP388" s="1"/>
      <c r="DQ388" s="1"/>
      <c r="DR388" s="1"/>
      <c r="DS388" s="1"/>
      <c r="DT388" s="1"/>
      <c r="DU388" s="1"/>
    </row>
    <row r="389" spans="1:125" ht="12.75" x14ac:dyDescent="0.2">
      <c r="A389" s="89">
        <f t="shared" si="300"/>
        <v>45158</v>
      </c>
      <c r="B389" s="105">
        <f t="shared" si="292"/>
        <v>1032.5105914400001</v>
      </c>
      <c r="C389" s="90">
        <f t="shared" si="301"/>
        <v>983.48920614999997</v>
      </c>
      <c r="D389" s="91">
        <f t="shared" si="302"/>
        <v>6667.94</v>
      </c>
      <c r="E389" s="92">
        <f t="shared" si="312"/>
        <v>6683.28</v>
      </c>
      <c r="F389" s="93">
        <f t="shared" si="303"/>
        <v>45154</v>
      </c>
      <c r="G389" s="94">
        <f t="shared" si="293"/>
        <v>2.3005605929267148E-3</v>
      </c>
      <c r="H389" s="95">
        <f t="shared" si="315"/>
        <v>45184</v>
      </c>
      <c r="I389" s="95">
        <f t="shared" si="294"/>
        <v>45184</v>
      </c>
      <c r="J389" s="96">
        <f t="shared" si="316"/>
        <v>22</v>
      </c>
      <c r="K389" s="96">
        <f t="shared" si="317"/>
        <v>4</v>
      </c>
      <c r="L389" s="8">
        <f t="shared" si="304"/>
        <v>1.00041789</v>
      </c>
      <c r="M389" s="97">
        <f t="shared" si="314"/>
        <v>1.0011996999999999</v>
      </c>
      <c r="N389" s="97">
        <f t="shared" si="310"/>
        <v>1.0475541493278604</v>
      </c>
      <c r="O389" s="90">
        <f t="shared" si="313"/>
        <v>1.0479919099999999</v>
      </c>
      <c r="P389" s="90">
        <f t="shared" si="295"/>
        <v>1030.6887316100001</v>
      </c>
      <c r="Q389" s="98">
        <f t="shared" si="309"/>
        <v>0</v>
      </c>
      <c r="R389" s="7">
        <f t="shared" si="305"/>
        <v>0</v>
      </c>
      <c r="S389" s="90">
        <f t="shared" si="296"/>
        <v>0</v>
      </c>
      <c r="T389" s="99">
        <f t="shared" si="306"/>
        <v>0.117687</v>
      </c>
      <c r="U389" s="98">
        <f t="shared" si="311"/>
        <v>4</v>
      </c>
      <c r="V389" s="98">
        <v>252</v>
      </c>
      <c r="W389" s="97">
        <f t="shared" si="297"/>
        <v>1.001767614</v>
      </c>
      <c r="X389" s="90">
        <f t="shared" si="298"/>
        <v>1.82185983</v>
      </c>
      <c r="Y389" s="90">
        <f t="shared" si="299"/>
        <v>0</v>
      </c>
      <c r="Z389" s="100" t="str">
        <f t="shared" si="307"/>
        <v>A+J=</v>
      </c>
      <c r="AA389" s="95">
        <f t="shared" si="308"/>
        <v>45184</v>
      </c>
      <c r="AB389" s="4"/>
      <c r="AC389" s="1"/>
      <c r="AD389" s="119">
        <f>[2]Plan1!$A462</f>
        <v>50473</v>
      </c>
      <c r="AE389" s="120" t="str">
        <f>[2]Plan1!$C462</f>
        <v>Carnaval</v>
      </c>
      <c r="AG389" s="1"/>
      <c r="AH389" s="1"/>
      <c r="AI389" s="7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22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3"/>
      <c r="DF389" s="1"/>
      <c r="DG389" s="1"/>
      <c r="DH389" s="1"/>
      <c r="DI389" s="1"/>
      <c r="DJ389" s="1"/>
      <c r="DK389" s="1"/>
      <c r="DL389" s="1"/>
      <c r="DM389" s="1"/>
      <c r="DN389" s="1"/>
      <c r="DO389" s="4"/>
      <c r="DP389" s="1"/>
      <c r="DQ389" s="1"/>
      <c r="DR389" s="1"/>
      <c r="DS389" s="1"/>
      <c r="DT389" s="1"/>
      <c r="DU389" s="1"/>
    </row>
    <row r="390" spans="1:125" ht="12.75" x14ac:dyDescent="0.2">
      <c r="A390" s="89">
        <f t="shared" si="300"/>
        <v>45159</v>
      </c>
      <c r="B390" s="105">
        <f t="shared" si="292"/>
        <v>1032.5105914400001</v>
      </c>
      <c r="C390" s="90">
        <f t="shared" si="301"/>
        <v>983.48920614999997</v>
      </c>
      <c r="D390" s="91">
        <f t="shared" si="302"/>
        <v>6667.94</v>
      </c>
      <c r="E390" s="92">
        <f t="shared" si="312"/>
        <v>6683.28</v>
      </c>
      <c r="F390" s="93">
        <f t="shared" si="303"/>
        <v>45154</v>
      </c>
      <c r="G390" s="94">
        <f t="shared" si="293"/>
        <v>2.3005605929267148E-3</v>
      </c>
      <c r="H390" s="95">
        <f t="shared" si="315"/>
        <v>45184</v>
      </c>
      <c r="I390" s="95">
        <f t="shared" si="294"/>
        <v>45184</v>
      </c>
      <c r="J390" s="96">
        <f t="shared" si="316"/>
        <v>22</v>
      </c>
      <c r="K390" s="96">
        <f t="shared" si="317"/>
        <v>4</v>
      </c>
      <c r="L390" s="8">
        <f t="shared" si="304"/>
        <v>1.00041789</v>
      </c>
      <c r="M390" s="97">
        <f t="shared" si="314"/>
        <v>1.0011996999999999</v>
      </c>
      <c r="N390" s="97">
        <f t="shared" si="310"/>
        <v>1.0475541493278604</v>
      </c>
      <c r="O390" s="90">
        <f t="shared" si="313"/>
        <v>1.0479919099999999</v>
      </c>
      <c r="P390" s="90">
        <f t="shared" si="295"/>
        <v>1030.6887316100001</v>
      </c>
      <c r="Q390" s="98">
        <f t="shared" si="309"/>
        <v>0</v>
      </c>
      <c r="R390" s="7">
        <f t="shared" si="305"/>
        <v>0</v>
      </c>
      <c r="S390" s="90">
        <f t="shared" si="296"/>
        <v>0</v>
      </c>
      <c r="T390" s="99">
        <f t="shared" si="306"/>
        <v>0.117687</v>
      </c>
      <c r="U390" s="98">
        <f t="shared" si="311"/>
        <v>4</v>
      </c>
      <c r="V390" s="98">
        <v>252</v>
      </c>
      <c r="W390" s="97">
        <f t="shared" si="297"/>
        <v>1.001767614</v>
      </c>
      <c r="X390" s="90">
        <f t="shared" si="298"/>
        <v>1.82185983</v>
      </c>
      <c r="Y390" s="90">
        <f t="shared" si="299"/>
        <v>0</v>
      </c>
      <c r="Z390" s="100" t="str">
        <f t="shared" si="307"/>
        <v>A+J=</v>
      </c>
      <c r="AA390" s="95">
        <f t="shared" si="308"/>
        <v>45184</v>
      </c>
      <c r="AB390" s="4"/>
      <c r="AC390" s="1"/>
      <c r="AD390" s="119">
        <f>[2]Plan1!$A463</f>
        <v>50516</v>
      </c>
      <c r="AE390" s="120" t="str">
        <f>[2]Plan1!$C463</f>
        <v>Tiradentes</v>
      </c>
      <c r="AG390" s="1"/>
      <c r="AH390" s="1"/>
      <c r="AI390" s="7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22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3"/>
      <c r="DF390" s="1"/>
      <c r="DG390" s="1"/>
      <c r="DH390" s="1"/>
      <c r="DI390" s="1"/>
      <c r="DJ390" s="1"/>
      <c r="DK390" s="1"/>
      <c r="DL390" s="1"/>
      <c r="DM390" s="1"/>
      <c r="DN390" s="1"/>
      <c r="DO390" s="4"/>
      <c r="DP390" s="1"/>
      <c r="DQ390" s="1"/>
      <c r="DR390" s="1"/>
      <c r="DS390" s="1"/>
      <c r="DT390" s="1"/>
      <c r="DU390" s="1"/>
    </row>
    <row r="391" spans="1:125" ht="12.75" x14ac:dyDescent="0.2">
      <c r="A391" s="89">
        <f t="shared" si="300"/>
        <v>45160</v>
      </c>
      <c r="B391" s="105">
        <f t="shared" si="292"/>
        <v>1033.0744593600002</v>
      </c>
      <c r="C391" s="90">
        <f t="shared" si="301"/>
        <v>983.48920614999997</v>
      </c>
      <c r="D391" s="91">
        <f t="shared" si="302"/>
        <v>6667.94</v>
      </c>
      <c r="E391" s="92">
        <f t="shared" si="312"/>
        <v>6683.28</v>
      </c>
      <c r="F391" s="93">
        <f t="shared" si="303"/>
        <v>45154</v>
      </c>
      <c r="G391" s="94">
        <f t="shared" si="293"/>
        <v>2.3005605929267148E-3</v>
      </c>
      <c r="H391" s="95">
        <f t="shared" si="315"/>
        <v>45184</v>
      </c>
      <c r="I391" s="95">
        <f t="shared" si="294"/>
        <v>45184</v>
      </c>
      <c r="J391" s="96">
        <f t="shared" si="316"/>
        <v>22</v>
      </c>
      <c r="K391" s="96">
        <f t="shared" si="317"/>
        <v>5</v>
      </c>
      <c r="L391" s="8">
        <f t="shared" si="304"/>
        <v>1.00052239</v>
      </c>
      <c r="M391" s="97">
        <f t="shared" si="314"/>
        <v>1.0011996999999999</v>
      </c>
      <c r="N391" s="97">
        <f t="shared" si="310"/>
        <v>1.0475541493278604</v>
      </c>
      <c r="O391" s="90">
        <f t="shared" si="313"/>
        <v>1.0481013800000001</v>
      </c>
      <c r="P391" s="90">
        <f t="shared" si="295"/>
        <v>1030.7963941800001</v>
      </c>
      <c r="Q391" s="98">
        <f t="shared" si="309"/>
        <v>0</v>
      </c>
      <c r="R391" s="7">
        <f t="shared" si="305"/>
        <v>0</v>
      </c>
      <c r="S391" s="90">
        <f t="shared" si="296"/>
        <v>0</v>
      </c>
      <c r="T391" s="99">
        <f t="shared" si="306"/>
        <v>0.117687</v>
      </c>
      <c r="U391" s="98">
        <f t="shared" si="311"/>
        <v>5</v>
      </c>
      <c r="V391" s="98">
        <v>252</v>
      </c>
      <c r="W391" s="97">
        <f t="shared" si="297"/>
        <v>1.002210005</v>
      </c>
      <c r="X391" s="90">
        <f t="shared" si="298"/>
        <v>2.27806518</v>
      </c>
      <c r="Y391" s="90">
        <f t="shared" si="299"/>
        <v>0</v>
      </c>
      <c r="Z391" s="100" t="str">
        <f t="shared" si="307"/>
        <v>A+J=</v>
      </c>
      <c r="AA391" s="95">
        <f t="shared" si="308"/>
        <v>45184</v>
      </c>
      <c r="AB391" s="4"/>
      <c r="AC391" s="1"/>
      <c r="AD391" s="119">
        <f>[2]Plan1!$A464</f>
        <v>50518</v>
      </c>
      <c r="AE391" s="120" t="str">
        <f>[2]Plan1!$C464</f>
        <v>Paixão de Cristo</v>
      </c>
      <c r="AG391" s="1"/>
      <c r="AH391" s="1"/>
      <c r="AI391" s="7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22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3"/>
      <c r="DF391" s="1"/>
      <c r="DG391" s="1"/>
      <c r="DH391" s="1"/>
      <c r="DI391" s="1"/>
      <c r="DJ391" s="1"/>
      <c r="DK391" s="1"/>
      <c r="DL391" s="1"/>
      <c r="DM391" s="1"/>
      <c r="DN391" s="1"/>
      <c r="DO391" s="4"/>
      <c r="DP391" s="1"/>
      <c r="DQ391" s="1"/>
      <c r="DR391" s="1"/>
      <c r="DS391" s="1"/>
      <c r="DT391" s="1"/>
      <c r="DU391" s="1"/>
    </row>
    <row r="392" spans="1:125" ht="12.75" x14ac:dyDescent="0.2">
      <c r="A392" s="89">
        <f t="shared" si="300"/>
        <v>45161</v>
      </c>
      <c r="B392" s="105">
        <f t="shared" si="292"/>
        <v>1033.63863444</v>
      </c>
      <c r="C392" s="90">
        <f t="shared" si="301"/>
        <v>983.48920614999997</v>
      </c>
      <c r="D392" s="91">
        <f t="shared" si="302"/>
        <v>6667.94</v>
      </c>
      <c r="E392" s="92">
        <f t="shared" si="312"/>
        <v>6683.28</v>
      </c>
      <c r="F392" s="93">
        <f t="shared" si="303"/>
        <v>45154</v>
      </c>
      <c r="G392" s="94">
        <f t="shared" si="293"/>
        <v>2.3005605929267148E-3</v>
      </c>
      <c r="H392" s="95">
        <f t="shared" si="315"/>
        <v>45184</v>
      </c>
      <c r="I392" s="95">
        <f t="shared" si="294"/>
        <v>45184</v>
      </c>
      <c r="J392" s="96">
        <f t="shared" si="316"/>
        <v>22</v>
      </c>
      <c r="K392" s="96">
        <f t="shared" si="317"/>
        <v>6</v>
      </c>
      <c r="L392" s="8">
        <f t="shared" si="304"/>
        <v>1.0006269000000001</v>
      </c>
      <c r="M392" s="97">
        <f t="shared" si="314"/>
        <v>1.0011996999999999</v>
      </c>
      <c r="N392" s="97">
        <f t="shared" si="310"/>
        <v>1.0475541493278604</v>
      </c>
      <c r="O392" s="90">
        <f t="shared" si="313"/>
        <v>1.04821086</v>
      </c>
      <c r="P392" s="90">
        <f t="shared" si="295"/>
        <v>1030.9040665699999</v>
      </c>
      <c r="Q392" s="98">
        <f t="shared" si="309"/>
        <v>0</v>
      </c>
      <c r="R392" s="7">
        <f t="shared" si="305"/>
        <v>0</v>
      </c>
      <c r="S392" s="90">
        <f t="shared" si="296"/>
        <v>0</v>
      </c>
      <c r="T392" s="99">
        <f t="shared" si="306"/>
        <v>0.117687</v>
      </c>
      <c r="U392" s="98">
        <f t="shared" si="311"/>
        <v>6</v>
      </c>
      <c r="V392" s="98">
        <v>252</v>
      </c>
      <c r="W392" s="97">
        <f t="shared" si="297"/>
        <v>1.002652592</v>
      </c>
      <c r="X392" s="90">
        <f t="shared" si="298"/>
        <v>2.7345678699999998</v>
      </c>
      <c r="Y392" s="90">
        <f t="shared" si="299"/>
        <v>0</v>
      </c>
      <c r="Z392" s="100" t="str">
        <f t="shared" si="307"/>
        <v>A+J=</v>
      </c>
      <c r="AA392" s="95">
        <f t="shared" si="308"/>
        <v>45184</v>
      </c>
      <c r="AB392" s="4"/>
      <c r="AC392" s="1"/>
      <c r="AD392" s="119">
        <f>[2]Plan1!$A465</f>
        <v>50526</v>
      </c>
      <c r="AE392" s="120" t="str">
        <f>[2]Plan1!$C465</f>
        <v>Dia do Trabalho</v>
      </c>
      <c r="AG392" s="1"/>
      <c r="AH392" s="1"/>
      <c r="AI392" s="7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22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3"/>
      <c r="DF392" s="1"/>
      <c r="DG392" s="1"/>
      <c r="DH392" s="1"/>
      <c r="DI392" s="1"/>
      <c r="DJ392" s="1"/>
      <c r="DK392" s="1"/>
      <c r="DL392" s="1"/>
      <c r="DM392" s="1"/>
      <c r="DN392" s="1"/>
      <c r="DO392" s="4"/>
      <c r="DP392" s="1"/>
      <c r="DQ392" s="1"/>
      <c r="DR392" s="1"/>
      <c r="DS392" s="1"/>
      <c r="DT392" s="1"/>
      <c r="DU392" s="1"/>
    </row>
    <row r="393" spans="1:125" ht="12.75" x14ac:dyDescent="0.2">
      <c r="A393" s="89">
        <f t="shared" si="300"/>
        <v>45162</v>
      </c>
      <c r="B393" s="105">
        <f t="shared" si="292"/>
        <v>1034.2031157700001</v>
      </c>
      <c r="C393" s="90">
        <f t="shared" si="301"/>
        <v>983.48920614999997</v>
      </c>
      <c r="D393" s="91">
        <f t="shared" si="302"/>
        <v>6667.94</v>
      </c>
      <c r="E393" s="92">
        <f t="shared" si="312"/>
        <v>6683.28</v>
      </c>
      <c r="F393" s="93">
        <f t="shared" si="303"/>
        <v>45154</v>
      </c>
      <c r="G393" s="94">
        <f t="shared" si="293"/>
        <v>2.3005605929267148E-3</v>
      </c>
      <c r="H393" s="95">
        <f t="shared" si="315"/>
        <v>45184</v>
      </c>
      <c r="I393" s="95">
        <f t="shared" si="294"/>
        <v>45184</v>
      </c>
      <c r="J393" s="96">
        <f t="shared" si="316"/>
        <v>22</v>
      </c>
      <c r="K393" s="96">
        <f t="shared" si="317"/>
        <v>7</v>
      </c>
      <c r="L393" s="8">
        <f t="shared" si="304"/>
        <v>1.0007314199999999</v>
      </c>
      <c r="M393" s="97">
        <f t="shared" si="314"/>
        <v>1.0011996999999999</v>
      </c>
      <c r="N393" s="97">
        <f t="shared" si="310"/>
        <v>1.0475541493278604</v>
      </c>
      <c r="O393" s="90">
        <f t="shared" si="313"/>
        <v>1.04832035</v>
      </c>
      <c r="P393" s="90">
        <f t="shared" si="295"/>
        <v>1031.01174881</v>
      </c>
      <c r="Q393" s="98">
        <f t="shared" si="309"/>
        <v>0</v>
      </c>
      <c r="R393" s="7">
        <f t="shared" si="305"/>
        <v>0</v>
      </c>
      <c r="S393" s="90">
        <f t="shared" si="296"/>
        <v>0</v>
      </c>
      <c r="T393" s="99">
        <f t="shared" si="306"/>
        <v>0.117687</v>
      </c>
      <c r="U393" s="98">
        <f t="shared" si="311"/>
        <v>7</v>
      </c>
      <c r="V393" s="98">
        <v>252</v>
      </c>
      <c r="W393" s="97">
        <f t="shared" si="297"/>
        <v>1.0030953739999999</v>
      </c>
      <c r="X393" s="90">
        <f t="shared" si="298"/>
        <v>3.1913669599999999</v>
      </c>
      <c r="Y393" s="90">
        <f t="shared" si="299"/>
        <v>0</v>
      </c>
      <c r="Z393" s="100" t="str">
        <f t="shared" si="307"/>
        <v>A+J=</v>
      </c>
      <c r="AA393" s="95">
        <f t="shared" si="308"/>
        <v>45184</v>
      </c>
      <c r="AB393" s="4"/>
      <c r="AC393" s="1"/>
      <c r="AD393" s="119">
        <f>[2]Plan1!$A466</f>
        <v>50580</v>
      </c>
      <c r="AE393" s="120" t="str">
        <f>[2]Plan1!$C466</f>
        <v>Corpus Christi</v>
      </c>
      <c r="AG393" s="1"/>
      <c r="AH393" s="1"/>
      <c r="AI393" s="7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22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3"/>
      <c r="DF393" s="1"/>
      <c r="DG393" s="1"/>
      <c r="DH393" s="1"/>
      <c r="DI393" s="1"/>
      <c r="DJ393" s="1"/>
      <c r="DK393" s="1"/>
      <c r="DL393" s="1"/>
      <c r="DM393" s="1"/>
      <c r="DN393" s="1"/>
      <c r="DO393" s="4"/>
      <c r="DP393" s="1"/>
      <c r="DQ393" s="1"/>
      <c r="DR393" s="1"/>
      <c r="DS393" s="1"/>
      <c r="DT393" s="1"/>
      <c r="DU393" s="1"/>
    </row>
    <row r="394" spans="1:125" ht="12.75" x14ac:dyDescent="0.2">
      <c r="A394" s="89">
        <f t="shared" si="300"/>
        <v>45163</v>
      </c>
      <c r="B394" s="105">
        <f t="shared" si="292"/>
        <v>1034.76790441</v>
      </c>
      <c r="C394" s="90">
        <f t="shared" si="301"/>
        <v>983.48920614999997</v>
      </c>
      <c r="D394" s="91">
        <f t="shared" si="302"/>
        <v>6667.94</v>
      </c>
      <c r="E394" s="92">
        <f t="shared" si="312"/>
        <v>6683.28</v>
      </c>
      <c r="F394" s="93">
        <f t="shared" si="303"/>
        <v>45154</v>
      </c>
      <c r="G394" s="94">
        <f t="shared" si="293"/>
        <v>2.3005605929267148E-3</v>
      </c>
      <c r="H394" s="95">
        <f t="shared" si="315"/>
        <v>45184</v>
      </c>
      <c r="I394" s="95">
        <f t="shared" si="294"/>
        <v>45184</v>
      </c>
      <c r="J394" s="96">
        <f t="shared" si="316"/>
        <v>22</v>
      </c>
      <c r="K394" s="96">
        <f t="shared" si="317"/>
        <v>8</v>
      </c>
      <c r="L394" s="8">
        <f t="shared" si="304"/>
        <v>1.0008359499999999</v>
      </c>
      <c r="M394" s="97">
        <f t="shared" si="314"/>
        <v>1.0011996999999999</v>
      </c>
      <c r="N394" s="97">
        <f t="shared" si="310"/>
        <v>1.0475541493278604</v>
      </c>
      <c r="O394" s="90">
        <f t="shared" si="313"/>
        <v>1.04842985</v>
      </c>
      <c r="P394" s="90">
        <f t="shared" si="295"/>
        <v>1031.11944088</v>
      </c>
      <c r="Q394" s="98">
        <f t="shared" si="309"/>
        <v>0</v>
      </c>
      <c r="R394" s="7">
        <f t="shared" si="305"/>
        <v>0</v>
      </c>
      <c r="S394" s="90">
        <f t="shared" si="296"/>
        <v>0</v>
      </c>
      <c r="T394" s="99">
        <f t="shared" si="306"/>
        <v>0.117687</v>
      </c>
      <c r="U394" s="98">
        <f t="shared" si="311"/>
        <v>8</v>
      </c>
      <c r="V394" s="98">
        <v>252</v>
      </c>
      <c r="W394" s="97">
        <f t="shared" si="297"/>
        <v>1.0035383520000001</v>
      </c>
      <c r="X394" s="90">
        <f t="shared" si="298"/>
        <v>3.6484635299999999</v>
      </c>
      <c r="Y394" s="90">
        <f t="shared" si="299"/>
        <v>0</v>
      </c>
      <c r="Z394" s="100" t="str">
        <f t="shared" si="307"/>
        <v>A+J=</v>
      </c>
      <c r="AA394" s="95">
        <f t="shared" si="308"/>
        <v>45184</v>
      </c>
      <c r="AB394" s="4"/>
      <c r="AC394" s="1"/>
      <c r="AD394" s="119">
        <f>[2]Plan1!$A467</f>
        <v>50655</v>
      </c>
      <c r="AE394" s="120" t="str">
        <f>[2]Plan1!$C467</f>
        <v>Independência do Brasil</v>
      </c>
      <c r="AG394" s="1"/>
      <c r="AH394" s="1"/>
      <c r="AI394" s="7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22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3"/>
      <c r="DF394" s="1"/>
      <c r="DG394" s="1"/>
      <c r="DH394" s="1"/>
      <c r="DI394" s="1"/>
      <c r="DJ394" s="1"/>
      <c r="DK394" s="1"/>
      <c r="DL394" s="1"/>
      <c r="DM394" s="1"/>
      <c r="DN394" s="1"/>
      <c r="DO394" s="4"/>
      <c r="DP394" s="1"/>
      <c r="DQ394" s="1"/>
      <c r="DR394" s="1"/>
      <c r="DS394" s="1"/>
      <c r="DT394" s="1"/>
      <c r="DU394" s="1"/>
    </row>
    <row r="395" spans="1:125" ht="12.75" x14ac:dyDescent="0.2">
      <c r="A395" s="89">
        <f t="shared" si="300"/>
        <v>45164</v>
      </c>
      <c r="B395" s="105">
        <f t="shared" si="292"/>
        <v>1035.33300046</v>
      </c>
      <c r="C395" s="90">
        <f t="shared" si="301"/>
        <v>983.48920614999997</v>
      </c>
      <c r="D395" s="91">
        <f t="shared" si="302"/>
        <v>6667.94</v>
      </c>
      <c r="E395" s="92">
        <f t="shared" si="312"/>
        <v>6683.28</v>
      </c>
      <c r="F395" s="93">
        <f t="shared" si="303"/>
        <v>45154</v>
      </c>
      <c r="G395" s="94">
        <f t="shared" si="293"/>
        <v>2.3005605929267148E-3</v>
      </c>
      <c r="H395" s="95">
        <f t="shared" si="315"/>
        <v>45184</v>
      </c>
      <c r="I395" s="95">
        <f t="shared" si="294"/>
        <v>45184</v>
      </c>
      <c r="J395" s="96">
        <f t="shared" si="316"/>
        <v>22</v>
      </c>
      <c r="K395" s="96">
        <f t="shared" si="317"/>
        <v>9</v>
      </c>
      <c r="L395" s="8">
        <f t="shared" si="304"/>
        <v>1.0009404900000001</v>
      </c>
      <c r="M395" s="97">
        <f t="shared" si="314"/>
        <v>1.0011996999999999</v>
      </c>
      <c r="N395" s="97">
        <f t="shared" si="310"/>
        <v>1.0475541493278604</v>
      </c>
      <c r="O395" s="90">
        <f t="shared" si="313"/>
        <v>1.0485393599999999</v>
      </c>
      <c r="P395" s="90">
        <f t="shared" si="295"/>
        <v>1031.2271427799999</v>
      </c>
      <c r="Q395" s="98">
        <f t="shared" si="309"/>
        <v>0</v>
      </c>
      <c r="R395" s="7">
        <f t="shared" si="305"/>
        <v>0</v>
      </c>
      <c r="S395" s="90">
        <f t="shared" si="296"/>
        <v>0</v>
      </c>
      <c r="T395" s="99">
        <f t="shared" si="306"/>
        <v>0.117687</v>
      </c>
      <c r="U395" s="98">
        <f t="shared" si="311"/>
        <v>9</v>
      </c>
      <c r="V395" s="98">
        <v>252</v>
      </c>
      <c r="W395" s="97">
        <f t="shared" si="297"/>
        <v>1.003981526</v>
      </c>
      <c r="X395" s="90">
        <f t="shared" si="298"/>
        <v>4.1058576799999997</v>
      </c>
      <c r="Y395" s="90">
        <f t="shared" si="299"/>
        <v>0</v>
      </c>
      <c r="Z395" s="100" t="str">
        <f t="shared" si="307"/>
        <v>A+J=</v>
      </c>
      <c r="AA395" s="95">
        <f t="shared" si="308"/>
        <v>45184</v>
      </c>
      <c r="AB395" s="4"/>
      <c r="AC395" s="1"/>
      <c r="AD395" s="119">
        <f>[2]Plan1!$A468</f>
        <v>50690</v>
      </c>
      <c r="AE395" s="120" t="str">
        <f>[2]Plan1!$C468</f>
        <v>Nossa Sr.a Aparecida - Padroeira do Brasil</v>
      </c>
      <c r="AG395" s="1"/>
      <c r="AH395" s="1"/>
      <c r="AI395" s="7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22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3"/>
      <c r="DF395" s="1"/>
      <c r="DG395" s="1"/>
      <c r="DH395" s="1"/>
      <c r="DI395" s="1"/>
      <c r="DJ395" s="1"/>
      <c r="DK395" s="1"/>
      <c r="DL395" s="1"/>
      <c r="DM395" s="1"/>
      <c r="DN395" s="1"/>
      <c r="DO395" s="4"/>
      <c r="DP395" s="1"/>
      <c r="DQ395" s="1"/>
      <c r="DR395" s="1"/>
      <c r="DS395" s="1"/>
      <c r="DT395" s="1"/>
      <c r="DU395" s="1"/>
    </row>
    <row r="396" spans="1:125" ht="12.75" x14ac:dyDescent="0.2">
      <c r="A396" s="89">
        <f t="shared" si="300"/>
        <v>45165</v>
      </c>
      <c r="B396" s="105">
        <f t="shared" si="292"/>
        <v>1035.33300046</v>
      </c>
      <c r="C396" s="90">
        <f t="shared" si="301"/>
        <v>983.48920614999997</v>
      </c>
      <c r="D396" s="91">
        <f t="shared" si="302"/>
        <v>6667.94</v>
      </c>
      <c r="E396" s="92">
        <f t="shared" si="312"/>
        <v>6683.28</v>
      </c>
      <c r="F396" s="93">
        <f t="shared" si="303"/>
        <v>45154</v>
      </c>
      <c r="G396" s="94">
        <f t="shared" si="293"/>
        <v>2.3005605929267148E-3</v>
      </c>
      <c r="H396" s="95">
        <f t="shared" si="315"/>
        <v>45184</v>
      </c>
      <c r="I396" s="95">
        <f t="shared" si="294"/>
        <v>45184</v>
      </c>
      <c r="J396" s="96">
        <f t="shared" si="316"/>
        <v>22</v>
      </c>
      <c r="K396" s="96">
        <f t="shared" si="317"/>
        <v>9</v>
      </c>
      <c r="L396" s="8">
        <f t="shared" si="304"/>
        <v>1.0009404900000001</v>
      </c>
      <c r="M396" s="97">
        <f t="shared" si="314"/>
        <v>1.0011996999999999</v>
      </c>
      <c r="N396" s="97">
        <f t="shared" si="310"/>
        <v>1.0475541493278604</v>
      </c>
      <c r="O396" s="90">
        <f t="shared" si="313"/>
        <v>1.0485393599999999</v>
      </c>
      <c r="P396" s="90">
        <f t="shared" si="295"/>
        <v>1031.2271427799999</v>
      </c>
      <c r="Q396" s="98">
        <f t="shared" si="309"/>
        <v>0</v>
      </c>
      <c r="R396" s="7">
        <f t="shared" si="305"/>
        <v>0</v>
      </c>
      <c r="S396" s="90">
        <f t="shared" si="296"/>
        <v>0</v>
      </c>
      <c r="T396" s="99">
        <f t="shared" si="306"/>
        <v>0.117687</v>
      </c>
      <c r="U396" s="98">
        <f t="shared" si="311"/>
        <v>9</v>
      </c>
      <c r="V396" s="98">
        <v>252</v>
      </c>
      <c r="W396" s="97">
        <f t="shared" si="297"/>
        <v>1.003981526</v>
      </c>
      <c r="X396" s="90">
        <f t="shared" si="298"/>
        <v>4.1058576799999997</v>
      </c>
      <c r="Y396" s="90">
        <f t="shared" si="299"/>
        <v>0</v>
      </c>
      <c r="Z396" s="100" t="str">
        <f t="shared" si="307"/>
        <v>A+J=</v>
      </c>
      <c r="AA396" s="95">
        <f t="shared" si="308"/>
        <v>45184</v>
      </c>
      <c r="AB396" s="4"/>
      <c r="AC396" s="1"/>
      <c r="AD396" s="119">
        <f>[2]Plan1!$A469</f>
        <v>50711</v>
      </c>
      <c r="AE396" s="120" t="str">
        <f>[2]Plan1!$C469</f>
        <v>Finados</v>
      </c>
      <c r="AG396" s="1"/>
      <c r="AH396" s="1"/>
      <c r="AI396" s="7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22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3"/>
      <c r="DF396" s="1"/>
      <c r="DG396" s="1"/>
      <c r="DH396" s="1"/>
      <c r="DI396" s="1"/>
      <c r="DJ396" s="1"/>
      <c r="DK396" s="1"/>
      <c r="DL396" s="1"/>
      <c r="DM396" s="1"/>
      <c r="DN396" s="1"/>
      <c r="DO396" s="4"/>
      <c r="DP396" s="1"/>
      <c r="DQ396" s="1"/>
      <c r="DR396" s="1"/>
      <c r="DS396" s="1"/>
      <c r="DT396" s="1"/>
      <c r="DU396" s="1"/>
    </row>
    <row r="397" spans="1:125" ht="12.75" x14ac:dyDescent="0.2">
      <c r="A397" s="89">
        <f t="shared" si="300"/>
        <v>45166</v>
      </c>
      <c r="B397" s="105">
        <f t="shared" si="292"/>
        <v>1035.33300046</v>
      </c>
      <c r="C397" s="90">
        <f t="shared" si="301"/>
        <v>983.48920614999997</v>
      </c>
      <c r="D397" s="91">
        <f t="shared" si="302"/>
        <v>6667.94</v>
      </c>
      <c r="E397" s="92">
        <f t="shared" si="312"/>
        <v>6683.28</v>
      </c>
      <c r="F397" s="93">
        <f t="shared" si="303"/>
        <v>45154</v>
      </c>
      <c r="G397" s="94">
        <f t="shared" si="293"/>
        <v>2.3005605929267148E-3</v>
      </c>
      <c r="H397" s="95">
        <f t="shared" si="315"/>
        <v>45184</v>
      </c>
      <c r="I397" s="95">
        <f t="shared" si="294"/>
        <v>45184</v>
      </c>
      <c r="J397" s="96">
        <f t="shared" si="316"/>
        <v>22</v>
      </c>
      <c r="K397" s="96">
        <f t="shared" si="317"/>
        <v>9</v>
      </c>
      <c r="L397" s="8">
        <f t="shared" si="304"/>
        <v>1.0009404900000001</v>
      </c>
      <c r="M397" s="97">
        <f t="shared" si="314"/>
        <v>1.0011996999999999</v>
      </c>
      <c r="N397" s="97">
        <f t="shared" si="310"/>
        <v>1.0475541493278604</v>
      </c>
      <c r="O397" s="90">
        <f t="shared" si="313"/>
        <v>1.0485393599999999</v>
      </c>
      <c r="P397" s="90">
        <f t="shared" si="295"/>
        <v>1031.2271427799999</v>
      </c>
      <c r="Q397" s="98">
        <f t="shared" si="309"/>
        <v>0</v>
      </c>
      <c r="R397" s="7">
        <f t="shared" si="305"/>
        <v>0</v>
      </c>
      <c r="S397" s="90">
        <f t="shared" si="296"/>
        <v>0</v>
      </c>
      <c r="T397" s="99">
        <f t="shared" si="306"/>
        <v>0.117687</v>
      </c>
      <c r="U397" s="98">
        <f t="shared" si="311"/>
        <v>9</v>
      </c>
      <c r="V397" s="98">
        <v>252</v>
      </c>
      <c r="W397" s="97">
        <f t="shared" si="297"/>
        <v>1.003981526</v>
      </c>
      <c r="X397" s="90">
        <f t="shared" si="298"/>
        <v>4.1058576799999997</v>
      </c>
      <c r="Y397" s="90">
        <f t="shared" si="299"/>
        <v>0</v>
      </c>
      <c r="Z397" s="100" t="str">
        <f t="shared" si="307"/>
        <v>A+J=</v>
      </c>
      <c r="AA397" s="95">
        <f t="shared" si="308"/>
        <v>45184</v>
      </c>
      <c r="AB397" s="4"/>
      <c r="AC397" s="1"/>
      <c r="AD397" s="119">
        <f>[2]Plan1!$A470</f>
        <v>50724</v>
      </c>
      <c r="AE397" s="120" t="str">
        <f>[2]Plan1!$C470</f>
        <v>Proclamação da República</v>
      </c>
      <c r="AG397" s="1"/>
      <c r="AH397" s="1"/>
      <c r="AI397" s="7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22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3"/>
      <c r="DF397" s="1"/>
      <c r="DG397" s="1"/>
      <c r="DH397" s="1"/>
      <c r="DI397" s="1"/>
      <c r="DJ397" s="1"/>
      <c r="DK397" s="1"/>
      <c r="DL397" s="1"/>
      <c r="DM397" s="1"/>
      <c r="DN397" s="1"/>
      <c r="DO397" s="4"/>
      <c r="DP397" s="1"/>
      <c r="DQ397" s="1"/>
      <c r="DR397" s="1"/>
      <c r="DS397" s="1"/>
      <c r="DT397" s="1"/>
      <c r="DU397" s="1"/>
    </row>
    <row r="398" spans="1:125" ht="12.75" x14ac:dyDescent="0.2">
      <c r="A398" s="89">
        <f t="shared" si="300"/>
        <v>45167</v>
      </c>
      <c r="B398" s="105">
        <f t="shared" si="292"/>
        <v>1035.8984128300001</v>
      </c>
      <c r="C398" s="90">
        <f t="shared" si="301"/>
        <v>983.48920614999997</v>
      </c>
      <c r="D398" s="91">
        <f t="shared" si="302"/>
        <v>6667.94</v>
      </c>
      <c r="E398" s="92">
        <f t="shared" si="312"/>
        <v>6683.28</v>
      </c>
      <c r="F398" s="93">
        <f t="shared" si="303"/>
        <v>45154</v>
      </c>
      <c r="G398" s="94">
        <f t="shared" si="293"/>
        <v>2.3005605929267148E-3</v>
      </c>
      <c r="H398" s="95">
        <f t="shared" si="315"/>
        <v>45184</v>
      </c>
      <c r="I398" s="95">
        <f t="shared" si="294"/>
        <v>45184</v>
      </c>
      <c r="J398" s="96">
        <f t="shared" si="316"/>
        <v>22</v>
      </c>
      <c r="K398" s="96">
        <f t="shared" si="317"/>
        <v>10</v>
      </c>
      <c r="L398" s="8">
        <f t="shared" si="304"/>
        <v>1.0010450500000001</v>
      </c>
      <c r="M398" s="97">
        <f t="shared" si="314"/>
        <v>1.0011996999999999</v>
      </c>
      <c r="N398" s="97">
        <f t="shared" si="310"/>
        <v>1.0475541493278604</v>
      </c>
      <c r="O398" s="90">
        <f t="shared" si="313"/>
        <v>1.0486488899999999</v>
      </c>
      <c r="P398" s="90">
        <f t="shared" si="295"/>
        <v>1031.3348643500001</v>
      </c>
      <c r="Q398" s="98">
        <f t="shared" si="309"/>
        <v>0</v>
      </c>
      <c r="R398" s="7">
        <f t="shared" si="305"/>
        <v>0</v>
      </c>
      <c r="S398" s="90">
        <f t="shared" si="296"/>
        <v>0</v>
      </c>
      <c r="T398" s="99">
        <f t="shared" si="306"/>
        <v>0.117687</v>
      </c>
      <c r="U398" s="98">
        <f t="shared" si="311"/>
        <v>10</v>
      </c>
      <c r="V398" s="98">
        <v>252</v>
      </c>
      <c r="W398" s="97">
        <f t="shared" si="297"/>
        <v>1.0044248950000001</v>
      </c>
      <c r="X398" s="90">
        <f t="shared" si="298"/>
        <v>4.5635484799999997</v>
      </c>
      <c r="Y398" s="90">
        <f t="shared" si="299"/>
        <v>0</v>
      </c>
      <c r="Z398" s="100" t="str">
        <f t="shared" si="307"/>
        <v>A+J=</v>
      </c>
      <c r="AA398" s="95">
        <f t="shared" si="308"/>
        <v>45184</v>
      </c>
      <c r="AB398" s="4"/>
      <c r="AC398" s="1"/>
      <c r="AD398" s="119">
        <f>[2]Plan1!$A471</f>
        <v>50729</v>
      </c>
      <c r="AE398" s="120" t="str">
        <f>[2]Plan1!$C471</f>
        <v>Dia Nacional de Zumbi e da Consciência Negra</v>
      </c>
      <c r="AG398" s="1"/>
      <c r="AH398" s="1"/>
      <c r="AI398" s="7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22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3"/>
      <c r="DF398" s="1"/>
      <c r="DG398" s="1"/>
      <c r="DH398" s="1"/>
      <c r="DI398" s="1"/>
      <c r="DJ398" s="1"/>
      <c r="DK398" s="1"/>
      <c r="DL398" s="1"/>
      <c r="DM398" s="1"/>
      <c r="DN398" s="1"/>
      <c r="DO398" s="4"/>
      <c r="DP398" s="1"/>
      <c r="DQ398" s="1"/>
      <c r="DR398" s="1"/>
      <c r="DS398" s="1"/>
      <c r="DT398" s="1"/>
      <c r="DU398" s="1"/>
    </row>
    <row r="399" spans="1:125" ht="12.75" x14ac:dyDescent="0.2">
      <c r="A399" s="89">
        <f t="shared" si="300"/>
        <v>45168</v>
      </c>
      <c r="B399" s="105">
        <f t="shared" si="292"/>
        <v>1036.46412289</v>
      </c>
      <c r="C399" s="90">
        <f t="shared" si="301"/>
        <v>983.48920614999997</v>
      </c>
      <c r="D399" s="91">
        <f t="shared" si="302"/>
        <v>6667.94</v>
      </c>
      <c r="E399" s="92">
        <f t="shared" si="312"/>
        <v>6683.28</v>
      </c>
      <c r="F399" s="93">
        <f t="shared" si="303"/>
        <v>45154</v>
      </c>
      <c r="G399" s="94">
        <f t="shared" si="293"/>
        <v>2.3005605929267148E-3</v>
      </c>
      <c r="H399" s="95">
        <f t="shared" si="315"/>
        <v>45184</v>
      </c>
      <c r="I399" s="95">
        <f t="shared" si="294"/>
        <v>45184</v>
      </c>
      <c r="J399" s="96">
        <f t="shared" si="316"/>
        <v>22</v>
      </c>
      <c r="K399" s="96">
        <f t="shared" si="317"/>
        <v>11</v>
      </c>
      <c r="L399" s="8">
        <f t="shared" si="304"/>
        <v>1.0011496099999999</v>
      </c>
      <c r="M399" s="97">
        <f t="shared" si="314"/>
        <v>1.0011996999999999</v>
      </c>
      <c r="N399" s="97">
        <f t="shared" si="310"/>
        <v>1.0475541493278604</v>
      </c>
      <c r="O399" s="90">
        <f t="shared" si="313"/>
        <v>1.04875842</v>
      </c>
      <c r="P399" s="90">
        <f t="shared" si="295"/>
        <v>1031.4425859200001</v>
      </c>
      <c r="Q399" s="98">
        <f t="shared" si="309"/>
        <v>0</v>
      </c>
      <c r="R399" s="7">
        <f t="shared" si="305"/>
        <v>0</v>
      </c>
      <c r="S399" s="90">
        <f t="shared" si="296"/>
        <v>0</v>
      </c>
      <c r="T399" s="99">
        <f t="shared" si="306"/>
        <v>0.117687</v>
      </c>
      <c r="U399" s="98">
        <f t="shared" si="311"/>
        <v>11</v>
      </c>
      <c r="V399" s="98">
        <v>252</v>
      </c>
      <c r="W399" s="97">
        <f t="shared" si="297"/>
        <v>1.00486846</v>
      </c>
      <c r="X399" s="90">
        <f t="shared" si="298"/>
        <v>5.0215369699999997</v>
      </c>
      <c r="Y399" s="90">
        <f t="shared" si="299"/>
        <v>0</v>
      </c>
      <c r="Z399" s="100" t="str">
        <f t="shared" si="307"/>
        <v>A+J=</v>
      </c>
      <c r="AA399" s="95">
        <f t="shared" si="308"/>
        <v>45184</v>
      </c>
      <c r="AB399" s="4"/>
      <c r="AC399" s="1"/>
      <c r="AD399" s="119">
        <f>[2]Plan1!$A472</f>
        <v>50764</v>
      </c>
      <c r="AE399" s="120" t="str">
        <f>[2]Plan1!$C472</f>
        <v>Natal</v>
      </c>
      <c r="AG399" s="1"/>
      <c r="AH399" s="1"/>
      <c r="AI399" s="7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22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3"/>
      <c r="DF399" s="1"/>
      <c r="DG399" s="1"/>
      <c r="DH399" s="1"/>
      <c r="DI399" s="1"/>
      <c r="DJ399" s="1"/>
      <c r="DK399" s="1"/>
      <c r="DL399" s="1"/>
      <c r="DM399" s="1"/>
      <c r="DN399" s="1"/>
      <c r="DO399" s="4"/>
      <c r="DP399" s="1"/>
      <c r="DQ399" s="1"/>
      <c r="DR399" s="1"/>
      <c r="DS399" s="1"/>
      <c r="DT399" s="1"/>
      <c r="DU399" s="1"/>
    </row>
    <row r="400" spans="1:125" ht="12.75" x14ac:dyDescent="0.2">
      <c r="A400" s="89">
        <f t="shared" si="300"/>
        <v>45169</v>
      </c>
      <c r="B400" s="105">
        <f t="shared" si="292"/>
        <v>1037.0301603599999</v>
      </c>
      <c r="C400" s="90">
        <f t="shared" si="301"/>
        <v>983.48920614999997</v>
      </c>
      <c r="D400" s="91">
        <f t="shared" si="302"/>
        <v>6667.94</v>
      </c>
      <c r="E400" s="92">
        <f t="shared" si="312"/>
        <v>6683.28</v>
      </c>
      <c r="F400" s="93">
        <f t="shared" si="303"/>
        <v>45154</v>
      </c>
      <c r="G400" s="94">
        <f t="shared" si="293"/>
        <v>2.3005605929267148E-3</v>
      </c>
      <c r="H400" s="95">
        <f t="shared" si="315"/>
        <v>45184</v>
      </c>
      <c r="I400" s="95">
        <f t="shared" si="294"/>
        <v>45184</v>
      </c>
      <c r="J400" s="96">
        <f t="shared" si="316"/>
        <v>22</v>
      </c>
      <c r="K400" s="96">
        <f t="shared" si="317"/>
        <v>12</v>
      </c>
      <c r="L400" s="8">
        <f t="shared" si="304"/>
        <v>1.00125419</v>
      </c>
      <c r="M400" s="97">
        <f t="shared" si="314"/>
        <v>1.0011996999999999</v>
      </c>
      <c r="N400" s="97">
        <f t="shared" si="310"/>
        <v>1.0475541493278604</v>
      </c>
      <c r="O400" s="90">
        <f t="shared" si="313"/>
        <v>1.04886798</v>
      </c>
      <c r="P400" s="90">
        <f t="shared" si="295"/>
        <v>1031.5503369999999</v>
      </c>
      <c r="Q400" s="98">
        <f t="shared" si="309"/>
        <v>0</v>
      </c>
      <c r="R400" s="7">
        <f t="shared" si="305"/>
        <v>0</v>
      </c>
      <c r="S400" s="90">
        <f t="shared" si="296"/>
        <v>0</v>
      </c>
      <c r="T400" s="99">
        <f t="shared" si="306"/>
        <v>0.117687</v>
      </c>
      <c r="U400" s="98">
        <f t="shared" si="311"/>
        <v>12</v>
      </c>
      <c r="V400" s="98">
        <v>252</v>
      </c>
      <c r="W400" s="97">
        <f t="shared" si="297"/>
        <v>1.0053122210000001</v>
      </c>
      <c r="X400" s="90">
        <f t="shared" si="298"/>
        <v>5.4798233600000001</v>
      </c>
      <c r="Y400" s="90">
        <f t="shared" si="299"/>
        <v>0</v>
      </c>
      <c r="Z400" s="100" t="str">
        <f t="shared" si="307"/>
        <v>A+J=</v>
      </c>
      <c r="AA400" s="95">
        <f t="shared" si="308"/>
        <v>45184</v>
      </c>
      <c r="AB400" s="4"/>
      <c r="AC400" s="1"/>
      <c r="AD400" s="119">
        <f>[2]Plan1!$A473</f>
        <v>50771</v>
      </c>
      <c r="AE400" s="120" t="str">
        <f>[2]Plan1!$C473</f>
        <v>Confraternização Universal</v>
      </c>
      <c r="AG400" s="1"/>
      <c r="AH400" s="1"/>
      <c r="AI400" s="7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22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3"/>
      <c r="DF400" s="1"/>
      <c r="DG400" s="1"/>
      <c r="DH400" s="1"/>
      <c r="DI400" s="1"/>
      <c r="DJ400" s="1"/>
      <c r="DK400" s="1"/>
      <c r="DL400" s="1"/>
      <c r="DM400" s="1"/>
      <c r="DN400" s="1"/>
      <c r="DO400" s="4"/>
      <c r="DP400" s="1"/>
      <c r="DQ400" s="1"/>
      <c r="DR400" s="1"/>
      <c r="DS400" s="1"/>
      <c r="DT400" s="1"/>
      <c r="DU400" s="1"/>
    </row>
    <row r="401" spans="1:125" ht="12.75" x14ac:dyDescent="0.2">
      <c r="A401" s="89">
        <f t="shared" si="300"/>
        <v>45170</v>
      </c>
      <c r="B401" s="105">
        <f t="shared" si="292"/>
        <v>1037.5964946300001</v>
      </c>
      <c r="C401" s="90">
        <f t="shared" si="301"/>
        <v>983.48920614999997</v>
      </c>
      <c r="D401" s="91">
        <f t="shared" si="302"/>
        <v>6667.94</v>
      </c>
      <c r="E401" s="92">
        <f t="shared" si="312"/>
        <v>6683.28</v>
      </c>
      <c r="F401" s="93">
        <f t="shared" si="303"/>
        <v>45154</v>
      </c>
      <c r="G401" s="94">
        <f t="shared" si="293"/>
        <v>2.3005605929267148E-3</v>
      </c>
      <c r="H401" s="95">
        <f t="shared" si="315"/>
        <v>45184</v>
      </c>
      <c r="I401" s="95">
        <f t="shared" si="294"/>
        <v>45184</v>
      </c>
      <c r="J401" s="96">
        <f t="shared" si="316"/>
        <v>22</v>
      </c>
      <c r="K401" s="96">
        <f t="shared" si="317"/>
        <v>13</v>
      </c>
      <c r="L401" s="8">
        <f t="shared" si="304"/>
        <v>1.0013587799999999</v>
      </c>
      <c r="M401" s="97">
        <f t="shared" si="314"/>
        <v>1.0011996999999999</v>
      </c>
      <c r="N401" s="97">
        <f t="shared" si="310"/>
        <v>1.0475541493278604</v>
      </c>
      <c r="O401" s="90">
        <f t="shared" si="313"/>
        <v>1.0489775400000001</v>
      </c>
      <c r="P401" s="90">
        <f t="shared" si="295"/>
        <v>1031.65808808</v>
      </c>
      <c r="Q401" s="98">
        <f t="shared" si="309"/>
        <v>0</v>
      </c>
      <c r="R401" s="7">
        <f t="shared" si="305"/>
        <v>0</v>
      </c>
      <c r="S401" s="90">
        <f t="shared" si="296"/>
        <v>0</v>
      </c>
      <c r="T401" s="99">
        <f t="shared" si="306"/>
        <v>0.117687</v>
      </c>
      <c r="U401" s="98">
        <f t="shared" si="311"/>
        <v>13</v>
      </c>
      <c r="V401" s="98">
        <v>252</v>
      </c>
      <c r="W401" s="97">
        <f t="shared" si="297"/>
        <v>1.0057561770000001</v>
      </c>
      <c r="X401" s="90">
        <f t="shared" si="298"/>
        <v>5.9384065499999998</v>
      </c>
      <c r="Y401" s="90">
        <f t="shared" si="299"/>
        <v>0</v>
      </c>
      <c r="Z401" s="100" t="str">
        <f t="shared" si="307"/>
        <v>A+J=</v>
      </c>
      <c r="AA401" s="95">
        <f t="shared" si="308"/>
        <v>45184</v>
      </c>
      <c r="AB401" s="4"/>
      <c r="AC401" s="1"/>
      <c r="AD401" s="119">
        <f>[2]Plan1!$A474</f>
        <v>50822</v>
      </c>
      <c r="AE401" s="120" t="str">
        <f>[2]Plan1!$C474</f>
        <v>Carnaval</v>
      </c>
      <c r="AG401" s="1"/>
      <c r="AH401" s="1"/>
      <c r="AI401" s="7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22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3"/>
      <c r="DF401" s="1"/>
      <c r="DG401" s="1"/>
      <c r="DH401" s="1"/>
      <c r="DI401" s="1"/>
      <c r="DJ401" s="1"/>
      <c r="DK401" s="1"/>
      <c r="DL401" s="1"/>
      <c r="DM401" s="1"/>
      <c r="DN401" s="1"/>
      <c r="DO401" s="4"/>
      <c r="DP401" s="1"/>
      <c r="DQ401" s="1"/>
      <c r="DR401" s="1"/>
      <c r="DS401" s="1"/>
      <c r="DT401" s="1"/>
      <c r="DU401" s="1"/>
    </row>
    <row r="402" spans="1:125" ht="12.75" x14ac:dyDescent="0.2">
      <c r="A402" s="89">
        <f t="shared" si="300"/>
        <v>45171</v>
      </c>
      <c r="B402" s="105">
        <f t="shared" si="292"/>
        <v>1038.16313773</v>
      </c>
      <c r="C402" s="90">
        <f t="shared" si="301"/>
        <v>983.48920614999997</v>
      </c>
      <c r="D402" s="91">
        <f t="shared" si="302"/>
        <v>6667.94</v>
      </c>
      <c r="E402" s="92">
        <f t="shared" si="312"/>
        <v>6683.28</v>
      </c>
      <c r="F402" s="93">
        <f t="shared" si="303"/>
        <v>45154</v>
      </c>
      <c r="G402" s="94">
        <f t="shared" si="293"/>
        <v>2.3005605929267148E-3</v>
      </c>
      <c r="H402" s="95">
        <f t="shared" si="315"/>
        <v>45184</v>
      </c>
      <c r="I402" s="95">
        <f t="shared" si="294"/>
        <v>45184</v>
      </c>
      <c r="J402" s="96">
        <f t="shared" si="316"/>
        <v>22</v>
      </c>
      <c r="K402" s="96">
        <f t="shared" si="317"/>
        <v>14</v>
      </c>
      <c r="L402" s="8">
        <f t="shared" si="304"/>
        <v>1.0014633799999999</v>
      </c>
      <c r="M402" s="97">
        <f t="shared" si="314"/>
        <v>1.0011996999999999</v>
      </c>
      <c r="N402" s="97">
        <f t="shared" si="310"/>
        <v>1.0475541493278604</v>
      </c>
      <c r="O402" s="90">
        <f t="shared" si="313"/>
        <v>1.0490871100000001</v>
      </c>
      <c r="P402" s="90">
        <f t="shared" si="295"/>
        <v>1031.76584899</v>
      </c>
      <c r="Q402" s="98">
        <f t="shared" si="309"/>
        <v>0</v>
      </c>
      <c r="R402" s="7">
        <f t="shared" si="305"/>
        <v>0</v>
      </c>
      <c r="S402" s="90">
        <f t="shared" si="296"/>
        <v>0</v>
      </c>
      <c r="T402" s="99">
        <f t="shared" si="306"/>
        <v>0.117687</v>
      </c>
      <c r="U402" s="98">
        <f t="shared" si="311"/>
        <v>14</v>
      </c>
      <c r="V402" s="98">
        <v>252</v>
      </c>
      <c r="W402" s="97">
        <f t="shared" si="297"/>
        <v>1.00620033</v>
      </c>
      <c r="X402" s="90">
        <f t="shared" si="298"/>
        <v>6.3972887399999996</v>
      </c>
      <c r="Y402" s="90">
        <f t="shared" si="299"/>
        <v>0</v>
      </c>
      <c r="Z402" s="100" t="str">
        <f t="shared" si="307"/>
        <v>A+J=</v>
      </c>
      <c r="AA402" s="95">
        <f t="shared" si="308"/>
        <v>45184</v>
      </c>
      <c r="AB402" s="4"/>
      <c r="AC402" s="1"/>
      <c r="AD402" s="119">
        <f>[2]Plan1!$A475</f>
        <v>50823</v>
      </c>
      <c r="AE402" s="120" t="str">
        <f>[2]Plan1!$C475</f>
        <v>Carnaval</v>
      </c>
      <c r="AG402" s="1"/>
      <c r="AH402" s="1"/>
      <c r="AI402" s="7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22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3"/>
      <c r="DF402" s="1"/>
      <c r="DG402" s="1"/>
      <c r="DH402" s="1"/>
      <c r="DI402" s="1"/>
      <c r="DJ402" s="1"/>
      <c r="DK402" s="1"/>
      <c r="DL402" s="1"/>
      <c r="DM402" s="1"/>
      <c r="DN402" s="1"/>
      <c r="DO402" s="4"/>
      <c r="DP402" s="1"/>
      <c r="DQ402" s="1"/>
      <c r="DR402" s="1"/>
      <c r="DS402" s="1"/>
      <c r="DT402" s="1"/>
      <c r="DU402" s="1"/>
    </row>
    <row r="403" spans="1:125" ht="12.75" x14ac:dyDescent="0.2">
      <c r="A403" s="89">
        <f t="shared" si="300"/>
        <v>45172</v>
      </c>
      <c r="B403" s="105">
        <f t="shared" ref="B403:B466" si="318">(P403+X403)</f>
        <v>1038.16313773</v>
      </c>
      <c r="C403" s="90">
        <f t="shared" si="301"/>
        <v>983.48920614999997</v>
      </c>
      <c r="D403" s="91">
        <f t="shared" si="302"/>
        <v>6667.94</v>
      </c>
      <c r="E403" s="92">
        <f t="shared" si="312"/>
        <v>6683.28</v>
      </c>
      <c r="F403" s="93">
        <f t="shared" si="303"/>
        <v>45154</v>
      </c>
      <c r="G403" s="94">
        <f t="shared" ref="G403:G466" si="319">(E403/D403)-1</f>
        <v>2.3005605929267148E-3</v>
      </c>
      <c r="H403" s="95">
        <f t="shared" si="315"/>
        <v>45184</v>
      </c>
      <c r="I403" s="95">
        <f t="shared" ref="I403:I466" si="320">IF(A403&gt;I402,H403,I402)</f>
        <v>45184</v>
      </c>
      <c r="J403" s="96">
        <f t="shared" si="316"/>
        <v>22</v>
      </c>
      <c r="K403" s="96">
        <f t="shared" si="317"/>
        <v>14</v>
      </c>
      <c r="L403" s="8">
        <f t="shared" si="304"/>
        <v>1.0014633799999999</v>
      </c>
      <c r="M403" s="97">
        <f t="shared" si="314"/>
        <v>1.0011996999999999</v>
      </c>
      <c r="N403" s="97">
        <f t="shared" si="310"/>
        <v>1.0475541493278604</v>
      </c>
      <c r="O403" s="90">
        <f t="shared" si="313"/>
        <v>1.0490871100000001</v>
      </c>
      <c r="P403" s="90">
        <f t="shared" ref="P403:P466" si="321">TRUNC(C403*O403,8)</f>
        <v>1031.76584899</v>
      </c>
      <c r="Q403" s="98">
        <f t="shared" si="309"/>
        <v>0</v>
      </c>
      <c r="R403" s="7">
        <f t="shared" si="305"/>
        <v>0</v>
      </c>
      <c r="S403" s="90">
        <f t="shared" ref="S403:S466" si="322">IF(R403&gt;0,TRUNC(R403*P403,8),0)</f>
        <v>0</v>
      </c>
      <c r="T403" s="99">
        <f t="shared" si="306"/>
        <v>0.117687</v>
      </c>
      <c r="U403" s="98">
        <f t="shared" si="311"/>
        <v>14</v>
      </c>
      <c r="V403" s="98">
        <v>252</v>
      </c>
      <c r="W403" s="97">
        <f t="shared" ref="W403:W466" si="323">ROUND((1+T403)^TRUNC((U403/V403),9),9)</f>
        <v>1.00620033</v>
      </c>
      <c r="X403" s="90">
        <f t="shared" ref="X403:X466" si="324">TRUNC((P403*(W403-1)),8)</f>
        <v>6.3972887399999996</v>
      </c>
      <c r="Y403" s="90">
        <f t="shared" ref="Y403:Y466" si="325">IF(Q403&gt;0,S403+X403,0)</f>
        <v>0</v>
      </c>
      <c r="Z403" s="100" t="str">
        <f t="shared" si="307"/>
        <v>A+J=</v>
      </c>
      <c r="AA403" s="95">
        <f t="shared" si="308"/>
        <v>45184</v>
      </c>
      <c r="AB403" s="4"/>
      <c r="AC403" s="1"/>
      <c r="AD403" s="119">
        <f>[2]Plan1!$A476</f>
        <v>50868</v>
      </c>
      <c r="AE403" s="120" t="str">
        <f>[2]Plan1!$C476</f>
        <v>Paixão de Cristo</v>
      </c>
      <c r="AG403" s="1"/>
      <c r="AH403" s="1"/>
      <c r="AI403" s="7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22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3"/>
      <c r="DF403" s="1"/>
      <c r="DG403" s="1"/>
      <c r="DH403" s="1"/>
      <c r="DI403" s="1"/>
      <c r="DJ403" s="1"/>
      <c r="DK403" s="1"/>
      <c r="DL403" s="1"/>
      <c r="DM403" s="1"/>
      <c r="DN403" s="1"/>
      <c r="DO403" s="4"/>
      <c r="DP403" s="1"/>
      <c r="DQ403" s="1"/>
      <c r="DR403" s="1"/>
      <c r="DS403" s="1"/>
      <c r="DT403" s="1"/>
      <c r="DU403" s="1"/>
    </row>
    <row r="404" spans="1:125" ht="12.75" x14ac:dyDescent="0.2">
      <c r="A404" s="89">
        <f t="shared" ref="A404:A467" si="326">(A403+1)</f>
        <v>45173</v>
      </c>
      <c r="B404" s="105">
        <f t="shared" si="318"/>
        <v>1038.16313773</v>
      </c>
      <c r="C404" s="90">
        <f t="shared" ref="C404:C467" si="327">TRUNC(IF(Q403&gt;0,VLOOKUP(A403,$AD$21:$AE$123,2),C403),8)</f>
        <v>983.48920614999997</v>
      </c>
      <c r="D404" s="91">
        <f t="shared" ref="D404:D467" si="328">IF(E404=E403,D403,E403)</f>
        <v>6667.94</v>
      </c>
      <c r="E404" s="92">
        <f t="shared" si="312"/>
        <v>6683.28</v>
      </c>
      <c r="F404" s="93">
        <f t="shared" ref="F404:F467" si="329">IF(D404=D403,F403,A404)</f>
        <v>45154</v>
      </c>
      <c r="G404" s="94">
        <f t="shared" si="319"/>
        <v>2.3005605929267148E-3</v>
      </c>
      <c r="H404" s="95">
        <f t="shared" si="315"/>
        <v>45184</v>
      </c>
      <c r="I404" s="95">
        <f t="shared" si="320"/>
        <v>45184</v>
      </c>
      <c r="J404" s="96">
        <f t="shared" si="316"/>
        <v>22</v>
      </c>
      <c r="K404" s="96">
        <f t="shared" si="317"/>
        <v>14</v>
      </c>
      <c r="L404" s="8">
        <f t="shared" ref="L404:L467" si="330">IF(E404&lt;D404,1,TRUNC((E404/D404)^TRUNC((K404/J404),9),8))</f>
        <v>1.0014633799999999</v>
      </c>
      <c r="M404" s="97">
        <f t="shared" si="314"/>
        <v>1.0011996999999999</v>
      </c>
      <c r="N404" s="97">
        <f t="shared" si="310"/>
        <v>1.0475541493278604</v>
      </c>
      <c r="O404" s="90">
        <f t="shared" si="313"/>
        <v>1.0490871100000001</v>
      </c>
      <c r="P404" s="90">
        <f t="shared" si="321"/>
        <v>1031.76584899</v>
      </c>
      <c r="Q404" s="98">
        <f t="shared" si="309"/>
        <v>0</v>
      </c>
      <c r="R404" s="7">
        <f t="shared" ref="R404:R467" si="331">IF(Q404&gt;0,VLOOKUP($A404,$AD$19:$AI$164,6),0)</f>
        <v>0</v>
      </c>
      <c r="S404" s="90">
        <f t="shared" si="322"/>
        <v>0</v>
      </c>
      <c r="T404" s="99">
        <f t="shared" ref="T404:T467" si="332">(T403)</f>
        <v>0.117687</v>
      </c>
      <c r="U404" s="98">
        <f t="shared" si="311"/>
        <v>14</v>
      </c>
      <c r="V404" s="98">
        <v>252</v>
      </c>
      <c r="W404" s="97">
        <f t="shared" si="323"/>
        <v>1.00620033</v>
      </c>
      <c r="X404" s="90">
        <f t="shared" si="324"/>
        <v>6.3972887399999996</v>
      </c>
      <c r="Y404" s="90">
        <f t="shared" si="325"/>
        <v>0</v>
      </c>
      <c r="Z404" s="100" t="str">
        <f t="shared" si="307"/>
        <v>A+J=</v>
      </c>
      <c r="AA404" s="95">
        <f t="shared" si="308"/>
        <v>45184</v>
      </c>
      <c r="AB404" s="4"/>
      <c r="AC404" s="1"/>
      <c r="AD404" s="119">
        <f>[2]Plan1!$A477</f>
        <v>50881</v>
      </c>
      <c r="AE404" s="120" t="str">
        <f>[2]Plan1!$C477</f>
        <v>Tiradentes</v>
      </c>
      <c r="AG404" s="1"/>
      <c r="AH404" s="1"/>
      <c r="AI404" s="7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22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3"/>
      <c r="DF404" s="1"/>
      <c r="DG404" s="1"/>
      <c r="DH404" s="1"/>
      <c r="DI404" s="1"/>
      <c r="DJ404" s="1"/>
      <c r="DK404" s="1"/>
      <c r="DL404" s="1"/>
      <c r="DM404" s="1"/>
      <c r="DN404" s="1"/>
      <c r="DO404" s="4"/>
      <c r="DP404" s="1"/>
      <c r="DQ404" s="1"/>
      <c r="DR404" s="1"/>
      <c r="DS404" s="1"/>
      <c r="DT404" s="1"/>
      <c r="DU404" s="1"/>
    </row>
    <row r="405" spans="1:125" ht="12.75" x14ac:dyDescent="0.2">
      <c r="A405" s="89">
        <f t="shared" si="326"/>
        <v>45174</v>
      </c>
      <c r="B405" s="105">
        <f t="shared" si="318"/>
        <v>1038.7300986</v>
      </c>
      <c r="C405" s="90">
        <f t="shared" si="327"/>
        <v>983.48920614999997</v>
      </c>
      <c r="D405" s="91">
        <f t="shared" si="328"/>
        <v>6667.94</v>
      </c>
      <c r="E405" s="92">
        <f t="shared" si="312"/>
        <v>6683.28</v>
      </c>
      <c r="F405" s="93">
        <f t="shared" si="329"/>
        <v>45154</v>
      </c>
      <c r="G405" s="94">
        <f t="shared" si="319"/>
        <v>2.3005605929267148E-3</v>
      </c>
      <c r="H405" s="95">
        <f t="shared" si="315"/>
        <v>45184</v>
      </c>
      <c r="I405" s="95">
        <f t="shared" si="320"/>
        <v>45184</v>
      </c>
      <c r="J405" s="96">
        <f t="shared" si="316"/>
        <v>22</v>
      </c>
      <c r="K405" s="96">
        <f t="shared" si="317"/>
        <v>15</v>
      </c>
      <c r="L405" s="8">
        <f t="shared" si="330"/>
        <v>1.0015679900000001</v>
      </c>
      <c r="M405" s="97">
        <f t="shared" si="314"/>
        <v>1.0011996999999999</v>
      </c>
      <c r="N405" s="97">
        <f t="shared" si="310"/>
        <v>1.0475541493278604</v>
      </c>
      <c r="O405" s="90">
        <f t="shared" si="313"/>
        <v>1.0491967</v>
      </c>
      <c r="P405" s="90">
        <f t="shared" si="321"/>
        <v>1031.87362957</v>
      </c>
      <c r="Q405" s="98">
        <f t="shared" si="309"/>
        <v>0</v>
      </c>
      <c r="R405" s="7">
        <f t="shared" si="331"/>
        <v>0</v>
      </c>
      <c r="S405" s="90">
        <f t="shared" si="322"/>
        <v>0</v>
      </c>
      <c r="T405" s="99">
        <f t="shared" si="332"/>
        <v>0.117687</v>
      </c>
      <c r="U405" s="98">
        <f t="shared" si="311"/>
        <v>15</v>
      </c>
      <c r="V405" s="98">
        <v>252</v>
      </c>
      <c r="W405" s="97">
        <f t="shared" si="323"/>
        <v>1.0066446790000001</v>
      </c>
      <c r="X405" s="90">
        <f t="shared" si="324"/>
        <v>6.8564690300000004</v>
      </c>
      <c r="Y405" s="90">
        <f t="shared" si="325"/>
        <v>0</v>
      </c>
      <c r="Z405" s="100" t="str">
        <f t="shared" ref="Z405:Z468" si="333">IF($Q404&gt;0,VLOOKUP($A404,$AD$19:$AM$164,9),Z404)</f>
        <v>A+J=</v>
      </c>
      <c r="AA405" s="95">
        <f t="shared" ref="AA405:AA468" si="334">IF($Q404&gt;0,VLOOKUP($A404,$AD$19:$AM$164,10),AA404)</f>
        <v>45184</v>
      </c>
      <c r="AB405" s="4"/>
      <c r="AC405" s="1"/>
      <c r="AD405" s="119">
        <f>[2]Plan1!$A478</f>
        <v>50891</v>
      </c>
      <c r="AE405" s="120" t="str">
        <f>[2]Plan1!$C478</f>
        <v>Dia do Trabalho</v>
      </c>
      <c r="AG405" s="1"/>
      <c r="AH405" s="1"/>
      <c r="AI405" s="7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22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3"/>
      <c r="DF405" s="1"/>
      <c r="DG405" s="1"/>
      <c r="DH405" s="1"/>
      <c r="DI405" s="1"/>
      <c r="DJ405" s="1"/>
      <c r="DK405" s="1"/>
      <c r="DL405" s="1"/>
      <c r="DM405" s="1"/>
      <c r="DN405" s="1"/>
      <c r="DO405" s="4"/>
      <c r="DP405" s="1"/>
      <c r="DQ405" s="1"/>
      <c r="DR405" s="1"/>
      <c r="DS405" s="1"/>
      <c r="DT405" s="1"/>
      <c r="DU405" s="1"/>
    </row>
    <row r="406" spans="1:125" ht="12.75" x14ac:dyDescent="0.2">
      <c r="A406" s="89">
        <f t="shared" si="326"/>
        <v>45175</v>
      </c>
      <c r="B406" s="105">
        <f t="shared" si="318"/>
        <v>1039.2973575399999</v>
      </c>
      <c r="C406" s="90">
        <f t="shared" si="327"/>
        <v>983.48920614999997</v>
      </c>
      <c r="D406" s="91">
        <f t="shared" si="328"/>
        <v>6667.94</v>
      </c>
      <c r="E406" s="92">
        <f t="shared" si="312"/>
        <v>6683.28</v>
      </c>
      <c r="F406" s="93">
        <f t="shared" si="329"/>
        <v>45154</v>
      </c>
      <c r="G406" s="94">
        <f t="shared" si="319"/>
        <v>2.3005605929267148E-3</v>
      </c>
      <c r="H406" s="95">
        <f t="shared" si="315"/>
        <v>45184</v>
      </c>
      <c r="I406" s="95">
        <f t="shared" si="320"/>
        <v>45184</v>
      </c>
      <c r="J406" s="96">
        <f t="shared" si="316"/>
        <v>22</v>
      </c>
      <c r="K406" s="96">
        <f t="shared" si="317"/>
        <v>16</v>
      </c>
      <c r="L406" s="8">
        <f t="shared" si="330"/>
        <v>1.00167261</v>
      </c>
      <c r="M406" s="97">
        <f t="shared" si="314"/>
        <v>1.0011996999999999</v>
      </c>
      <c r="N406" s="97">
        <f t="shared" si="310"/>
        <v>1.0475541493278604</v>
      </c>
      <c r="O406" s="90">
        <f t="shared" si="313"/>
        <v>1.0493062900000001</v>
      </c>
      <c r="P406" s="90">
        <f t="shared" si="321"/>
        <v>1031.98141016</v>
      </c>
      <c r="Q406" s="98">
        <f t="shared" ref="Q406:Q469" si="335">IF(VLOOKUP(A406,AD$19:AK$164,8)=VLOOKUP(A405,AD$19:AK$164,8),0,VLOOKUP(A406,AD$19:AK$164,8))</f>
        <v>0</v>
      </c>
      <c r="R406" s="7">
        <f t="shared" si="331"/>
        <v>0</v>
      </c>
      <c r="S406" s="90">
        <f t="shared" si="322"/>
        <v>0</v>
      </c>
      <c r="T406" s="99">
        <f t="shared" si="332"/>
        <v>0.117687</v>
      </c>
      <c r="U406" s="98">
        <f t="shared" si="311"/>
        <v>16</v>
      </c>
      <c r="V406" s="98">
        <v>252</v>
      </c>
      <c r="W406" s="97">
        <f t="shared" si="323"/>
        <v>1.007089224</v>
      </c>
      <c r="X406" s="90">
        <f t="shared" si="324"/>
        <v>7.3159473799999999</v>
      </c>
      <c r="Y406" s="90">
        <f t="shared" si="325"/>
        <v>0</v>
      </c>
      <c r="Z406" s="100" t="str">
        <f t="shared" si="333"/>
        <v>A+J=</v>
      </c>
      <c r="AA406" s="95">
        <f t="shared" si="334"/>
        <v>45184</v>
      </c>
      <c r="AB406" s="4"/>
      <c r="AC406" s="1"/>
      <c r="AD406" s="119">
        <f>[2]Plan1!$A479</f>
        <v>50930</v>
      </c>
      <c r="AE406" s="120" t="str">
        <f>[2]Plan1!$C479</f>
        <v>Corpus Christi</v>
      </c>
      <c r="AG406" s="1"/>
      <c r="AH406" s="1"/>
      <c r="AI406" s="7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22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3"/>
      <c r="DF406" s="1"/>
      <c r="DG406" s="1"/>
      <c r="DH406" s="1"/>
      <c r="DI406" s="1"/>
      <c r="DJ406" s="1"/>
      <c r="DK406" s="1"/>
      <c r="DL406" s="1"/>
      <c r="DM406" s="1"/>
      <c r="DN406" s="1"/>
      <c r="DO406" s="4"/>
      <c r="DP406" s="1"/>
      <c r="DQ406" s="1"/>
      <c r="DR406" s="1"/>
      <c r="DS406" s="1"/>
      <c r="DT406" s="1"/>
      <c r="DU406" s="1"/>
    </row>
    <row r="407" spans="1:125" ht="12.75" x14ac:dyDescent="0.2">
      <c r="A407" s="89">
        <f t="shared" si="326"/>
        <v>45176</v>
      </c>
      <c r="B407" s="105">
        <f t="shared" si="318"/>
        <v>1039.8649354300001</v>
      </c>
      <c r="C407" s="90">
        <f t="shared" si="327"/>
        <v>983.48920614999997</v>
      </c>
      <c r="D407" s="91">
        <f t="shared" si="328"/>
        <v>6667.94</v>
      </c>
      <c r="E407" s="92">
        <f t="shared" si="312"/>
        <v>6683.28</v>
      </c>
      <c r="F407" s="93">
        <f t="shared" si="329"/>
        <v>45154</v>
      </c>
      <c r="G407" s="94">
        <f t="shared" si="319"/>
        <v>2.3005605929267148E-3</v>
      </c>
      <c r="H407" s="95">
        <f t="shared" si="315"/>
        <v>45184</v>
      </c>
      <c r="I407" s="95">
        <f t="shared" si="320"/>
        <v>45184</v>
      </c>
      <c r="J407" s="96">
        <f t="shared" si="316"/>
        <v>22</v>
      </c>
      <c r="K407" s="96">
        <f t="shared" si="317"/>
        <v>17</v>
      </c>
      <c r="L407" s="8">
        <f t="shared" si="330"/>
        <v>1.00177724</v>
      </c>
      <c r="M407" s="97">
        <f t="shared" si="314"/>
        <v>1.0011996999999999</v>
      </c>
      <c r="N407" s="97">
        <f t="shared" si="310"/>
        <v>1.0475541493278604</v>
      </c>
      <c r="O407" s="90">
        <f t="shared" si="313"/>
        <v>1.0494159000000001</v>
      </c>
      <c r="P407" s="90">
        <f t="shared" si="321"/>
        <v>1032.0892104100001</v>
      </c>
      <c r="Q407" s="98">
        <f t="shared" si="335"/>
        <v>0</v>
      </c>
      <c r="R407" s="7">
        <f t="shared" si="331"/>
        <v>0</v>
      </c>
      <c r="S407" s="90">
        <f t="shared" si="322"/>
        <v>0</v>
      </c>
      <c r="T407" s="99">
        <f t="shared" si="332"/>
        <v>0.117687</v>
      </c>
      <c r="U407" s="98">
        <f t="shared" si="311"/>
        <v>17</v>
      </c>
      <c r="V407" s="98">
        <v>252</v>
      </c>
      <c r="W407" s="97">
        <f t="shared" si="323"/>
        <v>1.007533966</v>
      </c>
      <c r="X407" s="90">
        <f t="shared" si="324"/>
        <v>7.7757250200000003</v>
      </c>
      <c r="Y407" s="90">
        <f t="shared" si="325"/>
        <v>0</v>
      </c>
      <c r="Z407" s="100" t="str">
        <f t="shared" si="333"/>
        <v>A+J=</v>
      </c>
      <c r="AA407" s="95">
        <f t="shared" si="334"/>
        <v>45184</v>
      </c>
      <c r="AB407" s="4"/>
      <c r="AC407" s="1"/>
      <c r="AD407" s="119">
        <f>[2]Plan1!$A480</f>
        <v>51020</v>
      </c>
      <c r="AE407" s="120" t="str">
        <f>[2]Plan1!$C480</f>
        <v>Independência do Brasil</v>
      </c>
      <c r="AG407" s="1"/>
      <c r="AH407" s="1"/>
      <c r="AI407" s="7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22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3"/>
      <c r="DF407" s="1"/>
      <c r="DG407" s="1"/>
      <c r="DH407" s="1"/>
      <c r="DI407" s="1"/>
      <c r="DJ407" s="1"/>
      <c r="DK407" s="1"/>
      <c r="DL407" s="1"/>
      <c r="DM407" s="1"/>
      <c r="DN407" s="1"/>
      <c r="DO407" s="4"/>
      <c r="DP407" s="1"/>
      <c r="DQ407" s="1"/>
      <c r="DR407" s="1"/>
      <c r="DS407" s="1"/>
      <c r="DT407" s="1"/>
      <c r="DU407" s="1"/>
    </row>
    <row r="408" spans="1:125" ht="12.75" x14ac:dyDescent="0.2">
      <c r="A408" s="89">
        <f t="shared" si="326"/>
        <v>45177</v>
      </c>
      <c r="B408" s="105">
        <f t="shared" si="318"/>
        <v>1039.8649354300001</v>
      </c>
      <c r="C408" s="90">
        <f t="shared" si="327"/>
        <v>983.48920614999997</v>
      </c>
      <c r="D408" s="91">
        <f t="shared" si="328"/>
        <v>6667.94</v>
      </c>
      <c r="E408" s="92">
        <f t="shared" si="312"/>
        <v>6683.28</v>
      </c>
      <c r="F408" s="93">
        <f t="shared" si="329"/>
        <v>45154</v>
      </c>
      <c r="G408" s="94">
        <f t="shared" si="319"/>
        <v>2.3005605929267148E-3</v>
      </c>
      <c r="H408" s="95">
        <f t="shared" si="315"/>
        <v>45184</v>
      </c>
      <c r="I408" s="95">
        <f t="shared" si="320"/>
        <v>45184</v>
      </c>
      <c r="J408" s="96">
        <f t="shared" si="316"/>
        <v>22</v>
      </c>
      <c r="K408" s="96">
        <f t="shared" si="317"/>
        <v>17</v>
      </c>
      <c r="L408" s="8">
        <f t="shared" si="330"/>
        <v>1.00177724</v>
      </c>
      <c r="M408" s="97">
        <f t="shared" si="314"/>
        <v>1.0011996999999999</v>
      </c>
      <c r="N408" s="97">
        <f t="shared" si="310"/>
        <v>1.0475541493278604</v>
      </c>
      <c r="O408" s="90">
        <f t="shared" si="313"/>
        <v>1.0494159000000001</v>
      </c>
      <c r="P408" s="90">
        <f t="shared" si="321"/>
        <v>1032.0892104100001</v>
      </c>
      <c r="Q408" s="98">
        <f t="shared" si="335"/>
        <v>0</v>
      </c>
      <c r="R408" s="7">
        <f t="shared" si="331"/>
        <v>0</v>
      </c>
      <c r="S408" s="90">
        <f t="shared" si="322"/>
        <v>0</v>
      </c>
      <c r="T408" s="99">
        <f t="shared" si="332"/>
        <v>0.117687</v>
      </c>
      <c r="U408" s="98">
        <f t="shared" si="311"/>
        <v>17</v>
      </c>
      <c r="V408" s="98">
        <v>252</v>
      </c>
      <c r="W408" s="97">
        <f t="shared" si="323"/>
        <v>1.007533966</v>
      </c>
      <c r="X408" s="90">
        <f t="shared" si="324"/>
        <v>7.7757250200000003</v>
      </c>
      <c r="Y408" s="90">
        <f t="shared" si="325"/>
        <v>0</v>
      </c>
      <c r="Z408" s="100" t="str">
        <f t="shared" si="333"/>
        <v>A+J=</v>
      </c>
      <c r="AA408" s="95">
        <f t="shared" si="334"/>
        <v>45184</v>
      </c>
      <c r="AB408" s="4"/>
      <c r="AC408" s="1"/>
      <c r="AD408" s="119">
        <f>[2]Plan1!$A481</f>
        <v>51055</v>
      </c>
      <c r="AE408" s="120" t="str">
        <f>[2]Plan1!$C481</f>
        <v>Nossa Sr.a Aparecida - Padroeira do Brasil</v>
      </c>
      <c r="AG408" s="1"/>
      <c r="AH408" s="1"/>
      <c r="AI408" s="7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22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3"/>
      <c r="DF408" s="1"/>
      <c r="DG408" s="1"/>
      <c r="DH408" s="1"/>
      <c r="DI408" s="1"/>
      <c r="DJ408" s="1"/>
      <c r="DK408" s="1"/>
      <c r="DL408" s="1"/>
      <c r="DM408" s="1"/>
      <c r="DN408" s="1"/>
      <c r="DO408" s="4"/>
      <c r="DP408" s="1"/>
      <c r="DQ408" s="1"/>
      <c r="DR408" s="1"/>
      <c r="DS408" s="1"/>
      <c r="DT408" s="1"/>
      <c r="DU408" s="1"/>
    </row>
    <row r="409" spans="1:125" ht="12.75" x14ac:dyDescent="0.2">
      <c r="A409" s="89">
        <f t="shared" si="326"/>
        <v>45178</v>
      </c>
      <c r="B409" s="105">
        <f t="shared" si="318"/>
        <v>1040.4328214200002</v>
      </c>
      <c r="C409" s="90">
        <f t="shared" si="327"/>
        <v>983.48920614999997</v>
      </c>
      <c r="D409" s="91">
        <f t="shared" si="328"/>
        <v>6667.94</v>
      </c>
      <c r="E409" s="92">
        <f t="shared" si="312"/>
        <v>6683.28</v>
      </c>
      <c r="F409" s="93">
        <f t="shared" si="329"/>
        <v>45154</v>
      </c>
      <c r="G409" s="94">
        <f t="shared" si="319"/>
        <v>2.3005605929267148E-3</v>
      </c>
      <c r="H409" s="95">
        <f t="shared" si="315"/>
        <v>45184</v>
      </c>
      <c r="I409" s="95">
        <f t="shared" si="320"/>
        <v>45184</v>
      </c>
      <c r="J409" s="96">
        <f t="shared" si="316"/>
        <v>22</v>
      </c>
      <c r="K409" s="96">
        <f t="shared" si="317"/>
        <v>18</v>
      </c>
      <c r="L409" s="8">
        <f t="shared" si="330"/>
        <v>1.00188188</v>
      </c>
      <c r="M409" s="97">
        <f t="shared" si="314"/>
        <v>1.0011996999999999</v>
      </c>
      <c r="N409" s="97">
        <f t="shared" si="310"/>
        <v>1.0475541493278604</v>
      </c>
      <c r="O409" s="90">
        <f t="shared" si="313"/>
        <v>1.04952552</v>
      </c>
      <c r="P409" s="90">
        <f t="shared" si="321"/>
        <v>1032.1970204900001</v>
      </c>
      <c r="Q409" s="98">
        <f t="shared" si="335"/>
        <v>0</v>
      </c>
      <c r="R409" s="7">
        <f t="shared" si="331"/>
        <v>0</v>
      </c>
      <c r="S409" s="90">
        <f t="shared" si="322"/>
        <v>0</v>
      </c>
      <c r="T409" s="99">
        <f t="shared" si="332"/>
        <v>0.117687</v>
      </c>
      <c r="U409" s="98">
        <f t="shared" si="311"/>
        <v>18</v>
      </c>
      <c r="V409" s="98">
        <v>252</v>
      </c>
      <c r="W409" s="97">
        <f t="shared" si="323"/>
        <v>1.007978904</v>
      </c>
      <c r="X409" s="90">
        <f t="shared" si="324"/>
        <v>8.2358009299999999</v>
      </c>
      <c r="Y409" s="90">
        <f t="shared" si="325"/>
        <v>0</v>
      </c>
      <c r="Z409" s="100" t="str">
        <f t="shared" si="333"/>
        <v>A+J=</v>
      </c>
      <c r="AA409" s="95">
        <f t="shared" si="334"/>
        <v>45184</v>
      </c>
      <c r="AB409" s="4"/>
      <c r="AC409" s="1"/>
      <c r="AD409" s="119">
        <f>[2]Plan1!$A482</f>
        <v>51076</v>
      </c>
      <c r="AE409" s="120" t="str">
        <f>[2]Plan1!$C482</f>
        <v>Finados</v>
      </c>
      <c r="AG409" s="1"/>
      <c r="AH409" s="1"/>
      <c r="AI409" s="7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22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3"/>
      <c r="DF409" s="1"/>
      <c r="DG409" s="1"/>
      <c r="DH409" s="1"/>
      <c r="DI409" s="1"/>
      <c r="DJ409" s="1"/>
      <c r="DK409" s="1"/>
      <c r="DL409" s="1"/>
      <c r="DM409" s="1"/>
      <c r="DN409" s="1"/>
      <c r="DO409" s="4"/>
      <c r="DP409" s="1"/>
      <c r="DQ409" s="1"/>
      <c r="DR409" s="1"/>
      <c r="DS409" s="1"/>
      <c r="DT409" s="1"/>
      <c r="DU409" s="1"/>
    </row>
    <row r="410" spans="1:125" ht="12.75" x14ac:dyDescent="0.2">
      <c r="A410" s="89">
        <f t="shared" si="326"/>
        <v>45179</v>
      </c>
      <c r="B410" s="105">
        <f t="shared" si="318"/>
        <v>1040.4328214200002</v>
      </c>
      <c r="C410" s="90">
        <f t="shared" si="327"/>
        <v>983.48920614999997</v>
      </c>
      <c r="D410" s="91">
        <f t="shared" si="328"/>
        <v>6667.94</v>
      </c>
      <c r="E410" s="92">
        <f t="shared" si="312"/>
        <v>6683.28</v>
      </c>
      <c r="F410" s="93">
        <f t="shared" si="329"/>
        <v>45154</v>
      </c>
      <c r="G410" s="94">
        <f t="shared" si="319"/>
        <v>2.3005605929267148E-3</v>
      </c>
      <c r="H410" s="95">
        <f t="shared" si="315"/>
        <v>45184</v>
      </c>
      <c r="I410" s="95">
        <f t="shared" si="320"/>
        <v>45184</v>
      </c>
      <c r="J410" s="96">
        <f t="shared" si="316"/>
        <v>22</v>
      </c>
      <c r="K410" s="96">
        <f t="shared" si="317"/>
        <v>18</v>
      </c>
      <c r="L410" s="8">
        <f t="shared" si="330"/>
        <v>1.00188188</v>
      </c>
      <c r="M410" s="97">
        <f t="shared" si="314"/>
        <v>1.0011996999999999</v>
      </c>
      <c r="N410" s="97">
        <f t="shared" si="310"/>
        <v>1.0475541493278604</v>
      </c>
      <c r="O410" s="90">
        <f t="shared" si="313"/>
        <v>1.04952552</v>
      </c>
      <c r="P410" s="90">
        <f t="shared" si="321"/>
        <v>1032.1970204900001</v>
      </c>
      <c r="Q410" s="98">
        <f t="shared" si="335"/>
        <v>0</v>
      </c>
      <c r="R410" s="7">
        <f t="shared" si="331"/>
        <v>0</v>
      </c>
      <c r="S410" s="90">
        <f t="shared" si="322"/>
        <v>0</v>
      </c>
      <c r="T410" s="99">
        <f t="shared" si="332"/>
        <v>0.117687</v>
      </c>
      <c r="U410" s="98">
        <f t="shared" si="311"/>
        <v>18</v>
      </c>
      <c r="V410" s="98">
        <v>252</v>
      </c>
      <c r="W410" s="97">
        <f t="shared" si="323"/>
        <v>1.007978904</v>
      </c>
      <c r="X410" s="90">
        <f t="shared" si="324"/>
        <v>8.2358009299999999</v>
      </c>
      <c r="Y410" s="90">
        <f t="shared" si="325"/>
        <v>0</v>
      </c>
      <c r="Z410" s="100" t="str">
        <f t="shared" si="333"/>
        <v>A+J=</v>
      </c>
      <c r="AA410" s="95">
        <f t="shared" si="334"/>
        <v>45184</v>
      </c>
      <c r="AB410" s="4"/>
      <c r="AC410" s="1"/>
      <c r="AD410" s="119">
        <f>[2]Plan1!$A483</f>
        <v>51089</v>
      </c>
      <c r="AE410" s="120" t="str">
        <f>[2]Plan1!$C483</f>
        <v>Proclamação da República</v>
      </c>
      <c r="AG410" s="1"/>
      <c r="AH410" s="1"/>
      <c r="AI410" s="7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22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3"/>
      <c r="DF410" s="1"/>
      <c r="DG410" s="1"/>
      <c r="DH410" s="1"/>
      <c r="DI410" s="1"/>
      <c r="DJ410" s="1"/>
      <c r="DK410" s="1"/>
      <c r="DL410" s="1"/>
      <c r="DM410" s="1"/>
      <c r="DN410" s="1"/>
      <c r="DO410" s="4"/>
      <c r="DP410" s="1"/>
      <c r="DQ410" s="1"/>
      <c r="DR410" s="1"/>
      <c r="DS410" s="1"/>
      <c r="DT410" s="1"/>
      <c r="DU410" s="1"/>
    </row>
    <row r="411" spans="1:125" ht="12.75" x14ac:dyDescent="0.2">
      <c r="A411" s="89">
        <f t="shared" si="326"/>
        <v>45180</v>
      </c>
      <c r="B411" s="105">
        <f t="shared" si="318"/>
        <v>1040.4328214200002</v>
      </c>
      <c r="C411" s="90">
        <f t="shared" si="327"/>
        <v>983.48920614999997</v>
      </c>
      <c r="D411" s="91">
        <f t="shared" si="328"/>
        <v>6667.94</v>
      </c>
      <c r="E411" s="92">
        <f t="shared" si="312"/>
        <v>6683.28</v>
      </c>
      <c r="F411" s="93">
        <f t="shared" si="329"/>
        <v>45154</v>
      </c>
      <c r="G411" s="94">
        <f t="shared" si="319"/>
        <v>2.3005605929267148E-3</v>
      </c>
      <c r="H411" s="95">
        <f t="shared" si="315"/>
        <v>45184</v>
      </c>
      <c r="I411" s="95">
        <f t="shared" si="320"/>
        <v>45184</v>
      </c>
      <c r="J411" s="96">
        <f t="shared" si="316"/>
        <v>22</v>
      </c>
      <c r="K411" s="96">
        <f t="shared" si="317"/>
        <v>18</v>
      </c>
      <c r="L411" s="8">
        <f t="shared" si="330"/>
        <v>1.00188188</v>
      </c>
      <c r="M411" s="97">
        <f t="shared" si="314"/>
        <v>1.0011996999999999</v>
      </c>
      <c r="N411" s="97">
        <f t="shared" si="310"/>
        <v>1.0475541493278604</v>
      </c>
      <c r="O411" s="90">
        <f t="shared" si="313"/>
        <v>1.04952552</v>
      </c>
      <c r="P411" s="90">
        <f t="shared" si="321"/>
        <v>1032.1970204900001</v>
      </c>
      <c r="Q411" s="98">
        <f t="shared" si="335"/>
        <v>0</v>
      </c>
      <c r="R411" s="7">
        <f t="shared" si="331"/>
        <v>0</v>
      </c>
      <c r="S411" s="90">
        <f t="shared" si="322"/>
        <v>0</v>
      </c>
      <c r="T411" s="99">
        <f t="shared" si="332"/>
        <v>0.117687</v>
      </c>
      <c r="U411" s="98">
        <f t="shared" si="311"/>
        <v>18</v>
      </c>
      <c r="V411" s="98">
        <v>252</v>
      </c>
      <c r="W411" s="97">
        <f t="shared" si="323"/>
        <v>1.007978904</v>
      </c>
      <c r="X411" s="90">
        <f t="shared" si="324"/>
        <v>8.2358009299999999</v>
      </c>
      <c r="Y411" s="90">
        <f t="shared" si="325"/>
        <v>0</v>
      </c>
      <c r="Z411" s="100" t="str">
        <f t="shared" si="333"/>
        <v>A+J=</v>
      </c>
      <c r="AA411" s="95">
        <f t="shared" si="334"/>
        <v>45184</v>
      </c>
      <c r="AB411" s="4"/>
      <c r="AC411" s="1"/>
      <c r="AD411" s="119">
        <f>[2]Plan1!$A484</f>
        <v>51094</v>
      </c>
      <c r="AE411" s="120" t="str">
        <f>[2]Plan1!$C484</f>
        <v>Dia Nacional de Zumbi e da Consciência Negra</v>
      </c>
      <c r="AG411" s="1"/>
      <c r="AH411" s="1"/>
      <c r="AI411" s="7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22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3"/>
      <c r="DF411" s="1"/>
      <c r="DG411" s="1"/>
      <c r="DH411" s="1"/>
      <c r="DI411" s="1"/>
      <c r="DJ411" s="1"/>
      <c r="DK411" s="1"/>
      <c r="DL411" s="1"/>
      <c r="DM411" s="1"/>
      <c r="DN411" s="1"/>
      <c r="DO411" s="4"/>
      <c r="DP411" s="1"/>
      <c r="DQ411" s="1"/>
      <c r="DR411" s="1"/>
      <c r="DS411" s="1"/>
      <c r="DT411" s="1"/>
      <c r="DU411" s="1"/>
    </row>
    <row r="412" spans="1:125" ht="12.75" x14ac:dyDescent="0.2">
      <c r="A412" s="89">
        <f t="shared" si="326"/>
        <v>45181</v>
      </c>
      <c r="B412" s="105">
        <f t="shared" si="318"/>
        <v>1041.0010057</v>
      </c>
      <c r="C412" s="90">
        <f t="shared" si="327"/>
        <v>983.48920614999997</v>
      </c>
      <c r="D412" s="91">
        <f t="shared" si="328"/>
        <v>6667.94</v>
      </c>
      <c r="E412" s="92">
        <f t="shared" si="312"/>
        <v>6683.28</v>
      </c>
      <c r="F412" s="93">
        <f t="shared" si="329"/>
        <v>45154</v>
      </c>
      <c r="G412" s="94">
        <f t="shared" si="319"/>
        <v>2.3005605929267148E-3</v>
      </c>
      <c r="H412" s="95">
        <f t="shared" si="315"/>
        <v>45184</v>
      </c>
      <c r="I412" s="95">
        <f t="shared" si="320"/>
        <v>45184</v>
      </c>
      <c r="J412" s="96">
        <f t="shared" si="316"/>
        <v>22</v>
      </c>
      <c r="K412" s="96">
        <f t="shared" si="317"/>
        <v>19</v>
      </c>
      <c r="L412" s="8">
        <f t="shared" si="330"/>
        <v>1.0019865299999999</v>
      </c>
      <c r="M412" s="97">
        <f t="shared" si="314"/>
        <v>1.0011996999999999</v>
      </c>
      <c r="N412" s="97">
        <f t="shared" si="310"/>
        <v>1.0475541493278604</v>
      </c>
      <c r="O412" s="90">
        <f t="shared" si="313"/>
        <v>1.0496351399999999</v>
      </c>
      <c r="P412" s="90">
        <f t="shared" si="321"/>
        <v>1032.30483058</v>
      </c>
      <c r="Q412" s="98">
        <f t="shared" si="335"/>
        <v>0</v>
      </c>
      <c r="R412" s="7">
        <f t="shared" si="331"/>
        <v>0</v>
      </c>
      <c r="S412" s="90">
        <f t="shared" si="322"/>
        <v>0</v>
      </c>
      <c r="T412" s="99">
        <f t="shared" si="332"/>
        <v>0.117687</v>
      </c>
      <c r="U412" s="98">
        <f t="shared" si="311"/>
        <v>19</v>
      </c>
      <c r="V412" s="98">
        <v>252</v>
      </c>
      <c r="W412" s="97">
        <f t="shared" si="323"/>
        <v>1.008424038</v>
      </c>
      <c r="X412" s="90">
        <f t="shared" si="324"/>
        <v>8.6961751199999995</v>
      </c>
      <c r="Y412" s="90">
        <f t="shared" si="325"/>
        <v>0</v>
      </c>
      <c r="Z412" s="100" t="str">
        <f t="shared" si="333"/>
        <v>A+J=</v>
      </c>
      <c r="AA412" s="95">
        <f t="shared" si="334"/>
        <v>45184</v>
      </c>
      <c r="AB412" s="4"/>
      <c r="AC412" s="1"/>
      <c r="AD412" s="119">
        <f>[2]Plan1!$A485</f>
        <v>51129</v>
      </c>
      <c r="AE412" s="120" t="str">
        <f>[2]Plan1!$C485</f>
        <v>Natal</v>
      </c>
      <c r="AG412" s="1"/>
      <c r="AH412" s="1"/>
      <c r="AI412" s="7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22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3"/>
      <c r="DF412" s="1"/>
      <c r="DG412" s="1"/>
      <c r="DH412" s="1"/>
      <c r="DI412" s="1"/>
      <c r="DJ412" s="1"/>
      <c r="DK412" s="1"/>
      <c r="DL412" s="1"/>
      <c r="DM412" s="1"/>
      <c r="DN412" s="1"/>
      <c r="DO412" s="4"/>
      <c r="DP412" s="1"/>
      <c r="DQ412" s="1"/>
      <c r="DR412" s="1"/>
      <c r="DS412" s="1"/>
      <c r="DT412" s="1"/>
      <c r="DU412" s="1"/>
    </row>
    <row r="413" spans="1:125" ht="12.75" x14ac:dyDescent="0.2">
      <c r="A413" s="89">
        <f t="shared" si="326"/>
        <v>45182</v>
      </c>
      <c r="B413" s="105">
        <f t="shared" si="318"/>
        <v>1041.5695191</v>
      </c>
      <c r="C413" s="90">
        <f t="shared" si="327"/>
        <v>983.48920614999997</v>
      </c>
      <c r="D413" s="91">
        <f t="shared" si="328"/>
        <v>6667.94</v>
      </c>
      <c r="E413" s="92">
        <f t="shared" si="312"/>
        <v>6683.28</v>
      </c>
      <c r="F413" s="93">
        <f t="shared" si="329"/>
        <v>45154</v>
      </c>
      <c r="G413" s="94">
        <f t="shared" si="319"/>
        <v>2.3005605929267148E-3</v>
      </c>
      <c r="H413" s="95">
        <f t="shared" si="315"/>
        <v>45184</v>
      </c>
      <c r="I413" s="95">
        <f t="shared" si="320"/>
        <v>45184</v>
      </c>
      <c r="J413" s="96">
        <f t="shared" si="316"/>
        <v>22</v>
      </c>
      <c r="K413" s="96">
        <f t="shared" si="317"/>
        <v>20</v>
      </c>
      <c r="L413" s="8">
        <f t="shared" si="330"/>
        <v>1.0020912</v>
      </c>
      <c r="M413" s="97">
        <f t="shared" si="314"/>
        <v>1.0011996999999999</v>
      </c>
      <c r="N413" s="97">
        <f t="shared" si="310"/>
        <v>1.0475541493278604</v>
      </c>
      <c r="O413" s="90">
        <f t="shared" si="313"/>
        <v>1.0497447900000001</v>
      </c>
      <c r="P413" s="90">
        <f t="shared" si="321"/>
        <v>1032.41267017</v>
      </c>
      <c r="Q413" s="98">
        <f t="shared" si="335"/>
        <v>0</v>
      </c>
      <c r="R413" s="7">
        <f t="shared" si="331"/>
        <v>0</v>
      </c>
      <c r="S413" s="90">
        <f t="shared" si="322"/>
        <v>0</v>
      </c>
      <c r="T413" s="99">
        <f t="shared" si="332"/>
        <v>0.117687</v>
      </c>
      <c r="U413" s="98">
        <f t="shared" si="311"/>
        <v>20</v>
      </c>
      <c r="V413" s="98">
        <v>252</v>
      </c>
      <c r="W413" s="97">
        <f t="shared" si="323"/>
        <v>1.0088693689999999</v>
      </c>
      <c r="X413" s="90">
        <f t="shared" si="324"/>
        <v>9.1568489300000007</v>
      </c>
      <c r="Y413" s="90">
        <f t="shared" si="325"/>
        <v>0</v>
      </c>
      <c r="Z413" s="100" t="str">
        <f t="shared" si="333"/>
        <v>A+J=</v>
      </c>
      <c r="AA413" s="95">
        <f t="shared" si="334"/>
        <v>45184</v>
      </c>
      <c r="AB413" s="4"/>
      <c r="AC413" s="1"/>
      <c r="AD413" s="119">
        <f>[2]Plan1!$A486</f>
        <v>51136</v>
      </c>
      <c r="AE413" s="120" t="str">
        <f>[2]Plan1!$C486</f>
        <v>Confraternização Universal</v>
      </c>
      <c r="AG413" s="1"/>
      <c r="AH413" s="1"/>
      <c r="AI413" s="7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22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3"/>
      <c r="DF413" s="1"/>
      <c r="DG413" s="1"/>
      <c r="DH413" s="1"/>
      <c r="DI413" s="1"/>
      <c r="DJ413" s="1"/>
      <c r="DK413" s="1"/>
      <c r="DL413" s="1"/>
      <c r="DM413" s="1"/>
      <c r="DN413" s="1"/>
      <c r="DO413" s="4"/>
      <c r="DP413" s="1"/>
      <c r="DQ413" s="1"/>
      <c r="DR413" s="1"/>
      <c r="DS413" s="1"/>
      <c r="DT413" s="1"/>
      <c r="DU413" s="1"/>
    </row>
    <row r="414" spans="1:125" ht="12.75" x14ac:dyDescent="0.2">
      <c r="A414" s="89">
        <f t="shared" si="326"/>
        <v>45183</v>
      </c>
      <c r="B414" s="105">
        <f t="shared" si="318"/>
        <v>1042.1383319500001</v>
      </c>
      <c r="C414" s="90">
        <f t="shared" si="327"/>
        <v>983.48920614999997</v>
      </c>
      <c r="D414" s="91">
        <f t="shared" si="328"/>
        <v>6667.94</v>
      </c>
      <c r="E414" s="92">
        <f t="shared" si="312"/>
        <v>6683.28</v>
      </c>
      <c r="F414" s="93">
        <f t="shared" si="329"/>
        <v>45154</v>
      </c>
      <c r="G414" s="94">
        <f t="shared" si="319"/>
        <v>2.3005605929267148E-3</v>
      </c>
      <c r="H414" s="95">
        <f t="shared" si="315"/>
        <v>45184</v>
      </c>
      <c r="I414" s="95">
        <f t="shared" si="320"/>
        <v>45184</v>
      </c>
      <c r="J414" s="96">
        <f t="shared" si="316"/>
        <v>22</v>
      </c>
      <c r="K414" s="96">
        <f t="shared" si="317"/>
        <v>21</v>
      </c>
      <c r="L414" s="8">
        <f t="shared" si="330"/>
        <v>1.00219587</v>
      </c>
      <c r="M414" s="97">
        <f t="shared" si="314"/>
        <v>1.0011996999999999</v>
      </c>
      <c r="N414" s="97">
        <f t="shared" si="310"/>
        <v>1.0475541493278604</v>
      </c>
      <c r="O414" s="90">
        <f t="shared" si="313"/>
        <v>1.0498544400000001</v>
      </c>
      <c r="P414" s="90">
        <f t="shared" si="321"/>
        <v>1032.5205097600001</v>
      </c>
      <c r="Q414" s="98">
        <f t="shared" si="335"/>
        <v>0</v>
      </c>
      <c r="R414" s="7">
        <f t="shared" si="331"/>
        <v>0</v>
      </c>
      <c r="S414" s="90">
        <f t="shared" si="322"/>
        <v>0</v>
      </c>
      <c r="T414" s="99">
        <f t="shared" si="332"/>
        <v>0.117687</v>
      </c>
      <c r="U414" s="98">
        <f t="shared" si="311"/>
        <v>21</v>
      </c>
      <c r="V414" s="98">
        <v>252</v>
      </c>
      <c r="W414" s="97">
        <f t="shared" si="323"/>
        <v>1.0093148970000001</v>
      </c>
      <c r="X414" s="90">
        <f t="shared" si="324"/>
        <v>9.61782219</v>
      </c>
      <c r="Y414" s="90">
        <f t="shared" si="325"/>
        <v>0</v>
      </c>
      <c r="Z414" s="100" t="str">
        <f t="shared" si="333"/>
        <v>A+J=</v>
      </c>
      <c r="AA414" s="95">
        <f t="shared" si="334"/>
        <v>45184</v>
      </c>
      <c r="AB414" s="4"/>
      <c r="AC414" s="1"/>
      <c r="AD414" s="119">
        <f>[2]Plan1!$A487</f>
        <v>51179</v>
      </c>
      <c r="AE414" s="120" t="str">
        <f>[2]Plan1!$C487</f>
        <v>Carnaval</v>
      </c>
      <c r="AG414" s="1"/>
      <c r="AH414" s="1"/>
      <c r="AI414" s="7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22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3"/>
      <c r="DF414" s="1"/>
      <c r="DG414" s="1"/>
      <c r="DH414" s="1"/>
      <c r="DI414" s="1"/>
      <c r="DJ414" s="1"/>
      <c r="DK414" s="1"/>
      <c r="DL414" s="1"/>
      <c r="DM414" s="1"/>
      <c r="DN414" s="1"/>
      <c r="DO414" s="4"/>
      <c r="DP414" s="1"/>
      <c r="DQ414" s="1"/>
      <c r="DR414" s="1"/>
      <c r="DS414" s="1"/>
      <c r="DT414" s="1"/>
      <c r="DU414" s="1"/>
    </row>
    <row r="415" spans="1:125" ht="12.75" x14ac:dyDescent="0.2">
      <c r="A415" s="89">
        <f t="shared" si="326"/>
        <v>45184</v>
      </c>
      <c r="B415" s="105">
        <f t="shared" si="318"/>
        <v>1042.7074631600001</v>
      </c>
      <c r="C415" s="90">
        <f t="shared" si="327"/>
        <v>983.48920614999997</v>
      </c>
      <c r="D415" s="91">
        <f t="shared" si="328"/>
        <v>6667.94</v>
      </c>
      <c r="E415" s="92">
        <f t="shared" si="312"/>
        <v>6683.28</v>
      </c>
      <c r="F415" s="93">
        <f t="shared" si="329"/>
        <v>45154</v>
      </c>
      <c r="G415" s="94">
        <f t="shared" si="319"/>
        <v>2.3005605929267148E-3</v>
      </c>
      <c r="H415" s="95">
        <f t="shared" si="315"/>
        <v>45215</v>
      </c>
      <c r="I415" s="95">
        <f t="shared" si="320"/>
        <v>45184</v>
      </c>
      <c r="J415" s="96">
        <f t="shared" si="316"/>
        <v>22</v>
      </c>
      <c r="K415" s="96">
        <f t="shared" si="317"/>
        <v>22</v>
      </c>
      <c r="L415" s="8">
        <f t="shared" si="330"/>
        <v>1.0023005599999999</v>
      </c>
      <c r="M415" s="97">
        <f t="shared" si="314"/>
        <v>1.0011996999999999</v>
      </c>
      <c r="N415" s="97">
        <f t="shared" si="310"/>
        <v>1.0475541493278604</v>
      </c>
      <c r="O415" s="90">
        <f t="shared" si="313"/>
        <v>1.0499641099999999</v>
      </c>
      <c r="P415" s="90">
        <f t="shared" si="321"/>
        <v>1032.62836902</v>
      </c>
      <c r="Q415" s="98">
        <f t="shared" si="335"/>
        <v>13</v>
      </c>
      <c r="R415" s="7">
        <f t="shared" si="331"/>
        <v>4.248E-3</v>
      </c>
      <c r="S415" s="90">
        <f t="shared" si="322"/>
        <v>4.3866053100000002</v>
      </c>
      <c r="T415" s="99">
        <f t="shared" si="332"/>
        <v>0.117687</v>
      </c>
      <c r="U415" s="98">
        <f t="shared" si="311"/>
        <v>22</v>
      </c>
      <c r="V415" s="98">
        <v>252</v>
      </c>
      <c r="W415" s="97">
        <f t="shared" si="323"/>
        <v>1.0097606210000001</v>
      </c>
      <c r="X415" s="90">
        <f t="shared" si="324"/>
        <v>10.07909414</v>
      </c>
      <c r="Y415" s="90">
        <f t="shared" si="325"/>
        <v>14.465699450000001</v>
      </c>
      <c r="Z415" s="100" t="str">
        <f t="shared" si="333"/>
        <v>A+J=</v>
      </c>
      <c r="AA415" s="95">
        <f t="shared" si="334"/>
        <v>45184</v>
      </c>
      <c r="AB415" s="4"/>
      <c r="AC415" s="1"/>
      <c r="AD415" s="119">
        <f>[2]Plan1!$A488</f>
        <v>51180</v>
      </c>
      <c r="AE415" s="120" t="str">
        <f>[2]Plan1!$C488</f>
        <v>Carnaval</v>
      </c>
      <c r="AG415" s="1"/>
      <c r="AH415" s="1"/>
      <c r="AI415" s="7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22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3"/>
      <c r="DF415" s="1"/>
      <c r="DG415" s="1"/>
      <c r="DH415" s="1"/>
      <c r="DI415" s="1"/>
      <c r="DJ415" s="1"/>
      <c r="DK415" s="1"/>
      <c r="DL415" s="1"/>
      <c r="DM415" s="1"/>
      <c r="DN415" s="1"/>
      <c r="DO415" s="4"/>
      <c r="DP415" s="1"/>
      <c r="DQ415" s="1"/>
      <c r="DR415" s="1"/>
      <c r="DS415" s="1"/>
      <c r="DT415" s="1"/>
      <c r="DU415" s="1"/>
    </row>
    <row r="416" spans="1:125" ht="12.75" x14ac:dyDescent="0.2">
      <c r="A416" s="89">
        <f t="shared" si="326"/>
        <v>45185</v>
      </c>
      <c r="B416" s="105">
        <f t="shared" si="318"/>
        <v>1028.82942486</v>
      </c>
      <c r="C416" s="90">
        <f t="shared" si="327"/>
        <v>979.31134400999997</v>
      </c>
      <c r="D416" s="91">
        <f t="shared" si="328"/>
        <v>6683.28</v>
      </c>
      <c r="E416" s="92">
        <f t="shared" si="312"/>
        <v>6700.66</v>
      </c>
      <c r="F416" s="93">
        <f t="shared" si="329"/>
        <v>45185</v>
      </c>
      <c r="G416" s="94">
        <f t="shared" si="319"/>
        <v>2.60051950539264E-3</v>
      </c>
      <c r="H416" s="95">
        <f t="shared" si="315"/>
        <v>45215</v>
      </c>
      <c r="I416" s="95">
        <f t="shared" si="320"/>
        <v>45215</v>
      </c>
      <c r="J416" s="96">
        <f t="shared" si="316"/>
        <v>20</v>
      </c>
      <c r="K416" s="96">
        <f t="shared" si="317"/>
        <v>1</v>
      </c>
      <c r="L416" s="8">
        <f t="shared" si="330"/>
        <v>1.0001298599999999</v>
      </c>
      <c r="M416" s="97">
        <f t="shared" si="314"/>
        <v>1.0023005599999999</v>
      </c>
      <c r="N416" s="97">
        <f t="shared" si="310"/>
        <v>1.049964110501638</v>
      </c>
      <c r="O416" s="90">
        <f t="shared" si="313"/>
        <v>1.05010045</v>
      </c>
      <c r="P416" s="90">
        <f t="shared" si="321"/>
        <v>1028.37528303</v>
      </c>
      <c r="Q416" s="98">
        <f t="shared" si="335"/>
        <v>0</v>
      </c>
      <c r="R416" s="7">
        <f t="shared" si="331"/>
        <v>0</v>
      </c>
      <c r="S416" s="90">
        <f t="shared" si="322"/>
        <v>0</v>
      </c>
      <c r="T416" s="99">
        <f t="shared" si="332"/>
        <v>0.117687</v>
      </c>
      <c r="U416" s="98">
        <f t="shared" si="311"/>
        <v>1</v>
      </c>
      <c r="V416" s="98">
        <v>252</v>
      </c>
      <c r="W416" s="97">
        <f t="shared" si="323"/>
        <v>1.0004416110000001</v>
      </c>
      <c r="X416" s="90">
        <f t="shared" si="324"/>
        <v>0.45414183000000002</v>
      </c>
      <c r="Y416" s="90">
        <f t="shared" si="325"/>
        <v>0</v>
      </c>
      <c r="Z416" s="100" t="str">
        <f t="shared" si="333"/>
        <v>A+J=</v>
      </c>
      <c r="AA416" s="95">
        <f t="shared" si="334"/>
        <v>45215</v>
      </c>
      <c r="AB416" s="4"/>
      <c r="AC416" s="1"/>
      <c r="AD416" s="119">
        <f>[2]Plan1!$A489</f>
        <v>51225</v>
      </c>
      <c r="AE416" s="120" t="str">
        <f>[2]Plan1!$C489</f>
        <v>Paixão de Cristo</v>
      </c>
      <c r="AG416" s="1"/>
      <c r="AH416" s="1"/>
      <c r="AI416" s="7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22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3"/>
      <c r="DF416" s="1"/>
      <c r="DG416" s="1"/>
      <c r="DH416" s="1"/>
      <c r="DI416" s="1"/>
      <c r="DJ416" s="1"/>
      <c r="DK416" s="1"/>
      <c r="DL416" s="1"/>
      <c r="DM416" s="1"/>
      <c r="DN416" s="1"/>
      <c r="DO416" s="4"/>
      <c r="DP416" s="1"/>
      <c r="DQ416" s="1"/>
      <c r="DR416" s="1"/>
      <c r="DS416" s="1"/>
      <c r="DT416" s="1"/>
      <c r="DU416" s="1"/>
    </row>
    <row r="417" spans="1:125" ht="12.75" x14ac:dyDescent="0.2">
      <c r="A417" s="89">
        <f t="shared" si="326"/>
        <v>45186</v>
      </c>
      <c r="B417" s="105">
        <f t="shared" si="318"/>
        <v>1028.82942486</v>
      </c>
      <c r="C417" s="90">
        <f t="shared" si="327"/>
        <v>979.31134400999997</v>
      </c>
      <c r="D417" s="91">
        <f t="shared" si="328"/>
        <v>6683.28</v>
      </c>
      <c r="E417" s="92">
        <f t="shared" si="312"/>
        <v>6700.66</v>
      </c>
      <c r="F417" s="93">
        <f t="shared" si="329"/>
        <v>45185</v>
      </c>
      <c r="G417" s="94">
        <f t="shared" si="319"/>
        <v>2.60051950539264E-3</v>
      </c>
      <c r="H417" s="95">
        <f t="shared" si="315"/>
        <v>45215</v>
      </c>
      <c r="I417" s="95">
        <f t="shared" si="320"/>
        <v>45215</v>
      </c>
      <c r="J417" s="96">
        <f t="shared" si="316"/>
        <v>20</v>
      </c>
      <c r="K417" s="96">
        <f t="shared" si="317"/>
        <v>1</v>
      </c>
      <c r="L417" s="8">
        <f t="shared" si="330"/>
        <v>1.0001298599999999</v>
      </c>
      <c r="M417" s="97">
        <f t="shared" si="314"/>
        <v>1.0023005599999999</v>
      </c>
      <c r="N417" s="97">
        <f t="shared" si="310"/>
        <v>1.049964110501638</v>
      </c>
      <c r="O417" s="90">
        <f t="shared" si="313"/>
        <v>1.05010045</v>
      </c>
      <c r="P417" s="90">
        <f t="shared" si="321"/>
        <v>1028.37528303</v>
      </c>
      <c r="Q417" s="98">
        <f t="shared" si="335"/>
        <v>0</v>
      </c>
      <c r="R417" s="7">
        <f t="shared" si="331"/>
        <v>0</v>
      </c>
      <c r="S417" s="90">
        <f t="shared" si="322"/>
        <v>0</v>
      </c>
      <c r="T417" s="99">
        <f t="shared" si="332"/>
        <v>0.117687</v>
      </c>
      <c r="U417" s="98">
        <f t="shared" si="311"/>
        <v>1</v>
      </c>
      <c r="V417" s="98">
        <v>252</v>
      </c>
      <c r="W417" s="97">
        <f t="shared" si="323"/>
        <v>1.0004416110000001</v>
      </c>
      <c r="X417" s="90">
        <f t="shared" si="324"/>
        <v>0.45414183000000002</v>
      </c>
      <c r="Y417" s="90">
        <f t="shared" si="325"/>
        <v>0</v>
      </c>
      <c r="Z417" s="100" t="str">
        <f t="shared" si="333"/>
        <v>A+J=</v>
      </c>
      <c r="AA417" s="95">
        <f t="shared" si="334"/>
        <v>45215</v>
      </c>
      <c r="AB417" s="4"/>
      <c r="AC417" s="1"/>
      <c r="AD417" s="119">
        <f>[2]Plan1!$A490</f>
        <v>51247</v>
      </c>
      <c r="AE417" s="120" t="str">
        <f>[2]Plan1!$C490</f>
        <v>Tiradentes</v>
      </c>
      <c r="AG417" s="1"/>
      <c r="AH417" s="1"/>
      <c r="AI417" s="7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22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3"/>
      <c r="DF417" s="1"/>
      <c r="DG417" s="1"/>
      <c r="DH417" s="1"/>
      <c r="DI417" s="1"/>
      <c r="DJ417" s="1"/>
      <c r="DK417" s="1"/>
      <c r="DL417" s="1"/>
      <c r="DM417" s="1"/>
      <c r="DN417" s="1"/>
      <c r="DO417" s="4"/>
      <c r="DP417" s="1"/>
      <c r="DQ417" s="1"/>
      <c r="DR417" s="1"/>
      <c r="DS417" s="1"/>
      <c r="DT417" s="1"/>
      <c r="DU417" s="1"/>
    </row>
    <row r="418" spans="1:125" ht="12.75" x14ac:dyDescent="0.2">
      <c r="A418" s="89">
        <f t="shared" si="326"/>
        <v>45187</v>
      </c>
      <c r="B418" s="105">
        <f t="shared" si="318"/>
        <v>1028.82942486</v>
      </c>
      <c r="C418" s="90">
        <f t="shared" si="327"/>
        <v>979.31134400999997</v>
      </c>
      <c r="D418" s="91">
        <f t="shared" si="328"/>
        <v>6683.28</v>
      </c>
      <c r="E418" s="92">
        <f t="shared" si="312"/>
        <v>6700.66</v>
      </c>
      <c r="F418" s="93">
        <f t="shared" si="329"/>
        <v>45185</v>
      </c>
      <c r="G418" s="94">
        <f t="shared" si="319"/>
        <v>2.60051950539264E-3</v>
      </c>
      <c r="H418" s="95">
        <f t="shared" si="315"/>
        <v>45215</v>
      </c>
      <c r="I418" s="95">
        <f t="shared" si="320"/>
        <v>45215</v>
      </c>
      <c r="J418" s="96">
        <f t="shared" si="316"/>
        <v>20</v>
      </c>
      <c r="K418" s="96">
        <f t="shared" si="317"/>
        <v>1</v>
      </c>
      <c r="L418" s="8">
        <f t="shared" si="330"/>
        <v>1.0001298599999999</v>
      </c>
      <c r="M418" s="97">
        <f t="shared" si="314"/>
        <v>1.0023005599999999</v>
      </c>
      <c r="N418" s="97">
        <f t="shared" si="310"/>
        <v>1.049964110501638</v>
      </c>
      <c r="O418" s="90">
        <f t="shared" si="313"/>
        <v>1.05010045</v>
      </c>
      <c r="P418" s="90">
        <f t="shared" si="321"/>
        <v>1028.37528303</v>
      </c>
      <c r="Q418" s="98">
        <f t="shared" si="335"/>
        <v>0</v>
      </c>
      <c r="R418" s="7">
        <f t="shared" si="331"/>
        <v>0</v>
      </c>
      <c r="S418" s="90">
        <f t="shared" si="322"/>
        <v>0</v>
      </c>
      <c r="T418" s="99">
        <f t="shared" si="332"/>
        <v>0.117687</v>
      </c>
      <c r="U418" s="98">
        <f t="shared" si="311"/>
        <v>1</v>
      </c>
      <c r="V418" s="98">
        <v>252</v>
      </c>
      <c r="W418" s="97">
        <f t="shared" si="323"/>
        <v>1.0004416110000001</v>
      </c>
      <c r="X418" s="90">
        <f t="shared" si="324"/>
        <v>0.45414183000000002</v>
      </c>
      <c r="Y418" s="90">
        <f t="shared" si="325"/>
        <v>0</v>
      </c>
      <c r="Z418" s="100" t="str">
        <f t="shared" si="333"/>
        <v>A+J=</v>
      </c>
      <c r="AA418" s="95">
        <f t="shared" si="334"/>
        <v>45215</v>
      </c>
      <c r="AB418" s="4"/>
      <c r="AC418" s="1"/>
      <c r="AD418" s="119">
        <f>[2]Plan1!$A491</f>
        <v>51257</v>
      </c>
      <c r="AE418" s="120" t="str">
        <f>[2]Plan1!$C491</f>
        <v>Dia do Trabalho</v>
      </c>
      <c r="AG418" s="1"/>
      <c r="AH418" s="1"/>
      <c r="AI418" s="7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22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3"/>
      <c r="DF418" s="1"/>
      <c r="DG418" s="1"/>
      <c r="DH418" s="1"/>
      <c r="DI418" s="1"/>
      <c r="DJ418" s="1"/>
      <c r="DK418" s="1"/>
      <c r="DL418" s="1"/>
      <c r="DM418" s="1"/>
      <c r="DN418" s="1"/>
      <c r="DO418" s="4"/>
      <c r="DP418" s="1"/>
      <c r="DQ418" s="1"/>
      <c r="DR418" s="1"/>
      <c r="DS418" s="1"/>
      <c r="DT418" s="1"/>
      <c r="DU418" s="1"/>
    </row>
    <row r="419" spans="1:125" ht="12.75" x14ac:dyDescent="0.2">
      <c r="A419" s="89">
        <f t="shared" si="326"/>
        <v>45188</v>
      </c>
      <c r="B419" s="105">
        <f t="shared" si="318"/>
        <v>1029.4174338999999</v>
      </c>
      <c r="C419" s="90">
        <f t="shared" si="327"/>
        <v>979.31134400999997</v>
      </c>
      <c r="D419" s="91">
        <f t="shared" si="328"/>
        <v>6683.28</v>
      </c>
      <c r="E419" s="92">
        <f t="shared" si="312"/>
        <v>6700.66</v>
      </c>
      <c r="F419" s="93">
        <f t="shared" si="329"/>
        <v>45185</v>
      </c>
      <c r="G419" s="94">
        <f t="shared" si="319"/>
        <v>2.60051950539264E-3</v>
      </c>
      <c r="H419" s="95">
        <f t="shared" si="315"/>
        <v>45215</v>
      </c>
      <c r="I419" s="95">
        <f t="shared" si="320"/>
        <v>45215</v>
      </c>
      <c r="J419" s="96">
        <f t="shared" si="316"/>
        <v>20</v>
      </c>
      <c r="K419" s="96">
        <f t="shared" si="317"/>
        <v>2</v>
      </c>
      <c r="L419" s="8">
        <f t="shared" si="330"/>
        <v>1.00025974</v>
      </c>
      <c r="M419" s="97">
        <f t="shared" si="314"/>
        <v>1.0023005599999999</v>
      </c>
      <c r="N419" s="97">
        <f t="shared" si="310"/>
        <v>1.049964110501638</v>
      </c>
      <c r="O419" s="90">
        <f t="shared" si="313"/>
        <v>1.0502368200000001</v>
      </c>
      <c r="P419" s="90">
        <f t="shared" si="321"/>
        <v>1028.50883172</v>
      </c>
      <c r="Q419" s="98">
        <f t="shared" si="335"/>
        <v>0</v>
      </c>
      <c r="R419" s="7">
        <f t="shared" si="331"/>
        <v>0</v>
      </c>
      <c r="S419" s="90">
        <f t="shared" si="322"/>
        <v>0</v>
      </c>
      <c r="T419" s="99">
        <f t="shared" si="332"/>
        <v>0.117687</v>
      </c>
      <c r="U419" s="98">
        <f t="shared" si="311"/>
        <v>2</v>
      </c>
      <c r="V419" s="98">
        <v>252</v>
      </c>
      <c r="W419" s="97">
        <f t="shared" si="323"/>
        <v>1.0008834170000001</v>
      </c>
      <c r="X419" s="90">
        <f t="shared" si="324"/>
        <v>0.90860218000000004</v>
      </c>
      <c r="Y419" s="90">
        <f t="shared" si="325"/>
        <v>0</v>
      </c>
      <c r="Z419" s="100" t="str">
        <f t="shared" si="333"/>
        <v>A+J=</v>
      </c>
      <c r="AA419" s="95">
        <f t="shared" si="334"/>
        <v>45215</v>
      </c>
      <c r="AB419" s="4"/>
      <c r="AC419" s="1"/>
      <c r="AD419" s="119">
        <f>[2]Plan1!$A492</f>
        <v>51287</v>
      </c>
      <c r="AE419" s="120" t="str">
        <f>[2]Plan1!$C492</f>
        <v>Corpus Christi</v>
      </c>
      <c r="AG419" s="1"/>
      <c r="AH419" s="1"/>
      <c r="AI419" s="7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22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3"/>
      <c r="DF419" s="1"/>
      <c r="DG419" s="1"/>
      <c r="DH419" s="1"/>
      <c r="DI419" s="1"/>
      <c r="DJ419" s="1"/>
      <c r="DK419" s="1"/>
      <c r="DL419" s="1"/>
      <c r="DM419" s="1"/>
      <c r="DN419" s="1"/>
      <c r="DO419" s="4"/>
      <c r="DP419" s="1"/>
      <c r="DQ419" s="1"/>
      <c r="DR419" s="1"/>
      <c r="DS419" s="1"/>
      <c r="DT419" s="1"/>
      <c r="DU419" s="1"/>
    </row>
    <row r="420" spans="1:125" ht="12.75" x14ac:dyDescent="0.2">
      <c r="A420" s="89">
        <f t="shared" si="326"/>
        <v>45189</v>
      </c>
      <c r="B420" s="105">
        <f t="shared" si="318"/>
        <v>1030.00578114</v>
      </c>
      <c r="C420" s="90">
        <f t="shared" si="327"/>
        <v>979.31134400999997</v>
      </c>
      <c r="D420" s="91">
        <f t="shared" si="328"/>
        <v>6683.28</v>
      </c>
      <c r="E420" s="92">
        <f t="shared" si="312"/>
        <v>6700.66</v>
      </c>
      <c r="F420" s="93">
        <f t="shared" si="329"/>
        <v>45185</v>
      </c>
      <c r="G420" s="94">
        <f t="shared" si="319"/>
        <v>2.60051950539264E-3</v>
      </c>
      <c r="H420" s="95">
        <f t="shared" si="315"/>
        <v>45215</v>
      </c>
      <c r="I420" s="95">
        <f t="shared" si="320"/>
        <v>45215</v>
      </c>
      <c r="J420" s="96">
        <f t="shared" si="316"/>
        <v>20</v>
      </c>
      <c r="K420" s="96">
        <f t="shared" si="317"/>
        <v>3</v>
      </c>
      <c r="L420" s="8">
        <f t="shared" si="330"/>
        <v>1.0003896400000001</v>
      </c>
      <c r="M420" s="97">
        <f t="shared" si="314"/>
        <v>1.0023005599999999</v>
      </c>
      <c r="N420" s="97">
        <f t="shared" si="310"/>
        <v>1.049964110501638</v>
      </c>
      <c r="O420" s="90">
        <f t="shared" si="313"/>
        <v>1.0503732100000001</v>
      </c>
      <c r="P420" s="90">
        <f t="shared" si="321"/>
        <v>1028.6423999900001</v>
      </c>
      <c r="Q420" s="98">
        <f t="shared" si="335"/>
        <v>0</v>
      </c>
      <c r="R420" s="7">
        <f t="shared" si="331"/>
        <v>0</v>
      </c>
      <c r="S420" s="90">
        <f t="shared" si="322"/>
        <v>0</v>
      </c>
      <c r="T420" s="99">
        <f t="shared" si="332"/>
        <v>0.117687</v>
      </c>
      <c r="U420" s="98">
        <f t="shared" si="311"/>
        <v>3</v>
      </c>
      <c r="V420" s="98">
        <v>252</v>
      </c>
      <c r="W420" s="97">
        <f t="shared" si="323"/>
        <v>1.001325418</v>
      </c>
      <c r="X420" s="90">
        <f t="shared" si="324"/>
        <v>1.3633811499999999</v>
      </c>
      <c r="Y420" s="90">
        <f t="shared" si="325"/>
        <v>0</v>
      </c>
      <c r="Z420" s="100" t="str">
        <f t="shared" si="333"/>
        <v>A+J=</v>
      </c>
      <c r="AA420" s="95">
        <f t="shared" si="334"/>
        <v>45215</v>
      </c>
      <c r="AB420" s="4"/>
      <c r="AC420" s="1"/>
      <c r="AD420" s="119">
        <f>[2]Plan1!$A493</f>
        <v>51386</v>
      </c>
      <c r="AE420" s="120" t="str">
        <f>[2]Plan1!$C493</f>
        <v>Independência do Brasil</v>
      </c>
      <c r="AG420" s="1"/>
      <c r="AH420" s="1"/>
      <c r="AI420" s="7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22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3"/>
      <c r="DF420" s="1"/>
      <c r="DG420" s="1"/>
      <c r="DH420" s="1"/>
      <c r="DI420" s="1"/>
      <c r="DJ420" s="1"/>
      <c r="DK420" s="1"/>
      <c r="DL420" s="1"/>
      <c r="DM420" s="1"/>
      <c r="DN420" s="1"/>
      <c r="DO420" s="4"/>
      <c r="DP420" s="1"/>
      <c r="DQ420" s="1"/>
      <c r="DR420" s="1"/>
      <c r="DS420" s="1"/>
      <c r="DT420" s="1"/>
      <c r="DU420" s="1"/>
    </row>
    <row r="421" spans="1:125" ht="12.75" x14ac:dyDescent="0.2">
      <c r="A421" s="89">
        <f t="shared" si="326"/>
        <v>45190</v>
      </c>
      <c r="B421" s="105">
        <f t="shared" si="318"/>
        <v>1030.5944666800001</v>
      </c>
      <c r="C421" s="90">
        <f t="shared" si="327"/>
        <v>979.31134400999997</v>
      </c>
      <c r="D421" s="91">
        <f t="shared" si="328"/>
        <v>6683.28</v>
      </c>
      <c r="E421" s="92">
        <f t="shared" si="312"/>
        <v>6700.66</v>
      </c>
      <c r="F421" s="93">
        <f t="shared" si="329"/>
        <v>45185</v>
      </c>
      <c r="G421" s="94">
        <f t="shared" si="319"/>
        <v>2.60051950539264E-3</v>
      </c>
      <c r="H421" s="95">
        <f t="shared" si="315"/>
        <v>45215</v>
      </c>
      <c r="I421" s="95">
        <f t="shared" si="320"/>
        <v>45215</v>
      </c>
      <c r="J421" s="96">
        <f t="shared" si="316"/>
        <v>20</v>
      </c>
      <c r="K421" s="96">
        <f t="shared" si="317"/>
        <v>4</v>
      </c>
      <c r="L421" s="8">
        <f t="shared" si="330"/>
        <v>1.0005195600000001</v>
      </c>
      <c r="M421" s="97">
        <f t="shared" si="314"/>
        <v>1.0023005599999999</v>
      </c>
      <c r="N421" s="97">
        <f t="shared" si="310"/>
        <v>1.049964110501638</v>
      </c>
      <c r="O421" s="90">
        <f t="shared" si="313"/>
        <v>1.0505096199999999</v>
      </c>
      <c r="P421" s="90">
        <f t="shared" si="321"/>
        <v>1028.7759878500001</v>
      </c>
      <c r="Q421" s="98">
        <f t="shared" si="335"/>
        <v>0</v>
      </c>
      <c r="R421" s="7">
        <f t="shared" si="331"/>
        <v>0</v>
      </c>
      <c r="S421" s="90">
        <f t="shared" si="322"/>
        <v>0</v>
      </c>
      <c r="T421" s="99">
        <f t="shared" si="332"/>
        <v>0.117687</v>
      </c>
      <c r="U421" s="98">
        <f t="shared" si="311"/>
        <v>4</v>
      </c>
      <c r="V421" s="98">
        <v>252</v>
      </c>
      <c r="W421" s="97">
        <f t="shared" si="323"/>
        <v>1.001767614</v>
      </c>
      <c r="X421" s="90">
        <f t="shared" si="324"/>
        <v>1.8184788300000001</v>
      </c>
      <c r="Y421" s="90">
        <f t="shared" si="325"/>
        <v>0</v>
      </c>
      <c r="Z421" s="100" t="str">
        <f t="shared" si="333"/>
        <v>A+J=</v>
      </c>
      <c r="AA421" s="95">
        <f t="shared" si="334"/>
        <v>45215</v>
      </c>
      <c r="AB421" s="4"/>
      <c r="AC421" s="1"/>
      <c r="AD421" s="119">
        <f>[2]Plan1!$A494</f>
        <v>51421</v>
      </c>
      <c r="AE421" s="120" t="str">
        <f>[2]Plan1!$C494</f>
        <v>Nossa Sr.a Aparecida - Padroeira do Brasil</v>
      </c>
      <c r="AG421" s="1"/>
      <c r="AH421" s="1"/>
      <c r="AI421" s="7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22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3"/>
      <c r="DF421" s="1"/>
      <c r="DG421" s="1"/>
      <c r="DH421" s="1"/>
      <c r="DI421" s="1"/>
      <c r="DJ421" s="1"/>
      <c r="DK421" s="1"/>
      <c r="DL421" s="1"/>
      <c r="DM421" s="1"/>
      <c r="DN421" s="1"/>
      <c r="DO421" s="4"/>
      <c r="DP421" s="1"/>
      <c r="DQ421" s="1"/>
      <c r="DR421" s="1"/>
      <c r="DS421" s="1"/>
      <c r="DT421" s="1"/>
      <c r="DU421" s="1"/>
    </row>
    <row r="422" spans="1:125" ht="12.75" x14ac:dyDescent="0.2">
      <c r="A422" s="89">
        <f t="shared" si="326"/>
        <v>45191</v>
      </c>
      <c r="B422" s="105">
        <f t="shared" si="318"/>
        <v>1031.1834906500001</v>
      </c>
      <c r="C422" s="90">
        <f t="shared" si="327"/>
        <v>979.31134400999997</v>
      </c>
      <c r="D422" s="91">
        <f t="shared" si="328"/>
        <v>6683.28</v>
      </c>
      <c r="E422" s="92">
        <f t="shared" si="312"/>
        <v>6700.66</v>
      </c>
      <c r="F422" s="93">
        <f t="shared" si="329"/>
        <v>45185</v>
      </c>
      <c r="G422" s="94">
        <f t="shared" si="319"/>
        <v>2.60051950539264E-3</v>
      </c>
      <c r="H422" s="95">
        <f t="shared" si="315"/>
        <v>45215</v>
      </c>
      <c r="I422" s="95">
        <f t="shared" si="320"/>
        <v>45215</v>
      </c>
      <c r="J422" s="96">
        <f t="shared" si="316"/>
        <v>20</v>
      </c>
      <c r="K422" s="96">
        <f t="shared" si="317"/>
        <v>5</v>
      </c>
      <c r="L422" s="8">
        <f t="shared" si="330"/>
        <v>1.00064949</v>
      </c>
      <c r="M422" s="97">
        <f t="shared" si="314"/>
        <v>1.0023005599999999</v>
      </c>
      <c r="N422" s="97">
        <f t="shared" si="310"/>
        <v>1.049964110501638</v>
      </c>
      <c r="O422" s="90">
        <f t="shared" si="313"/>
        <v>1.0506460500000001</v>
      </c>
      <c r="P422" s="90">
        <f t="shared" si="321"/>
        <v>1028.9095953000001</v>
      </c>
      <c r="Q422" s="98">
        <f t="shared" si="335"/>
        <v>0</v>
      </c>
      <c r="R422" s="7">
        <f t="shared" si="331"/>
        <v>0</v>
      </c>
      <c r="S422" s="90">
        <f t="shared" si="322"/>
        <v>0</v>
      </c>
      <c r="T422" s="99">
        <f t="shared" si="332"/>
        <v>0.117687</v>
      </c>
      <c r="U422" s="98">
        <f t="shared" si="311"/>
        <v>5</v>
      </c>
      <c r="V422" s="98">
        <v>252</v>
      </c>
      <c r="W422" s="97">
        <f t="shared" si="323"/>
        <v>1.002210005</v>
      </c>
      <c r="X422" s="90">
        <f t="shared" si="324"/>
        <v>2.2738953500000001</v>
      </c>
      <c r="Y422" s="90">
        <f t="shared" si="325"/>
        <v>0</v>
      </c>
      <c r="Z422" s="100" t="str">
        <f t="shared" si="333"/>
        <v>A+J=</v>
      </c>
      <c r="AA422" s="95">
        <f t="shared" si="334"/>
        <v>45215</v>
      </c>
      <c r="AB422" s="4"/>
      <c r="AC422" s="1"/>
      <c r="AD422" s="119">
        <f>[2]Plan1!$A495</f>
        <v>51442</v>
      </c>
      <c r="AE422" s="120" t="str">
        <f>[2]Plan1!$C495</f>
        <v>Finados</v>
      </c>
      <c r="AG422" s="1"/>
      <c r="AH422" s="1"/>
      <c r="AI422" s="7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22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3"/>
      <c r="DF422" s="1"/>
      <c r="DG422" s="1"/>
      <c r="DH422" s="1"/>
      <c r="DI422" s="1"/>
      <c r="DJ422" s="1"/>
      <c r="DK422" s="1"/>
      <c r="DL422" s="1"/>
      <c r="DM422" s="1"/>
      <c r="DN422" s="1"/>
      <c r="DO422" s="4"/>
      <c r="DP422" s="1"/>
      <c r="DQ422" s="1"/>
      <c r="DR422" s="1"/>
      <c r="DS422" s="1"/>
      <c r="DT422" s="1"/>
      <c r="DU422" s="1"/>
    </row>
    <row r="423" spans="1:125" ht="12.75" x14ac:dyDescent="0.2">
      <c r="A423" s="89">
        <f t="shared" si="326"/>
        <v>45192</v>
      </c>
      <c r="B423" s="105">
        <f t="shared" si="318"/>
        <v>1031.77284433</v>
      </c>
      <c r="C423" s="90">
        <f t="shared" si="327"/>
        <v>979.31134400999997</v>
      </c>
      <c r="D423" s="91">
        <f t="shared" si="328"/>
        <v>6683.28</v>
      </c>
      <c r="E423" s="92">
        <f t="shared" si="312"/>
        <v>6700.66</v>
      </c>
      <c r="F423" s="93">
        <f t="shared" si="329"/>
        <v>45185</v>
      </c>
      <c r="G423" s="94">
        <f t="shared" si="319"/>
        <v>2.60051950539264E-3</v>
      </c>
      <c r="H423" s="95">
        <f t="shared" si="315"/>
        <v>45215</v>
      </c>
      <c r="I423" s="95">
        <f t="shared" si="320"/>
        <v>45215</v>
      </c>
      <c r="J423" s="96">
        <f t="shared" si="316"/>
        <v>20</v>
      </c>
      <c r="K423" s="96">
        <f t="shared" si="317"/>
        <v>6</v>
      </c>
      <c r="L423" s="8">
        <f t="shared" si="330"/>
        <v>1.0007794400000001</v>
      </c>
      <c r="M423" s="97">
        <f t="shared" si="314"/>
        <v>1.0023005599999999</v>
      </c>
      <c r="N423" s="97">
        <f t="shared" si="310"/>
        <v>1.049964110501638</v>
      </c>
      <c r="O423" s="90">
        <f t="shared" si="313"/>
        <v>1.05078249</v>
      </c>
      <c r="P423" s="90">
        <f t="shared" si="321"/>
        <v>1029.04321254</v>
      </c>
      <c r="Q423" s="98">
        <f t="shared" si="335"/>
        <v>0</v>
      </c>
      <c r="R423" s="7">
        <f t="shared" si="331"/>
        <v>0</v>
      </c>
      <c r="S423" s="90">
        <f t="shared" si="322"/>
        <v>0</v>
      </c>
      <c r="T423" s="99">
        <f t="shared" si="332"/>
        <v>0.117687</v>
      </c>
      <c r="U423" s="98">
        <f t="shared" si="311"/>
        <v>6</v>
      </c>
      <c r="V423" s="98">
        <v>252</v>
      </c>
      <c r="W423" s="97">
        <f t="shared" si="323"/>
        <v>1.002652592</v>
      </c>
      <c r="X423" s="90">
        <f t="shared" si="324"/>
        <v>2.72963179</v>
      </c>
      <c r="Y423" s="90">
        <f t="shared" si="325"/>
        <v>0</v>
      </c>
      <c r="Z423" s="100" t="str">
        <f t="shared" si="333"/>
        <v>A+J=</v>
      </c>
      <c r="AA423" s="95">
        <f t="shared" si="334"/>
        <v>45215</v>
      </c>
      <c r="AB423" s="4"/>
      <c r="AC423" s="1"/>
      <c r="AD423" s="119">
        <f>[2]Plan1!$A496</f>
        <v>51455</v>
      </c>
      <c r="AE423" s="120" t="str">
        <f>[2]Plan1!$C496</f>
        <v>Proclamação da República</v>
      </c>
      <c r="AG423" s="1"/>
      <c r="AH423" s="1"/>
      <c r="AI423" s="7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22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3"/>
      <c r="DF423" s="1"/>
      <c r="DG423" s="1"/>
      <c r="DH423" s="1"/>
      <c r="DI423" s="1"/>
      <c r="DJ423" s="1"/>
      <c r="DK423" s="1"/>
      <c r="DL423" s="1"/>
      <c r="DM423" s="1"/>
      <c r="DN423" s="1"/>
      <c r="DO423" s="4"/>
      <c r="DP423" s="1"/>
      <c r="DQ423" s="1"/>
      <c r="DR423" s="1"/>
      <c r="DS423" s="1"/>
      <c r="DT423" s="1"/>
      <c r="DU423" s="1"/>
    </row>
    <row r="424" spans="1:125" ht="12.75" x14ac:dyDescent="0.2">
      <c r="A424" s="89">
        <f t="shared" si="326"/>
        <v>45193</v>
      </c>
      <c r="B424" s="105">
        <f t="shared" si="318"/>
        <v>1031.77284433</v>
      </c>
      <c r="C424" s="90">
        <f t="shared" si="327"/>
        <v>979.31134400999997</v>
      </c>
      <c r="D424" s="91">
        <f t="shared" si="328"/>
        <v>6683.28</v>
      </c>
      <c r="E424" s="92">
        <f t="shared" si="312"/>
        <v>6700.66</v>
      </c>
      <c r="F424" s="93">
        <f t="shared" si="329"/>
        <v>45185</v>
      </c>
      <c r="G424" s="94">
        <f t="shared" si="319"/>
        <v>2.60051950539264E-3</v>
      </c>
      <c r="H424" s="95">
        <f t="shared" si="315"/>
        <v>45215</v>
      </c>
      <c r="I424" s="95">
        <f t="shared" si="320"/>
        <v>45215</v>
      </c>
      <c r="J424" s="96">
        <f t="shared" si="316"/>
        <v>20</v>
      </c>
      <c r="K424" s="96">
        <f t="shared" si="317"/>
        <v>6</v>
      </c>
      <c r="L424" s="8">
        <f t="shared" si="330"/>
        <v>1.0007794400000001</v>
      </c>
      <c r="M424" s="97">
        <f t="shared" si="314"/>
        <v>1.0023005599999999</v>
      </c>
      <c r="N424" s="97">
        <f t="shared" ref="N424:N487" si="336">IF(I424&gt;I423,N423*M424,N423)</f>
        <v>1.049964110501638</v>
      </c>
      <c r="O424" s="90">
        <f t="shared" si="313"/>
        <v>1.05078249</v>
      </c>
      <c r="P424" s="90">
        <f t="shared" si="321"/>
        <v>1029.04321254</v>
      </c>
      <c r="Q424" s="98">
        <f t="shared" si="335"/>
        <v>0</v>
      </c>
      <c r="R424" s="7">
        <f t="shared" si="331"/>
        <v>0</v>
      </c>
      <c r="S424" s="90">
        <f t="shared" si="322"/>
        <v>0</v>
      </c>
      <c r="T424" s="99">
        <f t="shared" si="332"/>
        <v>0.117687</v>
      </c>
      <c r="U424" s="98">
        <f t="shared" si="311"/>
        <v>6</v>
      </c>
      <c r="V424" s="98">
        <v>252</v>
      </c>
      <c r="W424" s="97">
        <f t="shared" si="323"/>
        <v>1.002652592</v>
      </c>
      <c r="X424" s="90">
        <f t="shared" si="324"/>
        <v>2.72963179</v>
      </c>
      <c r="Y424" s="90">
        <f t="shared" si="325"/>
        <v>0</v>
      </c>
      <c r="Z424" s="100" t="str">
        <f t="shared" si="333"/>
        <v>A+J=</v>
      </c>
      <c r="AA424" s="95">
        <f t="shared" si="334"/>
        <v>45215</v>
      </c>
      <c r="AB424" s="4"/>
      <c r="AC424" s="1"/>
      <c r="AD424" s="119">
        <f>[2]Plan1!$A497</f>
        <v>51460</v>
      </c>
      <c r="AE424" s="120" t="str">
        <f>[2]Plan1!$C497</f>
        <v>Dia Nacional de Zumbi e da Consciência Negra</v>
      </c>
      <c r="AG424" s="1"/>
      <c r="AH424" s="1"/>
      <c r="AI424" s="7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22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3"/>
      <c r="DF424" s="1"/>
      <c r="DG424" s="1"/>
      <c r="DH424" s="1"/>
      <c r="DI424" s="1"/>
      <c r="DJ424" s="1"/>
      <c r="DK424" s="1"/>
      <c r="DL424" s="1"/>
      <c r="DM424" s="1"/>
      <c r="DN424" s="1"/>
      <c r="DO424" s="4"/>
      <c r="DP424" s="1"/>
      <c r="DQ424" s="1"/>
      <c r="DR424" s="1"/>
      <c r="DS424" s="1"/>
      <c r="DT424" s="1"/>
      <c r="DU424" s="1"/>
    </row>
    <row r="425" spans="1:125" ht="12.75" x14ac:dyDescent="0.2">
      <c r="A425" s="89">
        <f t="shared" si="326"/>
        <v>45194</v>
      </c>
      <c r="B425" s="105">
        <f t="shared" si="318"/>
        <v>1031.77284433</v>
      </c>
      <c r="C425" s="90">
        <f t="shared" si="327"/>
        <v>979.31134400999997</v>
      </c>
      <c r="D425" s="91">
        <f t="shared" si="328"/>
        <v>6683.28</v>
      </c>
      <c r="E425" s="92">
        <f t="shared" si="312"/>
        <v>6700.66</v>
      </c>
      <c r="F425" s="93">
        <f t="shared" si="329"/>
        <v>45185</v>
      </c>
      <c r="G425" s="94">
        <f t="shared" si="319"/>
        <v>2.60051950539264E-3</v>
      </c>
      <c r="H425" s="95">
        <f t="shared" si="315"/>
        <v>45215</v>
      </c>
      <c r="I425" s="95">
        <f t="shared" si="320"/>
        <v>45215</v>
      </c>
      <c r="J425" s="96">
        <f t="shared" si="316"/>
        <v>20</v>
      </c>
      <c r="K425" s="96">
        <f t="shared" si="317"/>
        <v>6</v>
      </c>
      <c r="L425" s="8">
        <f t="shared" si="330"/>
        <v>1.0007794400000001</v>
      </c>
      <c r="M425" s="97">
        <f t="shared" si="314"/>
        <v>1.0023005599999999</v>
      </c>
      <c r="N425" s="97">
        <f t="shared" si="336"/>
        <v>1.049964110501638</v>
      </c>
      <c r="O425" s="90">
        <f t="shared" si="313"/>
        <v>1.05078249</v>
      </c>
      <c r="P425" s="90">
        <f t="shared" si="321"/>
        <v>1029.04321254</v>
      </c>
      <c r="Q425" s="98">
        <f t="shared" si="335"/>
        <v>0</v>
      </c>
      <c r="R425" s="7">
        <f t="shared" si="331"/>
        <v>0</v>
      </c>
      <c r="S425" s="90">
        <f t="shared" si="322"/>
        <v>0</v>
      </c>
      <c r="T425" s="99">
        <f t="shared" si="332"/>
        <v>0.117687</v>
      </c>
      <c r="U425" s="98">
        <f t="shared" si="311"/>
        <v>6</v>
      </c>
      <c r="V425" s="98">
        <v>252</v>
      </c>
      <c r="W425" s="97">
        <f t="shared" si="323"/>
        <v>1.002652592</v>
      </c>
      <c r="X425" s="90">
        <f t="shared" si="324"/>
        <v>2.72963179</v>
      </c>
      <c r="Y425" s="90">
        <f t="shared" si="325"/>
        <v>0</v>
      </c>
      <c r="Z425" s="100" t="str">
        <f t="shared" si="333"/>
        <v>A+J=</v>
      </c>
      <c r="AA425" s="95">
        <f t="shared" si="334"/>
        <v>45215</v>
      </c>
      <c r="AB425" s="4"/>
      <c r="AC425" s="1"/>
      <c r="AD425" s="119">
        <f>[2]Plan1!$A498</f>
        <v>51495</v>
      </c>
      <c r="AE425" s="120" t="str">
        <f>[2]Plan1!$C498</f>
        <v>Natal</v>
      </c>
      <c r="AG425" s="1"/>
      <c r="AH425" s="1"/>
      <c r="AI425" s="7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22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3"/>
      <c r="DF425" s="1"/>
      <c r="DG425" s="1"/>
      <c r="DH425" s="1"/>
      <c r="DI425" s="1"/>
      <c r="DJ425" s="1"/>
      <c r="DK425" s="1"/>
      <c r="DL425" s="1"/>
      <c r="DM425" s="1"/>
      <c r="DN425" s="1"/>
      <c r="DO425" s="4"/>
      <c r="DP425" s="1"/>
      <c r="DQ425" s="1"/>
      <c r="DR425" s="1"/>
      <c r="DS425" s="1"/>
      <c r="DT425" s="1"/>
      <c r="DU425" s="1"/>
    </row>
    <row r="426" spans="1:125" ht="12.75" x14ac:dyDescent="0.2">
      <c r="A426" s="89">
        <f t="shared" si="326"/>
        <v>45195</v>
      </c>
      <c r="B426" s="105">
        <f t="shared" si="318"/>
        <v>1032.3625366299998</v>
      </c>
      <c r="C426" s="90">
        <f t="shared" si="327"/>
        <v>979.31134400999997</v>
      </c>
      <c r="D426" s="91">
        <f t="shared" si="328"/>
        <v>6683.28</v>
      </c>
      <c r="E426" s="92">
        <f t="shared" si="312"/>
        <v>6700.66</v>
      </c>
      <c r="F426" s="93">
        <f t="shared" si="329"/>
        <v>45185</v>
      </c>
      <c r="G426" s="94">
        <f t="shared" si="319"/>
        <v>2.60051950539264E-3</v>
      </c>
      <c r="H426" s="95">
        <f t="shared" si="315"/>
        <v>45215</v>
      </c>
      <c r="I426" s="95">
        <f t="shared" si="320"/>
        <v>45215</v>
      </c>
      <c r="J426" s="96">
        <f t="shared" si="316"/>
        <v>20</v>
      </c>
      <c r="K426" s="96">
        <f t="shared" si="317"/>
        <v>7</v>
      </c>
      <c r="L426" s="8">
        <f t="shared" si="330"/>
        <v>1.00090941</v>
      </c>
      <c r="M426" s="97">
        <f t="shared" si="314"/>
        <v>1.0023005599999999</v>
      </c>
      <c r="N426" s="97">
        <f t="shared" si="336"/>
        <v>1.049964110501638</v>
      </c>
      <c r="O426" s="90">
        <f t="shared" si="313"/>
        <v>1.05091895</v>
      </c>
      <c r="P426" s="90">
        <f t="shared" si="321"/>
        <v>1029.1768493699999</v>
      </c>
      <c r="Q426" s="98">
        <f t="shared" si="335"/>
        <v>0</v>
      </c>
      <c r="R426" s="7">
        <f t="shared" si="331"/>
        <v>0</v>
      </c>
      <c r="S426" s="90">
        <f t="shared" si="322"/>
        <v>0</v>
      </c>
      <c r="T426" s="99">
        <f t="shared" si="332"/>
        <v>0.117687</v>
      </c>
      <c r="U426" s="98">
        <f t="shared" si="311"/>
        <v>7</v>
      </c>
      <c r="V426" s="98">
        <v>252</v>
      </c>
      <c r="W426" s="97">
        <f t="shared" si="323"/>
        <v>1.0030953739999999</v>
      </c>
      <c r="X426" s="90">
        <f t="shared" si="324"/>
        <v>3.1856872599999999</v>
      </c>
      <c r="Y426" s="90">
        <f t="shared" si="325"/>
        <v>0</v>
      </c>
      <c r="Z426" s="100" t="str">
        <f t="shared" si="333"/>
        <v>A+J=</v>
      </c>
      <c r="AA426" s="95">
        <f t="shared" si="334"/>
        <v>45215</v>
      </c>
      <c r="AB426" s="4"/>
      <c r="AC426" s="1"/>
      <c r="AD426" s="119">
        <f>[2]Plan1!$A499</f>
        <v>51502</v>
      </c>
      <c r="AE426" s="120" t="str">
        <f>[2]Plan1!$C499</f>
        <v>Confraternização Universal</v>
      </c>
      <c r="AG426" s="1"/>
      <c r="AH426" s="1"/>
      <c r="AI426" s="7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22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3"/>
      <c r="DF426" s="1"/>
      <c r="DG426" s="1"/>
      <c r="DH426" s="1"/>
      <c r="DI426" s="1"/>
      <c r="DJ426" s="1"/>
      <c r="DK426" s="1"/>
      <c r="DL426" s="1"/>
      <c r="DM426" s="1"/>
      <c r="DN426" s="1"/>
      <c r="DO426" s="4"/>
      <c r="DP426" s="1"/>
      <c r="DQ426" s="1"/>
      <c r="DR426" s="1"/>
      <c r="DS426" s="1"/>
      <c r="DT426" s="1"/>
      <c r="DU426" s="1"/>
    </row>
    <row r="427" spans="1:125" ht="12.75" x14ac:dyDescent="0.2">
      <c r="A427" s="89">
        <f t="shared" si="326"/>
        <v>45196</v>
      </c>
      <c r="B427" s="105">
        <f t="shared" si="318"/>
        <v>1032.95256866</v>
      </c>
      <c r="C427" s="90">
        <f t="shared" si="327"/>
        <v>979.31134400999997</v>
      </c>
      <c r="D427" s="91">
        <f t="shared" si="328"/>
        <v>6683.28</v>
      </c>
      <c r="E427" s="92">
        <f t="shared" si="312"/>
        <v>6700.66</v>
      </c>
      <c r="F427" s="93">
        <f t="shared" si="329"/>
        <v>45185</v>
      </c>
      <c r="G427" s="94">
        <f t="shared" si="319"/>
        <v>2.60051950539264E-3</v>
      </c>
      <c r="H427" s="95">
        <f t="shared" si="315"/>
        <v>45215</v>
      </c>
      <c r="I427" s="95">
        <f t="shared" si="320"/>
        <v>45215</v>
      </c>
      <c r="J427" s="96">
        <f t="shared" si="316"/>
        <v>20</v>
      </c>
      <c r="K427" s="96">
        <f t="shared" si="317"/>
        <v>8</v>
      </c>
      <c r="L427" s="8">
        <f t="shared" si="330"/>
        <v>1.0010393900000001</v>
      </c>
      <c r="M427" s="97">
        <f t="shared" si="314"/>
        <v>1.0023005599999999</v>
      </c>
      <c r="N427" s="97">
        <f t="shared" si="336"/>
        <v>1.049964110501638</v>
      </c>
      <c r="O427" s="90">
        <f t="shared" si="313"/>
        <v>1.0510554299999999</v>
      </c>
      <c r="P427" s="90">
        <f t="shared" si="321"/>
        <v>1029.3105057800001</v>
      </c>
      <c r="Q427" s="98">
        <f t="shared" si="335"/>
        <v>0</v>
      </c>
      <c r="R427" s="7">
        <f t="shared" si="331"/>
        <v>0</v>
      </c>
      <c r="S427" s="90">
        <f t="shared" si="322"/>
        <v>0</v>
      </c>
      <c r="T427" s="99">
        <f t="shared" si="332"/>
        <v>0.117687</v>
      </c>
      <c r="U427" s="98">
        <f t="shared" si="311"/>
        <v>8</v>
      </c>
      <c r="V427" s="98">
        <v>252</v>
      </c>
      <c r="W427" s="97">
        <f t="shared" si="323"/>
        <v>1.0035383520000001</v>
      </c>
      <c r="X427" s="90">
        <f t="shared" si="324"/>
        <v>3.6420628800000001</v>
      </c>
      <c r="Y427" s="90">
        <f t="shared" si="325"/>
        <v>0</v>
      </c>
      <c r="Z427" s="100" t="str">
        <f t="shared" si="333"/>
        <v>A+J=</v>
      </c>
      <c r="AA427" s="95">
        <f t="shared" si="334"/>
        <v>45215</v>
      </c>
      <c r="AB427" s="4"/>
      <c r="AC427" s="1"/>
      <c r="AD427" s="119">
        <f>[2]Plan1!$A500</f>
        <v>51564</v>
      </c>
      <c r="AE427" s="120" t="str">
        <f>[2]Plan1!$C500</f>
        <v>Carnaval</v>
      </c>
      <c r="AG427" s="1"/>
      <c r="AH427" s="1"/>
      <c r="AI427" s="7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22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3"/>
      <c r="DF427" s="1"/>
      <c r="DG427" s="1"/>
      <c r="DH427" s="1"/>
      <c r="DI427" s="1"/>
      <c r="DJ427" s="1"/>
      <c r="DK427" s="1"/>
      <c r="DL427" s="1"/>
      <c r="DM427" s="1"/>
      <c r="DN427" s="1"/>
      <c r="DO427" s="4"/>
      <c r="DP427" s="1"/>
      <c r="DQ427" s="1"/>
      <c r="DR427" s="1"/>
      <c r="DS427" s="1"/>
      <c r="DT427" s="1"/>
      <c r="DU427" s="1"/>
    </row>
    <row r="428" spans="1:125" ht="12.75" x14ac:dyDescent="0.2">
      <c r="A428" s="89">
        <f t="shared" si="326"/>
        <v>45197</v>
      </c>
      <c r="B428" s="105">
        <f t="shared" si="318"/>
        <v>1033.5429307100001</v>
      </c>
      <c r="C428" s="90">
        <f t="shared" si="327"/>
        <v>979.31134400999997</v>
      </c>
      <c r="D428" s="91">
        <f t="shared" si="328"/>
        <v>6683.28</v>
      </c>
      <c r="E428" s="92">
        <f t="shared" si="312"/>
        <v>6700.66</v>
      </c>
      <c r="F428" s="93">
        <f t="shared" si="329"/>
        <v>45185</v>
      </c>
      <c r="G428" s="94">
        <f t="shared" si="319"/>
        <v>2.60051950539264E-3</v>
      </c>
      <c r="H428" s="95">
        <f t="shared" si="315"/>
        <v>45215</v>
      </c>
      <c r="I428" s="95">
        <f t="shared" si="320"/>
        <v>45215</v>
      </c>
      <c r="J428" s="96">
        <f t="shared" si="316"/>
        <v>20</v>
      </c>
      <c r="K428" s="96">
        <f t="shared" si="317"/>
        <v>9</v>
      </c>
      <c r="L428" s="8">
        <f t="shared" si="330"/>
        <v>1.00116939</v>
      </c>
      <c r="M428" s="97">
        <f t="shared" si="314"/>
        <v>1.0023005599999999</v>
      </c>
      <c r="N428" s="97">
        <f t="shared" si="336"/>
        <v>1.049964110501638</v>
      </c>
      <c r="O428" s="90">
        <f t="shared" si="313"/>
        <v>1.0511919199999999</v>
      </c>
      <c r="P428" s="90">
        <f t="shared" si="321"/>
        <v>1029.44417198</v>
      </c>
      <c r="Q428" s="98">
        <f t="shared" si="335"/>
        <v>0</v>
      </c>
      <c r="R428" s="7">
        <f t="shared" si="331"/>
        <v>0</v>
      </c>
      <c r="S428" s="90">
        <f t="shared" si="322"/>
        <v>0</v>
      </c>
      <c r="T428" s="99">
        <f t="shared" si="332"/>
        <v>0.117687</v>
      </c>
      <c r="U428" s="98">
        <f t="shared" si="311"/>
        <v>9</v>
      </c>
      <c r="V428" s="98">
        <v>252</v>
      </c>
      <c r="W428" s="97">
        <f t="shared" si="323"/>
        <v>1.003981526</v>
      </c>
      <c r="X428" s="90">
        <f t="shared" si="324"/>
        <v>4.0987587300000001</v>
      </c>
      <c r="Y428" s="90">
        <f t="shared" si="325"/>
        <v>0</v>
      </c>
      <c r="Z428" s="100" t="str">
        <f t="shared" si="333"/>
        <v>A+J=</v>
      </c>
      <c r="AA428" s="95">
        <f t="shared" si="334"/>
        <v>45215</v>
      </c>
      <c r="AB428" s="4"/>
      <c r="AC428" s="1"/>
      <c r="AD428" s="119">
        <f>[2]Plan1!$A501</f>
        <v>51565</v>
      </c>
      <c r="AE428" s="120" t="str">
        <f>[2]Plan1!$C501</f>
        <v>Carnaval</v>
      </c>
      <c r="AG428" s="1"/>
      <c r="AH428" s="1"/>
      <c r="AI428" s="7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22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3"/>
      <c r="DF428" s="1"/>
      <c r="DG428" s="1"/>
      <c r="DH428" s="1"/>
      <c r="DI428" s="1"/>
      <c r="DJ428" s="1"/>
      <c r="DK428" s="1"/>
      <c r="DL428" s="1"/>
      <c r="DM428" s="1"/>
      <c r="DN428" s="1"/>
      <c r="DO428" s="4"/>
      <c r="DP428" s="1"/>
      <c r="DQ428" s="1"/>
      <c r="DR428" s="1"/>
      <c r="DS428" s="1"/>
      <c r="DT428" s="1"/>
      <c r="DU428" s="1"/>
    </row>
    <row r="429" spans="1:125" ht="12.75" x14ac:dyDescent="0.2">
      <c r="A429" s="89">
        <f t="shared" si="326"/>
        <v>45198</v>
      </c>
      <c r="B429" s="105">
        <f t="shared" si="318"/>
        <v>1034.1336415200001</v>
      </c>
      <c r="C429" s="90">
        <f t="shared" si="327"/>
        <v>979.31134400999997</v>
      </c>
      <c r="D429" s="91">
        <f t="shared" si="328"/>
        <v>6683.28</v>
      </c>
      <c r="E429" s="92">
        <f t="shared" si="312"/>
        <v>6700.66</v>
      </c>
      <c r="F429" s="93">
        <f t="shared" si="329"/>
        <v>45185</v>
      </c>
      <c r="G429" s="94">
        <f t="shared" si="319"/>
        <v>2.60051950539264E-3</v>
      </c>
      <c r="H429" s="95">
        <f t="shared" si="315"/>
        <v>45215</v>
      </c>
      <c r="I429" s="95">
        <f t="shared" si="320"/>
        <v>45215</v>
      </c>
      <c r="J429" s="96">
        <f t="shared" si="316"/>
        <v>20</v>
      </c>
      <c r="K429" s="96">
        <f t="shared" si="317"/>
        <v>10</v>
      </c>
      <c r="L429" s="8">
        <f t="shared" si="330"/>
        <v>1.0012994099999999</v>
      </c>
      <c r="M429" s="97">
        <f t="shared" si="314"/>
        <v>1.0023005599999999</v>
      </c>
      <c r="N429" s="97">
        <f t="shared" si="336"/>
        <v>1.049964110501638</v>
      </c>
      <c r="O429" s="90">
        <f t="shared" si="313"/>
        <v>1.05132844</v>
      </c>
      <c r="P429" s="90">
        <f t="shared" si="321"/>
        <v>1029.5778675700001</v>
      </c>
      <c r="Q429" s="98">
        <f t="shared" si="335"/>
        <v>0</v>
      </c>
      <c r="R429" s="7">
        <f t="shared" si="331"/>
        <v>0</v>
      </c>
      <c r="S429" s="90">
        <f t="shared" si="322"/>
        <v>0</v>
      </c>
      <c r="T429" s="99">
        <f t="shared" si="332"/>
        <v>0.117687</v>
      </c>
      <c r="U429" s="98">
        <f t="shared" si="311"/>
        <v>10</v>
      </c>
      <c r="V429" s="98">
        <v>252</v>
      </c>
      <c r="W429" s="97">
        <f t="shared" si="323"/>
        <v>1.0044248950000001</v>
      </c>
      <c r="X429" s="90">
        <f t="shared" si="324"/>
        <v>4.5557739499999999</v>
      </c>
      <c r="Y429" s="90">
        <f t="shared" si="325"/>
        <v>0</v>
      </c>
      <c r="Z429" s="100" t="str">
        <f t="shared" si="333"/>
        <v>A+J=</v>
      </c>
      <c r="AA429" s="95">
        <f t="shared" si="334"/>
        <v>45215</v>
      </c>
      <c r="AB429" s="4"/>
      <c r="AC429" s="1"/>
      <c r="AD429" s="119">
        <f>[2]Plan1!$A502</f>
        <v>51610</v>
      </c>
      <c r="AE429" s="120" t="str">
        <f>[2]Plan1!$C502</f>
        <v>Paixão de Cristo</v>
      </c>
      <c r="AG429" s="1"/>
      <c r="AH429" s="1"/>
      <c r="AI429" s="7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22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3"/>
      <c r="DF429" s="1"/>
      <c r="DG429" s="1"/>
      <c r="DH429" s="1"/>
      <c r="DI429" s="1"/>
      <c r="DJ429" s="1"/>
      <c r="DK429" s="1"/>
      <c r="DL429" s="1"/>
      <c r="DM429" s="1"/>
      <c r="DN429" s="1"/>
      <c r="DO429" s="4"/>
      <c r="DP429" s="1"/>
      <c r="DQ429" s="1"/>
      <c r="DR429" s="1"/>
      <c r="DS429" s="1"/>
      <c r="DT429" s="1"/>
      <c r="DU429" s="1"/>
    </row>
    <row r="430" spans="1:125" ht="12.75" x14ac:dyDescent="0.2">
      <c r="A430" s="89">
        <f t="shared" si="326"/>
        <v>45199</v>
      </c>
      <c r="B430" s="105">
        <f t="shared" si="318"/>
        <v>1034.7246825499999</v>
      </c>
      <c r="C430" s="90">
        <f t="shared" si="327"/>
        <v>979.31134400999997</v>
      </c>
      <c r="D430" s="91">
        <f t="shared" si="328"/>
        <v>6683.28</v>
      </c>
      <c r="E430" s="92">
        <f t="shared" si="312"/>
        <v>6700.66</v>
      </c>
      <c r="F430" s="93">
        <f t="shared" si="329"/>
        <v>45185</v>
      </c>
      <c r="G430" s="94">
        <f t="shared" si="319"/>
        <v>2.60051950539264E-3</v>
      </c>
      <c r="H430" s="95">
        <f t="shared" si="315"/>
        <v>45215</v>
      </c>
      <c r="I430" s="95">
        <f t="shared" si="320"/>
        <v>45215</v>
      </c>
      <c r="J430" s="96">
        <f t="shared" si="316"/>
        <v>20</v>
      </c>
      <c r="K430" s="96">
        <f t="shared" si="317"/>
        <v>11</v>
      </c>
      <c r="L430" s="8">
        <f t="shared" si="330"/>
        <v>1.0014294399999999</v>
      </c>
      <c r="M430" s="97">
        <f t="shared" si="314"/>
        <v>1.0023005599999999</v>
      </c>
      <c r="N430" s="97">
        <f t="shared" si="336"/>
        <v>1.049964110501638</v>
      </c>
      <c r="O430" s="90">
        <f t="shared" si="313"/>
        <v>1.0514649700000001</v>
      </c>
      <c r="P430" s="90">
        <f t="shared" si="321"/>
        <v>1029.7115729499999</v>
      </c>
      <c r="Q430" s="98">
        <f t="shared" si="335"/>
        <v>0</v>
      </c>
      <c r="R430" s="7">
        <f t="shared" si="331"/>
        <v>0</v>
      </c>
      <c r="S430" s="90">
        <f t="shared" si="322"/>
        <v>0</v>
      </c>
      <c r="T430" s="99">
        <f t="shared" si="332"/>
        <v>0.117687</v>
      </c>
      <c r="U430" s="98">
        <f t="shared" ref="U430:U493" si="337">IF(Q429&gt;0,1,IF(K430=K429,U429,U429+1))</f>
        <v>11</v>
      </c>
      <c r="V430" s="98">
        <v>252</v>
      </c>
      <c r="W430" s="97">
        <f t="shared" si="323"/>
        <v>1.00486846</v>
      </c>
      <c r="X430" s="90">
        <f t="shared" si="324"/>
        <v>5.0131095999999999</v>
      </c>
      <c r="Y430" s="90">
        <f t="shared" si="325"/>
        <v>0</v>
      </c>
      <c r="Z430" s="100" t="str">
        <f t="shared" si="333"/>
        <v>A+J=</v>
      </c>
      <c r="AA430" s="95">
        <f t="shared" si="334"/>
        <v>45215</v>
      </c>
      <c r="AB430" s="4"/>
      <c r="AC430" s="1"/>
      <c r="AD430" s="119">
        <f>[2]Plan1!$A503</f>
        <v>51612</v>
      </c>
      <c r="AE430" s="120" t="str">
        <f>[2]Plan1!$C503</f>
        <v>Tiradentes</v>
      </c>
      <c r="AG430" s="1"/>
      <c r="AH430" s="1"/>
      <c r="AI430" s="7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22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3"/>
      <c r="DF430" s="1"/>
      <c r="DG430" s="1"/>
      <c r="DH430" s="1"/>
      <c r="DI430" s="1"/>
      <c r="DJ430" s="1"/>
      <c r="DK430" s="1"/>
      <c r="DL430" s="1"/>
      <c r="DM430" s="1"/>
      <c r="DN430" s="1"/>
      <c r="DO430" s="4"/>
      <c r="DP430" s="1"/>
      <c r="DQ430" s="1"/>
      <c r="DR430" s="1"/>
      <c r="DS430" s="1"/>
      <c r="DT430" s="1"/>
      <c r="DU430" s="1"/>
    </row>
    <row r="431" spans="1:125" ht="12.75" x14ac:dyDescent="0.2">
      <c r="A431" s="89">
        <f t="shared" si="326"/>
        <v>45200</v>
      </c>
      <c r="B431" s="105">
        <f t="shared" si="318"/>
        <v>1034.7246825499999</v>
      </c>
      <c r="C431" s="90">
        <f t="shared" si="327"/>
        <v>979.31134400999997</v>
      </c>
      <c r="D431" s="91">
        <f t="shared" si="328"/>
        <v>6683.28</v>
      </c>
      <c r="E431" s="92">
        <f t="shared" si="312"/>
        <v>6700.66</v>
      </c>
      <c r="F431" s="93">
        <f t="shared" si="329"/>
        <v>45185</v>
      </c>
      <c r="G431" s="94">
        <f t="shared" si="319"/>
        <v>2.60051950539264E-3</v>
      </c>
      <c r="H431" s="95">
        <f t="shared" si="315"/>
        <v>45215</v>
      </c>
      <c r="I431" s="95">
        <f t="shared" si="320"/>
        <v>45215</v>
      </c>
      <c r="J431" s="96">
        <f t="shared" si="316"/>
        <v>20</v>
      </c>
      <c r="K431" s="96">
        <f t="shared" si="317"/>
        <v>11</v>
      </c>
      <c r="L431" s="8">
        <f t="shared" si="330"/>
        <v>1.0014294399999999</v>
      </c>
      <c r="M431" s="97">
        <f t="shared" si="314"/>
        <v>1.0023005599999999</v>
      </c>
      <c r="N431" s="97">
        <f t="shared" si="336"/>
        <v>1.049964110501638</v>
      </c>
      <c r="O431" s="90">
        <f t="shared" si="313"/>
        <v>1.0514649700000001</v>
      </c>
      <c r="P431" s="90">
        <f t="shared" si="321"/>
        <v>1029.7115729499999</v>
      </c>
      <c r="Q431" s="98">
        <f t="shared" si="335"/>
        <v>0</v>
      </c>
      <c r="R431" s="7">
        <f t="shared" si="331"/>
        <v>0</v>
      </c>
      <c r="S431" s="90">
        <f t="shared" si="322"/>
        <v>0</v>
      </c>
      <c r="T431" s="99">
        <f t="shared" si="332"/>
        <v>0.117687</v>
      </c>
      <c r="U431" s="98">
        <f t="shared" si="337"/>
        <v>11</v>
      </c>
      <c r="V431" s="98">
        <v>252</v>
      </c>
      <c r="W431" s="97">
        <f t="shared" si="323"/>
        <v>1.00486846</v>
      </c>
      <c r="X431" s="90">
        <f t="shared" si="324"/>
        <v>5.0131095999999999</v>
      </c>
      <c r="Y431" s="90">
        <f t="shared" si="325"/>
        <v>0</v>
      </c>
      <c r="Z431" s="100" t="str">
        <f t="shared" si="333"/>
        <v>A+J=</v>
      </c>
      <c r="AA431" s="95">
        <f t="shared" si="334"/>
        <v>45215</v>
      </c>
      <c r="AB431" s="4"/>
      <c r="AC431" s="1"/>
      <c r="AD431" s="119">
        <f>[2]Plan1!$A504</f>
        <v>51622</v>
      </c>
      <c r="AE431" s="120" t="str">
        <f>[2]Plan1!$C504</f>
        <v>Dia do Trabalho</v>
      </c>
      <c r="AG431" s="1"/>
      <c r="AH431" s="1"/>
      <c r="AI431" s="7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22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3"/>
      <c r="DF431" s="1"/>
      <c r="DG431" s="1"/>
      <c r="DH431" s="1"/>
      <c r="DI431" s="1"/>
      <c r="DJ431" s="1"/>
      <c r="DK431" s="1"/>
      <c r="DL431" s="1"/>
      <c r="DM431" s="1"/>
      <c r="DN431" s="1"/>
      <c r="DO431" s="4"/>
      <c r="DP431" s="1"/>
      <c r="DQ431" s="1"/>
      <c r="DR431" s="1"/>
      <c r="DS431" s="1"/>
      <c r="DT431" s="1"/>
      <c r="DU431" s="1"/>
    </row>
    <row r="432" spans="1:125" ht="12.75" x14ac:dyDescent="0.2">
      <c r="A432" s="89">
        <f t="shared" si="326"/>
        <v>45201</v>
      </c>
      <c r="B432" s="105">
        <f t="shared" si="318"/>
        <v>1034.7246825499999</v>
      </c>
      <c r="C432" s="90">
        <f t="shared" si="327"/>
        <v>979.31134400999997</v>
      </c>
      <c r="D432" s="91">
        <f t="shared" si="328"/>
        <v>6683.28</v>
      </c>
      <c r="E432" s="92">
        <f t="shared" si="312"/>
        <v>6700.66</v>
      </c>
      <c r="F432" s="93">
        <f t="shared" si="329"/>
        <v>45185</v>
      </c>
      <c r="G432" s="94">
        <f t="shared" si="319"/>
        <v>2.60051950539264E-3</v>
      </c>
      <c r="H432" s="95">
        <f t="shared" si="315"/>
        <v>45215</v>
      </c>
      <c r="I432" s="95">
        <f t="shared" si="320"/>
        <v>45215</v>
      </c>
      <c r="J432" s="96">
        <f t="shared" si="316"/>
        <v>20</v>
      </c>
      <c r="K432" s="96">
        <f t="shared" si="317"/>
        <v>11</v>
      </c>
      <c r="L432" s="8">
        <f t="shared" si="330"/>
        <v>1.0014294399999999</v>
      </c>
      <c r="M432" s="97">
        <f t="shared" si="314"/>
        <v>1.0023005599999999</v>
      </c>
      <c r="N432" s="97">
        <f t="shared" si="336"/>
        <v>1.049964110501638</v>
      </c>
      <c r="O432" s="90">
        <f t="shared" si="313"/>
        <v>1.0514649700000001</v>
      </c>
      <c r="P432" s="90">
        <f t="shared" si="321"/>
        <v>1029.7115729499999</v>
      </c>
      <c r="Q432" s="98">
        <f t="shared" si="335"/>
        <v>0</v>
      </c>
      <c r="R432" s="7">
        <f t="shared" si="331"/>
        <v>0</v>
      </c>
      <c r="S432" s="90">
        <f t="shared" si="322"/>
        <v>0</v>
      </c>
      <c r="T432" s="99">
        <f t="shared" si="332"/>
        <v>0.117687</v>
      </c>
      <c r="U432" s="98">
        <f t="shared" si="337"/>
        <v>11</v>
      </c>
      <c r="V432" s="98">
        <v>252</v>
      </c>
      <c r="W432" s="97">
        <f t="shared" si="323"/>
        <v>1.00486846</v>
      </c>
      <c r="X432" s="90">
        <f t="shared" si="324"/>
        <v>5.0131095999999999</v>
      </c>
      <c r="Y432" s="90">
        <f t="shared" si="325"/>
        <v>0</v>
      </c>
      <c r="Z432" s="100" t="str">
        <f t="shared" si="333"/>
        <v>A+J=</v>
      </c>
      <c r="AA432" s="95">
        <f t="shared" si="334"/>
        <v>45215</v>
      </c>
      <c r="AB432" s="4"/>
      <c r="AC432" s="1"/>
      <c r="AG432" s="1"/>
      <c r="AH432" s="1"/>
      <c r="AI432" s="7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22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3"/>
      <c r="DF432" s="1"/>
      <c r="DG432" s="1"/>
      <c r="DH432" s="1"/>
      <c r="DI432" s="1"/>
      <c r="DJ432" s="1"/>
      <c r="DK432" s="1"/>
      <c r="DL432" s="1"/>
      <c r="DM432" s="1"/>
      <c r="DN432" s="1"/>
      <c r="DO432" s="4"/>
      <c r="DP432" s="1"/>
      <c r="DQ432" s="1"/>
      <c r="DR432" s="1"/>
      <c r="DS432" s="1"/>
      <c r="DT432" s="1"/>
      <c r="DU432" s="1"/>
    </row>
    <row r="433" spans="1:125" ht="12.75" x14ac:dyDescent="0.2">
      <c r="A433" s="89">
        <f t="shared" si="326"/>
        <v>45202</v>
      </c>
      <c r="B433" s="105">
        <f t="shared" si="318"/>
        <v>1035.3160637200001</v>
      </c>
      <c r="C433" s="90">
        <f t="shared" si="327"/>
        <v>979.31134400999997</v>
      </c>
      <c r="D433" s="91">
        <f t="shared" si="328"/>
        <v>6683.28</v>
      </c>
      <c r="E433" s="92">
        <f t="shared" si="312"/>
        <v>6700.66</v>
      </c>
      <c r="F433" s="93">
        <f t="shared" si="329"/>
        <v>45185</v>
      </c>
      <c r="G433" s="94">
        <f t="shared" si="319"/>
        <v>2.60051950539264E-3</v>
      </c>
      <c r="H433" s="95">
        <f t="shared" si="315"/>
        <v>45215</v>
      </c>
      <c r="I433" s="95">
        <f t="shared" si="320"/>
        <v>45215</v>
      </c>
      <c r="J433" s="96">
        <f t="shared" si="316"/>
        <v>20</v>
      </c>
      <c r="K433" s="96">
        <f t="shared" si="317"/>
        <v>12</v>
      </c>
      <c r="L433" s="8">
        <f t="shared" si="330"/>
        <v>1.0015594999999999</v>
      </c>
      <c r="M433" s="97">
        <f t="shared" si="314"/>
        <v>1.0023005599999999</v>
      </c>
      <c r="N433" s="97">
        <f t="shared" si="336"/>
        <v>1.049964110501638</v>
      </c>
      <c r="O433" s="90">
        <f t="shared" si="313"/>
        <v>1.05160152</v>
      </c>
      <c r="P433" s="90">
        <f t="shared" si="321"/>
        <v>1029.84529791</v>
      </c>
      <c r="Q433" s="98">
        <f t="shared" si="335"/>
        <v>0</v>
      </c>
      <c r="R433" s="7">
        <f t="shared" si="331"/>
        <v>0</v>
      </c>
      <c r="S433" s="90">
        <f t="shared" si="322"/>
        <v>0</v>
      </c>
      <c r="T433" s="99">
        <f t="shared" si="332"/>
        <v>0.117687</v>
      </c>
      <c r="U433" s="98">
        <f t="shared" si="337"/>
        <v>12</v>
      </c>
      <c r="V433" s="98">
        <v>252</v>
      </c>
      <c r="W433" s="97">
        <f t="shared" si="323"/>
        <v>1.0053122210000001</v>
      </c>
      <c r="X433" s="90">
        <f t="shared" si="324"/>
        <v>5.4707658099999996</v>
      </c>
      <c r="Y433" s="90">
        <f t="shared" si="325"/>
        <v>0</v>
      </c>
      <c r="Z433" s="100" t="str">
        <f t="shared" si="333"/>
        <v>A+J=</v>
      </c>
      <c r="AA433" s="95">
        <f t="shared" si="334"/>
        <v>45215</v>
      </c>
      <c r="AB433" s="4"/>
      <c r="AC433" s="1"/>
      <c r="AG433" s="1"/>
      <c r="AH433" s="1"/>
      <c r="AI433" s="7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22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3"/>
      <c r="DF433" s="1"/>
      <c r="DG433" s="1"/>
      <c r="DH433" s="1"/>
      <c r="DI433" s="1"/>
      <c r="DJ433" s="1"/>
      <c r="DK433" s="1"/>
      <c r="DL433" s="1"/>
      <c r="DM433" s="1"/>
      <c r="DN433" s="1"/>
      <c r="DO433" s="4"/>
      <c r="DP433" s="1"/>
      <c r="DQ433" s="1"/>
      <c r="DR433" s="1"/>
      <c r="DS433" s="1"/>
      <c r="DT433" s="1"/>
      <c r="DU433" s="1"/>
    </row>
    <row r="434" spans="1:125" ht="12.75" x14ac:dyDescent="0.2">
      <c r="A434" s="89">
        <f t="shared" si="326"/>
        <v>45203</v>
      </c>
      <c r="B434" s="105">
        <f t="shared" si="318"/>
        <v>1035.90777428</v>
      </c>
      <c r="C434" s="90">
        <f t="shared" si="327"/>
        <v>979.31134400999997</v>
      </c>
      <c r="D434" s="91">
        <f t="shared" si="328"/>
        <v>6683.28</v>
      </c>
      <c r="E434" s="92">
        <f t="shared" ref="E434:E497" si="338">IF(K434=1,VLOOKUP(A433,AP$19:AR$142,3),E433)</f>
        <v>6700.66</v>
      </c>
      <c r="F434" s="93">
        <f t="shared" si="329"/>
        <v>45185</v>
      </c>
      <c r="G434" s="94">
        <f t="shared" si="319"/>
        <v>2.60051950539264E-3</v>
      </c>
      <c r="H434" s="95">
        <f t="shared" si="315"/>
        <v>45215</v>
      </c>
      <c r="I434" s="95">
        <f t="shared" si="320"/>
        <v>45215</v>
      </c>
      <c r="J434" s="96">
        <f t="shared" si="316"/>
        <v>20</v>
      </c>
      <c r="K434" s="96">
        <f t="shared" si="317"/>
        <v>13</v>
      </c>
      <c r="L434" s="8">
        <f t="shared" si="330"/>
        <v>1.00168956</v>
      </c>
      <c r="M434" s="97">
        <f t="shared" si="314"/>
        <v>1.0023005599999999</v>
      </c>
      <c r="N434" s="97">
        <f t="shared" si="336"/>
        <v>1.049964110501638</v>
      </c>
      <c r="O434" s="90">
        <f t="shared" ref="O434:O497" si="339">TRUNC(TRUNC((L434*N434),15),8)</f>
        <v>1.05173808</v>
      </c>
      <c r="P434" s="90">
        <f t="shared" si="321"/>
        <v>1029.9790326699999</v>
      </c>
      <c r="Q434" s="98">
        <f t="shared" si="335"/>
        <v>0</v>
      </c>
      <c r="R434" s="7">
        <f t="shared" si="331"/>
        <v>0</v>
      </c>
      <c r="S434" s="90">
        <f t="shared" si="322"/>
        <v>0</v>
      </c>
      <c r="T434" s="99">
        <f t="shared" si="332"/>
        <v>0.117687</v>
      </c>
      <c r="U434" s="98">
        <f t="shared" si="337"/>
        <v>13</v>
      </c>
      <c r="V434" s="98">
        <v>252</v>
      </c>
      <c r="W434" s="97">
        <f t="shared" si="323"/>
        <v>1.0057561770000001</v>
      </c>
      <c r="X434" s="90">
        <f t="shared" si="324"/>
        <v>5.9287416100000003</v>
      </c>
      <c r="Y434" s="90">
        <f t="shared" si="325"/>
        <v>0</v>
      </c>
      <c r="Z434" s="100" t="str">
        <f t="shared" si="333"/>
        <v>A+J=</v>
      </c>
      <c r="AA434" s="95">
        <f t="shared" si="334"/>
        <v>45215</v>
      </c>
      <c r="AB434" s="4"/>
      <c r="AC434" s="1"/>
      <c r="AG434" s="1"/>
      <c r="AH434" s="1"/>
      <c r="AI434" s="7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22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3"/>
      <c r="DF434" s="1"/>
      <c r="DG434" s="1"/>
      <c r="DH434" s="1"/>
      <c r="DI434" s="1"/>
      <c r="DJ434" s="1"/>
      <c r="DK434" s="1"/>
      <c r="DL434" s="1"/>
      <c r="DM434" s="1"/>
      <c r="DN434" s="1"/>
      <c r="DO434" s="4"/>
      <c r="DP434" s="1"/>
      <c r="DQ434" s="1"/>
      <c r="DR434" s="1"/>
      <c r="DS434" s="1"/>
      <c r="DT434" s="1"/>
      <c r="DU434" s="1"/>
    </row>
    <row r="435" spans="1:125" ht="12.75" x14ac:dyDescent="0.2">
      <c r="A435" s="89">
        <f t="shared" si="326"/>
        <v>45204</v>
      </c>
      <c r="B435" s="105">
        <f t="shared" si="318"/>
        <v>1036.4998360700001</v>
      </c>
      <c r="C435" s="90">
        <f t="shared" si="327"/>
        <v>979.31134400999997</v>
      </c>
      <c r="D435" s="91">
        <f t="shared" si="328"/>
        <v>6683.28</v>
      </c>
      <c r="E435" s="92">
        <f t="shared" si="338"/>
        <v>6700.66</v>
      </c>
      <c r="F435" s="93">
        <f t="shared" si="329"/>
        <v>45185</v>
      </c>
      <c r="G435" s="94">
        <f t="shared" si="319"/>
        <v>2.60051950539264E-3</v>
      </c>
      <c r="H435" s="95">
        <f t="shared" si="315"/>
        <v>45215</v>
      </c>
      <c r="I435" s="95">
        <f t="shared" si="320"/>
        <v>45215</v>
      </c>
      <c r="J435" s="96">
        <f t="shared" si="316"/>
        <v>20</v>
      </c>
      <c r="K435" s="96">
        <f t="shared" si="317"/>
        <v>14</v>
      </c>
      <c r="L435" s="8">
        <f t="shared" si="330"/>
        <v>1.0018196500000001</v>
      </c>
      <c r="M435" s="97">
        <f t="shared" ref="M435:M498" si="340">IF(I435&gt;I434,L434,M434)</f>
        <v>1.0023005599999999</v>
      </c>
      <c r="N435" s="97">
        <f t="shared" si="336"/>
        <v>1.049964110501638</v>
      </c>
      <c r="O435" s="90">
        <f t="shared" si="339"/>
        <v>1.0518746699999999</v>
      </c>
      <c r="P435" s="90">
        <f t="shared" si="321"/>
        <v>1030.1127968000001</v>
      </c>
      <c r="Q435" s="98">
        <f t="shared" si="335"/>
        <v>0</v>
      </c>
      <c r="R435" s="7">
        <f t="shared" si="331"/>
        <v>0</v>
      </c>
      <c r="S435" s="90">
        <f t="shared" si="322"/>
        <v>0</v>
      </c>
      <c r="T435" s="99">
        <f t="shared" si="332"/>
        <v>0.117687</v>
      </c>
      <c r="U435" s="98">
        <f t="shared" si="337"/>
        <v>14</v>
      </c>
      <c r="V435" s="98">
        <v>252</v>
      </c>
      <c r="W435" s="97">
        <f t="shared" si="323"/>
        <v>1.00620033</v>
      </c>
      <c r="X435" s="90">
        <f t="shared" si="324"/>
        <v>6.3870392699999998</v>
      </c>
      <c r="Y435" s="90">
        <f t="shared" si="325"/>
        <v>0</v>
      </c>
      <c r="Z435" s="100" t="str">
        <f t="shared" si="333"/>
        <v>A+J=</v>
      </c>
      <c r="AA435" s="95">
        <f t="shared" si="334"/>
        <v>45215</v>
      </c>
      <c r="AB435" s="4"/>
      <c r="AC435" s="1"/>
      <c r="AG435" s="1"/>
      <c r="AH435" s="1"/>
      <c r="AI435" s="7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22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3"/>
      <c r="DF435" s="1"/>
      <c r="DG435" s="1"/>
      <c r="DH435" s="1"/>
      <c r="DI435" s="1"/>
      <c r="DJ435" s="1"/>
      <c r="DK435" s="1"/>
      <c r="DL435" s="1"/>
      <c r="DM435" s="1"/>
      <c r="DN435" s="1"/>
      <c r="DO435" s="4"/>
      <c r="DP435" s="1"/>
      <c r="DQ435" s="1"/>
      <c r="DR435" s="1"/>
      <c r="DS435" s="1"/>
      <c r="DT435" s="1"/>
      <c r="DU435" s="1"/>
    </row>
    <row r="436" spans="1:125" ht="12.75" x14ac:dyDescent="0.2">
      <c r="A436" s="89">
        <f t="shared" si="326"/>
        <v>45205</v>
      </c>
      <c r="B436" s="105">
        <f t="shared" si="318"/>
        <v>1037.0922284800001</v>
      </c>
      <c r="C436" s="90">
        <f t="shared" si="327"/>
        <v>979.31134400999997</v>
      </c>
      <c r="D436" s="91">
        <f t="shared" si="328"/>
        <v>6683.28</v>
      </c>
      <c r="E436" s="92">
        <f t="shared" si="338"/>
        <v>6700.66</v>
      </c>
      <c r="F436" s="93">
        <f t="shared" si="329"/>
        <v>45185</v>
      </c>
      <c r="G436" s="94">
        <f t="shared" si="319"/>
        <v>2.60051950539264E-3</v>
      </c>
      <c r="H436" s="95">
        <f t="shared" si="315"/>
        <v>45215</v>
      </c>
      <c r="I436" s="95">
        <f t="shared" si="320"/>
        <v>45215</v>
      </c>
      <c r="J436" s="96">
        <f t="shared" si="316"/>
        <v>20</v>
      </c>
      <c r="K436" s="96">
        <f t="shared" si="317"/>
        <v>15</v>
      </c>
      <c r="L436" s="8">
        <f t="shared" si="330"/>
        <v>1.0019497500000001</v>
      </c>
      <c r="M436" s="97">
        <f t="shared" si="340"/>
        <v>1.0023005599999999</v>
      </c>
      <c r="N436" s="97">
        <f t="shared" si="336"/>
        <v>1.049964110501638</v>
      </c>
      <c r="O436" s="90">
        <f t="shared" si="339"/>
        <v>1.0520112699999999</v>
      </c>
      <c r="P436" s="90">
        <f t="shared" si="321"/>
        <v>1030.24657073</v>
      </c>
      <c r="Q436" s="98">
        <f t="shared" si="335"/>
        <v>0</v>
      </c>
      <c r="R436" s="7">
        <f t="shared" si="331"/>
        <v>0</v>
      </c>
      <c r="S436" s="90">
        <f t="shared" si="322"/>
        <v>0</v>
      </c>
      <c r="T436" s="99">
        <f t="shared" si="332"/>
        <v>0.117687</v>
      </c>
      <c r="U436" s="98">
        <f t="shared" si="337"/>
        <v>15</v>
      </c>
      <c r="V436" s="98">
        <v>252</v>
      </c>
      <c r="W436" s="97">
        <f t="shared" si="323"/>
        <v>1.0066446790000001</v>
      </c>
      <c r="X436" s="90">
        <f t="shared" si="324"/>
        <v>6.84565775</v>
      </c>
      <c r="Y436" s="90">
        <f t="shared" si="325"/>
        <v>0</v>
      </c>
      <c r="Z436" s="100" t="str">
        <f t="shared" si="333"/>
        <v>A+J=</v>
      </c>
      <c r="AA436" s="95">
        <f t="shared" si="334"/>
        <v>45215</v>
      </c>
      <c r="AB436" s="4"/>
      <c r="AC436" s="1"/>
      <c r="AG436" s="1"/>
      <c r="AH436" s="1"/>
      <c r="AI436" s="7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22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3"/>
      <c r="DF436" s="1"/>
      <c r="DG436" s="1"/>
      <c r="DH436" s="1"/>
      <c r="DI436" s="1"/>
      <c r="DJ436" s="1"/>
      <c r="DK436" s="1"/>
      <c r="DL436" s="1"/>
      <c r="DM436" s="1"/>
      <c r="DN436" s="1"/>
      <c r="DO436" s="4"/>
      <c r="DP436" s="1"/>
      <c r="DQ436" s="1"/>
      <c r="DR436" s="1"/>
      <c r="DS436" s="1"/>
      <c r="DT436" s="1"/>
      <c r="DU436" s="1"/>
    </row>
    <row r="437" spans="1:125" ht="12.75" x14ac:dyDescent="0.2">
      <c r="A437" s="89">
        <f t="shared" si="326"/>
        <v>45206</v>
      </c>
      <c r="B437" s="105">
        <f t="shared" si="318"/>
        <v>1037.6849614499999</v>
      </c>
      <c r="C437" s="90">
        <f t="shared" si="327"/>
        <v>979.31134400999997</v>
      </c>
      <c r="D437" s="91">
        <f t="shared" si="328"/>
        <v>6683.28</v>
      </c>
      <c r="E437" s="92">
        <f t="shared" si="338"/>
        <v>6700.66</v>
      </c>
      <c r="F437" s="93">
        <f t="shared" si="329"/>
        <v>45185</v>
      </c>
      <c r="G437" s="94">
        <f t="shared" si="319"/>
        <v>2.60051950539264E-3</v>
      </c>
      <c r="H437" s="95">
        <f t="shared" si="315"/>
        <v>45215</v>
      </c>
      <c r="I437" s="95">
        <f t="shared" si="320"/>
        <v>45215</v>
      </c>
      <c r="J437" s="96">
        <f t="shared" si="316"/>
        <v>20</v>
      </c>
      <c r="K437" s="96">
        <f t="shared" si="317"/>
        <v>16</v>
      </c>
      <c r="L437" s="8">
        <f t="shared" si="330"/>
        <v>1.00207987</v>
      </c>
      <c r="M437" s="97">
        <f t="shared" si="340"/>
        <v>1.0023005599999999</v>
      </c>
      <c r="N437" s="97">
        <f t="shared" si="336"/>
        <v>1.049964110501638</v>
      </c>
      <c r="O437" s="90">
        <f t="shared" si="339"/>
        <v>1.0521478900000001</v>
      </c>
      <c r="P437" s="90">
        <f t="shared" si="321"/>
        <v>1030.38036425</v>
      </c>
      <c r="Q437" s="98">
        <f t="shared" si="335"/>
        <v>0</v>
      </c>
      <c r="R437" s="7">
        <f t="shared" si="331"/>
        <v>0</v>
      </c>
      <c r="S437" s="90">
        <f t="shared" si="322"/>
        <v>0</v>
      </c>
      <c r="T437" s="99">
        <f t="shared" si="332"/>
        <v>0.117687</v>
      </c>
      <c r="U437" s="98">
        <f t="shared" si="337"/>
        <v>16</v>
      </c>
      <c r="V437" s="98">
        <v>252</v>
      </c>
      <c r="W437" s="97">
        <f t="shared" si="323"/>
        <v>1.007089224</v>
      </c>
      <c r="X437" s="90">
        <f t="shared" si="324"/>
        <v>7.3045971999999999</v>
      </c>
      <c r="Y437" s="90">
        <f t="shared" si="325"/>
        <v>0</v>
      </c>
      <c r="Z437" s="100" t="str">
        <f t="shared" si="333"/>
        <v>A+J=</v>
      </c>
      <c r="AA437" s="95">
        <f t="shared" si="334"/>
        <v>45215</v>
      </c>
      <c r="AB437" s="4"/>
      <c r="AC437" s="1"/>
      <c r="AG437" s="1"/>
      <c r="AH437" s="1"/>
      <c r="AI437" s="7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22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3"/>
      <c r="DF437" s="1"/>
      <c r="DG437" s="1"/>
      <c r="DH437" s="1"/>
      <c r="DI437" s="1"/>
      <c r="DJ437" s="1"/>
      <c r="DK437" s="1"/>
      <c r="DL437" s="1"/>
      <c r="DM437" s="1"/>
      <c r="DN437" s="1"/>
      <c r="DO437" s="4"/>
      <c r="DP437" s="1"/>
      <c r="DQ437" s="1"/>
      <c r="DR437" s="1"/>
      <c r="DS437" s="1"/>
      <c r="DT437" s="1"/>
      <c r="DU437" s="1"/>
    </row>
    <row r="438" spans="1:125" ht="12.75" x14ac:dyDescent="0.2">
      <c r="A438" s="89">
        <f t="shared" si="326"/>
        <v>45207</v>
      </c>
      <c r="B438" s="105">
        <f t="shared" si="318"/>
        <v>1037.6849614499999</v>
      </c>
      <c r="C438" s="90">
        <f t="shared" si="327"/>
        <v>979.31134400999997</v>
      </c>
      <c r="D438" s="91">
        <f t="shared" si="328"/>
        <v>6683.28</v>
      </c>
      <c r="E438" s="92">
        <f t="shared" si="338"/>
        <v>6700.66</v>
      </c>
      <c r="F438" s="93">
        <f t="shared" si="329"/>
        <v>45185</v>
      </c>
      <c r="G438" s="94">
        <f t="shared" si="319"/>
        <v>2.60051950539264E-3</v>
      </c>
      <c r="H438" s="95">
        <f t="shared" ref="H438:H501" si="341">IF(DAY(A438)=15,VLOOKUP(A438,AH$169:AM$459,4),H437)</f>
        <v>45215</v>
      </c>
      <c r="I438" s="95">
        <f t="shared" si="320"/>
        <v>45215</v>
      </c>
      <c r="J438" s="96">
        <f t="shared" ref="J438:J501" si="342">IF(I438=I437,J437,NETWORKDAYS(I437,I438,$AD$169:$AD$511)-1)</f>
        <v>20</v>
      </c>
      <c r="K438" s="96">
        <f t="shared" ref="K438:K501" si="343">(J438-(NETWORKDAYS(A438,I438,AD$169:AD$511)-1))</f>
        <v>16</v>
      </c>
      <c r="L438" s="8">
        <f t="shared" si="330"/>
        <v>1.00207987</v>
      </c>
      <c r="M438" s="97">
        <f t="shared" si="340"/>
        <v>1.0023005599999999</v>
      </c>
      <c r="N438" s="97">
        <f t="shared" si="336"/>
        <v>1.049964110501638</v>
      </c>
      <c r="O438" s="90">
        <f t="shared" si="339"/>
        <v>1.0521478900000001</v>
      </c>
      <c r="P438" s="90">
        <f t="shared" si="321"/>
        <v>1030.38036425</v>
      </c>
      <c r="Q438" s="98">
        <f t="shared" si="335"/>
        <v>0</v>
      </c>
      <c r="R438" s="7">
        <f t="shared" si="331"/>
        <v>0</v>
      </c>
      <c r="S438" s="90">
        <f t="shared" si="322"/>
        <v>0</v>
      </c>
      <c r="T438" s="99">
        <f t="shared" si="332"/>
        <v>0.117687</v>
      </c>
      <c r="U438" s="98">
        <f t="shared" si="337"/>
        <v>16</v>
      </c>
      <c r="V438" s="98">
        <v>252</v>
      </c>
      <c r="W438" s="97">
        <f t="shared" si="323"/>
        <v>1.007089224</v>
      </c>
      <c r="X438" s="90">
        <f t="shared" si="324"/>
        <v>7.3045971999999999</v>
      </c>
      <c r="Y438" s="90">
        <f t="shared" si="325"/>
        <v>0</v>
      </c>
      <c r="Z438" s="100" t="str">
        <f t="shared" si="333"/>
        <v>A+J=</v>
      </c>
      <c r="AA438" s="95">
        <f t="shared" si="334"/>
        <v>45215</v>
      </c>
      <c r="AB438" s="4"/>
      <c r="AC438" s="1"/>
      <c r="AG438" s="1"/>
      <c r="AH438" s="1"/>
      <c r="AI438" s="7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22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3"/>
      <c r="DF438" s="1"/>
      <c r="DG438" s="1"/>
      <c r="DH438" s="1"/>
      <c r="DI438" s="1"/>
      <c r="DJ438" s="1"/>
      <c r="DK438" s="1"/>
      <c r="DL438" s="1"/>
      <c r="DM438" s="1"/>
      <c r="DN438" s="1"/>
      <c r="DO438" s="4"/>
      <c r="DP438" s="1"/>
      <c r="DQ438" s="1"/>
      <c r="DR438" s="1"/>
      <c r="DS438" s="1"/>
      <c r="DT438" s="1"/>
      <c r="DU438" s="1"/>
    </row>
    <row r="439" spans="1:125" ht="12.75" x14ac:dyDescent="0.2">
      <c r="A439" s="89">
        <f t="shared" si="326"/>
        <v>45208</v>
      </c>
      <c r="B439" s="105">
        <f t="shared" si="318"/>
        <v>1037.6849614499999</v>
      </c>
      <c r="C439" s="90">
        <f t="shared" si="327"/>
        <v>979.31134400999997</v>
      </c>
      <c r="D439" s="91">
        <f t="shared" si="328"/>
        <v>6683.28</v>
      </c>
      <c r="E439" s="92">
        <f t="shared" si="338"/>
        <v>6700.66</v>
      </c>
      <c r="F439" s="93">
        <f t="shared" si="329"/>
        <v>45185</v>
      </c>
      <c r="G439" s="94">
        <f t="shared" si="319"/>
        <v>2.60051950539264E-3</v>
      </c>
      <c r="H439" s="95">
        <f t="shared" si="341"/>
        <v>45215</v>
      </c>
      <c r="I439" s="95">
        <f t="shared" si="320"/>
        <v>45215</v>
      </c>
      <c r="J439" s="96">
        <f t="shared" si="342"/>
        <v>20</v>
      </c>
      <c r="K439" s="96">
        <f t="shared" si="343"/>
        <v>16</v>
      </c>
      <c r="L439" s="8">
        <f t="shared" si="330"/>
        <v>1.00207987</v>
      </c>
      <c r="M439" s="97">
        <f t="shared" si="340"/>
        <v>1.0023005599999999</v>
      </c>
      <c r="N439" s="97">
        <f t="shared" si="336"/>
        <v>1.049964110501638</v>
      </c>
      <c r="O439" s="90">
        <f t="shared" si="339"/>
        <v>1.0521478900000001</v>
      </c>
      <c r="P439" s="90">
        <f t="shared" si="321"/>
        <v>1030.38036425</v>
      </c>
      <c r="Q439" s="98">
        <f t="shared" si="335"/>
        <v>0</v>
      </c>
      <c r="R439" s="7">
        <f t="shared" si="331"/>
        <v>0</v>
      </c>
      <c r="S439" s="90">
        <f t="shared" si="322"/>
        <v>0</v>
      </c>
      <c r="T439" s="99">
        <f t="shared" si="332"/>
        <v>0.117687</v>
      </c>
      <c r="U439" s="98">
        <f t="shared" si="337"/>
        <v>16</v>
      </c>
      <c r="V439" s="98">
        <v>252</v>
      </c>
      <c r="W439" s="97">
        <f t="shared" si="323"/>
        <v>1.007089224</v>
      </c>
      <c r="X439" s="90">
        <f t="shared" si="324"/>
        <v>7.3045971999999999</v>
      </c>
      <c r="Y439" s="90">
        <f t="shared" si="325"/>
        <v>0</v>
      </c>
      <c r="Z439" s="100" t="str">
        <f t="shared" si="333"/>
        <v>A+J=</v>
      </c>
      <c r="AA439" s="95">
        <f t="shared" si="334"/>
        <v>45215</v>
      </c>
      <c r="AB439" s="4"/>
      <c r="AC439" s="1"/>
      <c r="AG439" s="1"/>
      <c r="AH439" s="1"/>
      <c r="AI439" s="7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22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3"/>
      <c r="DF439" s="1"/>
      <c r="DG439" s="1"/>
      <c r="DH439" s="1"/>
      <c r="DI439" s="1"/>
      <c r="DJ439" s="1"/>
      <c r="DK439" s="1"/>
      <c r="DL439" s="1"/>
      <c r="DM439" s="1"/>
      <c r="DN439" s="1"/>
      <c r="DO439" s="4"/>
      <c r="DP439" s="1"/>
      <c r="DQ439" s="1"/>
      <c r="DR439" s="1"/>
      <c r="DS439" s="1"/>
      <c r="DT439" s="1"/>
      <c r="DU439" s="1"/>
    </row>
    <row r="440" spans="1:125" ht="12.75" x14ac:dyDescent="0.2">
      <c r="A440" s="89">
        <f t="shared" si="326"/>
        <v>45209</v>
      </c>
      <c r="B440" s="105">
        <f t="shared" si="318"/>
        <v>1038.2780459800001</v>
      </c>
      <c r="C440" s="90">
        <f t="shared" si="327"/>
        <v>979.31134400999997</v>
      </c>
      <c r="D440" s="91">
        <f t="shared" si="328"/>
        <v>6683.28</v>
      </c>
      <c r="E440" s="92">
        <f t="shared" si="338"/>
        <v>6700.66</v>
      </c>
      <c r="F440" s="93">
        <f t="shared" si="329"/>
        <v>45185</v>
      </c>
      <c r="G440" s="94">
        <f t="shared" si="319"/>
        <v>2.60051950539264E-3</v>
      </c>
      <c r="H440" s="95">
        <f t="shared" si="341"/>
        <v>45215</v>
      </c>
      <c r="I440" s="95">
        <f t="shared" si="320"/>
        <v>45215</v>
      </c>
      <c r="J440" s="96">
        <f t="shared" si="342"/>
        <v>20</v>
      </c>
      <c r="K440" s="96">
        <f t="shared" si="343"/>
        <v>17</v>
      </c>
      <c r="L440" s="8">
        <f t="shared" si="330"/>
        <v>1.00221001</v>
      </c>
      <c r="M440" s="97">
        <f t="shared" si="340"/>
        <v>1.0023005599999999</v>
      </c>
      <c r="N440" s="97">
        <f t="shared" si="336"/>
        <v>1.049964110501638</v>
      </c>
      <c r="O440" s="90">
        <f t="shared" si="339"/>
        <v>1.05228454</v>
      </c>
      <c r="P440" s="90">
        <f t="shared" si="321"/>
        <v>1030.5141871400001</v>
      </c>
      <c r="Q440" s="98">
        <f t="shared" si="335"/>
        <v>0</v>
      </c>
      <c r="R440" s="7">
        <f t="shared" si="331"/>
        <v>0</v>
      </c>
      <c r="S440" s="90">
        <f t="shared" si="322"/>
        <v>0</v>
      </c>
      <c r="T440" s="99">
        <f t="shared" si="332"/>
        <v>0.117687</v>
      </c>
      <c r="U440" s="98">
        <f t="shared" si="337"/>
        <v>17</v>
      </c>
      <c r="V440" s="98">
        <v>252</v>
      </c>
      <c r="W440" s="97">
        <f t="shared" si="323"/>
        <v>1.007533966</v>
      </c>
      <c r="X440" s="90">
        <f t="shared" si="324"/>
        <v>7.7638588400000001</v>
      </c>
      <c r="Y440" s="90">
        <f t="shared" si="325"/>
        <v>0</v>
      </c>
      <c r="Z440" s="100" t="str">
        <f t="shared" si="333"/>
        <v>A+J=</v>
      </c>
      <c r="AA440" s="95">
        <f t="shared" si="334"/>
        <v>45215</v>
      </c>
      <c r="AB440" s="4"/>
      <c r="AC440" s="1"/>
      <c r="AG440" s="1"/>
      <c r="AH440" s="1"/>
      <c r="AI440" s="7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22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3"/>
      <c r="DF440" s="1"/>
      <c r="DG440" s="1"/>
      <c r="DH440" s="1"/>
      <c r="DI440" s="1"/>
      <c r="DJ440" s="1"/>
      <c r="DK440" s="1"/>
      <c r="DL440" s="1"/>
      <c r="DM440" s="1"/>
      <c r="DN440" s="1"/>
      <c r="DO440" s="4"/>
      <c r="DP440" s="1"/>
      <c r="DQ440" s="1"/>
      <c r="DR440" s="1"/>
      <c r="DS440" s="1"/>
      <c r="DT440" s="1"/>
      <c r="DU440" s="1"/>
    </row>
    <row r="441" spans="1:125" ht="12.75" x14ac:dyDescent="0.2">
      <c r="A441" s="89">
        <f t="shared" si="326"/>
        <v>45210</v>
      </c>
      <c r="B441" s="105">
        <f t="shared" si="318"/>
        <v>1038.87145156</v>
      </c>
      <c r="C441" s="90">
        <f t="shared" si="327"/>
        <v>979.31134400999997</v>
      </c>
      <c r="D441" s="91">
        <f t="shared" si="328"/>
        <v>6683.28</v>
      </c>
      <c r="E441" s="92">
        <f t="shared" si="338"/>
        <v>6700.66</v>
      </c>
      <c r="F441" s="93">
        <f t="shared" si="329"/>
        <v>45185</v>
      </c>
      <c r="G441" s="94">
        <f t="shared" si="319"/>
        <v>2.60051950539264E-3</v>
      </c>
      <c r="H441" s="95">
        <f t="shared" si="341"/>
        <v>45215</v>
      </c>
      <c r="I441" s="95">
        <f t="shared" si="320"/>
        <v>45215</v>
      </c>
      <c r="J441" s="96">
        <f t="shared" si="342"/>
        <v>20</v>
      </c>
      <c r="K441" s="96">
        <f t="shared" si="343"/>
        <v>18</v>
      </c>
      <c r="L441" s="8">
        <f t="shared" si="330"/>
        <v>1.0023401599999999</v>
      </c>
      <c r="M441" s="97">
        <f t="shared" si="340"/>
        <v>1.0023005599999999</v>
      </c>
      <c r="N441" s="97">
        <f t="shared" si="336"/>
        <v>1.049964110501638</v>
      </c>
      <c r="O441" s="90">
        <f t="shared" si="339"/>
        <v>1.05242119</v>
      </c>
      <c r="P441" s="90">
        <f t="shared" si="321"/>
        <v>1030.6480100399999</v>
      </c>
      <c r="Q441" s="98">
        <f t="shared" si="335"/>
        <v>0</v>
      </c>
      <c r="R441" s="7">
        <f t="shared" si="331"/>
        <v>0</v>
      </c>
      <c r="S441" s="90">
        <f t="shared" si="322"/>
        <v>0</v>
      </c>
      <c r="T441" s="99">
        <f t="shared" si="332"/>
        <v>0.117687</v>
      </c>
      <c r="U441" s="98">
        <f t="shared" si="337"/>
        <v>18</v>
      </c>
      <c r="V441" s="98">
        <v>252</v>
      </c>
      <c r="W441" s="97">
        <f t="shared" si="323"/>
        <v>1.007978904</v>
      </c>
      <c r="X441" s="90">
        <f t="shared" si="324"/>
        <v>8.2234415199999997</v>
      </c>
      <c r="Y441" s="90">
        <f t="shared" si="325"/>
        <v>0</v>
      </c>
      <c r="Z441" s="100" t="str">
        <f t="shared" si="333"/>
        <v>A+J=</v>
      </c>
      <c r="AA441" s="95">
        <f t="shared" si="334"/>
        <v>45215</v>
      </c>
      <c r="AB441" s="4"/>
      <c r="AC441" s="1"/>
      <c r="AG441" s="1"/>
      <c r="AH441" s="1"/>
      <c r="AI441" s="7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22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3"/>
      <c r="DF441" s="1"/>
      <c r="DG441" s="1"/>
      <c r="DH441" s="1"/>
      <c r="DI441" s="1"/>
      <c r="DJ441" s="1"/>
      <c r="DK441" s="1"/>
      <c r="DL441" s="1"/>
      <c r="DM441" s="1"/>
      <c r="DN441" s="1"/>
      <c r="DO441" s="4"/>
      <c r="DP441" s="1"/>
      <c r="DQ441" s="1"/>
      <c r="DR441" s="1"/>
      <c r="DS441" s="1"/>
      <c r="DT441" s="1"/>
      <c r="DU441" s="1"/>
    </row>
    <row r="442" spans="1:125" ht="12.75" x14ac:dyDescent="0.2">
      <c r="A442" s="89">
        <f t="shared" si="326"/>
        <v>45211</v>
      </c>
      <c r="B442" s="105">
        <f t="shared" si="318"/>
        <v>1039.46519801</v>
      </c>
      <c r="C442" s="90">
        <f t="shared" si="327"/>
        <v>979.31134400999997</v>
      </c>
      <c r="D442" s="91">
        <f t="shared" si="328"/>
        <v>6683.28</v>
      </c>
      <c r="E442" s="92">
        <f t="shared" si="338"/>
        <v>6700.66</v>
      </c>
      <c r="F442" s="93">
        <f t="shared" si="329"/>
        <v>45185</v>
      </c>
      <c r="G442" s="94">
        <f t="shared" si="319"/>
        <v>2.60051950539264E-3</v>
      </c>
      <c r="H442" s="95">
        <f t="shared" si="341"/>
        <v>45215</v>
      </c>
      <c r="I442" s="95">
        <f t="shared" si="320"/>
        <v>45215</v>
      </c>
      <c r="J442" s="96">
        <f t="shared" si="342"/>
        <v>20</v>
      </c>
      <c r="K442" s="96">
        <f t="shared" si="343"/>
        <v>19</v>
      </c>
      <c r="L442" s="8">
        <f t="shared" si="330"/>
        <v>1.00247033</v>
      </c>
      <c r="M442" s="97">
        <f t="shared" si="340"/>
        <v>1.0023005599999999</v>
      </c>
      <c r="N442" s="97">
        <f t="shared" si="336"/>
        <v>1.049964110501638</v>
      </c>
      <c r="O442" s="90">
        <f t="shared" si="339"/>
        <v>1.0525578600000001</v>
      </c>
      <c r="P442" s="90">
        <f t="shared" si="321"/>
        <v>1030.78185252</v>
      </c>
      <c r="Q442" s="98">
        <f t="shared" si="335"/>
        <v>0</v>
      </c>
      <c r="R442" s="7">
        <f t="shared" si="331"/>
        <v>0</v>
      </c>
      <c r="S442" s="90">
        <f t="shared" si="322"/>
        <v>0</v>
      </c>
      <c r="T442" s="99">
        <f t="shared" si="332"/>
        <v>0.117687</v>
      </c>
      <c r="U442" s="98">
        <f t="shared" si="337"/>
        <v>19</v>
      </c>
      <c r="V442" s="98">
        <v>252</v>
      </c>
      <c r="W442" s="97">
        <f t="shared" si="323"/>
        <v>1.008424038</v>
      </c>
      <c r="X442" s="90">
        <f t="shared" si="324"/>
        <v>8.6833454900000007</v>
      </c>
      <c r="Y442" s="90">
        <f t="shared" si="325"/>
        <v>0</v>
      </c>
      <c r="Z442" s="100" t="str">
        <f t="shared" si="333"/>
        <v>A+J=</v>
      </c>
      <c r="AA442" s="95">
        <f t="shared" si="334"/>
        <v>45215</v>
      </c>
      <c r="AB442" s="4"/>
      <c r="AC442" s="1"/>
      <c r="AG442" s="1"/>
      <c r="AH442" s="1"/>
      <c r="AI442" s="7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22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3"/>
      <c r="DF442" s="1"/>
      <c r="DG442" s="1"/>
      <c r="DH442" s="1"/>
      <c r="DI442" s="1"/>
      <c r="DJ442" s="1"/>
      <c r="DK442" s="1"/>
      <c r="DL442" s="1"/>
      <c r="DM442" s="1"/>
      <c r="DN442" s="1"/>
      <c r="DO442" s="4"/>
      <c r="DP442" s="1"/>
      <c r="DQ442" s="1"/>
      <c r="DR442" s="1"/>
      <c r="DS442" s="1"/>
      <c r="DT442" s="1"/>
      <c r="DU442" s="1"/>
    </row>
    <row r="443" spans="1:125" ht="12.75" x14ac:dyDescent="0.2">
      <c r="A443" s="89">
        <f t="shared" si="326"/>
        <v>45212</v>
      </c>
      <c r="B443" s="105">
        <f t="shared" si="318"/>
        <v>1039.46519801</v>
      </c>
      <c r="C443" s="90">
        <f t="shared" si="327"/>
        <v>979.31134400999997</v>
      </c>
      <c r="D443" s="91">
        <f t="shared" si="328"/>
        <v>6683.28</v>
      </c>
      <c r="E443" s="92">
        <f t="shared" si="338"/>
        <v>6700.66</v>
      </c>
      <c r="F443" s="93">
        <f t="shared" si="329"/>
        <v>45185</v>
      </c>
      <c r="G443" s="94">
        <f t="shared" si="319"/>
        <v>2.60051950539264E-3</v>
      </c>
      <c r="H443" s="95">
        <f t="shared" si="341"/>
        <v>45215</v>
      </c>
      <c r="I443" s="95">
        <f t="shared" si="320"/>
        <v>45215</v>
      </c>
      <c r="J443" s="96">
        <f t="shared" si="342"/>
        <v>20</v>
      </c>
      <c r="K443" s="96">
        <f t="shared" si="343"/>
        <v>19</v>
      </c>
      <c r="L443" s="8">
        <f t="shared" si="330"/>
        <v>1.00247033</v>
      </c>
      <c r="M443" s="97">
        <f t="shared" si="340"/>
        <v>1.0023005599999999</v>
      </c>
      <c r="N443" s="97">
        <f t="shared" si="336"/>
        <v>1.049964110501638</v>
      </c>
      <c r="O443" s="90">
        <f t="shared" si="339"/>
        <v>1.0525578600000001</v>
      </c>
      <c r="P443" s="90">
        <f t="shared" si="321"/>
        <v>1030.78185252</v>
      </c>
      <c r="Q443" s="98">
        <f t="shared" si="335"/>
        <v>0</v>
      </c>
      <c r="R443" s="7">
        <f t="shared" si="331"/>
        <v>0</v>
      </c>
      <c r="S443" s="90">
        <f t="shared" si="322"/>
        <v>0</v>
      </c>
      <c r="T443" s="99">
        <f t="shared" si="332"/>
        <v>0.117687</v>
      </c>
      <c r="U443" s="98">
        <f t="shared" si="337"/>
        <v>19</v>
      </c>
      <c r="V443" s="98">
        <v>252</v>
      </c>
      <c r="W443" s="97">
        <f t="shared" si="323"/>
        <v>1.008424038</v>
      </c>
      <c r="X443" s="90">
        <f t="shared" si="324"/>
        <v>8.6833454900000007</v>
      </c>
      <c r="Y443" s="90">
        <f t="shared" si="325"/>
        <v>0</v>
      </c>
      <c r="Z443" s="100" t="str">
        <f t="shared" si="333"/>
        <v>A+J=</v>
      </c>
      <c r="AA443" s="95">
        <f t="shared" si="334"/>
        <v>45215</v>
      </c>
      <c r="AB443" s="4"/>
      <c r="AC443" s="1"/>
      <c r="AG443" s="1"/>
      <c r="AH443" s="1"/>
      <c r="AI443" s="7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22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3"/>
      <c r="DF443" s="1"/>
      <c r="DG443" s="1"/>
      <c r="DH443" s="1"/>
      <c r="DI443" s="1"/>
      <c r="DJ443" s="1"/>
      <c r="DK443" s="1"/>
      <c r="DL443" s="1"/>
      <c r="DM443" s="1"/>
      <c r="DN443" s="1"/>
      <c r="DO443" s="4"/>
      <c r="DP443" s="1"/>
      <c r="DQ443" s="1"/>
      <c r="DR443" s="1"/>
      <c r="DS443" s="1"/>
      <c r="DT443" s="1"/>
      <c r="DU443" s="1"/>
    </row>
    <row r="444" spans="1:125" ht="12.75" x14ac:dyDescent="0.2">
      <c r="A444" s="89">
        <f t="shared" si="326"/>
        <v>45213</v>
      </c>
      <c r="B444" s="105">
        <f t="shared" si="318"/>
        <v>1040.0592864700002</v>
      </c>
      <c r="C444" s="90">
        <f t="shared" si="327"/>
        <v>979.31134400999997</v>
      </c>
      <c r="D444" s="91">
        <f t="shared" si="328"/>
        <v>6683.28</v>
      </c>
      <c r="E444" s="92">
        <f t="shared" si="338"/>
        <v>6700.66</v>
      </c>
      <c r="F444" s="93">
        <f t="shared" si="329"/>
        <v>45185</v>
      </c>
      <c r="G444" s="94">
        <f t="shared" si="319"/>
        <v>2.60051950539264E-3</v>
      </c>
      <c r="H444" s="95">
        <f t="shared" si="341"/>
        <v>45215</v>
      </c>
      <c r="I444" s="95">
        <f t="shared" si="320"/>
        <v>45215</v>
      </c>
      <c r="J444" s="96">
        <f t="shared" si="342"/>
        <v>20</v>
      </c>
      <c r="K444" s="96">
        <f t="shared" si="343"/>
        <v>20</v>
      </c>
      <c r="L444" s="8">
        <f t="shared" si="330"/>
        <v>1.0026005099999999</v>
      </c>
      <c r="M444" s="97">
        <f t="shared" si="340"/>
        <v>1.0023005599999999</v>
      </c>
      <c r="N444" s="97">
        <f t="shared" si="336"/>
        <v>1.049964110501638</v>
      </c>
      <c r="O444" s="90">
        <f t="shared" si="339"/>
        <v>1.05269455</v>
      </c>
      <c r="P444" s="90">
        <f t="shared" si="321"/>
        <v>1030.9157145900001</v>
      </c>
      <c r="Q444" s="98">
        <f t="shared" si="335"/>
        <v>0</v>
      </c>
      <c r="R444" s="7">
        <f t="shared" si="331"/>
        <v>0</v>
      </c>
      <c r="S444" s="90">
        <f t="shared" si="322"/>
        <v>0</v>
      </c>
      <c r="T444" s="99">
        <f t="shared" si="332"/>
        <v>0.117687</v>
      </c>
      <c r="U444" s="98">
        <f t="shared" si="337"/>
        <v>20</v>
      </c>
      <c r="V444" s="98">
        <v>252</v>
      </c>
      <c r="W444" s="97">
        <f t="shared" si="323"/>
        <v>1.0088693689999999</v>
      </c>
      <c r="X444" s="90">
        <f t="shared" si="324"/>
        <v>9.1435718799999997</v>
      </c>
      <c r="Y444" s="90">
        <f t="shared" si="325"/>
        <v>0</v>
      </c>
      <c r="Z444" s="100" t="str">
        <f t="shared" si="333"/>
        <v>A+J=</v>
      </c>
      <c r="AA444" s="95">
        <f t="shared" si="334"/>
        <v>45215</v>
      </c>
      <c r="AB444" s="4"/>
      <c r="AC444" s="1"/>
      <c r="AG444" s="1"/>
      <c r="AH444" s="1"/>
      <c r="AI444" s="7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22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3"/>
      <c r="DF444" s="1"/>
      <c r="DG444" s="1"/>
      <c r="DH444" s="1"/>
      <c r="DI444" s="1"/>
      <c r="DJ444" s="1"/>
      <c r="DK444" s="1"/>
      <c r="DL444" s="1"/>
      <c r="DM444" s="1"/>
      <c r="DN444" s="1"/>
      <c r="DO444" s="4"/>
      <c r="DP444" s="1"/>
      <c r="DQ444" s="1"/>
      <c r="DR444" s="1"/>
      <c r="DS444" s="1"/>
      <c r="DT444" s="1"/>
      <c r="DU444" s="1"/>
    </row>
    <row r="445" spans="1:125" ht="12.75" x14ac:dyDescent="0.2">
      <c r="A445" s="89">
        <f t="shared" si="326"/>
        <v>45214</v>
      </c>
      <c r="B445" s="105">
        <f t="shared" si="318"/>
        <v>1040.0592864700002</v>
      </c>
      <c r="C445" s="90">
        <f t="shared" si="327"/>
        <v>979.31134400999997</v>
      </c>
      <c r="D445" s="91">
        <f t="shared" si="328"/>
        <v>6683.28</v>
      </c>
      <c r="E445" s="92">
        <f t="shared" si="338"/>
        <v>6700.66</v>
      </c>
      <c r="F445" s="93">
        <f t="shared" si="329"/>
        <v>45185</v>
      </c>
      <c r="G445" s="94">
        <f t="shared" si="319"/>
        <v>2.60051950539264E-3</v>
      </c>
      <c r="H445" s="95">
        <f t="shared" si="341"/>
        <v>45246</v>
      </c>
      <c r="I445" s="95">
        <f t="shared" si="320"/>
        <v>45215</v>
      </c>
      <c r="J445" s="96">
        <f t="shared" si="342"/>
        <v>20</v>
      </c>
      <c r="K445" s="96">
        <f t="shared" si="343"/>
        <v>20</v>
      </c>
      <c r="L445" s="8">
        <f t="shared" si="330"/>
        <v>1.0026005099999999</v>
      </c>
      <c r="M445" s="97">
        <f t="shared" si="340"/>
        <v>1.0023005599999999</v>
      </c>
      <c r="N445" s="97">
        <f t="shared" si="336"/>
        <v>1.049964110501638</v>
      </c>
      <c r="O445" s="90">
        <f t="shared" si="339"/>
        <v>1.05269455</v>
      </c>
      <c r="P445" s="90">
        <f t="shared" si="321"/>
        <v>1030.9157145900001</v>
      </c>
      <c r="Q445" s="98">
        <f t="shared" si="335"/>
        <v>0</v>
      </c>
      <c r="R445" s="7">
        <f t="shared" si="331"/>
        <v>0</v>
      </c>
      <c r="S445" s="90">
        <f t="shared" si="322"/>
        <v>0</v>
      </c>
      <c r="T445" s="99">
        <f t="shared" si="332"/>
        <v>0.117687</v>
      </c>
      <c r="U445" s="98">
        <f t="shared" si="337"/>
        <v>20</v>
      </c>
      <c r="V445" s="98">
        <v>252</v>
      </c>
      <c r="W445" s="97">
        <f t="shared" si="323"/>
        <v>1.0088693689999999</v>
      </c>
      <c r="X445" s="90">
        <f t="shared" si="324"/>
        <v>9.1435718799999997</v>
      </c>
      <c r="Y445" s="90">
        <f t="shared" si="325"/>
        <v>0</v>
      </c>
      <c r="Z445" s="100" t="str">
        <f t="shared" si="333"/>
        <v>A+J=</v>
      </c>
      <c r="AA445" s="95">
        <f t="shared" si="334"/>
        <v>45215</v>
      </c>
      <c r="AB445" s="4"/>
      <c r="AC445" s="1"/>
      <c r="AG445" s="1"/>
      <c r="AH445" s="1"/>
      <c r="AI445" s="7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22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3"/>
      <c r="DF445" s="1"/>
      <c r="DG445" s="1"/>
      <c r="DH445" s="1"/>
      <c r="DI445" s="1"/>
      <c r="DJ445" s="1"/>
      <c r="DK445" s="1"/>
      <c r="DL445" s="1"/>
      <c r="DM445" s="1"/>
      <c r="DN445" s="1"/>
      <c r="DO445" s="4"/>
      <c r="DP445" s="1"/>
      <c r="DQ445" s="1"/>
      <c r="DR445" s="1"/>
      <c r="DS445" s="1"/>
      <c r="DT445" s="1"/>
      <c r="DU445" s="1"/>
    </row>
    <row r="446" spans="1:125" ht="12.75" x14ac:dyDescent="0.2">
      <c r="A446" s="89">
        <f t="shared" si="326"/>
        <v>45215</v>
      </c>
      <c r="B446" s="105">
        <f t="shared" si="318"/>
        <v>1040.0592864700002</v>
      </c>
      <c r="C446" s="90">
        <f t="shared" si="327"/>
        <v>979.31134400999997</v>
      </c>
      <c r="D446" s="91">
        <f t="shared" si="328"/>
        <v>6683.28</v>
      </c>
      <c r="E446" s="92">
        <f t="shared" si="338"/>
        <v>6700.66</v>
      </c>
      <c r="F446" s="93">
        <f t="shared" si="329"/>
        <v>45185</v>
      </c>
      <c r="G446" s="94">
        <f t="shared" si="319"/>
        <v>2.60051950539264E-3</v>
      </c>
      <c r="H446" s="95">
        <f t="shared" si="341"/>
        <v>45246</v>
      </c>
      <c r="I446" s="95">
        <f t="shared" si="320"/>
        <v>45215</v>
      </c>
      <c r="J446" s="96">
        <f t="shared" si="342"/>
        <v>20</v>
      </c>
      <c r="K446" s="96">
        <f t="shared" si="343"/>
        <v>20</v>
      </c>
      <c r="L446" s="8">
        <f t="shared" si="330"/>
        <v>1.0026005099999999</v>
      </c>
      <c r="M446" s="97">
        <f t="shared" si="340"/>
        <v>1.0023005599999999</v>
      </c>
      <c r="N446" s="97">
        <f t="shared" si="336"/>
        <v>1.049964110501638</v>
      </c>
      <c r="O446" s="90">
        <f t="shared" si="339"/>
        <v>1.05269455</v>
      </c>
      <c r="P446" s="90">
        <f t="shared" si="321"/>
        <v>1030.9157145900001</v>
      </c>
      <c r="Q446" s="98">
        <f t="shared" si="335"/>
        <v>14</v>
      </c>
      <c r="R446" s="7">
        <f t="shared" si="331"/>
        <v>4.9810000000000002E-3</v>
      </c>
      <c r="S446" s="90">
        <f t="shared" si="322"/>
        <v>5.1349911700000002</v>
      </c>
      <c r="T446" s="99">
        <f t="shared" si="332"/>
        <v>0.117687</v>
      </c>
      <c r="U446" s="98">
        <f t="shared" si="337"/>
        <v>20</v>
      </c>
      <c r="V446" s="98">
        <v>252</v>
      </c>
      <c r="W446" s="97">
        <f t="shared" si="323"/>
        <v>1.0088693689999999</v>
      </c>
      <c r="X446" s="90">
        <f t="shared" si="324"/>
        <v>9.1435718799999997</v>
      </c>
      <c r="Y446" s="90">
        <f t="shared" si="325"/>
        <v>14.278563049999999</v>
      </c>
      <c r="Z446" s="100" t="str">
        <f t="shared" si="333"/>
        <v>A+J=</v>
      </c>
      <c r="AA446" s="95">
        <f t="shared" si="334"/>
        <v>45215</v>
      </c>
      <c r="AB446" s="4"/>
      <c r="AC446" s="1"/>
      <c r="AG446" s="1"/>
      <c r="AH446" s="1"/>
      <c r="AI446" s="7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22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3"/>
      <c r="DF446" s="1"/>
      <c r="DG446" s="1"/>
      <c r="DH446" s="1"/>
      <c r="DI446" s="1"/>
      <c r="DJ446" s="1"/>
      <c r="DK446" s="1"/>
      <c r="DL446" s="1"/>
      <c r="DM446" s="1"/>
      <c r="DN446" s="1"/>
      <c r="DO446" s="4"/>
      <c r="DP446" s="1"/>
      <c r="DQ446" s="1"/>
      <c r="DR446" s="1"/>
      <c r="DS446" s="1"/>
      <c r="DT446" s="1"/>
      <c r="DU446" s="1"/>
    </row>
    <row r="447" spans="1:125" ht="12.75" x14ac:dyDescent="0.2">
      <c r="A447" s="89">
        <f t="shared" si="326"/>
        <v>45216</v>
      </c>
      <c r="B447" s="105">
        <f t="shared" si="318"/>
        <v>1026.35084934</v>
      </c>
      <c r="C447" s="90">
        <f t="shared" si="327"/>
        <v>974.43339420999996</v>
      </c>
      <c r="D447" s="91">
        <f t="shared" si="328"/>
        <v>6700.66</v>
      </c>
      <c r="E447" s="92">
        <f t="shared" si="338"/>
        <v>6716.74</v>
      </c>
      <c r="F447" s="93">
        <f t="shared" si="329"/>
        <v>45216</v>
      </c>
      <c r="G447" s="94">
        <f t="shared" si="319"/>
        <v>2.3997636053760818E-3</v>
      </c>
      <c r="H447" s="95">
        <f t="shared" si="341"/>
        <v>45246</v>
      </c>
      <c r="I447" s="95">
        <f t="shared" si="320"/>
        <v>45246</v>
      </c>
      <c r="J447" s="96">
        <f t="shared" si="342"/>
        <v>21</v>
      </c>
      <c r="K447" s="96">
        <f t="shared" si="343"/>
        <v>1</v>
      </c>
      <c r="L447" s="8">
        <f t="shared" si="330"/>
        <v>1.00011414</v>
      </c>
      <c r="M447" s="97">
        <f t="shared" si="340"/>
        <v>1.0026005099999999</v>
      </c>
      <c r="N447" s="97">
        <f t="shared" si="336"/>
        <v>1.0526945526706386</v>
      </c>
      <c r="O447" s="90">
        <f t="shared" si="339"/>
        <v>1.0528147000000001</v>
      </c>
      <c r="P447" s="90">
        <f t="shared" si="321"/>
        <v>1025.89780159</v>
      </c>
      <c r="Q447" s="98">
        <f t="shared" si="335"/>
        <v>0</v>
      </c>
      <c r="R447" s="7">
        <f t="shared" si="331"/>
        <v>0</v>
      </c>
      <c r="S447" s="90">
        <f t="shared" si="322"/>
        <v>0</v>
      </c>
      <c r="T447" s="99">
        <f t="shared" si="332"/>
        <v>0.117687</v>
      </c>
      <c r="U447" s="98">
        <f t="shared" si="337"/>
        <v>1</v>
      </c>
      <c r="V447" s="98">
        <v>252</v>
      </c>
      <c r="W447" s="97">
        <f t="shared" si="323"/>
        <v>1.0004416110000001</v>
      </c>
      <c r="X447" s="90">
        <f t="shared" si="324"/>
        <v>0.45304775000000003</v>
      </c>
      <c r="Y447" s="90">
        <f t="shared" si="325"/>
        <v>0</v>
      </c>
      <c r="Z447" s="100" t="str">
        <f t="shared" si="333"/>
        <v>A+J=</v>
      </c>
      <c r="AA447" s="95">
        <f t="shared" si="334"/>
        <v>45246</v>
      </c>
      <c r="AB447" s="4"/>
      <c r="AC447" s="1"/>
      <c r="AG447" s="1"/>
      <c r="AH447" s="1"/>
      <c r="AI447" s="7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22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3"/>
      <c r="DF447" s="1"/>
      <c r="DG447" s="1"/>
      <c r="DH447" s="1"/>
      <c r="DI447" s="1"/>
      <c r="DJ447" s="1"/>
      <c r="DK447" s="1"/>
      <c r="DL447" s="1"/>
      <c r="DM447" s="1"/>
      <c r="DN447" s="1"/>
      <c r="DO447" s="4"/>
      <c r="DP447" s="1"/>
      <c r="DQ447" s="1"/>
      <c r="DR447" s="1"/>
      <c r="DS447" s="1"/>
      <c r="DT447" s="1"/>
      <c r="DU447" s="1"/>
    </row>
    <row r="448" spans="1:125" ht="12.75" x14ac:dyDescent="0.2">
      <c r="A448" s="89">
        <f t="shared" si="326"/>
        <v>45217</v>
      </c>
      <c r="B448" s="105">
        <f t="shared" si="318"/>
        <v>1026.9213080100001</v>
      </c>
      <c r="C448" s="90">
        <f t="shared" si="327"/>
        <v>974.43339420999996</v>
      </c>
      <c r="D448" s="91">
        <f t="shared" si="328"/>
        <v>6700.66</v>
      </c>
      <c r="E448" s="92">
        <f t="shared" si="338"/>
        <v>6716.74</v>
      </c>
      <c r="F448" s="93">
        <f t="shared" si="329"/>
        <v>45216</v>
      </c>
      <c r="G448" s="94">
        <f t="shared" si="319"/>
        <v>2.3997636053760818E-3</v>
      </c>
      <c r="H448" s="95">
        <f t="shared" si="341"/>
        <v>45246</v>
      </c>
      <c r="I448" s="95">
        <f t="shared" si="320"/>
        <v>45246</v>
      </c>
      <c r="J448" s="96">
        <f t="shared" si="342"/>
        <v>21</v>
      </c>
      <c r="K448" s="96">
        <f t="shared" si="343"/>
        <v>2</v>
      </c>
      <c r="L448" s="8">
        <f t="shared" si="330"/>
        <v>1.0002283000000001</v>
      </c>
      <c r="M448" s="97">
        <f t="shared" si="340"/>
        <v>1.0026005099999999</v>
      </c>
      <c r="N448" s="97">
        <f t="shared" si="336"/>
        <v>1.0526945526706386</v>
      </c>
      <c r="O448" s="90">
        <f t="shared" si="339"/>
        <v>1.05293488</v>
      </c>
      <c r="P448" s="90">
        <f t="shared" si="321"/>
        <v>1026.014909</v>
      </c>
      <c r="Q448" s="98">
        <f t="shared" si="335"/>
        <v>0</v>
      </c>
      <c r="R448" s="7">
        <f t="shared" si="331"/>
        <v>0</v>
      </c>
      <c r="S448" s="90">
        <f t="shared" si="322"/>
        <v>0</v>
      </c>
      <c r="T448" s="99">
        <f t="shared" si="332"/>
        <v>0.117687</v>
      </c>
      <c r="U448" s="98">
        <f t="shared" si="337"/>
        <v>2</v>
      </c>
      <c r="V448" s="98">
        <v>252</v>
      </c>
      <c r="W448" s="97">
        <f t="shared" si="323"/>
        <v>1.0008834170000001</v>
      </c>
      <c r="X448" s="90">
        <f t="shared" si="324"/>
        <v>0.90639901</v>
      </c>
      <c r="Y448" s="90">
        <f t="shared" si="325"/>
        <v>0</v>
      </c>
      <c r="Z448" s="100" t="str">
        <f t="shared" si="333"/>
        <v>A+J=</v>
      </c>
      <c r="AA448" s="95">
        <f t="shared" si="334"/>
        <v>45246</v>
      </c>
      <c r="AB448" s="4"/>
      <c r="AC448" s="1"/>
      <c r="AF448" s="1"/>
      <c r="AG448" s="1"/>
      <c r="AH448" s="1"/>
      <c r="AI448" s="7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22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3"/>
      <c r="DF448" s="1"/>
      <c r="DG448" s="1"/>
      <c r="DH448" s="1"/>
      <c r="DI448" s="1"/>
      <c r="DJ448" s="1"/>
      <c r="DK448" s="1"/>
      <c r="DL448" s="1"/>
      <c r="DM448" s="1"/>
      <c r="DN448" s="1"/>
      <c r="DO448" s="4"/>
      <c r="DP448" s="1"/>
      <c r="DQ448" s="1"/>
      <c r="DR448" s="1"/>
      <c r="DS448" s="1"/>
      <c r="DT448" s="1"/>
      <c r="DU448" s="1"/>
    </row>
    <row r="449" spans="1:125" ht="12.75" x14ac:dyDescent="0.2">
      <c r="A449" s="89">
        <f t="shared" si="326"/>
        <v>45218</v>
      </c>
      <c r="B449" s="105">
        <f t="shared" si="318"/>
        <v>1027.4920702400002</v>
      </c>
      <c r="C449" s="90">
        <f t="shared" si="327"/>
        <v>974.43339420999996</v>
      </c>
      <c r="D449" s="91">
        <f t="shared" si="328"/>
        <v>6700.66</v>
      </c>
      <c r="E449" s="92">
        <f t="shared" si="338"/>
        <v>6716.74</v>
      </c>
      <c r="F449" s="93">
        <f t="shared" si="329"/>
        <v>45216</v>
      </c>
      <c r="G449" s="94">
        <f t="shared" si="319"/>
        <v>2.3997636053760818E-3</v>
      </c>
      <c r="H449" s="95">
        <f t="shared" si="341"/>
        <v>45246</v>
      </c>
      <c r="I449" s="95">
        <f t="shared" si="320"/>
        <v>45246</v>
      </c>
      <c r="J449" s="96">
        <f t="shared" si="342"/>
        <v>21</v>
      </c>
      <c r="K449" s="96">
        <f t="shared" si="343"/>
        <v>3</v>
      </c>
      <c r="L449" s="8">
        <f t="shared" si="330"/>
        <v>1.0003424700000001</v>
      </c>
      <c r="M449" s="97">
        <f t="shared" si="340"/>
        <v>1.0026005099999999</v>
      </c>
      <c r="N449" s="97">
        <f t="shared" si="336"/>
        <v>1.0526945526706386</v>
      </c>
      <c r="O449" s="90">
        <f t="shared" si="339"/>
        <v>1.0530550599999999</v>
      </c>
      <c r="P449" s="90">
        <f t="shared" si="321"/>
        <v>1026.1320164000001</v>
      </c>
      <c r="Q449" s="98">
        <f t="shared" si="335"/>
        <v>0</v>
      </c>
      <c r="R449" s="7">
        <f t="shared" si="331"/>
        <v>0</v>
      </c>
      <c r="S449" s="90">
        <f t="shared" si="322"/>
        <v>0</v>
      </c>
      <c r="T449" s="99">
        <f t="shared" si="332"/>
        <v>0.117687</v>
      </c>
      <c r="U449" s="98">
        <f t="shared" si="337"/>
        <v>3</v>
      </c>
      <c r="V449" s="98">
        <v>252</v>
      </c>
      <c r="W449" s="97">
        <f t="shared" si="323"/>
        <v>1.001325418</v>
      </c>
      <c r="X449" s="90">
        <f t="shared" si="324"/>
        <v>1.36005384</v>
      </c>
      <c r="Y449" s="90">
        <f t="shared" si="325"/>
        <v>0</v>
      </c>
      <c r="Z449" s="100" t="str">
        <f t="shared" si="333"/>
        <v>A+J=</v>
      </c>
      <c r="AA449" s="95">
        <f t="shared" si="334"/>
        <v>45246</v>
      </c>
      <c r="AB449" s="4"/>
      <c r="AC449" s="1"/>
      <c r="AF449" s="3"/>
      <c r="AG449" s="3"/>
      <c r="AH449" s="3"/>
      <c r="AI449" s="28"/>
      <c r="AJ449" s="3"/>
      <c r="AK449" s="3"/>
      <c r="AL449" s="3"/>
      <c r="AM449" s="3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22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3"/>
      <c r="DF449" s="1"/>
      <c r="DG449" s="1"/>
      <c r="DH449" s="1"/>
      <c r="DI449" s="1"/>
      <c r="DJ449" s="1"/>
      <c r="DK449" s="1"/>
      <c r="DL449" s="1"/>
      <c r="DM449" s="1"/>
      <c r="DN449" s="1"/>
      <c r="DO449" s="4"/>
      <c r="DP449" s="1"/>
      <c r="DQ449" s="1"/>
      <c r="DR449" s="1"/>
      <c r="DS449" s="1"/>
      <c r="DT449" s="1"/>
      <c r="DU449" s="1"/>
    </row>
    <row r="450" spans="1:125" ht="12.75" x14ac:dyDescent="0.2">
      <c r="A450" s="89">
        <f t="shared" si="326"/>
        <v>45219</v>
      </c>
      <c r="B450" s="105">
        <f t="shared" si="318"/>
        <v>1028.0631556399999</v>
      </c>
      <c r="C450" s="90">
        <f t="shared" si="327"/>
        <v>974.43339420999996</v>
      </c>
      <c r="D450" s="91">
        <f t="shared" si="328"/>
        <v>6700.66</v>
      </c>
      <c r="E450" s="92">
        <f t="shared" si="338"/>
        <v>6716.74</v>
      </c>
      <c r="F450" s="93">
        <f t="shared" si="329"/>
        <v>45216</v>
      </c>
      <c r="G450" s="94">
        <f t="shared" si="319"/>
        <v>2.3997636053760818E-3</v>
      </c>
      <c r="H450" s="95">
        <f t="shared" si="341"/>
        <v>45246</v>
      </c>
      <c r="I450" s="95">
        <f t="shared" si="320"/>
        <v>45246</v>
      </c>
      <c r="J450" s="96">
        <f t="shared" si="342"/>
        <v>21</v>
      </c>
      <c r="K450" s="96">
        <f t="shared" si="343"/>
        <v>4</v>
      </c>
      <c r="L450" s="8">
        <f t="shared" si="330"/>
        <v>1.0004566500000001</v>
      </c>
      <c r="M450" s="97">
        <f t="shared" si="340"/>
        <v>1.0026005099999999</v>
      </c>
      <c r="N450" s="97">
        <f t="shared" si="336"/>
        <v>1.0526945526706386</v>
      </c>
      <c r="O450" s="90">
        <f t="shared" si="339"/>
        <v>1.0531752599999999</v>
      </c>
      <c r="P450" s="90">
        <f t="shared" si="321"/>
        <v>1026.2491432899999</v>
      </c>
      <c r="Q450" s="98">
        <f t="shared" si="335"/>
        <v>0</v>
      </c>
      <c r="R450" s="7">
        <f t="shared" si="331"/>
        <v>0</v>
      </c>
      <c r="S450" s="90">
        <f t="shared" si="322"/>
        <v>0</v>
      </c>
      <c r="T450" s="99">
        <f t="shared" si="332"/>
        <v>0.117687</v>
      </c>
      <c r="U450" s="98">
        <f t="shared" si="337"/>
        <v>4</v>
      </c>
      <c r="V450" s="98">
        <v>252</v>
      </c>
      <c r="W450" s="97">
        <f t="shared" si="323"/>
        <v>1.001767614</v>
      </c>
      <c r="X450" s="90">
        <f t="shared" si="324"/>
        <v>1.8140123500000001</v>
      </c>
      <c r="Y450" s="90">
        <f t="shared" si="325"/>
        <v>0</v>
      </c>
      <c r="Z450" s="100" t="str">
        <f t="shared" si="333"/>
        <v>A+J=</v>
      </c>
      <c r="AA450" s="95">
        <f t="shared" si="334"/>
        <v>45246</v>
      </c>
      <c r="AB450" s="4"/>
      <c r="AC450" s="1"/>
      <c r="AF450" s="3"/>
      <c r="AG450" s="3"/>
      <c r="AH450" s="3"/>
      <c r="AI450" s="28"/>
      <c r="AJ450" s="3"/>
      <c r="AK450" s="3"/>
      <c r="AL450" s="3"/>
      <c r="AM450" s="3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22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3"/>
      <c r="DF450" s="1"/>
      <c r="DG450" s="1"/>
      <c r="DH450" s="1"/>
      <c r="DI450" s="1"/>
      <c r="DJ450" s="1"/>
      <c r="DK450" s="1"/>
      <c r="DL450" s="1"/>
      <c r="DM450" s="1"/>
      <c r="DN450" s="1"/>
      <c r="DO450" s="4"/>
      <c r="DP450" s="1"/>
      <c r="DQ450" s="1"/>
      <c r="DR450" s="1"/>
      <c r="DS450" s="1"/>
      <c r="DT450" s="1"/>
      <c r="DU450" s="1"/>
    </row>
    <row r="451" spans="1:125" ht="12.75" x14ac:dyDescent="0.2">
      <c r="A451" s="89">
        <f t="shared" si="326"/>
        <v>45220</v>
      </c>
      <c r="B451" s="105">
        <f t="shared" si="318"/>
        <v>1028.6345643099999</v>
      </c>
      <c r="C451" s="90">
        <f t="shared" si="327"/>
        <v>974.43339420999996</v>
      </c>
      <c r="D451" s="91">
        <f t="shared" si="328"/>
        <v>6700.66</v>
      </c>
      <c r="E451" s="92">
        <f t="shared" si="338"/>
        <v>6716.74</v>
      </c>
      <c r="F451" s="93">
        <f t="shared" si="329"/>
        <v>45216</v>
      </c>
      <c r="G451" s="94">
        <f t="shared" si="319"/>
        <v>2.3997636053760818E-3</v>
      </c>
      <c r="H451" s="95">
        <f t="shared" si="341"/>
        <v>45246</v>
      </c>
      <c r="I451" s="95">
        <f t="shared" si="320"/>
        <v>45246</v>
      </c>
      <c r="J451" s="96">
        <f t="shared" si="342"/>
        <v>21</v>
      </c>
      <c r="K451" s="96">
        <f t="shared" si="343"/>
        <v>5</v>
      </c>
      <c r="L451" s="8">
        <f t="shared" si="330"/>
        <v>1.0005708499999999</v>
      </c>
      <c r="M451" s="97">
        <f t="shared" si="340"/>
        <v>1.0026005099999999</v>
      </c>
      <c r="N451" s="97">
        <f t="shared" si="336"/>
        <v>1.0526945526706386</v>
      </c>
      <c r="O451" s="90">
        <f t="shared" si="339"/>
        <v>1.0532954800000001</v>
      </c>
      <c r="P451" s="90">
        <f t="shared" si="321"/>
        <v>1026.3662896799999</v>
      </c>
      <c r="Q451" s="98">
        <f t="shared" si="335"/>
        <v>0</v>
      </c>
      <c r="R451" s="7">
        <f t="shared" si="331"/>
        <v>0</v>
      </c>
      <c r="S451" s="90">
        <f t="shared" si="322"/>
        <v>0</v>
      </c>
      <c r="T451" s="99">
        <f t="shared" si="332"/>
        <v>0.117687</v>
      </c>
      <c r="U451" s="98">
        <f t="shared" si="337"/>
        <v>5</v>
      </c>
      <c r="V451" s="98">
        <v>252</v>
      </c>
      <c r="W451" s="97">
        <f t="shared" si="323"/>
        <v>1.002210005</v>
      </c>
      <c r="X451" s="90">
        <f t="shared" si="324"/>
        <v>2.2682746300000001</v>
      </c>
      <c r="Y451" s="90">
        <f t="shared" si="325"/>
        <v>0</v>
      </c>
      <c r="Z451" s="100" t="str">
        <f t="shared" si="333"/>
        <v>A+J=</v>
      </c>
      <c r="AA451" s="95">
        <f t="shared" si="334"/>
        <v>45246</v>
      </c>
      <c r="AB451" s="4"/>
      <c r="AC451" s="1"/>
      <c r="AF451" s="1"/>
      <c r="AG451" s="1"/>
      <c r="AH451" s="1"/>
      <c r="AI451" s="7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22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3"/>
      <c r="DF451" s="1"/>
      <c r="DG451" s="1"/>
      <c r="DH451" s="1"/>
      <c r="DI451" s="1"/>
      <c r="DJ451" s="1"/>
      <c r="DK451" s="1"/>
      <c r="DL451" s="1"/>
      <c r="DM451" s="1"/>
      <c r="DN451" s="1"/>
      <c r="DO451" s="4"/>
      <c r="DP451" s="1"/>
      <c r="DQ451" s="1"/>
      <c r="DR451" s="1"/>
      <c r="DS451" s="1"/>
      <c r="DT451" s="1"/>
      <c r="DU451" s="1"/>
    </row>
    <row r="452" spans="1:125" ht="12.75" x14ac:dyDescent="0.2">
      <c r="A452" s="89">
        <f t="shared" si="326"/>
        <v>45221</v>
      </c>
      <c r="B452" s="105">
        <f t="shared" si="318"/>
        <v>1028.6345643099999</v>
      </c>
      <c r="C452" s="90">
        <f t="shared" si="327"/>
        <v>974.43339420999996</v>
      </c>
      <c r="D452" s="91">
        <f t="shared" si="328"/>
        <v>6700.66</v>
      </c>
      <c r="E452" s="92">
        <f t="shared" si="338"/>
        <v>6716.74</v>
      </c>
      <c r="F452" s="93">
        <f t="shared" si="329"/>
        <v>45216</v>
      </c>
      <c r="G452" s="94">
        <f t="shared" si="319"/>
        <v>2.3997636053760818E-3</v>
      </c>
      <c r="H452" s="95">
        <f t="shared" si="341"/>
        <v>45246</v>
      </c>
      <c r="I452" s="95">
        <f t="shared" si="320"/>
        <v>45246</v>
      </c>
      <c r="J452" s="96">
        <f t="shared" si="342"/>
        <v>21</v>
      </c>
      <c r="K452" s="96">
        <f t="shared" si="343"/>
        <v>5</v>
      </c>
      <c r="L452" s="8">
        <f t="shared" si="330"/>
        <v>1.0005708499999999</v>
      </c>
      <c r="M452" s="97">
        <f t="shared" si="340"/>
        <v>1.0026005099999999</v>
      </c>
      <c r="N452" s="97">
        <f t="shared" si="336"/>
        <v>1.0526945526706386</v>
      </c>
      <c r="O452" s="90">
        <f t="shared" si="339"/>
        <v>1.0532954800000001</v>
      </c>
      <c r="P452" s="90">
        <f t="shared" si="321"/>
        <v>1026.3662896799999</v>
      </c>
      <c r="Q452" s="98">
        <f t="shared" si="335"/>
        <v>0</v>
      </c>
      <c r="R452" s="7">
        <f t="shared" si="331"/>
        <v>0</v>
      </c>
      <c r="S452" s="90">
        <f t="shared" si="322"/>
        <v>0</v>
      </c>
      <c r="T452" s="99">
        <f t="shared" si="332"/>
        <v>0.117687</v>
      </c>
      <c r="U452" s="98">
        <f t="shared" si="337"/>
        <v>5</v>
      </c>
      <c r="V452" s="98">
        <v>252</v>
      </c>
      <c r="W452" s="97">
        <f t="shared" si="323"/>
        <v>1.002210005</v>
      </c>
      <c r="X452" s="90">
        <f t="shared" si="324"/>
        <v>2.2682746300000001</v>
      </c>
      <c r="Y452" s="90">
        <f t="shared" si="325"/>
        <v>0</v>
      </c>
      <c r="Z452" s="100" t="str">
        <f t="shared" si="333"/>
        <v>A+J=</v>
      </c>
      <c r="AA452" s="95">
        <f t="shared" si="334"/>
        <v>45246</v>
      </c>
      <c r="AB452" s="4"/>
      <c r="AC452" s="1"/>
      <c r="AF452" s="1"/>
      <c r="AG452" s="1"/>
      <c r="AH452" s="1"/>
      <c r="AI452" s="7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22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3"/>
      <c r="DF452" s="1"/>
      <c r="DG452" s="1"/>
      <c r="DH452" s="1"/>
      <c r="DI452" s="1"/>
      <c r="DJ452" s="1"/>
      <c r="DK452" s="1"/>
      <c r="DL452" s="1"/>
      <c r="DM452" s="1"/>
      <c r="DN452" s="1"/>
      <c r="DO452" s="4"/>
      <c r="DP452" s="1"/>
      <c r="DQ452" s="1"/>
      <c r="DR452" s="1"/>
      <c r="DS452" s="1"/>
      <c r="DT452" s="1"/>
      <c r="DU452" s="1"/>
    </row>
    <row r="453" spans="1:125" ht="12.75" x14ac:dyDescent="0.2">
      <c r="A453" s="89">
        <f t="shared" si="326"/>
        <v>45222</v>
      </c>
      <c r="B453" s="105">
        <f t="shared" si="318"/>
        <v>1028.6345643099999</v>
      </c>
      <c r="C453" s="90">
        <f t="shared" si="327"/>
        <v>974.43339420999996</v>
      </c>
      <c r="D453" s="91">
        <f t="shared" si="328"/>
        <v>6700.66</v>
      </c>
      <c r="E453" s="92">
        <f t="shared" si="338"/>
        <v>6716.74</v>
      </c>
      <c r="F453" s="93">
        <f t="shared" si="329"/>
        <v>45216</v>
      </c>
      <c r="G453" s="94">
        <f t="shared" si="319"/>
        <v>2.3997636053760818E-3</v>
      </c>
      <c r="H453" s="95">
        <f t="shared" si="341"/>
        <v>45246</v>
      </c>
      <c r="I453" s="95">
        <f t="shared" si="320"/>
        <v>45246</v>
      </c>
      <c r="J453" s="96">
        <f t="shared" si="342"/>
        <v>21</v>
      </c>
      <c r="K453" s="96">
        <f t="shared" si="343"/>
        <v>5</v>
      </c>
      <c r="L453" s="8">
        <f t="shared" si="330"/>
        <v>1.0005708499999999</v>
      </c>
      <c r="M453" s="97">
        <f t="shared" si="340"/>
        <v>1.0026005099999999</v>
      </c>
      <c r="N453" s="97">
        <f t="shared" si="336"/>
        <v>1.0526945526706386</v>
      </c>
      <c r="O453" s="90">
        <f t="shared" si="339"/>
        <v>1.0532954800000001</v>
      </c>
      <c r="P453" s="90">
        <f t="shared" si="321"/>
        <v>1026.3662896799999</v>
      </c>
      <c r="Q453" s="98">
        <f t="shared" si="335"/>
        <v>0</v>
      </c>
      <c r="R453" s="7">
        <f t="shared" si="331"/>
        <v>0</v>
      </c>
      <c r="S453" s="90">
        <f t="shared" si="322"/>
        <v>0</v>
      </c>
      <c r="T453" s="99">
        <f t="shared" si="332"/>
        <v>0.117687</v>
      </c>
      <c r="U453" s="98">
        <f t="shared" si="337"/>
        <v>5</v>
      </c>
      <c r="V453" s="98">
        <v>252</v>
      </c>
      <c r="W453" s="97">
        <f t="shared" si="323"/>
        <v>1.002210005</v>
      </c>
      <c r="X453" s="90">
        <f t="shared" si="324"/>
        <v>2.2682746300000001</v>
      </c>
      <c r="Y453" s="90">
        <f t="shared" si="325"/>
        <v>0</v>
      </c>
      <c r="Z453" s="100" t="str">
        <f t="shared" si="333"/>
        <v>A+J=</v>
      </c>
      <c r="AA453" s="95">
        <f t="shared" si="334"/>
        <v>45246</v>
      </c>
      <c r="AB453" s="4"/>
      <c r="AC453" s="1"/>
      <c r="AF453" s="1"/>
      <c r="AG453" s="1"/>
      <c r="AH453" s="1"/>
      <c r="AI453" s="7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22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3"/>
      <c r="DF453" s="1"/>
      <c r="DG453" s="1"/>
      <c r="DH453" s="1"/>
      <c r="DI453" s="1"/>
      <c r="DJ453" s="1"/>
      <c r="DK453" s="1"/>
      <c r="DL453" s="1"/>
      <c r="DM453" s="1"/>
      <c r="DN453" s="1"/>
      <c r="DO453" s="4"/>
      <c r="DP453" s="1"/>
      <c r="DQ453" s="1"/>
      <c r="DR453" s="1"/>
      <c r="DS453" s="1"/>
      <c r="DT453" s="1"/>
      <c r="DU453" s="1"/>
    </row>
    <row r="454" spans="1:125" ht="12.75" x14ac:dyDescent="0.2">
      <c r="A454" s="89">
        <f t="shared" si="326"/>
        <v>45223</v>
      </c>
      <c r="B454" s="105">
        <f t="shared" si="318"/>
        <v>1029.2062778100001</v>
      </c>
      <c r="C454" s="90">
        <f t="shared" si="327"/>
        <v>974.43339420999996</v>
      </c>
      <c r="D454" s="91">
        <f t="shared" si="328"/>
        <v>6700.66</v>
      </c>
      <c r="E454" s="92">
        <f t="shared" si="338"/>
        <v>6716.74</v>
      </c>
      <c r="F454" s="93">
        <f t="shared" si="329"/>
        <v>45216</v>
      </c>
      <c r="G454" s="94">
        <f t="shared" si="319"/>
        <v>2.3997636053760818E-3</v>
      </c>
      <c r="H454" s="95">
        <f t="shared" si="341"/>
        <v>45246</v>
      </c>
      <c r="I454" s="95">
        <f t="shared" si="320"/>
        <v>45246</v>
      </c>
      <c r="J454" s="96">
        <f t="shared" si="342"/>
        <v>21</v>
      </c>
      <c r="K454" s="96">
        <f t="shared" si="343"/>
        <v>6</v>
      </c>
      <c r="L454" s="8">
        <f t="shared" si="330"/>
        <v>1.00068505</v>
      </c>
      <c r="M454" s="97">
        <f t="shared" si="340"/>
        <v>1.0026005099999999</v>
      </c>
      <c r="N454" s="97">
        <f t="shared" si="336"/>
        <v>1.0526945526706386</v>
      </c>
      <c r="O454" s="90">
        <f t="shared" si="339"/>
        <v>1.0534157</v>
      </c>
      <c r="P454" s="90">
        <f t="shared" si="321"/>
        <v>1026.48343606</v>
      </c>
      <c r="Q454" s="98">
        <f t="shared" si="335"/>
        <v>0</v>
      </c>
      <c r="R454" s="7">
        <f t="shared" si="331"/>
        <v>0</v>
      </c>
      <c r="S454" s="90">
        <f t="shared" si="322"/>
        <v>0</v>
      </c>
      <c r="T454" s="99">
        <f t="shared" si="332"/>
        <v>0.117687</v>
      </c>
      <c r="U454" s="98">
        <f t="shared" si="337"/>
        <v>6</v>
      </c>
      <c r="V454" s="98">
        <v>252</v>
      </c>
      <c r="W454" s="97">
        <f t="shared" si="323"/>
        <v>1.002652592</v>
      </c>
      <c r="X454" s="90">
        <f t="shared" si="324"/>
        <v>2.7228417500000002</v>
      </c>
      <c r="Y454" s="90">
        <f t="shared" si="325"/>
        <v>0</v>
      </c>
      <c r="Z454" s="100" t="str">
        <f t="shared" si="333"/>
        <v>A+J=</v>
      </c>
      <c r="AA454" s="95">
        <f t="shared" si="334"/>
        <v>45246</v>
      </c>
      <c r="AB454" s="4"/>
      <c r="AC454" s="1"/>
      <c r="AF454" s="1"/>
      <c r="AG454" s="1"/>
      <c r="AH454" s="1"/>
      <c r="AI454" s="7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22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3"/>
      <c r="DF454" s="1"/>
      <c r="DG454" s="1"/>
      <c r="DH454" s="1"/>
      <c r="DI454" s="1"/>
      <c r="DJ454" s="1"/>
      <c r="DK454" s="1"/>
      <c r="DL454" s="1"/>
      <c r="DM454" s="1"/>
      <c r="DN454" s="1"/>
      <c r="DO454" s="4"/>
      <c r="DP454" s="1"/>
      <c r="DQ454" s="1"/>
      <c r="DR454" s="1"/>
      <c r="DS454" s="1"/>
      <c r="DT454" s="1"/>
      <c r="DU454" s="1"/>
    </row>
    <row r="455" spans="1:125" ht="12.75" x14ac:dyDescent="0.2">
      <c r="A455" s="89">
        <f t="shared" si="326"/>
        <v>45224</v>
      </c>
      <c r="B455" s="105">
        <f t="shared" si="318"/>
        <v>1029.7783245199998</v>
      </c>
      <c r="C455" s="90">
        <f t="shared" si="327"/>
        <v>974.43339420999996</v>
      </c>
      <c r="D455" s="91">
        <f t="shared" si="328"/>
        <v>6700.66</v>
      </c>
      <c r="E455" s="92">
        <f t="shared" si="338"/>
        <v>6716.74</v>
      </c>
      <c r="F455" s="93">
        <f t="shared" si="329"/>
        <v>45216</v>
      </c>
      <c r="G455" s="94">
        <f t="shared" si="319"/>
        <v>2.3997636053760818E-3</v>
      </c>
      <c r="H455" s="95">
        <f t="shared" si="341"/>
        <v>45246</v>
      </c>
      <c r="I455" s="95">
        <f t="shared" si="320"/>
        <v>45246</v>
      </c>
      <c r="J455" s="96">
        <f t="shared" si="342"/>
        <v>21</v>
      </c>
      <c r="K455" s="96">
        <f t="shared" si="343"/>
        <v>7</v>
      </c>
      <c r="L455" s="8">
        <f t="shared" si="330"/>
        <v>1.0007992800000001</v>
      </c>
      <c r="M455" s="97">
        <f t="shared" si="340"/>
        <v>1.0026005099999999</v>
      </c>
      <c r="N455" s="97">
        <f t="shared" si="336"/>
        <v>1.0526945526706386</v>
      </c>
      <c r="O455" s="90">
        <f t="shared" si="339"/>
        <v>1.0535359500000001</v>
      </c>
      <c r="P455" s="90">
        <f t="shared" si="321"/>
        <v>1026.6006116799999</v>
      </c>
      <c r="Q455" s="98">
        <f t="shared" si="335"/>
        <v>0</v>
      </c>
      <c r="R455" s="7">
        <f t="shared" si="331"/>
        <v>0</v>
      </c>
      <c r="S455" s="90">
        <f t="shared" si="322"/>
        <v>0</v>
      </c>
      <c r="T455" s="99">
        <f t="shared" si="332"/>
        <v>0.117687</v>
      </c>
      <c r="U455" s="98">
        <f t="shared" si="337"/>
        <v>7</v>
      </c>
      <c r="V455" s="98">
        <v>252</v>
      </c>
      <c r="W455" s="97">
        <f t="shared" si="323"/>
        <v>1.0030953739999999</v>
      </c>
      <c r="X455" s="90">
        <f t="shared" si="324"/>
        <v>3.1777128399999999</v>
      </c>
      <c r="Y455" s="90">
        <f t="shared" si="325"/>
        <v>0</v>
      </c>
      <c r="Z455" s="100" t="str">
        <f t="shared" si="333"/>
        <v>A+J=</v>
      </c>
      <c r="AA455" s="95">
        <f t="shared" si="334"/>
        <v>45246</v>
      </c>
      <c r="AB455" s="4"/>
      <c r="AC455" s="1"/>
      <c r="AF455" s="1"/>
      <c r="AG455" s="1"/>
      <c r="AH455" s="1"/>
      <c r="AI455" s="7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22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3"/>
      <c r="DF455" s="1"/>
      <c r="DG455" s="1"/>
      <c r="DH455" s="1"/>
      <c r="DI455" s="1"/>
      <c r="DJ455" s="1"/>
      <c r="DK455" s="1"/>
      <c r="DL455" s="1"/>
      <c r="DM455" s="1"/>
      <c r="DN455" s="1"/>
      <c r="DO455" s="4"/>
      <c r="DP455" s="1"/>
      <c r="DQ455" s="1"/>
      <c r="DR455" s="1"/>
      <c r="DS455" s="1"/>
      <c r="DT455" s="1"/>
      <c r="DU455" s="1"/>
    </row>
    <row r="456" spans="1:125" ht="12.75" x14ac:dyDescent="0.2">
      <c r="A456" s="89">
        <f t="shared" si="326"/>
        <v>45225</v>
      </c>
      <c r="B456" s="105">
        <f t="shared" si="318"/>
        <v>1030.3506664499998</v>
      </c>
      <c r="C456" s="90">
        <f t="shared" si="327"/>
        <v>974.43339420999996</v>
      </c>
      <c r="D456" s="91">
        <f t="shared" si="328"/>
        <v>6700.66</v>
      </c>
      <c r="E456" s="92">
        <f t="shared" si="338"/>
        <v>6716.74</v>
      </c>
      <c r="F456" s="93">
        <f t="shared" si="329"/>
        <v>45216</v>
      </c>
      <c r="G456" s="94">
        <f t="shared" si="319"/>
        <v>2.3997636053760818E-3</v>
      </c>
      <c r="H456" s="95">
        <f t="shared" si="341"/>
        <v>45246</v>
      </c>
      <c r="I456" s="95">
        <f t="shared" si="320"/>
        <v>45246</v>
      </c>
      <c r="J456" s="96">
        <f t="shared" si="342"/>
        <v>21</v>
      </c>
      <c r="K456" s="96">
        <f t="shared" si="343"/>
        <v>8</v>
      </c>
      <c r="L456" s="8">
        <f t="shared" si="330"/>
        <v>1.00091351</v>
      </c>
      <c r="M456" s="97">
        <f t="shared" si="340"/>
        <v>1.0026005099999999</v>
      </c>
      <c r="N456" s="97">
        <f t="shared" si="336"/>
        <v>1.0526945526706386</v>
      </c>
      <c r="O456" s="90">
        <f t="shared" si="339"/>
        <v>1.0536561900000001</v>
      </c>
      <c r="P456" s="90">
        <f t="shared" si="321"/>
        <v>1026.7177775499999</v>
      </c>
      <c r="Q456" s="98">
        <f t="shared" si="335"/>
        <v>0</v>
      </c>
      <c r="R456" s="7">
        <f t="shared" si="331"/>
        <v>0</v>
      </c>
      <c r="S456" s="90">
        <f t="shared" si="322"/>
        <v>0</v>
      </c>
      <c r="T456" s="99">
        <f t="shared" si="332"/>
        <v>0.117687</v>
      </c>
      <c r="U456" s="98">
        <f t="shared" si="337"/>
        <v>8</v>
      </c>
      <c r="V456" s="98">
        <v>252</v>
      </c>
      <c r="W456" s="97">
        <f t="shared" si="323"/>
        <v>1.0035383520000001</v>
      </c>
      <c r="X456" s="90">
        <f t="shared" si="324"/>
        <v>3.6328889000000002</v>
      </c>
      <c r="Y456" s="90">
        <f t="shared" si="325"/>
        <v>0</v>
      </c>
      <c r="Z456" s="100" t="str">
        <f t="shared" si="333"/>
        <v>A+J=</v>
      </c>
      <c r="AA456" s="95">
        <f t="shared" si="334"/>
        <v>45246</v>
      </c>
      <c r="AB456" s="4"/>
      <c r="AC456" s="1"/>
      <c r="AF456" s="1"/>
      <c r="AG456" s="1"/>
      <c r="AH456" s="1"/>
      <c r="AI456" s="7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22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3"/>
      <c r="DF456" s="1"/>
      <c r="DG456" s="1"/>
      <c r="DH456" s="1"/>
      <c r="DI456" s="1"/>
      <c r="DJ456" s="1"/>
      <c r="DK456" s="1"/>
      <c r="DL456" s="1"/>
      <c r="DM456" s="1"/>
      <c r="DN456" s="1"/>
      <c r="DO456" s="4"/>
      <c r="DP456" s="1"/>
      <c r="DQ456" s="1"/>
      <c r="DR456" s="1"/>
      <c r="DS456" s="1"/>
      <c r="DT456" s="1"/>
      <c r="DU456" s="1"/>
    </row>
    <row r="457" spans="1:125" ht="12.75" x14ac:dyDescent="0.2">
      <c r="A457" s="89">
        <f t="shared" si="326"/>
        <v>45226</v>
      </c>
      <c r="B457" s="105">
        <f t="shared" si="318"/>
        <v>1030.92335258</v>
      </c>
      <c r="C457" s="90">
        <f t="shared" si="327"/>
        <v>974.43339420999996</v>
      </c>
      <c r="D457" s="91">
        <f t="shared" si="328"/>
        <v>6700.66</v>
      </c>
      <c r="E457" s="92">
        <f t="shared" si="338"/>
        <v>6716.74</v>
      </c>
      <c r="F457" s="93">
        <f t="shared" si="329"/>
        <v>45216</v>
      </c>
      <c r="G457" s="94">
        <f t="shared" si="319"/>
        <v>2.3997636053760818E-3</v>
      </c>
      <c r="H457" s="95">
        <f t="shared" si="341"/>
        <v>45246</v>
      </c>
      <c r="I457" s="95">
        <f t="shared" si="320"/>
        <v>45246</v>
      </c>
      <c r="J457" s="96">
        <f t="shared" si="342"/>
        <v>21</v>
      </c>
      <c r="K457" s="96">
        <f t="shared" si="343"/>
        <v>9</v>
      </c>
      <c r="L457" s="8">
        <f t="shared" si="330"/>
        <v>1.0010277599999999</v>
      </c>
      <c r="M457" s="97">
        <f t="shared" si="340"/>
        <v>1.0026005099999999</v>
      </c>
      <c r="N457" s="97">
        <f t="shared" si="336"/>
        <v>1.0526945526706386</v>
      </c>
      <c r="O457" s="90">
        <f t="shared" si="339"/>
        <v>1.0537764700000001</v>
      </c>
      <c r="P457" s="90">
        <f t="shared" si="321"/>
        <v>1026.8349823999999</v>
      </c>
      <c r="Q457" s="98">
        <f t="shared" si="335"/>
        <v>0</v>
      </c>
      <c r="R457" s="7">
        <f t="shared" si="331"/>
        <v>0</v>
      </c>
      <c r="S457" s="90">
        <f t="shared" si="322"/>
        <v>0</v>
      </c>
      <c r="T457" s="99">
        <f t="shared" si="332"/>
        <v>0.117687</v>
      </c>
      <c r="U457" s="98">
        <f t="shared" si="337"/>
        <v>9</v>
      </c>
      <c r="V457" s="98">
        <v>252</v>
      </c>
      <c r="W457" s="97">
        <f t="shared" si="323"/>
        <v>1.003981526</v>
      </c>
      <c r="X457" s="90">
        <f t="shared" si="324"/>
        <v>4.0883701800000001</v>
      </c>
      <c r="Y457" s="90">
        <f t="shared" si="325"/>
        <v>0</v>
      </c>
      <c r="Z457" s="100" t="str">
        <f t="shared" si="333"/>
        <v>A+J=</v>
      </c>
      <c r="AA457" s="95">
        <f t="shared" si="334"/>
        <v>45246</v>
      </c>
      <c r="AB457" s="4"/>
      <c r="AC457" s="1"/>
      <c r="AF457" s="1"/>
      <c r="AG457" s="1"/>
      <c r="AH457" s="1"/>
      <c r="AI457" s="7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22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3"/>
      <c r="DF457" s="1"/>
      <c r="DG457" s="1"/>
      <c r="DH457" s="1"/>
      <c r="DI457" s="1"/>
      <c r="DJ457" s="1"/>
      <c r="DK457" s="1"/>
      <c r="DL457" s="1"/>
      <c r="DM457" s="1"/>
      <c r="DN457" s="1"/>
      <c r="DO457" s="4"/>
      <c r="DP457" s="1"/>
      <c r="DQ457" s="1"/>
      <c r="DR457" s="1"/>
      <c r="DS457" s="1"/>
      <c r="DT457" s="1"/>
      <c r="DU457" s="1"/>
    </row>
    <row r="458" spans="1:125" ht="12.75" x14ac:dyDescent="0.2">
      <c r="A458" s="89">
        <f t="shared" si="326"/>
        <v>45227</v>
      </c>
      <c r="B458" s="105">
        <f t="shared" si="318"/>
        <v>1031.49634283</v>
      </c>
      <c r="C458" s="90">
        <f t="shared" si="327"/>
        <v>974.43339420999996</v>
      </c>
      <c r="D458" s="91">
        <f t="shared" si="328"/>
        <v>6700.66</v>
      </c>
      <c r="E458" s="92">
        <f t="shared" si="338"/>
        <v>6716.74</v>
      </c>
      <c r="F458" s="93">
        <f t="shared" si="329"/>
        <v>45216</v>
      </c>
      <c r="G458" s="94">
        <f t="shared" si="319"/>
        <v>2.3997636053760818E-3</v>
      </c>
      <c r="H458" s="95">
        <f t="shared" si="341"/>
        <v>45246</v>
      </c>
      <c r="I458" s="95">
        <f t="shared" si="320"/>
        <v>45246</v>
      </c>
      <c r="J458" s="96">
        <f t="shared" si="342"/>
        <v>21</v>
      </c>
      <c r="K458" s="96">
        <f t="shared" si="343"/>
        <v>10</v>
      </c>
      <c r="L458" s="8">
        <f t="shared" si="330"/>
        <v>1.0011420200000001</v>
      </c>
      <c r="M458" s="97">
        <f t="shared" si="340"/>
        <v>1.0026005099999999</v>
      </c>
      <c r="N458" s="97">
        <f t="shared" si="336"/>
        <v>1.0526945526706386</v>
      </c>
      <c r="O458" s="90">
        <f t="shared" si="339"/>
        <v>1.05389675</v>
      </c>
      <c r="P458" s="90">
        <f t="shared" si="321"/>
        <v>1026.9521872400001</v>
      </c>
      <c r="Q458" s="98">
        <f t="shared" si="335"/>
        <v>0</v>
      </c>
      <c r="R458" s="7">
        <f t="shared" si="331"/>
        <v>0</v>
      </c>
      <c r="S458" s="90">
        <f t="shared" si="322"/>
        <v>0</v>
      </c>
      <c r="T458" s="99">
        <f t="shared" si="332"/>
        <v>0.117687</v>
      </c>
      <c r="U458" s="98">
        <f t="shared" si="337"/>
        <v>10</v>
      </c>
      <c r="V458" s="98">
        <v>252</v>
      </c>
      <c r="W458" s="97">
        <f t="shared" si="323"/>
        <v>1.0044248950000001</v>
      </c>
      <c r="X458" s="90">
        <f t="shared" si="324"/>
        <v>4.5441555899999999</v>
      </c>
      <c r="Y458" s="90">
        <f t="shared" si="325"/>
        <v>0</v>
      </c>
      <c r="Z458" s="100" t="str">
        <f t="shared" si="333"/>
        <v>A+J=</v>
      </c>
      <c r="AA458" s="95">
        <f t="shared" si="334"/>
        <v>45246</v>
      </c>
      <c r="AB458" s="4"/>
      <c r="AC458" s="1"/>
      <c r="AF458" s="1"/>
      <c r="AG458" s="1"/>
      <c r="AH458" s="1"/>
      <c r="AI458" s="7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22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3"/>
      <c r="DF458" s="1"/>
      <c r="DG458" s="1"/>
      <c r="DH458" s="1"/>
      <c r="DI458" s="1"/>
      <c r="DJ458" s="1"/>
      <c r="DK458" s="1"/>
      <c r="DL458" s="1"/>
      <c r="DM458" s="1"/>
      <c r="DN458" s="1"/>
      <c r="DO458" s="4"/>
      <c r="DP458" s="1"/>
      <c r="DQ458" s="1"/>
      <c r="DR458" s="1"/>
      <c r="DS458" s="1"/>
      <c r="DT458" s="1"/>
      <c r="DU458" s="1"/>
    </row>
    <row r="459" spans="1:125" ht="12.75" x14ac:dyDescent="0.2">
      <c r="A459" s="89">
        <f t="shared" si="326"/>
        <v>45228</v>
      </c>
      <c r="B459" s="105">
        <f t="shared" si="318"/>
        <v>1031.49634283</v>
      </c>
      <c r="C459" s="90">
        <f t="shared" si="327"/>
        <v>974.43339420999996</v>
      </c>
      <c r="D459" s="91">
        <f t="shared" si="328"/>
        <v>6700.66</v>
      </c>
      <c r="E459" s="92">
        <f t="shared" si="338"/>
        <v>6716.74</v>
      </c>
      <c r="F459" s="93">
        <f t="shared" si="329"/>
        <v>45216</v>
      </c>
      <c r="G459" s="94">
        <f t="shared" si="319"/>
        <v>2.3997636053760818E-3</v>
      </c>
      <c r="H459" s="95">
        <f t="shared" si="341"/>
        <v>45246</v>
      </c>
      <c r="I459" s="95">
        <f t="shared" si="320"/>
        <v>45246</v>
      </c>
      <c r="J459" s="96">
        <f t="shared" si="342"/>
        <v>21</v>
      </c>
      <c r="K459" s="96">
        <f t="shared" si="343"/>
        <v>10</v>
      </c>
      <c r="L459" s="8">
        <f t="shared" si="330"/>
        <v>1.0011420200000001</v>
      </c>
      <c r="M459" s="97">
        <f t="shared" si="340"/>
        <v>1.0026005099999999</v>
      </c>
      <c r="N459" s="97">
        <f t="shared" si="336"/>
        <v>1.0526945526706386</v>
      </c>
      <c r="O459" s="90">
        <f t="shared" si="339"/>
        <v>1.05389675</v>
      </c>
      <c r="P459" s="90">
        <f t="shared" si="321"/>
        <v>1026.9521872400001</v>
      </c>
      <c r="Q459" s="98">
        <f t="shared" si="335"/>
        <v>0</v>
      </c>
      <c r="R459" s="7">
        <f t="shared" si="331"/>
        <v>0</v>
      </c>
      <c r="S459" s="90">
        <f t="shared" si="322"/>
        <v>0</v>
      </c>
      <c r="T459" s="99">
        <f t="shared" si="332"/>
        <v>0.117687</v>
      </c>
      <c r="U459" s="98">
        <f t="shared" si="337"/>
        <v>10</v>
      </c>
      <c r="V459" s="98">
        <v>252</v>
      </c>
      <c r="W459" s="97">
        <f t="shared" si="323"/>
        <v>1.0044248950000001</v>
      </c>
      <c r="X459" s="90">
        <f t="shared" si="324"/>
        <v>4.5441555899999999</v>
      </c>
      <c r="Y459" s="90">
        <f t="shared" si="325"/>
        <v>0</v>
      </c>
      <c r="Z459" s="100" t="str">
        <f t="shared" si="333"/>
        <v>A+J=</v>
      </c>
      <c r="AA459" s="95">
        <f t="shared" si="334"/>
        <v>45246</v>
      </c>
      <c r="AB459" s="4"/>
      <c r="AC459" s="1"/>
      <c r="AF459" s="1"/>
      <c r="AG459" s="1"/>
      <c r="AH459" s="1"/>
      <c r="AI459" s="7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22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3"/>
      <c r="DF459" s="1"/>
      <c r="DG459" s="1"/>
      <c r="DH459" s="1"/>
      <c r="DI459" s="1"/>
      <c r="DJ459" s="1"/>
      <c r="DK459" s="1"/>
      <c r="DL459" s="1"/>
      <c r="DM459" s="1"/>
      <c r="DN459" s="1"/>
      <c r="DO459" s="4"/>
      <c r="DP459" s="1"/>
      <c r="DQ459" s="1"/>
      <c r="DR459" s="1"/>
      <c r="DS459" s="1"/>
      <c r="DT459" s="1"/>
      <c r="DU459" s="1"/>
    </row>
    <row r="460" spans="1:125" ht="12.75" x14ac:dyDescent="0.2">
      <c r="A460" s="89">
        <f t="shared" si="326"/>
        <v>45229</v>
      </c>
      <c r="B460" s="105">
        <f t="shared" si="318"/>
        <v>1031.49634283</v>
      </c>
      <c r="C460" s="90">
        <f t="shared" si="327"/>
        <v>974.43339420999996</v>
      </c>
      <c r="D460" s="91">
        <f t="shared" si="328"/>
        <v>6700.66</v>
      </c>
      <c r="E460" s="92">
        <f t="shared" si="338"/>
        <v>6716.74</v>
      </c>
      <c r="F460" s="93">
        <f t="shared" si="329"/>
        <v>45216</v>
      </c>
      <c r="G460" s="94">
        <f t="shared" si="319"/>
        <v>2.3997636053760818E-3</v>
      </c>
      <c r="H460" s="95">
        <f t="shared" si="341"/>
        <v>45246</v>
      </c>
      <c r="I460" s="95">
        <f t="shared" si="320"/>
        <v>45246</v>
      </c>
      <c r="J460" s="96">
        <f t="shared" si="342"/>
        <v>21</v>
      </c>
      <c r="K460" s="96">
        <f t="shared" si="343"/>
        <v>10</v>
      </c>
      <c r="L460" s="8">
        <f t="shared" si="330"/>
        <v>1.0011420200000001</v>
      </c>
      <c r="M460" s="97">
        <f t="shared" si="340"/>
        <v>1.0026005099999999</v>
      </c>
      <c r="N460" s="97">
        <f t="shared" si="336"/>
        <v>1.0526945526706386</v>
      </c>
      <c r="O460" s="90">
        <f t="shared" si="339"/>
        <v>1.05389675</v>
      </c>
      <c r="P460" s="90">
        <f t="shared" si="321"/>
        <v>1026.9521872400001</v>
      </c>
      <c r="Q460" s="98">
        <f t="shared" si="335"/>
        <v>0</v>
      </c>
      <c r="R460" s="7">
        <f t="shared" si="331"/>
        <v>0</v>
      </c>
      <c r="S460" s="90">
        <f t="shared" si="322"/>
        <v>0</v>
      </c>
      <c r="T460" s="99">
        <f t="shared" si="332"/>
        <v>0.117687</v>
      </c>
      <c r="U460" s="98">
        <f t="shared" si="337"/>
        <v>10</v>
      </c>
      <c r="V460" s="98">
        <v>252</v>
      </c>
      <c r="W460" s="97">
        <f t="shared" si="323"/>
        <v>1.0044248950000001</v>
      </c>
      <c r="X460" s="90">
        <f t="shared" si="324"/>
        <v>4.5441555899999999</v>
      </c>
      <c r="Y460" s="90">
        <f t="shared" si="325"/>
        <v>0</v>
      </c>
      <c r="Z460" s="100" t="str">
        <f t="shared" si="333"/>
        <v>A+J=</v>
      </c>
      <c r="AA460" s="95">
        <f t="shared" si="334"/>
        <v>45246</v>
      </c>
      <c r="AB460" s="4"/>
      <c r="AC460" s="1"/>
      <c r="AF460" s="1"/>
      <c r="AG460" s="1"/>
      <c r="AH460" s="1"/>
      <c r="AI460" s="7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22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3"/>
      <c r="DF460" s="1"/>
      <c r="DG460" s="1"/>
      <c r="DH460" s="1"/>
      <c r="DI460" s="1"/>
      <c r="DJ460" s="1"/>
      <c r="DK460" s="1"/>
      <c r="DL460" s="1"/>
      <c r="DM460" s="1"/>
      <c r="DN460" s="1"/>
      <c r="DO460" s="4"/>
      <c r="DP460" s="1"/>
      <c r="DQ460" s="1"/>
      <c r="DR460" s="1"/>
      <c r="DS460" s="1"/>
      <c r="DT460" s="1"/>
      <c r="DU460" s="1"/>
    </row>
    <row r="461" spans="1:125" ht="12.75" x14ac:dyDescent="0.2">
      <c r="A461" s="89">
        <f t="shared" si="326"/>
        <v>45230</v>
      </c>
      <c r="B461" s="105">
        <f t="shared" si="318"/>
        <v>1032.0696579200001</v>
      </c>
      <c r="C461" s="90">
        <f t="shared" si="327"/>
        <v>974.43339420999996</v>
      </c>
      <c r="D461" s="91">
        <f t="shared" si="328"/>
        <v>6700.66</v>
      </c>
      <c r="E461" s="92">
        <f t="shared" si="338"/>
        <v>6716.74</v>
      </c>
      <c r="F461" s="93">
        <f t="shared" si="329"/>
        <v>45216</v>
      </c>
      <c r="G461" s="94">
        <f t="shared" si="319"/>
        <v>2.3997636053760818E-3</v>
      </c>
      <c r="H461" s="95">
        <f t="shared" si="341"/>
        <v>45246</v>
      </c>
      <c r="I461" s="95">
        <f t="shared" si="320"/>
        <v>45246</v>
      </c>
      <c r="J461" s="96">
        <f t="shared" si="342"/>
        <v>21</v>
      </c>
      <c r="K461" s="96">
        <f t="shared" si="343"/>
        <v>11</v>
      </c>
      <c r="L461" s="8">
        <f t="shared" si="330"/>
        <v>1.0012563000000001</v>
      </c>
      <c r="M461" s="97">
        <f t="shared" si="340"/>
        <v>1.0026005099999999</v>
      </c>
      <c r="N461" s="97">
        <f t="shared" si="336"/>
        <v>1.0526945526706386</v>
      </c>
      <c r="O461" s="90">
        <f t="shared" si="339"/>
        <v>1.0540170499999999</v>
      </c>
      <c r="P461" s="90">
        <f t="shared" si="321"/>
        <v>1027.06941158</v>
      </c>
      <c r="Q461" s="98">
        <f t="shared" si="335"/>
        <v>0</v>
      </c>
      <c r="R461" s="7">
        <f t="shared" si="331"/>
        <v>0</v>
      </c>
      <c r="S461" s="90">
        <f t="shared" si="322"/>
        <v>0</v>
      </c>
      <c r="T461" s="99">
        <f t="shared" si="332"/>
        <v>0.117687</v>
      </c>
      <c r="U461" s="98">
        <f t="shared" si="337"/>
        <v>11</v>
      </c>
      <c r="V461" s="98">
        <v>252</v>
      </c>
      <c r="W461" s="97">
        <f t="shared" si="323"/>
        <v>1.00486846</v>
      </c>
      <c r="X461" s="90">
        <f t="shared" si="324"/>
        <v>5.0002463400000003</v>
      </c>
      <c r="Y461" s="90">
        <f t="shared" si="325"/>
        <v>0</v>
      </c>
      <c r="Z461" s="100" t="str">
        <f t="shared" si="333"/>
        <v>A+J=</v>
      </c>
      <c r="AA461" s="95">
        <f t="shared" si="334"/>
        <v>45246</v>
      </c>
      <c r="AB461" s="4"/>
      <c r="AC461" s="1"/>
      <c r="AF461" s="1"/>
      <c r="AG461" s="1"/>
      <c r="AH461" s="1"/>
      <c r="AI461" s="7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22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3"/>
      <c r="DF461" s="1"/>
      <c r="DG461" s="1"/>
      <c r="DH461" s="1"/>
      <c r="DI461" s="1"/>
      <c r="DJ461" s="1"/>
      <c r="DK461" s="1"/>
      <c r="DL461" s="1"/>
      <c r="DM461" s="1"/>
      <c r="DN461" s="1"/>
      <c r="DO461" s="4"/>
      <c r="DP461" s="1"/>
      <c r="DQ461" s="1"/>
      <c r="DR461" s="1"/>
      <c r="DS461" s="1"/>
      <c r="DT461" s="1"/>
      <c r="DU461" s="1"/>
    </row>
    <row r="462" spans="1:125" ht="12.75" x14ac:dyDescent="0.2">
      <c r="A462" s="89">
        <f t="shared" si="326"/>
        <v>45231</v>
      </c>
      <c r="B462" s="105">
        <f t="shared" si="318"/>
        <v>1032.6432783300002</v>
      </c>
      <c r="C462" s="90">
        <f t="shared" si="327"/>
        <v>974.43339420999996</v>
      </c>
      <c r="D462" s="91">
        <f t="shared" si="328"/>
        <v>6700.66</v>
      </c>
      <c r="E462" s="92">
        <f t="shared" si="338"/>
        <v>6716.74</v>
      </c>
      <c r="F462" s="93">
        <f t="shared" si="329"/>
        <v>45216</v>
      </c>
      <c r="G462" s="94">
        <f t="shared" si="319"/>
        <v>2.3997636053760818E-3</v>
      </c>
      <c r="H462" s="95">
        <f t="shared" si="341"/>
        <v>45246</v>
      </c>
      <c r="I462" s="95">
        <f t="shared" si="320"/>
        <v>45246</v>
      </c>
      <c r="J462" s="96">
        <f t="shared" si="342"/>
        <v>21</v>
      </c>
      <c r="K462" s="96">
        <f t="shared" si="343"/>
        <v>12</v>
      </c>
      <c r="L462" s="8">
        <f t="shared" si="330"/>
        <v>1.0013705799999999</v>
      </c>
      <c r="M462" s="97">
        <f t="shared" si="340"/>
        <v>1.0026005099999999</v>
      </c>
      <c r="N462" s="97">
        <f t="shared" si="336"/>
        <v>1.0526945526706386</v>
      </c>
      <c r="O462" s="90">
        <f t="shared" si="339"/>
        <v>1.05413735</v>
      </c>
      <c r="P462" s="90">
        <f t="shared" si="321"/>
        <v>1027.1866359200001</v>
      </c>
      <c r="Q462" s="98">
        <f t="shared" si="335"/>
        <v>0</v>
      </c>
      <c r="R462" s="7">
        <f t="shared" si="331"/>
        <v>0</v>
      </c>
      <c r="S462" s="90">
        <f t="shared" si="322"/>
        <v>0</v>
      </c>
      <c r="T462" s="99">
        <f t="shared" si="332"/>
        <v>0.117687</v>
      </c>
      <c r="U462" s="98">
        <f t="shared" si="337"/>
        <v>12</v>
      </c>
      <c r="V462" s="98">
        <v>252</v>
      </c>
      <c r="W462" s="97">
        <f t="shared" si="323"/>
        <v>1.0053122210000001</v>
      </c>
      <c r="X462" s="90">
        <f t="shared" si="324"/>
        <v>5.4566424099999997</v>
      </c>
      <c r="Y462" s="90">
        <f t="shared" si="325"/>
        <v>0</v>
      </c>
      <c r="Z462" s="100" t="str">
        <f t="shared" si="333"/>
        <v>A+J=</v>
      </c>
      <c r="AA462" s="95">
        <f t="shared" si="334"/>
        <v>45246</v>
      </c>
      <c r="AB462" s="4"/>
      <c r="AC462" s="1"/>
      <c r="AF462" s="1"/>
      <c r="AG462" s="1"/>
      <c r="AH462" s="1"/>
      <c r="AI462" s="7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22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3"/>
      <c r="DF462" s="1"/>
      <c r="DG462" s="1"/>
      <c r="DH462" s="1"/>
      <c r="DI462" s="1"/>
      <c r="DJ462" s="1"/>
      <c r="DK462" s="1"/>
      <c r="DL462" s="1"/>
      <c r="DM462" s="1"/>
      <c r="DN462" s="1"/>
      <c r="DO462" s="4"/>
      <c r="DP462" s="1"/>
      <c r="DQ462" s="1"/>
      <c r="DR462" s="1"/>
      <c r="DS462" s="1"/>
      <c r="DT462" s="1"/>
      <c r="DU462" s="1"/>
    </row>
    <row r="463" spans="1:125" ht="12.75" x14ac:dyDescent="0.2">
      <c r="A463" s="89">
        <f t="shared" si="326"/>
        <v>45232</v>
      </c>
      <c r="B463" s="105">
        <f t="shared" si="318"/>
        <v>1033.21722271</v>
      </c>
      <c r="C463" s="90">
        <f t="shared" si="327"/>
        <v>974.43339420999996</v>
      </c>
      <c r="D463" s="91">
        <f t="shared" si="328"/>
        <v>6700.66</v>
      </c>
      <c r="E463" s="92">
        <f t="shared" si="338"/>
        <v>6716.74</v>
      </c>
      <c r="F463" s="93">
        <f t="shared" si="329"/>
        <v>45216</v>
      </c>
      <c r="G463" s="94">
        <f t="shared" si="319"/>
        <v>2.3997636053760818E-3</v>
      </c>
      <c r="H463" s="95">
        <f t="shared" si="341"/>
        <v>45246</v>
      </c>
      <c r="I463" s="95">
        <f t="shared" si="320"/>
        <v>45246</v>
      </c>
      <c r="J463" s="96">
        <f t="shared" si="342"/>
        <v>21</v>
      </c>
      <c r="K463" s="96">
        <f t="shared" si="343"/>
        <v>13</v>
      </c>
      <c r="L463" s="8">
        <f t="shared" si="330"/>
        <v>1.00148488</v>
      </c>
      <c r="M463" s="97">
        <f t="shared" si="340"/>
        <v>1.0026005099999999</v>
      </c>
      <c r="N463" s="97">
        <f t="shared" si="336"/>
        <v>1.0526945526706386</v>
      </c>
      <c r="O463" s="90">
        <f t="shared" si="339"/>
        <v>1.0542576699999999</v>
      </c>
      <c r="P463" s="90">
        <f t="shared" si="321"/>
        <v>1027.3038797500001</v>
      </c>
      <c r="Q463" s="98">
        <f t="shared" si="335"/>
        <v>0</v>
      </c>
      <c r="R463" s="7">
        <f t="shared" si="331"/>
        <v>0</v>
      </c>
      <c r="S463" s="90">
        <f t="shared" si="322"/>
        <v>0</v>
      </c>
      <c r="T463" s="99">
        <f t="shared" si="332"/>
        <v>0.117687</v>
      </c>
      <c r="U463" s="98">
        <f t="shared" si="337"/>
        <v>13</v>
      </c>
      <c r="V463" s="98">
        <v>252</v>
      </c>
      <c r="W463" s="97">
        <f t="shared" si="323"/>
        <v>1.0057561770000001</v>
      </c>
      <c r="X463" s="90">
        <f t="shared" si="324"/>
        <v>5.9133429599999996</v>
      </c>
      <c r="Y463" s="90">
        <f t="shared" si="325"/>
        <v>0</v>
      </c>
      <c r="Z463" s="100" t="str">
        <f t="shared" si="333"/>
        <v>A+J=</v>
      </c>
      <c r="AA463" s="95">
        <f t="shared" si="334"/>
        <v>45246</v>
      </c>
      <c r="AB463" s="4"/>
      <c r="AC463" s="1"/>
      <c r="AF463" s="1"/>
      <c r="AG463" s="1"/>
      <c r="AH463" s="1"/>
      <c r="AI463" s="7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22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3"/>
      <c r="DF463" s="1"/>
      <c r="DG463" s="1"/>
      <c r="DH463" s="1"/>
      <c r="DI463" s="1"/>
      <c r="DJ463" s="1"/>
      <c r="DK463" s="1"/>
      <c r="DL463" s="1"/>
      <c r="DM463" s="1"/>
      <c r="DN463" s="1"/>
      <c r="DO463" s="4"/>
      <c r="DP463" s="1"/>
      <c r="DQ463" s="1"/>
      <c r="DR463" s="1"/>
      <c r="DS463" s="1"/>
      <c r="DT463" s="1"/>
      <c r="DU463" s="1"/>
    </row>
    <row r="464" spans="1:125" ht="12.75" x14ac:dyDescent="0.2">
      <c r="A464" s="89">
        <f t="shared" si="326"/>
        <v>45233</v>
      </c>
      <c r="B464" s="105">
        <f t="shared" si="318"/>
        <v>1033.21722271</v>
      </c>
      <c r="C464" s="90">
        <f t="shared" si="327"/>
        <v>974.43339420999996</v>
      </c>
      <c r="D464" s="91">
        <f t="shared" si="328"/>
        <v>6700.66</v>
      </c>
      <c r="E464" s="92">
        <f t="shared" si="338"/>
        <v>6716.74</v>
      </c>
      <c r="F464" s="93">
        <f t="shared" si="329"/>
        <v>45216</v>
      </c>
      <c r="G464" s="94">
        <f t="shared" si="319"/>
        <v>2.3997636053760818E-3</v>
      </c>
      <c r="H464" s="95">
        <f t="shared" si="341"/>
        <v>45246</v>
      </c>
      <c r="I464" s="95">
        <f t="shared" si="320"/>
        <v>45246</v>
      </c>
      <c r="J464" s="96">
        <f t="shared" si="342"/>
        <v>21</v>
      </c>
      <c r="K464" s="96">
        <f t="shared" si="343"/>
        <v>13</v>
      </c>
      <c r="L464" s="8">
        <f t="shared" si="330"/>
        <v>1.00148488</v>
      </c>
      <c r="M464" s="97">
        <f t="shared" si="340"/>
        <v>1.0026005099999999</v>
      </c>
      <c r="N464" s="97">
        <f t="shared" si="336"/>
        <v>1.0526945526706386</v>
      </c>
      <c r="O464" s="90">
        <f t="shared" si="339"/>
        <v>1.0542576699999999</v>
      </c>
      <c r="P464" s="90">
        <f t="shared" si="321"/>
        <v>1027.3038797500001</v>
      </c>
      <c r="Q464" s="98">
        <f t="shared" si="335"/>
        <v>0</v>
      </c>
      <c r="R464" s="7">
        <f t="shared" si="331"/>
        <v>0</v>
      </c>
      <c r="S464" s="90">
        <f t="shared" si="322"/>
        <v>0</v>
      </c>
      <c r="T464" s="99">
        <f t="shared" si="332"/>
        <v>0.117687</v>
      </c>
      <c r="U464" s="98">
        <f t="shared" si="337"/>
        <v>13</v>
      </c>
      <c r="V464" s="98">
        <v>252</v>
      </c>
      <c r="W464" s="97">
        <f t="shared" si="323"/>
        <v>1.0057561770000001</v>
      </c>
      <c r="X464" s="90">
        <f t="shared" si="324"/>
        <v>5.9133429599999996</v>
      </c>
      <c r="Y464" s="90">
        <f t="shared" si="325"/>
        <v>0</v>
      </c>
      <c r="Z464" s="100" t="str">
        <f t="shared" si="333"/>
        <v>A+J=</v>
      </c>
      <c r="AA464" s="95">
        <f t="shared" si="334"/>
        <v>45246</v>
      </c>
      <c r="AB464" s="4"/>
      <c r="AC464" s="1"/>
      <c r="AF464" s="1"/>
      <c r="AG464" s="1"/>
      <c r="AH464" s="1"/>
      <c r="AI464" s="7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22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3"/>
      <c r="DF464" s="1"/>
      <c r="DG464" s="1"/>
      <c r="DH464" s="1"/>
      <c r="DI464" s="1"/>
      <c r="DJ464" s="1"/>
      <c r="DK464" s="1"/>
      <c r="DL464" s="1"/>
      <c r="DM464" s="1"/>
      <c r="DN464" s="1"/>
      <c r="DO464" s="4"/>
      <c r="DP464" s="1"/>
      <c r="DQ464" s="1"/>
      <c r="DR464" s="1"/>
      <c r="DS464" s="1"/>
      <c r="DT464" s="1"/>
      <c r="DU464" s="1"/>
    </row>
    <row r="465" spans="1:125" ht="12.75" x14ac:dyDescent="0.2">
      <c r="A465" s="89">
        <f t="shared" si="326"/>
        <v>45234</v>
      </c>
      <c r="B465" s="105">
        <f t="shared" si="318"/>
        <v>1033.79150299</v>
      </c>
      <c r="C465" s="90">
        <f t="shared" si="327"/>
        <v>974.43339420999996</v>
      </c>
      <c r="D465" s="91">
        <f t="shared" si="328"/>
        <v>6700.66</v>
      </c>
      <c r="E465" s="92">
        <f t="shared" si="338"/>
        <v>6716.74</v>
      </c>
      <c r="F465" s="93">
        <f t="shared" si="329"/>
        <v>45216</v>
      </c>
      <c r="G465" s="94">
        <f t="shared" si="319"/>
        <v>2.3997636053760818E-3</v>
      </c>
      <c r="H465" s="95">
        <f t="shared" si="341"/>
        <v>45246</v>
      </c>
      <c r="I465" s="95">
        <f t="shared" si="320"/>
        <v>45246</v>
      </c>
      <c r="J465" s="96">
        <f t="shared" si="342"/>
        <v>21</v>
      </c>
      <c r="K465" s="96">
        <f t="shared" si="343"/>
        <v>14</v>
      </c>
      <c r="L465" s="8">
        <f t="shared" si="330"/>
        <v>1.0015992</v>
      </c>
      <c r="M465" s="97">
        <f t="shared" si="340"/>
        <v>1.0026005099999999</v>
      </c>
      <c r="N465" s="97">
        <f t="shared" si="336"/>
        <v>1.0526945526706386</v>
      </c>
      <c r="O465" s="90">
        <f t="shared" si="339"/>
        <v>1.0543780199999999</v>
      </c>
      <c r="P465" s="90">
        <f t="shared" si="321"/>
        <v>1027.4211528000001</v>
      </c>
      <c r="Q465" s="98">
        <f t="shared" si="335"/>
        <v>0</v>
      </c>
      <c r="R465" s="7">
        <f t="shared" si="331"/>
        <v>0</v>
      </c>
      <c r="S465" s="90">
        <f t="shared" si="322"/>
        <v>0</v>
      </c>
      <c r="T465" s="99">
        <f t="shared" si="332"/>
        <v>0.117687</v>
      </c>
      <c r="U465" s="98">
        <f t="shared" si="337"/>
        <v>14</v>
      </c>
      <c r="V465" s="98">
        <v>252</v>
      </c>
      <c r="W465" s="97">
        <f t="shared" si="323"/>
        <v>1.00620033</v>
      </c>
      <c r="X465" s="90">
        <f t="shared" si="324"/>
        <v>6.3703501899999999</v>
      </c>
      <c r="Y465" s="90">
        <f t="shared" si="325"/>
        <v>0</v>
      </c>
      <c r="Z465" s="100" t="str">
        <f t="shared" si="333"/>
        <v>A+J=</v>
      </c>
      <c r="AA465" s="95">
        <f t="shared" si="334"/>
        <v>45246</v>
      </c>
      <c r="AB465" s="4"/>
      <c r="AC465" s="1"/>
      <c r="AF465" s="1"/>
      <c r="AG465" s="1"/>
      <c r="AH465" s="1"/>
      <c r="AI465" s="7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22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3"/>
      <c r="DF465" s="1"/>
      <c r="DG465" s="1"/>
      <c r="DH465" s="1"/>
      <c r="DI465" s="1"/>
      <c r="DJ465" s="1"/>
      <c r="DK465" s="1"/>
      <c r="DL465" s="1"/>
      <c r="DM465" s="1"/>
      <c r="DN465" s="1"/>
      <c r="DO465" s="4"/>
      <c r="DP465" s="1"/>
      <c r="DQ465" s="1"/>
      <c r="DR465" s="1"/>
      <c r="DS465" s="1"/>
      <c r="DT465" s="1"/>
      <c r="DU465" s="1"/>
    </row>
    <row r="466" spans="1:125" ht="12.75" x14ac:dyDescent="0.2">
      <c r="A466" s="89">
        <f t="shared" si="326"/>
        <v>45235</v>
      </c>
      <c r="B466" s="105">
        <f t="shared" si="318"/>
        <v>1033.79150299</v>
      </c>
      <c r="C466" s="90">
        <f t="shared" si="327"/>
        <v>974.43339420999996</v>
      </c>
      <c r="D466" s="91">
        <f t="shared" si="328"/>
        <v>6700.66</v>
      </c>
      <c r="E466" s="92">
        <f t="shared" si="338"/>
        <v>6716.74</v>
      </c>
      <c r="F466" s="93">
        <f t="shared" si="329"/>
        <v>45216</v>
      </c>
      <c r="G466" s="94">
        <f t="shared" si="319"/>
        <v>2.3997636053760818E-3</v>
      </c>
      <c r="H466" s="95">
        <f t="shared" si="341"/>
        <v>45246</v>
      </c>
      <c r="I466" s="95">
        <f t="shared" si="320"/>
        <v>45246</v>
      </c>
      <c r="J466" s="96">
        <f t="shared" si="342"/>
        <v>21</v>
      </c>
      <c r="K466" s="96">
        <f t="shared" si="343"/>
        <v>14</v>
      </c>
      <c r="L466" s="8">
        <f t="shared" si="330"/>
        <v>1.0015992</v>
      </c>
      <c r="M466" s="97">
        <f t="shared" si="340"/>
        <v>1.0026005099999999</v>
      </c>
      <c r="N466" s="97">
        <f t="shared" si="336"/>
        <v>1.0526945526706386</v>
      </c>
      <c r="O466" s="90">
        <f t="shared" si="339"/>
        <v>1.0543780199999999</v>
      </c>
      <c r="P466" s="90">
        <f t="shared" si="321"/>
        <v>1027.4211528000001</v>
      </c>
      <c r="Q466" s="98">
        <f t="shared" si="335"/>
        <v>0</v>
      </c>
      <c r="R466" s="7">
        <f t="shared" si="331"/>
        <v>0</v>
      </c>
      <c r="S466" s="90">
        <f t="shared" si="322"/>
        <v>0</v>
      </c>
      <c r="T466" s="99">
        <f t="shared" si="332"/>
        <v>0.117687</v>
      </c>
      <c r="U466" s="98">
        <f t="shared" si="337"/>
        <v>14</v>
      </c>
      <c r="V466" s="98">
        <v>252</v>
      </c>
      <c r="W466" s="97">
        <f t="shared" si="323"/>
        <v>1.00620033</v>
      </c>
      <c r="X466" s="90">
        <f t="shared" si="324"/>
        <v>6.3703501899999999</v>
      </c>
      <c r="Y466" s="90">
        <f t="shared" si="325"/>
        <v>0</v>
      </c>
      <c r="Z466" s="100" t="str">
        <f t="shared" si="333"/>
        <v>A+J=</v>
      </c>
      <c r="AA466" s="95">
        <f t="shared" si="334"/>
        <v>45246</v>
      </c>
      <c r="AB466" s="4"/>
      <c r="AC466" s="1"/>
      <c r="AF466" s="1"/>
      <c r="AG466" s="1"/>
      <c r="AH466" s="1"/>
      <c r="AI466" s="7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22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3"/>
      <c r="DF466" s="1"/>
      <c r="DG466" s="1"/>
      <c r="DH466" s="1"/>
      <c r="DI466" s="1"/>
      <c r="DJ466" s="1"/>
      <c r="DK466" s="1"/>
      <c r="DL466" s="1"/>
      <c r="DM466" s="1"/>
      <c r="DN466" s="1"/>
      <c r="DO466" s="4"/>
      <c r="DP466" s="1"/>
      <c r="DQ466" s="1"/>
      <c r="DR466" s="1"/>
      <c r="DS466" s="1"/>
      <c r="DT466" s="1"/>
      <c r="DU466" s="1"/>
    </row>
    <row r="467" spans="1:125" ht="12.75" x14ac:dyDescent="0.2">
      <c r="A467" s="89">
        <f t="shared" si="326"/>
        <v>45236</v>
      </c>
      <c r="B467" s="105">
        <f t="shared" ref="B467:B530" si="344">(P467+X467)</f>
        <v>1033.79150299</v>
      </c>
      <c r="C467" s="90">
        <f t="shared" si="327"/>
        <v>974.43339420999996</v>
      </c>
      <c r="D467" s="91">
        <f t="shared" si="328"/>
        <v>6700.66</v>
      </c>
      <c r="E467" s="92">
        <f t="shared" si="338"/>
        <v>6716.74</v>
      </c>
      <c r="F467" s="93">
        <f t="shared" si="329"/>
        <v>45216</v>
      </c>
      <c r="G467" s="94">
        <f t="shared" ref="G467:G530" si="345">(E467/D467)-1</f>
        <v>2.3997636053760818E-3</v>
      </c>
      <c r="H467" s="95">
        <f t="shared" si="341"/>
        <v>45246</v>
      </c>
      <c r="I467" s="95">
        <f t="shared" ref="I467:I530" si="346">IF(A467&gt;I466,H467,I466)</f>
        <v>45246</v>
      </c>
      <c r="J467" s="96">
        <f t="shared" si="342"/>
        <v>21</v>
      </c>
      <c r="K467" s="96">
        <f t="shared" si="343"/>
        <v>14</v>
      </c>
      <c r="L467" s="8">
        <f t="shared" si="330"/>
        <v>1.0015992</v>
      </c>
      <c r="M467" s="97">
        <f t="shared" si="340"/>
        <v>1.0026005099999999</v>
      </c>
      <c r="N467" s="97">
        <f t="shared" si="336"/>
        <v>1.0526945526706386</v>
      </c>
      <c r="O467" s="90">
        <f t="shared" si="339"/>
        <v>1.0543780199999999</v>
      </c>
      <c r="P467" s="90">
        <f t="shared" ref="P467:P530" si="347">TRUNC(C467*O467,8)</f>
        <v>1027.4211528000001</v>
      </c>
      <c r="Q467" s="98">
        <f t="shared" si="335"/>
        <v>0</v>
      </c>
      <c r="R467" s="7">
        <f t="shared" si="331"/>
        <v>0</v>
      </c>
      <c r="S467" s="90">
        <f t="shared" ref="S467:S530" si="348">IF(R467&gt;0,TRUNC(R467*P467,8),0)</f>
        <v>0</v>
      </c>
      <c r="T467" s="99">
        <f t="shared" si="332"/>
        <v>0.117687</v>
      </c>
      <c r="U467" s="98">
        <f t="shared" si="337"/>
        <v>14</v>
      </c>
      <c r="V467" s="98">
        <v>252</v>
      </c>
      <c r="W467" s="97">
        <f t="shared" ref="W467:W530" si="349">ROUND((1+T467)^TRUNC((U467/V467),9),9)</f>
        <v>1.00620033</v>
      </c>
      <c r="X467" s="90">
        <f t="shared" ref="X467:X530" si="350">TRUNC((P467*(W467-1)),8)</f>
        <v>6.3703501899999999</v>
      </c>
      <c r="Y467" s="90">
        <f t="shared" ref="Y467:Y530" si="351">IF(Q467&gt;0,S467+X467,0)</f>
        <v>0</v>
      </c>
      <c r="Z467" s="100" t="str">
        <f t="shared" si="333"/>
        <v>A+J=</v>
      </c>
      <c r="AA467" s="95">
        <f t="shared" si="334"/>
        <v>45246</v>
      </c>
      <c r="AB467" s="4"/>
      <c r="AC467" s="1"/>
      <c r="AF467" s="1"/>
      <c r="AG467" s="1"/>
      <c r="AH467" s="1"/>
      <c r="AI467" s="7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22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3"/>
      <c r="DF467" s="1"/>
      <c r="DG467" s="1"/>
      <c r="DH467" s="1"/>
      <c r="DI467" s="1"/>
      <c r="DJ467" s="1"/>
      <c r="DK467" s="1"/>
      <c r="DL467" s="1"/>
      <c r="DM467" s="1"/>
      <c r="DN467" s="1"/>
      <c r="DO467" s="4"/>
      <c r="DP467" s="1"/>
      <c r="DQ467" s="1"/>
      <c r="DR467" s="1"/>
      <c r="DS467" s="1"/>
      <c r="DT467" s="1"/>
      <c r="DU467" s="1"/>
    </row>
    <row r="468" spans="1:125" ht="12.75" x14ac:dyDescent="0.2">
      <c r="A468" s="89">
        <f t="shared" ref="A468:A531" si="352">(A467+1)</f>
        <v>45237</v>
      </c>
      <c r="B468" s="105">
        <f t="shared" si="344"/>
        <v>1034.3660790500001</v>
      </c>
      <c r="C468" s="90">
        <f t="shared" ref="C468:C531" si="353">TRUNC(IF(Q467&gt;0,VLOOKUP(A467,$AD$21:$AE$123,2),C467),8)</f>
        <v>974.43339420999996</v>
      </c>
      <c r="D468" s="91">
        <f t="shared" ref="D468:D531" si="354">IF(E468=E467,D467,E467)</f>
        <v>6700.66</v>
      </c>
      <c r="E468" s="92">
        <f t="shared" si="338"/>
        <v>6716.74</v>
      </c>
      <c r="F468" s="93">
        <f t="shared" ref="F468:F531" si="355">IF(D468=D467,F467,A468)</f>
        <v>45216</v>
      </c>
      <c r="G468" s="94">
        <f t="shared" si="345"/>
        <v>2.3997636053760818E-3</v>
      </c>
      <c r="H468" s="95">
        <f t="shared" si="341"/>
        <v>45246</v>
      </c>
      <c r="I468" s="95">
        <f t="shared" si="346"/>
        <v>45246</v>
      </c>
      <c r="J468" s="96">
        <f t="shared" si="342"/>
        <v>21</v>
      </c>
      <c r="K468" s="96">
        <f t="shared" si="343"/>
        <v>15</v>
      </c>
      <c r="L468" s="8">
        <f t="shared" ref="L468:L531" si="356">IF(E468&lt;D468,1,TRUNC((E468/D468)^TRUNC((K468/J468),9),8))</f>
        <v>1.00171352</v>
      </c>
      <c r="M468" s="97">
        <f t="shared" si="340"/>
        <v>1.0026005099999999</v>
      </c>
      <c r="N468" s="97">
        <f t="shared" si="336"/>
        <v>1.0526945526706386</v>
      </c>
      <c r="O468" s="90">
        <f t="shared" si="339"/>
        <v>1.05449836</v>
      </c>
      <c r="P468" s="90">
        <f t="shared" si="347"/>
        <v>1027.53841612</v>
      </c>
      <c r="Q468" s="98">
        <f t="shared" si="335"/>
        <v>0</v>
      </c>
      <c r="R468" s="7">
        <f t="shared" ref="R468:R531" si="357">IF(Q468&gt;0,VLOOKUP($A468,$AD$19:$AI$164,6),0)</f>
        <v>0</v>
      </c>
      <c r="S468" s="90">
        <f t="shared" si="348"/>
        <v>0</v>
      </c>
      <c r="T468" s="99">
        <f t="shared" ref="T468:T531" si="358">(T467)</f>
        <v>0.117687</v>
      </c>
      <c r="U468" s="98">
        <f t="shared" si="337"/>
        <v>15</v>
      </c>
      <c r="V468" s="98">
        <v>252</v>
      </c>
      <c r="W468" s="97">
        <f t="shared" si="349"/>
        <v>1.0066446790000001</v>
      </c>
      <c r="X468" s="90">
        <f t="shared" si="350"/>
        <v>6.8276629299999998</v>
      </c>
      <c r="Y468" s="90">
        <f t="shared" si="351"/>
        <v>0</v>
      </c>
      <c r="Z468" s="100" t="str">
        <f t="shared" si="333"/>
        <v>A+J=</v>
      </c>
      <c r="AA468" s="95">
        <f t="shared" si="334"/>
        <v>45246</v>
      </c>
      <c r="AB468" s="4"/>
      <c r="AC468" s="1"/>
      <c r="AF468" s="1"/>
      <c r="AG468" s="1"/>
      <c r="AH468" s="1"/>
      <c r="AI468" s="7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22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3"/>
      <c r="DF468" s="1"/>
      <c r="DG468" s="1"/>
      <c r="DH468" s="1"/>
      <c r="DI468" s="1"/>
      <c r="DJ468" s="1"/>
      <c r="DK468" s="1"/>
      <c r="DL468" s="1"/>
      <c r="DM468" s="1"/>
      <c r="DN468" s="1"/>
      <c r="DO468" s="4"/>
      <c r="DP468" s="1"/>
      <c r="DQ468" s="1"/>
      <c r="DR468" s="1"/>
      <c r="DS468" s="1"/>
      <c r="DT468" s="1"/>
      <c r="DU468" s="1"/>
    </row>
    <row r="469" spans="1:125" ht="12.75" x14ac:dyDescent="0.2">
      <c r="A469" s="89">
        <f t="shared" si="352"/>
        <v>45238</v>
      </c>
      <c r="B469" s="105">
        <f t="shared" si="344"/>
        <v>1034.94099018</v>
      </c>
      <c r="C469" s="90">
        <f t="shared" si="353"/>
        <v>974.43339420999996</v>
      </c>
      <c r="D469" s="91">
        <f t="shared" si="354"/>
        <v>6700.66</v>
      </c>
      <c r="E469" s="92">
        <f t="shared" si="338"/>
        <v>6716.74</v>
      </c>
      <c r="F469" s="93">
        <f t="shared" si="355"/>
        <v>45216</v>
      </c>
      <c r="G469" s="94">
        <f t="shared" si="345"/>
        <v>2.3997636053760818E-3</v>
      </c>
      <c r="H469" s="95">
        <f t="shared" si="341"/>
        <v>45246</v>
      </c>
      <c r="I469" s="95">
        <f t="shared" si="346"/>
        <v>45246</v>
      </c>
      <c r="J469" s="96">
        <f t="shared" si="342"/>
        <v>21</v>
      </c>
      <c r="K469" s="96">
        <f t="shared" si="343"/>
        <v>16</v>
      </c>
      <c r="L469" s="8">
        <f t="shared" si="356"/>
        <v>1.0018278599999999</v>
      </c>
      <c r="M469" s="97">
        <f t="shared" si="340"/>
        <v>1.0026005099999999</v>
      </c>
      <c r="N469" s="97">
        <f t="shared" si="336"/>
        <v>1.0526945526706386</v>
      </c>
      <c r="O469" s="90">
        <f t="shared" si="339"/>
        <v>1.0546187300000001</v>
      </c>
      <c r="P469" s="90">
        <f t="shared" si="347"/>
        <v>1027.65570867</v>
      </c>
      <c r="Q469" s="98">
        <f t="shared" si="335"/>
        <v>0</v>
      </c>
      <c r="R469" s="7">
        <f t="shared" si="357"/>
        <v>0</v>
      </c>
      <c r="S469" s="90">
        <f t="shared" si="348"/>
        <v>0</v>
      </c>
      <c r="T469" s="99">
        <f t="shared" si="358"/>
        <v>0.117687</v>
      </c>
      <c r="U469" s="98">
        <f t="shared" si="337"/>
        <v>16</v>
      </c>
      <c r="V469" s="98">
        <v>252</v>
      </c>
      <c r="W469" s="97">
        <f t="shared" si="349"/>
        <v>1.007089224</v>
      </c>
      <c r="X469" s="90">
        <f t="shared" si="350"/>
        <v>7.2852815099999999</v>
      </c>
      <c r="Y469" s="90">
        <f t="shared" si="351"/>
        <v>0</v>
      </c>
      <c r="Z469" s="100" t="str">
        <f t="shared" ref="Z469:Z532" si="359">IF($Q468&gt;0,VLOOKUP($A468,$AD$19:$AM$164,9),Z468)</f>
        <v>A+J=</v>
      </c>
      <c r="AA469" s="95">
        <f t="shared" ref="AA469:AA532" si="360">IF($Q468&gt;0,VLOOKUP($A468,$AD$19:$AM$164,10),AA468)</f>
        <v>45246</v>
      </c>
      <c r="AB469" s="4"/>
      <c r="AC469" s="1"/>
      <c r="AF469" s="1"/>
      <c r="AG469" s="1"/>
      <c r="AH469" s="1"/>
      <c r="AI469" s="7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22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3"/>
      <c r="DF469" s="1"/>
      <c r="DG469" s="1"/>
      <c r="DH469" s="1"/>
      <c r="DI469" s="1"/>
      <c r="DJ469" s="1"/>
      <c r="DK469" s="1"/>
      <c r="DL469" s="1"/>
      <c r="DM469" s="1"/>
      <c r="DN469" s="1"/>
      <c r="DO469" s="4"/>
      <c r="DP469" s="1"/>
      <c r="DQ469" s="1"/>
      <c r="DR469" s="1"/>
      <c r="DS469" s="1"/>
      <c r="DT469" s="1"/>
      <c r="DU469" s="1"/>
    </row>
    <row r="470" spans="1:125" ht="12.75" x14ac:dyDescent="0.2">
      <c r="A470" s="89">
        <f t="shared" si="352"/>
        <v>45239</v>
      </c>
      <c r="B470" s="105">
        <f t="shared" si="344"/>
        <v>1035.5162178799999</v>
      </c>
      <c r="C470" s="90">
        <f t="shared" si="353"/>
        <v>974.43339420999996</v>
      </c>
      <c r="D470" s="91">
        <f t="shared" si="354"/>
        <v>6700.66</v>
      </c>
      <c r="E470" s="92">
        <f t="shared" si="338"/>
        <v>6716.74</v>
      </c>
      <c r="F470" s="93">
        <f t="shared" si="355"/>
        <v>45216</v>
      </c>
      <c r="G470" s="94">
        <f t="shared" si="345"/>
        <v>2.3997636053760818E-3</v>
      </c>
      <c r="H470" s="95">
        <f t="shared" si="341"/>
        <v>45246</v>
      </c>
      <c r="I470" s="95">
        <f t="shared" si="346"/>
        <v>45246</v>
      </c>
      <c r="J470" s="96">
        <f t="shared" si="342"/>
        <v>21</v>
      </c>
      <c r="K470" s="96">
        <f t="shared" si="343"/>
        <v>17</v>
      </c>
      <c r="L470" s="8">
        <f t="shared" si="356"/>
        <v>1.0019422200000001</v>
      </c>
      <c r="M470" s="97">
        <f t="shared" si="340"/>
        <v>1.0026005099999999</v>
      </c>
      <c r="N470" s="97">
        <f t="shared" si="336"/>
        <v>1.0526945526706386</v>
      </c>
      <c r="O470" s="90">
        <f t="shared" si="339"/>
        <v>1.0547391100000001</v>
      </c>
      <c r="P470" s="90">
        <f t="shared" si="347"/>
        <v>1027.77301096</v>
      </c>
      <c r="Q470" s="98">
        <f t="shared" ref="Q470:Q533" si="361">IF(VLOOKUP(A470,AD$19:AK$164,8)=VLOOKUP(A469,AD$19:AK$164,8),0,VLOOKUP(A470,AD$19:AK$164,8))</f>
        <v>0</v>
      </c>
      <c r="R470" s="7">
        <f t="shared" si="357"/>
        <v>0</v>
      </c>
      <c r="S470" s="90">
        <f t="shared" si="348"/>
        <v>0</v>
      </c>
      <c r="T470" s="99">
        <f t="shared" si="358"/>
        <v>0.117687</v>
      </c>
      <c r="U470" s="98">
        <f t="shared" si="337"/>
        <v>17</v>
      </c>
      <c r="V470" s="98">
        <v>252</v>
      </c>
      <c r="W470" s="97">
        <f t="shared" si="349"/>
        <v>1.007533966</v>
      </c>
      <c r="X470" s="90">
        <f t="shared" si="350"/>
        <v>7.7432069200000004</v>
      </c>
      <c r="Y470" s="90">
        <f t="shared" si="351"/>
        <v>0</v>
      </c>
      <c r="Z470" s="100" t="str">
        <f t="shared" si="359"/>
        <v>A+J=</v>
      </c>
      <c r="AA470" s="95">
        <f t="shared" si="360"/>
        <v>45246</v>
      </c>
      <c r="AB470" s="4"/>
      <c r="AC470" s="1"/>
      <c r="AF470" s="1"/>
      <c r="AG470" s="1"/>
      <c r="AH470" s="1"/>
      <c r="AI470" s="7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22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3"/>
      <c r="DF470" s="1"/>
      <c r="DG470" s="1"/>
      <c r="DH470" s="1"/>
      <c r="DI470" s="1"/>
      <c r="DJ470" s="1"/>
      <c r="DK470" s="1"/>
      <c r="DL470" s="1"/>
      <c r="DM470" s="1"/>
      <c r="DN470" s="1"/>
      <c r="DO470" s="4"/>
      <c r="DP470" s="1"/>
      <c r="DQ470" s="1"/>
      <c r="DR470" s="1"/>
      <c r="DS470" s="1"/>
      <c r="DT470" s="1"/>
      <c r="DU470" s="1"/>
    </row>
    <row r="471" spans="1:125" ht="12.75" x14ac:dyDescent="0.2">
      <c r="A471" s="89">
        <f t="shared" si="352"/>
        <v>45240</v>
      </c>
      <c r="B471" s="105">
        <f t="shared" si="344"/>
        <v>1036.0917611899999</v>
      </c>
      <c r="C471" s="90">
        <f t="shared" si="353"/>
        <v>974.43339420999996</v>
      </c>
      <c r="D471" s="91">
        <f t="shared" si="354"/>
        <v>6700.66</v>
      </c>
      <c r="E471" s="92">
        <f t="shared" si="338"/>
        <v>6716.74</v>
      </c>
      <c r="F471" s="93">
        <f t="shared" si="355"/>
        <v>45216</v>
      </c>
      <c r="G471" s="94">
        <f t="shared" si="345"/>
        <v>2.3997636053760818E-3</v>
      </c>
      <c r="H471" s="95">
        <f t="shared" si="341"/>
        <v>45246</v>
      </c>
      <c r="I471" s="95">
        <f t="shared" si="346"/>
        <v>45246</v>
      </c>
      <c r="J471" s="96">
        <f t="shared" si="342"/>
        <v>21</v>
      </c>
      <c r="K471" s="96">
        <f t="shared" si="343"/>
        <v>18</v>
      </c>
      <c r="L471" s="8">
        <f t="shared" si="356"/>
        <v>1.0020565800000001</v>
      </c>
      <c r="M471" s="97">
        <f t="shared" si="340"/>
        <v>1.0026005099999999</v>
      </c>
      <c r="N471" s="97">
        <f t="shared" si="336"/>
        <v>1.0526945526706386</v>
      </c>
      <c r="O471" s="90">
        <f t="shared" si="339"/>
        <v>1.0548595000000001</v>
      </c>
      <c r="P471" s="90">
        <f t="shared" si="347"/>
        <v>1027.89032299</v>
      </c>
      <c r="Q471" s="98">
        <f t="shared" si="361"/>
        <v>0</v>
      </c>
      <c r="R471" s="7">
        <f t="shared" si="357"/>
        <v>0</v>
      </c>
      <c r="S471" s="90">
        <f t="shared" si="348"/>
        <v>0</v>
      </c>
      <c r="T471" s="99">
        <f t="shared" si="358"/>
        <v>0.117687</v>
      </c>
      <c r="U471" s="98">
        <f t="shared" si="337"/>
        <v>18</v>
      </c>
      <c r="V471" s="98">
        <v>252</v>
      </c>
      <c r="W471" s="97">
        <f t="shared" si="349"/>
        <v>1.007978904</v>
      </c>
      <c r="X471" s="90">
        <f t="shared" si="350"/>
        <v>8.2014382000000001</v>
      </c>
      <c r="Y471" s="90">
        <f t="shared" si="351"/>
        <v>0</v>
      </c>
      <c r="Z471" s="100" t="str">
        <f t="shared" si="359"/>
        <v>A+J=</v>
      </c>
      <c r="AA471" s="95">
        <f t="shared" si="360"/>
        <v>45246</v>
      </c>
      <c r="AB471" s="4"/>
      <c r="AC471" s="1"/>
      <c r="AF471" s="1"/>
      <c r="AG471" s="1"/>
      <c r="AH471" s="1"/>
      <c r="AI471" s="7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22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3"/>
      <c r="DF471" s="1"/>
      <c r="DG471" s="1"/>
      <c r="DH471" s="1"/>
      <c r="DI471" s="1"/>
      <c r="DJ471" s="1"/>
      <c r="DK471" s="1"/>
      <c r="DL471" s="1"/>
      <c r="DM471" s="1"/>
      <c r="DN471" s="1"/>
      <c r="DO471" s="4"/>
      <c r="DP471" s="1"/>
      <c r="DQ471" s="1"/>
      <c r="DR471" s="1"/>
      <c r="DS471" s="1"/>
      <c r="DT471" s="1"/>
      <c r="DU471" s="1"/>
    </row>
    <row r="472" spans="1:125" ht="12.75" x14ac:dyDescent="0.2">
      <c r="A472" s="89">
        <f t="shared" si="352"/>
        <v>45241</v>
      </c>
      <c r="B472" s="105">
        <f t="shared" si="344"/>
        <v>1036.66763006</v>
      </c>
      <c r="C472" s="90">
        <f t="shared" si="353"/>
        <v>974.43339420999996</v>
      </c>
      <c r="D472" s="91">
        <f t="shared" si="354"/>
        <v>6700.66</v>
      </c>
      <c r="E472" s="92">
        <f t="shared" si="338"/>
        <v>6716.74</v>
      </c>
      <c r="F472" s="93">
        <f t="shared" si="355"/>
        <v>45216</v>
      </c>
      <c r="G472" s="94">
        <f t="shared" si="345"/>
        <v>2.3997636053760818E-3</v>
      </c>
      <c r="H472" s="95">
        <f t="shared" si="341"/>
        <v>45246</v>
      </c>
      <c r="I472" s="95">
        <f t="shared" si="346"/>
        <v>45246</v>
      </c>
      <c r="J472" s="96">
        <f t="shared" si="342"/>
        <v>21</v>
      </c>
      <c r="K472" s="96">
        <f t="shared" si="343"/>
        <v>19</v>
      </c>
      <c r="L472" s="8">
        <f t="shared" si="356"/>
        <v>1.0021709599999999</v>
      </c>
      <c r="M472" s="97">
        <f t="shared" si="340"/>
        <v>1.0026005099999999</v>
      </c>
      <c r="N472" s="97">
        <f t="shared" si="336"/>
        <v>1.0526945526706386</v>
      </c>
      <c r="O472" s="90">
        <f t="shared" si="339"/>
        <v>1.0549799099999999</v>
      </c>
      <c r="P472" s="90">
        <f t="shared" si="347"/>
        <v>1028.00765452</v>
      </c>
      <c r="Q472" s="98">
        <f t="shared" si="361"/>
        <v>0</v>
      </c>
      <c r="R472" s="7">
        <f t="shared" si="357"/>
        <v>0</v>
      </c>
      <c r="S472" s="90">
        <f t="shared" si="348"/>
        <v>0</v>
      </c>
      <c r="T472" s="99">
        <f t="shared" si="358"/>
        <v>0.117687</v>
      </c>
      <c r="U472" s="98">
        <f t="shared" si="337"/>
        <v>19</v>
      </c>
      <c r="V472" s="98">
        <v>252</v>
      </c>
      <c r="W472" s="97">
        <f t="shared" si="349"/>
        <v>1.008424038</v>
      </c>
      <c r="X472" s="90">
        <f t="shared" si="350"/>
        <v>8.6599755399999996</v>
      </c>
      <c r="Y472" s="90">
        <f t="shared" si="351"/>
        <v>0</v>
      </c>
      <c r="Z472" s="100" t="str">
        <f t="shared" si="359"/>
        <v>A+J=</v>
      </c>
      <c r="AA472" s="95">
        <f t="shared" si="360"/>
        <v>45246</v>
      </c>
      <c r="AB472" s="4"/>
      <c r="AC472" s="1"/>
      <c r="AF472" s="1"/>
      <c r="AG472" s="1"/>
      <c r="AH472" s="1"/>
      <c r="AI472" s="7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22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3"/>
      <c r="DF472" s="1"/>
      <c r="DG472" s="1"/>
      <c r="DH472" s="1"/>
      <c r="DI472" s="1"/>
      <c r="DJ472" s="1"/>
      <c r="DK472" s="1"/>
      <c r="DL472" s="1"/>
      <c r="DM472" s="1"/>
      <c r="DN472" s="1"/>
      <c r="DO472" s="4"/>
      <c r="DP472" s="1"/>
      <c r="DQ472" s="1"/>
      <c r="DR472" s="1"/>
      <c r="DS472" s="1"/>
      <c r="DT472" s="1"/>
      <c r="DU472" s="1"/>
    </row>
    <row r="473" spans="1:125" ht="12.75" x14ac:dyDescent="0.2">
      <c r="A473" s="89">
        <f t="shared" si="352"/>
        <v>45242</v>
      </c>
      <c r="B473" s="105">
        <f t="shared" si="344"/>
        <v>1036.66763006</v>
      </c>
      <c r="C473" s="90">
        <f t="shared" si="353"/>
        <v>974.43339420999996</v>
      </c>
      <c r="D473" s="91">
        <f t="shared" si="354"/>
        <v>6700.66</v>
      </c>
      <c r="E473" s="92">
        <f t="shared" si="338"/>
        <v>6716.74</v>
      </c>
      <c r="F473" s="93">
        <f t="shared" si="355"/>
        <v>45216</v>
      </c>
      <c r="G473" s="94">
        <f t="shared" si="345"/>
        <v>2.3997636053760818E-3</v>
      </c>
      <c r="H473" s="95">
        <f t="shared" si="341"/>
        <v>45246</v>
      </c>
      <c r="I473" s="95">
        <f t="shared" si="346"/>
        <v>45246</v>
      </c>
      <c r="J473" s="96">
        <f t="shared" si="342"/>
        <v>21</v>
      </c>
      <c r="K473" s="96">
        <f t="shared" si="343"/>
        <v>19</v>
      </c>
      <c r="L473" s="8">
        <f t="shared" si="356"/>
        <v>1.0021709599999999</v>
      </c>
      <c r="M473" s="97">
        <f t="shared" si="340"/>
        <v>1.0026005099999999</v>
      </c>
      <c r="N473" s="97">
        <f t="shared" si="336"/>
        <v>1.0526945526706386</v>
      </c>
      <c r="O473" s="90">
        <f t="shared" si="339"/>
        <v>1.0549799099999999</v>
      </c>
      <c r="P473" s="90">
        <f t="shared" si="347"/>
        <v>1028.00765452</v>
      </c>
      <c r="Q473" s="98">
        <f t="shared" si="361"/>
        <v>0</v>
      </c>
      <c r="R473" s="7">
        <f t="shared" si="357"/>
        <v>0</v>
      </c>
      <c r="S473" s="90">
        <f t="shared" si="348"/>
        <v>0</v>
      </c>
      <c r="T473" s="99">
        <f t="shared" si="358"/>
        <v>0.117687</v>
      </c>
      <c r="U473" s="98">
        <f t="shared" si="337"/>
        <v>19</v>
      </c>
      <c r="V473" s="98">
        <v>252</v>
      </c>
      <c r="W473" s="97">
        <f t="shared" si="349"/>
        <v>1.008424038</v>
      </c>
      <c r="X473" s="90">
        <f t="shared" si="350"/>
        <v>8.6599755399999996</v>
      </c>
      <c r="Y473" s="90">
        <f t="shared" si="351"/>
        <v>0</v>
      </c>
      <c r="Z473" s="100" t="str">
        <f t="shared" si="359"/>
        <v>A+J=</v>
      </c>
      <c r="AA473" s="95">
        <f t="shared" si="360"/>
        <v>45246</v>
      </c>
      <c r="AB473" s="4"/>
      <c r="AC473" s="1"/>
      <c r="AF473" s="1"/>
      <c r="AG473" s="1"/>
      <c r="AH473" s="1"/>
      <c r="AI473" s="7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22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3"/>
      <c r="DF473" s="1"/>
      <c r="DG473" s="1"/>
      <c r="DH473" s="1"/>
      <c r="DI473" s="1"/>
      <c r="DJ473" s="1"/>
      <c r="DK473" s="1"/>
      <c r="DL473" s="1"/>
      <c r="DM473" s="1"/>
      <c r="DN473" s="1"/>
      <c r="DO473" s="4"/>
      <c r="DP473" s="1"/>
      <c r="DQ473" s="1"/>
      <c r="DR473" s="1"/>
      <c r="DS473" s="1"/>
      <c r="DT473" s="1"/>
      <c r="DU473" s="1"/>
    </row>
    <row r="474" spans="1:125" ht="12.75" x14ac:dyDescent="0.2">
      <c r="A474" s="89">
        <f t="shared" si="352"/>
        <v>45243</v>
      </c>
      <c r="B474" s="105">
        <f t="shared" si="344"/>
        <v>1036.66763006</v>
      </c>
      <c r="C474" s="90">
        <f t="shared" si="353"/>
        <v>974.43339420999996</v>
      </c>
      <c r="D474" s="91">
        <f t="shared" si="354"/>
        <v>6700.66</v>
      </c>
      <c r="E474" s="92">
        <f t="shared" si="338"/>
        <v>6716.74</v>
      </c>
      <c r="F474" s="93">
        <f t="shared" si="355"/>
        <v>45216</v>
      </c>
      <c r="G474" s="94">
        <f t="shared" si="345"/>
        <v>2.3997636053760818E-3</v>
      </c>
      <c r="H474" s="95">
        <f t="shared" si="341"/>
        <v>45246</v>
      </c>
      <c r="I474" s="95">
        <f t="shared" si="346"/>
        <v>45246</v>
      </c>
      <c r="J474" s="96">
        <f t="shared" si="342"/>
        <v>21</v>
      </c>
      <c r="K474" s="96">
        <f t="shared" si="343"/>
        <v>19</v>
      </c>
      <c r="L474" s="8">
        <f t="shared" si="356"/>
        <v>1.0021709599999999</v>
      </c>
      <c r="M474" s="97">
        <f t="shared" si="340"/>
        <v>1.0026005099999999</v>
      </c>
      <c r="N474" s="97">
        <f t="shared" si="336"/>
        <v>1.0526945526706386</v>
      </c>
      <c r="O474" s="90">
        <f t="shared" si="339"/>
        <v>1.0549799099999999</v>
      </c>
      <c r="P474" s="90">
        <f t="shared" si="347"/>
        <v>1028.00765452</v>
      </c>
      <c r="Q474" s="98">
        <f t="shared" si="361"/>
        <v>0</v>
      </c>
      <c r="R474" s="7">
        <f t="shared" si="357"/>
        <v>0</v>
      </c>
      <c r="S474" s="90">
        <f t="shared" si="348"/>
        <v>0</v>
      </c>
      <c r="T474" s="99">
        <f t="shared" si="358"/>
        <v>0.117687</v>
      </c>
      <c r="U474" s="98">
        <f t="shared" si="337"/>
        <v>19</v>
      </c>
      <c r="V474" s="98">
        <v>252</v>
      </c>
      <c r="W474" s="97">
        <f t="shared" si="349"/>
        <v>1.008424038</v>
      </c>
      <c r="X474" s="90">
        <f t="shared" si="350"/>
        <v>8.6599755399999996</v>
      </c>
      <c r="Y474" s="90">
        <f t="shared" si="351"/>
        <v>0</v>
      </c>
      <c r="Z474" s="100" t="str">
        <f t="shared" si="359"/>
        <v>A+J=</v>
      </c>
      <c r="AA474" s="95">
        <f t="shared" si="360"/>
        <v>45246</v>
      </c>
      <c r="AB474" s="4"/>
      <c r="AC474" s="1"/>
      <c r="AF474" s="1"/>
      <c r="AG474" s="1"/>
      <c r="AH474" s="1"/>
      <c r="AI474" s="7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22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3"/>
      <c r="DF474" s="1"/>
      <c r="DG474" s="1"/>
      <c r="DH474" s="1"/>
      <c r="DI474" s="1"/>
      <c r="DJ474" s="1"/>
      <c r="DK474" s="1"/>
      <c r="DL474" s="1"/>
      <c r="DM474" s="1"/>
      <c r="DN474" s="1"/>
      <c r="DO474" s="4"/>
      <c r="DP474" s="1"/>
      <c r="DQ474" s="1"/>
      <c r="DR474" s="1"/>
      <c r="DS474" s="1"/>
      <c r="DT474" s="1"/>
      <c r="DU474" s="1"/>
    </row>
    <row r="475" spans="1:125" ht="12.75" x14ac:dyDescent="0.2">
      <c r="A475" s="89">
        <f t="shared" si="352"/>
        <v>45244</v>
      </c>
      <c r="B475" s="105">
        <f t="shared" si="344"/>
        <v>1037.24380591</v>
      </c>
      <c r="C475" s="90">
        <f t="shared" si="353"/>
        <v>974.43339420999996</v>
      </c>
      <c r="D475" s="91">
        <f t="shared" si="354"/>
        <v>6700.66</v>
      </c>
      <c r="E475" s="92">
        <f t="shared" si="338"/>
        <v>6716.74</v>
      </c>
      <c r="F475" s="93">
        <f t="shared" si="355"/>
        <v>45216</v>
      </c>
      <c r="G475" s="94">
        <f t="shared" si="345"/>
        <v>2.3997636053760818E-3</v>
      </c>
      <c r="H475" s="95">
        <f t="shared" si="341"/>
        <v>45246</v>
      </c>
      <c r="I475" s="95">
        <f t="shared" si="346"/>
        <v>45246</v>
      </c>
      <c r="J475" s="96">
        <f t="shared" si="342"/>
        <v>21</v>
      </c>
      <c r="K475" s="96">
        <f t="shared" si="343"/>
        <v>20</v>
      </c>
      <c r="L475" s="8">
        <f t="shared" si="356"/>
        <v>1.00228535</v>
      </c>
      <c r="M475" s="97">
        <f t="shared" si="340"/>
        <v>1.0026005099999999</v>
      </c>
      <c r="N475" s="97">
        <f t="shared" si="336"/>
        <v>1.0526945526706386</v>
      </c>
      <c r="O475" s="90">
        <f t="shared" si="339"/>
        <v>1.05510032</v>
      </c>
      <c r="P475" s="90">
        <f t="shared" si="347"/>
        <v>1028.1249860400001</v>
      </c>
      <c r="Q475" s="98">
        <f t="shared" si="361"/>
        <v>0</v>
      </c>
      <c r="R475" s="7">
        <f t="shared" si="357"/>
        <v>0</v>
      </c>
      <c r="S475" s="90">
        <f t="shared" si="348"/>
        <v>0</v>
      </c>
      <c r="T475" s="99">
        <f t="shared" si="358"/>
        <v>0.117687</v>
      </c>
      <c r="U475" s="98">
        <f t="shared" si="337"/>
        <v>20</v>
      </c>
      <c r="V475" s="98">
        <v>252</v>
      </c>
      <c r="W475" s="97">
        <f t="shared" si="349"/>
        <v>1.0088693689999999</v>
      </c>
      <c r="X475" s="90">
        <f t="shared" si="350"/>
        <v>9.1188198699999994</v>
      </c>
      <c r="Y475" s="90">
        <f t="shared" si="351"/>
        <v>0</v>
      </c>
      <c r="Z475" s="100" t="str">
        <f t="shared" si="359"/>
        <v>A+J=</v>
      </c>
      <c r="AA475" s="95">
        <f t="shared" si="360"/>
        <v>45246</v>
      </c>
      <c r="AB475" s="4"/>
      <c r="AC475" s="1"/>
      <c r="AF475" s="1"/>
      <c r="AG475" s="1"/>
      <c r="AH475" s="1"/>
      <c r="AI475" s="7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22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3"/>
      <c r="DF475" s="1"/>
      <c r="DG475" s="1"/>
      <c r="DH475" s="1"/>
      <c r="DI475" s="1"/>
      <c r="DJ475" s="1"/>
      <c r="DK475" s="1"/>
      <c r="DL475" s="1"/>
      <c r="DM475" s="1"/>
      <c r="DN475" s="1"/>
      <c r="DO475" s="4"/>
      <c r="DP475" s="1"/>
      <c r="DQ475" s="1"/>
      <c r="DR475" s="1"/>
      <c r="DS475" s="1"/>
      <c r="DT475" s="1"/>
      <c r="DU475" s="1"/>
    </row>
    <row r="476" spans="1:125" ht="12.75" x14ac:dyDescent="0.2">
      <c r="A476" s="89">
        <f t="shared" si="352"/>
        <v>45245</v>
      </c>
      <c r="B476" s="105">
        <f t="shared" si="344"/>
        <v>1037.82031835</v>
      </c>
      <c r="C476" s="90">
        <f t="shared" si="353"/>
        <v>974.43339420999996</v>
      </c>
      <c r="D476" s="91">
        <f t="shared" si="354"/>
        <v>6700.66</v>
      </c>
      <c r="E476" s="92">
        <f t="shared" si="338"/>
        <v>6716.74</v>
      </c>
      <c r="F476" s="93">
        <f t="shared" si="355"/>
        <v>45216</v>
      </c>
      <c r="G476" s="94">
        <f t="shared" si="345"/>
        <v>2.3997636053760818E-3</v>
      </c>
      <c r="H476" s="95">
        <f t="shared" si="341"/>
        <v>45275</v>
      </c>
      <c r="I476" s="95">
        <f t="shared" si="346"/>
        <v>45246</v>
      </c>
      <c r="J476" s="96">
        <f t="shared" si="342"/>
        <v>21</v>
      </c>
      <c r="K476" s="96">
        <f t="shared" si="343"/>
        <v>21</v>
      </c>
      <c r="L476" s="8">
        <f t="shared" si="356"/>
        <v>1.0023997600000001</v>
      </c>
      <c r="M476" s="97">
        <f t="shared" si="340"/>
        <v>1.0026005099999999</v>
      </c>
      <c r="N476" s="97">
        <f t="shared" si="336"/>
        <v>1.0526945526706386</v>
      </c>
      <c r="O476" s="90">
        <f t="shared" si="339"/>
        <v>1.0552207600000001</v>
      </c>
      <c r="P476" s="90">
        <f t="shared" si="347"/>
        <v>1028.2423468</v>
      </c>
      <c r="Q476" s="98">
        <f t="shared" si="361"/>
        <v>0</v>
      </c>
      <c r="R476" s="7">
        <f t="shared" si="357"/>
        <v>0</v>
      </c>
      <c r="S476" s="90">
        <f t="shared" si="348"/>
        <v>0</v>
      </c>
      <c r="T476" s="99">
        <f t="shared" si="358"/>
        <v>0.117687</v>
      </c>
      <c r="U476" s="98">
        <f t="shared" si="337"/>
        <v>21</v>
      </c>
      <c r="V476" s="98">
        <v>252</v>
      </c>
      <c r="W476" s="97">
        <f t="shared" si="349"/>
        <v>1.0093148970000001</v>
      </c>
      <c r="X476" s="90">
        <f t="shared" si="350"/>
        <v>9.5779715499999991</v>
      </c>
      <c r="Y476" s="90">
        <f t="shared" si="351"/>
        <v>0</v>
      </c>
      <c r="Z476" s="100" t="str">
        <f t="shared" si="359"/>
        <v>A+J=</v>
      </c>
      <c r="AA476" s="95">
        <f t="shared" si="360"/>
        <v>45246</v>
      </c>
      <c r="AB476" s="4"/>
      <c r="AC476" s="1"/>
      <c r="AF476" s="1"/>
      <c r="AG476" s="1"/>
      <c r="AH476" s="1"/>
      <c r="AI476" s="7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22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3"/>
      <c r="DF476" s="1"/>
      <c r="DG476" s="1"/>
      <c r="DH476" s="1"/>
      <c r="DI476" s="1"/>
      <c r="DJ476" s="1"/>
      <c r="DK476" s="1"/>
      <c r="DL476" s="1"/>
      <c r="DM476" s="1"/>
      <c r="DN476" s="1"/>
      <c r="DO476" s="4"/>
      <c r="DP476" s="1"/>
      <c r="DQ476" s="1"/>
      <c r="DR476" s="1"/>
      <c r="DS476" s="1"/>
      <c r="DT476" s="1"/>
      <c r="DU476" s="1"/>
    </row>
    <row r="477" spans="1:125" ht="12.75" x14ac:dyDescent="0.2">
      <c r="A477" s="89">
        <f t="shared" si="352"/>
        <v>45246</v>
      </c>
      <c r="B477" s="105">
        <f t="shared" si="344"/>
        <v>1037.82031835</v>
      </c>
      <c r="C477" s="90">
        <f t="shared" si="353"/>
        <v>974.43339420999996</v>
      </c>
      <c r="D477" s="91">
        <f t="shared" si="354"/>
        <v>6700.66</v>
      </c>
      <c r="E477" s="92">
        <f t="shared" si="338"/>
        <v>6716.74</v>
      </c>
      <c r="F477" s="93">
        <f t="shared" si="355"/>
        <v>45216</v>
      </c>
      <c r="G477" s="94">
        <f t="shared" si="345"/>
        <v>2.3997636053760818E-3</v>
      </c>
      <c r="H477" s="95">
        <f t="shared" si="341"/>
        <v>45275</v>
      </c>
      <c r="I477" s="95">
        <f t="shared" si="346"/>
        <v>45246</v>
      </c>
      <c r="J477" s="96">
        <f t="shared" si="342"/>
        <v>21</v>
      </c>
      <c r="K477" s="96">
        <f t="shared" si="343"/>
        <v>21</v>
      </c>
      <c r="L477" s="8">
        <f t="shared" si="356"/>
        <v>1.0023997600000001</v>
      </c>
      <c r="M477" s="97">
        <f t="shared" si="340"/>
        <v>1.0026005099999999</v>
      </c>
      <c r="N477" s="97">
        <f t="shared" si="336"/>
        <v>1.0526945526706386</v>
      </c>
      <c r="O477" s="90">
        <f t="shared" si="339"/>
        <v>1.0552207600000001</v>
      </c>
      <c r="P477" s="90">
        <f t="shared" si="347"/>
        <v>1028.2423468</v>
      </c>
      <c r="Q477" s="98">
        <f t="shared" si="361"/>
        <v>15</v>
      </c>
      <c r="R477" s="7">
        <f t="shared" si="357"/>
        <v>4.6979999999999999E-3</v>
      </c>
      <c r="S477" s="90">
        <f t="shared" si="348"/>
        <v>4.8306825399999997</v>
      </c>
      <c r="T477" s="99">
        <f t="shared" si="358"/>
        <v>0.117687</v>
      </c>
      <c r="U477" s="98">
        <f t="shared" si="337"/>
        <v>21</v>
      </c>
      <c r="V477" s="98">
        <v>252</v>
      </c>
      <c r="W477" s="97">
        <f t="shared" si="349"/>
        <v>1.0093148970000001</v>
      </c>
      <c r="X477" s="90">
        <f t="shared" si="350"/>
        <v>9.5779715499999991</v>
      </c>
      <c r="Y477" s="90">
        <f t="shared" si="351"/>
        <v>14.408654089999999</v>
      </c>
      <c r="Z477" s="100" t="str">
        <f t="shared" si="359"/>
        <v>A+J=</v>
      </c>
      <c r="AA477" s="95">
        <f t="shared" si="360"/>
        <v>45246</v>
      </c>
      <c r="AB477" s="4"/>
      <c r="AC477" s="1"/>
      <c r="AF477" s="1"/>
      <c r="AG477" s="1"/>
      <c r="AH477" s="1"/>
      <c r="AI477" s="7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22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3"/>
      <c r="DF477" s="1"/>
      <c r="DG477" s="1"/>
      <c r="DH477" s="1"/>
      <c r="DI477" s="1"/>
      <c r="DJ477" s="1"/>
      <c r="DK477" s="1"/>
      <c r="DL477" s="1"/>
      <c r="DM477" s="1"/>
      <c r="DN477" s="1"/>
      <c r="DO477" s="4"/>
      <c r="DP477" s="1"/>
      <c r="DQ477" s="1"/>
      <c r="DR477" s="1"/>
      <c r="DS477" s="1"/>
      <c r="DT477" s="1"/>
      <c r="DU477" s="1"/>
    </row>
    <row r="478" spans="1:125" ht="12.75" x14ac:dyDescent="0.2">
      <c r="A478" s="89">
        <f t="shared" si="352"/>
        <v>45247</v>
      </c>
      <c r="B478" s="105">
        <f t="shared" si="344"/>
        <v>1023.99996809</v>
      </c>
      <c r="C478" s="90">
        <f t="shared" si="353"/>
        <v>969.85550612999998</v>
      </c>
      <c r="D478" s="91">
        <f t="shared" si="354"/>
        <v>6716.74</v>
      </c>
      <c r="E478" s="92">
        <f t="shared" si="338"/>
        <v>6735.55</v>
      </c>
      <c r="F478" s="93">
        <f t="shared" si="355"/>
        <v>45247</v>
      </c>
      <c r="G478" s="94">
        <f t="shared" si="345"/>
        <v>2.8004657021114543E-3</v>
      </c>
      <c r="H478" s="95">
        <f t="shared" si="341"/>
        <v>45275</v>
      </c>
      <c r="I478" s="95">
        <f t="shared" si="346"/>
        <v>45275</v>
      </c>
      <c r="J478" s="96">
        <f t="shared" si="342"/>
        <v>21</v>
      </c>
      <c r="K478" s="96">
        <f t="shared" si="343"/>
        <v>1</v>
      </c>
      <c r="L478" s="8">
        <f t="shared" si="356"/>
        <v>1.00013317</v>
      </c>
      <c r="M478" s="97">
        <f t="shared" si="340"/>
        <v>1.0023997600000001</v>
      </c>
      <c r="N478" s="97">
        <f t="shared" si="336"/>
        <v>1.0552207669503555</v>
      </c>
      <c r="O478" s="90">
        <f t="shared" si="339"/>
        <v>1.05536129</v>
      </c>
      <c r="P478" s="90">
        <f t="shared" si="347"/>
        <v>1023.54795806</v>
      </c>
      <c r="Q478" s="98">
        <f t="shared" si="361"/>
        <v>0</v>
      </c>
      <c r="R478" s="7">
        <f t="shared" si="357"/>
        <v>0</v>
      </c>
      <c r="S478" s="90">
        <f t="shared" si="348"/>
        <v>0</v>
      </c>
      <c r="T478" s="99">
        <f t="shared" si="358"/>
        <v>0.117687</v>
      </c>
      <c r="U478" s="98">
        <f t="shared" si="337"/>
        <v>1</v>
      </c>
      <c r="V478" s="98">
        <v>252</v>
      </c>
      <c r="W478" s="97">
        <f t="shared" si="349"/>
        <v>1.0004416110000001</v>
      </c>
      <c r="X478" s="90">
        <f t="shared" si="350"/>
        <v>0.45201003000000001</v>
      </c>
      <c r="Y478" s="90">
        <f t="shared" si="351"/>
        <v>0</v>
      </c>
      <c r="Z478" s="100" t="str">
        <f t="shared" si="359"/>
        <v>A+J=</v>
      </c>
      <c r="AA478" s="95">
        <f t="shared" si="360"/>
        <v>45275</v>
      </c>
      <c r="AB478" s="4"/>
      <c r="AC478" s="1"/>
      <c r="AF478" s="1"/>
      <c r="AG478" s="1"/>
      <c r="AH478" s="1"/>
      <c r="AI478" s="7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22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3"/>
      <c r="DF478" s="1"/>
      <c r="DG478" s="1"/>
      <c r="DH478" s="1"/>
      <c r="DI478" s="1"/>
      <c r="DJ478" s="1"/>
      <c r="DK478" s="1"/>
      <c r="DL478" s="1"/>
      <c r="DM478" s="1"/>
      <c r="DN478" s="1"/>
      <c r="DO478" s="4"/>
      <c r="DP478" s="1"/>
      <c r="DQ478" s="1"/>
      <c r="DR478" s="1"/>
      <c r="DS478" s="1"/>
      <c r="DT478" s="1"/>
      <c r="DU478" s="1"/>
    </row>
    <row r="479" spans="1:125" ht="12.75" x14ac:dyDescent="0.2">
      <c r="A479" s="89">
        <f t="shared" si="352"/>
        <v>45248</v>
      </c>
      <c r="B479" s="105">
        <f t="shared" si="344"/>
        <v>1024.58861133</v>
      </c>
      <c r="C479" s="90">
        <f t="shared" si="353"/>
        <v>969.85550612999998</v>
      </c>
      <c r="D479" s="91">
        <f t="shared" si="354"/>
        <v>6716.74</v>
      </c>
      <c r="E479" s="92">
        <f t="shared" si="338"/>
        <v>6735.55</v>
      </c>
      <c r="F479" s="93">
        <f t="shared" si="355"/>
        <v>45247</v>
      </c>
      <c r="G479" s="94">
        <f t="shared" si="345"/>
        <v>2.8004657021114543E-3</v>
      </c>
      <c r="H479" s="95">
        <f t="shared" si="341"/>
        <v>45275</v>
      </c>
      <c r="I479" s="95">
        <f t="shared" si="346"/>
        <v>45275</v>
      </c>
      <c r="J479" s="96">
        <f t="shared" si="342"/>
        <v>21</v>
      </c>
      <c r="K479" s="96">
        <f t="shared" si="343"/>
        <v>2</v>
      </c>
      <c r="L479" s="8">
        <f t="shared" si="356"/>
        <v>1.0002663700000001</v>
      </c>
      <c r="M479" s="97">
        <f t="shared" si="340"/>
        <v>1.0023997600000001</v>
      </c>
      <c r="N479" s="97">
        <f t="shared" si="336"/>
        <v>1.0552207669503555</v>
      </c>
      <c r="O479" s="90">
        <f t="shared" si="339"/>
        <v>1.05550184</v>
      </c>
      <c r="P479" s="90">
        <f t="shared" si="347"/>
        <v>1023.6842712500001</v>
      </c>
      <c r="Q479" s="98">
        <f t="shared" si="361"/>
        <v>0</v>
      </c>
      <c r="R479" s="7">
        <f t="shared" si="357"/>
        <v>0</v>
      </c>
      <c r="S479" s="90">
        <f t="shared" si="348"/>
        <v>0</v>
      </c>
      <c r="T479" s="99">
        <f t="shared" si="358"/>
        <v>0.117687</v>
      </c>
      <c r="U479" s="98">
        <f t="shared" si="337"/>
        <v>2</v>
      </c>
      <c r="V479" s="98">
        <v>252</v>
      </c>
      <c r="W479" s="97">
        <f t="shared" si="349"/>
        <v>1.0008834170000001</v>
      </c>
      <c r="X479" s="90">
        <f t="shared" si="350"/>
        <v>0.90434007999999999</v>
      </c>
      <c r="Y479" s="90">
        <f t="shared" si="351"/>
        <v>0</v>
      </c>
      <c r="Z479" s="100" t="str">
        <f t="shared" si="359"/>
        <v>A+J=</v>
      </c>
      <c r="AA479" s="95">
        <f t="shared" si="360"/>
        <v>45275</v>
      </c>
      <c r="AB479" s="4"/>
      <c r="AC479" s="1"/>
      <c r="AF479" s="1"/>
      <c r="AG479" s="1"/>
      <c r="AH479" s="1"/>
      <c r="AI479" s="7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22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3"/>
      <c r="DF479" s="1"/>
      <c r="DG479" s="1"/>
      <c r="DH479" s="1"/>
      <c r="DI479" s="1"/>
      <c r="DJ479" s="1"/>
      <c r="DK479" s="1"/>
      <c r="DL479" s="1"/>
      <c r="DM479" s="1"/>
      <c r="DN479" s="1"/>
      <c r="DO479" s="4"/>
      <c r="DP479" s="1"/>
      <c r="DQ479" s="1"/>
      <c r="DR479" s="1"/>
      <c r="DS479" s="1"/>
      <c r="DT479" s="1"/>
      <c r="DU479" s="1"/>
    </row>
    <row r="480" spans="1:125" ht="12.75" x14ac:dyDescent="0.2">
      <c r="A480" s="89">
        <f t="shared" si="352"/>
        <v>45249</v>
      </c>
      <c r="B480" s="105">
        <f t="shared" si="344"/>
        <v>1024.58861133</v>
      </c>
      <c r="C480" s="90">
        <f t="shared" si="353"/>
        <v>969.85550612999998</v>
      </c>
      <c r="D480" s="91">
        <f t="shared" si="354"/>
        <v>6716.74</v>
      </c>
      <c r="E480" s="92">
        <f t="shared" si="338"/>
        <v>6735.55</v>
      </c>
      <c r="F480" s="93">
        <f t="shared" si="355"/>
        <v>45247</v>
      </c>
      <c r="G480" s="94">
        <f t="shared" si="345"/>
        <v>2.8004657021114543E-3</v>
      </c>
      <c r="H480" s="95">
        <f t="shared" si="341"/>
        <v>45275</v>
      </c>
      <c r="I480" s="95">
        <f t="shared" si="346"/>
        <v>45275</v>
      </c>
      <c r="J480" s="96">
        <f t="shared" si="342"/>
        <v>21</v>
      </c>
      <c r="K480" s="96">
        <f t="shared" si="343"/>
        <v>2</v>
      </c>
      <c r="L480" s="8">
        <f t="shared" si="356"/>
        <v>1.0002663700000001</v>
      </c>
      <c r="M480" s="97">
        <f t="shared" si="340"/>
        <v>1.0023997600000001</v>
      </c>
      <c r="N480" s="97">
        <f t="shared" si="336"/>
        <v>1.0552207669503555</v>
      </c>
      <c r="O480" s="90">
        <f t="shared" si="339"/>
        <v>1.05550184</v>
      </c>
      <c r="P480" s="90">
        <f t="shared" si="347"/>
        <v>1023.6842712500001</v>
      </c>
      <c r="Q480" s="98">
        <f t="shared" si="361"/>
        <v>0</v>
      </c>
      <c r="R480" s="7">
        <f t="shared" si="357"/>
        <v>0</v>
      </c>
      <c r="S480" s="90">
        <f t="shared" si="348"/>
        <v>0</v>
      </c>
      <c r="T480" s="99">
        <f t="shared" si="358"/>
        <v>0.117687</v>
      </c>
      <c r="U480" s="98">
        <f t="shared" si="337"/>
        <v>2</v>
      </c>
      <c r="V480" s="98">
        <v>252</v>
      </c>
      <c r="W480" s="97">
        <f t="shared" si="349"/>
        <v>1.0008834170000001</v>
      </c>
      <c r="X480" s="90">
        <f t="shared" si="350"/>
        <v>0.90434007999999999</v>
      </c>
      <c r="Y480" s="90">
        <f t="shared" si="351"/>
        <v>0</v>
      </c>
      <c r="Z480" s="100" t="str">
        <f t="shared" si="359"/>
        <v>A+J=</v>
      </c>
      <c r="AA480" s="95">
        <f t="shared" si="360"/>
        <v>45275</v>
      </c>
      <c r="AB480" s="4"/>
      <c r="AC480" s="1"/>
      <c r="AF480" s="1"/>
      <c r="AG480" s="1"/>
      <c r="AH480" s="1"/>
      <c r="AI480" s="7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22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3"/>
      <c r="DF480" s="1"/>
      <c r="DG480" s="1"/>
      <c r="DH480" s="1"/>
      <c r="DI480" s="1"/>
      <c r="DJ480" s="1"/>
      <c r="DK480" s="1"/>
      <c r="DL480" s="1"/>
      <c r="DM480" s="1"/>
      <c r="DN480" s="1"/>
      <c r="DO480" s="4"/>
      <c r="DP480" s="1"/>
      <c r="DQ480" s="1"/>
      <c r="DR480" s="1"/>
      <c r="DS480" s="1"/>
      <c r="DT480" s="1"/>
      <c r="DU480" s="1"/>
    </row>
    <row r="481" spans="1:125" ht="12.75" x14ac:dyDescent="0.2">
      <c r="A481" s="89">
        <f t="shared" si="352"/>
        <v>45250</v>
      </c>
      <c r="B481" s="105">
        <f t="shared" si="344"/>
        <v>1024.58861133</v>
      </c>
      <c r="C481" s="90">
        <f t="shared" si="353"/>
        <v>969.85550612999998</v>
      </c>
      <c r="D481" s="91">
        <f t="shared" si="354"/>
        <v>6716.74</v>
      </c>
      <c r="E481" s="92">
        <f t="shared" si="338"/>
        <v>6735.55</v>
      </c>
      <c r="F481" s="93">
        <f t="shared" si="355"/>
        <v>45247</v>
      </c>
      <c r="G481" s="94">
        <f t="shared" si="345"/>
        <v>2.8004657021114543E-3</v>
      </c>
      <c r="H481" s="95">
        <f t="shared" si="341"/>
        <v>45275</v>
      </c>
      <c r="I481" s="95">
        <f t="shared" si="346"/>
        <v>45275</v>
      </c>
      <c r="J481" s="96">
        <f t="shared" si="342"/>
        <v>21</v>
      </c>
      <c r="K481" s="96">
        <f t="shared" si="343"/>
        <v>2</v>
      </c>
      <c r="L481" s="8">
        <f t="shared" si="356"/>
        <v>1.0002663700000001</v>
      </c>
      <c r="M481" s="97">
        <f t="shared" si="340"/>
        <v>1.0023997600000001</v>
      </c>
      <c r="N481" s="97">
        <f t="shared" si="336"/>
        <v>1.0552207669503555</v>
      </c>
      <c r="O481" s="90">
        <f t="shared" si="339"/>
        <v>1.05550184</v>
      </c>
      <c r="P481" s="90">
        <f t="shared" si="347"/>
        <v>1023.6842712500001</v>
      </c>
      <c r="Q481" s="98">
        <f t="shared" si="361"/>
        <v>0</v>
      </c>
      <c r="R481" s="7">
        <f t="shared" si="357"/>
        <v>0</v>
      </c>
      <c r="S481" s="90">
        <f t="shared" si="348"/>
        <v>0</v>
      </c>
      <c r="T481" s="99">
        <f t="shared" si="358"/>
        <v>0.117687</v>
      </c>
      <c r="U481" s="98">
        <f t="shared" si="337"/>
        <v>2</v>
      </c>
      <c r="V481" s="98">
        <v>252</v>
      </c>
      <c r="W481" s="97">
        <f t="shared" si="349"/>
        <v>1.0008834170000001</v>
      </c>
      <c r="X481" s="90">
        <f t="shared" si="350"/>
        <v>0.90434007999999999</v>
      </c>
      <c r="Y481" s="90">
        <f t="shared" si="351"/>
        <v>0</v>
      </c>
      <c r="Z481" s="100" t="str">
        <f t="shared" si="359"/>
        <v>A+J=</v>
      </c>
      <c r="AA481" s="95">
        <f t="shared" si="360"/>
        <v>45275</v>
      </c>
      <c r="AB481" s="4"/>
      <c r="AC481" s="1"/>
      <c r="AF481" s="1"/>
      <c r="AG481" s="1"/>
      <c r="AH481" s="1"/>
      <c r="AI481" s="7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22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3"/>
      <c r="DF481" s="1"/>
      <c r="DG481" s="1"/>
      <c r="DH481" s="1"/>
      <c r="DI481" s="1"/>
      <c r="DJ481" s="1"/>
      <c r="DK481" s="1"/>
      <c r="DL481" s="1"/>
      <c r="DM481" s="1"/>
      <c r="DN481" s="1"/>
      <c r="DO481" s="4"/>
      <c r="DP481" s="1"/>
      <c r="DQ481" s="1"/>
      <c r="DR481" s="1"/>
      <c r="DS481" s="1"/>
      <c r="DT481" s="1"/>
      <c r="DU481" s="1"/>
    </row>
    <row r="482" spans="1:125" ht="12.75" x14ac:dyDescent="0.2">
      <c r="A482" s="89">
        <f t="shared" si="352"/>
        <v>45251</v>
      </c>
      <c r="B482" s="105">
        <f t="shared" si="344"/>
        <v>1025.17759409</v>
      </c>
      <c r="C482" s="90">
        <f t="shared" si="353"/>
        <v>969.85550612999998</v>
      </c>
      <c r="D482" s="91">
        <f t="shared" si="354"/>
        <v>6716.74</v>
      </c>
      <c r="E482" s="92">
        <f t="shared" si="338"/>
        <v>6735.55</v>
      </c>
      <c r="F482" s="93">
        <f t="shared" si="355"/>
        <v>45247</v>
      </c>
      <c r="G482" s="94">
        <f t="shared" si="345"/>
        <v>2.8004657021114543E-3</v>
      </c>
      <c r="H482" s="95">
        <f t="shared" si="341"/>
        <v>45275</v>
      </c>
      <c r="I482" s="95">
        <f t="shared" si="346"/>
        <v>45275</v>
      </c>
      <c r="J482" s="96">
        <f t="shared" si="342"/>
        <v>21</v>
      </c>
      <c r="K482" s="96">
        <f t="shared" si="343"/>
        <v>3</v>
      </c>
      <c r="L482" s="8">
        <f t="shared" si="356"/>
        <v>1.0003995800000001</v>
      </c>
      <c r="M482" s="97">
        <f t="shared" si="340"/>
        <v>1.0023997600000001</v>
      </c>
      <c r="N482" s="97">
        <f t="shared" si="336"/>
        <v>1.0552207669503555</v>
      </c>
      <c r="O482" s="90">
        <f t="shared" si="339"/>
        <v>1.0556424099999999</v>
      </c>
      <c r="P482" s="90">
        <f t="shared" si="347"/>
        <v>1023.82060384</v>
      </c>
      <c r="Q482" s="98">
        <f t="shared" si="361"/>
        <v>0</v>
      </c>
      <c r="R482" s="7">
        <f t="shared" si="357"/>
        <v>0</v>
      </c>
      <c r="S482" s="90">
        <f t="shared" si="348"/>
        <v>0</v>
      </c>
      <c r="T482" s="99">
        <f t="shared" si="358"/>
        <v>0.117687</v>
      </c>
      <c r="U482" s="98">
        <f t="shared" si="337"/>
        <v>3</v>
      </c>
      <c r="V482" s="98">
        <v>252</v>
      </c>
      <c r="W482" s="97">
        <f t="shared" si="349"/>
        <v>1.001325418</v>
      </c>
      <c r="X482" s="90">
        <f t="shared" si="350"/>
        <v>1.35699025</v>
      </c>
      <c r="Y482" s="90">
        <f t="shared" si="351"/>
        <v>0</v>
      </c>
      <c r="Z482" s="100" t="str">
        <f t="shared" si="359"/>
        <v>A+J=</v>
      </c>
      <c r="AA482" s="95">
        <f t="shared" si="360"/>
        <v>45275</v>
      </c>
      <c r="AB482" s="4"/>
      <c r="AC482" s="1"/>
      <c r="AF482" s="1"/>
      <c r="AG482" s="1"/>
      <c r="AH482" s="1"/>
      <c r="AI482" s="7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22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3"/>
      <c r="DF482" s="1"/>
      <c r="DG482" s="1"/>
      <c r="DH482" s="1"/>
      <c r="DI482" s="1"/>
      <c r="DJ482" s="1"/>
      <c r="DK482" s="1"/>
      <c r="DL482" s="1"/>
      <c r="DM482" s="1"/>
      <c r="DN482" s="1"/>
      <c r="DO482" s="4"/>
      <c r="DP482" s="1"/>
      <c r="DQ482" s="1"/>
      <c r="DR482" s="1"/>
      <c r="DS482" s="1"/>
      <c r="DT482" s="1"/>
      <c r="DU482" s="1"/>
    </row>
    <row r="483" spans="1:125" ht="12.75" x14ac:dyDescent="0.2">
      <c r="A483" s="89">
        <f t="shared" si="352"/>
        <v>45252</v>
      </c>
      <c r="B483" s="105">
        <f t="shared" si="344"/>
        <v>1025.7669067500001</v>
      </c>
      <c r="C483" s="90">
        <f t="shared" si="353"/>
        <v>969.85550612999998</v>
      </c>
      <c r="D483" s="91">
        <f t="shared" si="354"/>
        <v>6716.74</v>
      </c>
      <c r="E483" s="92">
        <f t="shared" si="338"/>
        <v>6735.55</v>
      </c>
      <c r="F483" s="93">
        <f t="shared" si="355"/>
        <v>45247</v>
      </c>
      <c r="G483" s="94">
        <f t="shared" si="345"/>
        <v>2.8004657021114543E-3</v>
      </c>
      <c r="H483" s="95">
        <f t="shared" si="341"/>
        <v>45275</v>
      </c>
      <c r="I483" s="95">
        <f t="shared" si="346"/>
        <v>45275</v>
      </c>
      <c r="J483" s="96">
        <f t="shared" si="342"/>
        <v>21</v>
      </c>
      <c r="K483" s="96">
        <f t="shared" si="343"/>
        <v>4</v>
      </c>
      <c r="L483" s="8">
        <f t="shared" si="356"/>
        <v>1.0005328099999999</v>
      </c>
      <c r="M483" s="97">
        <f t="shared" si="340"/>
        <v>1.0023997600000001</v>
      </c>
      <c r="N483" s="97">
        <f t="shared" si="336"/>
        <v>1.0552207669503555</v>
      </c>
      <c r="O483" s="90">
        <f t="shared" si="339"/>
        <v>1.05578299</v>
      </c>
      <c r="P483" s="90">
        <f t="shared" si="347"/>
        <v>1023.95694612</v>
      </c>
      <c r="Q483" s="98">
        <f t="shared" si="361"/>
        <v>0</v>
      </c>
      <c r="R483" s="7">
        <f t="shared" si="357"/>
        <v>0</v>
      </c>
      <c r="S483" s="90">
        <f t="shared" si="348"/>
        <v>0</v>
      </c>
      <c r="T483" s="99">
        <f t="shared" si="358"/>
        <v>0.117687</v>
      </c>
      <c r="U483" s="98">
        <f t="shared" si="337"/>
        <v>4</v>
      </c>
      <c r="V483" s="98">
        <v>252</v>
      </c>
      <c r="W483" s="97">
        <f t="shared" si="349"/>
        <v>1.001767614</v>
      </c>
      <c r="X483" s="90">
        <f t="shared" si="350"/>
        <v>1.80996063</v>
      </c>
      <c r="Y483" s="90">
        <f t="shared" si="351"/>
        <v>0</v>
      </c>
      <c r="Z483" s="100" t="str">
        <f t="shared" si="359"/>
        <v>A+J=</v>
      </c>
      <c r="AA483" s="95">
        <f t="shared" si="360"/>
        <v>45275</v>
      </c>
      <c r="AB483" s="4"/>
      <c r="AC483" s="1"/>
      <c r="AF483" s="1"/>
      <c r="AG483" s="1"/>
      <c r="AH483" s="1"/>
      <c r="AI483" s="7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22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3"/>
      <c r="DF483" s="1"/>
      <c r="DG483" s="1"/>
      <c r="DH483" s="1"/>
      <c r="DI483" s="1"/>
      <c r="DJ483" s="1"/>
      <c r="DK483" s="1"/>
      <c r="DL483" s="1"/>
      <c r="DM483" s="1"/>
      <c r="DN483" s="1"/>
      <c r="DO483" s="4"/>
      <c r="DP483" s="1"/>
      <c r="DQ483" s="1"/>
      <c r="DR483" s="1"/>
      <c r="DS483" s="1"/>
      <c r="DT483" s="1"/>
      <c r="DU483" s="1"/>
    </row>
    <row r="484" spans="1:125" ht="12.75" x14ac:dyDescent="0.2">
      <c r="A484" s="89">
        <f t="shared" si="352"/>
        <v>45253</v>
      </c>
      <c r="B484" s="105">
        <f t="shared" si="344"/>
        <v>1026.3565688599999</v>
      </c>
      <c r="C484" s="90">
        <f t="shared" si="353"/>
        <v>969.85550612999998</v>
      </c>
      <c r="D484" s="91">
        <f t="shared" si="354"/>
        <v>6716.74</v>
      </c>
      <c r="E484" s="92">
        <f t="shared" si="338"/>
        <v>6735.55</v>
      </c>
      <c r="F484" s="93">
        <f t="shared" si="355"/>
        <v>45247</v>
      </c>
      <c r="G484" s="94">
        <f t="shared" si="345"/>
        <v>2.8004657021114543E-3</v>
      </c>
      <c r="H484" s="95">
        <f t="shared" si="341"/>
        <v>45275</v>
      </c>
      <c r="I484" s="95">
        <f t="shared" si="346"/>
        <v>45275</v>
      </c>
      <c r="J484" s="96">
        <f t="shared" si="342"/>
        <v>21</v>
      </c>
      <c r="K484" s="96">
        <f t="shared" si="343"/>
        <v>5</v>
      </c>
      <c r="L484" s="8">
        <f t="shared" si="356"/>
        <v>1.0006660599999999</v>
      </c>
      <c r="M484" s="97">
        <f t="shared" si="340"/>
        <v>1.0023997600000001</v>
      </c>
      <c r="N484" s="97">
        <f t="shared" si="336"/>
        <v>1.0552207669503555</v>
      </c>
      <c r="O484" s="90">
        <f t="shared" si="339"/>
        <v>1.0559236000000001</v>
      </c>
      <c r="P484" s="90">
        <f t="shared" si="347"/>
        <v>1024.0933175099999</v>
      </c>
      <c r="Q484" s="98">
        <f t="shared" si="361"/>
        <v>0</v>
      </c>
      <c r="R484" s="7">
        <f t="shared" si="357"/>
        <v>0</v>
      </c>
      <c r="S484" s="90">
        <f t="shared" si="348"/>
        <v>0</v>
      </c>
      <c r="T484" s="99">
        <f t="shared" si="358"/>
        <v>0.117687</v>
      </c>
      <c r="U484" s="98">
        <f t="shared" si="337"/>
        <v>5</v>
      </c>
      <c r="V484" s="98">
        <v>252</v>
      </c>
      <c r="W484" s="97">
        <f t="shared" si="349"/>
        <v>1.002210005</v>
      </c>
      <c r="X484" s="90">
        <f t="shared" si="350"/>
        <v>2.26325135</v>
      </c>
      <c r="Y484" s="90">
        <f t="shared" si="351"/>
        <v>0</v>
      </c>
      <c r="Z484" s="100" t="str">
        <f t="shared" si="359"/>
        <v>A+J=</v>
      </c>
      <c r="AA484" s="95">
        <f t="shared" si="360"/>
        <v>45275</v>
      </c>
      <c r="AB484" s="4"/>
      <c r="AC484" s="1"/>
      <c r="AF484" s="1"/>
      <c r="AG484" s="1"/>
      <c r="AH484" s="1"/>
      <c r="AI484" s="7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22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3"/>
      <c r="DF484" s="1"/>
      <c r="DG484" s="1"/>
      <c r="DH484" s="1"/>
      <c r="DI484" s="1"/>
      <c r="DJ484" s="1"/>
      <c r="DK484" s="1"/>
      <c r="DL484" s="1"/>
      <c r="DM484" s="1"/>
      <c r="DN484" s="1"/>
      <c r="DO484" s="4"/>
      <c r="DP484" s="1"/>
      <c r="DQ484" s="1"/>
      <c r="DR484" s="1"/>
      <c r="DS484" s="1"/>
      <c r="DT484" s="1"/>
      <c r="DU484" s="1"/>
    </row>
    <row r="485" spans="1:125" ht="12.75" x14ac:dyDescent="0.2">
      <c r="A485" s="89">
        <f t="shared" si="352"/>
        <v>45254</v>
      </c>
      <c r="B485" s="105">
        <f t="shared" si="344"/>
        <v>1026.9465718199999</v>
      </c>
      <c r="C485" s="90">
        <f t="shared" si="353"/>
        <v>969.85550612999998</v>
      </c>
      <c r="D485" s="91">
        <f t="shared" si="354"/>
        <v>6716.74</v>
      </c>
      <c r="E485" s="92">
        <f t="shared" si="338"/>
        <v>6735.55</v>
      </c>
      <c r="F485" s="93">
        <f t="shared" si="355"/>
        <v>45247</v>
      </c>
      <c r="G485" s="94">
        <f t="shared" si="345"/>
        <v>2.8004657021114543E-3</v>
      </c>
      <c r="H485" s="95">
        <f t="shared" si="341"/>
        <v>45275</v>
      </c>
      <c r="I485" s="95">
        <f t="shared" si="346"/>
        <v>45275</v>
      </c>
      <c r="J485" s="96">
        <f t="shared" si="342"/>
        <v>21</v>
      </c>
      <c r="K485" s="96">
        <f t="shared" si="343"/>
        <v>6</v>
      </c>
      <c r="L485" s="8">
        <f t="shared" si="356"/>
        <v>1.00079933</v>
      </c>
      <c r="M485" s="97">
        <f t="shared" si="340"/>
        <v>1.0023997600000001</v>
      </c>
      <c r="N485" s="97">
        <f t="shared" si="336"/>
        <v>1.0552207669503555</v>
      </c>
      <c r="O485" s="90">
        <f t="shared" si="339"/>
        <v>1.05606423</v>
      </c>
      <c r="P485" s="90">
        <f t="shared" si="347"/>
        <v>1024.22970829</v>
      </c>
      <c r="Q485" s="98">
        <f t="shared" si="361"/>
        <v>0</v>
      </c>
      <c r="R485" s="7">
        <f t="shared" si="357"/>
        <v>0</v>
      </c>
      <c r="S485" s="90">
        <f t="shared" si="348"/>
        <v>0</v>
      </c>
      <c r="T485" s="99">
        <f t="shared" si="358"/>
        <v>0.117687</v>
      </c>
      <c r="U485" s="98">
        <f t="shared" si="337"/>
        <v>6</v>
      </c>
      <c r="V485" s="98">
        <v>252</v>
      </c>
      <c r="W485" s="97">
        <f t="shared" si="349"/>
        <v>1.002652592</v>
      </c>
      <c r="X485" s="90">
        <f t="shared" si="350"/>
        <v>2.7168635299999999</v>
      </c>
      <c r="Y485" s="90">
        <f t="shared" si="351"/>
        <v>0</v>
      </c>
      <c r="Z485" s="100" t="str">
        <f t="shared" si="359"/>
        <v>A+J=</v>
      </c>
      <c r="AA485" s="95">
        <f t="shared" si="360"/>
        <v>45275</v>
      </c>
      <c r="AB485" s="4"/>
      <c r="AC485" s="1"/>
      <c r="AF485" s="1"/>
      <c r="AG485" s="1"/>
      <c r="AH485" s="1"/>
      <c r="AI485" s="7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22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3"/>
      <c r="DF485" s="1"/>
      <c r="DG485" s="1"/>
      <c r="DH485" s="1"/>
      <c r="DI485" s="1"/>
      <c r="DJ485" s="1"/>
      <c r="DK485" s="1"/>
      <c r="DL485" s="1"/>
      <c r="DM485" s="1"/>
      <c r="DN485" s="1"/>
      <c r="DO485" s="4"/>
      <c r="DP485" s="1"/>
      <c r="DQ485" s="1"/>
      <c r="DR485" s="1"/>
      <c r="DS485" s="1"/>
      <c r="DT485" s="1"/>
      <c r="DU485" s="1"/>
    </row>
    <row r="486" spans="1:125" ht="12.75" x14ac:dyDescent="0.2">
      <c r="A486" s="89">
        <f t="shared" si="352"/>
        <v>45255</v>
      </c>
      <c r="B486" s="105">
        <f t="shared" si="344"/>
        <v>1027.5369049799999</v>
      </c>
      <c r="C486" s="90">
        <f t="shared" si="353"/>
        <v>969.85550612999998</v>
      </c>
      <c r="D486" s="91">
        <f t="shared" si="354"/>
        <v>6716.74</v>
      </c>
      <c r="E486" s="92">
        <f t="shared" si="338"/>
        <v>6735.55</v>
      </c>
      <c r="F486" s="93">
        <f t="shared" si="355"/>
        <v>45247</v>
      </c>
      <c r="G486" s="94">
        <f t="shared" si="345"/>
        <v>2.8004657021114543E-3</v>
      </c>
      <c r="H486" s="95">
        <f t="shared" si="341"/>
        <v>45275</v>
      </c>
      <c r="I486" s="95">
        <f t="shared" si="346"/>
        <v>45275</v>
      </c>
      <c r="J486" s="96">
        <f t="shared" si="342"/>
        <v>21</v>
      </c>
      <c r="K486" s="96">
        <f t="shared" si="343"/>
        <v>7</v>
      </c>
      <c r="L486" s="8">
        <f t="shared" si="356"/>
        <v>1.00093261</v>
      </c>
      <c r="M486" s="97">
        <f t="shared" si="340"/>
        <v>1.0023997600000001</v>
      </c>
      <c r="N486" s="97">
        <f t="shared" si="336"/>
        <v>1.0552207669503555</v>
      </c>
      <c r="O486" s="90">
        <f t="shared" si="339"/>
        <v>1.05620487</v>
      </c>
      <c r="P486" s="90">
        <f t="shared" si="347"/>
        <v>1024.36610877</v>
      </c>
      <c r="Q486" s="98">
        <f t="shared" si="361"/>
        <v>0</v>
      </c>
      <c r="R486" s="7">
        <f t="shared" si="357"/>
        <v>0</v>
      </c>
      <c r="S486" s="90">
        <f t="shared" si="348"/>
        <v>0</v>
      </c>
      <c r="T486" s="99">
        <f t="shared" si="358"/>
        <v>0.117687</v>
      </c>
      <c r="U486" s="98">
        <f t="shared" si="337"/>
        <v>7</v>
      </c>
      <c r="V486" s="98">
        <v>252</v>
      </c>
      <c r="W486" s="97">
        <f t="shared" si="349"/>
        <v>1.0030953739999999</v>
      </c>
      <c r="X486" s="90">
        <f t="shared" si="350"/>
        <v>3.1707962099999998</v>
      </c>
      <c r="Y486" s="90">
        <f t="shared" si="351"/>
        <v>0</v>
      </c>
      <c r="Z486" s="100" t="str">
        <f t="shared" si="359"/>
        <v>A+J=</v>
      </c>
      <c r="AA486" s="95">
        <f t="shared" si="360"/>
        <v>45275</v>
      </c>
      <c r="AB486" s="4"/>
      <c r="AC486" s="1"/>
      <c r="AF486" s="1"/>
      <c r="AG486" s="1"/>
      <c r="AH486" s="1"/>
      <c r="AI486" s="7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22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3"/>
      <c r="DF486" s="1"/>
      <c r="DG486" s="1"/>
      <c r="DH486" s="1"/>
      <c r="DI486" s="1"/>
      <c r="DJ486" s="1"/>
      <c r="DK486" s="1"/>
      <c r="DL486" s="1"/>
      <c r="DM486" s="1"/>
      <c r="DN486" s="1"/>
      <c r="DO486" s="4"/>
      <c r="DP486" s="1"/>
      <c r="DQ486" s="1"/>
      <c r="DR486" s="1"/>
      <c r="DS486" s="1"/>
      <c r="DT486" s="1"/>
      <c r="DU486" s="1"/>
    </row>
    <row r="487" spans="1:125" ht="12.75" x14ac:dyDescent="0.2">
      <c r="A487" s="89">
        <f t="shared" si="352"/>
        <v>45256</v>
      </c>
      <c r="B487" s="105">
        <f t="shared" si="344"/>
        <v>1027.5369049799999</v>
      </c>
      <c r="C487" s="90">
        <f t="shared" si="353"/>
        <v>969.85550612999998</v>
      </c>
      <c r="D487" s="91">
        <f t="shared" si="354"/>
        <v>6716.74</v>
      </c>
      <c r="E487" s="92">
        <f t="shared" si="338"/>
        <v>6735.55</v>
      </c>
      <c r="F487" s="93">
        <f t="shared" si="355"/>
        <v>45247</v>
      </c>
      <c r="G487" s="94">
        <f t="shared" si="345"/>
        <v>2.8004657021114543E-3</v>
      </c>
      <c r="H487" s="95">
        <f t="shared" si="341"/>
        <v>45275</v>
      </c>
      <c r="I487" s="95">
        <f t="shared" si="346"/>
        <v>45275</v>
      </c>
      <c r="J487" s="96">
        <f t="shared" si="342"/>
        <v>21</v>
      </c>
      <c r="K487" s="96">
        <f t="shared" si="343"/>
        <v>7</v>
      </c>
      <c r="L487" s="8">
        <f t="shared" si="356"/>
        <v>1.00093261</v>
      </c>
      <c r="M487" s="97">
        <f t="shared" si="340"/>
        <v>1.0023997600000001</v>
      </c>
      <c r="N487" s="97">
        <f t="shared" si="336"/>
        <v>1.0552207669503555</v>
      </c>
      <c r="O487" s="90">
        <f t="shared" si="339"/>
        <v>1.05620487</v>
      </c>
      <c r="P487" s="90">
        <f t="shared" si="347"/>
        <v>1024.36610877</v>
      </c>
      <c r="Q487" s="98">
        <f t="shared" si="361"/>
        <v>0</v>
      </c>
      <c r="R487" s="7">
        <f t="shared" si="357"/>
        <v>0</v>
      </c>
      <c r="S487" s="90">
        <f t="shared" si="348"/>
        <v>0</v>
      </c>
      <c r="T487" s="99">
        <f t="shared" si="358"/>
        <v>0.117687</v>
      </c>
      <c r="U487" s="98">
        <f t="shared" si="337"/>
        <v>7</v>
      </c>
      <c r="V487" s="98">
        <v>252</v>
      </c>
      <c r="W487" s="97">
        <f t="shared" si="349"/>
        <v>1.0030953739999999</v>
      </c>
      <c r="X487" s="90">
        <f t="shared" si="350"/>
        <v>3.1707962099999998</v>
      </c>
      <c r="Y487" s="90">
        <f t="shared" si="351"/>
        <v>0</v>
      </c>
      <c r="Z487" s="100" t="str">
        <f t="shared" si="359"/>
        <v>A+J=</v>
      </c>
      <c r="AA487" s="95">
        <f t="shared" si="360"/>
        <v>45275</v>
      </c>
      <c r="AB487" s="4"/>
      <c r="AC487" s="1"/>
      <c r="AF487" s="1"/>
      <c r="AG487" s="1"/>
      <c r="AH487" s="1"/>
      <c r="AI487" s="7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22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3"/>
      <c r="DF487" s="1"/>
      <c r="DG487" s="1"/>
      <c r="DH487" s="1"/>
      <c r="DI487" s="1"/>
      <c r="DJ487" s="1"/>
      <c r="DK487" s="1"/>
      <c r="DL487" s="1"/>
      <c r="DM487" s="1"/>
      <c r="DN487" s="1"/>
      <c r="DO487" s="4"/>
      <c r="DP487" s="1"/>
      <c r="DQ487" s="1"/>
      <c r="DR487" s="1"/>
      <c r="DS487" s="1"/>
      <c r="DT487" s="1"/>
      <c r="DU487" s="1"/>
    </row>
    <row r="488" spans="1:125" ht="12.75" x14ac:dyDescent="0.2">
      <c r="A488" s="89">
        <f t="shared" si="352"/>
        <v>45257</v>
      </c>
      <c r="B488" s="105">
        <f t="shared" si="344"/>
        <v>1027.5369049799999</v>
      </c>
      <c r="C488" s="90">
        <f t="shared" si="353"/>
        <v>969.85550612999998</v>
      </c>
      <c r="D488" s="91">
        <f t="shared" si="354"/>
        <v>6716.74</v>
      </c>
      <c r="E488" s="92">
        <f t="shared" si="338"/>
        <v>6735.55</v>
      </c>
      <c r="F488" s="93">
        <f t="shared" si="355"/>
        <v>45247</v>
      </c>
      <c r="G488" s="94">
        <f t="shared" si="345"/>
        <v>2.8004657021114543E-3</v>
      </c>
      <c r="H488" s="95">
        <f t="shared" si="341"/>
        <v>45275</v>
      </c>
      <c r="I488" s="95">
        <f t="shared" si="346"/>
        <v>45275</v>
      </c>
      <c r="J488" s="96">
        <f t="shared" si="342"/>
        <v>21</v>
      </c>
      <c r="K488" s="96">
        <f t="shared" si="343"/>
        <v>7</v>
      </c>
      <c r="L488" s="8">
        <f t="shared" si="356"/>
        <v>1.00093261</v>
      </c>
      <c r="M488" s="97">
        <f t="shared" si="340"/>
        <v>1.0023997600000001</v>
      </c>
      <c r="N488" s="97">
        <f t="shared" ref="N488:N551" si="362">IF(I488&gt;I487,N487*M488,N487)</f>
        <v>1.0552207669503555</v>
      </c>
      <c r="O488" s="90">
        <f t="shared" si="339"/>
        <v>1.05620487</v>
      </c>
      <c r="P488" s="90">
        <f t="shared" si="347"/>
        <v>1024.36610877</v>
      </c>
      <c r="Q488" s="98">
        <f t="shared" si="361"/>
        <v>0</v>
      </c>
      <c r="R488" s="7">
        <f t="shared" si="357"/>
        <v>0</v>
      </c>
      <c r="S488" s="90">
        <f t="shared" si="348"/>
        <v>0</v>
      </c>
      <c r="T488" s="99">
        <f t="shared" si="358"/>
        <v>0.117687</v>
      </c>
      <c r="U488" s="98">
        <f t="shared" si="337"/>
        <v>7</v>
      </c>
      <c r="V488" s="98">
        <v>252</v>
      </c>
      <c r="W488" s="97">
        <f t="shared" si="349"/>
        <v>1.0030953739999999</v>
      </c>
      <c r="X488" s="90">
        <f t="shared" si="350"/>
        <v>3.1707962099999998</v>
      </c>
      <c r="Y488" s="90">
        <f t="shared" si="351"/>
        <v>0</v>
      </c>
      <c r="Z488" s="100" t="str">
        <f t="shared" si="359"/>
        <v>A+J=</v>
      </c>
      <c r="AA488" s="95">
        <f t="shared" si="360"/>
        <v>45275</v>
      </c>
      <c r="AB488" s="4"/>
      <c r="AC488" s="1"/>
      <c r="AF488" s="1"/>
      <c r="AG488" s="1"/>
      <c r="AH488" s="1"/>
      <c r="AI488" s="7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22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3"/>
      <c r="DF488" s="1"/>
      <c r="DG488" s="1"/>
      <c r="DH488" s="1"/>
      <c r="DI488" s="1"/>
      <c r="DJ488" s="1"/>
      <c r="DK488" s="1"/>
      <c r="DL488" s="1"/>
      <c r="DM488" s="1"/>
      <c r="DN488" s="1"/>
      <c r="DO488" s="4"/>
      <c r="DP488" s="1"/>
      <c r="DQ488" s="1"/>
      <c r="DR488" s="1"/>
      <c r="DS488" s="1"/>
      <c r="DT488" s="1"/>
      <c r="DU488" s="1"/>
    </row>
    <row r="489" spans="1:125" ht="12.75" x14ac:dyDescent="0.2">
      <c r="A489" s="89">
        <f t="shared" si="352"/>
        <v>45258</v>
      </c>
      <c r="B489" s="105">
        <f t="shared" si="344"/>
        <v>1028.1275889399999</v>
      </c>
      <c r="C489" s="90">
        <f t="shared" si="353"/>
        <v>969.85550612999998</v>
      </c>
      <c r="D489" s="91">
        <f t="shared" si="354"/>
        <v>6716.74</v>
      </c>
      <c r="E489" s="92">
        <f t="shared" si="338"/>
        <v>6735.55</v>
      </c>
      <c r="F489" s="93">
        <f t="shared" si="355"/>
        <v>45247</v>
      </c>
      <c r="G489" s="94">
        <f t="shared" si="345"/>
        <v>2.8004657021114543E-3</v>
      </c>
      <c r="H489" s="95">
        <f t="shared" si="341"/>
        <v>45275</v>
      </c>
      <c r="I489" s="95">
        <f t="shared" si="346"/>
        <v>45275</v>
      </c>
      <c r="J489" s="96">
        <f t="shared" si="342"/>
        <v>21</v>
      </c>
      <c r="K489" s="96">
        <f t="shared" si="343"/>
        <v>8</v>
      </c>
      <c r="L489" s="8">
        <f t="shared" si="356"/>
        <v>1.0010659200000001</v>
      </c>
      <c r="M489" s="97">
        <f t="shared" si="340"/>
        <v>1.0023997600000001</v>
      </c>
      <c r="N489" s="97">
        <f t="shared" si="362"/>
        <v>1.0552207669503555</v>
      </c>
      <c r="O489" s="90">
        <f t="shared" si="339"/>
        <v>1.0563455399999999</v>
      </c>
      <c r="P489" s="90">
        <f t="shared" si="347"/>
        <v>1024.50253834</v>
      </c>
      <c r="Q489" s="98">
        <f t="shared" si="361"/>
        <v>0</v>
      </c>
      <c r="R489" s="7">
        <f t="shared" si="357"/>
        <v>0</v>
      </c>
      <c r="S489" s="90">
        <f t="shared" si="348"/>
        <v>0</v>
      </c>
      <c r="T489" s="99">
        <f t="shared" si="358"/>
        <v>0.117687</v>
      </c>
      <c r="U489" s="98">
        <f t="shared" si="337"/>
        <v>8</v>
      </c>
      <c r="V489" s="98">
        <v>252</v>
      </c>
      <c r="W489" s="97">
        <f t="shared" si="349"/>
        <v>1.0035383520000001</v>
      </c>
      <c r="X489" s="90">
        <f t="shared" si="350"/>
        <v>3.6250505999999998</v>
      </c>
      <c r="Y489" s="90">
        <f t="shared" si="351"/>
        <v>0</v>
      </c>
      <c r="Z489" s="100" t="str">
        <f t="shared" si="359"/>
        <v>A+J=</v>
      </c>
      <c r="AA489" s="95">
        <f t="shared" si="360"/>
        <v>45275</v>
      </c>
      <c r="AB489" s="4"/>
      <c r="AC489" s="1"/>
      <c r="AF489" s="1"/>
      <c r="AG489" s="1"/>
      <c r="AH489" s="1"/>
      <c r="AI489" s="7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22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3"/>
      <c r="DF489" s="1"/>
      <c r="DG489" s="1"/>
      <c r="DH489" s="1"/>
      <c r="DI489" s="1"/>
      <c r="DJ489" s="1"/>
      <c r="DK489" s="1"/>
      <c r="DL489" s="1"/>
      <c r="DM489" s="1"/>
      <c r="DN489" s="1"/>
      <c r="DO489" s="4"/>
      <c r="DP489" s="1"/>
      <c r="DQ489" s="1"/>
      <c r="DR489" s="1"/>
      <c r="DS489" s="1"/>
      <c r="DT489" s="1"/>
      <c r="DU489" s="1"/>
    </row>
    <row r="490" spans="1:125" ht="12.75" x14ac:dyDescent="0.2">
      <c r="A490" s="89">
        <f t="shared" si="352"/>
        <v>45259</v>
      </c>
      <c r="B490" s="105">
        <f t="shared" si="344"/>
        <v>1028.7186043300001</v>
      </c>
      <c r="C490" s="90">
        <f t="shared" si="353"/>
        <v>969.85550612999998</v>
      </c>
      <c r="D490" s="91">
        <f t="shared" si="354"/>
        <v>6716.74</v>
      </c>
      <c r="E490" s="92">
        <f t="shared" si="338"/>
        <v>6735.55</v>
      </c>
      <c r="F490" s="93">
        <f t="shared" si="355"/>
        <v>45247</v>
      </c>
      <c r="G490" s="94">
        <f t="shared" si="345"/>
        <v>2.8004657021114543E-3</v>
      </c>
      <c r="H490" s="95">
        <f t="shared" si="341"/>
        <v>45275</v>
      </c>
      <c r="I490" s="95">
        <f t="shared" si="346"/>
        <v>45275</v>
      </c>
      <c r="J490" s="96">
        <f t="shared" si="342"/>
        <v>21</v>
      </c>
      <c r="K490" s="96">
        <f t="shared" si="343"/>
        <v>9</v>
      </c>
      <c r="L490" s="8">
        <f t="shared" si="356"/>
        <v>1.00119924</v>
      </c>
      <c r="M490" s="97">
        <f t="shared" si="340"/>
        <v>1.0023997600000001</v>
      </c>
      <c r="N490" s="97">
        <f t="shared" si="362"/>
        <v>1.0552207669503555</v>
      </c>
      <c r="O490" s="90">
        <f t="shared" si="339"/>
        <v>1.05648622</v>
      </c>
      <c r="P490" s="90">
        <f t="shared" si="347"/>
        <v>1024.63897761</v>
      </c>
      <c r="Q490" s="98">
        <f t="shared" si="361"/>
        <v>0</v>
      </c>
      <c r="R490" s="7">
        <f t="shared" si="357"/>
        <v>0</v>
      </c>
      <c r="S490" s="90">
        <f t="shared" si="348"/>
        <v>0</v>
      </c>
      <c r="T490" s="99">
        <f t="shared" si="358"/>
        <v>0.117687</v>
      </c>
      <c r="U490" s="98">
        <f t="shared" si="337"/>
        <v>9</v>
      </c>
      <c r="V490" s="98">
        <v>252</v>
      </c>
      <c r="W490" s="97">
        <f t="shared" si="349"/>
        <v>1.003981526</v>
      </c>
      <c r="X490" s="90">
        <f t="shared" si="350"/>
        <v>4.0796267200000003</v>
      </c>
      <c r="Y490" s="90">
        <f t="shared" si="351"/>
        <v>0</v>
      </c>
      <c r="Z490" s="100" t="str">
        <f t="shared" si="359"/>
        <v>A+J=</v>
      </c>
      <c r="AA490" s="95">
        <f t="shared" si="360"/>
        <v>45275</v>
      </c>
      <c r="AB490" s="4"/>
      <c r="AC490" s="1"/>
      <c r="AF490" s="1"/>
      <c r="AG490" s="1"/>
      <c r="AH490" s="1"/>
      <c r="AI490" s="7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22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3"/>
      <c r="DF490" s="1"/>
      <c r="DG490" s="1"/>
      <c r="DH490" s="1"/>
      <c r="DI490" s="1"/>
      <c r="DJ490" s="1"/>
      <c r="DK490" s="1"/>
      <c r="DL490" s="1"/>
      <c r="DM490" s="1"/>
      <c r="DN490" s="1"/>
      <c r="DO490" s="4"/>
      <c r="DP490" s="1"/>
      <c r="DQ490" s="1"/>
      <c r="DR490" s="1"/>
      <c r="DS490" s="1"/>
      <c r="DT490" s="1"/>
      <c r="DU490" s="1"/>
    </row>
    <row r="491" spans="1:125" ht="12.75" x14ac:dyDescent="0.2">
      <c r="A491" s="89">
        <f t="shared" si="352"/>
        <v>45260</v>
      </c>
      <c r="B491" s="105">
        <f t="shared" si="344"/>
        <v>1029.3099599799998</v>
      </c>
      <c r="C491" s="90">
        <f t="shared" si="353"/>
        <v>969.85550612999998</v>
      </c>
      <c r="D491" s="91">
        <f t="shared" si="354"/>
        <v>6716.74</v>
      </c>
      <c r="E491" s="92">
        <f t="shared" si="338"/>
        <v>6735.55</v>
      </c>
      <c r="F491" s="93">
        <f t="shared" si="355"/>
        <v>45247</v>
      </c>
      <c r="G491" s="94">
        <f t="shared" si="345"/>
        <v>2.8004657021114543E-3</v>
      </c>
      <c r="H491" s="95">
        <f t="shared" si="341"/>
        <v>45275</v>
      </c>
      <c r="I491" s="95">
        <f t="shared" si="346"/>
        <v>45275</v>
      </c>
      <c r="J491" s="96">
        <f t="shared" si="342"/>
        <v>21</v>
      </c>
      <c r="K491" s="96">
        <f t="shared" si="343"/>
        <v>10</v>
      </c>
      <c r="L491" s="8">
        <f t="shared" si="356"/>
        <v>1.00133257</v>
      </c>
      <c r="M491" s="97">
        <f t="shared" si="340"/>
        <v>1.0023997600000001</v>
      </c>
      <c r="N491" s="97">
        <f t="shared" si="362"/>
        <v>1.0552207669503555</v>
      </c>
      <c r="O491" s="90">
        <f t="shared" si="339"/>
        <v>1.05662692</v>
      </c>
      <c r="P491" s="90">
        <f t="shared" si="347"/>
        <v>1024.7754362799999</v>
      </c>
      <c r="Q491" s="98">
        <f t="shared" si="361"/>
        <v>0</v>
      </c>
      <c r="R491" s="7">
        <f t="shared" si="357"/>
        <v>0</v>
      </c>
      <c r="S491" s="90">
        <f t="shared" si="348"/>
        <v>0</v>
      </c>
      <c r="T491" s="99">
        <f t="shared" si="358"/>
        <v>0.117687</v>
      </c>
      <c r="U491" s="98">
        <f t="shared" si="337"/>
        <v>10</v>
      </c>
      <c r="V491" s="98">
        <v>252</v>
      </c>
      <c r="W491" s="97">
        <f t="shared" si="349"/>
        <v>1.0044248950000001</v>
      </c>
      <c r="X491" s="90">
        <f t="shared" si="350"/>
        <v>4.5345237000000003</v>
      </c>
      <c r="Y491" s="90">
        <f t="shared" si="351"/>
        <v>0</v>
      </c>
      <c r="Z491" s="100" t="str">
        <f t="shared" si="359"/>
        <v>A+J=</v>
      </c>
      <c r="AA491" s="95">
        <f t="shared" si="360"/>
        <v>45275</v>
      </c>
      <c r="AB491" s="4"/>
      <c r="AC491" s="1"/>
      <c r="AF491" s="1"/>
      <c r="AG491" s="1"/>
      <c r="AH491" s="1"/>
      <c r="AI491" s="7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22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3"/>
      <c r="DF491" s="1"/>
      <c r="DG491" s="1"/>
      <c r="DH491" s="1"/>
      <c r="DI491" s="1"/>
      <c r="DJ491" s="1"/>
      <c r="DK491" s="1"/>
      <c r="DL491" s="1"/>
      <c r="DM491" s="1"/>
      <c r="DN491" s="1"/>
      <c r="DO491" s="4"/>
      <c r="DP491" s="1"/>
      <c r="DQ491" s="1"/>
      <c r="DR491" s="1"/>
      <c r="DS491" s="1"/>
      <c r="DT491" s="1"/>
      <c r="DU491" s="1"/>
    </row>
    <row r="492" spans="1:125" ht="12.75" x14ac:dyDescent="0.2">
      <c r="A492" s="89">
        <f t="shared" si="352"/>
        <v>45261</v>
      </c>
      <c r="B492" s="105">
        <f t="shared" si="344"/>
        <v>1029.9016569999999</v>
      </c>
      <c r="C492" s="90">
        <f t="shared" si="353"/>
        <v>969.85550612999998</v>
      </c>
      <c r="D492" s="91">
        <f t="shared" si="354"/>
        <v>6716.74</v>
      </c>
      <c r="E492" s="92">
        <f t="shared" si="338"/>
        <v>6735.55</v>
      </c>
      <c r="F492" s="93">
        <f t="shared" si="355"/>
        <v>45247</v>
      </c>
      <c r="G492" s="94">
        <f t="shared" si="345"/>
        <v>2.8004657021114543E-3</v>
      </c>
      <c r="H492" s="95">
        <f t="shared" si="341"/>
        <v>45275</v>
      </c>
      <c r="I492" s="95">
        <f t="shared" si="346"/>
        <v>45275</v>
      </c>
      <c r="J492" s="96">
        <f t="shared" si="342"/>
        <v>21</v>
      </c>
      <c r="K492" s="96">
        <f t="shared" si="343"/>
        <v>11</v>
      </c>
      <c r="L492" s="8">
        <f t="shared" si="356"/>
        <v>1.0014659299999999</v>
      </c>
      <c r="M492" s="97">
        <f t="shared" si="340"/>
        <v>1.0023997600000001</v>
      </c>
      <c r="N492" s="97">
        <f t="shared" si="362"/>
        <v>1.0552207669503555</v>
      </c>
      <c r="O492" s="90">
        <f t="shared" si="339"/>
        <v>1.0567676399999999</v>
      </c>
      <c r="P492" s="90">
        <f t="shared" si="347"/>
        <v>1024.91191435</v>
      </c>
      <c r="Q492" s="98">
        <f t="shared" si="361"/>
        <v>0</v>
      </c>
      <c r="R492" s="7">
        <f t="shared" si="357"/>
        <v>0</v>
      </c>
      <c r="S492" s="90">
        <f t="shared" si="348"/>
        <v>0</v>
      </c>
      <c r="T492" s="99">
        <f t="shared" si="358"/>
        <v>0.117687</v>
      </c>
      <c r="U492" s="98">
        <f t="shared" si="337"/>
        <v>11</v>
      </c>
      <c r="V492" s="98">
        <v>252</v>
      </c>
      <c r="W492" s="97">
        <f t="shared" si="349"/>
        <v>1.00486846</v>
      </c>
      <c r="X492" s="90">
        <f t="shared" si="350"/>
        <v>4.9897426500000002</v>
      </c>
      <c r="Y492" s="90">
        <f t="shared" si="351"/>
        <v>0</v>
      </c>
      <c r="Z492" s="100" t="str">
        <f t="shared" si="359"/>
        <v>A+J=</v>
      </c>
      <c r="AA492" s="95">
        <f t="shared" si="360"/>
        <v>45275</v>
      </c>
      <c r="AB492" s="4"/>
      <c r="AC492" s="1"/>
      <c r="AF492" s="1"/>
      <c r="AG492" s="1"/>
      <c r="AH492" s="1"/>
      <c r="AI492" s="7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22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3"/>
      <c r="DF492" s="1"/>
      <c r="DG492" s="1"/>
      <c r="DH492" s="1"/>
      <c r="DI492" s="1"/>
      <c r="DJ492" s="1"/>
      <c r="DK492" s="1"/>
      <c r="DL492" s="1"/>
      <c r="DM492" s="1"/>
      <c r="DN492" s="1"/>
      <c r="DO492" s="4"/>
      <c r="DP492" s="1"/>
      <c r="DQ492" s="1"/>
      <c r="DR492" s="1"/>
      <c r="DS492" s="1"/>
      <c r="DT492" s="1"/>
      <c r="DU492" s="1"/>
    </row>
    <row r="493" spans="1:125" ht="12.75" x14ac:dyDescent="0.2">
      <c r="A493" s="89">
        <f t="shared" si="352"/>
        <v>45262</v>
      </c>
      <c r="B493" s="105">
        <f t="shared" si="344"/>
        <v>1030.4936955000001</v>
      </c>
      <c r="C493" s="90">
        <f t="shared" si="353"/>
        <v>969.85550612999998</v>
      </c>
      <c r="D493" s="91">
        <f t="shared" si="354"/>
        <v>6716.74</v>
      </c>
      <c r="E493" s="92">
        <f t="shared" si="338"/>
        <v>6735.55</v>
      </c>
      <c r="F493" s="93">
        <f t="shared" si="355"/>
        <v>45247</v>
      </c>
      <c r="G493" s="94">
        <f t="shared" si="345"/>
        <v>2.8004657021114543E-3</v>
      </c>
      <c r="H493" s="95">
        <f t="shared" si="341"/>
        <v>45275</v>
      </c>
      <c r="I493" s="95">
        <f t="shared" si="346"/>
        <v>45275</v>
      </c>
      <c r="J493" s="96">
        <f t="shared" si="342"/>
        <v>21</v>
      </c>
      <c r="K493" s="96">
        <f t="shared" si="343"/>
        <v>12</v>
      </c>
      <c r="L493" s="8">
        <f t="shared" si="356"/>
        <v>1.0015993000000001</v>
      </c>
      <c r="M493" s="97">
        <f t="shared" si="340"/>
        <v>1.0023997600000001</v>
      </c>
      <c r="N493" s="97">
        <f t="shared" si="362"/>
        <v>1.0552207669503555</v>
      </c>
      <c r="O493" s="90">
        <f t="shared" si="339"/>
        <v>1.0569083800000001</v>
      </c>
      <c r="P493" s="90">
        <f t="shared" si="347"/>
        <v>1025.0484118100001</v>
      </c>
      <c r="Q493" s="98">
        <f t="shared" si="361"/>
        <v>0</v>
      </c>
      <c r="R493" s="7">
        <f t="shared" si="357"/>
        <v>0</v>
      </c>
      <c r="S493" s="90">
        <f t="shared" si="348"/>
        <v>0</v>
      </c>
      <c r="T493" s="99">
        <f t="shared" si="358"/>
        <v>0.117687</v>
      </c>
      <c r="U493" s="98">
        <f t="shared" si="337"/>
        <v>12</v>
      </c>
      <c r="V493" s="98">
        <v>252</v>
      </c>
      <c r="W493" s="97">
        <f t="shared" si="349"/>
        <v>1.0053122210000001</v>
      </c>
      <c r="X493" s="90">
        <f t="shared" si="350"/>
        <v>5.4452836900000001</v>
      </c>
      <c r="Y493" s="90">
        <f t="shared" si="351"/>
        <v>0</v>
      </c>
      <c r="Z493" s="100" t="str">
        <f t="shared" si="359"/>
        <v>A+J=</v>
      </c>
      <c r="AA493" s="95">
        <f t="shared" si="360"/>
        <v>45275</v>
      </c>
      <c r="AB493" s="4"/>
      <c r="AC493" s="1"/>
      <c r="AF493" s="1"/>
      <c r="AG493" s="1"/>
      <c r="AH493" s="1"/>
      <c r="AI493" s="7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22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3"/>
      <c r="DF493" s="1"/>
      <c r="DG493" s="1"/>
      <c r="DH493" s="1"/>
      <c r="DI493" s="1"/>
      <c r="DJ493" s="1"/>
      <c r="DK493" s="1"/>
      <c r="DL493" s="1"/>
      <c r="DM493" s="1"/>
      <c r="DN493" s="1"/>
      <c r="DO493" s="4"/>
      <c r="DP493" s="1"/>
      <c r="DQ493" s="1"/>
      <c r="DR493" s="1"/>
      <c r="DS493" s="1"/>
      <c r="DT493" s="1"/>
      <c r="DU493" s="1"/>
    </row>
    <row r="494" spans="1:125" ht="12.75" x14ac:dyDescent="0.2">
      <c r="A494" s="89">
        <f t="shared" si="352"/>
        <v>45263</v>
      </c>
      <c r="B494" s="105">
        <f t="shared" si="344"/>
        <v>1030.4936955000001</v>
      </c>
      <c r="C494" s="90">
        <f t="shared" si="353"/>
        <v>969.85550612999998</v>
      </c>
      <c r="D494" s="91">
        <f t="shared" si="354"/>
        <v>6716.74</v>
      </c>
      <c r="E494" s="92">
        <f t="shared" si="338"/>
        <v>6735.55</v>
      </c>
      <c r="F494" s="93">
        <f t="shared" si="355"/>
        <v>45247</v>
      </c>
      <c r="G494" s="94">
        <f t="shared" si="345"/>
        <v>2.8004657021114543E-3</v>
      </c>
      <c r="H494" s="95">
        <f t="shared" si="341"/>
        <v>45275</v>
      </c>
      <c r="I494" s="95">
        <f t="shared" si="346"/>
        <v>45275</v>
      </c>
      <c r="J494" s="96">
        <f t="shared" si="342"/>
        <v>21</v>
      </c>
      <c r="K494" s="96">
        <f t="shared" si="343"/>
        <v>12</v>
      </c>
      <c r="L494" s="8">
        <f t="shared" si="356"/>
        <v>1.0015993000000001</v>
      </c>
      <c r="M494" s="97">
        <f t="shared" si="340"/>
        <v>1.0023997600000001</v>
      </c>
      <c r="N494" s="97">
        <f t="shared" si="362"/>
        <v>1.0552207669503555</v>
      </c>
      <c r="O494" s="90">
        <f t="shared" si="339"/>
        <v>1.0569083800000001</v>
      </c>
      <c r="P494" s="90">
        <f t="shared" si="347"/>
        <v>1025.0484118100001</v>
      </c>
      <c r="Q494" s="98">
        <f t="shared" si="361"/>
        <v>0</v>
      </c>
      <c r="R494" s="7">
        <f t="shared" si="357"/>
        <v>0</v>
      </c>
      <c r="S494" s="90">
        <f t="shared" si="348"/>
        <v>0</v>
      </c>
      <c r="T494" s="99">
        <f t="shared" si="358"/>
        <v>0.117687</v>
      </c>
      <c r="U494" s="98">
        <f t="shared" ref="U494:U557" si="363">IF(Q493&gt;0,1,IF(K494=K493,U493,U493+1))</f>
        <v>12</v>
      </c>
      <c r="V494" s="98">
        <v>252</v>
      </c>
      <c r="W494" s="97">
        <f t="shared" si="349"/>
        <v>1.0053122210000001</v>
      </c>
      <c r="X494" s="90">
        <f t="shared" si="350"/>
        <v>5.4452836900000001</v>
      </c>
      <c r="Y494" s="90">
        <f t="shared" si="351"/>
        <v>0</v>
      </c>
      <c r="Z494" s="100" t="str">
        <f t="shared" si="359"/>
        <v>A+J=</v>
      </c>
      <c r="AA494" s="95">
        <f t="shared" si="360"/>
        <v>45275</v>
      </c>
      <c r="AB494" s="4"/>
      <c r="AC494" s="1"/>
      <c r="AF494" s="1"/>
      <c r="AG494" s="1"/>
      <c r="AH494" s="1"/>
      <c r="AI494" s="7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22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3"/>
      <c r="DF494" s="1"/>
      <c r="DG494" s="1"/>
      <c r="DH494" s="1"/>
      <c r="DI494" s="1"/>
      <c r="DJ494" s="1"/>
      <c r="DK494" s="1"/>
      <c r="DL494" s="1"/>
      <c r="DM494" s="1"/>
      <c r="DN494" s="1"/>
      <c r="DO494" s="4"/>
      <c r="DP494" s="1"/>
      <c r="DQ494" s="1"/>
      <c r="DR494" s="1"/>
      <c r="DS494" s="1"/>
      <c r="DT494" s="1"/>
      <c r="DU494" s="1"/>
    </row>
    <row r="495" spans="1:125" ht="12.75" x14ac:dyDescent="0.2">
      <c r="A495" s="89">
        <f t="shared" si="352"/>
        <v>45264</v>
      </c>
      <c r="B495" s="105">
        <f t="shared" si="344"/>
        <v>1030.4936955000001</v>
      </c>
      <c r="C495" s="90">
        <f t="shared" si="353"/>
        <v>969.85550612999998</v>
      </c>
      <c r="D495" s="91">
        <f t="shared" si="354"/>
        <v>6716.74</v>
      </c>
      <c r="E495" s="92">
        <f t="shared" si="338"/>
        <v>6735.55</v>
      </c>
      <c r="F495" s="93">
        <f t="shared" si="355"/>
        <v>45247</v>
      </c>
      <c r="G495" s="94">
        <f t="shared" si="345"/>
        <v>2.8004657021114543E-3</v>
      </c>
      <c r="H495" s="95">
        <f t="shared" si="341"/>
        <v>45275</v>
      </c>
      <c r="I495" s="95">
        <f t="shared" si="346"/>
        <v>45275</v>
      </c>
      <c r="J495" s="96">
        <f t="shared" si="342"/>
        <v>21</v>
      </c>
      <c r="K495" s="96">
        <f t="shared" si="343"/>
        <v>12</v>
      </c>
      <c r="L495" s="8">
        <f t="shared" si="356"/>
        <v>1.0015993000000001</v>
      </c>
      <c r="M495" s="97">
        <f t="shared" si="340"/>
        <v>1.0023997600000001</v>
      </c>
      <c r="N495" s="97">
        <f t="shared" si="362"/>
        <v>1.0552207669503555</v>
      </c>
      <c r="O495" s="90">
        <f t="shared" si="339"/>
        <v>1.0569083800000001</v>
      </c>
      <c r="P495" s="90">
        <f t="shared" si="347"/>
        <v>1025.0484118100001</v>
      </c>
      <c r="Q495" s="98">
        <f t="shared" si="361"/>
        <v>0</v>
      </c>
      <c r="R495" s="7">
        <f t="shared" si="357"/>
        <v>0</v>
      </c>
      <c r="S495" s="90">
        <f t="shared" si="348"/>
        <v>0</v>
      </c>
      <c r="T495" s="99">
        <f t="shared" si="358"/>
        <v>0.117687</v>
      </c>
      <c r="U495" s="98">
        <f t="shared" si="363"/>
        <v>12</v>
      </c>
      <c r="V495" s="98">
        <v>252</v>
      </c>
      <c r="W495" s="97">
        <f t="shared" si="349"/>
        <v>1.0053122210000001</v>
      </c>
      <c r="X495" s="90">
        <f t="shared" si="350"/>
        <v>5.4452836900000001</v>
      </c>
      <c r="Y495" s="90">
        <f t="shared" si="351"/>
        <v>0</v>
      </c>
      <c r="Z495" s="100" t="str">
        <f t="shared" si="359"/>
        <v>A+J=</v>
      </c>
      <c r="AA495" s="95">
        <f t="shared" si="360"/>
        <v>45275</v>
      </c>
      <c r="AB495" s="4"/>
      <c r="AC495" s="1"/>
      <c r="AF495" s="1"/>
      <c r="AG495" s="1"/>
      <c r="AH495" s="1"/>
      <c r="AI495" s="7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22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3"/>
      <c r="DF495" s="1"/>
      <c r="DG495" s="1"/>
      <c r="DH495" s="1"/>
      <c r="DI495" s="1"/>
      <c r="DJ495" s="1"/>
      <c r="DK495" s="1"/>
      <c r="DL495" s="1"/>
      <c r="DM495" s="1"/>
      <c r="DN495" s="1"/>
      <c r="DO495" s="4"/>
      <c r="DP495" s="1"/>
      <c r="DQ495" s="1"/>
      <c r="DR495" s="1"/>
      <c r="DS495" s="1"/>
      <c r="DT495" s="1"/>
      <c r="DU495" s="1"/>
    </row>
    <row r="496" spans="1:125" ht="12.75" x14ac:dyDescent="0.2">
      <c r="A496" s="89">
        <f t="shared" si="352"/>
        <v>45265</v>
      </c>
      <c r="B496" s="105">
        <f t="shared" si="344"/>
        <v>1031.0860648299999</v>
      </c>
      <c r="C496" s="90">
        <f t="shared" si="353"/>
        <v>969.85550612999998</v>
      </c>
      <c r="D496" s="91">
        <f t="shared" si="354"/>
        <v>6716.74</v>
      </c>
      <c r="E496" s="92">
        <f t="shared" si="338"/>
        <v>6735.55</v>
      </c>
      <c r="F496" s="93">
        <f t="shared" si="355"/>
        <v>45247</v>
      </c>
      <c r="G496" s="94">
        <f t="shared" si="345"/>
        <v>2.8004657021114543E-3</v>
      </c>
      <c r="H496" s="95">
        <f t="shared" si="341"/>
        <v>45275</v>
      </c>
      <c r="I496" s="95">
        <f t="shared" si="346"/>
        <v>45275</v>
      </c>
      <c r="J496" s="96">
        <f t="shared" si="342"/>
        <v>21</v>
      </c>
      <c r="K496" s="96">
        <f t="shared" si="343"/>
        <v>13</v>
      </c>
      <c r="L496" s="8">
        <f t="shared" si="356"/>
        <v>1.0017326900000001</v>
      </c>
      <c r="M496" s="97">
        <f t="shared" si="340"/>
        <v>1.0023997600000001</v>
      </c>
      <c r="N496" s="97">
        <f t="shared" si="362"/>
        <v>1.0552207669503555</v>
      </c>
      <c r="O496" s="90">
        <f t="shared" si="339"/>
        <v>1.05704913</v>
      </c>
      <c r="P496" s="90">
        <f t="shared" si="347"/>
        <v>1025.18491898</v>
      </c>
      <c r="Q496" s="98">
        <f t="shared" si="361"/>
        <v>0</v>
      </c>
      <c r="R496" s="7">
        <f t="shared" si="357"/>
        <v>0</v>
      </c>
      <c r="S496" s="90">
        <f t="shared" si="348"/>
        <v>0</v>
      </c>
      <c r="T496" s="99">
        <f t="shared" si="358"/>
        <v>0.117687</v>
      </c>
      <c r="U496" s="98">
        <f t="shared" si="363"/>
        <v>13</v>
      </c>
      <c r="V496" s="98">
        <v>252</v>
      </c>
      <c r="W496" s="97">
        <f t="shared" si="349"/>
        <v>1.0057561770000001</v>
      </c>
      <c r="X496" s="90">
        <f t="shared" si="350"/>
        <v>5.9011458499999998</v>
      </c>
      <c r="Y496" s="90">
        <f t="shared" si="351"/>
        <v>0</v>
      </c>
      <c r="Z496" s="100" t="str">
        <f t="shared" si="359"/>
        <v>A+J=</v>
      </c>
      <c r="AA496" s="95">
        <f t="shared" si="360"/>
        <v>45275</v>
      </c>
      <c r="AB496" s="4"/>
      <c r="AC496" s="1"/>
      <c r="AF496" s="1"/>
      <c r="AG496" s="1"/>
      <c r="AH496" s="1"/>
      <c r="AI496" s="7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22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3"/>
      <c r="DF496" s="1"/>
      <c r="DG496" s="1"/>
      <c r="DH496" s="1"/>
      <c r="DI496" s="1"/>
      <c r="DJ496" s="1"/>
      <c r="DK496" s="1"/>
      <c r="DL496" s="1"/>
      <c r="DM496" s="1"/>
      <c r="DN496" s="1"/>
      <c r="DO496" s="4"/>
      <c r="DP496" s="1"/>
      <c r="DQ496" s="1"/>
      <c r="DR496" s="1"/>
      <c r="DS496" s="1"/>
      <c r="DT496" s="1"/>
      <c r="DU496" s="1"/>
    </row>
    <row r="497" spans="1:125" ht="12.75" x14ac:dyDescent="0.2">
      <c r="A497" s="89">
        <f t="shared" si="352"/>
        <v>45266</v>
      </c>
      <c r="B497" s="105">
        <f t="shared" si="344"/>
        <v>1031.6787866000002</v>
      </c>
      <c r="C497" s="90">
        <f t="shared" si="353"/>
        <v>969.85550612999998</v>
      </c>
      <c r="D497" s="91">
        <f t="shared" si="354"/>
        <v>6716.74</v>
      </c>
      <c r="E497" s="92">
        <f t="shared" si="338"/>
        <v>6735.55</v>
      </c>
      <c r="F497" s="93">
        <f t="shared" si="355"/>
        <v>45247</v>
      </c>
      <c r="G497" s="94">
        <f t="shared" si="345"/>
        <v>2.8004657021114543E-3</v>
      </c>
      <c r="H497" s="95">
        <f t="shared" si="341"/>
        <v>45275</v>
      </c>
      <c r="I497" s="95">
        <f t="shared" si="346"/>
        <v>45275</v>
      </c>
      <c r="J497" s="96">
        <f t="shared" si="342"/>
        <v>21</v>
      </c>
      <c r="K497" s="96">
        <f t="shared" si="343"/>
        <v>14</v>
      </c>
      <c r="L497" s="8">
        <f t="shared" si="356"/>
        <v>1.0018661</v>
      </c>
      <c r="M497" s="97">
        <f t="shared" si="340"/>
        <v>1.0023997600000001</v>
      </c>
      <c r="N497" s="97">
        <f t="shared" si="362"/>
        <v>1.0552207669503555</v>
      </c>
      <c r="O497" s="90">
        <f t="shared" si="339"/>
        <v>1.05718991</v>
      </c>
      <c r="P497" s="90">
        <f t="shared" si="347"/>
        <v>1025.3214552300001</v>
      </c>
      <c r="Q497" s="98">
        <f t="shared" si="361"/>
        <v>0</v>
      </c>
      <c r="R497" s="7">
        <f t="shared" si="357"/>
        <v>0</v>
      </c>
      <c r="S497" s="90">
        <f t="shared" si="348"/>
        <v>0</v>
      </c>
      <c r="T497" s="99">
        <f t="shared" si="358"/>
        <v>0.117687</v>
      </c>
      <c r="U497" s="98">
        <f t="shared" si="363"/>
        <v>14</v>
      </c>
      <c r="V497" s="98">
        <v>252</v>
      </c>
      <c r="W497" s="97">
        <f t="shared" si="349"/>
        <v>1.00620033</v>
      </c>
      <c r="X497" s="90">
        <f t="shared" si="350"/>
        <v>6.3573313699999998</v>
      </c>
      <c r="Y497" s="90">
        <f t="shared" si="351"/>
        <v>0</v>
      </c>
      <c r="Z497" s="100" t="str">
        <f t="shared" si="359"/>
        <v>A+J=</v>
      </c>
      <c r="AA497" s="95">
        <f t="shared" si="360"/>
        <v>45275</v>
      </c>
      <c r="AB497" s="4"/>
      <c r="AC497" s="1"/>
      <c r="AF497" s="1"/>
      <c r="AG497" s="1"/>
      <c r="AH497" s="1"/>
      <c r="AI497" s="7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22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3"/>
      <c r="DF497" s="1"/>
      <c r="DG497" s="1"/>
      <c r="DH497" s="1"/>
      <c r="DI497" s="1"/>
      <c r="DJ497" s="1"/>
      <c r="DK497" s="1"/>
      <c r="DL497" s="1"/>
      <c r="DM497" s="1"/>
      <c r="DN497" s="1"/>
      <c r="DO497" s="4"/>
      <c r="DP497" s="1"/>
      <c r="DQ497" s="1"/>
      <c r="DR497" s="1"/>
      <c r="DS497" s="1"/>
      <c r="DT497" s="1"/>
      <c r="DU497" s="1"/>
    </row>
    <row r="498" spans="1:125" ht="12.75" x14ac:dyDescent="0.2">
      <c r="A498" s="89">
        <f t="shared" si="352"/>
        <v>45267</v>
      </c>
      <c r="B498" s="105">
        <f t="shared" si="344"/>
        <v>1032.2718502</v>
      </c>
      <c r="C498" s="90">
        <f t="shared" si="353"/>
        <v>969.85550612999998</v>
      </c>
      <c r="D498" s="91">
        <f t="shared" si="354"/>
        <v>6716.74</v>
      </c>
      <c r="E498" s="92">
        <f t="shared" ref="E498:E561" si="364">IF(K498=1,VLOOKUP(A497,AP$19:AR$142,3),E497)</f>
        <v>6735.55</v>
      </c>
      <c r="F498" s="93">
        <f t="shared" si="355"/>
        <v>45247</v>
      </c>
      <c r="G498" s="94">
        <f t="shared" si="345"/>
        <v>2.8004657021114543E-3</v>
      </c>
      <c r="H498" s="95">
        <f t="shared" si="341"/>
        <v>45275</v>
      </c>
      <c r="I498" s="95">
        <f t="shared" si="346"/>
        <v>45275</v>
      </c>
      <c r="J498" s="96">
        <f t="shared" si="342"/>
        <v>21</v>
      </c>
      <c r="K498" s="96">
        <f t="shared" si="343"/>
        <v>15</v>
      </c>
      <c r="L498" s="8">
        <f t="shared" si="356"/>
        <v>1.00199953</v>
      </c>
      <c r="M498" s="97">
        <f t="shared" si="340"/>
        <v>1.0023997600000001</v>
      </c>
      <c r="N498" s="97">
        <f t="shared" si="362"/>
        <v>1.0552207669503555</v>
      </c>
      <c r="O498" s="90">
        <f t="shared" ref="O498:O561" si="365">TRUNC(TRUNC((L498*N498),15),8)</f>
        <v>1.05733071</v>
      </c>
      <c r="P498" s="90">
        <f t="shared" si="347"/>
        <v>1025.45801089</v>
      </c>
      <c r="Q498" s="98">
        <f t="shared" si="361"/>
        <v>0</v>
      </c>
      <c r="R498" s="7">
        <f t="shared" si="357"/>
        <v>0</v>
      </c>
      <c r="S498" s="90">
        <f t="shared" si="348"/>
        <v>0</v>
      </c>
      <c r="T498" s="99">
        <f t="shared" si="358"/>
        <v>0.117687</v>
      </c>
      <c r="U498" s="98">
        <f t="shared" si="363"/>
        <v>15</v>
      </c>
      <c r="V498" s="98">
        <v>252</v>
      </c>
      <c r="W498" s="97">
        <f t="shared" si="349"/>
        <v>1.0066446790000001</v>
      </c>
      <c r="X498" s="90">
        <f t="shared" si="350"/>
        <v>6.8138393099999996</v>
      </c>
      <c r="Y498" s="90">
        <f t="shared" si="351"/>
        <v>0</v>
      </c>
      <c r="Z498" s="100" t="str">
        <f t="shared" si="359"/>
        <v>A+J=</v>
      </c>
      <c r="AA498" s="95">
        <f t="shared" si="360"/>
        <v>45275</v>
      </c>
      <c r="AB498" s="4"/>
      <c r="AC498" s="1"/>
      <c r="AF498" s="1"/>
      <c r="AG498" s="1"/>
      <c r="AH498" s="1"/>
      <c r="AI498" s="7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22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3"/>
      <c r="DF498" s="1"/>
      <c r="DG498" s="1"/>
      <c r="DH498" s="1"/>
      <c r="DI498" s="1"/>
      <c r="DJ498" s="1"/>
      <c r="DK498" s="1"/>
      <c r="DL498" s="1"/>
      <c r="DM498" s="1"/>
      <c r="DN498" s="1"/>
      <c r="DO498" s="4"/>
      <c r="DP498" s="1"/>
      <c r="DQ498" s="1"/>
      <c r="DR498" s="1"/>
      <c r="DS498" s="1"/>
      <c r="DT498" s="1"/>
      <c r="DU498" s="1"/>
    </row>
    <row r="499" spans="1:125" ht="12.75" x14ac:dyDescent="0.2">
      <c r="A499" s="89">
        <f t="shared" si="352"/>
        <v>45268</v>
      </c>
      <c r="B499" s="105">
        <f t="shared" si="344"/>
        <v>1032.86524592</v>
      </c>
      <c r="C499" s="90">
        <f t="shared" si="353"/>
        <v>969.85550612999998</v>
      </c>
      <c r="D499" s="91">
        <f t="shared" si="354"/>
        <v>6716.74</v>
      </c>
      <c r="E499" s="92">
        <f t="shared" si="364"/>
        <v>6735.55</v>
      </c>
      <c r="F499" s="93">
        <f t="shared" si="355"/>
        <v>45247</v>
      </c>
      <c r="G499" s="94">
        <f t="shared" si="345"/>
        <v>2.8004657021114543E-3</v>
      </c>
      <c r="H499" s="95">
        <f t="shared" si="341"/>
        <v>45275</v>
      </c>
      <c r="I499" s="95">
        <f t="shared" si="346"/>
        <v>45275</v>
      </c>
      <c r="J499" s="96">
        <f t="shared" si="342"/>
        <v>21</v>
      </c>
      <c r="K499" s="96">
        <f t="shared" si="343"/>
        <v>16</v>
      </c>
      <c r="L499" s="8">
        <f t="shared" si="356"/>
        <v>1.0021329699999999</v>
      </c>
      <c r="M499" s="97">
        <f t="shared" ref="M499:M562" si="366">IF(I499&gt;I498,L498,M498)</f>
        <v>1.0023997600000001</v>
      </c>
      <c r="N499" s="97">
        <f t="shared" si="362"/>
        <v>1.0552207669503555</v>
      </c>
      <c r="O499" s="90">
        <f t="shared" si="365"/>
        <v>1.05747152</v>
      </c>
      <c r="P499" s="90">
        <f t="shared" si="347"/>
        <v>1025.5945762399999</v>
      </c>
      <c r="Q499" s="98">
        <f t="shared" si="361"/>
        <v>0</v>
      </c>
      <c r="R499" s="7">
        <f t="shared" si="357"/>
        <v>0</v>
      </c>
      <c r="S499" s="90">
        <f t="shared" si="348"/>
        <v>0</v>
      </c>
      <c r="T499" s="99">
        <f t="shared" si="358"/>
        <v>0.117687</v>
      </c>
      <c r="U499" s="98">
        <f t="shared" si="363"/>
        <v>16</v>
      </c>
      <c r="V499" s="98">
        <v>252</v>
      </c>
      <c r="W499" s="97">
        <f t="shared" si="349"/>
        <v>1.007089224</v>
      </c>
      <c r="X499" s="90">
        <f t="shared" si="350"/>
        <v>7.2706696800000001</v>
      </c>
      <c r="Y499" s="90">
        <f t="shared" si="351"/>
        <v>0</v>
      </c>
      <c r="Z499" s="100" t="str">
        <f t="shared" si="359"/>
        <v>A+J=</v>
      </c>
      <c r="AA499" s="95">
        <f t="shared" si="360"/>
        <v>45275</v>
      </c>
      <c r="AB499" s="4"/>
      <c r="AC499" s="1"/>
      <c r="AF499" s="1"/>
      <c r="AG499" s="1"/>
      <c r="AH499" s="1"/>
      <c r="AI499" s="7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22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3"/>
      <c r="DF499" s="1"/>
      <c r="DG499" s="1"/>
      <c r="DH499" s="1"/>
      <c r="DI499" s="1"/>
      <c r="DJ499" s="1"/>
      <c r="DK499" s="1"/>
      <c r="DL499" s="1"/>
      <c r="DM499" s="1"/>
      <c r="DN499" s="1"/>
      <c r="DO499" s="4"/>
      <c r="DP499" s="1"/>
      <c r="DQ499" s="1"/>
      <c r="DR499" s="1"/>
      <c r="DS499" s="1"/>
      <c r="DT499" s="1"/>
      <c r="DU499" s="1"/>
    </row>
    <row r="500" spans="1:125" ht="12.75" x14ac:dyDescent="0.2">
      <c r="A500" s="89">
        <f t="shared" si="352"/>
        <v>45269</v>
      </c>
      <c r="B500" s="105">
        <f t="shared" si="344"/>
        <v>1033.45898468</v>
      </c>
      <c r="C500" s="90">
        <f t="shared" si="353"/>
        <v>969.85550612999998</v>
      </c>
      <c r="D500" s="91">
        <f t="shared" si="354"/>
        <v>6716.74</v>
      </c>
      <c r="E500" s="92">
        <f t="shared" si="364"/>
        <v>6735.55</v>
      </c>
      <c r="F500" s="93">
        <f t="shared" si="355"/>
        <v>45247</v>
      </c>
      <c r="G500" s="94">
        <f t="shared" si="345"/>
        <v>2.8004657021114543E-3</v>
      </c>
      <c r="H500" s="95">
        <f t="shared" si="341"/>
        <v>45275</v>
      </c>
      <c r="I500" s="95">
        <f t="shared" si="346"/>
        <v>45275</v>
      </c>
      <c r="J500" s="96">
        <f t="shared" si="342"/>
        <v>21</v>
      </c>
      <c r="K500" s="96">
        <f t="shared" si="343"/>
        <v>17</v>
      </c>
      <c r="L500" s="8">
        <f t="shared" si="356"/>
        <v>1.0022664299999999</v>
      </c>
      <c r="M500" s="97">
        <f t="shared" si="366"/>
        <v>1.0023997600000001</v>
      </c>
      <c r="N500" s="97">
        <f t="shared" si="362"/>
        <v>1.0552207669503555</v>
      </c>
      <c r="O500" s="90">
        <f t="shared" si="365"/>
        <v>1.0576123500000001</v>
      </c>
      <c r="P500" s="90">
        <f t="shared" si="347"/>
        <v>1025.73116099</v>
      </c>
      <c r="Q500" s="98">
        <f t="shared" si="361"/>
        <v>0</v>
      </c>
      <c r="R500" s="7">
        <f t="shared" si="357"/>
        <v>0</v>
      </c>
      <c r="S500" s="90">
        <f t="shared" si="348"/>
        <v>0</v>
      </c>
      <c r="T500" s="99">
        <f t="shared" si="358"/>
        <v>0.117687</v>
      </c>
      <c r="U500" s="98">
        <f t="shared" si="363"/>
        <v>17</v>
      </c>
      <c r="V500" s="98">
        <v>252</v>
      </c>
      <c r="W500" s="97">
        <f t="shared" si="349"/>
        <v>1.007533966</v>
      </c>
      <c r="X500" s="90">
        <f t="shared" si="350"/>
        <v>7.7278236900000001</v>
      </c>
      <c r="Y500" s="90">
        <f t="shared" si="351"/>
        <v>0</v>
      </c>
      <c r="Z500" s="100" t="str">
        <f t="shared" si="359"/>
        <v>A+J=</v>
      </c>
      <c r="AA500" s="95">
        <f t="shared" si="360"/>
        <v>45275</v>
      </c>
      <c r="AB500" s="4"/>
      <c r="AC500" s="1"/>
      <c r="AF500" s="1"/>
      <c r="AG500" s="1"/>
      <c r="AH500" s="1"/>
      <c r="AI500" s="7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22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3"/>
      <c r="DF500" s="1"/>
      <c r="DG500" s="1"/>
      <c r="DH500" s="1"/>
      <c r="DI500" s="1"/>
      <c r="DJ500" s="1"/>
      <c r="DK500" s="1"/>
      <c r="DL500" s="1"/>
      <c r="DM500" s="1"/>
      <c r="DN500" s="1"/>
      <c r="DO500" s="4"/>
      <c r="DP500" s="1"/>
      <c r="DQ500" s="1"/>
      <c r="DR500" s="1"/>
      <c r="DS500" s="1"/>
      <c r="DT500" s="1"/>
      <c r="DU500" s="1"/>
    </row>
    <row r="501" spans="1:125" ht="12.75" x14ac:dyDescent="0.2">
      <c r="A501" s="89">
        <f t="shared" si="352"/>
        <v>45270</v>
      </c>
      <c r="B501" s="105">
        <f t="shared" si="344"/>
        <v>1033.45898468</v>
      </c>
      <c r="C501" s="90">
        <f t="shared" si="353"/>
        <v>969.85550612999998</v>
      </c>
      <c r="D501" s="91">
        <f t="shared" si="354"/>
        <v>6716.74</v>
      </c>
      <c r="E501" s="92">
        <f t="shared" si="364"/>
        <v>6735.55</v>
      </c>
      <c r="F501" s="93">
        <f t="shared" si="355"/>
        <v>45247</v>
      </c>
      <c r="G501" s="94">
        <f t="shared" si="345"/>
        <v>2.8004657021114543E-3</v>
      </c>
      <c r="H501" s="95">
        <f t="shared" si="341"/>
        <v>45275</v>
      </c>
      <c r="I501" s="95">
        <f t="shared" si="346"/>
        <v>45275</v>
      </c>
      <c r="J501" s="96">
        <f t="shared" si="342"/>
        <v>21</v>
      </c>
      <c r="K501" s="96">
        <f t="shared" si="343"/>
        <v>17</v>
      </c>
      <c r="L501" s="8">
        <f t="shared" si="356"/>
        <v>1.0022664299999999</v>
      </c>
      <c r="M501" s="97">
        <f t="shared" si="366"/>
        <v>1.0023997600000001</v>
      </c>
      <c r="N501" s="97">
        <f t="shared" si="362"/>
        <v>1.0552207669503555</v>
      </c>
      <c r="O501" s="90">
        <f t="shared" si="365"/>
        <v>1.0576123500000001</v>
      </c>
      <c r="P501" s="90">
        <f t="shared" si="347"/>
        <v>1025.73116099</v>
      </c>
      <c r="Q501" s="98">
        <f t="shared" si="361"/>
        <v>0</v>
      </c>
      <c r="R501" s="7">
        <f t="shared" si="357"/>
        <v>0</v>
      </c>
      <c r="S501" s="90">
        <f t="shared" si="348"/>
        <v>0</v>
      </c>
      <c r="T501" s="99">
        <f t="shared" si="358"/>
        <v>0.117687</v>
      </c>
      <c r="U501" s="98">
        <f t="shared" si="363"/>
        <v>17</v>
      </c>
      <c r="V501" s="98">
        <v>252</v>
      </c>
      <c r="W501" s="97">
        <f t="shared" si="349"/>
        <v>1.007533966</v>
      </c>
      <c r="X501" s="90">
        <f t="shared" si="350"/>
        <v>7.7278236900000001</v>
      </c>
      <c r="Y501" s="90">
        <f t="shared" si="351"/>
        <v>0</v>
      </c>
      <c r="Z501" s="100" t="str">
        <f t="shared" si="359"/>
        <v>A+J=</v>
      </c>
      <c r="AA501" s="95">
        <f t="shared" si="360"/>
        <v>45275</v>
      </c>
      <c r="AB501" s="4"/>
      <c r="AC501" s="1"/>
      <c r="AF501" s="1"/>
      <c r="AG501" s="1"/>
      <c r="AH501" s="1"/>
      <c r="AI501" s="7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22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3"/>
      <c r="DF501" s="1"/>
      <c r="DG501" s="1"/>
      <c r="DH501" s="1"/>
      <c r="DI501" s="1"/>
      <c r="DJ501" s="1"/>
      <c r="DK501" s="1"/>
      <c r="DL501" s="1"/>
      <c r="DM501" s="1"/>
      <c r="DN501" s="1"/>
      <c r="DO501" s="4"/>
      <c r="DP501" s="1"/>
      <c r="DQ501" s="1"/>
      <c r="DR501" s="1"/>
      <c r="DS501" s="1"/>
      <c r="DT501" s="1"/>
      <c r="DU501" s="1"/>
    </row>
    <row r="502" spans="1:125" ht="12.75" x14ac:dyDescent="0.2">
      <c r="A502" s="89">
        <f t="shared" si="352"/>
        <v>45271</v>
      </c>
      <c r="B502" s="105">
        <f t="shared" si="344"/>
        <v>1033.45898468</v>
      </c>
      <c r="C502" s="90">
        <f t="shared" si="353"/>
        <v>969.85550612999998</v>
      </c>
      <c r="D502" s="91">
        <f t="shared" si="354"/>
        <v>6716.74</v>
      </c>
      <c r="E502" s="92">
        <f t="shared" si="364"/>
        <v>6735.55</v>
      </c>
      <c r="F502" s="93">
        <f t="shared" si="355"/>
        <v>45247</v>
      </c>
      <c r="G502" s="94">
        <f t="shared" si="345"/>
        <v>2.8004657021114543E-3</v>
      </c>
      <c r="H502" s="95">
        <f t="shared" ref="H502:H565" si="367">IF(DAY(A502)=15,VLOOKUP(A502,AH$169:AM$459,4),H501)</f>
        <v>45275</v>
      </c>
      <c r="I502" s="95">
        <f t="shared" si="346"/>
        <v>45275</v>
      </c>
      <c r="J502" s="96">
        <f t="shared" ref="J502:J565" si="368">IF(I502=I501,J501,NETWORKDAYS(I501,I502,$AD$169:$AD$511)-1)</f>
        <v>21</v>
      </c>
      <c r="K502" s="96">
        <f t="shared" ref="K502:K565" si="369">(J502-(NETWORKDAYS(A502,I502,AD$169:AD$511)-1))</f>
        <v>17</v>
      </c>
      <c r="L502" s="8">
        <f t="shared" si="356"/>
        <v>1.0022664299999999</v>
      </c>
      <c r="M502" s="97">
        <f t="shared" si="366"/>
        <v>1.0023997600000001</v>
      </c>
      <c r="N502" s="97">
        <f t="shared" si="362"/>
        <v>1.0552207669503555</v>
      </c>
      <c r="O502" s="90">
        <f t="shared" si="365"/>
        <v>1.0576123500000001</v>
      </c>
      <c r="P502" s="90">
        <f t="shared" si="347"/>
        <v>1025.73116099</v>
      </c>
      <c r="Q502" s="98">
        <f t="shared" si="361"/>
        <v>0</v>
      </c>
      <c r="R502" s="7">
        <f t="shared" si="357"/>
        <v>0</v>
      </c>
      <c r="S502" s="90">
        <f t="shared" si="348"/>
        <v>0</v>
      </c>
      <c r="T502" s="99">
        <f t="shared" si="358"/>
        <v>0.117687</v>
      </c>
      <c r="U502" s="98">
        <f t="shared" si="363"/>
        <v>17</v>
      </c>
      <c r="V502" s="98">
        <v>252</v>
      </c>
      <c r="W502" s="97">
        <f t="shared" si="349"/>
        <v>1.007533966</v>
      </c>
      <c r="X502" s="90">
        <f t="shared" si="350"/>
        <v>7.7278236900000001</v>
      </c>
      <c r="Y502" s="90">
        <f t="shared" si="351"/>
        <v>0</v>
      </c>
      <c r="Z502" s="100" t="str">
        <f t="shared" si="359"/>
        <v>A+J=</v>
      </c>
      <c r="AA502" s="95">
        <f t="shared" si="360"/>
        <v>45275</v>
      </c>
      <c r="AB502" s="4"/>
      <c r="AC502" s="1"/>
      <c r="AF502" s="1"/>
      <c r="AG502" s="1"/>
      <c r="AH502" s="1"/>
      <c r="AI502" s="7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22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3"/>
      <c r="DF502" s="1"/>
      <c r="DG502" s="1"/>
      <c r="DH502" s="1"/>
      <c r="DI502" s="1"/>
      <c r="DJ502" s="1"/>
      <c r="DK502" s="1"/>
      <c r="DL502" s="1"/>
      <c r="DM502" s="1"/>
      <c r="DN502" s="1"/>
      <c r="DO502" s="4"/>
      <c r="DP502" s="1"/>
      <c r="DQ502" s="1"/>
      <c r="DR502" s="1"/>
      <c r="DS502" s="1"/>
      <c r="DT502" s="1"/>
      <c r="DU502" s="1"/>
    </row>
    <row r="503" spans="1:125" ht="12.75" x14ac:dyDescent="0.2">
      <c r="A503" s="89">
        <f t="shared" si="352"/>
        <v>45272</v>
      </c>
      <c r="B503" s="105">
        <f t="shared" si="344"/>
        <v>1034.0530655500002</v>
      </c>
      <c r="C503" s="90">
        <f t="shared" si="353"/>
        <v>969.85550612999998</v>
      </c>
      <c r="D503" s="91">
        <f t="shared" si="354"/>
        <v>6716.74</v>
      </c>
      <c r="E503" s="92">
        <f t="shared" si="364"/>
        <v>6735.55</v>
      </c>
      <c r="F503" s="93">
        <f t="shared" si="355"/>
        <v>45247</v>
      </c>
      <c r="G503" s="94">
        <f t="shared" si="345"/>
        <v>2.8004657021114543E-3</v>
      </c>
      <c r="H503" s="95">
        <f t="shared" si="367"/>
        <v>45275</v>
      </c>
      <c r="I503" s="95">
        <f t="shared" si="346"/>
        <v>45275</v>
      </c>
      <c r="J503" s="96">
        <f t="shared" si="368"/>
        <v>21</v>
      </c>
      <c r="K503" s="96">
        <f t="shared" si="369"/>
        <v>18</v>
      </c>
      <c r="L503" s="8">
        <f t="shared" si="356"/>
        <v>1.0023999100000001</v>
      </c>
      <c r="M503" s="97">
        <f t="shared" si="366"/>
        <v>1.0023997600000001</v>
      </c>
      <c r="N503" s="97">
        <f t="shared" si="362"/>
        <v>1.0552207669503555</v>
      </c>
      <c r="O503" s="90">
        <f t="shared" si="365"/>
        <v>1.0577532000000001</v>
      </c>
      <c r="P503" s="90">
        <f t="shared" si="347"/>
        <v>1025.8677651400001</v>
      </c>
      <c r="Q503" s="98">
        <f t="shared" si="361"/>
        <v>0</v>
      </c>
      <c r="R503" s="7">
        <f t="shared" si="357"/>
        <v>0</v>
      </c>
      <c r="S503" s="90">
        <f t="shared" si="348"/>
        <v>0</v>
      </c>
      <c r="T503" s="99">
        <f t="shared" si="358"/>
        <v>0.117687</v>
      </c>
      <c r="U503" s="98">
        <f t="shared" si="363"/>
        <v>18</v>
      </c>
      <c r="V503" s="98">
        <v>252</v>
      </c>
      <c r="W503" s="97">
        <f t="shared" si="349"/>
        <v>1.007978904</v>
      </c>
      <c r="X503" s="90">
        <f t="shared" si="350"/>
        <v>8.18530041</v>
      </c>
      <c r="Y503" s="90">
        <f t="shared" si="351"/>
        <v>0</v>
      </c>
      <c r="Z503" s="100" t="str">
        <f t="shared" si="359"/>
        <v>A+J=</v>
      </c>
      <c r="AA503" s="95">
        <f t="shared" si="360"/>
        <v>45275</v>
      </c>
      <c r="AB503" s="4"/>
      <c r="AC503" s="1"/>
      <c r="AF503" s="1"/>
      <c r="AG503" s="1"/>
      <c r="AH503" s="1"/>
      <c r="AI503" s="7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22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3"/>
      <c r="DF503" s="1"/>
      <c r="DG503" s="1"/>
      <c r="DH503" s="1"/>
      <c r="DI503" s="1"/>
      <c r="DJ503" s="1"/>
      <c r="DK503" s="1"/>
      <c r="DL503" s="1"/>
      <c r="DM503" s="1"/>
      <c r="DN503" s="1"/>
      <c r="DO503" s="4"/>
      <c r="DP503" s="1"/>
      <c r="DQ503" s="1"/>
      <c r="DR503" s="1"/>
      <c r="DS503" s="1"/>
      <c r="DT503" s="1"/>
      <c r="DU503" s="1"/>
    </row>
    <row r="504" spans="1:125" ht="12.75" x14ac:dyDescent="0.2">
      <c r="A504" s="89">
        <f t="shared" si="352"/>
        <v>45273</v>
      </c>
      <c r="B504" s="105">
        <f t="shared" si="344"/>
        <v>1034.6474886400001</v>
      </c>
      <c r="C504" s="90">
        <f t="shared" si="353"/>
        <v>969.85550612999998</v>
      </c>
      <c r="D504" s="91">
        <f t="shared" si="354"/>
        <v>6716.74</v>
      </c>
      <c r="E504" s="92">
        <f t="shared" si="364"/>
        <v>6735.55</v>
      </c>
      <c r="F504" s="93">
        <f t="shared" si="355"/>
        <v>45247</v>
      </c>
      <c r="G504" s="94">
        <f t="shared" si="345"/>
        <v>2.8004657021114543E-3</v>
      </c>
      <c r="H504" s="95">
        <f t="shared" si="367"/>
        <v>45275</v>
      </c>
      <c r="I504" s="95">
        <f t="shared" si="346"/>
        <v>45275</v>
      </c>
      <c r="J504" s="96">
        <f t="shared" si="368"/>
        <v>21</v>
      </c>
      <c r="K504" s="96">
        <f t="shared" si="369"/>
        <v>19</v>
      </c>
      <c r="L504" s="8">
        <f t="shared" si="356"/>
        <v>1.0025334100000001</v>
      </c>
      <c r="M504" s="97">
        <f t="shared" si="366"/>
        <v>1.0023997600000001</v>
      </c>
      <c r="N504" s="97">
        <f t="shared" si="362"/>
        <v>1.0552207669503555</v>
      </c>
      <c r="O504" s="90">
        <f t="shared" si="365"/>
        <v>1.0578940699999999</v>
      </c>
      <c r="P504" s="90">
        <f t="shared" si="347"/>
        <v>1026.00438869</v>
      </c>
      <c r="Q504" s="98">
        <f t="shared" si="361"/>
        <v>0</v>
      </c>
      <c r="R504" s="7">
        <f t="shared" si="357"/>
        <v>0</v>
      </c>
      <c r="S504" s="90">
        <f t="shared" si="348"/>
        <v>0</v>
      </c>
      <c r="T504" s="99">
        <f t="shared" si="358"/>
        <v>0.117687</v>
      </c>
      <c r="U504" s="98">
        <f t="shared" si="363"/>
        <v>19</v>
      </c>
      <c r="V504" s="98">
        <v>252</v>
      </c>
      <c r="W504" s="97">
        <f t="shared" si="349"/>
        <v>1.008424038</v>
      </c>
      <c r="X504" s="90">
        <f t="shared" si="350"/>
        <v>8.6430999499999999</v>
      </c>
      <c r="Y504" s="90">
        <f t="shared" si="351"/>
        <v>0</v>
      </c>
      <c r="Z504" s="100" t="str">
        <f t="shared" si="359"/>
        <v>A+J=</v>
      </c>
      <c r="AA504" s="95">
        <f t="shared" si="360"/>
        <v>45275</v>
      </c>
      <c r="AB504" s="4"/>
      <c r="AC504" s="1"/>
      <c r="AF504" s="1"/>
      <c r="AG504" s="1"/>
      <c r="AH504" s="1"/>
      <c r="AI504" s="7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22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3"/>
      <c r="DF504" s="1"/>
      <c r="DG504" s="1"/>
      <c r="DH504" s="1"/>
      <c r="DI504" s="1"/>
      <c r="DJ504" s="1"/>
      <c r="DK504" s="1"/>
      <c r="DL504" s="1"/>
      <c r="DM504" s="1"/>
      <c r="DN504" s="1"/>
      <c r="DO504" s="4"/>
      <c r="DP504" s="1"/>
      <c r="DQ504" s="1"/>
      <c r="DR504" s="1"/>
      <c r="DS504" s="1"/>
      <c r="DT504" s="1"/>
      <c r="DU504" s="1"/>
    </row>
    <row r="505" spans="1:125" ht="12.75" x14ac:dyDescent="0.2">
      <c r="A505" s="89">
        <f t="shared" si="352"/>
        <v>45274</v>
      </c>
      <c r="B505" s="105">
        <f t="shared" si="344"/>
        <v>1035.2422550799999</v>
      </c>
      <c r="C505" s="90">
        <f t="shared" si="353"/>
        <v>969.85550612999998</v>
      </c>
      <c r="D505" s="91">
        <f t="shared" si="354"/>
        <v>6716.74</v>
      </c>
      <c r="E505" s="92">
        <f t="shared" si="364"/>
        <v>6735.55</v>
      </c>
      <c r="F505" s="93">
        <f t="shared" si="355"/>
        <v>45247</v>
      </c>
      <c r="G505" s="94">
        <f t="shared" si="345"/>
        <v>2.8004657021114543E-3</v>
      </c>
      <c r="H505" s="95">
        <f t="shared" si="367"/>
        <v>45275</v>
      </c>
      <c r="I505" s="95">
        <f t="shared" si="346"/>
        <v>45275</v>
      </c>
      <c r="J505" s="96">
        <f t="shared" si="368"/>
        <v>21</v>
      </c>
      <c r="K505" s="96">
        <f t="shared" si="369"/>
        <v>20</v>
      </c>
      <c r="L505" s="8">
        <f t="shared" si="356"/>
        <v>1.00266693</v>
      </c>
      <c r="M505" s="97">
        <f t="shared" si="366"/>
        <v>1.0023997600000001</v>
      </c>
      <c r="N505" s="97">
        <f t="shared" si="362"/>
        <v>1.0552207669503555</v>
      </c>
      <c r="O505" s="90">
        <f t="shared" si="365"/>
        <v>1.0580349600000001</v>
      </c>
      <c r="P505" s="90">
        <f t="shared" si="347"/>
        <v>1026.14103163</v>
      </c>
      <c r="Q505" s="98">
        <f t="shared" si="361"/>
        <v>0</v>
      </c>
      <c r="R505" s="7">
        <f t="shared" si="357"/>
        <v>0</v>
      </c>
      <c r="S505" s="90">
        <f t="shared" si="348"/>
        <v>0</v>
      </c>
      <c r="T505" s="99">
        <f t="shared" si="358"/>
        <v>0.117687</v>
      </c>
      <c r="U505" s="98">
        <f t="shared" si="363"/>
        <v>20</v>
      </c>
      <c r="V505" s="98">
        <v>252</v>
      </c>
      <c r="W505" s="97">
        <f t="shared" si="349"/>
        <v>1.0088693689999999</v>
      </c>
      <c r="X505" s="90">
        <f t="shared" si="350"/>
        <v>9.1012234500000009</v>
      </c>
      <c r="Y505" s="90">
        <f t="shared" si="351"/>
        <v>0</v>
      </c>
      <c r="Z505" s="100" t="str">
        <f t="shared" si="359"/>
        <v>A+J=</v>
      </c>
      <c r="AA505" s="95">
        <f t="shared" si="360"/>
        <v>45275</v>
      </c>
      <c r="AB505" s="4"/>
      <c r="AC505" s="1"/>
      <c r="AF505" s="1"/>
      <c r="AG505" s="1"/>
      <c r="AH505" s="1"/>
      <c r="AI505" s="7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22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3"/>
      <c r="DF505" s="1"/>
      <c r="DG505" s="1"/>
      <c r="DH505" s="1"/>
      <c r="DI505" s="1"/>
      <c r="DJ505" s="1"/>
      <c r="DK505" s="1"/>
      <c r="DL505" s="1"/>
      <c r="DM505" s="1"/>
      <c r="DN505" s="1"/>
      <c r="DO505" s="4"/>
      <c r="DP505" s="1"/>
      <c r="DQ505" s="1"/>
      <c r="DR505" s="1"/>
      <c r="DS505" s="1"/>
      <c r="DT505" s="1"/>
      <c r="DU505" s="1"/>
    </row>
    <row r="506" spans="1:125" ht="12.75" x14ac:dyDescent="0.2">
      <c r="A506" s="89">
        <f t="shared" si="352"/>
        <v>45275</v>
      </c>
      <c r="B506" s="105">
        <f t="shared" si="344"/>
        <v>1035.8373649800001</v>
      </c>
      <c r="C506" s="90">
        <f t="shared" si="353"/>
        <v>969.85550612999998</v>
      </c>
      <c r="D506" s="91">
        <f t="shared" si="354"/>
        <v>6716.74</v>
      </c>
      <c r="E506" s="92">
        <f t="shared" si="364"/>
        <v>6735.55</v>
      </c>
      <c r="F506" s="93">
        <f t="shared" si="355"/>
        <v>45247</v>
      </c>
      <c r="G506" s="94">
        <f t="shared" si="345"/>
        <v>2.8004657021114543E-3</v>
      </c>
      <c r="H506" s="95">
        <f t="shared" si="367"/>
        <v>45306</v>
      </c>
      <c r="I506" s="95">
        <f t="shared" si="346"/>
        <v>45275</v>
      </c>
      <c r="J506" s="96">
        <f t="shared" si="368"/>
        <v>21</v>
      </c>
      <c r="K506" s="96">
        <f t="shared" si="369"/>
        <v>21</v>
      </c>
      <c r="L506" s="8">
        <f t="shared" si="356"/>
        <v>1.00280046</v>
      </c>
      <c r="M506" s="97">
        <f t="shared" si="366"/>
        <v>1.0023997600000001</v>
      </c>
      <c r="N506" s="97">
        <f t="shared" si="362"/>
        <v>1.0552207669503555</v>
      </c>
      <c r="O506" s="90">
        <f t="shared" si="365"/>
        <v>1.0581758699999999</v>
      </c>
      <c r="P506" s="90">
        <f t="shared" si="347"/>
        <v>1026.27769397</v>
      </c>
      <c r="Q506" s="98">
        <f t="shared" si="361"/>
        <v>16</v>
      </c>
      <c r="R506" s="7">
        <f t="shared" si="357"/>
        <v>4.7540000000000004E-3</v>
      </c>
      <c r="S506" s="90">
        <f t="shared" si="348"/>
        <v>4.8789241499999996</v>
      </c>
      <c r="T506" s="99">
        <f t="shared" si="358"/>
        <v>0.117687</v>
      </c>
      <c r="U506" s="98">
        <f t="shared" si="363"/>
        <v>21</v>
      </c>
      <c r="V506" s="98">
        <v>252</v>
      </c>
      <c r="W506" s="97">
        <f t="shared" si="349"/>
        <v>1.0093148970000001</v>
      </c>
      <c r="X506" s="90">
        <f t="shared" si="350"/>
        <v>9.5596710100000006</v>
      </c>
      <c r="Y506" s="90">
        <f t="shared" si="351"/>
        <v>14.43859516</v>
      </c>
      <c r="Z506" s="100" t="str">
        <f t="shared" si="359"/>
        <v>A+J=</v>
      </c>
      <c r="AA506" s="95">
        <f t="shared" si="360"/>
        <v>45275</v>
      </c>
      <c r="AB506" s="4"/>
      <c r="AC506" s="1"/>
      <c r="AF506" s="1"/>
      <c r="AG506" s="1"/>
      <c r="AH506" s="1"/>
      <c r="AI506" s="7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22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3"/>
      <c r="DF506" s="1"/>
      <c r="DG506" s="1"/>
      <c r="DH506" s="1"/>
      <c r="DI506" s="1"/>
      <c r="DJ506" s="1"/>
      <c r="DK506" s="1"/>
      <c r="DL506" s="1"/>
      <c r="DM506" s="1"/>
      <c r="DN506" s="1"/>
      <c r="DO506" s="4"/>
      <c r="DP506" s="1"/>
      <c r="DQ506" s="1"/>
      <c r="DR506" s="1"/>
      <c r="DS506" s="1"/>
      <c r="DT506" s="1"/>
      <c r="DU506" s="1"/>
    </row>
    <row r="507" spans="1:125" ht="12.75" x14ac:dyDescent="0.2">
      <c r="A507" s="89">
        <f t="shared" si="352"/>
        <v>45276</v>
      </c>
      <c r="B507" s="105">
        <f t="shared" si="344"/>
        <v>1022.15021239</v>
      </c>
      <c r="C507" s="90">
        <f t="shared" si="353"/>
        <v>965.24481305999996</v>
      </c>
      <c r="D507" s="91">
        <f t="shared" si="354"/>
        <v>6735.55</v>
      </c>
      <c r="E507" s="92">
        <f t="shared" si="364"/>
        <v>6773.27</v>
      </c>
      <c r="F507" s="93">
        <f t="shared" si="355"/>
        <v>45276</v>
      </c>
      <c r="G507" s="94">
        <f t="shared" si="345"/>
        <v>5.6001365886972909E-3</v>
      </c>
      <c r="H507" s="95">
        <f t="shared" si="367"/>
        <v>45306</v>
      </c>
      <c r="I507" s="95">
        <f t="shared" si="346"/>
        <v>45306</v>
      </c>
      <c r="J507" s="96">
        <f t="shared" si="368"/>
        <v>19</v>
      </c>
      <c r="K507" s="96">
        <f t="shared" si="369"/>
        <v>1</v>
      </c>
      <c r="L507" s="8">
        <f t="shared" si="356"/>
        <v>1.00029396</v>
      </c>
      <c r="M507" s="97">
        <f t="shared" si="366"/>
        <v>1.00280046</v>
      </c>
      <c r="N507" s="97">
        <f t="shared" si="362"/>
        <v>1.0581758704993693</v>
      </c>
      <c r="O507" s="90">
        <f t="shared" si="365"/>
        <v>1.0584869299999999</v>
      </c>
      <c r="P507" s="90">
        <f t="shared" si="347"/>
        <v>1021.69901887</v>
      </c>
      <c r="Q507" s="98">
        <f t="shared" si="361"/>
        <v>0</v>
      </c>
      <c r="R507" s="7">
        <f t="shared" si="357"/>
        <v>0</v>
      </c>
      <c r="S507" s="90">
        <f t="shared" si="348"/>
        <v>0</v>
      </c>
      <c r="T507" s="99">
        <f t="shared" si="358"/>
        <v>0.117687</v>
      </c>
      <c r="U507" s="98">
        <f t="shared" si="363"/>
        <v>1</v>
      </c>
      <c r="V507" s="98">
        <v>252</v>
      </c>
      <c r="W507" s="97">
        <f t="shared" si="349"/>
        <v>1.0004416110000001</v>
      </c>
      <c r="X507" s="90">
        <f t="shared" si="350"/>
        <v>0.45119352000000001</v>
      </c>
      <c r="Y507" s="90">
        <f t="shared" si="351"/>
        <v>0</v>
      </c>
      <c r="Z507" s="100" t="str">
        <f t="shared" si="359"/>
        <v>A+J=</v>
      </c>
      <c r="AA507" s="95">
        <f t="shared" si="360"/>
        <v>45306</v>
      </c>
      <c r="AB507" s="4"/>
      <c r="AC507" s="1"/>
      <c r="AF507" s="1"/>
      <c r="AG507" s="1"/>
      <c r="AH507" s="1"/>
      <c r="AI507" s="7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22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3"/>
      <c r="DF507" s="1"/>
      <c r="DG507" s="1"/>
      <c r="DH507" s="1"/>
      <c r="DI507" s="1"/>
      <c r="DJ507" s="1"/>
      <c r="DK507" s="1"/>
      <c r="DL507" s="1"/>
      <c r="DM507" s="1"/>
      <c r="DN507" s="1"/>
      <c r="DO507" s="4"/>
      <c r="DP507" s="1"/>
      <c r="DQ507" s="1"/>
      <c r="DR507" s="1"/>
      <c r="DS507" s="1"/>
      <c r="DT507" s="1"/>
      <c r="DU507" s="1"/>
    </row>
    <row r="508" spans="1:125" ht="12.75" x14ac:dyDescent="0.2">
      <c r="A508" s="89">
        <f t="shared" si="352"/>
        <v>45277</v>
      </c>
      <c r="B508" s="105">
        <f t="shared" si="344"/>
        <v>1022.15021239</v>
      </c>
      <c r="C508" s="90">
        <f t="shared" si="353"/>
        <v>965.24481305999996</v>
      </c>
      <c r="D508" s="91">
        <f t="shared" si="354"/>
        <v>6735.55</v>
      </c>
      <c r="E508" s="92">
        <f t="shared" si="364"/>
        <v>6773.27</v>
      </c>
      <c r="F508" s="93">
        <f t="shared" si="355"/>
        <v>45276</v>
      </c>
      <c r="G508" s="94">
        <f t="shared" si="345"/>
        <v>5.6001365886972909E-3</v>
      </c>
      <c r="H508" s="95">
        <f t="shared" si="367"/>
        <v>45306</v>
      </c>
      <c r="I508" s="95">
        <f t="shared" si="346"/>
        <v>45306</v>
      </c>
      <c r="J508" s="96">
        <f t="shared" si="368"/>
        <v>19</v>
      </c>
      <c r="K508" s="96">
        <f t="shared" si="369"/>
        <v>1</v>
      </c>
      <c r="L508" s="8">
        <f t="shared" si="356"/>
        <v>1.00029396</v>
      </c>
      <c r="M508" s="97">
        <f t="shared" si="366"/>
        <v>1.00280046</v>
      </c>
      <c r="N508" s="97">
        <f t="shared" si="362"/>
        <v>1.0581758704993693</v>
      </c>
      <c r="O508" s="90">
        <f t="shared" si="365"/>
        <v>1.0584869299999999</v>
      </c>
      <c r="P508" s="90">
        <f t="shared" si="347"/>
        <v>1021.69901887</v>
      </c>
      <c r="Q508" s="98">
        <f t="shared" si="361"/>
        <v>0</v>
      </c>
      <c r="R508" s="7">
        <f t="shared" si="357"/>
        <v>0</v>
      </c>
      <c r="S508" s="90">
        <f t="shared" si="348"/>
        <v>0</v>
      </c>
      <c r="T508" s="99">
        <f t="shared" si="358"/>
        <v>0.117687</v>
      </c>
      <c r="U508" s="98">
        <f t="shared" si="363"/>
        <v>1</v>
      </c>
      <c r="V508" s="98">
        <v>252</v>
      </c>
      <c r="W508" s="97">
        <f t="shared" si="349"/>
        <v>1.0004416110000001</v>
      </c>
      <c r="X508" s="90">
        <f t="shared" si="350"/>
        <v>0.45119352000000001</v>
      </c>
      <c r="Y508" s="90">
        <f t="shared" si="351"/>
        <v>0</v>
      </c>
      <c r="Z508" s="100" t="str">
        <f t="shared" si="359"/>
        <v>A+J=</v>
      </c>
      <c r="AA508" s="95">
        <f t="shared" si="360"/>
        <v>45306</v>
      </c>
      <c r="AB508" s="4"/>
      <c r="AC508" s="1"/>
      <c r="AF508" s="1"/>
      <c r="AG508" s="1"/>
      <c r="AH508" s="1"/>
      <c r="AI508" s="7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22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3"/>
      <c r="DF508" s="1"/>
      <c r="DG508" s="1"/>
      <c r="DH508" s="1"/>
      <c r="DI508" s="1"/>
      <c r="DJ508" s="1"/>
      <c r="DK508" s="1"/>
      <c r="DL508" s="1"/>
      <c r="DM508" s="1"/>
      <c r="DN508" s="1"/>
      <c r="DO508" s="4"/>
      <c r="DP508" s="1"/>
      <c r="DQ508" s="1"/>
      <c r="DR508" s="1"/>
      <c r="DS508" s="1"/>
      <c r="DT508" s="1"/>
      <c r="DU508" s="1"/>
    </row>
    <row r="509" spans="1:125" ht="12.75" x14ac:dyDescent="0.2">
      <c r="A509" s="89">
        <f t="shared" si="352"/>
        <v>45278</v>
      </c>
      <c r="B509" s="105">
        <f t="shared" si="344"/>
        <v>1022.15021239</v>
      </c>
      <c r="C509" s="90">
        <f t="shared" si="353"/>
        <v>965.24481305999996</v>
      </c>
      <c r="D509" s="91">
        <f t="shared" si="354"/>
        <v>6735.55</v>
      </c>
      <c r="E509" s="92">
        <f t="shared" si="364"/>
        <v>6773.27</v>
      </c>
      <c r="F509" s="93">
        <f t="shared" si="355"/>
        <v>45276</v>
      </c>
      <c r="G509" s="94">
        <f t="shared" si="345"/>
        <v>5.6001365886972909E-3</v>
      </c>
      <c r="H509" s="95">
        <f t="shared" si="367"/>
        <v>45306</v>
      </c>
      <c r="I509" s="95">
        <f t="shared" si="346"/>
        <v>45306</v>
      </c>
      <c r="J509" s="96">
        <f t="shared" si="368"/>
        <v>19</v>
      </c>
      <c r="K509" s="96">
        <f t="shared" si="369"/>
        <v>1</v>
      </c>
      <c r="L509" s="8">
        <f t="shared" si="356"/>
        <v>1.00029396</v>
      </c>
      <c r="M509" s="97">
        <f t="shared" si="366"/>
        <v>1.00280046</v>
      </c>
      <c r="N509" s="97">
        <f t="shared" si="362"/>
        <v>1.0581758704993693</v>
      </c>
      <c r="O509" s="90">
        <f t="shared" si="365"/>
        <v>1.0584869299999999</v>
      </c>
      <c r="P509" s="90">
        <f t="shared" si="347"/>
        <v>1021.69901887</v>
      </c>
      <c r="Q509" s="98">
        <f t="shared" si="361"/>
        <v>0</v>
      </c>
      <c r="R509" s="7">
        <f t="shared" si="357"/>
        <v>0</v>
      </c>
      <c r="S509" s="90">
        <f t="shared" si="348"/>
        <v>0</v>
      </c>
      <c r="T509" s="99">
        <f t="shared" si="358"/>
        <v>0.117687</v>
      </c>
      <c r="U509" s="98">
        <f t="shared" si="363"/>
        <v>1</v>
      </c>
      <c r="V509" s="98">
        <v>252</v>
      </c>
      <c r="W509" s="97">
        <f t="shared" si="349"/>
        <v>1.0004416110000001</v>
      </c>
      <c r="X509" s="90">
        <f t="shared" si="350"/>
        <v>0.45119352000000001</v>
      </c>
      <c r="Y509" s="90">
        <f t="shared" si="351"/>
        <v>0</v>
      </c>
      <c r="Z509" s="100" t="str">
        <f t="shared" si="359"/>
        <v>A+J=</v>
      </c>
      <c r="AA509" s="95">
        <f t="shared" si="360"/>
        <v>45306</v>
      </c>
      <c r="AB509" s="4"/>
      <c r="AC509" s="1"/>
      <c r="AF509" s="1"/>
      <c r="AG509" s="1"/>
      <c r="AH509" s="1"/>
      <c r="AI509" s="7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22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3"/>
      <c r="DF509" s="1"/>
      <c r="DG509" s="1"/>
      <c r="DH509" s="1"/>
      <c r="DI509" s="1"/>
      <c r="DJ509" s="1"/>
      <c r="DK509" s="1"/>
      <c r="DL509" s="1"/>
      <c r="DM509" s="1"/>
      <c r="DN509" s="1"/>
      <c r="DO509" s="4"/>
      <c r="DP509" s="1"/>
      <c r="DQ509" s="1"/>
      <c r="DR509" s="1"/>
      <c r="DS509" s="1"/>
      <c r="DT509" s="1"/>
      <c r="DU509" s="1"/>
    </row>
    <row r="510" spans="1:125" ht="12.75" x14ac:dyDescent="0.2">
      <c r="A510" s="89">
        <f t="shared" si="352"/>
        <v>45279</v>
      </c>
      <c r="B510" s="105">
        <f t="shared" si="344"/>
        <v>1022.9022063899999</v>
      </c>
      <c r="C510" s="90">
        <f t="shared" si="353"/>
        <v>965.24481305999996</v>
      </c>
      <c r="D510" s="91">
        <f t="shared" si="354"/>
        <v>6735.55</v>
      </c>
      <c r="E510" s="92">
        <f t="shared" si="364"/>
        <v>6773.27</v>
      </c>
      <c r="F510" s="93">
        <f t="shared" si="355"/>
        <v>45276</v>
      </c>
      <c r="G510" s="94">
        <f t="shared" si="345"/>
        <v>5.6001365886972909E-3</v>
      </c>
      <c r="H510" s="95">
        <f t="shared" si="367"/>
        <v>45306</v>
      </c>
      <c r="I510" s="95">
        <f t="shared" si="346"/>
        <v>45306</v>
      </c>
      <c r="J510" s="96">
        <f t="shared" si="368"/>
        <v>19</v>
      </c>
      <c r="K510" s="96">
        <f t="shared" si="369"/>
        <v>2</v>
      </c>
      <c r="L510" s="8">
        <f t="shared" si="356"/>
        <v>1.00058801</v>
      </c>
      <c r="M510" s="97">
        <f t="shared" si="366"/>
        <v>1.00280046</v>
      </c>
      <c r="N510" s="97">
        <f t="shared" si="362"/>
        <v>1.0581758704993693</v>
      </c>
      <c r="O510" s="90">
        <f t="shared" si="365"/>
        <v>1.0587980800000001</v>
      </c>
      <c r="P510" s="90">
        <f t="shared" si="347"/>
        <v>1021.99935479</v>
      </c>
      <c r="Q510" s="98">
        <f t="shared" si="361"/>
        <v>0</v>
      </c>
      <c r="R510" s="7">
        <f t="shared" si="357"/>
        <v>0</v>
      </c>
      <c r="S510" s="90">
        <f t="shared" si="348"/>
        <v>0</v>
      </c>
      <c r="T510" s="99">
        <f t="shared" si="358"/>
        <v>0.117687</v>
      </c>
      <c r="U510" s="98">
        <f t="shared" si="363"/>
        <v>2</v>
      </c>
      <c r="V510" s="98">
        <v>252</v>
      </c>
      <c r="W510" s="97">
        <f t="shared" si="349"/>
        <v>1.0008834170000001</v>
      </c>
      <c r="X510" s="90">
        <f t="shared" si="350"/>
        <v>0.90285159999999998</v>
      </c>
      <c r="Y510" s="90">
        <f t="shared" si="351"/>
        <v>0</v>
      </c>
      <c r="Z510" s="100" t="str">
        <f t="shared" si="359"/>
        <v>A+J=</v>
      </c>
      <c r="AA510" s="95">
        <f t="shared" si="360"/>
        <v>45306</v>
      </c>
      <c r="AB510" s="4"/>
      <c r="AC510" s="1"/>
      <c r="AF510" s="1"/>
      <c r="AG510" s="1"/>
      <c r="AH510" s="1"/>
      <c r="AI510" s="7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22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3"/>
      <c r="DF510" s="1"/>
      <c r="DG510" s="1"/>
      <c r="DH510" s="1"/>
      <c r="DI510" s="1"/>
      <c r="DJ510" s="1"/>
      <c r="DK510" s="1"/>
      <c r="DL510" s="1"/>
      <c r="DM510" s="1"/>
      <c r="DN510" s="1"/>
      <c r="DO510" s="4"/>
      <c r="DP510" s="1"/>
      <c r="DQ510" s="1"/>
      <c r="DR510" s="1"/>
      <c r="DS510" s="1"/>
      <c r="DT510" s="1"/>
      <c r="DU510" s="1"/>
    </row>
    <row r="511" spans="1:125" ht="12.75" x14ac:dyDescent="0.2">
      <c r="A511" s="89">
        <f t="shared" si="352"/>
        <v>45280</v>
      </c>
      <c r="B511" s="105">
        <f t="shared" si="344"/>
        <v>1023.65477144</v>
      </c>
      <c r="C511" s="90">
        <f t="shared" si="353"/>
        <v>965.24481305999996</v>
      </c>
      <c r="D511" s="91">
        <f t="shared" si="354"/>
        <v>6735.55</v>
      </c>
      <c r="E511" s="92">
        <f t="shared" si="364"/>
        <v>6773.27</v>
      </c>
      <c r="F511" s="93">
        <f t="shared" si="355"/>
        <v>45276</v>
      </c>
      <c r="G511" s="94">
        <f t="shared" si="345"/>
        <v>5.6001365886972909E-3</v>
      </c>
      <c r="H511" s="95">
        <f t="shared" si="367"/>
        <v>45306</v>
      </c>
      <c r="I511" s="95">
        <f t="shared" si="346"/>
        <v>45306</v>
      </c>
      <c r="J511" s="96">
        <f t="shared" si="368"/>
        <v>19</v>
      </c>
      <c r="K511" s="96">
        <f t="shared" si="369"/>
        <v>3</v>
      </c>
      <c r="L511" s="8">
        <f t="shared" si="356"/>
        <v>1.00088215</v>
      </c>
      <c r="M511" s="97">
        <f t="shared" si="366"/>
        <v>1.00280046</v>
      </c>
      <c r="N511" s="97">
        <f t="shared" si="362"/>
        <v>1.0581758704993693</v>
      </c>
      <c r="O511" s="90">
        <f t="shared" si="365"/>
        <v>1.05910934</v>
      </c>
      <c r="P511" s="90">
        <f t="shared" si="347"/>
        <v>1022.29979689</v>
      </c>
      <c r="Q511" s="98">
        <f t="shared" si="361"/>
        <v>0</v>
      </c>
      <c r="R511" s="7">
        <f t="shared" si="357"/>
        <v>0</v>
      </c>
      <c r="S511" s="90">
        <f t="shared" si="348"/>
        <v>0</v>
      </c>
      <c r="T511" s="99">
        <f t="shared" si="358"/>
        <v>0.117687</v>
      </c>
      <c r="U511" s="98">
        <f t="shared" si="363"/>
        <v>3</v>
      </c>
      <c r="V511" s="98">
        <v>252</v>
      </c>
      <c r="W511" s="97">
        <f t="shared" si="349"/>
        <v>1.001325418</v>
      </c>
      <c r="X511" s="90">
        <f t="shared" si="350"/>
        <v>1.3549745500000001</v>
      </c>
      <c r="Y511" s="90">
        <f t="shared" si="351"/>
        <v>0</v>
      </c>
      <c r="Z511" s="100" t="str">
        <f t="shared" si="359"/>
        <v>A+J=</v>
      </c>
      <c r="AA511" s="95">
        <f t="shared" si="360"/>
        <v>45306</v>
      </c>
      <c r="AB511" s="4"/>
      <c r="AC511" s="1"/>
      <c r="AF511" s="1"/>
      <c r="AG511" s="1"/>
      <c r="AH511" s="1"/>
      <c r="AI511" s="7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22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3"/>
      <c r="DF511" s="1"/>
      <c r="DG511" s="1"/>
      <c r="DH511" s="1"/>
      <c r="DI511" s="1"/>
      <c r="DJ511" s="1"/>
      <c r="DK511" s="1"/>
      <c r="DL511" s="1"/>
      <c r="DM511" s="1"/>
      <c r="DN511" s="1"/>
      <c r="DO511" s="4"/>
      <c r="DP511" s="1"/>
      <c r="DQ511" s="1"/>
      <c r="DR511" s="1"/>
      <c r="DS511" s="1"/>
      <c r="DT511" s="1"/>
      <c r="DU511" s="1"/>
    </row>
    <row r="512" spans="1:125" ht="12.75" x14ac:dyDescent="0.2">
      <c r="A512" s="89">
        <f t="shared" si="352"/>
        <v>45281</v>
      </c>
      <c r="B512" s="105">
        <f t="shared" si="344"/>
        <v>1024.4078691700001</v>
      </c>
      <c r="C512" s="90">
        <f t="shared" si="353"/>
        <v>965.24481305999996</v>
      </c>
      <c r="D512" s="91">
        <f t="shared" si="354"/>
        <v>6735.55</v>
      </c>
      <c r="E512" s="92">
        <f t="shared" si="364"/>
        <v>6773.27</v>
      </c>
      <c r="F512" s="93">
        <f t="shared" si="355"/>
        <v>45276</v>
      </c>
      <c r="G512" s="94">
        <f t="shared" si="345"/>
        <v>5.6001365886972909E-3</v>
      </c>
      <c r="H512" s="95">
        <f t="shared" si="367"/>
        <v>45306</v>
      </c>
      <c r="I512" s="95">
        <f t="shared" si="346"/>
        <v>45306</v>
      </c>
      <c r="J512" s="96">
        <f t="shared" si="368"/>
        <v>19</v>
      </c>
      <c r="K512" s="96">
        <f t="shared" si="369"/>
        <v>4</v>
      </c>
      <c r="L512" s="8">
        <f t="shared" si="356"/>
        <v>1.00117637</v>
      </c>
      <c r="M512" s="97">
        <f t="shared" si="366"/>
        <v>1.00280046</v>
      </c>
      <c r="N512" s="97">
        <f t="shared" si="362"/>
        <v>1.0581758704993693</v>
      </c>
      <c r="O512" s="90">
        <f t="shared" si="365"/>
        <v>1.05942067</v>
      </c>
      <c r="P512" s="90">
        <f t="shared" si="347"/>
        <v>1022.60030656</v>
      </c>
      <c r="Q512" s="98">
        <f t="shared" si="361"/>
        <v>0</v>
      </c>
      <c r="R512" s="7">
        <f t="shared" si="357"/>
        <v>0</v>
      </c>
      <c r="S512" s="90">
        <f t="shared" si="348"/>
        <v>0</v>
      </c>
      <c r="T512" s="99">
        <f t="shared" si="358"/>
        <v>0.117687</v>
      </c>
      <c r="U512" s="98">
        <f t="shared" si="363"/>
        <v>4</v>
      </c>
      <c r="V512" s="98">
        <v>252</v>
      </c>
      <c r="W512" s="97">
        <f t="shared" si="349"/>
        <v>1.001767614</v>
      </c>
      <c r="X512" s="90">
        <f t="shared" si="350"/>
        <v>1.80756261</v>
      </c>
      <c r="Y512" s="90">
        <f t="shared" si="351"/>
        <v>0</v>
      </c>
      <c r="Z512" s="100" t="str">
        <f t="shared" si="359"/>
        <v>A+J=</v>
      </c>
      <c r="AA512" s="95">
        <f t="shared" si="360"/>
        <v>45306</v>
      </c>
      <c r="AB512" s="4"/>
      <c r="AC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22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3"/>
      <c r="DF512" s="1"/>
      <c r="DG512" s="1"/>
      <c r="DH512" s="1"/>
      <c r="DI512" s="1"/>
      <c r="DJ512" s="1"/>
      <c r="DK512" s="1"/>
      <c r="DL512" s="1"/>
      <c r="DM512" s="1"/>
      <c r="DN512" s="1"/>
      <c r="DO512" s="4"/>
      <c r="DP512" s="1"/>
      <c r="DQ512" s="1"/>
      <c r="DR512" s="1"/>
      <c r="DS512" s="1"/>
      <c r="DT512" s="1"/>
      <c r="DU512" s="1"/>
    </row>
    <row r="513" spans="1:125" ht="12.75" x14ac:dyDescent="0.2">
      <c r="A513" s="89">
        <f t="shared" si="352"/>
        <v>45282</v>
      </c>
      <c r="B513" s="105">
        <f t="shared" si="344"/>
        <v>1025.1615288799999</v>
      </c>
      <c r="C513" s="90">
        <f t="shared" si="353"/>
        <v>965.24481305999996</v>
      </c>
      <c r="D513" s="91">
        <f t="shared" si="354"/>
        <v>6735.55</v>
      </c>
      <c r="E513" s="92">
        <f t="shared" si="364"/>
        <v>6773.27</v>
      </c>
      <c r="F513" s="93">
        <f t="shared" si="355"/>
        <v>45276</v>
      </c>
      <c r="G513" s="94">
        <f t="shared" si="345"/>
        <v>5.6001365886972909E-3</v>
      </c>
      <c r="H513" s="95">
        <f t="shared" si="367"/>
        <v>45306</v>
      </c>
      <c r="I513" s="95">
        <f t="shared" si="346"/>
        <v>45306</v>
      </c>
      <c r="J513" s="96">
        <f t="shared" si="368"/>
        <v>19</v>
      </c>
      <c r="K513" s="96">
        <f t="shared" si="369"/>
        <v>5</v>
      </c>
      <c r="L513" s="8">
        <f t="shared" si="356"/>
        <v>1.0014706799999999</v>
      </c>
      <c r="M513" s="97">
        <f t="shared" si="366"/>
        <v>1.00280046</v>
      </c>
      <c r="N513" s="97">
        <f t="shared" si="362"/>
        <v>1.0581758704993693</v>
      </c>
      <c r="O513" s="90">
        <f t="shared" si="365"/>
        <v>1.0597321</v>
      </c>
      <c r="P513" s="90">
        <f t="shared" si="347"/>
        <v>1022.90091275</v>
      </c>
      <c r="Q513" s="98">
        <f t="shared" si="361"/>
        <v>0</v>
      </c>
      <c r="R513" s="7">
        <f t="shared" si="357"/>
        <v>0</v>
      </c>
      <c r="S513" s="90">
        <f t="shared" si="348"/>
        <v>0</v>
      </c>
      <c r="T513" s="99">
        <f t="shared" si="358"/>
        <v>0.117687</v>
      </c>
      <c r="U513" s="98">
        <f t="shared" si="363"/>
        <v>5</v>
      </c>
      <c r="V513" s="98">
        <v>252</v>
      </c>
      <c r="W513" s="97">
        <f t="shared" si="349"/>
        <v>1.002210005</v>
      </c>
      <c r="X513" s="90">
        <f t="shared" si="350"/>
        <v>2.2606161299999998</v>
      </c>
      <c r="Y513" s="90">
        <f t="shared" si="351"/>
        <v>0</v>
      </c>
      <c r="Z513" s="100" t="str">
        <f t="shared" si="359"/>
        <v>A+J=</v>
      </c>
      <c r="AA513" s="95">
        <f t="shared" si="360"/>
        <v>45306</v>
      </c>
      <c r="AB513" s="4"/>
      <c r="AC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22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3"/>
      <c r="DF513" s="1"/>
      <c r="DG513" s="1"/>
      <c r="DH513" s="1"/>
      <c r="DI513" s="1"/>
      <c r="DJ513" s="1"/>
      <c r="DK513" s="1"/>
      <c r="DL513" s="1"/>
      <c r="DM513" s="1"/>
      <c r="DN513" s="1"/>
      <c r="DO513" s="4"/>
      <c r="DP513" s="1"/>
      <c r="DQ513" s="1"/>
      <c r="DR513" s="1"/>
      <c r="DS513" s="1"/>
      <c r="DT513" s="1"/>
      <c r="DU513" s="1"/>
    </row>
    <row r="514" spans="1:125" ht="12.75" x14ac:dyDescent="0.2">
      <c r="A514" s="89">
        <f t="shared" si="352"/>
        <v>45283</v>
      </c>
      <c r="B514" s="105">
        <f t="shared" si="344"/>
        <v>1025.91575188</v>
      </c>
      <c r="C514" s="90">
        <f t="shared" si="353"/>
        <v>965.24481305999996</v>
      </c>
      <c r="D514" s="91">
        <f t="shared" si="354"/>
        <v>6735.55</v>
      </c>
      <c r="E514" s="92">
        <f t="shared" si="364"/>
        <v>6773.27</v>
      </c>
      <c r="F514" s="93">
        <f t="shared" si="355"/>
        <v>45276</v>
      </c>
      <c r="G514" s="94">
        <f t="shared" si="345"/>
        <v>5.6001365886972909E-3</v>
      </c>
      <c r="H514" s="95">
        <f t="shared" si="367"/>
        <v>45306</v>
      </c>
      <c r="I514" s="95">
        <f t="shared" si="346"/>
        <v>45306</v>
      </c>
      <c r="J514" s="96">
        <f t="shared" si="368"/>
        <v>19</v>
      </c>
      <c r="K514" s="96">
        <f t="shared" si="369"/>
        <v>6</v>
      </c>
      <c r="L514" s="8">
        <f t="shared" si="356"/>
        <v>1.00176508</v>
      </c>
      <c r="M514" s="97">
        <f t="shared" si="366"/>
        <v>1.00280046</v>
      </c>
      <c r="N514" s="97">
        <f t="shared" si="362"/>
        <v>1.0581758704993693</v>
      </c>
      <c r="O514" s="90">
        <f t="shared" si="365"/>
        <v>1.06004363</v>
      </c>
      <c r="P514" s="90">
        <f t="shared" si="347"/>
        <v>1023.20161547</v>
      </c>
      <c r="Q514" s="98">
        <f t="shared" si="361"/>
        <v>0</v>
      </c>
      <c r="R514" s="7">
        <f t="shared" si="357"/>
        <v>0</v>
      </c>
      <c r="S514" s="90">
        <f t="shared" si="348"/>
        <v>0</v>
      </c>
      <c r="T514" s="99">
        <f t="shared" si="358"/>
        <v>0.117687</v>
      </c>
      <c r="U514" s="98">
        <f t="shared" si="363"/>
        <v>6</v>
      </c>
      <c r="V514" s="98">
        <v>252</v>
      </c>
      <c r="W514" s="97">
        <f t="shared" si="349"/>
        <v>1.002652592</v>
      </c>
      <c r="X514" s="90">
        <f t="shared" si="350"/>
        <v>2.7141364100000001</v>
      </c>
      <c r="Y514" s="90">
        <f t="shared" si="351"/>
        <v>0</v>
      </c>
      <c r="Z514" s="100" t="str">
        <f t="shared" si="359"/>
        <v>A+J=</v>
      </c>
      <c r="AA514" s="95">
        <f t="shared" si="360"/>
        <v>45306</v>
      </c>
      <c r="AB514" s="4"/>
      <c r="AC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22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3"/>
      <c r="DF514" s="1"/>
      <c r="DG514" s="1"/>
      <c r="DH514" s="1"/>
      <c r="DI514" s="1"/>
      <c r="DJ514" s="1"/>
      <c r="DK514" s="1"/>
      <c r="DL514" s="1"/>
      <c r="DM514" s="1"/>
      <c r="DN514" s="1"/>
      <c r="DO514" s="4"/>
      <c r="DP514" s="1"/>
      <c r="DQ514" s="1"/>
      <c r="DR514" s="1"/>
      <c r="DS514" s="1"/>
      <c r="DT514" s="1"/>
      <c r="DU514" s="1"/>
    </row>
    <row r="515" spans="1:125" ht="12.75" x14ac:dyDescent="0.2">
      <c r="A515" s="89">
        <f t="shared" si="352"/>
        <v>45284</v>
      </c>
      <c r="B515" s="105">
        <f t="shared" si="344"/>
        <v>1025.91575188</v>
      </c>
      <c r="C515" s="90">
        <f t="shared" si="353"/>
        <v>965.24481305999996</v>
      </c>
      <c r="D515" s="91">
        <f t="shared" si="354"/>
        <v>6735.55</v>
      </c>
      <c r="E515" s="92">
        <f t="shared" si="364"/>
        <v>6773.27</v>
      </c>
      <c r="F515" s="93">
        <f t="shared" si="355"/>
        <v>45276</v>
      </c>
      <c r="G515" s="94">
        <f t="shared" si="345"/>
        <v>5.6001365886972909E-3</v>
      </c>
      <c r="H515" s="95">
        <f t="shared" si="367"/>
        <v>45306</v>
      </c>
      <c r="I515" s="95">
        <f t="shared" si="346"/>
        <v>45306</v>
      </c>
      <c r="J515" s="96">
        <f t="shared" si="368"/>
        <v>19</v>
      </c>
      <c r="K515" s="96">
        <f t="shared" si="369"/>
        <v>6</v>
      </c>
      <c r="L515" s="8">
        <f t="shared" si="356"/>
        <v>1.00176508</v>
      </c>
      <c r="M515" s="97">
        <f t="shared" si="366"/>
        <v>1.00280046</v>
      </c>
      <c r="N515" s="97">
        <f t="shared" si="362"/>
        <v>1.0581758704993693</v>
      </c>
      <c r="O515" s="90">
        <f t="shared" si="365"/>
        <v>1.06004363</v>
      </c>
      <c r="P515" s="90">
        <f t="shared" si="347"/>
        <v>1023.20161547</v>
      </c>
      <c r="Q515" s="98">
        <f t="shared" si="361"/>
        <v>0</v>
      </c>
      <c r="R515" s="7">
        <f t="shared" si="357"/>
        <v>0</v>
      </c>
      <c r="S515" s="90">
        <f t="shared" si="348"/>
        <v>0</v>
      </c>
      <c r="T515" s="99">
        <f t="shared" si="358"/>
        <v>0.117687</v>
      </c>
      <c r="U515" s="98">
        <f t="shared" si="363"/>
        <v>6</v>
      </c>
      <c r="V515" s="98">
        <v>252</v>
      </c>
      <c r="W515" s="97">
        <f t="shared" si="349"/>
        <v>1.002652592</v>
      </c>
      <c r="X515" s="90">
        <f t="shared" si="350"/>
        <v>2.7141364100000001</v>
      </c>
      <c r="Y515" s="90">
        <f t="shared" si="351"/>
        <v>0</v>
      </c>
      <c r="Z515" s="100" t="str">
        <f t="shared" si="359"/>
        <v>A+J=</v>
      </c>
      <c r="AA515" s="95">
        <f t="shared" si="360"/>
        <v>45306</v>
      </c>
      <c r="AB515" s="4"/>
      <c r="AC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22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3"/>
      <c r="DF515" s="1"/>
      <c r="DG515" s="1"/>
      <c r="DH515" s="1"/>
      <c r="DI515" s="1"/>
      <c r="DJ515" s="1"/>
      <c r="DK515" s="1"/>
      <c r="DL515" s="1"/>
      <c r="DM515" s="1"/>
      <c r="DN515" s="1"/>
      <c r="DO515" s="4"/>
      <c r="DP515" s="1"/>
      <c r="DQ515" s="1"/>
      <c r="DR515" s="1"/>
      <c r="DS515" s="1"/>
      <c r="DT515" s="1"/>
      <c r="DU515" s="1"/>
    </row>
    <row r="516" spans="1:125" ht="12.75" x14ac:dyDescent="0.2">
      <c r="A516" s="89">
        <f t="shared" si="352"/>
        <v>45285</v>
      </c>
      <c r="B516" s="105">
        <f t="shared" si="344"/>
        <v>1025.91575188</v>
      </c>
      <c r="C516" s="90">
        <f t="shared" si="353"/>
        <v>965.24481305999996</v>
      </c>
      <c r="D516" s="91">
        <f t="shared" si="354"/>
        <v>6735.55</v>
      </c>
      <c r="E516" s="92">
        <f t="shared" si="364"/>
        <v>6773.27</v>
      </c>
      <c r="F516" s="93">
        <f t="shared" si="355"/>
        <v>45276</v>
      </c>
      <c r="G516" s="94">
        <f t="shared" si="345"/>
        <v>5.6001365886972909E-3</v>
      </c>
      <c r="H516" s="95">
        <f t="shared" si="367"/>
        <v>45306</v>
      </c>
      <c r="I516" s="95">
        <f t="shared" si="346"/>
        <v>45306</v>
      </c>
      <c r="J516" s="96">
        <f t="shared" si="368"/>
        <v>19</v>
      </c>
      <c r="K516" s="96">
        <f t="shared" si="369"/>
        <v>6</v>
      </c>
      <c r="L516" s="8">
        <f t="shared" si="356"/>
        <v>1.00176508</v>
      </c>
      <c r="M516" s="97">
        <f t="shared" si="366"/>
        <v>1.00280046</v>
      </c>
      <c r="N516" s="97">
        <f t="shared" si="362"/>
        <v>1.0581758704993693</v>
      </c>
      <c r="O516" s="90">
        <f t="shared" si="365"/>
        <v>1.06004363</v>
      </c>
      <c r="P516" s="90">
        <f t="shared" si="347"/>
        <v>1023.20161547</v>
      </c>
      <c r="Q516" s="98">
        <f t="shared" si="361"/>
        <v>0</v>
      </c>
      <c r="R516" s="7">
        <f t="shared" si="357"/>
        <v>0</v>
      </c>
      <c r="S516" s="90">
        <f t="shared" si="348"/>
        <v>0</v>
      </c>
      <c r="T516" s="99">
        <f t="shared" si="358"/>
        <v>0.117687</v>
      </c>
      <c r="U516" s="98">
        <f t="shared" si="363"/>
        <v>6</v>
      </c>
      <c r="V516" s="98">
        <v>252</v>
      </c>
      <c r="W516" s="97">
        <f t="shared" si="349"/>
        <v>1.002652592</v>
      </c>
      <c r="X516" s="90">
        <f t="shared" si="350"/>
        <v>2.7141364100000001</v>
      </c>
      <c r="Y516" s="90">
        <f t="shared" si="351"/>
        <v>0</v>
      </c>
      <c r="Z516" s="100" t="str">
        <f t="shared" si="359"/>
        <v>A+J=</v>
      </c>
      <c r="AA516" s="95">
        <f t="shared" si="360"/>
        <v>45306</v>
      </c>
      <c r="AB516" s="4"/>
      <c r="AC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22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3"/>
      <c r="DF516" s="1"/>
      <c r="DG516" s="1"/>
      <c r="DH516" s="1"/>
      <c r="DI516" s="1"/>
      <c r="DJ516" s="1"/>
      <c r="DK516" s="1"/>
      <c r="DL516" s="1"/>
      <c r="DM516" s="1"/>
      <c r="DN516" s="1"/>
      <c r="DO516" s="4"/>
      <c r="DP516" s="1"/>
      <c r="DQ516" s="1"/>
      <c r="DR516" s="1"/>
      <c r="DS516" s="1"/>
      <c r="DT516" s="1"/>
      <c r="DU516" s="1"/>
    </row>
    <row r="517" spans="1:125" ht="12.75" x14ac:dyDescent="0.2">
      <c r="A517" s="89">
        <f t="shared" si="352"/>
        <v>45286</v>
      </c>
      <c r="B517" s="105">
        <f t="shared" si="344"/>
        <v>1025.91575188</v>
      </c>
      <c r="C517" s="90">
        <f t="shared" si="353"/>
        <v>965.24481305999996</v>
      </c>
      <c r="D517" s="91">
        <f t="shared" si="354"/>
        <v>6735.55</v>
      </c>
      <c r="E517" s="92">
        <f t="shared" si="364"/>
        <v>6773.27</v>
      </c>
      <c r="F517" s="93">
        <f t="shared" si="355"/>
        <v>45276</v>
      </c>
      <c r="G517" s="94">
        <f t="shared" si="345"/>
        <v>5.6001365886972909E-3</v>
      </c>
      <c r="H517" s="95">
        <f t="shared" si="367"/>
        <v>45306</v>
      </c>
      <c r="I517" s="95">
        <f t="shared" si="346"/>
        <v>45306</v>
      </c>
      <c r="J517" s="96">
        <f t="shared" si="368"/>
        <v>19</v>
      </c>
      <c r="K517" s="96">
        <f t="shared" si="369"/>
        <v>6</v>
      </c>
      <c r="L517" s="8">
        <f t="shared" si="356"/>
        <v>1.00176508</v>
      </c>
      <c r="M517" s="97">
        <f t="shared" si="366"/>
        <v>1.00280046</v>
      </c>
      <c r="N517" s="97">
        <f t="shared" si="362"/>
        <v>1.0581758704993693</v>
      </c>
      <c r="O517" s="90">
        <f t="shared" si="365"/>
        <v>1.06004363</v>
      </c>
      <c r="P517" s="90">
        <f t="shared" si="347"/>
        <v>1023.20161547</v>
      </c>
      <c r="Q517" s="98">
        <f t="shared" si="361"/>
        <v>0</v>
      </c>
      <c r="R517" s="7">
        <f t="shared" si="357"/>
        <v>0</v>
      </c>
      <c r="S517" s="90">
        <f t="shared" si="348"/>
        <v>0</v>
      </c>
      <c r="T517" s="99">
        <f t="shared" si="358"/>
        <v>0.117687</v>
      </c>
      <c r="U517" s="98">
        <f t="shared" si="363"/>
        <v>6</v>
      </c>
      <c r="V517" s="98">
        <v>252</v>
      </c>
      <c r="W517" s="97">
        <f t="shared" si="349"/>
        <v>1.002652592</v>
      </c>
      <c r="X517" s="90">
        <f t="shared" si="350"/>
        <v>2.7141364100000001</v>
      </c>
      <c r="Y517" s="90">
        <f t="shared" si="351"/>
        <v>0</v>
      </c>
      <c r="Z517" s="100" t="str">
        <f t="shared" si="359"/>
        <v>A+J=</v>
      </c>
      <c r="AA517" s="95">
        <f t="shared" si="360"/>
        <v>45306</v>
      </c>
      <c r="AB517" s="4"/>
      <c r="AC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22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3"/>
      <c r="DF517" s="1"/>
      <c r="DG517" s="1"/>
      <c r="DH517" s="1"/>
      <c r="DI517" s="1"/>
      <c r="DJ517" s="1"/>
      <c r="DK517" s="1"/>
      <c r="DL517" s="1"/>
      <c r="DM517" s="1"/>
      <c r="DN517" s="1"/>
      <c r="DO517" s="4"/>
      <c r="DP517" s="1"/>
      <c r="DQ517" s="1"/>
      <c r="DR517" s="1"/>
      <c r="DS517" s="1"/>
      <c r="DT517" s="1"/>
      <c r="DU517" s="1"/>
    </row>
    <row r="518" spans="1:125" ht="12.75" x14ac:dyDescent="0.2">
      <c r="A518" s="89">
        <f t="shared" si="352"/>
        <v>45287</v>
      </c>
      <c r="B518" s="105">
        <f t="shared" si="344"/>
        <v>1026.6705277900001</v>
      </c>
      <c r="C518" s="90">
        <f t="shared" si="353"/>
        <v>965.24481305999996</v>
      </c>
      <c r="D518" s="91">
        <f t="shared" si="354"/>
        <v>6735.55</v>
      </c>
      <c r="E518" s="92">
        <f t="shared" si="364"/>
        <v>6773.27</v>
      </c>
      <c r="F518" s="93">
        <f t="shared" si="355"/>
        <v>45276</v>
      </c>
      <c r="G518" s="94">
        <f t="shared" si="345"/>
        <v>5.6001365886972909E-3</v>
      </c>
      <c r="H518" s="95">
        <f t="shared" si="367"/>
        <v>45306</v>
      </c>
      <c r="I518" s="95">
        <f t="shared" si="346"/>
        <v>45306</v>
      </c>
      <c r="J518" s="96">
        <f t="shared" si="368"/>
        <v>19</v>
      </c>
      <c r="K518" s="96">
        <f t="shared" si="369"/>
        <v>7</v>
      </c>
      <c r="L518" s="8">
        <f t="shared" si="356"/>
        <v>1.0020595699999999</v>
      </c>
      <c r="M518" s="97">
        <f t="shared" si="366"/>
        <v>1.00280046</v>
      </c>
      <c r="N518" s="97">
        <f t="shared" si="362"/>
        <v>1.0581758704993693</v>
      </c>
      <c r="O518" s="90">
        <f t="shared" si="365"/>
        <v>1.06035525</v>
      </c>
      <c r="P518" s="90">
        <f t="shared" si="347"/>
        <v>1023.50240506</v>
      </c>
      <c r="Q518" s="98">
        <f t="shared" si="361"/>
        <v>0</v>
      </c>
      <c r="R518" s="7">
        <f t="shared" si="357"/>
        <v>0</v>
      </c>
      <c r="S518" s="90">
        <f t="shared" si="348"/>
        <v>0</v>
      </c>
      <c r="T518" s="99">
        <f t="shared" si="358"/>
        <v>0.117687</v>
      </c>
      <c r="U518" s="98">
        <f t="shared" si="363"/>
        <v>7</v>
      </c>
      <c r="V518" s="98">
        <v>252</v>
      </c>
      <c r="W518" s="97">
        <f t="shared" si="349"/>
        <v>1.0030953739999999</v>
      </c>
      <c r="X518" s="90">
        <f t="shared" si="350"/>
        <v>3.1681227299999999</v>
      </c>
      <c r="Y518" s="90">
        <f t="shared" si="351"/>
        <v>0</v>
      </c>
      <c r="Z518" s="100" t="str">
        <f t="shared" si="359"/>
        <v>A+J=</v>
      </c>
      <c r="AA518" s="95">
        <f t="shared" si="360"/>
        <v>45306</v>
      </c>
      <c r="AB518" s="4"/>
      <c r="AC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22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3"/>
      <c r="DF518" s="1"/>
      <c r="DG518" s="1"/>
      <c r="DH518" s="1"/>
      <c r="DI518" s="1"/>
      <c r="DJ518" s="1"/>
      <c r="DK518" s="1"/>
      <c r="DL518" s="1"/>
      <c r="DM518" s="1"/>
      <c r="DN518" s="1"/>
      <c r="DO518" s="4"/>
      <c r="DP518" s="1"/>
      <c r="DQ518" s="1"/>
      <c r="DR518" s="1"/>
      <c r="DS518" s="1"/>
      <c r="DT518" s="1"/>
      <c r="DU518" s="1"/>
    </row>
    <row r="519" spans="1:125" ht="12.75" x14ac:dyDescent="0.2">
      <c r="A519" s="89">
        <f t="shared" si="352"/>
        <v>45288</v>
      </c>
      <c r="B519" s="105">
        <f t="shared" si="344"/>
        <v>1027.4258579</v>
      </c>
      <c r="C519" s="90">
        <f t="shared" si="353"/>
        <v>965.24481305999996</v>
      </c>
      <c r="D519" s="91">
        <f t="shared" si="354"/>
        <v>6735.55</v>
      </c>
      <c r="E519" s="92">
        <f t="shared" si="364"/>
        <v>6773.27</v>
      </c>
      <c r="F519" s="93">
        <f t="shared" si="355"/>
        <v>45276</v>
      </c>
      <c r="G519" s="94">
        <f t="shared" si="345"/>
        <v>5.6001365886972909E-3</v>
      </c>
      <c r="H519" s="95">
        <f t="shared" si="367"/>
        <v>45306</v>
      </c>
      <c r="I519" s="95">
        <f t="shared" si="346"/>
        <v>45306</v>
      </c>
      <c r="J519" s="96">
        <f t="shared" si="368"/>
        <v>19</v>
      </c>
      <c r="K519" s="96">
        <f t="shared" si="369"/>
        <v>8</v>
      </c>
      <c r="L519" s="8">
        <f t="shared" si="356"/>
        <v>1.00235414</v>
      </c>
      <c r="M519" s="97">
        <f t="shared" si="366"/>
        <v>1.00280046</v>
      </c>
      <c r="N519" s="97">
        <f t="shared" si="362"/>
        <v>1.0581758704993693</v>
      </c>
      <c r="O519" s="90">
        <f t="shared" si="365"/>
        <v>1.06066696</v>
      </c>
      <c r="P519" s="90">
        <f t="shared" si="347"/>
        <v>1023.80328152</v>
      </c>
      <c r="Q519" s="98">
        <f t="shared" si="361"/>
        <v>0</v>
      </c>
      <c r="R519" s="7">
        <f t="shared" si="357"/>
        <v>0</v>
      </c>
      <c r="S519" s="90">
        <f t="shared" si="348"/>
        <v>0</v>
      </c>
      <c r="T519" s="99">
        <f t="shared" si="358"/>
        <v>0.117687</v>
      </c>
      <c r="U519" s="98">
        <f t="shared" si="363"/>
        <v>8</v>
      </c>
      <c r="V519" s="98">
        <v>252</v>
      </c>
      <c r="W519" s="97">
        <f t="shared" si="349"/>
        <v>1.0035383520000001</v>
      </c>
      <c r="X519" s="90">
        <f t="shared" si="350"/>
        <v>3.6225763799999999</v>
      </c>
      <c r="Y519" s="90">
        <f t="shared" si="351"/>
        <v>0</v>
      </c>
      <c r="Z519" s="100" t="str">
        <f t="shared" si="359"/>
        <v>A+J=</v>
      </c>
      <c r="AA519" s="95">
        <f t="shared" si="360"/>
        <v>45306</v>
      </c>
      <c r="AB519" s="4"/>
      <c r="AC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22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3"/>
      <c r="DF519" s="1"/>
      <c r="DG519" s="1"/>
      <c r="DH519" s="1"/>
      <c r="DI519" s="1"/>
      <c r="DJ519" s="1"/>
      <c r="DK519" s="1"/>
      <c r="DL519" s="1"/>
      <c r="DM519" s="1"/>
      <c r="DN519" s="1"/>
      <c r="DO519" s="4"/>
      <c r="DP519" s="1"/>
      <c r="DQ519" s="1"/>
      <c r="DR519" s="1"/>
      <c r="DS519" s="1"/>
      <c r="DT519" s="1"/>
      <c r="DU519" s="1"/>
    </row>
    <row r="520" spans="1:125" ht="12.75" x14ac:dyDescent="0.2">
      <c r="A520" s="89">
        <f t="shared" si="352"/>
        <v>45289</v>
      </c>
      <c r="B520" s="105">
        <f t="shared" si="344"/>
        <v>1028.1817328299999</v>
      </c>
      <c r="C520" s="90">
        <f t="shared" si="353"/>
        <v>965.24481305999996</v>
      </c>
      <c r="D520" s="91">
        <f t="shared" si="354"/>
        <v>6735.55</v>
      </c>
      <c r="E520" s="92">
        <f t="shared" si="364"/>
        <v>6773.27</v>
      </c>
      <c r="F520" s="93">
        <f t="shared" si="355"/>
        <v>45276</v>
      </c>
      <c r="G520" s="94">
        <f t="shared" si="345"/>
        <v>5.6001365886972909E-3</v>
      </c>
      <c r="H520" s="95">
        <f t="shared" si="367"/>
        <v>45306</v>
      </c>
      <c r="I520" s="95">
        <f t="shared" si="346"/>
        <v>45306</v>
      </c>
      <c r="J520" s="96">
        <f t="shared" si="368"/>
        <v>19</v>
      </c>
      <c r="K520" s="96">
        <f t="shared" si="369"/>
        <v>9</v>
      </c>
      <c r="L520" s="8">
        <f t="shared" si="356"/>
        <v>1.0026487900000001</v>
      </c>
      <c r="M520" s="97">
        <f t="shared" si="366"/>
        <v>1.00280046</v>
      </c>
      <c r="N520" s="97">
        <f t="shared" si="362"/>
        <v>1.0581758704993693</v>
      </c>
      <c r="O520" s="90">
        <f t="shared" si="365"/>
        <v>1.0609787500000001</v>
      </c>
      <c r="P520" s="90">
        <f t="shared" si="347"/>
        <v>1024.1042351999999</v>
      </c>
      <c r="Q520" s="98">
        <f t="shared" si="361"/>
        <v>0</v>
      </c>
      <c r="R520" s="7">
        <f t="shared" si="357"/>
        <v>0</v>
      </c>
      <c r="S520" s="90">
        <f t="shared" si="348"/>
        <v>0</v>
      </c>
      <c r="T520" s="99">
        <f t="shared" si="358"/>
        <v>0.117687</v>
      </c>
      <c r="U520" s="98">
        <f t="shared" si="363"/>
        <v>9</v>
      </c>
      <c r="V520" s="98">
        <v>252</v>
      </c>
      <c r="W520" s="97">
        <f t="shared" si="349"/>
        <v>1.003981526</v>
      </c>
      <c r="X520" s="90">
        <f t="shared" si="350"/>
        <v>4.0774976299999999</v>
      </c>
      <c r="Y520" s="90">
        <f t="shared" si="351"/>
        <v>0</v>
      </c>
      <c r="Z520" s="100" t="str">
        <f t="shared" si="359"/>
        <v>A+J=</v>
      </c>
      <c r="AA520" s="95">
        <f t="shared" si="360"/>
        <v>45306</v>
      </c>
      <c r="AB520" s="4"/>
      <c r="AC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22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3"/>
      <c r="DF520" s="1"/>
      <c r="DG520" s="1"/>
      <c r="DH520" s="1"/>
      <c r="DI520" s="1"/>
      <c r="DJ520" s="1"/>
      <c r="DK520" s="1"/>
      <c r="DL520" s="1"/>
      <c r="DM520" s="1"/>
      <c r="DN520" s="1"/>
      <c r="DO520" s="4"/>
      <c r="DP520" s="1"/>
      <c r="DQ520" s="1"/>
      <c r="DR520" s="1"/>
      <c r="DS520" s="1"/>
      <c r="DT520" s="1"/>
      <c r="DU520" s="1"/>
    </row>
    <row r="521" spans="1:125" ht="12.75" x14ac:dyDescent="0.2">
      <c r="A521" s="89">
        <f t="shared" si="352"/>
        <v>45290</v>
      </c>
      <c r="B521" s="105">
        <f t="shared" si="344"/>
        <v>1028.9381809200001</v>
      </c>
      <c r="C521" s="90">
        <f t="shared" si="353"/>
        <v>965.24481305999996</v>
      </c>
      <c r="D521" s="91">
        <f t="shared" si="354"/>
        <v>6735.55</v>
      </c>
      <c r="E521" s="92">
        <f t="shared" si="364"/>
        <v>6773.27</v>
      </c>
      <c r="F521" s="93">
        <f t="shared" si="355"/>
        <v>45276</v>
      </c>
      <c r="G521" s="94">
        <f t="shared" si="345"/>
        <v>5.6001365886972909E-3</v>
      </c>
      <c r="H521" s="95">
        <f t="shared" si="367"/>
        <v>45306</v>
      </c>
      <c r="I521" s="95">
        <f t="shared" si="346"/>
        <v>45306</v>
      </c>
      <c r="J521" s="96">
        <f t="shared" si="368"/>
        <v>19</v>
      </c>
      <c r="K521" s="96">
        <f t="shared" si="369"/>
        <v>10</v>
      </c>
      <c r="L521" s="8">
        <f t="shared" si="356"/>
        <v>1.00294354</v>
      </c>
      <c r="M521" s="97">
        <f t="shared" si="366"/>
        <v>1.00280046</v>
      </c>
      <c r="N521" s="97">
        <f t="shared" si="362"/>
        <v>1.0581758704993693</v>
      </c>
      <c r="O521" s="90">
        <f t="shared" si="365"/>
        <v>1.0612906499999999</v>
      </c>
      <c r="P521" s="90">
        <f t="shared" si="347"/>
        <v>1024.4052950600001</v>
      </c>
      <c r="Q521" s="98">
        <f t="shared" si="361"/>
        <v>0</v>
      </c>
      <c r="R521" s="7">
        <f t="shared" si="357"/>
        <v>0</v>
      </c>
      <c r="S521" s="90">
        <f t="shared" si="348"/>
        <v>0</v>
      </c>
      <c r="T521" s="99">
        <f t="shared" si="358"/>
        <v>0.117687</v>
      </c>
      <c r="U521" s="98">
        <f t="shared" si="363"/>
        <v>10</v>
      </c>
      <c r="V521" s="98">
        <v>252</v>
      </c>
      <c r="W521" s="97">
        <f t="shared" si="349"/>
        <v>1.0044248950000001</v>
      </c>
      <c r="X521" s="90">
        <f t="shared" si="350"/>
        <v>4.5328858600000004</v>
      </c>
      <c r="Y521" s="90">
        <f t="shared" si="351"/>
        <v>0</v>
      </c>
      <c r="Z521" s="100" t="str">
        <f t="shared" si="359"/>
        <v>A+J=</v>
      </c>
      <c r="AA521" s="95">
        <f t="shared" si="360"/>
        <v>45306</v>
      </c>
      <c r="AB521" s="4"/>
      <c r="AC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22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3"/>
      <c r="DF521" s="1"/>
      <c r="DG521" s="1"/>
      <c r="DH521" s="1"/>
      <c r="DI521" s="1"/>
      <c r="DJ521" s="1"/>
      <c r="DK521" s="1"/>
      <c r="DL521" s="1"/>
      <c r="DM521" s="1"/>
      <c r="DN521" s="1"/>
      <c r="DO521" s="4"/>
      <c r="DP521" s="1"/>
      <c r="DQ521" s="1"/>
      <c r="DR521" s="1"/>
      <c r="DS521" s="1"/>
      <c r="DT521" s="1"/>
      <c r="DU521" s="1"/>
    </row>
    <row r="522" spans="1:125" ht="12.75" x14ac:dyDescent="0.2">
      <c r="A522" s="89">
        <f t="shared" si="352"/>
        <v>45291</v>
      </c>
      <c r="B522" s="105">
        <f t="shared" si="344"/>
        <v>1028.9381809200001</v>
      </c>
      <c r="C522" s="90">
        <f t="shared" si="353"/>
        <v>965.24481305999996</v>
      </c>
      <c r="D522" s="91">
        <f t="shared" si="354"/>
        <v>6735.55</v>
      </c>
      <c r="E522" s="92">
        <f t="shared" si="364"/>
        <v>6773.27</v>
      </c>
      <c r="F522" s="93">
        <f t="shared" si="355"/>
        <v>45276</v>
      </c>
      <c r="G522" s="94">
        <f t="shared" si="345"/>
        <v>5.6001365886972909E-3</v>
      </c>
      <c r="H522" s="95">
        <f t="shared" si="367"/>
        <v>45306</v>
      </c>
      <c r="I522" s="95">
        <f t="shared" si="346"/>
        <v>45306</v>
      </c>
      <c r="J522" s="96">
        <f t="shared" si="368"/>
        <v>19</v>
      </c>
      <c r="K522" s="96">
        <f t="shared" si="369"/>
        <v>10</v>
      </c>
      <c r="L522" s="8">
        <f t="shared" si="356"/>
        <v>1.00294354</v>
      </c>
      <c r="M522" s="97">
        <f t="shared" si="366"/>
        <v>1.00280046</v>
      </c>
      <c r="N522" s="97">
        <f t="shared" si="362"/>
        <v>1.0581758704993693</v>
      </c>
      <c r="O522" s="90">
        <f t="shared" si="365"/>
        <v>1.0612906499999999</v>
      </c>
      <c r="P522" s="90">
        <f t="shared" si="347"/>
        <v>1024.4052950600001</v>
      </c>
      <c r="Q522" s="98">
        <f t="shared" si="361"/>
        <v>0</v>
      </c>
      <c r="R522" s="7">
        <f t="shared" si="357"/>
        <v>0</v>
      </c>
      <c r="S522" s="90">
        <f t="shared" si="348"/>
        <v>0</v>
      </c>
      <c r="T522" s="99">
        <f t="shared" si="358"/>
        <v>0.117687</v>
      </c>
      <c r="U522" s="98">
        <f t="shared" si="363"/>
        <v>10</v>
      </c>
      <c r="V522" s="98">
        <v>252</v>
      </c>
      <c r="W522" s="97">
        <f t="shared" si="349"/>
        <v>1.0044248950000001</v>
      </c>
      <c r="X522" s="90">
        <f t="shared" si="350"/>
        <v>4.5328858600000004</v>
      </c>
      <c r="Y522" s="90">
        <f t="shared" si="351"/>
        <v>0</v>
      </c>
      <c r="Z522" s="100" t="str">
        <f t="shared" si="359"/>
        <v>A+J=</v>
      </c>
      <c r="AA522" s="95">
        <f t="shared" si="360"/>
        <v>45306</v>
      </c>
      <c r="AB522" s="4"/>
      <c r="AC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22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3"/>
      <c r="DF522" s="1"/>
      <c r="DG522" s="1"/>
      <c r="DH522" s="1"/>
      <c r="DI522" s="1"/>
      <c r="DJ522" s="1"/>
      <c r="DK522" s="1"/>
      <c r="DL522" s="1"/>
      <c r="DM522" s="1"/>
      <c r="DN522" s="1"/>
      <c r="DO522" s="4"/>
      <c r="DP522" s="1"/>
      <c r="DQ522" s="1"/>
      <c r="DR522" s="1"/>
      <c r="DS522" s="1"/>
      <c r="DT522" s="1"/>
      <c r="DU522" s="1"/>
    </row>
    <row r="523" spans="1:125" ht="12.75" x14ac:dyDescent="0.2">
      <c r="A523" s="89">
        <f t="shared" si="352"/>
        <v>45292</v>
      </c>
      <c r="B523" s="105">
        <f t="shared" si="344"/>
        <v>1028.9381809200001</v>
      </c>
      <c r="C523" s="90">
        <f t="shared" si="353"/>
        <v>965.24481305999996</v>
      </c>
      <c r="D523" s="91">
        <f t="shared" si="354"/>
        <v>6735.55</v>
      </c>
      <c r="E523" s="92">
        <f t="shared" si="364"/>
        <v>6773.27</v>
      </c>
      <c r="F523" s="93">
        <f t="shared" si="355"/>
        <v>45276</v>
      </c>
      <c r="G523" s="94">
        <f t="shared" si="345"/>
        <v>5.6001365886972909E-3</v>
      </c>
      <c r="H523" s="95">
        <f t="shared" si="367"/>
        <v>45306</v>
      </c>
      <c r="I523" s="95">
        <f t="shared" si="346"/>
        <v>45306</v>
      </c>
      <c r="J523" s="96">
        <f t="shared" si="368"/>
        <v>19</v>
      </c>
      <c r="K523" s="96">
        <f t="shared" si="369"/>
        <v>10</v>
      </c>
      <c r="L523" s="8">
        <f t="shared" si="356"/>
        <v>1.00294354</v>
      </c>
      <c r="M523" s="97">
        <f t="shared" si="366"/>
        <v>1.00280046</v>
      </c>
      <c r="N523" s="97">
        <f t="shared" si="362"/>
        <v>1.0581758704993693</v>
      </c>
      <c r="O523" s="90">
        <f t="shared" si="365"/>
        <v>1.0612906499999999</v>
      </c>
      <c r="P523" s="90">
        <f t="shared" si="347"/>
        <v>1024.4052950600001</v>
      </c>
      <c r="Q523" s="98">
        <f t="shared" si="361"/>
        <v>0</v>
      </c>
      <c r="R523" s="7">
        <f t="shared" si="357"/>
        <v>0</v>
      </c>
      <c r="S523" s="90">
        <f t="shared" si="348"/>
        <v>0</v>
      </c>
      <c r="T523" s="99">
        <f t="shared" si="358"/>
        <v>0.117687</v>
      </c>
      <c r="U523" s="98">
        <f t="shared" si="363"/>
        <v>10</v>
      </c>
      <c r="V523" s="98">
        <v>252</v>
      </c>
      <c r="W523" s="97">
        <f t="shared" si="349"/>
        <v>1.0044248950000001</v>
      </c>
      <c r="X523" s="90">
        <f t="shared" si="350"/>
        <v>4.5328858600000004</v>
      </c>
      <c r="Y523" s="90">
        <f t="shared" si="351"/>
        <v>0</v>
      </c>
      <c r="Z523" s="100" t="str">
        <f t="shared" si="359"/>
        <v>A+J=</v>
      </c>
      <c r="AA523" s="95">
        <f t="shared" si="360"/>
        <v>45306</v>
      </c>
      <c r="AB523" s="4"/>
      <c r="AC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22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3"/>
      <c r="DF523" s="1"/>
      <c r="DG523" s="1"/>
      <c r="DH523" s="1"/>
      <c r="DI523" s="1"/>
      <c r="DJ523" s="1"/>
      <c r="DK523" s="1"/>
      <c r="DL523" s="1"/>
      <c r="DM523" s="1"/>
      <c r="DN523" s="1"/>
      <c r="DO523" s="4"/>
      <c r="DP523" s="1"/>
      <c r="DQ523" s="1"/>
      <c r="DR523" s="1"/>
      <c r="DS523" s="1"/>
      <c r="DT523" s="1"/>
      <c r="DU523" s="1"/>
    </row>
    <row r="524" spans="1:125" ht="12.75" x14ac:dyDescent="0.2">
      <c r="A524" s="89">
        <f t="shared" si="352"/>
        <v>45293</v>
      </c>
      <c r="B524" s="105">
        <f t="shared" si="344"/>
        <v>1028.9381809200001</v>
      </c>
      <c r="C524" s="90">
        <f t="shared" si="353"/>
        <v>965.24481305999996</v>
      </c>
      <c r="D524" s="91">
        <f t="shared" si="354"/>
        <v>6735.55</v>
      </c>
      <c r="E524" s="92">
        <f t="shared" si="364"/>
        <v>6773.27</v>
      </c>
      <c r="F524" s="93">
        <f t="shared" si="355"/>
        <v>45276</v>
      </c>
      <c r="G524" s="94">
        <f t="shared" si="345"/>
        <v>5.6001365886972909E-3</v>
      </c>
      <c r="H524" s="95">
        <f t="shared" si="367"/>
        <v>45306</v>
      </c>
      <c r="I524" s="95">
        <f t="shared" si="346"/>
        <v>45306</v>
      </c>
      <c r="J524" s="96">
        <f t="shared" si="368"/>
        <v>19</v>
      </c>
      <c r="K524" s="96">
        <f t="shared" si="369"/>
        <v>10</v>
      </c>
      <c r="L524" s="8">
        <f t="shared" si="356"/>
        <v>1.00294354</v>
      </c>
      <c r="M524" s="97">
        <f t="shared" si="366"/>
        <v>1.00280046</v>
      </c>
      <c r="N524" s="97">
        <f t="shared" si="362"/>
        <v>1.0581758704993693</v>
      </c>
      <c r="O524" s="90">
        <f t="shared" si="365"/>
        <v>1.0612906499999999</v>
      </c>
      <c r="P524" s="90">
        <f t="shared" si="347"/>
        <v>1024.4052950600001</v>
      </c>
      <c r="Q524" s="98">
        <f t="shared" si="361"/>
        <v>0</v>
      </c>
      <c r="R524" s="7">
        <f t="shared" si="357"/>
        <v>0</v>
      </c>
      <c r="S524" s="90">
        <f t="shared" si="348"/>
        <v>0</v>
      </c>
      <c r="T524" s="99">
        <f t="shared" si="358"/>
        <v>0.117687</v>
      </c>
      <c r="U524" s="98">
        <f t="shared" si="363"/>
        <v>10</v>
      </c>
      <c r="V524" s="98">
        <v>252</v>
      </c>
      <c r="W524" s="97">
        <f t="shared" si="349"/>
        <v>1.0044248950000001</v>
      </c>
      <c r="X524" s="90">
        <f t="shared" si="350"/>
        <v>4.5328858600000004</v>
      </c>
      <c r="Y524" s="90">
        <f t="shared" si="351"/>
        <v>0</v>
      </c>
      <c r="Z524" s="100" t="str">
        <f t="shared" si="359"/>
        <v>A+J=</v>
      </c>
      <c r="AA524" s="95">
        <f t="shared" si="360"/>
        <v>45306</v>
      </c>
      <c r="AB524" s="4"/>
      <c r="AC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22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3"/>
      <c r="DF524" s="1"/>
      <c r="DG524" s="1"/>
      <c r="DH524" s="1"/>
      <c r="DI524" s="1"/>
      <c r="DJ524" s="1"/>
      <c r="DK524" s="1"/>
      <c r="DL524" s="1"/>
      <c r="DM524" s="1"/>
      <c r="DN524" s="1"/>
      <c r="DO524" s="4"/>
      <c r="DP524" s="1"/>
      <c r="DQ524" s="1"/>
      <c r="DR524" s="1"/>
      <c r="DS524" s="1"/>
      <c r="DT524" s="1"/>
      <c r="DU524" s="1"/>
    </row>
    <row r="525" spans="1:125" ht="12.75" x14ac:dyDescent="0.2">
      <c r="A525" s="89">
        <f t="shared" si="352"/>
        <v>45294</v>
      </c>
      <c r="B525" s="105">
        <f t="shared" si="344"/>
        <v>1029.6951744</v>
      </c>
      <c r="C525" s="90">
        <f t="shared" si="353"/>
        <v>965.24481305999996</v>
      </c>
      <c r="D525" s="91">
        <f t="shared" si="354"/>
        <v>6735.55</v>
      </c>
      <c r="E525" s="92">
        <f t="shared" si="364"/>
        <v>6773.27</v>
      </c>
      <c r="F525" s="93">
        <f t="shared" si="355"/>
        <v>45276</v>
      </c>
      <c r="G525" s="94">
        <f t="shared" si="345"/>
        <v>5.6001365886972909E-3</v>
      </c>
      <c r="H525" s="95">
        <f t="shared" si="367"/>
        <v>45306</v>
      </c>
      <c r="I525" s="95">
        <f t="shared" si="346"/>
        <v>45306</v>
      </c>
      <c r="J525" s="96">
        <f t="shared" si="368"/>
        <v>19</v>
      </c>
      <c r="K525" s="96">
        <f t="shared" si="369"/>
        <v>11</v>
      </c>
      <c r="L525" s="8">
        <f t="shared" si="356"/>
        <v>1.00323837</v>
      </c>
      <c r="M525" s="97">
        <f t="shared" si="366"/>
        <v>1.00280046</v>
      </c>
      <c r="N525" s="97">
        <f t="shared" si="362"/>
        <v>1.0581758704993693</v>
      </c>
      <c r="O525" s="90">
        <f t="shared" si="365"/>
        <v>1.0616026300000001</v>
      </c>
      <c r="P525" s="90">
        <f t="shared" si="347"/>
        <v>1024.7064321299999</v>
      </c>
      <c r="Q525" s="98">
        <f t="shared" si="361"/>
        <v>0</v>
      </c>
      <c r="R525" s="7">
        <f t="shared" si="357"/>
        <v>0</v>
      </c>
      <c r="S525" s="90">
        <f t="shared" si="348"/>
        <v>0</v>
      </c>
      <c r="T525" s="99">
        <f t="shared" si="358"/>
        <v>0.117687</v>
      </c>
      <c r="U525" s="98">
        <f t="shared" si="363"/>
        <v>11</v>
      </c>
      <c r="V525" s="98">
        <v>252</v>
      </c>
      <c r="W525" s="97">
        <f t="shared" si="349"/>
        <v>1.00486846</v>
      </c>
      <c r="X525" s="90">
        <f t="shared" si="350"/>
        <v>4.9887422700000004</v>
      </c>
      <c r="Y525" s="90">
        <f t="shared" si="351"/>
        <v>0</v>
      </c>
      <c r="Z525" s="100" t="str">
        <f t="shared" si="359"/>
        <v>A+J=</v>
      </c>
      <c r="AA525" s="95">
        <f t="shared" si="360"/>
        <v>45306</v>
      </c>
      <c r="AB525" s="4"/>
      <c r="AC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22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3"/>
      <c r="DF525" s="1"/>
      <c r="DG525" s="1"/>
      <c r="DH525" s="1"/>
      <c r="DI525" s="1"/>
      <c r="DJ525" s="1"/>
      <c r="DK525" s="1"/>
      <c r="DL525" s="1"/>
      <c r="DM525" s="1"/>
      <c r="DN525" s="1"/>
      <c r="DO525" s="4"/>
      <c r="DP525" s="1"/>
      <c r="DQ525" s="1"/>
      <c r="DR525" s="1"/>
      <c r="DS525" s="1"/>
      <c r="DT525" s="1"/>
      <c r="DU525" s="1"/>
    </row>
    <row r="526" spans="1:125" ht="12.75" x14ac:dyDescent="0.2">
      <c r="A526" s="89">
        <f t="shared" si="352"/>
        <v>45295</v>
      </c>
      <c r="B526" s="105">
        <f t="shared" si="344"/>
        <v>1030.45272327</v>
      </c>
      <c r="C526" s="90">
        <f t="shared" si="353"/>
        <v>965.24481305999996</v>
      </c>
      <c r="D526" s="91">
        <f t="shared" si="354"/>
        <v>6735.55</v>
      </c>
      <c r="E526" s="92">
        <f t="shared" si="364"/>
        <v>6773.27</v>
      </c>
      <c r="F526" s="93">
        <f t="shared" si="355"/>
        <v>45276</v>
      </c>
      <c r="G526" s="94">
        <f t="shared" si="345"/>
        <v>5.6001365886972909E-3</v>
      </c>
      <c r="H526" s="95">
        <f t="shared" si="367"/>
        <v>45306</v>
      </c>
      <c r="I526" s="95">
        <f t="shared" si="346"/>
        <v>45306</v>
      </c>
      <c r="J526" s="96">
        <f t="shared" si="368"/>
        <v>19</v>
      </c>
      <c r="K526" s="96">
        <f t="shared" si="369"/>
        <v>12</v>
      </c>
      <c r="L526" s="8">
        <f t="shared" si="356"/>
        <v>1.0035332800000001</v>
      </c>
      <c r="M526" s="97">
        <f t="shared" si="366"/>
        <v>1.00280046</v>
      </c>
      <c r="N526" s="97">
        <f t="shared" si="362"/>
        <v>1.0581758704993693</v>
      </c>
      <c r="O526" s="90">
        <f t="shared" si="365"/>
        <v>1.0619147</v>
      </c>
      <c r="P526" s="90">
        <f t="shared" si="347"/>
        <v>1025.0076560800001</v>
      </c>
      <c r="Q526" s="98">
        <f t="shared" si="361"/>
        <v>0</v>
      </c>
      <c r="R526" s="7">
        <f t="shared" si="357"/>
        <v>0</v>
      </c>
      <c r="S526" s="90">
        <f t="shared" si="348"/>
        <v>0</v>
      </c>
      <c r="T526" s="99">
        <f t="shared" si="358"/>
        <v>0.117687</v>
      </c>
      <c r="U526" s="98">
        <f t="shared" si="363"/>
        <v>12</v>
      </c>
      <c r="V526" s="98">
        <v>252</v>
      </c>
      <c r="W526" s="97">
        <f t="shared" si="349"/>
        <v>1.0053122210000001</v>
      </c>
      <c r="X526" s="90">
        <f t="shared" si="350"/>
        <v>5.4450671899999996</v>
      </c>
      <c r="Y526" s="90">
        <f t="shared" si="351"/>
        <v>0</v>
      </c>
      <c r="Z526" s="100" t="str">
        <f t="shared" si="359"/>
        <v>A+J=</v>
      </c>
      <c r="AA526" s="95">
        <f t="shared" si="360"/>
        <v>45306</v>
      </c>
      <c r="AB526" s="4"/>
      <c r="AC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22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3"/>
      <c r="DF526" s="1"/>
      <c r="DG526" s="1"/>
      <c r="DH526" s="1"/>
      <c r="DI526" s="1"/>
      <c r="DJ526" s="1"/>
      <c r="DK526" s="1"/>
      <c r="DL526" s="1"/>
      <c r="DM526" s="1"/>
      <c r="DN526" s="1"/>
      <c r="DO526" s="4"/>
      <c r="DP526" s="1"/>
      <c r="DQ526" s="1"/>
      <c r="DR526" s="1"/>
      <c r="DS526" s="1"/>
      <c r="DT526" s="1"/>
      <c r="DU526" s="1"/>
    </row>
    <row r="527" spans="1:125" ht="12.75" x14ac:dyDescent="0.2">
      <c r="A527" s="89">
        <f t="shared" si="352"/>
        <v>45296</v>
      </c>
      <c r="B527" s="105">
        <f t="shared" si="344"/>
        <v>1031.2108364999999</v>
      </c>
      <c r="C527" s="90">
        <f t="shared" si="353"/>
        <v>965.24481305999996</v>
      </c>
      <c r="D527" s="91">
        <f t="shared" si="354"/>
        <v>6735.55</v>
      </c>
      <c r="E527" s="92">
        <f t="shared" si="364"/>
        <v>6773.27</v>
      </c>
      <c r="F527" s="93">
        <f t="shared" si="355"/>
        <v>45276</v>
      </c>
      <c r="G527" s="94">
        <f t="shared" si="345"/>
        <v>5.6001365886972909E-3</v>
      </c>
      <c r="H527" s="95">
        <f t="shared" si="367"/>
        <v>45306</v>
      </c>
      <c r="I527" s="95">
        <f t="shared" si="346"/>
        <v>45306</v>
      </c>
      <c r="J527" s="96">
        <f t="shared" si="368"/>
        <v>19</v>
      </c>
      <c r="K527" s="96">
        <f t="shared" si="369"/>
        <v>13</v>
      </c>
      <c r="L527" s="8">
        <f t="shared" si="356"/>
        <v>1.00382829</v>
      </c>
      <c r="M527" s="97">
        <f t="shared" si="366"/>
        <v>1.00280046</v>
      </c>
      <c r="N527" s="97">
        <f t="shared" si="362"/>
        <v>1.0581758704993693</v>
      </c>
      <c r="O527" s="90">
        <f t="shared" si="365"/>
        <v>1.0622268699999999</v>
      </c>
      <c r="P527" s="90">
        <f t="shared" si="347"/>
        <v>1025.30897656</v>
      </c>
      <c r="Q527" s="98">
        <f t="shared" si="361"/>
        <v>0</v>
      </c>
      <c r="R527" s="7">
        <f t="shared" si="357"/>
        <v>0</v>
      </c>
      <c r="S527" s="90">
        <f t="shared" si="348"/>
        <v>0</v>
      </c>
      <c r="T527" s="99">
        <f t="shared" si="358"/>
        <v>0.117687</v>
      </c>
      <c r="U527" s="98">
        <f t="shared" si="363"/>
        <v>13</v>
      </c>
      <c r="V527" s="98">
        <v>252</v>
      </c>
      <c r="W527" s="97">
        <f t="shared" si="349"/>
        <v>1.0057561770000001</v>
      </c>
      <c r="X527" s="90">
        <f t="shared" si="350"/>
        <v>5.9018599399999996</v>
      </c>
      <c r="Y527" s="90">
        <f t="shared" si="351"/>
        <v>0</v>
      </c>
      <c r="Z527" s="100" t="str">
        <f t="shared" si="359"/>
        <v>A+J=</v>
      </c>
      <c r="AA527" s="95">
        <f t="shared" si="360"/>
        <v>45306</v>
      </c>
      <c r="AB527" s="4"/>
      <c r="AC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22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3"/>
      <c r="DF527" s="1"/>
      <c r="DG527" s="1"/>
      <c r="DH527" s="1"/>
      <c r="DI527" s="1"/>
      <c r="DJ527" s="1"/>
      <c r="DK527" s="1"/>
      <c r="DL527" s="1"/>
      <c r="DM527" s="1"/>
      <c r="DN527" s="1"/>
      <c r="DO527" s="4"/>
      <c r="DP527" s="1"/>
      <c r="DQ527" s="1"/>
      <c r="DR527" s="1"/>
      <c r="DS527" s="1"/>
      <c r="DT527" s="1"/>
      <c r="DU527" s="1"/>
    </row>
    <row r="528" spans="1:125" ht="12.75" x14ac:dyDescent="0.2">
      <c r="A528" s="89">
        <f t="shared" si="352"/>
        <v>45297</v>
      </c>
      <c r="B528" s="105">
        <f t="shared" si="344"/>
        <v>1031.9695067299999</v>
      </c>
      <c r="C528" s="90">
        <f t="shared" si="353"/>
        <v>965.24481305999996</v>
      </c>
      <c r="D528" s="91">
        <f t="shared" si="354"/>
        <v>6735.55</v>
      </c>
      <c r="E528" s="92">
        <f t="shared" si="364"/>
        <v>6773.27</v>
      </c>
      <c r="F528" s="93">
        <f t="shared" si="355"/>
        <v>45276</v>
      </c>
      <c r="G528" s="94">
        <f t="shared" si="345"/>
        <v>5.6001365886972909E-3</v>
      </c>
      <c r="H528" s="95">
        <f t="shared" si="367"/>
        <v>45306</v>
      </c>
      <c r="I528" s="95">
        <f t="shared" si="346"/>
        <v>45306</v>
      </c>
      <c r="J528" s="96">
        <f t="shared" si="368"/>
        <v>19</v>
      </c>
      <c r="K528" s="96">
        <f t="shared" si="369"/>
        <v>14</v>
      </c>
      <c r="L528" s="8">
        <f t="shared" si="356"/>
        <v>1.00412338</v>
      </c>
      <c r="M528" s="97">
        <f t="shared" si="366"/>
        <v>1.00280046</v>
      </c>
      <c r="N528" s="97">
        <f t="shared" si="362"/>
        <v>1.0581758704993693</v>
      </c>
      <c r="O528" s="90">
        <f t="shared" si="365"/>
        <v>1.06253913</v>
      </c>
      <c r="P528" s="90">
        <f t="shared" si="347"/>
        <v>1025.6103839</v>
      </c>
      <c r="Q528" s="98">
        <f t="shared" si="361"/>
        <v>0</v>
      </c>
      <c r="R528" s="7">
        <f t="shared" si="357"/>
        <v>0</v>
      </c>
      <c r="S528" s="90">
        <f t="shared" si="348"/>
        <v>0</v>
      </c>
      <c r="T528" s="99">
        <f t="shared" si="358"/>
        <v>0.117687</v>
      </c>
      <c r="U528" s="98">
        <f t="shared" si="363"/>
        <v>14</v>
      </c>
      <c r="V528" s="98">
        <v>252</v>
      </c>
      <c r="W528" s="97">
        <f t="shared" si="349"/>
        <v>1.00620033</v>
      </c>
      <c r="X528" s="90">
        <f t="shared" si="350"/>
        <v>6.3591228299999996</v>
      </c>
      <c r="Y528" s="90">
        <f t="shared" si="351"/>
        <v>0</v>
      </c>
      <c r="Z528" s="100" t="str">
        <f t="shared" si="359"/>
        <v>A+J=</v>
      </c>
      <c r="AA528" s="95">
        <f t="shared" si="360"/>
        <v>45306</v>
      </c>
      <c r="AB528" s="4"/>
      <c r="AC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22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3"/>
      <c r="DF528" s="1"/>
      <c r="DG528" s="1"/>
      <c r="DH528" s="1"/>
      <c r="DI528" s="1"/>
      <c r="DJ528" s="1"/>
      <c r="DK528" s="1"/>
      <c r="DL528" s="1"/>
      <c r="DM528" s="1"/>
      <c r="DN528" s="1"/>
      <c r="DO528" s="4"/>
      <c r="DP528" s="1"/>
      <c r="DQ528" s="1"/>
      <c r="DR528" s="1"/>
      <c r="DS528" s="1"/>
      <c r="DT528" s="1"/>
      <c r="DU528" s="1"/>
    </row>
    <row r="529" spans="1:125" ht="12.75" x14ac:dyDescent="0.2">
      <c r="A529" s="89">
        <f t="shared" si="352"/>
        <v>45298</v>
      </c>
      <c r="B529" s="105">
        <f t="shared" si="344"/>
        <v>1031.9695067299999</v>
      </c>
      <c r="C529" s="90">
        <f t="shared" si="353"/>
        <v>965.24481305999996</v>
      </c>
      <c r="D529" s="91">
        <f t="shared" si="354"/>
        <v>6735.55</v>
      </c>
      <c r="E529" s="92">
        <f t="shared" si="364"/>
        <v>6773.27</v>
      </c>
      <c r="F529" s="93">
        <f t="shared" si="355"/>
        <v>45276</v>
      </c>
      <c r="G529" s="94">
        <f t="shared" si="345"/>
        <v>5.6001365886972909E-3</v>
      </c>
      <c r="H529" s="95">
        <f t="shared" si="367"/>
        <v>45306</v>
      </c>
      <c r="I529" s="95">
        <f t="shared" si="346"/>
        <v>45306</v>
      </c>
      <c r="J529" s="96">
        <f t="shared" si="368"/>
        <v>19</v>
      </c>
      <c r="K529" s="96">
        <f t="shared" si="369"/>
        <v>14</v>
      </c>
      <c r="L529" s="8">
        <f t="shared" si="356"/>
        <v>1.00412338</v>
      </c>
      <c r="M529" s="97">
        <f t="shared" si="366"/>
        <v>1.00280046</v>
      </c>
      <c r="N529" s="97">
        <f t="shared" si="362"/>
        <v>1.0581758704993693</v>
      </c>
      <c r="O529" s="90">
        <f t="shared" si="365"/>
        <v>1.06253913</v>
      </c>
      <c r="P529" s="90">
        <f t="shared" si="347"/>
        <v>1025.6103839</v>
      </c>
      <c r="Q529" s="98">
        <f t="shared" si="361"/>
        <v>0</v>
      </c>
      <c r="R529" s="7">
        <f t="shared" si="357"/>
        <v>0</v>
      </c>
      <c r="S529" s="90">
        <f t="shared" si="348"/>
        <v>0</v>
      </c>
      <c r="T529" s="99">
        <f t="shared" si="358"/>
        <v>0.117687</v>
      </c>
      <c r="U529" s="98">
        <f t="shared" si="363"/>
        <v>14</v>
      </c>
      <c r="V529" s="98">
        <v>252</v>
      </c>
      <c r="W529" s="97">
        <f t="shared" si="349"/>
        <v>1.00620033</v>
      </c>
      <c r="X529" s="90">
        <f t="shared" si="350"/>
        <v>6.3591228299999996</v>
      </c>
      <c r="Y529" s="90">
        <f t="shared" si="351"/>
        <v>0</v>
      </c>
      <c r="Z529" s="100" t="str">
        <f t="shared" si="359"/>
        <v>A+J=</v>
      </c>
      <c r="AA529" s="95">
        <f t="shared" si="360"/>
        <v>45306</v>
      </c>
      <c r="AB529" s="4"/>
      <c r="AC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22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3"/>
      <c r="DF529" s="1"/>
      <c r="DG529" s="1"/>
      <c r="DH529" s="1"/>
      <c r="DI529" s="1"/>
      <c r="DJ529" s="1"/>
      <c r="DK529" s="1"/>
      <c r="DL529" s="1"/>
      <c r="DM529" s="1"/>
      <c r="DN529" s="1"/>
      <c r="DO529" s="4"/>
      <c r="DP529" s="1"/>
      <c r="DQ529" s="1"/>
      <c r="DR529" s="1"/>
      <c r="DS529" s="1"/>
      <c r="DT529" s="1"/>
      <c r="DU529" s="1"/>
    </row>
    <row r="530" spans="1:125" ht="12.75" x14ac:dyDescent="0.2">
      <c r="A530" s="89">
        <f t="shared" si="352"/>
        <v>45299</v>
      </c>
      <c r="B530" s="105">
        <f t="shared" si="344"/>
        <v>1031.9695067299999</v>
      </c>
      <c r="C530" s="90">
        <f t="shared" si="353"/>
        <v>965.24481305999996</v>
      </c>
      <c r="D530" s="91">
        <f t="shared" si="354"/>
        <v>6735.55</v>
      </c>
      <c r="E530" s="92">
        <f t="shared" si="364"/>
        <v>6773.27</v>
      </c>
      <c r="F530" s="93">
        <f t="shared" si="355"/>
        <v>45276</v>
      </c>
      <c r="G530" s="94">
        <f t="shared" si="345"/>
        <v>5.6001365886972909E-3</v>
      </c>
      <c r="H530" s="95">
        <f t="shared" si="367"/>
        <v>45306</v>
      </c>
      <c r="I530" s="95">
        <f t="shared" si="346"/>
        <v>45306</v>
      </c>
      <c r="J530" s="96">
        <f t="shared" si="368"/>
        <v>19</v>
      </c>
      <c r="K530" s="96">
        <f t="shared" si="369"/>
        <v>14</v>
      </c>
      <c r="L530" s="8">
        <f t="shared" si="356"/>
        <v>1.00412338</v>
      </c>
      <c r="M530" s="97">
        <f t="shared" si="366"/>
        <v>1.00280046</v>
      </c>
      <c r="N530" s="97">
        <f t="shared" si="362"/>
        <v>1.0581758704993693</v>
      </c>
      <c r="O530" s="90">
        <f t="shared" si="365"/>
        <v>1.06253913</v>
      </c>
      <c r="P530" s="90">
        <f t="shared" si="347"/>
        <v>1025.6103839</v>
      </c>
      <c r="Q530" s="98">
        <f t="shared" si="361"/>
        <v>0</v>
      </c>
      <c r="R530" s="7">
        <f t="shared" si="357"/>
        <v>0</v>
      </c>
      <c r="S530" s="90">
        <f t="shared" si="348"/>
        <v>0</v>
      </c>
      <c r="T530" s="99">
        <f t="shared" si="358"/>
        <v>0.117687</v>
      </c>
      <c r="U530" s="98">
        <f t="shared" si="363"/>
        <v>14</v>
      </c>
      <c r="V530" s="98">
        <v>252</v>
      </c>
      <c r="W530" s="97">
        <f t="shared" si="349"/>
        <v>1.00620033</v>
      </c>
      <c r="X530" s="90">
        <f t="shared" si="350"/>
        <v>6.3591228299999996</v>
      </c>
      <c r="Y530" s="90">
        <f t="shared" si="351"/>
        <v>0</v>
      </c>
      <c r="Z530" s="100" t="str">
        <f t="shared" si="359"/>
        <v>A+J=</v>
      </c>
      <c r="AA530" s="95">
        <f t="shared" si="360"/>
        <v>45306</v>
      </c>
      <c r="AB530" s="4"/>
      <c r="AC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22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3"/>
      <c r="DF530" s="1"/>
      <c r="DG530" s="1"/>
      <c r="DH530" s="1"/>
      <c r="DI530" s="1"/>
      <c r="DJ530" s="1"/>
      <c r="DK530" s="1"/>
      <c r="DL530" s="1"/>
      <c r="DM530" s="1"/>
      <c r="DN530" s="1"/>
      <c r="DO530" s="4"/>
      <c r="DP530" s="1"/>
      <c r="DQ530" s="1"/>
      <c r="DR530" s="1"/>
      <c r="DS530" s="1"/>
      <c r="DT530" s="1"/>
      <c r="DU530" s="1"/>
    </row>
    <row r="531" spans="1:125" ht="12.75" x14ac:dyDescent="0.2">
      <c r="A531" s="89">
        <f t="shared" si="352"/>
        <v>45300</v>
      </c>
      <c r="B531" s="105">
        <f t="shared" ref="B531:B594" si="370">(P531+X531)</f>
        <v>1032.72873323</v>
      </c>
      <c r="C531" s="90">
        <f t="shared" si="353"/>
        <v>965.24481305999996</v>
      </c>
      <c r="D531" s="91">
        <f t="shared" si="354"/>
        <v>6735.55</v>
      </c>
      <c r="E531" s="92">
        <f t="shared" si="364"/>
        <v>6773.27</v>
      </c>
      <c r="F531" s="93">
        <f t="shared" si="355"/>
        <v>45276</v>
      </c>
      <c r="G531" s="94">
        <f t="shared" ref="G531:G594" si="371">(E531/D531)-1</f>
        <v>5.6001365886972909E-3</v>
      </c>
      <c r="H531" s="95">
        <f t="shared" si="367"/>
        <v>45306</v>
      </c>
      <c r="I531" s="95">
        <f t="shared" ref="I531:I594" si="372">IF(A531&gt;I530,H531,I530)</f>
        <v>45306</v>
      </c>
      <c r="J531" s="96">
        <f t="shared" si="368"/>
        <v>19</v>
      </c>
      <c r="K531" s="96">
        <f t="shared" si="369"/>
        <v>15</v>
      </c>
      <c r="L531" s="8">
        <f t="shared" si="356"/>
        <v>1.00441856</v>
      </c>
      <c r="M531" s="97">
        <f t="shared" si="366"/>
        <v>1.00280046</v>
      </c>
      <c r="N531" s="97">
        <f t="shared" si="362"/>
        <v>1.0581758704993693</v>
      </c>
      <c r="O531" s="90">
        <f t="shared" si="365"/>
        <v>1.06285148</v>
      </c>
      <c r="P531" s="90">
        <f t="shared" ref="P531:P594" si="373">TRUNC(C531*O531,8)</f>
        <v>1025.91187812</v>
      </c>
      <c r="Q531" s="98">
        <f t="shared" si="361"/>
        <v>0</v>
      </c>
      <c r="R531" s="7">
        <f t="shared" si="357"/>
        <v>0</v>
      </c>
      <c r="S531" s="90">
        <f t="shared" ref="S531:S594" si="374">IF(R531&gt;0,TRUNC(R531*P531,8),0)</f>
        <v>0</v>
      </c>
      <c r="T531" s="99">
        <f t="shared" si="358"/>
        <v>0.117687</v>
      </c>
      <c r="U531" s="98">
        <f t="shared" si="363"/>
        <v>15</v>
      </c>
      <c r="V531" s="98">
        <v>252</v>
      </c>
      <c r="W531" s="97">
        <f t="shared" ref="W531:W594" si="375">ROUND((1+T531)^TRUNC((U531/V531),9),9)</f>
        <v>1.0066446790000001</v>
      </c>
      <c r="X531" s="90">
        <f t="shared" ref="X531:X594" si="376">TRUNC((P531*(W531-1)),8)</f>
        <v>6.8168551099999997</v>
      </c>
      <c r="Y531" s="90">
        <f t="shared" ref="Y531:Y594" si="377">IF(Q531&gt;0,S531+X531,0)</f>
        <v>0</v>
      </c>
      <c r="Z531" s="100" t="str">
        <f t="shared" si="359"/>
        <v>A+J=</v>
      </c>
      <c r="AA531" s="95">
        <f t="shared" si="360"/>
        <v>45306</v>
      </c>
      <c r="AB531" s="4"/>
      <c r="AC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22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3"/>
      <c r="DF531" s="1"/>
      <c r="DG531" s="1"/>
      <c r="DH531" s="1"/>
      <c r="DI531" s="1"/>
      <c r="DJ531" s="1"/>
      <c r="DK531" s="1"/>
      <c r="DL531" s="1"/>
      <c r="DM531" s="1"/>
      <c r="DN531" s="1"/>
      <c r="DO531" s="4"/>
      <c r="DP531" s="1"/>
      <c r="DQ531" s="1"/>
      <c r="DR531" s="1"/>
      <c r="DS531" s="1"/>
      <c r="DT531" s="1"/>
      <c r="DU531" s="1"/>
    </row>
    <row r="532" spans="1:125" ht="12.75" x14ac:dyDescent="0.2">
      <c r="A532" s="89">
        <f t="shared" ref="A532:A595" si="378">(A531+1)</f>
        <v>45301</v>
      </c>
      <c r="B532" s="105">
        <f t="shared" si="370"/>
        <v>1033.48851629</v>
      </c>
      <c r="C532" s="90">
        <f t="shared" ref="C532:C595" si="379">TRUNC(IF(Q531&gt;0,VLOOKUP(A531,$AD$21:$AE$123,2),C531),8)</f>
        <v>965.24481305999996</v>
      </c>
      <c r="D532" s="91">
        <f t="shared" ref="D532:D595" si="380">IF(E532=E531,D531,E531)</f>
        <v>6735.55</v>
      </c>
      <c r="E532" s="92">
        <f t="shared" si="364"/>
        <v>6773.27</v>
      </c>
      <c r="F532" s="93">
        <f t="shared" ref="F532:F595" si="381">IF(D532=D531,F531,A532)</f>
        <v>45276</v>
      </c>
      <c r="G532" s="94">
        <f t="shared" si="371"/>
        <v>5.6001365886972909E-3</v>
      </c>
      <c r="H532" s="95">
        <f t="shared" si="367"/>
        <v>45306</v>
      </c>
      <c r="I532" s="95">
        <f t="shared" si="372"/>
        <v>45306</v>
      </c>
      <c r="J532" s="96">
        <f t="shared" si="368"/>
        <v>19</v>
      </c>
      <c r="K532" s="96">
        <f t="shared" si="369"/>
        <v>16</v>
      </c>
      <c r="L532" s="8">
        <f t="shared" ref="L532:L595" si="382">IF(E532&lt;D532,1,TRUNC((E532/D532)^TRUNC((K532/J532),9),8))</f>
        <v>1.0047138200000001</v>
      </c>
      <c r="M532" s="97">
        <f t="shared" si="366"/>
        <v>1.00280046</v>
      </c>
      <c r="N532" s="97">
        <f t="shared" si="362"/>
        <v>1.0581758704993693</v>
      </c>
      <c r="O532" s="90">
        <f t="shared" si="365"/>
        <v>1.06316392</v>
      </c>
      <c r="P532" s="90">
        <f t="shared" si="373"/>
        <v>1026.2134592100001</v>
      </c>
      <c r="Q532" s="98">
        <f t="shared" si="361"/>
        <v>0</v>
      </c>
      <c r="R532" s="7">
        <f t="shared" ref="R532:R595" si="383">IF(Q532&gt;0,VLOOKUP($A532,$AD$19:$AI$164,6),0)</f>
        <v>0</v>
      </c>
      <c r="S532" s="90">
        <f t="shared" si="374"/>
        <v>0</v>
      </c>
      <c r="T532" s="99">
        <f t="shared" ref="T532:T595" si="384">(T531)</f>
        <v>0.117687</v>
      </c>
      <c r="U532" s="98">
        <f t="shared" si="363"/>
        <v>16</v>
      </c>
      <c r="V532" s="98">
        <v>252</v>
      </c>
      <c r="W532" s="97">
        <f t="shared" si="375"/>
        <v>1.007089224</v>
      </c>
      <c r="X532" s="90">
        <f t="shared" si="376"/>
        <v>7.2750570799999998</v>
      </c>
      <c r="Y532" s="90">
        <f t="shared" si="377"/>
        <v>0</v>
      </c>
      <c r="Z532" s="100" t="str">
        <f t="shared" si="359"/>
        <v>A+J=</v>
      </c>
      <c r="AA532" s="95">
        <f t="shared" si="360"/>
        <v>45306</v>
      </c>
      <c r="AB532" s="4"/>
      <c r="AC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22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3"/>
      <c r="DF532" s="1"/>
      <c r="DG532" s="1"/>
      <c r="DH532" s="1"/>
      <c r="DI532" s="1"/>
      <c r="DJ532" s="1"/>
      <c r="DK532" s="1"/>
      <c r="DL532" s="1"/>
      <c r="DM532" s="1"/>
      <c r="DN532" s="1"/>
      <c r="DO532" s="4"/>
      <c r="DP532" s="1"/>
      <c r="DQ532" s="1"/>
      <c r="DR532" s="1"/>
      <c r="DS532" s="1"/>
      <c r="DT532" s="1"/>
      <c r="DU532" s="1"/>
    </row>
    <row r="533" spans="1:125" ht="12.75" x14ac:dyDescent="0.2">
      <c r="A533" s="89">
        <f t="shared" si="378"/>
        <v>45302</v>
      </c>
      <c r="B533" s="105">
        <f t="shared" si="370"/>
        <v>1034.2488572299999</v>
      </c>
      <c r="C533" s="90">
        <f t="shared" si="379"/>
        <v>965.24481305999996</v>
      </c>
      <c r="D533" s="91">
        <f t="shared" si="380"/>
        <v>6735.55</v>
      </c>
      <c r="E533" s="92">
        <f t="shared" si="364"/>
        <v>6773.27</v>
      </c>
      <c r="F533" s="93">
        <f t="shared" si="381"/>
        <v>45276</v>
      </c>
      <c r="G533" s="94">
        <f t="shared" si="371"/>
        <v>5.6001365886972909E-3</v>
      </c>
      <c r="H533" s="95">
        <f t="shared" si="367"/>
        <v>45306</v>
      </c>
      <c r="I533" s="95">
        <f t="shared" si="372"/>
        <v>45306</v>
      </c>
      <c r="J533" s="96">
        <f t="shared" si="368"/>
        <v>19</v>
      </c>
      <c r="K533" s="96">
        <f t="shared" si="369"/>
        <v>17</v>
      </c>
      <c r="L533" s="8">
        <f t="shared" si="382"/>
        <v>1.0050091699999999</v>
      </c>
      <c r="M533" s="97">
        <f t="shared" si="366"/>
        <v>1.00280046</v>
      </c>
      <c r="N533" s="97">
        <f t="shared" si="362"/>
        <v>1.0581758704993693</v>
      </c>
      <c r="O533" s="90">
        <f t="shared" si="365"/>
        <v>1.06347645</v>
      </c>
      <c r="P533" s="90">
        <f t="shared" si="373"/>
        <v>1026.5151271699999</v>
      </c>
      <c r="Q533" s="98">
        <f t="shared" si="361"/>
        <v>0</v>
      </c>
      <c r="R533" s="7">
        <f t="shared" si="383"/>
        <v>0</v>
      </c>
      <c r="S533" s="90">
        <f t="shared" si="374"/>
        <v>0</v>
      </c>
      <c r="T533" s="99">
        <f t="shared" si="384"/>
        <v>0.117687</v>
      </c>
      <c r="U533" s="98">
        <f t="shared" si="363"/>
        <v>17</v>
      </c>
      <c r="V533" s="98">
        <v>252</v>
      </c>
      <c r="W533" s="97">
        <f t="shared" si="375"/>
        <v>1.007533966</v>
      </c>
      <c r="X533" s="90">
        <f t="shared" si="376"/>
        <v>7.7337300600000001</v>
      </c>
      <c r="Y533" s="90">
        <f t="shared" si="377"/>
        <v>0</v>
      </c>
      <c r="Z533" s="100" t="str">
        <f t="shared" ref="Z533:Z596" si="385">IF($Q532&gt;0,VLOOKUP($A532,$AD$19:$AM$164,9),Z532)</f>
        <v>A+J=</v>
      </c>
      <c r="AA533" s="95">
        <f t="shared" ref="AA533:AA596" si="386">IF($Q532&gt;0,VLOOKUP($A532,$AD$19:$AM$164,10),AA532)</f>
        <v>45306</v>
      </c>
      <c r="AB533" s="4"/>
      <c r="AC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22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3"/>
      <c r="DF533" s="1"/>
      <c r="DG533" s="1"/>
      <c r="DH533" s="1"/>
      <c r="DI533" s="1"/>
      <c r="DJ533" s="1"/>
      <c r="DK533" s="1"/>
      <c r="DL533" s="1"/>
      <c r="DM533" s="1"/>
      <c r="DN533" s="1"/>
      <c r="DO533" s="4"/>
      <c r="DP533" s="1"/>
      <c r="DQ533" s="1"/>
      <c r="DR533" s="1"/>
      <c r="DS533" s="1"/>
      <c r="DT533" s="1"/>
      <c r="DU533" s="1"/>
    </row>
    <row r="534" spans="1:125" ht="12.75" x14ac:dyDescent="0.2">
      <c r="A534" s="89">
        <f t="shared" si="378"/>
        <v>45303</v>
      </c>
      <c r="B534" s="105">
        <f t="shared" si="370"/>
        <v>1035.0097650499999</v>
      </c>
      <c r="C534" s="90">
        <f t="shared" si="379"/>
        <v>965.24481305999996</v>
      </c>
      <c r="D534" s="91">
        <f t="shared" si="380"/>
        <v>6735.55</v>
      </c>
      <c r="E534" s="92">
        <f t="shared" si="364"/>
        <v>6773.27</v>
      </c>
      <c r="F534" s="93">
        <f t="shared" si="381"/>
        <v>45276</v>
      </c>
      <c r="G534" s="94">
        <f t="shared" si="371"/>
        <v>5.6001365886972909E-3</v>
      </c>
      <c r="H534" s="95">
        <f t="shared" si="367"/>
        <v>45306</v>
      </c>
      <c r="I534" s="95">
        <f t="shared" si="372"/>
        <v>45306</v>
      </c>
      <c r="J534" s="96">
        <f t="shared" si="368"/>
        <v>19</v>
      </c>
      <c r="K534" s="96">
        <f t="shared" si="369"/>
        <v>18</v>
      </c>
      <c r="L534" s="8">
        <f t="shared" si="382"/>
        <v>1.00530461</v>
      </c>
      <c r="M534" s="97">
        <f t="shared" si="366"/>
        <v>1.00280046</v>
      </c>
      <c r="N534" s="97">
        <f t="shared" si="362"/>
        <v>1.0581758704993693</v>
      </c>
      <c r="O534" s="90">
        <f t="shared" si="365"/>
        <v>1.0637890800000001</v>
      </c>
      <c r="P534" s="90">
        <f t="shared" si="373"/>
        <v>1026.8168916499999</v>
      </c>
      <c r="Q534" s="98">
        <f t="shared" ref="Q534:Q597" si="387">IF(VLOOKUP(A534,AD$19:AK$164,8)=VLOOKUP(A533,AD$19:AK$164,8),0,VLOOKUP(A534,AD$19:AK$164,8))</f>
        <v>0</v>
      </c>
      <c r="R534" s="7">
        <f t="shared" si="383"/>
        <v>0</v>
      </c>
      <c r="S534" s="90">
        <f t="shared" si="374"/>
        <v>0</v>
      </c>
      <c r="T534" s="99">
        <f t="shared" si="384"/>
        <v>0.117687</v>
      </c>
      <c r="U534" s="98">
        <f t="shared" si="363"/>
        <v>18</v>
      </c>
      <c r="V534" s="98">
        <v>252</v>
      </c>
      <c r="W534" s="97">
        <f t="shared" si="375"/>
        <v>1.007978904</v>
      </c>
      <c r="X534" s="90">
        <f t="shared" si="376"/>
        <v>8.1928733999999999</v>
      </c>
      <c r="Y534" s="90">
        <f t="shared" si="377"/>
        <v>0</v>
      </c>
      <c r="Z534" s="100" t="str">
        <f t="shared" si="385"/>
        <v>A+J=</v>
      </c>
      <c r="AA534" s="95">
        <f t="shared" si="386"/>
        <v>45306</v>
      </c>
      <c r="AB534" s="4"/>
      <c r="AC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22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3"/>
      <c r="DF534" s="1"/>
      <c r="DG534" s="1"/>
      <c r="DH534" s="1"/>
      <c r="DI534" s="1"/>
      <c r="DJ534" s="1"/>
      <c r="DK534" s="1"/>
      <c r="DL534" s="1"/>
      <c r="DM534" s="1"/>
      <c r="DN534" s="1"/>
      <c r="DO534" s="4"/>
      <c r="DP534" s="1"/>
      <c r="DQ534" s="1"/>
      <c r="DR534" s="1"/>
      <c r="DS534" s="1"/>
      <c r="DT534" s="1"/>
      <c r="DU534" s="1"/>
    </row>
    <row r="535" spans="1:125" ht="12.75" x14ac:dyDescent="0.2">
      <c r="A535" s="89">
        <f t="shared" si="378"/>
        <v>45304</v>
      </c>
      <c r="B535" s="105">
        <f t="shared" si="370"/>
        <v>1035.7712206000001</v>
      </c>
      <c r="C535" s="90">
        <f t="shared" si="379"/>
        <v>965.24481305999996</v>
      </c>
      <c r="D535" s="91">
        <f t="shared" si="380"/>
        <v>6735.55</v>
      </c>
      <c r="E535" s="92">
        <f t="shared" si="364"/>
        <v>6773.27</v>
      </c>
      <c r="F535" s="93">
        <f t="shared" si="381"/>
        <v>45276</v>
      </c>
      <c r="G535" s="94">
        <f t="shared" si="371"/>
        <v>5.6001365886972909E-3</v>
      </c>
      <c r="H535" s="95">
        <f t="shared" si="367"/>
        <v>45306</v>
      </c>
      <c r="I535" s="95">
        <f t="shared" si="372"/>
        <v>45306</v>
      </c>
      <c r="J535" s="96">
        <f t="shared" si="368"/>
        <v>19</v>
      </c>
      <c r="K535" s="96">
        <f t="shared" si="369"/>
        <v>19</v>
      </c>
      <c r="L535" s="8">
        <f t="shared" si="382"/>
        <v>1.0056001299999999</v>
      </c>
      <c r="M535" s="97">
        <f t="shared" si="366"/>
        <v>1.00280046</v>
      </c>
      <c r="N535" s="97">
        <f t="shared" si="362"/>
        <v>1.0581758704993693</v>
      </c>
      <c r="O535" s="90">
        <f t="shared" si="365"/>
        <v>1.06410179</v>
      </c>
      <c r="P535" s="90">
        <f t="shared" si="373"/>
        <v>1027.1187333600001</v>
      </c>
      <c r="Q535" s="98">
        <f t="shared" si="387"/>
        <v>0</v>
      </c>
      <c r="R535" s="7">
        <f t="shared" si="383"/>
        <v>0</v>
      </c>
      <c r="S535" s="90">
        <f t="shared" si="374"/>
        <v>0</v>
      </c>
      <c r="T535" s="99">
        <f t="shared" si="384"/>
        <v>0.117687</v>
      </c>
      <c r="U535" s="98">
        <f t="shared" si="363"/>
        <v>19</v>
      </c>
      <c r="V535" s="98">
        <v>252</v>
      </c>
      <c r="W535" s="97">
        <f t="shared" si="375"/>
        <v>1.008424038</v>
      </c>
      <c r="X535" s="90">
        <f t="shared" si="376"/>
        <v>8.6524872399999992</v>
      </c>
      <c r="Y535" s="90">
        <f t="shared" si="377"/>
        <v>0</v>
      </c>
      <c r="Z535" s="100" t="str">
        <f t="shared" si="385"/>
        <v>A+J=</v>
      </c>
      <c r="AA535" s="95">
        <f t="shared" si="386"/>
        <v>45306</v>
      </c>
      <c r="AB535" s="4"/>
      <c r="AC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22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3"/>
      <c r="DF535" s="1"/>
      <c r="DG535" s="1"/>
      <c r="DH535" s="1"/>
      <c r="DI535" s="1"/>
      <c r="DJ535" s="1"/>
      <c r="DK535" s="1"/>
      <c r="DL535" s="1"/>
      <c r="DM535" s="1"/>
      <c r="DN535" s="1"/>
      <c r="DO535" s="4"/>
      <c r="DP535" s="1"/>
      <c r="DQ535" s="1"/>
      <c r="DR535" s="1"/>
      <c r="DS535" s="1"/>
      <c r="DT535" s="1"/>
      <c r="DU535" s="1"/>
    </row>
    <row r="536" spans="1:125" ht="12.75" x14ac:dyDescent="0.2">
      <c r="A536" s="89">
        <f t="shared" si="378"/>
        <v>45305</v>
      </c>
      <c r="B536" s="105">
        <f t="shared" si="370"/>
        <v>1035.7712206000001</v>
      </c>
      <c r="C536" s="90">
        <f t="shared" si="379"/>
        <v>965.24481305999996</v>
      </c>
      <c r="D536" s="91">
        <f t="shared" si="380"/>
        <v>6735.55</v>
      </c>
      <c r="E536" s="92">
        <f t="shared" si="364"/>
        <v>6773.27</v>
      </c>
      <c r="F536" s="93">
        <f t="shared" si="381"/>
        <v>45276</v>
      </c>
      <c r="G536" s="94">
        <f t="shared" si="371"/>
        <v>5.6001365886972909E-3</v>
      </c>
      <c r="H536" s="95">
        <f t="shared" si="367"/>
        <v>45306</v>
      </c>
      <c r="I536" s="95">
        <f t="shared" si="372"/>
        <v>45306</v>
      </c>
      <c r="J536" s="96">
        <f t="shared" si="368"/>
        <v>19</v>
      </c>
      <c r="K536" s="96">
        <f t="shared" si="369"/>
        <v>19</v>
      </c>
      <c r="L536" s="8">
        <f t="shared" si="382"/>
        <v>1.0056001299999999</v>
      </c>
      <c r="M536" s="97">
        <f t="shared" si="366"/>
        <v>1.00280046</v>
      </c>
      <c r="N536" s="97">
        <f t="shared" si="362"/>
        <v>1.0581758704993693</v>
      </c>
      <c r="O536" s="90">
        <f t="shared" si="365"/>
        <v>1.06410179</v>
      </c>
      <c r="P536" s="90">
        <f t="shared" si="373"/>
        <v>1027.1187333600001</v>
      </c>
      <c r="Q536" s="98">
        <f t="shared" si="387"/>
        <v>0</v>
      </c>
      <c r="R536" s="7">
        <f t="shared" si="383"/>
        <v>0</v>
      </c>
      <c r="S536" s="90">
        <f t="shared" si="374"/>
        <v>0</v>
      </c>
      <c r="T536" s="99">
        <f t="shared" si="384"/>
        <v>0.117687</v>
      </c>
      <c r="U536" s="98">
        <f t="shared" si="363"/>
        <v>19</v>
      </c>
      <c r="V536" s="98">
        <v>252</v>
      </c>
      <c r="W536" s="97">
        <f t="shared" si="375"/>
        <v>1.008424038</v>
      </c>
      <c r="X536" s="90">
        <f t="shared" si="376"/>
        <v>8.6524872399999992</v>
      </c>
      <c r="Y536" s="90">
        <f t="shared" si="377"/>
        <v>0</v>
      </c>
      <c r="Z536" s="100" t="str">
        <f t="shared" si="385"/>
        <v>A+J=</v>
      </c>
      <c r="AA536" s="95">
        <f t="shared" si="386"/>
        <v>45306</v>
      </c>
      <c r="AB536" s="4"/>
      <c r="AC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22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3"/>
      <c r="DF536" s="1"/>
      <c r="DG536" s="1"/>
      <c r="DH536" s="1"/>
      <c r="DI536" s="1"/>
      <c r="DJ536" s="1"/>
      <c r="DK536" s="1"/>
      <c r="DL536" s="1"/>
      <c r="DM536" s="1"/>
      <c r="DN536" s="1"/>
      <c r="DO536" s="4"/>
      <c r="DP536" s="1"/>
      <c r="DQ536" s="1"/>
      <c r="DR536" s="1"/>
      <c r="DS536" s="1"/>
      <c r="DT536" s="1"/>
      <c r="DU536" s="1"/>
    </row>
    <row r="537" spans="1:125" ht="12.75" x14ac:dyDescent="0.2">
      <c r="A537" s="89">
        <f t="shared" si="378"/>
        <v>45306</v>
      </c>
      <c r="B537" s="105">
        <f t="shared" si="370"/>
        <v>1035.7712206000001</v>
      </c>
      <c r="C537" s="90">
        <f t="shared" si="379"/>
        <v>965.24481305999996</v>
      </c>
      <c r="D537" s="91">
        <f t="shared" si="380"/>
        <v>6735.55</v>
      </c>
      <c r="E537" s="92">
        <f t="shared" si="364"/>
        <v>6773.27</v>
      </c>
      <c r="F537" s="93">
        <f t="shared" si="381"/>
        <v>45276</v>
      </c>
      <c r="G537" s="94">
        <f t="shared" si="371"/>
        <v>5.6001365886972909E-3</v>
      </c>
      <c r="H537" s="95">
        <f t="shared" si="367"/>
        <v>45337</v>
      </c>
      <c r="I537" s="95">
        <f t="shared" si="372"/>
        <v>45306</v>
      </c>
      <c r="J537" s="96">
        <f t="shared" si="368"/>
        <v>19</v>
      </c>
      <c r="K537" s="96">
        <f t="shared" si="369"/>
        <v>19</v>
      </c>
      <c r="L537" s="8">
        <f t="shared" si="382"/>
        <v>1.0056001299999999</v>
      </c>
      <c r="M537" s="97">
        <f t="shared" si="366"/>
        <v>1.00280046</v>
      </c>
      <c r="N537" s="97">
        <f t="shared" si="362"/>
        <v>1.0581758704993693</v>
      </c>
      <c r="O537" s="90">
        <f t="shared" si="365"/>
        <v>1.06410179</v>
      </c>
      <c r="P537" s="90">
        <f t="shared" si="373"/>
        <v>1027.1187333600001</v>
      </c>
      <c r="Q537" s="98">
        <f t="shared" si="387"/>
        <v>17</v>
      </c>
      <c r="R537" s="7">
        <f t="shared" si="383"/>
        <v>5.4929999999999996E-3</v>
      </c>
      <c r="S537" s="90">
        <f t="shared" si="374"/>
        <v>5.6419632000000002</v>
      </c>
      <c r="T537" s="99">
        <f t="shared" si="384"/>
        <v>0.117687</v>
      </c>
      <c r="U537" s="98">
        <f t="shared" si="363"/>
        <v>19</v>
      </c>
      <c r="V537" s="98">
        <v>252</v>
      </c>
      <c r="W537" s="97">
        <f t="shared" si="375"/>
        <v>1.008424038</v>
      </c>
      <c r="X537" s="90">
        <f t="shared" si="376"/>
        <v>8.6524872399999992</v>
      </c>
      <c r="Y537" s="90">
        <f t="shared" si="377"/>
        <v>14.294450439999999</v>
      </c>
      <c r="Z537" s="100" t="str">
        <f t="shared" si="385"/>
        <v>A+J=</v>
      </c>
      <c r="AA537" s="95">
        <f t="shared" si="386"/>
        <v>45306</v>
      </c>
      <c r="AB537" s="4"/>
      <c r="AC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22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3"/>
      <c r="DF537" s="1"/>
      <c r="DG537" s="1"/>
      <c r="DH537" s="1"/>
      <c r="DI537" s="1"/>
      <c r="DJ537" s="1"/>
      <c r="DK537" s="1"/>
      <c r="DL537" s="1"/>
      <c r="DM537" s="1"/>
      <c r="DN537" s="1"/>
      <c r="DO537" s="4"/>
      <c r="DP537" s="1"/>
      <c r="DQ537" s="1"/>
      <c r="DR537" s="1"/>
      <c r="DS537" s="1"/>
      <c r="DT537" s="1"/>
      <c r="DU537" s="1"/>
    </row>
    <row r="538" spans="1:125" ht="12.75" x14ac:dyDescent="0.2">
      <c r="A538" s="89">
        <f t="shared" si="378"/>
        <v>45307</v>
      </c>
      <c r="B538" s="105">
        <f t="shared" si="370"/>
        <v>1022.13184741</v>
      </c>
      <c r="C538" s="90">
        <f t="shared" si="379"/>
        <v>959.94272331000002</v>
      </c>
      <c r="D538" s="91">
        <f t="shared" si="380"/>
        <v>6773.27</v>
      </c>
      <c r="E538" s="92">
        <f t="shared" si="364"/>
        <v>6801.72</v>
      </c>
      <c r="F538" s="93">
        <f t="shared" si="381"/>
        <v>45307</v>
      </c>
      <c r="G538" s="94">
        <f t="shared" si="371"/>
        <v>4.2003345503722755E-3</v>
      </c>
      <c r="H538" s="95">
        <f t="shared" si="367"/>
        <v>45337</v>
      </c>
      <c r="I538" s="95">
        <f t="shared" si="372"/>
        <v>45337</v>
      </c>
      <c r="J538" s="96">
        <f t="shared" si="368"/>
        <v>21</v>
      </c>
      <c r="K538" s="96">
        <f t="shared" si="369"/>
        <v>1</v>
      </c>
      <c r="L538" s="8">
        <f t="shared" si="382"/>
        <v>1.0001996099999999</v>
      </c>
      <c r="M538" s="97">
        <f t="shared" si="366"/>
        <v>1.0056001299999999</v>
      </c>
      <c r="N538" s="97">
        <f t="shared" si="362"/>
        <v>1.0641017929370289</v>
      </c>
      <c r="O538" s="90">
        <f t="shared" si="365"/>
        <v>1.0643141899999999</v>
      </c>
      <c r="P538" s="90">
        <f t="shared" si="373"/>
        <v>1021.680662</v>
      </c>
      <c r="Q538" s="98">
        <f t="shared" si="387"/>
        <v>0</v>
      </c>
      <c r="R538" s="7">
        <f t="shared" si="383"/>
        <v>0</v>
      </c>
      <c r="S538" s="90">
        <f t="shared" si="374"/>
        <v>0</v>
      </c>
      <c r="T538" s="99">
        <f t="shared" si="384"/>
        <v>0.117687</v>
      </c>
      <c r="U538" s="98">
        <f t="shared" si="363"/>
        <v>1</v>
      </c>
      <c r="V538" s="98">
        <v>252</v>
      </c>
      <c r="W538" s="97">
        <f t="shared" si="375"/>
        <v>1.0004416110000001</v>
      </c>
      <c r="X538" s="90">
        <f t="shared" si="376"/>
        <v>0.45118541000000001</v>
      </c>
      <c r="Y538" s="90">
        <f t="shared" si="377"/>
        <v>0</v>
      </c>
      <c r="Z538" s="100" t="str">
        <f t="shared" si="385"/>
        <v>A+J=</v>
      </c>
      <c r="AA538" s="95">
        <f t="shared" si="386"/>
        <v>45337</v>
      </c>
      <c r="AB538" s="4"/>
      <c r="AC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22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3"/>
      <c r="DF538" s="1"/>
      <c r="DG538" s="1"/>
      <c r="DH538" s="1"/>
      <c r="DI538" s="1"/>
      <c r="DJ538" s="1"/>
      <c r="DK538" s="1"/>
      <c r="DL538" s="1"/>
      <c r="DM538" s="1"/>
      <c r="DN538" s="1"/>
      <c r="DO538" s="4"/>
      <c r="DP538" s="1"/>
      <c r="DQ538" s="1"/>
      <c r="DR538" s="1"/>
      <c r="DS538" s="1"/>
      <c r="DT538" s="1"/>
      <c r="DU538" s="1"/>
    </row>
    <row r="539" spans="1:125" ht="12.75" x14ac:dyDescent="0.2">
      <c r="A539" s="89">
        <f t="shared" si="378"/>
        <v>45308</v>
      </c>
      <c r="B539" s="105">
        <f t="shared" si="370"/>
        <v>1022.78736166</v>
      </c>
      <c r="C539" s="90">
        <f t="shared" si="379"/>
        <v>959.94272331000002</v>
      </c>
      <c r="D539" s="91">
        <f t="shared" si="380"/>
        <v>6773.27</v>
      </c>
      <c r="E539" s="92">
        <f t="shared" si="364"/>
        <v>6801.72</v>
      </c>
      <c r="F539" s="93">
        <f t="shared" si="381"/>
        <v>45307</v>
      </c>
      <c r="G539" s="94">
        <f t="shared" si="371"/>
        <v>4.2003345503722755E-3</v>
      </c>
      <c r="H539" s="95">
        <f t="shared" si="367"/>
        <v>45337</v>
      </c>
      <c r="I539" s="95">
        <f t="shared" si="372"/>
        <v>45337</v>
      </c>
      <c r="J539" s="96">
        <f t="shared" si="368"/>
        <v>21</v>
      </c>
      <c r="K539" s="96">
        <f t="shared" si="369"/>
        <v>2</v>
      </c>
      <c r="L539" s="8">
        <f t="shared" si="382"/>
        <v>1.00039927</v>
      </c>
      <c r="M539" s="97">
        <f t="shared" si="366"/>
        <v>1.0056001299999999</v>
      </c>
      <c r="N539" s="97">
        <f t="shared" si="362"/>
        <v>1.0641017929370289</v>
      </c>
      <c r="O539" s="90">
        <f t="shared" si="365"/>
        <v>1.0645266499999999</v>
      </c>
      <c r="P539" s="90">
        <f t="shared" si="373"/>
        <v>1021.8846114299999</v>
      </c>
      <c r="Q539" s="98">
        <f t="shared" si="387"/>
        <v>0</v>
      </c>
      <c r="R539" s="7">
        <f t="shared" si="383"/>
        <v>0</v>
      </c>
      <c r="S539" s="90">
        <f t="shared" si="374"/>
        <v>0</v>
      </c>
      <c r="T539" s="99">
        <f t="shared" si="384"/>
        <v>0.117687</v>
      </c>
      <c r="U539" s="98">
        <f t="shared" si="363"/>
        <v>2</v>
      </c>
      <c r="V539" s="98">
        <v>252</v>
      </c>
      <c r="W539" s="97">
        <f t="shared" si="375"/>
        <v>1.0008834170000001</v>
      </c>
      <c r="X539" s="90">
        <f t="shared" si="376"/>
        <v>0.90275022999999999</v>
      </c>
      <c r="Y539" s="90">
        <f t="shared" si="377"/>
        <v>0</v>
      </c>
      <c r="Z539" s="100" t="str">
        <f t="shared" si="385"/>
        <v>A+J=</v>
      </c>
      <c r="AA539" s="95">
        <f t="shared" si="386"/>
        <v>45337</v>
      </c>
      <c r="AB539" s="4"/>
      <c r="AC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22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3"/>
      <c r="DF539" s="1"/>
      <c r="DG539" s="1"/>
      <c r="DH539" s="1"/>
      <c r="DI539" s="1"/>
      <c r="DJ539" s="1"/>
      <c r="DK539" s="1"/>
      <c r="DL539" s="1"/>
      <c r="DM539" s="1"/>
      <c r="DN539" s="1"/>
      <c r="DO539" s="4"/>
      <c r="DP539" s="1"/>
      <c r="DQ539" s="1"/>
      <c r="DR539" s="1"/>
      <c r="DS539" s="1"/>
      <c r="DT539" s="1"/>
      <c r="DU539" s="1"/>
    </row>
    <row r="540" spans="1:125" ht="12.75" x14ac:dyDescent="0.2">
      <c r="A540" s="89">
        <f t="shared" si="378"/>
        <v>45309</v>
      </c>
      <c r="B540" s="105">
        <f t="shared" si="370"/>
        <v>1023.4432938800001</v>
      </c>
      <c r="C540" s="90">
        <f t="shared" si="379"/>
        <v>959.94272331000002</v>
      </c>
      <c r="D540" s="91">
        <f t="shared" si="380"/>
        <v>6773.27</v>
      </c>
      <c r="E540" s="92">
        <f t="shared" si="364"/>
        <v>6801.72</v>
      </c>
      <c r="F540" s="93">
        <f t="shared" si="381"/>
        <v>45307</v>
      </c>
      <c r="G540" s="94">
        <f t="shared" si="371"/>
        <v>4.2003345503722755E-3</v>
      </c>
      <c r="H540" s="95">
        <f t="shared" si="367"/>
        <v>45337</v>
      </c>
      <c r="I540" s="95">
        <f t="shared" si="372"/>
        <v>45337</v>
      </c>
      <c r="J540" s="96">
        <f t="shared" si="368"/>
        <v>21</v>
      </c>
      <c r="K540" s="96">
        <f t="shared" si="369"/>
        <v>3</v>
      </c>
      <c r="L540" s="8">
        <f t="shared" si="382"/>
        <v>1.00059897</v>
      </c>
      <c r="M540" s="97">
        <f t="shared" si="366"/>
        <v>1.0056001299999999</v>
      </c>
      <c r="N540" s="97">
        <f t="shared" si="362"/>
        <v>1.0641017929370289</v>
      </c>
      <c r="O540" s="90">
        <f t="shared" si="365"/>
        <v>1.0647391500000001</v>
      </c>
      <c r="P540" s="90">
        <f t="shared" si="373"/>
        <v>1022.08859926</v>
      </c>
      <c r="Q540" s="98">
        <f t="shared" si="387"/>
        <v>0</v>
      </c>
      <c r="R540" s="7">
        <f t="shared" si="383"/>
        <v>0</v>
      </c>
      <c r="S540" s="90">
        <f t="shared" si="374"/>
        <v>0</v>
      </c>
      <c r="T540" s="99">
        <f t="shared" si="384"/>
        <v>0.117687</v>
      </c>
      <c r="U540" s="98">
        <f t="shared" si="363"/>
        <v>3</v>
      </c>
      <c r="V540" s="98">
        <v>252</v>
      </c>
      <c r="W540" s="97">
        <f t="shared" si="375"/>
        <v>1.001325418</v>
      </c>
      <c r="X540" s="90">
        <f t="shared" si="376"/>
        <v>1.3546946200000001</v>
      </c>
      <c r="Y540" s="90">
        <f t="shared" si="377"/>
        <v>0</v>
      </c>
      <c r="Z540" s="100" t="str">
        <f t="shared" si="385"/>
        <v>A+J=</v>
      </c>
      <c r="AA540" s="95">
        <f t="shared" si="386"/>
        <v>45337</v>
      </c>
      <c r="AB540" s="4"/>
      <c r="AC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22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3"/>
      <c r="DF540" s="1"/>
      <c r="DG540" s="1"/>
      <c r="DH540" s="1"/>
      <c r="DI540" s="1"/>
      <c r="DJ540" s="1"/>
      <c r="DK540" s="1"/>
      <c r="DL540" s="1"/>
      <c r="DM540" s="1"/>
      <c r="DN540" s="1"/>
      <c r="DO540" s="4"/>
      <c r="DP540" s="1"/>
      <c r="DQ540" s="1"/>
      <c r="DR540" s="1"/>
      <c r="DS540" s="1"/>
      <c r="DT540" s="1"/>
      <c r="DU540" s="1"/>
    </row>
    <row r="541" spans="1:125" ht="12.75" x14ac:dyDescent="0.2">
      <c r="A541" s="89">
        <f t="shared" si="378"/>
        <v>45310</v>
      </c>
      <c r="B541" s="105">
        <f t="shared" si="370"/>
        <v>1024.0996442400001</v>
      </c>
      <c r="C541" s="90">
        <f t="shared" si="379"/>
        <v>959.94272331000002</v>
      </c>
      <c r="D541" s="91">
        <f t="shared" si="380"/>
        <v>6773.27</v>
      </c>
      <c r="E541" s="92">
        <f t="shared" si="364"/>
        <v>6801.72</v>
      </c>
      <c r="F541" s="93">
        <f t="shared" si="381"/>
        <v>45307</v>
      </c>
      <c r="G541" s="94">
        <f t="shared" si="371"/>
        <v>4.2003345503722755E-3</v>
      </c>
      <c r="H541" s="95">
        <f t="shared" si="367"/>
        <v>45337</v>
      </c>
      <c r="I541" s="95">
        <f t="shared" si="372"/>
        <v>45337</v>
      </c>
      <c r="J541" s="96">
        <f t="shared" si="368"/>
        <v>21</v>
      </c>
      <c r="K541" s="96">
        <f t="shared" si="369"/>
        <v>4</v>
      </c>
      <c r="L541" s="8">
        <f t="shared" si="382"/>
        <v>1.0007987</v>
      </c>
      <c r="M541" s="97">
        <f t="shared" si="366"/>
        <v>1.0056001299999999</v>
      </c>
      <c r="N541" s="97">
        <f t="shared" si="362"/>
        <v>1.0641017929370289</v>
      </c>
      <c r="O541" s="90">
        <f t="shared" si="365"/>
        <v>1.06495169</v>
      </c>
      <c r="P541" s="90">
        <f t="shared" si="373"/>
        <v>1022.29262549</v>
      </c>
      <c r="Q541" s="98">
        <f t="shared" si="387"/>
        <v>0</v>
      </c>
      <c r="R541" s="7">
        <f t="shared" si="383"/>
        <v>0</v>
      </c>
      <c r="S541" s="90">
        <f t="shared" si="374"/>
        <v>0</v>
      </c>
      <c r="T541" s="99">
        <f t="shared" si="384"/>
        <v>0.117687</v>
      </c>
      <c r="U541" s="98">
        <f t="shared" si="363"/>
        <v>4</v>
      </c>
      <c r="V541" s="98">
        <v>252</v>
      </c>
      <c r="W541" s="97">
        <f t="shared" si="375"/>
        <v>1.001767614</v>
      </c>
      <c r="X541" s="90">
        <f t="shared" si="376"/>
        <v>1.8070187499999999</v>
      </c>
      <c r="Y541" s="90">
        <f t="shared" si="377"/>
        <v>0</v>
      </c>
      <c r="Z541" s="100" t="str">
        <f t="shared" si="385"/>
        <v>A+J=</v>
      </c>
      <c r="AA541" s="95">
        <f t="shared" si="386"/>
        <v>45337</v>
      </c>
      <c r="AB541" s="4"/>
      <c r="AC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22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3"/>
      <c r="DF541" s="1"/>
      <c r="DG541" s="1"/>
      <c r="DH541" s="1"/>
      <c r="DI541" s="1"/>
      <c r="DJ541" s="1"/>
      <c r="DK541" s="1"/>
      <c r="DL541" s="1"/>
      <c r="DM541" s="1"/>
      <c r="DN541" s="1"/>
      <c r="DO541" s="4"/>
      <c r="DP541" s="1"/>
      <c r="DQ541" s="1"/>
      <c r="DR541" s="1"/>
      <c r="DS541" s="1"/>
      <c r="DT541" s="1"/>
      <c r="DU541" s="1"/>
    </row>
    <row r="542" spans="1:125" ht="12.75" x14ac:dyDescent="0.2">
      <c r="A542" s="89">
        <f t="shared" si="378"/>
        <v>45311</v>
      </c>
      <c r="B542" s="105">
        <f t="shared" si="370"/>
        <v>1024.7564129</v>
      </c>
      <c r="C542" s="90">
        <f t="shared" si="379"/>
        <v>959.94272331000002</v>
      </c>
      <c r="D542" s="91">
        <f t="shared" si="380"/>
        <v>6773.27</v>
      </c>
      <c r="E542" s="92">
        <f t="shared" si="364"/>
        <v>6801.72</v>
      </c>
      <c r="F542" s="93">
        <f t="shared" si="381"/>
        <v>45307</v>
      </c>
      <c r="G542" s="94">
        <f t="shared" si="371"/>
        <v>4.2003345503722755E-3</v>
      </c>
      <c r="H542" s="95">
        <f t="shared" si="367"/>
        <v>45337</v>
      </c>
      <c r="I542" s="95">
        <f t="shared" si="372"/>
        <v>45337</v>
      </c>
      <c r="J542" s="96">
        <f t="shared" si="368"/>
        <v>21</v>
      </c>
      <c r="K542" s="96">
        <f t="shared" si="369"/>
        <v>5</v>
      </c>
      <c r="L542" s="8">
        <f t="shared" si="382"/>
        <v>1.00099848</v>
      </c>
      <c r="M542" s="97">
        <f t="shared" si="366"/>
        <v>1.0056001299999999</v>
      </c>
      <c r="N542" s="97">
        <f t="shared" si="362"/>
        <v>1.0641017929370289</v>
      </c>
      <c r="O542" s="90">
        <f t="shared" si="365"/>
        <v>1.0651642699999999</v>
      </c>
      <c r="P542" s="90">
        <f t="shared" si="373"/>
        <v>1022.49669011</v>
      </c>
      <c r="Q542" s="98">
        <f t="shared" si="387"/>
        <v>0</v>
      </c>
      <c r="R542" s="7">
        <f t="shared" si="383"/>
        <v>0</v>
      </c>
      <c r="S542" s="90">
        <f t="shared" si="374"/>
        <v>0</v>
      </c>
      <c r="T542" s="99">
        <f t="shared" si="384"/>
        <v>0.117687</v>
      </c>
      <c r="U542" s="98">
        <f t="shared" si="363"/>
        <v>5</v>
      </c>
      <c r="V542" s="98">
        <v>252</v>
      </c>
      <c r="W542" s="97">
        <f t="shared" si="375"/>
        <v>1.002210005</v>
      </c>
      <c r="X542" s="90">
        <f t="shared" si="376"/>
        <v>2.2597227900000001</v>
      </c>
      <c r="Y542" s="90">
        <f t="shared" si="377"/>
        <v>0</v>
      </c>
      <c r="Z542" s="100" t="str">
        <f t="shared" si="385"/>
        <v>A+J=</v>
      </c>
      <c r="AA542" s="95">
        <f t="shared" si="386"/>
        <v>45337</v>
      </c>
      <c r="AB542" s="4"/>
      <c r="AC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22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3"/>
      <c r="DF542" s="1"/>
      <c r="DG542" s="1"/>
      <c r="DH542" s="1"/>
      <c r="DI542" s="1"/>
      <c r="DJ542" s="1"/>
      <c r="DK542" s="1"/>
      <c r="DL542" s="1"/>
      <c r="DM542" s="1"/>
      <c r="DN542" s="1"/>
      <c r="DO542" s="4"/>
      <c r="DP542" s="1"/>
      <c r="DQ542" s="1"/>
      <c r="DR542" s="1"/>
      <c r="DS542" s="1"/>
      <c r="DT542" s="1"/>
      <c r="DU542" s="1"/>
    </row>
    <row r="543" spans="1:125" ht="12.75" x14ac:dyDescent="0.2">
      <c r="A543" s="89">
        <f t="shared" si="378"/>
        <v>45312</v>
      </c>
      <c r="B543" s="105">
        <f t="shared" si="370"/>
        <v>1024.7564129</v>
      </c>
      <c r="C543" s="90">
        <f t="shared" si="379"/>
        <v>959.94272331000002</v>
      </c>
      <c r="D543" s="91">
        <f t="shared" si="380"/>
        <v>6773.27</v>
      </c>
      <c r="E543" s="92">
        <f t="shared" si="364"/>
        <v>6801.72</v>
      </c>
      <c r="F543" s="93">
        <f t="shared" si="381"/>
        <v>45307</v>
      </c>
      <c r="G543" s="94">
        <f t="shared" si="371"/>
        <v>4.2003345503722755E-3</v>
      </c>
      <c r="H543" s="95">
        <f t="shared" si="367"/>
        <v>45337</v>
      </c>
      <c r="I543" s="95">
        <f t="shared" si="372"/>
        <v>45337</v>
      </c>
      <c r="J543" s="96">
        <f t="shared" si="368"/>
        <v>21</v>
      </c>
      <c r="K543" s="96">
        <f t="shared" si="369"/>
        <v>5</v>
      </c>
      <c r="L543" s="8">
        <f t="shared" si="382"/>
        <v>1.00099848</v>
      </c>
      <c r="M543" s="97">
        <f t="shared" si="366"/>
        <v>1.0056001299999999</v>
      </c>
      <c r="N543" s="97">
        <f t="shared" si="362"/>
        <v>1.0641017929370289</v>
      </c>
      <c r="O543" s="90">
        <f t="shared" si="365"/>
        <v>1.0651642699999999</v>
      </c>
      <c r="P543" s="90">
        <f t="shared" si="373"/>
        <v>1022.49669011</v>
      </c>
      <c r="Q543" s="98">
        <f t="shared" si="387"/>
        <v>0</v>
      </c>
      <c r="R543" s="7">
        <f t="shared" si="383"/>
        <v>0</v>
      </c>
      <c r="S543" s="90">
        <f t="shared" si="374"/>
        <v>0</v>
      </c>
      <c r="T543" s="99">
        <f t="shared" si="384"/>
        <v>0.117687</v>
      </c>
      <c r="U543" s="98">
        <f t="shared" si="363"/>
        <v>5</v>
      </c>
      <c r="V543" s="98">
        <v>252</v>
      </c>
      <c r="W543" s="97">
        <f t="shared" si="375"/>
        <v>1.002210005</v>
      </c>
      <c r="X543" s="90">
        <f t="shared" si="376"/>
        <v>2.2597227900000001</v>
      </c>
      <c r="Y543" s="90">
        <f t="shared" si="377"/>
        <v>0</v>
      </c>
      <c r="Z543" s="100" t="str">
        <f t="shared" si="385"/>
        <v>A+J=</v>
      </c>
      <c r="AA543" s="95">
        <f t="shared" si="386"/>
        <v>45337</v>
      </c>
      <c r="AB543" s="4"/>
      <c r="AC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22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3"/>
      <c r="DF543" s="1"/>
      <c r="DG543" s="1"/>
      <c r="DH543" s="1"/>
      <c r="DI543" s="1"/>
      <c r="DJ543" s="1"/>
      <c r="DK543" s="1"/>
      <c r="DL543" s="1"/>
      <c r="DM543" s="1"/>
      <c r="DN543" s="1"/>
      <c r="DO543" s="4"/>
      <c r="DP543" s="1"/>
      <c r="DQ543" s="1"/>
      <c r="DR543" s="1"/>
      <c r="DS543" s="1"/>
      <c r="DT543" s="1"/>
      <c r="DU543" s="1"/>
    </row>
    <row r="544" spans="1:125" ht="12.75" x14ac:dyDescent="0.2">
      <c r="A544" s="89">
        <f t="shared" si="378"/>
        <v>45313</v>
      </c>
      <c r="B544" s="105">
        <f t="shared" si="370"/>
        <v>1024.7564129</v>
      </c>
      <c r="C544" s="90">
        <f t="shared" si="379"/>
        <v>959.94272331000002</v>
      </c>
      <c r="D544" s="91">
        <f t="shared" si="380"/>
        <v>6773.27</v>
      </c>
      <c r="E544" s="92">
        <f t="shared" si="364"/>
        <v>6801.72</v>
      </c>
      <c r="F544" s="93">
        <f t="shared" si="381"/>
        <v>45307</v>
      </c>
      <c r="G544" s="94">
        <f t="shared" si="371"/>
        <v>4.2003345503722755E-3</v>
      </c>
      <c r="H544" s="95">
        <f t="shared" si="367"/>
        <v>45337</v>
      </c>
      <c r="I544" s="95">
        <f t="shared" si="372"/>
        <v>45337</v>
      </c>
      <c r="J544" s="96">
        <f t="shared" si="368"/>
        <v>21</v>
      </c>
      <c r="K544" s="96">
        <f t="shared" si="369"/>
        <v>5</v>
      </c>
      <c r="L544" s="8">
        <f t="shared" si="382"/>
        <v>1.00099848</v>
      </c>
      <c r="M544" s="97">
        <f t="shared" si="366"/>
        <v>1.0056001299999999</v>
      </c>
      <c r="N544" s="97">
        <f t="shared" si="362"/>
        <v>1.0641017929370289</v>
      </c>
      <c r="O544" s="90">
        <f t="shared" si="365"/>
        <v>1.0651642699999999</v>
      </c>
      <c r="P544" s="90">
        <f t="shared" si="373"/>
        <v>1022.49669011</v>
      </c>
      <c r="Q544" s="98">
        <f t="shared" si="387"/>
        <v>0</v>
      </c>
      <c r="R544" s="7">
        <f t="shared" si="383"/>
        <v>0</v>
      </c>
      <c r="S544" s="90">
        <f t="shared" si="374"/>
        <v>0</v>
      </c>
      <c r="T544" s="99">
        <f t="shared" si="384"/>
        <v>0.117687</v>
      </c>
      <c r="U544" s="98">
        <f t="shared" si="363"/>
        <v>5</v>
      </c>
      <c r="V544" s="98">
        <v>252</v>
      </c>
      <c r="W544" s="97">
        <f t="shared" si="375"/>
        <v>1.002210005</v>
      </c>
      <c r="X544" s="90">
        <f t="shared" si="376"/>
        <v>2.2597227900000001</v>
      </c>
      <c r="Y544" s="90">
        <f t="shared" si="377"/>
        <v>0</v>
      </c>
      <c r="Z544" s="100" t="str">
        <f t="shared" si="385"/>
        <v>A+J=</v>
      </c>
      <c r="AA544" s="95">
        <f t="shared" si="386"/>
        <v>45337</v>
      </c>
      <c r="AB544" s="4"/>
      <c r="AC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22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3"/>
      <c r="DF544" s="1"/>
      <c r="DG544" s="1"/>
      <c r="DH544" s="1"/>
      <c r="DI544" s="1"/>
      <c r="DJ544" s="1"/>
      <c r="DK544" s="1"/>
      <c r="DL544" s="1"/>
      <c r="DM544" s="1"/>
      <c r="DN544" s="1"/>
      <c r="DO544" s="4"/>
      <c r="DP544" s="1"/>
      <c r="DQ544" s="1"/>
      <c r="DR544" s="1"/>
      <c r="DS544" s="1"/>
      <c r="DT544" s="1"/>
      <c r="DU544" s="1"/>
    </row>
    <row r="545" spans="1:125" ht="12.75" x14ac:dyDescent="0.2">
      <c r="A545" s="89">
        <f t="shared" si="378"/>
        <v>45314</v>
      </c>
      <c r="B545" s="105">
        <f t="shared" si="370"/>
        <v>1025.4136010699999</v>
      </c>
      <c r="C545" s="90">
        <f t="shared" si="379"/>
        <v>959.94272331000002</v>
      </c>
      <c r="D545" s="91">
        <f t="shared" si="380"/>
        <v>6773.27</v>
      </c>
      <c r="E545" s="92">
        <f t="shared" si="364"/>
        <v>6801.72</v>
      </c>
      <c r="F545" s="93">
        <f t="shared" si="381"/>
        <v>45307</v>
      </c>
      <c r="G545" s="94">
        <f t="shared" si="371"/>
        <v>4.2003345503722755E-3</v>
      </c>
      <c r="H545" s="95">
        <f t="shared" si="367"/>
        <v>45337</v>
      </c>
      <c r="I545" s="95">
        <f t="shared" si="372"/>
        <v>45337</v>
      </c>
      <c r="J545" s="96">
        <f t="shared" si="368"/>
        <v>21</v>
      </c>
      <c r="K545" s="96">
        <f t="shared" si="369"/>
        <v>6</v>
      </c>
      <c r="L545" s="8">
        <f t="shared" si="382"/>
        <v>1.00119829</v>
      </c>
      <c r="M545" s="97">
        <f t="shared" si="366"/>
        <v>1.0056001299999999</v>
      </c>
      <c r="N545" s="97">
        <f t="shared" si="362"/>
        <v>1.0641017929370289</v>
      </c>
      <c r="O545" s="90">
        <f t="shared" si="365"/>
        <v>1.06537689</v>
      </c>
      <c r="P545" s="90">
        <f t="shared" si="373"/>
        <v>1022.70079313</v>
      </c>
      <c r="Q545" s="98">
        <f t="shared" si="387"/>
        <v>0</v>
      </c>
      <c r="R545" s="7">
        <f t="shared" si="383"/>
        <v>0</v>
      </c>
      <c r="S545" s="90">
        <f t="shared" si="374"/>
        <v>0</v>
      </c>
      <c r="T545" s="99">
        <f t="shared" si="384"/>
        <v>0.117687</v>
      </c>
      <c r="U545" s="98">
        <f t="shared" si="363"/>
        <v>6</v>
      </c>
      <c r="V545" s="98">
        <v>252</v>
      </c>
      <c r="W545" s="97">
        <f t="shared" si="375"/>
        <v>1.002652592</v>
      </c>
      <c r="X545" s="90">
        <f t="shared" si="376"/>
        <v>2.7128079399999998</v>
      </c>
      <c r="Y545" s="90">
        <f t="shared" si="377"/>
        <v>0</v>
      </c>
      <c r="Z545" s="100" t="str">
        <f t="shared" si="385"/>
        <v>A+J=</v>
      </c>
      <c r="AA545" s="95">
        <f t="shared" si="386"/>
        <v>45337</v>
      </c>
      <c r="AB545" s="4"/>
      <c r="AC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22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3"/>
      <c r="DF545" s="1"/>
      <c r="DG545" s="1"/>
      <c r="DH545" s="1"/>
      <c r="DI545" s="1"/>
      <c r="DJ545" s="1"/>
      <c r="DK545" s="1"/>
      <c r="DL545" s="1"/>
      <c r="DM545" s="1"/>
      <c r="DN545" s="1"/>
      <c r="DO545" s="4"/>
      <c r="DP545" s="1"/>
      <c r="DQ545" s="1"/>
      <c r="DR545" s="1"/>
      <c r="DS545" s="1"/>
      <c r="DT545" s="1"/>
      <c r="DU545" s="1"/>
    </row>
    <row r="546" spans="1:125" ht="12.75" x14ac:dyDescent="0.2">
      <c r="A546" s="89">
        <f t="shared" si="378"/>
        <v>45315</v>
      </c>
      <c r="B546" s="105">
        <f t="shared" si="370"/>
        <v>1026.07121751</v>
      </c>
      <c r="C546" s="90">
        <f t="shared" si="379"/>
        <v>959.94272331000002</v>
      </c>
      <c r="D546" s="91">
        <f t="shared" si="380"/>
        <v>6773.27</v>
      </c>
      <c r="E546" s="92">
        <f t="shared" si="364"/>
        <v>6801.72</v>
      </c>
      <c r="F546" s="93">
        <f t="shared" si="381"/>
        <v>45307</v>
      </c>
      <c r="G546" s="94">
        <f t="shared" si="371"/>
        <v>4.2003345503722755E-3</v>
      </c>
      <c r="H546" s="95">
        <f t="shared" si="367"/>
        <v>45337</v>
      </c>
      <c r="I546" s="95">
        <f t="shared" si="372"/>
        <v>45337</v>
      </c>
      <c r="J546" s="96">
        <f t="shared" si="368"/>
        <v>21</v>
      </c>
      <c r="K546" s="96">
        <f t="shared" si="369"/>
        <v>7</v>
      </c>
      <c r="L546" s="8">
        <f t="shared" si="382"/>
        <v>1.00139815</v>
      </c>
      <c r="M546" s="97">
        <f t="shared" si="366"/>
        <v>1.0056001299999999</v>
      </c>
      <c r="N546" s="97">
        <f t="shared" si="362"/>
        <v>1.0641017929370289</v>
      </c>
      <c r="O546" s="90">
        <f t="shared" si="365"/>
        <v>1.06558956</v>
      </c>
      <c r="P546" s="90">
        <f t="shared" si="373"/>
        <v>1022.90494415</v>
      </c>
      <c r="Q546" s="98">
        <f t="shared" si="387"/>
        <v>0</v>
      </c>
      <c r="R546" s="7">
        <f t="shared" si="383"/>
        <v>0</v>
      </c>
      <c r="S546" s="90">
        <f t="shared" si="374"/>
        <v>0</v>
      </c>
      <c r="T546" s="99">
        <f t="shared" si="384"/>
        <v>0.117687</v>
      </c>
      <c r="U546" s="98">
        <f t="shared" si="363"/>
        <v>7</v>
      </c>
      <c r="V546" s="98">
        <v>252</v>
      </c>
      <c r="W546" s="97">
        <f t="shared" si="375"/>
        <v>1.0030953739999999</v>
      </c>
      <c r="X546" s="90">
        <f t="shared" si="376"/>
        <v>3.1662733599999999</v>
      </c>
      <c r="Y546" s="90">
        <f t="shared" si="377"/>
        <v>0</v>
      </c>
      <c r="Z546" s="100" t="str">
        <f t="shared" si="385"/>
        <v>A+J=</v>
      </c>
      <c r="AA546" s="95">
        <f t="shared" si="386"/>
        <v>45337</v>
      </c>
      <c r="AB546" s="4"/>
      <c r="AC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22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3"/>
      <c r="DF546" s="1"/>
      <c r="DG546" s="1"/>
      <c r="DH546" s="1"/>
      <c r="DI546" s="1"/>
      <c r="DJ546" s="1"/>
      <c r="DK546" s="1"/>
      <c r="DL546" s="1"/>
      <c r="DM546" s="1"/>
      <c r="DN546" s="1"/>
      <c r="DO546" s="4"/>
      <c r="DP546" s="1"/>
      <c r="DQ546" s="1"/>
      <c r="DR546" s="1"/>
      <c r="DS546" s="1"/>
      <c r="DT546" s="1"/>
      <c r="DU546" s="1"/>
    </row>
    <row r="547" spans="1:125" ht="12.75" x14ac:dyDescent="0.2">
      <c r="A547" s="89">
        <f t="shared" si="378"/>
        <v>45316</v>
      </c>
      <c r="B547" s="105">
        <f t="shared" si="370"/>
        <v>1026.72926345</v>
      </c>
      <c r="C547" s="90">
        <f t="shared" si="379"/>
        <v>959.94272331000002</v>
      </c>
      <c r="D547" s="91">
        <f t="shared" si="380"/>
        <v>6773.27</v>
      </c>
      <c r="E547" s="92">
        <f t="shared" si="364"/>
        <v>6801.72</v>
      </c>
      <c r="F547" s="93">
        <f t="shared" si="381"/>
        <v>45307</v>
      </c>
      <c r="G547" s="94">
        <f t="shared" si="371"/>
        <v>4.2003345503722755E-3</v>
      </c>
      <c r="H547" s="95">
        <f t="shared" si="367"/>
        <v>45337</v>
      </c>
      <c r="I547" s="95">
        <f t="shared" si="372"/>
        <v>45337</v>
      </c>
      <c r="J547" s="96">
        <f t="shared" si="368"/>
        <v>21</v>
      </c>
      <c r="K547" s="96">
        <f t="shared" si="369"/>
        <v>8</v>
      </c>
      <c r="L547" s="8">
        <f t="shared" si="382"/>
        <v>1.0015980499999999</v>
      </c>
      <c r="M547" s="97">
        <f t="shared" si="366"/>
        <v>1.0056001299999999</v>
      </c>
      <c r="N547" s="97">
        <f t="shared" si="362"/>
        <v>1.0641017929370289</v>
      </c>
      <c r="O547" s="90">
        <f t="shared" si="365"/>
        <v>1.06580228</v>
      </c>
      <c r="P547" s="90">
        <f t="shared" si="373"/>
        <v>1023.10914317</v>
      </c>
      <c r="Q547" s="98">
        <f t="shared" si="387"/>
        <v>0</v>
      </c>
      <c r="R547" s="7">
        <f t="shared" si="383"/>
        <v>0</v>
      </c>
      <c r="S547" s="90">
        <f t="shared" si="374"/>
        <v>0</v>
      </c>
      <c r="T547" s="99">
        <f t="shared" si="384"/>
        <v>0.117687</v>
      </c>
      <c r="U547" s="98">
        <f t="shared" si="363"/>
        <v>8</v>
      </c>
      <c r="V547" s="98">
        <v>252</v>
      </c>
      <c r="W547" s="97">
        <f t="shared" si="375"/>
        <v>1.0035383520000001</v>
      </c>
      <c r="X547" s="90">
        <f t="shared" si="376"/>
        <v>3.6201202800000001</v>
      </c>
      <c r="Y547" s="90">
        <f t="shared" si="377"/>
        <v>0</v>
      </c>
      <c r="Z547" s="100" t="str">
        <f t="shared" si="385"/>
        <v>A+J=</v>
      </c>
      <c r="AA547" s="95">
        <f t="shared" si="386"/>
        <v>45337</v>
      </c>
      <c r="AB547" s="4"/>
      <c r="AC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22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3"/>
      <c r="DF547" s="1"/>
      <c r="DG547" s="1"/>
      <c r="DH547" s="1"/>
      <c r="DI547" s="1"/>
      <c r="DJ547" s="1"/>
      <c r="DK547" s="1"/>
      <c r="DL547" s="1"/>
      <c r="DM547" s="1"/>
      <c r="DN547" s="1"/>
      <c r="DO547" s="4"/>
      <c r="DP547" s="1"/>
      <c r="DQ547" s="1"/>
      <c r="DR547" s="1"/>
      <c r="DS547" s="1"/>
      <c r="DT547" s="1"/>
      <c r="DU547" s="1"/>
    </row>
    <row r="548" spans="1:125" ht="12.75" x14ac:dyDescent="0.2">
      <c r="A548" s="89">
        <f t="shared" si="378"/>
        <v>45317</v>
      </c>
      <c r="B548" s="105">
        <f t="shared" si="370"/>
        <v>1027.38771013</v>
      </c>
      <c r="C548" s="90">
        <f t="shared" si="379"/>
        <v>959.94272331000002</v>
      </c>
      <c r="D548" s="91">
        <f t="shared" si="380"/>
        <v>6773.27</v>
      </c>
      <c r="E548" s="92">
        <f t="shared" si="364"/>
        <v>6801.72</v>
      </c>
      <c r="F548" s="93">
        <f t="shared" si="381"/>
        <v>45307</v>
      </c>
      <c r="G548" s="94">
        <f t="shared" si="371"/>
        <v>4.2003345503722755E-3</v>
      </c>
      <c r="H548" s="95">
        <f t="shared" si="367"/>
        <v>45337</v>
      </c>
      <c r="I548" s="95">
        <f t="shared" si="372"/>
        <v>45337</v>
      </c>
      <c r="J548" s="96">
        <f t="shared" si="368"/>
        <v>21</v>
      </c>
      <c r="K548" s="96">
        <f t="shared" si="369"/>
        <v>9</v>
      </c>
      <c r="L548" s="8">
        <f t="shared" si="382"/>
        <v>1.0017979800000001</v>
      </c>
      <c r="M548" s="97">
        <f t="shared" si="366"/>
        <v>1.0056001299999999</v>
      </c>
      <c r="N548" s="97">
        <f t="shared" si="362"/>
        <v>1.0641017929370289</v>
      </c>
      <c r="O548" s="90">
        <f t="shared" si="365"/>
        <v>1.06601502</v>
      </c>
      <c r="P548" s="90">
        <f t="shared" si="373"/>
        <v>1023.3133613799999</v>
      </c>
      <c r="Q548" s="98">
        <f t="shared" si="387"/>
        <v>0</v>
      </c>
      <c r="R548" s="7">
        <f t="shared" si="383"/>
        <v>0</v>
      </c>
      <c r="S548" s="90">
        <f t="shared" si="374"/>
        <v>0</v>
      </c>
      <c r="T548" s="99">
        <f t="shared" si="384"/>
        <v>0.117687</v>
      </c>
      <c r="U548" s="98">
        <f t="shared" si="363"/>
        <v>9</v>
      </c>
      <c r="V548" s="98">
        <v>252</v>
      </c>
      <c r="W548" s="97">
        <f t="shared" si="375"/>
        <v>1.003981526</v>
      </c>
      <c r="X548" s="90">
        <f t="shared" si="376"/>
        <v>4.0743487500000004</v>
      </c>
      <c r="Y548" s="90">
        <f t="shared" si="377"/>
        <v>0</v>
      </c>
      <c r="Z548" s="100" t="str">
        <f t="shared" si="385"/>
        <v>A+J=</v>
      </c>
      <c r="AA548" s="95">
        <f t="shared" si="386"/>
        <v>45337</v>
      </c>
      <c r="AB548" s="4"/>
      <c r="AC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22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3"/>
      <c r="DF548" s="1"/>
      <c r="DG548" s="1"/>
      <c r="DH548" s="1"/>
      <c r="DI548" s="1"/>
      <c r="DJ548" s="1"/>
      <c r="DK548" s="1"/>
      <c r="DL548" s="1"/>
      <c r="DM548" s="1"/>
      <c r="DN548" s="1"/>
      <c r="DO548" s="4"/>
      <c r="DP548" s="1"/>
      <c r="DQ548" s="1"/>
      <c r="DR548" s="1"/>
      <c r="DS548" s="1"/>
      <c r="DT548" s="1"/>
      <c r="DU548" s="1"/>
    </row>
    <row r="549" spans="1:125" ht="12.75" x14ac:dyDescent="0.2">
      <c r="A549" s="89">
        <f t="shared" si="378"/>
        <v>45318</v>
      </c>
      <c r="B549" s="105">
        <f t="shared" si="370"/>
        <v>1028.04659526</v>
      </c>
      <c r="C549" s="90">
        <f t="shared" si="379"/>
        <v>959.94272331000002</v>
      </c>
      <c r="D549" s="91">
        <f t="shared" si="380"/>
        <v>6773.27</v>
      </c>
      <c r="E549" s="92">
        <f t="shared" si="364"/>
        <v>6801.72</v>
      </c>
      <c r="F549" s="93">
        <f t="shared" si="381"/>
        <v>45307</v>
      </c>
      <c r="G549" s="94">
        <f t="shared" si="371"/>
        <v>4.2003345503722755E-3</v>
      </c>
      <c r="H549" s="95">
        <f t="shared" si="367"/>
        <v>45337</v>
      </c>
      <c r="I549" s="95">
        <f t="shared" si="372"/>
        <v>45337</v>
      </c>
      <c r="J549" s="96">
        <f t="shared" si="368"/>
        <v>21</v>
      </c>
      <c r="K549" s="96">
        <f t="shared" si="369"/>
        <v>10</v>
      </c>
      <c r="L549" s="8">
        <f t="shared" si="382"/>
        <v>1.00199796</v>
      </c>
      <c r="M549" s="97">
        <f t="shared" si="366"/>
        <v>1.0056001299999999</v>
      </c>
      <c r="N549" s="97">
        <f t="shared" si="362"/>
        <v>1.0641017929370289</v>
      </c>
      <c r="O549" s="90">
        <f t="shared" si="365"/>
        <v>1.0662278199999999</v>
      </c>
      <c r="P549" s="90">
        <f t="shared" si="373"/>
        <v>1023.51763719</v>
      </c>
      <c r="Q549" s="98">
        <f t="shared" si="387"/>
        <v>0</v>
      </c>
      <c r="R549" s="7">
        <f t="shared" si="383"/>
        <v>0</v>
      </c>
      <c r="S549" s="90">
        <f t="shared" si="374"/>
        <v>0</v>
      </c>
      <c r="T549" s="99">
        <f t="shared" si="384"/>
        <v>0.117687</v>
      </c>
      <c r="U549" s="98">
        <f t="shared" si="363"/>
        <v>10</v>
      </c>
      <c r="V549" s="98">
        <v>252</v>
      </c>
      <c r="W549" s="97">
        <f t="shared" si="375"/>
        <v>1.0044248950000001</v>
      </c>
      <c r="X549" s="90">
        <f t="shared" si="376"/>
        <v>4.5289580699999998</v>
      </c>
      <c r="Y549" s="90">
        <f t="shared" si="377"/>
        <v>0</v>
      </c>
      <c r="Z549" s="100" t="str">
        <f t="shared" si="385"/>
        <v>A+J=</v>
      </c>
      <c r="AA549" s="95">
        <f t="shared" si="386"/>
        <v>45337</v>
      </c>
      <c r="AB549" s="4"/>
      <c r="AC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22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3"/>
      <c r="DF549" s="1"/>
      <c r="DG549" s="1"/>
      <c r="DH549" s="1"/>
      <c r="DI549" s="1"/>
      <c r="DJ549" s="1"/>
      <c r="DK549" s="1"/>
      <c r="DL549" s="1"/>
      <c r="DM549" s="1"/>
      <c r="DN549" s="1"/>
      <c r="DO549" s="4"/>
      <c r="DP549" s="1"/>
      <c r="DQ549" s="1"/>
      <c r="DR549" s="1"/>
      <c r="DS549" s="1"/>
      <c r="DT549" s="1"/>
      <c r="DU549" s="1"/>
    </row>
    <row r="550" spans="1:125" ht="12.75" x14ac:dyDescent="0.2">
      <c r="A550" s="89">
        <f t="shared" si="378"/>
        <v>45319</v>
      </c>
      <c r="B550" s="105">
        <f t="shared" si="370"/>
        <v>1028.04659526</v>
      </c>
      <c r="C550" s="90">
        <f t="shared" si="379"/>
        <v>959.94272331000002</v>
      </c>
      <c r="D550" s="91">
        <f t="shared" si="380"/>
        <v>6773.27</v>
      </c>
      <c r="E550" s="92">
        <f t="shared" si="364"/>
        <v>6801.72</v>
      </c>
      <c r="F550" s="93">
        <f t="shared" si="381"/>
        <v>45307</v>
      </c>
      <c r="G550" s="94">
        <f t="shared" si="371"/>
        <v>4.2003345503722755E-3</v>
      </c>
      <c r="H550" s="95">
        <f t="shared" si="367"/>
        <v>45337</v>
      </c>
      <c r="I550" s="95">
        <f t="shared" si="372"/>
        <v>45337</v>
      </c>
      <c r="J550" s="96">
        <f t="shared" si="368"/>
        <v>21</v>
      </c>
      <c r="K550" s="96">
        <f t="shared" si="369"/>
        <v>10</v>
      </c>
      <c r="L550" s="8">
        <f t="shared" si="382"/>
        <v>1.00199796</v>
      </c>
      <c r="M550" s="97">
        <f t="shared" si="366"/>
        <v>1.0056001299999999</v>
      </c>
      <c r="N550" s="97">
        <f t="shared" si="362"/>
        <v>1.0641017929370289</v>
      </c>
      <c r="O550" s="90">
        <f t="shared" si="365"/>
        <v>1.0662278199999999</v>
      </c>
      <c r="P550" s="90">
        <f t="shared" si="373"/>
        <v>1023.51763719</v>
      </c>
      <c r="Q550" s="98">
        <f t="shared" si="387"/>
        <v>0</v>
      </c>
      <c r="R550" s="7">
        <f t="shared" si="383"/>
        <v>0</v>
      </c>
      <c r="S550" s="90">
        <f t="shared" si="374"/>
        <v>0</v>
      </c>
      <c r="T550" s="99">
        <f t="shared" si="384"/>
        <v>0.117687</v>
      </c>
      <c r="U550" s="98">
        <f t="shared" si="363"/>
        <v>10</v>
      </c>
      <c r="V550" s="98">
        <v>252</v>
      </c>
      <c r="W550" s="97">
        <f t="shared" si="375"/>
        <v>1.0044248950000001</v>
      </c>
      <c r="X550" s="90">
        <f t="shared" si="376"/>
        <v>4.5289580699999998</v>
      </c>
      <c r="Y550" s="90">
        <f t="shared" si="377"/>
        <v>0</v>
      </c>
      <c r="Z550" s="100" t="str">
        <f t="shared" si="385"/>
        <v>A+J=</v>
      </c>
      <c r="AA550" s="95">
        <f t="shared" si="386"/>
        <v>45337</v>
      </c>
      <c r="AB550" s="4"/>
      <c r="AC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22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3"/>
      <c r="DF550" s="1"/>
      <c r="DG550" s="1"/>
      <c r="DH550" s="1"/>
      <c r="DI550" s="1"/>
      <c r="DJ550" s="1"/>
      <c r="DK550" s="1"/>
      <c r="DL550" s="1"/>
      <c r="DM550" s="1"/>
      <c r="DN550" s="1"/>
      <c r="DO550" s="4"/>
      <c r="DP550" s="1"/>
      <c r="DQ550" s="1"/>
      <c r="DR550" s="1"/>
      <c r="DS550" s="1"/>
      <c r="DT550" s="1"/>
      <c r="DU550" s="1"/>
    </row>
    <row r="551" spans="1:125" ht="12.75" x14ac:dyDescent="0.2">
      <c r="A551" s="89">
        <f t="shared" si="378"/>
        <v>45320</v>
      </c>
      <c r="B551" s="105">
        <f t="shared" si="370"/>
        <v>1028.04659526</v>
      </c>
      <c r="C551" s="90">
        <f t="shared" si="379"/>
        <v>959.94272331000002</v>
      </c>
      <c r="D551" s="91">
        <f t="shared" si="380"/>
        <v>6773.27</v>
      </c>
      <c r="E551" s="92">
        <f t="shared" si="364"/>
        <v>6801.72</v>
      </c>
      <c r="F551" s="93">
        <f t="shared" si="381"/>
        <v>45307</v>
      </c>
      <c r="G551" s="94">
        <f t="shared" si="371"/>
        <v>4.2003345503722755E-3</v>
      </c>
      <c r="H551" s="95">
        <f t="shared" si="367"/>
        <v>45337</v>
      </c>
      <c r="I551" s="95">
        <f t="shared" si="372"/>
        <v>45337</v>
      </c>
      <c r="J551" s="96">
        <f t="shared" si="368"/>
        <v>21</v>
      </c>
      <c r="K551" s="96">
        <f t="shared" si="369"/>
        <v>10</v>
      </c>
      <c r="L551" s="8">
        <f t="shared" si="382"/>
        <v>1.00199796</v>
      </c>
      <c r="M551" s="97">
        <f t="shared" si="366"/>
        <v>1.0056001299999999</v>
      </c>
      <c r="N551" s="97">
        <f t="shared" si="362"/>
        <v>1.0641017929370289</v>
      </c>
      <c r="O551" s="90">
        <f t="shared" si="365"/>
        <v>1.0662278199999999</v>
      </c>
      <c r="P551" s="90">
        <f t="shared" si="373"/>
        <v>1023.51763719</v>
      </c>
      <c r="Q551" s="98">
        <f t="shared" si="387"/>
        <v>0</v>
      </c>
      <c r="R551" s="7">
        <f t="shared" si="383"/>
        <v>0</v>
      </c>
      <c r="S551" s="90">
        <f t="shared" si="374"/>
        <v>0</v>
      </c>
      <c r="T551" s="99">
        <f t="shared" si="384"/>
        <v>0.117687</v>
      </c>
      <c r="U551" s="98">
        <f t="shared" si="363"/>
        <v>10</v>
      </c>
      <c r="V551" s="98">
        <v>252</v>
      </c>
      <c r="W551" s="97">
        <f t="shared" si="375"/>
        <v>1.0044248950000001</v>
      </c>
      <c r="X551" s="90">
        <f t="shared" si="376"/>
        <v>4.5289580699999998</v>
      </c>
      <c r="Y551" s="90">
        <f t="shared" si="377"/>
        <v>0</v>
      </c>
      <c r="Z551" s="100" t="str">
        <f t="shared" si="385"/>
        <v>A+J=</v>
      </c>
      <c r="AA551" s="95">
        <f t="shared" si="386"/>
        <v>45337</v>
      </c>
      <c r="AB551" s="4"/>
      <c r="AC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22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3"/>
      <c r="DF551" s="1"/>
      <c r="DG551" s="1"/>
      <c r="DH551" s="1"/>
      <c r="DI551" s="1"/>
      <c r="DJ551" s="1"/>
      <c r="DK551" s="1"/>
      <c r="DL551" s="1"/>
      <c r="DM551" s="1"/>
      <c r="DN551" s="1"/>
      <c r="DO551" s="4"/>
      <c r="DP551" s="1"/>
      <c r="DQ551" s="1"/>
      <c r="DR551" s="1"/>
      <c r="DS551" s="1"/>
      <c r="DT551" s="1"/>
      <c r="DU551" s="1"/>
    </row>
    <row r="552" spans="1:125" ht="12.75" x14ac:dyDescent="0.2">
      <c r="A552" s="89">
        <f t="shared" si="378"/>
        <v>45321</v>
      </c>
      <c r="B552" s="105">
        <f t="shared" si="370"/>
        <v>1028.7058911199999</v>
      </c>
      <c r="C552" s="90">
        <f t="shared" si="379"/>
        <v>959.94272331000002</v>
      </c>
      <c r="D552" s="91">
        <f t="shared" si="380"/>
        <v>6773.27</v>
      </c>
      <c r="E552" s="92">
        <f t="shared" si="364"/>
        <v>6801.72</v>
      </c>
      <c r="F552" s="93">
        <f t="shared" si="381"/>
        <v>45307</v>
      </c>
      <c r="G552" s="94">
        <f t="shared" si="371"/>
        <v>4.2003345503722755E-3</v>
      </c>
      <c r="H552" s="95">
        <f t="shared" si="367"/>
        <v>45337</v>
      </c>
      <c r="I552" s="95">
        <f t="shared" si="372"/>
        <v>45337</v>
      </c>
      <c r="J552" s="96">
        <f t="shared" si="368"/>
        <v>21</v>
      </c>
      <c r="K552" s="96">
        <f t="shared" si="369"/>
        <v>11</v>
      </c>
      <c r="L552" s="8">
        <f t="shared" si="382"/>
        <v>1.0021979700000001</v>
      </c>
      <c r="M552" s="97">
        <f t="shared" si="366"/>
        <v>1.0056001299999999</v>
      </c>
      <c r="N552" s="97">
        <f t="shared" ref="N552:N615" si="388">IF(I552&gt;I551,N551*M552,N551)</f>
        <v>1.0641017929370289</v>
      </c>
      <c r="O552" s="90">
        <f t="shared" si="365"/>
        <v>1.0664406500000001</v>
      </c>
      <c r="P552" s="90">
        <f t="shared" si="373"/>
        <v>1023.7219418</v>
      </c>
      <c r="Q552" s="98">
        <f t="shared" si="387"/>
        <v>0</v>
      </c>
      <c r="R552" s="7">
        <f t="shared" si="383"/>
        <v>0</v>
      </c>
      <c r="S552" s="90">
        <f t="shared" si="374"/>
        <v>0</v>
      </c>
      <c r="T552" s="99">
        <f t="shared" si="384"/>
        <v>0.117687</v>
      </c>
      <c r="U552" s="98">
        <f t="shared" si="363"/>
        <v>11</v>
      </c>
      <c r="V552" s="98">
        <v>252</v>
      </c>
      <c r="W552" s="97">
        <f t="shared" si="375"/>
        <v>1.00486846</v>
      </c>
      <c r="X552" s="90">
        <f t="shared" si="376"/>
        <v>4.9839493199999998</v>
      </c>
      <c r="Y552" s="90">
        <f t="shared" si="377"/>
        <v>0</v>
      </c>
      <c r="Z552" s="100" t="str">
        <f t="shared" si="385"/>
        <v>A+J=</v>
      </c>
      <c r="AA552" s="95">
        <f t="shared" si="386"/>
        <v>45337</v>
      </c>
      <c r="AB552" s="4"/>
      <c r="AC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22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3"/>
      <c r="DF552" s="1"/>
      <c r="DG552" s="1"/>
      <c r="DH552" s="1"/>
      <c r="DI552" s="1"/>
      <c r="DJ552" s="1"/>
      <c r="DK552" s="1"/>
      <c r="DL552" s="1"/>
      <c r="DM552" s="1"/>
      <c r="DN552" s="1"/>
      <c r="DO552" s="4"/>
      <c r="DP552" s="1"/>
      <c r="DQ552" s="1"/>
      <c r="DR552" s="1"/>
      <c r="DS552" s="1"/>
      <c r="DT552" s="1"/>
      <c r="DU552" s="1"/>
    </row>
    <row r="553" spans="1:125" ht="12.75" x14ac:dyDescent="0.2">
      <c r="A553" s="89">
        <f t="shared" si="378"/>
        <v>45322</v>
      </c>
      <c r="B553" s="105">
        <f t="shared" si="370"/>
        <v>1029.36562682</v>
      </c>
      <c r="C553" s="90">
        <f t="shared" si="379"/>
        <v>959.94272331000002</v>
      </c>
      <c r="D553" s="91">
        <f t="shared" si="380"/>
        <v>6773.27</v>
      </c>
      <c r="E553" s="92">
        <f t="shared" si="364"/>
        <v>6801.72</v>
      </c>
      <c r="F553" s="93">
        <f t="shared" si="381"/>
        <v>45307</v>
      </c>
      <c r="G553" s="94">
        <f t="shared" si="371"/>
        <v>4.2003345503722755E-3</v>
      </c>
      <c r="H553" s="95">
        <f t="shared" si="367"/>
        <v>45337</v>
      </c>
      <c r="I553" s="95">
        <f t="shared" si="372"/>
        <v>45337</v>
      </c>
      <c r="J553" s="96">
        <f t="shared" si="368"/>
        <v>21</v>
      </c>
      <c r="K553" s="96">
        <f t="shared" si="369"/>
        <v>12</v>
      </c>
      <c r="L553" s="8">
        <f t="shared" si="382"/>
        <v>1.0023980299999999</v>
      </c>
      <c r="M553" s="97">
        <f t="shared" si="366"/>
        <v>1.0056001299999999</v>
      </c>
      <c r="N553" s="97">
        <f t="shared" si="388"/>
        <v>1.0641017929370289</v>
      </c>
      <c r="O553" s="90">
        <f t="shared" si="365"/>
        <v>1.0666535399999999</v>
      </c>
      <c r="P553" s="90">
        <f t="shared" si="373"/>
        <v>1023.92630401</v>
      </c>
      <c r="Q553" s="98">
        <f t="shared" si="387"/>
        <v>0</v>
      </c>
      <c r="R553" s="7">
        <f t="shared" si="383"/>
        <v>0</v>
      </c>
      <c r="S553" s="90">
        <f t="shared" si="374"/>
        <v>0</v>
      </c>
      <c r="T553" s="99">
        <f t="shared" si="384"/>
        <v>0.117687</v>
      </c>
      <c r="U553" s="98">
        <f t="shared" si="363"/>
        <v>12</v>
      </c>
      <c r="V553" s="98">
        <v>252</v>
      </c>
      <c r="W553" s="97">
        <f t="shared" si="375"/>
        <v>1.0053122210000001</v>
      </c>
      <c r="X553" s="90">
        <f t="shared" si="376"/>
        <v>5.4393228100000002</v>
      </c>
      <c r="Y553" s="90">
        <f t="shared" si="377"/>
        <v>0</v>
      </c>
      <c r="Z553" s="100" t="str">
        <f t="shared" si="385"/>
        <v>A+J=</v>
      </c>
      <c r="AA553" s="95">
        <f t="shared" si="386"/>
        <v>45337</v>
      </c>
      <c r="AB553" s="4"/>
      <c r="AC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22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3"/>
      <c r="DF553" s="1"/>
      <c r="DG553" s="1"/>
      <c r="DH553" s="1"/>
      <c r="DI553" s="1"/>
      <c r="DJ553" s="1"/>
      <c r="DK553" s="1"/>
      <c r="DL553" s="1"/>
      <c r="DM553" s="1"/>
      <c r="DN553" s="1"/>
      <c r="DO553" s="4"/>
      <c r="DP553" s="1"/>
      <c r="DQ553" s="1"/>
      <c r="DR553" s="1"/>
      <c r="DS553" s="1"/>
      <c r="DT553" s="1"/>
      <c r="DU553" s="1"/>
    </row>
    <row r="554" spans="1:125" ht="12.75" x14ac:dyDescent="0.2">
      <c r="A554" s="89">
        <f t="shared" si="378"/>
        <v>45323</v>
      </c>
      <c r="B554" s="105">
        <f t="shared" si="370"/>
        <v>1030.0257725700001</v>
      </c>
      <c r="C554" s="90">
        <f t="shared" si="379"/>
        <v>959.94272331000002</v>
      </c>
      <c r="D554" s="91">
        <f t="shared" si="380"/>
        <v>6773.27</v>
      </c>
      <c r="E554" s="92">
        <f t="shared" si="364"/>
        <v>6801.72</v>
      </c>
      <c r="F554" s="93">
        <f t="shared" si="381"/>
        <v>45307</v>
      </c>
      <c r="G554" s="94">
        <f t="shared" si="371"/>
        <v>4.2003345503722755E-3</v>
      </c>
      <c r="H554" s="95">
        <f t="shared" si="367"/>
        <v>45337</v>
      </c>
      <c r="I554" s="95">
        <f t="shared" si="372"/>
        <v>45337</v>
      </c>
      <c r="J554" s="96">
        <f t="shared" si="368"/>
        <v>21</v>
      </c>
      <c r="K554" s="96">
        <f t="shared" si="369"/>
        <v>13</v>
      </c>
      <c r="L554" s="8">
        <f t="shared" si="382"/>
        <v>1.00259813</v>
      </c>
      <c r="M554" s="97">
        <f t="shared" si="366"/>
        <v>1.0056001299999999</v>
      </c>
      <c r="N554" s="97">
        <f t="shared" si="388"/>
        <v>1.0641017929370289</v>
      </c>
      <c r="O554" s="90">
        <f t="shared" si="365"/>
        <v>1.06686646</v>
      </c>
      <c r="P554" s="90">
        <f t="shared" si="373"/>
        <v>1024.1306950200001</v>
      </c>
      <c r="Q554" s="98">
        <f t="shared" si="387"/>
        <v>0</v>
      </c>
      <c r="R554" s="7">
        <f t="shared" si="383"/>
        <v>0</v>
      </c>
      <c r="S554" s="90">
        <f t="shared" si="374"/>
        <v>0</v>
      </c>
      <c r="T554" s="99">
        <f t="shared" si="384"/>
        <v>0.117687</v>
      </c>
      <c r="U554" s="98">
        <f t="shared" si="363"/>
        <v>13</v>
      </c>
      <c r="V554" s="98">
        <v>252</v>
      </c>
      <c r="W554" s="97">
        <f t="shared" si="375"/>
        <v>1.0057561770000001</v>
      </c>
      <c r="X554" s="90">
        <f t="shared" si="376"/>
        <v>5.8950775499999999</v>
      </c>
      <c r="Y554" s="90">
        <f t="shared" si="377"/>
        <v>0</v>
      </c>
      <c r="Z554" s="100" t="str">
        <f t="shared" si="385"/>
        <v>A+J=</v>
      </c>
      <c r="AA554" s="95">
        <f t="shared" si="386"/>
        <v>45337</v>
      </c>
      <c r="AB554" s="4"/>
      <c r="AC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22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3"/>
      <c r="DF554" s="1"/>
      <c r="DG554" s="1"/>
      <c r="DH554" s="1"/>
      <c r="DI554" s="1"/>
      <c r="DJ554" s="1"/>
      <c r="DK554" s="1"/>
      <c r="DL554" s="1"/>
      <c r="DM554" s="1"/>
      <c r="DN554" s="1"/>
      <c r="DO554" s="4"/>
      <c r="DP554" s="1"/>
      <c r="DQ554" s="1"/>
      <c r="DR554" s="1"/>
      <c r="DS554" s="1"/>
      <c r="DT554" s="1"/>
      <c r="DU554" s="1"/>
    </row>
    <row r="555" spans="1:125" ht="12.75" x14ac:dyDescent="0.2">
      <c r="A555" s="89">
        <f t="shared" si="378"/>
        <v>45324</v>
      </c>
      <c r="B555" s="105">
        <f t="shared" si="370"/>
        <v>1030.6863402200001</v>
      </c>
      <c r="C555" s="90">
        <f t="shared" si="379"/>
        <v>959.94272331000002</v>
      </c>
      <c r="D555" s="91">
        <f t="shared" si="380"/>
        <v>6773.27</v>
      </c>
      <c r="E555" s="92">
        <f t="shared" si="364"/>
        <v>6801.72</v>
      </c>
      <c r="F555" s="93">
        <f t="shared" si="381"/>
        <v>45307</v>
      </c>
      <c r="G555" s="94">
        <f t="shared" si="371"/>
        <v>4.2003345503722755E-3</v>
      </c>
      <c r="H555" s="95">
        <f t="shared" si="367"/>
        <v>45337</v>
      </c>
      <c r="I555" s="95">
        <f t="shared" si="372"/>
        <v>45337</v>
      </c>
      <c r="J555" s="96">
        <f t="shared" si="368"/>
        <v>21</v>
      </c>
      <c r="K555" s="96">
        <f t="shared" si="369"/>
        <v>14</v>
      </c>
      <c r="L555" s="8">
        <f t="shared" si="382"/>
        <v>1.0027982600000001</v>
      </c>
      <c r="M555" s="97">
        <f t="shared" si="366"/>
        <v>1.0056001299999999</v>
      </c>
      <c r="N555" s="97">
        <f t="shared" si="388"/>
        <v>1.0641017929370289</v>
      </c>
      <c r="O555" s="90">
        <f t="shared" si="365"/>
        <v>1.06707942</v>
      </c>
      <c r="P555" s="90">
        <f t="shared" si="373"/>
        <v>1024.3351244200001</v>
      </c>
      <c r="Q555" s="98">
        <f t="shared" si="387"/>
        <v>0</v>
      </c>
      <c r="R555" s="7">
        <f t="shared" si="383"/>
        <v>0</v>
      </c>
      <c r="S555" s="90">
        <f t="shared" si="374"/>
        <v>0</v>
      </c>
      <c r="T555" s="99">
        <f t="shared" si="384"/>
        <v>0.117687</v>
      </c>
      <c r="U555" s="98">
        <f t="shared" si="363"/>
        <v>14</v>
      </c>
      <c r="V555" s="98">
        <v>252</v>
      </c>
      <c r="W555" s="97">
        <f t="shared" si="375"/>
        <v>1.00620033</v>
      </c>
      <c r="X555" s="90">
        <f t="shared" si="376"/>
        <v>6.3512158000000003</v>
      </c>
      <c r="Y555" s="90">
        <f t="shared" si="377"/>
        <v>0</v>
      </c>
      <c r="Z555" s="100" t="str">
        <f t="shared" si="385"/>
        <v>A+J=</v>
      </c>
      <c r="AA555" s="95">
        <f t="shared" si="386"/>
        <v>45337</v>
      </c>
      <c r="AB555" s="4"/>
      <c r="AC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22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3"/>
      <c r="DF555" s="1"/>
      <c r="DG555" s="1"/>
      <c r="DH555" s="1"/>
      <c r="DI555" s="1"/>
      <c r="DJ555" s="1"/>
      <c r="DK555" s="1"/>
      <c r="DL555" s="1"/>
      <c r="DM555" s="1"/>
      <c r="DN555" s="1"/>
      <c r="DO555" s="4"/>
      <c r="DP555" s="1"/>
      <c r="DQ555" s="1"/>
      <c r="DR555" s="1"/>
      <c r="DS555" s="1"/>
      <c r="DT555" s="1"/>
      <c r="DU555" s="1"/>
    </row>
    <row r="556" spans="1:125" ht="12.75" x14ac:dyDescent="0.2">
      <c r="A556" s="89">
        <f t="shared" si="378"/>
        <v>45325</v>
      </c>
      <c r="B556" s="105">
        <f t="shared" si="370"/>
        <v>1031.3473385899999</v>
      </c>
      <c r="C556" s="90">
        <f t="shared" si="379"/>
        <v>959.94272331000002</v>
      </c>
      <c r="D556" s="91">
        <f t="shared" si="380"/>
        <v>6773.27</v>
      </c>
      <c r="E556" s="92">
        <f t="shared" si="364"/>
        <v>6801.72</v>
      </c>
      <c r="F556" s="93">
        <f t="shared" si="381"/>
        <v>45307</v>
      </c>
      <c r="G556" s="94">
        <f t="shared" si="371"/>
        <v>4.2003345503722755E-3</v>
      </c>
      <c r="H556" s="95">
        <f t="shared" si="367"/>
        <v>45337</v>
      </c>
      <c r="I556" s="95">
        <f t="shared" si="372"/>
        <v>45337</v>
      </c>
      <c r="J556" s="96">
        <f t="shared" si="368"/>
        <v>21</v>
      </c>
      <c r="K556" s="96">
        <f t="shared" si="369"/>
        <v>15</v>
      </c>
      <c r="L556" s="8">
        <f t="shared" si="382"/>
        <v>1.00299844</v>
      </c>
      <c r="M556" s="97">
        <f t="shared" si="366"/>
        <v>1.0056001299999999</v>
      </c>
      <c r="N556" s="97">
        <f t="shared" si="388"/>
        <v>1.0641017929370289</v>
      </c>
      <c r="O556" s="90">
        <f t="shared" si="365"/>
        <v>1.06729243</v>
      </c>
      <c r="P556" s="90">
        <f t="shared" si="373"/>
        <v>1024.5396018199999</v>
      </c>
      <c r="Q556" s="98">
        <f t="shared" si="387"/>
        <v>0</v>
      </c>
      <c r="R556" s="7">
        <f t="shared" si="383"/>
        <v>0</v>
      </c>
      <c r="S556" s="90">
        <f t="shared" si="374"/>
        <v>0</v>
      </c>
      <c r="T556" s="99">
        <f t="shared" si="384"/>
        <v>0.117687</v>
      </c>
      <c r="U556" s="98">
        <f t="shared" si="363"/>
        <v>15</v>
      </c>
      <c r="V556" s="98">
        <v>252</v>
      </c>
      <c r="W556" s="97">
        <f t="shared" si="375"/>
        <v>1.0066446790000001</v>
      </c>
      <c r="X556" s="90">
        <f t="shared" si="376"/>
        <v>6.80773677</v>
      </c>
      <c r="Y556" s="90">
        <f t="shared" si="377"/>
        <v>0</v>
      </c>
      <c r="Z556" s="100" t="str">
        <f t="shared" si="385"/>
        <v>A+J=</v>
      </c>
      <c r="AA556" s="95">
        <f t="shared" si="386"/>
        <v>45337</v>
      </c>
      <c r="AB556" s="4"/>
      <c r="AC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22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3"/>
      <c r="DF556" s="1"/>
      <c r="DG556" s="1"/>
      <c r="DH556" s="1"/>
      <c r="DI556" s="1"/>
      <c r="DJ556" s="1"/>
      <c r="DK556" s="1"/>
      <c r="DL556" s="1"/>
      <c r="DM556" s="1"/>
      <c r="DN556" s="1"/>
      <c r="DO556" s="4"/>
      <c r="DP556" s="1"/>
      <c r="DQ556" s="1"/>
      <c r="DR556" s="1"/>
      <c r="DS556" s="1"/>
      <c r="DT556" s="1"/>
      <c r="DU556" s="1"/>
    </row>
    <row r="557" spans="1:125" ht="12.75" x14ac:dyDescent="0.2">
      <c r="A557" s="89">
        <f t="shared" si="378"/>
        <v>45326</v>
      </c>
      <c r="B557" s="105">
        <f t="shared" si="370"/>
        <v>1031.3473385899999</v>
      </c>
      <c r="C557" s="90">
        <f t="shared" si="379"/>
        <v>959.94272331000002</v>
      </c>
      <c r="D557" s="91">
        <f t="shared" si="380"/>
        <v>6773.27</v>
      </c>
      <c r="E557" s="92">
        <f t="shared" si="364"/>
        <v>6801.72</v>
      </c>
      <c r="F557" s="93">
        <f t="shared" si="381"/>
        <v>45307</v>
      </c>
      <c r="G557" s="94">
        <f t="shared" si="371"/>
        <v>4.2003345503722755E-3</v>
      </c>
      <c r="H557" s="95">
        <f t="shared" si="367"/>
        <v>45337</v>
      </c>
      <c r="I557" s="95">
        <f t="shared" si="372"/>
        <v>45337</v>
      </c>
      <c r="J557" s="96">
        <f t="shared" si="368"/>
        <v>21</v>
      </c>
      <c r="K557" s="96">
        <f t="shared" si="369"/>
        <v>15</v>
      </c>
      <c r="L557" s="8">
        <f t="shared" si="382"/>
        <v>1.00299844</v>
      </c>
      <c r="M557" s="97">
        <f t="shared" si="366"/>
        <v>1.0056001299999999</v>
      </c>
      <c r="N557" s="97">
        <f t="shared" si="388"/>
        <v>1.0641017929370289</v>
      </c>
      <c r="O557" s="90">
        <f t="shared" si="365"/>
        <v>1.06729243</v>
      </c>
      <c r="P557" s="90">
        <f t="shared" si="373"/>
        <v>1024.5396018199999</v>
      </c>
      <c r="Q557" s="98">
        <f t="shared" si="387"/>
        <v>0</v>
      </c>
      <c r="R557" s="7">
        <f t="shared" si="383"/>
        <v>0</v>
      </c>
      <c r="S557" s="90">
        <f t="shared" si="374"/>
        <v>0</v>
      </c>
      <c r="T557" s="99">
        <f t="shared" si="384"/>
        <v>0.117687</v>
      </c>
      <c r="U557" s="98">
        <f t="shared" si="363"/>
        <v>15</v>
      </c>
      <c r="V557" s="98">
        <v>252</v>
      </c>
      <c r="W557" s="97">
        <f t="shared" si="375"/>
        <v>1.0066446790000001</v>
      </c>
      <c r="X557" s="90">
        <f t="shared" si="376"/>
        <v>6.80773677</v>
      </c>
      <c r="Y557" s="90">
        <f t="shared" si="377"/>
        <v>0</v>
      </c>
      <c r="Z557" s="100" t="str">
        <f t="shared" si="385"/>
        <v>A+J=</v>
      </c>
      <c r="AA557" s="95">
        <f t="shared" si="386"/>
        <v>45337</v>
      </c>
      <c r="AB557" s="4"/>
      <c r="AC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22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3"/>
      <c r="DF557" s="1"/>
      <c r="DG557" s="1"/>
      <c r="DH557" s="1"/>
      <c r="DI557" s="1"/>
      <c r="DJ557" s="1"/>
      <c r="DK557" s="1"/>
      <c r="DL557" s="1"/>
      <c r="DM557" s="1"/>
      <c r="DN557" s="1"/>
      <c r="DO557" s="4"/>
      <c r="DP557" s="1"/>
      <c r="DQ557" s="1"/>
      <c r="DR557" s="1"/>
      <c r="DS557" s="1"/>
      <c r="DT557" s="1"/>
      <c r="DU557" s="1"/>
    </row>
    <row r="558" spans="1:125" ht="12.75" x14ac:dyDescent="0.2">
      <c r="A558" s="89">
        <f t="shared" si="378"/>
        <v>45327</v>
      </c>
      <c r="B558" s="105">
        <f t="shared" si="370"/>
        <v>1031.3473385899999</v>
      </c>
      <c r="C558" s="90">
        <f t="shared" si="379"/>
        <v>959.94272331000002</v>
      </c>
      <c r="D558" s="91">
        <f t="shared" si="380"/>
        <v>6773.27</v>
      </c>
      <c r="E558" s="92">
        <f t="shared" si="364"/>
        <v>6801.72</v>
      </c>
      <c r="F558" s="93">
        <f t="shared" si="381"/>
        <v>45307</v>
      </c>
      <c r="G558" s="94">
        <f t="shared" si="371"/>
        <v>4.2003345503722755E-3</v>
      </c>
      <c r="H558" s="95">
        <f t="shared" si="367"/>
        <v>45337</v>
      </c>
      <c r="I558" s="95">
        <f t="shared" si="372"/>
        <v>45337</v>
      </c>
      <c r="J558" s="96">
        <f t="shared" si="368"/>
        <v>21</v>
      </c>
      <c r="K558" s="96">
        <f t="shared" si="369"/>
        <v>15</v>
      </c>
      <c r="L558" s="8">
        <f t="shared" si="382"/>
        <v>1.00299844</v>
      </c>
      <c r="M558" s="97">
        <f t="shared" si="366"/>
        <v>1.0056001299999999</v>
      </c>
      <c r="N558" s="97">
        <f t="shared" si="388"/>
        <v>1.0641017929370289</v>
      </c>
      <c r="O558" s="90">
        <f t="shared" si="365"/>
        <v>1.06729243</v>
      </c>
      <c r="P558" s="90">
        <f t="shared" si="373"/>
        <v>1024.5396018199999</v>
      </c>
      <c r="Q558" s="98">
        <f t="shared" si="387"/>
        <v>0</v>
      </c>
      <c r="R558" s="7">
        <f t="shared" si="383"/>
        <v>0</v>
      </c>
      <c r="S558" s="90">
        <f t="shared" si="374"/>
        <v>0</v>
      </c>
      <c r="T558" s="99">
        <f t="shared" si="384"/>
        <v>0.117687</v>
      </c>
      <c r="U558" s="98">
        <f t="shared" ref="U558:U621" si="389">IF(Q557&gt;0,1,IF(K558=K557,U557,U557+1))</f>
        <v>15</v>
      </c>
      <c r="V558" s="98">
        <v>252</v>
      </c>
      <c r="W558" s="97">
        <f t="shared" si="375"/>
        <v>1.0066446790000001</v>
      </c>
      <c r="X558" s="90">
        <f t="shared" si="376"/>
        <v>6.80773677</v>
      </c>
      <c r="Y558" s="90">
        <f t="shared" si="377"/>
        <v>0</v>
      </c>
      <c r="Z558" s="100" t="str">
        <f t="shared" si="385"/>
        <v>A+J=</v>
      </c>
      <c r="AA558" s="95">
        <f t="shared" si="386"/>
        <v>45337</v>
      </c>
      <c r="AB558" s="4"/>
      <c r="AC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22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3"/>
      <c r="DF558" s="1"/>
      <c r="DG558" s="1"/>
      <c r="DH558" s="1"/>
      <c r="DI558" s="1"/>
      <c r="DJ558" s="1"/>
      <c r="DK558" s="1"/>
      <c r="DL558" s="1"/>
      <c r="DM558" s="1"/>
      <c r="DN558" s="1"/>
      <c r="DO558" s="4"/>
      <c r="DP558" s="1"/>
      <c r="DQ558" s="1"/>
      <c r="DR558" s="1"/>
      <c r="DS558" s="1"/>
      <c r="DT558" s="1"/>
      <c r="DU558" s="1"/>
    </row>
    <row r="559" spans="1:125" ht="12.75" x14ac:dyDescent="0.2">
      <c r="A559" s="89">
        <f t="shared" si="378"/>
        <v>45328</v>
      </c>
      <c r="B559" s="105">
        <f t="shared" si="370"/>
        <v>1032.0087582000001</v>
      </c>
      <c r="C559" s="90">
        <f t="shared" si="379"/>
        <v>959.94272331000002</v>
      </c>
      <c r="D559" s="91">
        <f t="shared" si="380"/>
        <v>6773.27</v>
      </c>
      <c r="E559" s="92">
        <f t="shared" si="364"/>
        <v>6801.72</v>
      </c>
      <c r="F559" s="93">
        <f t="shared" si="381"/>
        <v>45307</v>
      </c>
      <c r="G559" s="94">
        <f t="shared" si="371"/>
        <v>4.2003345503722755E-3</v>
      </c>
      <c r="H559" s="95">
        <f t="shared" si="367"/>
        <v>45337</v>
      </c>
      <c r="I559" s="95">
        <f t="shared" si="372"/>
        <v>45337</v>
      </c>
      <c r="J559" s="96">
        <f t="shared" si="368"/>
        <v>21</v>
      </c>
      <c r="K559" s="96">
        <f t="shared" si="369"/>
        <v>16</v>
      </c>
      <c r="L559" s="8">
        <f t="shared" si="382"/>
        <v>1.0031986500000001</v>
      </c>
      <c r="M559" s="97">
        <f t="shared" si="366"/>
        <v>1.0056001299999999</v>
      </c>
      <c r="N559" s="97">
        <f t="shared" si="388"/>
        <v>1.0641017929370289</v>
      </c>
      <c r="O559" s="90">
        <f t="shared" si="365"/>
        <v>1.0675054799999999</v>
      </c>
      <c r="P559" s="90">
        <f t="shared" si="373"/>
        <v>1024.7441176100001</v>
      </c>
      <c r="Q559" s="98">
        <f t="shared" si="387"/>
        <v>0</v>
      </c>
      <c r="R559" s="7">
        <f t="shared" si="383"/>
        <v>0</v>
      </c>
      <c r="S559" s="90">
        <f t="shared" si="374"/>
        <v>0</v>
      </c>
      <c r="T559" s="99">
        <f t="shared" si="384"/>
        <v>0.117687</v>
      </c>
      <c r="U559" s="98">
        <f t="shared" si="389"/>
        <v>16</v>
      </c>
      <c r="V559" s="98">
        <v>252</v>
      </c>
      <c r="W559" s="97">
        <f t="shared" si="375"/>
        <v>1.007089224</v>
      </c>
      <c r="X559" s="90">
        <f t="shared" si="376"/>
        <v>7.26464059</v>
      </c>
      <c r="Y559" s="90">
        <f t="shared" si="377"/>
        <v>0</v>
      </c>
      <c r="Z559" s="100" t="str">
        <f t="shared" si="385"/>
        <v>A+J=</v>
      </c>
      <c r="AA559" s="95">
        <f t="shared" si="386"/>
        <v>45337</v>
      </c>
      <c r="AB559" s="4"/>
      <c r="AC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22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3"/>
      <c r="DF559" s="1"/>
      <c r="DG559" s="1"/>
      <c r="DH559" s="1"/>
      <c r="DI559" s="1"/>
      <c r="DJ559" s="1"/>
      <c r="DK559" s="1"/>
      <c r="DL559" s="1"/>
      <c r="DM559" s="1"/>
      <c r="DN559" s="1"/>
      <c r="DO559" s="4"/>
      <c r="DP559" s="1"/>
      <c r="DQ559" s="1"/>
      <c r="DR559" s="1"/>
      <c r="DS559" s="1"/>
      <c r="DT559" s="1"/>
      <c r="DU559" s="1"/>
    </row>
    <row r="560" spans="1:125" ht="12.75" x14ac:dyDescent="0.2">
      <c r="A560" s="89">
        <f t="shared" si="378"/>
        <v>45329</v>
      </c>
      <c r="B560" s="105">
        <f t="shared" si="370"/>
        <v>1032.67060025</v>
      </c>
      <c r="C560" s="90">
        <f t="shared" si="379"/>
        <v>959.94272331000002</v>
      </c>
      <c r="D560" s="91">
        <f t="shared" si="380"/>
        <v>6773.27</v>
      </c>
      <c r="E560" s="92">
        <f t="shared" si="364"/>
        <v>6801.72</v>
      </c>
      <c r="F560" s="93">
        <f t="shared" si="381"/>
        <v>45307</v>
      </c>
      <c r="G560" s="94">
        <f t="shared" si="371"/>
        <v>4.2003345503722755E-3</v>
      </c>
      <c r="H560" s="95">
        <f t="shared" si="367"/>
        <v>45337</v>
      </c>
      <c r="I560" s="95">
        <f t="shared" si="372"/>
        <v>45337</v>
      </c>
      <c r="J560" s="96">
        <f t="shared" si="368"/>
        <v>21</v>
      </c>
      <c r="K560" s="96">
        <f t="shared" si="369"/>
        <v>17</v>
      </c>
      <c r="L560" s="8">
        <f t="shared" si="382"/>
        <v>1.00339891</v>
      </c>
      <c r="M560" s="97">
        <f t="shared" si="366"/>
        <v>1.0056001299999999</v>
      </c>
      <c r="N560" s="97">
        <f t="shared" si="388"/>
        <v>1.0641017929370289</v>
      </c>
      <c r="O560" s="90">
        <f t="shared" si="365"/>
        <v>1.06771857</v>
      </c>
      <c r="P560" s="90">
        <f t="shared" si="373"/>
        <v>1024.94867181</v>
      </c>
      <c r="Q560" s="98">
        <f t="shared" si="387"/>
        <v>0</v>
      </c>
      <c r="R560" s="7">
        <f t="shared" si="383"/>
        <v>0</v>
      </c>
      <c r="S560" s="90">
        <f t="shared" si="374"/>
        <v>0</v>
      </c>
      <c r="T560" s="99">
        <f t="shared" si="384"/>
        <v>0.117687</v>
      </c>
      <c r="U560" s="98">
        <f t="shared" si="389"/>
        <v>17</v>
      </c>
      <c r="V560" s="98">
        <v>252</v>
      </c>
      <c r="W560" s="97">
        <f t="shared" si="375"/>
        <v>1.007533966</v>
      </c>
      <c r="X560" s="90">
        <f t="shared" si="376"/>
        <v>7.7219284400000001</v>
      </c>
      <c r="Y560" s="90">
        <f t="shared" si="377"/>
        <v>0</v>
      </c>
      <c r="Z560" s="100" t="str">
        <f t="shared" si="385"/>
        <v>A+J=</v>
      </c>
      <c r="AA560" s="95">
        <f t="shared" si="386"/>
        <v>45337</v>
      </c>
      <c r="AB560" s="4"/>
      <c r="AC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22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3"/>
      <c r="DF560" s="1"/>
      <c r="DG560" s="1"/>
      <c r="DH560" s="1"/>
      <c r="DI560" s="1"/>
      <c r="DJ560" s="1"/>
      <c r="DK560" s="1"/>
      <c r="DL560" s="1"/>
      <c r="DM560" s="1"/>
      <c r="DN560" s="1"/>
      <c r="DO560" s="4"/>
      <c r="DP560" s="1"/>
      <c r="DQ560" s="1"/>
      <c r="DR560" s="1"/>
      <c r="DS560" s="1"/>
      <c r="DT560" s="1"/>
      <c r="DU560" s="1"/>
    </row>
    <row r="561" spans="1:125" ht="12.75" x14ac:dyDescent="0.2">
      <c r="A561" s="89">
        <f t="shared" si="378"/>
        <v>45330</v>
      </c>
      <c r="B561" s="105">
        <f t="shared" si="370"/>
        <v>1033.3328638799999</v>
      </c>
      <c r="C561" s="90">
        <f t="shared" si="379"/>
        <v>959.94272331000002</v>
      </c>
      <c r="D561" s="91">
        <f t="shared" si="380"/>
        <v>6773.27</v>
      </c>
      <c r="E561" s="92">
        <f t="shared" si="364"/>
        <v>6801.72</v>
      </c>
      <c r="F561" s="93">
        <f t="shared" si="381"/>
        <v>45307</v>
      </c>
      <c r="G561" s="94">
        <f t="shared" si="371"/>
        <v>4.2003345503722755E-3</v>
      </c>
      <c r="H561" s="95">
        <f t="shared" si="367"/>
        <v>45337</v>
      </c>
      <c r="I561" s="95">
        <f t="shared" si="372"/>
        <v>45337</v>
      </c>
      <c r="J561" s="96">
        <f t="shared" si="368"/>
        <v>21</v>
      </c>
      <c r="K561" s="96">
        <f t="shared" si="369"/>
        <v>18</v>
      </c>
      <c r="L561" s="8">
        <f t="shared" si="382"/>
        <v>1.0035992</v>
      </c>
      <c r="M561" s="97">
        <f t="shared" si="366"/>
        <v>1.0056001299999999</v>
      </c>
      <c r="N561" s="97">
        <f t="shared" si="388"/>
        <v>1.0641017929370289</v>
      </c>
      <c r="O561" s="90">
        <f t="shared" si="365"/>
        <v>1.0679316999999999</v>
      </c>
      <c r="P561" s="90">
        <f t="shared" si="373"/>
        <v>1025.1532643999999</v>
      </c>
      <c r="Q561" s="98">
        <f t="shared" si="387"/>
        <v>0</v>
      </c>
      <c r="R561" s="7">
        <f t="shared" si="383"/>
        <v>0</v>
      </c>
      <c r="S561" s="90">
        <f t="shared" si="374"/>
        <v>0</v>
      </c>
      <c r="T561" s="99">
        <f t="shared" si="384"/>
        <v>0.117687</v>
      </c>
      <c r="U561" s="98">
        <f t="shared" si="389"/>
        <v>18</v>
      </c>
      <c r="V561" s="98">
        <v>252</v>
      </c>
      <c r="W561" s="97">
        <f t="shared" si="375"/>
        <v>1.007978904</v>
      </c>
      <c r="X561" s="90">
        <f t="shared" si="376"/>
        <v>8.1795994800000003</v>
      </c>
      <c r="Y561" s="90">
        <f t="shared" si="377"/>
        <v>0</v>
      </c>
      <c r="Z561" s="100" t="str">
        <f t="shared" si="385"/>
        <v>A+J=</v>
      </c>
      <c r="AA561" s="95">
        <f t="shared" si="386"/>
        <v>45337</v>
      </c>
      <c r="AB561" s="4"/>
      <c r="AC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22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3"/>
      <c r="DF561" s="1"/>
      <c r="DG561" s="1"/>
      <c r="DH561" s="1"/>
      <c r="DI561" s="1"/>
      <c r="DJ561" s="1"/>
      <c r="DK561" s="1"/>
      <c r="DL561" s="1"/>
      <c r="DM561" s="1"/>
      <c r="DN561" s="1"/>
      <c r="DO561" s="4"/>
      <c r="DP561" s="1"/>
      <c r="DQ561" s="1"/>
      <c r="DR561" s="1"/>
      <c r="DS561" s="1"/>
      <c r="DT561" s="1"/>
      <c r="DU561" s="1"/>
    </row>
    <row r="562" spans="1:125" ht="12.75" x14ac:dyDescent="0.2">
      <c r="A562" s="89">
        <f t="shared" si="378"/>
        <v>45331</v>
      </c>
      <c r="B562" s="105">
        <f t="shared" si="370"/>
        <v>1033.9955686200001</v>
      </c>
      <c r="C562" s="90">
        <f t="shared" si="379"/>
        <v>959.94272331000002</v>
      </c>
      <c r="D562" s="91">
        <f t="shared" si="380"/>
        <v>6773.27</v>
      </c>
      <c r="E562" s="92">
        <f t="shared" ref="E562:E625" si="390">IF(K562=1,VLOOKUP(A561,AP$19:AR$142,3),E561)</f>
        <v>6801.72</v>
      </c>
      <c r="F562" s="93">
        <f t="shared" si="381"/>
        <v>45307</v>
      </c>
      <c r="G562" s="94">
        <f t="shared" si="371"/>
        <v>4.2003345503722755E-3</v>
      </c>
      <c r="H562" s="95">
        <f t="shared" si="367"/>
        <v>45337</v>
      </c>
      <c r="I562" s="95">
        <f t="shared" si="372"/>
        <v>45337</v>
      </c>
      <c r="J562" s="96">
        <f t="shared" si="368"/>
        <v>21</v>
      </c>
      <c r="K562" s="96">
        <f t="shared" si="369"/>
        <v>19</v>
      </c>
      <c r="L562" s="8">
        <f t="shared" si="382"/>
        <v>1.0037995399999999</v>
      </c>
      <c r="M562" s="97">
        <f t="shared" si="366"/>
        <v>1.0056001299999999</v>
      </c>
      <c r="N562" s="97">
        <f t="shared" si="388"/>
        <v>1.0641017929370289</v>
      </c>
      <c r="O562" s="90">
        <f t="shared" ref="O562:O625" si="391">TRUNC(TRUNC((L562*N562),15),8)</f>
        <v>1.0681448899999999</v>
      </c>
      <c r="P562" s="90">
        <f t="shared" si="373"/>
        <v>1025.3579145900001</v>
      </c>
      <c r="Q562" s="98">
        <f t="shared" si="387"/>
        <v>0</v>
      </c>
      <c r="R562" s="7">
        <f t="shared" si="383"/>
        <v>0</v>
      </c>
      <c r="S562" s="90">
        <f t="shared" si="374"/>
        <v>0</v>
      </c>
      <c r="T562" s="99">
        <f t="shared" si="384"/>
        <v>0.117687</v>
      </c>
      <c r="U562" s="98">
        <f t="shared" si="389"/>
        <v>19</v>
      </c>
      <c r="V562" s="98">
        <v>252</v>
      </c>
      <c r="W562" s="97">
        <f t="shared" si="375"/>
        <v>1.008424038</v>
      </c>
      <c r="X562" s="90">
        <f t="shared" si="376"/>
        <v>8.6376540300000002</v>
      </c>
      <c r="Y562" s="90">
        <f t="shared" si="377"/>
        <v>0</v>
      </c>
      <c r="Z562" s="100" t="str">
        <f t="shared" si="385"/>
        <v>A+J=</v>
      </c>
      <c r="AA562" s="95">
        <f t="shared" si="386"/>
        <v>45337</v>
      </c>
      <c r="AB562" s="4"/>
      <c r="AC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22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3"/>
      <c r="DF562" s="1"/>
      <c r="DG562" s="1"/>
      <c r="DH562" s="1"/>
      <c r="DI562" s="1"/>
      <c r="DJ562" s="1"/>
      <c r="DK562" s="1"/>
      <c r="DL562" s="1"/>
      <c r="DM562" s="1"/>
      <c r="DN562" s="1"/>
      <c r="DO562" s="4"/>
      <c r="DP562" s="1"/>
      <c r="DQ562" s="1"/>
      <c r="DR562" s="1"/>
      <c r="DS562" s="1"/>
      <c r="DT562" s="1"/>
      <c r="DU562" s="1"/>
    </row>
    <row r="563" spans="1:125" ht="12.75" x14ac:dyDescent="0.2">
      <c r="A563" s="89">
        <f t="shared" si="378"/>
        <v>45332</v>
      </c>
      <c r="B563" s="105">
        <f t="shared" si="370"/>
        <v>1034.6586769600001</v>
      </c>
      <c r="C563" s="90">
        <f t="shared" si="379"/>
        <v>959.94272331000002</v>
      </c>
      <c r="D563" s="91">
        <f t="shared" si="380"/>
        <v>6773.27</v>
      </c>
      <c r="E563" s="92">
        <f t="shared" si="390"/>
        <v>6801.72</v>
      </c>
      <c r="F563" s="93">
        <f t="shared" si="381"/>
        <v>45307</v>
      </c>
      <c r="G563" s="94">
        <f t="shared" si="371"/>
        <v>4.2003345503722755E-3</v>
      </c>
      <c r="H563" s="95">
        <f t="shared" si="367"/>
        <v>45337</v>
      </c>
      <c r="I563" s="95">
        <f t="shared" si="372"/>
        <v>45337</v>
      </c>
      <c r="J563" s="96">
        <f t="shared" si="368"/>
        <v>21</v>
      </c>
      <c r="K563" s="96">
        <f t="shared" si="369"/>
        <v>20</v>
      </c>
      <c r="L563" s="8">
        <f t="shared" si="382"/>
        <v>1.0039999100000001</v>
      </c>
      <c r="M563" s="97">
        <f t="shared" ref="M563:M626" si="392">IF(I563&gt;I562,L562,M562)</f>
        <v>1.0056001299999999</v>
      </c>
      <c r="N563" s="97">
        <f t="shared" si="388"/>
        <v>1.0641017929370289</v>
      </c>
      <c r="O563" s="90">
        <f t="shared" si="391"/>
        <v>1.0683581</v>
      </c>
      <c r="P563" s="90">
        <f t="shared" si="373"/>
        <v>1025.56258398</v>
      </c>
      <c r="Q563" s="98">
        <f t="shared" si="387"/>
        <v>0</v>
      </c>
      <c r="R563" s="7">
        <f t="shared" si="383"/>
        <v>0</v>
      </c>
      <c r="S563" s="90">
        <f t="shared" si="374"/>
        <v>0</v>
      </c>
      <c r="T563" s="99">
        <f t="shared" si="384"/>
        <v>0.117687</v>
      </c>
      <c r="U563" s="98">
        <f t="shared" si="389"/>
        <v>20</v>
      </c>
      <c r="V563" s="98">
        <v>252</v>
      </c>
      <c r="W563" s="97">
        <f t="shared" si="375"/>
        <v>1.0088693689999999</v>
      </c>
      <c r="X563" s="90">
        <f t="shared" si="376"/>
        <v>9.0960929799999999</v>
      </c>
      <c r="Y563" s="90">
        <f t="shared" si="377"/>
        <v>0</v>
      </c>
      <c r="Z563" s="100" t="str">
        <f t="shared" si="385"/>
        <v>A+J=</v>
      </c>
      <c r="AA563" s="95">
        <f t="shared" si="386"/>
        <v>45337</v>
      </c>
      <c r="AB563" s="4"/>
      <c r="AC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22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3"/>
      <c r="DF563" s="1"/>
      <c r="DG563" s="1"/>
      <c r="DH563" s="1"/>
      <c r="DI563" s="1"/>
      <c r="DJ563" s="1"/>
      <c r="DK563" s="1"/>
      <c r="DL563" s="1"/>
      <c r="DM563" s="1"/>
      <c r="DN563" s="1"/>
      <c r="DO563" s="4"/>
      <c r="DP563" s="1"/>
      <c r="DQ563" s="1"/>
      <c r="DR563" s="1"/>
      <c r="DS563" s="1"/>
      <c r="DT563" s="1"/>
      <c r="DU563" s="1"/>
    </row>
    <row r="564" spans="1:125" ht="12.75" x14ac:dyDescent="0.2">
      <c r="A564" s="89">
        <f t="shared" si="378"/>
        <v>45333</v>
      </c>
      <c r="B564" s="105">
        <f t="shared" si="370"/>
        <v>1034.6586769600001</v>
      </c>
      <c r="C564" s="90">
        <f t="shared" si="379"/>
        <v>959.94272331000002</v>
      </c>
      <c r="D564" s="91">
        <f t="shared" si="380"/>
        <v>6773.27</v>
      </c>
      <c r="E564" s="92">
        <f t="shared" si="390"/>
        <v>6801.72</v>
      </c>
      <c r="F564" s="93">
        <f t="shared" si="381"/>
        <v>45307</v>
      </c>
      <c r="G564" s="94">
        <f t="shared" si="371"/>
        <v>4.2003345503722755E-3</v>
      </c>
      <c r="H564" s="95">
        <f t="shared" si="367"/>
        <v>45337</v>
      </c>
      <c r="I564" s="95">
        <f t="shared" si="372"/>
        <v>45337</v>
      </c>
      <c r="J564" s="96">
        <f t="shared" si="368"/>
        <v>21</v>
      </c>
      <c r="K564" s="96">
        <f t="shared" si="369"/>
        <v>20</v>
      </c>
      <c r="L564" s="8">
        <f t="shared" si="382"/>
        <v>1.0039999100000001</v>
      </c>
      <c r="M564" s="97">
        <f t="shared" si="392"/>
        <v>1.0056001299999999</v>
      </c>
      <c r="N564" s="97">
        <f t="shared" si="388"/>
        <v>1.0641017929370289</v>
      </c>
      <c r="O564" s="90">
        <f t="shared" si="391"/>
        <v>1.0683581</v>
      </c>
      <c r="P564" s="90">
        <f t="shared" si="373"/>
        <v>1025.56258398</v>
      </c>
      <c r="Q564" s="98">
        <f t="shared" si="387"/>
        <v>0</v>
      </c>
      <c r="R564" s="7">
        <f t="shared" si="383"/>
        <v>0</v>
      </c>
      <c r="S564" s="90">
        <f t="shared" si="374"/>
        <v>0</v>
      </c>
      <c r="T564" s="99">
        <f t="shared" si="384"/>
        <v>0.117687</v>
      </c>
      <c r="U564" s="98">
        <f t="shared" si="389"/>
        <v>20</v>
      </c>
      <c r="V564" s="98">
        <v>252</v>
      </c>
      <c r="W564" s="97">
        <f t="shared" si="375"/>
        <v>1.0088693689999999</v>
      </c>
      <c r="X564" s="90">
        <f t="shared" si="376"/>
        <v>9.0960929799999999</v>
      </c>
      <c r="Y564" s="90">
        <f t="shared" si="377"/>
        <v>0</v>
      </c>
      <c r="Z564" s="100" t="str">
        <f t="shared" si="385"/>
        <v>A+J=</v>
      </c>
      <c r="AA564" s="95">
        <f t="shared" si="386"/>
        <v>45337</v>
      </c>
      <c r="AB564" s="4"/>
      <c r="AC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22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3"/>
      <c r="DF564" s="1"/>
      <c r="DG564" s="1"/>
      <c r="DH564" s="1"/>
      <c r="DI564" s="1"/>
      <c r="DJ564" s="1"/>
      <c r="DK564" s="1"/>
      <c r="DL564" s="1"/>
      <c r="DM564" s="1"/>
      <c r="DN564" s="1"/>
      <c r="DO564" s="4"/>
      <c r="DP564" s="1"/>
      <c r="DQ564" s="1"/>
      <c r="DR564" s="1"/>
      <c r="DS564" s="1"/>
      <c r="DT564" s="1"/>
      <c r="DU564" s="1"/>
    </row>
    <row r="565" spans="1:125" ht="12.75" x14ac:dyDescent="0.2">
      <c r="A565" s="89">
        <f t="shared" si="378"/>
        <v>45334</v>
      </c>
      <c r="B565" s="105">
        <f t="shared" si="370"/>
        <v>1034.6586769600001</v>
      </c>
      <c r="C565" s="90">
        <f t="shared" si="379"/>
        <v>959.94272331000002</v>
      </c>
      <c r="D565" s="91">
        <f t="shared" si="380"/>
        <v>6773.27</v>
      </c>
      <c r="E565" s="92">
        <f t="shared" si="390"/>
        <v>6801.72</v>
      </c>
      <c r="F565" s="93">
        <f t="shared" si="381"/>
        <v>45307</v>
      </c>
      <c r="G565" s="94">
        <f t="shared" si="371"/>
        <v>4.2003345503722755E-3</v>
      </c>
      <c r="H565" s="95">
        <f t="shared" si="367"/>
        <v>45337</v>
      </c>
      <c r="I565" s="95">
        <f t="shared" si="372"/>
        <v>45337</v>
      </c>
      <c r="J565" s="96">
        <f t="shared" si="368"/>
        <v>21</v>
      </c>
      <c r="K565" s="96">
        <f t="shared" si="369"/>
        <v>20</v>
      </c>
      <c r="L565" s="8">
        <f t="shared" si="382"/>
        <v>1.0039999100000001</v>
      </c>
      <c r="M565" s="97">
        <f t="shared" si="392"/>
        <v>1.0056001299999999</v>
      </c>
      <c r="N565" s="97">
        <f t="shared" si="388"/>
        <v>1.0641017929370289</v>
      </c>
      <c r="O565" s="90">
        <f t="shared" si="391"/>
        <v>1.0683581</v>
      </c>
      <c r="P565" s="90">
        <f t="shared" si="373"/>
        <v>1025.56258398</v>
      </c>
      <c r="Q565" s="98">
        <f t="shared" si="387"/>
        <v>0</v>
      </c>
      <c r="R565" s="7">
        <f t="shared" si="383"/>
        <v>0</v>
      </c>
      <c r="S565" s="90">
        <f t="shared" si="374"/>
        <v>0</v>
      </c>
      <c r="T565" s="99">
        <f t="shared" si="384"/>
        <v>0.117687</v>
      </c>
      <c r="U565" s="98">
        <f t="shared" si="389"/>
        <v>20</v>
      </c>
      <c r="V565" s="98">
        <v>252</v>
      </c>
      <c r="W565" s="97">
        <f t="shared" si="375"/>
        <v>1.0088693689999999</v>
      </c>
      <c r="X565" s="90">
        <f t="shared" si="376"/>
        <v>9.0960929799999999</v>
      </c>
      <c r="Y565" s="90">
        <f t="shared" si="377"/>
        <v>0</v>
      </c>
      <c r="Z565" s="100" t="str">
        <f t="shared" si="385"/>
        <v>A+J=</v>
      </c>
      <c r="AA565" s="95">
        <f t="shared" si="386"/>
        <v>45337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22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3"/>
      <c r="DF565" s="1"/>
      <c r="DG565" s="1"/>
      <c r="DH565" s="1"/>
      <c r="DI565" s="1"/>
      <c r="DJ565" s="1"/>
      <c r="DK565" s="1"/>
      <c r="DL565" s="1"/>
      <c r="DM565" s="1"/>
      <c r="DN565" s="1"/>
      <c r="DO565" s="4"/>
      <c r="DP565" s="1"/>
      <c r="DQ565" s="1"/>
      <c r="DR565" s="1"/>
      <c r="DS565" s="1"/>
      <c r="DT565" s="1"/>
      <c r="DU565" s="1"/>
    </row>
    <row r="566" spans="1:125" ht="12.75" x14ac:dyDescent="0.2">
      <c r="A566" s="89">
        <f t="shared" si="378"/>
        <v>45335</v>
      </c>
      <c r="B566" s="105">
        <f t="shared" si="370"/>
        <v>1034.6586769600001</v>
      </c>
      <c r="C566" s="90">
        <f t="shared" si="379"/>
        <v>959.94272331000002</v>
      </c>
      <c r="D566" s="91">
        <f t="shared" si="380"/>
        <v>6773.27</v>
      </c>
      <c r="E566" s="92">
        <f t="shared" si="390"/>
        <v>6801.72</v>
      </c>
      <c r="F566" s="93">
        <f t="shared" si="381"/>
        <v>45307</v>
      </c>
      <c r="G566" s="94">
        <f t="shared" si="371"/>
        <v>4.2003345503722755E-3</v>
      </c>
      <c r="H566" s="95">
        <f t="shared" ref="H566:H629" si="393">IF(DAY(A566)=15,VLOOKUP(A566,AH$169:AM$459,4),H565)</f>
        <v>45337</v>
      </c>
      <c r="I566" s="95">
        <f t="shared" si="372"/>
        <v>45337</v>
      </c>
      <c r="J566" s="96">
        <f t="shared" ref="J566:J629" si="394">IF(I566=I565,J565,NETWORKDAYS(I565,I566,$AD$169:$AD$511)-1)</f>
        <v>21</v>
      </c>
      <c r="K566" s="96">
        <f t="shared" ref="K566:K629" si="395">(J566-(NETWORKDAYS(A566,I566,AD$169:AD$511)-1))</f>
        <v>20</v>
      </c>
      <c r="L566" s="8">
        <f t="shared" si="382"/>
        <v>1.0039999100000001</v>
      </c>
      <c r="M566" s="97">
        <f t="shared" si="392"/>
        <v>1.0056001299999999</v>
      </c>
      <c r="N566" s="97">
        <f t="shared" si="388"/>
        <v>1.0641017929370289</v>
      </c>
      <c r="O566" s="90">
        <f t="shared" si="391"/>
        <v>1.0683581</v>
      </c>
      <c r="P566" s="90">
        <f t="shared" si="373"/>
        <v>1025.56258398</v>
      </c>
      <c r="Q566" s="98">
        <f t="shared" si="387"/>
        <v>0</v>
      </c>
      <c r="R566" s="7">
        <f t="shared" si="383"/>
        <v>0</v>
      </c>
      <c r="S566" s="90">
        <f t="shared" si="374"/>
        <v>0</v>
      </c>
      <c r="T566" s="99">
        <f t="shared" si="384"/>
        <v>0.117687</v>
      </c>
      <c r="U566" s="98">
        <f t="shared" si="389"/>
        <v>20</v>
      </c>
      <c r="V566" s="98">
        <v>252</v>
      </c>
      <c r="W566" s="97">
        <f t="shared" si="375"/>
        <v>1.0088693689999999</v>
      </c>
      <c r="X566" s="90">
        <f t="shared" si="376"/>
        <v>9.0960929799999999</v>
      </c>
      <c r="Y566" s="90">
        <f t="shared" si="377"/>
        <v>0</v>
      </c>
      <c r="Z566" s="100" t="str">
        <f t="shared" si="385"/>
        <v>A+J=</v>
      </c>
      <c r="AA566" s="95">
        <f t="shared" si="386"/>
        <v>45337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22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3"/>
      <c r="DF566" s="1"/>
      <c r="DG566" s="1"/>
      <c r="DH566" s="1"/>
      <c r="DI566" s="1"/>
      <c r="DJ566" s="1"/>
      <c r="DK566" s="1"/>
      <c r="DL566" s="1"/>
      <c r="DM566" s="1"/>
      <c r="DN566" s="1"/>
      <c r="DO566" s="4"/>
      <c r="DP566" s="1"/>
      <c r="DQ566" s="1"/>
      <c r="DR566" s="1"/>
      <c r="DS566" s="1"/>
      <c r="DT566" s="1"/>
      <c r="DU566" s="1"/>
    </row>
    <row r="567" spans="1:125" ht="12.75" x14ac:dyDescent="0.2">
      <c r="A567" s="89">
        <f t="shared" si="378"/>
        <v>45336</v>
      </c>
      <c r="B567" s="105">
        <f t="shared" si="370"/>
        <v>1034.6586769600001</v>
      </c>
      <c r="C567" s="90">
        <f t="shared" si="379"/>
        <v>959.94272331000002</v>
      </c>
      <c r="D567" s="91">
        <f t="shared" si="380"/>
        <v>6773.27</v>
      </c>
      <c r="E567" s="92">
        <f t="shared" si="390"/>
        <v>6801.72</v>
      </c>
      <c r="F567" s="93">
        <f t="shared" si="381"/>
        <v>45307</v>
      </c>
      <c r="G567" s="94">
        <f t="shared" si="371"/>
        <v>4.2003345503722755E-3</v>
      </c>
      <c r="H567" s="95">
        <f t="shared" si="393"/>
        <v>45337</v>
      </c>
      <c r="I567" s="95">
        <f t="shared" si="372"/>
        <v>45337</v>
      </c>
      <c r="J567" s="96">
        <f t="shared" si="394"/>
        <v>21</v>
      </c>
      <c r="K567" s="96">
        <f t="shared" si="395"/>
        <v>20</v>
      </c>
      <c r="L567" s="8">
        <f t="shared" si="382"/>
        <v>1.0039999100000001</v>
      </c>
      <c r="M567" s="97">
        <f t="shared" si="392"/>
        <v>1.0056001299999999</v>
      </c>
      <c r="N567" s="97">
        <f t="shared" si="388"/>
        <v>1.0641017929370289</v>
      </c>
      <c r="O567" s="90">
        <f t="shared" si="391"/>
        <v>1.0683581</v>
      </c>
      <c r="P567" s="90">
        <f t="shared" si="373"/>
        <v>1025.56258398</v>
      </c>
      <c r="Q567" s="98">
        <f t="shared" si="387"/>
        <v>0</v>
      </c>
      <c r="R567" s="7">
        <f t="shared" si="383"/>
        <v>0</v>
      </c>
      <c r="S567" s="90">
        <f t="shared" si="374"/>
        <v>0</v>
      </c>
      <c r="T567" s="99">
        <f t="shared" si="384"/>
        <v>0.117687</v>
      </c>
      <c r="U567" s="98">
        <f t="shared" si="389"/>
        <v>20</v>
      </c>
      <c r="V567" s="98">
        <v>252</v>
      </c>
      <c r="W567" s="97">
        <f t="shared" si="375"/>
        <v>1.0088693689999999</v>
      </c>
      <c r="X567" s="90">
        <f t="shared" si="376"/>
        <v>9.0960929799999999</v>
      </c>
      <c r="Y567" s="90">
        <f t="shared" si="377"/>
        <v>0</v>
      </c>
      <c r="Z567" s="100" t="str">
        <f t="shared" si="385"/>
        <v>A+J=</v>
      </c>
      <c r="AA567" s="95">
        <f t="shared" si="386"/>
        <v>45337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22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3"/>
      <c r="DF567" s="1"/>
      <c r="DG567" s="1"/>
      <c r="DH567" s="1"/>
      <c r="DI567" s="1"/>
      <c r="DJ567" s="1"/>
      <c r="DK567" s="1"/>
      <c r="DL567" s="1"/>
      <c r="DM567" s="1"/>
      <c r="DN567" s="1"/>
      <c r="DO567" s="4"/>
      <c r="DP567" s="1"/>
      <c r="DQ567" s="1"/>
      <c r="DR567" s="1"/>
      <c r="DS567" s="1"/>
      <c r="DT567" s="1"/>
      <c r="DU567" s="1"/>
    </row>
    <row r="568" spans="1:125" ht="12.75" x14ac:dyDescent="0.2">
      <c r="A568" s="89">
        <f t="shared" si="378"/>
        <v>45337</v>
      </c>
      <c r="B568" s="105">
        <f t="shared" si="370"/>
        <v>1035.3222278000001</v>
      </c>
      <c r="C568" s="90">
        <f t="shared" si="379"/>
        <v>959.94272331000002</v>
      </c>
      <c r="D568" s="91">
        <f t="shared" si="380"/>
        <v>6773.27</v>
      </c>
      <c r="E568" s="92">
        <f t="shared" si="390"/>
        <v>6801.72</v>
      </c>
      <c r="F568" s="93">
        <f t="shared" si="381"/>
        <v>45307</v>
      </c>
      <c r="G568" s="94">
        <f t="shared" si="371"/>
        <v>4.2003345503722755E-3</v>
      </c>
      <c r="H568" s="95">
        <f t="shared" si="393"/>
        <v>45366</v>
      </c>
      <c r="I568" s="95">
        <f t="shared" si="372"/>
        <v>45337</v>
      </c>
      <c r="J568" s="96">
        <f t="shared" si="394"/>
        <v>21</v>
      </c>
      <c r="K568" s="96">
        <f t="shared" si="395"/>
        <v>21</v>
      </c>
      <c r="L568" s="8">
        <f t="shared" si="382"/>
        <v>1.00420033</v>
      </c>
      <c r="M568" s="97">
        <f t="shared" si="392"/>
        <v>1.0056001299999999</v>
      </c>
      <c r="N568" s="97">
        <f t="shared" si="388"/>
        <v>1.0641017929370289</v>
      </c>
      <c r="O568" s="90">
        <f t="shared" si="391"/>
        <v>1.0685713699999999</v>
      </c>
      <c r="P568" s="90">
        <f t="shared" si="373"/>
        <v>1025.76731096</v>
      </c>
      <c r="Q568" s="98">
        <f t="shared" si="387"/>
        <v>18</v>
      </c>
      <c r="R568" s="7">
        <f t="shared" si="383"/>
        <v>4.8770000000000003E-3</v>
      </c>
      <c r="S568" s="90">
        <f t="shared" si="374"/>
        <v>5.0026671699999996</v>
      </c>
      <c r="T568" s="99">
        <f t="shared" si="384"/>
        <v>0.117687</v>
      </c>
      <c r="U568" s="98">
        <f t="shared" si="389"/>
        <v>21</v>
      </c>
      <c r="V568" s="98">
        <v>252</v>
      </c>
      <c r="W568" s="97">
        <f t="shared" si="375"/>
        <v>1.0093148970000001</v>
      </c>
      <c r="X568" s="90">
        <f t="shared" si="376"/>
        <v>9.5549168400000006</v>
      </c>
      <c r="Y568" s="90">
        <f t="shared" si="377"/>
        <v>14.557584009999999</v>
      </c>
      <c r="Z568" s="100" t="str">
        <f t="shared" si="385"/>
        <v>A+J=</v>
      </c>
      <c r="AA568" s="95">
        <f t="shared" si="386"/>
        <v>45337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22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3"/>
      <c r="DF568" s="1"/>
      <c r="DG568" s="1"/>
      <c r="DH568" s="1"/>
      <c r="DI568" s="1"/>
      <c r="DJ568" s="1"/>
      <c r="DK568" s="1"/>
      <c r="DL568" s="1"/>
      <c r="DM568" s="1"/>
      <c r="DN568" s="1"/>
      <c r="DO568" s="4"/>
      <c r="DP568" s="1"/>
      <c r="DQ568" s="1"/>
      <c r="DR568" s="1"/>
      <c r="DS568" s="1"/>
      <c r="DT568" s="1"/>
      <c r="DU568" s="1"/>
    </row>
    <row r="569" spans="1:125" ht="12.75" x14ac:dyDescent="0.2">
      <c r="A569" s="89">
        <f t="shared" si="378"/>
        <v>45338</v>
      </c>
      <c r="B569" s="105">
        <f t="shared" si="370"/>
        <v>1021.61742315</v>
      </c>
      <c r="C569" s="90">
        <f t="shared" si="379"/>
        <v>955.26108265000005</v>
      </c>
      <c r="D569" s="91">
        <f t="shared" si="380"/>
        <v>6801.72</v>
      </c>
      <c r="E569" s="92">
        <f t="shared" si="390"/>
        <v>6858.17</v>
      </c>
      <c r="F569" s="93">
        <f t="shared" si="381"/>
        <v>45338</v>
      </c>
      <c r="G569" s="94">
        <f t="shared" si="371"/>
        <v>8.2993713354857501E-3</v>
      </c>
      <c r="H569" s="95">
        <f t="shared" si="393"/>
        <v>45366</v>
      </c>
      <c r="I569" s="95">
        <f t="shared" si="372"/>
        <v>45366</v>
      </c>
      <c r="J569" s="96">
        <f t="shared" si="394"/>
        <v>21</v>
      </c>
      <c r="K569" s="96">
        <f t="shared" si="395"/>
        <v>1</v>
      </c>
      <c r="L569" s="8">
        <f t="shared" si="382"/>
        <v>1.0003936499999999</v>
      </c>
      <c r="M569" s="97">
        <f t="shared" si="392"/>
        <v>1.00420033</v>
      </c>
      <c r="N569" s="97">
        <f t="shared" si="388"/>
        <v>1.0685713716209559</v>
      </c>
      <c r="O569" s="90">
        <f t="shared" si="391"/>
        <v>1.0689920100000001</v>
      </c>
      <c r="P569" s="90">
        <f t="shared" si="373"/>
        <v>1021.16646481</v>
      </c>
      <c r="Q569" s="98">
        <f t="shared" si="387"/>
        <v>0</v>
      </c>
      <c r="R569" s="7">
        <f t="shared" si="383"/>
        <v>0</v>
      </c>
      <c r="S569" s="90">
        <f t="shared" si="374"/>
        <v>0</v>
      </c>
      <c r="T569" s="99">
        <f t="shared" si="384"/>
        <v>0.117687</v>
      </c>
      <c r="U569" s="98">
        <f t="shared" si="389"/>
        <v>1</v>
      </c>
      <c r="V569" s="98">
        <v>252</v>
      </c>
      <c r="W569" s="97">
        <f t="shared" si="375"/>
        <v>1.0004416110000001</v>
      </c>
      <c r="X569" s="90">
        <f t="shared" si="376"/>
        <v>0.45095834000000001</v>
      </c>
      <c r="Y569" s="90">
        <f t="shared" si="377"/>
        <v>0</v>
      </c>
      <c r="Z569" s="100" t="str">
        <f t="shared" si="385"/>
        <v>A+J=</v>
      </c>
      <c r="AA569" s="95">
        <f t="shared" si="386"/>
        <v>45366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22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3"/>
      <c r="DF569" s="1"/>
      <c r="DG569" s="1"/>
      <c r="DH569" s="1"/>
      <c r="DI569" s="1"/>
      <c r="DJ569" s="1"/>
      <c r="DK569" s="1"/>
      <c r="DL569" s="1"/>
      <c r="DM569" s="1"/>
      <c r="DN569" s="1"/>
      <c r="DO569" s="4"/>
      <c r="DP569" s="1"/>
      <c r="DQ569" s="1"/>
      <c r="DR569" s="1"/>
      <c r="DS569" s="1"/>
      <c r="DT569" s="1"/>
      <c r="DU569" s="1"/>
    </row>
    <row r="570" spans="1:125" ht="12.75" x14ac:dyDescent="0.2">
      <c r="A570" s="89">
        <f t="shared" si="378"/>
        <v>45339</v>
      </c>
      <c r="B570" s="105">
        <f t="shared" si="370"/>
        <v>1022.47091916</v>
      </c>
      <c r="C570" s="90">
        <f t="shared" si="379"/>
        <v>955.26108265000005</v>
      </c>
      <c r="D570" s="91">
        <f t="shared" si="380"/>
        <v>6801.72</v>
      </c>
      <c r="E570" s="92">
        <f t="shared" si="390"/>
        <v>6858.17</v>
      </c>
      <c r="F570" s="93">
        <f t="shared" si="381"/>
        <v>45338</v>
      </c>
      <c r="G570" s="94">
        <f t="shared" si="371"/>
        <v>8.2993713354857501E-3</v>
      </c>
      <c r="H570" s="95">
        <f t="shared" si="393"/>
        <v>45366</v>
      </c>
      <c r="I570" s="95">
        <f t="shared" si="372"/>
        <v>45366</v>
      </c>
      <c r="J570" s="96">
        <f t="shared" si="394"/>
        <v>21</v>
      </c>
      <c r="K570" s="96">
        <f t="shared" si="395"/>
        <v>2</v>
      </c>
      <c r="L570" s="8">
        <f t="shared" si="382"/>
        <v>1.00078746</v>
      </c>
      <c r="M570" s="97">
        <f t="shared" si="392"/>
        <v>1.00420033</v>
      </c>
      <c r="N570" s="97">
        <f t="shared" si="388"/>
        <v>1.0685713716209559</v>
      </c>
      <c r="O570" s="90">
        <f t="shared" si="391"/>
        <v>1.0694128199999999</v>
      </c>
      <c r="P570" s="90">
        <f t="shared" si="373"/>
        <v>1021.5684482299999</v>
      </c>
      <c r="Q570" s="98">
        <f t="shared" si="387"/>
        <v>0</v>
      </c>
      <c r="R570" s="7">
        <f t="shared" si="383"/>
        <v>0</v>
      </c>
      <c r="S570" s="90">
        <f t="shared" si="374"/>
        <v>0</v>
      </c>
      <c r="T570" s="99">
        <f t="shared" si="384"/>
        <v>0.117687</v>
      </c>
      <c r="U570" s="98">
        <f t="shared" si="389"/>
        <v>2</v>
      </c>
      <c r="V570" s="98">
        <v>252</v>
      </c>
      <c r="W570" s="97">
        <f t="shared" si="375"/>
        <v>1.0008834170000001</v>
      </c>
      <c r="X570" s="90">
        <f t="shared" si="376"/>
        <v>0.90247093</v>
      </c>
      <c r="Y570" s="90">
        <f t="shared" si="377"/>
        <v>0</v>
      </c>
      <c r="Z570" s="100" t="str">
        <f t="shared" si="385"/>
        <v>A+J=</v>
      </c>
      <c r="AA570" s="95">
        <f t="shared" si="386"/>
        <v>45366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22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3"/>
      <c r="DF570" s="1"/>
      <c r="DG570" s="1"/>
      <c r="DH570" s="1"/>
      <c r="DI570" s="1"/>
      <c r="DJ570" s="1"/>
      <c r="DK570" s="1"/>
      <c r="DL570" s="1"/>
      <c r="DM570" s="1"/>
      <c r="DN570" s="1"/>
      <c r="DO570" s="4"/>
      <c r="DP570" s="1"/>
      <c r="DQ570" s="1"/>
      <c r="DR570" s="1"/>
      <c r="DS570" s="1"/>
      <c r="DT570" s="1"/>
      <c r="DU570" s="1"/>
    </row>
    <row r="571" spans="1:125" ht="12.75" x14ac:dyDescent="0.2">
      <c r="A571" s="89">
        <f t="shared" si="378"/>
        <v>45340</v>
      </c>
      <c r="B571" s="105">
        <f t="shared" si="370"/>
        <v>1022.47091916</v>
      </c>
      <c r="C571" s="90">
        <f t="shared" si="379"/>
        <v>955.26108265000005</v>
      </c>
      <c r="D571" s="91">
        <f t="shared" si="380"/>
        <v>6801.72</v>
      </c>
      <c r="E571" s="92">
        <f t="shared" si="390"/>
        <v>6858.17</v>
      </c>
      <c r="F571" s="93">
        <f t="shared" si="381"/>
        <v>45338</v>
      </c>
      <c r="G571" s="94">
        <f t="shared" si="371"/>
        <v>8.2993713354857501E-3</v>
      </c>
      <c r="H571" s="95">
        <f t="shared" si="393"/>
        <v>45366</v>
      </c>
      <c r="I571" s="95">
        <f t="shared" si="372"/>
        <v>45366</v>
      </c>
      <c r="J571" s="96">
        <f t="shared" si="394"/>
        <v>21</v>
      </c>
      <c r="K571" s="96">
        <f t="shared" si="395"/>
        <v>2</v>
      </c>
      <c r="L571" s="8">
        <f t="shared" si="382"/>
        <v>1.00078746</v>
      </c>
      <c r="M571" s="97">
        <f t="shared" si="392"/>
        <v>1.00420033</v>
      </c>
      <c r="N571" s="97">
        <f t="shared" si="388"/>
        <v>1.0685713716209559</v>
      </c>
      <c r="O571" s="90">
        <f t="shared" si="391"/>
        <v>1.0694128199999999</v>
      </c>
      <c r="P571" s="90">
        <f t="shared" si="373"/>
        <v>1021.5684482299999</v>
      </c>
      <c r="Q571" s="98">
        <f t="shared" si="387"/>
        <v>0</v>
      </c>
      <c r="R571" s="7">
        <f t="shared" si="383"/>
        <v>0</v>
      </c>
      <c r="S571" s="90">
        <f t="shared" si="374"/>
        <v>0</v>
      </c>
      <c r="T571" s="99">
        <f t="shared" si="384"/>
        <v>0.117687</v>
      </c>
      <c r="U571" s="98">
        <f t="shared" si="389"/>
        <v>2</v>
      </c>
      <c r="V571" s="98">
        <v>252</v>
      </c>
      <c r="W571" s="97">
        <f t="shared" si="375"/>
        <v>1.0008834170000001</v>
      </c>
      <c r="X571" s="90">
        <f t="shared" si="376"/>
        <v>0.90247093</v>
      </c>
      <c r="Y571" s="90">
        <f t="shared" si="377"/>
        <v>0</v>
      </c>
      <c r="Z571" s="100" t="str">
        <f t="shared" si="385"/>
        <v>A+J=</v>
      </c>
      <c r="AA571" s="95">
        <f t="shared" si="386"/>
        <v>45366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22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3"/>
      <c r="DF571" s="1"/>
      <c r="DG571" s="1"/>
      <c r="DH571" s="1"/>
      <c r="DI571" s="1"/>
      <c r="DJ571" s="1"/>
      <c r="DK571" s="1"/>
      <c r="DL571" s="1"/>
      <c r="DM571" s="1"/>
      <c r="DN571" s="1"/>
      <c r="DO571" s="4"/>
      <c r="DP571" s="1"/>
      <c r="DQ571" s="1"/>
      <c r="DR571" s="1"/>
      <c r="DS571" s="1"/>
      <c r="DT571" s="1"/>
      <c r="DU571" s="1"/>
    </row>
    <row r="572" spans="1:125" ht="12.75" x14ac:dyDescent="0.2">
      <c r="A572" s="89">
        <f t="shared" si="378"/>
        <v>45341</v>
      </c>
      <c r="B572" s="105">
        <f t="shared" si="370"/>
        <v>1022.47091916</v>
      </c>
      <c r="C572" s="90">
        <f t="shared" si="379"/>
        <v>955.26108265000005</v>
      </c>
      <c r="D572" s="91">
        <f t="shared" si="380"/>
        <v>6801.72</v>
      </c>
      <c r="E572" s="92">
        <f t="shared" si="390"/>
        <v>6858.17</v>
      </c>
      <c r="F572" s="93">
        <f t="shared" si="381"/>
        <v>45338</v>
      </c>
      <c r="G572" s="94">
        <f t="shared" si="371"/>
        <v>8.2993713354857501E-3</v>
      </c>
      <c r="H572" s="95">
        <f t="shared" si="393"/>
        <v>45366</v>
      </c>
      <c r="I572" s="95">
        <f t="shared" si="372"/>
        <v>45366</v>
      </c>
      <c r="J572" s="96">
        <f t="shared" si="394"/>
        <v>21</v>
      </c>
      <c r="K572" s="96">
        <f t="shared" si="395"/>
        <v>2</v>
      </c>
      <c r="L572" s="8">
        <f t="shared" si="382"/>
        <v>1.00078746</v>
      </c>
      <c r="M572" s="97">
        <f t="shared" si="392"/>
        <v>1.00420033</v>
      </c>
      <c r="N572" s="97">
        <f t="shared" si="388"/>
        <v>1.0685713716209559</v>
      </c>
      <c r="O572" s="90">
        <f t="shared" si="391"/>
        <v>1.0694128199999999</v>
      </c>
      <c r="P572" s="90">
        <f t="shared" si="373"/>
        <v>1021.5684482299999</v>
      </c>
      <c r="Q572" s="98">
        <f t="shared" si="387"/>
        <v>0</v>
      </c>
      <c r="R572" s="7">
        <f t="shared" si="383"/>
        <v>0</v>
      </c>
      <c r="S572" s="90">
        <f t="shared" si="374"/>
        <v>0</v>
      </c>
      <c r="T572" s="99">
        <f t="shared" si="384"/>
        <v>0.117687</v>
      </c>
      <c r="U572" s="98">
        <f t="shared" si="389"/>
        <v>2</v>
      </c>
      <c r="V572" s="98">
        <v>252</v>
      </c>
      <c r="W572" s="97">
        <f t="shared" si="375"/>
        <v>1.0008834170000001</v>
      </c>
      <c r="X572" s="90">
        <f t="shared" si="376"/>
        <v>0.90247093</v>
      </c>
      <c r="Y572" s="90">
        <f t="shared" si="377"/>
        <v>0</v>
      </c>
      <c r="Z572" s="100" t="str">
        <f t="shared" si="385"/>
        <v>A+J=</v>
      </c>
      <c r="AA572" s="95">
        <f t="shared" si="386"/>
        <v>45366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22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3"/>
      <c r="DF572" s="1"/>
      <c r="DG572" s="1"/>
      <c r="DH572" s="1"/>
      <c r="DI572" s="1"/>
      <c r="DJ572" s="1"/>
      <c r="DK572" s="1"/>
      <c r="DL572" s="1"/>
      <c r="DM572" s="1"/>
      <c r="DN572" s="1"/>
      <c r="DO572" s="4"/>
      <c r="DP572" s="1"/>
      <c r="DQ572" s="1"/>
      <c r="DR572" s="1"/>
      <c r="DS572" s="1"/>
      <c r="DT572" s="1"/>
      <c r="DU572" s="1"/>
    </row>
    <row r="573" spans="1:125" ht="12.75" x14ac:dyDescent="0.2">
      <c r="A573" s="89">
        <f t="shared" si="378"/>
        <v>45342</v>
      </c>
      <c r="B573" s="105">
        <f t="shared" si="370"/>
        <v>1023.32513226</v>
      </c>
      <c r="C573" s="90">
        <f t="shared" si="379"/>
        <v>955.26108265000005</v>
      </c>
      <c r="D573" s="91">
        <f t="shared" si="380"/>
        <v>6801.72</v>
      </c>
      <c r="E573" s="92">
        <f t="shared" si="390"/>
        <v>6858.17</v>
      </c>
      <c r="F573" s="93">
        <f t="shared" si="381"/>
        <v>45338</v>
      </c>
      <c r="G573" s="94">
        <f t="shared" si="371"/>
        <v>8.2993713354857501E-3</v>
      </c>
      <c r="H573" s="95">
        <f t="shared" si="393"/>
        <v>45366</v>
      </c>
      <c r="I573" s="95">
        <f t="shared" si="372"/>
        <v>45366</v>
      </c>
      <c r="J573" s="96">
        <f t="shared" si="394"/>
        <v>21</v>
      </c>
      <c r="K573" s="96">
        <f t="shared" si="395"/>
        <v>3</v>
      </c>
      <c r="L573" s="8">
        <f t="shared" si="382"/>
        <v>1.00118142</v>
      </c>
      <c r="M573" s="97">
        <f t="shared" si="392"/>
        <v>1.00420033</v>
      </c>
      <c r="N573" s="97">
        <f t="shared" si="388"/>
        <v>1.0685713716209559</v>
      </c>
      <c r="O573" s="90">
        <f t="shared" si="391"/>
        <v>1.0698338000000001</v>
      </c>
      <c r="P573" s="90">
        <f t="shared" si="373"/>
        <v>1021.97059404</v>
      </c>
      <c r="Q573" s="98">
        <f t="shared" si="387"/>
        <v>0</v>
      </c>
      <c r="R573" s="7">
        <f t="shared" si="383"/>
        <v>0</v>
      </c>
      <c r="S573" s="90">
        <f t="shared" si="374"/>
        <v>0</v>
      </c>
      <c r="T573" s="99">
        <f t="shared" si="384"/>
        <v>0.117687</v>
      </c>
      <c r="U573" s="98">
        <f t="shared" si="389"/>
        <v>3</v>
      </c>
      <c r="V573" s="98">
        <v>252</v>
      </c>
      <c r="W573" s="97">
        <f t="shared" si="375"/>
        <v>1.001325418</v>
      </c>
      <c r="X573" s="90">
        <f t="shared" si="376"/>
        <v>1.35453822</v>
      </c>
      <c r="Y573" s="90">
        <f t="shared" si="377"/>
        <v>0</v>
      </c>
      <c r="Z573" s="100" t="str">
        <f t="shared" si="385"/>
        <v>A+J=</v>
      </c>
      <c r="AA573" s="95">
        <f t="shared" si="386"/>
        <v>45366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22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3"/>
      <c r="DF573" s="1"/>
      <c r="DG573" s="1"/>
      <c r="DH573" s="1"/>
      <c r="DI573" s="1"/>
      <c r="DJ573" s="1"/>
      <c r="DK573" s="1"/>
      <c r="DL573" s="1"/>
      <c r="DM573" s="1"/>
      <c r="DN573" s="1"/>
      <c r="DO573" s="4"/>
      <c r="DP573" s="1"/>
      <c r="DQ573" s="1"/>
      <c r="DR573" s="1"/>
      <c r="DS573" s="1"/>
      <c r="DT573" s="1"/>
      <c r="DU573" s="1"/>
    </row>
    <row r="574" spans="1:125" ht="12.75" x14ac:dyDescent="0.2">
      <c r="A574" s="89">
        <f t="shared" si="378"/>
        <v>45343</v>
      </c>
      <c r="B574" s="105">
        <f t="shared" si="370"/>
        <v>1024.1800533200001</v>
      </c>
      <c r="C574" s="90">
        <f t="shared" si="379"/>
        <v>955.26108265000005</v>
      </c>
      <c r="D574" s="91">
        <f t="shared" si="380"/>
        <v>6801.72</v>
      </c>
      <c r="E574" s="92">
        <f t="shared" si="390"/>
        <v>6858.17</v>
      </c>
      <c r="F574" s="93">
        <f t="shared" si="381"/>
        <v>45338</v>
      </c>
      <c r="G574" s="94">
        <f t="shared" si="371"/>
        <v>8.2993713354857501E-3</v>
      </c>
      <c r="H574" s="95">
        <f t="shared" si="393"/>
        <v>45366</v>
      </c>
      <c r="I574" s="95">
        <f t="shared" si="372"/>
        <v>45366</v>
      </c>
      <c r="J574" s="96">
        <f t="shared" si="394"/>
        <v>21</v>
      </c>
      <c r="K574" s="96">
        <f t="shared" si="395"/>
        <v>4</v>
      </c>
      <c r="L574" s="8">
        <f t="shared" si="382"/>
        <v>1.0015755399999999</v>
      </c>
      <c r="M574" s="97">
        <f t="shared" si="392"/>
        <v>1.00420033</v>
      </c>
      <c r="N574" s="97">
        <f t="shared" si="388"/>
        <v>1.0685713716209559</v>
      </c>
      <c r="O574" s="90">
        <f t="shared" si="391"/>
        <v>1.0702549400000001</v>
      </c>
      <c r="P574" s="90">
        <f t="shared" si="373"/>
        <v>1022.37289269</v>
      </c>
      <c r="Q574" s="98">
        <f t="shared" si="387"/>
        <v>0</v>
      </c>
      <c r="R574" s="7">
        <f t="shared" si="383"/>
        <v>0</v>
      </c>
      <c r="S574" s="90">
        <f t="shared" si="374"/>
        <v>0</v>
      </c>
      <c r="T574" s="99">
        <f t="shared" si="384"/>
        <v>0.117687</v>
      </c>
      <c r="U574" s="98">
        <f t="shared" si="389"/>
        <v>4</v>
      </c>
      <c r="V574" s="98">
        <v>252</v>
      </c>
      <c r="W574" s="97">
        <f t="shared" si="375"/>
        <v>1.001767614</v>
      </c>
      <c r="X574" s="90">
        <f t="shared" si="376"/>
        <v>1.80716063</v>
      </c>
      <c r="Y574" s="90">
        <f t="shared" si="377"/>
        <v>0</v>
      </c>
      <c r="Z574" s="100" t="str">
        <f t="shared" si="385"/>
        <v>A+J=</v>
      </c>
      <c r="AA574" s="95">
        <f t="shared" si="386"/>
        <v>45366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22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3"/>
      <c r="DF574" s="1"/>
      <c r="DG574" s="1"/>
      <c r="DH574" s="1"/>
      <c r="DI574" s="1"/>
      <c r="DJ574" s="1"/>
      <c r="DK574" s="1"/>
      <c r="DL574" s="1"/>
      <c r="DM574" s="1"/>
      <c r="DN574" s="1"/>
      <c r="DO574" s="4"/>
      <c r="DP574" s="1"/>
      <c r="DQ574" s="1"/>
      <c r="DR574" s="1"/>
      <c r="DS574" s="1"/>
      <c r="DT574" s="1"/>
      <c r="DU574" s="1"/>
    </row>
    <row r="575" spans="1:125" ht="12.75" x14ac:dyDescent="0.2">
      <c r="A575" s="89">
        <f t="shared" si="378"/>
        <v>45344</v>
      </c>
      <c r="B575" s="105">
        <f t="shared" si="370"/>
        <v>1025.03570195</v>
      </c>
      <c r="C575" s="90">
        <f t="shared" si="379"/>
        <v>955.26108265000005</v>
      </c>
      <c r="D575" s="91">
        <f t="shared" si="380"/>
        <v>6801.72</v>
      </c>
      <c r="E575" s="92">
        <f t="shared" si="390"/>
        <v>6858.17</v>
      </c>
      <c r="F575" s="93">
        <f t="shared" si="381"/>
        <v>45338</v>
      </c>
      <c r="G575" s="94">
        <f t="shared" si="371"/>
        <v>8.2993713354857501E-3</v>
      </c>
      <c r="H575" s="95">
        <f t="shared" si="393"/>
        <v>45366</v>
      </c>
      <c r="I575" s="95">
        <f t="shared" si="372"/>
        <v>45366</v>
      </c>
      <c r="J575" s="96">
        <f t="shared" si="394"/>
        <v>21</v>
      </c>
      <c r="K575" s="96">
        <f t="shared" si="395"/>
        <v>5</v>
      </c>
      <c r="L575" s="8">
        <f t="shared" si="382"/>
        <v>1.00196982</v>
      </c>
      <c r="M575" s="97">
        <f t="shared" si="392"/>
        <v>1.00420033</v>
      </c>
      <c r="N575" s="97">
        <f t="shared" si="388"/>
        <v>1.0685713716209559</v>
      </c>
      <c r="O575" s="90">
        <f t="shared" si="391"/>
        <v>1.0706762599999999</v>
      </c>
      <c r="P575" s="90">
        <f t="shared" si="373"/>
        <v>1022.77536329</v>
      </c>
      <c r="Q575" s="98">
        <f t="shared" si="387"/>
        <v>0</v>
      </c>
      <c r="R575" s="7">
        <f t="shared" si="383"/>
        <v>0</v>
      </c>
      <c r="S575" s="90">
        <f t="shared" si="374"/>
        <v>0</v>
      </c>
      <c r="T575" s="99">
        <f t="shared" si="384"/>
        <v>0.117687</v>
      </c>
      <c r="U575" s="98">
        <f t="shared" si="389"/>
        <v>5</v>
      </c>
      <c r="V575" s="98">
        <v>252</v>
      </c>
      <c r="W575" s="97">
        <f t="shared" si="375"/>
        <v>1.002210005</v>
      </c>
      <c r="X575" s="90">
        <f t="shared" si="376"/>
        <v>2.2603386599999999</v>
      </c>
      <c r="Y575" s="90">
        <f t="shared" si="377"/>
        <v>0</v>
      </c>
      <c r="Z575" s="100" t="str">
        <f t="shared" si="385"/>
        <v>A+J=</v>
      </c>
      <c r="AA575" s="95">
        <f t="shared" si="386"/>
        <v>45366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22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3"/>
      <c r="DF575" s="1"/>
      <c r="DG575" s="1"/>
      <c r="DH575" s="1"/>
      <c r="DI575" s="1"/>
      <c r="DJ575" s="1"/>
      <c r="DK575" s="1"/>
      <c r="DL575" s="1"/>
      <c r="DM575" s="1"/>
      <c r="DN575" s="1"/>
      <c r="DO575" s="4"/>
      <c r="DP575" s="1"/>
      <c r="DQ575" s="1"/>
      <c r="DR575" s="1"/>
      <c r="DS575" s="1"/>
      <c r="DT575" s="1"/>
      <c r="DU575" s="1"/>
    </row>
    <row r="576" spans="1:125" ht="12.75" x14ac:dyDescent="0.2">
      <c r="A576" s="89">
        <f t="shared" si="378"/>
        <v>45345</v>
      </c>
      <c r="B576" s="105">
        <f t="shared" si="370"/>
        <v>1025.8920604699999</v>
      </c>
      <c r="C576" s="90">
        <f t="shared" si="379"/>
        <v>955.26108265000005</v>
      </c>
      <c r="D576" s="91">
        <f t="shared" si="380"/>
        <v>6801.72</v>
      </c>
      <c r="E576" s="92">
        <f t="shared" si="390"/>
        <v>6858.17</v>
      </c>
      <c r="F576" s="93">
        <f t="shared" si="381"/>
        <v>45338</v>
      </c>
      <c r="G576" s="94">
        <f t="shared" si="371"/>
        <v>8.2993713354857501E-3</v>
      </c>
      <c r="H576" s="95">
        <f t="shared" si="393"/>
        <v>45366</v>
      </c>
      <c r="I576" s="95">
        <f t="shared" si="372"/>
        <v>45366</v>
      </c>
      <c r="J576" s="96">
        <f t="shared" si="394"/>
        <v>21</v>
      </c>
      <c r="K576" s="96">
        <f t="shared" si="395"/>
        <v>6</v>
      </c>
      <c r="L576" s="8">
        <f t="shared" si="382"/>
        <v>1.0023642500000001</v>
      </c>
      <c r="M576" s="97">
        <f t="shared" si="392"/>
        <v>1.00420033</v>
      </c>
      <c r="N576" s="97">
        <f t="shared" si="388"/>
        <v>1.0685713716209559</v>
      </c>
      <c r="O576" s="90">
        <f t="shared" si="391"/>
        <v>1.0710977399999999</v>
      </c>
      <c r="P576" s="90">
        <f t="shared" si="373"/>
        <v>1023.17798673</v>
      </c>
      <c r="Q576" s="98">
        <f t="shared" si="387"/>
        <v>0</v>
      </c>
      <c r="R576" s="7">
        <f t="shared" si="383"/>
        <v>0</v>
      </c>
      <c r="S576" s="90">
        <f t="shared" si="374"/>
        <v>0</v>
      </c>
      <c r="T576" s="99">
        <f t="shared" si="384"/>
        <v>0.117687</v>
      </c>
      <c r="U576" s="98">
        <f t="shared" si="389"/>
        <v>6</v>
      </c>
      <c r="V576" s="98">
        <v>252</v>
      </c>
      <c r="W576" s="97">
        <f t="shared" si="375"/>
        <v>1.002652592</v>
      </c>
      <c r="X576" s="90">
        <f t="shared" si="376"/>
        <v>2.7140737399999999</v>
      </c>
      <c r="Y576" s="90">
        <f t="shared" si="377"/>
        <v>0</v>
      </c>
      <c r="Z576" s="100" t="str">
        <f t="shared" si="385"/>
        <v>A+J=</v>
      </c>
      <c r="AA576" s="95">
        <f t="shared" si="386"/>
        <v>45366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22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3"/>
      <c r="DF576" s="1"/>
      <c r="DG576" s="1"/>
      <c r="DH576" s="1"/>
      <c r="DI576" s="1"/>
      <c r="DJ576" s="1"/>
      <c r="DK576" s="1"/>
      <c r="DL576" s="1"/>
      <c r="DM576" s="1"/>
      <c r="DN576" s="1"/>
      <c r="DO576" s="4"/>
      <c r="DP576" s="1"/>
      <c r="DQ576" s="1"/>
      <c r="DR576" s="1"/>
      <c r="DS576" s="1"/>
      <c r="DT576" s="1"/>
      <c r="DU576" s="1"/>
    </row>
    <row r="577" spans="1:125" ht="12.75" x14ac:dyDescent="0.2">
      <c r="A577" s="89">
        <f t="shared" si="378"/>
        <v>45346</v>
      </c>
      <c r="B577" s="105">
        <f t="shared" si="370"/>
        <v>1026.7491187099999</v>
      </c>
      <c r="C577" s="90">
        <f t="shared" si="379"/>
        <v>955.26108265000005</v>
      </c>
      <c r="D577" s="91">
        <f t="shared" si="380"/>
        <v>6801.72</v>
      </c>
      <c r="E577" s="92">
        <f t="shared" si="390"/>
        <v>6858.17</v>
      </c>
      <c r="F577" s="93">
        <f t="shared" si="381"/>
        <v>45338</v>
      </c>
      <c r="G577" s="94">
        <f t="shared" si="371"/>
        <v>8.2993713354857501E-3</v>
      </c>
      <c r="H577" s="95">
        <f t="shared" si="393"/>
        <v>45366</v>
      </c>
      <c r="I577" s="95">
        <f t="shared" si="372"/>
        <v>45366</v>
      </c>
      <c r="J577" s="96">
        <f t="shared" si="394"/>
        <v>21</v>
      </c>
      <c r="K577" s="96">
        <f t="shared" si="395"/>
        <v>7</v>
      </c>
      <c r="L577" s="8">
        <f t="shared" si="382"/>
        <v>1.0027588300000001</v>
      </c>
      <c r="M577" s="97">
        <f t="shared" si="392"/>
        <v>1.00420033</v>
      </c>
      <c r="N577" s="97">
        <f t="shared" si="388"/>
        <v>1.0685713716209559</v>
      </c>
      <c r="O577" s="90">
        <f t="shared" si="391"/>
        <v>1.0715193700000001</v>
      </c>
      <c r="P577" s="90">
        <f t="shared" si="373"/>
        <v>1023.58075346</v>
      </c>
      <c r="Q577" s="98">
        <f t="shared" si="387"/>
        <v>0</v>
      </c>
      <c r="R577" s="7">
        <f t="shared" si="383"/>
        <v>0</v>
      </c>
      <c r="S577" s="90">
        <f t="shared" si="374"/>
        <v>0</v>
      </c>
      <c r="T577" s="99">
        <f t="shared" si="384"/>
        <v>0.117687</v>
      </c>
      <c r="U577" s="98">
        <f t="shared" si="389"/>
        <v>7</v>
      </c>
      <c r="V577" s="98">
        <v>252</v>
      </c>
      <c r="W577" s="97">
        <f t="shared" si="375"/>
        <v>1.0030953739999999</v>
      </c>
      <c r="X577" s="90">
        <f t="shared" si="376"/>
        <v>3.1683652499999999</v>
      </c>
      <c r="Y577" s="90">
        <f t="shared" si="377"/>
        <v>0</v>
      </c>
      <c r="Z577" s="100" t="str">
        <f t="shared" si="385"/>
        <v>A+J=</v>
      </c>
      <c r="AA577" s="95">
        <f t="shared" si="386"/>
        <v>45366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22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3"/>
      <c r="DF577" s="1"/>
      <c r="DG577" s="1"/>
      <c r="DH577" s="1"/>
      <c r="DI577" s="1"/>
      <c r="DJ577" s="1"/>
      <c r="DK577" s="1"/>
      <c r="DL577" s="1"/>
      <c r="DM577" s="1"/>
      <c r="DN577" s="1"/>
      <c r="DO577" s="4"/>
      <c r="DP577" s="1"/>
      <c r="DQ577" s="1"/>
      <c r="DR577" s="1"/>
      <c r="DS577" s="1"/>
      <c r="DT577" s="1"/>
      <c r="DU577" s="1"/>
    </row>
    <row r="578" spans="1:125" ht="12.75" x14ac:dyDescent="0.2">
      <c r="A578" s="89">
        <f t="shared" si="378"/>
        <v>45347</v>
      </c>
      <c r="B578" s="105">
        <f t="shared" si="370"/>
        <v>1026.7491187099999</v>
      </c>
      <c r="C578" s="90">
        <f t="shared" si="379"/>
        <v>955.26108265000005</v>
      </c>
      <c r="D578" s="91">
        <f t="shared" si="380"/>
        <v>6801.72</v>
      </c>
      <c r="E578" s="92">
        <f t="shared" si="390"/>
        <v>6858.17</v>
      </c>
      <c r="F578" s="93">
        <f t="shared" si="381"/>
        <v>45338</v>
      </c>
      <c r="G578" s="94">
        <f t="shared" si="371"/>
        <v>8.2993713354857501E-3</v>
      </c>
      <c r="H578" s="95">
        <f t="shared" si="393"/>
        <v>45366</v>
      </c>
      <c r="I578" s="95">
        <f t="shared" si="372"/>
        <v>45366</v>
      </c>
      <c r="J578" s="96">
        <f t="shared" si="394"/>
        <v>21</v>
      </c>
      <c r="K578" s="96">
        <f t="shared" si="395"/>
        <v>7</v>
      </c>
      <c r="L578" s="8">
        <f t="shared" si="382"/>
        <v>1.0027588300000001</v>
      </c>
      <c r="M578" s="97">
        <f t="shared" si="392"/>
        <v>1.00420033</v>
      </c>
      <c r="N578" s="97">
        <f t="shared" si="388"/>
        <v>1.0685713716209559</v>
      </c>
      <c r="O578" s="90">
        <f t="shared" si="391"/>
        <v>1.0715193700000001</v>
      </c>
      <c r="P578" s="90">
        <f t="shared" si="373"/>
        <v>1023.58075346</v>
      </c>
      <c r="Q578" s="98">
        <f t="shared" si="387"/>
        <v>0</v>
      </c>
      <c r="R578" s="7">
        <f t="shared" si="383"/>
        <v>0</v>
      </c>
      <c r="S578" s="90">
        <f t="shared" si="374"/>
        <v>0</v>
      </c>
      <c r="T578" s="99">
        <f t="shared" si="384"/>
        <v>0.117687</v>
      </c>
      <c r="U578" s="98">
        <f t="shared" si="389"/>
        <v>7</v>
      </c>
      <c r="V578" s="98">
        <v>252</v>
      </c>
      <c r="W578" s="97">
        <f t="shared" si="375"/>
        <v>1.0030953739999999</v>
      </c>
      <c r="X578" s="90">
        <f t="shared" si="376"/>
        <v>3.1683652499999999</v>
      </c>
      <c r="Y578" s="90">
        <f t="shared" si="377"/>
        <v>0</v>
      </c>
      <c r="Z578" s="100" t="str">
        <f t="shared" si="385"/>
        <v>A+J=</v>
      </c>
      <c r="AA578" s="95">
        <f t="shared" si="386"/>
        <v>45366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22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3"/>
      <c r="DF578" s="1"/>
      <c r="DG578" s="1"/>
      <c r="DH578" s="1"/>
      <c r="DI578" s="1"/>
      <c r="DJ578" s="1"/>
      <c r="DK578" s="1"/>
      <c r="DL578" s="1"/>
      <c r="DM578" s="1"/>
      <c r="DN578" s="1"/>
      <c r="DO578" s="4"/>
      <c r="DP578" s="1"/>
      <c r="DQ578" s="1"/>
      <c r="DR578" s="1"/>
      <c r="DS578" s="1"/>
      <c r="DT578" s="1"/>
      <c r="DU578" s="1"/>
    </row>
    <row r="579" spans="1:125" ht="12.75" x14ac:dyDescent="0.2">
      <c r="A579" s="89">
        <f t="shared" si="378"/>
        <v>45348</v>
      </c>
      <c r="B579" s="105">
        <f t="shared" si="370"/>
        <v>1026.7491187099999</v>
      </c>
      <c r="C579" s="90">
        <f t="shared" si="379"/>
        <v>955.26108265000005</v>
      </c>
      <c r="D579" s="91">
        <f t="shared" si="380"/>
        <v>6801.72</v>
      </c>
      <c r="E579" s="92">
        <f t="shared" si="390"/>
        <v>6858.17</v>
      </c>
      <c r="F579" s="93">
        <f t="shared" si="381"/>
        <v>45338</v>
      </c>
      <c r="G579" s="94">
        <f t="shared" si="371"/>
        <v>8.2993713354857501E-3</v>
      </c>
      <c r="H579" s="95">
        <f t="shared" si="393"/>
        <v>45366</v>
      </c>
      <c r="I579" s="95">
        <f t="shared" si="372"/>
        <v>45366</v>
      </c>
      <c r="J579" s="96">
        <f t="shared" si="394"/>
        <v>21</v>
      </c>
      <c r="K579" s="96">
        <f t="shared" si="395"/>
        <v>7</v>
      </c>
      <c r="L579" s="8">
        <f t="shared" si="382"/>
        <v>1.0027588300000001</v>
      </c>
      <c r="M579" s="97">
        <f t="shared" si="392"/>
        <v>1.00420033</v>
      </c>
      <c r="N579" s="97">
        <f t="shared" si="388"/>
        <v>1.0685713716209559</v>
      </c>
      <c r="O579" s="90">
        <f t="shared" si="391"/>
        <v>1.0715193700000001</v>
      </c>
      <c r="P579" s="90">
        <f t="shared" si="373"/>
        <v>1023.58075346</v>
      </c>
      <c r="Q579" s="98">
        <f t="shared" si="387"/>
        <v>0</v>
      </c>
      <c r="R579" s="7">
        <f t="shared" si="383"/>
        <v>0</v>
      </c>
      <c r="S579" s="90">
        <f t="shared" si="374"/>
        <v>0</v>
      </c>
      <c r="T579" s="99">
        <f t="shared" si="384"/>
        <v>0.117687</v>
      </c>
      <c r="U579" s="98">
        <f t="shared" si="389"/>
        <v>7</v>
      </c>
      <c r="V579" s="98">
        <v>252</v>
      </c>
      <c r="W579" s="97">
        <f t="shared" si="375"/>
        <v>1.0030953739999999</v>
      </c>
      <c r="X579" s="90">
        <f t="shared" si="376"/>
        <v>3.1683652499999999</v>
      </c>
      <c r="Y579" s="90">
        <f t="shared" si="377"/>
        <v>0</v>
      </c>
      <c r="Z579" s="100" t="str">
        <f t="shared" si="385"/>
        <v>A+J=</v>
      </c>
      <c r="AA579" s="95">
        <f t="shared" si="386"/>
        <v>45366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22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3"/>
      <c r="DF579" s="1"/>
      <c r="DG579" s="1"/>
      <c r="DH579" s="1"/>
      <c r="DI579" s="1"/>
      <c r="DJ579" s="1"/>
      <c r="DK579" s="1"/>
      <c r="DL579" s="1"/>
      <c r="DM579" s="1"/>
      <c r="DN579" s="1"/>
      <c r="DO579" s="4"/>
      <c r="DP579" s="1"/>
      <c r="DQ579" s="1"/>
      <c r="DR579" s="1"/>
      <c r="DS579" s="1"/>
      <c r="DT579" s="1"/>
      <c r="DU579" s="1"/>
    </row>
    <row r="580" spans="1:125" ht="12.75" x14ac:dyDescent="0.2">
      <c r="A580" s="89">
        <f t="shared" si="378"/>
        <v>45349</v>
      </c>
      <c r="B580" s="105">
        <f t="shared" si="370"/>
        <v>1027.60690688</v>
      </c>
      <c r="C580" s="90">
        <f t="shared" si="379"/>
        <v>955.26108265000005</v>
      </c>
      <c r="D580" s="91">
        <f t="shared" si="380"/>
        <v>6801.72</v>
      </c>
      <c r="E580" s="92">
        <f t="shared" si="390"/>
        <v>6858.17</v>
      </c>
      <c r="F580" s="93">
        <f t="shared" si="381"/>
        <v>45338</v>
      </c>
      <c r="G580" s="94">
        <f t="shared" si="371"/>
        <v>8.2993713354857501E-3</v>
      </c>
      <c r="H580" s="95">
        <f t="shared" si="393"/>
        <v>45366</v>
      </c>
      <c r="I580" s="95">
        <f t="shared" si="372"/>
        <v>45366</v>
      </c>
      <c r="J580" s="96">
        <f t="shared" si="394"/>
        <v>21</v>
      </c>
      <c r="K580" s="96">
        <f t="shared" si="395"/>
        <v>8</v>
      </c>
      <c r="L580" s="8">
        <f t="shared" si="382"/>
        <v>1.00315357</v>
      </c>
      <c r="M580" s="97">
        <f t="shared" si="392"/>
        <v>1.00420033</v>
      </c>
      <c r="N580" s="97">
        <f t="shared" si="388"/>
        <v>1.0685713716209559</v>
      </c>
      <c r="O580" s="90">
        <f t="shared" si="391"/>
        <v>1.07194118</v>
      </c>
      <c r="P580" s="90">
        <f t="shared" si="373"/>
        <v>1023.98369214</v>
      </c>
      <c r="Q580" s="98">
        <f t="shared" si="387"/>
        <v>0</v>
      </c>
      <c r="R580" s="7">
        <f t="shared" si="383"/>
        <v>0</v>
      </c>
      <c r="S580" s="90">
        <f t="shared" si="374"/>
        <v>0</v>
      </c>
      <c r="T580" s="99">
        <f t="shared" si="384"/>
        <v>0.117687</v>
      </c>
      <c r="U580" s="98">
        <f t="shared" si="389"/>
        <v>8</v>
      </c>
      <c r="V580" s="98">
        <v>252</v>
      </c>
      <c r="W580" s="97">
        <f t="shared" si="375"/>
        <v>1.0035383520000001</v>
      </c>
      <c r="X580" s="90">
        <f t="shared" si="376"/>
        <v>3.6232147399999999</v>
      </c>
      <c r="Y580" s="90">
        <f t="shared" si="377"/>
        <v>0</v>
      </c>
      <c r="Z580" s="100" t="str">
        <f t="shared" si="385"/>
        <v>A+J=</v>
      </c>
      <c r="AA580" s="95">
        <f t="shared" si="386"/>
        <v>45366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22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3"/>
      <c r="DF580" s="1"/>
      <c r="DG580" s="1"/>
      <c r="DH580" s="1"/>
      <c r="DI580" s="1"/>
      <c r="DJ580" s="1"/>
      <c r="DK580" s="1"/>
      <c r="DL580" s="1"/>
      <c r="DM580" s="1"/>
      <c r="DN580" s="1"/>
      <c r="DO580" s="4"/>
      <c r="DP580" s="1"/>
      <c r="DQ580" s="1"/>
      <c r="DR580" s="1"/>
      <c r="DS580" s="1"/>
      <c r="DT580" s="1"/>
      <c r="DU580" s="1"/>
    </row>
    <row r="581" spans="1:125" ht="12.75" x14ac:dyDescent="0.2">
      <c r="A581" s="89">
        <f t="shared" si="378"/>
        <v>45350</v>
      </c>
      <c r="B581" s="105">
        <f t="shared" si="370"/>
        <v>1028.4654158599999</v>
      </c>
      <c r="C581" s="90">
        <f t="shared" si="379"/>
        <v>955.26108265000005</v>
      </c>
      <c r="D581" s="91">
        <f t="shared" si="380"/>
        <v>6801.72</v>
      </c>
      <c r="E581" s="92">
        <f t="shared" si="390"/>
        <v>6858.17</v>
      </c>
      <c r="F581" s="93">
        <f t="shared" si="381"/>
        <v>45338</v>
      </c>
      <c r="G581" s="94">
        <f t="shared" si="371"/>
        <v>8.2993713354857501E-3</v>
      </c>
      <c r="H581" s="95">
        <f t="shared" si="393"/>
        <v>45366</v>
      </c>
      <c r="I581" s="95">
        <f t="shared" si="372"/>
        <v>45366</v>
      </c>
      <c r="J581" s="96">
        <f t="shared" si="394"/>
        <v>21</v>
      </c>
      <c r="K581" s="96">
        <f t="shared" si="395"/>
        <v>9</v>
      </c>
      <c r="L581" s="8">
        <f t="shared" si="382"/>
        <v>1.0035484699999999</v>
      </c>
      <c r="M581" s="97">
        <f t="shared" si="392"/>
        <v>1.00420033</v>
      </c>
      <c r="N581" s="97">
        <f t="shared" si="388"/>
        <v>1.0685713716209559</v>
      </c>
      <c r="O581" s="90">
        <f t="shared" si="391"/>
        <v>1.0723631600000001</v>
      </c>
      <c r="P581" s="90">
        <f t="shared" si="373"/>
        <v>1024.38679321</v>
      </c>
      <c r="Q581" s="98">
        <f t="shared" si="387"/>
        <v>0</v>
      </c>
      <c r="R581" s="7">
        <f t="shared" si="383"/>
        <v>0</v>
      </c>
      <c r="S581" s="90">
        <f t="shared" si="374"/>
        <v>0</v>
      </c>
      <c r="T581" s="99">
        <f t="shared" si="384"/>
        <v>0.117687</v>
      </c>
      <c r="U581" s="98">
        <f t="shared" si="389"/>
        <v>9</v>
      </c>
      <c r="V581" s="98">
        <v>252</v>
      </c>
      <c r="W581" s="97">
        <f t="shared" si="375"/>
        <v>1.003981526</v>
      </c>
      <c r="X581" s="90">
        <f t="shared" si="376"/>
        <v>4.0786226499999998</v>
      </c>
      <c r="Y581" s="90">
        <f t="shared" si="377"/>
        <v>0</v>
      </c>
      <c r="Z581" s="100" t="str">
        <f t="shared" si="385"/>
        <v>A+J=</v>
      </c>
      <c r="AA581" s="95">
        <f t="shared" si="386"/>
        <v>45366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22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3"/>
      <c r="DF581" s="1"/>
      <c r="DG581" s="1"/>
      <c r="DH581" s="1"/>
      <c r="DI581" s="1"/>
      <c r="DJ581" s="1"/>
      <c r="DK581" s="1"/>
      <c r="DL581" s="1"/>
      <c r="DM581" s="1"/>
      <c r="DN581" s="1"/>
      <c r="DO581" s="4"/>
      <c r="DP581" s="1"/>
      <c r="DQ581" s="1"/>
      <c r="DR581" s="1"/>
      <c r="DS581" s="1"/>
      <c r="DT581" s="1"/>
      <c r="DU581" s="1"/>
    </row>
    <row r="582" spans="1:125" ht="12.75" x14ac:dyDescent="0.2">
      <c r="A582" s="89">
        <f t="shared" si="378"/>
        <v>45351</v>
      </c>
      <c r="B582" s="105">
        <f t="shared" si="370"/>
        <v>1029.32463547</v>
      </c>
      <c r="C582" s="90">
        <f t="shared" si="379"/>
        <v>955.26108265000005</v>
      </c>
      <c r="D582" s="91">
        <f t="shared" si="380"/>
        <v>6801.72</v>
      </c>
      <c r="E582" s="92">
        <f t="shared" si="390"/>
        <v>6858.17</v>
      </c>
      <c r="F582" s="93">
        <f t="shared" si="381"/>
        <v>45338</v>
      </c>
      <c r="G582" s="94">
        <f t="shared" si="371"/>
        <v>8.2993713354857501E-3</v>
      </c>
      <c r="H582" s="95">
        <f t="shared" si="393"/>
        <v>45366</v>
      </c>
      <c r="I582" s="95">
        <f t="shared" si="372"/>
        <v>45366</v>
      </c>
      <c r="J582" s="96">
        <f t="shared" si="394"/>
        <v>21</v>
      </c>
      <c r="K582" s="96">
        <f t="shared" si="395"/>
        <v>10</v>
      </c>
      <c r="L582" s="8">
        <f t="shared" si="382"/>
        <v>1.00394352</v>
      </c>
      <c r="M582" s="97">
        <f t="shared" si="392"/>
        <v>1.00420033</v>
      </c>
      <c r="N582" s="97">
        <f t="shared" si="388"/>
        <v>1.0685713716209559</v>
      </c>
      <c r="O582" s="90">
        <f t="shared" si="391"/>
        <v>1.0727853000000001</v>
      </c>
      <c r="P582" s="90">
        <f t="shared" si="373"/>
        <v>1024.7900471200001</v>
      </c>
      <c r="Q582" s="98">
        <f t="shared" si="387"/>
        <v>0</v>
      </c>
      <c r="R582" s="7">
        <f t="shared" si="383"/>
        <v>0</v>
      </c>
      <c r="S582" s="90">
        <f t="shared" si="374"/>
        <v>0</v>
      </c>
      <c r="T582" s="99">
        <f t="shared" si="384"/>
        <v>0.117687</v>
      </c>
      <c r="U582" s="98">
        <f t="shared" si="389"/>
        <v>10</v>
      </c>
      <c r="V582" s="98">
        <v>252</v>
      </c>
      <c r="W582" s="97">
        <f t="shared" si="375"/>
        <v>1.0044248950000001</v>
      </c>
      <c r="X582" s="90">
        <f t="shared" si="376"/>
        <v>4.5345883499999999</v>
      </c>
      <c r="Y582" s="90">
        <f t="shared" si="377"/>
        <v>0</v>
      </c>
      <c r="Z582" s="100" t="str">
        <f t="shared" si="385"/>
        <v>A+J=</v>
      </c>
      <c r="AA582" s="95">
        <f t="shared" si="386"/>
        <v>45366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22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3"/>
      <c r="DF582" s="1"/>
      <c r="DG582" s="1"/>
      <c r="DH582" s="1"/>
      <c r="DI582" s="1"/>
      <c r="DJ582" s="1"/>
      <c r="DK582" s="1"/>
      <c r="DL582" s="1"/>
      <c r="DM582" s="1"/>
      <c r="DN582" s="1"/>
      <c r="DO582" s="4"/>
      <c r="DP582" s="1"/>
      <c r="DQ582" s="1"/>
      <c r="DR582" s="1"/>
      <c r="DS582" s="1"/>
      <c r="DT582" s="1"/>
      <c r="DU582" s="1"/>
    </row>
    <row r="583" spans="1:125" ht="12.75" x14ac:dyDescent="0.2">
      <c r="A583" s="89">
        <f t="shared" si="378"/>
        <v>45352</v>
      </c>
      <c r="B583" s="105">
        <f t="shared" si="370"/>
        <v>1030.1845767900002</v>
      </c>
      <c r="C583" s="90">
        <f t="shared" si="379"/>
        <v>955.26108265000005</v>
      </c>
      <c r="D583" s="91">
        <f t="shared" si="380"/>
        <v>6801.72</v>
      </c>
      <c r="E583" s="92">
        <f t="shared" si="390"/>
        <v>6858.17</v>
      </c>
      <c r="F583" s="93">
        <f t="shared" si="381"/>
        <v>45338</v>
      </c>
      <c r="G583" s="94">
        <f t="shared" si="371"/>
        <v>8.2993713354857501E-3</v>
      </c>
      <c r="H583" s="95">
        <f t="shared" si="393"/>
        <v>45366</v>
      </c>
      <c r="I583" s="95">
        <f t="shared" si="372"/>
        <v>45366</v>
      </c>
      <c r="J583" s="96">
        <f t="shared" si="394"/>
        <v>21</v>
      </c>
      <c r="K583" s="96">
        <f t="shared" si="395"/>
        <v>11</v>
      </c>
      <c r="L583" s="8">
        <f t="shared" si="382"/>
        <v>1.00433873</v>
      </c>
      <c r="M583" s="97">
        <f t="shared" si="392"/>
        <v>1.00420033</v>
      </c>
      <c r="N583" s="97">
        <f t="shared" si="388"/>
        <v>1.0685713716209559</v>
      </c>
      <c r="O583" s="90">
        <f t="shared" si="391"/>
        <v>1.0732076100000001</v>
      </c>
      <c r="P583" s="90">
        <f t="shared" si="373"/>
        <v>1025.1934634300001</v>
      </c>
      <c r="Q583" s="98">
        <f t="shared" si="387"/>
        <v>0</v>
      </c>
      <c r="R583" s="7">
        <f t="shared" si="383"/>
        <v>0</v>
      </c>
      <c r="S583" s="90">
        <f t="shared" si="374"/>
        <v>0</v>
      </c>
      <c r="T583" s="99">
        <f t="shared" si="384"/>
        <v>0.117687</v>
      </c>
      <c r="U583" s="98">
        <f t="shared" si="389"/>
        <v>11</v>
      </c>
      <c r="V583" s="98">
        <v>252</v>
      </c>
      <c r="W583" s="97">
        <f t="shared" si="375"/>
        <v>1.00486846</v>
      </c>
      <c r="X583" s="90">
        <f t="shared" si="376"/>
        <v>4.9911133599999999</v>
      </c>
      <c r="Y583" s="90">
        <f t="shared" si="377"/>
        <v>0</v>
      </c>
      <c r="Z583" s="100" t="str">
        <f t="shared" si="385"/>
        <v>A+J=</v>
      </c>
      <c r="AA583" s="95">
        <f t="shared" si="386"/>
        <v>45366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22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3"/>
      <c r="DF583" s="1"/>
      <c r="DG583" s="1"/>
      <c r="DH583" s="1"/>
      <c r="DI583" s="1"/>
      <c r="DJ583" s="1"/>
      <c r="DK583" s="1"/>
      <c r="DL583" s="1"/>
      <c r="DM583" s="1"/>
      <c r="DN583" s="1"/>
      <c r="DO583" s="4"/>
      <c r="DP583" s="1"/>
      <c r="DQ583" s="1"/>
      <c r="DR583" s="1"/>
      <c r="DS583" s="1"/>
      <c r="DT583" s="1"/>
      <c r="DU583" s="1"/>
    </row>
    <row r="584" spans="1:125" ht="12.75" x14ac:dyDescent="0.2">
      <c r="A584" s="89">
        <f t="shared" si="378"/>
        <v>45353</v>
      </c>
      <c r="B584" s="105">
        <f t="shared" si="370"/>
        <v>1031.0452306699999</v>
      </c>
      <c r="C584" s="90">
        <f t="shared" si="379"/>
        <v>955.26108265000005</v>
      </c>
      <c r="D584" s="91">
        <f t="shared" si="380"/>
        <v>6801.72</v>
      </c>
      <c r="E584" s="92">
        <f t="shared" si="390"/>
        <v>6858.17</v>
      </c>
      <c r="F584" s="93">
        <f t="shared" si="381"/>
        <v>45338</v>
      </c>
      <c r="G584" s="94">
        <f t="shared" si="371"/>
        <v>8.2993713354857501E-3</v>
      </c>
      <c r="H584" s="95">
        <f t="shared" si="393"/>
        <v>45366</v>
      </c>
      <c r="I584" s="95">
        <f t="shared" si="372"/>
        <v>45366</v>
      </c>
      <c r="J584" s="96">
        <f t="shared" si="394"/>
        <v>21</v>
      </c>
      <c r="K584" s="96">
        <f t="shared" si="395"/>
        <v>12</v>
      </c>
      <c r="L584" s="8">
        <f t="shared" si="382"/>
        <v>1.0047340899999999</v>
      </c>
      <c r="M584" s="97">
        <f t="shared" si="392"/>
        <v>1.00420033</v>
      </c>
      <c r="N584" s="97">
        <f t="shared" si="388"/>
        <v>1.0685713716209559</v>
      </c>
      <c r="O584" s="90">
        <f t="shared" si="391"/>
        <v>1.07363008</v>
      </c>
      <c r="P584" s="90">
        <f t="shared" si="373"/>
        <v>1025.5970325799999</v>
      </c>
      <c r="Q584" s="98">
        <f t="shared" si="387"/>
        <v>0</v>
      </c>
      <c r="R584" s="7">
        <f t="shared" si="383"/>
        <v>0</v>
      </c>
      <c r="S584" s="90">
        <f t="shared" si="374"/>
        <v>0</v>
      </c>
      <c r="T584" s="99">
        <f t="shared" si="384"/>
        <v>0.117687</v>
      </c>
      <c r="U584" s="98">
        <f t="shared" si="389"/>
        <v>12</v>
      </c>
      <c r="V584" s="98">
        <v>252</v>
      </c>
      <c r="W584" s="97">
        <f t="shared" si="375"/>
        <v>1.0053122210000001</v>
      </c>
      <c r="X584" s="90">
        <f t="shared" si="376"/>
        <v>5.44819809</v>
      </c>
      <c r="Y584" s="90">
        <f t="shared" si="377"/>
        <v>0</v>
      </c>
      <c r="Z584" s="100" t="str">
        <f t="shared" si="385"/>
        <v>A+J=</v>
      </c>
      <c r="AA584" s="95">
        <f t="shared" si="386"/>
        <v>45366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22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3"/>
      <c r="DF584" s="1"/>
      <c r="DG584" s="1"/>
      <c r="DH584" s="1"/>
      <c r="DI584" s="1"/>
      <c r="DJ584" s="1"/>
      <c r="DK584" s="1"/>
      <c r="DL584" s="1"/>
      <c r="DM584" s="1"/>
      <c r="DN584" s="1"/>
      <c r="DO584" s="4"/>
      <c r="DP584" s="1"/>
      <c r="DQ584" s="1"/>
      <c r="DR584" s="1"/>
      <c r="DS584" s="1"/>
      <c r="DT584" s="1"/>
      <c r="DU584" s="1"/>
    </row>
    <row r="585" spans="1:125" ht="12.75" x14ac:dyDescent="0.2">
      <c r="A585" s="89">
        <f t="shared" si="378"/>
        <v>45354</v>
      </c>
      <c r="B585" s="105">
        <f t="shared" si="370"/>
        <v>1031.0452306699999</v>
      </c>
      <c r="C585" s="90">
        <f t="shared" si="379"/>
        <v>955.26108265000005</v>
      </c>
      <c r="D585" s="91">
        <f t="shared" si="380"/>
        <v>6801.72</v>
      </c>
      <c r="E585" s="92">
        <f t="shared" si="390"/>
        <v>6858.17</v>
      </c>
      <c r="F585" s="93">
        <f t="shared" si="381"/>
        <v>45338</v>
      </c>
      <c r="G585" s="94">
        <f t="shared" si="371"/>
        <v>8.2993713354857501E-3</v>
      </c>
      <c r="H585" s="95">
        <f t="shared" si="393"/>
        <v>45366</v>
      </c>
      <c r="I585" s="95">
        <f t="shared" si="372"/>
        <v>45366</v>
      </c>
      <c r="J585" s="96">
        <f t="shared" si="394"/>
        <v>21</v>
      </c>
      <c r="K585" s="96">
        <f t="shared" si="395"/>
        <v>12</v>
      </c>
      <c r="L585" s="8">
        <f t="shared" si="382"/>
        <v>1.0047340899999999</v>
      </c>
      <c r="M585" s="97">
        <f t="shared" si="392"/>
        <v>1.00420033</v>
      </c>
      <c r="N585" s="97">
        <f t="shared" si="388"/>
        <v>1.0685713716209559</v>
      </c>
      <c r="O585" s="90">
        <f t="shared" si="391"/>
        <v>1.07363008</v>
      </c>
      <c r="P585" s="90">
        <f t="shared" si="373"/>
        <v>1025.5970325799999</v>
      </c>
      <c r="Q585" s="98">
        <f t="shared" si="387"/>
        <v>0</v>
      </c>
      <c r="R585" s="7">
        <f t="shared" si="383"/>
        <v>0</v>
      </c>
      <c r="S585" s="90">
        <f t="shared" si="374"/>
        <v>0</v>
      </c>
      <c r="T585" s="99">
        <f t="shared" si="384"/>
        <v>0.117687</v>
      </c>
      <c r="U585" s="98">
        <f t="shared" si="389"/>
        <v>12</v>
      </c>
      <c r="V585" s="98">
        <v>252</v>
      </c>
      <c r="W585" s="97">
        <f t="shared" si="375"/>
        <v>1.0053122210000001</v>
      </c>
      <c r="X585" s="90">
        <f t="shared" si="376"/>
        <v>5.44819809</v>
      </c>
      <c r="Y585" s="90">
        <f t="shared" si="377"/>
        <v>0</v>
      </c>
      <c r="Z585" s="100" t="str">
        <f t="shared" si="385"/>
        <v>A+J=</v>
      </c>
      <c r="AA585" s="95">
        <f t="shared" si="386"/>
        <v>45366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22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3"/>
      <c r="DF585" s="1"/>
      <c r="DG585" s="1"/>
      <c r="DH585" s="1"/>
      <c r="DI585" s="1"/>
      <c r="DJ585" s="1"/>
      <c r="DK585" s="1"/>
      <c r="DL585" s="1"/>
      <c r="DM585" s="1"/>
      <c r="DN585" s="1"/>
      <c r="DO585" s="4"/>
      <c r="DP585" s="1"/>
      <c r="DQ585" s="1"/>
      <c r="DR585" s="1"/>
      <c r="DS585" s="1"/>
      <c r="DT585" s="1"/>
      <c r="DU585" s="1"/>
    </row>
    <row r="586" spans="1:125" ht="12.75" x14ac:dyDescent="0.2">
      <c r="A586" s="89">
        <f t="shared" si="378"/>
        <v>45355</v>
      </c>
      <c r="B586" s="105">
        <f t="shared" si="370"/>
        <v>1031.0452306699999</v>
      </c>
      <c r="C586" s="90">
        <f t="shared" si="379"/>
        <v>955.26108265000005</v>
      </c>
      <c r="D586" s="91">
        <f t="shared" si="380"/>
        <v>6801.72</v>
      </c>
      <c r="E586" s="92">
        <f t="shared" si="390"/>
        <v>6858.17</v>
      </c>
      <c r="F586" s="93">
        <f t="shared" si="381"/>
        <v>45338</v>
      </c>
      <c r="G586" s="94">
        <f t="shared" si="371"/>
        <v>8.2993713354857501E-3</v>
      </c>
      <c r="H586" s="95">
        <f t="shared" si="393"/>
        <v>45366</v>
      </c>
      <c r="I586" s="95">
        <f t="shared" si="372"/>
        <v>45366</v>
      </c>
      <c r="J586" s="96">
        <f t="shared" si="394"/>
        <v>21</v>
      </c>
      <c r="K586" s="96">
        <f t="shared" si="395"/>
        <v>12</v>
      </c>
      <c r="L586" s="8">
        <f t="shared" si="382"/>
        <v>1.0047340899999999</v>
      </c>
      <c r="M586" s="97">
        <f t="shared" si="392"/>
        <v>1.00420033</v>
      </c>
      <c r="N586" s="97">
        <f t="shared" si="388"/>
        <v>1.0685713716209559</v>
      </c>
      <c r="O586" s="90">
        <f t="shared" si="391"/>
        <v>1.07363008</v>
      </c>
      <c r="P586" s="90">
        <f t="shared" si="373"/>
        <v>1025.5970325799999</v>
      </c>
      <c r="Q586" s="98">
        <f t="shared" si="387"/>
        <v>0</v>
      </c>
      <c r="R586" s="7">
        <f t="shared" si="383"/>
        <v>0</v>
      </c>
      <c r="S586" s="90">
        <f t="shared" si="374"/>
        <v>0</v>
      </c>
      <c r="T586" s="99">
        <f t="shared" si="384"/>
        <v>0.117687</v>
      </c>
      <c r="U586" s="98">
        <f t="shared" si="389"/>
        <v>12</v>
      </c>
      <c r="V586" s="98">
        <v>252</v>
      </c>
      <c r="W586" s="97">
        <f t="shared" si="375"/>
        <v>1.0053122210000001</v>
      </c>
      <c r="X586" s="90">
        <f t="shared" si="376"/>
        <v>5.44819809</v>
      </c>
      <c r="Y586" s="90">
        <f t="shared" si="377"/>
        <v>0</v>
      </c>
      <c r="Z586" s="100" t="str">
        <f t="shared" si="385"/>
        <v>A+J=</v>
      </c>
      <c r="AA586" s="95">
        <f t="shared" si="386"/>
        <v>45366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22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3"/>
      <c r="DF586" s="1"/>
      <c r="DG586" s="1"/>
      <c r="DH586" s="1"/>
      <c r="DI586" s="1"/>
      <c r="DJ586" s="1"/>
      <c r="DK586" s="1"/>
      <c r="DL586" s="1"/>
      <c r="DM586" s="1"/>
      <c r="DN586" s="1"/>
      <c r="DO586" s="4"/>
      <c r="DP586" s="1"/>
      <c r="DQ586" s="1"/>
      <c r="DR586" s="1"/>
      <c r="DS586" s="1"/>
      <c r="DT586" s="1"/>
      <c r="DU586" s="1"/>
    </row>
    <row r="587" spans="1:125" ht="12.75" x14ac:dyDescent="0.2">
      <c r="A587" s="89">
        <f t="shared" si="378"/>
        <v>45356</v>
      </c>
      <c r="B587" s="105">
        <f t="shared" si="370"/>
        <v>1031.90660613</v>
      </c>
      <c r="C587" s="90">
        <f t="shared" si="379"/>
        <v>955.26108265000005</v>
      </c>
      <c r="D587" s="91">
        <f t="shared" si="380"/>
        <v>6801.72</v>
      </c>
      <c r="E587" s="92">
        <f t="shared" si="390"/>
        <v>6858.17</v>
      </c>
      <c r="F587" s="93">
        <f t="shared" si="381"/>
        <v>45338</v>
      </c>
      <c r="G587" s="94">
        <f t="shared" si="371"/>
        <v>8.2993713354857501E-3</v>
      </c>
      <c r="H587" s="95">
        <f t="shared" si="393"/>
        <v>45366</v>
      </c>
      <c r="I587" s="95">
        <f t="shared" si="372"/>
        <v>45366</v>
      </c>
      <c r="J587" s="96">
        <f t="shared" si="394"/>
        <v>21</v>
      </c>
      <c r="K587" s="96">
        <f t="shared" si="395"/>
        <v>13</v>
      </c>
      <c r="L587" s="8">
        <f t="shared" si="382"/>
        <v>1.00512961</v>
      </c>
      <c r="M587" s="97">
        <f t="shared" si="392"/>
        <v>1.00420033</v>
      </c>
      <c r="N587" s="97">
        <f t="shared" si="388"/>
        <v>1.0685713716209559</v>
      </c>
      <c r="O587" s="90">
        <f t="shared" si="391"/>
        <v>1.0740527200000001</v>
      </c>
      <c r="P587" s="90">
        <f t="shared" si="373"/>
        <v>1026.0007641300001</v>
      </c>
      <c r="Q587" s="98">
        <f t="shared" si="387"/>
        <v>0</v>
      </c>
      <c r="R587" s="7">
        <f t="shared" si="383"/>
        <v>0</v>
      </c>
      <c r="S587" s="90">
        <f t="shared" si="374"/>
        <v>0</v>
      </c>
      <c r="T587" s="99">
        <f t="shared" si="384"/>
        <v>0.117687</v>
      </c>
      <c r="U587" s="98">
        <f t="shared" si="389"/>
        <v>13</v>
      </c>
      <c r="V587" s="98">
        <v>252</v>
      </c>
      <c r="W587" s="97">
        <f t="shared" si="375"/>
        <v>1.0057561770000001</v>
      </c>
      <c r="X587" s="90">
        <f t="shared" si="376"/>
        <v>5.9058419999999998</v>
      </c>
      <c r="Y587" s="90">
        <f t="shared" si="377"/>
        <v>0</v>
      </c>
      <c r="Z587" s="100" t="str">
        <f t="shared" si="385"/>
        <v>A+J=</v>
      </c>
      <c r="AA587" s="95">
        <f t="shared" si="386"/>
        <v>45366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22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3"/>
      <c r="DF587" s="1"/>
      <c r="DG587" s="1"/>
      <c r="DH587" s="1"/>
      <c r="DI587" s="1"/>
      <c r="DJ587" s="1"/>
      <c r="DK587" s="1"/>
      <c r="DL587" s="1"/>
      <c r="DM587" s="1"/>
      <c r="DN587" s="1"/>
      <c r="DO587" s="4"/>
      <c r="DP587" s="1"/>
      <c r="DQ587" s="1"/>
      <c r="DR587" s="1"/>
      <c r="DS587" s="1"/>
      <c r="DT587" s="1"/>
      <c r="DU587" s="1"/>
    </row>
    <row r="588" spans="1:125" ht="12.75" x14ac:dyDescent="0.2">
      <c r="A588" s="89">
        <f t="shared" si="378"/>
        <v>45357</v>
      </c>
      <c r="B588" s="105">
        <f t="shared" si="370"/>
        <v>1032.7686960400001</v>
      </c>
      <c r="C588" s="90">
        <f t="shared" si="379"/>
        <v>955.26108265000005</v>
      </c>
      <c r="D588" s="91">
        <f t="shared" si="380"/>
        <v>6801.72</v>
      </c>
      <c r="E588" s="92">
        <f t="shared" si="390"/>
        <v>6858.17</v>
      </c>
      <c r="F588" s="93">
        <f t="shared" si="381"/>
        <v>45338</v>
      </c>
      <c r="G588" s="94">
        <f t="shared" si="371"/>
        <v>8.2993713354857501E-3</v>
      </c>
      <c r="H588" s="95">
        <f t="shared" si="393"/>
        <v>45366</v>
      </c>
      <c r="I588" s="95">
        <f t="shared" si="372"/>
        <v>45366</v>
      </c>
      <c r="J588" s="96">
        <f t="shared" si="394"/>
        <v>21</v>
      </c>
      <c r="K588" s="96">
        <f t="shared" si="395"/>
        <v>14</v>
      </c>
      <c r="L588" s="8">
        <f t="shared" si="382"/>
        <v>1.0055252800000001</v>
      </c>
      <c r="M588" s="97">
        <f t="shared" si="392"/>
        <v>1.00420033</v>
      </c>
      <c r="N588" s="97">
        <f t="shared" si="388"/>
        <v>1.0685713716209559</v>
      </c>
      <c r="O588" s="90">
        <f t="shared" si="391"/>
        <v>1.07447552</v>
      </c>
      <c r="P588" s="90">
        <f t="shared" si="373"/>
        <v>1026.40464851</v>
      </c>
      <c r="Q588" s="98">
        <f t="shared" si="387"/>
        <v>0</v>
      </c>
      <c r="R588" s="7">
        <f t="shared" si="383"/>
        <v>0</v>
      </c>
      <c r="S588" s="90">
        <f t="shared" si="374"/>
        <v>0</v>
      </c>
      <c r="T588" s="99">
        <f t="shared" si="384"/>
        <v>0.117687</v>
      </c>
      <c r="U588" s="98">
        <f t="shared" si="389"/>
        <v>14</v>
      </c>
      <c r="V588" s="98">
        <v>252</v>
      </c>
      <c r="W588" s="97">
        <f t="shared" si="375"/>
        <v>1.00620033</v>
      </c>
      <c r="X588" s="90">
        <f t="shared" si="376"/>
        <v>6.3640475299999997</v>
      </c>
      <c r="Y588" s="90">
        <f t="shared" si="377"/>
        <v>0</v>
      </c>
      <c r="Z588" s="100" t="str">
        <f t="shared" si="385"/>
        <v>A+J=</v>
      </c>
      <c r="AA588" s="95">
        <f t="shared" si="386"/>
        <v>45366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22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3"/>
      <c r="DF588" s="1"/>
      <c r="DG588" s="1"/>
      <c r="DH588" s="1"/>
      <c r="DI588" s="1"/>
      <c r="DJ588" s="1"/>
      <c r="DK588" s="1"/>
      <c r="DL588" s="1"/>
      <c r="DM588" s="1"/>
      <c r="DN588" s="1"/>
      <c r="DO588" s="4"/>
      <c r="DP588" s="1"/>
      <c r="DQ588" s="1"/>
      <c r="DR588" s="1"/>
      <c r="DS588" s="1"/>
      <c r="DT588" s="1"/>
      <c r="DU588" s="1"/>
    </row>
    <row r="589" spans="1:125" ht="12.75" x14ac:dyDescent="0.2">
      <c r="A589" s="89">
        <f t="shared" si="378"/>
        <v>45358</v>
      </c>
      <c r="B589" s="105">
        <f t="shared" si="370"/>
        <v>1033.63151907</v>
      </c>
      <c r="C589" s="90">
        <f t="shared" si="379"/>
        <v>955.26108265000005</v>
      </c>
      <c r="D589" s="91">
        <f t="shared" si="380"/>
        <v>6801.72</v>
      </c>
      <c r="E589" s="92">
        <f t="shared" si="390"/>
        <v>6858.17</v>
      </c>
      <c r="F589" s="93">
        <f t="shared" si="381"/>
        <v>45338</v>
      </c>
      <c r="G589" s="94">
        <f t="shared" si="371"/>
        <v>8.2993713354857501E-3</v>
      </c>
      <c r="H589" s="95">
        <f t="shared" si="393"/>
        <v>45366</v>
      </c>
      <c r="I589" s="95">
        <f t="shared" si="372"/>
        <v>45366</v>
      </c>
      <c r="J589" s="96">
        <f t="shared" si="394"/>
        <v>21</v>
      </c>
      <c r="K589" s="96">
        <f t="shared" si="395"/>
        <v>15</v>
      </c>
      <c r="L589" s="8">
        <f t="shared" si="382"/>
        <v>1.0059211100000001</v>
      </c>
      <c r="M589" s="97">
        <f t="shared" si="392"/>
        <v>1.00420033</v>
      </c>
      <c r="N589" s="97">
        <f t="shared" si="388"/>
        <v>1.0685713716209559</v>
      </c>
      <c r="O589" s="90">
        <f t="shared" si="391"/>
        <v>1.0748985</v>
      </c>
      <c r="P589" s="90">
        <f t="shared" si="373"/>
        <v>1026.80870484</v>
      </c>
      <c r="Q589" s="98">
        <f t="shared" si="387"/>
        <v>0</v>
      </c>
      <c r="R589" s="7">
        <f t="shared" si="383"/>
        <v>0</v>
      </c>
      <c r="S589" s="90">
        <f t="shared" si="374"/>
        <v>0</v>
      </c>
      <c r="T589" s="99">
        <f t="shared" si="384"/>
        <v>0.117687</v>
      </c>
      <c r="U589" s="98">
        <f t="shared" si="389"/>
        <v>15</v>
      </c>
      <c r="V589" s="98">
        <v>252</v>
      </c>
      <c r="W589" s="97">
        <f t="shared" si="375"/>
        <v>1.0066446790000001</v>
      </c>
      <c r="X589" s="90">
        <f t="shared" si="376"/>
        <v>6.8228142299999996</v>
      </c>
      <c r="Y589" s="90">
        <f t="shared" si="377"/>
        <v>0</v>
      </c>
      <c r="Z589" s="100" t="str">
        <f t="shared" si="385"/>
        <v>A+J=</v>
      </c>
      <c r="AA589" s="95">
        <f t="shared" si="386"/>
        <v>45366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22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3"/>
      <c r="DF589" s="1"/>
      <c r="DG589" s="1"/>
      <c r="DH589" s="1"/>
      <c r="DI589" s="1"/>
      <c r="DJ589" s="1"/>
      <c r="DK589" s="1"/>
      <c r="DL589" s="1"/>
      <c r="DM589" s="1"/>
      <c r="DN589" s="1"/>
      <c r="DO589" s="4"/>
      <c r="DP589" s="1"/>
      <c r="DQ589" s="1"/>
      <c r="DR589" s="1"/>
      <c r="DS589" s="1"/>
      <c r="DT589" s="1"/>
      <c r="DU589" s="1"/>
    </row>
    <row r="590" spans="1:125" ht="12.75" x14ac:dyDescent="0.2">
      <c r="A590" s="89">
        <f t="shared" si="378"/>
        <v>45359</v>
      </c>
      <c r="B590" s="105">
        <f t="shared" si="370"/>
        <v>1034.4950564599999</v>
      </c>
      <c r="C590" s="90">
        <f t="shared" si="379"/>
        <v>955.26108265000005</v>
      </c>
      <c r="D590" s="91">
        <f t="shared" si="380"/>
        <v>6801.72</v>
      </c>
      <c r="E590" s="92">
        <f t="shared" si="390"/>
        <v>6858.17</v>
      </c>
      <c r="F590" s="93">
        <f t="shared" si="381"/>
        <v>45338</v>
      </c>
      <c r="G590" s="94">
        <f t="shared" si="371"/>
        <v>8.2993713354857501E-3</v>
      </c>
      <c r="H590" s="95">
        <f t="shared" si="393"/>
        <v>45366</v>
      </c>
      <c r="I590" s="95">
        <f t="shared" si="372"/>
        <v>45366</v>
      </c>
      <c r="J590" s="96">
        <f t="shared" si="394"/>
        <v>21</v>
      </c>
      <c r="K590" s="96">
        <f t="shared" si="395"/>
        <v>16</v>
      </c>
      <c r="L590" s="8">
        <f t="shared" si="382"/>
        <v>1.0063171</v>
      </c>
      <c r="M590" s="97">
        <f t="shared" si="392"/>
        <v>1.00420033</v>
      </c>
      <c r="N590" s="97">
        <f t="shared" si="388"/>
        <v>1.0685713716209559</v>
      </c>
      <c r="O590" s="90">
        <f t="shared" si="391"/>
        <v>1.0753216400000001</v>
      </c>
      <c r="P590" s="90">
        <f t="shared" si="373"/>
        <v>1027.21291402</v>
      </c>
      <c r="Q590" s="98">
        <f t="shared" si="387"/>
        <v>0</v>
      </c>
      <c r="R590" s="7">
        <f t="shared" si="383"/>
        <v>0</v>
      </c>
      <c r="S590" s="90">
        <f t="shared" si="374"/>
        <v>0</v>
      </c>
      <c r="T590" s="99">
        <f t="shared" si="384"/>
        <v>0.117687</v>
      </c>
      <c r="U590" s="98">
        <f t="shared" si="389"/>
        <v>16</v>
      </c>
      <c r="V590" s="98">
        <v>252</v>
      </c>
      <c r="W590" s="97">
        <f t="shared" si="375"/>
        <v>1.007089224</v>
      </c>
      <c r="X590" s="90">
        <f t="shared" si="376"/>
        <v>7.2821424400000003</v>
      </c>
      <c r="Y590" s="90">
        <f t="shared" si="377"/>
        <v>0</v>
      </c>
      <c r="Z590" s="100" t="str">
        <f t="shared" si="385"/>
        <v>A+J=</v>
      </c>
      <c r="AA590" s="95">
        <f t="shared" si="386"/>
        <v>45366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22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3"/>
      <c r="DF590" s="1"/>
      <c r="DG590" s="1"/>
      <c r="DH590" s="1"/>
      <c r="DI590" s="1"/>
      <c r="DJ590" s="1"/>
      <c r="DK590" s="1"/>
      <c r="DL590" s="1"/>
      <c r="DM590" s="1"/>
      <c r="DN590" s="1"/>
      <c r="DO590" s="4"/>
      <c r="DP590" s="1"/>
      <c r="DQ590" s="1"/>
      <c r="DR590" s="1"/>
      <c r="DS590" s="1"/>
      <c r="DT590" s="1"/>
      <c r="DU590" s="1"/>
    </row>
    <row r="591" spans="1:125" ht="12.75" x14ac:dyDescent="0.2">
      <c r="A591" s="89">
        <f t="shared" si="378"/>
        <v>45360</v>
      </c>
      <c r="B591" s="105">
        <f t="shared" si="370"/>
        <v>1035.35930964</v>
      </c>
      <c r="C591" s="90">
        <f t="shared" si="379"/>
        <v>955.26108265000005</v>
      </c>
      <c r="D591" s="91">
        <f t="shared" si="380"/>
        <v>6801.72</v>
      </c>
      <c r="E591" s="92">
        <f t="shared" si="390"/>
        <v>6858.17</v>
      </c>
      <c r="F591" s="93">
        <f t="shared" si="381"/>
        <v>45338</v>
      </c>
      <c r="G591" s="94">
        <f t="shared" si="371"/>
        <v>8.2993713354857501E-3</v>
      </c>
      <c r="H591" s="95">
        <f t="shared" si="393"/>
        <v>45366</v>
      </c>
      <c r="I591" s="95">
        <f t="shared" si="372"/>
        <v>45366</v>
      </c>
      <c r="J591" s="96">
        <f t="shared" si="394"/>
        <v>21</v>
      </c>
      <c r="K591" s="96">
        <f t="shared" si="395"/>
        <v>17</v>
      </c>
      <c r="L591" s="8">
        <f t="shared" si="382"/>
        <v>1.0067132400000001</v>
      </c>
      <c r="M591" s="97">
        <f t="shared" si="392"/>
        <v>1.00420033</v>
      </c>
      <c r="N591" s="97">
        <f t="shared" si="388"/>
        <v>1.0685713716209559</v>
      </c>
      <c r="O591" s="90">
        <f t="shared" si="391"/>
        <v>1.0757449400000001</v>
      </c>
      <c r="P591" s="90">
        <f t="shared" si="373"/>
        <v>1027.6172760300001</v>
      </c>
      <c r="Q591" s="98">
        <f t="shared" si="387"/>
        <v>0</v>
      </c>
      <c r="R591" s="7">
        <f t="shared" si="383"/>
        <v>0</v>
      </c>
      <c r="S591" s="90">
        <f t="shared" si="374"/>
        <v>0</v>
      </c>
      <c r="T591" s="99">
        <f t="shared" si="384"/>
        <v>0.117687</v>
      </c>
      <c r="U591" s="98">
        <f t="shared" si="389"/>
        <v>17</v>
      </c>
      <c r="V591" s="98">
        <v>252</v>
      </c>
      <c r="W591" s="97">
        <f t="shared" si="375"/>
        <v>1.007533966</v>
      </c>
      <c r="X591" s="90">
        <f t="shared" si="376"/>
        <v>7.74203361</v>
      </c>
      <c r="Y591" s="90">
        <f t="shared" si="377"/>
        <v>0</v>
      </c>
      <c r="Z591" s="100" t="str">
        <f t="shared" si="385"/>
        <v>A+J=</v>
      </c>
      <c r="AA591" s="95">
        <f t="shared" si="386"/>
        <v>45366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22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3"/>
      <c r="DF591" s="1"/>
      <c r="DG591" s="1"/>
      <c r="DH591" s="1"/>
      <c r="DI591" s="1"/>
      <c r="DJ591" s="1"/>
      <c r="DK591" s="1"/>
      <c r="DL591" s="1"/>
      <c r="DM591" s="1"/>
      <c r="DN591" s="1"/>
      <c r="DO591" s="4"/>
      <c r="DP591" s="1"/>
      <c r="DQ591" s="1"/>
      <c r="DR591" s="1"/>
      <c r="DS591" s="1"/>
      <c r="DT591" s="1"/>
      <c r="DU591" s="1"/>
    </row>
    <row r="592" spans="1:125" ht="12.75" x14ac:dyDescent="0.2">
      <c r="A592" s="89">
        <f t="shared" si="378"/>
        <v>45361</v>
      </c>
      <c r="B592" s="105">
        <f t="shared" si="370"/>
        <v>1035.35930964</v>
      </c>
      <c r="C592" s="90">
        <f t="shared" si="379"/>
        <v>955.26108265000005</v>
      </c>
      <c r="D592" s="91">
        <f t="shared" si="380"/>
        <v>6801.72</v>
      </c>
      <c r="E592" s="92">
        <f t="shared" si="390"/>
        <v>6858.17</v>
      </c>
      <c r="F592" s="93">
        <f t="shared" si="381"/>
        <v>45338</v>
      </c>
      <c r="G592" s="94">
        <f t="shared" si="371"/>
        <v>8.2993713354857501E-3</v>
      </c>
      <c r="H592" s="95">
        <f t="shared" si="393"/>
        <v>45366</v>
      </c>
      <c r="I592" s="95">
        <f t="shared" si="372"/>
        <v>45366</v>
      </c>
      <c r="J592" s="96">
        <f t="shared" si="394"/>
        <v>21</v>
      </c>
      <c r="K592" s="96">
        <f t="shared" si="395"/>
        <v>17</v>
      </c>
      <c r="L592" s="8">
        <f t="shared" si="382"/>
        <v>1.0067132400000001</v>
      </c>
      <c r="M592" s="97">
        <f t="shared" si="392"/>
        <v>1.00420033</v>
      </c>
      <c r="N592" s="97">
        <f t="shared" si="388"/>
        <v>1.0685713716209559</v>
      </c>
      <c r="O592" s="90">
        <f t="shared" si="391"/>
        <v>1.0757449400000001</v>
      </c>
      <c r="P592" s="90">
        <f t="shared" si="373"/>
        <v>1027.6172760300001</v>
      </c>
      <c r="Q592" s="98">
        <f t="shared" si="387"/>
        <v>0</v>
      </c>
      <c r="R592" s="7">
        <f t="shared" si="383"/>
        <v>0</v>
      </c>
      <c r="S592" s="90">
        <f t="shared" si="374"/>
        <v>0</v>
      </c>
      <c r="T592" s="99">
        <f t="shared" si="384"/>
        <v>0.117687</v>
      </c>
      <c r="U592" s="98">
        <f t="shared" si="389"/>
        <v>17</v>
      </c>
      <c r="V592" s="98">
        <v>252</v>
      </c>
      <c r="W592" s="97">
        <f t="shared" si="375"/>
        <v>1.007533966</v>
      </c>
      <c r="X592" s="90">
        <f t="shared" si="376"/>
        <v>7.74203361</v>
      </c>
      <c r="Y592" s="90">
        <f t="shared" si="377"/>
        <v>0</v>
      </c>
      <c r="Z592" s="100" t="str">
        <f t="shared" si="385"/>
        <v>A+J=</v>
      </c>
      <c r="AA592" s="95">
        <f t="shared" si="386"/>
        <v>45366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22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3"/>
      <c r="DF592" s="1"/>
      <c r="DG592" s="1"/>
      <c r="DH592" s="1"/>
      <c r="DI592" s="1"/>
      <c r="DJ592" s="1"/>
      <c r="DK592" s="1"/>
      <c r="DL592" s="1"/>
      <c r="DM592" s="1"/>
      <c r="DN592" s="1"/>
      <c r="DO592" s="4"/>
      <c r="DP592" s="1"/>
      <c r="DQ592" s="1"/>
      <c r="DR592" s="1"/>
      <c r="DS592" s="1"/>
      <c r="DT592" s="1"/>
      <c r="DU592" s="1"/>
    </row>
    <row r="593" spans="1:125" ht="12.75" x14ac:dyDescent="0.2">
      <c r="A593" s="89">
        <f t="shared" si="378"/>
        <v>45362</v>
      </c>
      <c r="B593" s="105">
        <f t="shared" si="370"/>
        <v>1035.35930964</v>
      </c>
      <c r="C593" s="90">
        <f t="shared" si="379"/>
        <v>955.26108265000005</v>
      </c>
      <c r="D593" s="91">
        <f t="shared" si="380"/>
        <v>6801.72</v>
      </c>
      <c r="E593" s="92">
        <f t="shared" si="390"/>
        <v>6858.17</v>
      </c>
      <c r="F593" s="93">
        <f t="shared" si="381"/>
        <v>45338</v>
      </c>
      <c r="G593" s="94">
        <f t="shared" si="371"/>
        <v>8.2993713354857501E-3</v>
      </c>
      <c r="H593" s="95">
        <f t="shared" si="393"/>
        <v>45366</v>
      </c>
      <c r="I593" s="95">
        <f t="shared" si="372"/>
        <v>45366</v>
      </c>
      <c r="J593" s="96">
        <f t="shared" si="394"/>
        <v>21</v>
      </c>
      <c r="K593" s="96">
        <f t="shared" si="395"/>
        <v>17</v>
      </c>
      <c r="L593" s="8">
        <f t="shared" si="382"/>
        <v>1.0067132400000001</v>
      </c>
      <c r="M593" s="97">
        <f t="shared" si="392"/>
        <v>1.00420033</v>
      </c>
      <c r="N593" s="97">
        <f t="shared" si="388"/>
        <v>1.0685713716209559</v>
      </c>
      <c r="O593" s="90">
        <f t="shared" si="391"/>
        <v>1.0757449400000001</v>
      </c>
      <c r="P593" s="90">
        <f t="shared" si="373"/>
        <v>1027.6172760300001</v>
      </c>
      <c r="Q593" s="98">
        <f t="shared" si="387"/>
        <v>0</v>
      </c>
      <c r="R593" s="7">
        <f t="shared" si="383"/>
        <v>0</v>
      </c>
      <c r="S593" s="90">
        <f t="shared" si="374"/>
        <v>0</v>
      </c>
      <c r="T593" s="99">
        <f t="shared" si="384"/>
        <v>0.117687</v>
      </c>
      <c r="U593" s="98">
        <f t="shared" si="389"/>
        <v>17</v>
      </c>
      <c r="V593" s="98">
        <v>252</v>
      </c>
      <c r="W593" s="97">
        <f t="shared" si="375"/>
        <v>1.007533966</v>
      </c>
      <c r="X593" s="90">
        <f t="shared" si="376"/>
        <v>7.74203361</v>
      </c>
      <c r="Y593" s="90">
        <f t="shared" si="377"/>
        <v>0</v>
      </c>
      <c r="Z593" s="100" t="str">
        <f t="shared" si="385"/>
        <v>A+J=</v>
      </c>
      <c r="AA593" s="95">
        <f t="shared" si="386"/>
        <v>45366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22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3"/>
      <c r="DF593" s="1"/>
      <c r="DG593" s="1"/>
      <c r="DH593" s="1"/>
      <c r="DI593" s="1"/>
      <c r="DJ593" s="1"/>
      <c r="DK593" s="1"/>
      <c r="DL593" s="1"/>
      <c r="DM593" s="1"/>
      <c r="DN593" s="1"/>
      <c r="DO593" s="4"/>
      <c r="DP593" s="1"/>
      <c r="DQ593" s="1"/>
      <c r="DR593" s="1"/>
      <c r="DS593" s="1"/>
      <c r="DT593" s="1"/>
      <c r="DU593" s="1"/>
    </row>
    <row r="594" spans="1:125" ht="12.75" x14ac:dyDescent="0.2">
      <c r="A594" s="89">
        <f t="shared" si="378"/>
        <v>45363</v>
      </c>
      <c r="B594" s="105">
        <f t="shared" si="370"/>
        <v>1036.2242973299999</v>
      </c>
      <c r="C594" s="90">
        <f t="shared" si="379"/>
        <v>955.26108265000005</v>
      </c>
      <c r="D594" s="91">
        <f t="shared" si="380"/>
        <v>6801.72</v>
      </c>
      <c r="E594" s="92">
        <f t="shared" si="390"/>
        <v>6858.17</v>
      </c>
      <c r="F594" s="93">
        <f t="shared" si="381"/>
        <v>45338</v>
      </c>
      <c r="G594" s="94">
        <f t="shared" si="371"/>
        <v>8.2993713354857501E-3</v>
      </c>
      <c r="H594" s="95">
        <f t="shared" si="393"/>
        <v>45366</v>
      </c>
      <c r="I594" s="95">
        <f t="shared" si="372"/>
        <v>45366</v>
      </c>
      <c r="J594" s="96">
        <f t="shared" si="394"/>
        <v>21</v>
      </c>
      <c r="K594" s="96">
        <f t="shared" si="395"/>
        <v>18</v>
      </c>
      <c r="L594" s="8">
        <f t="shared" si="382"/>
        <v>1.0071095400000001</v>
      </c>
      <c r="M594" s="97">
        <f t="shared" si="392"/>
        <v>1.00420033</v>
      </c>
      <c r="N594" s="97">
        <f t="shared" si="388"/>
        <v>1.0685713716209559</v>
      </c>
      <c r="O594" s="90">
        <f t="shared" si="391"/>
        <v>1.0761684199999999</v>
      </c>
      <c r="P594" s="90">
        <f t="shared" si="373"/>
        <v>1028.02181</v>
      </c>
      <c r="Q594" s="98">
        <f t="shared" si="387"/>
        <v>0</v>
      </c>
      <c r="R594" s="7">
        <f t="shared" si="383"/>
        <v>0</v>
      </c>
      <c r="S594" s="90">
        <f t="shared" si="374"/>
        <v>0</v>
      </c>
      <c r="T594" s="99">
        <f t="shared" si="384"/>
        <v>0.117687</v>
      </c>
      <c r="U594" s="98">
        <f t="shared" si="389"/>
        <v>18</v>
      </c>
      <c r="V594" s="98">
        <v>252</v>
      </c>
      <c r="W594" s="97">
        <f t="shared" si="375"/>
        <v>1.007978904</v>
      </c>
      <c r="X594" s="90">
        <f t="shared" si="376"/>
        <v>8.2024873300000003</v>
      </c>
      <c r="Y594" s="90">
        <f t="shared" si="377"/>
        <v>0</v>
      </c>
      <c r="Z594" s="100" t="str">
        <f t="shared" si="385"/>
        <v>A+J=</v>
      </c>
      <c r="AA594" s="95">
        <f t="shared" si="386"/>
        <v>45366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22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3"/>
      <c r="DF594" s="1"/>
      <c r="DG594" s="1"/>
      <c r="DH594" s="1"/>
      <c r="DI594" s="1"/>
      <c r="DJ594" s="1"/>
      <c r="DK594" s="1"/>
      <c r="DL594" s="1"/>
      <c r="DM594" s="1"/>
      <c r="DN594" s="1"/>
      <c r="DO594" s="4"/>
      <c r="DP594" s="1"/>
      <c r="DQ594" s="1"/>
      <c r="DR594" s="1"/>
      <c r="DS594" s="1"/>
      <c r="DT594" s="1"/>
      <c r="DU594" s="1"/>
    </row>
    <row r="595" spans="1:125" ht="12.75" x14ac:dyDescent="0.2">
      <c r="A595" s="89">
        <f t="shared" si="378"/>
        <v>45364</v>
      </c>
      <c r="B595" s="105">
        <f t="shared" ref="B595:B658" si="396">(P595+X595)</f>
        <v>1037.08999105</v>
      </c>
      <c r="C595" s="90">
        <f t="shared" si="379"/>
        <v>955.26108265000005</v>
      </c>
      <c r="D595" s="91">
        <f t="shared" si="380"/>
        <v>6801.72</v>
      </c>
      <c r="E595" s="92">
        <f t="shared" si="390"/>
        <v>6858.17</v>
      </c>
      <c r="F595" s="93">
        <f t="shared" si="381"/>
        <v>45338</v>
      </c>
      <c r="G595" s="94">
        <f t="shared" ref="G595:G658" si="397">(E595/D595)-1</f>
        <v>8.2993713354857501E-3</v>
      </c>
      <c r="H595" s="95">
        <f t="shared" si="393"/>
        <v>45366</v>
      </c>
      <c r="I595" s="95">
        <f t="shared" ref="I595:I658" si="398">IF(A595&gt;I594,H595,I594)</f>
        <v>45366</v>
      </c>
      <c r="J595" s="96">
        <f t="shared" si="394"/>
        <v>21</v>
      </c>
      <c r="K595" s="96">
        <f t="shared" si="395"/>
        <v>19</v>
      </c>
      <c r="L595" s="8">
        <f t="shared" si="382"/>
        <v>1.0075059900000001</v>
      </c>
      <c r="M595" s="97">
        <f t="shared" si="392"/>
        <v>1.00420033</v>
      </c>
      <c r="N595" s="97">
        <f t="shared" si="388"/>
        <v>1.0685713716209559</v>
      </c>
      <c r="O595" s="90">
        <f t="shared" si="391"/>
        <v>1.0765920499999999</v>
      </c>
      <c r="P595" s="90">
        <f t="shared" ref="P595:P658" si="399">TRUNC(C595*O595,8)</f>
        <v>1028.42648725</v>
      </c>
      <c r="Q595" s="98">
        <f t="shared" si="387"/>
        <v>0</v>
      </c>
      <c r="R595" s="7">
        <f t="shared" si="383"/>
        <v>0</v>
      </c>
      <c r="S595" s="90">
        <f t="shared" ref="S595:S658" si="400">IF(R595&gt;0,TRUNC(R595*P595,8),0)</f>
        <v>0</v>
      </c>
      <c r="T595" s="99">
        <f t="shared" si="384"/>
        <v>0.117687</v>
      </c>
      <c r="U595" s="98">
        <f t="shared" si="389"/>
        <v>19</v>
      </c>
      <c r="V595" s="98">
        <v>252</v>
      </c>
      <c r="W595" s="97">
        <f t="shared" ref="W595:W658" si="401">ROUND((1+T595)^TRUNC((U595/V595),9),9)</f>
        <v>1.008424038</v>
      </c>
      <c r="X595" s="90">
        <f t="shared" ref="X595:X658" si="402">TRUNC((P595*(W595-1)),8)</f>
        <v>8.6635038000000009</v>
      </c>
      <c r="Y595" s="90">
        <f t="shared" ref="Y595:Y658" si="403">IF(Q595&gt;0,S595+X595,0)</f>
        <v>0</v>
      </c>
      <c r="Z595" s="100" t="str">
        <f t="shared" si="385"/>
        <v>A+J=</v>
      </c>
      <c r="AA595" s="95">
        <f t="shared" si="386"/>
        <v>45366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22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3"/>
      <c r="DF595" s="1"/>
      <c r="DG595" s="1"/>
      <c r="DH595" s="1"/>
      <c r="DI595" s="1"/>
      <c r="DJ595" s="1"/>
      <c r="DK595" s="1"/>
      <c r="DL595" s="1"/>
      <c r="DM595" s="1"/>
      <c r="DN595" s="1"/>
      <c r="DO595" s="4"/>
      <c r="DP595" s="1"/>
      <c r="DQ595" s="1"/>
      <c r="DR595" s="1"/>
      <c r="DS595" s="1"/>
      <c r="DT595" s="1"/>
      <c r="DU595" s="1"/>
    </row>
    <row r="596" spans="1:125" ht="12.75" x14ac:dyDescent="0.2">
      <c r="A596" s="89">
        <f t="shared" ref="A596:A659" si="404">(A595+1)</f>
        <v>45365</v>
      </c>
      <c r="B596" s="105">
        <f t="shared" si="396"/>
        <v>1037.9564212099999</v>
      </c>
      <c r="C596" s="90">
        <f t="shared" ref="C596:C659" si="405">TRUNC(IF(Q595&gt;0,VLOOKUP(A595,$AD$21:$AE$123,2),C595),8)</f>
        <v>955.26108265000005</v>
      </c>
      <c r="D596" s="91">
        <f t="shared" ref="D596:D659" si="406">IF(E596=E595,D595,E595)</f>
        <v>6801.72</v>
      </c>
      <c r="E596" s="92">
        <f t="shared" si="390"/>
        <v>6858.17</v>
      </c>
      <c r="F596" s="93">
        <f t="shared" ref="F596:F659" si="407">IF(D596=D595,F595,A596)</f>
        <v>45338</v>
      </c>
      <c r="G596" s="94">
        <f t="shared" si="397"/>
        <v>8.2993713354857501E-3</v>
      </c>
      <c r="H596" s="95">
        <f t="shared" si="393"/>
        <v>45366</v>
      </c>
      <c r="I596" s="95">
        <f t="shared" si="398"/>
        <v>45366</v>
      </c>
      <c r="J596" s="96">
        <f t="shared" si="394"/>
        <v>21</v>
      </c>
      <c r="K596" s="96">
        <f t="shared" si="395"/>
        <v>20</v>
      </c>
      <c r="L596" s="8">
        <f t="shared" ref="L596:L659" si="408">IF(E596&lt;D596,1,TRUNC((E596/D596)^TRUNC((K596/J596),9),8))</f>
        <v>1.0079026</v>
      </c>
      <c r="M596" s="97">
        <f t="shared" si="392"/>
        <v>1.00420033</v>
      </c>
      <c r="N596" s="97">
        <f t="shared" si="388"/>
        <v>1.0685713716209559</v>
      </c>
      <c r="O596" s="90">
        <f t="shared" si="391"/>
        <v>1.0770158599999999</v>
      </c>
      <c r="P596" s="90">
        <f t="shared" si="399"/>
        <v>1028.83133645</v>
      </c>
      <c r="Q596" s="98">
        <f t="shared" si="387"/>
        <v>0</v>
      </c>
      <c r="R596" s="7">
        <f t="shared" ref="R596:R659" si="409">IF(Q596&gt;0,VLOOKUP($A596,$AD$19:$AI$164,6),0)</f>
        <v>0</v>
      </c>
      <c r="S596" s="90">
        <f t="shared" si="400"/>
        <v>0</v>
      </c>
      <c r="T596" s="99">
        <f t="shared" ref="T596:T659" si="410">(T595)</f>
        <v>0.117687</v>
      </c>
      <c r="U596" s="98">
        <f t="shared" si="389"/>
        <v>20</v>
      </c>
      <c r="V596" s="98">
        <v>252</v>
      </c>
      <c r="W596" s="97">
        <f t="shared" si="401"/>
        <v>1.0088693689999999</v>
      </c>
      <c r="X596" s="90">
        <f t="shared" si="402"/>
        <v>9.12508476</v>
      </c>
      <c r="Y596" s="90">
        <f t="shared" si="403"/>
        <v>0</v>
      </c>
      <c r="Z596" s="100" t="str">
        <f t="shared" si="385"/>
        <v>A+J=</v>
      </c>
      <c r="AA596" s="95">
        <f t="shared" si="386"/>
        <v>45366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22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3"/>
      <c r="DF596" s="1"/>
      <c r="DG596" s="1"/>
      <c r="DH596" s="1"/>
      <c r="DI596" s="1"/>
      <c r="DJ596" s="1"/>
      <c r="DK596" s="1"/>
      <c r="DL596" s="1"/>
      <c r="DM596" s="1"/>
      <c r="DN596" s="1"/>
      <c r="DO596" s="4"/>
      <c r="DP596" s="1"/>
      <c r="DQ596" s="1"/>
      <c r="DR596" s="1"/>
      <c r="DS596" s="1"/>
      <c r="DT596" s="1"/>
      <c r="DU596" s="1"/>
    </row>
    <row r="597" spans="1:125" ht="15" x14ac:dyDescent="0.2">
      <c r="A597" s="89">
        <f t="shared" si="404"/>
        <v>45366</v>
      </c>
      <c r="B597" s="105">
        <f t="shared" si="396"/>
        <v>1038.8235786099999</v>
      </c>
      <c r="C597" s="90">
        <f t="shared" si="405"/>
        <v>955.26108265000005</v>
      </c>
      <c r="D597" s="91">
        <f t="shared" si="406"/>
        <v>6801.72</v>
      </c>
      <c r="E597" s="92">
        <f t="shared" si="390"/>
        <v>6858.17</v>
      </c>
      <c r="F597" s="93">
        <f t="shared" si="407"/>
        <v>45338</v>
      </c>
      <c r="G597" s="94">
        <f t="shared" si="397"/>
        <v>8.2993713354857501E-3</v>
      </c>
      <c r="H597" s="95">
        <f t="shared" si="393"/>
        <v>45397</v>
      </c>
      <c r="I597" s="95">
        <f t="shared" si="398"/>
        <v>45366</v>
      </c>
      <c r="J597" s="96">
        <f t="shared" si="394"/>
        <v>21</v>
      </c>
      <c r="K597" s="96">
        <f t="shared" si="395"/>
        <v>21</v>
      </c>
      <c r="L597" s="8">
        <f t="shared" si="408"/>
        <v>1.00829937</v>
      </c>
      <c r="M597" s="97">
        <f t="shared" si="392"/>
        <v>1.00420033</v>
      </c>
      <c r="N597" s="97">
        <f t="shared" si="388"/>
        <v>1.0685713716209559</v>
      </c>
      <c r="O597" s="90">
        <f t="shared" si="391"/>
        <v>1.07743984</v>
      </c>
      <c r="P597" s="90">
        <f t="shared" si="399"/>
        <v>1029.2363480399999</v>
      </c>
      <c r="Q597" s="98">
        <f t="shared" si="387"/>
        <v>19</v>
      </c>
      <c r="R597" s="7">
        <f t="shared" si="409"/>
        <v>4.9360000000000003E-3</v>
      </c>
      <c r="S597" s="90">
        <f t="shared" si="400"/>
        <v>5.0803106099999997</v>
      </c>
      <c r="T597" s="99">
        <f t="shared" si="410"/>
        <v>0.117687</v>
      </c>
      <c r="U597" s="98">
        <f t="shared" si="389"/>
        <v>21</v>
      </c>
      <c r="V597" s="98">
        <v>252</v>
      </c>
      <c r="W597" s="97">
        <f t="shared" si="401"/>
        <v>1.0093148970000001</v>
      </c>
      <c r="X597" s="90">
        <f t="shared" si="402"/>
        <v>9.5872305699999991</v>
      </c>
      <c r="Y597" s="90">
        <f t="shared" si="403"/>
        <v>14.667541179999999</v>
      </c>
      <c r="Z597" s="100" t="str">
        <f t="shared" ref="Z597:Z660" si="411">IF($Q596&gt;0,VLOOKUP($A596,$AD$19:$AM$164,9),Z596)</f>
        <v>A+J=</v>
      </c>
      <c r="AA597" s="95">
        <f t="shared" ref="AA597:AA660" si="412">IF($Q596&gt;0,VLOOKUP($A596,$AD$19:$AM$164,10),AA596)</f>
        <v>45366</v>
      </c>
      <c r="AB597" s="188" t="s">
        <v>128</v>
      </c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22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3"/>
      <c r="DF597" s="1"/>
      <c r="DG597" s="1"/>
      <c r="DH597" s="1"/>
      <c r="DI597" s="1"/>
      <c r="DJ597" s="1"/>
      <c r="DK597" s="1"/>
      <c r="DL597" s="1"/>
      <c r="DM597" s="1"/>
      <c r="DN597" s="1"/>
      <c r="DO597" s="4"/>
      <c r="DP597" s="1"/>
      <c r="DQ597" s="1"/>
      <c r="DR597" s="1"/>
      <c r="DS597" s="1"/>
      <c r="DT597" s="1"/>
      <c r="DU597" s="1"/>
    </row>
    <row r="598" spans="1:125" ht="12.75" x14ac:dyDescent="0.2">
      <c r="A598" s="89">
        <f t="shared" si="404"/>
        <v>45367</v>
      </c>
      <c r="B598" s="105">
        <f t="shared" si="396"/>
        <v>1024.69018463</v>
      </c>
      <c r="C598" s="90">
        <f t="shared" si="405"/>
        <v>950.54591395</v>
      </c>
      <c r="D598" s="91">
        <f t="shared" si="406"/>
        <v>6858.17</v>
      </c>
      <c r="E598" s="92">
        <f t="shared" si="390"/>
        <v>6869.14</v>
      </c>
      <c r="F598" s="93">
        <f t="shared" si="407"/>
        <v>45367</v>
      </c>
      <c r="G598" s="94">
        <f t="shared" si="397"/>
        <v>1.5995520670966101E-3</v>
      </c>
      <c r="H598" s="95">
        <f t="shared" si="393"/>
        <v>45397</v>
      </c>
      <c r="I598" s="95">
        <f t="shared" si="398"/>
        <v>45397</v>
      </c>
      <c r="J598" s="96">
        <f t="shared" si="394"/>
        <v>20</v>
      </c>
      <c r="K598" s="96">
        <f t="shared" si="395"/>
        <v>1</v>
      </c>
      <c r="L598" s="8">
        <f t="shared" si="408"/>
        <v>1.00007991</v>
      </c>
      <c r="M598" s="97">
        <f t="shared" si="392"/>
        <v>1.00829937</v>
      </c>
      <c r="N598" s="97">
        <f t="shared" si="388"/>
        <v>1.0774398408054457</v>
      </c>
      <c r="O598" s="90">
        <f t="shared" si="391"/>
        <v>1.07752593</v>
      </c>
      <c r="P598" s="90">
        <f t="shared" si="399"/>
        <v>1024.23786993</v>
      </c>
      <c r="Q598" s="98">
        <f t="shared" ref="Q598:Q661" si="413">IF(VLOOKUP(A598,AD$19:AK$164,8)=VLOOKUP(A597,AD$19:AK$164,8),0,VLOOKUP(A598,AD$19:AK$164,8))</f>
        <v>0</v>
      </c>
      <c r="R598" s="7">
        <f t="shared" si="409"/>
        <v>0</v>
      </c>
      <c r="S598" s="90">
        <f t="shared" si="400"/>
        <v>0</v>
      </c>
      <c r="T598" s="99">
        <f t="shared" si="410"/>
        <v>0.117687</v>
      </c>
      <c r="U598" s="98">
        <f t="shared" si="389"/>
        <v>1</v>
      </c>
      <c r="V598" s="98">
        <v>252</v>
      </c>
      <c r="W598" s="97">
        <f t="shared" si="401"/>
        <v>1.0004416110000001</v>
      </c>
      <c r="X598" s="90">
        <f t="shared" si="402"/>
        <v>0.45231470000000001</v>
      </c>
      <c r="Y598" s="90">
        <f t="shared" si="403"/>
        <v>0</v>
      </c>
      <c r="Z598" s="100" t="str">
        <f t="shared" si="411"/>
        <v>A+J=</v>
      </c>
      <c r="AA598" s="95">
        <f t="shared" si="412"/>
        <v>45397</v>
      </c>
      <c r="AB598" s="4"/>
      <c r="AC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22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3"/>
      <c r="DF598" s="1"/>
      <c r="DG598" s="1"/>
      <c r="DH598" s="1"/>
      <c r="DI598" s="1"/>
      <c r="DJ598" s="1"/>
      <c r="DK598" s="1"/>
      <c r="DL598" s="1"/>
      <c r="DM598" s="1"/>
      <c r="DN598" s="1"/>
      <c r="DO598" s="4"/>
      <c r="DP598" s="1"/>
      <c r="DQ598" s="1"/>
      <c r="DR598" s="1"/>
      <c r="DS598" s="1"/>
      <c r="DT598" s="1"/>
      <c r="DU598" s="1"/>
    </row>
    <row r="599" spans="1:125" ht="12.75" x14ac:dyDescent="0.2">
      <c r="A599" s="89">
        <f t="shared" si="404"/>
        <v>45368</v>
      </c>
      <c r="B599" s="105">
        <f t="shared" si="396"/>
        <v>1024.69018463</v>
      </c>
      <c r="C599" s="90">
        <f t="shared" si="405"/>
        <v>950.54591395</v>
      </c>
      <c r="D599" s="91">
        <f t="shared" si="406"/>
        <v>6858.17</v>
      </c>
      <c r="E599" s="92">
        <f t="shared" si="390"/>
        <v>6869.14</v>
      </c>
      <c r="F599" s="93">
        <f t="shared" si="407"/>
        <v>45367</v>
      </c>
      <c r="G599" s="94">
        <f t="shared" si="397"/>
        <v>1.5995520670966101E-3</v>
      </c>
      <c r="H599" s="95">
        <f t="shared" si="393"/>
        <v>45397</v>
      </c>
      <c r="I599" s="95">
        <f t="shared" si="398"/>
        <v>45397</v>
      </c>
      <c r="J599" s="96">
        <f t="shared" si="394"/>
        <v>20</v>
      </c>
      <c r="K599" s="96">
        <f t="shared" si="395"/>
        <v>1</v>
      </c>
      <c r="L599" s="8">
        <f t="shared" si="408"/>
        <v>1.00007991</v>
      </c>
      <c r="M599" s="97">
        <f t="shared" si="392"/>
        <v>1.00829937</v>
      </c>
      <c r="N599" s="97">
        <f t="shared" si="388"/>
        <v>1.0774398408054457</v>
      </c>
      <c r="O599" s="90">
        <f t="shared" si="391"/>
        <v>1.07752593</v>
      </c>
      <c r="P599" s="90">
        <f t="shared" si="399"/>
        <v>1024.23786993</v>
      </c>
      <c r="Q599" s="98">
        <f t="shared" si="413"/>
        <v>0</v>
      </c>
      <c r="R599" s="7">
        <f t="shared" si="409"/>
        <v>0</v>
      </c>
      <c r="S599" s="90">
        <f t="shared" si="400"/>
        <v>0</v>
      </c>
      <c r="T599" s="99">
        <f t="shared" si="410"/>
        <v>0.117687</v>
      </c>
      <c r="U599" s="98">
        <f t="shared" si="389"/>
        <v>1</v>
      </c>
      <c r="V599" s="98">
        <v>252</v>
      </c>
      <c r="W599" s="97">
        <f t="shared" si="401"/>
        <v>1.0004416110000001</v>
      </c>
      <c r="X599" s="90">
        <f t="shared" si="402"/>
        <v>0.45231470000000001</v>
      </c>
      <c r="Y599" s="90">
        <f t="shared" si="403"/>
        <v>0</v>
      </c>
      <c r="Z599" s="100" t="str">
        <f t="shared" si="411"/>
        <v>A+J=</v>
      </c>
      <c r="AA599" s="95">
        <f t="shared" si="412"/>
        <v>45397</v>
      </c>
      <c r="AB599" s="4"/>
      <c r="AC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22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3"/>
      <c r="DF599" s="1"/>
      <c r="DG599" s="1"/>
      <c r="DH599" s="1"/>
      <c r="DI599" s="1"/>
      <c r="DJ599" s="1"/>
      <c r="DK599" s="1"/>
      <c r="DL599" s="1"/>
      <c r="DM599" s="1"/>
      <c r="DN599" s="1"/>
      <c r="DO599" s="4"/>
      <c r="DP599" s="1"/>
      <c r="DQ599" s="1"/>
      <c r="DR599" s="1"/>
      <c r="DS599" s="1"/>
      <c r="DT599" s="1"/>
      <c r="DU599" s="1"/>
    </row>
    <row r="600" spans="1:125" ht="12.75" x14ac:dyDescent="0.2">
      <c r="A600" s="89">
        <f t="shared" si="404"/>
        <v>45369</v>
      </c>
      <c r="B600" s="105">
        <f t="shared" si="396"/>
        <v>1024.69018463</v>
      </c>
      <c r="C600" s="90">
        <f t="shared" si="405"/>
        <v>950.54591395</v>
      </c>
      <c r="D600" s="91">
        <f t="shared" si="406"/>
        <v>6858.17</v>
      </c>
      <c r="E600" s="92">
        <f t="shared" si="390"/>
        <v>6869.14</v>
      </c>
      <c r="F600" s="93">
        <f t="shared" si="407"/>
        <v>45367</v>
      </c>
      <c r="G600" s="94">
        <f t="shared" si="397"/>
        <v>1.5995520670966101E-3</v>
      </c>
      <c r="H600" s="95">
        <f t="shared" si="393"/>
        <v>45397</v>
      </c>
      <c r="I600" s="95">
        <f t="shared" si="398"/>
        <v>45397</v>
      </c>
      <c r="J600" s="96">
        <f t="shared" si="394"/>
        <v>20</v>
      </c>
      <c r="K600" s="96">
        <f t="shared" si="395"/>
        <v>1</v>
      </c>
      <c r="L600" s="8">
        <f t="shared" si="408"/>
        <v>1.00007991</v>
      </c>
      <c r="M600" s="97">
        <f t="shared" si="392"/>
        <v>1.00829937</v>
      </c>
      <c r="N600" s="97">
        <f t="shared" si="388"/>
        <v>1.0774398408054457</v>
      </c>
      <c r="O600" s="90">
        <f t="shared" si="391"/>
        <v>1.07752593</v>
      </c>
      <c r="P600" s="90">
        <f t="shared" si="399"/>
        <v>1024.23786993</v>
      </c>
      <c r="Q600" s="98">
        <f t="shared" si="413"/>
        <v>0</v>
      </c>
      <c r="R600" s="7">
        <f t="shared" si="409"/>
        <v>0</v>
      </c>
      <c r="S600" s="90">
        <f t="shared" si="400"/>
        <v>0</v>
      </c>
      <c r="T600" s="99">
        <f t="shared" si="410"/>
        <v>0.117687</v>
      </c>
      <c r="U600" s="98">
        <f t="shared" si="389"/>
        <v>1</v>
      </c>
      <c r="V600" s="98">
        <v>252</v>
      </c>
      <c r="W600" s="97">
        <f t="shared" si="401"/>
        <v>1.0004416110000001</v>
      </c>
      <c r="X600" s="90">
        <f t="shared" si="402"/>
        <v>0.45231470000000001</v>
      </c>
      <c r="Y600" s="90">
        <f t="shared" si="403"/>
        <v>0</v>
      </c>
      <c r="Z600" s="100" t="str">
        <f t="shared" si="411"/>
        <v>A+J=</v>
      </c>
      <c r="AA600" s="95">
        <f t="shared" si="412"/>
        <v>45397</v>
      </c>
      <c r="AB600" s="4"/>
      <c r="AC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22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3"/>
      <c r="DF600" s="1"/>
      <c r="DG600" s="1"/>
      <c r="DH600" s="1"/>
      <c r="DI600" s="1"/>
      <c r="DJ600" s="1"/>
      <c r="DK600" s="1"/>
      <c r="DL600" s="1"/>
      <c r="DM600" s="1"/>
      <c r="DN600" s="1"/>
      <c r="DO600" s="4"/>
      <c r="DP600" s="1"/>
      <c r="DQ600" s="1"/>
      <c r="DR600" s="1"/>
      <c r="DS600" s="1"/>
      <c r="DT600" s="1"/>
      <c r="DU600" s="1"/>
    </row>
    <row r="601" spans="1:125" ht="12.75" x14ac:dyDescent="0.2">
      <c r="A601" s="89">
        <f t="shared" si="404"/>
        <v>45370</v>
      </c>
      <c r="B601" s="105">
        <f t="shared" si="396"/>
        <v>1025.2246324099999</v>
      </c>
      <c r="C601" s="90">
        <f t="shared" si="405"/>
        <v>950.54591395</v>
      </c>
      <c r="D601" s="91">
        <f t="shared" si="406"/>
        <v>6858.17</v>
      </c>
      <c r="E601" s="92">
        <f t="shared" si="390"/>
        <v>6869.14</v>
      </c>
      <c r="F601" s="93">
        <f t="shared" si="407"/>
        <v>45367</v>
      </c>
      <c r="G601" s="94">
        <f t="shared" si="397"/>
        <v>1.5995520670966101E-3</v>
      </c>
      <c r="H601" s="95">
        <f t="shared" si="393"/>
        <v>45397</v>
      </c>
      <c r="I601" s="95">
        <f t="shared" si="398"/>
        <v>45397</v>
      </c>
      <c r="J601" s="96">
        <f t="shared" si="394"/>
        <v>20</v>
      </c>
      <c r="K601" s="96">
        <f t="shared" si="395"/>
        <v>2</v>
      </c>
      <c r="L601" s="8">
        <f t="shared" si="408"/>
        <v>1.00015984</v>
      </c>
      <c r="M601" s="97">
        <f t="shared" si="392"/>
        <v>1.00829937</v>
      </c>
      <c r="N601" s="97">
        <f t="shared" si="388"/>
        <v>1.0774398408054457</v>
      </c>
      <c r="O601" s="90">
        <f t="shared" si="391"/>
        <v>1.0776120499999999</v>
      </c>
      <c r="P601" s="90">
        <f t="shared" si="399"/>
        <v>1024.3197309499999</v>
      </c>
      <c r="Q601" s="98">
        <f t="shared" si="413"/>
        <v>0</v>
      </c>
      <c r="R601" s="7">
        <f t="shared" si="409"/>
        <v>0</v>
      </c>
      <c r="S601" s="90">
        <f t="shared" si="400"/>
        <v>0</v>
      </c>
      <c r="T601" s="99">
        <f t="shared" si="410"/>
        <v>0.117687</v>
      </c>
      <c r="U601" s="98">
        <f t="shared" si="389"/>
        <v>2</v>
      </c>
      <c r="V601" s="98">
        <v>252</v>
      </c>
      <c r="W601" s="97">
        <f t="shared" si="401"/>
        <v>1.0008834170000001</v>
      </c>
      <c r="X601" s="90">
        <f t="shared" si="402"/>
        <v>0.90490146000000005</v>
      </c>
      <c r="Y601" s="90">
        <f t="shared" si="403"/>
        <v>0</v>
      </c>
      <c r="Z601" s="100" t="str">
        <f t="shared" si="411"/>
        <v>A+J=</v>
      </c>
      <c r="AA601" s="95">
        <f t="shared" si="412"/>
        <v>45397</v>
      </c>
      <c r="AB601" s="4"/>
      <c r="AC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22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3"/>
      <c r="DF601" s="1"/>
      <c r="DG601" s="1"/>
      <c r="DH601" s="1"/>
      <c r="DI601" s="1"/>
      <c r="DJ601" s="1"/>
      <c r="DK601" s="1"/>
      <c r="DL601" s="1"/>
      <c r="DM601" s="1"/>
      <c r="DN601" s="1"/>
      <c r="DO601" s="4"/>
      <c r="DP601" s="1"/>
      <c r="DQ601" s="1"/>
      <c r="DR601" s="1"/>
      <c r="DS601" s="1"/>
      <c r="DT601" s="1"/>
      <c r="DU601" s="1"/>
    </row>
    <row r="602" spans="1:125" ht="12.75" x14ac:dyDescent="0.2">
      <c r="A602" s="89">
        <f t="shared" si="404"/>
        <v>45371</v>
      </c>
      <c r="B602" s="105">
        <f t="shared" si="396"/>
        <v>1025.75934274</v>
      </c>
      <c r="C602" s="90">
        <f t="shared" si="405"/>
        <v>950.54591395</v>
      </c>
      <c r="D602" s="91">
        <f t="shared" si="406"/>
        <v>6858.17</v>
      </c>
      <c r="E602" s="92">
        <f t="shared" si="390"/>
        <v>6869.14</v>
      </c>
      <c r="F602" s="93">
        <f t="shared" si="407"/>
        <v>45367</v>
      </c>
      <c r="G602" s="94">
        <f t="shared" si="397"/>
        <v>1.5995520670966101E-3</v>
      </c>
      <c r="H602" s="95">
        <f t="shared" si="393"/>
        <v>45397</v>
      </c>
      <c r="I602" s="95">
        <f t="shared" si="398"/>
        <v>45397</v>
      </c>
      <c r="J602" s="96">
        <f t="shared" si="394"/>
        <v>20</v>
      </c>
      <c r="K602" s="96">
        <f t="shared" si="395"/>
        <v>3</v>
      </c>
      <c r="L602" s="8">
        <f t="shared" si="408"/>
        <v>1.0002397599999999</v>
      </c>
      <c r="M602" s="97">
        <f t="shared" si="392"/>
        <v>1.00829937</v>
      </c>
      <c r="N602" s="97">
        <f t="shared" si="388"/>
        <v>1.0774398408054457</v>
      </c>
      <c r="O602" s="90">
        <f t="shared" si="391"/>
        <v>1.07769816</v>
      </c>
      <c r="P602" s="90">
        <f t="shared" si="399"/>
        <v>1024.40158245</v>
      </c>
      <c r="Q602" s="98">
        <f t="shared" si="413"/>
        <v>0</v>
      </c>
      <c r="R602" s="7">
        <f t="shared" si="409"/>
        <v>0</v>
      </c>
      <c r="S602" s="90">
        <f t="shared" si="400"/>
        <v>0</v>
      </c>
      <c r="T602" s="99">
        <f t="shared" si="410"/>
        <v>0.117687</v>
      </c>
      <c r="U602" s="98">
        <f t="shared" si="389"/>
        <v>3</v>
      </c>
      <c r="V602" s="98">
        <v>252</v>
      </c>
      <c r="W602" s="97">
        <f t="shared" si="401"/>
        <v>1.001325418</v>
      </c>
      <c r="X602" s="90">
        <f t="shared" si="402"/>
        <v>1.3577602900000001</v>
      </c>
      <c r="Y602" s="90">
        <f t="shared" si="403"/>
        <v>0</v>
      </c>
      <c r="Z602" s="100" t="str">
        <f t="shared" si="411"/>
        <v>A+J=</v>
      </c>
      <c r="AA602" s="95">
        <f t="shared" si="412"/>
        <v>45397</v>
      </c>
      <c r="AB602" s="4"/>
      <c r="AC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22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3"/>
      <c r="DF602" s="1"/>
      <c r="DG602" s="1"/>
      <c r="DH602" s="1"/>
      <c r="DI602" s="1"/>
      <c r="DJ602" s="1"/>
      <c r="DK602" s="1"/>
      <c r="DL602" s="1"/>
      <c r="DM602" s="1"/>
      <c r="DN602" s="1"/>
      <c r="DO602" s="4"/>
      <c r="DP602" s="1"/>
      <c r="DQ602" s="1"/>
      <c r="DR602" s="1"/>
      <c r="DS602" s="1"/>
      <c r="DT602" s="1"/>
      <c r="DU602" s="1"/>
    </row>
    <row r="603" spans="1:125" ht="12.75" x14ac:dyDescent="0.2">
      <c r="A603" s="89">
        <f t="shared" si="404"/>
        <v>45372</v>
      </c>
      <c r="B603" s="105">
        <f t="shared" si="396"/>
        <v>1026.2943442599999</v>
      </c>
      <c r="C603" s="90">
        <f t="shared" si="405"/>
        <v>950.54591395</v>
      </c>
      <c r="D603" s="91">
        <f t="shared" si="406"/>
        <v>6858.17</v>
      </c>
      <c r="E603" s="92">
        <f t="shared" si="390"/>
        <v>6869.14</v>
      </c>
      <c r="F603" s="93">
        <f t="shared" si="407"/>
        <v>45367</v>
      </c>
      <c r="G603" s="94">
        <f t="shared" si="397"/>
        <v>1.5995520670966101E-3</v>
      </c>
      <c r="H603" s="95">
        <f t="shared" si="393"/>
        <v>45397</v>
      </c>
      <c r="I603" s="95">
        <f t="shared" si="398"/>
        <v>45397</v>
      </c>
      <c r="J603" s="96">
        <f t="shared" si="394"/>
        <v>20</v>
      </c>
      <c r="K603" s="96">
        <f t="shared" si="395"/>
        <v>4</v>
      </c>
      <c r="L603" s="8">
        <f t="shared" si="408"/>
        <v>1.0003196999999999</v>
      </c>
      <c r="M603" s="97">
        <f t="shared" si="392"/>
        <v>1.00829937</v>
      </c>
      <c r="N603" s="97">
        <f t="shared" si="388"/>
        <v>1.0774398408054457</v>
      </c>
      <c r="O603" s="90">
        <f t="shared" si="391"/>
        <v>1.0777842900000001</v>
      </c>
      <c r="P603" s="90">
        <f t="shared" si="399"/>
        <v>1024.4834529699999</v>
      </c>
      <c r="Q603" s="98">
        <f t="shared" si="413"/>
        <v>0</v>
      </c>
      <c r="R603" s="7">
        <f t="shared" si="409"/>
        <v>0</v>
      </c>
      <c r="S603" s="90">
        <f t="shared" si="400"/>
        <v>0</v>
      </c>
      <c r="T603" s="99">
        <f t="shared" si="410"/>
        <v>0.117687</v>
      </c>
      <c r="U603" s="98">
        <f t="shared" si="389"/>
        <v>4</v>
      </c>
      <c r="V603" s="98">
        <v>252</v>
      </c>
      <c r="W603" s="97">
        <f t="shared" si="401"/>
        <v>1.001767614</v>
      </c>
      <c r="X603" s="90">
        <f t="shared" si="402"/>
        <v>1.81089129</v>
      </c>
      <c r="Y603" s="90">
        <f t="shared" si="403"/>
        <v>0</v>
      </c>
      <c r="Z603" s="100" t="str">
        <f t="shared" si="411"/>
        <v>A+J=</v>
      </c>
      <c r="AA603" s="95">
        <f t="shared" si="412"/>
        <v>45397</v>
      </c>
      <c r="AB603" s="4"/>
      <c r="AC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22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3"/>
      <c r="DF603" s="1"/>
      <c r="DG603" s="1"/>
      <c r="DH603" s="1"/>
      <c r="DI603" s="1"/>
      <c r="DJ603" s="1"/>
      <c r="DK603" s="1"/>
      <c r="DL603" s="1"/>
      <c r="DM603" s="1"/>
      <c r="DN603" s="1"/>
      <c r="DO603" s="4"/>
      <c r="DP603" s="1"/>
      <c r="DQ603" s="1"/>
      <c r="DR603" s="1"/>
      <c r="DS603" s="1"/>
      <c r="DT603" s="1"/>
      <c r="DU603" s="1"/>
    </row>
    <row r="604" spans="1:125" ht="12.75" x14ac:dyDescent="0.2">
      <c r="A604" s="89">
        <f t="shared" si="404"/>
        <v>45373</v>
      </c>
      <c r="B604" s="105">
        <f t="shared" si="396"/>
        <v>1026.8296179700001</v>
      </c>
      <c r="C604" s="90">
        <f t="shared" si="405"/>
        <v>950.54591395</v>
      </c>
      <c r="D604" s="91">
        <f t="shared" si="406"/>
        <v>6858.17</v>
      </c>
      <c r="E604" s="92">
        <f t="shared" si="390"/>
        <v>6869.14</v>
      </c>
      <c r="F604" s="93">
        <f t="shared" si="407"/>
        <v>45367</v>
      </c>
      <c r="G604" s="94">
        <f t="shared" si="397"/>
        <v>1.5995520670966101E-3</v>
      </c>
      <c r="H604" s="95">
        <f t="shared" si="393"/>
        <v>45397</v>
      </c>
      <c r="I604" s="95">
        <f t="shared" si="398"/>
        <v>45397</v>
      </c>
      <c r="J604" s="96">
        <f t="shared" si="394"/>
        <v>20</v>
      </c>
      <c r="K604" s="96">
        <f t="shared" si="395"/>
        <v>5</v>
      </c>
      <c r="L604" s="8">
        <f t="shared" si="408"/>
        <v>1.0003996399999999</v>
      </c>
      <c r="M604" s="97">
        <f t="shared" si="392"/>
        <v>1.00829937</v>
      </c>
      <c r="N604" s="97">
        <f t="shared" si="388"/>
        <v>1.0774398408054457</v>
      </c>
      <c r="O604" s="90">
        <f t="shared" si="391"/>
        <v>1.07787042</v>
      </c>
      <c r="P604" s="90">
        <f t="shared" si="399"/>
        <v>1024.5653234900001</v>
      </c>
      <c r="Q604" s="98">
        <f t="shared" si="413"/>
        <v>0</v>
      </c>
      <c r="R604" s="7">
        <f t="shared" si="409"/>
        <v>0</v>
      </c>
      <c r="S604" s="90">
        <f t="shared" si="400"/>
        <v>0</v>
      </c>
      <c r="T604" s="99">
        <f t="shared" si="410"/>
        <v>0.117687</v>
      </c>
      <c r="U604" s="98">
        <f t="shared" si="389"/>
        <v>5</v>
      </c>
      <c r="V604" s="98">
        <v>252</v>
      </c>
      <c r="W604" s="97">
        <f t="shared" si="401"/>
        <v>1.002210005</v>
      </c>
      <c r="X604" s="90">
        <f t="shared" si="402"/>
        <v>2.2642944800000002</v>
      </c>
      <c r="Y604" s="90">
        <f t="shared" si="403"/>
        <v>0</v>
      </c>
      <c r="Z604" s="100" t="str">
        <f t="shared" si="411"/>
        <v>A+J=</v>
      </c>
      <c r="AA604" s="95">
        <f t="shared" si="412"/>
        <v>45397</v>
      </c>
      <c r="AB604" s="4"/>
      <c r="AC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22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3"/>
      <c r="DF604" s="1"/>
      <c r="DG604" s="1"/>
      <c r="DH604" s="1"/>
      <c r="DI604" s="1"/>
      <c r="DJ604" s="1"/>
      <c r="DK604" s="1"/>
      <c r="DL604" s="1"/>
      <c r="DM604" s="1"/>
      <c r="DN604" s="1"/>
      <c r="DO604" s="4"/>
      <c r="DP604" s="1"/>
      <c r="DQ604" s="1"/>
      <c r="DR604" s="1"/>
      <c r="DS604" s="1"/>
      <c r="DT604" s="1"/>
      <c r="DU604" s="1"/>
    </row>
    <row r="605" spans="1:125" ht="12.75" x14ac:dyDescent="0.2">
      <c r="A605" s="89">
        <f t="shared" si="404"/>
        <v>45374</v>
      </c>
      <c r="B605" s="105">
        <f t="shared" si="396"/>
        <v>1027.36518402</v>
      </c>
      <c r="C605" s="90">
        <f t="shared" si="405"/>
        <v>950.54591395</v>
      </c>
      <c r="D605" s="91">
        <f t="shared" si="406"/>
        <v>6858.17</v>
      </c>
      <c r="E605" s="92">
        <f t="shared" si="390"/>
        <v>6869.14</v>
      </c>
      <c r="F605" s="93">
        <f t="shared" si="407"/>
        <v>45367</v>
      </c>
      <c r="G605" s="94">
        <f t="shared" si="397"/>
        <v>1.5995520670966101E-3</v>
      </c>
      <c r="H605" s="95">
        <f t="shared" si="393"/>
        <v>45397</v>
      </c>
      <c r="I605" s="95">
        <f t="shared" si="398"/>
        <v>45397</v>
      </c>
      <c r="J605" s="96">
        <f t="shared" si="394"/>
        <v>20</v>
      </c>
      <c r="K605" s="96">
        <f t="shared" si="395"/>
        <v>6</v>
      </c>
      <c r="L605" s="8">
        <f t="shared" si="408"/>
        <v>1.0004795900000001</v>
      </c>
      <c r="M605" s="97">
        <f t="shared" si="392"/>
        <v>1.00829937</v>
      </c>
      <c r="N605" s="97">
        <f t="shared" si="388"/>
        <v>1.0774398408054457</v>
      </c>
      <c r="O605" s="90">
        <f t="shared" si="391"/>
        <v>1.07795657</v>
      </c>
      <c r="P605" s="90">
        <f t="shared" si="399"/>
        <v>1024.64721302</v>
      </c>
      <c r="Q605" s="98">
        <f t="shared" si="413"/>
        <v>0</v>
      </c>
      <c r="R605" s="7">
        <f t="shared" si="409"/>
        <v>0</v>
      </c>
      <c r="S605" s="90">
        <f t="shared" si="400"/>
        <v>0</v>
      </c>
      <c r="T605" s="99">
        <f t="shared" si="410"/>
        <v>0.117687</v>
      </c>
      <c r="U605" s="98">
        <f t="shared" si="389"/>
        <v>6</v>
      </c>
      <c r="V605" s="98">
        <v>252</v>
      </c>
      <c r="W605" s="97">
        <f t="shared" si="401"/>
        <v>1.002652592</v>
      </c>
      <c r="X605" s="90">
        <f t="shared" si="402"/>
        <v>2.7179709999999999</v>
      </c>
      <c r="Y605" s="90">
        <f t="shared" si="403"/>
        <v>0</v>
      </c>
      <c r="Z605" s="100" t="str">
        <f t="shared" si="411"/>
        <v>A+J=</v>
      </c>
      <c r="AA605" s="95">
        <f t="shared" si="412"/>
        <v>45397</v>
      </c>
      <c r="AB605" s="4"/>
      <c r="AC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22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3"/>
      <c r="DF605" s="1"/>
      <c r="DG605" s="1"/>
      <c r="DH605" s="1"/>
      <c r="DI605" s="1"/>
      <c r="DJ605" s="1"/>
      <c r="DK605" s="1"/>
      <c r="DL605" s="1"/>
      <c r="DM605" s="1"/>
      <c r="DN605" s="1"/>
      <c r="DO605" s="4"/>
      <c r="DP605" s="1"/>
      <c r="DQ605" s="1"/>
      <c r="DR605" s="1"/>
      <c r="DS605" s="1"/>
      <c r="DT605" s="1"/>
      <c r="DU605" s="1"/>
    </row>
    <row r="606" spans="1:125" ht="12.75" x14ac:dyDescent="0.2">
      <c r="A606" s="89">
        <f t="shared" si="404"/>
        <v>45375</v>
      </c>
      <c r="B606" s="105">
        <f t="shared" si="396"/>
        <v>1027.36518402</v>
      </c>
      <c r="C606" s="90">
        <f t="shared" si="405"/>
        <v>950.54591395</v>
      </c>
      <c r="D606" s="91">
        <f t="shared" si="406"/>
        <v>6858.17</v>
      </c>
      <c r="E606" s="92">
        <f t="shared" si="390"/>
        <v>6869.14</v>
      </c>
      <c r="F606" s="93">
        <f t="shared" si="407"/>
        <v>45367</v>
      </c>
      <c r="G606" s="94">
        <f t="shared" si="397"/>
        <v>1.5995520670966101E-3</v>
      </c>
      <c r="H606" s="95">
        <f t="shared" si="393"/>
        <v>45397</v>
      </c>
      <c r="I606" s="95">
        <f t="shared" si="398"/>
        <v>45397</v>
      </c>
      <c r="J606" s="96">
        <f t="shared" si="394"/>
        <v>20</v>
      </c>
      <c r="K606" s="96">
        <f t="shared" si="395"/>
        <v>6</v>
      </c>
      <c r="L606" s="8">
        <f t="shared" si="408"/>
        <v>1.0004795900000001</v>
      </c>
      <c r="M606" s="97">
        <f t="shared" si="392"/>
        <v>1.00829937</v>
      </c>
      <c r="N606" s="97">
        <f t="shared" si="388"/>
        <v>1.0774398408054457</v>
      </c>
      <c r="O606" s="90">
        <f t="shared" si="391"/>
        <v>1.07795657</v>
      </c>
      <c r="P606" s="90">
        <f t="shared" si="399"/>
        <v>1024.64721302</v>
      </c>
      <c r="Q606" s="98">
        <f t="shared" si="413"/>
        <v>0</v>
      </c>
      <c r="R606" s="7">
        <f t="shared" si="409"/>
        <v>0</v>
      </c>
      <c r="S606" s="90">
        <f t="shared" si="400"/>
        <v>0</v>
      </c>
      <c r="T606" s="99">
        <f t="shared" si="410"/>
        <v>0.117687</v>
      </c>
      <c r="U606" s="98">
        <f t="shared" si="389"/>
        <v>6</v>
      </c>
      <c r="V606" s="98">
        <v>252</v>
      </c>
      <c r="W606" s="97">
        <f t="shared" si="401"/>
        <v>1.002652592</v>
      </c>
      <c r="X606" s="90">
        <f t="shared" si="402"/>
        <v>2.7179709999999999</v>
      </c>
      <c r="Y606" s="90">
        <f t="shared" si="403"/>
        <v>0</v>
      </c>
      <c r="Z606" s="100" t="str">
        <f t="shared" si="411"/>
        <v>A+J=</v>
      </c>
      <c r="AA606" s="95">
        <f t="shared" si="412"/>
        <v>45397</v>
      </c>
      <c r="AB606" s="4"/>
      <c r="AC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22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3"/>
      <c r="DF606" s="1"/>
      <c r="DG606" s="1"/>
      <c r="DH606" s="1"/>
      <c r="DI606" s="1"/>
      <c r="DJ606" s="1"/>
      <c r="DK606" s="1"/>
      <c r="DL606" s="1"/>
      <c r="DM606" s="1"/>
      <c r="DN606" s="1"/>
      <c r="DO606" s="4"/>
      <c r="DP606" s="1"/>
      <c r="DQ606" s="1"/>
      <c r="DR606" s="1"/>
      <c r="DS606" s="1"/>
      <c r="DT606" s="1"/>
      <c r="DU606" s="1"/>
    </row>
    <row r="607" spans="1:125" ht="12.75" x14ac:dyDescent="0.2">
      <c r="A607" s="89">
        <f t="shared" si="404"/>
        <v>45376</v>
      </c>
      <c r="B607" s="105">
        <f t="shared" si="396"/>
        <v>1027.36518402</v>
      </c>
      <c r="C607" s="90">
        <f t="shared" si="405"/>
        <v>950.54591395</v>
      </c>
      <c r="D607" s="91">
        <f t="shared" si="406"/>
        <v>6858.17</v>
      </c>
      <c r="E607" s="92">
        <f t="shared" si="390"/>
        <v>6869.14</v>
      </c>
      <c r="F607" s="93">
        <f t="shared" si="407"/>
        <v>45367</v>
      </c>
      <c r="G607" s="94">
        <f t="shared" si="397"/>
        <v>1.5995520670966101E-3</v>
      </c>
      <c r="H607" s="95">
        <f t="shared" si="393"/>
        <v>45397</v>
      </c>
      <c r="I607" s="95">
        <f t="shared" si="398"/>
        <v>45397</v>
      </c>
      <c r="J607" s="96">
        <f t="shared" si="394"/>
        <v>20</v>
      </c>
      <c r="K607" s="96">
        <f t="shared" si="395"/>
        <v>6</v>
      </c>
      <c r="L607" s="8">
        <f t="shared" si="408"/>
        <v>1.0004795900000001</v>
      </c>
      <c r="M607" s="97">
        <f t="shared" si="392"/>
        <v>1.00829937</v>
      </c>
      <c r="N607" s="97">
        <f t="shared" si="388"/>
        <v>1.0774398408054457</v>
      </c>
      <c r="O607" s="90">
        <f t="shared" si="391"/>
        <v>1.07795657</v>
      </c>
      <c r="P607" s="90">
        <f t="shared" si="399"/>
        <v>1024.64721302</v>
      </c>
      <c r="Q607" s="98">
        <f t="shared" si="413"/>
        <v>0</v>
      </c>
      <c r="R607" s="7">
        <f t="shared" si="409"/>
        <v>0</v>
      </c>
      <c r="S607" s="90">
        <f t="shared" si="400"/>
        <v>0</v>
      </c>
      <c r="T607" s="99">
        <f t="shared" si="410"/>
        <v>0.117687</v>
      </c>
      <c r="U607" s="98">
        <f t="shared" si="389"/>
        <v>6</v>
      </c>
      <c r="V607" s="98">
        <v>252</v>
      </c>
      <c r="W607" s="97">
        <f t="shared" si="401"/>
        <v>1.002652592</v>
      </c>
      <c r="X607" s="90">
        <f t="shared" si="402"/>
        <v>2.7179709999999999</v>
      </c>
      <c r="Y607" s="90">
        <f t="shared" si="403"/>
        <v>0</v>
      </c>
      <c r="Z607" s="100" t="str">
        <f t="shared" si="411"/>
        <v>A+J=</v>
      </c>
      <c r="AA607" s="95">
        <f t="shared" si="412"/>
        <v>45397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22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3"/>
      <c r="DF607" s="1"/>
      <c r="DG607" s="1"/>
      <c r="DH607" s="1"/>
      <c r="DI607" s="1"/>
      <c r="DJ607" s="1"/>
      <c r="DK607" s="1"/>
      <c r="DL607" s="1"/>
      <c r="DM607" s="1"/>
      <c r="DN607" s="1"/>
      <c r="DO607" s="4"/>
      <c r="DP607" s="1"/>
      <c r="DQ607" s="1"/>
      <c r="DR607" s="1"/>
      <c r="DS607" s="1"/>
      <c r="DT607" s="1"/>
      <c r="DU607" s="1"/>
    </row>
    <row r="608" spans="1:125" ht="12.75" x14ac:dyDescent="0.2">
      <c r="A608" s="89">
        <f t="shared" si="404"/>
        <v>45377</v>
      </c>
      <c r="B608" s="105">
        <f t="shared" si="396"/>
        <v>1027.9010223700002</v>
      </c>
      <c r="C608" s="90">
        <f t="shared" si="405"/>
        <v>950.54591395</v>
      </c>
      <c r="D608" s="91">
        <f t="shared" si="406"/>
        <v>6858.17</v>
      </c>
      <c r="E608" s="92">
        <f t="shared" si="390"/>
        <v>6869.14</v>
      </c>
      <c r="F608" s="93">
        <f t="shared" si="407"/>
        <v>45367</v>
      </c>
      <c r="G608" s="94">
        <f t="shared" si="397"/>
        <v>1.5995520670966101E-3</v>
      </c>
      <c r="H608" s="95">
        <f t="shared" si="393"/>
        <v>45397</v>
      </c>
      <c r="I608" s="95">
        <f t="shared" si="398"/>
        <v>45397</v>
      </c>
      <c r="J608" s="96">
        <f t="shared" si="394"/>
        <v>20</v>
      </c>
      <c r="K608" s="96">
        <f t="shared" si="395"/>
        <v>7</v>
      </c>
      <c r="L608" s="8">
        <f t="shared" si="408"/>
        <v>1.00055955</v>
      </c>
      <c r="M608" s="97">
        <f t="shared" si="392"/>
        <v>1.00829937</v>
      </c>
      <c r="N608" s="97">
        <f t="shared" si="388"/>
        <v>1.0774398408054457</v>
      </c>
      <c r="O608" s="90">
        <f t="shared" si="391"/>
        <v>1.07804272</v>
      </c>
      <c r="P608" s="90">
        <f t="shared" si="399"/>
        <v>1024.7291025500001</v>
      </c>
      <c r="Q608" s="98">
        <f t="shared" si="413"/>
        <v>0</v>
      </c>
      <c r="R608" s="7">
        <f t="shared" si="409"/>
        <v>0</v>
      </c>
      <c r="S608" s="90">
        <f t="shared" si="400"/>
        <v>0</v>
      </c>
      <c r="T608" s="99">
        <f t="shared" si="410"/>
        <v>0.117687</v>
      </c>
      <c r="U608" s="98">
        <f t="shared" si="389"/>
        <v>7</v>
      </c>
      <c r="V608" s="98">
        <v>252</v>
      </c>
      <c r="W608" s="97">
        <f t="shared" si="401"/>
        <v>1.0030953739999999</v>
      </c>
      <c r="X608" s="90">
        <f t="shared" si="402"/>
        <v>3.1719198199999998</v>
      </c>
      <c r="Y608" s="90">
        <f t="shared" si="403"/>
        <v>0</v>
      </c>
      <c r="Z608" s="100" t="str">
        <f t="shared" si="411"/>
        <v>A+J=</v>
      </c>
      <c r="AA608" s="95">
        <f t="shared" si="412"/>
        <v>45397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22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3"/>
      <c r="DF608" s="1"/>
      <c r="DG608" s="1"/>
      <c r="DH608" s="1"/>
      <c r="DI608" s="1"/>
      <c r="DJ608" s="1"/>
      <c r="DK608" s="1"/>
      <c r="DL608" s="1"/>
      <c r="DM608" s="1"/>
      <c r="DN608" s="1"/>
      <c r="DO608" s="4"/>
      <c r="DP608" s="1"/>
      <c r="DQ608" s="1"/>
      <c r="DR608" s="1"/>
      <c r="DS608" s="1"/>
      <c r="DT608" s="1"/>
      <c r="DU608" s="1"/>
    </row>
    <row r="609" spans="1:125" ht="12.75" x14ac:dyDescent="0.2">
      <c r="A609" s="89">
        <f t="shared" si="404"/>
        <v>45378</v>
      </c>
      <c r="B609" s="105">
        <f t="shared" si="396"/>
        <v>1028.43713411</v>
      </c>
      <c r="C609" s="90">
        <f t="shared" si="405"/>
        <v>950.54591395</v>
      </c>
      <c r="D609" s="91">
        <f t="shared" si="406"/>
        <v>6858.17</v>
      </c>
      <c r="E609" s="92">
        <f t="shared" si="390"/>
        <v>6869.14</v>
      </c>
      <c r="F609" s="93">
        <f t="shared" si="407"/>
        <v>45367</v>
      </c>
      <c r="G609" s="94">
        <f t="shared" si="397"/>
        <v>1.5995520670966101E-3</v>
      </c>
      <c r="H609" s="95">
        <f t="shared" si="393"/>
        <v>45397</v>
      </c>
      <c r="I609" s="95">
        <f t="shared" si="398"/>
        <v>45397</v>
      </c>
      <c r="J609" s="96">
        <f t="shared" si="394"/>
        <v>20</v>
      </c>
      <c r="K609" s="96">
        <f t="shared" si="395"/>
        <v>8</v>
      </c>
      <c r="L609" s="8">
        <f t="shared" si="408"/>
        <v>1.0006395100000001</v>
      </c>
      <c r="M609" s="97">
        <f t="shared" si="392"/>
        <v>1.00829937</v>
      </c>
      <c r="N609" s="97">
        <f t="shared" si="388"/>
        <v>1.0774398408054457</v>
      </c>
      <c r="O609" s="90">
        <f t="shared" si="391"/>
        <v>1.07812887</v>
      </c>
      <c r="P609" s="90">
        <f t="shared" si="399"/>
        <v>1024.8109920899999</v>
      </c>
      <c r="Q609" s="98">
        <f t="shared" si="413"/>
        <v>0</v>
      </c>
      <c r="R609" s="7">
        <f t="shared" si="409"/>
        <v>0</v>
      </c>
      <c r="S609" s="90">
        <f t="shared" si="400"/>
        <v>0</v>
      </c>
      <c r="T609" s="99">
        <f t="shared" si="410"/>
        <v>0.117687</v>
      </c>
      <c r="U609" s="98">
        <f t="shared" si="389"/>
        <v>8</v>
      </c>
      <c r="V609" s="98">
        <v>252</v>
      </c>
      <c r="W609" s="97">
        <f t="shared" si="401"/>
        <v>1.0035383520000001</v>
      </c>
      <c r="X609" s="90">
        <f t="shared" si="402"/>
        <v>3.6261420200000001</v>
      </c>
      <c r="Y609" s="90">
        <f t="shared" si="403"/>
        <v>0</v>
      </c>
      <c r="Z609" s="100" t="str">
        <f t="shared" si="411"/>
        <v>A+J=</v>
      </c>
      <c r="AA609" s="95">
        <f t="shared" si="412"/>
        <v>45397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22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3"/>
      <c r="DF609" s="1"/>
      <c r="DG609" s="1"/>
      <c r="DH609" s="1"/>
      <c r="DI609" s="1"/>
      <c r="DJ609" s="1"/>
      <c r="DK609" s="1"/>
      <c r="DL609" s="1"/>
      <c r="DM609" s="1"/>
      <c r="DN609" s="1"/>
      <c r="DO609" s="4"/>
      <c r="DP609" s="1"/>
      <c r="DQ609" s="1"/>
      <c r="DR609" s="1"/>
      <c r="DS609" s="1"/>
      <c r="DT609" s="1"/>
      <c r="DU609" s="1"/>
    </row>
    <row r="610" spans="1:125" ht="12.75" x14ac:dyDescent="0.2">
      <c r="A610" s="89">
        <f t="shared" si="404"/>
        <v>45379</v>
      </c>
      <c r="B610" s="105">
        <f t="shared" si="396"/>
        <v>1028.9735288100001</v>
      </c>
      <c r="C610" s="90">
        <f t="shared" si="405"/>
        <v>950.54591395</v>
      </c>
      <c r="D610" s="91">
        <f t="shared" si="406"/>
        <v>6858.17</v>
      </c>
      <c r="E610" s="92">
        <f t="shared" si="390"/>
        <v>6869.14</v>
      </c>
      <c r="F610" s="93">
        <f t="shared" si="407"/>
        <v>45367</v>
      </c>
      <c r="G610" s="94">
        <f t="shared" si="397"/>
        <v>1.5995520670966101E-3</v>
      </c>
      <c r="H610" s="95">
        <f t="shared" si="393"/>
        <v>45397</v>
      </c>
      <c r="I610" s="95">
        <f t="shared" si="398"/>
        <v>45397</v>
      </c>
      <c r="J610" s="96">
        <f t="shared" si="394"/>
        <v>20</v>
      </c>
      <c r="K610" s="96">
        <f t="shared" si="395"/>
        <v>9</v>
      </c>
      <c r="L610" s="8">
        <f t="shared" si="408"/>
        <v>1.0007194800000001</v>
      </c>
      <c r="M610" s="97">
        <f t="shared" si="392"/>
        <v>1.00829937</v>
      </c>
      <c r="N610" s="97">
        <f t="shared" si="388"/>
        <v>1.0774398408054457</v>
      </c>
      <c r="O610" s="90">
        <f t="shared" si="391"/>
        <v>1.07821503</v>
      </c>
      <c r="P610" s="90">
        <f t="shared" si="399"/>
        <v>1024.8928911200001</v>
      </c>
      <c r="Q610" s="98">
        <f t="shared" si="413"/>
        <v>0</v>
      </c>
      <c r="R610" s="7">
        <f t="shared" si="409"/>
        <v>0</v>
      </c>
      <c r="S610" s="90">
        <f t="shared" si="400"/>
        <v>0</v>
      </c>
      <c r="T610" s="99">
        <f t="shared" si="410"/>
        <v>0.117687</v>
      </c>
      <c r="U610" s="98">
        <f t="shared" si="389"/>
        <v>9</v>
      </c>
      <c r="V610" s="98">
        <v>252</v>
      </c>
      <c r="W610" s="97">
        <f t="shared" si="401"/>
        <v>1.003981526</v>
      </c>
      <c r="X610" s="90">
        <f t="shared" si="402"/>
        <v>4.0806376899999997</v>
      </c>
      <c r="Y610" s="90">
        <f t="shared" si="403"/>
        <v>0</v>
      </c>
      <c r="Z610" s="100" t="str">
        <f t="shared" si="411"/>
        <v>A+J=</v>
      </c>
      <c r="AA610" s="95">
        <f t="shared" si="412"/>
        <v>45397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22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3"/>
      <c r="DF610" s="1"/>
      <c r="DG610" s="1"/>
      <c r="DH610" s="1"/>
      <c r="DI610" s="1"/>
      <c r="DJ610" s="1"/>
      <c r="DK610" s="1"/>
      <c r="DL610" s="1"/>
      <c r="DM610" s="1"/>
      <c r="DN610" s="1"/>
      <c r="DO610" s="4"/>
      <c r="DP610" s="1"/>
      <c r="DQ610" s="1"/>
      <c r="DR610" s="1"/>
      <c r="DS610" s="1"/>
      <c r="DT610" s="1"/>
      <c r="DU610" s="1"/>
    </row>
    <row r="611" spans="1:125" ht="12.75" x14ac:dyDescent="0.2">
      <c r="A611" s="89">
        <f t="shared" si="404"/>
        <v>45380</v>
      </c>
      <c r="B611" s="105">
        <f t="shared" si="396"/>
        <v>1029.51020552</v>
      </c>
      <c r="C611" s="90">
        <f t="shared" si="405"/>
        <v>950.54591395</v>
      </c>
      <c r="D611" s="91">
        <f t="shared" si="406"/>
        <v>6858.17</v>
      </c>
      <c r="E611" s="92">
        <f t="shared" si="390"/>
        <v>6869.14</v>
      </c>
      <c r="F611" s="93">
        <f t="shared" si="407"/>
        <v>45367</v>
      </c>
      <c r="G611" s="94">
        <f t="shared" si="397"/>
        <v>1.5995520670966101E-3</v>
      </c>
      <c r="H611" s="95">
        <f t="shared" si="393"/>
        <v>45397</v>
      </c>
      <c r="I611" s="95">
        <f t="shared" si="398"/>
        <v>45397</v>
      </c>
      <c r="J611" s="96">
        <f t="shared" si="394"/>
        <v>20</v>
      </c>
      <c r="K611" s="96">
        <f t="shared" si="395"/>
        <v>10</v>
      </c>
      <c r="L611" s="8">
        <f t="shared" si="408"/>
        <v>1.0007994499999999</v>
      </c>
      <c r="M611" s="97">
        <f t="shared" si="392"/>
        <v>1.00829937</v>
      </c>
      <c r="N611" s="97">
        <f t="shared" si="388"/>
        <v>1.0774398408054457</v>
      </c>
      <c r="O611" s="90">
        <f t="shared" si="391"/>
        <v>1.0783012000000001</v>
      </c>
      <c r="P611" s="90">
        <f t="shared" si="399"/>
        <v>1024.9747996599999</v>
      </c>
      <c r="Q611" s="98">
        <f t="shared" si="413"/>
        <v>0</v>
      </c>
      <c r="R611" s="7">
        <f t="shared" si="409"/>
        <v>0</v>
      </c>
      <c r="S611" s="90">
        <f t="shared" si="400"/>
        <v>0</v>
      </c>
      <c r="T611" s="99">
        <f t="shared" si="410"/>
        <v>0.117687</v>
      </c>
      <c r="U611" s="98">
        <f t="shared" si="389"/>
        <v>10</v>
      </c>
      <c r="V611" s="98">
        <v>252</v>
      </c>
      <c r="W611" s="97">
        <f t="shared" si="401"/>
        <v>1.0044248950000001</v>
      </c>
      <c r="X611" s="90">
        <f t="shared" si="402"/>
        <v>4.53540586</v>
      </c>
      <c r="Y611" s="90">
        <f t="shared" si="403"/>
        <v>0</v>
      </c>
      <c r="Z611" s="100" t="str">
        <f t="shared" si="411"/>
        <v>A+J=</v>
      </c>
      <c r="AA611" s="95">
        <f t="shared" si="412"/>
        <v>45397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22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3"/>
      <c r="DF611" s="1"/>
      <c r="DG611" s="1"/>
      <c r="DH611" s="1"/>
      <c r="DI611" s="1"/>
      <c r="DJ611" s="1"/>
      <c r="DK611" s="1"/>
      <c r="DL611" s="1"/>
      <c r="DM611" s="1"/>
      <c r="DN611" s="1"/>
      <c r="DO611" s="4"/>
      <c r="DP611" s="1"/>
      <c r="DQ611" s="1"/>
      <c r="DR611" s="1"/>
      <c r="DS611" s="1"/>
      <c r="DT611" s="1"/>
      <c r="DU611" s="1"/>
    </row>
    <row r="612" spans="1:125" ht="12.75" x14ac:dyDescent="0.2">
      <c r="A612" s="89">
        <f t="shared" si="404"/>
        <v>45381</v>
      </c>
      <c r="B612" s="105">
        <f t="shared" si="396"/>
        <v>1029.51020552</v>
      </c>
      <c r="C612" s="90">
        <f t="shared" si="405"/>
        <v>950.54591395</v>
      </c>
      <c r="D612" s="91">
        <f t="shared" si="406"/>
        <v>6858.17</v>
      </c>
      <c r="E612" s="92">
        <f t="shared" si="390"/>
        <v>6869.14</v>
      </c>
      <c r="F612" s="93">
        <f t="shared" si="407"/>
        <v>45367</v>
      </c>
      <c r="G612" s="94">
        <f t="shared" si="397"/>
        <v>1.5995520670966101E-3</v>
      </c>
      <c r="H612" s="95">
        <f t="shared" si="393"/>
        <v>45397</v>
      </c>
      <c r="I612" s="95">
        <f t="shared" si="398"/>
        <v>45397</v>
      </c>
      <c r="J612" s="96">
        <f t="shared" si="394"/>
        <v>20</v>
      </c>
      <c r="K612" s="96">
        <f t="shared" si="395"/>
        <v>10</v>
      </c>
      <c r="L612" s="8">
        <f t="shared" si="408"/>
        <v>1.0007994499999999</v>
      </c>
      <c r="M612" s="97">
        <f t="shared" si="392"/>
        <v>1.00829937</v>
      </c>
      <c r="N612" s="97">
        <f t="shared" si="388"/>
        <v>1.0774398408054457</v>
      </c>
      <c r="O612" s="90">
        <f t="shared" si="391"/>
        <v>1.0783012000000001</v>
      </c>
      <c r="P612" s="90">
        <f t="shared" si="399"/>
        <v>1024.9747996599999</v>
      </c>
      <c r="Q612" s="98">
        <f t="shared" si="413"/>
        <v>0</v>
      </c>
      <c r="R612" s="7">
        <f t="shared" si="409"/>
        <v>0</v>
      </c>
      <c r="S612" s="90">
        <f t="shared" si="400"/>
        <v>0</v>
      </c>
      <c r="T612" s="99">
        <f t="shared" si="410"/>
        <v>0.117687</v>
      </c>
      <c r="U612" s="98">
        <f t="shared" si="389"/>
        <v>10</v>
      </c>
      <c r="V612" s="98">
        <v>252</v>
      </c>
      <c r="W612" s="97">
        <f t="shared" si="401"/>
        <v>1.0044248950000001</v>
      </c>
      <c r="X612" s="90">
        <f t="shared" si="402"/>
        <v>4.53540586</v>
      </c>
      <c r="Y612" s="90">
        <f t="shared" si="403"/>
        <v>0</v>
      </c>
      <c r="Z612" s="100" t="str">
        <f t="shared" si="411"/>
        <v>A+J=</v>
      </c>
      <c r="AA612" s="95">
        <f t="shared" si="412"/>
        <v>45397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22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3"/>
      <c r="DF612" s="1"/>
      <c r="DG612" s="1"/>
      <c r="DH612" s="1"/>
      <c r="DI612" s="1"/>
      <c r="DJ612" s="1"/>
      <c r="DK612" s="1"/>
      <c r="DL612" s="1"/>
      <c r="DM612" s="1"/>
      <c r="DN612" s="1"/>
      <c r="DO612" s="4"/>
      <c r="DP612" s="1"/>
      <c r="DQ612" s="1"/>
      <c r="DR612" s="1"/>
      <c r="DS612" s="1"/>
      <c r="DT612" s="1"/>
      <c r="DU612" s="1"/>
    </row>
    <row r="613" spans="1:125" ht="12.75" x14ac:dyDescent="0.2">
      <c r="A613" s="89">
        <f t="shared" si="404"/>
        <v>45382</v>
      </c>
      <c r="B613" s="105">
        <f t="shared" si="396"/>
        <v>1029.51020552</v>
      </c>
      <c r="C613" s="90">
        <f t="shared" si="405"/>
        <v>950.54591395</v>
      </c>
      <c r="D613" s="91">
        <f t="shared" si="406"/>
        <v>6858.17</v>
      </c>
      <c r="E613" s="92">
        <f t="shared" si="390"/>
        <v>6869.14</v>
      </c>
      <c r="F613" s="93">
        <f t="shared" si="407"/>
        <v>45367</v>
      </c>
      <c r="G613" s="94">
        <f t="shared" si="397"/>
        <v>1.5995520670966101E-3</v>
      </c>
      <c r="H613" s="95">
        <f t="shared" si="393"/>
        <v>45397</v>
      </c>
      <c r="I613" s="95">
        <f t="shared" si="398"/>
        <v>45397</v>
      </c>
      <c r="J613" s="96">
        <f t="shared" si="394"/>
        <v>20</v>
      </c>
      <c r="K613" s="96">
        <f t="shared" si="395"/>
        <v>10</v>
      </c>
      <c r="L613" s="8">
        <f t="shared" si="408"/>
        <v>1.0007994499999999</v>
      </c>
      <c r="M613" s="97">
        <f t="shared" si="392"/>
        <v>1.00829937</v>
      </c>
      <c r="N613" s="97">
        <f t="shared" si="388"/>
        <v>1.0774398408054457</v>
      </c>
      <c r="O613" s="90">
        <f t="shared" si="391"/>
        <v>1.0783012000000001</v>
      </c>
      <c r="P613" s="90">
        <f t="shared" si="399"/>
        <v>1024.9747996599999</v>
      </c>
      <c r="Q613" s="98">
        <f t="shared" si="413"/>
        <v>0</v>
      </c>
      <c r="R613" s="7">
        <f t="shared" si="409"/>
        <v>0</v>
      </c>
      <c r="S613" s="90">
        <f t="shared" si="400"/>
        <v>0</v>
      </c>
      <c r="T613" s="99">
        <f t="shared" si="410"/>
        <v>0.117687</v>
      </c>
      <c r="U613" s="98">
        <f t="shared" si="389"/>
        <v>10</v>
      </c>
      <c r="V613" s="98">
        <v>252</v>
      </c>
      <c r="W613" s="97">
        <f t="shared" si="401"/>
        <v>1.0044248950000001</v>
      </c>
      <c r="X613" s="90">
        <f t="shared" si="402"/>
        <v>4.53540586</v>
      </c>
      <c r="Y613" s="90">
        <f t="shared" si="403"/>
        <v>0</v>
      </c>
      <c r="Z613" s="100" t="str">
        <f t="shared" si="411"/>
        <v>A+J=</v>
      </c>
      <c r="AA613" s="95">
        <f t="shared" si="412"/>
        <v>45397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22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3"/>
      <c r="DF613" s="1"/>
      <c r="DG613" s="1"/>
      <c r="DH613" s="1"/>
      <c r="DI613" s="1"/>
      <c r="DJ613" s="1"/>
      <c r="DK613" s="1"/>
      <c r="DL613" s="1"/>
      <c r="DM613" s="1"/>
      <c r="DN613" s="1"/>
      <c r="DO613" s="4"/>
      <c r="DP613" s="1"/>
      <c r="DQ613" s="1"/>
      <c r="DR613" s="1"/>
      <c r="DS613" s="1"/>
      <c r="DT613" s="1"/>
      <c r="DU613" s="1"/>
    </row>
    <row r="614" spans="1:125" ht="12.75" x14ac:dyDescent="0.2">
      <c r="A614" s="89">
        <f t="shared" si="404"/>
        <v>45383</v>
      </c>
      <c r="B614" s="105">
        <f t="shared" si="396"/>
        <v>1029.51020552</v>
      </c>
      <c r="C614" s="90">
        <f t="shared" si="405"/>
        <v>950.54591395</v>
      </c>
      <c r="D614" s="91">
        <f t="shared" si="406"/>
        <v>6858.17</v>
      </c>
      <c r="E614" s="92">
        <f t="shared" si="390"/>
        <v>6869.14</v>
      </c>
      <c r="F614" s="93">
        <f t="shared" si="407"/>
        <v>45367</v>
      </c>
      <c r="G614" s="94">
        <f t="shared" si="397"/>
        <v>1.5995520670966101E-3</v>
      </c>
      <c r="H614" s="95">
        <f t="shared" si="393"/>
        <v>45397</v>
      </c>
      <c r="I614" s="95">
        <f t="shared" si="398"/>
        <v>45397</v>
      </c>
      <c r="J614" s="96">
        <f t="shared" si="394"/>
        <v>20</v>
      </c>
      <c r="K614" s="96">
        <f t="shared" si="395"/>
        <v>10</v>
      </c>
      <c r="L614" s="8">
        <f t="shared" si="408"/>
        <v>1.0007994499999999</v>
      </c>
      <c r="M614" s="97">
        <f t="shared" si="392"/>
        <v>1.00829937</v>
      </c>
      <c r="N614" s="97">
        <f t="shared" si="388"/>
        <v>1.0774398408054457</v>
      </c>
      <c r="O614" s="90">
        <f t="shared" si="391"/>
        <v>1.0783012000000001</v>
      </c>
      <c r="P614" s="90">
        <f t="shared" si="399"/>
        <v>1024.9747996599999</v>
      </c>
      <c r="Q614" s="98">
        <f t="shared" si="413"/>
        <v>0</v>
      </c>
      <c r="R614" s="7">
        <f t="shared" si="409"/>
        <v>0</v>
      </c>
      <c r="S614" s="90">
        <f t="shared" si="400"/>
        <v>0</v>
      </c>
      <c r="T614" s="99">
        <f t="shared" si="410"/>
        <v>0.117687</v>
      </c>
      <c r="U614" s="98">
        <f t="shared" si="389"/>
        <v>10</v>
      </c>
      <c r="V614" s="98">
        <v>252</v>
      </c>
      <c r="W614" s="97">
        <f t="shared" si="401"/>
        <v>1.0044248950000001</v>
      </c>
      <c r="X614" s="90">
        <f t="shared" si="402"/>
        <v>4.53540586</v>
      </c>
      <c r="Y614" s="90">
        <f t="shared" si="403"/>
        <v>0</v>
      </c>
      <c r="Z614" s="100" t="str">
        <f t="shared" si="411"/>
        <v>A+J=</v>
      </c>
      <c r="AA614" s="95">
        <f t="shared" si="412"/>
        <v>45397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22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3"/>
      <c r="DF614" s="1"/>
      <c r="DG614" s="1"/>
      <c r="DH614" s="1"/>
      <c r="DI614" s="1"/>
      <c r="DJ614" s="1"/>
      <c r="DK614" s="1"/>
      <c r="DL614" s="1"/>
      <c r="DM614" s="1"/>
      <c r="DN614" s="1"/>
      <c r="DO614" s="4"/>
      <c r="DP614" s="1"/>
      <c r="DQ614" s="1"/>
      <c r="DR614" s="1"/>
      <c r="DS614" s="1"/>
      <c r="DT614" s="1"/>
      <c r="DU614" s="1"/>
    </row>
    <row r="615" spans="1:125" ht="12.75" x14ac:dyDescent="0.2">
      <c r="A615" s="89">
        <f t="shared" si="404"/>
        <v>45384</v>
      </c>
      <c r="B615" s="105">
        <f t="shared" si="396"/>
        <v>1030.0471557799999</v>
      </c>
      <c r="C615" s="90">
        <f t="shared" si="405"/>
        <v>950.54591395</v>
      </c>
      <c r="D615" s="91">
        <f t="shared" si="406"/>
        <v>6858.17</v>
      </c>
      <c r="E615" s="92">
        <f t="shared" si="390"/>
        <v>6869.14</v>
      </c>
      <c r="F615" s="93">
        <f t="shared" si="407"/>
        <v>45367</v>
      </c>
      <c r="G615" s="94">
        <f t="shared" si="397"/>
        <v>1.5995520670966101E-3</v>
      </c>
      <c r="H615" s="95">
        <f t="shared" si="393"/>
        <v>45397</v>
      </c>
      <c r="I615" s="95">
        <f t="shared" si="398"/>
        <v>45397</v>
      </c>
      <c r="J615" s="96">
        <f t="shared" si="394"/>
        <v>20</v>
      </c>
      <c r="K615" s="96">
        <f t="shared" si="395"/>
        <v>11</v>
      </c>
      <c r="L615" s="8">
        <f t="shared" si="408"/>
        <v>1.0008794299999999</v>
      </c>
      <c r="M615" s="97">
        <f t="shared" si="392"/>
        <v>1.00829937</v>
      </c>
      <c r="N615" s="97">
        <f t="shared" si="388"/>
        <v>1.0774398408054457</v>
      </c>
      <c r="O615" s="90">
        <f t="shared" si="391"/>
        <v>1.07838737</v>
      </c>
      <c r="P615" s="90">
        <f t="shared" si="399"/>
        <v>1025.0567082</v>
      </c>
      <c r="Q615" s="98">
        <f t="shared" si="413"/>
        <v>0</v>
      </c>
      <c r="R615" s="7">
        <f t="shared" si="409"/>
        <v>0</v>
      </c>
      <c r="S615" s="90">
        <f t="shared" si="400"/>
        <v>0</v>
      </c>
      <c r="T615" s="99">
        <f t="shared" si="410"/>
        <v>0.117687</v>
      </c>
      <c r="U615" s="98">
        <f t="shared" si="389"/>
        <v>11</v>
      </c>
      <c r="V615" s="98">
        <v>252</v>
      </c>
      <c r="W615" s="97">
        <f t="shared" si="401"/>
        <v>1.00486846</v>
      </c>
      <c r="X615" s="90">
        <f t="shared" si="402"/>
        <v>4.9904475799999997</v>
      </c>
      <c r="Y615" s="90">
        <f t="shared" si="403"/>
        <v>0</v>
      </c>
      <c r="Z615" s="100" t="str">
        <f t="shared" si="411"/>
        <v>A+J=</v>
      </c>
      <c r="AA615" s="95">
        <f t="shared" si="412"/>
        <v>45397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22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3"/>
      <c r="DF615" s="1"/>
      <c r="DG615" s="1"/>
      <c r="DH615" s="1"/>
      <c r="DI615" s="1"/>
      <c r="DJ615" s="1"/>
      <c r="DK615" s="1"/>
      <c r="DL615" s="1"/>
      <c r="DM615" s="1"/>
      <c r="DN615" s="1"/>
      <c r="DO615" s="4"/>
      <c r="DP615" s="1"/>
      <c r="DQ615" s="1"/>
      <c r="DR615" s="1"/>
      <c r="DS615" s="1"/>
      <c r="DT615" s="1"/>
      <c r="DU615" s="1"/>
    </row>
    <row r="616" spans="1:125" ht="12.75" x14ac:dyDescent="0.2">
      <c r="A616" s="89">
        <f t="shared" si="404"/>
        <v>45385</v>
      </c>
      <c r="B616" s="105">
        <f t="shared" si="396"/>
        <v>1030.58438918</v>
      </c>
      <c r="C616" s="90">
        <f t="shared" si="405"/>
        <v>950.54591395</v>
      </c>
      <c r="D616" s="91">
        <f t="shared" si="406"/>
        <v>6858.17</v>
      </c>
      <c r="E616" s="92">
        <f t="shared" si="390"/>
        <v>6869.14</v>
      </c>
      <c r="F616" s="93">
        <f t="shared" si="407"/>
        <v>45367</v>
      </c>
      <c r="G616" s="94">
        <f t="shared" si="397"/>
        <v>1.5995520670966101E-3</v>
      </c>
      <c r="H616" s="95">
        <f t="shared" si="393"/>
        <v>45397</v>
      </c>
      <c r="I616" s="95">
        <f t="shared" si="398"/>
        <v>45397</v>
      </c>
      <c r="J616" s="96">
        <f t="shared" si="394"/>
        <v>20</v>
      </c>
      <c r="K616" s="96">
        <f t="shared" si="395"/>
        <v>12</v>
      </c>
      <c r="L616" s="8">
        <f t="shared" si="408"/>
        <v>1.00095942</v>
      </c>
      <c r="M616" s="97">
        <f t="shared" si="392"/>
        <v>1.00829937</v>
      </c>
      <c r="N616" s="97">
        <f t="shared" ref="N616:N679" si="414">IF(I616&gt;I615,N615*M616,N615)</f>
        <v>1.0774398408054457</v>
      </c>
      <c r="O616" s="90">
        <f t="shared" si="391"/>
        <v>1.07847355</v>
      </c>
      <c r="P616" s="90">
        <f t="shared" si="399"/>
        <v>1025.13862625</v>
      </c>
      <c r="Q616" s="98">
        <f t="shared" si="413"/>
        <v>0</v>
      </c>
      <c r="R616" s="7">
        <f t="shared" si="409"/>
        <v>0</v>
      </c>
      <c r="S616" s="90">
        <f t="shared" si="400"/>
        <v>0</v>
      </c>
      <c r="T616" s="99">
        <f t="shared" si="410"/>
        <v>0.117687</v>
      </c>
      <c r="U616" s="98">
        <f t="shared" si="389"/>
        <v>12</v>
      </c>
      <c r="V616" s="98">
        <v>252</v>
      </c>
      <c r="W616" s="97">
        <f t="shared" si="401"/>
        <v>1.0053122210000001</v>
      </c>
      <c r="X616" s="90">
        <f t="shared" si="402"/>
        <v>5.4457629299999999</v>
      </c>
      <c r="Y616" s="90">
        <f t="shared" si="403"/>
        <v>0</v>
      </c>
      <c r="Z616" s="100" t="str">
        <f t="shared" si="411"/>
        <v>A+J=</v>
      </c>
      <c r="AA616" s="95">
        <f t="shared" si="412"/>
        <v>45397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22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3"/>
      <c r="DF616" s="1"/>
      <c r="DG616" s="1"/>
      <c r="DH616" s="1"/>
      <c r="DI616" s="1"/>
      <c r="DJ616" s="1"/>
      <c r="DK616" s="1"/>
      <c r="DL616" s="1"/>
      <c r="DM616" s="1"/>
      <c r="DN616" s="1"/>
      <c r="DO616" s="4"/>
      <c r="DP616" s="1"/>
      <c r="DQ616" s="1"/>
      <c r="DR616" s="1"/>
      <c r="DS616" s="1"/>
      <c r="DT616" s="1"/>
      <c r="DU616" s="1"/>
    </row>
    <row r="617" spans="1:125" ht="12.75" x14ac:dyDescent="0.2">
      <c r="A617" s="89">
        <f t="shared" si="404"/>
        <v>45386</v>
      </c>
      <c r="B617" s="105">
        <f t="shared" si="396"/>
        <v>1031.1219047700001</v>
      </c>
      <c r="C617" s="90">
        <f t="shared" si="405"/>
        <v>950.54591395</v>
      </c>
      <c r="D617" s="91">
        <f t="shared" si="406"/>
        <v>6858.17</v>
      </c>
      <c r="E617" s="92">
        <f t="shared" si="390"/>
        <v>6869.14</v>
      </c>
      <c r="F617" s="93">
        <f t="shared" si="407"/>
        <v>45367</v>
      </c>
      <c r="G617" s="94">
        <f t="shared" si="397"/>
        <v>1.5995520670966101E-3</v>
      </c>
      <c r="H617" s="95">
        <f t="shared" si="393"/>
        <v>45397</v>
      </c>
      <c r="I617" s="95">
        <f t="shared" si="398"/>
        <v>45397</v>
      </c>
      <c r="J617" s="96">
        <f t="shared" si="394"/>
        <v>20</v>
      </c>
      <c r="K617" s="96">
        <f t="shared" si="395"/>
        <v>13</v>
      </c>
      <c r="L617" s="8">
        <f t="shared" si="408"/>
        <v>1.00103941</v>
      </c>
      <c r="M617" s="97">
        <f t="shared" si="392"/>
        <v>1.00829937</v>
      </c>
      <c r="N617" s="97">
        <f t="shared" si="414"/>
        <v>1.0774398408054457</v>
      </c>
      <c r="O617" s="90">
        <f t="shared" si="391"/>
        <v>1.07855974</v>
      </c>
      <c r="P617" s="90">
        <f t="shared" si="399"/>
        <v>1025.2205538000001</v>
      </c>
      <c r="Q617" s="98">
        <f t="shared" si="413"/>
        <v>0</v>
      </c>
      <c r="R617" s="7">
        <f t="shared" si="409"/>
        <v>0</v>
      </c>
      <c r="S617" s="90">
        <f t="shared" si="400"/>
        <v>0</v>
      </c>
      <c r="T617" s="99">
        <f t="shared" si="410"/>
        <v>0.117687</v>
      </c>
      <c r="U617" s="98">
        <f t="shared" si="389"/>
        <v>13</v>
      </c>
      <c r="V617" s="98">
        <v>252</v>
      </c>
      <c r="W617" s="97">
        <f t="shared" si="401"/>
        <v>1.0057561770000001</v>
      </c>
      <c r="X617" s="90">
        <f t="shared" si="402"/>
        <v>5.9013509700000002</v>
      </c>
      <c r="Y617" s="90">
        <f t="shared" si="403"/>
        <v>0</v>
      </c>
      <c r="Z617" s="100" t="str">
        <f t="shared" si="411"/>
        <v>A+J=</v>
      </c>
      <c r="AA617" s="95">
        <f t="shared" si="412"/>
        <v>45397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22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3"/>
      <c r="DF617" s="1"/>
      <c r="DG617" s="1"/>
      <c r="DH617" s="1"/>
      <c r="DI617" s="1"/>
      <c r="DJ617" s="1"/>
      <c r="DK617" s="1"/>
      <c r="DL617" s="1"/>
      <c r="DM617" s="1"/>
      <c r="DN617" s="1"/>
      <c r="DO617" s="4"/>
      <c r="DP617" s="1"/>
      <c r="DQ617" s="1"/>
      <c r="DR617" s="1"/>
      <c r="DS617" s="1"/>
      <c r="DT617" s="1"/>
      <c r="DU617" s="1"/>
    </row>
    <row r="618" spans="1:125" ht="12.75" x14ac:dyDescent="0.2">
      <c r="A618" s="89">
        <f t="shared" si="404"/>
        <v>45387</v>
      </c>
      <c r="B618" s="105">
        <f t="shared" si="396"/>
        <v>1031.65969509</v>
      </c>
      <c r="C618" s="90">
        <f t="shared" si="405"/>
        <v>950.54591395</v>
      </c>
      <c r="D618" s="91">
        <f t="shared" si="406"/>
        <v>6858.17</v>
      </c>
      <c r="E618" s="92">
        <f t="shared" si="390"/>
        <v>6869.14</v>
      </c>
      <c r="F618" s="93">
        <f t="shared" si="407"/>
        <v>45367</v>
      </c>
      <c r="G618" s="94">
        <f t="shared" si="397"/>
        <v>1.5995520670966101E-3</v>
      </c>
      <c r="H618" s="95">
        <f t="shared" si="393"/>
        <v>45397</v>
      </c>
      <c r="I618" s="95">
        <f t="shared" si="398"/>
        <v>45397</v>
      </c>
      <c r="J618" s="96">
        <f t="shared" si="394"/>
        <v>20</v>
      </c>
      <c r="K618" s="96">
        <f t="shared" si="395"/>
        <v>14</v>
      </c>
      <c r="L618" s="8">
        <f t="shared" si="408"/>
        <v>1.00111941</v>
      </c>
      <c r="M618" s="97">
        <f t="shared" si="392"/>
        <v>1.00829937</v>
      </c>
      <c r="N618" s="97">
        <f t="shared" si="414"/>
        <v>1.0774398408054457</v>
      </c>
      <c r="O618" s="90">
        <f t="shared" si="391"/>
        <v>1.07864593</v>
      </c>
      <c r="P618" s="90">
        <f t="shared" si="399"/>
        <v>1025.30248136</v>
      </c>
      <c r="Q618" s="98">
        <f t="shared" si="413"/>
        <v>0</v>
      </c>
      <c r="R618" s="7">
        <f t="shared" si="409"/>
        <v>0</v>
      </c>
      <c r="S618" s="90">
        <f t="shared" si="400"/>
        <v>0</v>
      </c>
      <c r="T618" s="99">
        <f t="shared" si="410"/>
        <v>0.117687</v>
      </c>
      <c r="U618" s="98">
        <f t="shared" si="389"/>
        <v>14</v>
      </c>
      <c r="V618" s="98">
        <v>252</v>
      </c>
      <c r="W618" s="97">
        <f t="shared" si="401"/>
        <v>1.00620033</v>
      </c>
      <c r="X618" s="90">
        <f t="shared" si="402"/>
        <v>6.3572137299999998</v>
      </c>
      <c r="Y618" s="90">
        <f t="shared" si="403"/>
        <v>0</v>
      </c>
      <c r="Z618" s="100" t="str">
        <f t="shared" si="411"/>
        <v>A+J=</v>
      </c>
      <c r="AA618" s="95">
        <f t="shared" si="412"/>
        <v>45397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22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3"/>
      <c r="DF618" s="1"/>
      <c r="DG618" s="1"/>
      <c r="DH618" s="1"/>
      <c r="DI618" s="1"/>
      <c r="DJ618" s="1"/>
      <c r="DK618" s="1"/>
      <c r="DL618" s="1"/>
      <c r="DM618" s="1"/>
      <c r="DN618" s="1"/>
      <c r="DO618" s="4"/>
      <c r="DP618" s="1"/>
      <c r="DQ618" s="1"/>
      <c r="DR618" s="1"/>
      <c r="DS618" s="1"/>
      <c r="DT618" s="1"/>
      <c r="DU618" s="1"/>
    </row>
    <row r="619" spans="1:125" ht="12.75" x14ac:dyDescent="0.2">
      <c r="A619" s="89">
        <f t="shared" si="404"/>
        <v>45388</v>
      </c>
      <c r="B619" s="105">
        <f t="shared" si="396"/>
        <v>1032.1977782900001</v>
      </c>
      <c r="C619" s="90">
        <f t="shared" si="405"/>
        <v>950.54591395</v>
      </c>
      <c r="D619" s="91">
        <f t="shared" si="406"/>
        <v>6858.17</v>
      </c>
      <c r="E619" s="92">
        <f t="shared" si="390"/>
        <v>6869.14</v>
      </c>
      <c r="F619" s="93">
        <f t="shared" si="407"/>
        <v>45367</v>
      </c>
      <c r="G619" s="94">
        <f t="shared" si="397"/>
        <v>1.5995520670966101E-3</v>
      </c>
      <c r="H619" s="95">
        <f t="shared" si="393"/>
        <v>45397</v>
      </c>
      <c r="I619" s="95">
        <f t="shared" si="398"/>
        <v>45397</v>
      </c>
      <c r="J619" s="96">
        <f t="shared" si="394"/>
        <v>20</v>
      </c>
      <c r="K619" s="96">
        <f t="shared" si="395"/>
        <v>15</v>
      </c>
      <c r="L619" s="8">
        <f t="shared" si="408"/>
        <v>1.0011994200000001</v>
      </c>
      <c r="M619" s="97">
        <f t="shared" si="392"/>
        <v>1.00829937</v>
      </c>
      <c r="N619" s="97">
        <f t="shared" si="414"/>
        <v>1.0774398408054457</v>
      </c>
      <c r="O619" s="90">
        <f t="shared" si="391"/>
        <v>1.0787321400000001</v>
      </c>
      <c r="P619" s="90">
        <f t="shared" si="399"/>
        <v>1025.38442792</v>
      </c>
      <c r="Q619" s="98">
        <f t="shared" si="413"/>
        <v>0</v>
      </c>
      <c r="R619" s="7">
        <f t="shared" si="409"/>
        <v>0</v>
      </c>
      <c r="S619" s="90">
        <f t="shared" si="400"/>
        <v>0</v>
      </c>
      <c r="T619" s="99">
        <f t="shared" si="410"/>
        <v>0.117687</v>
      </c>
      <c r="U619" s="98">
        <f t="shared" si="389"/>
        <v>15</v>
      </c>
      <c r="V619" s="98">
        <v>252</v>
      </c>
      <c r="W619" s="97">
        <f t="shared" si="401"/>
        <v>1.0066446790000001</v>
      </c>
      <c r="X619" s="90">
        <f t="shared" si="402"/>
        <v>6.8133503700000002</v>
      </c>
      <c r="Y619" s="90">
        <f t="shared" si="403"/>
        <v>0</v>
      </c>
      <c r="Z619" s="100" t="str">
        <f t="shared" si="411"/>
        <v>A+J=</v>
      </c>
      <c r="AA619" s="95">
        <f t="shared" si="412"/>
        <v>45397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22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3"/>
      <c r="DF619" s="1"/>
      <c r="DG619" s="1"/>
      <c r="DH619" s="1"/>
      <c r="DI619" s="1"/>
      <c r="DJ619" s="1"/>
      <c r="DK619" s="1"/>
      <c r="DL619" s="1"/>
      <c r="DM619" s="1"/>
      <c r="DN619" s="1"/>
      <c r="DO619" s="4"/>
      <c r="DP619" s="1"/>
      <c r="DQ619" s="1"/>
      <c r="DR619" s="1"/>
      <c r="DS619" s="1"/>
      <c r="DT619" s="1"/>
      <c r="DU619" s="1"/>
    </row>
    <row r="620" spans="1:125" ht="12.75" x14ac:dyDescent="0.2">
      <c r="A620" s="89">
        <f t="shared" si="404"/>
        <v>45389</v>
      </c>
      <c r="B620" s="105">
        <f t="shared" si="396"/>
        <v>1032.1977782900001</v>
      </c>
      <c r="C620" s="90">
        <f t="shared" si="405"/>
        <v>950.54591395</v>
      </c>
      <c r="D620" s="91">
        <f t="shared" si="406"/>
        <v>6858.17</v>
      </c>
      <c r="E620" s="92">
        <f t="shared" si="390"/>
        <v>6869.14</v>
      </c>
      <c r="F620" s="93">
        <f t="shared" si="407"/>
        <v>45367</v>
      </c>
      <c r="G620" s="94">
        <f t="shared" si="397"/>
        <v>1.5995520670966101E-3</v>
      </c>
      <c r="H620" s="95">
        <f t="shared" si="393"/>
        <v>45397</v>
      </c>
      <c r="I620" s="95">
        <f t="shared" si="398"/>
        <v>45397</v>
      </c>
      <c r="J620" s="96">
        <f t="shared" si="394"/>
        <v>20</v>
      </c>
      <c r="K620" s="96">
        <f t="shared" si="395"/>
        <v>15</v>
      </c>
      <c r="L620" s="8">
        <f t="shared" si="408"/>
        <v>1.0011994200000001</v>
      </c>
      <c r="M620" s="97">
        <f t="shared" si="392"/>
        <v>1.00829937</v>
      </c>
      <c r="N620" s="97">
        <f t="shared" si="414"/>
        <v>1.0774398408054457</v>
      </c>
      <c r="O620" s="90">
        <f t="shared" si="391"/>
        <v>1.0787321400000001</v>
      </c>
      <c r="P620" s="90">
        <f t="shared" si="399"/>
        <v>1025.38442792</v>
      </c>
      <c r="Q620" s="98">
        <f t="shared" si="413"/>
        <v>0</v>
      </c>
      <c r="R620" s="7">
        <f t="shared" si="409"/>
        <v>0</v>
      </c>
      <c r="S620" s="90">
        <f t="shared" si="400"/>
        <v>0</v>
      </c>
      <c r="T620" s="99">
        <f t="shared" si="410"/>
        <v>0.117687</v>
      </c>
      <c r="U620" s="98">
        <f t="shared" si="389"/>
        <v>15</v>
      </c>
      <c r="V620" s="98">
        <v>252</v>
      </c>
      <c r="W620" s="97">
        <f t="shared" si="401"/>
        <v>1.0066446790000001</v>
      </c>
      <c r="X620" s="90">
        <f t="shared" si="402"/>
        <v>6.8133503700000002</v>
      </c>
      <c r="Y620" s="90">
        <f t="shared" si="403"/>
        <v>0</v>
      </c>
      <c r="Z620" s="100" t="str">
        <f t="shared" si="411"/>
        <v>A+J=</v>
      </c>
      <c r="AA620" s="95">
        <f t="shared" si="412"/>
        <v>45397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22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3"/>
      <c r="DF620" s="1"/>
      <c r="DG620" s="1"/>
      <c r="DH620" s="1"/>
      <c r="DI620" s="1"/>
      <c r="DJ620" s="1"/>
      <c r="DK620" s="1"/>
      <c r="DL620" s="1"/>
      <c r="DM620" s="1"/>
      <c r="DN620" s="1"/>
      <c r="DO620" s="4"/>
      <c r="DP620" s="1"/>
      <c r="DQ620" s="1"/>
      <c r="DR620" s="1"/>
      <c r="DS620" s="1"/>
      <c r="DT620" s="1"/>
      <c r="DU620" s="1"/>
    </row>
    <row r="621" spans="1:125" ht="12.75" x14ac:dyDescent="0.2">
      <c r="A621" s="89">
        <f t="shared" si="404"/>
        <v>45390</v>
      </c>
      <c r="B621" s="105">
        <f t="shared" si="396"/>
        <v>1032.1977782900001</v>
      </c>
      <c r="C621" s="90">
        <f t="shared" si="405"/>
        <v>950.54591395</v>
      </c>
      <c r="D621" s="91">
        <f t="shared" si="406"/>
        <v>6858.17</v>
      </c>
      <c r="E621" s="92">
        <f t="shared" si="390"/>
        <v>6869.14</v>
      </c>
      <c r="F621" s="93">
        <f t="shared" si="407"/>
        <v>45367</v>
      </c>
      <c r="G621" s="94">
        <f t="shared" si="397"/>
        <v>1.5995520670966101E-3</v>
      </c>
      <c r="H621" s="95">
        <f t="shared" si="393"/>
        <v>45397</v>
      </c>
      <c r="I621" s="95">
        <f t="shared" si="398"/>
        <v>45397</v>
      </c>
      <c r="J621" s="96">
        <f t="shared" si="394"/>
        <v>20</v>
      </c>
      <c r="K621" s="96">
        <f t="shared" si="395"/>
        <v>15</v>
      </c>
      <c r="L621" s="8">
        <f t="shared" si="408"/>
        <v>1.0011994200000001</v>
      </c>
      <c r="M621" s="97">
        <f t="shared" si="392"/>
        <v>1.00829937</v>
      </c>
      <c r="N621" s="97">
        <f t="shared" si="414"/>
        <v>1.0774398408054457</v>
      </c>
      <c r="O621" s="90">
        <f t="shared" si="391"/>
        <v>1.0787321400000001</v>
      </c>
      <c r="P621" s="90">
        <f t="shared" si="399"/>
        <v>1025.38442792</v>
      </c>
      <c r="Q621" s="98">
        <f t="shared" si="413"/>
        <v>0</v>
      </c>
      <c r="R621" s="7">
        <f t="shared" si="409"/>
        <v>0</v>
      </c>
      <c r="S621" s="90">
        <f t="shared" si="400"/>
        <v>0</v>
      </c>
      <c r="T621" s="99">
        <f t="shared" si="410"/>
        <v>0.117687</v>
      </c>
      <c r="U621" s="98">
        <f t="shared" si="389"/>
        <v>15</v>
      </c>
      <c r="V621" s="98">
        <v>252</v>
      </c>
      <c r="W621" s="97">
        <f t="shared" si="401"/>
        <v>1.0066446790000001</v>
      </c>
      <c r="X621" s="90">
        <f t="shared" si="402"/>
        <v>6.8133503700000002</v>
      </c>
      <c r="Y621" s="90">
        <f t="shared" si="403"/>
        <v>0</v>
      </c>
      <c r="Z621" s="100" t="str">
        <f t="shared" si="411"/>
        <v>A+J=</v>
      </c>
      <c r="AA621" s="95">
        <f t="shared" si="412"/>
        <v>45397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22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3"/>
      <c r="DF621" s="1"/>
      <c r="DG621" s="1"/>
      <c r="DH621" s="1"/>
      <c r="DI621" s="1"/>
      <c r="DJ621" s="1"/>
      <c r="DK621" s="1"/>
      <c r="DL621" s="1"/>
      <c r="DM621" s="1"/>
      <c r="DN621" s="1"/>
      <c r="DO621" s="4"/>
      <c r="DP621" s="1"/>
      <c r="DQ621" s="1"/>
      <c r="DR621" s="1"/>
      <c r="DS621" s="1"/>
      <c r="DT621" s="1"/>
      <c r="DU621" s="1"/>
    </row>
    <row r="622" spans="1:125" ht="12.75" x14ac:dyDescent="0.2">
      <c r="A622" s="89">
        <f t="shared" si="404"/>
        <v>45391</v>
      </c>
      <c r="B622" s="105">
        <f t="shared" si="396"/>
        <v>1032.73612574</v>
      </c>
      <c r="C622" s="90">
        <f t="shared" si="405"/>
        <v>950.54591395</v>
      </c>
      <c r="D622" s="91">
        <f t="shared" si="406"/>
        <v>6858.17</v>
      </c>
      <c r="E622" s="92">
        <f t="shared" si="390"/>
        <v>6869.14</v>
      </c>
      <c r="F622" s="93">
        <f t="shared" si="407"/>
        <v>45367</v>
      </c>
      <c r="G622" s="94">
        <f t="shared" si="397"/>
        <v>1.5995520670966101E-3</v>
      </c>
      <c r="H622" s="95">
        <f t="shared" si="393"/>
        <v>45397</v>
      </c>
      <c r="I622" s="95">
        <f t="shared" si="398"/>
        <v>45397</v>
      </c>
      <c r="J622" s="96">
        <f t="shared" si="394"/>
        <v>20</v>
      </c>
      <c r="K622" s="96">
        <f t="shared" si="395"/>
        <v>16</v>
      </c>
      <c r="L622" s="8">
        <f t="shared" si="408"/>
        <v>1.0012794300000001</v>
      </c>
      <c r="M622" s="97">
        <f t="shared" si="392"/>
        <v>1.00829937</v>
      </c>
      <c r="N622" s="97">
        <f t="shared" si="414"/>
        <v>1.0774398408054457</v>
      </c>
      <c r="O622" s="90">
        <f t="shared" si="391"/>
        <v>1.07881834</v>
      </c>
      <c r="P622" s="90">
        <f t="shared" si="399"/>
        <v>1025.46636498</v>
      </c>
      <c r="Q622" s="98">
        <f t="shared" si="413"/>
        <v>0</v>
      </c>
      <c r="R622" s="7">
        <f t="shared" si="409"/>
        <v>0</v>
      </c>
      <c r="S622" s="90">
        <f t="shared" si="400"/>
        <v>0</v>
      </c>
      <c r="T622" s="99">
        <f t="shared" si="410"/>
        <v>0.117687</v>
      </c>
      <c r="U622" s="98">
        <f t="shared" ref="U622:U685" si="415">IF(Q621&gt;0,1,IF(K622=K621,U621,U621+1))</f>
        <v>16</v>
      </c>
      <c r="V622" s="98">
        <v>252</v>
      </c>
      <c r="W622" s="97">
        <f t="shared" si="401"/>
        <v>1.007089224</v>
      </c>
      <c r="X622" s="90">
        <f t="shared" si="402"/>
        <v>7.2697607599999996</v>
      </c>
      <c r="Y622" s="90">
        <f t="shared" si="403"/>
        <v>0</v>
      </c>
      <c r="Z622" s="100" t="str">
        <f t="shared" si="411"/>
        <v>A+J=</v>
      </c>
      <c r="AA622" s="95">
        <f t="shared" si="412"/>
        <v>45397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22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3"/>
      <c r="DF622" s="1"/>
      <c r="DG622" s="1"/>
      <c r="DH622" s="1"/>
      <c r="DI622" s="1"/>
      <c r="DJ622" s="1"/>
      <c r="DK622" s="1"/>
      <c r="DL622" s="1"/>
      <c r="DM622" s="1"/>
      <c r="DN622" s="1"/>
      <c r="DO622" s="4"/>
      <c r="DP622" s="1"/>
      <c r="DQ622" s="1"/>
      <c r="DR622" s="1"/>
      <c r="DS622" s="1"/>
      <c r="DT622" s="1"/>
      <c r="DU622" s="1"/>
    </row>
    <row r="623" spans="1:125" ht="12.75" x14ac:dyDescent="0.2">
      <c r="A623" s="89">
        <f t="shared" si="404"/>
        <v>45392</v>
      </c>
      <c r="B623" s="105">
        <f t="shared" si="396"/>
        <v>1033.27476723</v>
      </c>
      <c r="C623" s="90">
        <f t="shared" si="405"/>
        <v>950.54591395</v>
      </c>
      <c r="D623" s="91">
        <f t="shared" si="406"/>
        <v>6858.17</v>
      </c>
      <c r="E623" s="92">
        <f t="shared" si="390"/>
        <v>6869.14</v>
      </c>
      <c r="F623" s="93">
        <f t="shared" si="407"/>
        <v>45367</v>
      </c>
      <c r="G623" s="94">
        <f t="shared" si="397"/>
        <v>1.5995520670966101E-3</v>
      </c>
      <c r="H623" s="95">
        <f t="shared" si="393"/>
        <v>45397</v>
      </c>
      <c r="I623" s="95">
        <f t="shared" si="398"/>
        <v>45397</v>
      </c>
      <c r="J623" s="96">
        <f t="shared" si="394"/>
        <v>20</v>
      </c>
      <c r="K623" s="96">
        <f t="shared" si="395"/>
        <v>17</v>
      </c>
      <c r="L623" s="8">
        <f t="shared" si="408"/>
        <v>1.00135945</v>
      </c>
      <c r="M623" s="97">
        <f t="shared" si="392"/>
        <v>1.00829937</v>
      </c>
      <c r="N623" s="97">
        <f t="shared" si="414"/>
        <v>1.0774398408054457</v>
      </c>
      <c r="O623" s="90">
        <f t="shared" si="391"/>
        <v>1.07890456</v>
      </c>
      <c r="P623" s="90">
        <f t="shared" si="399"/>
        <v>1025.5483210499999</v>
      </c>
      <c r="Q623" s="98">
        <f t="shared" si="413"/>
        <v>0</v>
      </c>
      <c r="R623" s="7">
        <f t="shared" si="409"/>
        <v>0</v>
      </c>
      <c r="S623" s="90">
        <f t="shared" si="400"/>
        <v>0</v>
      </c>
      <c r="T623" s="99">
        <f t="shared" si="410"/>
        <v>0.117687</v>
      </c>
      <c r="U623" s="98">
        <f t="shared" si="415"/>
        <v>17</v>
      </c>
      <c r="V623" s="98">
        <v>252</v>
      </c>
      <c r="W623" s="97">
        <f t="shared" si="401"/>
        <v>1.007533966</v>
      </c>
      <c r="X623" s="90">
        <f t="shared" si="402"/>
        <v>7.7264461799999999</v>
      </c>
      <c r="Y623" s="90">
        <f t="shared" si="403"/>
        <v>0</v>
      </c>
      <c r="Z623" s="100" t="str">
        <f t="shared" si="411"/>
        <v>A+J=</v>
      </c>
      <c r="AA623" s="95">
        <f t="shared" si="412"/>
        <v>45397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22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3"/>
      <c r="DF623" s="1"/>
      <c r="DG623" s="1"/>
      <c r="DH623" s="1"/>
      <c r="DI623" s="1"/>
      <c r="DJ623" s="1"/>
      <c r="DK623" s="1"/>
      <c r="DL623" s="1"/>
      <c r="DM623" s="1"/>
      <c r="DN623" s="1"/>
      <c r="DO623" s="4"/>
      <c r="DP623" s="1"/>
      <c r="DQ623" s="1"/>
      <c r="DR623" s="1"/>
      <c r="DS623" s="1"/>
      <c r="DT623" s="1"/>
      <c r="DU623" s="1"/>
    </row>
    <row r="624" spans="1:125" ht="12.75" x14ac:dyDescent="0.2">
      <c r="A624" s="89">
        <f t="shared" si="404"/>
        <v>45393</v>
      </c>
      <c r="B624" s="105">
        <f t="shared" si="396"/>
        <v>1033.81369221</v>
      </c>
      <c r="C624" s="90">
        <f t="shared" si="405"/>
        <v>950.54591395</v>
      </c>
      <c r="D624" s="91">
        <f t="shared" si="406"/>
        <v>6858.17</v>
      </c>
      <c r="E624" s="92">
        <f t="shared" si="390"/>
        <v>6869.14</v>
      </c>
      <c r="F624" s="93">
        <f t="shared" si="407"/>
        <v>45367</v>
      </c>
      <c r="G624" s="94">
        <f t="shared" si="397"/>
        <v>1.5995520670966101E-3</v>
      </c>
      <c r="H624" s="95">
        <f t="shared" si="393"/>
        <v>45397</v>
      </c>
      <c r="I624" s="95">
        <f t="shared" si="398"/>
        <v>45397</v>
      </c>
      <c r="J624" s="96">
        <f t="shared" si="394"/>
        <v>20</v>
      </c>
      <c r="K624" s="96">
        <f t="shared" si="395"/>
        <v>18</v>
      </c>
      <c r="L624" s="8">
        <f t="shared" si="408"/>
        <v>1.0014394799999999</v>
      </c>
      <c r="M624" s="97">
        <f t="shared" si="392"/>
        <v>1.00829937</v>
      </c>
      <c r="N624" s="97">
        <f t="shared" si="414"/>
        <v>1.0774398408054457</v>
      </c>
      <c r="O624" s="90">
        <f t="shared" si="391"/>
        <v>1.07899079</v>
      </c>
      <c r="P624" s="90">
        <f t="shared" si="399"/>
        <v>1025.6302866200001</v>
      </c>
      <c r="Q624" s="98">
        <f t="shared" si="413"/>
        <v>0</v>
      </c>
      <c r="R624" s="7">
        <f t="shared" si="409"/>
        <v>0</v>
      </c>
      <c r="S624" s="90">
        <f t="shared" si="400"/>
        <v>0</v>
      </c>
      <c r="T624" s="99">
        <f t="shared" si="410"/>
        <v>0.117687</v>
      </c>
      <c r="U624" s="98">
        <f t="shared" si="415"/>
        <v>18</v>
      </c>
      <c r="V624" s="98">
        <v>252</v>
      </c>
      <c r="W624" s="97">
        <f t="shared" si="401"/>
        <v>1.007978904</v>
      </c>
      <c r="X624" s="90">
        <f t="shared" si="402"/>
        <v>8.1834055899999996</v>
      </c>
      <c r="Y624" s="90">
        <f t="shared" si="403"/>
        <v>0</v>
      </c>
      <c r="Z624" s="100" t="str">
        <f t="shared" si="411"/>
        <v>A+J=</v>
      </c>
      <c r="AA624" s="95">
        <f t="shared" si="412"/>
        <v>45397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22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3"/>
      <c r="DF624" s="1"/>
      <c r="DG624" s="1"/>
      <c r="DH624" s="1"/>
      <c r="DI624" s="1"/>
      <c r="DJ624" s="1"/>
      <c r="DK624" s="1"/>
      <c r="DL624" s="1"/>
      <c r="DM624" s="1"/>
      <c r="DN624" s="1"/>
      <c r="DO624" s="4"/>
      <c r="DP624" s="1"/>
      <c r="DQ624" s="1"/>
      <c r="DR624" s="1"/>
      <c r="DS624" s="1"/>
      <c r="DT624" s="1"/>
      <c r="DU624" s="1"/>
    </row>
    <row r="625" spans="1:125" ht="12.75" x14ac:dyDescent="0.2">
      <c r="A625" s="89">
        <f t="shared" si="404"/>
        <v>45394</v>
      </c>
      <c r="B625" s="105">
        <f t="shared" si="396"/>
        <v>1034.35289117</v>
      </c>
      <c r="C625" s="90">
        <f t="shared" si="405"/>
        <v>950.54591395</v>
      </c>
      <c r="D625" s="91">
        <f t="shared" si="406"/>
        <v>6858.17</v>
      </c>
      <c r="E625" s="92">
        <f t="shared" si="390"/>
        <v>6869.14</v>
      </c>
      <c r="F625" s="93">
        <f t="shared" si="407"/>
        <v>45367</v>
      </c>
      <c r="G625" s="94">
        <f t="shared" si="397"/>
        <v>1.5995520670966101E-3</v>
      </c>
      <c r="H625" s="95">
        <f t="shared" si="393"/>
        <v>45397</v>
      </c>
      <c r="I625" s="95">
        <f t="shared" si="398"/>
        <v>45397</v>
      </c>
      <c r="J625" s="96">
        <f t="shared" si="394"/>
        <v>20</v>
      </c>
      <c r="K625" s="96">
        <f t="shared" si="395"/>
        <v>19</v>
      </c>
      <c r="L625" s="8">
        <f t="shared" si="408"/>
        <v>1.0015195100000001</v>
      </c>
      <c r="M625" s="97">
        <f t="shared" si="392"/>
        <v>1.00829937</v>
      </c>
      <c r="N625" s="97">
        <f t="shared" si="414"/>
        <v>1.0774398408054457</v>
      </c>
      <c r="O625" s="90">
        <f t="shared" si="391"/>
        <v>1.0790770199999999</v>
      </c>
      <c r="P625" s="90">
        <f t="shared" si="399"/>
        <v>1025.7122521900001</v>
      </c>
      <c r="Q625" s="98">
        <f t="shared" si="413"/>
        <v>0</v>
      </c>
      <c r="R625" s="7">
        <f t="shared" si="409"/>
        <v>0</v>
      </c>
      <c r="S625" s="90">
        <f t="shared" si="400"/>
        <v>0</v>
      </c>
      <c r="T625" s="99">
        <f t="shared" si="410"/>
        <v>0.117687</v>
      </c>
      <c r="U625" s="98">
        <f t="shared" si="415"/>
        <v>19</v>
      </c>
      <c r="V625" s="98">
        <v>252</v>
      </c>
      <c r="W625" s="97">
        <f t="shared" si="401"/>
        <v>1.008424038</v>
      </c>
      <c r="X625" s="90">
        <f t="shared" si="402"/>
        <v>8.6406389800000003</v>
      </c>
      <c r="Y625" s="90">
        <f t="shared" si="403"/>
        <v>0</v>
      </c>
      <c r="Z625" s="100" t="str">
        <f t="shared" si="411"/>
        <v>A+J=</v>
      </c>
      <c r="AA625" s="95">
        <f t="shared" si="412"/>
        <v>45397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22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3"/>
      <c r="DF625" s="1"/>
      <c r="DG625" s="1"/>
      <c r="DH625" s="1"/>
      <c r="DI625" s="1"/>
      <c r="DJ625" s="1"/>
      <c r="DK625" s="1"/>
      <c r="DL625" s="1"/>
      <c r="DM625" s="1"/>
      <c r="DN625" s="1"/>
      <c r="DO625" s="4"/>
      <c r="DP625" s="1"/>
      <c r="DQ625" s="1"/>
      <c r="DR625" s="1"/>
      <c r="DS625" s="1"/>
      <c r="DT625" s="1"/>
      <c r="DU625" s="1"/>
    </row>
    <row r="626" spans="1:125" ht="12.75" x14ac:dyDescent="0.2">
      <c r="A626" s="89">
        <f t="shared" si="404"/>
        <v>45395</v>
      </c>
      <c r="B626" s="105">
        <f t="shared" si="396"/>
        <v>1034.8923651999999</v>
      </c>
      <c r="C626" s="90">
        <f t="shared" si="405"/>
        <v>950.54591395</v>
      </c>
      <c r="D626" s="91">
        <f t="shared" si="406"/>
        <v>6858.17</v>
      </c>
      <c r="E626" s="92">
        <f t="shared" ref="E626:E689" si="416">IF(K626=1,VLOOKUP(A625,AP$19:AR$142,3),E625)</f>
        <v>6869.14</v>
      </c>
      <c r="F626" s="93">
        <f t="shared" si="407"/>
        <v>45367</v>
      </c>
      <c r="G626" s="94">
        <f t="shared" si="397"/>
        <v>1.5995520670966101E-3</v>
      </c>
      <c r="H626" s="95">
        <f t="shared" si="393"/>
        <v>45397</v>
      </c>
      <c r="I626" s="95">
        <f t="shared" si="398"/>
        <v>45397</v>
      </c>
      <c r="J626" s="96">
        <f t="shared" si="394"/>
        <v>20</v>
      </c>
      <c r="K626" s="96">
        <f t="shared" si="395"/>
        <v>20</v>
      </c>
      <c r="L626" s="8">
        <f t="shared" si="408"/>
        <v>1.0015995499999999</v>
      </c>
      <c r="M626" s="97">
        <f t="shared" si="392"/>
        <v>1.00829937</v>
      </c>
      <c r="N626" s="97">
        <f t="shared" si="414"/>
        <v>1.0774398408054457</v>
      </c>
      <c r="O626" s="90">
        <f t="shared" ref="O626:O689" si="417">TRUNC(TRUNC((L626*N626),15),8)</f>
        <v>1.0791632499999999</v>
      </c>
      <c r="P626" s="90">
        <f t="shared" si="399"/>
        <v>1025.7942177699999</v>
      </c>
      <c r="Q626" s="98">
        <f t="shared" si="413"/>
        <v>0</v>
      </c>
      <c r="R626" s="7">
        <f t="shared" si="409"/>
        <v>0</v>
      </c>
      <c r="S626" s="90">
        <f t="shared" si="400"/>
        <v>0</v>
      </c>
      <c r="T626" s="99">
        <f t="shared" si="410"/>
        <v>0.117687</v>
      </c>
      <c r="U626" s="98">
        <f t="shared" si="415"/>
        <v>20</v>
      </c>
      <c r="V626" s="98">
        <v>252</v>
      </c>
      <c r="W626" s="97">
        <f t="shared" si="401"/>
        <v>1.0088693689999999</v>
      </c>
      <c r="X626" s="90">
        <f t="shared" si="402"/>
        <v>9.0981474299999991</v>
      </c>
      <c r="Y626" s="90">
        <f t="shared" si="403"/>
        <v>0</v>
      </c>
      <c r="Z626" s="100" t="str">
        <f t="shared" si="411"/>
        <v>A+J=</v>
      </c>
      <c r="AA626" s="95">
        <f t="shared" si="412"/>
        <v>45397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22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3"/>
      <c r="DF626" s="1"/>
      <c r="DG626" s="1"/>
      <c r="DH626" s="1"/>
      <c r="DI626" s="1"/>
      <c r="DJ626" s="1"/>
      <c r="DK626" s="1"/>
      <c r="DL626" s="1"/>
      <c r="DM626" s="1"/>
      <c r="DN626" s="1"/>
      <c r="DO626" s="4"/>
      <c r="DP626" s="1"/>
      <c r="DQ626" s="1"/>
      <c r="DR626" s="1"/>
      <c r="DS626" s="1"/>
      <c r="DT626" s="1"/>
      <c r="DU626" s="1"/>
    </row>
    <row r="627" spans="1:125" ht="12.75" x14ac:dyDescent="0.2">
      <c r="A627" s="89">
        <f t="shared" si="404"/>
        <v>45396</v>
      </c>
      <c r="B627" s="105">
        <f t="shared" si="396"/>
        <v>1034.8923651999999</v>
      </c>
      <c r="C627" s="90">
        <f t="shared" si="405"/>
        <v>950.54591395</v>
      </c>
      <c r="D627" s="91">
        <f t="shared" si="406"/>
        <v>6858.17</v>
      </c>
      <c r="E627" s="92">
        <f t="shared" si="416"/>
        <v>6869.14</v>
      </c>
      <c r="F627" s="93">
        <f t="shared" si="407"/>
        <v>45367</v>
      </c>
      <c r="G627" s="94">
        <f t="shared" si="397"/>
        <v>1.5995520670966101E-3</v>
      </c>
      <c r="H627" s="95">
        <f t="shared" si="393"/>
        <v>45397</v>
      </c>
      <c r="I627" s="95">
        <f t="shared" si="398"/>
        <v>45397</v>
      </c>
      <c r="J627" s="96">
        <f t="shared" si="394"/>
        <v>20</v>
      </c>
      <c r="K627" s="96">
        <f t="shared" si="395"/>
        <v>20</v>
      </c>
      <c r="L627" s="8">
        <f t="shared" si="408"/>
        <v>1.0015995499999999</v>
      </c>
      <c r="M627" s="97">
        <f t="shared" ref="M627:M690" si="418">IF(I627&gt;I626,L626,M626)</f>
        <v>1.00829937</v>
      </c>
      <c r="N627" s="97">
        <f t="shared" si="414"/>
        <v>1.0774398408054457</v>
      </c>
      <c r="O627" s="90">
        <f t="shared" si="417"/>
        <v>1.0791632499999999</v>
      </c>
      <c r="P627" s="90">
        <f t="shared" si="399"/>
        <v>1025.7942177699999</v>
      </c>
      <c r="Q627" s="98">
        <f t="shared" si="413"/>
        <v>0</v>
      </c>
      <c r="R627" s="7">
        <f t="shared" si="409"/>
        <v>0</v>
      </c>
      <c r="S627" s="90">
        <f t="shared" si="400"/>
        <v>0</v>
      </c>
      <c r="T627" s="99">
        <f t="shared" si="410"/>
        <v>0.117687</v>
      </c>
      <c r="U627" s="98">
        <f t="shared" si="415"/>
        <v>20</v>
      </c>
      <c r="V627" s="98">
        <v>252</v>
      </c>
      <c r="W627" s="97">
        <f t="shared" si="401"/>
        <v>1.0088693689999999</v>
      </c>
      <c r="X627" s="90">
        <f t="shared" si="402"/>
        <v>9.0981474299999991</v>
      </c>
      <c r="Y627" s="90">
        <f t="shared" si="403"/>
        <v>0</v>
      </c>
      <c r="Z627" s="100" t="str">
        <f t="shared" si="411"/>
        <v>A+J=</v>
      </c>
      <c r="AA627" s="95">
        <f t="shared" si="412"/>
        <v>45397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22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3"/>
      <c r="DF627" s="1"/>
      <c r="DG627" s="1"/>
      <c r="DH627" s="1"/>
      <c r="DI627" s="1"/>
      <c r="DJ627" s="1"/>
      <c r="DK627" s="1"/>
      <c r="DL627" s="1"/>
      <c r="DM627" s="1"/>
      <c r="DN627" s="1"/>
      <c r="DO627" s="4"/>
      <c r="DP627" s="1"/>
      <c r="DQ627" s="1"/>
      <c r="DR627" s="1"/>
      <c r="DS627" s="1"/>
      <c r="DT627" s="1"/>
      <c r="DU627" s="1"/>
    </row>
    <row r="628" spans="1:125" ht="12.75" x14ac:dyDescent="0.2">
      <c r="A628" s="89">
        <f t="shared" si="404"/>
        <v>45397</v>
      </c>
      <c r="B628" s="105">
        <f t="shared" si="396"/>
        <v>1034.8923651999999</v>
      </c>
      <c r="C628" s="90">
        <f t="shared" si="405"/>
        <v>950.54591395</v>
      </c>
      <c r="D628" s="91">
        <f t="shared" si="406"/>
        <v>6858.17</v>
      </c>
      <c r="E628" s="92">
        <f t="shared" si="416"/>
        <v>6869.14</v>
      </c>
      <c r="F628" s="93">
        <f t="shared" si="407"/>
        <v>45367</v>
      </c>
      <c r="G628" s="94">
        <f t="shared" si="397"/>
        <v>1.5995520670966101E-3</v>
      </c>
      <c r="H628" s="95">
        <f t="shared" si="393"/>
        <v>45427</v>
      </c>
      <c r="I628" s="95">
        <f t="shared" si="398"/>
        <v>45397</v>
      </c>
      <c r="J628" s="96">
        <f t="shared" si="394"/>
        <v>20</v>
      </c>
      <c r="K628" s="96">
        <f t="shared" si="395"/>
        <v>20</v>
      </c>
      <c r="L628" s="8">
        <f t="shared" si="408"/>
        <v>1.0015995499999999</v>
      </c>
      <c r="M628" s="97">
        <f t="shared" si="418"/>
        <v>1.00829937</v>
      </c>
      <c r="N628" s="97">
        <f t="shared" si="414"/>
        <v>1.0774398408054457</v>
      </c>
      <c r="O628" s="90">
        <f t="shared" si="417"/>
        <v>1.0791632499999999</v>
      </c>
      <c r="P628" s="90">
        <f t="shared" si="399"/>
        <v>1025.7942177699999</v>
      </c>
      <c r="Q628" s="98">
        <f t="shared" si="413"/>
        <v>20</v>
      </c>
      <c r="R628" s="7">
        <f t="shared" si="409"/>
        <v>5.3369999999999997E-3</v>
      </c>
      <c r="S628" s="90">
        <f t="shared" si="400"/>
        <v>5.4746637399999996</v>
      </c>
      <c r="T628" s="99">
        <f t="shared" si="410"/>
        <v>0.117687</v>
      </c>
      <c r="U628" s="98">
        <f t="shared" si="415"/>
        <v>20</v>
      </c>
      <c r="V628" s="98">
        <v>252</v>
      </c>
      <c r="W628" s="97">
        <f t="shared" si="401"/>
        <v>1.0088693689999999</v>
      </c>
      <c r="X628" s="90">
        <f t="shared" si="402"/>
        <v>9.0981474299999991</v>
      </c>
      <c r="Y628" s="90">
        <f t="shared" si="403"/>
        <v>14.572811169999998</v>
      </c>
      <c r="Z628" s="100" t="str">
        <f t="shared" si="411"/>
        <v>A+J=</v>
      </c>
      <c r="AA628" s="95">
        <f t="shared" si="412"/>
        <v>45397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22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3"/>
      <c r="DF628" s="1"/>
      <c r="DG628" s="1"/>
      <c r="DH628" s="1"/>
      <c r="DI628" s="1"/>
      <c r="DJ628" s="1"/>
      <c r="DK628" s="1"/>
      <c r="DL628" s="1"/>
      <c r="DM628" s="1"/>
      <c r="DN628" s="1"/>
      <c r="DO628" s="4"/>
      <c r="DP628" s="1"/>
      <c r="DQ628" s="1"/>
      <c r="DR628" s="1"/>
      <c r="DS628" s="1"/>
      <c r="DT628" s="1"/>
      <c r="DU628" s="1"/>
    </row>
    <row r="629" spans="1:125" ht="12.75" x14ac:dyDescent="0.2">
      <c r="A629" s="89">
        <f t="shared" si="404"/>
        <v>45398</v>
      </c>
      <c r="B629" s="105">
        <f t="shared" si="396"/>
        <v>1020.9544923999999</v>
      </c>
      <c r="C629" s="90">
        <f t="shared" si="405"/>
        <v>945.47285040999998</v>
      </c>
      <c r="D629" s="91">
        <f t="shared" si="406"/>
        <v>6869.14</v>
      </c>
      <c r="E629" s="92">
        <f t="shared" si="416"/>
        <v>6895.24</v>
      </c>
      <c r="F629" s="93">
        <f t="shared" si="407"/>
        <v>45398</v>
      </c>
      <c r="G629" s="94">
        <f t="shared" si="397"/>
        <v>3.7996022791790818E-3</v>
      </c>
      <c r="H629" s="95">
        <f t="shared" si="393"/>
        <v>45427</v>
      </c>
      <c r="I629" s="95">
        <f t="shared" si="398"/>
        <v>45427</v>
      </c>
      <c r="J629" s="96">
        <f t="shared" si="394"/>
        <v>21</v>
      </c>
      <c r="K629" s="96">
        <f t="shared" si="395"/>
        <v>1</v>
      </c>
      <c r="L629" s="8">
        <f t="shared" si="408"/>
        <v>1.0001806</v>
      </c>
      <c r="M629" s="97">
        <f t="shared" si="418"/>
        <v>1.0015995499999999</v>
      </c>
      <c r="N629" s="97">
        <f t="shared" si="414"/>
        <v>1.079163259702806</v>
      </c>
      <c r="O629" s="90">
        <f t="shared" si="417"/>
        <v>1.07935815</v>
      </c>
      <c r="P629" s="90">
        <f t="shared" si="399"/>
        <v>1020.50382669</v>
      </c>
      <c r="Q629" s="98">
        <f t="shared" si="413"/>
        <v>0</v>
      </c>
      <c r="R629" s="7">
        <f t="shared" si="409"/>
        <v>0</v>
      </c>
      <c r="S629" s="90">
        <f t="shared" si="400"/>
        <v>0</v>
      </c>
      <c r="T629" s="99">
        <f t="shared" si="410"/>
        <v>0.117687</v>
      </c>
      <c r="U629" s="98">
        <f t="shared" si="415"/>
        <v>1</v>
      </c>
      <c r="V629" s="98">
        <v>252</v>
      </c>
      <c r="W629" s="97">
        <f t="shared" si="401"/>
        <v>1.0004416110000001</v>
      </c>
      <c r="X629" s="90">
        <f t="shared" si="402"/>
        <v>0.45066571</v>
      </c>
      <c r="Y629" s="90">
        <f t="shared" si="403"/>
        <v>0</v>
      </c>
      <c r="Z629" s="100" t="str">
        <f t="shared" si="411"/>
        <v>A+J=</v>
      </c>
      <c r="AA629" s="95">
        <f t="shared" si="412"/>
        <v>45427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22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3"/>
      <c r="DF629" s="1"/>
      <c r="DG629" s="1"/>
      <c r="DH629" s="1"/>
      <c r="DI629" s="1"/>
      <c r="DJ629" s="1"/>
      <c r="DK629" s="1"/>
      <c r="DL629" s="1"/>
      <c r="DM629" s="1"/>
      <c r="DN629" s="1"/>
      <c r="DO629" s="4"/>
      <c r="DP629" s="1"/>
      <c r="DQ629" s="1"/>
      <c r="DR629" s="1"/>
      <c r="DS629" s="1"/>
      <c r="DT629" s="1"/>
      <c r="DU629" s="1"/>
    </row>
    <row r="630" spans="1:125" ht="12.75" x14ac:dyDescent="0.2">
      <c r="A630" s="89">
        <f t="shared" si="404"/>
        <v>45399</v>
      </c>
      <c r="B630" s="105">
        <f t="shared" si="396"/>
        <v>1021.58983042</v>
      </c>
      <c r="C630" s="90">
        <f t="shared" si="405"/>
        <v>945.47285040999998</v>
      </c>
      <c r="D630" s="91">
        <f t="shared" si="406"/>
        <v>6869.14</v>
      </c>
      <c r="E630" s="92">
        <f t="shared" si="416"/>
        <v>6895.24</v>
      </c>
      <c r="F630" s="93">
        <f t="shared" si="407"/>
        <v>45398</v>
      </c>
      <c r="G630" s="94">
        <f t="shared" si="397"/>
        <v>3.7996022791790818E-3</v>
      </c>
      <c r="H630" s="95">
        <f t="shared" ref="H630:H693" si="419">IF(DAY(A630)=15,VLOOKUP(A630,AH$169:AM$459,4),H629)</f>
        <v>45427</v>
      </c>
      <c r="I630" s="95">
        <f t="shared" si="398"/>
        <v>45427</v>
      </c>
      <c r="J630" s="96">
        <f t="shared" ref="J630:J693" si="420">IF(I630=I629,J629,NETWORKDAYS(I629,I630,$AD$169:$AD$511)-1)</f>
        <v>21</v>
      </c>
      <c r="K630" s="96">
        <f t="shared" ref="K630:K693" si="421">(J630-(NETWORKDAYS(A630,I630,AD$169:AD$511)-1))</f>
        <v>2</v>
      </c>
      <c r="L630" s="8">
        <f t="shared" si="408"/>
        <v>1.0003612399999999</v>
      </c>
      <c r="M630" s="97">
        <f t="shared" si="418"/>
        <v>1.0015995499999999</v>
      </c>
      <c r="N630" s="97">
        <f t="shared" si="414"/>
        <v>1.079163259702806</v>
      </c>
      <c r="O630" s="90">
        <f t="shared" si="417"/>
        <v>1.0795530900000001</v>
      </c>
      <c r="P630" s="90">
        <f t="shared" si="399"/>
        <v>1020.68813717</v>
      </c>
      <c r="Q630" s="98">
        <f t="shared" si="413"/>
        <v>0</v>
      </c>
      <c r="R630" s="7">
        <f t="shared" si="409"/>
        <v>0</v>
      </c>
      <c r="S630" s="90">
        <f t="shared" si="400"/>
        <v>0</v>
      </c>
      <c r="T630" s="99">
        <f t="shared" si="410"/>
        <v>0.117687</v>
      </c>
      <c r="U630" s="98">
        <f t="shared" si="415"/>
        <v>2</v>
      </c>
      <c r="V630" s="98">
        <v>252</v>
      </c>
      <c r="W630" s="97">
        <f t="shared" si="401"/>
        <v>1.0008834170000001</v>
      </c>
      <c r="X630" s="90">
        <f t="shared" si="402"/>
        <v>0.90169325</v>
      </c>
      <c r="Y630" s="90">
        <f t="shared" si="403"/>
        <v>0</v>
      </c>
      <c r="Z630" s="100" t="str">
        <f t="shared" si="411"/>
        <v>A+J=</v>
      </c>
      <c r="AA630" s="95">
        <f t="shared" si="412"/>
        <v>45427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22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3"/>
      <c r="DF630" s="1"/>
      <c r="DG630" s="1"/>
      <c r="DH630" s="1"/>
      <c r="DI630" s="1"/>
      <c r="DJ630" s="1"/>
      <c r="DK630" s="1"/>
      <c r="DL630" s="1"/>
      <c r="DM630" s="1"/>
      <c r="DN630" s="1"/>
      <c r="DO630" s="4"/>
      <c r="DP630" s="1"/>
      <c r="DQ630" s="1"/>
      <c r="DR630" s="1"/>
      <c r="DS630" s="1"/>
      <c r="DT630" s="1"/>
      <c r="DU630" s="1"/>
    </row>
    <row r="631" spans="1:125" ht="12.75" x14ac:dyDescent="0.2">
      <c r="A631" s="89">
        <f t="shared" si="404"/>
        <v>45400</v>
      </c>
      <c r="B631" s="105">
        <f t="shared" si="396"/>
        <v>1022.22555876</v>
      </c>
      <c r="C631" s="90">
        <f t="shared" si="405"/>
        <v>945.47285040999998</v>
      </c>
      <c r="D631" s="91">
        <f t="shared" si="406"/>
        <v>6869.14</v>
      </c>
      <c r="E631" s="92">
        <f t="shared" si="416"/>
        <v>6895.24</v>
      </c>
      <c r="F631" s="93">
        <f t="shared" si="407"/>
        <v>45398</v>
      </c>
      <c r="G631" s="94">
        <f t="shared" si="397"/>
        <v>3.7996022791790818E-3</v>
      </c>
      <c r="H631" s="95">
        <f t="shared" si="419"/>
        <v>45427</v>
      </c>
      <c r="I631" s="95">
        <f t="shared" si="398"/>
        <v>45427</v>
      </c>
      <c r="J631" s="96">
        <f t="shared" si="420"/>
        <v>21</v>
      </c>
      <c r="K631" s="96">
        <f t="shared" si="421"/>
        <v>3</v>
      </c>
      <c r="L631" s="8">
        <f t="shared" si="408"/>
        <v>1.0005419099999999</v>
      </c>
      <c r="M631" s="97">
        <f t="shared" si="418"/>
        <v>1.0015995499999999</v>
      </c>
      <c r="N631" s="97">
        <f t="shared" si="414"/>
        <v>1.079163259702806</v>
      </c>
      <c r="O631" s="90">
        <f t="shared" si="417"/>
        <v>1.07974806</v>
      </c>
      <c r="P631" s="90">
        <f t="shared" si="399"/>
        <v>1020.87247601</v>
      </c>
      <c r="Q631" s="98">
        <f t="shared" si="413"/>
        <v>0</v>
      </c>
      <c r="R631" s="7">
        <f t="shared" si="409"/>
        <v>0</v>
      </c>
      <c r="S631" s="90">
        <f t="shared" si="400"/>
        <v>0</v>
      </c>
      <c r="T631" s="99">
        <f t="shared" si="410"/>
        <v>0.117687</v>
      </c>
      <c r="U631" s="98">
        <f t="shared" si="415"/>
        <v>3</v>
      </c>
      <c r="V631" s="98">
        <v>252</v>
      </c>
      <c r="W631" s="97">
        <f t="shared" si="401"/>
        <v>1.001325418</v>
      </c>
      <c r="X631" s="90">
        <f t="shared" si="402"/>
        <v>1.35308275</v>
      </c>
      <c r="Y631" s="90">
        <f t="shared" si="403"/>
        <v>0</v>
      </c>
      <c r="Z631" s="100" t="str">
        <f t="shared" si="411"/>
        <v>A+J=</v>
      </c>
      <c r="AA631" s="95">
        <f t="shared" si="412"/>
        <v>45427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22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3"/>
      <c r="DF631" s="1"/>
      <c r="DG631" s="1"/>
      <c r="DH631" s="1"/>
      <c r="DI631" s="1"/>
      <c r="DJ631" s="1"/>
      <c r="DK631" s="1"/>
      <c r="DL631" s="1"/>
      <c r="DM631" s="1"/>
      <c r="DN631" s="1"/>
      <c r="DO631" s="4"/>
      <c r="DP631" s="1"/>
      <c r="DQ631" s="1"/>
      <c r="DR631" s="1"/>
      <c r="DS631" s="1"/>
      <c r="DT631" s="1"/>
      <c r="DU631" s="1"/>
    </row>
    <row r="632" spans="1:125" ht="12.75" x14ac:dyDescent="0.2">
      <c r="A632" s="89">
        <f t="shared" si="404"/>
        <v>45401</v>
      </c>
      <c r="B632" s="105">
        <f t="shared" si="396"/>
        <v>1022.86169652</v>
      </c>
      <c r="C632" s="90">
        <f t="shared" si="405"/>
        <v>945.47285040999998</v>
      </c>
      <c r="D632" s="91">
        <f t="shared" si="406"/>
        <v>6869.14</v>
      </c>
      <c r="E632" s="92">
        <f t="shared" si="416"/>
        <v>6895.24</v>
      </c>
      <c r="F632" s="93">
        <f t="shared" si="407"/>
        <v>45398</v>
      </c>
      <c r="G632" s="94">
        <f t="shared" si="397"/>
        <v>3.7996022791790818E-3</v>
      </c>
      <c r="H632" s="95">
        <f t="shared" si="419"/>
        <v>45427</v>
      </c>
      <c r="I632" s="95">
        <f t="shared" si="398"/>
        <v>45427</v>
      </c>
      <c r="J632" s="96">
        <f t="shared" si="420"/>
        <v>21</v>
      </c>
      <c r="K632" s="96">
        <f t="shared" si="421"/>
        <v>4</v>
      </c>
      <c r="L632" s="8">
        <f t="shared" si="408"/>
        <v>1.0007226199999999</v>
      </c>
      <c r="M632" s="97">
        <f t="shared" si="418"/>
        <v>1.0015995499999999</v>
      </c>
      <c r="N632" s="97">
        <f t="shared" si="414"/>
        <v>1.079163259702806</v>
      </c>
      <c r="O632" s="90">
        <f t="shared" si="417"/>
        <v>1.0799430800000001</v>
      </c>
      <c r="P632" s="90">
        <f t="shared" si="399"/>
        <v>1021.05686212</v>
      </c>
      <c r="Q632" s="98">
        <f t="shared" si="413"/>
        <v>0</v>
      </c>
      <c r="R632" s="7">
        <f t="shared" si="409"/>
        <v>0</v>
      </c>
      <c r="S632" s="90">
        <f t="shared" si="400"/>
        <v>0</v>
      </c>
      <c r="T632" s="99">
        <f t="shared" si="410"/>
        <v>0.117687</v>
      </c>
      <c r="U632" s="98">
        <f t="shared" si="415"/>
        <v>4</v>
      </c>
      <c r="V632" s="98">
        <v>252</v>
      </c>
      <c r="W632" s="97">
        <f t="shared" si="401"/>
        <v>1.001767614</v>
      </c>
      <c r="X632" s="90">
        <f t="shared" si="402"/>
        <v>1.8048344000000001</v>
      </c>
      <c r="Y632" s="90">
        <f t="shared" si="403"/>
        <v>0</v>
      </c>
      <c r="Z632" s="100" t="str">
        <f t="shared" si="411"/>
        <v>A+J=</v>
      </c>
      <c r="AA632" s="95">
        <f t="shared" si="412"/>
        <v>45427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22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3"/>
      <c r="DF632" s="1"/>
      <c r="DG632" s="1"/>
      <c r="DH632" s="1"/>
      <c r="DI632" s="1"/>
      <c r="DJ632" s="1"/>
      <c r="DK632" s="1"/>
      <c r="DL632" s="1"/>
      <c r="DM632" s="1"/>
      <c r="DN632" s="1"/>
      <c r="DO632" s="4"/>
      <c r="DP632" s="1"/>
      <c r="DQ632" s="1"/>
      <c r="DR632" s="1"/>
      <c r="DS632" s="1"/>
      <c r="DT632" s="1"/>
      <c r="DU632" s="1"/>
    </row>
    <row r="633" spans="1:125" ht="12.75" x14ac:dyDescent="0.2">
      <c r="A633" s="89">
        <f t="shared" si="404"/>
        <v>45402</v>
      </c>
      <c r="B633" s="105">
        <f t="shared" si="396"/>
        <v>1023.49822492</v>
      </c>
      <c r="C633" s="90">
        <f t="shared" si="405"/>
        <v>945.47285040999998</v>
      </c>
      <c r="D633" s="91">
        <f t="shared" si="406"/>
        <v>6869.14</v>
      </c>
      <c r="E633" s="92">
        <f t="shared" si="416"/>
        <v>6895.24</v>
      </c>
      <c r="F633" s="93">
        <f t="shared" si="407"/>
        <v>45398</v>
      </c>
      <c r="G633" s="94">
        <f t="shared" si="397"/>
        <v>3.7996022791790818E-3</v>
      </c>
      <c r="H633" s="95">
        <f t="shared" si="419"/>
        <v>45427</v>
      </c>
      <c r="I633" s="95">
        <f t="shared" si="398"/>
        <v>45427</v>
      </c>
      <c r="J633" s="96">
        <f t="shared" si="420"/>
        <v>21</v>
      </c>
      <c r="K633" s="96">
        <f t="shared" si="421"/>
        <v>5</v>
      </c>
      <c r="L633" s="8">
        <f t="shared" si="408"/>
        <v>1.0009033599999999</v>
      </c>
      <c r="M633" s="97">
        <f t="shared" si="418"/>
        <v>1.0015995499999999</v>
      </c>
      <c r="N633" s="97">
        <f t="shared" si="414"/>
        <v>1.079163259702806</v>
      </c>
      <c r="O633" s="90">
        <f t="shared" si="417"/>
        <v>1.0801381299999999</v>
      </c>
      <c r="P633" s="90">
        <f t="shared" si="399"/>
        <v>1021.2412766</v>
      </c>
      <c r="Q633" s="98">
        <f t="shared" si="413"/>
        <v>0</v>
      </c>
      <c r="R633" s="7">
        <f t="shared" si="409"/>
        <v>0</v>
      </c>
      <c r="S633" s="90">
        <f t="shared" si="400"/>
        <v>0</v>
      </c>
      <c r="T633" s="99">
        <f t="shared" si="410"/>
        <v>0.117687</v>
      </c>
      <c r="U633" s="98">
        <f t="shared" si="415"/>
        <v>5</v>
      </c>
      <c r="V633" s="98">
        <v>252</v>
      </c>
      <c r="W633" s="97">
        <f t="shared" si="401"/>
        <v>1.002210005</v>
      </c>
      <c r="X633" s="90">
        <f t="shared" si="402"/>
        <v>2.2569483199999998</v>
      </c>
      <c r="Y633" s="90">
        <f t="shared" si="403"/>
        <v>0</v>
      </c>
      <c r="Z633" s="100" t="str">
        <f t="shared" si="411"/>
        <v>A+J=</v>
      </c>
      <c r="AA633" s="95">
        <f t="shared" si="412"/>
        <v>45427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22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3"/>
      <c r="DF633" s="1"/>
      <c r="DG633" s="1"/>
      <c r="DH633" s="1"/>
      <c r="DI633" s="1"/>
      <c r="DJ633" s="1"/>
      <c r="DK633" s="1"/>
      <c r="DL633" s="1"/>
      <c r="DM633" s="1"/>
      <c r="DN633" s="1"/>
      <c r="DO633" s="4"/>
      <c r="DP633" s="1"/>
      <c r="DQ633" s="1"/>
      <c r="DR633" s="1"/>
      <c r="DS633" s="1"/>
      <c r="DT633" s="1"/>
      <c r="DU633" s="1"/>
    </row>
    <row r="634" spans="1:125" ht="12.75" x14ac:dyDescent="0.2">
      <c r="A634" s="89">
        <f t="shared" si="404"/>
        <v>45403</v>
      </c>
      <c r="B634" s="105">
        <f t="shared" si="396"/>
        <v>1023.49822492</v>
      </c>
      <c r="C634" s="90">
        <f t="shared" si="405"/>
        <v>945.47285040999998</v>
      </c>
      <c r="D634" s="91">
        <f t="shared" si="406"/>
        <v>6869.14</v>
      </c>
      <c r="E634" s="92">
        <f t="shared" si="416"/>
        <v>6895.24</v>
      </c>
      <c r="F634" s="93">
        <f t="shared" si="407"/>
        <v>45398</v>
      </c>
      <c r="G634" s="94">
        <f t="shared" si="397"/>
        <v>3.7996022791790818E-3</v>
      </c>
      <c r="H634" s="95">
        <f t="shared" si="419"/>
        <v>45427</v>
      </c>
      <c r="I634" s="95">
        <f t="shared" si="398"/>
        <v>45427</v>
      </c>
      <c r="J634" s="96">
        <f t="shared" si="420"/>
        <v>21</v>
      </c>
      <c r="K634" s="96">
        <f t="shared" si="421"/>
        <v>5</v>
      </c>
      <c r="L634" s="8">
        <f t="shared" si="408"/>
        <v>1.0009033599999999</v>
      </c>
      <c r="M634" s="97">
        <f t="shared" si="418"/>
        <v>1.0015995499999999</v>
      </c>
      <c r="N634" s="97">
        <f t="shared" si="414"/>
        <v>1.079163259702806</v>
      </c>
      <c r="O634" s="90">
        <f t="shared" si="417"/>
        <v>1.0801381299999999</v>
      </c>
      <c r="P634" s="90">
        <f t="shared" si="399"/>
        <v>1021.2412766</v>
      </c>
      <c r="Q634" s="98">
        <f t="shared" si="413"/>
        <v>0</v>
      </c>
      <c r="R634" s="7">
        <f t="shared" si="409"/>
        <v>0</v>
      </c>
      <c r="S634" s="90">
        <f t="shared" si="400"/>
        <v>0</v>
      </c>
      <c r="T634" s="99">
        <f t="shared" si="410"/>
        <v>0.117687</v>
      </c>
      <c r="U634" s="98">
        <f t="shared" si="415"/>
        <v>5</v>
      </c>
      <c r="V634" s="98">
        <v>252</v>
      </c>
      <c r="W634" s="97">
        <f t="shared" si="401"/>
        <v>1.002210005</v>
      </c>
      <c r="X634" s="90">
        <f t="shared" si="402"/>
        <v>2.2569483199999998</v>
      </c>
      <c r="Y634" s="90">
        <f t="shared" si="403"/>
        <v>0</v>
      </c>
      <c r="Z634" s="100" t="str">
        <f t="shared" si="411"/>
        <v>A+J=</v>
      </c>
      <c r="AA634" s="95">
        <f t="shared" si="412"/>
        <v>45427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22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3"/>
      <c r="DF634" s="1"/>
      <c r="DG634" s="1"/>
      <c r="DH634" s="1"/>
      <c r="DI634" s="1"/>
      <c r="DJ634" s="1"/>
      <c r="DK634" s="1"/>
      <c r="DL634" s="1"/>
      <c r="DM634" s="1"/>
      <c r="DN634" s="1"/>
      <c r="DO634" s="4"/>
      <c r="DP634" s="1"/>
      <c r="DQ634" s="1"/>
      <c r="DR634" s="1"/>
      <c r="DS634" s="1"/>
      <c r="DT634" s="1"/>
      <c r="DU634" s="1"/>
    </row>
    <row r="635" spans="1:125" ht="12.75" x14ac:dyDescent="0.2">
      <c r="A635" s="89">
        <f t="shared" si="404"/>
        <v>45404</v>
      </c>
      <c r="B635" s="105">
        <f t="shared" si="396"/>
        <v>1023.49822492</v>
      </c>
      <c r="C635" s="90">
        <f t="shared" si="405"/>
        <v>945.47285040999998</v>
      </c>
      <c r="D635" s="91">
        <f t="shared" si="406"/>
        <v>6869.14</v>
      </c>
      <c r="E635" s="92">
        <f t="shared" si="416"/>
        <v>6895.24</v>
      </c>
      <c r="F635" s="93">
        <f t="shared" si="407"/>
        <v>45398</v>
      </c>
      <c r="G635" s="94">
        <f t="shared" si="397"/>
        <v>3.7996022791790818E-3</v>
      </c>
      <c r="H635" s="95">
        <f t="shared" si="419"/>
        <v>45427</v>
      </c>
      <c r="I635" s="95">
        <f t="shared" si="398"/>
        <v>45427</v>
      </c>
      <c r="J635" s="96">
        <f t="shared" si="420"/>
        <v>21</v>
      </c>
      <c r="K635" s="96">
        <f t="shared" si="421"/>
        <v>5</v>
      </c>
      <c r="L635" s="8">
        <f t="shared" si="408"/>
        <v>1.0009033599999999</v>
      </c>
      <c r="M635" s="97">
        <f t="shared" si="418"/>
        <v>1.0015995499999999</v>
      </c>
      <c r="N635" s="97">
        <f t="shared" si="414"/>
        <v>1.079163259702806</v>
      </c>
      <c r="O635" s="90">
        <f t="shared" si="417"/>
        <v>1.0801381299999999</v>
      </c>
      <c r="P635" s="90">
        <f t="shared" si="399"/>
        <v>1021.2412766</v>
      </c>
      <c r="Q635" s="98">
        <f t="shared" si="413"/>
        <v>0</v>
      </c>
      <c r="R635" s="7">
        <f t="shared" si="409"/>
        <v>0</v>
      </c>
      <c r="S635" s="90">
        <f t="shared" si="400"/>
        <v>0</v>
      </c>
      <c r="T635" s="99">
        <f t="shared" si="410"/>
        <v>0.117687</v>
      </c>
      <c r="U635" s="98">
        <f t="shared" si="415"/>
        <v>5</v>
      </c>
      <c r="V635" s="98">
        <v>252</v>
      </c>
      <c r="W635" s="97">
        <f t="shared" si="401"/>
        <v>1.002210005</v>
      </c>
      <c r="X635" s="90">
        <f t="shared" si="402"/>
        <v>2.2569483199999998</v>
      </c>
      <c r="Y635" s="90">
        <f t="shared" si="403"/>
        <v>0</v>
      </c>
      <c r="Z635" s="100" t="str">
        <f t="shared" si="411"/>
        <v>A+J=</v>
      </c>
      <c r="AA635" s="95">
        <f t="shared" si="412"/>
        <v>45427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22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3"/>
      <c r="DF635" s="1"/>
      <c r="DG635" s="1"/>
      <c r="DH635" s="1"/>
      <c r="DI635" s="1"/>
      <c r="DJ635" s="1"/>
      <c r="DK635" s="1"/>
      <c r="DL635" s="1"/>
      <c r="DM635" s="1"/>
      <c r="DN635" s="1"/>
      <c r="DO635" s="4"/>
      <c r="DP635" s="1"/>
      <c r="DQ635" s="1"/>
      <c r="DR635" s="1"/>
      <c r="DS635" s="1"/>
      <c r="DT635" s="1"/>
      <c r="DU635" s="1"/>
    </row>
    <row r="636" spans="1:125" ht="12.75" x14ac:dyDescent="0.2">
      <c r="A636" s="89">
        <f t="shared" si="404"/>
        <v>45405</v>
      </c>
      <c r="B636" s="105">
        <f t="shared" si="396"/>
        <v>1024.1351451400001</v>
      </c>
      <c r="C636" s="90">
        <f t="shared" si="405"/>
        <v>945.47285040999998</v>
      </c>
      <c r="D636" s="91">
        <f t="shared" si="406"/>
        <v>6869.14</v>
      </c>
      <c r="E636" s="92">
        <f t="shared" si="416"/>
        <v>6895.24</v>
      </c>
      <c r="F636" s="93">
        <f t="shared" si="407"/>
        <v>45398</v>
      </c>
      <c r="G636" s="94">
        <f t="shared" si="397"/>
        <v>3.7996022791790818E-3</v>
      </c>
      <c r="H636" s="95">
        <f t="shared" si="419"/>
        <v>45427</v>
      </c>
      <c r="I636" s="95">
        <f t="shared" si="398"/>
        <v>45427</v>
      </c>
      <c r="J636" s="96">
        <f t="shared" si="420"/>
        <v>21</v>
      </c>
      <c r="K636" s="96">
        <f t="shared" si="421"/>
        <v>6</v>
      </c>
      <c r="L636" s="8">
        <f t="shared" si="408"/>
        <v>1.00108413</v>
      </c>
      <c r="M636" s="97">
        <f t="shared" si="418"/>
        <v>1.0015995499999999</v>
      </c>
      <c r="N636" s="97">
        <f t="shared" si="414"/>
        <v>1.079163259702806</v>
      </c>
      <c r="O636" s="90">
        <f t="shared" si="417"/>
        <v>1.08033321</v>
      </c>
      <c r="P636" s="90">
        <f t="shared" si="399"/>
        <v>1021.42571945</v>
      </c>
      <c r="Q636" s="98">
        <f t="shared" si="413"/>
        <v>0</v>
      </c>
      <c r="R636" s="7">
        <f t="shared" si="409"/>
        <v>0</v>
      </c>
      <c r="S636" s="90">
        <f t="shared" si="400"/>
        <v>0</v>
      </c>
      <c r="T636" s="99">
        <f t="shared" si="410"/>
        <v>0.117687</v>
      </c>
      <c r="U636" s="98">
        <f t="shared" si="415"/>
        <v>6</v>
      </c>
      <c r="V636" s="98">
        <v>252</v>
      </c>
      <c r="W636" s="97">
        <f t="shared" si="401"/>
        <v>1.002652592</v>
      </c>
      <c r="X636" s="90">
        <f t="shared" si="402"/>
        <v>2.7094256900000002</v>
      </c>
      <c r="Y636" s="90">
        <f t="shared" si="403"/>
        <v>0</v>
      </c>
      <c r="Z636" s="100" t="str">
        <f t="shared" si="411"/>
        <v>A+J=</v>
      </c>
      <c r="AA636" s="95">
        <f t="shared" si="412"/>
        <v>45427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22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3"/>
      <c r="DF636" s="1"/>
      <c r="DG636" s="1"/>
      <c r="DH636" s="1"/>
      <c r="DI636" s="1"/>
      <c r="DJ636" s="1"/>
      <c r="DK636" s="1"/>
      <c r="DL636" s="1"/>
      <c r="DM636" s="1"/>
      <c r="DN636" s="1"/>
      <c r="DO636" s="4"/>
      <c r="DP636" s="1"/>
      <c r="DQ636" s="1"/>
      <c r="DR636" s="1"/>
      <c r="DS636" s="1"/>
      <c r="DT636" s="1"/>
      <c r="DU636" s="1"/>
    </row>
    <row r="637" spans="1:125" ht="12.75" x14ac:dyDescent="0.2">
      <c r="A637" s="89">
        <f t="shared" si="404"/>
        <v>45406</v>
      </c>
      <c r="B637" s="105">
        <f t="shared" si="396"/>
        <v>1024.77245627</v>
      </c>
      <c r="C637" s="90">
        <f t="shared" si="405"/>
        <v>945.47285040999998</v>
      </c>
      <c r="D637" s="91">
        <f t="shared" si="406"/>
        <v>6869.14</v>
      </c>
      <c r="E637" s="92">
        <f t="shared" si="416"/>
        <v>6895.24</v>
      </c>
      <c r="F637" s="93">
        <f t="shared" si="407"/>
        <v>45398</v>
      </c>
      <c r="G637" s="94">
        <f t="shared" si="397"/>
        <v>3.7996022791790818E-3</v>
      </c>
      <c r="H637" s="95">
        <f t="shared" si="419"/>
        <v>45427</v>
      </c>
      <c r="I637" s="95">
        <f t="shared" si="398"/>
        <v>45427</v>
      </c>
      <c r="J637" s="96">
        <f t="shared" si="420"/>
        <v>21</v>
      </c>
      <c r="K637" s="96">
        <f t="shared" si="421"/>
        <v>7</v>
      </c>
      <c r="L637" s="8">
        <f t="shared" si="408"/>
        <v>1.0012649300000001</v>
      </c>
      <c r="M637" s="97">
        <f t="shared" si="418"/>
        <v>1.0015995499999999</v>
      </c>
      <c r="N637" s="97">
        <f t="shared" si="414"/>
        <v>1.079163259702806</v>
      </c>
      <c r="O637" s="90">
        <f t="shared" si="417"/>
        <v>1.08052832</v>
      </c>
      <c r="P637" s="90">
        <f t="shared" si="399"/>
        <v>1021.61019065</v>
      </c>
      <c r="Q637" s="98">
        <f t="shared" si="413"/>
        <v>0</v>
      </c>
      <c r="R637" s="7">
        <f t="shared" si="409"/>
        <v>0</v>
      </c>
      <c r="S637" s="90">
        <f t="shared" si="400"/>
        <v>0</v>
      </c>
      <c r="T637" s="99">
        <f t="shared" si="410"/>
        <v>0.117687</v>
      </c>
      <c r="U637" s="98">
        <f t="shared" si="415"/>
        <v>7</v>
      </c>
      <c r="V637" s="98">
        <v>252</v>
      </c>
      <c r="W637" s="97">
        <f t="shared" si="401"/>
        <v>1.0030953739999999</v>
      </c>
      <c r="X637" s="90">
        <f t="shared" si="402"/>
        <v>3.1622656199999999</v>
      </c>
      <c r="Y637" s="90">
        <f t="shared" si="403"/>
        <v>0</v>
      </c>
      <c r="Z637" s="100" t="str">
        <f t="shared" si="411"/>
        <v>A+J=</v>
      </c>
      <c r="AA637" s="95">
        <f t="shared" si="412"/>
        <v>45427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22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3"/>
      <c r="DF637" s="1"/>
      <c r="DG637" s="1"/>
      <c r="DH637" s="1"/>
      <c r="DI637" s="1"/>
      <c r="DJ637" s="1"/>
      <c r="DK637" s="1"/>
      <c r="DL637" s="1"/>
      <c r="DM637" s="1"/>
      <c r="DN637" s="1"/>
      <c r="DO637" s="4"/>
      <c r="DP637" s="1"/>
      <c r="DQ637" s="1"/>
      <c r="DR637" s="1"/>
      <c r="DS637" s="1"/>
      <c r="DT637" s="1"/>
      <c r="DU637" s="1"/>
    </row>
    <row r="638" spans="1:125" ht="12.75" x14ac:dyDescent="0.2">
      <c r="A638" s="89">
        <f t="shared" si="404"/>
        <v>45407</v>
      </c>
      <c r="B638" s="105">
        <f t="shared" si="396"/>
        <v>1025.4101689900001</v>
      </c>
      <c r="C638" s="90">
        <f t="shared" si="405"/>
        <v>945.47285040999998</v>
      </c>
      <c r="D638" s="91">
        <f t="shared" si="406"/>
        <v>6869.14</v>
      </c>
      <c r="E638" s="92">
        <f t="shared" si="416"/>
        <v>6895.24</v>
      </c>
      <c r="F638" s="93">
        <f t="shared" si="407"/>
        <v>45398</v>
      </c>
      <c r="G638" s="94">
        <f t="shared" si="397"/>
        <v>3.7996022791790818E-3</v>
      </c>
      <c r="H638" s="95">
        <f t="shared" si="419"/>
        <v>45427</v>
      </c>
      <c r="I638" s="95">
        <f t="shared" si="398"/>
        <v>45427</v>
      </c>
      <c r="J638" s="96">
        <f t="shared" si="420"/>
        <v>21</v>
      </c>
      <c r="K638" s="96">
        <f t="shared" si="421"/>
        <v>8</v>
      </c>
      <c r="L638" s="8">
        <f t="shared" si="408"/>
        <v>1.00144576</v>
      </c>
      <c r="M638" s="97">
        <f t="shared" si="418"/>
        <v>1.0015995499999999</v>
      </c>
      <c r="N638" s="97">
        <f t="shared" si="414"/>
        <v>1.079163259702806</v>
      </c>
      <c r="O638" s="90">
        <f t="shared" si="417"/>
        <v>1.0807234699999999</v>
      </c>
      <c r="P638" s="90">
        <f t="shared" si="399"/>
        <v>1021.79469968</v>
      </c>
      <c r="Q638" s="98">
        <f t="shared" si="413"/>
        <v>0</v>
      </c>
      <c r="R638" s="7">
        <f t="shared" si="409"/>
        <v>0</v>
      </c>
      <c r="S638" s="90">
        <f t="shared" si="400"/>
        <v>0</v>
      </c>
      <c r="T638" s="99">
        <f t="shared" si="410"/>
        <v>0.117687</v>
      </c>
      <c r="U638" s="98">
        <f t="shared" si="415"/>
        <v>8</v>
      </c>
      <c r="V638" s="98">
        <v>252</v>
      </c>
      <c r="W638" s="97">
        <f t="shared" si="401"/>
        <v>1.0035383520000001</v>
      </c>
      <c r="X638" s="90">
        <f t="shared" si="402"/>
        <v>3.6154693099999999</v>
      </c>
      <c r="Y638" s="90">
        <f t="shared" si="403"/>
        <v>0</v>
      </c>
      <c r="Z638" s="100" t="str">
        <f t="shared" si="411"/>
        <v>A+J=</v>
      </c>
      <c r="AA638" s="95">
        <f t="shared" si="412"/>
        <v>45427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22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3"/>
      <c r="DF638" s="1"/>
      <c r="DG638" s="1"/>
      <c r="DH638" s="1"/>
      <c r="DI638" s="1"/>
      <c r="DJ638" s="1"/>
      <c r="DK638" s="1"/>
      <c r="DL638" s="1"/>
      <c r="DM638" s="1"/>
      <c r="DN638" s="1"/>
      <c r="DO638" s="4"/>
      <c r="DP638" s="1"/>
      <c r="DQ638" s="1"/>
      <c r="DR638" s="1"/>
      <c r="DS638" s="1"/>
      <c r="DT638" s="1"/>
      <c r="DU638" s="1"/>
    </row>
    <row r="639" spans="1:125" ht="12.75" x14ac:dyDescent="0.2">
      <c r="A639" s="89">
        <f t="shared" si="404"/>
        <v>45408</v>
      </c>
      <c r="B639" s="105">
        <f t="shared" si="396"/>
        <v>1026.0482739699999</v>
      </c>
      <c r="C639" s="90">
        <f t="shared" si="405"/>
        <v>945.47285040999998</v>
      </c>
      <c r="D639" s="91">
        <f t="shared" si="406"/>
        <v>6869.14</v>
      </c>
      <c r="E639" s="92">
        <f t="shared" si="416"/>
        <v>6895.24</v>
      </c>
      <c r="F639" s="93">
        <f t="shared" si="407"/>
        <v>45398</v>
      </c>
      <c r="G639" s="94">
        <f t="shared" si="397"/>
        <v>3.7996022791790818E-3</v>
      </c>
      <c r="H639" s="95">
        <f t="shared" si="419"/>
        <v>45427</v>
      </c>
      <c r="I639" s="95">
        <f t="shared" si="398"/>
        <v>45427</v>
      </c>
      <c r="J639" s="96">
        <f t="shared" si="420"/>
        <v>21</v>
      </c>
      <c r="K639" s="96">
        <f t="shared" si="421"/>
        <v>9</v>
      </c>
      <c r="L639" s="8">
        <f t="shared" si="408"/>
        <v>1.0016266300000001</v>
      </c>
      <c r="M639" s="97">
        <f t="shared" si="418"/>
        <v>1.0015995499999999</v>
      </c>
      <c r="N639" s="97">
        <f t="shared" si="414"/>
        <v>1.079163259702806</v>
      </c>
      <c r="O639" s="90">
        <f t="shared" si="417"/>
        <v>1.0809186500000001</v>
      </c>
      <c r="P639" s="90">
        <f t="shared" si="399"/>
        <v>1021.97923707</v>
      </c>
      <c r="Q639" s="98">
        <f t="shared" si="413"/>
        <v>0</v>
      </c>
      <c r="R639" s="7">
        <f t="shared" si="409"/>
        <v>0</v>
      </c>
      <c r="S639" s="90">
        <f t="shared" si="400"/>
        <v>0</v>
      </c>
      <c r="T639" s="99">
        <f t="shared" si="410"/>
        <v>0.117687</v>
      </c>
      <c r="U639" s="98">
        <f t="shared" si="415"/>
        <v>9</v>
      </c>
      <c r="V639" s="98">
        <v>252</v>
      </c>
      <c r="W639" s="97">
        <f t="shared" si="401"/>
        <v>1.003981526</v>
      </c>
      <c r="X639" s="90">
        <f t="shared" si="402"/>
        <v>4.0690369000000004</v>
      </c>
      <c r="Y639" s="90">
        <f t="shared" si="403"/>
        <v>0</v>
      </c>
      <c r="Z639" s="100" t="str">
        <f t="shared" si="411"/>
        <v>A+J=</v>
      </c>
      <c r="AA639" s="95">
        <f t="shared" si="412"/>
        <v>45427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22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3"/>
      <c r="DF639" s="1"/>
      <c r="DG639" s="1"/>
      <c r="DH639" s="1"/>
      <c r="DI639" s="1"/>
      <c r="DJ639" s="1"/>
      <c r="DK639" s="1"/>
      <c r="DL639" s="1"/>
      <c r="DM639" s="1"/>
      <c r="DN639" s="1"/>
      <c r="DO639" s="4"/>
      <c r="DP639" s="1"/>
      <c r="DQ639" s="1"/>
      <c r="DR639" s="1"/>
      <c r="DS639" s="1"/>
      <c r="DT639" s="1"/>
      <c r="DU639" s="1"/>
    </row>
    <row r="640" spans="1:125" ht="12.75" x14ac:dyDescent="0.2">
      <c r="A640" s="89">
        <f t="shared" si="404"/>
        <v>45409</v>
      </c>
      <c r="B640" s="105">
        <f t="shared" si="396"/>
        <v>1026.6867798200001</v>
      </c>
      <c r="C640" s="90">
        <f t="shared" si="405"/>
        <v>945.47285040999998</v>
      </c>
      <c r="D640" s="91">
        <f t="shared" si="406"/>
        <v>6869.14</v>
      </c>
      <c r="E640" s="92">
        <f t="shared" si="416"/>
        <v>6895.24</v>
      </c>
      <c r="F640" s="93">
        <f t="shared" si="407"/>
        <v>45398</v>
      </c>
      <c r="G640" s="94">
        <f t="shared" si="397"/>
        <v>3.7996022791790818E-3</v>
      </c>
      <c r="H640" s="95">
        <f t="shared" si="419"/>
        <v>45427</v>
      </c>
      <c r="I640" s="95">
        <f t="shared" si="398"/>
        <v>45427</v>
      </c>
      <c r="J640" s="96">
        <f t="shared" si="420"/>
        <v>21</v>
      </c>
      <c r="K640" s="96">
        <f t="shared" si="421"/>
        <v>10</v>
      </c>
      <c r="L640" s="8">
        <f t="shared" si="408"/>
        <v>1.00180753</v>
      </c>
      <c r="M640" s="97">
        <f t="shared" si="418"/>
        <v>1.0015995499999999</v>
      </c>
      <c r="N640" s="97">
        <f t="shared" si="414"/>
        <v>1.079163259702806</v>
      </c>
      <c r="O640" s="90">
        <f t="shared" si="417"/>
        <v>1.08111387</v>
      </c>
      <c r="P640" s="90">
        <f t="shared" si="399"/>
        <v>1022.16381228</v>
      </c>
      <c r="Q640" s="98">
        <f t="shared" si="413"/>
        <v>0</v>
      </c>
      <c r="R640" s="7">
        <f t="shared" si="409"/>
        <v>0</v>
      </c>
      <c r="S640" s="90">
        <f t="shared" si="400"/>
        <v>0</v>
      </c>
      <c r="T640" s="99">
        <f t="shared" si="410"/>
        <v>0.117687</v>
      </c>
      <c r="U640" s="98">
        <f t="shared" si="415"/>
        <v>10</v>
      </c>
      <c r="V640" s="98">
        <v>252</v>
      </c>
      <c r="W640" s="97">
        <f t="shared" si="401"/>
        <v>1.0044248950000001</v>
      </c>
      <c r="X640" s="90">
        <f t="shared" si="402"/>
        <v>4.5229675399999998</v>
      </c>
      <c r="Y640" s="90">
        <f t="shared" si="403"/>
        <v>0</v>
      </c>
      <c r="Z640" s="100" t="str">
        <f t="shared" si="411"/>
        <v>A+J=</v>
      </c>
      <c r="AA640" s="95">
        <f t="shared" si="412"/>
        <v>45427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22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3"/>
      <c r="DF640" s="1"/>
      <c r="DG640" s="1"/>
      <c r="DH640" s="1"/>
      <c r="DI640" s="1"/>
      <c r="DJ640" s="1"/>
      <c r="DK640" s="1"/>
      <c r="DL640" s="1"/>
      <c r="DM640" s="1"/>
      <c r="DN640" s="1"/>
      <c r="DO640" s="4"/>
      <c r="DP640" s="1"/>
      <c r="DQ640" s="1"/>
      <c r="DR640" s="1"/>
      <c r="DS640" s="1"/>
      <c r="DT640" s="1"/>
      <c r="DU640" s="1"/>
    </row>
    <row r="641" spans="1:125" ht="12.75" x14ac:dyDescent="0.2">
      <c r="A641" s="89">
        <f t="shared" si="404"/>
        <v>45410</v>
      </c>
      <c r="B641" s="105">
        <f t="shared" si="396"/>
        <v>1026.6867798200001</v>
      </c>
      <c r="C641" s="90">
        <f t="shared" si="405"/>
        <v>945.47285040999998</v>
      </c>
      <c r="D641" s="91">
        <f t="shared" si="406"/>
        <v>6869.14</v>
      </c>
      <c r="E641" s="92">
        <f t="shared" si="416"/>
        <v>6895.24</v>
      </c>
      <c r="F641" s="93">
        <f t="shared" si="407"/>
        <v>45398</v>
      </c>
      <c r="G641" s="94">
        <f t="shared" si="397"/>
        <v>3.7996022791790818E-3</v>
      </c>
      <c r="H641" s="95">
        <f t="shared" si="419"/>
        <v>45427</v>
      </c>
      <c r="I641" s="95">
        <f t="shared" si="398"/>
        <v>45427</v>
      </c>
      <c r="J641" s="96">
        <f t="shared" si="420"/>
        <v>21</v>
      </c>
      <c r="K641" s="96">
        <f t="shared" si="421"/>
        <v>10</v>
      </c>
      <c r="L641" s="8">
        <f t="shared" si="408"/>
        <v>1.00180753</v>
      </c>
      <c r="M641" s="97">
        <f t="shared" si="418"/>
        <v>1.0015995499999999</v>
      </c>
      <c r="N641" s="97">
        <f t="shared" si="414"/>
        <v>1.079163259702806</v>
      </c>
      <c r="O641" s="90">
        <f t="shared" si="417"/>
        <v>1.08111387</v>
      </c>
      <c r="P641" s="90">
        <f t="shared" si="399"/>
        <v>1022.16381228</v>
      </c>
      <c r="Q641" s="98">
        <f t="shared" si="413"/>
        <v>0</v>
      </c>
      <c r="R641" s="7">
        <f t="shared" si="409"/>
        <v>0</v>
      </c>
      <c r="S641" s="90">
        <f t="shared" si="400"/>
        <v>0</v>
      </c>
      <c r="T641" s="99">
        <f t="shared" si="410"/>
        <v>0.117687</v>
      </c>
      <c r="U641" s="98">
        <f t="shared" si="415"/>
        <v>10</v>
      </c>
      <c r="V641" s="98">
        <v>252</v>
      </c>
      <c r="W641" s="97">
        <f t="shared" si="401"/>
        <v>1.0044248950000001</v>
      </c>
      <c r="X641" s="90">
        <f t="shared" si="402"/>
        <v>4.5229675399999998</v>
      </c>
      <c r="Y641" s="90">
        <f t="shared" si="403"/>
        <v>0</v>
      </c>
      <c r="Z641" s="100" t="str">
        <f t="shared" si="411"/>
        <v>A+J=</v>
      </c>
      <c r="AA641" s="95">
        <f t="shared" si="412"/>
        <v>45427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22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3"/>
      <c r="DF641" s="1"/>
      <c r="DG641" s="1"/>
      <c r="DH641" s="1"/>
      <c r="DI641" s="1"/>
      <c r="DJ641" s="1"/>
      <c r="DK641" s="1"/>
      <c r="DL641" s="1"/>
      <c r="DM641" s="1"/>
      <c r="DN641" s="1"/>
      <c r="DO641" s="4"/>
      <c r="DP641" s="1"/>
      <c r="DQ641" s="1"/>
      <c r="DR641" s="1"/>
      <c r="DS641" s="1"/>
      <c r="DT641" s="1"/>
      <c r="DU641" s="1"/>
    </row>
    <row r="642" spans="1:125" ht="12.75" x14ac:dyDescent="0.2">
      <c r="A642" s="89">
        <f t="shared" si="404"/>
        <v>45411</v>
      </c>
      <c r="B642" s="105">
        <f t="shared" si="396"/>
        <v>1026.6867798200001</v>
      </c>
      <c r="C642" s="90">
        <f t="shared" si="405"/>
        <v>945.47285040999998</v>
      </c>
      <c r="D642" s="91">
        <f t="shared" si="406"/>
        <v>6869.14</v>
      </c>
      <c r="E642" s="92">
        <f t="shared" si="416"/>
        <v>6895.24</v>
      </c>
      <c r="F642" s="93">
        <f t="shared" si="407"/>
        <v>45398</v>
      </c>
      <c r="G642" s="94">
        <f t="shared" si="397"/>
        <v>3.7996022791790818E-3</v>
      </c>
      <c r="H642" s="95">
        <f t="shared" si="419"/>
        <v>45427</v>
      </c>
      <c r="I642" s="95">
        <f t="shared" si="398"/>
        <v>45427</v>
      </c>
      <c r="J642" s="96">
        <f t="shared" si="420"/>
        <v>21</v>
      </c>
      <c r="K642" s="96">
        <f t="shared" si="421"/>
        <v>10</v>
      </c>
      <c r="L642" s="8">
        <f t="shared" si="408"/>
        <v>1.00180753</v>
      </c>
      <c r="M642" s="97">
        <f t="shared" si="418"/>
        <v>1.0015995499999999</v>
      </c>
      <c r="N642" s="97">
        <f t="shared" si="414"/>
        <v>1.079163259702806</v>
      </c>
      <c r="O642" s="90">
        <f t="shared" si="417"/>
        <v>1.08111387</v>
      </c>
      <c r="P642" s="90">
        <f t="shared" si="399"/>
        <v>1022.16381228</v>
      </c>
      <c r="Q642" s="98">
        <f t="shared" si="413"/>
        <v>0</v>
      </c>
      <c r="R642" s="7">
        <f t="shared" si="409"/>
        <v>0</v>
      </c>
      <c r="S642" s="90">
        <f t="shared" si="400"/>
        <v>0</v>
      </c>
      <c r="T642" s="99">
        <f t="shared" si="410"/>
        <v>0.117687</v>
      </c>
      <c r="U642" s="98">
        <f t="shared" si="415"/>
        <v>10</v>
      </c>
      <c r="V642" s="98">
        <v>252</v>
      </c>
      <c r="W642" s="97">
        <f t="shared" si="401"/>
        <v>1.0044248950000001</v>
      </c>
      <c r="X642" s="90">
        <f t="shared" si="402"/>
        <v>4.5229675399999998</v>
      </c>
      <c r="Y642" s="90">
        <f t="shared" si="403"/>
        <v>0</v>
      </c>
      <c r="Z642" s="100" t="str">
        <f t="shared" si="411"/>
        <v>A+J=</v>
      </c>
      <c r="AA642" s="95">
        <f t="shared" si="412"/>
        <v>45427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22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3"/>
      <c r="DF642" s="1"/>
      <c r="DG642" s="1"/>
      <c r="DH642" s="1"/>
      <c r="DI642" s="1"/>
      <c r="DJ642" s="1"/>
      <c r="DK642" s="1"/>
      <c r="DL642" s="1"/>
      <c r="DM642" s="1"/>
      <c r="DN642" s="1"/>
      <c r="DO642" s="4"/>
      <c r="DP642" s="1"/>
      <c r="DQ642" s="1"/>
      <c r="DR642" s="1"/>
      <c r="DS642" s="1"/>
      <c r="DT642" s="1"/>
      <c r="DU642" s="1"/>
    </row>
    <row r="643" spans="1:125" ht="12.75" x14ac:dyDescent="0.2">
      <c r="A643" s="89">
        <f t="shared" si="404"/>
        <v>45412</v>
      </c>
      <c r="B643" s="105">
        <f t="shared" si="396"/>
        <v>1027.3256972300001</v>
      </c>
      <c r="C643" s="90">
        <f t="shared" si="405"/>
        <v>945.47285040999998</v>
      </c>
      <c r="D643" s="91">
        <f t="shared" si="406"/>
        <v>6869.14</v>
      </c>
      <c r="E643" s="92">
        <f t="shared" si="416"/>
        <v>6895.24</v>
      </c>
      <c r="F643" s="93">
        <f t="shared" si="407"/>
        <v>45398</v>
      </c>
      <c r="G643" s="94">
        <f t="shared" si="397"/>
        <v>3.7996022791790818E-3</v>
      </c>
      <c r="H643" s="95">
        <f t="shared" si="419"/>
        <v>45427</v>
      </c>
      <c r="I643" s="95">
        <f t="shared" si="398"/>
        <v>45427</v>
      </c>
      <c r="J643" s="96">
        <f t="shared" si="420"/>
        <v>21</v>
      </c>
      <c r="K643" s="96">
        <f t="shared" si="421"/>
        <v>11</v>
      </c>
      <c r="L643" s="8">
        <f t="shared" si="408"/>
        <v>1.0019884699999999</v>
      </c>
      <c r="M643" s="97">
        <f t="shared" si="418"/>
        <v>1.0015995499999999</v>
      </c>
      <c r="N643" s="97">
        <f t="shared" si="414"/>
        <v>1.079163259702806</v>
      </c>
      <c r="O643" s="90">
        <f t="shared" si="417"/>
        <v>1.0813091399999999</v>
      </c>
      <c r="P643" s="90">
        <f t="shared" si="399"/>
        <v>1022.34843477</v>
      </c>
      <c r="Q643" s="98">
        <f t="shared" si="413"/>
        <v>0</v>
      </c>
      <c r="R643" s="7">
        <f t="shared" si="409"/>
        <v>0</v>
      </c>
      <c r="S643" s="90">
        <f t="shared" si="400"/>
        <v>0</v>
      </c>
      <c r="T643" s="99">
        <f t="shared" si="410"/>
        <v>0.117687</v>
      </c>
      <c r="U643" s="98">
        <f t="shared" si="415"/>
        <v>11</v>
      </c>
      <c r="V643" s="98">
        <v>252</v>
      </c>
      <c r="W643" s="97">
        <f t="shared" si="401"/>
        <v>1.00486846</v>
      </c>
      <c r="X643" s="90">
        <f t="shared" si="402"/>
        <v>4.9772624600000004</v>
      </c>
      <c r="Y643" s="90">
        <f t="shared" si="403"/>
        <v>0</v>
      </c>
      <c r="Z643" s="100" t="str">
        <f t="shared" si="411"/>
        <v>A+J=</v>
      </c>
      <c r="AA643" s="95">
        <f t="shared" si="412"/>
        <v>45427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22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3"/>
      <c r="DF643" s="1"/>
      <c r="DG643" s="1"/>
      <c r="DH643" s="1"/>
      <c r="DI643" s="1"/>
      <c r="DJ643" s="1"/>
      <c r="DK643" s="1"/>
      <c r="DL643" s="1"/>
      <c r="DM643" s="1"/>
      <c r="DN643" s="1"/>
      <c r="DO643" s="4"/>
      <c r="DP643" s="1"/>
      <c r="DQ643" s="1"/>
      <c r="DR643" s="1"/>
      <c r="DS643" s="1"/>
      <c r="DT643" s="1"/>
      <c r="DU643" s="1"/>
    </row>
    <row r="644" spans="1:125" ht="12.75" x14ac:dyDescent="0.2">
      <c r="A644" s="89">
        <f t="shared" si="404"/>
        <v>45413</v>
      </c>
      <c r="B644" s="105">
        <f t="shared" si="396"/>
        <v>1027.9649883299999</v>
      </c>
      <c r="C644" s="90">
        <f t="shared" si="405"/>
        <v>945.47285040999998</v>
      </c>
      <c r="D644" s="91">
        <f t="shared" si="406"/>
        <v>6869.14</v>
      </c>
      <c r="E644" s="92">
        <f t="shared" si="416"/>
        <v>6895.24</v>
      </c>
      <c r="F644" s="93">
        <f t="shared" si="407"/>
        <v>45398</v>
      </c>
      <c r="G644" s="94">
        <f t="shared" si="397"/>
        <v>3.7996022791790818E-3</v>
      </c>
      <c r="H644" s="95">
        <f t="shared" si="419"/>
        <v>45427</v>
      </c>
      <c r="I644" s="95">
        <f t="shared" si="398"/>
        <v>45427</v>
      </c>
      <c r="J644" s="96">
        <f t="shared" si="420"/>
        <v>21</v>
      </c>
      <c r="K644" s="96">
        <f t="shared" si="421"/>
        <v>12</v>
      </c>
      <c r="L644" s="8">
        <f t="shared" si="408"/>
        <v>1.0021694299999999</v>
      </c>
      <c r="M644" s="97">
        <f t="shared" si="418"/>
        <v>1.0015995499999999</v>
      </c>
      <c r="N644" s="97">
        <f t="shared" si="414"/>
        <v>1.079163259702806</v>
      </c>
      <c r="O644" s="90">
        <f t="shared" si="417"/>
        <v>1.0815044199999999</v>
      </c>
      <c r="P644" s="90">
        <f t="shared" si="399"/>
        <v>1022.5330666999999</v>
      </c>
      <c r="Q644" s="98">
        <f t="shared" si="413"/>
        <v>0</v>
      </c>
      <c r="R644" s="7">
        <f t="shared" si="409"/>
        <v>0</v>
      </c>
      <c r="S644" s="90">
        <f t="shared" si="400"/>
        <v>0</v>
      </c>
      <c r="T644" s="99">
        <f t="shared" si="410"/>
        <v>0.117687</v>
      </c>
      <c r="U644" s="98">
        <f t="shared" si="415"/>
        <v>12</v>
      </c>
      <c r="V644" s="98">
        <v>252</v>
      </c>
      <c r="W644" s="97">
        <f t="shared" si="401"/>
        <v>1.0053122210000001</v>
      </c>
      <c r="X644" s="90">
        <f t="shared" si="402"/>
        <v>5.4319216299999997</v>
      </c>
      <c r="Y644" s="90">
        <f t="shared" si="403"/>
        <v>0</v>
      </c>
      <c r="Z644" s="100" t="str">
        <f t="shared" si="411"/>
        <v>A+J=</v>
      </c>
      <c r="AA644" s="95">
        <f t="shared" si="412"/>
        <v>45427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22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3"/>
      <c r="DF644" s="1"/>
      <c r="DG644" s="1"/>
      <c r="DH644" s="1"/>
      <c r="DI644" s="1"/>
      <c r="DJ644" s="1"/>
      <c r="DK644" s="1"/>
      <c r="DL644" s="1"/>
      <c r="DM644" s="1"/>
      <c r="DN644" s="1"/>
      <c r="DO644" s="4"/>
      <c r="DP644" s="1"/>
      <c r="DQ644" s="1"/>
      <c r="DR644" s="1"/>
      <c r="DS644" s="1"/>
      <c r="DT644" s="1"/>
      <c r="DU644" s="1"/>
    </row>
    <row r="645" spans="1:125" ht="12.75" x14ac:dyDescent="0.2">
      <c r="A645" s="89">
        <f t="shared" si="404"/>
        <v>45414</v>
      </c>
      <c r="B645" s="105">
        <f t="shared" si="396"/>
        <v>1027.9649883299999</v>
      </c>
      <c r="C645" s="90">
        <f t="shared" si="405"/>
        <v>945.47285040999998</v>
      </c>
      <c r="D645" s="91">
        <f t="shared" si="406"/>
        <v>6869.14</v>
      </c>
      <c r="E645" s="92">
        <f t="shared" si="416"/>
        <v>6895.24</v>
      </c>
      <c r="F645" s="93">
        <f t="shared" si="407"/>
        <v>45398</v>
      </c>
      <c r="G645" s="94">
        <f t="shared" si="397"/>
        <v>3.7996022791790818E-3</v>
      </c>
      <c r="H645" s="95">
        <f t="shared" si="419"/>
        <v>45427</v>
      </c>
      <c r="I645" s="95">
        <f t="shared" si="398"/>
        <v>45427</v>
      </c>
      <c r="J645" s="96">
        <f t="shared" si="420"/>
        <v>21</v>
      </c>
      <c r="K645" s="96">
        <f t="shared" si="421"/>
        <v>12</v>
      </c>
      <c r="L645" s="8">
        <f t="shared" si="408"/>
        <v>1.0021694299999999</v>
      </c>
      <c r="M645" s="97">
        <f t="shared" si="418"/>
        <v>1.0015995499999999</v>
      </c>
      <c r="N645" s="97">
        <f t="shared" si="414"/>
        <v>1.079163259702806</v>
      </c>
      <c r="O645" s="90">
        <f t="shared" si="417"/>
        <v>1.0815044199999999</v>
      </c>
      <c r="P645" s="90">
        <f t="shared" si="399"/>
        <v>1022.5330666999999</v>
      </c>
      <c r="Q645" s="98">
        <f t="shared" si="413"/>
        <v>0</v>
      </c>
      <c r="R645" s="7">
        <f t="shared" si="409"/>
        <v>0</v>
      </c>
      <c r="S645" s="90">
        <f t="shared" si="400"/>
        <v>0</v>
      </c>
      <c r="T645" s="99">
        <f t="shared" si="410"/>
        <v>0.117687</v>
      </c>
      <c r="U645" s="98">
        <f t="shared" si="415"/>
        <v>12</v>
      </c>
      <c r="V645" s="98">
        <v>252</v>
      </c>
      <c r="W645" s="97">
        <f t="shared" si="401"/>
        <v>1.0053122210000001</v>
      </c>
      <c r="X645" s="90">
        <f t="shared" si="402"/>
        <v>5.4319216299999997</v>
      </c>
      <c r="Y645" s="90">
        <f t="shared" si="403"/>
        <v>0</v>
      </c>
      <c r="Z645" s="100" t="str">
        <f t="shared" si="411"/>
        <v>A+J=</v>
      </c>
      <c r="AA645" s="95">
        <f t="shared" si="412"/>
        <v>45427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22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3"/>
      <c r="DF645" s="1"/>
      <c r="DG645" s="1"/>
      <c r="DH645" s="1"/>
      <c r="DI645" s="1"/>
      <c r="DJ645" s="1"/>
      <c r="DK645" s="1"/>
      <c r="DL645" s="1"/>
      <c r="DM645" s="1"/>
      <c r="DN645" s="1"/>
      <c r="DO645" s="4"/>
      <c r="DP645" s="1"/>
      <c r="DQ645" s="1"/>
      <c r="DR645" s="1"/>
      <c r="DS645" s="1"/>
      <c r="DT645" s="1"/>
      <c r="DU645" s="1"/>
    </row>
    <row r="646" spans="1:125" ht="12.75" x14ac:dyDescent="0.2">
      <c r="A646" s="89">
        <f t="shared" si="404"/>
        <v>45415</v>
      </c>
      <c r="B646" s="105">
        <f t="shared" si="396"/>
        <v>1028.6046902799999</v>
      </c>
      <c r="C646" s="90">
        <f t="shared" si="405"/>
        <v>945.47285040999998</v>
      </c>
      <c r="D646" s="91">
        <f t="shared" si="406"/>
        <v>6869.14</v>
      </c>
      <c r="E646" s="92">
        <f t="shared" si="416"/>
        <v>6895.24</v>
      </c>
      <c r="F646" s="93">
        <f t="shared" si="407"/>
        <v>45398</v>
      </c>
      <c r="G646" s="94">
        <f t="shared" si="397"/>
        <v>3.7996022791790818E-3</v>
      </c>
      <c r="H646" s="95">
        <f t="shared" si="419"/>
        <v>45427</v>
      </c>
      <c r="I646" s="95">
        <f t="shared" si="398"/>
        <v>45427</v>
      </c>
      <c r="J646" s="96">
        <f t="shared" si="420"/>
        <v>21</v>
      </c>
      <c r="K646" s="96">
        <f t="shared" si="421"/>
        <v>13</v>
      </c>
      <c r="L646" s="8">
        <f t="shared" si="408"/>
        <v>1.0023504299999999</v>
      </c>
      <c r="M646" s="97">
        <f t="shared" si="418"/>
        <v>1.0015995499999999</v>
      </c>
      <c r="N646" s="97">
        <f t="shared" si="414"/>
        <v>1.079163259702806</v>
      </c>
      <c r="O646" s="90">
        <f t="shared" si="417"/>
        <v>1.0816997500000001</v>
      </c>
      <c r="P646" s="90">
        <f t="shared" si="399"/>
        <v>1022.71774592</v>
      </c>
      <c r="Q646" s="98">
        <f t="shared" si="413"/>
        <v>0</v>
      </c>
      <c r="R646" s="7">
        <f t="shared" si="409"/>
        <v>0</v>
      </c>
      <c r="S646" s="90">
        <f t="shared" si="400"/>
        <v>0</v>
      </c>
      <c r="T646" s="99">
        <f t="shared" si="410"/>
        <v>0.117687</v>
      </c>
      <c r="U646" s="98">
        <f t="shared" si="415"/>
        <v>13</v>
      </c>
      <c r="V646" s="98">
        <v>252</v>
      </c>
      <c r="W646" s="97">
        <f t="shared" si="401"/>
        <v>1.0057561770000001</v>
      </c>
      <c r="X646" s="90">
        <f t="shared" si="402"/>
        <v>5.8869443600000002</v>
      </c>
      <c r="Y646" s="90">
        <f t="shared" si="403"/>
        <v>0</v>
      </c>
      <c r="Z646" s="100" t="str">
        <f t="shared" si="411"/>
        <v>A+J=</v>
      </c>
      <c r="AA646" s="95">
        <f t="shared" si="412"/>
        <v>45427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22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3"/>
      <c r="DF646" s="1"/>
      <c r="DG646" s="1"/>
      <c r="DH646" s="1"/>
      <c r="DI646" s="1"/>
      <c r="DJ646" s="1"/>
      <c r="DK646" s="1"/>
      <c r="DL646" s="1"/>
      <c r="DM646" s="1"/>
      <c r="DN646" s="1"/>
      <c r="DO646" s="4"/>
      <c r="DP646" s="1"/>
      <c r="DQ646" s="1"/>
      <c r="DR646" s="1"/>
      <c r="DS646" s="1"/>
      <c r="DT646" s="1"/>
      <c r="DU646" s="1"/>
    </row>
    <row r="647" spans="1:125" ht="12.75" x14ac:dyDescent="0.2">
      <c r="A647" s="89">
        <f t="shared" si="404"/>
        <v>45416</v>
      </c>
      <c r="B647" s="105">
        <f t="shared" si="396"/>
        <v>1029.2447862500001</v>
      </c>
      <c r="C647" s="90">
        <f t="shared" si="405"/>
        <v>945.47285040999998</v>
      </c>
      <c r="D647" s="91">
        <f t="shared" si="406"/>
        <v>6869.14</v>
      </c>
      <c r="E647" s="92">
        <f t="shared" si="416"/>
        <v>6895.24</v>
      </c>
      <c r="F647" s="93">
        <f t="shared" si="407"/>
        <v>45398</v>
      </c>
      <c r="G647" s="94">
        <f t="shared" si="397"/>
        <v>3.7996022791790818E-3</v>
      </c>
      <c r="H647" s="95">
        <f t="shared" si="419"/>
        <v>45427</v>
      </c>
      <c r="I647" s="95">
        <f t="shared" si="398"/>
        <v>45427</v>
      </c>
      <c r="J647" s="96">
        <f t="shared" si="420"/>
        <v>21</v>
      </c>
      <c r="K647" s="96">
        <f t="shared" si="421"/>
        <v>14</v>
      </c>
      <c r="L647" s="8">
        <f t="shared" si="408"/>
        <v>1.0025314599999999</v>
      </c>
      <c r="M647" s="97">
        <f t="shared" si="418"/>
        <v>1.0015995499999999</v>
      </c>
      <c r="N647" s="97">
        <f t="shared" si="414"/>
        <v>1.079163259702806</v>
      </c>
      <c r="O647" s="90">
        <f t="shared" si="417"/>
        <v>1.08189511</v>
      </c>
      <c r="P647" s="90">
        <f t="shared" si="399"/>
        <v>1022.90245349</v>
      </c>
      <c r="Q647" s="98">
        <f t="shared" si="413"/>
        <v>0</v>
      </c>
      <c r="R647" s="7">
        <f t="shared" si="409"/>
        <v>0</v>
      </c>
      <c r="S647" s="90">
        <f t="shared" si="400"/>
        <v>0</v>
      </c>
      <c r="T647" s="99">
        <f t="shared" si="410"/>
        <v>0.117687</v>
      </c>
      <c r="U647" s="98">
        <f t="shared" si="415"/>
        <v>14</v>
      </c>
      <c r="V647" s="98">
        <v>252</v>
      </c>
      <c r="W647" s="97">
        <f t="shared" si="401"/>
        <v>1.00620033</v>
      </c>
      <c r="X647" s="90">
        <f t="shared" si="402"/>
        <v>6.3423327599999997</v>
      </c>
      <c r="Y647" s="90">
        <f t="shared" si="403"/>
        <v>0</v>
      </c>
      <c r="Z647" s="100" t="str">
        <f t="shared" si="411"/>
        <v>A+J=</v>
      </c>
      <c r="AA647" s="95">
        <f t="shared" si="412"/>
        <v>45427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22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3"/>
      <c r="DF647" s="1"/>
      <c r="DG647" s="1"/>
      <c r="DH647" s="1"/>
      <c r="DI647" s="1"/>
      <c r="DJ647" s="1"/>
      <c r="DK647" s="1"/>
      <c r="DL647" s="1"/>
      <c r="DM647" s="1"/>
      <c r="DN647" s="1"/>
      <c r="DO647" s="4"/>
      <c r="DP647" s="1"/>
      <c r="DQ647" s="1"/>
      <c r="DR647" s="1"/>
      <c r="DS647" s="1"/>
      <c r="DT647" s="1"/>
      <c r="DU647" s="1"/>
    </row>
    <row r="648" spans="1:125" ht="12.75" x14ac:dyDescent="0.2">
      <c r="A648" s="89">
        <f t="shared" si="404"/>
        <v>45417</v>
      </c>
      <c r="B648" s="105">
        <f t="shared" si="396"/>
        <v>1029.2447862500001</v>
      </c>
      <c r="C648" s="90">
        <f t="shared" si="405"/>
        <v>945.47285040999998</v>
      </c>
      <c r="D648" s="91">
        <f t="shared" si="406"/>
        <v>6869.14</v>
      </c>
      <c r="E648" s="92">
        <f t="shared" si="416"/>
        <v>6895.24</v>
      </c>
      <c r="F648" s="93">
        <f t="shared" si="407"/>
        <v>45398</v>
      </c>
      <c r="G648" s="94">
        <f t="shared" si="397"/>
        <v>3.7996022791790818E-3</v>
      </c>
      <c r="H648" s="95">
        <f t="shared" si="419"/>
        <v>45427</v>
      </c>
      <c r="I648" s="95">
        <f t="shared" si="398"/>
        <v>45427</v>
      </c>
      <c r="J648" s="96">
        <f t="shared" si="420"/>
        <v>21</v>
      </c>
      <c r="K648" s="96">
        <f t="shared" si="421"/>
        <v>14</v>
      </c>
      <c r="L648" s="8">
        <f t="shared" si="408"/>
        <v>1.0025314599999999</v>
      </c>
      <c r="M648" s="97">
        <f t="shared" si="418"/>
        <v>1.0015995499999999</v>
      </c>
      <c r="N648" s="97">
        <f t="shared" si="414"/>
        <v>1.079163259702806</v>
      </c>
      <c r="O648" s="90">
        <f t="shared" si="417"/>
        <v>1.08189511</v>
      </c>
      <c r="P648" s="90">
        <f t="shared" si="399"/>
        <v>1022.90245349</v>
      </c>
      <c r="Q648" s="98">
        <f t="shared" si="413"/>
        <v>0</v>
      </c>
      <c r="R648" s="7">
        <f t="shared" si="409"/>
        <v>0</v>
      </c>
      <c r="S648" s="90">
        <f t="shared" si="400"/>
        <v>0</v>
      </c>
      <c r="T648" s="99">
        <f t="shared" si="410"/>
        <v>0.117687</v>
      </c>
      <c r="U648" s="98">
        <f t="shared" si="415"/>
        <v>14</v>
      </c>
      <c r="V648" s="98">
        <v>252</v>
      </c>
      <c r="W648" s="97">
        <f t="shared" si="401"/>
        <v>1.00620033</v>
      </c>
      <c r="X648" s="90">
        <f t="shared" si="402"/>
        <v>6.3423327599999997</v>
      </c>
      <c r="Y648" s="90">
        <f t="shared" si="403"/>
        <v>0</v>
      </c>
      <c r="Z648" s="100" t="str">
        <f t="shared" si="411"/>
        <v>A+J=</v>
      </c>
      <c r="AA648" s="95">
        <f t="shared" si="412"/>
        <v>45427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22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3"/>
      <c r="DF648" s="1"/>
      <c r="DG648" s="1"/>
      <c r="DH648" s="1"/>
      <c r="DI648" s="1"/>
      <c r="DJ648" s="1"/>
      <c r="DK648" s="1"/>
      <c r="DL648" s="1"/>
      <c r="DM648" s="1"/>
      <c r="DN648" s="1"/>
      <c r="DO648" s="4"/>
      <c r="DP648" s="1"/>
      <c r="DQ648" s="1"/>
      <c r="DR648" s="1"/>
      <c r="DS648" s="1"/>
      <c r="DT648" s="1"/>
      <c r="DU648" s="1"/>
    </row>
    <row r="649" spans="1:125" ht="12.75" x14ac:dyDescent="0.2">
      <c r="A649" s="89">
        <f t="shared" si="404"/>
        <v>45418</v>
      </c>
      <c r="B649" s="105">
        <f t="shared" si="396"/>
        <v>1029.2447862500001</v>
      </c>
      <c r="C649" s="90">
        <f t="shared" si="405"/>
        <v>945.47285040999998</v>
      </c>
      <c r="D649" s="91">
        <f t="shared" si="406"/>
        <v>6869.14</v>
      </c>
      <c r="E649" s="92">
        <f t="shared" si="416"/>
        <v>6895.24</v>
      </c>
      <c r="F649" s="93">
        <f t="shared" si="407"/>
        <v>45398</v>
      </c>
      <c r="G649" s="94">
        <f t="shared" si="397"/>
        <v>3.7996022791790818E-3</v>
      </c>
      <c r="H649" s="95">
        <f t="shared" si="419"/>
        <v>45427</v>
      </c>
      <c r="I649" s="95">
        <f t="shared" si="398"/>
        <v>45427</v>
      </c>
      <c r="J649" s="96">
        <f t="shared" si="420"/>
        <v>21</v>
      </c>
      <c r="K649" s="96">
        <f t="shared" si="421"/>
        <v>14</v>
      </c>
      <c r="L649" s="8">
        <f t="shared" si="408"/>
        <v>1.0025314599999999</v>
      </c>
      <c r="M649" s="97">
        <f t="shared" si="418"/>
        <v>1.0015995499999999</v>
      </c>
      <c r="N649" s="97">
        <f t="shared" si="414"/>
        <v>1.079163259702806</v>
      </c>
      <c r="O649" s="90">
        <f t="shared" si="417"/>
        <v>1.08189511</v>
      </c>
      <c r="P649" s="90">
        <f t="shared" si="399"/>
        <v>1022.90245349</v>
      </c>
      <c r="Q649" s="98">
        <f t="shared" si="413"/>
        <v>0</v>
      </c>
      <c r="R649" s="7">
        <f t="shared" si="409"/>
        <v>0</v>
      </c>
      <c r="S649" s="90">
        <f t="shared" si="400"/>
        <v>0</v>
      </c>
      <c r="T649" s="99">
        <f t="shared" si="410"/>
        <v>0.117687</v>
      </c>
      <c r="U649" s="98">
        <f t="shared" si="415"/>
        <v>14</v>
      </c>
      <c r="V649" s="98">
        <v>252</v>
      </c>
      <c r="W649" s="97">
        <f t="shared" si="401"/>
        <v>1.00620033</v>
      </c>
      <c r="X649" s="90">
        <f t="shared" si="402"/>
        <v>6.3423327599999997</v>
      </c>
      <c r="Y649" s="90">
        <f t="shared" si="403"/>
        <v>0</v>
      </c>
      <c r="Z649" s="100" t="str">
        <f t="shared" si="411"/>
        <v>A+J=</v>
      </c>
      <c r="AA649" s="95">
        <f t="shared" si="412"/>
        <v>45427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22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3"/>
      <c r="DF649" s="1"/>
      <c r="DG649" s="1"/>
      <c r="DH649" s="1"/>
      <c r="DI649" s="1"/>
      <c r="DJ649" s="1"/>
      <c r="DK649" s="1"/>
      <c r="DL649" s="1"/>
      <c r="DM649" s="1"/>
      <c r="DN649" s="1"/>
      <c r="DO649" s="4"/>
      <c r="DP649" s="1"/>
      <c r="DQ649" s="1"/>
      <c r="DR649" s="1"/>
      <c r="DS649" s="1"/>
      <c r="DT649" s="1"/>
      <c r="DU649" s="1"/>
    </row>
    <row r="650" spans="1:125" ht="12.75" x14ac:dyDescent="0.2">
      <c r="A650" s="89">
        <f t="shared" si="404"/>
        <v>45419</v>
      </c>
      <c r="B650" s="105">
        <f t="shared" si="396"/>
        <v>1029.88529442</v>
      </c>
      <c r="C650" s="90">
        <f t="shared" si="405"/>
        <v>945.47285040999998</v>
      </c>
      <c r="D650" s="91">
        <f t="shared" si="406"/>
        <v>6869.14</v>
      </c>
      <c r="E650" s="92">
        <f t="shared" si="416"/>
        <v>6895.24</v>
      </c>
      <c r="F650" s="93">
        <f t="shared" si="407"/>
        <v>45398</v>
      </c>
      <c r="G650" s="94">
        <f t="shared" si="397"/>
        <v>3.7996022791790818E-3</v>
      </c>
      <c r="H650" s="95">
        <f t="shared" si="419"/>
        <v>45427</v>
      </c>
      <c r="I650" s="95">
        <f t="shared" si="398"/>
        <v>45427</v>
      </c>
      <c r="J650" s="96">
        <f t="shared" si="420"/>
        <v>21</v>
      </c>
      <c r="K650" s="96">
        <f t="shared" si="421"/>
        <v>15</v>
      </c>
      <c r="L650" s="8">
        <f t="shared" si="408"/>
        <v>1.0027125299999999</v>
      </c>
      <c r="M650" s="97">
        <f t="shared" si="418"/>
        <v>1.0015995499999999</v>
      </c>
      <c r="N650" s="97">
        <f t="shared" si="414"/>
        <v>1.079163259702806</v>
      </c>
      <c r="O650" s="90">
        <f t="shared" si="417"/>
        <v>1.0820905199999999</v>
      </c>
      <c r="P650" s="90">
        <f t="shared" si="399"/>
        <v>1023.08720834</v>
      </c>
      <c r="Q650" s="98">
        <f t="shared" si="413"/>
        <v>0</v>
      </c>
      <c r="R650" s="7">
        <f t="shared" si="409"/>
        <v>0</v>
      </c>
      <c r="S650" s="90">
        <f t="shared" si="400"/>
        <v>0</v>
      </c>
      <c r="T650" s="99">
        <f t="shared" si="410"/>
        <v>0.117687</v>
      </c>
      <c r="U650" s="98">
        <f t="shared" si="415"/>
        <v>15</v>
      </c>
      <c r="V650" s="98">
        <v>252</v>
      </c>
      <c r="W650" s="97">
        <f t="shared" si="401"/>
        <v>1.0066446790000001</v>
      </c>
      <c r="X650" s="90">
        <f t="shared" si="402"/>
        <v>6.79808608</v>
      </c>
      <c r="Y650" s="90">
        <f t="shared" si="403"/>
        <v>0</v>
      </c>
      <c r="Z650" s="100" t="str">
        <f t="shared" si="411"/>
        <v>A+J=</v>
      </c>
      <c r="AA650" s="95">
        <f t="shared" si="412"/>
        <v>45427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22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3"/>
      <c r="DF650" s="1"/>
      <c r="DG650" s="1"/>
      <c r="DH650" s="1"/>
      <c r="DI650" s="1"/>
      <c r="DJ650" s="1"/>
      <c r="DK650" s="1"/>
      <c r="DL650" s="1"/>
      <c r="DM650" s="1"/>
      <c r="DN650" s="1"/>
      <c r="DO650" s="4"/>
      <c r="DP650" s="1"/>
      <c r="DQ650" s="1"/>
      <c r="DR650" s="1"/>
      <c r="DS650" s="1"/>
      <c r="DT650" s="1"/>
      <c r="DU650" s="1"/>
    </row>
    <row r="651" spans="1:125" ht="12.75" x14ac:dyDescent="0.2">
      <c r="A651" s="89">
        <f t="shared" si="404"/>
        <v>45420</v>
      </c>
      <c r="B651" s="105">
        <f t="shared" si="396"/>
        <v>1030.52617687</v>
      </c>
      <c r="C651" s="90">
        <f t="shared" si="405"/>
        <v>945.47285040999998</v>
      </c>
      <c r="D651" s="91">
        <f t="shared" si="406"/>
        <v>6869.14</v>
      </c>
      <c r="E651" s="92">
        <f t="shared" si="416"/>
        <v>6895.24</v>
      </c>
      <c r="F651" s="93">
        <f t="shared" si="407"/>
        <v>45398</v>
      </c>
      <c r="G651" s="94">
        <f t="shared" si="397"/>
        <v>3.7996022791790818E-3</v>
      </c>
      <c r="H651" s="95">
        <f t="shared" si="419"/>
        <v>45427</v>
      </c>
      <c r="I651" s="95">
        <f t="shared" si="398"/>
        <v>45427</v>
      </c>
      <c r="J651" s="96">
        <f t="shared" si="420"/>
        <v>21</v>
      </c>
      <c r="K651" s="96">
        <f t="shared" si="421"/>
        <v>16</v>
      </c>
      <c r="L651" s="8">
        <f t="shared" si="408"/>
        <v>1.00289362</v>
      </c>
      <c r="M651" s="97">
        <f t="shared" si="418"/>
        <v>1.0015995499999999</v>
      </c>
      <c r="N651" s="97">
        <f t="shared" si="414"/>
        <v>1.079163259702806</v>
      </c>
      <c r="O651" s="90">
        <f t="shared" si="417"/>
        <v>1.08228594</v>
      </c>
      <c r="P651" s="90">
        <f t="shared" si="399"/>
        <v>1023.27197265</v>
      </c>
      <c r="Q651" s="98">
        <f t="shared" si="413"/>
        <v>0</v>
      </c>
      <c r="R651" s="7">
        <f t="shared" si="409"/>
        <v>0</v>
      </c>
      <c r="S651" s="90">
        <f t="shared" si="400"/>
        <v>0</v>
      </c>
      <c r="T651" s="99">
        <f t="shared" si="410"/>
        <v>0.117687</v>
      </c>
      <c r="U651" s="98">
        <f t="shared" si="415"/>
        <v>16</v>
      </c>
      <c r="V651" s="98">
        <v>252</v>
      </c>
      <c r="W651" s="97">
        <f t="shared" si="401"/>
        <v>1.007089224</v>
      </c>
      <c r="X651" s="90">
        <f t="shared" si="402"/>
        <v>7.2542042200000001</v>
      </c>
      <c r="Y651" s="90">
        <f t="shared" si="403"/>
        <v>0</v>
      </c>
      <c r="Z651" s="100" t="str">
        <f t="shared" si="411"/>
        <v>A+J=</v>
      </c>
      <c r="AA651" s="95">
        <f t="shared" si="412"/>
        <v>45427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22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3"/>
      <c r="DF651" s="1"/>
      <c r="DG651" s="1"/>
      <c r="DH651" s="1"/>
      <c r="DI651" s="1"/>
      <c r="DJ651" s="1"/>
      <c r="DK651" s="1"/>
      <c r="DL651" s="1"/>
      <c r="DM651" s="1"/>
      <c r="DN651" s="1"/>
      <c r="DO651" s="4"/>
      <c r="DP651" s="1"/>
      <c r="DQ651" s="1"/>
      <c r="DR651" s="1"/>
      <c r="DS651" s="1"/>
      <c r="DT651" s="1"/>
      <c r="DU651" s="1"/>
    </row>
    <row r="652" spans="1:125" ht="12.75" x14ac:dyDescent="0.2">
      <c r="A652" s="89">
        <f t="shared" si="404"/>
        <v>45421</v>
      </c>
      <c r="B652" s="105">
        <f t="shared" si="396"/>
        <v>1031.16747283</v>
      </c>
      <c r="C652" s="90">
        <f t="shared" si="405"/>
        <v>945.47285040999998</v>
      </c>
      <c r="D652" s="91">
        <f t="shared" si="406"/>
        <v>6869.14</v>
      </c>
      <c r="E652" s="92">
        <f t="shared" si="416"/>
        <v>6895.24</v>
      </c>
      <c r="F652" s="93">
        <f t="shared" si="407"/>
        <v>45398</v>
      </c>
      <c r="G652" s="94">
        <f t="shared" si="397"/>
        <v>3.7996022791790818E-3</v>
      </c>
      <c r="H652" s="95">
        <f t="shared" si="419"/>
        <v>45427</v>
      </c>
      <c r="I652" s="95">
        <f t="shared" si="398"/>
        <v>45427</v>
      </c>
      <c r="J652" s="96">
        <f t="shared" si="420"/>
        <v>21</v>
      </c>
      <c r="K652" s="96">
        <f t="shared" si="421"/>
        <v>17</v>
      </c>
      <c r="L652" s="8">
        <f t="shared" si="408"/>
        <v>1.0030747499999999</v>
      </c>
      <c r="M652" s="97">
        <f t="shared" si="418"/>
        <v>1.0015995499999999</v>
      </c>
      <c r="N652" s="97">
        <f t="shared" si="414"/>
        <v>1.079163259702806</v>
      </c>
      <c r="O652" s="90">
        <f t="shared" si="417"/>
        <v>1.08248141</v>
      </c>
      <c r="P652" s="90">
        <f t="shared" si="399"/>
        <v>1023.45678422</v>
      </c>
      <c r="Q652" s="98">
        <f t="shared" si="413"/>
        <v>0</v>
      </c>
      <c r="R652" s="7">
        <f t="shared" si="409"/>
        <v>0</v>
      </c>
      <c r="S652" s="90">
        <f t="shared" si="400"/>
        <v>0</v>
      </c>
      <c r="T652" s="99">
        <f t="shared" si="410"/>
        <v>0.117687</v>
      </c>
      <c r="U652" s="98">
        <f t="shared" si="415"/>
        <v>17</v>
      </c>
      <c r="V652" s="98">
        <v>252</v>
      </c>
      <c r="W652" s="97">
        <f t="shared" si="401"/>
        <v>1.007533966</v>
      </c>
      <c r="X652" s="90">
        <f t="shared" si="402"/>
        <v>7.7106886100000001</v>
      </c>
      <c r="Y652" s="90">
        <f t="shared" si="403"/>
        <v>0</v>
      </c>
      <c r="Z652" s="100" t="str">
        <f t="shared" si="411"/>
        <v>A+J=</v>
      </c>
      <c r="AA652" s="95">
        <f t="shared" si="412"/>
        <v>45427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22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3"/>
      <c r="DF652" s="1"/>
      <c r="DG652" s="1"/>
      <c r="DH652" s="1"/>
      <c r="DI652" s="1"/>
      <c r="DJ652" s="1"/>
      <c r="DK652" s="1"/>
      <c r="DL652" s="1"/>
      <c r="DM652" s="1"/>
      <c r="DN652" s="1"/>
      <c r="DO652" s="4"/>
      <c r="DP652" s="1"/>
      <c r="DQ652" s="1"/>
      <c r="DR652" s="1"/>
      <c r="DS652" s="1"/>
      <c r="DT652" s="1"/>
      <c r="DU652" s="1"/>
    </row>
    <row r="653" spans="1:125" ht="12.75" x14ac:dyDescent="0.2">
      <c r="A653" s="89">
        <f t="shared" si="404"/>
        <v>45422</v>
      </c>
      <c r="B653" s="105">
        <f t="shared" si="396"/>
        <v>1031.80916241</v>
      </c>
      <c r="C653" s="90">
        <f t="shared" si="405"/>
        <v>945.47285040999998</v>
      </c>
      <c r="D653" s="91">
        <f t="shared" si="406"/>
        <v>6869.14</v>
      </c>
      <c r="E653" s="92">
        <f t="shared" si="416"/>
        <v>6895.24</v>
      </c>
      <c r="F653" s="93">
        <f t="shared" si="407"/>
        <v>45398</v>
      </c>
      <c r="G653" s="94">
        <f t="shared" si="397"/>
        <v>3.7996022791790818E-3</v>
      </c>
      <c r="H653" s="95">
        <f t="shared" si="419"/>
        <v>45427</v>
      </c>
      <c r="I653" s="95">
        <f t="shared" si="398"/>
        <v>45427</v>
      </c>
      <c r="J653" s="96">
        <f t="shared" si="420"/>
        <v>21</v>
      </c>
      <c r="K653" s="96">
        <f t="shared" si="421"/>
        <v>18</v>
      </c>
      <c r="L653" s="8">
        <f t="shared" si="408"/>
        <v>1.00325591</v>
      </c>
      <c r="M653" s="97">
        <f t="shared" si="418"/>
        <v>1.0015995499999999</v>
      </c>
      <c r="N653" s="97">
        <f t="shared" si="414"/>
        <v>1.079163259702806</v>
      </c>
      <c r="O653" s="90">
        <f t="shared" si="417"/>
        <v>1.08267691</v>
      </c>
      <c r="P653" s="90">
        <f t="shared" si="399"/>
        <v>1023.64162417</v>
      </c>
      <c r="Q653" s="98">
        <f t="shared" si="413"/>
        <v>0</v>
      </c>
      <c r="R653" s="7">
        <f t="shared" si="409"/>
        <v>0</v>
      </c>
      <c r="S653" s="90">
        <f t="shared" si="400"/>
        <v>0</v>
      </c>
      <c r="T653" s="99">
        <f t="shared" si="410"/>
        <v>0.117687</v>
      </c>
      <c r="U653" s="98">
        <f t="shared" si="415"/>
        <v>18</v>
      </c>
      <c r="V653" s="98">
        <v>252</v>
      </c>
      <c r="W653" s="97">
        <f t="shared" si="401"/>
        <v>1.007978904</v>
      </c>
      <c r="X653" s="90">
        <f t="shared" si="402"/>
        <v>8.1675382400000007</v>
      </c>
      <c r="Y653" s="90">
        <f t="shared" si="403"/>
        <v>0</v>
      </c>
      <c r="Z653" s="100" t="str">
        <f t="shared" si="411"/>
        <v>A+J=</v>
      </c>
      <c r="AA653" s="95">
        <f t="shared" si="412"/>
        <v>45427</v>
      </c>
      <c r="AB653" s="4"/>
      <c r="AC653" s="1"/>
      <c r="AD653" s="9"/>
      <c r="AE653" s="2"/>
      <c r="AF653" s="1"/>
      <c r="AG653" s="1"/>
      <c r="AH653" s="1"/>
      <c r="AI653" s="7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22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3"/>
      <c r="DF653" s="1"/>
      <c r="DG653" s="1"/>
      <c r="DH653" s="1"/>
      <c r="DI653" s="1"/>
      <c r="DJ653" s="1"/>
      <c r="DK653" s="1"/>
      <c r="DL653" s="1"/>
      <c r="DM653" s="1"/>
      <c r="DN653" s="1"/>
      <c r="DO653" s="4"/>
      <c r="DP653" s="1"/>
      <c r="DQ653" s="1"/>
      <c r="DR653" s="1"/>
      <c r="DS653" s="1"/>
      <c r="DT653" s="1"/>
      <c r="DU653" s="1"/>
    </row>
    <row r="654" spans="1:125" ht="12.75" x14ac:dyDescent="0.2">
      <c r="A654" s="89">
        <f t="shared" si="404"/>
        <v>45423</v>
      </c>
      <c r="B654" s="105">
        <f t="shared" si="396"/>
        <v>1032.4512648100001</v>
      </c>
      <c r="C654" s="90">
        <f t="shared" si="405"/>
        <v>945.47285040999998</v>
      </c>
      <c r="D654" s="91">
        <f t="shared" si="406"/>
        <v>6869.14</v>
      </c>
      <c r="E654" s="92">
        <f t="shared" si="416"/>
        <v>6895.24</v>
      </c>
      <c r="F654" s="93">
        <f t="shared" si="407"/>
        <v>45398</v>
      </c>
      <c r="G654" s="94">
        <f t="shared" si="397"/>
        <v>3.7996022791790818E-3</v>
      </c>
      <c r="H654" s="95">
        <f t="shared" si="419"/>
        <v>45427</v>
      </c>
      <c r="I654" s="95">
        <f t="shared" si="398"/>
        <v>45427</v>
      </c>
      <c r="J654" s="96">
        <f t="shared" si="420"/>
        <v>21</v>
      </c>
      <c r="K654" s="96">
        <f t="shared" si="421"/>
        <v>19</v>
      </c>
      <c r="L654" s="8">
        <f t="shared" si="408"/>
        <v>1.0034371099999999</v>
      </c>
      <c r="M654" s="97">
        <f t="shared" si="418"/>
        <v>1.0015995499999999</v>
      </c>
      <c r="N654" s="97">
        <f t="shared" si="414"/>
        <v>1.079163259702806</v>
      </c>
      <c r="O654" s="90">
        <f t="shared" si="417"/>
        <v>1.0828724599999999</v>
      </c>
      <c r="P654" s="90">
        <f t="shared" si="399"/>
        <v>1023.8265113800001</v>
      </c>
      <c r="Q654" s="98">
        <f t="shared" si="413"/>
        <v>0</v>
      </c>
      <c r="R654" s="7">
        <f t="shared" si="409"/>
        <v>0</v>
      </c>
      <c r="S654" s="90">
        <f t="shared" si="400"/>
        <v>0</v>
      </c>
      <c r="T654" s="99">
        <f t="shared" si="410"/>
        <v>0.117687</v>
      </c>
      <c r="U654" s="98">
        <f t="shared" si="415"/>
        <v>19</v>
      </c>
      <c r="V654" s="98">
        <v>252</v>
      </c>
      <c r="W654" s="97">
        <f t="shared" si="401"/>
        <v>1.008424038</v>
      </c>
      <c r="X654" s="90">
        <f t="shared" si="402"/>
        <v>8.6247534300000002</v>
      </c>
      <c r="Y654" s="90">
        <f t="shared" si="403"/>
        <v>0</v>
      </c>
      <c r="Z654" s="100" t="str">
        <f t="shared" si="411"/>
        <v>A+J=</v>
      </c>
      <c r="AA654" s="95">
        <f t="shared" si="412"/>
        <v>45427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22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3"/>
      <c r="DF654" s="1"/>
      <c r="DG654" s="1"/>
      <c r="DH654" s="1"/>
      <c r="DI654" s="1"/>
      <c r="DJ654" s="1"/>
      <c r="DK654" s="1"/>
      <c r="DL654" s="1"/>
      <c r="DM654" s="1"/>
      <c r="DN654" s="1"/>
      <c r="DO654" s="4"/>
      <c r="DP654" s="1"/>
      <c r="DQ654" s="1"/>
      <c r="DR654" s="1"/>
      <c r="DS654" s="1"/>
      <c r="DT654" s="1"/>
      <c r="DU654" s="1"/>
    </row>
    <row r="655" spans="1:125" ht="12.75" x14ac:dyDescent="0.2">
      <c r="A655" s="89">
        <f t="shared" si="404"/>
        <v>45424</v>
      </c>
      <c r="B655" s="105">
        <f t="shared" si="396"/>
        <v>1032.4512648100001</v>
      </c>
      <c r="C655" s="90">
        <f t="shared" si="405"/>
        <v>945.47285040999998</v>
      </c>
      <c r="D655" s="91">
        <f t="shared" si="406"/>
        <v>6869.14</v>
      </c>
      <c r="E655" s="92">
        <f t="shared" si="416"/>
        <v>6895.24</v>
      </c>
      <c r="F655" s="93">
        <f t="shared" si="407"/>
        <v>45398</v>
      </c>
      <c r="G655" s="94">
        <f t="shared" si="397"/>
        <v>3.7996022791790818E-3</v>
      </c>
      <c r="H655" s="95">
        <f t="shared" si="419"/>
        <v>45427</v>
      </c>
      <c r="I655" s="95">
        <f t="shared" si="398"/>
        <v>45427</v>
      </c>
      <c r="J655" s="96">
        <f t="shared" si="420"/>
        <v>21</v>
      </c>
      <c r="K655" s="96">
        <f t="shared" si="421"/>
        <v>19</v>
      </c>
      <c r="L655" s="8">
        <f t="shared" si="408"/>
        <v>1.0034371099999999</v>
      </c>
      <c r="M655" s="97">
        <f t="shared" si="418"/>
        <v>1.0015995499999999</v>
      </c>
      <c r="N655" s="97">
        <f t="shared" si="414"/>
        <v>1.079163259702806</v>
      </c>
      <c r="O655" s="90">
        <f t="shared" si="417"/>
        <v>1.0828724599999999</v>
      </c>
      <c r="P655" s="90">
        <f t="shared" si="399"/>
        <v>1023.8265113800001</v>
      </c>
      <c r="Q655" s="98">
        <f t="shared" si="413"/>
        <v>0</v>
      </c>
      <c r="R655" s="7">
        <f t="shared" si="409"/>
        <v>0</v>
      </c>
      <c r="S655" s="90">
        <f t="shared" si="400"/>
        <v>0</v>
      </c>
      <c r="T655" s="99">
        <f t="shared" si="410"/>
        <v>0.117687</v>
      </c>
      <c r="U655" s="98">
        <f t="shared" si="415"/>
        <v>19</v>
      </c>
      <c r="V655" s="98">
        <v>252</v>
      </c>
      <c r="W655" s="97">
        <f t="shared" si="401"/>
        <v>1.008424038</v>
      </c>
      <c r="X655" s="90">
        <f t="shared" si="402"/>
        <v>8.6247534300000002</v>
      </c>
      <c r="Y655" s="90">
        <f t="shared" si="403"/>
        <v>0</v>
      </c>
      <c r="Z655" s="100" t="str">
        <f t="shared" si="411"/>
        <v>A+J=</v>
      </c>
      <c r="AA655" s="95">
        <f t="shared" si="412"/>
        <v>45427</v>
      </c>
      <c r="AB655" s="4"/>
      <c r="AC655" s="1"/>
      <c r="AD655" s="9"/>
      <c r="AE655" s="2"/>
      <c r="AF655" s="1"/>
      <c r="AG655" s="1"/>
      <c r="AH655" s="1"/>
      <c r="AI655" s="7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22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3"/>
      <c r="DF655" s="1"/>
      <c r="DG655" s="1"/>
      <c r="DH655" s="1"/>
      <c r="DI655" s="1"/>
      <c r="DJ655" s="1"/>
      <c r="DK655" s="1"/>
      <c r="DL655" s="1"/>
      <c r="DM655" s="1"/>
      <c r="DN655" s="1"/>
      <c r="DO655" s="4"/>
      <c r="DP655" s="1"/>
      <c r="DQ655" s="1"/>
      <c r="DR655" s="1"/>
      <c r="DS655" s="1"/>
      <c r="DT655" s="1"/>
      <c r="DU655" s="1"/>
    </row>
    <row r="656" spans="1:125" ht="12.75" x14ac:dyDescent="0.2">
      <c r="A656" s="89">
        <f t="shared" si="404"/>
        <v>45425</v>
      </c>
      <c r="B656" s="105">
        <f t="shared" si="396"/>
        <v>1032.4512648100001</v>
      </c>
      <c r="C656" s="90">
        <f t="shared" si="405"/>
        <v>945.47285040999998</v>
      </c>
      <c r="D656" s="91">
        <f t="shared" si="406"/>
        <v>6869.14</v>
      </c>
      <c r="E656" s="92">
        <f t="shared" si="416"/>
        <v>6895.24</v>
      </c>
      <c r="F656" s="93">
        <f t="shared" si="407"/>
        <v>45398</v>
      </c>
      <c r="G656" s="94">
        <f t="shared" si="397"/>
        <v>3.7996022791790818E-3</v>
      </c>
      <c r="H656" s="95">
        <f t="shared" si="419"/>
        <v>45427</v>
      </c>
      <c r="I656" s="95">
        <f t="shared" si="398"/>
        <v>45427</v>
      </c>
      <c r="J656" s="96">
        <f t="shared" si="420"/>
        <v>21</v>
      </c>
      <c r="K656" s="96">
        <f t="shared" si="421"/>
        <v>19</v>
      </c>
      <c r="L656" s="8">
        <f t="shared" si="408"/>
        <v>1.0034371099999999</v>
      </c>
      <c r="M656" s="97">
        <f t="shared" si="418"/>
        <v>1.0015995499999999</v>
      </c>
      <c r="N656" s="97">
        <f t="shared" si="414"/>
        <v>1.079163259702806</v>
      </c>
      <c r="O656" s="90">
        <f t="shared" si="417"/>
        <v>1.0828724599999999</v>
      </c>
      <c r="P656" s="90">
        <f t="shared" si="399"/>
        <v>1023.8265113800001</v>
      </c>
      <c r="Q656" s="98">
        <f t="shared" si="413"/>
        <v>0</v>
      </c>
      <c r="R656" s="7">
        <f t="shared" si="409"/>
        <v>0</v>
      </c>
      <c r="S656" s="90">
        <f t="shared" si="400"/>
        <v>0</v>
      </c>
      <c r="T656" s="99">
        <f t="shared" si="410"/>
        <v>0.117687</v>
      </c>
      <c r="U656" s="98">
        <f t="shared" si="415"/>
        <v>19</v>
      </c>
      <c r="V656" s="98">
        <v>252</v>
      </c>
      <c r="W656" s="97">
        <f t="shared" si="401"/>
        <v>1.008424038</v>
      </c>
      <c r="X656" s="90">
        <f t="shared" si="402"/>
        <v>8.6247534300000002</v>
      </c>
      <c r="Y656" s="90">
        <f t="shared" si="403"/>
        <v>0</v>
      </c>
      <c r="Z656" s="100" t="str">
        <f t="shared" si="411"/>
        <v>A+J=</v>
      </c>
      <c r="AA656" s="95">
        <f t="shared" si="412"/>
        <v>45427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22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3"/>
      <c r="DF656" s="1"/>
      <c r="DG656" s="1"/>
      <c r="DH656" s="1"/>
      <c r="DI656" s="1"/>
      <c r="DJ656" s="1"/>
      <c r="DK656" s="1"/>
      <c r="DL656" s="1"/>
      <c r="DM656" s="1"/>
      <c r="DN656" s="1"/>
      <c r="DO656" s="4"/>
      <c r="DP656" s="1"/>
      <c r="DQ656" s="1"/>
      <c r="DR656" s="1"/>
      <c r="DS656" s="1"/>
      <c r="DT656" s="1"/>
      <c r="DU656" s="1"/>
    </row>
    <row r="657" spans="1:125" ht="12.75" x14ac:dyDescent="0.2">
      <c r="A657" s="89">
        <f t="shared" si="404"/>
        <v>45426</v>
      </c>
      <c r="B657" s="105">
        <f t="shared" si="396"/>
        <v>1033.0937526299999</v>
      </c>
      <c r="C657" s="90">
        <f t="shared" si="405"/>
        <v>945.47285040999998</v>
      </c>
      <c r="D657" s="91">
        <f t="shared" si="406"/>
        <v>6869.14</v>
      </c>
      <c r="E657" s="92">
        <f t="shared" si="416"/>
        <v>6895.24</v>
      </c>
      <c r="F657" s="93">
        <f t="shared" si="407"/>
        <v>45398</v>
      </c>
      <c r="G657" s="94">
        <f t="shared" si="397"/>
        <v>3.7996022791790818E-3</v>
      </c>
      <c r="H657" s="95">
        <f t="shared" si="419"/>
        <v>45427</v>
      </c>
      <c r="I657" s="95">
        <f t="shared" si="398"/>
        <v>45427</v>
      </c>
      <c r="J657" s="96">
        <f t="shared" si="420"/>
        <v>21</v>
      </c>
      <c r="K657" s="96">
        <f t="shared" si="421"/>
        <v>20</v>
      </c>
      <c r="L657" s="8">
        <f t="shared" si="408"/>
        <v>1.0036183400000001</v>
      </c>
      <c r="M657" s="97">
        <f t="shared" si="418"/>
        <v>1.0015995499999999</v>
      </c>
      <c r="N657" s="97">
        <f t="shared" si="414"/>
        <v>1.079163259702806</v>
      </c>
      <c r="O657" s="90">
        <f t="shared" si="417"/>
        <v>1.08306803</v>
      </c>
      <c r="P657" s="90">
        <f t="shared" si="399"/>
        <v>1024.01141751</v>
      </c>
      <c r="Q657" s="98">
        <f t="shared" si="413"/>
        <v>0</v>
      </c>
      <c r="R657" s="7">
        <f t="shared" si="409"/>
        <v>0</v>
      </c>
      <c r="S657" s="90">
        <f t="shared" si="400"/>
        <v>0</v>
      </c>
      <c r="T657" s="99">
        <f t="shared" si="410"/>
        <v>0.117687</v>
      </c>
      <c r="U657" s="98">
        <f t="shared" si="415"/>
        <v>20</v>
      </c>
      <c r="V657" s="98">
        <v>252</v>
      </c>
      <c r="W657" s="97">
        <f t="shared" si="401"/>
        <v>1.0088693689999999</v>
      </c>
      <c r="X657" s="90">
        <f t="shared" si="402"/>
        <v>9.0823351199999998</v>
      </c>
      <c r="Y657" s="90">
        <f t="shared" si="403"/>
        <v>0</v>
      </c>
      <c r="Z657" s="100" t="str">
        <f t="shared" si="411"/>
        <v>A+J=</v>
      </c>
      <c r="AA657" s="95">
        <f t="shared" si="412"/>
        <v>45427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22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3"/>
      <c r="DF657" s="1"/>
      <c r="DG657" s="1"/>
      <c r="DH657" s="1"/>
      <c r="DI657" s="1"/>
      <c r="DJ657" s="1"/>
      <c r="DK657" s="1"/>
      <c r="DL657" s="1"/>
      <c r="DM657" s="1"/>
      <c r="DN657" s="1"/>
      <c r="DO657" s="4"/>
      <c r="DP657" s="1"/>
      <c r="DQ657" s="1"/>
      <c r="DR657" s="1"/>
      <c r="DS657" s="1"/>
      <c r="DT657" s="1"/>
      <c r="DU657" s="1"/>
    </row>
    <row r="658" spans="1:125" ht="12.75" x14ac:dyDescent="0.2">
      <c r="A658" s="89">
        <f t="shared" si="404"/>
        <v>45427</v>
      </c>
      <c r="B658" s="105">
        <f t="shared" si="396"/>
        <v>1033.73664506</v>
      </c>
      <c r="C658" s="90">
        <f t="shared" si="405"/>
        <v>945.47285040999998</v>
      </c>
      <c r="D658" s="91">
        <f t="shared" si="406"/>
        <v>6869.14</v>
      </c>
      <c r="E658" s="92">
        <f t="shared" si="416"/>
        <v>6895.24</v>
      </c>
      <c r="F658" s="93">
        <f t="shared" si="407"/>
        <v>45398</v>
      </c>
      <c r="G658" s="94">
        <f t="shared" si="397"/>
        <v>3.7996022791790818E-3</v>
      </c>
      <c r="H658" s="95">
        <f t="shared" si="419"/>
        <v>45460</v>
      </c>
      <c r="I658" s="95">
        <f t="shared" si="398"/>
        <v>45427</v>
      </c>
      <c r="J658" s="96">
        <f t="shared" si="420"/>
        <v>21</v>
      </c>
      <c r="K658" s="96">
        <f t="shared" si="421"/>
        <v>21</v>
      </c>
      <c r="L658" s="8">
        <f t="shared" si="408"/>
        <v>1.0037996</v>
      </c>
      <c r="M658" s="97">
        <f t="shared" si="418"/>
        <v>1.0015995499999999</v>
      </c>
      <c r="N658" s="97">
        <f t="shared" si="414"/>
        <v>1.079163259702806</v>
      </c>
      <c r="O658" s="90">
        <f t="shared" si="417"/>
        <v>1.08326364</v>
      </c>
      <c r="P658" s="90">
        <f t="shared" si="399"/>
        <v>1024.19636145</v>
      </c>
      <c r="Q658" s="98">
        <f t="shared" si="413"/>
        <v>21</v>
      </c>
      <c r="R658" s="7">
        <f t="shared" si="409"/>
        <v>5.0610000000000004E-3</v>
      </c>
      <c r="S658" s="90">
        <f t="shared" si="400"/>
        <v>5.1834577800000003</v>
      </c>
      <c r="T658" s="99">
        <f t="shared" si="410"/>
        <v>0.117687</v>
      </c>
      <c r="U658" s="98">
        <f t="shared" si="415"/>
        <v>21</v>
      </c>
      <c r="V658" s="98">
        <v>252</v>
      </c>
      <c r="W658" s="97">
        <f t="shared" si="401"/>
        <v>1.0093148970000001</v>
      </c>
      <c r="X658" s="90">
        <f t="shared" si="402"/>
        <v>9.5402836099999995</v>
      </c>
      <c r="Y658" s="90">
        <f t="shared" si="403"/>
        <v>14.723741390000001</v>
      </c>
      <c r="Z658" s="100" t="str">
        <f t="shared" si="411"/>
        <v>A+J=</v>
      </c>
      <c r="AA658" s="95">
        <f t="shared" si="412"/>
        <v>45427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22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3"/>
      <c r="DF658" s="1"/>
      <c r="DG658" s="1"/>
      <c r="DH658" s="1"/>
      <c r="DI658" s="1"/>
      <c r="DJ658" s="1"/>
      <c r="DK658" s="1"/>
      <c r="DL658" s="1"/>
      <c r="DM658" s="1"/>
      <c r="DN658" s="1"/>
      <c r="DO658" s="4"/>
      <c r="DP658" s="1"/>
      <c r="DQ658" s="1"/>
      <c r="DR658" s="1"/>
      <c r="DS658" s="1"/>
      <c r="DT658" s="1"/>
      <c r="DU658" s="1"/>
    </row>
    <row r="659" spans="1:125" ht="12.75" x14ac:dyDescent="0.2">
      <c r="A659" s="89">
        <f t="shared" si="404"/>
        <v>45428</v>
      </c>
      <c r="B659" s="105">
        <f t="shared" ref="B659:B722" si="422">(P659+X659)</f>
        <v>1019.67561913</v>
      </c>
      <c r="C659" s="90">
        <f t="shared" si="405"/>
        <v>940.68781232000003</v>
      </c>
      <c r="D659" s="91">
        <f t="shared" si="406"/>
        <v>6895.24</v>
      </c>
      <c r="E659" s="92">
        <f t="shared" si="416"/>
        <v>6926.96</v>
      </c>
      <c r="F659" s="93">
        <f t="shared" si="407"/>
        <v>45428</v>
      </c>
      <c r="G659" s="94">
        <f t="shared" ref="G659:G722" si="423">(E659/D659)-1</f>
        <v>4.600274972299756E-3</v>
      </c>
      <c r="H659" s="95">
        <f t="shared" si="419"/>
        <v>45460</v>
      </c>
      <c r="I659" s="95">
        <f t="shared" ref="I659:I722" si="424">IF(A659&gt;I658,H659,I658)</f>
        <v>45460</v>
      </c>
      <c r="J659" s="96">
        <f t="shared" si="420"/>
        <v>22</v>
      </c>
      <c r="K659" s="96">
        <f t="shared" si="421"/>
        <v>1</v>
      </c>
      <c r="L659" s="8">
        <f t="shared" si="408"/>
        <v>1.0002086400000001</v>
      </c>
      <c r="M659" s="97">
        <f t="shared" si="418"/>
        <v>1.0037996</v>
      </c>
      <c r="N659" s="97">
        <f t="shared" si="414"/>
        <v>1.0832636484243727</v>
      </c>
      <c r="O659" s="90">
        <f t="shared" si="417"/>
        <v>1.0834896599999999</v>
      </c>
      <c r="P659" s="90">
        <f t="shared" ref="P659:P722" si="425">TRUNC(C659*O659,8)</f>
        <v>1019.22551793</v>
      </c>
      <c r="Q659" s="98">
        <f t="shared" si="413"/>
        <v>0</v>
      </c>
      <c r="R659" s="7">
        <f t="shared" si="409"/>
        <v>0</v>
      </c>
      <c r="S659" s="90">
        <f t="shared" ref="S659:S722" si="426">IF(R659&gt;0,TRUNC(R659*P659,8),0)</f>
        <v>0</v>
      </c>
      <c r="T659" s="99">
        <f t="shared" si="410"/>
        <v>0.117687</v>
      </c>
      <c r="U659" s="98">
        <f t="shared" si="415"/>
        <v>1</v>
      </c>
      <c r="V659" s="98">
        <v>252</v>
      </c>
      <c r="W659" s="97">
        <f t="shared" ref="W659:W722" si="427">ROUND((1+T659)^TRUNC((U659/V659),9),9)</f>
        <v>1.0004416110000001</v>
      </c>
      <c r="X659" s="90">
        <f t="shared" ref="X659:X722" si="428">TRUNC((P659*(W659-1)),8)</f>
        <v>0.45010119999999998</v>
      </c>
      <c r="Y659" s="90">
        <f t="shared" ref="Y659:Y722" si="429">IF(Q659&gt;0,S659+X659,0)</f>
        <v>0</v>
      </c>
      <c r="Z659" s="100" t="str">
        <f t="shared" si="411"/>
        <v>A+J=</v>
      </c>
      <c r="AA659" s="95">
        <f t="shared" si="412"/>
        <v>45460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22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3"/>
      <c r="DF659" s="1"/>
      <c r="DG659" s="1"/>
      <c r="DH659" s="1"/>
      <c r="DI659" s="1"/>
      <c r="DJ659" s="1"/>
      <c r="DK659" s="1"/>
      <c r="DL659" s="1"/>
      <c r="DM659" s="1"/>
      <c r="DN659" s="1"/>
      <c r="DO659" s="4"/>
      <c r="DP659" s="1"/>
      <c r="DQ659" s="1"/>
      <c r="DR659" s="1"/>
      <c r="DS659" s="1"/>
      <c r="DT659" s="1"/>
      <c r="DU659" s="1"/>
    </row>
    <row r="660" spans="1:125" ht="12.75" x14ac:dyDescent="0.2">
      <c r="A660" s="89">
        <f t="shared" ref="A660:A723" si="430">(A659+1)</f>
        <v>45429</v>
      </c>
      <c r="B660" s="105">
        <f t="shared" si="422"/>
        <v>1020.33875882</v>
      </c>
      <c r="C660" s="90">
        <f t="shared" ref="C660:C723" si="431">TRUNC(IF(Q659&gt;0,VLOOKUP(A659,$AD$21:$AE$123,2),C659),8)</f>
        <v>940.68781232000003</v>
      </c>
      <c r="D660" s="91">
        <f t="shared" ref="D660:D723" si="432">IF(E660=E659,D659,E659)</f>
        <v>6895.24</v>
      </c>
      <c r="E660" s="92">
        <f t="shared" si="416"/>
        <v>6926.96</v>
      </c>
      <c r="F660" s="93">
        <f t="shared" ref="F660:F723" si="433">IF(D660=D659,F659,A660)</f>
        <v>45428</v>
      </c>
      <c r="G660" s="94">
        <f t="shared" si="423"/>
        <v>4.600274972299756E-3</v>
      </c>
      <c r="H660" s="95">
        <f t="shared" si="419"/>
        <v>45460</v>
      </c>
      <c r="I660" s="95">
        <f t="shared" si="424"/>
        <v>45460</v>
      </c>
      <c r="J660" s="96">
        <f t="shared" si="420"/>
        <v>22</v>
      </c>
      <c r="K660" s="96">
        <f t="shared" si="421"/>
        <v>2</v>
      </c>
      <c r="L660" s="8">
        <f t="shared" ref="L660:L723" si="434">IF(E660&lt;D660,1,TRUNC((E660/D660)^TRUNC((K660/J660),9),8))</f>
        <v>1.0004173300000001</v>
      </c>
      <c r="M660" s="97">
        <f t="shared" si="418"/>
        <v>1.0037996</v>
      </c>
      <c r="N660" s="97">
        <f t="shared" si="414"/>
        <v>1.0832636484243727</v>
      </c>
      <c r="O660" s="90">
        <f t="shared" si="417"/>
        <v>1.08371572</v>
      </c>
      <c r="P660" s="90">
        <f t="shared" si="425"/>
        <v>1019.43816982</v>
      </c>
      <c r="Q660" s="98">
        <f t="shared" si="413"/>
        <v>0</v>
      </c>
      <c r="R660" s="7">
        <f t="shared" ref="R660:R723" si="435">IF(Q660&gt;0,VLOOKUP($A660,$AD$19:$AI$164,6),0)</f>
        <v>0</v>
      </c>
      <c r="S660" s="90">
        <f t="shared" si="426"/>
        <v>0</v>
      </c>
      <c r="T660" s="99">
        <f t="shared" ref="T660:T723" si="436">(T659)</f>
        <v>0.117687</v>
      </c>
      <c r="U660" s="98">
        <f t="shared" si="415"/>
        <v>2</v>
      </c>
      <c r="V660" s="98">
        <v>252</v>
      </c>
      <c r="W660" s="97">
        <f t="shared" si="427"/>
        <v>1.0008834170000001</v>
      </c>
      <c r="X660" s="90">
        <f t="shared" si="428"/>
        <v>0.90058899999999997</v>
      </c>
      <c r="Y660" s="90">
        <f t="shared" si="429"/>
        <v>0</v>
      </c>
      <c r="Z660" s="100" t="str">
        <f t="shared" si="411"/>
        <v>A+J=</v>
      </c>
      <c r="AA660" s="95">
        <f t="shared" si="412"/>
        <v>45460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22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3"/>
      <c r="DF660" s="1"/>
      <c r="DG660" s="1"/>
      <c r="DH660" s="1"/>
      <c r="DI660" s="1"/>
      <c r="DJ660" s="1"/>
      <c r="DK660" s="1"/>
      <c r="DL660" s="1"/>
      <c r="DM660" s="1"/>
      <c r="DN660" s="1"/>
      <c r="DO660" s="4"/>
      <c r="DP660" s="1"/>
      <c r="DQ660" s="1"/>
      <c r="DR660" s="1"/>
      <c r="DS660" s="1"/>
      <c r="DT660" s="1"/>
      <c r="DU660" s="1"/>
    </row>
    <row r="661" spans="1:125" ht="12.75" x14ac:dyDescent="0.2">
      <c r="A661" s="89">
        <f t="shared" si="430"/>
        <v>45430</v>
      </c>
      <c r="B661" s="105">
        <f t="shared" si="422"/>
        <v>1021.00233235</v>
      </c>
      <c r="C661" s="90">
        <f t="shared" si="431"/>
        <v>940.68781232000003</v>
      </c>
      <c r="D661" s="91">
        <f t="shared" si="432"/>
        <v>6895.24</v>
      </c>
      <c r="E661" s="92">
        <f t="shared" si="416"/>
        <v>6926.96</v>
      </c>
      <c r="F661" s="93">
        <f t="shared" si="433"/>
        <v>45428</v>
      </c>
      <c r="G661" s="94">
        <f t="shared" si="423"/>
        <v>4.600274972299756E-3</v>
      </c>
      <c r="H661" s="95">
        <f t="shared" si="419"/>
        <v>45460</v>
      </c>
      <c r="I661" s="95">
        <f t="shared" si="424"/>
        <v>45460</v>
      </c>
      <c r="J661" s="96">
        <f t="shared" si="420"/>
        <v>22</v>
      </c>
      <c r="K661" s="96">
        <f t="shared" si="421"/>
        <v>3</v>
      </c>
      <c r="L661" s="8">
        <f t="shared" si="434"/>
        <v>1.0006260600000001</v>
      </c>
      <c r="M661" s="97">
        <f t="shared" si="418"/>
        <v>1.0037996</v>
      </c>
      <c r="N661" s="97">
        <f t="shared" si="414"/>
        <v>1.0832636484243727</v>
      </c>
      <c r="O661" s="90">
        <f t="shared" si="417"/>
        <v>1.0839418300000001</v>
      </c>
      <c r="P661" s="90">
        <f t="shared" si="425"/>
        <v>1019.65086874</v>
      </c>
      <c r="Q661" s="98">
        <f t="shared" si="413"/>
        <v>0</v>
      </c>
      <c r="R661" s="7">
        <f t="shared" si="435"/>
        <v>0</v>
      </c>
      <c r="S661" s="90">
        <f t="shared" si="426"/>
        <v>0</v>
      </c>
      <c r="T661" s="99">
        <f t="shared" si="436"/>
        <v>0.117687</v>
      </c>
      <c r="U661" s="98">
        <f t="shared" si="415"/>
        <v>3</v>
      </c>
      <c r="V661" s="98">
        <v>252</v>
      </c>
      <c r="W661" s="97">
        <f t="shared" si="427"/>
        <v>1.001325418</v>
      </c>
      <c r="X661" s="90">
        <f t="shared" si="428"/>
        <v>1.3514636099999999</v>
      </c>
      <c r="Y661" s="90">
        <f t="shared" si="429"/>
        <v>0</v>
      </c>
      <c r="Z661" s="100" t="str">
        <f t="shared" ref="Z661:Z724" si="437">IF($Q660&gt;0,VLOOKUP($A660,$AD$19:$AM$164,9),Z660)</f>
        <v>A+J=</v>
      </c>
      <c r="AA661" s="95">
        <f t="shared" ref="AA661:AA724" si="438">IF($Q660&gt;0,VLOOKUP($A660,$AD$19:$AM$164,10),AA660)</f>
        <v>45460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22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3"/>
      <c r="DF661" s="1"/>
      <c r="DG661" s="1"/>
      <c r="DH661" s="1"/>
      <c r="DI661" s="1"/>
      <c r="DJ661" s="1"/>
      <c r="DK661" s="1"/>
      <c r="DL661" s="1"/>
      <c r="DM661" s="1"/>
      <c r="DN661" s="1"/>
      <c r="DO661" s="4"/>
      <c r="DP661" s="1"/>
      <c r="DQ661" s="1"/>
      <c r="DR661" s="1"/>
      <c r="DS661" s="1"/>
      <c r="DT661" s="1"/>
      <c r="DU661" s="1"/>
    </row>
    <row r="662" spans="1:125" ht="12.75" x14ac:dyDescent="0.2">
      <c r="A662" s="89">
        <f t="shared" si="430"/>
        <v>45431</v>
      </c>
      <c r="B662" s="105">
        <f t="shared" si="422"/>
        <v>1021.00233235</v>
      </c>
      <c r="C662" s="90">
        <f t="shared" si="431"/>
        <v>940.68781232000003</v>
      </c>
      <c r="D662" s="91">
        <f t="shared" si="432"/>
        <v>6895.24</v>
      </c>
      <c r="E662" s="92">
        <f t="shared" si="416"/>
        <v>6926.96</v>
      </c>
      <c r="F662" s="93">
        <f t="shared" si="433"/>
        <v>45428</v>
      </c>
      <c r="G662" s="94">
        <f t="shared" si="423"/>
        <v>4.600274972299756E-3</v>
      </c>
      <c r="H662" s="95">
        <f t="shared" si="419"/>
        <v>45460</v>
      </c>
      <c r="I662" s="95">
        <f t="shared" si="424"/>
        <v>45460</v>
      </c>
      <c r="J662" s="96">
        <f t="shared" si="420"/>
        <v>22</v>
      </c>
      <c r="K662" s="96">
        <f t="shared" si="421"/>
        <v>3</v>
      </c>
      <c r="L662" s="8">
        <f t="shared" si="434"/>
        <v>1.0006260600000001</v>
      </c>
      <c r="M662" s="97">
        <f t="shared" si="418"/>
        <v>1.0037996</v>
      </c>
      <c r="N662" s="97">
        <f t="shared" si="414"/>
        <v>1.0832636484243727</v>
      </c>
      <c r="O662" s="90">
        <f t="shared" si="417"/>
        <v>1.0839418300000001</v>
      </c>
      <c r="P662" s="90">
        <f t="shared" si="425"/>
        <v>1019.65086874</v>
      </c>
      <c r="Q662" s="98">
        <f t="shared" ref="Q662:Q725" si="439">IF(VLOOKUP(A662,AD$19:AK$164,8)=VLOOKUP(A661,AD$19:AK$164,8),0,VLOOKUP(A662,AD$19:AK$164,8))</f>
        <v>0</v>
      </c>
      <c r="R662" s="7">
        <f t="shared" si="435"/>
        <v>0</v>
      </c>
      <c r="S662" s="90">
        <f t="shared" si="426"/>
        <v>0</v>
      </c>
      <c r="T662" s="99">
        <f t="shared" si="436"/>
        <v>0.117687</v>
      </c>
      <c r="U662" s="98">
        <f t="shared" si="415"/>
        <v>3</v>
      </c>
      <c r="V662" s="98">
        <v>252</v>
      </c>
      <c r="W662" s="97">
        <f t="shared" si="427"/>
        <v>1.001325418</v>
      </c>
      <c r="X662" s="90">
        <f t="shared" si="428"/>
        <v>1.3514636099999999</v>
      </c>
      <c r="Y662" s="90">
        <f t="shared" si="429"/>
        <v>0</v>
      </c>
      <c r="Z662" s="100" t="str">
        <f t="shared" si="437"/>
        <v>A+J=</v>
      </c>
      <c r="AA662" s="95">
        <f t="shared" si="438"/>
        <v>45460</v>
      </c>
      <c r="AB662" s="38"/>
      <c r="AC662" s="13"/>
      <c r="AD662" s="14"/>
      <c r="AE662" s="35"/>
      <c r="AF662" s="13"/>
      <c r="AG662" s="13"/>
      <c r="AH662" s="13"/>
      <c r="AI662" s="36"/>
      <c r="AJ662" s="13"/>
      <c r="AK662" s="13"/>
      <c r="AL662" s="13"/>
      <c r="AM662" s="13"/>
      <c r="AN662" s="13"/>
      <c r="AO662" s="13"/>
      <c r="AP662" s="13"/>
      <c r="AQ662" s="13"/>
      <c r="AR662" s="13"/>
      <c r="AS662" s="13"/>
      <c r="AT662" s="13"/>
      <c r="AU662" s="13"/>
      <c r="AV662" s="13"/>
      <c r="AW662" s="13"/>
      <c r="AX662" s="13"/>
      <c r="AY662" s="13"/>
      <c r="AZ662" s="13"/>
      <c r="BA662" s="13"/>
      <c r="BB662" s="13"/>
      <c r="BC662" s="13"/>
      <c r="BD662" s="13"/>
      <c r="BE662" s="13"/>
      <c r="BF662" s="13"/>
      <c r="BG662" s="13"/>
      <c r="BH662" s="13"/>
      <c r="BI662" s="13"/>
      <c r="BJ662" s="13"/>
      <c r="BK662" s="13"/>
      <c r="BL662" s="13"/>
      <c r="BM662" s="13"/>
      <c r="BN662" s="13"/>
      <c r="BO662" s="13"/>
      <c r="BP662" s="13"/>
      <c r="BQ662" s="13"/>
      <c r="BR662" s="13"/>
      <c r="BS662" s="13"/>
      <c r="BT662" s="13"/>
      <c r="BU662" s="13"/>
      <c r="BV662" s="13"/>
      <c r="BW662" s="13"/>
      <c r="BX662" s="13"/>
      <c r="BY662" s="13"/>
      <c r="BZ662" s="13"/>
      <c r="CA662" s="13"/>
      <c r="CB662" s="13"/>
      <c r="CC662" s="13"/>
      <c r="CD662" s="13"/>
      <c r="CE662" s="13"/>
      <c r="CF662" s="13"/>
      <c r="CG662" s="13"/>
      <c r="CH662" s="13"/>
      <c r="CI662" s="13"/>
      <c r="CJ662" s="13"/>
      <c r="CK662" s="13"/>
      <c r="CL662" s="13"/>
      <c r="CM662" s="13"/>
      <c r="CN662" s="13"/>
      <c r="CO662" s="13"/>
      <c r="CP662" s="37"/>
      <c r="CQ662" s="13"/>
      <c r="CR662" s="13"/>
      <c r="CS662" s="13"/>
      <c r="CT662" s="13"/>
      <c r="CU662" s="13"/>
      <c r="CV662" s="13"/>
      <c r="CW662" s="13"/>
      <c r="CX662" s="13"/>
      <c r="CY662" s="13"/>
      <c r="CZ662" s="13"/>
      <c r="DA662" s="13"/>
      <c r="DB662" s="13"/>
      <c r="DC662" s="13"/>
      <c r="DD662" s="13"/>
      <c r="DE662" s="13"/>
      <c r="DF662" s="13"/>
      <c r="DG662" s="13"/>
      <c r="DH662" s="13"/>
      <c r="DI662" s="13"/>
      <c r="DJ662" s="13"/>
      <c r="DK662" s="13"/>
      <c r="DL662" s="13"/>
      <c r="DM662" s="13"/>
      <c r="DN662" s="13"/>
      <c r="DO662" s="38"/>
      <c r="DP662" s="13"/>
      <c r="DQ662" s="13"/>
      <c r="DR662" s="13"/>
      <c r="DS662" s="13"/>
      <c r="DT662" s="13"/>
      <c r="DU662" s="13"/>
    </row>
    <row r="663" spans="1:125" ht="12.75" x14ac:dyDescent="0.2">
      <c r="A663" s="89">
        <f t="shared" si="430"/>
        <v>45432</v>
      </c>
      <c r="B663" s="105">
        <f t="shared" si="422"/>
        <v>1021.00233235</v>
      </c>
      <c r="C663" s="90">
        <f t="shared" si="431"/>
        <v>940.68781232000003</v>
      </c>
      <c r="D663" s="91">
        <f t="shared" si="432"/>
        <v>6895.24</v>
      </c>
      <c r="E663" s="92">
        <f t="shared" si="416"/>
        <v>6926.96</v>
      </c>
      <c r="F663" s="93">
        <f t="shared" si="433"/>
        <v>45428</v>
      </c>
      <c r="G663" s="94">
        <f t="shared" si="423"/>
        <v>4.600274972299756E-3</v>
      </c>
      <c r="H663" s="95">
        <f t="shared" si="419"/>
        <v>45460</v>
      </c>
      <c r="I663" s="95">
        <f t="shared" si="424"/>
        <v>45460</v>
      </c>
      <c r="J663" s="96">
        <f t="shared" si="420"/>
        <v>22</v>
      </c>
      <c r="K663" s="96">
        <f t="shared" si="421"/>
        <v>3</v>
      </c>
      <c r="L663" s="8">
        <f t="shared" si="434"/>
        <v>1.0006260600000001</v>
      </c>
      <c r="M663" s="97">
        <f t="shared" si="418"/>
        <v>1.0037996</v>
      </c>
      <c r="N663" s="97">
        <f t="shared" si="414"/>
        <v>1.0832636484243727</v>
      </c>
      <c r="O663" s="90">
        <f t="shared" si="417"/>
        <v>1.0839418300000001</v>
      </c>
      <c r="P663" s="90">
        <f t="shared" si="425"/>
        <v>1019.65086874</v>
      </c>
      <c r="Q663" s="98">
        <f t="shared" si="439"/>
        <v>0</v>
      </c>
      <c r="R663" s="7">
        <f t="shared" si="435"/>
        <v>0</v>
      </c>
      <c r="S663" s="90">
        <f t="shared" si="426"/>
        <v>0</v>
      </c>
      <c r="T663" s="99">
        <f t="shared" si="436"/>
        <v>0.117687</v>
      </c>
      <c r="U663" s="98">
        <f t="shared" si="415"/>
        <v>3</v>
      </c>
      <c r="V663" s="98">
        <v>252</v>
      </c>
      <c r="W663" s="97">
        <f t="shared" si="427"/>
        <v>1.001325418</v>
      </c>
      <c r="X663" s="90">
        <f t="shared" si="428"/>
        <v>1.3514636099999999</v>
      </c>
      <c r="Y663" s="90">
        <f t="shared" si="429"/>
        <v>0</v>
      </c>
      <c r="Z663" s="100" t="str">
        <f t="shared" si="437"/>
        <v>A+J=</v>
      </c>
      <c r="AA663" s="95">
        <f t="shared" si="438"/>
        <v>45460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22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3"/>
      <c r="DF663" s="1"/>
      <c r="DG663" s="1"/>
      <c r="DH663" s="1"/>
      <c r="DI663" s="1"/>
      <c r="DJ663" s="1"/>
      <c r="DK663" s="1"/>
      <c r="DL663" s="1"/>
      <c r="DM663" s="1"/>
      <c r="DN663" s="1"/>
      <c r="DO663" s="4"/>
      <c r="DP663" s="1"/>
      <c r="DQ663" s="1"/>
      <c r="DR663" s="1"/>
      <c r="DS663" s="1"/>
      <c r="DT663" s="1"/>
      <c r="DU663" s="1"/>
    </row>
    <row r="664" spans="1:125" ht="12.75" x14ac:dyDescent="0.2">
      <c r="A664" s="89">
        <f t="shared" si="430"/>
        <v>45433</v>
      </c>
      <c r="B664" s="105">
        <f t="shared" si="422"/>
        <v>1021.66634932</v>
      </c>
      <c r="C664" s="90">
        <f t="shared" si="431"/>
        <v>940.68781232000003</v>
      </c>
      <c r="D664" s="91">
        <f t="shared" si="432"/>
        <v>6895.24</v>
      </c>
      <c r="E664" s="92">
        <f t="shared" si="416"/>
        <v>6926.96</v>
      </c>
      <c r="F664" s="93">
        <f t="shared" si="433"/>
        <v>45428</v>
      </c>
      <c r="G664" s="94">
        <f t="shared" si="423"/>
        <v>4.600274972299756E-3</v>
      </c>
      <c r="H664" s="95">
        <f t="shared" si="419"/>
        <v>45460</v>
      </c>
      <c r="I664" s="95">
        <f t="shared" si="424"/>
        <v>45460</v>
      </c>
      <c r="J664" s="96">
        <f t="shared" si="420"/>
        <v>22</v>
      </c>
      <c r="K664" s="96">
        <f t="shared" si="421"/>
        <v>4</v>
      </c>
      <c r="L664" s="8">
        <f t="shared" si="434"/>
        <v>1.00083484</v>
      </c>
      <c r="M664" s="97">
        <f t="shared" si="418"/>
        <v>1.0037996</v>
      </c>
      <c r="N664" s="97">
        <f t="shared" si="414"/>
        <v>1.0832636484243727</v>
      </c>
      <c r="O664" s="90">
        <f t="shared" si="417"/>
        <v>1.084168</v>
      </c>
      <c r="P664" s="90">
        <f t="shared" si="425"/>
        <v>1019.8636241</v>
      </c>
      <c r="Q664" s="98">
        <f t="shared" si="439"/>
        <v>0</v>
      </c>
      <c r="R664" s="7">
        <f t="shared" si="435"/>
        <v>0</v>
      </c>
      <c r="S664" s="90">
        <f t="shared" si="426"/>
        <v>0</v>
      </c>
      <c r="T664" s="99">
        <f t="shared" si="436"/>
        <v>0.117687</v>
      </c>
      <c r="U664" s="98">
        <f t="shared" si="415"/>
        <v>4</v>
      </c>
      <c r="V664" s="98">
        <v>252</v>
      </c>
      <c r="W664" s="97">
        <f t="shared" si="427"/>
        <v>1.001767614</v>
      </c>
      <c r="X664" s="90">
        <f t="shared" si="428"/>
        <v>1.8027252199999999</v>
      </c>
      <c r="Y664" s="90">
        <f t="shared" si="429"/>
        <v>0</v>
      </c>
      <c r="Z664" s="100" t="str">
        <f t="shared" si="437"/>
        <v>A+J=</v>
      </c>
      <c r="AA664" s="95">
        <f t="shared" si="438"/>
        <v>45460</v>
      </c>
      <c r="AB664" s="26"/>
      <c r="AC664" s="3"/>
      <c r="AD664" s="39"/>
      <c r="AE664" s="29"/>
      <c r="AF664" s="3"/>
      <c r="AG664" s="3"/>
      <c r="AH664" s="3"/>
      <c r="AI664" s="28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25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26"/>
      <c r="DP664" s="3"/>
      <c r="DQ664" s="3"/>
      <c r="DR664" s="3"/>
      <c r="DS664" s="3"/>
      <c r="DT664" s="3"/>
      <c r="DU664" s="3"/>
    </row>
    <row r="665" spans="1:125" ht="12.75" x14ac:dyDescent="0.2">
      <c r="A665" s="89">
        <f t="shared" si="430"/>
        <v>45434</v>
      </c>
      <c r="B665" s="105">
        <f t="shared" si="422"/>
        <v>1022.3307816499999</v>
      </c>
      <c r="C665" s="90">
        <f t="shared" si="431"/>
        <v>940.68781232000003</v>
      </c>
      <c r="D665" s="91">
        <f t="shared" si="432"/>
        <v>6895.24</v>
      </c>
      <c r="E665" s="92">
        <f t="shared" si="416"/>
        <v>6926.96</v>
      </c>
      <c r="F665" s="93">
        <f t="shared" si="433"/>
        <v>45428</v>
      </c>
      <c r="G665" s="94">
        <f t="shared" si="423"/>
        <v>4.600274972299756E-3</v>
      </c>
      <c r="H665" s="95">
        <f t="shared" si="419"/>
        <v>45460</v>
      </c>
      <c r="I665" s="95">
        <f t="shared" si="424"/>
        <v>45460</v>
      </c>
      <c r="J665" s="96">
        <f t="shared" si="420"/>
        <v>22</v>
      </c>
      <c r="K665" s="96">
        <f t="shared" si="421"/>
        <v>5</v>
      </c>
      <c r="L665" s="8">
        <f t="shared" si="434"/>
        <v>1.0010436599999999</v>
      </c>
      <c r="M665" s="97">
        <f t="shared" si="418"/>
        <v>1.0037996</v>
      </c>
      <c r="N665" s="97">
        <f t="shared" si="414"/>
        <v>1.0832636484243727</v>
      </c>
      <c r="O665" s="90">
        <f t="shared" si="417"/>
        <v>1.0843942</v>
      </c>
      <c r="P665" s="90">
        <f t="shared" si="425"/>
        <v>1020.07640769</v>
      </c>
      <c r="Q665" s="98">
        <f t="shared" si="439"/>
        <v>0</v>
      </c>
      <c r="R665" s="7">
        <f t="shared" si="435"/>
        <v>0</v>
      </c>
      <c r="S665" s="90">
        <f t="shared" si="426"/>
        <v>0</v>
      </c>
      <c r="T665" s="99">
        <f t="shared" si="436"/>
        <v>0.117687</v>
      </c>
      <c r="U665" s="98">
        <f t="shared" si="415"/>
        <v>5</v>
      </c>
      <c r="V665" s="98">
        <v>252</v>
      </c>
      <c r="W665" s="97">
        <f t="shared" si="427"/>
        <v>1.002210005</v>
      </c>
      <c r="X665" s="90">
        <f t="shared" si="428"/>
        <v>2.2543739600000001</v>
      </c>
      <c r="Y665" s="90">
        <f t="shared" si="429"/>
        <v>0</v>
      </c>
      <c r="Z665" s="100" t="str">
        <f t="shared" si="437"/>
        <v>A+J=</v>
      </c>
      <c r="AA665" s="95">
        <f t="shared" si="438"/>
        <v>45460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22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3"/>
      <c r="DF665" s="1"/>
      <c r="DG665" s="1"/>
      <c r="DH665" s="1"/>
      <c r="DI665" s="1"/>
      <c r="DJ665" s="1"/>
      <c r="DK665" s="1"/>
      <c r="DL665" s="1"/>
      <c r="DM665" s="1"/>
      <c r="DN665" s="1"/>
      <c r="DO665" s="4"/>
      <c r="DP665" s="1"/>
      <c r="DQ665" s="1"/>
      <c r="DR665" s="1"/>
      <c r="DS665" s="1"/>
      <c r="DT665" s="1"/>
      <c r="DU665" s="1"/>
    </row>
    <row r="666" spans="1:125" ht="12.75" x14ac:dyDescent="0.2">
      <c r="A666" s="89">
        <f t="shared" si="430"/>
        <v>45435</v>
      </c>
      <c r="B666" s="105">
        <f t="shared" si="422"/>
        <v>1022.9956493699999</v>
      </c>
      <c r="C666" s="90">
        <f t="shared" si="431"/>
        <v>940.68781232000003</v>
      </c>
      <c r="D666" s="91">
        <f t="shared" si="432"/>
        <v>6895.24</v>
      </c>
      <c r="E666" s="92">
        <f t="shared" si="416"/>
        <v>6926.96</v>
      </c>
      <c r="F666" s="93">
        <f t="shared" si="433"/>
        <v>45428</v>
      </c>
      <c r="G666" s="94">
        <f t="shared" si="423"/>
        <v>4.600274972299756E-3</v>
      </c>
      <c r="H666" s="95">
        <f t="shared" si="419"/>
        <v>45460</v>
      </c>
      <c r="I666" s="95">
        <f t="shared" si="424"/>
        <v>45460</v>
      </c>
      <c r="J666" s="96">
        <f t="shared" si="420"/>
        <v>22</v>
      </c>
      <c r="K666" s="96">
        <f t="shared" si="421"/>
        <v>6</v>
      </c>
      <c r="L666" s="8">
        <f t="shared" si="434"/>
        <v>1.00125252</v>
      </c>
      <c r="M666" s="97">
        <f t="shared" si="418"/>
        <v>1.0037996</v>
      </c>
      <c r="N666" s="97">
        <f t="shared" si="414"/>
        <v>1.0832636484243727</v>
      </c>
      <c r="O666" s="90">
        <f t="shared" si="417"/>
        <v>1.0846204500000001</v>
      </c>
      <c r="P666" s="90">
        <f t="shared" si="425"/>
        <v>1020.2892383</v>
      </c>
      <c r="Q666" s="98">
        <f t="shared" si="439"/>
        <v>0</v>
      </c>
      <c r="R666" s="7">
        <f t="shared" si="435"/>
        <v>0</v>
      </c>
      <c r="S666" s="90">
        <f t="shared" si="426"/>
        <v>0</v>
      </c>
      <c r="T666" s="99">
        <f t="shared" si="436"/>
        <v>0.117687</v>
      </c>
      <c r="U666" s="98">
        <f t="shared" si="415"/>
        <v>6</v>
      </c>
      <c r="V666" s="98">
        <v>252</v>
      </c>
      <c r="W666" s="97">
        <f t="shared" si="427"/>
        <v>1.002652592</v>
      </c>
      <c r="X666" s="90">
        <f t="shared" si="428"/>
        <v>2.7064110700000001</v>
      </c>
      <c r="Y666" s="90">
        <f t="shared" si="429"/>
        <v>0</v>
      </c>
      <c r="Z666" s="100" t="str">
        <f t="shared" si="437"/>
        <v>A+J=</v>
      </c>
      <c r="AA666" s="95">
        <f t="shared" si="438"/>
        <v>45460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22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3"/>
      <c r="DF666" s="1"/>
      <c r="DG666" s="1"/>
      <c r="DH666" s="1"/>
      <c r="DI666" s="1"/>
      <c r="DJ666" s="1"/>
      <c r="DK666" s="1"/>
      <c r="DL666" s="1"/>
      <c r="DM666" s="1"/>
      <c r="DN666" s="1"/>
      <c r="DO666" s="4"/>
      <c r="DP666" s="1"/>
      <c r="DQ666" s="1"/>
      <c r="DR666" s="1"/>
      <c r="DS666" s="1"/>
      <c r="DT666" s="1"/>
      <c r="DU666" s="1"/>
    </row>
    <row r="667" spans="1:125" ht="12.75" x14ac:dyDescent="0.2">
      <c r="A667" s="89">
        <f t="shared" si="430"/>
        <v>45436</v>
      </c>
      <c r="B667" s="105">
        <f t="shared" si="422"/>
        <v>1023.6609611</v>
      </c>
      <c r="C667" s="90">
        <f t="shared" si="431"/>
        <v>940.68781232000003</v>
      </c>
      <c r="D667" s="91">
        <f t="shared" si="432"/>
        <v>6895.24</v>
      </c>
      <c r="E667" s="92">
        <f t="shared" si="416"/>
        <v>6926.96</v>
      </c>
      <c r="F667" s="93">
        <f t="shared" si="433"/>
        <v>45428</v>
      </c>
      <c r="G667" s="94">
        <f t="shared" si="423"/>
        <v>4.600274972299756E-3</v>
      </c>
      <c r="H667" s="95">
        <f t="shared" si="419"/>
        <v>45460</v>
      </c>
      <c r="I667" s="95">
        <f t="shared" si="424"/>
        <v>45460</v>
      </c>
      <c r="J667" s="96">
        <f t="shared" si="420"/>
        <v>22</v>
      </c>
      <c r="K667" s="96">
        <f t="shared" si="421"/>
        <v>7</v>
      </c>
      <c r="L667" s="8">
        <f t="shared" si="434"/>
        <v>1.00146143</v>
      </c>
      <c r="M667" s="97">
        <f t="shared" si="418"/>
        <v>1.0037996</v>
      </c>
      <c r="N667" s="97">
        <f t="shared" si="414"/>
        <v>1.0832636484243727</v>
      </c>
      <c r="O667" s="90">
        <f t="shared" si="417"/>
        <v>1.08484676</v>
      </c>
      <c r="P667" s="90">
        <f t="shared" si="425"/>
        <v>1020.50212536</v>
      </c>
      <c r="Q667" s="98">
        <f t="shared" si="439"/>
        <v>0</v>
      </c>
      <c r="R667" s="7">
        <f t="shared" si="435"/>
        <v>0</v>
      </c>
      <c r="S667" s="90">
        <f t="shared" si="426"/>
        <v>0</v>
      </c>
      <c r="T667" s="99">
        <f t="shared" si="436"/>
        <v>0.117687</v>
      </c>
      <c r="U667" s="98">
        <f t="shared" si="415"/>
        <v>7</v>
      </c>
      <c r="V667" s="98">
        <v>252</v>
      </c>
      <c r="W667" s="97">
        <f t="shared" si="427"/>
        <v>1.0030953739999999</v>
      </c>
      <c r="X667" s="90">
        <f t="shared" si="428"/>
        <v>3.1588357399999998</v>
      </c>
      <c r="Y667" s="90">
        <f t="shared" si="429"/>
        <v>0</v>
      </c>
      <c r="Z667" s="100" t="str">
        <f t="shared" si="437"/>
        <v>A+J=</v>
      </c>
      <c r="AA667" s="95">
        <f t="shared" si="438"/>
        <v>45460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22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3"/>
      <c r="DF667" s="1"/>
      <c r="DG667" s="1"/>
      <c r="DH667" s="1"/>
      <c r="DI667" s="1"/>
      <c r="DJ667" s="1"/>
      <c r="DK667" s="1"/>
      <c r="DL667" s="1"/>
      <c r="DM667" s="1"/>
      <c r="DN667" s="1"/>
      <c r="DO667" s="4"/>
      <c r="DP667" s="1"/>
      <c r="DQ667" s="1"/>
      <c r="DR667" s="1"/>
      <c r="DS667" s="1"/>
      <c r="DT667" s="1"/>
      <c r="DU667" s="1"/>
    </row>
    <row r="668" spans="1:125" ht="12.75" x14ac:dyDescent="0.2">
      <c r="A668" s="89">
        <f t="shared" si="430"/>
        <v>45437</v>
      </c>
      <c r="B668" s="105">
        <f t="shared" si="422"/>
        <v>1024.3266991799999</v>
      </c>
      <c r="C668" s="90">
        <f t="shared" si="431"/>
        <v>940.68781232000003</v>
      </c>
      <c r="D668" s="91">
        <f t="shared" si="432"/>
        <v>6895.24</v>
      </c>
      <c r="E668" s="92">
        <f t="shared" si="416"/>
        <v>6926.96</v>
      </c>
      <c r="F668" s="93">
        <f t="shared" si="433"/>
        <v>45428</v>
      </c>
      <c r="G668" s="94">
        <f t="shared" si="423"/>
        <v>4.600274972299756E-3</v>
      </c>
      <c r="H668" s="95">
        <f t="shared" si="419"/>
        <v>45460</v>
      </c>
      <c r="I668" s="95">
        <f t="shared" si="424"/>
        <v>45460</v>
      </c>
      <c r="J668" s="96">
        <f t="shared" si="420"/>
        <v>22</v>
      </c>
      <c r="K668" s="96">
        <f t="shared" si="421"/>
        <v>8</v>
      </c>
      <c r="L668" s="8">
        <f t="shared" si="434"/>
        <v>1.00167038</v>
      </c>
      <c r="M668" s="97">
        <f t="shared" si="418"/>
        <v>1.0037996</v>
      </c>
      <c r="N668" s="97">
        <f t="shared" si="414"/>
        <v>1.0832636484243727</v>
      </c>
      <c r="O668" s="90">
        <f t="shared" si="417"/>
        <v>1.08507311</v>
      </c>
      <c r="P668" s="90">
        <f t="shared" si="425"/>
        <v>1020.7150500499999</v>
      </c>
      <c r="Q668" s="98">
        <f t="shared" si="439"/>
        <v>0</v>
      </c>
      <c r="R668" s="7">
        <f t="shared" si="435"/>
        <v>0</v>
      </c>
      <c r="S668" s="90">
        <f t="shared" si="426"/>
        <v>0</v>
      </c>
      <c r="T668" s="99">
        <f t="shared" si="436"/>
        <v>0.117687</v>
      </c>
      <c r="U668" s="98">
        <f t="shared" si="415"/>
        <v>8</v>
      </c>
      <c r="V668" s="98">
        <v>252</v>
      </c>
      <c r="W668" s="97">
        <f t="shared" si="427"/>
        <v>1.0035383520000001</v>
      </c>
      <c r="X668" s="90">
        <f t="shared" si="428"/>
        <v>3.61164913</v>
      </c>
      <c r="Y668" s="90">
        <f t="shared" si="429"/>
        <v>0</v>
      </c>
      <c r="Z668" s="100" t="str">
        <f t="shared" si="437"/>
        <v>A+J=</v>
      </c>
      <c r="AA668" s="95">
        <f t="shared" si="438"/>
        <v>45460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22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3"/>
      <c r="DF668" s="1"/>
      <c r="DG668" s="1"/>
      <c r="DH668" s="1"/>
      <c r="DI668" s="1"/>
      <c r="DJ668" s="1"/>
      <c r="DK668" s="1"/>
      <c r="DL668" s="1"/>
      <c r="DM668" s="1"/>
      <c r="DN668" s="1"/>
      <c r="DO668" s="4"/>
      <c r="DP668" s="1"/>
      <c r="DQ668" s="1"/>
      <c r="DR668" s="1"/>
      <c r="DS668" s="1"/>
      <c r="DT668" s="1"/>
      <c r="DU668" s="1"/>
    </row>
    <row r="669" spans="1:125" ht="12.75" x14ac:dyDescent="0.2">
      <c r="A669" s="89">
        <f t="shared" si="430"/>
        <v>45438</v>
      </c>
      <c r="B669" s="105">
        <f t="shared" si="422"/>
        <v>1024.3266991799999</v>
      </c>
      <c r="C669" s="90">
        <f t="shared" si="431"/>
        <v>940.68781232000003</v>
      </c>
      <c r="D669" s="91">
        <f t="shared" si="432"/>
        <v>6895.24</v>
      </c>
      <c r="E669" s="92">
        <f t="shared" si="416"/>
        <v>6926.96</v>
      </c>
      <c r="F669" s="93">
        <f t="shared" si="433"/>
        <v>45428</v>
      </c>
      <c r="G669" s="94">
        <f t="shared" si="423"/>
        <v>4.600274972299756E-3</v>
      </c>
      <c r="H669" s="95">
        <f t="shared" si="419"/>
        <v>45460</v>
      </c>
      <c r="I669" s="95">
        <f t="shared" si="424"/>
        <v>45460</v>
      </c>
      <c r="J669" s="96">
        <f t="shared" si="420"/>
        <v>22</v>
      </c>
      <c r="K669" s="96">
        <f t="shared" si="421"/>
        <v>8</v>
      </c>
      <c r="L669" s="8">
        <f t="shared" si="434"/>
        <v>1.00167038</v>
      </c>
      <c r="M669" s="97">
        <f t="shared" si="418"/>
        <v>1.0037996</v>
      </c>
      <c r="N669" s="97">
        <f t="shared" si="414"/>
        <v>1.0832636484243727</v>
      </c>
      <c r="O669" s="90">
        <f t="shared" si="417"/>
        <v>1.08507311</v>
      </c>
      <c r="P669" s="90">
        <f t="shared" si="425"/>
        <v>1020.7150500499999</v>
      </c>
      <c r="Q669" s="98">
        <f t="shared" si="439"/>
        <v>0</v>
      </c>
      <c r="R669" s="7">
        <f t="shared" si="435"/>
        <v>0</v>
      </c>
      <c r="S669" s="90">
        <f t="shared" si="426"/>
        <v>0</v>
      </c>
      <c r="T669" s="99">
        <f t="shared" si="436"/>
        <v>0.117687</v>
      </c>
      <c r="U669" s="98">
        <f t="shared" si="415"/>
        <v>8</v>
      </c>
      <c r="V669" s="98">
        <v>252</v>
      </c>
      <c r="W669" s="97">
        <f t="shared" si="427"/>
        <v>1.0035383520000001</v>
      </c>
      <c r="X669" s="90">
        <f t="shared" si="428"/>
        <v>3.61164913</v>
      </c>
      <c r="Y669" s="90">
        <f t="shared" si="429"/>
        <v>0</v>
      </c>
      <c r="Z669" s="100" t="str">
        <f t="shared" si="437"/>
        <v>A+J=</v>
      </c>
      <c r="AA669" s="95">
        <f t="shared" si="438"/>
        <v>45460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22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3"/>
      <c r="DF669" s="1"/>
      <c r="DG669" s="1"/>
      <c r="DH669" s="1"/>
      <c r="DI669" s="1"/>
      <c r="DJ669" s="1"/>
      <c r="DK669" s="1"/>
      <c r="DL669" s="1"/>
      <c r="DM669" s="1"/>
      <c r="DN669" s="1"/>
      <c r="DO669" s="4"/>
      <c r="DP669" s="1"/>
      <c r="DQ669" s="1"/>
      <c r="DR669" s="1"/>
      <c r="DS669" s="1"/>
      <c r="DT669" s="1"/>
      <c r="DU669" s="1"/>
    </row>
    <row r="670" spans="1:125" ht="12.75" x14ac:dyDescent="0.2">
      <c r="A670" s="89">
        <f t="shared" si="430"/>
        <v>45439</v>
      </c>
      <c r="B670" s="105">
        <f t="shared" si="422"/>
        <v>1024.3266991799999</v>
      </c>
      <c r="C670" s="90">
        <f t="shared" si="431"/>
        <v>940.68781232000003</v>
      </c>
      <c r="D670" s="91">
        <f t="shared" si="432"/>
        <v>6895.24</v>
      </c>
      <c r="E670" s="92">
        <f t="shared" si="416"/>
        <v>6926.96</v>
      </c>
      <c r="F670" s="93">
        <f t="shared" si="433"/>
        <v>45428</v>
      </c>
      <c r="G670" s="94">
        <f t="shared" si="423"/>
        <v>4.600274972299756E-3</v>
      </c>
      <c r="H670" s="95">
        <f t="shared" si="419"/>
        <v>45460</v>
      </c>
      <c r="I670" s="95">
        <f t="shared" si="424"/>
        <v>45460</v>
      </c>
      <c r="J670" s="96">
        <f t="shared" si="420"/>
        <v>22</v>
      </c>
      <c r="K670" s="96">
        <f t="shared" si="421"/>
        <v>8</v>
      </c>
      <c r="L670" s="8">
        <f t="shared" si="434"/>
        <v>1.00167038</v>
      </c>
      <c r="M670" s="97">
        <f t="shared" si="418"/>
        <v>1.0037996</v>
      </c>
      <c r="N670" s="97">
        <f t="shared" si="414"/>
        <v>1.0832636484243727</v>
      </c>
      <c r="O670" s="90">
        <f t="shared" si="417"/>
        <v>1.08507311</v>
      </c>
      <c r="P670" s="90">
        <f t="shared" si="425"/>
        <v>1020.7150500499999</v>
      </c>
      <c r="Q670" s="98">
        <f t="shared" si="439"/>
        <v>0</v>
      </c>
      <c r="R670" s="7">
        <f t="shared" si="435"/>
        <v>0</v>
      </c>
      <c r="S670" s="90">
        <f t="shared" si="426"/>
        <v>0</v>
      </c>
      <c r="T670" s="99">
        <f t="shared" si="436"/>
        <v>0.117687</v>
      </c>
      <c r="U670" s="98">
        <f t="shared" si="415"/>
        <v>8</v>
      </c>
      <c r="V670" s="98">
        <v>252</v>
      </c>
      <c r="W670" s="97">
        <f t="shared" si="427"/>
        <v>1.0035383520000001</v>
      </c>
      <c r="X670" s="90">
        <f t="shared" si="428"/>
        <v>3.61164913</v>
      </c>
      <c r="Y670" s="90">
        <f t="shared" si="429"/>
        <v>0</v>
      </c>
      <c r="Z670" s="100" t="str">
        <f t="shared" si="437"/>
        <v>A+J=</v>
      </c>
      <c r="AA670" s="95">
        <f t="shared" si="438"/>
        <v>45460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22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3"/>
      <c r="DF670" s="1"/>
      <c r="DG670" s="1"/>
      <c r="DH670" s="1"/>
      <c r="DI670" s="1"/>
      <c r="DJ670" s="1"/>
      <c r="DK670" s="1"/>
      <c r="DL670" s="1"/>
      <c r="DM670" s="1"/>
      <c r="DN670" s="1"/>
      <c r="DO670" s="4"/>
      <c r="DP670" s="1"/>
      <c r="DQ670" s="1"/>
      <c r="DR670" s="1"/>
      <c r="DS670" s="1"/>
      <c r="DT670" s="1"/>
      <c r="DU670" s="1"/>
    </row>
    <row r="671" spans="1:125" ht="12.75" x14ac:dyDescent="0.2">
      <c r="A671" s="89">
        <f t="shared" si="430"/>
        <v>45440</v>
      </c>
      <c r="B671" s="105">
        <f t="shared" si="422"/>
        <v>1024.9928637800001</v>
      </c>
      <c r="C671" s="90">
        <f t="shared" si="431"/>
        <v>940.68781232000003</v>
      </c>
      <c r="D671" s="91">
        <f t="shared" si="432"/>
        <v>6895.24</v>
      </c>
      <c r="E671" s="92">
        <f t="shared" si="416"/>
        <v>6926.96</v>
      </c>
      <c r="F671" s="93">
        <f t="shared" si="433"/>
        <v>45428</v>
      </c>
      <c r="G671" s="94">
        <f t="shared" si="423"/>
        <v>4.600274972299756E-3</v>
      </c>
      <c r="H671" s="95">
        <f t="shared" si="419"/>
        <v>45460</v>
      </c>
      <c r="I671" s="95">
        <f t="shared" si="424"/>
        <v>45460</v>
      </c>
      <c r="J671" s="96">
        <f t="shared" si="420"/>
        <v>22</v>
      </c>
      <c r="K671" s="96">
        <f t="shared" si="421"/>
        <v>9</v>
      </c>
      <c r="L671" s="8">
        <f t="shared" si="434"/>
        <v>1.0018793699999999</v>
      </c>
      <c r="M671" s="97">
        <f t="shared" si="418"/>
        <v>1.0037996</v>
      </c>
      <c r="N671" s="97">
        <f t="shared" si="414"/>
        <v>1.0832636484243727</v>
      </c>
      <c r="O671" s="90">
        <f t="shared" si="417"/>
        <v>1.0852995000000001</v>
      </c>
      <c r="P671" s="90">
        <f t="shared" si="425"/>
        <v>1020.92801236</v>
      </c>
      <c r="Q671" s="98">
        <f t="shared" si="439"/>
        <v>0</v>
      </c>
      <c r="R671" s="7">
        <f t="shared" si="435"/>
        <v>0</v>
      </c>
      <c r="S671" s="90">
        <f t="shared" si="426"/>
        <v>0</v>
      </c>
      <c r="T671" s="99">
        <f t="shared" si="436"/>
        <v>0.117687</v>
      </c>
      <c r="U671" s="98">
        <f t="shared" si="415"/>
        <v>9</v>
      </c>
      <c r="V671" s="98">
        <v>252</v>
      </c>
      <c r="W671" s="97">
        <f t="shared" si="427"/>
        <v>1.003981526</v>
      </c>
      <c r="X671" s="90">
        <f t="shared" si="428"/>
        <v>4.0648514200000001</v>
      </c>
      <c r="Y671" s="90">
        <f t="shared" si="429"/>
        <v>0</v>
      </c>
      <c r="Z671" s="100" t="str">
        <f t="shared" si="437"/>
        <v>A+J=</v>
      </c>
      <c r="AA671" s="95">
        <f t="shared" si="438"/>
        <v>45460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22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3"/>
      <c r="DF671" s="1"/>
      <c r="DG671" s="1"/>
      <c r="DH671" s="1"/>
      <c r="DI671" s="1"/>
      <c r="DJ671" s="1"/>
      <c r="DK671" s="1"/>
      <c r="DL671" s="1"/>
      <c r="DM671" s="1"/>
      <c r="DN671" s="1"/>
      <c r="DO671" s="4"/>
      <c r="DP671" s="1"/>
      <c r="DQ671" s="1"/>
      <c r="DR671" s="1"/>
      <c r="DS671" s="1"/>
      <c r="DT671" s="1"/>
      <c r="DU671" s="1"/>
    </row>
    <row r="672" spans="1:125" ht="12.75" x14ac:dyDescent="0.2">
      <c r="A672" s="89">
        <f t="shared" si="430"/>
        <v>45441</v>
      </c>
      <c r="B672" s="105">
        <f t="shared" si="422"/>
        <v>1025.65946351</v>
      </c>
      <c r="C672" s="90">
        <f t="shared" si="431"/>
        <v>940.68781232000003</v>
      </c>
      <c r="D672" s="91">
        <f t="shared" si="432"/>
        <v>6895.24</v>
      </c>
      <c r="E672" s="92">
        <f t="shared" si="416"/>
        <v>6926.96</v>
      </c>
      <c r="F672" s="93">
        <f t="shared" si="433"/>
        <v>45428</v>
      </c>
      <c r="G672" s="94">
        <f t="shared" si="423"/>
        <v>4.600274972299756E-3</v>
      </c>
      <c r="H672" s="95">
        <f t="shared" si="419"/>
        <v>45460</v>
      </c>
      <c r="I672" s="95">
        <f t="shared" si="424"/>
        <v>45460</v>
      </c>
      <c r="J672" s="96">
        <f t="shared" si="420"/>
        <v>22</v>
      </c>
      <c r="K672" s="96">
        <f t="shared" si="421"/>
        <v>10</v>
      </c>
      <c r="L672" s="8">
        <f t="shared" si="434"/>
        <v>1.00208841</v>
      </c>
      <c r="M672" s="97">
        <f t="shared" si="418"/>
        <v>1.0037996</v>
      </c>
      <c r="N672" s="97">
        <f t="shared" si="414"/>
        <v>1.0832636484243727</v>
      </c>
      <c r="O672" s="90">
        <f t="shared" si="417"/>
        <v>1.0855259399999999</v>
      </c>
      <c r="P672" s="90">
        <f t="shared" si="425"/>
        <v>1021.14102171</v>
      </c>
      <c r="Q672" s="98">
        <f t="shared" si="439"/>
        <v>0</v>
      </c>
      <c r="R672" s="7">
        <f t="shared" si="435"/>
        <v>0</v>
      </c>
      <c r="S672" s="90">
        <f t="shared" si="426"/>
        <v>0</v>
      </c>
      <c r="T672" s="99">
        <f t="shared" si="436"/>
        <v>0.117687</v>
      </c>
      <c r="U672" s="98">
        <f t="shared" si="415"/>
        <v>10</v>
      </c>
      <c r="V672" s="98">
        <v>252</v>
      </c>
      <c r="W672" s="97">
        <f t="shared" si="427"/>
        <v>1.0044248950000001</v>
      </c>
      <c r="X672" s="90">
        <f t="shared" si="428"/>
        <v>4.5184417999999997</v>
      </c>
      <c r="Y672" s="90">
        <f t="shared" si="429"/>
        <v>0</v>
      </c>
      <c r="Z672" s="100" t="str">
        <f t="shared" si="437"/>
        <v>A+J=</v>
      </c>
      <c r="AA672" s="95">
        <f t="shared" si="438"/>
        <v>45460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22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3"/>
      <c r="DF672" s="1"/>
      <c r="DG672" s="1"/>
      <c r="DH672" s="1"/>
      <c r="DI672" s="1"/>
      <c r="DJ672" s="1"/>
      <c r="DK672" s="1"/>
      <c r="DL672" s="1"/>
      <c r="DM672" s="1"/>
      <c r="DN672" s="1"/>
      <c r="DO672" s="4"/>
      <c r="DP672" s="1"/>
      <c r="DQ672" s="1"/>
      <c r="DR672" s="1"/>
      <c r="DS672" s="1"/>
      <c r="DT672" s="1"/>
      <c r="DU672" s="1"/>
    </row>
    <row r="673" spans="1:125" ht="12.75" x14ac:dyDescent="0.2">
      <c r="A673" s="89">
        <f t="shared" si="430"/>
        <v>45442</v>
      </c>
      <c r="B673" s="105">
        <f t="shared" si="422"/>
        <v>1026.32649956</v>
      </c>
      <c r="C673" s="90">
        <f t="shared" si="431"/>
        <v>940.68781232000003</v>
      </c>
      <c r="D673" s="91">
        <f t="shared" si="432"/>
        <v>6895.24</v>
      </c>
      <c r="E673" s="92">
        <f t="shared" si="416"/>
        <v>6926.96</v>
      </c>
      <c r="F673" s="93">
        <f t="shared" si="433"/>
        <v>45428</v>
      </c>
      <c r="G673" s="94">
        <f t="shared" si="423"/>
        <v>4.600274972299756E-3</v>
      </c>
      <c r="H673" s="95">
        <f t="shared" si="419"/>
        <v>45460</v>
      </c>
      <c r="I673" s="95">
        <f t="shared" si="424"/>
        <v>45460</v>
      </c>
      <c r="J673" s="96">
        <f t="shared" si="420"/>
        <v>22</v>
      </c>
      <c r="K673" s="96">
        <f t="shared" si="421"/>
        <v>11</v>
      </c>
      <c r="L673" s="8">
        <f t="shared" si="434"/>
        <v>1.0022974899999999</v>
      </c>
      <c r="M673" s="97">
        <f t="shared" si="418"/>
        <v>1.0037996</v>
      </c>
      <c r="N673" s="97">
        <f t="shared" si="414"/>
        <v>1.0832636484243727</v>
      </c>
      <c r="O673" s="90">
        <f t="shared" si="417"/>
        <v>1.0857524300000001</v>
      </c>
      <c r="P673" s="90">
        <f t="shared" si="425"/>
        <v>1021.35407809</v>
      </c>
      <c r="Q673" s="98">
        <f t="shared" si="439"/>
        <v>0</v>
      </c>
      <c r="R673" s="7">
        <f t="shared" si="435"/>
        <v>0</v>
      </c>
      <c r="S673" s="90">
        <f t="shared" si="426"/>
        <v>0</v>
      </c>
      <c r="T673" s="99">
        <f t="shared" si="436"/>
        <v>0.117687</v>
      </c>
      <c r="U673" s="98">
        <f t="shared" si="415"/>
        <v>11</v>
      </c>
      <c r="V673" s="98">
        <v>252</v>
      </c>
      <c r="W673" s="97">
        <f t="shared" si="427"/>
        <v>1.00486846</v>
      </c>
      <c r="X673" s="90">
        <f t="shared" si="428"/>
        <v>4.9724214699999996</v>
      </c>
      <c r="Y673" s="90">
        <f t="shared" si="429"/>
        <v>0</v>
      </c>
      <c r="Z673" s="100" t="str">
        <f t="shared" si="437"/>
        <v>A+J=</v>
      </c>
      <c r="AA673" s="95">
        <f t="shared" si="438"/>
        <v>45460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22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3"/>
      <c r="DF673" s="1"/>
      <c r="DG673" s="1"/>
      <c r="DH673" s="1"/>
      <c r="DI673" s="1"/>
      <c r="DJ673" s="1"/>
      <c r="DK673" s="1"/>
      <c r="DL673" s="1"/>
      <c r="DM673" s="1"/>
      <c r="DN673" s="1"/>
      <c r="DO673" s="4"/>
      <c r="DP673" s="1"/>
      <c r="DQ673" s="1"/>
      <c r="DR673" s="1"/>
      <c r="DS673" s="1"/>
      <c r="DT673" s="1"/>
      <c r="DU673" s="1"/>
    </row>
    <row r="674" spans="1:125" ht="12.75" x14ac:dyDescent="0.2">
      <c r="A674" s="89">
        <f t="shared" si="430"/>
        <v>45443</v>
      </c>
      <c r="B674" s="105">
        <f t="shared" si="422"/>
        <v>1026.32649956</v>
      </c>
      <c r="C674" s="90">
        <f t="shared" si="431"/>
        <v>940.68781232000003</v>
      </c>
      <c r="D674" s="91">
        <f t="shared" si="432"/>
        <v>6895.24</v>
      </c>
      <c r="E674" s="92">
        <f t="shared" si="416"/>
        <v>6926.96</v>
      </c>
      <c r="F674" s="93">
        <f t="shared" si="433"/>
        <v>45428</v>
      </c>
      <c r="G674" s="94">
        <f t="shared" si="423"/>
        <v>4.600274972299756E-3</v>
      </c>
      <c r="H674" s="95">
        <f t="shared" si="419"/>
        <v>45460</v>
      </c>
      <c r="I674" s="95">
        <f t="shared" si="424"/>
        <v>45460</v>
      </c>
      <c r="J674" s="96">
        <f t="shared" si="420"/>
        <v>22</v>
      </c>
      <c r="K674" s="96">
        <f t="shared" si="421"/>
        <v>11</v>
      </c>
      <c r="L674" s="8">
        <f t="shared" si="434"/>
        <v>1.0022974899999999</v>
      </c>
      <c r="M674" s="97">
        <f t="shared" si="418"/>
        <v>1.0037996</v>
      </c>
      <c r="N674" s="97">
        <f t="shared" si="414"/>
        <v>1.0832636484243727</v>
      </c>
      <c r="O674" s="90">
        <f t="shared" si="417"/>
        <v>1.0857524300000001</v>
      </c>
      <c r="P674" s="90">
        <f t="shared" si="425"/>
        <v>1021.35407809</v>
      </c>
      <c r="Q674" s="98">
        <f t="shared" si="439"/>
        <v>0</v>
      </c>
      <c r="R674" s="7">
        <f t="shared" si="435"/>
        <v>0</v>
      </c>
      <c r="S674" s="90">
        <f t="shared" si="426"/>
        <v>0</v>
      </c>
      <c r="T674" s="99">
        <f t="shared" si="436"/>
        <v>0.117687</v>
      </c>
      <c r="U674" s="98">
        <f t="shared" si="415"/>
        <v>11</v>
      </c>
      <c r="V674" s="98">
        <v>252</v>
      </c>
      <c r="W674" s="97">
        <f t="shared" si="427"/>
        <v>1.00486846</v>
      </c>
      <c r="X674" s="90">
        <f t="shared" si="428"/>
        <v>4.9724214699999996</v>
      </c>
      <c r="Y674" s="90">
        <f t="shared" si="429"/>
        <v>0</v>
      </c>
      <c r="Z674" s="100" t="str">
        <f t="shared" si="437"/>
        <v>A+J=</v>
      </c>
      <c r="AA674" s="95">
        <f t="shared" si="438"/>
        <v>45460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22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3"/>
      <c r="DF674" s="1"/>
      <c r="DG674" s="1"/>
      <c r="DH674" s="1"/>
      <c r="DI674" s="1"/>
      <c r="DJ674" s="1"/>
      <c r="DK674" s="1"/>
      <c r="DL674" s="1"/>
      <c r="DM674" s="1"/>
      <c r="DN674" s="1"/>
      <c r="DO674" s="4"/>
      <c r="DP674" s="1"/>
      <c r="DQ674" s="1"/>
      <c r="DR674" s="1"/>
      <c r="DS674" s="1"/>
      <c r="DT674" s="1"/>
      <c r="DU674" s="1"/>
    </row>
    <row r="675" spans="1:125" ht="12.75" x14ac:dyDescent="0.2">
      <c r="A675" s="89">
        <f t="shared" si="430"/>
        <v>45444</v>
      </c>
      <c r="B675" s="105">
        <f t="shared" si="422"/>
        <v>1026.9939721399999</v>
      </c>
      <c r="C675" s="90">
        <f t="shared" si="431"/>
        <v>940.68781232000003</v>
      </c>
      <c r="D675" s="91">
        <f t="shared" si="432"/>
        <v>6895.24</v>
      </c>
      <c r="E675" s="92">
        <f t="shared" si="416"/>
        <v>6926.96</v>
      </c>
      <c r="F675" s="93">
        <f t="shared" si="433"/>
        <v>45428</v>
      </c>
      <c r="G675" s="94">
        <f t="shared" si="423"/>
        <v>4.600274972299756E-3</v>
      </c>
      <c r="H675" s="95">
        <f t="shared" si="419"/>
        <v>45460</v>
      </c>
      <c r="I675" s="95">
        <f t="shared" si="424"/>
        <v>45460</v>
      </c>
      <c r="J675" s="96">
        <f t="shared" si="420"/>
        <v>22</v>
      </c>
      <c r="K675" s="96">
        <f t="shared" si="421"/>
        <v>12</v>
      </c>
      <c r="L675" s="8">
        <f t="shared" si="434"/>
        <v>1.0025066199999999</v>
      </c>
      <c r="M675" s="97">
        <f t="shared" si="418"/>
        <v>1.0037996</v>
      </c>
      <c r="N675" s="97">
        <f t="shared" si="414"/>
        <v>1.0832636484243727</v>
      </c>
      <c r="O675" s="90">
        <f t="shared" si="417"/>
        <v>1.08597897</v>
      </c>
      <c r="P675" s="90">
        <f t="shared" si="425"/>
        <v>1021.56718151</v>
      </c>
      <c r="Q675" s="98">
        <f t="shared" si="439"/>
        <v>0</v>
      </c>
      <c r="R675" s="7">
        <f t="shared" si="435"/>
        <v>0</v>
      </c>
      <c r="S675" s="90">
        <f t="shared" si="426"/>
        <v>0</v>
      </c>
      <c r="T675" s="99">
        <f t="shared" si="436"/>
        <v>0.117687</v>
      </c>
      <c r="U675" s="98">
        <f t="shared" si="415"/>
        <v>12</v>
      </c>
      <c r="V675" s="98">
        <v>252</v>
      </c>
      <c r="W675" s="97">
        <f t="shared" si="427"/>
        <v>1.0053122210000001</v>
      </c>
      <c r="X675" s="90">
        <f t="shared" si="428"/>
        <v>5.4267906300000002</v>
      </c>
      <c r="Y675" s="90">
        <f t="shared" si="429"/>
        <v>0</v>
      </c>
      <c r="Z675" s="100" t="str">
        <f t="shared" si="437"/>
        <v>A+J=</v>
      </c>
      <c r="AA675" s="95">
        <f t="shared" si="438"/>
        <v>45460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22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3"/>
      <c r="DF675" s="1"/>
      <c r="DG675" s="1"/>
      <c r="DH675" s="1"/>
      <c r="DI675" s="1"/>
      <c r="DJ675" s="1"/>
      <c r="DK675" s="1"/>
      <c r="DL675" s="1"/>
      <c r="DM675" s="1"/>
      <c r="DN675" s="1"/>
      <c r="DO675" s="4"/>
      <c r="DP675" s="1"/>
      <c r="DQ675" s="1"/>
      <c r="DR675" s="1"/>
      <c r="DS675" s="1"/>
      <c r="DT675" s="1"/>
      <c r="DU675" s="1"/>
    </row>
    <row r="676" spans="1:125" ht="12.75" x14ac:dyDescent="0.2">
      <c r="A676" s="89">
        <f t="shared" si="430"/>
        <v>45445</v>
      </c>
      <c r="B676" s="105">
        <f t="shared" si="422"/>
        <v>1026.9939721399999</v>
      </c>
      <c r="C676" s="90">
        <f t="shared" si="431"/>
        <v>940.68781232000003</v>
      </c>
      <c r="D676" s="91">
        <f t="shared" si="432"/>
        <v>6895.24</v>
      </c>
      <c r="E676" s="92">
        <f t="shared" si="416"/>
        <v>6926.96</v>
      </c>
      <c r="F676" s="93">
        <f t="shared" si="433"/>
        <v>45428</v>
      </c>
      <c r="G676" s="94">
        <f t="shared" si="423"/>
        <v>4.600274972299756E-3</v>
      </c>
      <c r="H676" s="95">
        <f t="shared" si="419"/>
        <v>45460</v>
      </c>
      <c r="I676" s="95">
        <f t="shared" si="424"/>
        <v>45460</v>
      </c>
      <c r="J676" s="96">
        <f t="shared" si="420"/>
        <v>22</v>
      </c>
      <c r="K676" s="96">
        <f t="shared" si="421"/>
        <v>12</v>
      </c>
      <c r="L676" s="8">
        <f t="shared" si="434"/>
        <v>1.0025066199999999</v>
      </c>
      <c r="M676" s="97">
        <f t="shared" si="418"/>
        <v>1.0037996</v>
      </c>
      <c r="N676" s="97">
        <f t="shared" si="414"/>
        <v>1.0832636484243727</v>
      </c>
      <c r="O676" s="90">
        <f t="shared" si="417"/>
        <v>1.08597897</v>
      </c>
      <c r="P676" s="90">
        <f t="shared" si="425"/>
        <v>1021.56718151</v>
      </c>
      <c r="Q676" s="98">
        <f t="shared" si="439"/>
        <v>0</v>
      </c>
      <c r="R676" s="7">
        <f t="shared" si="435"/>
        <v>0</v>
      </c>
      <c r="S676" s="90">
        <f t="shared" si="426"/>
        <v>0</v>
      </c>
      <c r="T676" s="99">
        <f t="shared" si="436"/>
        <v>0.117687</v>
      </c>
      <c r="U676" s="98">
        <f t="shared" si="415"/>
        <v>12</v>
      </c>
      <c r="V676" s="98">
        <v>252</v>
      </c>
      <c r="W676" s="97">
        <f t="shared" si="427"/>
        <v>1.0053122210000001</v>
      </c>
      <c r="X676" s="90">
        <f t="shared" si="428"/>
        <v>5.4267906300000002</v>
      </c>
      <c r="Y676" s="90">
        <f t="shared" si="429"/>
        <v>0</v>
      </c>
      <c r="Z676" s="100" t="str">
        <f t="shared" si="437"/>
        <v>A+J=</v>
      </c>
      <c r="AA676" s="95">
        <f t="shared" si="438"/>
        <v>45460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22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3"/>
      <c r="DF676" s="1"/>
      <c r="DG676" s="1"/>
      <c r="DH676" s="1"/>
      <c r="DI676" s="1"/>
      <c r="DJ676" s="1"/>
      <c r="DK676" s="1"/>
      <c r="DL676" s="1"/>
      <c r="DM676" s="1"/>
      <c r="DN676" s="1"/>
      <c r="DO676" s="4"/>
      <c r="DP676" s="1"/>
      <c r="DQ676" s="1"/>
      <c r="DR676" s="1"/>
      <c r="DS676" s="1"/>
      <c r="DT676" s="1"/>
      <c r="DU676" s="1"/>
    </row>
    <row r="677" spans="1:125" ht="12.75" x14ac:dyDescent="0.2">
      <c r="A677" s="89">
        <f t="shared" si="430"/>
        <v>45446</v>
      </c>
      <c r="B677" s="105">
        <f t="shared" si="422"/>
        <v>1026.9939721399999</v>
      </c>
      <c r="C677" s="90">
        <f t="shared" si="431"/>
        <v>940.68781232000003</v>
      </c>
      <c r="D677" s="91">
        <f t="shared" si="432"/>
        <v>6895.24</v>
      </c>
      <c r="E677" s="92">
        <f t="shared" si="416"/>
        <v>6926.96</v>
      </c>
      <c r="F677" s="93">
        <f t="shared" si="433"/>
        <v>45428</v>
      </c>
      <c r="G677" s="94">
        <f t="shared" si="423"/>
        <v>4.600274972299756E-3</v>
      </c>
      <c r="H677" s="95">
        <f t="shared" si="419"/>
        <v>45460</v>
      </c>
      <c r="I677" s="95">
        <f t="shared" si="424"/>
        <v>45460</v>
      </c>
      <c r="J677" s="96">
        <f t="shared" si="420"/>
        <v>22</v>
      </c>
      <c r="K677" s="96">
        <f t="shared" si="421"/>
        <v>12</v>
      </c>
      <c r="L677" s="8">
        <f t="shared" si="434"/>
        <v>1.0025066199999999</v>
      </c>
      <c r="M677" s="97">
        <f t="shared" si="418"/>
        <v>1.0037996</v>
      </c>
      <c r="N677" s="97">
        <f t="shared" si="414"/>
        <v>1.0832636484243727</v>
      </c>
      <c r="O677" s="90">
        <f t="shared" si="417"/>
        <v>1.08597897</v>
      </c>
      <c r="P677" s="90">
        <f t="shared" si="425"/>
        <v>1021.56718151</v>
      </c>
      <c r="Q677" s="98">
        <f t="shared" si="439"/>
        <v>0</v>
      </c>
      <c r="R677" s="7">
        <f t="shared" si="435"/>
        <v>0</v>
      </c>
      <c r="S677" s="90">
        <f t="shared" si="426"/>
        <v>0</v>
      </c>
      <c r="T677" s="99">
        <f t="shared" si="436"/>
        <v>0.117687</v>
      </c>
      <c r="U677" s="98">
        <f t="shared" si="415"/>
        <v>12</v>
      </c>
      <c r="V677" s="98">
        <v>252</v>
      </c>
      <c r="W677" s="97">
        <f t="shared" si="427"/>
        <v>1.0053122210000001</v>
      </c>
      <c r="X677" s="90">
        <f t="shared" si="428"/>
        <v>5.4267906300000002</v>
      </c>
      <c r="Y677" s="90">
        <f t="shared" si="429"/>
        <v>0</v>
      </c>
      <c r="Z677" s="100" t="str">
        <f t="shared" si="437"/>
        <v>A+J=</v>
      </c>
      <c r="AA677" s="95">
        <f t="shared" si="438"/>
        <v>45460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22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3"/>
      <c r="DF677" s="1"/>
      <c r="DG677" s="1"/>
      <c r="DH677" s="1"/>
      <c r="DI677" s="1"/>
      <c r="DJ677" s="1"/>
      <c r="DK677" s="1"/>
      <c r="DL677" s="1"/>
      <c r="DM677" s="1"/>
      <c r="DN677" s="1"/>
      <c r="DO677" s="4"/>
      <c r="DP677" s="1"/>
      <c r="DQ677" s="1"/>
      <c r="DR677" s="1"/>
      <c r="DS677" s="1"/>
      <c r="DT677" s="1"/>
      <c r="DU677" s="1"/>
    </row>
    <row r="678" spans="1:125" ht="12.75" x14ac:dyDescent="0.2">
      <c r="A678" s="89">
        <f t="shared" si="430"/>
        <v>45447</v>
      </c>
      <c r="B678" s="105">
        <f t="shared" si="422"/>
        <v>1027.6618804</v>
      </c>
      <c r="C678" s="90">
        <f t="shared" si="431"/>
        <v>940.68781232000003</v>
      </c>
      <c r="D678" s="91">
        <f t="shared" si="432"/>
        <v>6895.24</v>
      </c>
      <c r="E678" s="92">
        <f t="shared" si="416"/>
        <v>6926.96</v>
      </c>
      <c r="F678" s="93">
        <f t="shared" si="433"/>
        <v>45428</v>
      </c>
      <c r="G678" s="94">
        <f t="shared" si="423"/>
        <v>4.600274972299756E-3</v>
      </c>
      <c r="H678" s="95">
        <f t="shared" si="419"/>
        <v>45460</v>
      </c>
      <c r="I678" s="95">
        <f t="shared" si="424"/>
        <v>45460</v>
      </c>
      <c r="J678" s="96">
        <f t="shared" si="420"/>
        <v>22</v>
      </c>
      <c r="K678" s="96">
        <f t="shared" si="421"/>
        <v>13</v>
      </c>
      <c r="L678" s="8">
        <f t="shared" si="434"/>
        <v>1.0027157900000001</v>
      </c>
      <c r="M678" s="97">
        <f t="shared" si="418"/>
        <v>1.0037996</v>
      </c>
      <c r="N678" s="97">
        <f t="shared" si="414"/>
        <v>1.0832636484243727</v>
      </c>
      <c r="O678" s="90">
        <f t="shared" si="417"/>
        <v>1.08620556</v>
      </c>
      <c r="P678" s="90">
        <f t="shared" si="425"/>
        <v>1021.78033196</v>
      </c>
      <c r="Q678" s="98">
        <f t="shared" si="439"/>
        <v>0</v>
      </c>
      <c r="R678" s="7">
        <f t="shared" si="435"/>
        <v>0</v>
      </c>
      <c r="S678" s="90">
        <f t="shared" si="426"/>
        <v>0</v>
      </c>
      <c r="T678" s="99">
        <f t="shared" si="436"/>
        <v>0.117687</v>
      </c>
      <c r="U678" s="98">
        <f t="shared" si="415"/>
        <v>13</v>
      </c>
      <c r="V678" s="98">
        <v>252</v>
      </c>
      <c r="W678" s="97">
        <f t="shared" si="427"/>
        <v>1.0057561770000001</v>
      </c>
      <c r="X678" s="90">
        <f t="shared" si="428"/>
        <v>5.8815484400000004</v>
      </c>
      <c r="Y678" s="90">
        <f t="shared" si="429"/>
        <v>0</v>
      </c>
      <c r="Z678" s="100" t="str">
        <f t="shared" si="437"/>
        <v>A+J=</v>
      </c>
      <c r="AA678" s="95">
        <f t="shared" si="438"/>
        <v>45460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22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3"/>
      <c r="DF678" s="1"/>
      <c r="DG678" s="1"/>
      <c r="DH678" s="1"/>
      <c r="DI678" s="1"/>
      <c r="DJ678" s="1"/>
      <c r="DK678" s="1"/>
      <c r="DL678" s="1"/>
      <c r="DM678" s="1"/>
      <c r="DN678" s="1"/>
      <c r="DO678" s="4"/>
      <c r="DP678" s="1"/>
      <c r="DQ678" s="1"/>
      <c r="DR678" s="1"/>
      <c r="DS678" s="1"/>
      <c r="DT678" s="1"/>
      <c r="DU678" s="1"/>
    </row>
    <row r="679" spans="1:125" ht="12.75" x14ac:dyDescent="0.2">
      <c r="A679" s="89">
        <f t="shared" si="430"/>
        <v>45448</v>
      </c>
      <c r="B679" s="105">
        <f t="shared" si="422"/>
        <v>1028.33021712</v>
      </c>
      <c r="C679" s="90">
        <f t="shared" si="431"/>
        <v>940.68781232000003</v>
      </c>
      <c r="D679" s="91">
        <f t="shared" si="432"/>
        <v>6895.24</v>
      </c>
      <c r="E679" s="92">
        <f t="shared" si="416"/>
        <v>6926.96</v>
      </c>
      <c r="F679" s="93">
        <f t="shared" si="433"/>
        <v>45428</v>
      </c>
      <c r="G679" s="94">
        <f t="shared" si="423"/>
        <v>4.600274972299756E-3</v>
      </c>
      <c r="H679" s="95">
        <f t="shared" si="419"/>
        <v>45460</v>
      </c>
      <c r="I679" s="95">
        <f t="shared" si="424"/>
        <v>45460</v>
      </c>
      <c r="J679" s="96">
        <f t="shared" si="420"/>
        <v>22</v>
      </c>
      <c r="K679" s="96">
        <f t="shared" si="421"/>
        <v>14</v>
      </c>
      <c r="L679" s="8">
        <f t="shared" si="434"/>
        <v>1.0029250000000001</v>
      </c>
      <c r="M679" s="97">
        <f t="shared" si="418"/>
        <v>1.0037996</v>
      </c>
      <c r="N679" s="97">
        <f t="shared" si="414"/>
        <v>1.0832636484243727</v>
      </c>
      <c r="O679" s="90">
        <f t="shared" si="417"/>
        <v>1.08643219</v>
      </c>
      <c r="P679" s="90">
        <f t="shared" si="425"/>
        <v>1021.99352004</v>
      </c>
      <c r="Q679" s="98">
        <f t="shared" si="439"/>
        <v>0</v>
      </c>
      <c r="R679" s="7">
        <f t="shared" si="435"/>
        <v>0</v>
      </c>
      <c r="S679" s="90">
        <f t="shared" si="426"/>
        <v>0</v>
      </c>
      <c r="T679" s="99">
        <f t="shared" si="436"/>
        <v>0.117687</v>
      </c>
      <c r="U679" s="98">
        <f t="shared" si="415"/>
        <v>14</v>
      </c>
      <c r="V679" s="98">
        <v>252</v>
      </c>
      <c r="W679" s="97">
        <f t="shared" si="427"/>
        <v>1.00620033</v>
      </c>
      <c r="X679" s="90">
        <f t="shared" si="428"/>
        <v>6.3366970800000004</v>
      </c>
      <c r="Y679" s="90">
        <f t="shared" si="429"/>
        <v>0</v>
      </c>
      <c r="Z679" s="100" t="str">
        <f t="shared" si="437"/>
        <v>A+J=</v>
      </c>
      <c r="AA679" s="95">
        <f t="shared" si="438"/>
        <v>45460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22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3"/>
      <c r="DF679" s="1"/>
      <c r="DG679" s="1"/>
      <c r="DH679" s="1"/>
      <c r="DI679" s="1"/>
      <c r="DJ679" s="1"/>
      <c r="DK679" s="1"/>
      <c r="DL679" s="1"/>
      <c r="DM679" s="1"/>
      <c r="DN679" s="1"/>
      <c r="DO679" s="4"/>
      <c r="DP679" s="1"/>
      <c r="DQ679" s="1"/>
      <c r="DR679" s="1"/>
      <c r="DS679" s="1"/>
      <c r="DT679" s="1"/>
      <c r="DU679" s="1"/>
    </row>
    <row r="680" spans="1:125" ht="12.75" x14ac:dyDescent="0.2">
      <c r="A680" s="89">
        <f t="shared" si="430"/>
        <v>45449</v>
      </c>
      <c r="B680" s="105">
        <f t="shared" si="422"/>
        <v>1028.9989909000001</v>
      </c>
      <c r="C680" s="90">
        <f t="shared" si="431"/>
        <v>940.68781232000003</v>
      </c>
      <c r="D680" s="91">
        <f t="shared" si="432"/>
        <v>6895.24</v>
      </c>
      <c r="E680" s="92">
        <f t="shared" si="416"/>
        <v>6926.96</v>
      </c>
      <c r="F680" s="93">
        <f t="shared" si="433"/>
        <v>45428</v>
      </c>
      <c r="G680" s="94">
        <f t="shared" si="423"/>
        <v>4.600274972299756E-3</v>
      </c>
      <c r="H680" s="95">
        <f t="shared" si="419"/>
        <v>45460</v>
      </c>
      <c r="I680" s="95">
        <f t="shared" si="424"/>
        <v>45460</v>
      </c>
      <c r="J680" s="96">
        <f t="shared" si="420"/>
        <v>22</v>
      </c>
      <c r="K680" s="96">
        <f t="shared" si="421"/>
        <v>15</v>
      </c>
      <c r="L680" s="8">
        <f t="shared" si="434"/>
        <v>1.0031342599999999</v>
      </c>
      <c r="M680" s="97">
        <f t="shared" si="418"/>
        <v>1.0037996</v>
      </c>
      <c r="N680" s="97">
        <f t="shared" ref="N680:N743" si="440">IF(I680&gt;I679,N679*M680,N679)</f>
        <v>1.0832636484243727</v>
      </c>
      <c r="O680" s="90">
        <f t="shared" si="417"/>
        <v>1.0866588699999999</v>
      </c>
      <c r="P680" s="90">
        <f t="shared" si="425"/>
        <v>1022.20675515</v>
      </c>
      <c r="Q680" s="98">
        <f t="shared" si="439"/>
        <v>0</v>
      </c>
      <c r="R680" s="7">
        <f t="shared" si="435"/>
        <v>0</v>
      </c>
      <c r="S680" s="90">
        <f t="shared" si="426"/>
        <v>0</v>
      </c>
      <c r="T680" s="99">
        <f t="shared" si="436"/>
        <v>0.117687</v>
      </c>
      <c r="U680" s="98">
        <f t="shared" si="415"/>
        <v>15</v>
      </c>
      <c r="V680" s="98">
        <v>252</v>
      </c>
      <c r="W680" s="97">
        <f t="shared" si="427"/>
        <v>1.0066446790000001</v>
      </c>
      <c r="X680" s="90">
        <f t="shared" si="428"/>
        <v>6.7922357499999997</v>
      </c>
      <c r="Y680" s="90">
        <f t="shared" si="429"/>
        <v>0</v>
      </c>
      <c r="Z680" s="100" t="str">
        <f t="shared" si="437"/>
        <v>A+J=</v>
      </c>
      <c r="AA680" s="95">
        <f t="shared" si="438"/>
        <v>45460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22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3"/>
      <c r="DF680" s="1"/>
      <c r="DG680" s="1"/>
      <c r="DH680" s="1"/>
      <c r="DI680" s="1"/>
      <c r="DJ680" s="1"/>
      <c r="DK680" s="1"/>
      <c r="DL680" s="1"/>
      <c r="DM680" s="1"/>
      <c r="DN680" s="1"/>
      <c r="DO680" s="4"/>
      <c r="DP680" s="1"/>
      <c r="DQ680" s="1"/>
      <c r="DR680" s="1"/>
      <c r="DS680" s="1"/>
      <c r="DT680" s="1"/>
      <c r="DU680" s="1"/>
    </row>
    <row r="681" spans="1:125" ht="12.75" x14ac:dyDescent="0.2">
      <c r="A681" s="89">
        <f t="shared" si="430"/>
        <v>45450</v>
      </c>
      <c r="B681" s="105">
        <f t="shared" si="422"/>
        <v>1029.66819248</v>
      </c>
      <c r="C681" s="90">
        <f t="shared" si="431"/>
        <v>940.68781232000003</v>
      </c>
      <c r="D681" s="91">
        <f t="shared" si="432"/>
        <v>6895.24</v>
      </c>
      <c r="E681" s="92">
        <f t="shared" si="416"/>
        <v>6926.96</v>
      </c>
      <c r="F681" s="93">
        <f t="shared" si="433"/>
        <v>45428</v>
      </c>
      <c r="G681" s="94">
        <f t="shared" si="423"/>
        <v>4.600274972299756E-3</v>
      </c>
      <c r="H681" s="95">
        <f t="shared" si="419"/>
        <v>45460</v>
      </c>
      <c r="I681" s="95">
        <f t="shared" si="424"/>
        <v>45460</v>
      </c>
      <c r="J681" s="96">
        <f t="shared" si="420"/>
        <v>22</v>
      </c>
      <c r="K681" s="96">
        <f t="shared" si="421"/>
        <v>16</v>
      </c>
      <c r="L681" s="8">
        <f t="shared" si="434"/>
        <v>1.0033435500000001</v>
      </c>
      <c r="M681" s="97">
        <f t="shared" si="418"/>
        <v>1.0037996</v>
      </c>
      <c r="N681" s="97">
        <f t="shared" si="440"/>
        <v>1.0832636484243727</v>
      </c>
      <c r="O681" s="90">
        <f t="shared" si="417"/>
        <v>1.0868855900000001</v>
      </c>
      <c r="P681" s="90">
        <f t="shared" si="425"/>
        <v>1022.42002789</v>
      </c>
      <c r="Q681" s="98">
        <f t="shared" si="439"/>
        <v>0</v>
      </c>
      <c r="R681" s="7">
        <f t="shared" si="435"/>
        <v>0</v>
      </c>
      <c r="S681" s="90">
        <f t="shared" si="426"/>
        <v>0</v>
      </c>
      <c r="T681" s="99">
        <f t="shared" si="436"/>
        <v>0.117687</v>
      </c>
      <c r="U681" s="98">
        <f t="shared" si="415"/>
        <v>16</v>
      </c>
      <c r="V681" s="98">
        <v>252</v>
      </c>
      <c r="W681" s="97">
        <f t="shared" si="427"/>
        <v>1.007089224</v>
      </c>
      <c r="X681" s="90">
        <f t="shared" si="428"/>
        <v>7.24816459</v>
      </c>
      <c r="Y681" s="90">
        <f t="shared" si="429"/>
        <v>0</v>
      </c>
      <c r="Z681" s="100" t="str">
        <f t="shared" si="437"/>
        <v>A+J=</v>
      </c>
      <c r="AA681" s="95">
        <f t="shared" si="438"/>
        <v>45460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22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3"/>
      <c r="DF681" s="1"/>
      <c r="DG681" s="1"/>
      <c r="DH681" s="1"/>
      <c r="DI681" s="1"/>
      <c r="DJ681" s="1"/>
      <c r="DK681" s="1"/>
      <c r="DL681" s="1"/>
      <c r="DM681" s="1"/>
      <c r="DN681" s="1"/>
      <c r="DO681" s="4"/>
      <c r="DP681" s="1"/>
      <c r="DQ681" s="1"/>
      <c r="DR681" s="1"/>
      <c r="DS681" s="1"/>
      <c r="DT681" s="1"/>
      <c r="DU681" s="1"/>
    </row>
    <row r="682" spans="1:125" ht="12.75" x14ac:dyDescent="0.2">
      <c r="A682" s="89">
        <f t="shared" si="430"/>
        <v>45451</v>
      </c>
      <c r="B682" s="105">
        <f t="shared" si="422"/>
        <v>1030.3378420199999</v>
      </c>
      <c r="C682" s="90">
        <f t="shared" si="431"/>
        <v>940.68781232000003</v>
      </c>
      <c r="D682" s="91">
        <f t="shared" si="432"/>
        <v>6895.24</v>
      </c>
      <c r="E682" s="92">
        <f t="shared" si="416"/>
        <v>6926.96</v>
      </c>
      <c r="F682" s="93">
        <f t="shared" si="433"/>
        <v>45428</v>
      </c>
      <c r="G682" s="94">
        <f t="shared" si="423"/>
        <v>4.600274972299756E-3</v>
      </c>
      <c r="H682" s="95">
        <f t="shared" si="419"/>
        <v>45460</v>
      </c>
      <c r="I682" s="95">
        <f t="shared" si="424"/>
        <v>45460</v>
      </c>
      <c r="J682" s="96">
        <f t="shared" si="420"/>
        <v>22</v>
      </c>
      <c r="K682" s="96">
        <f t="shared" si="421"/>
        <v>17</v>
      </c>
      <c r="L682" s="8">
        <f t="shared" si="434"/>
        <v>1.0035529000000001</v>
      </c>
      <c r="M682" s="97">
        <f t="shared" si="418"/>
        <v>1.0037996</v>
      </c>
      <c r="N682" s="97">
        <f t="shared" si="440"/>
        <v>1.0832636484243727</v>
      </c>
      <c r="O682" s="90">
        <f t="shared" si="417"/>
        <v>1.0871123700000001</v>
      </c>
      <c r="P682" s="90">
        <f t="shared" si="425"/>
        <v>1022.63335708</v>
      </c>
      <c r="Q682" s="98">
        <f t="shared" si="439"/>
        <v>0</v>
      </c>
      <c r="R682" s="7">
        <f t="shared" si="435"/>
        <v>0</v>
      </c>
      <c r="S682" s="90">
        <f t="shared" si="426"/>
        <v>0</v>
      </c>
      <c r="T682" s="99">
        <f t="shared" si="436"/>
        <v>0.117687</v>
      </c>
      <c r="U682" s="98">
        <f t="shared" si="415"/>
        <v>17</v>
      </c>
      <c r="V682" s="98">
        <v>252</v>
      </c>
      <c r="W682" s="97">
        <f t="shared" si="427"/>
        <v>1.007533966</v>
      </c>
      <c r="X682" s="90">
        <f t="shared" si="428"/>
        <v>7.7044849400000004</v>
      </c>
      <c r="Y682" s="90">
        <f t="shared" si="429"/>
        <v>0</v>
      </c>
      <c r="Z682" s="100" t="str">
        <f t="shared" si="437"/>
        <v>A+J=</v>
      </c>
      <c r="AA682" s="95">
        <f t="shared" si="438"/>
        <v>45460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22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3"/>
      <c r="DF682" s="1"/>
      <c r="DG682" s="1"/>
      <c r="DH682" s="1"/>
      <c r="DI682" s="1"/>
      <c r="DJ682" s="1"/>
      <c r="DK682" s="1"/>
      <c r="DL682" s="1"/>
      <c r="DM682" s="1"/>
      <c r="DN682" s="1"/>
      <c r="DO682" s="4"/>
      <c r="DP682" s="1"/>
      <c r="DQ682" s="1"/>
      <c r="DR682" s="1"/>
      <c r="DS682" s="1"/>
      <c r="DT682" s="1"/>
      <c r="DU682" s="1"/>
    </row>
    <row r="683" spans="1:125" ht="12.75" x14ac:dyDescent="0.2">
      <c r="A683" s="89">
        <f t="shared" si="430"/>
        <v>45452</v>
      </c>
      <c r="B683" s="105">
        <f t="shared" si="422"/>
        <v>1030.3378420199999</v>
      </c>
      <c r="C683" s="90">
        <f t="shared" si="431"/>
        <v>940.68781232000003</v>
      </c>
      <c r="D683" s="91">
        <f t="shared" si="432"/>
        <v>6895.24</v>
      </c>
      <c r="E683" s="92">
        <f t="shared" si="416"/>
        <v>6926.96</v>
      </c>
      <c r="F683" s="93">
        <f t="shared" si="433"/>
        <v>45428</v>
      </c>
      <c r="G683" s="94">
        <f t="shared" si="423"/>
        <v>4.600274972299756E-3</v>
      </c>
      <c r="H683" s="95">
        <f t="shared" si="419"/>
        <v>45460</v>
      </c>
      <c r="I683" s="95">
        <f t="shared" si="424"/>
        <v>45460</v>
      </c>
      <c r="J683" s="96">
        <f t="shared" si="420"/>
        <v>22</v>
      </c>
      <c r="K683" s="96">
        <f t="shared" si="421"/>
        <v>17</v>
      </c>
      <c r="L683" s="8">
        <f t="shared" si="434"/>
        <v>1.0035529000000001</v>
      </c>
      <c r="M683" s="97">
        <f t="shared" si="418"/>
        <v>1.0037996</v>
      </c>
      <c r="N683" s="97">
        <f t="shared" si="440"/>
        <v>1.0832636484243727</v>
      </c>
      <c r="O683" s="90">
        <f t="shared" si="417"/>
        <v>1.0871123700000001</v>
      </c>
      <c r="P683" s="90">
        <f t="shared" si="425"/>
        <v>1022.63335708</v>
      </c>
      <c r="Q683" s="98">
        <f t="shared" si="439"/>
        <v>0</v>
      </c>
      <c r="R683" s="7">
        <f t="shared" si="435"/>
        <v>0</v>
      </c>
      <c r="S683" s="90">
        <f t="shared" si="426"/>
        <v>0</v>
      </c>
      <c r="T683" s="99">
        <f t="shared" si="436"/>
        <v>0.117687</v>
      </c>
      <c r="U683" s="98">
        <f t="shared" si="415"/>
        <v>17</v>
      </c>
      <c r="V683" s="98">
        <v>252</v>
      </c>
      <c r="W683" s="97">
        <f t="shared" si="427"/>
        <v>1.007533966</v>
      </c>
      <c r="X683" s="90">
        <f t="shared" si="428"/>
        <v>7.7044849400000004</v>
      </c>
      <c r="Y683" s="90">
        <f t="shared" si="429"/>
        <v>0</v>
      </c>
      <c r="Z683" s="100" t="str">
        <f t="shared" si="437"/>
        <v>A+J=</v>
      </c>
      <c r="AA683" s="95">
        <f t="shared" si="438"/>
        <v>45460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22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3"/>
      <c r="DF683" s="1"/>
      <c r="DG683" s="1"/>
      <c r="DH683" s="1"/>
      <c r="DI683" s="1"/>
      <c r="DJ683" s="1"/>
      <c r="DK683" s="1"/>
      <c r="DL683" s="1"/>
      <c r="DM683" s="1"/>
      <c r="DN683" s="1"/>
      <c r="DO683" s="4"/>
      <c r="DP683" s="1"/>
      <c r="DQ683" s="1"/>
      <c r="DR683" s="1"/>
      <c r="DS683" s="1"/>
      <c r="DT683" s="1"/>
      <c r="DU683" s="1"/>
    </row>
    <row r="684" spans="1:125" ht="12.75" x14ac:dyDescent="0.2">
      <c r="A684" s="89">
        <f t="shared" si="430"/>
        <v>45453</v>
      </c>
      <c r="B684" s="105">
        <f t="shared" si="422"/>
        <v>1030.3378420199999</v>
      </c>
      <c r="C684" s="90">
        <f t="shared" si="431"/>
        <v>940.68781232000003</v>
      </c>
      <c r="D684" s="91">
        <f t="shared" si="432"/>
        <v>6895.24</v>
      </c>
      <c r="E684" s="92">
        <f t="shared" si="416"/>
        <v>6926.96</v>
      </c>
      <c r="F684" s="93">
        <f t="shared" si="433"/>
        <v>45428</v>
      </c>
      <c r="G684" s="94">
        <f t="shared" si="423"/>
        <v>4.600274972299756E-3</v>
      </c>
      <c r="H684" s="95">
        <f t="shared" si="419"/>
        <v>45460</v>
      </c>
      <c r="I684" s="95">
        <f t="shared" si="424"/>
        <v>45460</v>
      </c>
      <c r="J684" s="96">
        <f t="shared" si="420"/>
        <v>22</v>
      </c>
      <c r="K684" s="96">
        <f t="shared" si="421"/>
        <v>17</v>
      </c>
      <c r="L684" s="8">
        <f t="shared" si="434"/>
        <v>1.0035529000000001</v>
      </c>
      <c r="M684" s="97">
        <f t="shared" si="418"/>
        <v>1.0037996</v>
      </c>
      <c r="N684" s="97">
        <f t="shared" si="440"/>
        <v>1.0832636484243727</v>
      </c>
      <c r="O684" s="90">
        <f t="shared" si="417"/>
        <v>1.0871123700000001</v>
      </c>
      <c r="P684" s="90">
        <f t="shared" si="425"/>
        <v>1022.63335708</v>
      </c>
      <c r="Q684" s="98">
        <f t="shared" si="439"/>
        <v>0</v>
      </c>
      <c r="R684" s="7">
        <f t="shared" si="435"/>
        <v>0</v>
      </c>
      <c r="S684" s="90">
        <f t="shared" si="426"/>
        <v>0</v>
      </c>
      <c r="T684" s="99">
        <f t="shared" si="436"/>
        <v>0.117687</v>
      </c>
      <c r="U684" s="98">
        <f t="shared" si="415"/>
        <v>17</v>
      </c>
      <c r="V684" s="98">
        <v>252</v>
      </c>
      <c r="W684" s="97">
        <f t="shared" si="427"/>
        <v>1.007533966</v>
      </c>
      <c r="X684" s="90">
        <f t="shared" si="428"/>
        <v>7.7044849400000004</v>
      </c>
      <c r="Y684" s="90">
        <f t="shared" si="429"/>
        <v>0</v>
      </c>
      <c r="Z684" s="100" t="str">
        <f t="shared" si="437"/>
        <v>A+J=</v>
      </c>
      <c r="AA684" s="95">
        <f t="shared" si="438"/>
        <v>45460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22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3"/>
      <c r="DF684" s="1"/>
      <c r="DG684" s="1"/>
      <c r="DH684" s="1"/>
      <c r="DI684" s="1"/>
      <c r="DJ684" s="1"/>
      <c r="DK684" s="1"/>
      <c r="DL684" s="1"/>
      <c r="DM684" s="1"/>
      <c r="DN684" s="1"/>
      <c r="DO684" s="4"/>
      <c r="DP684" s="1"/>
      <c r="DQ684" s="1"/>
      <c r="DR684" s="1"/>
      <c r="DS684" s="1"/>
      <c r="DT684" s="1"/>
      <c r="DU684" s="1"/>
    </row>
    <row r="685" spans="1:125" ht="12.75" x14ac:dyDescent="0.2">
      <c r="A685" s="89">
        <f t="shared" si="430"/>
        <v>45454</v>
      </c>
      <c r="B685" s="105">
        <f t="shared" si="422"/>
        <v>1031.00792918</v>
      </c>
      <c r="C685" s="90">
        <f t="shared" si="431"/>
        <v>940.68781232000003</v>
      </c>
      <c r="D685" s="91">
        <f t="shared" si="432"/>
        <v>6895.24</v>
      </c>
      <c r="E685" s="92">
        <f t="shared" si="416"/>
        <v>6926.96</v>
      </c>
      <c r="F685" s="93">
        <f t="shared" si="433"/>
        <v>45428</v>
      </c>
      <c r="G685" s="94">
        <f t="shared" si="423"/>
        <v>4.600274972299756E-3</v>
      </c>
      <c r="H685" s="95">
        <f t="shared" si="419"/>
        <v>45460</v>
      </c>
      <c r="I685" s="95">
        <f t="shared" si="424"/>
        <v>45460</v>
      </c>
      <c r="J685" s="96">
        <f t="shared" si="420"/>
        <v>22</v>
      </c>
      <c r="K685" s="96">
        <f t="shared" si="421"/>
        <v>18</v>
      </c>
      <c r="L685" s="8">
        <f t="shared" si="434"/>
        <v>1.0037622900000001</v>
      </c>
      <c r="M685" s="97">
        <f t="shared" si="418"/>
        <v>1.0037996</v>
      </c>
      <c r="N685" s="97">
        <f t="shared" si="440"/>
        <v>1.0832636484243727</v>
      </c>
      <c r="O685" s="90">
        <f t="shared" si="417"/>
        <v>1.0873392</v>
      </c>
      <c r="P685" s="90">
        <f t="shared" si="425"/>
        <v>1022.84673329</v>
      </c>
      <c r="Q685" s="98">
        <f t="shared" si="439"/>
        <v>0</v>
      </c>
      <c r="R685" s="7">
        <f t="shared" si="435"/>
        <v>0</v>
      </c>
      <c r="S685" s="90">
        <f t="shared" si="426"/>
        <v>0</v>
      </c>
      <c r="T685" s="99">
        <f t="shared" si="436"/>
        <v>0.117687</v>
      </c>
      <c r="U685" s="98">
        <f t="shared" si="415"/>
        <v>18</v>
      </c>
      <c r="V685" s="98">
        <v>252</v>
      </c>
      <c r="W685" s="97">
        <f t="shared" si="427"/>
        <v>1.007978904</v>
      </c>
      <c r="X685" s="90">
        <f t="shared" si="428"/>
        <v>8.1611958900000001</v>
      </c>
      <c r="Y685" s="90">
        <f t="shared" si="429"/>
        <v>0</v>
      </c>
      <c r="Z685" s="100" t="str">
        <f t="shared" si="437"/>
        <v>A+J=</v>
      </c>
      <c r="AA685" s="95">
        <f t="shared" si="438"/>
        <v>45460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22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3"/>
      <c r="DF685" s="1"/>
      <c r="DG685" s="1"/>
      <c r="DH685" s="1"/>
      <c r="DI685" s="1"/>
      <c r="DJ685" s="1"/>
      <c r="DK685" s="1"/>
      <c r="DL685" s="1"/>
      <c r="DM685" s="1"/>
      <c r="DN685" s="1"/>
      <c r="DO685" s="4"/>
      <c r="DP685" s="1"/>
      <c r="DQ685" s="1"/>
      <c r="DR685" s="1"/>
      <c r="DS685" s="1"/>
      <c r="DT685" s="1"/>
      <c r="DU685" s="1"/>
    </row>
    <row r="686" spans="1:125" ht="12.75" x14ac:dyDescent="0.2">
      <c r="A686" s="89">
        <f t="shared" si="430"/>
        <v>45455</v>
      </c>
      <c r="B686" s="105">
        <f t="shared" si="422"/>
        <v>1031.6784352</v>
      </c>
      <c r="C686" s="90">
        <f t="shared" si="431"/>
        <v>940.68781232000003</v>
      </c>
      <c r="D686" s="91">
        <f t="shared" si="432"/>
        <v>6895.24</v>
      </c>
      <c r="E686" s="92">
        <f t="shared" si="416"/>
        <v>6926.96</v>
      </c>
      <c r="F686" s="93">
        <f t="shared" si="433"/>
        <v>45428</v>
      </c>
      <c r="G686" s="94">
        <f t="shared" si="423"/>
        <v>4.600274972299756E-3</v>
      </c>
      <c r="H686" s="95">
        <f t="shared" si="419"/>
        <v>45460</v>
      </c>
      <c r="I686" s="95">
        <f t="shared" si="424"/>
        <v>45460</v>
      </c>
      <c r="J686" s="96">
        <f t="shared" si="420"/>
        <v>22</v>
      </c>
      <c r="K686" s="96">
        <f t="shared" si="421"/>
        <v>19</v>
      </c>
      <c r="L686" s="8">
        <f t="shared" si="434"/>
        <v>1.00397172</v>
      </c>
      <c r="M686" s="97">
        <f t="shared" si="418"/>
        <v>1.0037996</v>
      </c>
      <c r="N686" s="97">
        <f t="shared" si="440"/>
        <v>1.0832636484243727</v>
      </c>
      <c r="O686" s="90">
        <f t="shared" si="417"/>
        <v>1.0875660599999999</v>
      </c>
      <c r="P686" s="90">
        <f t="shared" si="425"/>
        <v>1023.06013773</v>
      </c>
      <c r="Q686" s="98">
        <f t="shared" si="439"/>
        <v>0</v>
      </c>
      <c r="R686" s="7">
        <f t="shared" si="435"/>
        <v>0</v>
      </c>
      <c r="S686" s="90">
        <f t="shared" si="426"/>
        <v>0</v>
      </c>
      <c r="T686" s="99">
        <f t="shared" si="436"/>
        <v>0.117687</v>
      </c>
      <c r="U686" s="98">
        <f t="shared" ref="U686:U749" si="441">IF(Q685&gt;0,1,IF(K686=K685,U685,U685+1))</f>
        <v>19</v>
      </c>
      <c r="V686" s="98">
        <v>252</v>
      </c>
      <c r="W686" s="97">
        <f t="shared" si="427"/>
        <v>1.008424038</v>
      </c>
      <c r="X686" s="90">
        <f t="shared" si="428"/>
        <v>8.6182974699999999</v>
      </c>
      <c r="Y686" s="90">
        <f t="shared" si="429"/>
        <v>0</v>
      </c>
      <c r="Z686" s="100" t="str">
        <f t="shared" si="437"/>
        <v>A+J=</v>
      </c>
      <c r="AA686" s="95">
        <f t="shared" si="438"/>
        <v>45460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22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3"/>
      <c r="DF686" s="1"/>
      <c r="DG686" s="1"/>
      <c r="DH686" s="1"/>
      <c r="DI686" s="1"/>
      <c r="DJ686" s="1"/>
      <c r="DK686" s="1"/>
      <c r="DL686" s="1"/>
      <c r="DM686" s="1"/>
      <c r="DN686" s="1"/>
      <c r="DO686" s="4"/>
      <c r="DP686" s="1"/>
      <c r="DQ686" s="1"/>
      <c r="DR686" s="1"/>
      <c r="DS686" s="1"/>
      <c r="DT686" s="1"/>
      <c r="DU686" s="1"/>
    </row>
    <row r="687" spans="1:125" ht="12.75" x14ac:dyDescent="0.2">
      <c r="A687" s="89">
        <f t="shared" si="430"/>
        <v>45456</v>
      </c>
      <c r="B687" s="105">
        <f t="shared" si="422"/>
        <v>1032.34938025</v>
      </c>
      <c r="C687" s="90">
        <f t="shared" si="431"/>
        <v>940.68781232000003</v>
      </c>
      <c r="D687" s="91">
        <f t="shared" si="432"/>
        <v>6895.24</v>
      </c>
      <c r="E687" s="92">
        <f t="shared" si="416"/>
        <v>6926.96</v>
      </c>
      <c r="F687" s="93">
        <f t="shared" si="433"/>
        <v>45428</v>
      </c>
      <c r="G687" s="94">
        <f t="shared" si="423"/>
        <v>4.600274972299756E-3</v>
      </c>
      <c r="H687" s="95">
        <f t="shared" si="419"/>
        <v>45460</v>
      </c>
      <c r="I687" s="95">
        <f t="shared" si="424"/>
        <v>45460</v>
      </c>
      <c r="J687" s="96">
        <f t="shared" si="420"/>
        <v>22</v>
      </c>
      <c r="K687" s="96">
        <f t="shared" si="421"/>
        <v>20</v>
      </c>
      <c r="L687" s="8">
        <f t="shared" si="434"/>
        <v>1.0041811899999999</v>
      </c>
      <c r="M687" s="97">
        <f t="shared" si="418"/>
        <v>1.0037996</v>
      </c>
      <c r="N687" s="97">
        <f t="shared" si="440"/>
        <v>1.0832636484243727</v>
      </c>
      <c r="O687" s="90">
        <f t="shared" si="417"/>
        <v>1.08779297</v>
      </c>
      <c r="P687" s="90">
        <f t="shared" si="425"/>
        <v>1023.2735891999999</v>
      </c>
      <c r="Q687" s="98">
        <f t="shared" si="439"/>
        <v>0</v>
      </c>
      <c r="R687" s="7">
        <f t="shared" si="435"/>
        <v>0</v>
      </c>
      <c r="S687" s="90">
        <f t="shared" si="426"/>
        <v>0</v>
      </c>
      <c r="T687" s="99">
        <f t="shared" si="436"/>
        <v>0.117687</v>
      </c>
      <c r="U687" s="98">
        <f t="shared" si="441"/>
        <v>20</v>
      </c>
      <c r="V687" s="98">
        <v>252</v>
      </c>
      <c r="W687" s="97">
        <f t="shared" si="427"/>
        <v>1.0088693689999999</v>
      </c>
      <c r="X687" s="90">
        <f t="shared" si="428"/>
        <v>9.0757910499999994</v>
      </c>
      <c r="Y687" s="90">
        <f t="shared" si="429"/>
        <v>0</v>
      </c>
      <c r="Z687" s="100" t="str">
        <f t="shared" si="437"/>
        <v>A+J=</v>
      </c>
      <c r="AA687" s="95">
        <f t="shared" si="438"/>
        <v>45460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22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3"/>
      <c r="DF687" s="1"/>
      <c r="DG687" s="1"/>
      <c r="DH687" s="1"/>
      <c r="DI687" s="1"/>
      <c r="DJ687" s="1"/>
      <c r="DK687" s="1"/>
      <c r="DL687" s="1"/>
      <c r="DM687" s="1"/>
      <c r="DN687" s="1"/>
      <c r="DO687" s="4"/>
      <c r="DP687" s="1"/>
      <c r="DQ687" s="1"/>
      <c r="DR687" s="1"/>
      <c r="DS687" s="1"/>
      <c r="DT687" s="1"/>
      <c r="DU687" s="1"/>
    </row>
    <row r="688" spans="1:125" ht="12.75" x14ac:dyDescent="0.2">
      <c r="A688" s="89">
        <f t="shared" si="430"/>
        <v>45457</v>
      </c>
      <c r="B688" s="105">
        <f t="shared" si="422"/>
        <v>1033.0207740000001</v>
      </c>
      <c r="C688" s="90">
        <f t="shared" si="431"/>
        <v>940.68781232000003</v>
      </c>
      <c r="D688" s="91">
        <f t="shared" si="432"/>
        <v>6895.24</v>
      </c>
      <c r="E688" s="92">
        <f t="shared" si="416"/>
        <v>6926.96</v>
      </c>
      <c r="F688" s="93">
        <f t="shared" si="433"/>
        <v>45428</v>
      </c>
      <c r="G688" s="94">
        <f t="shared" si="423"/>
        <v>4.600274972299756E-3</v>
      </c>
      <c r="H688" s="95">
        <f t="shared" si="419"/>
        <v>45460</v>
      </c>
      <c r="I688" s="95">
        <f t="shared" si="424"/>
        <v>45460</v>
      </c>
      <c r="J688" s="96">
        <f t="shared" si="420"/>
        <v>22</v>
      </c>
      <c r="K688" s="96">
        <f t="shared" si="421"/>
        <v>21</v>
      </c>
      <c r="L688" s="8">
        <f t="shared" si="434"/>
        <v>1.00439071</v>
      </c>
      <c r="M688" s="97">
        <f t="shared" si="418"/>
        <v>1.0037996</v>
      </c>
      <c r="N688" s="97">
        <f t="shared" si="440"/>
        <v>1.0832636484243727</v>
      </c>
      <c r="O688" s="90">
        <f t="shared" si="417"/>
        <v>1.0880199399999999</v>
      </c>
      <c r="P688" s="90">
        <f t="shared" si="425"/>
        <v>1023.48709711</v>
      </c>
      <c r="Q688" s="98">
        <f t="shared" si="439"/>
        <v>0</v>
      </c>
      <c r="R688" s="7">
        <f t="shared" si="435"/>
        <v>0</v>
      </c>
      <c r="S688" s="90">
        <f t="shared" si="426"/>
        <v>0</v>
      </c>
      <c r="T688" s="99">
        <f t="shared" si="436"/>
        <v>0.117687</v>
      </c>
      <c r="U688" s="98">
        <f t="shared" si="441"/>
        <v>21</v>
      </c>
      <c r="V688" s="98">
        <v>252</v>
      </c>
      <c r="W688" s="97">
        <f t="shared" si="427"/>
        <v>1.0093148970000001</v>
      </c>
      <c r="X688" s="90">
        <f t="shared" si="428"/>
        <v>9.5336768900000006</v>
      </c>
      <c r="Y688" s="90">
        <f t="shared" si="429"/>
        <v>0</v>
      </c>
      <c r="Z688" s="100" t="str">
        <f t="shared" si="437"/>
        <v>A+J=</v>
      </c>
      <c r="AA688" s="95">
        <f t="shared" si="438"/>
        <v>45460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22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3"/>
      <c r="DF688" s="1"/>
      <c r="DG688" s="1"/>
      <c r="DH688" s="1"/>
      <c r="DI688" s="1"/>
      <c r="DJ688" s="1"/>
      <c r="DK688" s="1"/>
      <c r="DL688" s="1"/>
      <c r="DM688" s="1"/>
      <c r="DN688" s="1"/>
      <c r="DO688" s="4"/>
      <c r="DP688" s="1"/>
      <c r="DQ688" s="1"/>
      <c r="DR688" s="1"/>
      <c r="DS688" s="1"/>
      <c r="DT688" s="1"/>
      <c r="DU688" s="1"/>
    </row>
    <row r="689" spans="1:125" ht="12.75" x14ac:dyDescent="0.2">
      <c r="A689" s="89">
        <f t="shared" si="430"/>
        <v>45458</v>
      </c>
      <c r="B689" s="105">
        <f t="shared" si="422"/>
        <v>1033.6925966399999</v>
      </c>
      <c r="C689" s="90">
        <f t="shared" si="431"/>
        <v>940.68781232000003</v>
      </c>
      <c r="D689" s="91">
        <f t="shared" si="432"/>
        <v>6895.24</v>
      </c>
      <c r="E689" s="92">
        <f t="shared" si="416"/>
        <v>6926.96</v>
      </c>
      <c r="F689" s="93">
        <f t="shared" si="433"/>
        <v>45428</v>
      </c>
      <c r="G689" s="94">
        <f t="shared" si="423"/>
        <v>4.600274972299756E-3</v>
      </c>
      <c r="H689" s="95">
        <f t="shared" si="419"/>
        <v>45488</v>
      </c>
      <c r="I689" s="95">
        <f t="shared" si="424"/>
        <v>45460</v>
      </c>
      <c r="J689" s="96">
        <f t="shared" si="420"/>
        <v>22</v>
      </c>
      <c r="K689" s="96">
        <f t="shared" si="421"/>
        <v>22</v>
      </c>
      <c r="L689" s="8">
        <f t="shared" si="434"/>
        <v>1.0046002700000001</v>
      </c>
      <c r="M689" s="97">
        <f t="shared" si="418"/>
        <v>1.0037996</v>
      </c>
      <c r="N689" s="97">
        <f t="shared" si="440"/>
        <v>1.0832636484243727</v>
      </c>
      <c r="O689" s="90">
        <f t="shared" si="417"/>
        <v>1.08824695</v>
      </c>
      <c r="P689" s="90">
        <f t="shared" si="425"/>
        <v>1023.70064265</v>
      </c>
      <c r="Q689" s="98">
        <f t="shared" si="439"/>
        <v>0</v>
      </c>
      <c r="R689" s="7">
        <f t="shared" si="435"/>
        <v>0</v>
      </c>
      <c r="S689" s="90">
        <f t="shared" si="426"/>
        <v>0</v>
      </c>
      <c r="T689" s="99">
        <f t="shared" si="436"/>
        <v>0.117687</v>
      </c>
      <c r="U689" s="98">
        <f t="shared" si="441"/>
        <v>22</v>
      </c>
      <c r="V689" s="98">
        <v>252</v>
      </c>
      <c r="W689" s="97">
        <f t="shared" si="427"/>
        <v>1.0097606210000001</v>
      </c>
      <c r="X689" s="90">
        <f t="shared" si="428"/>
        <v>9.9919539900000007</v>
      </c>
      <c r="Y689" s="90">
        <f t="shared" si="429"/>
        <v>0</v>
      </c>
      <c r="Z689" s="100" t="str">
        <f t="shared" si="437"/>
        <v>A+J=</v>
      </c>
      <c r="AA689" s="95">
        <f t="shared" si="438"/>
        <v>45460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22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3"/>
      <c r="DF689" s="1"/>
      <c r="DG689" s="1"/>
      <c r="DH689" s="1"/>
      <c r="DI689" s="1"/>
      <c r="DJ689" s="1"/>
      <c r="DK689" s="1"/>
      <c r="DL689" s="1"/>
      <c r="DM689" s="1"/>
      <c r="DN689" s="1"/>
      <c r="DO689" s="4"/>
      <c r="DP689" s="1"/>
      <c r="DQ689" s="1"/>
      <c r="DR689" s="1"/>
      <c r="DS689" s="1"/>
      <c r="DT689" s="1"/>
      <c r="DU689" s="1"/>
    </row>
    <row r="690" spans="1:125" ht="12.75" x14ac:dyDescent="0.2">
      <c r="A690" s="89">
        <f t="shared" si="430"/>
        <v>45459</v>
      </c>
      <c r="B690" s="105">
        <f t="shared" si="422"/>
        <v>1033.6925966399999</v>
      </c>
      <c r="C690" s="90">
        <f t="shared" si="431"/>
        <v>940.68781232000003</v>
      </c>
      <c r="D690" s="91">
        <f t="shared" si="432"/>
        <v>6895.24</v>
      </c>
      <c r="E690" s="92">
        <f t="shared" ref="E690:E753" si="442">IF(K690=1,VLOOKUP(A689,AP$19:AR$142,3),E689)</f>
        <v>6926.96</v>
      </c>
      <c r="F690" s="93">
        <f t="shared" si="433"/>
        <v>45428</v>
      </c>
      <c r="G690" s="94">
        <f t="shared" si="423"/>
        <v>4.600274972299756E-3</v>
      </c>
      <c r="H690" s="95">
        <f t="shared" si="419"/>
        <v>45488</v>
      </c>
      <c r="I690" s="95">
        <f t="shared" si="424"/>
        <v>45460</v>
      </c>
      <c r="J690" s="96">
        <f t="shared" si="420"/>
        <v>22</v>
      </c>
      <c r="K690" s="96">
        <f t="shared" si="421"/>
        <v>22</v>
      </c>
      <c r="L690" s="8">
        <f t="shared" si="434"/>
        <v>1.0046002700000001</v>
      </c>
      <c r="M690" s="97">
        <f t="shared" si="418"/>
        <v>1.0037996</v>
      </c>
      <c r="N690" s="97">
        <f t="shared" si="440"/>
        <v>1.0832636484243727</v>
      </c>
      <c r="O690" s="90">
        <f t="shared" ref="O690:O753" si="443">TRUNC(TRUNC((L690*N690),15),8)</f>
        <v>1.08824695</v>
      </c>
      <c r="P690" s="90">
        <f t="shared" si="425"/>
        <v>1023.70064265</v>
      </c>
      <c r="Q690" s="98">
        <f t="shared" si="439"/>
        <v>0</v>
      </c>
      <c r="R690" s="7">
        <f t="shared" si="435"/>
        <v>0</v>
      </c>
      <c r="S690" s="90">
        <f t="shared" si="426"/>
        <v>0</v>
      </c>
      <c r="T690" s="99">
        <f t="shared" si="436"/>
        <v>0.117687</v>
      </c>
      <c r="U690" s="98">
        <f t="shared" si="441"/>
        <v>22</v>
      </c>
      <c r="V690" s="98">
        <v>252</v>
      </c>
      <c r="W690" s="97">
        <f t="shared" si="427"/>
        <v>1.0097606210000001</v>
      </c>
      <c r="X690" s="90">
        <f t="shared" si="428"/>
        <v>9.9919539900000007</v>
      </c>
      <c r="Y690" s="90">
        <f t="shared" si="429"/>
        <v>0</v>
      </c>
      <c r="Z690" s="100" t="str">
        <f t="shared" si="437"/>
        <v>A+J=</v>
      </c>
      <c r="AA690" s="95">
        <f t="shared" si="438"/>
        <v>45460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22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3"/>
      <c r="DF690" s="1"/>
      <c r="DG690" s="1"/>
      <c r="DH690" s="1"/>
      <c r="DI690" s="1"/>
      <c r="DJ690" s="1"/>
      <c r="DK690" s="1"/>
      <c r="DL690" s="1"/>
      <c r="DM690" s="1"/>
      <c r="DN690" s="1"/>
      <c r="DO690" s="4"/>
      <c r="DP690" s="1"/>
      <c r="DQ690" s="1"/>
      <c r="DR690" s="1"/>
      <c r="DS690" s="1"/>
      <c r="DT690" s="1"/>
      <c r="DU690" s="1"/>
    </row>
    <row r="691" spans="1:125" ht="12.75" x14ac:dyDescent="0.2">
      <c r="A691" s="89">
        <f t="shared" si="430"/>
        <v>45460</v>
      </c>
      <c r="B691" s="105">
        <f t="shared" si="422"/>
        <v>1033.6925966399999</v>
      </c>
      <c r="C691" s="90">
        <f t="shared" si="431"/>
        <v>940.68781232000003</v>
      </c>
      <c r="D691" s="91">
        <f t="shared" si="432"/>
        <v>6895.24</v>
      </c>
      <c r="E691" s="92">
        <f t="shared" si="442"/>
        <v>6926.96</v>
      </c>
      <c r="F691" s="93">
        <f t="shared" si="433"/>
        <v>45428</v>
      </c>
      <c r="G691" s="94">
        <f t="shared" si="423"/>
        <v>4.600274972299756E-3</v>
      </c>
      <c r="H691" s="95">
        <f t="shared" si="419"/>
        <v>45488</v>
      </c>
      <c r="I691" s="95">
        <f t="shared" si="424"/>
        <v>45460</v>
      </c>
      <c r="J691" s="96">
        <f t="shared" si="420"/>
        <v>22</v>
      </c>
      <c r="K691" s="96">
        <f t="shared" si="421"/>
        <v>22</v>
      </c>
      <c r="L691" s="8">
        <f t="shared" si="434"/>
        <v>1.0046002700000001</v>
      </c>
      <c r="M691" s="97">
        <f t="shared" ref="M691:M754" si="444">IF(I691&gt;I690,L690,M690)</f>
        <v>1.0037996</v>
      </c>
      <c r="N691" s="97">
        <f t="shared" si="440"/>
        <v>1.0832636484243727</v>
      </c>
      <c r="O691" s="90">
        <f t="shared" si="443"/>
        <v>1.08824695</v>
      </c>
      <c r="P691" s="90">
        <f t="shared" si="425"/>
        <v>1023.70064265</v>
      </c>
      <c r="Q691" s="98">
        <f t="shared" si="439"/>
        <v>22</v>
      </c>
      <c r="R691" s="7">
        <f t="shared" si="435"/>
        <v>4.7809999999999997E-3</v>
      </c>
      <c r="S691" s="90">
        <f t="shared" si="426"/>
        <v>4.89431277</v>
      </c>
      <c r="T691" s="99">
        <f t="shared" si="436"/>
        <v>0.117687</v>
      </c>
      <c r="U691" s="98">
        <f t="shared" si="441"/>
        <v>22</v>
      </c>
      <c r="V691" s="98">
        <v>252</v>
      </c>
      <c r="W691" s="97">
        <f t="shared" si="427"/>
        <v>1.0097606210000001</v>
      </c>
      <c r="X691" s="90">
        <f t="shared" si="428"/>
        <v>9.9919539900000007</v>
      </c>
      <c r="Y691" s="90">
        <f t="shared" si="429"/>
        <v>14.886266760000002</v>
      </c>
      <c r="Z691" s="100" t="str">
        <f t="shared" si="437"/>
        <v>A+J=</v>
      </c>
      <c r="AA691" s="95">
        <f t="shared" si="438"/>
        <v>45460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22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3"/>
      <c r="DF691" s="1"/>
      <c r="DG691" s="1"/>
      <c r="DH691" s="1"/>
      <c r="DI691" s="1"/>
      <c r="DJ691" s="1"/>
      <c r="DK691" s="1"/>
      <c r="DL691" s="1"/>
      <c r="DM691" s="1"/>
      <c r="DN691" s="1"/>
      <c r="DO691" s="4"/>
      <c r="DP691" s="1"/>
      <c r="DQ691" s="1"/>
      <c r="DR691" s="1"/>
      <c r="DS691" s="1"/>
      <c r="DT691" s="1"/>
      <c r="DU691" s="1"/>
    </row>
    <row r="692" spans="1:125" ht="12.75" x14ac:dyDescent="0.2">
      <c r="A692" s="89">
        <f t="shared" si="430"/>
        <v>45461</v>
      </c>
      <c r="B692" s="105">
        <f t="shared" si="422"/>
        <v>1019.36317802</v>
      </c>
      <c r="C692" s="90">
        <f t="shared" si="431"/>
        <v>936.19038389000002</v>
      </c>
      <c r="D692" s="91">
        <f t="shared" si="432"/>
        <v>6926.96</v>
      </c>
      <c r="E692" s="92">
        <f t="shared" si="442"/>
        <v>6941.51</v>
      </c>
      <c r="F692" s="93">
        <f t="shared" si="433"/>
        <v>45461</v>
      </c>
      <c r="G692" s="94">
        <f t="shared" si="423"/>
        <v>2.1004885259912065E-3</v>
      </c>
      <c r="H692" s="95">
        <f t="shared" si="419"/>
        <v>45488</v>
      </c>
      <c r="I692" s="95">
        <f t="shared" si="424"/>
        <v>45488</v>
      </c>
      <c r="J692" s="96">
        <f t="shared" si="420"/>
        <v>20</v>
      </c>
      <c r="K692" s="96">
        <f t="shared" si="421"/>
        <v>1</v>
      </c>
      <c r="L692" s="8">
        <f t="shared" si="434"/>
        <v>1.0001049099999999</v>
      </c>
      <c r="M692" s="97">
        <f t="shared" si="444"/>
        <v>1.0046002700000001</v>
      </c>
      <c r="N692" s="97">
        <f t="shared" si="440"/>
        <v>1.0882469536883099</v>
      </c>
      <c r="O692" s="90">
        <f t="shared" si="443"/>
        <v>1.0883611200000001</v>
      </c>
      <c r="P692" s="90">
        <f t="shared" si="425"/>
        <v>1018.9132147399999</v>
      </c>
      <c r="Q692" s="98">
        <f t="shared" si="439"/>
        <v>0</v>
      </c>
      <c r="R692" s="7">
        <f t="shared" si="435"/>
        <v>0</v>
      </c>
      <c r="S692" s="90">
        <f t="shared" si="426"/>
        <v>0</v>
      </c>
      <c r="T692" s="99">
        <f t="shared" si="436"/>
        <v>0.117687</v>
      </c>
      <c r="U692" s="98">
        <f t="shared" si="441"/>
        <v>1</v>
      </c>
      <c r="V692" s="98">
        <v>252</v>
      </c>
      <c r="W692" s="97">
        <f t="shared" si="427"/>
        <v>1.0004416110000001</v>
      </c>
      <c r="X692" s="90">
        <f t="shared" si="428"/>
        <v>0.44996328000000002</v>
      </c>
      <c r="Y692" s="90">
        <f t="shared" si="429"/>
        <v>0</v>
      </c>
      <c r="Z692" s="100" t="str">
        <f t="shared" si="437"/>
        <v>A+J=</v>
      </c>
      <c r="AA692" s="95">
        <f t="shared" si="438"/>
        <v>45488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22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3"/>
      <c r="DF692" s="1"/>
      <c r="DG692" s="1"/>
      <c r="DH692" s="1"/>
      <c r="DI692" s="1"/>
      <c r="DJ692" s="1"/>
      <c r="DK692" s="1"/>
      <c r="DL692" s="1"/>
      <c r="DM692" s="1"/>
      <c r="DN692" s="1"/>
      <c r="DO692" s="4"/>
      <c r="DP692" s="1"/>
      <c r="DQ692" s="1"/>
      <c r="DR692" s="1"/>
      <c r="DS692" s="1"/>
      <c r="DT692" s="1"/>
      <c r="DU692" s="1"/>
    </row>
    <row r="693" spans="1:125" ht="12.75" x14ac:dyDescent="0.2">
      <c r="A693" s="89">
        <f t="shared" si="430"/>
        <v>45462</v>
      </c>
      <c r="B693" s="105">
        <f t="shared" si="422"/>
        <v>1019.92034738</v>
      </c>
      <c r="C693" s="90">
        <f t="shared" si="431"/>
        <v>936.19038389000002</v>
      </c>
      <c r="D693" s="91">
        <f t="shared" si="432"/>
        <v>6926.96</v>
      </c>
      <c r="E693" s="92">
        <f t="shared" si="442"/>
        <v>6941.51</v>
      </c>
      <c r="F693" s="93">
        <f t="shared" si="433"/>
        <v>45461</v>
      </c>
      <c r="G693" s="94">
        <f t="shared" si="423"/>
        <v>2.1004885259912065E-3</v>
      </c>
      <c r="H693" s="95">
        <f t="shared" si="419"/>
        <v>45488</v>
      </c>
      <c r="I693" s="95">
        <f t="shared" si="424"/>
        <v>45488</v>
      </c>
      <c r="J693" s="96">
        <f t="shared" si="420"/>
        <v>20</v>
      </c>
      <c r="K693" s="96">
        <f t="shared" si="421"/>
        <v>2</v>
      </c>
      <c r="L693" s="8">
        <f t="shared" si="434"/>
        <v>1.0002098500000001</v>
      </c>
      <c r="M693" s="97">
        <f t="shared" si="444"/>
        <v>1.0046002700000001</v>
      </c>
      <c r="N693" s="97">
        <f t="shared" si="440"/>
        <v>1.0882469536883099</v>
      </c>
      <c r="O693" s="90">
        <f t="shared" si="443"/>
        <v>1.0884753199999999</v>
      </c>
      <c r="P693" s="90">
        <f t="shared" si="425"/>
        <v>1019.02012768</v>
      </c>
      <c r="Q693" s="98">
        <f t="shared" si="439"/>
        <v>0</v>
      </c>
      <c r="R693" s="7">
        <f t="shared" si="435"/>
        <v>0</v>
      </c>
      <c r="S693" s="90">
        <f t="shared" si="426"/>
        <v>0</v>
      </c>
      <c r="T693" s="99">
        <f t="shared" si="436"/>
        <v>0.117687</v>
      </c>
      <c r="U693" s="98">
        <f t="shared" si="441"/>
        <v>2</v>
      </c>
      <c r="V693" s="98">
        <v>252</v>
      </c>
      <c r="W693" s="97">
        <f t="shared" si="427"/>
        <v>1.0008834170000001</v>
      </c>
      <c r="X693" s="90">
        <f t="shared" si="428"/>
        <v>0.90021969999999996</v>
      </c>
      <c r="Y693" s="90">
        <f t="shared" si="429"/>
        <v>0</v>
      </c>
      <c r="Z693" s="100" t="str">
        <f t="shared" si="437"/>
        <v>A+J=</v>
      </c>
      <c r="AA693" s="95">
        <f t="shared" si="438"/>
        <v>45488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22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3"/>
      <c r="DF693" s="1"/>
      <c r="DG693" s="1"/>
      <c r="DH693" s="1"/>
      <c r="DI693" s="1"/>
      <c r="DJ693" s="1"/>
      <c r="DK693" s="1"/>
      <c r="DL693" s="1"/>
      <c r="DM693" s="1"/>
      <c r="DN693" s="1"/>
      <c r="DO693" s="4"/>
      <c r="DP693" s="1"/>
      <c r="DQ693" s="1"/>
      <c r="DR693" s="1"/>
      <c r="DS693" s="1"/>
      <c r="DT693" s="1"/>
      <c r="DU693" s="1"/>
    </row>
    <row r="694" spans="1:125" ht="12.75" x14ac:dyDescent="0.2">
      <c r="A694" s="89">
        <f t="shared" si="430"/>
        <v>45463</v>
      </c>
      <c r="B694" s="105">
        <f t="shared" si="422"/>
        <v>1020.47780994</v>
      </c>
      <c r="C694" s="90">
        <f t="shared" si="431"/>
        <v>936.19038389000002</v>
      </c>
      <c r="D694" s="91">
        <f t="shared" si="432"/>
        <v>6926.96</v>
      </c>
      <c r="E694" s="92">
        <f t="shared" si="442"/>
        <v>6941.51</v>
      </c>
      <c r="F694" s="93">
        <f t="shared" si="433"/>
        <v>45461</v>
      </c>
      <c r="G694" s="94">
        <f t="shared" si="423"/>
        <v>2.1004885259912065E-3</v>
      </c>
      <c r="H694" s="95">
        <f t="shared" ref="H694:H757" si="445">IF(DAY(A694)=15,VLOOKUP(A694,AH$169:AM$459,4),H693)</f>
        <v>45488</v>
      </c>
      <c r="I694" s="95">
        <f t="shared" si="424"/>
        <v>45488</v>
      </c>
      <c r="J694" s="96">
        <f t="shared" ref="J694:J757" si="446">IF(I694=I693,J693,NETWORKDAYS(I693,I694,$AD$169:$AD$511)-1)</f>
        <v>20</v>
      </c>
      <c r="K694" s="96">
        <f t="shared" ref="K694:K757" si="447">(J694-(NETWORKDAYS(A694,I694,AD$169:AD$511)-1))</f>
        <v>3</v>
      </c>
      <c r="L694" s="8">
        <f t="shared" si="434"/>
        <v>1.00031479</v>
      </c>
      <c r="M694" s="97">
        <f t="shared" si="444"/>
        <v>1.0046002700000001</v>
      </c>
      <c r="N694" s="97">
        <f t="shared" si="440"/>
        <v>1.0882469536883099</v>
      </c>
      <c r="O694" s="90">
        <f t="shared" si="443"/>
        <v>1.08858952</v>
      </c>
      <c r="P694" s="90">
        <f t="shared" si="425"/>
        <v>1019.12704062</v>
      </c>
      <c r="Q694" s="98">
        <f t="shared" si="439"/>
        <v>0</v>
      </c>
      <c r="R694" s="7">
        <f t="shared" si="435"/>
        <v>0</v>
      </c>
      <c r="S694" s="90">
        <f t="shared" si="426"/>
        <v>0</v>
      </c>
      <c r="T694" s="99">
        <f t="shared" si="436"/>
        <v>0.117687</v>
      </c>
      <c r="U694" s="98">
        <f t="shared" si="441"/>
        <v>3</v>
      </c>
      <c r="V694" s="98">
        <v>252</v>
      </c>
      <c r="W694" s="97">
        <f t="shared" si="427"/>
        <v>1.001325418</v>
      </c>
      <c r="X694" s="90">
        <f t="shared" si="428"/>
        <v>1.3507693199999999</v>
      </c>
      <c r="Y694" s="90">
        <f t="shared" si="429"/>
        <v>0</v>
      </c>
      <c r="Z694" s="100" t="str">
        <f t="shared" si="437"/>
        <v>A+J=</v>
      </c>
      <c r="AA694" s="95">
        <f t="shared" si="438"/>
        <v>45488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22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3"/>
      <c r="DF694" s="1"/>
      <c r="DG694" s="1"/>
      <c r="DH694" s="1"/>
      <c r="DI694" s="1"/>
      <c r="DJ694" s="1"/>
      <c r="DK694" s="1"/>
      <c r="DL694" s="1"/>
      <c r="DM694" s="1"/>
      <c r="DN694" s="1"/>
      <c r="DO694" s="4"/>
      <c r="DP694" s="1"/>
      <c r="DQ694" s="1"/>
      <c r="DR694" s="1"/>
      <c r="DS694" s="1"/>
      <c r="DT694" s="1"/>
      <c r="DU694" s="1"/>
    </row>
    <row r="695" spans="1:125" ht="12.75" x14ac:dyDescent="0.2">
      <c r="A695" s="89">
        <f t="shared" si="430"/>
        <v>45464</v>
      </c>
      <c r="B695" s="105">
        <f t="shared" si="422"/>
        <v>1021.03557515</v>
      </c>
      <c r="C695" s="90">
        <f t="shared" si="431"/>
        <v>936.19038389000002</v>
      </c>
      <c r="D695" s="91">
        <f t="shared" si="432"/>
        <v>6926.96</v>
      </c>
      <c r="E695" s="92">
        <f t="shared" si="442"/>
        <v>6941.51</v>
      </c>
      <c r="F695" s="93">
        <f t="shared" si="433"/>
        <v>45461</v>
      </c>
      <c r="G695" s="94">
        <f t="shared" si="423"/>
        <v>2.1004885259912065E-3</v>
      </c>
      <c r="H695" s="95">
        <f t="shared" si="445"/>
        <v>45488</v>
      </c>
      <c r="I695" s="95">
        <f t="shared" si="424"/>
        <v>45488</v>
      </c>
      <c r="J695" s="96">
        <f t="shared" si="446"/>
        <v>20</v>
      </c>
      <c r="K695" s="96">
        <f t="shared" si="447"/>
        <v>4</v>
      </c>
      <c r="L695" s="8">
        <f t="shared" si="434"/>
        <v>1.0004197399999999</v>
      </c>
      <c r="M695" s="97">
        <f t="shared" si="444"/>
        <v>1.0046002700000001</v>
      </c>
      <c r="N695" s="97">
        <f t="shared" si="440"/>
        <v>1.0882469536883099</v>
      </c>
      <c r="O695" s="90">
        <f t="shared" si="443"/>
        <v>1.08870373</v>
      </c>
      <c r="P695" s="90">
        <f t="shared" si="425"/>
        <v>1019.23396293</v>
      </c>
      <c r="Q695" s="98">
        <f t="shared" si="439"/>
        <v>0</v>
      </c>
      <c r="R695" s="7">
        <f t="shared" si="435"/>
        <v>0</v>
      </c>
      <c r="S695" s="90">
        <f t="shared" si="426"/>
        <v>0</v>
      </c>
      <c r="T695" s="99">
        <f t="shared" si="436"/>
        <v>0.117687</v>
      </c>
      <c r="U695" s="98">
        <f t="shared" si="441"/>
        <v>4</v>
      </c>
      <c r="V695" s="98">
        <v>252</v>
      </c>
      <c r="W695" s="97">
        <f t="shared" si="427"/>
        <v>1.001767614</v>
      </c>
      <c r="X695" s="90">
        <f t="shared" si="428"/>
        <v>1.80161222</v>
      </c>
      <c r="Y695" s="90">
        <f t="shared" si="429"/>
        <v>0</v>
      </c>
      <c r="Z695" s="100" t="str">
        <f t="shared" si="437"/>
        <v>A+J=</v>
      </c>
      <c r="AA695" s="95">
        <f t="shared" si="438"/>
        <v>45488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22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3"/>
      <c r="DF695" s="1"/>
      <c r="DG695" s="1"/>
      <c r="DH695" s="1"/>
      <c r="DI695" s="1"/>
      <c r="DJ695" s="1"/>
      <c r="DK695" s="1"/>
      <c r="DL695" s="1"/>
      <c r="DM695" s="1"/>
      <c r="DN695" s="1"/>
      <c r="DO695" s="4"/>
      <c r="DP695" s="1"/>
      <c r="DQ695" s="1"/>
      <c r="DR695" s="1"/>
      <c r="DS695" s="1"/>
      <c r="DT695" s="1"/>
      <c r="DU695" s="1"/>
    </row>
    <row r="696" spans="1:125" ht="12.75" x14ac:dyDescent="0.2">
      <c r="A696" s="89">
        <f t="shared" si="430"/>
        <v>45465</v>
      </c>
      <c r="B696" s="105">
        <f t="shared" si="422"/>
        <v>1021.59364306</v>
      </c>
      <c r="C696" s="90">
        <f t="shared" si="431"/>
        <v>936.19038389000002</v>
      </c>
      <c r="D696" s="91">
        <f t="shared" si="432"/>
        <v>6926.96</v>
      </c>
      <c r="E696" s="92">
        <f t="shared" si="442"/>
        <v>6941.51</v>
      </c>
      <c r="F696" s="93">
        <f t="shared" si="433"/>
        <v>45461</v>
      </c>
      <c r="G696" s="94">
        <f t="shared" si="423"/>
        <v>2.1004885259912065E-3</v>
      </c>
      <c r="H696" s="95">
        <f t="shared" si="445"/>
        <v>45488</v>
      </c>
      <c r="I696" s="95">
        <f t="shared" si="424"/>
        <v>45488</v>
      </c>
      <c r="J696" s="96">
        <f t="shared" si="446"/>
        <v>20</v>
      </c>
      <c r="K696" s="96">
        <f t="shared" si="447"/>
        <v>5</v>
      </c>
      <c r="L696" s="8">
        <f t="shared" si="434"/>
        <v>1.0005246999999999</v>
      </c>
      <c r="M696" s="97">
        <f t="shared" si="444"/>
        <v>1.0046002700000001</v>
      </c>
      <c r="N696" s="97">
        <f t="shared" si="440"/>
        <v>1.0882469536883099</v>
      </c>
      <c r="O696" s="90">
        <f t="shared" si="443"/>
        <v>1.0888179499999999</v>
      </c>
      <c r="P696" s="90">
        <f t="shared" si="425"/>
        <v>1019.3408945899999</v>
      </c>
      <c r="Q696" s="98">
        <f t="shared" si="439"/>
        <v>0</v>
      </c>
      <c r="R696" s="7">
        <f t="shared" si="435"/>
        <v>0</v>
      </c>
      <c r="S696" s="90">
        <f t="shared" si="426"/>
        <v>0</v>
      </c>
      <c r="T696" s="99">
        <f t="shared" si="436"/>
        <v>0.117687</v>
      </c>
      <c r="U696" s="98">
        <f t="shared" si="441"/>
        <v>5</v>
      </c>
      <c r="V696" s="98">
        <v>252</v>
      </c>
      <c r="W696" s="97">
        <f t="shared" si="427"/>
        <v>1.002210005</v>
      </c>
      <c r="X696" s="90">
        <f t="shared" si="428"/>
        <v>2.2527484699999998</v>
      </c>
      <c r="Y696" s="90">
        <f t="shared" si="429"/>
        <v>0</v>
      </c>
      <c r="Z696" s="100" t="str">
        <f t="shared" si="437"/>
        <v>A+J=</v>
      </c>
      <c r="AA696" s="95">
        <f t="shared" si="438"/>
        <v>45488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22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3"/>
      <c r="DF696" s="1"/>
      <c r="DG696" s="1"/>
      <c r="DH696" s="1"/>
      <c r="DI696" s="1"/>
      <c r="DJ696" s="1"/>
      <c r="DK696" s="1"/>
      <c r="DL696" s="1"/>
      <c r="DM696" s="1"/>
      <c r="DN696" s="1"/>
      <c r="DO696" s="4"/>
      <c r="DP696" s="1"/>
      <c r="DQ696" s="1"/>
      <c r="DR696" s="1"/>
      <c r="DS696" s="1"/>
      <c r="DT696" s="1"/>
      <c r="DU696" s="1"/>
    </row>
    <row r="697" spans="1:125" ht="12.75" x14ac:dyDescent="0.2">
      <c r="A697" s="89">
        <f t="shared" si="430"/>
        <v>45466</v>
      </c>
      <c r="B697" s="105">
        <f t="shared" si="422"/>
        <v>1021.59364306</v>
      </c>
      <c r="C697" s="90">
        <f t="shared" si="431"/>
        <v>936.19038389000002</v>
      </c>
      <c r="D697" s="91">
        <f t="shared" si="432"/>
        <v>6926.96</v>
      </c>
      <c r="E697" s="92">
        <f t="shared" si="442"/>
        <v>6941.51</v>
      </c>
      <c r="F697" s="93">
        <f t="shared" si="433"/>
        <v>45461</v>
      </c>
      <c r="G697" s="94">
        <f t="shared" si="423"/>
        <v>2.1004885259912065E-3</v>
      </c>
      <c r="H697" s="95">
        <f t="shared" si="445"/>
        <v>45488</v>
      </c>
      <c r="I697" s="95">
        <f t="shared" si="424"/>
        <v>45488</v>
      </c>
      <c r="J697" s="96">
        <f t="shared" si="446"/>
        <v>20</v>
      </c>
      <c r="K697" s="96">
        <f t="shared" si="447"/>
        <v>5</v>
      </c>
      <c r="L697" s="8">
        <f t="shared" si="434"/>
        <v>1.0005246999999999</v>
      </c>
      <c r="M697" s="97">
        <f t="shared" si="444"/>
        <v>1.0046002700000001</v>
      </c>
      <c r="N697" s="97">
        <f t="shared" si="440"/>
        <v>1.0882469536883099</v>
      </c>
      <c r="O697" s="90">
        <f t="shared" si="443"/>
        <v>1.0888179499999999</v>
      </c>
      <c r="P697" s="90">
        <f t="shared" si="425"/>
        <v>1019.3408945899999</v>
      </c>
      <c r="Q697" s="98">
        <f t="shared" si="439"/>
        <v>0</v>
      </c>
      <c r="R697" s="7">
        <f t="shared" si="435"/>
        <v>0</v>
      </c>
      <c r="S697" s="90">
        <f t="shared" si="426"/>
        <v>0</v>
      </c>
      <c r="T697" s="99">
        <f t="shared" si="436"/>
        <v>0.117687</v>
      </c>
      <c r="U697" s="98">
        <f t="shared" si="441"/>
        <v>5</v>
      </c>
      <c r="V697" s="98">
        <v>252</v>
      </c>
      <c r="W697" s="97">
        <f t="shared" si="427"/>
        <v>1.002210005</v>
      </c>
      <c r="X697" s="90">
        <f t="shared" si="428"/>
        <v>2.2527484699999998</v>
      </c>
      <c r="Y697" s="90">
        <f t="shared" si="429"/>
        <v>0</v>
      </c>
      <c r="Z697" s="100" t="str">
        <f t="shared" si="437"/>
        <v>A+J=</v>
      </c>
      <c r="AA697" s="95">
        <f t="shared" si="438"/>
        <v>45488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22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3"/>
      <c r="DF697" s="1"/>
      <c r="DG697" s="1"/>
      <c r="DH697" s="1"/>
      <c r="DI697" s="1"/>
      <c r="DJ697" s="1"/>
      <c r="DK697" s="1"/>
      <c r="DL697" s="1"/>
      <c r="DM697" s="1"/>
      <c r="DN697" s="1"/>
      <c r="DO697" s="4"/>
      <c r="DP697" s="1"/>
      <c r="DQ697" s="1"/>
      <c r="DR697" s="1"/>
      <c r="DS697" s="1"/>
      <c r="DT697" s="1"/>
      <c r="DU697" s="1"/>
    </row>
    <row r="698" spans="1:125" ht="12.75" x14ac:dyDescent="0.2">
      <c r="A698" s="89">
        <f t="shared" si="430"/>
        <v>45467</v>
      </c>
      <c r="B698" s="105">
        <f t="shared" si="422"/>
        <v>1021.59364306</v>
      </c>
      <c r="C698" s="90">
        <f t="shared" si="431"/>
        <v>936.19038389000002</v>
      </c>
      <c r="D698" s="91">
        <f t="shared" si="432"/>
        <v>6926.96</v>
      </c>
      <c r="E698" s="92">
        <f t="shared" si="442"/>
        <v>6941.51</v>
      </c>
      <c r="F698" s="93">
        <f t="shared" si="433"/>
        <v>45461</v>
      </c>
      <c r="G698" s="94">
        <f t="shared" si="423"/>
        <v>2.1004885259912065E-3</v>
      </c>
      <c r="H698" s="95">
        <f t="shared" si="445"/>
        <v>45488</v>
      </c>
      <c r="I698" s="95">
        <f t="shared" si="424"/>
        <v>45488</v>
      </c>
      <c r="J698" s="96">
        <f t="shared" si="446"/>
        <v>20</v>
      </c>
      <c r="K698" s="96">
        <f t="shared" si="447"/>
        <v>5</v>
      </c>
      <c r="L698" s="8">
        <f t="shared" si="434"/>
        <v>1.0005246999999999</v>
      </c>
      <c r="M698" s="97">
        <f t="shared" si="444"/>
        <v>1.0046002700000001</v>
      </c>
      <c r="N698" s="97">
        <f t="shared" si="440"/>
        <v>1.0882469536883099</v>
      </c>
      <c r="O698" s="90">
        <f t="shared" si="443"/>
        <v>1.0888179499999999</v>
      </c>
      <c r="P698" s="90">
        <f t="shared" si="425"/>
        <v>1019.3408945899999</v>
      </c>
      <c r="Q698" s="98">
        <f t="shared" si="439"/>
        <v>0</v>
      </c>
      <c r="R698" s="7">
        <f t="shared" si="435"/>
        <v>0</v>
      </c>
      <c r="S698" s="90">
        <f t="shared" si="426"/>
        <v>0</v>
      </c>
      <c r="T698" s="99">
        <f t="shared" si="436"/>
        <v>0.117687</v>
      </c>
      <c r="U698" s="98">
        <f t="shared" si="441"/>
        <v>5</v>
      </c>
      <c r="V698" s="98">
        <v>252</v>
      </c>
      <c r="W698" s="97">
        <f t="shared" si="427"/>
        <v>1.002210005</v>
      </c>
      <c r="X698" s="90">
        <f t="shared" si="428"/>
        <v>2.2527484699999998</v>
      </c>
      <c r="Y698" s="90">
        <f t="shared" si="429"/>
        <v>0</v>
      </c>
      <c r="Z698" s="100" t="str">
        <f t="shared" si="437"/>
        <v>A+J=</v>
      </c>
      <c r="AA698" s="95">
        <f t="shared" si="438"/>
        <v>45488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22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3"/>
      <c r="DF698" s="1"/>
      <c r="DG698" s="1"/>
      <c r="DH698" s="1"/>
      <c r="DI698" s="1"/>
      <c r="DJ698" s="1"/>
      <c r="DK698" s="1"/>
      <c r="DL698" s="1"/>
      <c r="DM698" s="1"/>
      <c r="DN698" s="1"/>
      <c r="DO698" s="4"/>
      <c r="DP698" s="1"/>
      <c r="DQ698" s="1"/>
      <c r="DR698" s="1"/>
      <c r="DS698" s="1"/>
      <c r="DT698" s="1"/>
      <c r="DU698" s="1"/>
    </row>
    <row r="699" spans="1:125" ht="12.75" x14ac:dyDescent="0.2">
      <c r="A699" s="89">
        <f t="shared" si="430"/>
        <v>45468</v>
      </c>
      <c r="B699" s="105">
        <f t="shared" si="422"/>
        <v>1022.1520335600001</v>
      </c>
      <c r="C699" s="90">
        <f t="shared" si="431"/>
        <v>936.19038389000002</v>
      </c>
      <c r="D699" s="91">
        <f t="shared" si="432"/>
        <v>6926.96</v>
      </c>
      <c r="E699" s="92">
        <f t="shared" si="442"/>
        <v>6941.51</v>
      </c>
      <c r="F699" s="93">
        <f t="shared" si="433"/>
        <v>45461</v>
      </c>
      <c r="G699" s="94">
        <f t="shared" si="423"/>
        <v>2.1004885259912065E-3</v>
      </c>
      <c r="H699" s="95">
        <f t="shared" si="445"/>
        <v>45488</v>
      </c>
      <c r="I699" s="95">
        <f t="shared" si="424"/>
        <v>45488</v>
      </c>
      <c r="J699" s="96">
        <f t="shared" si="446"/>
        <v>20</v>
      </c>
      <c r="K699" s="96">
        <f t="shared" si="447"/>
        <v>6</v>
      </c>
      <c r="L699" s="8">
        <f t="shared" si="434"/>
        <v>1.0006296800000001</v>
      </c>
      <c r="M699" s="97">
        <f t="shared" si="444"/>
        <v>1.0046002700000001</v>
      </c>
      <c r="N699" s="97">
        <f t="shared" si="440"/>
        <v>1.0882469536883099</v>
      </c>
      <c r="O699" s="90">
        <f t="shared" si="443"/>
        <v>1.0889321999999999</v>
      </c>
      <c r="P699" s="90">
        <f t="shared" si="425"/>
        <v>1019.44785434</v>
      </c>
      <c r="Q699" s="98">
        <f t="shared" si="439"/>
        <v>0</v>
      </c>
      <c r="R699" s="7">
        <f t="shared" si="435"/>
        <v>0</v>
      </c>
      <c r="S699" s="90">
        <f t="shared" si="426"/>
        <v>0</v>
      </c>
      <c r="T699" s="99">
        <f t="shared" si="436"/>
        <v>0.117687</v>
      </c>
      <c r="U699" s="98">
        <f t="shared" si="441"/>
        <v>6</v>
      </c>
      <c r="V699" s="98">
        <v>252</v>
      </c>
      <c r="W699" s="97">
        <f t="shared" si="427"/>
        <v>1.002652592</v>
      </c>
      <c r="X699" s="90">
        <f t="shared" si="428"/>
        <v>2.7041792199999999</v>
      </c>
      <c r="Y699" s="90">
        <f t="shared" si="429"/>
        <v>0</v>
      </c>
      <c r="Z699" s="100" t="str">
        <f t="shared" si="437"/>
        <v>A+J=</v>
      </c>
      <c r="AA699" s="95">
        <f t="shared" si="438"/>
        <v>45488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22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3"/>
      <c r="DF699" s="1"/>
      <c r="DG699" s="1"/>
      <c r="DH699" s="1"/>
      <c r="DI699" s="1"/>
      <c r="DJ699" s="1"/>
      <c r="DK699" s="1"/>
      <c r="DL699" s="1"/>
      <c r="DM699" s="1"/>
      <c r="DN699" s="1"/>
      <c r="DO699" s="4"/>
      <c r="DP699" s="1"/>
      <c r="DQ699" s="1"/>
      <c r="DR699" s="1"/>
      <c r="DS699" s="1"/>
      <c r="DT699" s="1"/>
      <c r="DU699" s="1"/>
    </row>
    <row r="700" spans="1:125" ht="12.75" x14ac:dyDescent="0.2">
      <c r="A700" s="89">
        <f t="shared" si="430"/>
        <v>45469</v>
      </c>
      <c r="B700" s="105">
        <f t="shared" si="422"/>
        <v>1022.71070816</v>
      </c>
      <c r="C700" s="90">
        <f t="shared" si="431"/>
        <v>936.19038389000002</v>
      </c>
      <c r="D700" s="91">
        <f t="shared" si="432"/>
        <v>6926.96</v>
      </c>
      <c r="E700" s="92">
        <f t="shared" si="442"/>
        <v>6941.51</v>
      </c>
      <c r="F700" s="93">
        <f t="shared" si="433"/>
        <v>45461</v>
      </c>
      <c r="G700" s="94">
        <f t="shared" si="423"/>
        <v>2.1004885259912065E-3</v>
      </c>
      <c r="H700" s="95">
        <f t="shared" si="445"/>
        <v>45488</v>
      </c>
      <c r="I700" s="95">
        <f t="shared" si="424"/>
        <v>45488</v>
      </c>
      <c r="J700" s="96">
        <f t="shared" si="446"/>
        <v>20</v>
      </c>
      <c r="K700" s="96">
        <f t="shared" si="447"/>
        <v>7</v>
      </c>
      <c r="L700" s="8">
        <f t="shared" si="434"/>
        <v>1.00073466</v>
      </c>
      <c r="M700" s="97">
        <f t="shared" si="444"/>
        <v>1.0046002700000001</v>
      </c>
      <c r="N700" s="97">
        <f t="shared" si="440"/>
        <v>1.0882469536883099</v>
      </c>
      <c r="O700" s="90">
        <f t="shared" si="443"/>
        <v>1.0890464399999999</v>
      </c>
      <c r="P700" s="90">
        <f t="shared" si="425"/>
        <v>1019.55480473</v>
      </c>
      <c r="Q700" s="98">
        <f t="shared" si="439"/>
        <v>0</v>
      </c>
      <c r="R700" s="7">
        <f t="shared" si="435"/>
        <v>0</v>
      </c>
      <c r="S700" s="90">
        <f t="shared" si="426"/>
        <v>0</v>
      </c>
      <c r="T700" s="99">
        <f t="shared" si="436"/>
        <v>0.117687</v>
      </c>
      <c r="U700" s="98">
        <f t="shared" si="441"/>
        <v>7</v>
      </c>
      <c r="V700" s="98">
        <v>252</v>
      </c>
      <c r="W700" s="97">
        <f t="shared" si="427"/>
        <v>1.0030953739999999</v>
      </c>
      <c r="X700" s="90">
        <f t="shared" si="428"/>
        <v>3.15590343</v>
      </c>
      <c r="Y700" s="90">
        <f t="shared" si="429"/>
        <v>0</v>
      </c>
      <c r="Z700" s="100" t="str">
        <f t="shared" si="437"/>
        <v>A+J=</v>
      </c>
      <c r="AA700" s="95">
        <f t="shared" si="438"/>
        <v>45488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22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3"/>
      <c r="DF700" s="1"/>
      <c r="DG700" s="1"/>
      <c r="DH700" s="1"/>
      <c r="DI700" s="1"/>
      <c r="DJ700" s="1"/>
      <c r="DK700" s="1"/>
      <c r="DL700" s="1"/>
      <c r="DM700" s="1"/>
      <c r="DN700" s="1"/>
      <c r="DO700" s="4"/>
      <c r="DP700" s="1"/>
      <c r="DQ700" s="1"/>
      <c r="DR700" s="1"/>
      <c r="DS700" s="1"/>
      <c r="DT700" s="1"/>
      <c r="DU700" s="1"/>
    </row>
    <row r="701" spans="1:125" ht="12.75" x14ac:dyDescent="0.2">
      <c r="A701" s="89">
        <f t="shared" si="430"/>
        <v>45470</v>
      </c>
      <c r="B701" s="105">
        <f t="shared" si="422"/>
        <v>1023.26970551</v>
      </c>
      <c r="C701" s="90">
        <f t="shared" si="431"/>
        <v>936.19038389000002</v>
      </c>
      <c r="D701" s="91">
        <f t="shared" si="432"/>
        <v>6926.96</v>
      </c>
      <c r="E701" s="92">
        <f t="shared" si="442"/>
        <v>6941.51</v>
      </c>
      <c r="F701" s="93">
        <f t="shared" si="433"/>
        <v>45461</v>
      </c>
      <c r="G701" s="94">
        <f t="shared" si="423"/>
        <v>2.1004885259912065E-3</v>
      </c>
      <c r="H701" s="95">
        <f t="shared" si="445"/>
        <v>45488</v>
      </c>
      <c r="I701" s="95">
        <f t="shared" si="424"/>
        <v>45488</v>
      </c>
      <c r="J701" s="96">
        <f t="shared" si="446"/>
        <v>20</v>
      </c>
      <c r="K701" s="96">
        <f t="shared" si="447"/>
        <v>8</v>
      </c>
      <c r="L701" s="8">
        <f t="shared" si="434"/>
        <v>1.00083966</v>
      </c>
      <c r="M701" s="97">
        <f t="shared" si="444"/>
        <v>1.0046002700000001</v>
      </c>
      <c r="N701" s="97">
        <f t="shared" si="440"/>
        <v>1.0882469536883099</v>
      </c>
      <c r="O701" s="90">
        <f t="shared" si="443"/>
        <v>1.08916071</v>
      </c>
      <c r="P701" s="90">
        <f t="shared" si="425"/>
        <v>1019.66178321</v>
      </c>
      <c r="Q701" s="98">
        <f t="shared" si="439"/>
        <v>0</v>
      </c>
      <c r="R701" s="7">
        <f t="shared" si="435"/>
        <v>0</v>
      </c>
      <c r="S701" s="90">
        <f t="shared" si="426"/>
        <v>0</v>
      </c>
      <c r="T701" s="99">
        <f t="shared" si="436"/>
        <v>0.117687</v>
      </c>
      <c r="U701" s="98">
        <f t="shared" si="441"/>
        <v>8</v>
      </c>
      <c r="V701" s="98">
        <v>252</v>
      </c>
      <c r="W701" s="97">
        <f t="shared" si="427"/>
        <v>1.0035383520000001</v>
      </c>
      <c r="X701" s="90">
        <f t="shared" si="428"/>
        <v>3.6079222999999998</v>
      </c>
      <c r="Y701" s="90">
        <f t="shared" si="429"/>
        <v>0</v>
      </c>
      <c r="Z701" s="100" t="str">
        <f t="shared" si="437"/>
        <v>A+J=</v>
      </c>
      <c r="AA701" s="95">
        <f t="shared" si="438"/>
        <v>45488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22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3"/>
      <c r="DF701" s="1"/>
      <c r="DG701" s="1"/>
      <c r="DH701" s="1"/>
      <c r="DI701" s="1"/>
      <c r="DJ701" s="1"/>
      <c r="DK701" s="1"/>
      <c r="DL701" s="1"/>
      <c r="DM701" s="1"/>
      <c r="DN701" s="1"/>
      <c r="DO701" s="4"/>
      <c r="DP701" s="1"/>
      <c r="DQ701" s="1"/>
      <c r="DR701" s="1"/>
      <c r="DS701" s="1"/>
      <c r="DT701" s="1"/>
      <c r="DU701" s="1"/>
    </row>
    <row r="702" spans="1:125" ht="12.75" x14ac:dyDescent="0.2">
      <c r="A702" s="89">
        <f t="shared" si="430"/>
        <v>45471</v>
      </c>
      <c r="B702" s="105">
        <f t="shared" si="422"/>
        <v>1023.82899751</v>
      </c>
      <c r="C702" s="90">
        <f t="shared" si="431"/>
        <v>936.19038389000002</v>
      </c>
      <c r="D702" s="91">
        <f t="shared" si="432"/>
        <v>6926.96</v>
      </c>
      <c r="E702" s="92">
        <f t="shared" si="442"/>
        <v>6941.51</v>
      </c>
      <c r="F702" s="93">
        <f t="shared" si="433"/>
        <v>45461</v>
      </c>
      <c r="G702" s="94">
        <f t="shared" si="423"/>
        <v>2.1004885259912065E-3</v>
      </c>
      <c r="H702" s="95">
        <f t="shared" si="445"/>
        <v>45488</v>
      </c>
      <c r="I702" s="95">
        <f t="shared" si="424"/>
        <v>45488</v>
      </c>
      <c r="J702" s="96">
        <f t="shared" si="446"/>
        <v>20</v>
      </c>
      <c r="K702" s="96">
        <f t="shared" si="447"/>
        <v>9</v>
      </c>
      <c r="L702" s="8">
        <f t="shared" si="434"/>
        <v>1.00094467</v>
      </c>
      <c r="M702" s="97">
        <f t="shared" si="444"/>
        <v>1.0046002700000001</v>
      </c>
      <c r="N702" s="97">
        <f t="shared" si="440"/>
        <v>1.0882469536883099</v>
      </c>
      <c r="O702" s="90">
        <f t="shared" si="443"/>
        <v>1.0892749799999999</v>
      </c>
      <c r="P702" s="90">
        <f t="shared" si="425"/>
        <v>1019.76876168</v>
      </c>
      <c r="Q702" s="98">
        <f t="shared" si="439"/>
        <v>0</v>
      </c>
      <c r="R702" s="7">
        <f t="shared" si="435"/>
        <v>0</v>
      </c>
      <c r="S702" s="90">
        <f t="shared" si="426"/>
        <v>0</v>
      </c>
      <c r="T702" s="99">
        <f t="shared" si="436"/>
        <v>0.117687</v>
      </c>
      <c r="U702" s="98">
        <f t="shared" si="441"/>
        <v>9</v>
      </c>
      <c r="V702" s="98">
        <v>252</v>
      </c>
      <c r="W702" s="97">
        <f t="shared" si="427"/>
        <v>1.003981526</v>
      </c>
      <c r="X702" s="90">
        <f t="shared" si="428"/>
        <v>4.0602358299999999</v>
      </c>
      <c r="Y702" s="90">
        <f t="shared" si="429"/>
        <v>0</v>
      </c>
      <c r="Z702" s="100" t="str">
        <f t="shared" si="437"/>
        <v>A+J=</v>
      </c>
      <c r="AA702" s="95">
        <f t="shared" si="438"/>
        <v>45488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22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3"/>
      <c r="DF702" s="1"/>
      <c r="DG702" s="1"/>
      <c r="DH702" s="1"/>
      <c r="DI702" s="1"/>
      <c r="DJ702" s="1"/>
      <c r="DK702" s="1"/>
      <c r="DL702" s="1"/>
      <c r="DM702" s="1"/>
      <c r="DN702" s="1"/>
      <c r="DO702" s="4"/>
      <c r="DP702" s="1"/>
      <c r="DQ702" s="1"/>
      <c r="DR702" s="1"/>
      <c r="DS702" s="1"/>
      <c r="DT702" s="1"/>
      <c r="DU702" s="1"/>
    </row>
    <row r="703" spans="1:125" ht="12.75" x14ac:dyDescent="0.2">
      <c r="A703" s="89">
        <f t="shared" si="430"/>
        <v>45472</v>
      </c>
      <c r="B703" s="105">
        <f t="shared" si="422"/>
        <v>1024.38860202</v>
      </c>
      <c r="C703" s="90">
        <f t="shared" si="431"/>
        <v>936.19038389000002</v>
      </c>
      <c r="D703" s="91">
        <f t="shared" si="432"/>
        <v>6926.96</v>
      </c>
      <c r="E703" s="92">
        <f t="shared" si="442"/>
        <v>6941.51</v>
      </c>
      <c r="F703" s="93">
        <f t="shared" si="433"/>
        <v>45461</v>
      </c>
      <c r="G703" s="94">
        <f t="shared" si="423"/>
        <v>2.1004885259912065E-3</v>
      </c>
      <c r="H703" s="95">
        <f t="shared" si="445"/>
        <v>45488</v>
      </c>
      <c r="I703" s="95">
        <f t="shared" si="424"/>
        <v>45488</v>
      </c>
      <c r="J703" s="96">
        <f t="shared" si="446"/>
        <v>20</v>
      </c>
      <c r="K703" s="96">
        <f t="shared" si="447"/>
        <v>10</v>
      </c>
      <c r="L703" s="8">
        <f t="shared" si="434"/>
        <v>1.0010496900000001</v>
      </c>
      <c r="M703" s="97">
        <f t="shared" si="444"/>
        <v>1.0046002700000001</v>
      </c>
      <c r="N703" s="97">
        <f t="shared" si="440"/>
        <v>1.0882469536883099</v>
      </c>
      <c r="O703" s="90">
        <f t="shared" si="443"/>
        <v>1.0893892700000001</v>
      </c>
      <c r="P703" s="90">
        <f t="shared" si="425"/>
        <v>1019.87575888</v>
      </c>
      <c r="Q703" s="98">
        <f t="shared" si="439"/>
        <v>0</v>
      </c>
      <c r="R703" s="7">
        <f t="shared" si="435"/>
        <v>0</v>
      </c>
      <c r="S703" s="90">
        <f t="shared" si="426"/>
        <v>0</v>
      </c>
      <c r="T703" s="99">
        <f t="shared" si="436"/>
        <v>0.117687</v>
      </c>
      <c r="U703" s="98">
        <f t="shared" si="441"/>
        <v>10</v>
      </c>
      <c r="V703" s="98">
        <v>252</v>
      </c>
      <c r="W703" s="97">
        <f t="shared" si="427"/>
        <v>1.0044248950000001</v>
      </c>
      <c r="X703" s="90">
        <f t="shared" si="428"/>
        <v>4.5128431400000002</v>
      </c>
      <c r="Y703" s="90">
        <f t="shared" si="429"/>
        <v>0</v>
      </c>
      <c r="Z703" s="100" t="str">
        <f t="shared" si="437"/>
        <v>A+J=</v>
      </c>
      <c r="AA703" s="95">
        <f t="shared" si="438"/>
        <v>45488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22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3"/>
      <c r="DF703" s="1"/>
      <c r="DG703" s="1"/>
      <c r="DH703" s="1"/>
      <c r="DI703" s="1"/>
      <c r="DJ703" s="1"/>
      <c r="DK703" s="1"/>
      <c r="DL703" s="1"/>
      <c r="DM703" s="1"/>
      <c r="DN703" s="1"/>
      <c r="DO703" s="4"/>
      <c r="DP703" s="1"/>
      <c r="DQ703" s="1"/>
      <c r="DR703" s="1"/>
      <c r="DS703" s="1"/>
      <c r="DT703" s="1"/>
      <c r="DU703" s="1"/>
    </row>
    <row r="704" spans="1:125" ht="12.75" x14ac:dyDescent="0.2">
      <c r="A704" s="89">
        <f t="shared" si="430"/>
        <v>45473</v>
      </c>
      <c r="B704" s="105">
        <f t="shared" si="422"/>
        <v>1024.38860202</v>
      </c>
      <c r="C704" s="90">
        <f t="shared" si="431"/>
        <v>936.19038389000002</v>
      </c>
      <c r="D704" s="91">
        <f t="shared" si="432"/>
        <v>6926.96</v>
      </c>
      <c r="E704" s="92">
        <f t="shared" si="442"/>
        <v>6941.51</v>
      </c>
      <c r="F704" s="93">
        <f t="shared" si="433"/>
        <v>45461</v>
      </c>
      <c r="G704" s="94">
        <f t="shared" si="423"/>
        <v>2.1004885259912065E-3</v>
      </c>
      <c r="H704" s="95">
        <f t="shared" si="445"/>
        <v>45488</v>
      </c>
      <c r="I704" s="95">
        <f t="shared" si="424"/>
        <v>45488</v>
      </c>
      <c r="J704" s="96">
        <f t="shared" si="446"/>
        <v>20</v>
      </c>
      <c r="K704" s="96">
        <f t="shared" si="447"/>
        <v>10</v>
      </c>
      <c r="L704" s="8">
        <f t="shared" si="434"/>
        <v>1.0010496900000001</v>
      </c>
      <c r="M704" s="97">
        <f t="shared" si="444"/>
        <v>1.0046002700000001</v>
      </c>
      <c r="N704" s="97">
        <f t="shared" si="440"/>
        <v>1.0882469536883099</v>
      </c>
      <c r="O704" s="90">
        <f t="shared" si="443"/>
        <v>1.0893892700000001</v>
      </c>
      <c r="P704" s="90">
        <f t="shared" si="425"/>
        <v>1019.87575888</v>
      </c>
      <c r="Q704" s="98">
        <f t="shared" si="439"/>
        <v>0</v>
      </c>
      <c r="R704" s="7">
        <f t="shared" si="435"/>
        <v>0</v>
      </c>
      <c r="S704" s="90">
        <f t="shared" si="426"/>
        <v>0</v>
      </c>
      <c r="T704" s="99">
        <f t="shared" si="436"/>
        <v>0.117687</v>
      </c>
      <c r="U704" s="98">
        <f t="shared" si="441"/>
        <v>10</v>
      </c>
      <c r="V704" s="98">
        <v>252</v>
      </c>
      <c r="W704" s="97">
        <f t="shared" si="427"/>
        <v>1.0044248950000001</v>
      </c>
      <c r="X704" s="90">
        <f t="shared" si="428"/>
        <v>4.5128431400000002</v>
      </c>
      <c r="Y704" s="90">
        <f t="shared" si="429"/>
        <v>0</v>
      </c>
      <c r="Z704" s="100" t="str">
        <f t="shared" si="437"/>
        <v>A+J=</v>
      </c>
      <c r="AA704" s="95">
        <f t="shared" si="438"/>
        <v>45488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22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3"/>
      <c r="DF704" s="1"/>
      <c r="DG704" s="1"/>
      <c r="DH704" s="1"/>
      <c r="DI704" s="1"/>
      <c r="DJ704" s="1"/>
      <c r="DK704" s="1"/>
      <c r="DL704" s="1"/>
      <c r="DM704" s="1"/>
      <c r="DN704" s="1"/>
      <c r="DO704" s="4"/>
      <c r="DP704" s="1"/>
      <c r="DQ704" s="1"/>
      <c r="DR704" s="1"/>
      <c r="DS704" s="1"/>
      <c r="DT704" s="1"/>
      <c r="DU704" s="1"/>
    </row>
    <row r="705" spans="1:125" ht="12.75" x14ac:dyDescent="0.2">
      <c r="A705" s="89">
        <f t="shared" si="430"/>
        <v>45474</v>
      </c>
      <c r="B705" s="105">
        <f t="shared" si="422"/>
        <v>1024.38860202</v>
      </c>
      <c r="C705" s="90">
        <f t="shared" si="431"/>
        <v>936.19038389000002</v>
      </c>
      <c r="D705" s="91">
        <f t="shared" si="432"/>
        <v>6926.96</v>
      </c>
      <c r="E705" s="92">
        <f t="shared" si="442"/>
        <v>6941.51</v>
      </c>
      <c r="F705" s="93">
        <f t="shared" si="433"/>
        <v>45461</v>
      </c>
      <c r="G705" s="94">
        <f t="shared" si="423"/>
        <v>2.1004885259912065E-3</v>
      </c>
      <c r="H705" s="95">
        <f t="shared" si="445"/>
        <v>45488</v>
      </c>
      <c r="I705" s="95">
        <f t="shared" si="424"/>
        <v>45488</v>
      </c>
      <c r="J705" s="96">
        <f t="shared" si="446"/>
        <v>20</v>
      </c>
      <c r="K705" s="96">
        <f t="shared" si="447"/>
        <v>10</v>
      </c>
      <c r="L705" s="8">
        <f t="shared" si="434"/>
        <v>1.0010496900000001</v>
      </c>
      <c r="M705" s="97">
        <f t="shared" si="444"/>
        <v>1.0046002700000001</v>
      </c>
      <c r="N705" s="97">
        <f t="shared" si="440"/>
        <v>1.0882469536883099</v>
      </c>
      <c r="O705" s="90">
        <f t="shared" si="443"/>
        <v>1.0893892700000001</v>
      </c>
      <c r="P705" s="90">
        <f t="shared" si="425"/>
        <v>1019.87575888</v>
      </c>
      <c r="Q705" s="98">
        <f t="shared" si="439"/>
        <v>0</v>
      </c>
      <c r="R705" s="7">
        <f t="shared" si="435"/>
        <v>0</v>
      </c>
      <c r="S705" s="90">
        <f t="shared" si="426"/>
        <v>0</v>
      </c>
      <c r="T705" s="99">
        <f t="shared" si="436"/>
        <v>0.117687</v>
      </c>
      <c r="U705" s="98">
        <f t="shared" si="441"/>
        <v>10</v>
      </c>
      <c r="V705" s="98">
        <v>252</v>
      </c>
      <c r="W705" s="97">
        <f t="shared" si="427"/>
        <v>1.0044248950000001</v>
      </c>
      <c r="X705" s="90">
        <f t="shared" si="428"/>
        <v>4.5128431400000002</v>
      </c>
      <c r="Y705" s="90">
        <f t="shared" si="429"/>
        <v>0</v>
      </c>
      <c r="Z705" s="100" t="str">
        <f t="shared" si="437"/>
        <v>A+J=</v>
      </c>
      <c r="AA705" s="95">
        <f t="shared" si="438"/>
        <v>45488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22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3"/>
      <c r="DF705" s="1"/>
      <c r="DG705" s="1"/>
      <c r="DH705" s="1"/>
      <c r="DI705" s="1"/>
      <c r="DJ705" s="1"/>
      <c r="DK705" s="1"/>
      <c r="DL705" s="1"/>
      <c r="DM705" s="1"/>
      <c r="DN705" s="1"/>
      <c r="DO705" s="4"/>
      <c r="DP705" s="1"/>
      <c r="DQ705" s="1"/>
      <c r="DR705" s="1"/>
      <c r="DS705" s="1"/>
      <c r="DT705" s="1"/>
      <c r="DU705" s="1"/>
    </row>
    <row r="706" spans="1:125" ht="12.75" x14ac:dyDescent="0.2">
      <c r="A706" s="89">
        <f t="shared" si="430"/>
        <v>45475</v>
      </c>
      <c r="B706" s="105">
        <f t="shared" si="422"/>
        <v>1024.94851073</v>
      </c>
      <c r="C706" s="90">
        <f t="shared" si="431"/>
        <v>936.19038389000002</v>
      </c>
      <c r="D706" s="91">
        <f t="shared" si="432"/>
        <v>6926.96</v>
      </c>
      <c r="E706" s="92">
        <f t="shared" si="442"/>
        <v>6941.51</v>
      </c>
      <c r="F706" s="93">
        <f t="shared" si="433"/>
        <v>45461</v>
      </c>
      <c r="G706" s="94">
        <f t="shared" si="423"/>
        <v>2.1004885259912065E-3</v>
      </c>
      <c r="H706" s="95">
        <f t="shared" si="445"/>
        <v>45488</v>
      </c>
      <c r="I706" s="95">
        <f t="shared" si="424"/>
        <v>45488</v>
      </c>
      <c r="J706" s="96">
        <f t="shared" si="446"/>
        <v>20</v>
      </c>
      <c r="K706" s="96">
        <f t="shared" si="447"/>
        <v>11</v>
      </c>
      <c r="L706" s="8">
        <f t="shared" si="434"/>
        <v>1.0011547199999999</v>
      </c>
      <c r="M706" s="97">
        <f t="shared" si="444"/>
        <v>1.0046002700000001</v>
      </c>
      <c r="N706" s="97">
        <f t="shared" si="440"/>
        <v>1.0882469536883099</v>
      </c>
      <c r="O706" s="90">
        <f t="shared" si="443"/>
        <v>1.08950357</v>
      </c>
      <c r="P706" s="90">
        <f t="shared" si="425"/>
        <v>1019.98276544</v>
      </c>
      <c r="Q706" s="98">
        <f t="shared" si="439"/>
        <v>0</v>
      </c>
      <c r="R706" s="7">
        <f t="shared" si="435"/>
        <v>0</v>
      </c>
      <c r="S706" s="90">
        <f t="shared" si="426"/>
        <v>0</v>
      </c>
      <c r="T706" s="99">
        <f t="shared" si="436"/>
        <v>0.117687</v>
      </c>
      <c r="U706" s="98">
        <f t="shared" si="441"/>
        <v>11</v>
      </c>
      <c r="V706" s="98">
        <v>252</v>
      </c>
      <c r="W706" s="97">
        <f t="shared" si="427"/>
        <v>1.00486846</v>
      </c>
      <c r="X706" s="90">
        <f t="shared" si="428"/>
        <v>4.9657452900000001</v>
      </c>
      <c r="Y706" s="90">
        <f t="shared" si="429"/>
        <v>0</v>
      </c>
      <c r="Z706" s="100" t="str">
        <f t="shared" si="437"/>
        <v>A+J=</v>
      </c>
      <c r="AA706" s="95">
        <f t="shared" si="438"/>
        <v>45488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22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3"/>
      <c r="DF706" s="1"/>
      <c r="DG706" s="1"/>
      <c r="DH706" s="1"/>
      <c r="DI706" s="1"/>
      <c r="DJ706" s="1"/>
      <c r="DK706" s="1"/>
      <c r="DL706" s="1"/>
      <c r="DM706" s="1"/>
      <c r="DN706" s="1"/>
      <c r="DO706" s="4"/>
      <c r="DP706" s="1"/>
      <c r="DQ706" s="1"/>
      <c r="DR706" s="1"/>
      <c r="DS706" s="1"/>
      <c r="DT706" s="1"/>
      <c r="DU706" s="1"/>
    </row>
    <row r="707" spans="1:125" ht="12.75" x14ac:dyDescent="0.2">
      <c r="A707" s="89">
        <f t="shared" si="430"/>
        <v>45476</v>
      </c>
      <c r="B707" s="105">
        <f t="shared" si="422"/>
        <v>1025.50872372</v>
      </c>
      <c r="C707" s="90">
        <f t="shared" si="431"/>
        <v>936.19038389000002</v>
      </c>
      <c r="D707" s="91">
        <f t="shared" si="432"/>
        <v>6926.96</v>
      </c>
      <c r="E707" s="92">
        <f t="shared" si="442"/>
        <v>6941.51</v>
      </c>
      <c r="F707" s="93">
        <f t="shared" si="433"/>
        <v>45461</v>
      </c>
      <c r="G707" s="94">
        <f t="shared" si="423"/>
        <v>2.1004885259912065E-3</v>
      </c>
      <c r="H707" s="95">
        <f t="shared" si="445"/>
        <v>45488</v>
      </c>
      <c r="I707" s="95">
        <f t="shared" si="424"/>
        <v>45488</v>
      </c>
      <c r="J707" s="96">
        <f t="shared" si="446"/>
        <v>20</v>
      </c>
      <c r="K707" s="96">
        <f t="shared" si="447"/>
        <v>12</v>
      </c>
      <c r="L707" s="8">
        <f t="shared" si="434"/>
        <v>1.0012597599999999</v>
      </c>
      <c r="M707" s="97">
        <f t="shared" si="444"/>
        <v>1.0046002700000001</v>
      </c>
      <c r="N707" s="97">
        <f t="shared" si="440"/>
        <v>1.0882469536883099</v>
      </c>
      <c r="O707" s="90">
        <f t="shared" si="443"/>
        <v>1.08961788</v>
      </c>
      <c r="P707" s="90">
        <f t="shared" si="425"/>
        <v>1020.08978137</v>
      </c>
      <c r="Q707" s="98">
        <f t="shared" si="439"/>
        <v>0</v>
      </c>
      <c r="R707" s="7">
        <f t="shared" si="435"/>
        <v>0</v>
      </c>
      <c r="S707" s="90">
        <f t="shared" si="426"/>
        <v>0</v>
      </c>
      <c r="T707" s="99">
        <f t="shared" si="436"/>
        <v>0.117687</v>
      </c>
      <c r="U707" s="98">
        <f t="shared" si="441"/>
        <v>12</v>
      </c>
      <c r="V707" s="98">
        <v>252</v>
      </c>
      <c r="W707" s="97">
        <f t="shared" si="427"/>
        <v>1.0053122210000001</v>
      </c>
      <c r="X707" s="90">
        <f t="shared" si="428"/>
        <v>5.41894235</v>
      </c>
      <c r="Y707" s="90">
        <f t="shared" si="429"/>
        <v>0</v>
      </c>
      <c r="Z707" s="100" t="str">
        <f t="shared" si="437"/>
        <v>A+J=</v>
      </c>
      <c r="AA707" s="95">
        <f t="shared" si="438"/>
        <v>45488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22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3"/>
      <c r="DF707" s="1"/>
      <c r="DG707" s="1"/>
      <c r="DH707" s="1"/>
      <c r="DI707" s="1"/>
      <c r="DJ707" s="1"/>
      <c r="DK707" s="1"/>
      <c r="DL707" s="1"/>
      <c r="DM707" s="1"/>
      <c r="DN707" s="1"/>
      <c r="DO707" s="4"/>
      <c r="DP707" s="1"/>
      <c r="DQ707" s="1"/>
      <c r="DR707" s="1"/>
      <c r="DS707" s="1"/>
      <c r="DT707" s="1"/>
      <c r="DU707" s="1"/>
    </row>
    <row r="708" spans="1:125" ht="12.75" x14ac:dyDescent="0.2">
      <c r="A708" s="89">
        <f t="shared" si="430"/>
        <v>45477</v>
      </c>
      <c r="B708" s="105">
        <f t="shared" si="422"/>
        <v>1026.0692400400001</v>
      </c>
      <c r="C708" s="90">
        <f t="shared" si="431"/>
        <v>936.19038389000002</v>
      </c>
      <c r="D708" s="91">
        <f t="shared" si="432"/>
        <v>6926.96</v>
      </c>
      <c r="E708" s="92">
        <f t="shared" si="442"/>
        <v>6941.51</v>
      </c>
      <c r="F708" s="93">
        <f t="shared" si="433"/>
        <v>45461</v>
      </c>
      <c r="G708" s="94">
        <f t="shared" si="423"/>
        <v>2.1004885259912065E-3</v>
      </c>
      <c r="H708" s="95">
        <f t="shared" si="445"/>
        <v>45488</v>
      </c>
      <c r="I708" s="95">
        <f t="shared" si="424"/>
        <v>45488</v>
      </c>
      <c r="J708" s="96">
        <f t="shared" si="446"/>
        <v>20</v>
      </c>
      <c r="K708" s="96">
        <f t="shared" si="447"/>
        <v>13</v>
      </c>
      <c r="L708" s="8">
        <f t="shared" si="434"/>
        <v>1.0013648100000001</v>
      </c>
      <c r="M708" s="97">
        <f t="shared" si="444"/>
        <v>1.0046002700000001</v>
      </c>
      <c r="N708" s="97">
        <f t="shared" si="440"/>
        <v>1.0882469536883099</v>
      </c>
      <c r="O708" s="90">
        <f t="shared" si="443"/>
        <v>1.0897322</v>
      </c>
      <c r="P708" s="90">
        <f t="shared" si="425"/>
        <v>1020.19680665</v>
      </c>
      <c r="Q708" s="98">
        <f t="shared" si="439"/>
        <v>0</v>
      </c>
      <c r="R708" s="7">
        <f t="shared" si="435"/>
        <v>0</v>
      </c>
      <c r="S708" s="90">
        <f t="shared" si="426"/>
        <v>0</v>
      </c>
      <c r="T708" s="99">
        <f t="shared" si="436"/>
        <v>0.117687</v>
      </c>
      <c r="U708" s="98">
        <f t="shared" si="441"/>
        <v>13</v>
      </c>
      <c r="V708" s="98">
        <v>252</v>
      </c>
      <c r="W708" s="97">
        <f t="shared" si="427"/>
        <v>1.0057561770000001</v>
      </c>
      <c r="X708" s="90">
        <f t="shared" si="428"/>
        <v>5.8724333900000003</v>
      </c>
      <c r="Y708" s="90">
        <f t="shared" si="429"/>
        <v>0</v>
      </c>
      <c r="Z708" s="100" t="str">
        <f t="shared" si="437"/>
        <v>A+J=</v>
      </c>
      <c r="AA708" s="95">
        <f t="shared" si="438"/>
        <v>45488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22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3"/>
      <c r="DF708" s="1"/>
      <c r="DG708" s="1"/>
      <c r="DH708" s="1"/>
      <c r="DI708" s="1"/>
      <c r="DJ708" s="1"/>
      <c r="DK708" s="1"/>
      <c r="DL708" s="1"/>
      <c r="DM708" s="1"/>
      <c r="DN708" s="1"/>
      <c r="DO708" s="4"/>
      <c r="DP708" s="1"/>
      <c r="DQ708" s="1"/>
      <c r="DR708" s="1"/>
      <c r="DS708" s="1"/>
      <c r="DT708" s="1"/>
      <c r="DU708" s="1"/>
    </row>
    <row r="709" spans="1:125" ht="12.75" x14ac:dyDescent="0.2">
      <c r="A709" s="89">
        <f t="shared" si="430"/>
        <v>45478</v>
      </c>
      <c r="B709" s="105">
        <f t="shared" si="422"/>
        <v>1026.6300618100001</v>
      </c>
      <c r="C709" s="90">
        <f t="shared" si="431"/>
        <v>936.19038389000002</v>
      </c>
      <c r="D709" s="91">
        <f t="shared" si="432"/>
        <v>6926.96</v>
      </c>
      <c r="E709" s="92">
        <f t="shared" si="442"/>
        <v>6941.51</v>
      </c>
      <c r="F709" s="93">
        <f t="shared" si="433"/>
        <v>45461</v>
      </c>
      <c r="G709" s="94">
        <f t="shared" si="423"/>
        <v>2.1004885259912065E-3</v>
      </c>
      <c r="H709" s="95">
        <f t="shared" si="445"/>
        <v>45488</v>
      </c>
      <c r="I709" s="95">
        <f t="shared" si="424"/>
        <v>45488</v>
      </c>
      <c r="J709" s="96">
        <f t="shared" si="446"/>
        <v>20</v>
      </c>
      <c r="K709" s="96">
        <f t="shared" si="447"/>
        <v>14</v>
      </c>
      <c r="L709" s="8">
        <f t="shared" si="434"/>
        <v>1.00146987</v>
      </c>
      <c r="M709" s="97">
        <f t="shared" si="444"/>
        <v>1.0046002700000001</v>
      </c>
      <c r="N709" s="97">
        <f t="shared" si="440"/>
        <v>1.0882469536883099</v>
      </c>
      <c r="O709" s="90">
        <f t="shared" si="443"/>
        <v>1.08984653</v>
      </c>
      <c r="P709" s="90">
        <f t="shared" si="425"/>
        <v>1020.3038413</v>
      </c>
      <c r="Q709" s="98">
        <f t="shared" si="439"/>
        <v>0</v>
      </c>
      <c r="R709" s="7">
        <f t="shared" si="435"/>
        <v>0</v>
      </c>
      <c r="S709" s="90">
        <f t="shared" si="426"/>
        <v>0</v>
      </c>
      <c r="T709" s="99">
        <f t="shared" si="436"/>
        <v>0.117687</v>
      </c>
      <c r="U709" s="98">
        <f t="shared" si="441"/>
        <v>14</v>
      </c>
      <c r="V709" s="98">
        <v>252</v>
      </c>
      <c r="W709" s="97">
        <f t="shared" si="427"/>
        <v>1.00620033</v>
      </c>
      <c r="X709" s="90">
        <f t="shared" si="428"/>
        <v>6.3262205099999997</v>
      </c>
      <c r="Y709" s="90">
        <f t="shared" si="429"/>
        <v>0</v>
      </c>
      <c r="Z709" s="100" t="str">
        <f t="shared" si="437"/>
        <v>A+J=</v>
      </c>
      <c r="AA709" s="95">
        <f t="shared" si="438"/>
        <v>45488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22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3"/>
      <c r="DF709" s="1"/>
      <c r="DG709" s="1"/>
      <c r="DH709" s="1"/>
      <c r="DI709" s="1"/>
      <c r="DJ709" s="1"/>
      <c r="DK709" s="1"/>
      <c r="DL709" s="1"/>
      <c r="DM709" s="1"/>
      <c r="DN709" s="1"/>
      <c r="DO709" s="4"/>
      <c r="DP709" s="1"/>
      <c r="DQ709" s="1"/>
      <c r="DR709" s="1"/>
      <c r="DS709" s="1"/>
      <c r="DT709" s="1"/>
      <c r="DU709" s="1"/>
    </row>
    <row r="710" spans="1:125" ht="12.75" x14ac:dyDescent="0.2">
      <c r="A710" s="89">
        <f t="shared" si="430"/>
        <v>45479</v>
      </c>
      <c r="B710" s="105">
        <f t="shared" si="422"/>
        <v>1027.1911975099999</v>
      </c>
      <c r="C710" s="90">
        <f t="shared" si="431"/>
        <v>936.19038389000002</v>
      </c>
      <c r="D710" s="91">
        <f t="shared" si="432"/>
        <v>6926.96</v>
      </c>
      <c r="E710" s="92">
        <f t="shared" si="442"/>
        <v>6941.51</v>
      </c>
      <c r="F710" s="93">
        <f t="shared" si="433"/>
        <v>45461</v>
      </c>
      <c r="G710" s="94">
        <f t="shared" si="423"/>
        <v>2.1004885259912065E-3</v>
      </c>
      <c r="H710" s="95">
        <f t="shared" si="445"/>
        <v>45488</v>
      </c>
      <c r="I710" s="95">
        <f t="shared" si="424"/>
        <v>45488</v>
      </c>
      <c r="J710" s="96">
        <f t="shared" si="446"/>
        <v>20</v>
      </c>
      <c r="K710" s="96">
        <f t="shared" si="447"/>
        <v>15</v>
      </c>
      <c r="L710" s="8">
        <f t="shared" si="434"/>
        <v>1.00157495</v>
      </c>
      <c r="M710" s="97">
        <f t="shared" si="444"/>
        <v>1.0046002700000001</v>
      </c>
      <c r="N710" s="97">
        <f t="shared" si="440"/>
        <v>1.0882469536883099</v>
      </c>
      <c r="O710" s="90">
        <f t="shared" si="443"/>
        <v>1.08996088</v>
      </c>
      <c r="P710" s="90">
        <f t="shared" si="425"/>
        <v>1020.4108946699999</v>
      </c>
      <c r="Q710" s="98">
        <f t="shared" si="439"/>
        <v>0</v>
      </c>
      <c r="R710" s="7">
        <f t="shared" si="435"/>
        <v>0</v>
      </c>
      <c r="S710" s="90">
        <f t="shared" si="426"/>
        <v>0</v>
      </c>
      <c r="T710" s="99">
        <f t="shared" si="436"/>
        <v>0.117687</v>
      </c>
      <c r="U710" s="98">
        <f t="shared" si="441"/>
        <v>15</v>
      </c>
      <c r="V710" s="98">
        <v>252</v>
      </c>
      <c r="W710" s="97">
        <f t="shared" si="427"/>
        <v>1.0066446790000001</v>
      </c>
      <c r="X710" s="90">
        <f t="shared" si="428"/>
        <v>6.7803028400000001</v>
      </c>
      <c r="Y710" s="90">
        <f t="shared" si="429"/>
        <v>0</v>
      </c>
      <c r="Z710" s="100" t="str">
        <f t="shared" si="437"/>
        <v>A+J=</v>
      </c>
      <c r="AA710" s="95">
        <f t="shared" si="438"/>
        <v>45488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22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3"/>
      <c r="DF710" s="1"/>
      <c r="DG710" s="1"/>
      <c r="DH710" s="1"/>
      <c r="DI710" s="1"/>
      <c r="DJ710" s="1"/>
      <c r="DK710" s="1"/>
      <c r="DL710" s="1"/>
      <c r="DM710" s="1"/>
      <c r="DN710" s="1"/>
      <c r="DO710" s="4"/>
      <c r="DP710" s="1"/>
      <c r="DQ710" s="1"/>
      <c r="DR710" s="1"/>
      <c r="DS710" s="1"/>
      <c r="DT710" s="1"/>
      <c r="DU710" s="1"/>
    </row>
    <row r="711" spans="1:125" ht="12.75" x14ac:dyDescent="0.2">
      <c r="A711" s="89">
        <f t="shared" si="430"/>
        <v>45480</v>
      </c>
      <c r="B711" s="105">
        <f t="shared" si="422"/>
        <v>1027.1911975099999</v>
      </c>
      <c r="C711" s="90">
        <f t="shared" si="431"/>
        <v>936.19038389000002</v>
      </c>
      <c r="D711" s="91">
        <f t="shared" si="432"/>
        <v>6926.96</v>
      </c>
      <c r="E711" s="92">
        <f t="shared" si="442"/>
        <v>6941.51</v>
      </c>
      <c r="F711" s="93">
        <f t="shared" si="433"/>
        <v>45461</v>
      </c>
      <c r="G711" s="94">
        <f t="shared" si="423"/>
        <v>2.1004885259912065E-3</v>
      </c>
      <c r="H711" s="95">
        <f t="shared" si="445"/>
        <v>45488</v>
      </c>
      <c r="I711" s="95">
        <f t="shared" si="424"/>
        <v>45488</v>
      </c>
      <c r="J711" s="96">
        <f t="shared" si="446"/>
        <v>20</v>
      </c>
      <c r="K711" s="96">
        <f t="shared" si="447"/>
        <v>15</v>
      </c>
      <c r="L711" s="8">
        <f t="shared" si="434"/>
        <v>1.00157495</v>
      </c>
      <c r="M711" s="97">
        <f t="shared" si="444"/>
        <v>1.0046002700000001</v>
      </c>
      <c r="N711" s="97">
        <f t="shared" si="440"/>
        <v>1.0882469536883099</v>
      </c>
      <c r="O711" s="90">
        <f t="shared" si="443"/>
        <v>1.08996088</v>
      </c>
      <c r="P711" s="90">
        <f t="shared" si="425"/>
        <v>1020.4108946699999</v>
      </c>
      <c r="Q711" s="98">
        <f t="shared" si="439"/>
        <v>0</v>
      </c>
      <c r="R711" s="7">
        <f t="shared" si="435"/>
        <v>0</v>
      </c>
      <c r="S711" s="90">
        <f t="shared" si="426"/>
        <v>0</v>
      </c>
      <c r="T711" s="99">
        <f t="shared" si="436"/>
        <v>0.117687</v>
      </c>
      <c r="U711" s="98">
        <f t="shared" si="441"/>
        <v>15</v>
      </c>
      <c r="V711" s="98">
        <v>252</v>
      </c>
      <c r="W711" s="97">
        <f t="shared" si="427"/>
        <v>1.0066446790000001</v>
      </c>
      <c r="X711" s="90">
        <f t="shared" si="428"/>
        <v>6.7803028400000001</v>
      </c>
      <c r="Y711" s="90">
        <f t="shared" si="429"/>
        <v>0</v>
      </c>
      <c r="Z711" s="100" t="str">
        <f t="shared" si="437"/>
        <v>A+J=</v>
      </c>
      <c r="AA711" s="95">
        <f t="shared" si="438"/>
        <v>45488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22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3"/>
      <c r="DF711" s="1"/>
      <c r="DG711" s="1"/>
      <c r="DH711" s="1"/>
      <c r="DI711" s="1"/>
      <c r="DJ711" s="1"/>
      <c r="DK711" s="1"/>
      <c r="DL711" s="1"/>
      <c r="DM711" s="1"/>
      <c r="DN711" s="1"/>
      <c r="DO711" s="4"/>
      <c r="DP711" s="1"/>
      <c r="DQ711" s="1"/>
      <c r="DR711" s="1"/>
      <c r="DS711" s="1"/>
      <c r="DT711" s="1"/>
      <c r="DU711" s="1"/>
    </row>
    <row r="712" spans="1:125" ht="12.75" x14ac:dyDescent="0.2">
      <c r="A712" s="89">
        <f t="shared" si="430"/>
        <v>45481</v>
      </c>
      <c r="B712" s="105">
        <f t="shared" si="422"/>
        <v>1027.1911975099999</v>
      </c>
      <c r="C712" s="90">
        <f t="shared" si="431"/>
        <v>936.19038389000002</v>
      </c>
      <c r="D712" s="91">
        <f t="shared" si="432"/>
        <v>6926.96</v>
      </c>
      <c r="E712" s="92">
        <f t="shared" si="442"/>
        <v>6941.51</v>
      </c>
      <c r="F712" s="93">
        <f t="shared" si="433"/>
        <v>45461</v>
      </c>
      <c r="G712" s="94">
        <f t="shared" si="423"/>
        <v>2.1004885259912065E-3</v>
      </c>
      <c r="H712" s="95">
        <f t="shared" si="445"/>
        <v>45488</v>
      </c>
      <c r="I712" s="95">
        <f t="shared" si="424"/>
        <v>45488</v>
      </c>
      <c r="J712" s="96">
        <f t="shared" si="446"/>
        <v>20</v>
      </c>
      <c r="K712" s="96">
        <f t="shared" si="447"/>
        <v>15</v>
      </c>
      <c r="L712" s="8">
        <f t="shared" si="434"/>
        <v>1.00157495</v>
      </c>
      <c r="M712" s="97">
        <f t="shared" si="444"/>
        <v>1.0046002700000001</v>
      </c>
      <c r="N712" s="97">
        <f t="shared" si="440"/>
        <v>1.0882469536883099</v>
      </c>
      <c r="O712" s="90">
        <f t="shared" si="443"/>
        <v>1.08996088</v>
      </c>
      <c r="P712" s="90">
        <f t="shared" si="425"/>
        <v>1020.4108946699999</v>
      </c>
      <c r="Q712" s="98">
        <f t="shared" si="439"/>
        <v>0</v>
      </c>
      <c r="R712" s="7">
        <f t="shared" si="435"/>
        <v>0</v>
      </c>
      <c r="S712" s="90">
        <f t="shared" si="426"/>
        <v>0</v>
      </c>
      <c r="T712" s="99">
        <f t="shared" si="436"/>
        <v>0.117687</v>
      </c>
      <c r="U712" s="98">
        <f t="shared" si="441"/>
        <v>15</v>
      </c>
      <c r="V712" s="98">
        <v>252</v>
      </c>
      <c r="W712" s="97">
        <f t="shared" si="427"/>
        <v>1.0066446790000001</v>
      </c>
      <c r="X712" s="90">
        <f t="shared" si="428"/>
        <v>6.7803028400000001</v>
      </c>
      <c r="Y712" s="90">
        <f t="shared" si="429"/>
        <v>0</v>
      </c>
      <c r="Z712" s="100" t="str">
        <f t="shared" si="437"/>
        <v>A+J=</v>
      </c>
      <c r="AA712" s="95">
        <f t="shared" si="438"/>
        <v>45488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22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3"/>
      <c r="DF712" s="1"/>
      <c r="DG712" s="1"/>
      <c r="DH712" s="1"/>
      <c r="DI712" s="1"/>
      <c r="DJ712" s="1"/>
      <c r="DK712" s="1"/>
      <c r="DL712" s="1"/>
      <c r="DM712" s="1"/>
      <c r="DN712" s="1"/>
      <c r="DO712" s="4"/>
      <c r="DP712" s="1"/>
      <c r="DQ712" s="1"/>
      <c r="DR712" s="1"/>
      <c r="DS712" s="1"/>
      <c r="DT712" s="1"/>
      <c r="DU712" s="1"/>
    </row>
    <row r="713" spans="1:125" ht="12.75" x14ac:dyDescent="0.2">
      <c r="A713" s="89">
        <f t="shared" si="430"/>
        <v>45482</v>
      </c>
      <c r="B713" s="105">
        <f t="shared" si="422"/>
        <v>1027.7526377900001</v>
      </c>
      <c r="C713" s="90">
        <f t="shared" si="431"/>
        <v>936.19038389000002</v>
      </c>
      <c r="D713" s="91">
        <f t="shared" si="432"/>
        <v>6926.96</v>
      </c>
      <c r="E713" s="92">
        <f t="shared" si="442"/>
        <v>6941.51</v>
      </c>
      <c r="F713" s="93">
        <f t="shared" si="433"/>
        <v>45461</v>
      </c>
      <c r="G713" s="94">
        <f t="shared" si="423"/>
        <v>2.1004885259912065E-3</v>
      </c>
      <c r="H713" s="95">
        <f t="shared" si="445"/>
        <v>45488</v>
      </c>
      <c r="I713" s="95">
        <f t="shared" si="424"/>
        <v>45488</v>
      </c>
      <c r="J713" s="96">
        <f t="shared" si="446"/>
        <v>20</v>
      </c>
      <c r="K713" s="96">
        <f t="shared" si="447"/>
        <v>16</v>
      </c>
      <c r="L713" s="8">
        <f t="shared" si="434"/>
        <v>1.0016800299999999</v>
      </c>
      <c r="M713" s="97">
        <f t="shared" si="444"/>
        <v>1.0046002700000001</v>
      </c>
      <c r="N713" s="97">
        <f t="shared" si="440"/>
        <v>1.0882469536883099</v>
      </c>
      <c r="O713" s="90">
        <f t="shared" si="443"/>
        <v>1.09007524</v>
      </c>
      <c r="P713" s="90">
        <f t="shared" si="425"/>
        <v>1020.5179574</v>
      </c>
      <c r="Q713" s="98">
        <f t="shared" si="439"/>
        <v>0</v>
      </c>
      <c r="R713" s="7">
        <f t="shared" si="435"/>
        <v>0</v>
      </c>
      <c r="S713" s="90">
        <f t="shared" si="426"/>
        <v>0</v>
      </c>
      <c r="T713" s="99">
        <f t="shared" si="436"/>
        <v>0.117687</v>
      </c>
      <c r="U713" s="98">
        <f t="shared" si="441"/>
        <v>16</v>
      </c>
      <c r="V713" s="98">
        <v>252</v>
      </c>
      <c r="W713" s="97">
        <f t="shared" si="427"/>
        <v>1.007089224</v>
      </c>
      <c r="X713" s="90">
        <f t="shared" si="428"/>
        <v>7.2346803900000003</v>
      </c>
      <c r="Y713" s="90">
        <f t="shared" si="429"/>
        <v>0</v>
      </c>
      <c r="Z713" s="100" t="str">
        <f t="shared" si="437"/>
        <v>A+J=</v>
      </c>
      <c r="AA713" s="95">
        <f t="shared" si="438"/>
        <v>45488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22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3"/>
      <c r="DF713" s="1"/>
      <c r="DG713" s="1"/>
      <c r="DH713" s="1"/>
      <c r="DI713" s="1"/>
      <c r="DJ713" s="1"/>
      <c r="DK713" s="1"/>
      <c r="DL713" s="1"/>
      <c r="DM713" s="1"/>
      <c r="DN713" s="1"/>
      <c r="DO713" s="4"/>
      <c r="DP713" s="1"/>
      <c r="DQ713" s="1"/>
      <c r="DR713" s="1"/>
      <c r="DS713" s="1"/>
      <c r="DT713" s="1"/>
      <c r="DU713" s="1"/>
    </row>
    <row r="714" spans="1:125" ht="12.75" x14ac:dyDescent="0.2">
      <c r="A714" s="89">
        <f t="shared" si="430"/>
        <v>45483</v>
      </c>
      <c r="B714" s="105">
        <f t="shared" si="422"/>
        <v>1028.3143837600001</v>
      </c>
      <c r="C714" s="90">
        <f t="shared" si="431"/>
        <v>936.19038389000002</v>
      </c>
      <c r="D714" s="91">
        <f t="shared" si="432"/>
        <v>6926.96</v>
      </c>
      <c r="E714" s="92">
        <f t="shared" si="442"/>
        <v>6941.51</v>
      </c>
      <c r="F714" s="93">
        <f t="shared" si="433"/>
        <v>45461</v>
      </c>
      <c r="G714" s="94">
        <f t="shared" si="423"/>
        <v>2.1004885259912065E-3</v>
      </c>
      <c r="H714" s="95">
        <f t="shared" si="445"/>
        <v>45488</v>
      </c>
      <c r="I714" s="95">
        <f t="shared" si="424"/>
        <v>45488</v>
      </c>
      <c r="J714" s="96">
        <f t="shared" si="446"/>
        <v>20</v>
      </c>
      <c r="K714" s="96">
        <f t="shared" si="447"/>
        <v>17</v>
      </c>
      <c r="L714" s="8">
        <f t="shared" si="434"/>
        <v>1.00178513</v>
      </c>
      <c r="M714" s="97">
        <f t="shared" si="444"/>
        <v>1.0046002700000001</v>
      </c>
      <c r="N714" s="97">
        <f t="shared" si="440"/>
        <v>1.0882469536883099</v>
      </c>
      <c r="O714" s="90">
        <f t="shared" si="443"/>
        <v>1.0901896099999999</v>
      </c>
      <c r="P714" s="90">
        <f t="shared" si="425"/>
        <v>1020.62502949</v>
      </c>
      <c r="Q714" s="98">
        <f t="shared" si="439"/>
        <v>0</v>
      </c>
      <c r="R714" s="7">
        <f t="shared" si="435"/>
        <v>0</v>
      </c>
      <c r="S714" s="90">
        <f t="shared" si="426"/>
        <v>0</v>
      </c>
      <c r="T714" s="99">
        <f t="shared" si="436"/>
        <v>0.117687</v>
      </c>
      <c r="U714" s="98">
        <f t="shared" si="441"/>
        <v>17</v>
      </c>
      <c r="V714" s="98">
        <v>252</v>
      </c>
      <c r="W714" s="97">
        <f t="shared" si="427"/>
        <v>1.007533966</v>
      </c>
      <c r="X714" s="90">
        <f t="shared" si="428"/>
        <v>7.6893542699999999</v>
      </c>
      <c r="Y714" s="90">
        <f t="shared" si="429"/>
        <v>0</v>
      </c>
      <c r="Z714" s="100" t="str">
        <f t="shared" si="437"/>
        <v>A+J=</v>
      </c>
      <c r="AA714" s="95">
        <f t="shared" si="438"/>
        <v>45488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22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3"/>
      <c r="DF714" s="1"/>
      <c r="DG714" s="1"/>
      <c r="DH714" s="1"/>
      <c r="DI714" s="1"/>
      <c r="DJ714" s="1"/>
      <c r="DK714" s="1"/>
      <c r="DL714" s="1"/>
      <c r="DM714" s="1"/>
      <c r="DN714" s="1"/>
      <c r="DO714" s="4"/>
      <c r="DP714" s="1"/>
      <c r="DQ714" s="1"/>
      <c r="DR714" s="1"/>
      <c r="DS714" s="1"/>
      <c r="DT714" s="1"/>
      <c r="DU714" s="1"/>
    </row>
    <row r="715" spans="1:125" ht="12.75" x14ac:dyDescent="0.2">
      <c r="A715" s="89">
        <f t="shared" si="430"/>
        <v>45484</v>
      </c>
      <c r="B715" s="105">
        <f t="shared" si="422"/>
        <v>1028.8764439000001</v>
      </c>
      <c r="C715" s="90">
        <f t="shared" si="431"/>
        <v>936.19038389000002</v>
      </c>
      <c r="D715" s="91">
        <f t="shared" si="432"/>
        <v>6926.96</v>
      </c>
      <c r="E715" s="92">
        <f t="shared" si="442"/>
        <v>6941.51</v>
      </c>
      <c r="F715" s="93">
        <f t="shared" si="433"/>
        <v>45461</v>
      </c>
      <c r="G715" s="94">
        <f t="shared" si="423"/>
        <v>2.1004885259912065E-3</v>
      </c>
      <c r="H715" s="95">
        <f t="shared" si="445"/>
        <v>45488</v>
      </c>
      <c r="I715" s="95">
        <f t="shared" si="424"/>
        <v>45488</v>
      </c>
      <c r="J715" s="96">
        <f t="shared" si="446"/>
        <v>20</v>
      </c>
      <c r="K715" s="96">
        <f t="shared" si="447"/>
        <v>18</v>
      </c>
      <c r="L715" s="8">
        <f t="shared" si="434"/>
        <v>1.00189024</v>
      </c>
      <c r="M715" s="97">
        <f t="shared" si="444"/>
        <v>1.0046002700000001</v>
      </c>
      <c r="N715" s="97">
        <f t="shared" si="440"/>
        <v>1.0882469536883099</v>
      </c>
      <c r="O715" s="90">
        <f t="shared" si="443"/>
        <v>1.0903039999999999</v>
      </c>
      <c r="P715" s="90">
        <f t="shared" si="425"/>
        <v>1020.73212031</v>
      </c>
      <c r="Q715" s="98">
        <f t="shared" si="439"/>
        <v>0</v>
      </c>
      <c r="R715" s="7">
        <f t="shared" si="435"/>
        <v>0</v>
      </c>
      <c r="S715" s="90">
        <f t="shared" si="426"/>
        <v>0</v>
      </c>
      <c r="T715" s="99">
        <f t="shared" si="436"/>
        <v>0.117687</v>
      </c>
      <c r="U715" s="98">
        <f t="shared" si="441"/>
        <v>18</v>
      </c>
      <c r="V715" s="98">
        <v>252</v>
      </c>
      <c r="W715" s="97">
        <f t="shared" si="427"/>
        <v>1.007978904</v>
      </c>
      <c r="X715" s="90">
        <f t="shared" si="428"/>
        <v>8.1443235900000008</v>
      </c>
      <c r="Y715" s="90">
        <f t="shared" si="429"/>
        <v>0</v>
      </c>
      <c r="Z715" s="100" t="str">
        <f t="shared" si="437"/>
        <v>A+J=</v>
      </c>
      <c r="AA715" s="95">
        <f t="shared" si="438"/>
        <v>45488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22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3"/>
      <c r="DF715" s="1"/>
      <c r="DG715" s="1"/>
      <c r="DH715" s="1"/>
      <c r="DI715" s="1"/>
      <c r="DJ715" s="1"/>
      <c r="DK715" s="1"/>
      <c r="DL715" s="1"/>
      <c r="DM715" s="1"/>
      <c r="DN715" s="1"/>
      <c r="DO715" s="4"/>
      <c r="DP715" s="1"/>
      <c r="DQ715" s="1"/>
      <c r="DR715" s="1"/>
      <c r="DS715" s="1"/>
      <c r="DT715" s="1"/>
      <c r="DU715" s="1"/>
    </row>
    <row r="716" spans="1:125" ht="12.75" x14ac:dyDescent="0.2">
      <c r="A716" s="89">
        <f t="shared" si="430"/>
        <v>45485</v>
      </c>
      <c r="B716" s="105">
        <f t="shared" si="422"/>
        <v>1029.43878999</v>
      </c>
      <c r="C716" s="90">
        <f t="shared" si="431"/>
        <v>936.19038389000002</v>
      </c>
      <c r="D716" s="91">
        <f t="shared" si="432"/>
        <v>6926.96</v>
      </c>
      <c r="E716" s="92">
        <f t="shared" si="442"/>
        <v>6941.51</v>
      </c>
      <c r="F716" s="93">
        <f t="shared" si="433"/>
        <v>45461</v>
      </c>
      <c r="G716" s="94">
        <f t="shared" si="423"/>
        <v>2.1004885259912065E-3</v>
      </c>
      <c r="H716" s="95">
        <f t="shared" si="445"/>
        <v>45488</v>
      </c>
      <c r="I716" s="95">
        <f t="shared" si="424"/>
        <v>45488</v>
      </c>
      <c r="J716" s="96">
        <f t="shared" si="446"/>
        <v>20</v>
      </c>
      <c r="K716" s="96">
        <f t="shared" si="447"/>
        <v>19</v>
      </c>
      <c r="L716" s="8">
        <f t="shared" si="434"/>
        <v>1.0019953500000001</v>
      </c>
      <c r="M716" s="97">
        <f t="shared" si="444"/>
        <v>1.0046002700000001</v>
      </c>
      <c r="N716" s="97">
        <f t="shared" si="440"/>
        <v>1.0882469536883099</v>
      </c>
      <c r="O716" s="90">
        <f t="shared" si="443"/>
        <v>1.09041838</v>
      </c>
      <c r="P716" s="90">
        <f t="shared" si="425"/>
        <v>1020.83920177</v>
      </c>
      <c r="Q716" s="98">
        <f t="shared" si="439"/>
        <v>0</v>
      </c>
      <c r="R716" s="7">
        <f t="shared" si="435"/>
        <v>0</v>
      </c>
      <c r="S716" s="90">
        <f t="shared" si="426"/>
        <v>0</v>
      </c>
      <c r="T716" s="99">
        <f t="shared" si="436"/>
        <v>0.117687</v>
      </c>
      <c r="U716" s="98">
        <f t="shared" si="441"/>
        <v>19</v>
      </c>
      <c r="V716" s="98">
        <v>252</v>
      </c>
      <c r="W716" s="97">
        <f t="shared" si="427"/>
        <v>1.008424038</v>
      </c>
      <c r="X716" s="90">
        <f t="shared" si="428"/>
        <v>8.5995882199999993</v>
      </c>
      <c r="Y716" s="90">
        <f t="shared" si="429"/>
        <v>0</v>
      </c>
      <c r="Z716" s="100" t="str">
        <f t="shared" si="437"/>
        <v>A+J=</v>
      </c>
      <c r="AA716" s="95">
        <f t="shared" si="438"/>
        <v>45488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22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3"/>
      <c r="DF716" s="1"/>
      <c r="DG716" s="1"/>
      <c r="DH716" s="1"/>
      <c r="DI716" s="1"/>
      <c r="DJ716" s="1"/>
      <c r="DK716" s="1"/>
      <c r="DL716" s="1"/>
      <c r="DM716" s="1"/>
      <c r="DN716" s="1"/>
      <c r="DO716" s="4"/>
      <c r="DP716" s="1"/>
      <c r="DQ716" s="1"/>
      <c r="DR716" s="1"/>
      <c r="DS716" s="1"/>
      <c r="DT716" s="1"/>
      <c r="DU716" s="1"/>
    </row>
    <row r="717" spans="1:125" ht="12.75" x14ac:dyDescent="0.2">
      <c r="A717" s="89">
        <f t="shared" si="430"/>
        <v>45486</v>
      </c>
      <c r="B717" s="105">
        <f t="shared" si="422"/>
        <v>1030.0014608700001</v>
      </c>
      <c r="C717" s="90">
        <f t="shared" si="431"/>
        <v>936.19038389000002</v>
      </c>
      <c r="D717" s="91">
        <f t="shared" si="432"/>
        <v>6926.96</v>
      </c>
      <c r="E717" s="92">
        <f t="shared" si="442"/>
        <v>6941.51</v>
      </c>
      <c r="F717" s="93">
        <f t="shared" si="433"/>
        <v>45461</v>
      </c>
      <c r="G717" s="94">
        <f t="shared" si="423"/>
        <v>2.1004885259912065E-3</v>
      </c>
      <c r="H717" s="95">
        <f t="shared" si="445"/>
        <v>45488</v>
      </c>
      <c r="I717" s="95">
        <f t="shared" si="424"/>
        <v>45488</v>
      </c>
      <c r="J717" s="96">
        <f t="shared" si="446"/>
        <v>20</v>
      </c>
      <c r="K717" s="96">
        <f t="shared" si="447"/>
        <v>20</v>
      </c>
      <c r="L717" s="8">
        <f t="shared" si="434"/>
        <v>1.00210048</v>
      </c>
      <c r="M717" s="97">
        <f t="shared" si="444"/>
        <v>1.0046002700000001</v>
      </c>
      <c r="N717" s="97">
        <f t="shared" si="440"/>
        <v>1.0882469536883099</v>
      </c>
      <c r="O717" s="90">
        <f t="shared" si="443"/>
        <v>1.0905327899999999</v>
      </c>
      <c r="P717" s="90">
        <f t="shared" si="425"/>
        <v>1020.9463113100001</v>
      </c>
      <c r="Q717" s="98">
        <f t="shared" si="439"/>
        <v>0</v>
      </c>
      <c r="R717" s="7">
        <f t="shared" si="435"/>
        <v>0</v>
      </c>
      <c r="S717" s="90">
        <f t="shared" si="426"/>
        <v>0</v>
      </c>
      <c r="T717" s="99">
        <f t="shared" si="436"/>
        <v>0.117687</v>
      </c>
      <c r="U717" s="98">
        <f t="shared" si="441"/>
        <v>20</v>
      </c>
      <c r="V717" s="98">
        <v>252</v>
      </c>
      <c r="W717" s="97">
        <f t="shared" si="427"/>
        <v>1.0088693689999999</v>
      </c>
      <c r="X717" s="90">
        <f t="shared" si="428"/>
        <v>9.0551495600000003</v>
      </c>
      <c r="Y717" s="90">
        <f t="shared" si="429"/>
        <v>0</v>
      </c>
      <c r="Z717" s="100" t="str">
        <f t="shared" si="437"/>
        <v>A+J=</v>
      </c>
      <c r="AA717" s="95">
        <f t="shared" si="438"/>
        <v>45488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22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3"/>
      <c r="DF717" s="1"/>
      <c r="DG717" s="1"/>
      <c r="DH717" s="1"/>
      <c r="DI717" s="1"/>
      <c r="DJ717" s="1"/>
      <c r="DK717" s="1"/>
      <c r="DL717" s="1"/>
      <c r="DM717" s="1"/>
      <c r="DN717" s="1"/>
      <c r="DO717" s="4"/>
      <c r="DP717" s="1"/>
      <c r="DQ717" s="1"/>
      <c r="DR717" s="1"/>
      <c r="DS717" s="1"/>
      <c r="DT717" s="1"/>
      <c r="DU717" s="1"/>
    </row>
    <row r="718" spans="1:125" ht="12.75" x14ac:dyDescent="0.2">
      <c r="A718" s="89">
        <f t="shared" si="430"/>
        <v>45487</v>
      </c>
      <c r="B718" s="105">
        <f t="shared" si="422"/>
        <v>1030.0014608700001</v>
      </c>
      <c r="C718" s="90">
        <f t="shared" si="431"/>
        <v>936.19038389000002</v>
      </c>
      <c r="D718" s="91">
        <f t="shared" si="432"/>
        <v>6926.96</v>
      </c>
      <c r="E718" s="92">
        <f t="shared" si="442"/>
        <v>6941.51</v>
      </c>
      <c r="F718" s="93">
        <f t="shared" si="433"/>
        <v>45461</v>
      </c>
      <c r="G718" s="94">
        <f t="shared" si="423"/>
        <v>2.1004885259912065E-3</v>
      </c>
      <c r="H718" s="95">
        <f t="shared" si="445"/>
        <v>45488</v>
      </c>
      <c r="I718" s="95">
        <f t="shared" si="424"/>
        <v>45488</v>
      </c>
      <c r="J718" s="96">
        <f t="shared" si="446"/>
        <v>20</v>
      </c>
      <c r="K718" s="96">
        <f t="shared" si="447"/>
        <v>20</v>
      </c>
      <c r="L718" s="8">
        <f t="shared" si="434"/>
        <v>1.00210048</v>
      </c>
      <c r="M718" s="97">
        <f t="shared" si="444"/>
        <v>1.0046002700000001</v>
      </c>
      <c r="N718" s="97">
        <f t="shared" si="440"/>
        <v>1.0882469536883099</v>
      </c>
      <c r="O718" s="90">
        <f t="shared" si="443"/>
        <v>1.0905327899999999</v>
      </c>
      <c r="P718" s="90">
        <f t="shared" si="425"/>
        <v>1020.9463113100001</v>
      </c>
      <c r="Q718" s="98">
        <f t="shared" si="439"/>
        <v>0</v>
      </c>
      <c r="R718" s="7">
        <f t="shared" si="435"/>
        <v>0</v>
      </c>
      <c r="S718" s="90">
        <f t="shared" si="426"/>
        <v>0</v>
      </c>
      <c r="T718" s="99">
        <f t="shared" si="436"/>
        <v>0.117687</v>
      </c>
      <c r="U718" s="98">
        <f t="shared" si="441"/>
        <v>20</v>
      </c>
      <c r="V718" s="98">
        <v>252</v>
      </c>
      <c r="W718" s="97">
        <f t="shared" si="427"/>
        <v>1.0088693689999999</v>
      </c>
      <c r="X718" s="90">
        <f t="shared" si="428"/>
        <v>9.0551495600000003</v>
      </c>
      <c r="Y718" s="90">
        <f t="shared" si="429"/>
        <v>0</v>
      </c>
      <c r="Z718" s="100" t="str">
        <f t="shared" si="437"/>
        <v>A+J=</v>
      </c>
      <c r="AA718" s="95">
        <f t="shared" si="438"/>
        <v>45488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22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3"/>
      <c r="DF718" s="1"/>
      <c r="DG718" s="1"/>
      <c r="DH718" s="1"/>
      <c r="DI718" s="1"/>
      <c r="DJ718" s="1"/>
      <c r="DK718" s="1"/>
      <c r="DL718" s="1"/>
      <c r="DM718" s="1"/>
      <c r="DN718" s="1"/>
      <c r="DO718" s="4"/>
      <c r="DP718" s="1"/>
      <c r="DQ718" s="1"/>
      <c r="DR718" s="1"/>
      <c r="DS718" s="1"/>
      <c r="DT718" s="1"/>
      <c r="DU718" s="1"/>
    </row>
    <row r="719" spans="1:125" ht="12.75" x14ac:dyDescent="0.2">
      <c r="A719" s="89">
        <f t="shared" si="430"/>
        <v>45488</v>
      </c>
      <c r="B719" s="105">
        <f t="shared" si="422"/>
        <v>1030.0014608700001</v>
      </c>
      <c r="C719" s="90">
        <f t="shared" si="431"/>
        <v>936.19038389000002</v>
      </c>
      <c r="D719" s="91">
        <f t="shared" si="432"/>
        <v>6926.96</v>
      </c>
      <c r="E719" s="92">
        <f t="shared" si="442"/>
        <v>6941.51</v>
      </c>
      <c r="F719" s="93">
        <f t="shared" si="433"/>
        <v>45461</v>
      </c>
      <c r="G719" s="94">
        <f t="shared" si="423"/>
        <v>2.1004885259912065E-3</v>
      </c>
      <c r="H719" s="95">
        <f t="shared" si="445"/>
        <v>45519</v>
      </c>
      <c r="I719" s="95">
        <f t="shared" si="424"/>
        <v>45488</v>
      </c>
      <c r="J719" s="96">
        <f t="shared" si="446"/>
        <v>20</v>
      </c>
      <c r="K719" s="96">
        <f t="shared" si="447"/>
        <v>20</v>
      </c>
      <c r="L719" s="8">
        <f t="shared" si="434"/>
        <v>1.00210048</v>
      </c>
      <c r="M719" s="97">
        <f t="shared" si="444"/>
        <v>1.0046002700000001</v>
      </c>
      <c r="N719" s="97">
        <f t="shared" si="440"/>
        <v>1.0882469536883099</v>
      </c>
      <c r="O719" s="90">
        <f t="shared" si="443"/>
        <v>1.0905327899999999</v>
      </c>
      <c r="P719" s="90">
        <f t="shared" si="425"/>
        <v>1020.9463113100001</v>
      </c>
      <c r="Q719" s="98">
        <f t="shared" si="439"/>
        <v>23</v>
      </c>
      <c r="R719" s="7">
        <f t="shared" si="435"/>
        <v>5.5230000000000001E-3</v>
      </c>
      <c r="S719" s="90">
        <f t="shared" si="426"/>
        <v>5.6386864699999997</v>
      </c>
      <c r="T719" s="99">
        <f t="shared" si="436"/>
        <v>0.117687</v>
      </c>
      <c r="U719" s="98">
        <f t="shared" si="441"/>
        <v>20</v>
      </c>
      <c r="V719" s="98">
        <v>252</v>
      </c>
      <c r="W719" s="97">
        <f t="shared" si="427"/>
        <v>1.0088693689999999</v>
      </c>
      <c r="X719" s="90">
        <f t="shared" si="428"/>
        <v>9.0551495600000003</v>
      </c>
      <c r="Y719" s="90">
        <f t="shared" si="429"/>
        <v>14.69383603</v>
      </c>
      <c r="Z719" s="100" t="str">
        <f t="shared" si="437"/>
        <v>A+J=</v>
      </c>
      <c r="AA719" s="95">
        <f t="shared" si="438"/>
        <v>45488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22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3"/>
      <c r="DF719" s="1"/>
      <c r="DG719" s="1"/>
      <c r="DH719" s="1"/>
      <c r="DI719" s="1"/>
      <c r="DJ719" s="1"/>
      <c r="DK719" s="1"/>
      <c r="DL719" s="1"/>
      <c r="DM719" s="1"/>
      <c r="DN719" s="1"/>
      <c r="DO719" s="4"/>
      <c r="DP719" s="1"/>
      <c r="DQ719" s="1"/>
      <c r="DR719" s="1"/>
      <c r="DS719" s="1"/>
      <c r="DT719" s="1"/>
      <c r="DU719" s="1"/>
    </row>
    <row r="720" spans="1:125" ht="12.75" x14ac:dyDescent="0.2">
      <c r="A720" s="89">
        <f t="shared" si="430"/>
        <v>45489</v>
      </c>
      <c r="B720" s="105">
        <f t="shared" si="422"/>
        <v>1015.9235230099999</v>
      </c>
      <c r="C720" s="90">
        <f t="shared" si="431"/>
        <v>931.0198044</v>
      </c>
      <c r="D720" s="91">
        <f t="shared" si="432"/>
        <v>6941.51</v>
      </c>
      <c r="E720" s="92">
        <f t="shared" si="442"/>
        <v>6967.89</v>
      </c>
      <c r="F720" s="93">
        <f t="shared" si="433"/>
        <v>45489</v>
      </c>
      <c r="G720" s="94">
        <f t="shared" si="423"/>
        <v>3.8003258656977845E-3</v>
      </c>
      <c r="H720" s="95">
        <f t="shared" si="445"/>
        <v>45519</v>
      </c>
      <c r="I720" s="95">
        <f t="shared" si="424"/>
        <v>45519</v>
      </c>
      <c r="J720" s="96">
        <f t="shared" si="446"/>
        <v>23</v>
      </c>
      <c r="K720" s="96">
        <f t="shared" si="447"/>
        <v>1</v>
      </c>
      <c r="L720" s="8">
        <f t="shared" si="434"/>
        <v>1.00016493</v>
      </c>
      <c r="M720" s="97">
        <f t="shared" si="444"/>
        <v>1.00210048</v>
      </c>
      <c r="N720" s="97">
        <f t="shared" si="440"/>
        <v>1.0905327946495931</v>
      </c>
      <c r="O720" s="90">
        <f t="shared" si="443"/>
        <v>1.09071265</v>
      </c>
      <c r="P720" s="90">
        <f t="shared" si="425"/>
        <v>1015.47507805</v>
      </c>
      <c r="Q720" s="98">
        <f t="shared" si="439"/>
        <v>0</v>
      </c>
      <c r="R720" s="7">
        <f t="shared" si="435"/>
        <v>0</v>
      </c>
      <c r="S720" s="90">
        <f t="shared" si="426"/>
        <v>0</v>
      </c>
      <c r="T720" s="99">
        <f t="shared" si="436"/>
        <v>0.117687</v>
      </c>
      <c r="U720" s="98">
        <f t="shared" si="441"/>
        <v>1</v>
      </c>
      <c r="V720" s="98">
        <v>252</v>
      </c>
      <c r="W720" s="97">
        <f t="shared" si="427"/>
        <v>1.0004416110000001</v>
      </c>
      <c r="X720" s="90">
        <f t="shared" si="428"/>
        <v>0.44844496</v>
      </c>
      <c r="Y720" s="90">
        <f t="shared" si="429"/>
        <v>0</v>
      </c>
      <c r="Z720" s="100" t="str">
        <f t="shared" si="437"/>
        <v>A+J=</v>
      </c>
      <c r="AA720" s="95">
        <f t="shared" si="438"/>
        <v>45519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22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3"/>
      <c r="DF720" s="1"/>
      <c r="DG720" s="1"/>
      <c r="DH720" s="1"/>
      <c r="DI720" s="1"/>
      <c r="DJ720" s="1"/>
      <c r="DK720" s="1"/>
      <c r="DL720" s="1"/>
      <c r="DM720" s="1"/>
      <c r="DN720" s="1"/>
      <c r="DO720" s="4"/>
      <c r="DP720" s="1"/>
      <c r="DQ720" s="1"/>
      <c r="DR720" s="1"/>
      <c r="DS720" s="1"/>
      <c r="DT720" s="1"/>
      <c r="DU720" s="1"/>
    </row>
    <row r="721" spans="1:125" ht="12.75" x14ac:dyDescent="0.2">
      <c r="A721" s="89">
        <f t="shared" si="430"/>
        <v>45490</v>
      </c>
      <c r="B721" s="105">
        <f t="shared" si="422"/>
        <v>1016.53980443</v>
      </c>
      <c r="C721" s="90">
        <f t="shared" si="431"/>
        <v>931.0198044</v>
      </c>
      <c r="D721" s="91">
        <f t="shared" si="432"/>
        <v>6941.51</v>
      </c>
      <c r="E721" s="92">
        <f t="shared" si="442"/>
        <v>6967.89</v>
      </c>
      <c r="F721" s="93">
        <f t="shared" si="433"/>
        <v>45489</v>
      </c>
      <c r="G721" s="94">
        <f t="shared" si="423"/>
        <v>3.8003258656977845E-3</v>
      </c>
      <c r="H721" s="95">
        <f t="shared" si="445"/>
        <v>45519</v>
      </c>
      <c r="I721" s="95">
        <f t="shared" si="424"/>
        <v>45519</v>
      </c>
      <c r="J721" s="96">
        <f t="shared" si="446"/>
        <v>23</v>
      </c>
      <c r="K721" s="96">
        <f t="shared" si="447"/>
        <v>2</v>
      </c>
      <c r="L721" s="8">
        <f t="shared" si="434"/>
        <v>1.0003298899999999</v>
      </c>
      <c r="M721" s="97">
        <f t="shared" si="444"/>
        <v>1.00210048</v>
      </c>
      <c r="N721" s="97">
        <f t="shared" si="440"/>
        <v>1.0905327946495931</v>
      </c>
      <c r="O721" s="90">
        <f t="shared" si="443"/>
        <v>1.09089255</v>
      </c>
      <c r="P721" s="90">
        <f t="shared" si="425"/>
        <v>1015.6425685200001</v>
      </c>
      <c r="Q721" s="98">
        <f t="shared" si="439"/>
        <v>0</v>
      </c>
      <c r="R721" s="7">
        <f t="shared" si="435"/>
        <v>0</v>
      </c>
      <c r="S721" s="90">
        <f t="shared" si="426"/>
        <v>0</v>
      </c>
      <c r="T721" s="99">
        <f t="shared" si="436"/>
        <v>0.117687</v>
      </c>
      <c r="U721" s="98">
        <f t="shared" si="441"/>
        <v>2</v>
      </c>
      <c r="V721" s="98">
        <v>252</v>
      </c>
      <c r="W721" s="97">
        <f t="shared" si="427"/>
        <v>1.0008834170000001</v>
      </c>
      <c r="X721" s="90">
        <f t="shared" si="428"/>
        <v>0.89723591000000003</v>
      </c>
      <c r="Y721" s="90">
        <f t="shared" si="429"/>
        <v>0</v>
      </c>
      <c r="Z721" s="100" t="str">
        <f t="shared" si="437"/>
        <v>A+J=</v>
      </c>
      <c r="AA721" s="95">
        <f t="shared" si="438"/>
        <v>45519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22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3"/>
      <c r="DF721" s="1"/>
      <c r="DG721" s="1"/>
      <c r="DH721" s="1"/>
      <c r="DI721" s="1"/>
      <c r="DJ721" s="1"/>
      <c r="DK721" s="1"/>
      <c r="DL721" s="1"/>
      <c r="DM721" s="1"/>
      <c r="DN721" s="1"/>
      <c r="DO721" s="4"/>
      <c r="DP721" s="1"/>
      <c r="DQ721" s="1"/>
      <c r="DR721" s="1"/>
      <c r="DS721" s="1"/>
      <c r="DT721" s="1"/>
      <c r="DU721" s="1"/>
    </row>
    <row r="722" spans="1:125" ht="12.75" x14ac:dyDescent="0.2">
      <c r="A722" s="89">
        <f t="shared" si="430"/>
        <v>45491</v>
      </c>
      <c r="B722" s="105">
        <f t="shared" si="422"/>
        <v>1017.15644123</v>
      </c>
      <c r="C722" s="90">
        <f t="shared" si="431"/>
        <v>931.0198044</v>
      </c>
      <c r="D722" s="91">
        <f t="shared" si="432"/>
        <v>6941.51</v>
      </c>
      <c r="E722" s="92">
        <f t="shared" si="442"/>
        <v>6967.89</v>
      </c>
      <c r="F722" s="93">
        <f t="shared" si="433"/>
        <v>45489</v>
      </c>
      <c r="G722" s="94">
        <f t="shared" si="423"/>
        <v>3.8003258656977845E-3</v>
      </c>
      <c r="H722" s="95">
        <f t="shared" si="445"/>
        <v>45519</v>
      </c>
      <c r="I722" s="95">
        <f t="shared" si="424"/>
        <v>45519</v>
      </c>
      <c r="J722" s="96">
        <f t="shared" si="446"/>
        <v>23</v>
      </c>
      <c r="K722" s="96">
        <f t="shared" si="447"/>
        <v>3</v>
      </c>
      <c r="L722" s="8">
        <f t="shared" si="434"/>
        <v>1.00049487</v>
      </c>
      <c r="M722" s="97">
        <f t="shared" si="444"/>
        <v>1.00210048</v>
      </c>
      <c r="N722" s="97">
        <f t="shared" si="440"/>
        <v>1.0905327946495931</v>
      </c>
      <c r="O722" s="90">
        <f t="shared" si="443"/>
        <v>1.0910724599999999</v>
      </c>
      <c r="P722" s="90">
        <f t="shared" si="425"/>
        <v>1015.81006829</v>
      </c>
      <c r="Q722" s="98">
        <f t="shared" si="439"/>
        <v>0</v>
      </c>
      <c r="R722" s="7">
        <f t="shared" si="435"/>
        <v>0</v>
      </c>
      <c r="S722" s="90">
        <f t="shared" si="426"/>
        <v>0</v>
      </c>
      <c r="T722" s="99">
        <f t="shared" si="436"/>
        <v>0.117687</v>
      </c>
      <c r="U722" s="98">
        <f t="shared" si="441"/>
        <v>3</v>
      </c>
      <c r="V722" s="98">
        <v>252</v>
      </c>
      <c r="W722" s="97">
        <f t="shared" si="427"/>
        <v>1.001325418</v>
      </c>
      <c r="X722" s="90">
        <f t="shared" si="428"/>
        <v>1.34637294</v>
      </c>
      <c r="Y722" s="90">
        <f t="shared" si="429"/>
        <v>0</v>
      </c>
      <c r="Z722" s="100" t="str">
        <f t="shared" si="437"/>
        <v>A+J=</v>
      </c>
      <c r="AA722" s="95">
        <f t="shared" si="438"/>
        <v>45519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22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3"/>
      <c r="DF722" s="1"/>
      <c r="DG722" s="1"/>
      <c r="DH722" s="1"/>
      <c r="DI722" s="1"/>
      <c r="DJ722" s="1"/>
      <c r="DK722" s="1"/>
      <c r="DL722" s="1"/>
      <c r="DM722" s="1"/>
      <c r="DN722" s="1"/>
      <c r="DO722" s="4"/>
      <c r="DP722" s="1"/>
      <c r="DQ722" s="1"/>
      <c r="DR722" s="1"/>
      <c r="DS722" s="1"/>
      <c r="DT722" s="1"/>
      <c r="DU722" s="1"/>
    </row>
    <row r="723" spans="1:125" ht="12.75" x14ac:dyDescent="0.2">
      <c r="A723" s="89">
        <f t="shared" si="430"/>
        <v>45492</v>
      </c>
      <c r="B723" s="105">
        <f t="shared" ref="B723:B786" si="448">(P723+X723)</f>
        <v>1017.7734708600001</v>
      </c>
      <c r="C723" s="90">
        <f t="shared" si="431"/>
        <v>931.0198044</v>
      </c>
      <c r="D723" s="91">
        <f t="shared" si="432"/>
        <v>6941.51</v>
      </c>
      <c r="E723" s="92">
        <f t="shared" si="442"/>
        <v>6967.89</v>
      </c>
      <c r="F723" s="93">
        <f t="shared" si="433"/>
        <v>45489</v>
      </c>
      <c r="G723" s="94">
        <f t="shared" ref="G723:G786" si="449">(E723/D723)-1</f>
        <v>3.8003258656977845E-3</v>
      </c>
      <c r="H723" s="95">
        <f t="shared" si="445"/>
        <v>45519</v>
      </c>
      <c r="I723" s="95">
        <f t="shared" ref="I723:I786" si="450">IF(A723&gt;I722,H723,I722)</f>
        <v>45519</v>
      </c>
      <c r="J723" s="96">
        <f t="shared" si="446"/>
        <v>23</v>
      </c>
      <c r="K723" s="96">
        <f t="shared" si="447"/>
        <v>4</v>
      </c>
      <c r="L723" s="8">
        <f t="shared" si="434"/>
        <v>1.0006598900000001</v>
      </c>
      <c r="M723" s="97">
        <f t="shared" si="444"/>
        <v>1.00210048</v>
      </c>
      <c r="N723" s="97">
        <f t="shared" si="440"/>
        <v>1.0905327946495931</v>
      </c>
      <c r="O723" s="90">
        <f t="shared" si="443"/>
        <v>1.09125242</v>
      </c>
      <c r="P723" s="90">
        <f t="shared" ref="P723:P786" si="451">TRUNC(C723*O723,8)</f>
        <v>1015.97761461</v>
      </c>
      <c r="Q723" s="98">
        <f t="shared" si="439"/>
        <v>0</v>
      </c>
      <c r="R723" s="7">
        <f t="shared" si="435"/>
        <v>0</v>
      </c>
      <c r="S723" s="90">
        <f t="shared" ref="S723:S786" si="452">IF(R723&gt;0,TRUNC(R723*P723,8),0)</f>
        <v>0</v>
      </c>
      <c r="T723" s="99">
        <f t="shared" si="436"/>
        <v>0.117687</v>
      </c>
      <c r="U723" s="98">
        <f t="shared" si="441"/>
        <v>4</v>
      </c>
      <c r="V723" s="98">
        <v>252</v>
      </c>
      <c r="W723" s="97">
        <f t="shared" ref="W723:W786" si="453">ROUND((1+T723)^TRUNC((U723/V723),9),9)</f>
        <v>1.001767614</v>
      </c>
      <c r="X723" s="90">
        <f t="shared" ref="X723:X786" si="454">TRUNC((P723*(W723-1)),8)</f>
        <v>1.7958562499999999</v>
      </c>
      <c r="Y723" s="90">
        <f t="shared" ref="Y723:Y786" si="455">IF(Q723&gt;0,S723+X723,0)</f>
        <v>0</v>
      </c>
      <c r="Z723" s="100" t="str">
        <f t="shared" si="437"/>
        <v>A+J=</v>
      </c>
      <c r="AA723" s="95">
        <f t="shared" si="438"/>
        <v>45519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22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3"/>
      <c r="DF723" s="1"/>
      <c r="DG723" s="1"/>
      <c r="DH723" s="1"/>
      <c r="DI723" s="1"/>
      <c r="DJ723" s="1"/>
      <c r="DK723" s="1"/>
      <c r="DL723" s="1"/>
      <c r="DM723" s="1"/>
      <c r="DN723" s="1"/>
      <c r="DO723" s="4"/>
      <c r="DP723" s="1"/>
      <c r="DQ723" s="1"/>
      <c r="DR723" s="1"/>
      <c r="DS723" s="1"/>
      <c r="DT723" s="1"/>
      <c r="DU723" s="1"/>
    </row>
    <row r="724" spans="1:125" ht="12.75" x14ac:dyDescent="0.2">
      <c r="A724" s="89">
        <f t="shared" ref="A724:A787" si="456">(A723+1)</f>
        <v>45493</v>
      </c>
      <c r="B724" s="105">
        <f t="shared" si="448"/>
        <v>1018.39086548</v>
      </c>
      <c r="C724" s="90">
        <f t="shared" ref="C724:C787" si="457">TRUNC(IF(Q723&gt;0,VLOOKUP(A723,$AD$21:$AE$123,2),C723),8)</f>
        <v>931.0198044</v>
      </c>
      <c r="D724" s="91">
        <f t="shared" ref="D724:D787" si="458">IF(E724=E723,D723,E723)</f>
        <v>6941.51</v>
      </c>
      <c r="E724" s="92">
        <f t="shared" si="442"/>
        <v>6967.89</v>
      </c>
      <c r="F724" s="93">
        <f t="shared" ref="F724:F787" si="459">IF(D724=D723,F723,A724)</f>
        <v>45489</v>
      </c>
      <c r="G724" s="94">
        <f t="shared" si="449"/>
        <v>3.8003258656977845E-3</v>
      </c>
      <c r="H724" s="95">
        <f t="shared" si="445"/>
        <v>45519</v>
      </c>
      <c r="I724" s="95">
        <f t="shared" si="450"/>
        <v>45519</v>
      </c>
      <c r="J724" s="96">
        <f t="shared" si="446"/>
        <v>23</v>
      </c>
      <c r="K724" s="96">
        <f t="shared" si="447"/>
        <v>5</v>
      </c>
      <c r="L724" s="8">
        <f t="shared" ref="L724:L787" si="460">IF(E724&lt;D724,1,TRUNC((E724/D724)^TRUNC((K724/J724),9),8))</f>
        <v>1.0008249300000001</v>
      </c>
      <c r="M724" s="97">
        <f t="shared" si="444"/>
        <v>1.00210048</v>
      </c>
      <c r="N724" s="97">
        <f t="shared" si="440"/>
        <v>1.0905327946495931</v>
      </c>
      <c r="O724" s="90">
        <f t="shared" si="443"/>
        <v>1.0914324</v>
      </c>
      <c r="P724" s="90">
        <f t="shared" si="451"/>
        <v>1016.14517956</v>
      </c>
      <c r="Q724" s="98">
        <f t="shared" si="439"/>
        <v>0</v>
      </c>
      <c r="R724" s="7">
        <f t="shared" ref="R724:R787" si="461">IF(Q724&gt;0,VLOOKUP($A724,$AD$19:$AI$164,6),0)</f>
        <v>0</v>
      </c>
      <c r="S724" s="90">
        <f t="shared" si="452"/>
        <v>0</v>
      </c>
      <c r="T724" s="99">
        <f t="shared" ref="T724:T787" si="462">(T723)</f>
        <v>0.117687</v>
      </c>
      <c r="U724" s="98">
        <f t="shared" si="441"/>
        <v>5</v>
      </c>
      <c r="V724" s="98">
        <v>252</v>
      </c>
      <c r="W724" s="97">
        <f t="shared" si="453"/>
        <v>1.002210005</v>
      </c>
      <c r="X724" s="90">
        <f t="shared" si="454"/>
        <v>2.2456859200000001</v>
      </c>
      <c r="Y724" s="90">
        <f t="shared" si="455"/>
        <v>0</v>
      </c>
      <c r="Z724" s="100" t="str">
        <f t="shared" si="437"/>
        <v>A+J=</v>
      </c>
      <c r="AA724" s="95">
        <f t="shared" si="438"/>
        <v>45519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22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3"/>
      <c r="DF724" s="1"/>
      <c r="DG724" s="1"/>
      <c r="DH724" s="1"/>
      <c r="DI724" s="1"/>
      <c r="DJ724" s="1"/>
      <c r="DK724" s="1"/>
      <c r="DL724" s="1"/>
      <c r="DM724" s="1"/>
      <c r="DN724" s="1"/>
      <c r="DO724" s="4"/>
      <c r="DP724" s="1"/>
      <c r="DQ724" s="1"/>
      <c r="DR724" s="1"/>
      <c r="DS724" s="1"/>
      <c r="DT724" s="1"/>
      <c r="DU724" s="1"/>
    </row>
    <row r="725" spans="1:125" ht="12.75" x14ac:dyDescent="0.2">
      <c r="A725" s="89">
        <f t="shared" si="456"/>
        <v>45494</v>
      </c>
      <c r="B725" s="105">
        <f t="shared" si="448"/>
        <v>1018.39086548</v>
      </c>
      <c r="C725" s="90">
        <f t="shared" si="457"/>
        <v>931.0198044</v>
      </c>
      <c r="D725" s="91">
        <f t="shared" si="458"/>
        <v>6941.51</v>
      </c>
      <c r="E725" s="92">
        <f t="shared" si="442"/>
        <v>6967.89</v>
      </c>
      <c r="F725" s="93">
        <f t="shared" si="459"/>
        <v>45489</v>
      </c>
      <c r="G725" s="94">
        <f t="shared" si="449"/>
        <v>3.8003258656977845E-3</v>
      </c>
      <c r="H725" s="95">
        <f t="shared" si="445"/>
        <v>45519</v>
      </c>
      <c r="I725" s="95">
        <f t="shared" si="450"/>
        <v>45519</v>
      </c>
      <c r="J725" s="96">
        <f t="shared" si="446"/>
        <v>23</v>
      </c>
      <c r="K725" s="96">
        <f t="shared" si="447"/>
        <v>5</v>
      </c>
      <c r="L725" s="8">
        <f t="shared" si="460"/>
        <v>1.0008249300000001</v>
      </c>
      <c r="M725" s="97">
        <f t="shared" si="444"/>
        <v>1.00210048</v>
      </c>
      <c r="N725" s="97">
        <f t="shared" si="440"/>
        <v>1.0905327946495931</v>
      </c>
      <c r="O725" s="90">
        <f t="shared" si="443"/>
        <v>1.0914324</v>
      </c>
      <c r="P725" s="90">
        <f t="shared" si="451"/>
        <v>1016.14517956</v>
      </c>
      <c r="Q725" s="98">
        <f t="shared" si="439"/>
        <v>0</v>
      </c>
      <c r="R725" s="7">
        <f t="shared" si="461"/>
        <v>0</v>
      </c>
      <c r="S725" s="90">
        <f t="shared" si="452"/>
        <v>0</v>
      </c>
      <c r="T725" s="99">
        <f t="shared" si="462"/>
        <v>0.117687</v>
      </c>
      <c r="U725" s="98">
        <f t="shared" si="441"/>
        <v>5</v>
      </c>
      <c r="V725" s="98">
        <v>252</v>
      </c>
      <c r="W725" s="97">
        <f t="shared" si="453"/>
        <v>1.002210005</v>
      </c>
      <c r="X725" s="90">
        <f t="shared" si="454"/>
        <v>2.2456859200000001</v>
      </c>
      <c r="Y725" s="90">
        <f t="shared" si="455"/>
        <v>0</v>
      </c>
      <c r="Z725" s="100" t="str">
        <f t="shared" ref="Z725:Z788" si="463">IF($Q724&gt;0,VLOOKUP($A724,$AD$19:$AM$164,9),Z724)</f>
        <v>A+J=</v>
      </c>
      <c r="AA725" s="95">
        <f t="shared" ref="AA725:AA788" si="464">IF($Q724&gt;0,VLOOKUP($A724,$AD$19:$AM$164,10),AA724)</f>
        <v>45519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22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3"/>
      <c r="DF725" s="1"/>
      <c r="DG725" s="1"/>
      <c r="DH725" s="1"/>
      <c r="DI725" s="1"/>
      <c r="DJ725" s="1"/>
      <c r="DK725" s="1"/>
      <c r="DL725" s="1"/>
      <c r="DM725" s="1"/>
      <c r="DN725" s="1"/>
      <c r="DO725" s="4"/>
      <c r="DP725" s="1"/>
      <c r="DQ725" s="1"/>
      <c r="DR725" s="1"/>
      <c r="DS725" s="1"/>
      <c r="DT725" s="1"/>
      <c r="DU725" s="1"/>
    </row>
    <row r="726" spans="1:125" ht="12.75" x14ac:dyDescent="0.2">
      <c r="A726" s="89">
        <f t="shared" si="456"/>
        <v>45495</v>
      </c>
      <c r="B726" s="105">
        <f t="shared" si="448"/>
        <v>1018.39086548</v>
      </c>
      <c r="C726" s="90">
        <f t="shared" si="457"/>
        <v>931.0198044</v>
      </c>
      <c r="D726" s="91">
        <f t="shared" si="458"/>
        <v>6941.51</v>
      </c>
      <c r="E726" s="92">
        <f t="shared" si="442"/>
        <v>6967.89</v>
      </c>
      <c r="F726" s="93">
        <f t="shared" si="459"/>
        <v>45489</v>
      </c>
      <c r="G726" s="94">
        <f t="shared" si="449"/>
        <v>3.8003258656977845E-3</v>
      </c>
      <c r="H726" s="95">
        <f t="shared" si="445"/>
        <v>45519</v>
      </c>
      <c r="I726" s="95">
        <f t="shared" si="450"/>
        <v>45519</v>
      </c>
      <c r="J726" s="96">
        <f t="shared" si="446"/>
        <v>23</v>
      </c>
      <c r="K726" s="96">
        <f t="shared" si="447"/>
        <v>5</v>
      </c>
      <c r="L726" s="8">
        <f t="shared" si="460"/>
        <v>1.0008249300000001</v>
      </c>
      <c r="M726" s="97">
        <f t="shared" si="444"/>
        <v>1.00210048</v>
      </c>
      <c r="N726" s="97">
        <f t="shared" si="440"/>
        <v>1.0905327946495931</v>
      </c>
      <c r="O726" s="90">
        <f t="shared" si="443"/>
        <v>1.0914324</v>
      </c>
      <c r="P726" s="90">
        <f t="shared" si="451"/>
        <v>1016.14517956</v>
      </c>
      <c r="Q726" s="98">
        <f t="shared" ref="Q726:Q789" si="465">IF(VLOOKUP(A726,AD$19:AK$164,8)=VLOOKUP(A725,AD$19:AK$164,8),0,VLOOKUP(A726,AD$19:AK$164,8))</f>
        <v>0</v>
      </c>
      <c r="R726" s="7">
        <f t="shared" si="461"/>
        <v>0</v>
      </c>
      <c r="S726" s="90">
        <f t="shared" si="452"/>
        <v>0</v>
      </c>
      <c r="T726" s="99">
        <f t="shared" si="462"/>
        <v>0.117687</v>
      </c>
      <c r="U726" s="98">
        <f t="shared" si="441"/>
        <v>5</v>
      </c>
      <c r="V726" s="98">
        <v>252</v>
      </c>
      <c r="W726" s="97">
        <f t="shared" si="453"/>
        <v>1.002210005</v>
      </c>
      <c r="X726" s="90">
        <f t="shared" si="454"/>
        <v>2.2456859200000001</v>
      </c>
      <c r="Y726" s="90">
        <f t="shared" si="455"/>
        <v>0</v>
      </c>
      <c r="Z726" s="100" t="str">
        <f t="shared" si="463"/>
        <v>A+J=</v>
      </c>
      <c r="AA726" s="95">
        <f t="shared" si="464"/>
        <v>45519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22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3"/>
      <c r="DF726" s="1"/>
      <c r="DG726" s="1"/>
      <c r="DH726" s="1"/>
      <c r="DI726" s="1"/>
      <c r="DJ726" s="1"/>
      <c r="DK726" s="1"/>
      <c r="DL726" s="1"/>
      <c r="DM726" s="1"/>
      <c r="DN726" s="1"/>
      <c r="DO726" s="4"/>
      <c r="DP726" s="1"/>
      <c r="DQ726" s="1"/>
      <c r="DR726" s="1"/>
      <c r="DS726" s="1"/>
      <c r="DT726" s="1"/>
      <c r="DU726" s="1"/>
    </row>
    <row r="727" spans="1:125" ht="12.75" x14ac:dyDescent="0.2">
      <c r="A727" s="89">
        <f t="shared" si="456"/>
        <v>45496</v>
      </c>
      <c r="B727" s="105">
        <f t="shared" si="448"/>
        <v>1019.00864489</v>
      </c>
      <c r="C727" s="90">
        <f t="shared" si="457"/>
        <v>931.0198044</v>
      </c>
      <c r="D727" s="91">
        <f t="shared" si="458"/>
        <v>6941.51</v>
      </c>
      <c r="E727" s="92">
        <f t="shared" si="442"/>
        <v>6967.89</v>
      </c>
      <c r="F727" s="93">
        <f t="shared" si="459"/>
        <v>45489</v>
      </c>
      <c r="G727" s="94">
        <f t="shared" si="449"/>
        <v>3.8003258656977845E-3</v>
      </c>
      <c r="H727" s="95">
        <f t="shared" si="445"/>
        <v>45519</v>
      </c>
      <c r="I727" s="95">
        <f t="shared" si="450"/>
        <v>45519</v>
      </c>
      <c r="J727" s="96">
        <f t="shared" si="446"/>
        <v>23</v>
      </c>
      <c r="K727" s="96">
        <f t="shared" si="447"/>
        <v>6</v>
      </c>
      <c r="L727" s="8">
        <f t="shared" si="460"/>
        <v>1.00099</v>
      </c>
      <c r="M727" s="97">
        <f t="shared" si="444"/>
        <v>1.00210048</v>
      </c>
      <c r="N727" s="97">
        <f t="shared" si="440"/>
        <v>1.0905327946495931</v>
      </c>
      <c r="O727" s="90">
        <f t="shared" si="443"/>
        <v>1.0916124199999999</v>
      </c>
      <c r="P727" s="90">
        <f t="shared" si="451"/>
        <v>1016.31278174</v>
      </c>
      <c r="Q727" s="98">
        <f t="shared" si="465"/>
        <v>0</v>
      </c>
      <c r="R727" s="7">
        <f t="shared" si="461"/>
        <v>0</v>
      </c>
      <c r="S727" s="90">
        <f t="shared" si="452"/>
        <v>0</v>
      </c>
      <c r="T727" s="99">
        <f t="shared" si="462"/>
        <v>0.117687</v>
      </c>
      <c r="U727" s="98">
        <f t="shared" si="441"/>
        <v>6</v>
      </c>
      <c r="V727" s="98">
        <v>252</v>
      </c>
      <c r="W727" s="97">
        <f t="shared" si="453"/>
        <v>1.002652592</v>
      </c>
      <c r="X727" s="90">
        <f t="shared" si="454"/>
        <v>2.6958631500000001</v>
      </c>
      <c r="Y727" s="90">
        <f t="shared" si="455"/>
        <v>0</v>
      </c>
      <c r="Z727" s="100" t="str">
        <f t="shared" si="463"/>
        <v>A+J=</v>
      </c>
      <c r="AA727" s="95">
        <f t="shared" si="464"/>
        <v>45519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22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3"/>
      <c r="DF727" s="1"/>
      <c r="DG727" s="1"/>
      <c r="DH727" s="1"/>
      <c r="DI727" s="1"/>
      <c r="DJ727" s="1"/>
      <c r="DK727" s="1"/>
      <c r="DL727" s="1"/>
      <c r="DM727" s="1"/>
      <c r="DN727" s="1"/>
      <c r="DO727" s="4"/>
      <c r="DP727" s="1"/>
      <c r="DQ727" s="1"/>
      <c r="DR727" s="1"/>
      <c r="DS727" s="1"/>
      <c r="DT727" s="1"/>
      <c r="DU727" s="1"/>
    </row>
    <row r="728" spans="1:125" ht="12.75" x14ac:dyDescent="0.2">
      <c r="A728" s="89">
        <f t="shared" si="456"/>
        <v>45497</v>
      </c>
      <c r="B728" s="105">
        <f t="shared" si="448"/>
        <v>1019.62678022</v>
      </c>
      <c r="C728" s="90">
        <f t="shared" si="457"/>
        <v>931.0198044</v>
      </c>
      <c r="D728" s="91">
        <f t="shared" si="458"/>
        <v>6941.51</v>
      </c>
      <c r="E728" s="92">
        <f t="shared" si="442"/>
        <v>6967.89</v>
      </c>
      <c r="F728" s="93">
        <f t="shared" si="459"/>
        <v>45489</v>
      </c>
      <c r="G728" s="94">
        <f t="shared" si="449"/>
        <v>3.8003258656977845E-3</v>
      </c>
      <c r="H728" s="95">
        <f t="shared" si="445"/>
        <v>45519</v>
      </c>
      <c r="I728" s="95">
        <f t="shared" si="450"/>
        <v>45519</v>
      </c>
      <c r="J728" s="96">
        <f t="shared" si="446"/>
        <v>23</v>
      </c>
      <c r="K728" s="96">
        <f t="shared" si="447"/>
        <v>7</v>
      </c>
      <c r="L728" s="8">
        <f t="shared" si="460"/>
        <v>1.0011550899999999</v>
      </c>
      <c r="M728" s="97">
        <f t="shared" si="444"/>
        <v>1.00210048</v>
      </c>
      <c r="N728" s="97">
        <f t="shared" si="440"/>
        <v>1.0905327946495931</v>
      </c>
      <c r="O728" s="90">
        <f t="shared" si="443"/>
        <v>1.09179245</v>
      </c>
      <c r="P728" s="90">
        <f t="shared" si="451"/>
        <v>1016.48039324</v>
      </c>
      <c r="Q728" s="98">
        <f t="shared" si="465"/>
        <v>0</v>
      </c>
      <c r="R728" s="7">
        <f t="shared" si="461"/>
        <v>0</v>
      </c>
      <c r="S728" s="90">
        <f t="shared" si="452"/>
        <v>0</v>
      </c>
      <c r="T728" s="99">
        <f t="shared" si="462"/>
        <v>0.117687</v>
      </c>
      <c r="U728" s="98">
        <f t="shared" si="441"/>
        <v>7</v>
      </c>
      <c r="V728" s="98">
        <v>252</v>
      </c>
      <c r="W728" s="97">
        <f t="shared" si="453"/>
        <v>1.0030953739999999</v>
      </c>
      <c r="X728" s="90">
        <f t="shared" si="454"/>
        <v>3.1463869799999999</v>
      </c>
      <c r="Y728" s="90">
        <f t="shared" si="455"/>
        <v>0</v>
      </c>
      <c r="Z728" s="100" t="str">
        <f t="shared" si="463"/>
        <v>A+J=</v>
      </c>
      <c r="AA728" s="95">
        <f t="shared" si="464"/>
        <v>45519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22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3"/>
      <c r="DF728" s="1"/>
      <c r="DG728" s="1"/>
      <c r="DH728" s="1"/>
      <c r="DI728" s="1"/>
      <c r="DJ728" s="1"/>
      <c r="DK728" s="1"/>
      <c r="DL728" s="1"/>
      <c r="DM728" s="1"/>
      <c r="DN728" s="1"/>
      <c r="DO728" s="4"/>
      <c r="DP728" s="1"/>
      <c r="DQ728" s="1"/>
      <c r="DR728" s="1"/>
      <c r="DS728" s="1"/>
      <c r="DT728" s="1"/>
      <c r="DU728" s="1"/>
    </row>
    <row r="729" spans="1:125" ht="12.75" x14ac:dyDescent="0.2">
      <c r="A729" s="89">
        <f t="shared" si="456"/>
        <v>45498</v>
      </c>
      <c r="B729" s="105">
        <f t="shared" si="448"/>
        <v>1020.2453006100001</v>
      </c>
      <c r="C729" s="90">
        <f t="shared" si="457"/>
        <v>931.0198044</v>
      </c>
      <c r="D729" s="91">
        <f t="shared" si="458"/>
        <v>6941.51</v>
      </c>
      <c r="E729" s="92">
        <f t="shared" si="442"/>
        <v>6967.89</v>
      </c>
      <c r="F729" s="93">
        <f t="shared" si="459"/>
        <v>45489</v>
      </c>
      <c r="G729" s="94">
        <f t="shared" si="449"/>
        <v>3.8003258656977845E-3</v>
      </c>
      <c r="H729" s="95">
        <f t="shared" si="445"/>
        <v>45519</v>
      </c>
      <c r="I729" s="95">
        <f t="shared" si="450"/>
        <v>45519</v>
      </c>
      <c r="J729" s="96">
        <f t="shared" si="446"/>
        <v>23</v>
      </c>
      <c r="K729" s="96">
        <f t="shared" si="447"/>
        <v>8</v>
      </c>
      <c r="L729" s="8">
        <f t="shared" si="460"/>
        <v>1.00132021</v>
      </c>
      <c r="M729" s="97">
        <f t="shared" si="444"/>
        <v>1.00210048</v>
      </c>
      <c r="N729" s="97">
        <f t="shared" si="440"/>
        <v>1.0905327946495931</v>
      </c>
      <c r="O729" s="90">
        <f t="shared" si="443"/>
        <v>1.0919725199999999</v>
      </c>
      <c r="P729" s="90">
        <f t="shared" si="451"/>
        <v>1016.64804198</v>
      </c>
      <c r="Q729" s="98">
        <f t="shared" si="465"/>
        <v>0</v>
      </c>
      <c r="R729" s="7">
        <f t="shared" si="461"/>
        <v>0</v>
      </c>
      <c r="S729" s="90">
        <f t="shared" si="452"/>
        <v>0</v>
      </c>
      <c r="T729" s="99">
        <f t="shared" si="462"/>
        <v>0.117687</v>
      </c>
      <c r="U729" s="98">
        <f t="shared" si="441"/>
        <v>8</v>
      </c>
      <c r="V729" s="98">
        <v>252</v>
      </c>
      <c r="W729" s="97">
        <f t="shared" si="453"/>
        <v>1.0035383520000001</v>
      </c>
      <c r="X729" s="90">
        <f t="shared" si="454"/>
        <v>3.5972586299999998</v>
      </c>
      <c r="Y729" s="90">
        <f t="shared" si="455"/>
        <v>0</v>
      </c>
      <c r="Z729" s="100" t="str">
        <f t="shared" si="463"/>
        <v>A+J=</v>
      </c>
      <c r="AA729" s="95">
        <f t="shared" si="464"/>
        <v>45519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22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3"/>
      <c r="DF729" s="1"/>
      <c r="DG729" s="1"/>
      <c r="DH729" s="1"/>
      <c r="DI729" s="1"/>
      <c r="DJ729" s="1"/>
      <c r="DK729" s="1"/>
      <c r="DL729" s="1"/>
      <c r="DM729" s="1"/>
      <c r="DN729" s="1"/>
      <c r="DO729" s="4"/>
      <c r="DP729" s="1"/>
      <c r="DQ729" s="1"/>
      <c r="DR729" s="1"/>
      <c r="DS729" s="1"/>
      <c r="DT729" s="1"/>
      <c r="DU729" s="1"/>
    </row>
    <row r="730" spans="1:125" ht="12.75" x14ac:dyDescent="0.2">
      <c r="A730" s="89">
        <f t="shared" si="456"/>
        <v>45499</v>
      </c>
      <c r="B730" s="105">
        <f t="shared" si="448"/>
        <v>1020.86419686</v>
      </c>
      <c r="C730" s="90">
        <f t="shared" si="457"/>
        <v>931.0198044</v>
      </c>
      <c r="D730" s="91">
        <f t="shared" si="458"/>
        <v>6941.51</v>
      </c>
      <c r="E730" s="92">
        <f t="shared" si="442"/>
        <v>6967.89</v>
      </c>
      <c r="F730" s="93">
        <f t="shared" si="459"/>
        <v>45489</v>
      </c>
      <c r="G730" s="94">
        <f t="shared" si="449"/>
        <v>3.8003258656977845E-3</v>
      </c>
      <c r="H730" s="95">
        <f t="shared" si="445"/>
        <v>45519</v>
      </c>
      <c r="I730" s="95">
        <f t="shared" si="450"/>
        <v>45519</v>
      </c>
      <c r="J730" s="96">
        <f t="shared" si="446"/>
        <v>23</v>
      </c>
      <c r="K730" s="96">
        <f t="shared" si="447"/>
        <v>9</v>
      </c>
      <c r="L730" s="8">
        <f t="shared" si="460"/>
        <v>1.00148536</v>
      </c>
      <c r="M730" s="97">
        <f t="shared" si="444"/>
        <v>1.00210048</v>
      </c>
      <c r="N730" s="97">
        <f t="shared" si="440"/>
        <v>1.0905327946495931</v>
      </c>
      <c r="O730" s="90">
        <f t="shared" si="443"/>
        <v>1.09215262</v>
      </c>
      <c r="P730" s="90">
        <f t="shared" si="451"/>
        <v>1016.81571864</v>
      </c>
      <c r="Q730" s="98">
        <f t="shared" si="465"/>
        <v>0</v>
      </c>
      <c r="R730" s="7">
        <f t="shared" si="461"/>
        <v>0</v>
      </c>
      <c r="S730" s="90">
        <f t="shared" si="452"/>
        <v>0</v>
      </c>
      <c r="T730" s="99">
        <f t="shared" si="462"/>
        <v>0.117687</v>
      </c>
      <c r="U730" s="98">
        <f t="shared" si="441"/>
        <v>9</v>
      </c>
      <c r="V730" s="98">
        <v>252</v>
      </c>
      <c r="W730" s="97">
        <f t="shared" si="453"/>
        <v>1.003981526</v>
      </c>
      <c r="X730" s="90">
        <f t="shared" si="454"/>
        <v>4.0484782199999998</v>
      </c>
      <c r="Y730" s="90">
        <f t="shared" si="455"/>
        <v>0</v>
      </c>
      <c r="Z730" s="100" t="str">
        <f t="shared" si="463"/>
        <v>A+J=</v>
      </c>
      <c r="AA730" s="95">
        <f t="shared" si="464"/>
        <v>45519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22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3"/>
      <c r="DF730" s="1"/>
      <c r="DG730" s="1"/>
      <c r="DH730" s="1"/>
      <c r="DI730" s="1"/>
      <c r="DJ730" s="1"/>
      <c r="DK730" s="1"/>
      <c r="DL730" s="1"/>
      <c r="DM730" s="1"/>
      <c r="DN730" s="1"/>
      <c r="DO730" s="4"/>
      <c r="DP730" s="1"/>
      <c r="DQ730" s="1"/>
      <c r="DR730" s="1"/>
      <c r="DS730" s="1"/>
      <c r="DT730" s="1"/>
      <c r="DU730" s="1"/>
    </row>
    <row r="731" spans="1:125" ht="12.75" x14ac:dyDescent="0.2">
      <c r="A731" s="89">
        <f t="shared" si="456"/>
        <v>45500</v>
      </c>
      <c r="B731" s="105">
        <f t="shared" si="448"/>
        <v>1021.48347745</v>
      </c>
      <c r="C731" s="90">
        <f t="shared" si="457"/>
        <v>931.0198044</v>
      </c>
      <c r="D731" s="91">
        <f t="shared" si="458"/>
        <v>6941.51</v>
      </c>
      <c r="E731" s="92">
        <f t="shared" si="442"/>
        <v>6967.89</v>
      </c>
      <c r="F731" s="93">
        <f t="shared" si="459"/>
        <v>45489</v>
      </c>
      <c r="G731" s="94">
        <f t="shared" si="449"/>
        <v>3.8003258656977845E-3</v>
      </c>
      <c r="H731" s="95">
        <f t="shared" si="445"/>
        <v>45519</v>
      </c>
      <c r="I731" s="95">
        <f t="shared" si="450"/>
        <v>45519</v>
      </c>
      <c r="J731" s="96">
        <f t="shared" si="446"/>
        <v>23</v>
      </c>
      <c r="K731" s="96">
        <f t="shared" si="447"/>
        <v>10</v>
      </c>
      <c r="L731" s="8">
        <f t="shared" si="460"/>
        <v>1.00165054</v>
      </c>
      <c r="M731" s="97">
        <f t="shared" si="444"/>
        <v>1.00210048</v>
      </c>
      <c r="N731" s="97">
        <f t="shared" si="440"/>
        <v>1.0905327946495931</v>
      </c>
      <c r="O731" s="90">
        <f t="shared" si="443"/>
        <v>1.0923327599999999</v>
      </c>
      <c r="P731" s="90">
        <f t="shared" si="451"/>
        <v>1016.98343255</v>
      </c>
      <c r="Q731" s="98">
        <f t="shared" si="465"/>
        <v>0</v>
      </c>
      <c r="R731" s="7">
        <f t="shared" si="461"/>
        <v>0</v>
      </c>
      <c r="S731" s="90">
        <f t="shared" si="452"/>
        <v>0</v>
      </c>
      <c r="T731" s="99">
        <f t="shared" si="462"/>
        <v>0.117687</v>
      </c>
      <c r="U731" s="98">
        <f t="shared" si="441"/>
        <v>10</v>
      </c>
      <c r="V731" s="98">
        <v>252</v>
      </c>
      <c r="W731" s="97">
        <f t="shared" si="453"/>
        <v>1.0044248950000001</v>
      </c>
      <c r="X731" s="90">
        <f t="shared" si="454"/>
        <v>4.5000448999999998</v>
      </c>
      <c r="Y731" s="90">
        <f t="shared" si="455"/>
        <v>0</v>
      </c>
      <c r="Z731" s="100" t="str">
        <f t="shared" si="463"/>
        <v>A+J=</v>
      </c>
      <c r="AA731" s="95">
        <f t="shared" si="464"/>
        <v>45519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22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3"/>
      <c r="DF731" s="1"/>
      <c r="DG731" s="1"/>
      <c r="DH731" s="1"/>
      <c r="DI731" s="1"/>
      <c r="DJ731" s="1"/>
      <c r="DK731" s="1"/>
      <c r="DL731" s="1"/>
      <c r="DM731" s="1"/>
      <c r="DN731" s="1"/>
      <c r="DO731" s="4"/>
      <c r="DP731" s="1"/>
      <c r="DQ731" s="1"/>
      <c r="DR731" s="1"/>
      <c r="DS731" s="1"/>
      <c r="DT731" s="1"/>
      <c r="DU731" s="1"/>
    </row>
    <row r="732" spans="1:125" ht="12.75" x14ac:dyDescent="0.2">
      <c r="A732" s="89">
        <f t="shared" si="456"/>
        <v>45501</v>
      </c>
      <c r="B732" s="105">
        <f t="shared" si="448"/>
        <v>1021.48347745</v>
      </c>
      <c r="C732" s="90">
        <f t="shared" si="457"/>
        <v>931.0198044</v>
      </c>
      <c r="D732" s="91">
        <f t="shared" si="458"/>
        <v>6941.51</v>
      </c>
      <c r="E732" s="92">
        <f t="shared" si="442"/>
        <v>6967.89</v>
      </c>
      <c r="F732" s="93">
        <f t="shared" si="459"/>
        <v>45489</v>
      </c>
      <c r="G732" s="94">
        <f t="shared" si="449"/>
        <v>3.8003258656977845E-3</v>
      </c>
      <c r="H732" s="95">
        <f t="shared" si="445"/>
        <v>45519</v>
      </c>
      <c r="I732" s="95">
        <f t="shared" si="450"/>
        <v>45519</v>
      </c>
      <c r="J732" s="96">
        <f t="shared" si="446"/>
        <v>23</v>
      </c>
      <c r="K732" s="96">
        <f t="shared" si="447"/>
        <v>10</v>
      </c>
      <c r="L732" s="8">
        <f t="shared" si="460"/>
        <v>1.00165054</v>
      </c>
      <c r="M732" s="97">
        <f t="shared" si="444"/>
        <v>1.00210048</v>
      </c>
      <c r="N732" s="97">
        <f t="shared" si="440"/>
        <v>1.0905327946495931</v>
      </c>
      <c r="O732" s="90">
        <f t="shared" si="443"/>
        <v>1.0923327599999999</v>
      </c>
      <c r="P732" s="90">
        <f t="shared" si="451"/>
        <v>1016.98343255</v>
      </c>
      <c r="Q732" s="98">
        <f t="shared" si="465"/>
        <v>0</v>
      </c>
      <c r="R732" s="7">
        <f t="shared" si="461"/>
        <v>0</v>
      </c>
      <c r="S732" s="90">
        <f t="shared" si="452"/>
        <v>0</v>
      </c>
      <c r="T732" s="99">
        <f t="shared" si="462"/>
        <v>0.117687</v>
      </c>
      <c r="U732" s="98">
        <f t="shared" si="441"/>
        <v>10</v>
      </c>
      <c r="V732" s="98">
        <v>252</v>
      </c>
      <c r="W732" s="97">
        <f t="shared" si="453"/>
        <v>1.0044248950000001</v>
      </c>
      <c r="X732" s="90">
        <f t="shared" si="454"/>
        <v>4.5000448999999998</v>
      </c>
      <c r="Y732" s="90">
        <f t="shared" si="455"/>
        <v>0</v>
      </c>
      <c r="Z732" s="100" t="str">
        <f t="shared" si="463"/>
        <v>A+J=</v>
      </c>
      <c r="AA732" s="95">
        <f t="shared" si="464"/>
        <v>45519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22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3"/>
      <c r="DF732" s="1"/>
      <c r="DG732" s="1"/>
      <c r="DH732" s="1"/>
      <c r="DI732" s="1"/>
      <c r="DJ732" s="1"/>
      <c r="DK732" s="1"/>
      <c r="DL732" s="1"/>
      <c r="DM732" s="1"/>
      <c r="DN732" s="1"/>
      <c r="DO732" s="4"/>
      <c r="DP732" s="1"/>
      <c r="DQ732" s="1"/>
      <c r="DR732" s="1"/>
      <c r="DS732" s="1"/>
      <c r="DT732" s="1"/>
      <c r="DU732" s="1"/>
    </row>
    <row r="733" spans="1:125" ht="12.75" x14ac:dyDescent="0.2">
      <c r="A733" s="89">
        <f t="shared" si="456"/>
        <v>45502</v>
      </c>
      <c r="B733" s="105">
        <f t="shared" si="448"/>
        <v>1021.48347745</v>
      </c>
      <c r="C733" s="90">
        <f t="shared" si="457"/>
        <v>931.0198044</v>
      </c>
      <c r="D733" s="91">
        <f t="shared" si="458"/>
        <v>6941.51</v>
      </c>
      <c r="E733" s="92">
        <f t="shared" si="442"/>
        <v>6967.89</v>
      </c>
      <c r="F733" s="93">
        <f t="shared" si="459"/>
        <v>45489</v>
      </c>
      <c r="G733" s="94">
        <f t="shared" si="449"/>
        <v>3.8003258656977845E-3</v>
      </c>
      <c r="H733" s="95">
        <f t="shared" si="445"/>
        <v>45519</v>
      </c>
      <c r="I733" s="95">
        <f t="shared" si="450"/>
        <v>45519</v>
      </c>
      <c r="J733" s="96">
        <f t="shared" si="446"/>
        <v>23</v>
      </c>
      <c r="K733" s="96">
        <f t="shared" si="447"/>
        <v>10</v>
      </c>
      <c r="L733" s="8">
        <f t="shared" si="460"/>
        <v>1.00165054</v>
      </c>
      <c r="M733" s="97">
        <f t="shared" si="444"/>
        <v>1.00210048</v>
      </c>
      <c r="N733" s="97">
        <f t="shared" si="440"/>
        <v>1.0905327946495931</v>
      </c>
      <c r="O733" s="90">
        <f t="shared" si="443"/>
        <v>1.0923327599999999</v>
      </c>
      <c r="P733" s="90">
        <f t="shared" si="451"/>
        <v>1016.98343255</v>
      </c>
      <c r="Q733" s="98">
        <f t="shared" si="465"/>
        <v>0</v>
      </c>
      <c r="R733" s="7">
        <f t="shared" si="461"/>
        <v>0</v>
      </c>
      <c r="S733" s="90">
        <f t="shared" si="452"/>
        <v>0</v>
      </c>
      <c r="T733" s="99">
        <f t="shared" si="462"/>
        <v>0.117687</v>
      </c>
      <c r="U733" s="98">
        <f t="shared" si="441"/>
        <v>10</v>
      </c>
      <c r="V733" s="98">
        <v>252</v>
      </c>
      <c r="W733" s="97">
        <f t="shared" si="453"/>
        <v>1.0044248950000001</v>
      </c>
      <c r="X733" s="90">
        <f t="shared" si="454"/>
        <v>4.5000448999999998</v>
      </c>
      <c r="Y733" s="90">
        <f t="shared" si="455"/>
        <v>0</v>
      </c>
      <c r="Z733" s="100" t="str">
        <f t="shared" si="463"/>
        <v>A+J=</v>
      </c>
      <c r="AA733" s="95">
        <f t="shared" si="464"/>
        <v>45519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22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3"/>
      <c r="DF733" s="1"/>
      <c r="DG733" s="1"/>
      <c r="DH733" s="1"/>
      <c r="DI733" s="1"/>
      <c r="DJ733" s="1"/>
      <c r="DK733" s="1"/>
      <c r="DL733" s="1"/>
      <c r="DM733" s="1"/>
      <c r="DN733" s="1"/>
      <c r="DO733" s="4"/>
      <c r="DP733" s="1"/>
      <c r="DQ733" s="1"/>
      <c r="DR733" s="1"/>
      <c r="DS733" s="1"/>
      <c r="DT733" s="1"/>
      <c r="DU733" s="1"/>
    </row>
    <row r="734" spans="1:125" ht="12.75" x14ac:dyDescent="0.2">
      <c r="A734" s="89">
        <f t="shared" si="456"/>
        <v>45503</v>
      </c>
      <c r="B734" s="105">
        <f t="shared" si="448"/>
        <v>1022.1031154799999</v>
      </c>
      <c r="C734" s="90">
        <f t="shared" si="457"/>
        <v>931.0198044</v>
      </c>
      <c r="D734" s="91">
        <f t="shared" si="458"/>
        <v>6941.51</v>
      </c>
      <c r="E734" s="92">
        <f t="shared" si="442"/>
        <v>6967.89</v>
      </c>
      <c r="F734" s="93">
        <f t="shared" si="459"/>
        <v>45489</v>
      </c>
      <c r="G734" s="94">
        <f t="shared" si="449"/>
        <v>3.8003258656977845E-3</v>
      </c>
      <c r="H734" s="95">
        <f t="shared" si="445"/>
        <v>45519</v>
      </c>
      <c r="I734" s="95">
        <f t="shared" si="450"/>
        <v>45519</v>
      </c>
      <c r="J734" s="96">
        <f t="shared" si="446"/>
        <v>23</v>
      </c>
      <c r="K734" s="96">
        <f t="shared" si="447"/>
        <v>11</v>
      </c>
      <c r="L734" s="8">
        <f t="shared" si="460"/>
        <v>1.0018157400000001</v>
      </c>
      <c r="M734" s="97">
        <f t="shared" si="444"/>
        <v>1.00210048</v>
      </c>
      <c r="N734" s="97">
        <f t="shared" si="440"/>
        <v>1.0905327946495931</v>
      </c>
      <c r="O734" s="90">
        <f t="shared" si="443"/>
        <v>1.0925129099999999</v>
      </c>
      <c r="P734" s="90">
        <f t="shared" si="451"/>
        <v>1017.1511557699999</v>
      </c>
      <c r="Q734" s="98">
        <f t="shared" si="465"/>
        <v>0</v>
      </c>
      <c r="R734" s="7">
        <f t="shared" si="461"/>
        <v>0</v>
      </c>
      <c r="S734" s="90">
        <f t="shared" si="452"/>
        <v>0</v>
      </c>
      <c r="T734" s="99">
        <f t="shared" si="462"/>
        <v>0.117687</v>
      </c>
      <c r="U734" s="98">
        <f t="shared" si="441"/>
        <v>11</v>
      </c>
      <c r="V734" s="98">
        <v>252</v>
      </c>
      <c r="W734" s="97">
        <f t="shared" si="453"/>
        <v>1.00486846</v>
      </c>
      <c r="X734" s="90">
        <f t="shared" si="454"/>
        <v>4.9519597099999997</v>
      </c>
      <c r="Y734" s="90">
        <f t="shared" si="455"/>
        <v>0</v>
      </c>
      <c r="Z734" s="100" t="str">
        <f t="shared" si="463"/>
        <v>A+J=</v>
      </c>
      <c r="AA734" s="95">
        <f t="shared" si="464"/>
        <v>45519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22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3"/>
      <c r="DF734" s="1"/>
      <c r="DG734" s="1"/>
      <c r="DH734" s="1"/>
      <c r="DI734" s="1"/>
      <c r="DJ734" s="1"/>
      <c r="DK734" s="1"/>
      <c r="DL734" s="1"/>
      <c r="DM734" s="1"/>
      <c r="DN734" s="1"/>
      <c r="DO734" s="4"/>
      <c r="DP734" s="1"/>
      <c r="DQ734" s="1"/>
      <c r="DR734" s="1"/>
      <c r="DS734" s="1"/>
      <c r="DT734" s="1"/>
      <c r="DU734" s="1"/>
    </row>
    <row r="735" spans="1:125" ht="12.75" x14ac:dyDescent="0.2">
      <c r="A735" s="89">
        <f t="shared" si="456"/>
        <v>45504</v>
      </c>
      <c r="B735" s="105">
        <f t="shared" si="448"/>
        <v>1022.72314849</v>
      </c>
      <c r="C735" s="90">
        <f t="shared" si="457"/>
        <v>931.0198044</v>
      </c>
      <c r="D735" s="91">
        <f t="shared" si="458"/>
        <v>6941.51</v>
      </c>
      <c r="E735" s="92">
        <f t="shared" si="442"/>
        <v>6967.89</v>
      </c>
      <c r="F735" s="93">
        <f t="shared" si="459"/>
        <v>45489</v>
      </c>
      <c r="G735" s="94">
        <f t="shared" si="449"/>
        <v>3.8003258656977845E-3</v>
      </c>
      <c r="H735" s="95">
        <f t="shared" si="445"/>
        <v>45519</v>
      </c>
      <c r="I735" s="95">
        <f t="shared" si="450"/>
        <v>45519</v>
      </c>
      <c r="J735" s="96">
        <f t="shared" si="446"/>
        <v>23</v>
      </c>
      <c r="K735" s="96">
        <f t="shared" si="447"/>
        <v>12</v>
      </c>
      <c r="L735" s="8">
        <f t="shared" si="460"/>
        <v>1.0019809799999999</v>
      </c>
      <c r="M735" s="97">
        <f t="shared" si="444"/>
        <v>1.00210048</v>
      </c>
      <c r="N735" s="97">
        <f t="shared" si="440"/>
        <v>1.0905327946495931</v>
      </c>
      <c r="O735" s="90">
        <f t="shared" si="443"/>
        <v>1.0926931099999999</v>
      </c>
      <c r="P735" s="90">
        <f t="shared" si="451"/>
        <v>1017.31892554</v>
      </c>
      <c r="Q735" s="98">
        <f t="shared" si="465"/>
        <v>0</v>
      </c>
      <c r="R735" s="7">
        <f t="shared" si="461"/>
        <v>0</v>
      </c>
      <c r="S735" s="90">
        <f t="shared" si="452"/>
        <v>0</v>
      </c>
      <c r="T735" s="99">
        <f t="shared" si="462"/>
        <v>0.117687</v>
      </c>
      <c r="U735" s="98">
        <f t="shared" si="441"/>
        <v>12</v>
      </c>
      <c r="V735" s="98">
        <v>252</v>
      </c>
      <c r="W735" s="97">
        <f t="shared" si="453"/>
        <v>1.0053122210000001</v>
      </c>
      <c r="X735" s="90">
        <f t="shared" si="454"/>
        <v>5.4042229500000003</v>
      </c>
      <c r="Y735" s="90">
        <f t="shared" si="455"/>
        <v>0</v>
      </c>
      <c r="Z735" s="100" t="str">
        <f t="shared" si="463"/>
        <v>A+J=</v>
      </c>
      <c r="AA735" s="95">
        <f t="shared" si="464"/>
        <v>45519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22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3"/>
      <c r="DF735" s="1"/>
      <c r="DG735" s="1"/>
      <c r="DH735" s="1"/>
      <c r="DI735" s="1"/>
      <c r="DJ735" s="1"/>
      <c r="DK735" s="1"/>
      <c r="DL735" s="1"/>
      <c r="DM735" s="1"/>
      <c r="DN735" s="1"/>
      <c r="DO735" s="4"/>
      <c r="DP735" s="1"/>
      <c r="DQ735" s="1"/>
      <c r="DR735" s="1"/>
      <c r="DS735" s="1"/>
      <c r="DT735" s="1"/>
      <c r="DU735" s="1"/>
    </row>
    <row r="736" spans="1:125" ht="12.75" x14ac:dyDescent="0.2">
      <c r="A736" s="89">
        <f t="shared" si="456"/>
        <v>45505</v>
      </c>
      <c r="B736" s="105">
        <f t="shared" si="448"/>
        <v>1023.34353818</v>
      </c>
      <c r="C736" s="90">
        <f t="shared" si="457"/>
        <v>931.0198044</v>
      </c>
      <c r="D736" s="91">
        <f t="shared" si="458"/>
        <v>6941.51</v>
      </c>
      <c r="E736" s="92">
        <f t="shared" si="442"/>
        <v>6967.89</v>
      </c>
      <c r="F736" s="93">
        <f t="shared" si="459"/>
        <v>45489</v>
      </c>
      <c r="G736" s="94">
        <f t="shared" si="449"/>
        <v>3.8003258656977845E-3</v>
      </c>
      <c r="H736" s="95">
        <f t="shared" si="445"/>
        <v>45519</v>
      </c>
      <c r="I736" s="95">
        <f t="shared" si="450"/>
        <v>45519</v>
      </c>
      <c r="J736" s="96">
        <f t="shared" si="446"/>
        <v>23</v>
      </c>
      <c r="K736" s="96">
        <f t="shared" si="447"/>
        <v>13</v>
      </c>
      <c r="L736" s="8">
        <f t="shared" si="460"/>
        <v>1.0021462299999999</v>
      </c>
      <c r="M736" s="97">
        <f t="shared" si="444"/>
        <v>1.00210048</v>
      </c>
      <c r="N736" s="97">
        <f t="shared" si="440"/>
        <v>1.0905327946495931</v>
      </c>
      <c r="O736" s="90">
        <f t="shared" si="443"/>
        <v>1.09287332</v>
      </c>
      <c r="P736" s="90">
        <f t="shared" si="451"/>
        <v>1017.48670462</v>
      </c>
      <c r="Q736" s="98">
        <f t="shared" si="465"/>
        <v>0</v>
      </c>
      <c r="R736" s="7">
        <f t="shared" si="461"/>
        <v>0</v>
      </c>
      <c r="S736" s="90">
        <f t="shared" si="452"/>
        <v>0</v>
      </c>
      <c r="T736" s="99">
        <f t="shared" si="462"/>
        <v>0.117687</v>
      </c>
      <c r="U736" s="98">
        <f t="shared" si="441"/>
        <v>13</v>
      </c>
      <c r="V736" s="98">
        <v>252</v>
      </c>
      <c r="W736" s="97">
        <f t="shared" si="453"/>
        <v>1.0057561770000001</v>
      </c>
      <c r="X736" s="90">
        <f t="shared" si="454"/>
        <v>5.8568335600000001</v>
      </c>
      <c r="Y736" s="90">
        <f t="shared" si="455"/>
        <v>0</v>
      </c>
      <c r="Z736" s="100" t="str">
        <f t="shared" si="463"/>
        <v>A+J=</v>
      </c>
      <c r="AA736" s="95">
        <f t="shared" si="464"/>
        <v>45519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22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3"/>
      <c r="DF736" s="1"/>
      <c r="DG736" s="1"/>
      <c r="DH736" s="1"/>
      <c r="DI736" s="1"/>
      <c r="DJ736" s="1"/>
      <c r="DK736" s="1"/>
      <c r="DL736" s="1"/>
      <c r="DM736" s="1"/>
      <c r="DN736" s="1"/>
      <c r="DO736" s="4"/>
      <c r="DP736" s="1"/>
      <c r="DQ736" s="1"/>
      <c r="DR736" s="1"/>
      <c r="DS736" s="1"/>
      <c r="DT736" s="1"/>
      <c r="DU736" s="1"/>
    </row>
    <row r="737" spans="1:125" ht="12.75" x14ac:dyDescent="0.2">
      <c r="A737" s="89">
        <f t="shared" si="456"/>
        <v>45506</v>
      </c>
      <c r="B737" s="105">
        <f t="shared" si="448"/>
        <v>1023.96432416</v>
      </c>
      <c r="C737" s="90">
        <f t="shared" si="457"/>
        <v>931.0198044</v>
      </c>
      <c r="D737" s="91">
        <f t="shared" si="458"/>
        <v>6941.51</v>
      </c>
      <c r="E737" s="92">
        <f t="shared" si="442"/>
        <v>6967.89</v>
      </c>
      <c r="F737" s="93">
        <f t="shared" si="459"/>
        <v>45489</v>
      </c>
      <c r="G737" s="94">
        <f t="shared" si="449"/>
        <v>3.8003258656977845E-3</v>
      </c>
      <c r="H737" s="95">
        <f t="shared" si="445"/>
        <v>45519</v>
      </c>
      <c r="I737" s="95">
        <f t="shared" si="450"/>
        <v>45519</v>
      </c>
      <c r="J737" s="96">
        <f t="shared" si="446"/>
        <v>23</v>
      </c>
      <c r="K737" s="96">
        <f t="shared" si="447"/>
        <v>14</v>
      </c>
      <c r="L737" s="8">
        <f t="shared" si="460"/>
        <v>1.0023115199999999</v>
      </c>
      <c r="M737" s="97">
        <f t="shared" si="444"/>
        <v>1.00210048</v>
      </c>
      <c r="N737" s="97">
        <f t="shared" si="440"/>
        <v>1.0905327946495931</v>
      </c>
      <c r="O737" s="90">
        <f t="shared" si="443"/>
        <v>1.0930535800000001</v>
      </c>
      <c r="P737" s="90">
        <f t="shared" si="451"/>
        <v>1017.65453025</v>
      </c>
      <c r="Q737" s="98">
        <f t="shared" si="465"/>
        <v>0</v>
      </c>
      <c r="R737" s="7">
        <f t="shared" si="461"/>
        <v>0</v>
      </c>
      <c r="S737" s="90">
        <f t="shared" si="452"/>
        <v>0</v>
      </c>
      <c r="T737" s="99">
        <f t="shared" si="462"/>
        <v>0.117687</v>
      </c>
      <c r="U737" s="98">
        <f t="shared" si="441"/>
        <v>14</v>
      </c>
      <c r="V737" s="98">
        <v>252</v>
      </c>
      <c r="W737" s="97">
        <f t="shared" si="453"/>
        <v>1.00620033</v>
      </c>
      <c r="X737" s="90">
        <f t="shared" si="454"/>
        <v>6.3097939099999998</v>
      </c>
      <c r="Y737" s="90">
        <f t="shared" si="455"/>
        <v>0</v>
      </c>
      <c r="Z737" s="100" t="str">
        <f t="shared" si="463"/>
        <v>A+J=</v>
      </c>
      <c r="AA737" s="95">
        <f t="shared" si="464"/>
        <v>45519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22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3"/>
      <c r="DF737" s="1"/>
      <c r="DG737" s="1"/>
      <c r="DH737" s="1"/>
      <c r="DI737" s="1"/>
      <c r="DJ737" s="1"/>
      <c r="DK737" s="1"/>
      <c r="DL737" s="1"/>
      <c r="DM737" s="1"/>
      <c r="DN737" s="1"/>
      <c r="DO737" s="4"/>
      <c r="DP737" s="1"/>
      <c r="DQ737" s="1"/>
      <c r="DR737" s="1"/>
      <c r="DS737" s="1"/>
      <c r="DT737" s="1"/>
      <c r="DU737" s="1"/>
    </row>
    <row r="738" spans="1:125" ht="12.75" x14ac:dyDescent="0.2">
      <c r="A738" s="89">
        <f t="shared" si="456"/>
        <v>45507</v>
      </c>
      <c r="B738" s="105">
        <f t="shared" si="448"/>
        <v>1024.5854680800001</v>
      </c>
      <c r="C738" s="90">
        <f t="shared" si="457"/>
        <v>931.0198044</v>
      </c>
      <c r="D738" s="91">
        <f t="shared" si="458"/>
        <v>6941.51</v>
      </c>
      <c r="E738" s="92">
        <f t="shared" si="442"/>
        <v>6967.89</v>
      </c>
      <c r="F738" s="93">
        <f t="shared" si="459"/>
        <v>45489</v>
      </c>
      <c r="G738" s="94">
        <f t="shared" si="449"/>
        <v>3.8003258656977845E-3</v>
      </c>
      <c r="H738" s="95">
        <f t="shared" si="445"/>
        <v>45519</v>
      </c>
      <c r="I738" s="95">
        <f t="shared" si="450"/>
        <v>45519</v>
      </c>
      <c r="J738" s="96">
        <f t="shared" si="446"/>
        <v>23</v>
      </c>
      <c r="K738" s="96">
        <f t="shared" si="447"/>
        <v>15</v>
      </c>
      <c r="L738" s="8">
        <f t="shared" si="460"/>
        <v>1.00247683</v>
      </c>
      <c r="M738" s="97">
        <f t="shared" si="444"/>
        <v>1.00210048</v>
      </c>
      <c r="N738" s="97">
        <f t="shared" si="440"/>
        <v>1.0905327946495931</v>
      </c>
      <c r="O738" s="90">
        <f t="shared" si="443"/>
        <v>1.0932338500000001</v>
      </c>
      <c r="P738" s="90">
        <f t="shared" si="451"/>
        <v>1017.82236519</v>
      </c>
      <c r="Q738" s="98">
        <f t="shared" si="465"/>
        <v>0</v>
      </c>
      <c r="R738" s="7">
        <f t="shared" si="461"/>
        <v>0</v>
      </c>
      <c r="S738" s="90">
        <f t="shared" si="452"/>
        <v>0</v>
      </c>
      <c r="T738" s="99">
        <f t="shared" si="462"/>
        <v>0.117687</v>
      </c>
      <c r="U738" s="98">
        <f t="shared" si="441"/>
        <v>15</v>
      </c>
      <c r="V738" s="98">
        <v>252</v>
      </c>
      <c r="W738" s="97">
        <f t="shared" si="453"/>
        <v>1.0066446790000001</v>
      </c>
      <c r="X738" s="90">
        <f t="shared" si="454"/>
        <v>6.7631028899999999</v>
      </c>
      <c r="Y738" s="90">
        <f t="shared" si="455"/>
        <v>0</v>
      </c>
      <c r="Z738" s="100" t="str">
        <f t="shared" si="463"/>
        <v>A+J=</v>
      </c>
      <c r="AA738" s="95">
        <f t="shared" si="464"/>
        <v>45519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22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3"/>
      <c r="DF738" s="1"/>
      <c r="DG738" s="1"/>
      <c r="DH738" s="1"/>
      <c r="DI738" s="1"/>
      <c r="DJ738" s="1"/>
      <c r="DK738" s="1"/>
      <c r="DL738" s="1"/>
      <c r="DM738" s="1"/>
      <c r="DN738" s="1"/>
      <c r="DO738" s="4"/>
      <c r="DP738" s="1"/>
      <c r="DQ738" s="1"/>
      <c r="DR738" s="1"/>
      <c r="DS738" s="1"/>
      <c r="DT738" s="1"/>
      <c r="DU738" s="1"/>
    </row>
    <row r="739" spans="1:125" ht="12.75" x14ac:dyDescent="0.2">
      <c r="A739" s="89">
        <f t="shared" si="456"/>
        <v>45508</v>
      </c>
      <c r="B739" s="105">
        <f t="shared" si="448"/>
        <v>1024.5854680800001</v>
      </c>
      <c r="C739" s="90">
        <f t="shared" si="457"/>
        <v>931.0198044</v>
      </c>
      <c r="D739" s="91">
        <f t="shared" si="458"/>
        <v>6941.51</v>
      </c>
      <c r="E739" s="92">
        <f t="shared" si="442"/>
        <v>6967.89</v>
      </c>
      <c r="F739" s="93">
        <f t="shared" si="459"/>
        <v>45489</v>
      </c>
      <c r="G739" s="94">
        <f t="shared" si="449"/>
        <v>3.8003258656977845E-3</v>
      </c>
      <c r="H739" s="95">
        <f t="shared" si="445"/>
        <v>45519</v>
      </c>
      <c r="I739" s="95">
        <f t="shared" si="450"/>
        <v>45519</v>
      </c>
      <c r="J739" s="96">
        <f t="shared" si="446"/>
        <v>23</v>
      </c>
      <c r="K739" s="96">
        <f t="shared" si="447"/>
        <v>15</v>
      </c>
      <c r="L739" s="8">
        <f t="shared" si="460"/>
        <v>1.00247683</v>
      </c>
      <c r="M739" s="97">
        <f t="shared" si="444"/>
        <v>1.00210048</v>
      </c>
      <c r="N739" s="97">
        <f t="shared" si="440"/>
        <v>1.0905327946495931</v>
      </c>
      <c r="O739" s="90">
        <f t="shared" si="443"/>
        <v>1.0932338500000001</v>
      </c>
      <c r="P739" s="90">
        <f t="shared" si="451"/>
        <v>1017.82236519</v>
      </c>
      <c r="Q739" s="98">
        <f t="shared" si="465"/>
        <v>0</v>
      </c>
      <c r="R739" s="7">
        <f t="shared" si="461"/>
        <v>0</v>
      </c>
      <c r="S739" s="90">
        <f t="shared" si="452"/>
        <v>0</v>
      </c>
      <c r="T739" s="99">
        <f t="shared" si="462"/>
        <v>0.117687</v>
      </c>
      <c r="U739" s="98">
        <f t="shared" si="441"/>
        <v>15</v>
      </c>
      <c r="V739" s="98">
        <v>252</v>
      </c>
      <c r="W739" s="97">
        <f t="shared" si="453"/>
        <v>1.0066446790000001</v>
      </c>
      <c r="X739" s="90">
        <f t="shared" si="454"/>
        <v>6.7631028899999999</v>
      </c>
      <c r="Y739" s="90">
        <f t="shared" si="455"/>
        <v>0</v>
      </c>
      <c r="Z739" s="100" t="str">
        <f t="shared" si="463"/>
        <v>A+J=</v>
      </c>
      <c r="AA739" s="95">
        <f t="shared" si="464"/>
        <v>45519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22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3"/>
      <c r="DF739" s="1"/>
      <c r="DG739" s="1"/>
      <c r="DH739" s="1"/>
      <c r="DI739" s="1"/>
      <c r="DJ739" s="1"/>
      <c r="DK739" s="1"/>
      <c r="DL739" s="1"/>
      <c r="DM739" s="1"/>
      <c r="DN739" s="1"/>
      <c r="DO739" s="4"/>
      <c r="DP739" s="1"/>
      <c r="DQ739" s="1"/>
      <c r="DR739" s="1"/>
      <c r="DS739" s="1"/>
      <c r="DT739" s="1"/>
      <c r="DU739" s="1"/>
    </row>
    <row r="740" spans="1:125" ht="12.75" x14ac:dyDescent="0.2">
      <c r="A740" s="89">
        <f t="shared" si="456"/>
        <v>45509</v>
      </c>
      <c r="B740" s="105">
        <f t="shared" si="448"/>
        <v>1024.5854680800001</v>
      </c>
      <c r="C740" s="90">
        <f t="shared" si="457"/>
        <v>931.0198044</v>
      </c>
      <c r="D740" s="91">
        <f t="shared" si="458"/>
        <v>6941.51</v>
      </c>
      <c r="E740" s="92">
        <f t="shared" si="442"/>
        <v>6967.89</v>
      </c>
      <c r="F740" s="93">
        <f t="shared" si="459"/>
        <v>45489</v>
      </c>
      <c r="G740" s="94">
        <f t="shared" si="449"/>
        <v>3.8003258656977845E-3</v>
      </c>
      <c r="H740" s="95">
        <f t="shared" si="445"/>
        <v>45519</v>
      </c>
      <c r="I740" s="95">
        <f t="shared" si="450"/>
        <v>45519</v>
      </c>
      <c r="J740" s="96">
        <f t="shared" si="446"/>
        <v>23</v>
      </c>
      <c r="K740" s="96">
        <f t="shared" si="447"/>
        <v>15</v>
      </c>
      <c r="L740" s="8">
        <f t="shared" si="460"/>
        <v>1.00247683</v>
      </c>
      <c r="M740" s="97">
        <f t="shared" si="444"/>
        <v>1.00210048</v>
      </c>
      <c r="N740" s="97">
        <f t="shared" si="440"/>
        <v>1.0905327946495931</v>
      </c>
      <c r="O740" s="90">
        <f t="shared" si="443"/>
        <v>1.0932338500000001</v>
      </c>
      <c r="P740" s="90">
        <f t="shared" si="451"/>
        <v>1017.82236519</v>
      </c>
      <c r="Q740" s="98">
        <f t="shared" si="465"/>
        <v>0</v>
      </c>
      <c r="R740" s="7">
        <f t="shared" si="461"/>
        <v>0</v>
      </c>
      <c r="S740" s="90">
        <f t="shared" si="452"/>
        <v>0</v>
      </c>
      <c r="T740" s="99">
        <f t="shared" si="462"/>
        <v>0.117687</v>
      </c>
      <c r="U740" s="98">
        <f t="shared" si="441"/>
        <v>15</v>
      </c>
      <c r="V740" s="98">
        <v>252</v>
      </c>
      <c r="W740" s="97">
        <f t="shared" si="453"/>
        <v>1.0066446790000001</v>
      </c>
      <c r="X740" s="90">
        <f t="shared" si="454"/>
        <v>6.7631028899999999</v>
      </c>
      <c r="Y740" s="90">
        <f t="shared" si="455"/>
        <v>0</v>
      </c>
      <c r="Z740" s="100" t="str">
        <f t="shared" si="463"/>
        <v>A+J=</v>
      </c>
      <c r="AA740" s="95">
        <f t="shared" si="464"/>
        <v>45519</v>
      </c>
      <c r="AB740" s="4"/>
      <c r="AC740" s="1"/>
      <c r="AD740" s="9"/>
      <c r="AE740" s="2"/>
      <c r="AF740" s="1"/>
      <c r="AG740" s="1"/>
      <c r="AH740" s="1"/>
      <c r="AI740" s="7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22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3"/>
      <c r="DF740" s="1"/>
      <c r="DG740" s="1"/>
      <c r="DH740" s="1"/>
      <c r="DI740" s="1"/>
      <c r="DJ740" s="1"/>
      <c r="DK740" s="1"/>
      <c r="DL740" s="1"/>
      <c r="DM740" s="1"/>
      <c r="DN740" s="1"/>
      <c r="DO740" s="4"/>
      <c r="DP740" s="1"/>
      <c r="DQ740" s="1"/>
      <c r="DR740" s="1"/>
      <c r="DS740" s="1"/>
      <c r="DT740" s="1"/>
      <c r="DU740" s="1"/>
    </row>
    <row r="741" spans="1:125" ht="12.75" x14ac:dyDescent="0.2">
      <c r="A741" s="89">
        <f t="shared" si="456"/>
        <v>45510</v>
      </c>
      <c r="B741" s="105">
        <f t="shared" si="448"/>
        <v>1025.2069981900001</v>
      </c>
      <c r="C741" s="90">
        <f t="shared" si="457"/>
        <v>931.0198044</v>
      </c>
      <c r="D741" s="91">
        <f t="shared" si="458"/>
        <v>6941.51</v>
      </c>
      <c r="E741" s="92">
        <f t="shared" si="442"/>
        <v>6967.89</v>
      </c>
      <c r="F741" s="93">
        <f t="shared" si="459"/>
        <v>45489</v>
      </c>
      <c r="G741" s="94">
        <f t="shared" si="449"/>
        <v>3.8003258656977845E-3</v>
      </c>
      <c r="H741" s="95">
        <f t="shared" si="445"/>
        <v>45519</v>
      </c>
      <c r="I741" s="95">
        <f t="shared" si="450"/>
        <v>45519</v>
      </c>
      <c r="J741" s="96">
        <f t="shared" si="446"/>
        <v>23</v>
      </c>
      <c r="K741" s="96">
        <f t="shared" si="447"/>
        <v>16</v>
      </c>
      <c r="L741" s="8">
        <f t="shared" si="460"/>
        <v>1.0026421700000001</v>
      </c>
      <c r="M741" s="97">
        <f t="shared" si="444"/>
        <v>1.00210048</v>
      </c>
      <c r="N741" s="97">
        <f t="shared" si="440"/>
        <v>1.0905327946495931</v>
      </c>
      <c r="O741" s="90">
        <f t="shared" si="443"/>
        <v>1.09341416</v>
      </c>
      <c r="P741" s="90">
        <f t="shared" si="451"/>
        <v>1017.99023737</v>
      </c>
      <c r="Q741" s="98">
        <f t="shared" si="465"/>
        <v>0</v>
      </c>
      <c r="R741" s="7">
        <f t="shared" si="461"/>
        <v>0</v>
      </c>
      <c r="S741" s="90">
        <f t="shared" si="452"/>
        <v>0</v>
      </c>
      <c r="T741" s="99">
        <f t="shared" si="462"/>
        <v>0.117687</v>
      </c>
      <c r="U741" s="98">
        <f t="shared" si="441"/>
        <v>16</v>
      </c>
      <c r="V741" s="98">
        <v>252</v>
      </c>
      <c r="W741" s="97">
        <f t="shared" si="453"/>
        <v>1.007089224</v>
      </c>
      <c r="X741" s="90">
        <f t="shared" si="454"/>
        <v>7.2167608200000002</v>
      </c>
      <c r="Y741" s="90">
        <f t="shared" si="455"/>
        <v>0</v>
      </c>
      <c r="Z741" s="100" t="str">
        <f t="shared" si="463"/>
        <v>A+J=</v>
      </c>
      <c r="AA741" s="95">
        <f t="shared" si="464"/>
        <v>45519</v>
      </c>
      <c r="AB741" s="4"/>
      <c r="AC741" s="1"/>
      <c r="AD741" s="9"/>
      <c r="AE741" s="2"/>
      <c r="AF741" s="1"/>
      <c r="AG741" s="1"/>
      <c r="AH741" s="1"/>
      <c r="AI741" s="7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22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3"/>
      <c r="DF741" s="1"/>
      <c r="DG741" s="1"/>
      <c r="DH741" s="1"/>
      <c r="DI741" s="1"/>
      <c r="DJ741" s="1"/>
      <c r="DK741" s="1"/>
      <c r="DL741" s="1"/>
      <c r="DM741" s="1"/>
      <c r="DN741" s="1"/>
      <c r="DO741" s="4"/>
      <c r="DP741" s="1"/>
      <c r="DQ741" s="1"/>
      <c r="DR741" s="1"/>
      <c r="DS741" s="1"/>
      <c r="DT741" s="1"/>
      <c r="DU741" s="1"/>
    </row>
    <row r="742" spans="1:125" ht="12.75" x14ac:dyDescent="0.2">
      <c r="A742" s="89">
        <f t="shared" si="456"/>
        <v>45511</v>
      </c>
      <c r="B742" s="105">
        <f t="shared" si="448"/>
        <v>1025.8289062700001</v>
      </c>
      <c r="C742" s="90">
        <f t="shared" si="457"/>
        <v>931.0198044</v>
      </c>
      <c r="D742" s="91">
        <f t="shared" si="458"/>
        <v>6941.51</v>
      </c>
      <c r="E742" s="92">
        <f t="shared" si="442"/>
        <v>6967.89</v>
      </c>
      <c r="F742" s="93">
        <f t="shared" si="459"/>
        <v>45489</v>
      </c>
      <c r="G742" s="94">
        <f t="shared" si="449"/>
        <v>3.8003258656977845E-3</v>
      </c>
      <c r="H742" s="95">
        <f t="shared" si="445"/>
        <v>45519</v>
      </c>
      <c r="I742" s="95">
        <f t="shared" si="450"/>
        <v>45519</v>
      </c>
      <c r="J742" s="96">
        <f t="shared" si="446"/>
        <v>23</v>
      </c>
      <c r="K742" s="96">
        <f t="shared" si="447"/>
        <v>17</v>
      </c>
      <c r="L742" s="8">
        <f t="shared" si="460"/>
        <v>1.0028075400000001</v>
      </c>
      <c r="M742" s="97">
        <f t="shared" si="444"/>
        <v>1.00210048</v>
      </c>
      <c r="N742" s="97">
        <f t="shared" si="440"/>
        <v>1.0905327946495931</v>
      </c>
      <c r="O742" s="90">
        <f t="shared" si="443"/>
        <v>1.0935945</v>
      </c>
      <c r="P742" s="90">
        <f t="shared" si="451"/>
        <v>1018.1581374800001</v>
      </c>
      <c r="Q742" s="98">
        <f t="shared" si="465"/>
        <v>0</v>
      </c>
      <c r="R742" s="7">
        <f t="shared" si="461"/>
        <v>0</v>
      </c>
      <c r="S742" s="90">
        <f t="shared" si="452"/>
        <v>0</v>
      </c>
      <c r="T742" s="99">
        <f t="shared" si="462"/>
        <v>0.117687</v>
      </c>
      <c r="U742" s="98">
        <f t="shared" si="441"/>
        <v>17</v>
      </c>
      <c r="V742" s="98">
        <v>252</v>
      </c>
      <c r="W742" s="97">
        <f t="shared" si="453"/>
        <v>1.007533966</v>
      </c>
      <c r="X742" s="90">
        <f t="shared" si="454"/>
        <v>7.6707687900000003</v>
      </c>
      <c r="Y742" s="90">
        <f t="shared" si="455"/>
        <v>0</v>
      </c>
      <c r="Z742" s="100" t="str">
        <f t="shared" si="463"/>
        <v>A+J=</v>
      </c>
      <c r="AA742" s="95">
        <f t="shared" si="464"/>
        <v>45519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22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3"/>
      <c r="DF742" s="1"/>
      <c r="DG742" s="1"/>
      <c r="DH742" s="1"/>
      <c r="DI742" s="1"/>
      <c r="DJ742" s="1"/>
      <c r="DK742" s="1"/>
      <c r="DL742" s="1"/>
      <c r="DM742" s="1"/>
      <c r="DN742" s="1"/>
      <c r="DO742" s="4"/>
      <c r="DP742" s="1"/>
      <c r="DQ742" s="1"/>
      <c r="DR742" s="1"/>
      <c r="DS742" s="1"/>
      <c r="DT742" s="1"/>
      <c r="DU742" s="1"/>
    </row>
    <row r="743" spans="1:125" ht="12.75" x14ac:dyDescent="0.2">
      <c r="A743" s="89">
        <f t="shared" si="456"/>
        <v>45512</v>
      </c>
      <c r="B743" s="105">
        <f t="shared" si="448"/>
        <v>1026.4512008199999</v>
      </c>
      <c r="C743" s="90">
        <f t="shared" si="457"/>
        <v>931.0198044</v>
      </c>
      <c r="D743" s="91">
        <f t="shared" si="458"/>
        <v>6941.51</v>
      </c>
      <c r="E743" s="92">
        <f t="shared" si="442"/>
        <v>6967.89</v>
      </c>
      <c r="F743" s="93">
        <f t="shared" si="459"/>
        <v>45489</v>
      </c>
      <c r="G743" s="94">
        <f t="shared" si="449"/>
        <v>3.8003258656977845E-3</v>
      </c>
      <c r="H743" s="95">
        <f t="shared" si="445"/>
        <v>45519</v>
      </c>
      <c r="I743" s="95">
        <f t="shared" si="450"/>
        <v>45519</v>
      </c>
      <c r="J743" s="96">
        <f t="shared" si="446"/>
        <v>23</v>
      </c>
      <c r="K743" s="96">
        <f t="shared" si="447"/>
        <v>18</v>
      </c>
      <c r="L743" s="8">
        <f t="shared" si="460"/>
        <v>1.00297294</v>
      </c>
      <c r="M743" s="97">
        <f t="shared" si="444"/>
        <v>1.00210048</v>
      </c>
      <c r="N743" s="97">
        <f t="shared" si="440"/>
        <v>1.0905327946495931</v>
      </c>
      <c r="O743" s="90">
        <f t="shared" si="443"/>
        <v>1.09377488</v>
      </c>
      <c r="P743" s="90">
        <f t="shared" si="451"/>
        <v>1018.32607483</v>
      </c>
      <c r="Q743" s="98">
        <f t="shared" si="465"/>
        <v>0</v>
      </c>
      <c r="R743" s="7">
        <f t="shared" si="461"/>
        <v>0</v>
      </c>
      <c r="S743" s="90">
        <f t="shared" si="452"/>
        <v>0</v>
      </c>
      <c r="T743" s="99">
        <f t="shared" si="462"/>
        <v>0.117687</v>
      </c>
      <c r="U743" s="98">
        <f t="shared" si="441"/>
        <v>18</v>
      </c>
      <c r="V743" s="98">
        <v>252</v>
      </c>
      <c r="W743" s="97">
        <f t="shared" si="453"/>
        <v>1.007978904</v>
      </c>
      <c r="X743" s="90">
        <f t="shared" si="454"/>
        <v>8.1251259900000008</v>
      </c>
      <c r="Y743" s="90">
        <f t="shared" si="455"/>
        <v>0</v>
      </c>
      <c r="Z743" s="100" t="str">
        <f t="shared" si="463"/>
        <v>A+J=</v>
      </c>
      <c r="AA743" s="95">
        <f t="shared" si="464"/>
        <v>45519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22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3"/>
      <c r="DF743" s="1"/>
      <c r="DG743" s="1"/>
      <c r="DH743" s="1"/>
      <c r="DI743" s="1"/>
      <c r="DJ743" s="1"/>
      <c r="DK743" s="1"/>
      <c r="DL743" s="1"/>
      <c r="DM743" s="1"/>
      <c r="DN743" s="1"/>
      <c r="DO743" s="4"/>
      <c r="DP743" s="1"/>
      <c r="DQ743" s="1"/>
      <c r="DR743" s="1"/>
      <c r="DS743" s="1"/>
      <c r="DT743" s="1"/>
      <c r="DU743" s="1"/>
    </row>
    <row r="744" spans="1:125" ht="12.75" x14ac:dyDescent="0.2">
      <c r="A744" s="89">
        <f t="shared" si="456"/>
        <v>45513</v>
      </c>
      <c r="B744" s="105">
        <f t="shared" si="448"/>
        <v>1027.0738538200001</v>
      </c>
      <c r="C744" s="90">
        <f t="shared" si="457"/>
        <v>931.0198044</v>
      </c>
      <c r="D744" s="91">
        <f t="shared" si="458"/>
        <v>6941.51</v>
      </c>
      <c r="E744" s="92">
        <f t="shared" si="442"/>
        <v>6967.89</v>
      </c>
      <c r="F744" s="93">
        <f t="shared" si="459"/>
        <v>45489</v>
      </c>
      <c r="G744" s="94">
        <f t="shared" si="449"/>
        <v>3.8003258656977845E-3</v>
      </c>
      <c r="H744" s="95">
        <f t="shared" si="445"/>
        <v>45519</v>
      </c>
      <c r="I744" s="95">
        <f t="shared" si="450"/>
        <v>45519</v>
      </c>
      <c r="J744" s="96">
        <f t="shared" si="446"/>
        <v>23</v>
      </c>
      <c r="K744" s="96">
        <f t="shared" si="447"/>
        <v>19</v>
      </c>
      <c r="L744" s="8">
        <f t="shared" si="460"/>
        <v>1.0031383599999999</v>
      </c>
      <c r="M744" s="97">
        <f t="shared" si="444"/>
        <v>1.00210048</v>
      </c>
      <c r="N744" s="97">
        <f t="shared" ref="N744:N807" si="466">IF(I744&gt;I743,N743*M744,N743)</f>
        <v>1.0905327946495931</v>
      </c>
      <c r="O744" s="90">
        <f t="shared" si="443"/>
        <v>1.0939552699999999</v>
      </c>
      <c r="P744" s="90">
        <f t="shared" si="451"/>
        <v>1018.49402149</v>
      </c>
      <c r="Q744" s="98">
        <f t="shared" si="465"/>
        <v>0</v>
      </c>
      <c r="R744" s="7">
        <f t="shared" si="461"/>
        <v>0</v>
      </c>
      <c r="S744" s="90">
        <f t="shared" si="452"/>
        <v>0</v>
      </c>
      <c r="T744" s="99">
        <f t="shared" si="462"/>
        <v>0.117687</v>
      </c>
      <c r="U744" s="98">
        <f t="shared" si="441"/>
        <v>19</v>
      </c>
      <c r="V744" s="98">
        <v>252</v>
      </c>
      <c r="W744" s="97">
        <f t="shared" si="453"/>
        <v>1.008424038</v>
      </c>
      <c r="X744" s="90">
        <f t="shared" si="454"/>
        <v>8.5798323300000003</v>
      </c>
      <c r="Y744" s="90">
        <f t="shared" si="455"/>
        <v>0</v>
      </c>
      <c r="Z744" s="100" t="str">
        <f t="shared" si="463"/>
        <v>A+J=</v>
      </c>
      <c r="AA744" s="95">
        <f t="shared" si="464"/>
        <v>45519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22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3"/>
      <c r="DF744" s="1"/>
      <c r="DG744" s="1"/>
      <c r="DH744" s="1"/>
      <c r="DI744" s="1"/>
      <c r="DJ744" s="1"/>
      <c r="DK744" s="1"/>
      <c r="DL744" s="1"/>
      <c r="DM744" s="1"/>
      <c r="DN744" s="1"/>
      <c r="DO744" s="4"/>
      <c r="DP744" s="1"/>
      <c r="DQ744" s="1"/>
      <c r="DR744" s="1"/>
      <c r="DS744" s="1"/>
      <c r="DT744" s="1"/>
      <c r="DU744" s="1"/>
    </row>
    <row r="745" spans="1:125" ht="12.75" x14ac:dyDescent="0.2">
      <c r="A745" s="89">
        <f t="shared" si="456"/>
        <v>45514</v>
      </c>
      <c r="B745" s="105">
        <f t="shared" si="448"/>
        <v>1027.6968946100001</v>
      </c>
      <c r="C745" s="90">
        <f t="shared" si="457"/>
        <v>931.0198044</v>
      </c>
      <c r="D745" s="91">
        <f t="shared" si="458"/>
        <v>6941.51</v>
      </c>
      <c r="E745" s="92">
        <f t="shared" si="442"/>
        <v>6967.89</v>
      </c>
      <c r="F745" s="93">
        <f t="shared" si="459"/>
        <v>45489</v>
      </c>
      <c r="G745" s="94">
        <f t="shared" si="449"/>
        <v>3.8003258656977845E-3</v>
      </c>
      <c r="H745" s="95">
        <f t="shared" si="445"/>
        <v>45519</v>
      </c>
      <c r="I745" s="95">
        <f t="shared" si="450"/>
        <v>45519</v>
      </c>
      <c r="J745" s="96">
        <f t="shared" si="446"/>
        <v>23</v>
      </c>
      <c r="K745" s="96">
        <f t="shared" si="447"/>
        <v>20</v>
      </c>
      <c r="L745" s="8">
        <f t="shared" si="460"/>
        <v>1.00330381</v>
      </c>
      <c r="M745" s="97">
        <f t="shared" si="444"/>
        <v>1.00210048</v>
      </c>
      <c r="N745" s="97">
        <f t="shared" si="466"/>
        <v>1.0905327946495931</v>
      </c>
      <c r="O745" s="90">
        <f t="shared" si="443"/>
        <v>1.0941357</v>
      </c>
      <c r="P745" s="90">
        <f t="shared" si="451"/>
        <v>1018.6620054</v>
      </c>
      <c r="Q745" s="98">
        <f t="shared" si="465"/>
        <v>0</v>
      </c>
      <c r="R745" s="7">
        <f t="shared" si="461"/>
        <v>0</v>
      </c>
      <c r="S745" s="90">
        <f t="shared" si="452"/>
        <v>0</v>
      </c>
      <c r="T745" s="99">
        <f t="shared" si="462"/>
        <v>0.117687</v>
      </c>
      <c r="U745" s="98">
        <f t="shared" si="441"/>
        <v>20</v>
      </c>
      <c r="V745" s="98">
        <v>252</v>
      </c>
      <c r="W745" s="97">
        <f t="shared" si="453"/>
        <v>1.0088693689999999</v>
      </c>
      <c r="X745" s="90">
        <f t="shared" si="454"/>
        <v>9.0348892099999993</v>
      </c>
      <c r="Y745" s="90">
        <f t="shared" si="455"/>
        <v>0</v>
      </c>
      <c r="Z745" s="100" t="str">
        <f t="shared" si="463"/>
        <v>A+J=</v>
      </c>
      <c r="AA745" s="95">
        <f t="shared" si="464"/>
        <v>45519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22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3"/>
      <c r="DF745" s="1"/>
      <c r="DG745" s="1"/>
      <c r="DH745" s="1"/>
      <c r="DI745" s="1"/>
      <c r="DJ745" s="1"/>
      <c r="DK745" s="1"/>
      <c r="DL745" s="1"/>
      <c r="DM745" s="1"/>
      <c r="DN745" s="1"/>
      <c r="DO745" s="4"/>
      <c r="DP745" s="1"/>
      <c r="DQ745" s="1"/>
      <c r="DR745" s="1"/>
      <c r="DS745" s="1"/>
      <c r="DT745" s="1"/>
      <c r="DU745" s="1"/>
    </row>
    <row r="746" spans="1:125" ht="12.75" x14ac:dyDescent="0.2">
      <c r="A746" s="89">
        <f t="shared" si="456"/>
        <v>45515</v>
      </c>
      <c r="B746" s="105">
        <f t="shared" si="448"/>
        <v>1027.6968946100001</v>
      </c>
      <c r="C746" s="90">
        <f t="shared" si="457"/>
        <v>931.0198044</v>
      </c>
      <c r="D746" s="91">
        <f t="shared" si="458"/>
        <v>6941.51</v>
      </c>
      <c r="E746" s="92">
        <f t="shared" si="442"/>
        <v>6967.89</v>
      </c>
      <c r="F746" s="93">
        <f t="shared" si="459"/>
        <v>45489</v>
      </c>
      <c r="G746" s="94">
        <f t="shared" si="449"/>
        <v>3.8003258656977845E-3</v>
      </c>
      <c r="H746" s="95">
        <f t="shared" si="445"/>
        <v>45519</v>
      </c>
      <c r="I746" s="95">
        <f t="shared" si="450"/>
        <v>45519</v>
      </c>
      <c r="J746" s="96">
        <f t="shared" si="446"/>
        <v>23</v>
      </c>
      <c r="K746" s="96">
        <f t="shared" si="447"/>
        <v>20</v>
      </c>
      <c r="L746" s="8">
        <f t="shared" si="460"/>
        <v>1.00330381</v>
      </c>
      <c r="M746" s="97">
        <f t="shared" si="444"/>
        <v>1.00210048</v>
      </c>
      <c r="N746" s="97">
        <f t="shared" si="466"/>
        <v>1.0905327946495931</v>
      </c>
      <c r="O746" s="90">
        <f t="shared" si="443"/>
        <v>1.0941357</v>
      </c>
      <c r="P746" s="90">
        <f t="shared" si="451"/>
        <v>1018.6620054</v>
      </c>
      <c r="Q746" s="98">
        <f t="shared" si="465"/>
        <v>0</v>
      </c>
      <c r="R746" s="7">
        <f t="shared" si="461"/>
        <v>0</v>
      </c>
      <c r="S746" s="90">
        <f t="shared" si="452"/>
        <v>0</v>
      </c>
      <c r="T746" s="99">
        <f t="shared" si="462"/>
        <v>0.117687</v>
      </c>
      <c r="U746" s="98">
        <f t="shared" si="441"/>
        <v>20</v>
      </c>
      <c r="V746" s="98">
        <v>252</v>
      </c>
      <c r="W746" s="97">
        <f t="shared" si="453"/>
        <v>1.0088693689999999</v>
      </c>
      <c r="X746" s="90">
        <f t="shared" si="454"/>
        <v>9.0348892099999993</v>
      </c>
      <c r="Y746" s="90">
        <f t="shared" si="455"/>
        <v>0</v>
      </c>
      <c r="Z746" s="100" t="str">
        <f t="shared" si="463"/>
        <v>A+J=</v>
      </c>
      <c r="AA746" s="95">
        <f t="shared" si="464"/>
        <v>45519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22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3"/>
      <c r="DF746" s="1"/>
      <c r="DG746" s="1"/>
      <c r="DH746" s="1"/>
      <c r="DI746" s="1"/>
      <c r="DJ746" s="1"/>
      <c r="DK746" s="1"/>
      <c r="DL746" s="1"/>
      <c r="DM746" s="1"/>
      <c r="DN746" s="1"/>
      <c r="DO746" s="4"/>
      <c r="DP746" s="1"/>
      <c r="DQ746" s="1"/>
      <c r="DR746" s="1"/>
      <c r="DS746" s="1"/>
      <c r="DT746" s="1"/>
      <c r="DU746" s="1"/>
    </row>
    <row r="747" spans="1:125" ht="12.75" x14ac:dyDescent="0.2">
      <c r="A747" s="89">
        <f t="shared" si="456"/>
        <v>45516</v>
      </c>
      <c r="B747" s="105">
        <f t="shared" si="448"/>
        <v>1027.6968946100001</v>
      </c>
      <c r="C747" s="90">
        <f t="shared" si="457"/>
        <v>931.0198044</v>
      </c>
      <c r="D747" s="91">
        <f t="shared" si="458"/>
        <v>6941.51</v>
      </c>
      <c r="E747" s="92">
        <f t="shared" si="442"/>
        <v>6967.89</v>
      </c>
      <c r="F747" s="93">
        <f t="shared" si="459"/>
        <v>45489</v>
      </c>
      <c r="G747" s="94">
        <f t="shared" si="449"/>
        <v>3.8003258656977845E-3</v>
      </c>
      <c r="H747" s="95">
        <f t="shared" si="445"/>
        <v>45519</v>
      </c>
      <c r="I747" s="95">
        <f t="shared" si="450"/>
        <v>45519</v>
      </c>
      <c r="J747" s="96">
        <f t="shared" si="446"/>
        <v>23</v>
      </c>
      <c r="K747" s="96">
        <f t="shared" si="447"/>
        <v>20</v>
      </c>
      <c r="L747" s="8">
        <f t="shared" si="460"/>
        <v>1.00330381</v>
      </c>
      <c r="M747" s="97">
        <f t="shared" si="444"/>
        <v>1.00210048</v>
      </c>
      <c r="N747" s="97">
        <f t="shared" si="466"/>
        <v>1.0905327946495931</v>
      </c>
      <c r="O747" s="90">
        <f t="shared" si="443"/>
        <v>1.0941357</v>
      </c>
      <c r="P747" s="90">
        <f t="shared" si="451"/>
        <v>1018.6620054</v>
      </c>
      <c r="Q747" s="98">
        <f t="shared" si="465"/>
        <v>0</v>
      </c>
      <c r="R747" s="7">
        <f t="shared" si="461"/>
        <v>0</v>
      </c>
      <c r="S747" s="90">
        <f t="shared" si="452"/>
        <v>0</v>
      </c>
      <c r="T747" s="99">
        <f t="shared" si="462"/>
        <v>0.117687</v>
      </c>
      <c r="U747" s="98">
        <f t="shared" si="441"/>
        <v>20</v>
      </c>
      <c r="V747" s="98">
        <v>252</v>
      </c>
      <c r="W747" s="97">
        <f t="shared" si="453"/>
        <v>1.0088693689999999</v>
      </c>
      <c r="X747" s="90">
        <f t="shared" si="454"/>
        <v>9.0348892099999993</v>
      </c>
      <c r="Y747" s="90">
        <f t="shared" si="455"/>
        <v>0</v>
      </c>
      <c r="Z747" s="100" t="str">
        <f t="shared" si="463"/>
        <v>A+J=</v>
      </c>
      <c r="AA747" s="95">
        <f t="shared" si="464"/>
        <v>45519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22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3"/>
      <c r="DF747" s="1"/>
      <c r="DG747" s="1"/>
      <c r="DH747" s="1"/>
      <c r="DI747" s="1"/>
      <c r="DJ747" s="1"/>
      <c r="DK747" s="1"/>
      <c r="DL747" s="1"/>
      <c r="DM747" s="1"/>
      <c r="DN747" s="1"/>
      <c r="DO747" s="4"/>
      <c r="DP747" s="1"/>
      <c r="DQ747" s="1"/>
      <c r="DR747" s="1"/>
      <c r="DS747" s="1"/>
      <c r="DT747" s="1"/>
      <c r="DU747" s="1"/>
    </row>
    <row r="748" spans="1:125" ht="12.75" x14ac:dyDescent="0.2">
      <c r="A748" s="89">
        <f t="shared" si="456"/>
        <v>45517</v>
      </c>
      <c r="B748" s="105">
        <f t="shared" si="448"/>
        <v>1028.3203139</v>
      </c>
      <c r="C748" s="90">
        <f t="shared" si="457"/>
        <v>931.0198044</v>
      </c>
      <c r="D748" s="91">
        <f t="shared" si="458"/>
        <v>6941.51</v>
      </c>
      <c r="E748" s="92">
        <f t="shared" si="442"/>
        <v>6967.89</v>
      </c>
      <c r="F748" s="93">
        <f t="shared" si="459"/>
        <v>45489</v>
      </c>
      <c r="G748" s="94">
        <f t="shared" si="449"/>
        <v>3.8003258656977845E-3</v>
      </c>
      <c r="H748" s="95">
        <f t="shared" si="445"/>
        <v>45519</v>
      </c>
      <c r="I748" s="95">
        <f t="shared" si="450"/>
        <v>45519</v>
      </c>
      <c r="J748" s="96">
        <f t="shared" si="446"/>
        <v>23</v>
      </c>
      <c r="K748" s="96">
        <f t="shared" si="447"/>
        <v>21</v>
      </c>
      <c r="L748" s="8">
        <f t="shared" si="460"/>
        <v>1.00346929</v>
      </c>
      <c r="M748" s="97">
        <f t="shared" si="444"/>
        <v>1.00210048</v>
      </c>
      <c r="N748" s="97">
        <f t="shared" si="466"/>
        <v>1.0905327946495931</v>
      </c>
      <c r="O748" s="90">
        <f t="shared" si="443"/>
        <v>1.09431616</v>
      </c>
      <c r="P748" s="90">
        <f t="shared" si="451"/>
        <v>1018.83001723</v>
      </c>
      <c r="Q748" s="98">
        <f t="shared" si="465"/>
        <v>0</v>
      </c>
      <c r="R748" s="7">
        <f t="shared" si="461"/>
        <v>0</v>
      </c>
      <c r="S748" s="90">
        <f t="shared" si="452"/>
        <v>0</v>
      </c>
      <c r="T748" s="99">
        <f t="shared" si="462"/>
        <v>0.117687</v>
      </c>
      <c r="U748" s="98">
        <f t="shared" si="441"/>
        <v>21</v>
      </c>
      <c r="V748" s="98">
        <v>252</v>
      </c>
      <c r="W748" s="97">
        <f t="shared" si="453"/>
        <v>1.0093148970000001</v>
      </c>
      <c r="X748" s="90">
        <f t="shared" si="454"/>
        <v>9.4902966699999993</v>
      </c>
      <c r="Y748" s="90">
        <f t="shared" si="455"/>
        <v>0</v>
      </c>
      <c r="Z748" s="100" t="str">
        <f t="shared" si="463"/>
        <v>A+J=</v>
      </c>
      <c r="AA748" s="95">
        <f t="shared" si="464"/>
        <v>45519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22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3"/>
      <c r="DF748" s="1"/>
      <c r="DG748" s="1"/>
      <c r="DH748" s="1"/>
      <c r="DI748" s="1"/>
      <c r="DJ748" s="1"/>
      <c r="DK748" s="1"/>
      <c r="DL748" s="1"/>
      <c r="DM748" s="1"/>
      <c r="DN748" s="1"/>
      <c r="DO748" s="4"/>
      <c r="DP748" s="1"/>
      <c r="DQ748" s="1"/>
      <c r="DR748" s="1"/>
      <c r="DS748" s="1"/>
      <c r="DT748" s="1"/>
      <c r="DU748" s="1"/>
    </row>
    <row r="749" spans="1:125" ht="12.75" x14ac:dyDescent="0.2">
      <c r="A749" s="89">
        <f t="shared" si="456"/>
        <v>45518</v>
      </c>
      <c r="B749" s="105">
        <f t="shared" si="448"/>
        <v>1028.9441108200001</v>
      </c>
      <c r="C749" s="90">
        <f t="shared" si="457"/>
        <v>931.0198044</v>
      </c>
      <c r="D749" s="91">
        <f t="shared" si="458"/>
        <v>6941.51</v>
      </c>
      <c r="E749" s="92">
        <f t="shared" si="442"/>
        <v>6967.89</v>
      </c>
      <c r="F749" s="93">
        <f t="shared" si="459"/>
        <v>45489</v>
      </c>
      <c r="G749" s="94">
        <f t="shared" si="449"/>
        <v>3.8003258656977845E-3</v>
      </c>
      <c r="H749" s="95">
        <f t="shared" si="445"/>
        <v>45519</v>
      </c>
      <c r="I749" s="95">
        <f t="shared" si="450"/>
        <v>45519</v>
      </c>
      <c r="J749" s="96">
        <f t="shared" si="446"/>
        <v>23</v>
      </c>
      <c r="K749" s="96">
        <f t="shared" si="447"/>
        <v>22</v>
      </c>
      <c r="L749" s="8">
        <f t="shared" si="460"/>
        <v>1.00363479</v>
      </c>
      <c r="M749" s="97">
        <f t="shared" si="444"/>
        <v>1.00210048</v>
      </c>
      <c r="N749" s="97">
        <f t="shared" si="466"/>
        <v>1.0905327946495931</v>
      </c>
      <c r="O749" s="90">
        <f t="shared" si="443"/>
        <v>1.09449665</v>
      </c>
      <c r="P749" s="90">
        <f t="shared" si="451"/>
        <v>1018.99805699</v>
      </c>
      <c r="Q749" s="98">
        <f t="shared" si="465"/>
        <v>0</v>
      </c>
      <c r="R749" s="7">
        <f t="shared" si="461"/>
        <v>0</v>
      </c>
      <c r="S749" s="90">
        <f t="shared" si="452"/>
        <v>0</v>
      </c>
      <c r="T749" s="99">
        <f t="shared" si="462"/>
        <v>0.117687</v>
      </c>
      <c r="U749" s="98">
        <f t="shared" si="441"/>
        <v>22</v>
      </c>
      <c r="V749" s="98">
        <v>252</v>
      </c>
      <c r="W749" s="97">
        <f t="shared" si="453"/>
        <v>1.0097606210000001</v>
      </c>
      <c r="X749" s="90">
        <f t="shared" si="454"/>
        <v>9.9460538300000003</v>
      </c>
      <c r="Y749" s="90">
        <f t="shared" si="455"/>
        <v>0</v>
      </c>
      <c r="Z749" s="100" t="str">
        <f t="shared" si="463"/>
        <v>A+J=</v>
      </c>
      <c r="AA749" s="95">
        <f t="shared" si="464"/>
        <v>45519</v>
      </c>
      <c r="AB749" s="26"/>
      <c r="AC749" s="3"/>
      <c r="AD749" s="39"/>
      <c r="AE749" s="29"/>
      <c r="AF749" s="3"/>
      <c r="AG749" s="3"/>
      <c r="AH749" s="3"/>
      <c r="AI749" s="28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1"/>
      <c r="CP749" s="25"/>
      <c r="CQ749" s="1"/>
      <c r="CR749" s="3"/>
      <c r="CS749" s="3"/>
      <c r="CT749" s="3"/>
      <c r="CU749" s="3"/>
      <c r="CV749" s="1"/>
      <c r="CW749" s="3"/>
      <c r="CX749" s="1"/>
      <c r="CY749" s="3"/>
      <c r="CZ749" s="3"/>
      <c r="DA749" s="3"/>
      <c r="DB749" s="3"/>
      <c r="DC749" s="3"/>
      <c r="DD749" s="1"/>
      <c r="DE749" s="3"/>
      <c r="DF749" s="3"/>
      <c r="DG749" s="3"/>
      <c r="DH749" s="3"/>
      <c r="DI749" s="1"/>
      <c r="DJ749" s="3"/>
      <c r="DK749" s="3"/>
      <c r="DL749" s="3"/>
      <c r="DM749" s="3"/>
      <c r="DN749" s="3"/>
      <c r="DO749" s="26"/>
      <c r="DP749" s="3"/>
      <c r="DQ749" s="3"/>
      <c r="DR749" s="3"/>
      <c r="DS749" s="3"/>
      <c r="DT749" s="3"/>
      <c r="DU749" s="3"/>
    </row>
    <row r="750" spans="1:125" ht="12.75" x14ac:dyDescent="0.2">
      <c r="A750" s="89">
        <f t="shared" si="456"/>
        <v>45519</v>
      </c>
      <c r="B750" s="105">
        <f t="shared" si="448"/>
        <v>1029.5682781599999</v>
      </c>
      <c r="C750" s="90">
        <f t="shared" si="457"/>
        <v>931.0198044</v>
      </c>
      <c r="D750" s="91">
        <f t="shared" si="458"/>
        <v>6941.51</v>
      </c>
      <c r="E750" s="92">
        <f t="shared" si="442"/>
        <v>6967.89</v>
      </c>
      <c r="F750" s="93">
        <f t="shared" si="459"/>
        <v>45489</v>
      </c>
      <c r="G750" s="94">
        <f t="shared" si="449"/>
        <v>3.8003258656977845E-3</v>
      </c>
      <c r="H750" s="95">
        <f t="shared" si="445"/>
        <v>45551</v>
      </c>
      <c r="I750" s="95">
        <f t="shared" si="450"/>
        <v>45519</v>
      </c>
      <c r="J750" s="96">
        <f t="shared" si="446"/>
        <v>23</v>
      </c>
      <c r="K750" s="96">
        <f t="shared" si="447"/>
        <v>23</v>
      </c>
      <c r="L750" s="8">
        <f t="shared" si="460"/>
        <v>1.0038003200000001</v>
      </c>
      <c r="M750" s="97">
        <f t="shared" si="444"/>
        <v>1.00210048</v>
      </c>
      <c r="N750" s="97">
        <f t="shared" si="466"/>
        <v>1.0905327946495931</v>
      </c>
      <c r="O750" s="90">
        <f t="shared" si="443"/>
        <v>1.09467716</v>
      </c>
      <c r="P750" s="90">
        <f t="shared" si="451"/>
        <v>1019.16611538</v>
      </c>
      <c r="Q750" s="98">
        <f t="shared" si="465"/>
        <v>24</v>
      </c>
      <c r="R750" s="7">
        <f t="shared" si="461"/>
        <v>4.568E-3</v>
      </c>
      <c r="S750" s="90">
        <f t="shared" si="452"/>
        <v>4.6555508100000003</v>
      </c>
      <c r="T750" s="99">
        <f t="shared" si="462"/>
        <v>0.117687</v>
      </c>
      <c r="U750" s="98">
        <f t="shared" ref="U750:U813" si="467">IF(Q749&gt;0,1,IF(K750=K749,U749,U749+1))</f>
        <v>23</v>
      </c>
      <c r="V750" s="98">
        <v>252</v>
      </c>
      <c r="W750" s="97">
        <f t="shared" si="453"/>
        <v>1.010206543</v>
      </c>
      <c r="X750" s="90">
        <f t="shared" si="454"/>
        <v>10.402162779999999</v>
      </c>
      <c r="Y750" s="90">
        <f t="shared" si="455"/>
        <v>15.057713589999999</v>
      </c>
      <c r="Z750" s="100" t="str">
        <f t="shared" si="463"/>
        <v>A+J=</v>
      </c>
      <c r="AA750" s="95">
        <f t="shared" si="464"/>
        <v>45519</v>
      </c>
      <c r="AB750" s="26"/>
      <c r="AC750" s="3"/>
      <c r="AD750" s="39"/>
      <c r="AE750" s="29"/>
      <c r="AF750" s="3"/>
      <c r="AG750" s="3"/>
      <c r="AH750" s="3"/>
      <c r="AI750" s="28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1"/>
      <c r="CO750" s="1"/>
      <c r="CP750" s="22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3"/>
      <c r="DF750" s="1"/>
      <c r="DG750" s="1"/>
      <c r="DH750" s="1"/>
      <c r="DI750" s="1"/>
      <c r="DJ750" s="1"/>
      <c r="DK750" s="1"/>
      <c r="DL750" s="1"/>
      <c r="DM750" s="1"/>
      <c r="DN750" s="1"/>
      <c r="DO750" s="26"/>
      <c r="DP750" s="3"/>
      <c r="DQ750" s="3"/>
      <c r="DR750" s="3"/>
      <c r="DS750" s="3"/>
      <c r="DT750" s="3"/>
      <c r="DU750" s="3"/>
    </row>
    <row r="751" spans="1:125" ht="12.75" x14ac:dyDescent="0.2">
      <c r="A751" s="89">
        <f t="shared" si="456"/>
        <v>45520</v>
      </c>
      <c r="B751" s="105">
        <f t="shared" si="448"/>
        <v>1014.95858359</v>
      </c>
      <c r="C751" s="90">
        <f t="shared" si="457"/>
        <v>926.76690594000002</v>
      </c>
      <c r="D751" s="91">
        <f t="shared" si="458"/>
        <v>6967.89</v>
      </c>
      <c r="E751" s="92">
        <f t="shared" si="442"/>
        <v>6966.5</v>
      </c>
      <c r="F751" s="93">
        <f t="shared" si="459"/>
        <v>45520</v>
      </c>
      <c r="G751" s="94">
        <f t="shared" si="449"/>
        <v>-1.9948650165257931E-4</v>
      </c>
      <c r="H751" s="95">
        <f t="shared" si="445"/>
        <v>45551</v>
      </c>
      <c r="I751" s="95">
        <f t="shared" si="450"/>
        <v>45551</v>
      </c>
      <c r="J751" s="96">
        <f t="shared" si="446"/>
        <v>22</v>
      </c>
      <c r="K751" s="96">
        <f t="shared" si="447"/>
        <v>1</v>
      </c>
      <c r="L751" s="8">
        <f t="shared" si="460"/>
        <v>1</v>
      </c>
      <c r="M751" s="97">
        <f t="shared" si="444"/>
        <v>1.0038003200000001</v>
      </c>
      <c r="N751" s="97">
        <f t="shared" si="466"/>
        <v>1.0946771682397558</v>
      </c>
      <c r="O751" s="90">
        <f t="shared" si="443"/>
        <v>1.09467716</v>
      </c>
      <c r="P751" s="90">
        <f t="shared" si="451"/>
        <v>1014.51056457</v>
      </c>
      <c r="Q751" s="98">
        <f t="shared" si="465"/>
        <v>0</v>
      </c>
      <c r="R751" s="7">
        <f t="shared" si="461"/>
        <v>0</v>
      </c>
      <c r="S751" s="90">
        <f t="shared" si="452"/>
        <v>0</v>
      </c>
      <c r="T751" s="99">
        <f t="shared" si="462"/>
        <v>0.117687</v>
      </c>
      <c r="U751" s="98">
        <f t="shared" si="467"/>
        <v>1</v>
      </c>
      <c r="V751" s="98">
        <v>252</v>
      </c>
      <c r="W751" s="97">
        <f t="shared" si="453"/>
        <v>1.0004416110000001</v>
      </c>
      <c r="X751" s="90">
        <f t="shared" si="454"/>
        <v>0.44801901999999999</v>
      </c>
      <c r="Y751" s="90">
        <f t="shared" si="455"/>
        <v>0</v>
      </c>
      <c r="Z751" s="100" t="str">
        <f t="shared" si="463"/>
        <v>A+J=</v>
      </c>
      <c r="AA751" s="95">
        <f t="shared" si="464"/>
        <v>45551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22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3"/>
      <c r="DF751" s="1"/>
      <c r="DG751" s="1"/>
      <c r="DH751" s="1"/>
      <c r="DI751" s="1"/>
      <c r="DJ751" s="1"/>
      <c r="DK751" s="1"/>
      <c r="DL751" s="1"/>
      <c r="DM751" s="1"/>
      <c r="DN751" s="1"/>
      <c r="DO751" s="4"/>
      <c r="DP751" s="1"/>
      <c r="DQ751" s="1"/>
      <c r="DR751" s="1"/>
      <c r="DS751" s="1"/>
      <c r="DT751" s="1"/>
      <c r="DU751" s="1"/>
    </row>
    <row r="752" spans="1:125" ht="12.75" x14ac:dyDescent="0.2">
      <c r="A752" s="89">
        <f t="shared" si="456"/>
        <v>45521</v>
      </c>
      <c r="B752" s="105">
        <f t="shared" si="448"/>
        <v>1015.4068004400001</v>
      </c>
      <c r="C752" s="90">
        <f t="shared" si="457"/>
        <v>926.76690594000002</v>
      </c>
      <c r="D752" s="91">
        <f t="shared" si="458"/>
        <v>6967.89</v>
      </c>
      <c r="E752" s="92">
        <f t="shared" si="442"/>
        <v>6966.5</v>
      </c>
      <c r="F752" s="93">
        <f t="shared" si="459"/>
        <v>45520</v>
      </c>
      <c r="G752" s="94">
        <f t="shared" si="449"/>
        <v>-1.9948650165257931E-4</v>
      </c>
      <c r="H752" s="95">
        <f t="shared" si="445"/>
        <v>45551</v>
      </c>
      <c r="I752" s="95">
        <f t="shared" si="450"/>
        <v>45551</v>
      </c>
      <c r="J752" s="96">
        <f t="shared" si="446"/>
        <v>22</v>
      </c>
      <c r="K752" s="96">
        <f t="shared" si="447"/>
        <v>2</v>
      </c>
      <c r="L752" s="8">
        <f t="shared" si="460"/>
        <v>1</v>
      </c>
      <c r="M752" s="97">
        <f t="shared" si="444"/>
        <v>1.0038003200000001</v>
      </c>
      <c r="N752" s="97">
        <f t="shared" si="466"/>
        <v>1.0946771682397558</v>
      </c>
      <c r="O752" s="90">
        <f t="shared" si="443"/>
        <v>1.09467716</v>
      </c>
      <c r="P752" s="90">
        <f t="shared" si="451"/>
        <v>1014.51056457</v>
      </c>
      <c r="Q752" s="98">
        <f t="shared" si="465"/>
        <v>0</v>
      </c>
      <c r="R752" s="7">
        <f t="shared" si="461"/>
        <v>0</v>
      </c>
      <c r="S752" s="90">
        <f t="shared" si="452"/>
        <v>0</v>
      </c>
      <c r="T752" s="99">
        <f t="shared" si="462"/>
        <v>0.117687</v>
      </c>
      <c r="U752" s="98">
        <f t="shared" si="467"/>
        <v>2</v>
      </c>
      <c r="V752" s="98">
        <v>252</v>
      </c>
      <c r="W752" s="97">
        <f t="shared" si="453"/>
        <v>1.0008834170000001</v>
      </c>
      <c r="X752" s="90">
        <f t="shared" si="454"/>
        <v>0.89623587000000005</v>
      </c>
      <c r="Y752" s="90">
        <f t="shared" si="455"/>
        <v>0</v>
      </c>
      <c r="Z752" s="100" t="str">
        <f t="shared" si="463"/>
        <v>A+J=</v>
      </c>
      <c r="AA752" s="95">
        <f t="shared" si="464"/>
        <v>45551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22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3"/>
      <c r="DF752" s="1"/>
      <c r="DG752" s="1"/>
      <c r="DH752" s="1"/>
      <c r="DI752" s="1"/>
      <c r="DJ752" s="1"/>
      <c r="DK752" s="1"/>
      <c r="DL752" s="1"/>
      <c r="DM752" s="1"/>
      <c r="DN752" s="1"/>
      <c r="DO752" s="4"/>
      <c r="DP752" s="1"/>
      <c r="DQ752" s="1"/>
      <c r="DR752" s="1"/>
      <c r="DS752" s="1"/>
      <c r="DT752" s="1"/>
      <c r="DU752" s="1"/>
    </row>
    <row r="753" spans="1:125" ht="12.75" x14ac:dyDescent="0.2">
      <c r="A753" s="89">
        <f t="shared" si="456"/>
        <v>45522</v>
      </c>
      <c r="B753" s="105">
        <f t="shared" si="448"/>
        <v>1015.4068004400001</v>
      </c>
      <c r="C753" s="90">
        <f t="shared" si="457"/>
        <v>926.76690594000002</v>
      </c>
      <c r="D753" s="91">
        <f t="shared" si="458"/>
        <v>6967.89</v>
      </c>
      <c r="E753" s="92">
        <f t="shared" si="442"/>
        <v>6966.5</v>
      </c>
      <c r="F753" s="93">
        <f t="shared" si="459"/>
        <v>45520</v>
      </c>
      <c r="G753" s="94">
        <f t="shared" si="449"/>
        <v>-1.9948650165257931E-4</v>
      </c>
      <c r="H753" s="95">
        <f t="shared" si="445"/>
        <v>45551</v>
      </c>
      <c r="I753" s="95">
        <f t="shared" si="450"/>
        <v>45551</v>
      </c>
      <c r="J753" s="96">
        <f t="shared" si="446"/>
        <v>22</v>
      </c>
      <c r="K753" s="96">
        <f t="shared" si="447"/>
        <v>2</v>
      </c>
      <c r="L753" s="8">
        <f t="shared" si="460"/>
        <v>1</v>
      </c>
      <c r="M753" s="97">
        <f t="shared" si="444"/>
        <v>1.0038003200000001</v>
      </c>
      <c r="N753" s="97">
        <f t="shared" si="466"/>
        <v>1.0946771682397558</v>
      </c>
      <c r="O753" s="90">
        <f t="shared" si="443"/>
        <v>1.09467716</v>
      </c>
      <c r="P753" s="90">
        <f t="shared" si="451"/>
        <v>1014.51056457</v>
      </c>
      <c r="Q753" s="98">
        <f t="shared" si="465"/>
        <v>0</v>
      </c>
      <c r="R753" s="7">
        <f t="shared" si="461"/>
        <v>0</v>
      </c>
      <c r="S753" s="90">
        <f t="shared" si="452"/>
        <v>0</v>
      </c>
      <c r="T753" s="99">
        <f t="shared" si="462"/>
        <v>0.117687</v>
      </c>
      <c r="U753" s="98">
        <f t="shared" si="467"/>
        <v>2</v>
      </c>
      <c r="V753" s="98">
        <v>252</v>
      </c>
      <c r="W753" s="97">
        <f t="shared" si="453"/>
        <v>1.0008834170000001</v>
      </c>
      <c r="X753" s="90">
        <f t="shared" si="454"/>
        <v>0.89623587000000005</v>
      </c>
      <c r="Y753" s="90">
        <f t="shared" si="455"/>
        <v>0</v>
      </c>
      <c r="Z753" s="100" t="str">
        <f t="shared" si="463"/>
        <v>A+J=</v>
      </c>
      <c r="AA753" s="95">
        <f t="shared" si="464"/>
        <v>45551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22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3"/>
      <c r="DF753" s="1"/>
      <c r="DG753" s="1"/>
      <c r="DH753" s="1"/>
      <c r="DI753" s="1"/>
      <c r="DJ753" s="1"/>
      <c r="DK753" s="1"/>
      <c r="DL753" s="1"/>
      <c r="DM753" s="1"/>
      <c r="DN753" s="1"/>
      <c r="DO753" s="4"/>
      <c r="DP753" s="1"/>
      <c r="DQ753" s="1"/>
      <c r="DR753" s="1"/>
      <c r="DS753" s="1"/>
      <c r="DT753" s="1"/>
      <c r="DU753" s="1"/>
    </row>
    <row r="754" spans="1:125" ht="12.75" x14ac:dyDescent="0.2">
      <c r="A754" s="89">
        <f t="shared" si="456"/>
        <v>45523</v>
      </c>
      <c r="B754" s="105">
        <f t="shared" si="448"/>
        <v>1015.4068004400001</v>
      </c>
      <c r="C754" s="90">
        <f t="shared" si="457"/>
        <v>926.76690594000002</v>
      </c>
      <c r="D754" s="91">
        <f t="shared" si="458"/>
        <v>6967.89</v>
      </c>
      <c r="E754" s="92">
        <f t="shared" ref="E754:E817" si="468">IF(K754=1,VLOOKUP(A753,AP$19:AR$142,3),E753)</f>
        <v>6966.5</v>
      </c>
      <c r="F754" s="93">
        <f t="shared" si="459"/>
        <v>45520</v>
      </c>
      <c r="G754" s="94">
        <f t="shared" si="449"/>
        <v>-1.9948650165257931E-4</v>
      </c>
      <c r="H754" s="95">
        <f t="shared" si="445"/>
        <v>45551</v>
      </c>
      <c r="I754" s="95">
        <f t="shared" si="450"/>
        <v>45551</v>
      </c>
      <c r="J754" s="96">
        <f t="shared" si="446"/>
        <v>22</v>
      </c>
      <c r="K754" s="96">
        <f t="shared" si="447"/>
        <v>2</v>
      </c>
      <c r="L754" s="8">
        <f t="shared" si="460"/>
        <v>1</v>
      </c>
      <c r="M754" s="97">
        <f t="shared" si="444"/>
        <v>1.0038003200000001</v>
      </c>
      <c r="N754" s="97">
        <f t="shared" si="466"/>
        <v>1.0946771682397558</v>
      </c>
      <c r="O754" s="90">
        <f t="shared" ref="O754:O817" si="469">TRUNC(TRUNC((L754*N754),15),8)</f>
        <v>1.09467716</v>
      </c>
      <c r="P754" s="90">
        <f t="shared" si="451"/>
        <v>1014.51056457</v>
      </c>
      <c r="Q754" s="98">
        <f t="shared" si="465"/>
        <v>0</v>
      </c>
      <c r="R754" s="7">
        <f t="shared" si="461"/>
        <v>0</v>
      </c>
      <c r="S754" s="90">
        <f t="shared" si="452"/>
        <v>0</v>
      </c>
      <c r="T754" s="99">
        <f t="shared" si="462"/>
        <v>0.117687</v>
      </c>
      <c r="U754" s="98">
        <f t="shared" si="467"/>
        <v>2</v>
      </c>
      <c r="V754" s="98">
        <v>252</v>
      </c>
      <c r="W754" s="97">
        <f t="shared" si="453"/>
        <v>1.0008834170000001</v>
      </c>
      <c r="X754" s="90">
        <f t="shared" si="454"/>
        <v>0.89623587000000005</v>
      </c>
      <c r="Y754" s="90">
        <f t="shared" si="455"/>
        <v>0</v>
      </c>
      <c r="Z754" s="100" t="str">
        <f t="shared" si="463"/>
        <v>A+J=</v>
      </c>
      <c r="AA754" s="95">
        <f t="shared" si="464"/>
        <v>45551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22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3"/>
      <c r="DF754" s="1"/>
      <c r="DG754" s="1"/>
      <c r="DH754" s="1"/>
      <c r="DI754" s="1"/>
      <c r="DJ754" s="1"/>
      <c r="DK754" s="1"/>
      <c r="DL754" s="1"/>
      <c r="DM754" s="1"/>
      <c r="DN754" s="1"/>
      <c r="DO754" s="4"/>
      <c r="DP754" s="1"/>
      <c r="DQ754" s="1"/>
      <c r="DR754" s="1"/>
      <c r="DS754" s="1"/>
      <c r="DT754" s="1"/>
      <c r="DU754" s="1"/>
    </row>
    <row r="755" spans="1:125" ht="12.75" x14ac:dyDescent="0.2">
      <c r="A755" s="89">
        <f t="shared" si="456"/>
        <v>45524</v>
      </c>
      <c r="B755" s="105">
        <f t="shared" si="448"/>
        <v>1015.85521513</v>
      </c>
      <c r="C755" s="90">
        <f t="shared" si="457"/>
        <v>926.76690594000002</v>
      </c>
      <c r="D755" s="91">
        <f t="shared" si="458"/>
        <v>6967.89</v>
      </c>
      <c r="E755" s="92">
        <f t="shared" si="468"/>
        <v>6966.5</v>
      </c>
      <c r="F755" s="93">
        <f t="shared" si="459"/>
        <v>45520</v>
      </c>
      <c r="G755" s="94">
        <f t="shared" si="449"/>
        <v>-1.9948650165257931E-4</v>
      </c>
      <c r="H755" s="95">
        <f t="shared" si="445"/>
        <v>45551</v>
      </c>
      <c r="I755" s="95">
        <f t="shared" si="450"/>
        <v>45551</v>
      </c>
      <c r="J755" s="96">
        <f t="shared" si="446"/>
        <v>22</v>
      </c>
      <c r="K755" s="96">
        <f t="shared" si="447"/>
        <v>3</v>
      </c>
      <c r="L755" s="8">
        <f t="shared" si="460"/>
        <v>1</v>
      </c>
      <c r="M755" s="97">
        <f t="shared" ref="M755:M818" si="470">IF(I755&gt;I754,L754,M754)</f>
        <v>1.0038003200000001</v>
      </c>
      <c r="N755" s="97">
        <f t="shared" si="466"/>
        <v>1.0946771682397558</v>
      </c>
      <c r="O755" s="90">
        <f t="shared" si="469"/>
        <v>1.09467716</v>
      </c>
      <c r="P755" s="90">
        <f t="shared" si="451"/>
        <v>1014.51056457</v>
      </c>
      <c r="Q755" s="98">
        <f t="shared" si="465"/>
        <v>0</v>
      </c>
      <c r="R755" s="7">
        <f t="shared" si="461"/>
        <v>0</v>
      </c>
      <c r="S755" s="90">
        <f t="shared" si="452"/>
        <v>0</v>
      </c>
      <c r="T755" s="99">
        <f t="shared" si="462"/>
        <v>0.117687</v>
      </c>
      <c r="U755" s="98">
        <f t="shared" si="467"/>
        <v>3</v>
      </c>
      <c r="V755" s="98">
        <v>252</v>
      </c>
      <c r="W755" s="97">
        <f t="shared" si="453"/>
        <v>1.001325418</v>
      </c>
      <c r="X755" s="90">
        <f t="shared" si="454"/>
        <v>1.3446505600000001</v>
      </c>
      <c r="Y755" s="90">
        <f t="shared" si="455"/>
        <v>0</v>
      </c>
      <c r="Z755" s="100" t="str">
        <f t="shared" si="463"/>
        <v>A+J=</v>
      </c>
      <c r="AA755" s="95">
        <f t="shared" si="464"/>
        <v>45551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22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3"/>
      <c r="DF755" s="1"/>
      <c r="DG755" s="1"/>
      <c r="DH755" s="1"/>
      <c r="DI755" s="1"/>
      <c r="DJ755" s="1"/>
      <c r="DK755" s="1"/>
      <c r="DL755" s="1"/>
      <c r="DM755" s="1"/>
      <c r="DN755" s="1"/>
      <c r="DO755" s="4"/>
      <c r="DP755" s="1"/>
      <c r="DQ755" s="1"/>
      <c r="DR755" s="1"/>
      <c r="DS755" s="1"/>
      <c r="DT755" s="1"/>
      <c r="DU755" s="1"/>
    </row>
    <row r="756" spans="1:125" ht="12.75" x14ac:dyDescent="0.2">
      <c r="A756" s="89">
        <f t="shared" si="456"/>
        <v>45525</v>
      </c>
      <c r="B756" s="105">
        <f t="shared" si="448"/>
        <v>1016.30382764</v>
      </c>
      <c r="C756" s="90">
        <f t="shared" si="457"/>
        <v>926.76690594000002</v>
      </c>
      <c r="D756" s="91">
        <f t="shared" si="458"/>
        <v>6967.89</v>
      </c>
      <c r="E756" s="92">
        <f t="shared" si="468"/>
        <v>6966.5</v>
      </c>
      <c r="F756" s="93">
        <f t="shared" si="459"/>
        <v>45520</v>
      </c>
      <c r="G756" s="94">
        <f t="shared" si="449"/>
        <v>-1.9948650165257931E-4</v>
      </c>
      <c r="H756" s="95">
        <f t="shared" si="445"/>
        <v>45551</v>
      </c>
      <c r="I756" s="95">
        <f t="shared" si="450"/>
        <v>45551</v>
      </c>
      <c r="J756" s="96">
        <f t="shared" si="446"/>
        <v>22</v>
      </c>
      <c r="K756" s="96">
        <f t="shared" si="447"/>
        <v>4</v>
      </c>
      <c r="L756" s="8">
        <f t="shared" si="460"/>
        <v>1</v>
      </c>
      <c r="M756" s="97">
        <f t="shared" si="470"/>
        <v>1.0038003200000001</v>
      </c>
      <c r="N756" s="97">
        <f t="shared" si="466"/>
        <v>1.0946771682397558</v>
      </c>
      <c r="O756" s="90">
        <f t="shared" si="469"/>
        <v>1.09467716</v>
      </c>
      <c r="P756" s="90">
        <f t="shared" si="451"/>
        <v>1014.51056457</v>
      </c>
      <c r="Q756" s="98">
        <f t="shared" si="465"/>
        <v>0</v>
      </c>
      <c r="R756" s="7">
        <f t="shared" si="461"/>
        <v>0</v>
      </c>
      <c r="S756" s="90">
        <f t="shared" si="452"/>
        <v>0</v>
      </c>
      <c r="T756" s="99">
        <f t="shared" si="462"/>
        <v>0.117687</v>
      </c>
      <c r="U756" s="98">
        <f t="shared" si="467"/>
        <v>4</v>
      </c>
      <c r="V756" s="98">
        <v>252</v>
      </c>
      <c r="W756" s="97">
        <f t="shared" si="453"/>
        <v>1.001767614</v>
      </c>
      <c r="X756" s="90">
        <f t="shared" si="454"/>
        <v>1.7932630700000001</v>
      </c>
      <c r="Y756" s="90">
        <f t="shared" si="455"/>
        <v>0</v>
      </c>
      <c r="Z756" s="100" t="str">
        <f t="shared" si="463"/>
        <v>A+J=</v>
      </c>
      <c r="AA756" s="95">
        <f t="shared" si="464"/>
        <v>45551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22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3"/>
      <c r="DF756" s="1"/>
      <c r="DG756" s="1"/>
      <c r="DH756" s="1"/>
      <c r="DI756" s="1"/>
      <c r="DJ756" s="1"/>
      <c r="DK756" s="1"/>
      <c r="DL756" s="1"/>
      <c r="DM756" s="1"/>
      <c r="DN756" s="1"/>
      <c r="DO756" s="4"/>
      <c r="DP756" s="1"/>
      <c r="DQ756" s="1"/>
      <c r="DR756" s="1"/>
      <c r="DS756" s="1"/>
      <c r="DT756" s="1"/>
      <c r="DU756" s="1"/>
    </row>
    <row r="757" spans="1:125" ht="12.75" x14ac:dyDescent="0.2">
      <c r="A757" s="89">
        <f t="shared" si="456"/>
        <v>45526</v>
      </c>
      <c r="B757" s="105">
        <f t="shared" si="448"/>
        <v>1016.75263799</v>
      </c>
      <c r="C757" s="90">
        <f t="shared" si="457"/>
        <v>926.76690594000002</v>
      </c>
      <c r="D757" s="91">
        <f t="shared" si="458"/>
        <v>6967.89</v>
      </c>
      <c r="E757" s="92">
        <f t="shared" si="468"/>
        <v>6966.5</v>
      </c>
      <c r="F757" s="93">
        <f t="shared" si="459"/>
        <v>45520</v>
      </c>
      <c r="G757" s="94">
        <f t="shared" si="449"/>
        <v>-1.9948650165257931E-4</v>
      </c>
      <c r="H757" s="95">
        <f t="shared" si="445"/>
        <v>45551</v>
      </c>
      <c r="I757" s="95">
        <f t="shared" si="450"/>
        <v>45551</v>
      </c>
      <c r="J757" s="96">
        <f t="shared" si="446"/>
        <v>22</v>
      </c>
      <c r="K757" s="96">
        <f t="shared" si="447"/>
        <v>5</v>
      </c>
      <c r="L757" s="8">
        <f t="shared" si="460"/>
        <v>1</v>
      </c>
      <c r="M757" s="97">
        <f t="shared" si="470"/>
        <v>1.0038003200000001</v>
      </c>
      <c r="N757" s="97">
        <f t="shared" si="466"/>
        <v>1.0946771682397558</v>
      </c>
      <c r="O757" s="90">
        <f t="shared" si="469"/>
        <v>1.09467716</v>
      </c>
      <c r="P757" s="90">
        <f t="shared" si="451"/>
        <v>1014.51056457</v>
      </c>
      <c r="Q757" s="98">
        <f t="shared" si="465"/>
        <v>0</v>
      </c>
      <c r="R757" s="7">
        <f t="shared" si="461"/>
        <v>0</v>
      </c>
      <c r="S757" s="90">
        <f t="shared" si="452"/>
        <v>0</v>
      </c>
      <c r="T757" s="99">
        <f t="shared" si="462"/>
        <v>0.117687</v>
      </c>
      <c r="U757" s="98">
        <f t="shared" si="467"/>
        <v>5</v>
      </c>
      <c r="V757" s="98">
        <v>252</v>
      </c>
      <c r="W757" s="97">
        <f t="shared" si="453"/>
        <v>1.002210005</v>
      </c>
      <c r="X757" s="90">
        <f t="shared" si="454"/>
        <v>2.2420734200000001</v>
      </c>
      <c r="Y757" s="90">
        <f t="shared" si="455"/>
        <v>0</v>
      </c>
      <c r="Z757" s="100" t="str">
        <f t="shared" si="463"/>
        <v>A+J=</v>
      </c>
      <c r="AA757" s="95">
        <f t="shared" si="464"/>
        <v>45551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22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3"/>
      <c r="DF757" s="1"/>
      <c r="DG757" s="1"/>
      <c r="DH757" s="1"/>
      <c r="DI757" s="1"/>
      <c r="DJ757" s="1"/>
      <c r="DK757" s="1"/>
      <c r="DL757" s="1"/>
      <c r="DM757" s="1"/>
      <c r="DN757" s="1"/>
      <c r="DO757" s="4"/>
      <c r="DP757" s="1"/>
      <c r="DQ757" s="1"/>
      <c r="DR757" s="1"/>
      <c r="DS757" s="1"/>
      <c r="DT757" s="1"/>
      <c r="DU757" s="1"/>
    </row>
    <row r="758" spans="1:125" ht="12.75" x14ac:dyDescent="0.2">
      <c r="A758" s="89">
        <f t="shared" si="456"/>
        <v>45527</v>
      </c>
      <c r="B758" s="105">
        <f t="shared" si="448"/>
        <v>1017.20164717</v>
      </c>
      <c r="C758" s="90">
        <f t="shared" si="457"/>
        <v>926.76690594000002</v>
      </c>
      <c r="D758" s="91">
        <f t="shared" si="458"/>
        <v>6967.89</v>
      </c>
      <c r="E758" s="92">
        <f t="shared" si="468"/>
        <v>6966.5</v>
      </c>
      <c r="F758" s="93">
        <f t="shared" si="459"/>
        <v>45520</v>
      </c>
      <c r="G758" s="94">
        <f t="shared" si="449"/>
        <v>-1.9948650165257931E-4</v>
      </c>
      <c r="H758" s="95">
        <f t="shared" ref="H758:H821" si="471">IF(DAY(A758)=15,VLOOKUP(A758,AH$169:AM$459,4),H757)</f>
        <v>45551</v>
      </c>
      <c r="I758" s="95">
        <f t="shared" si="450"/>
        <v>45551</v>
      </c>
      <c r="J758" s="96">
        <f t="shared" ref="J758:J821" si="472">IF(I758=I757,J757,NETWORKDAYS(I757,I758,$AD$169:$AD$511)-1)</f>
        <v>22</v>
      </c>
      <c r="K758" s="96">
        <f t="shared" ref="K758:K821" si="473">(J758-(NETWORKDAYS(A758,I758,AD$169:AD$511)-1))</f>
        <v>6</v>
      </c>
      <c r="L758" s="8">
        <f t="shared" si="460"/>
        <v>1</v>
      </c>
      <c r="M758" s="97">
        <f t="shared" si="470"/>
        <v>1.0038003200000001</v>
      </c>
      <c r="N758" s="97">
        <f t="shared" si="466"/>
        <v>1.0946771682397558</v>
      </c>
      <c r="O758" s="90">
        <f t="shared" si="469"/>
        <v>1.09467716</v>
      </c>
      <c r="P758" s="90">
        <f t="shared" si="451"/>
        <v>1014.51056457</v>
      </c>
      <c r="Q758" s="98">
        <f t="shared" si="465"/>
        <v>0</v>
      </c>
      <c r="R758" s="7">
        <f t="shared" si="461"/>
        <v>0</v>
      </c>
      <c r="S758" s="90">
        <f t="shared" si="452"/>
        <v>0</v>
      </c>
      <c r="T758" s="99">
        <f t="shared" si="462"/>
        <v>0.117687</v>
      </c>
      <c r="U758" s="98">
        <f t="shared" si="467"/>
        <v>6</v>
      </c>
      <c r="V758" s="98">
        <v>252</v>
      </c>
      <c r="W758" s="97">
        <f t="shared" si="453"/>
        <v>1.002652592</v>
      </c>
      <c r="X758" s="90">
        <f t="shared" si="454"/>
        <v>2.6910826000000001</v>
      </c>
      <c r="Y758" s="90">
        <f t="shared" si="455"/>
        <v>0</v>
      </c>
      <c r="Z758" s="100" t="str">
        <f t="shared" si="463"/>
        <v>A+J=</v>
      </c>
      <c r="AA758" s="95">
        <f t="shared" si="464"/>
        <v>45551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22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3"/>
      <c r="DF758" s="1"/>
      <c r="DG758" s="1"/>
      <c r="DH758" s="1"/>
      <c r="DI758" s="1"/>
      <c r="DJ758" s="1"/>
      <c r="DK758" s="1"/>
      <c r="DL758" s="1"/>
      <c r="DM758" s="1"/>
      <c r="DN758" s="1"/>
      <c r="DO758" s="4"/>
      <c r="DP758" s="1"/>
      <c r="DQ758" s="1"/>
      <c r="DR758" s="1"/>
      <c r="DS758" s="1"/>
      <c r="DT758" s="1"/>
      <c r="DU758" s="1"/>
    </row>
    <row r="759" spans="1:125" ht="12.75" x14ac:dyDescent="0.2">
      <c r="A759" s="89">
        <f t="shared" si="456"/>
        <v>45528</v>
      </c>
      <c r="B759" s="105">
        <f t="shared" si="448"/>
        <v>1017.65085419</v>
      </c>
      <c r="C759" s="90">
        <f t="shared" si="457"/>
        <v>926.76690594000002</v>
      </c>
      <c r="D759" s="91">
        <f t="shared" si="458"/>
        <v>6967.89</v>
      </c>
      <c r="E759" s="92">
        <f t="shared" si="468"/>
        <v>6966.5</v>
      </c>
      <c r="F759" s="93">
        <f t="shared" si="459"/>
        <v>45520</v>
      </c>
      <c r="G759" s="94">
        <f t="shared" si="449"/>
        <v>-1.9948650165257931E-4</v>
      </c>
      <c r="H759" s="95">
        <f t="shared" si="471"/>
        <v>45551</v>
      </c>
      <c r="I759" s="95">
        <f t="shared" si="450"/>
        <v>45551</v>
      </c>
      <c r="J759" s="96">
        <f t="shared" si="472"/>
        <v>22</v>
      </c>
      <c r="K759" s="96">
        <f t="shared" si="473"/>
        <v>7</v>
      </c>
      <c r="L759" s="8">
        <f t="shared" si="460"/>
        <v>1</v>
      </c>
      <c r="M759" s="97">
        <f t="shared" si="470"/>
        <v>1.0038003200000001</v>
      </c>
      <c r="N759" s="97">
        <f t="shared" si="466"/>
        <v>1.0946771682397558</v>
      </c>
      <c r="O759" s="90">
        <f t="shared" si="469"/>
        <v>1.09467716</v>
      </c>
      <c r="P759" s="90">
        <f t="shared" si="451"/>
        <v>1014.51056457</v>
      </c>
      <c r="Q759" s="98">
        <f t="shared" si="465"/>
        <v>0</v>
      </c>
      <c r="R759" s="7">
        <f t="shared" si="461"/>
        <v>0</v>
      </c>
      <c r="S759" s="90">
        <f t="shared" si="452"/>
        <v>0</v>
      </c>
      <c r="T759" s="99">
        <f t="shared" si="462"/>
        <v>0.117687</v>
      </c>
      <c r="U759" s="98">
        <f t="shared" si="467"/>
        <v>7</v>
      </c>
      <c r="V759" s="98">
        <v>252</v>
      </c>
      <c r="W759" s="97">
        <f t="shared" si="453"/>
        <v>1.0030953739999999</v>
      </c>
      <c r="X759" s="90">
        <f t="shared" si="454"/>
        <v>3.1402896199999999</v>
      </c>
      <c r="Y759" s="90">
        <f t="shared" si="455"/>
        <v>0</v>
      </c>
      <c r="Z759" s="100" t="str">
        <f t="shared" si="463"/>
        <v>A+J=</v>
      </c>
      <c r="AA759" s="95">
        <f t="shared" si="464"/>
        <v>45551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22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3"/>
      <c r="DF759" s="1"/>
      <c r="DG759" s="1"/>
      <c r="DH759" s="1"/>
      <c r="DI759" s="1"/>
      <c r="DJ759" s="1"/>
      <c r="DK759" s="1"/>
      <c r="DL759" s="1"/>
      <c r="DM759" s="1"/>
      <c r="DN759" s="1"/>
      <c r="DO759" s="4"/>
      <c r="DP759" s="1"/>
      <c r="DQ759" s="1"/>
      <c r="DR759" s="1"/>
      <c r="DS759" s="1"/>
      <c r="DT759" s="1"/>
      <c r="DU759" s="1"/>
    </row>
    <row r="760" spans="1:125" ht="12.75" x14ac:dyDescent="0.2">
      <c r="A760" s="89">
        <f t="shared" si="456"/>
        <v>45529</v>
      </c>
      <c r="B760" s="105">
        <f t="shared" si="448"/>
        <v>1017.65085419</v>
      </c>
      <c r="C760" s="90">
        <f t="shared" si="457"/>
        <v>926.76690594000002</v>
      </c>
      <c r="D760" s="91">
        <f t="shared" si="458"/>
        <v>6967.89</v>
      </c>
      <c r="E760" s="92">
        <f t="shared" si="468"/>
        <v>6966.5</v>
      </c>
      <c r="F760" s="93">
        <f t="shared" si="459"/>
        <v>45520</v>
      </c>
      <c r="G760" s="94">
        <f t="shared" si="449"/>
        <v>-1.9948650165257931E-4</v>
      </c>
      <c r="H760" s="95">
        <f t="shared" si="471"/>
        <v>45551</v>
      </c>
      <c r="I760" s="95">
        <f t="shared" si="450"/>
        <v>45551</v>
      </c>
      <c r="J760" s="96">
        <f t="shared" si="472"/>
        <v>22</v>
      </c>
      <c r="K760" s="96">
        <f t="shared" si="473"/>
        <v>7</v>
      </c>
      <c r="L760" s="8">
        <f t="shared" si="460"/>
        <v>1</v>
      </c>
      <c r="M760" s="97">
        <f t="shared" si="470"/>
        <v>1.0038003200000001</v>
      </c>
      <c r="N760" s="97">
        <f t="shared" si="466"/>
        <v>1.0946771682397558</v>
      </c>
      <c r="O760" s="90">
        <f t="shared" si="469"/>
        <v>1.09467716</v>
      </c>
      <c r="P760" s="90">
        <f t="shared" si="451"/>
        <v>1014.51056457</v>
      </c>
      <c r="Q760" s="98">
        <f t="shared" si="465"/>
        <v>0</v>
      </c>
      <c r="R760" s="7">
        <f t="shared" si="461"/>
        <v>0</v>
      </c>
      <c r="S760" s="90">
        <f t="shared" si="452"/>
        <v>0</v>
      </c>
      <c r="T760" s="99">
        <f t="shared" si="462"/>
        <v>0.117687</v>
      </c>
      <c r="U760" s="98">
        <f t="shared" si="467"/>
        <v>7</v>
      </c>
      <c r="V760" s="98">
        <v>252</v>
      </c>
      <c r="W760" s="97">
        <f t="shared" si="453"/>
        <v>1.0030953739999999</v>
      </c>
      <c r="X760" s="90">
        <f t="shared" si="454"/>
        <v>3.1402896199999999</v>
      </c>
      <c r="Y760" s="90">
        <f t="shared" si="455"/>
        <v>0</v>
      </c>
      <c r="Z760" s="100" t="str">
        <f t="shared" si="463"/>
        <v>A+J=</v>
      </c>
      <c r="AA760" s="95">
        <f t="shared" si="464"/>
        <v>45551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22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3"/>
      <c r="DF760" s="1"/>
      <c r="DG760" s="1"/>
      <c r="DH760" s="1"/>
      <c r="DI760" s="1"/>
      <c r="DJ760" s="1"/>
      <c r="DK760" s="1"/>
      <c r="DL760" s="1"/>
      <c r="DM760" s="1"/>
      <c r="DN760" s="1"/>
      <c r="DO760" s="4"/>
      <c r="DP760" s="1"/>
      <c r="DQ760" s="1"/>
      <c r="DR760" s="1"/>
      <c r="DS760" s="1"/>
      <c r="DT760" s="1"/>
      <c r="DU760" s="1"/>
    </row>
    <row r="761" spans="1:125" ht="12.75" x14ac:dyDescent="0.2">
      <c r="A761" s="89">
        <f t="shared" si="456"/>
        <v>45530</v>
      </c>
      <c r="B761" s="105">
        <f t="shared" si="448"/>
        <v>1017.65085419</v>
      </c>
      <c r="C761" s="90">
        <f t="shared" si="457"/>
        <v>926.76690594000002</v>
      </c>
      <c r="D761" s="91">
        <f t="shared" si="458"/>
        <v>6967.89</v>
      </c>
      <c r="E761" s="92">
        <f t="shared" si="468"/>
        <v>6966.5</v>
      </c>
      <c r="F761" s="93">
        <f t="shared" si="459"/>
        <v>45520</v>
      </c>
      <c r="G761" s="94">
        <f t="shared" si="449"/>
        <v>-1.9948650165257931E-4</v>
      </c>
      <c r="H761" s="95">
        <f t="shared" si="471"/>
        <v>45551</v>
      </c>
      <c r="I761" s="95">
        <f t="shared" si="450"/>
        <v>45551</v>
      </c>
      <c r="J761" s="96">
        <f t="shared" si="472"/>
        <v>22</v>
      </c>
      <c r="K761" s="96">
        <f t="shared" si="473"/>
        <v>7</v>
      </c>
      <c r="L761" s="8">
        <f t="shared" si="460"/>
        <v>1</v>
      </c>
      <c r="M761" s="97">
        <f t="shared" si="470"/>
        <v>1.0038003200000001</v>
      </c>
      <c r="N761" s="97">
        <f t="shared" si="466"/>
        <v>1.0946771682397558</v>
      </c>
      <c r="O761" s="90">
        <f t="shared" si="469"/>
        <v>1.09467716</v>
      </c>
      <c r="P761" s="90">
        <f t="shared" si="451"/>
        <v>1014.51056457</v>
      </c>
      <c r="Q761" s="98">
        <f t="shared" si="465"/>
        <v>0</v>
      </c>
      <c r="R761" s="7">
        <f t="shared" si="461"/>
        <v>0</v>
      </c>
      <c r="S761" s="90">
        <f t="shared" si="452"/>
        <v>0</v>
      </c>
      <c r="T761" s="99">
        <f t="shared" si="462"/>
        <v>0.117687</v>
      </c>
      <c r="U761" s="98">
        <f t="shared" si="467"/>
        <v>7</v>
      </c>
      <c r="V761" s="98">
        <v>252</v>
      </c>
      <c r="W761" s="97">
        <f t="shared" si="453"/>
        <v>1.0030953739999999</v>
      </c>
      <c r="X761" s="90">
        <f t="shared" si="454"/>
        <v>3.1402896199999999</v>
      </c>
      <c r="Y761" s="90">
        <f t="shared" si="455"/>
        <v>0</v>
      </c>
      <c r="Z761" s="100" t="str">
        <f t="shared" si="463"/>
        <v>A+J=</v>
      </c>
      <c r="AA761" s="95">
        <f t="shared" si="464"/>
        <v>45551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22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3"/>
      <c r="DF761" s="1"/>
      <c r="DG761" s="1"/>
      <c r="DH761" s="1"/>
      <c r="DI761" s="1"/>
      <c r="DJ761" s="1"/>
      <c r="DK761" s="1"/>
      <c r="DL761" s="1"/>
      <c r="DM761" s="1"/>
      <c r="DN761" s="1"/>
      <c r="DO761" s="4"/>
      <c r="DP761" s="1"/>
      <c r="DQ761" s="1"/>
      <c r="DR761" s="1"/>
      <c r="DS761" s="1"/>
      <c r="DT761" s="1"/>
      <c r="DU761" s="1"/>
    </row>
    <row r="762" spans="1:125" ht="12.75" x14ac:dyDescent="0.2">
      <c r="A762" s="89">
        <f t="shared" si="456"/>
        <v>45531</v>
      </c>
      <c r="B762" s="105">
        <f t="shared" si="448"/>
        <v>1018.1002600500001</v>
      </c>
      <c r="C762" s="90">
        <f t="shared" si="457"/>
        <v>926.76690594000002</v>
      </c>
      <c r="D762" s="91">
        <f t="shared" si="458"/>
        <v>6967.89</v>
      </c>
      <c r="E762" s="92">
        <f t="shared" si="468"/>
        <v>6966.5</v>
      </c>
      <c r="F762" s="93">
        <f t="shared" si="459"/>
        <v>45520</v>
      </c>
      <c r="G762" s="94">
        <f t="shared" si="449"/>
        <v>-1.9948650165257931E-4</v>
      </c>
      <c r="H762" s="95">
        <f t="shared" si="471"/>
        <v>45551</v>
      </c>
      <c r="I762" s="95">
        <f t="shared" si="450"/>
        <v>45551</v>
      </c>
      <c r="J762" s="96">
        <f t="shared" si="472"/>
        <v>22</v>
      </c>
      <c r="K762" s="96">
        <f t="shared" si="473"/>
        <v>8</v>
      </c>
      <c r="L762" s="8">
        <f t="shared" si="460"/>
        <v>1</v>
      </c>
      <c r="M762" s="97">
        <f t="shared" si="470"/>
        <v>1.0038003200000001</v>
      </c>
      <c r="N762" s="97">
        <f t="shared" si="466"/>
        <v>1.0946771682397558</v>
      </c>
      <c r="O762" s="90">
        <f t="shared" si="469"/>
        <v>1.09467716</v>
      </c>
      <c r="P762" s="90">
        <f t="shared" si="451"/>
        <v>1014.51056457</v>
      </c>
      <c r="Q762" s="98">
        <f t="shared" si="465"/>
        <v>0</v>
      </c>
      <c r="R762" s="7">
        <f t="shared" si="461"/>
        <v>0</v>
      </c>
      <c r="S762" s="90">
        <f t="shared" si="452"/>
        <v>0</v>
      </c>
      <c r="T762" s="99">
        <f t="shared" si="462"/>
        <v>0.117687</v>
      </c>
      <c r="U762" s="98">
        <f t="shared" si="467"/>
        <v>8</v>
      </c>
      <c r="V762" s="98">
        <v>252</v>
      </c>
      <c r="W762" s="97">
        <f t="shared" si="453"/>
        <v>1.0035383520000001</v>
      </c>
      <c r="X762" s="90">
        <f t="shared" si="454"/>
        <v>3.58969548</v>
      </c>
      <c r="Y762" s="90">
        <f t="shared" si="455"/>
        <v>0</v>
      </c>
      <c r="Z762" s="100" t="str">
        <f t="shared" si="463"/>
        <v>A+J=</v>
      </c>
      <c r="AA762" s="95">
        <f t="shared" si="464"/>
        <v>45551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22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3"/>
      <c r="DF762" s="1"/>
      <c r="DG762" s="1"/>
      <c r="DH762" s="1"/>
      <c r="DI762" s="1"/>
      <c r="DJ762" s="1"/>
      <c r="DK762" s="1"/>
      <c r="DL762" s="1"/>
      <c r="DM762" s="1"/>
      <c r="DN762" s="1"/>
      <c r="DO762" s="4"/>
      <c r="DP762" s="1"/>
      <c r="DQ762" s="1"/>
      <c r="DR762" s="1"/>
      <c r="DS762" s="1"/>
      <c r="DT762" s="1"/>
      <c r="DU762" s="1"/>
    </row>
    <row r="763" spans="1:125" ht="12.75" x14ac:dyDescent="0.2">
      <c r="A763" s="89">
        <f t="shared" si="456"/>
        <v>45532</v>
      </c>
      <c r="B763" s="105">
        <f t="shared" si="448"/>
        <v>1018.54986476</v>
      </c>
      <c r="C763" s="90">
        <f t="shared" si="457"/>
        <v>926.76690594000002</v>
      </c>
      <c r="D763" s="91">
        <f t="shared" si="458"/>
        <v>6967.89</v>
      </c>
      <c r="E763" s="92">
        <f t="shared" si="468"/>
        <v>6966.5</v>
      </c>
      <c r="F763" s="93">
        <f t="shared" si="459"/>
        <v>45520</v>
      </c>
      <c r="G763" s="94">
        <f t="shared" si="449"/>
        <v>-1.9948650165257931E-4</v>
      </c>
      <c r="H763" s="95">
        <f t="shared" si="471"/>
        <v>45551</v>
      </c>
      <c r="I763" s="95">
        <f t="shared" si="450"/>
        <v>45551</v>
      </c>
      <c r="J763" s="96">
        <f t="shared" si="472"/>
        <v>22</v>
      </c>
      <c r="K763" s="96">
        <f t="shared" si="473"/>
        <v>9</v>
      </c>
      <c r="L763" s="8">
        <f t="shared" si="460"/>
        <v>1</v>
      </c>
      <c r="M763" s="97">
        <f t="shared" si="470"/>
        <v>1.0038003200000001</v>
      </c>
      <c r="N763" s="97">
        <f t="shared" si="466"/>
        <v>1.0946771682397558</v>
      </c>
      <c r="O763" s="90">
        <f t="shared" si="469"/>
        <v>1.09467716</v>
      </c>
      <c r="P763" s="90">
        <f t="shared" si="451"/>
        <v>1014.51056457</v>
      </c>
      <c r="Q763" s="98">
        <f t="shared" si="465"/>
        <v>0</v>
      </c>
      <c r="R763" s="7">
        <f t="shared" si="461"/>
        <v>0</v>
      </c>
      <c r="S763" s="90">
        <f t="shared" si="452"/>
        <v>0</v>
      </c>
      <c r="T763" s="99">
        <f t="shared" si="462"/>
        <v>0.117687</v>
      </c>
      <c r="U763" s="98">
        <f t="shared" si="467"/>
        <v>9</v>
      </c>
      <c r="V763" s="98">
        <v>252</v>
      </c>
      <c r="W763" s="97">
        <f t="shared" si="453"/>
        <v>1.003981526</v>
      </c>
      <c r="X763" s="90">
        <f t="shared" si="454"/>
        <v>4.0393001899999996</v>
      </c>
      <c r="Y763" s="90">
        <f t="shared" si="455"/>
        <v>0</v>
      </c>
      <c r="Z763" s="100" t="str">
        <f t="shared" si="463"/>
        <v>A+J=</v>
      </c>
      <c r="AA763" s="95">
        <f t="shared" si="464"/>
        <v>45551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22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3"/>
      <c r="DF763" s="1"/>
      <c r="DG763" s="1"/>
      <c r="DH763" s="1"/>
      <c r="DI763" s="1"/>
      <c r="DJ763" s="1"/>
      <c r="DK763" s="1"/>
      <c r="DL763" s="1"/>
      <c r="DM763" s="1"/>
      <c r="DN763" s="1"/>
      <c r="DO763" s="4"/>
      <c r="DP763" s="1"/>
      <c r="DQ763" s="1"/>
      <c r="DR763" s="1"/>
      <c r="DS763" s="1"/>
      <c r="DT763" s="1"/>
      <c r="DU763" s="1"/>
    </row>
    <row r="764" spans="1:125" ht="12.75" x14ac:dyDescent="0.2">
      <c r="A764" s="89">
        <f t="shared" si="456"/>
        <v>45533</v>
      </c>
      <c r="B764" s="105">
        <f t="shared" si="448"/>
        <v>1018.99966729</v>
      </c>
      <c r="C764" s="90">
        <f t="shared" si="457"/>
        <v>926.76690594000002</v>
      </c>
      <c r="D764" s="91">
        <f t="shared" si="458"/>
        <v>6967.89</v>
      </c>
      <c r="E764" s="92">
        <f t="shared" si="468"/>
        <v>6966.5</v>
      </c>
      <c r="F764" s="93">
        <f t="shared" si="459"/>
        <v>45520</v>
      </c>
      <c r="G764" s="94">
        <f t="shared" si="449"/>
        <v>-1.9948650165257931E-4</v>
      </c>
      <c r="H764" s="95">
        <f t="shared" si="471"/>
        <v>45551</v>
      </c>
      <c r="I764" s="95">
        <f t="shared" si="450"/>
        <v>45551</v>
      </c>
      <c r="J764" s="96">
        <f t="shared" si="472"/>
        <v>22</v>
      </c>
      <c r="K764" s="96">
        <f t="shared" si="473"/>
        <v>10</v>
      </c>
      <c r="L764" s="8">
        <f t="shared" si="460"/>
        <v>1</v>
      </c>
      <c r="M764" s="97">
        <f t="shared" si="470"/>
        <v>1.0038003200000001</v>
      </c>
      <c r="N764" s="97">
        <f t="shared" si="466"/>
        <v>1.0946771682397558</v>
      </c>
      <c r="O764" s="90">
        <f t="shared" si="469"/>
        <v>1.09467716</v>
      </c>
      <c r="P764" s="90">
        <f t="shared" si="451"/>
        <v>1014.51056457</v>
      </c>
      <c r="Q764" s="98">
        <f t="shared" si="465"/>
        <v>0</v>
      </c>
      <c r="R764" s="7">
        <f t="shared" si="461"/>
        <v>0</v>
      </c>
      <c r="S764" s="90">
        <f t="shared" si="452"/>
        <v>0</v>
      </c>
      <c r="T764" s="99">
        <f t="shared" si="462"/>
        <v>0.117687</v>
      </c>
      <c r="U764" s="98">
        <f t="shared" si="467"/>
        <v>10</v>
      </c>
      <c r="V764" s="98">
        <v>252</v>
      </c>
      <c r="W764" s="97">
        <f t="shared" si="453"/>
        <v>1.0044248950000001</v>
      </c>
      <c r="X764" s="90">
        <f t="shared" si="454"/>
        <v>4.48910272</v>
      </c>
      <c r="Y764" s="90">
        <f t="shared" si="455"/>
        <v>0</v>
      </c>
      <c r="Z764" s="100" t="str">
        <f t="shared" si="463"/>
        <v>A+J=</v>
      </c>
      <c r="AA764" s="95">
        <f t="shared" si="464"/>
        <v>45551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22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3"/>
      <c r="DF764" s="1"/>
      <c r="DG764" s="1"/>
      <c r="DH764" s="1"/>
      <c r="DI764" s="1"/>
      <c r="DJ764" s="1"/>
      <c r="DK764" s="1"/>
      <c r="DL764" s="1"/>
      <c r="DM764" s="1"/>
      <c r="DN764" s="1"/>
      <c r="DO764" s="4"/>
      <c r="DP764" s="1"/>
      <c r="DQ764" s="1"/>
      <c r="DR764" s="1"/>
      <c r="DS764" s="1"/>
      <c r="DT764" s="1"/>
      <c r="DU764" s="1"/>
    </row>
    <row r="765" spans="1:125" ht="12.75" x14ac:dyDescent="0.2">
      <c r="A765" s="89">
        <f t="shared" si="456"/>
        <v>45534</v>
      </c>
      <c r="B765" s="105">
        <f t="shared" si="448"/>
        <v>1019.4496686700001</v>
      </c>
      <c r="C765" s="90">
        <f t="shared" si="457"/>
        <v>926.76690594000002</v>
      </c>
      <c r="D765" s="91">
        <f t="shared" si="458"/>
        <v>6967.89</v>
      </c>
      <c r="E765" s="92">
        <f t="shared" si="468"/>
        <v>6966.5</v>
      </c>
      <c r="F765" s="93">
        <f t="shared" si="459"/>
        <v>45520</v>
      </c>
      <c r="G765" s="94">
        <f t="shared" si="449"/>
        <v>-1.9948650165257931E-4</v>
      </c>
      <c r="H765" s="95">
        <f t="shared" si="471"/>
        <v>45551</v>
      </c>
      <c r="I765" s="95">
        <f t="shared" si="450"/>
        <v>45551</v>
      </c>
      <c r="J765" s="96">
        <f t="shared" si="472"/>
        <v>22</v>
      </c>
      <c r="K765" s="96">
        <f t="shared" si="473"/>
        <v>11</v>
      </c>
      <c r="L765" s="8">
        <f t="shared" si="460"/>
        <v>1</v>
      </c>
      <c r="M765" s="97">
        <f t="shared" si="470"/>
        <v>1.0038003200000001</v>
      </c>
      <c r="N765" s="97">
        <f t="shared" si="466"/>
        <v>1.0946771682397558</v>
      </c>
      <c r="O765" s="90">
        <f t="shared" si="469"/>
        <v>1.09467716</v>
      </c>
      <c r="P765" s="90">
        <f t="shared" si="451"/>
        <v>1014.51056457</v>
      </c>
      <c r="Q765" s="98">
        <f t="shared" si="465"/>
        <v>0</v>
      </c>
      <c r="R765" s="7">
        <f t="shared" si="461"/>
        <v>0</v>
      </c>
      <c r="S765" s="90">
        <f t="shared" si="452"/>
        <v>0</v>
      </c>
      <c r="T765" s="99">
        <f t="shared" si="462"/>
        <v>0.117687</v>
      </c>
      <c r="U765" s="98">
        <f t="shared" si="467"/>
        <v>11</v>
      </c>
      <c r="V765" s="98">
        <v>252</v>
      </c>
      <c r="W765" s="97">
        <f t="shared" si="453"/>
        <v>1.00486846</v>
      </c>
      <c r="X765" s="90">
        <f t="shared" si="454"/>
        <v>4.9391040999999998</v>
      </c>
      <c r="Y765" s="90">
        <f t="shared" si="455"/>
        <v>0</v>
      </c>
      <c r="Z765" s="100" t="str">
        <f t="shared" si="463"/>
        <v>A+J=</v>
      </c>
      <c r="AA765" s="95">
        <f t="shared" si="464"/>
        <v>45551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22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3"/>
      <c r="DF765" s="1"/>
      <c r="DG765" s="1"/>
      <c r="DH765" s="1"/>
      <c r="DI765" s="1"/>
      <c r="DJ765" s="1"/>
      <c r="DK765" s="1"/>
      <c r="DL765" s="1"/>
      <c r="DM765" s="1"/>
      <c r="DN765" s="1"/>
      <c r="DO765" s="4"/>
      <c r="DP765" s="1"/>
      <c r="DQ765" s="1"/>
      <c r="DR765" s="1"/>
      <c r="DS765" s="1"/>
      <c r="DT765" s="1"/>
      <c r="DU765" s="1"/>
    </row>
    <row r="766" spans="1:125" ht="12.75" x14ac:dyDescent="0.2">
      <c r="A766" s="89">
        <f t="shared" si="456"/>
        <v>45535</v>
      </c>
      <c r="B766" s="105">
        <f t="shared" si="448"/>
        <v>1019.89986889</v>
      </c>
      <c r="C766" s="90">
        <f t="shared" si="457"/>
        <v>926.76690594000002</v>
      </c>
      <c r="D766" s="91">
        <f t="shared" si="458"/>
        <v>6967.89</v>
      </c>
      <c r="E766" s="92">
        <f t="shared" si="468"/>
        <v>6966.5</v>
      </c>
      <c r="F766" s="93">
        <f t="shared" si="459"/>
        <v>45520</v>
      </c>
      <c r="G766" s="94">
        <f t="shared" si="449"/>
        <v>-1.9948650165257931E-4</v>
      </c>
      <c r="H766" s="95">
        <f t="shared" si="471"/>
        <v>45551</v>
      </c>
      <c r="I766" s="95">
        <f t="shared" si="450"/>
        <v>45551</v>
      </c>
      <c r="J766" s="96">
        <f t="shared" si="472"/>
        <v>22</v>
      </c>
      <c r="K766" s="96">
        <f t="shared" si="473"/>
        <v>12</v>
      </c>
      <c r="L766" s="8">
        <f t="shared" si="460"/>
        <v>1</v>
      </c>
      <c r="M766" s="97">
        <f t="shared" si="470"/>
        <v>1.0038003200000001</v>
      </c>
      <c r="N766" s="97">
        <f t="shared" si="466"/>
        <v>1.0946771682397558</v>
      </c>
      <c r="O766" s="90">
        <f t="shared" si="469"/>
        <v>1.09467716</v>
      </c>
      <c r="P766" s="90">
        <f t="shared" si="451"/>
        <v>1014.51056457</v>
      </c>
      <c r="Q766" s="98">
        <f t="shared" si="465"/>
        <v>0</v>
      </c>
      <c r="R766" s="7">
        <f t="shared" si="461"/>
        <v>0</v>
      </c>
      <c r="S766" s="90">
        <f t="shared" si="452"/>
        <v>0</v>
      </c>
      <c r="T766" s="99">
        <f t="shared" si="462"/>
        <v>0.117687</v>
      </c>
      <c r="U766" s="98">
        <f t="shared" si="467"/>
        <v>12</v>
      </c>
      <c r="V766" s="98">
        <v>252</v>
      </c>
      <c r="W766" s="97">
        <f t="shared" si="453"/>
        <v>1.0053122210000001</v>
      </c>
      <c r="X766" s="90">
        <f t="shared" si="454"/>
        <v>5.3893043199999999</v>
      </c>
      <c r="Y766" s="90">
        <f t="shared" si="455"/>
        <v>0</v>
      </c>
      <c r="Z766" s="100" t="str">
        <f t="shared" si="463"/>
        <v>A+J=</v>
      </c>
      <c r="AA766" s="95">
        <f t="shared" si="464"/>
        <v>45551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22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3"/>
      <c r="DF766" s="1"/>
      <c r="DG766" s="1"/>
      <c r="DH766" s="1"/>
      <c r="DI766" s="1"/>
      <c r="DJ766" s="1"/>
      <c r="DK766" s="1"/>
      <c r="DL766" s="1"/>
      <c r="DM766" s="1"/>
      <c r="DN766" s="1"/>
      <c r="DO766" s="4"/>
      <c r="DP766" s="1"/>
      <c r="DQ766" s="1"/>
      <c r="DR766" s="1"/>
      <c r="DS766" s="1"/>
      <c r="DT766" s="1"/>
      <c r="DU766" s="1"/>
    </row>
    <row r="767" spans="1:125" ht="12.75" x14ac:dyDescent="0.2">
      <c r="A767" s="89">
        <f t="shared" si="456"/>
        <v>45536</v>
      </c>
      <c r="B767" s="105">
        <f t="shared" si="448"/>
        <v>1019.89986889</v>
      </c>
      <c r="C767" s="90">
        <f t="shared" si="457"/>
        <v>926.76690594000002</v>
      </c>
      <c r="D767" s="91">
        <f t="shared" si="458"/>
        <v>6967.89</v>
      </c>
      <c r="E767" s="92">
        <f t="shared" si="468"/>
        <v>6966.5</v>
      </c>
      <c r="F767" s="93">
        <f t="shared" si="459"/>
        <v>45520</v>
      </c>
      <c r="G767" s="94">
        <f t="shared" si="449"/>
        <v>-1.9948650165257931E-4</v>
      </c>
      <c r="H767" s="95">
        <f t="shared" si="471"/>
        <v>45551</v>
      </c>
      <c r="I767" s="95">
        <f t="shared" si="450"/>
        <v>45551</v>
      </c>
      <c r="J767" s="96">
        <f t="shared" si="472"/>
        <v>22</v>
      </c>
      <c r="K767" s="96">
        <f t="shared" si="473"/>
        <v>12</v>
      </c>
      <c r="L767" s="8">
        <f t="shared" si="460"/>
        <v>1</v>
      </c>
      <c r="M767" s="97">
        <f t="shared" si="470"/>
        <v>1.0038003200000001</v>
      </c>
      <c r="N767" s="97">
        <f t="shared" si="466"/>
        <v>1.0946771682397558</v>
      </c>
      <c r="O767" s="90">
        <f t="shared" si="469"/>
        <v>1.09467716</v>
      </c>
      <c r="P767" s="90">
        <f t="shared" si="451"/>
        <v>1014.51056457</v>
      </c>
      <c r="Q767" s="98">
        <f t="shared" si="465"/>
        <v>0</v>
      </c>
      <c r="R767" s="7">
        <f t="shared" si="461"/>
        <v>0</v>
      </c>
      <c r="S767" s="90">
        <f t="shared" si="452"/>
        <v>0</v>
      </c>
      <c r="T767" s="99">
        <f t="shared" si="462"/>
        <v>0.117687</v>
      </c>
      <c r="U767" s="98">
        <f t="shared" si="467"/>
        <v>12</v>
      </c>
      <c r="V767" s="98">
        <v>252</v>
      </c>
      <c r="W767" s="97">
        <f t="shared" si="453"/>
        <v>1.0053122210000001</v>
      </c>
      <c r="X767" s="90">
        <f t="shared" si="454"/>
        <v>5.3893043199999999</v>
      </c>
      <c r="Y767" s="90">
        <f t="shared" si="455"/>
        <v>0</v>
      </c>
      <c r="Z767" s="100" t="str">
        <f t="shared" si="463"/>
        <v>A+J=</v>
      </c>
      <c r="AA767" s="95">
        <f t="shared" si="464"/>
        <v>45551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22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3"/>
      <c r="DF767" s="1"/>
      <c r="DG767" s="1"/>
      <c r="DH767" s="1"/>
      <c r="DI767" s="1"/>
      <c r="DJ767" s="1"/>
      <c r="DK767" s="1"/>
      <c r="DL767" s="1"/>
      <c r="DM767" s="1"/>
      <c r="DN767" s="1"/>
      <c r="DO767" s="4"/>
      <c r="DP767" s="1"/>
      <c r="DQ767" s="1"/>
      <c r="DR767" s="1"/>
      <c r="DS767" s="1"/>
      <c r="DT767" s="1"/>
      <c r="DU767" s="1"/>
    </row>
    <row r="768" spans="1:125" ht="12.75" x14ac:dyDescent="0.2">
      <c r="A768" s="89">
        <f t="shared" si="456"/>
        <v>45537</v>
      </c>
      <c r="B768" s="105">
        <f t="shared" si="448"/>
        <v>1019.89986889</v>
      </c>
      <c r="C768" s="90">
        <f t="shared" si="457"/>
        <v>926.76690594000002</v>
      </c>
      <c r="D768" s="91">
        <f t="shared" si="458"/>
        <v>6967.89</v>
      </c>
      <c r="E768" s="92">
        <f t="shared" si="468"/>
        <v>6966.5</v>
      </c>
      <c r="F768" s="93">
        <f t="shared" si="459"/>
        <v>45520</v>
      </c>
      <c r="G768" s="94">
        <f t="shared" si="449"/>
        <v>-1.9948650165257931E-4</v>
      </c>
      <c r="H768" s="95">
        <f t="shared" si="471"/>
        <v>45551</v>
      </c>
      <c r="I768" s="95">
        <f t="shared" si="450"/>
        <v>45551</v>
      </c>
      <c r="J768" s="96">
        <f t="shared" si="472"/>
        <v>22</v>
      </c>
      <c r="K768" s="96">
        <f t="shared" si="473"/>
        <v>12</v>
      </c>
      <c r="L768" s="8">
        <f t="shared" si="460"/>
        <v>1</v>
      </c>
      <c r="M768" s="97">
        <f t="shared" si="470"/>
        <v>1.0038003200000001</v>
      </c>
      <c r="N768" s="97">
        <f t="shared" si="466"/>
        <v>1.0946771682397558</v>
      </c>
      <c r="O768" s="90">
        <f t="shared" si="469"/>
        <v>1.09467716</v>
      </c>
      <c r="P768" s="90">
        <f t="shared" si="451"/>
        <v>1014.51056457</v>
      </c>
      <c r="Q768" s="98">
        <f t="shared" si="465"/>
        <v>0</v>
      </c>
      <c r="R768" s="7">
        <f t="shared" si="461"/>
        <v>0</v>
      </c>
      <c r="S768" s="90">
        <f t="shared" si="452"/>
        <v>0</v>
      </c>
      <c r="T768" s="99">
        <f t="shared" si="462"/>
        <v>0.117687</v>
      </c>
      <c r="U768" s="98">
        <f t="shared" si="467"/>
        <v>12</v>
      </c>
      <c r="V768" s="98">
        <v>252</v>
      </c>
      <c r="W768" s="97">
        <f t="shared" si="453"/>
        <v>1.0053122210000001</v>
      </c>
      <c r="X768" s="90">
        <f t="shared" si="454"/>
        <v>5.3893043199999999</v>
      </c>
      <c r="Y768" s="90">
        <f t="shared" si="455"/>
        <v>0</v>
      </c>
      <c r="Z768" s="100" t="str">
        <f t="shared" si="463"/>
        <v>A+J=</v>
      </c>
      <c r="AA768" s="95">
        <f t="shared" si="464"/>
        <v>45551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22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3"/>
      <c r="DF768" s="1"/>
      <c r="DG768" s="1"/>
      <c r="DH768" s="1"/>
      <c r="DI768" s="1"/>
      <c r="DJ768" s="1"/>
      <c r="DK768" s="1"/>
      <c r="DL768" s="1"/>
      <c r="DM768" s="1"/>
      <c r="DN768" s="1"/>
      <c r="DO768" s="4"/>
      <c r="DP768" s="1"/>
      <c r="DQ768" s="1"/>
      <c r="DR768" s="1"/>
      <c r="DS768" s="1"/>
      <c r="DT768" s="1"/>
      <c r="DU768" s="1"/>
    </row>
    <row r="769" spans="1:125" ht="12.75" x14ac:dyDescent="0.2">
      <c r="A769" s="89">
        <f t="shared" si="456"/>
        <v>45538</v>
      </c>
      <c r="B769" s="105">
        <f t="shared" si="448"/>
        <v>1020.3502669400001</v>
      </c>
      <c r="C769" s="90">
        <f t="shared" si="457"/>
        <v>926.76690594000002</v>
      </c>
      <c r="D769" s="91">
        <f t="shared" si="458"/>
        <v>6967.89</v>
      </c>
      <c r="E769" s="92">
        <f t="shared" si="468"/>
        <v>6966.5</v>
      </c>
      <c r="F769" s="93">
        <f t="shared" si="459"/>
        <v>45520</v>
      </c>
      <c r="G769" s="94">
        <f t="shared" si="449"/>
        <v>-1.9948650165257931E-4</v>
      </c>
      <c r="H769" s="95">
        <f t="shared" si="471"/>
        <v>45551</v>
      </c>
      <c r="I769" s="95">
        <f t="shared" si="450"/>
        <v>45551</v>
      </c>
      <c r="J769" s="96">
        <f t="shared" si="472"/>
        <v>22</v>
      </c>
      <c r="K769" s="96">
        <f t="shared" si="473"/>
        <v>13</v>
      </c>
      <c r="L769" s="8">
        <f t="shared" si="460"/>
        <v>1</v>
      </c>
      <c r="M769" s="97">
        <f t="shared" si="470"/>
        <v>1.0038003200000001</v>
      </c>
      <c r="N769" s="97">
        <f t="shared" si="466"/>
        <v>1.0946771682397558</v>
      </c>
      <c r="O769" s="90">
        <f t="shared" si="469"/>
        <v>1.09467716</v>
      </c>
      <c r="P769" s="90">
        <f t="shared" si="451"/>
        <v>1014.51056457</v>
      </c>
      <c r="Q769" s="98">
        <f t="shared" si="465"/>
        <v>0</v>
      </c>
      <c r="R769" s="7">
        <f t="shared" si="461"/>
        <v>0</v>
      </c>
      <c r="S769" s="90">
        <f t="shared" si="452"/>
        <v>0</v>
      </c>
      <c r="T769" s="99">
        <f t="shared" si="462"/>
        <v>0.117687</v>
      </c>
      <c r="U769" s="98">
        <f t="shared" si="467"/>
        <v>13</v>
      </c>
      <c r="V769" s="98">
        <v>252</v>
      </c>
      <c r="W769" s="97">
        <f t="shared" si="453"/>
        <v>1.0057561770000001</v>
      </c>
      <c r="X769" s="90">
        <f t="shared" si="454"/>
        <v>5.8397023700000004</v>
      </c>
      <c r="Y769" s="90">
        <f t="shared" si="455"/>
        <v>0</v>
      </c>
      <c r="Z769" s="100" t="str">
        <f t="shared" si="463"/>
        <v>A+J=</v>
      </c>
      <c r="AA769" s="95">
        <f t="shared" si="464"/>
        <v>45551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22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3"/>
      <c r="DF769" s="1"/>
      <c r="DG769" s="1"/>
      <c r="DH769" s="1"/>
      <c r="DI769" s="1"/>
      <c r="DJ769" s="1"/>
      <c r="DK769" s="1"/>
      <c r="DL769" s="1"/>
      <c r="DM769" s="1"/>
      <c r="DN769" s="1"/>
      <c r="DO769" s="4"/>
      <c r="DP769" s="1"/>
      <c r="DQ769" s="1"/>
      <c r="DR769" s="1"/>
      <c r="DS769" s="1"/>
      <c r="DT769" s="1"/>
      <c r="DU769" s="1"/>
    </row>
    <row r="770" spans="1:125" ht="12.75" x14ac:dyDescent="0.2">
      <c r="A770" s="89">
        <f t="shared" si="456"/>
        <v>45539</v>
      </c>
      <c r="B770" s="105">
        <f t="shared" si="448"/>
        <v>1020.80086485</v>
      </c>
      <c r="C770" s="90">
        <f t="shared" si="457"/>
        <v>926.76690594000002</v>
      </c>
      <c r="D770" s="91">
        <f t="shared" si="458"/>
        <v>6967.89</v>
      </c>
      <c r="E770" s="92">
        <f t="shared" si="468"/>
        <v>6966.5</v>
      </c>
      <c r="F770" s="93">
        <f t="shared" si="459"/>
        <v>45520</v>
      </c>
      <c r="G770" s="94">
        <f t="shared" si="449"/>
        <v>-1.9948650165257931E-4</v>
      </c>
      <c r="H770" s="95">
        <f t="shared" si="471"/>
        <v>45551</v>
      </c>
      <c r="I770" s="95">
        <f t="shared" si="450"/>
        <v>45551</v>
      </c>
      <c r="J770" s="96">
        <f t="shared" si="472"/>
        <v>22</v>
      </c>
      <c r="K770" s="96">
        <f t="shared" si="473"/>
        <v>14</v>
      </c>
      <c r="L770" s="8">
        <f t="shared" si="460"/>
        <v>1</v>
      </c>
      <c r="M770" s="97">
        <f t="shared" si="470"/>
        <v>1.0038003200000001</v>
      </c>
      <c r="N770" s="97">
        <f t="shared" si="466"/>
        <v>1.0946771682397558</v>
      </c>
      <c r="O770" s="90">
        <f t="shared" si="469"/>
        <v>1.09467716</v>
      </c>
      <c r="P770" s="90">
        <f t="shared" si="451"/>
        <v>1014.51056457</v>
      </c>
      <c r="Q770" s="98">
        <f t="shared" si="465"/>
        <v>0</v>
      </c>
      <c r="R770" s="7">
        <f t="shared" si="461"/>
        <v>0</v>
      </c>
      <c r="S770" s="90">
        <f t="shared" si="452"/>
        <v>0</v>
      </c>
      <c r="T770" s="99">
        <f t="shared" si="462"/>
        <v>0.117687</v>
      </c>
      <c r="U770" s="98">
        <f t="shared" si="467"/>
        <v>14</v>
      </c>
      <c r="V770" s="98">
        <v>252</v>
      </c>
      <c r="W770" s="97">
        <f t="shared" si="453"/>
        <v>1.00620033</v>
      </c>
      <c r="X770" s="90">
        <f t="shared" si="454"/>
        <v>6.2903002800000003</v>
      </c>
      <c r="Y770" s="90">
        <f t="shared" si="455"/>
        <v>0</v>
      </c>
      <c r="Z770" s="100" t="str">
        <f t="shared" si="463"/>
        <v>A+J=</v>
      </c>
      <c r="AA770" s="95">
        <f t="shared" si="464"/>
        <v>45551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22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3"/>
      <c r="DF770" s="1"/>
      <c r="DG770" s="1"/>
      <c r="DH770" s="1"/>
      <c r="DI770" s="1"/>
      <c r="DJ770" s="1"/>
      <c r="DK770" s="1"/>
      <c r="DL770" s="1"/>
      <c r="DM770" s="1"/>
      <c r="DN770" s="1"/>
      <c r="DO770" s="4"/>
      <c r="DP770" s="1"/>
      <c r="DQ770" s="1"/>
      <c r="DR770" s="1"/>
      <c r="DS770" s="1"/>
      <c r="DT770" s="1"/>
      <c r="DU770" s="1"/>
    </row>
    <row r="771" spans="1:125" ht="12.75" x14ac:dyDescent="0.2">
      <c r="A771" s="89">
        <f t="shared" si="456"/>
        <v>45540</v>
      </c>
      <c r="B771" s="105">
        <f t="shared" si="448"/>
        <v>1021.25166161</v>
      </c>
      <c r="C771" s="90">
        <f t="shared" si="457"/>
        <v>926.76690594000002</v>
      </c>
      <c r="D771" s="91">
        <f t="shared" si="458"/>
        <v>6967.89</v>
      </c>
      <c r="E771" s="92">
        <f t="shared" si="468"/>
        <v>6966.5</v>
      </c>
      <c r="F771" s="93">
        <f t="shared" si="459"/>
        <v>45520</v>
      </c>
      <c r="G771" s="94">
        <f t="shared" si="449"/>
        <v>-1.9948650165257931E-4</v>
      </c>
      <c r="H771" s="95">
        <f t="shared" si="471"/>
        <v>45551</v>
      </c>
      <c r="I771" s="95">
        <f t="shared" si="450"/>
        <v>45551</v>
      </c>
      <c r="J771" s="96">
        <f t="shared" si="472"/>
        <v>22</v>
      </c>
      <c r="K771" s="96">
        <f t="shared" si="473"/>
        <v>15</v>
      </c>
      <c r="L771" s="8">
        <f t="shared" si="460"/>
        <v>1</v>
      </c>
      <c r="M771" s="97">
        <f t="shared" si="470"/>
        <v>1.0038003200000001</v>
      </c>
      <c r="N771" s="97">
        <f t="shared" si="466"/>
        <v>1.0946771682397558</v>
      </c>
      <c r="O771" s="90">
        <f t="shared" si="469"/>
        <v>1.09467716</v>
      </c>
      <c r="P771" s="90">
        <f t="shared" si="451"/>
        <v>1014.51056457</v>
      </c>
      <c r="Q771" s="98">
        <f t="shared" si="465"/>
        <v>0</v>
      </c>
      <c r="R771" s="7">
        <f t="shared" si="461"/>
        <v>0</v>
      </c>
      <c r="S771" s="90">
        <f t="shared" si="452"/>
        <v>0</v>
      </c>
      <c r="T771" s="99">
        <f t="shared" si="462"/>
        <v>0.117687</v>
      </c>
      <c r="U771" s="98">
        <f t="shared" si="467"/>
        <v>15</v>
      </c>
      <c r="V771" s="98">
        <v>252</v>
      </c>
      <c r="W771" s="97">
        <f t="shared" si="453"/>
        <v>1.0066446790000001</v>
      </c>
      <c r="X771" s="90">
        <f t="shared" si="454"/>
        <v>6.7410970399999997</v>
      </c>
      <c r="Y771" s="90">
        <f t="shared" si="455"/>
        <v>0</v>
      </c>
      <c r="Z771" s="100" t="str">
        <f t="shared" si="463"/>
        <v>A+J=</v>
      </c>
      <c r="AA771" s="95">
        <f t="shared" si="464"/>
        <v>45551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22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3"/>
      <c r="DF771" s="1"/>
      <c r="DG771" s="1"/>
      <c r="DH771" s="1"/>
      <c r="DI771" s="1"/>
      <c r="DJ771" s="1"/>
      <c r="DK771" s="1"/>
      <c r="DL771" s="1"/>
      <c r="DM771" s="1"/>
      <c r="DN771" s="1"/>
      <c r="DO771" s="4"/>
      <c r="DP771" s="1"/>
      <c r="DQ771" s="1"/>
      <c r="DR771" s="1"/>
      <c r="DS771" s="1"/>
      <c r="DT771" s="1"/>
      <c r="DU771" s="1"/>
    </row>
    <row r="772" spans="1:125" ht="12.75" x14ac:dyDescent="0.2">
      <c r="A772" s="89">
        <f t="shared" si="456"/>
        <v>45541</v>
      </c>
      <c r="B772" s="105">
        <f t="shared" si="448"/>
        <v>1021.7026572100001</v>
      </c>
      <c r="C772" s="90">
        <f t="shared" si="457"/>
        <v>926.76690594000002</v>
      </c>
      <c r="D772" s="91">
        <f t="shared" si="458"/>
        <v>6967.89</v>
      </c>
      <c r="E772" s="92">
        <f t="shared" si="468"/>
        <v>6966.5</v>
      </c>
      <c r="F772" s="93">
        <f t="shared" si="459"/>
        <v>45520</v>
      </c>
      <c r="G772" s="94">
        <f t="shared" si="449"/>
        <v>-1.9948650165257931E-4</v>
      </c>
      <c r="H772" s="95">
        <f t="shared" si="471"/>
        <v>45551</v>
      </c>
      <c r="I772" s="95">
        <f t="shared" si="450"/>
        <v>45551</v>
      </c>
      <c r="J772" s="96">
        <f t="shared" si="472"/>
        <v>22</v>
      </c>
      <c r="K772" s="96">
        <f t="shared" si="473"/>
        <v>16</v>
      </c>
      <c r="L772" s="8">
        <f t="shared" si="460"/>
        <v>1</v>
      </c>
      <c r="M772" s="97">
        <f t="shared" si="470"/>
        <v>1.0038003200000001</v>
      </c>
      <c r="N772" s="97">
        <f t="shared" si="466"/>
        <v>1.0946771682397558</v>
      </c>
      <c r="O772" s="90">
        <f t="shared" si="469"/>
        <v>1.09467716</v>
      </c>
      <c r="P772" s="90">
        <f t="shared" si="451"/>
        <v>1014.51056457</v>
      </c>
      <c r="Q772" s="98">
        <f t="shared" si="465"/>
        <v>0</v>
      </c>
      <c r="R772" s="7">
        <f t="shared" si="461"/>
        <v>0</v>
      </c>
      <c r="S772" s="90">
        <f t="shared" si="452"/>
        <v>0</v>
      </c>
      <c r="T772" s="99">
        <f t="shared" si="462"/>
        <v>0.117687</v>
      </c>
      <c r="U772" s="98">
        <f t="shared" si="467"/>
        <v>16</v>
      </c>
      <c r="V772" s="98">
        <v>252</v>
      </c>
      <c r="W772" s="97">
        <f t="shared" si="453"/>
        <v>1.007089224</v>
      </c>
      <c r="X772" s="90">
        <f t="shared" si="454"/>
        <v>7.1920926400000003</v>
      </c>
      <c r="Y772" s="90">
        <f t="shared" si="455"/>
        <v>0</v>
      </c>
      <c r="Z772" s="100" t="str">
        <f t="shared" si="463"/>
        <v>A+J=</v>
      </c>
      <c r="AA772" s="95">
        <f t="shared" si="464"/>
        <v>45551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22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3"/>
      <c r="DF772" s="1"/>
      <c r="DG772" s="1"/>
      <c r="DH772" s="1"/>
      <c r="DI772" s="1"/>
      <c r="DJ772" s="1"/>
      <c r="DK772" s="1"/>
      <c r="DL772" s="1"/>
      <c r="DM772" s="1"/>
      <c r="DN772" s="1"/>
      <c r="DO772" s="4"/>
      <c r="DP772" s="1"/>
      <c r="DQ772" s="1"/>
      <c r="DR772" s="1"/>
      <c r="DS772" s="1"/>
      <c r="DT772" s="1"/>
      <c r="DU772" s="1"/>
    </row>
    <row r="773" spans="1:125" ht="12.75" x14ac:dyDescent="0.2">
      <c r="A773" s="89">
        <f t="shared" si="456"/>
        <v>45542</v>
      </c>
      <c r="B773" s="105">
        <f t="shared" si="448"/>
        <v>1022.15385267</v>
      </c>
      <c r="C773" s="90">
        <f t="shared" si="457"/>
        <v>926.76690594000002</v>
      </c>
      <c r="D773" s="91">
        <f t="shared" si="458"/>
        <v>6967.89</v>
      </c>
      <c r="E773" s="92">
        <f t="shared" si="468"/>
        <v>6966.5</v>
      </c>
      <c r="F773" s="93">
        <f t="shared" si="459"/>
        <v>45520</v>
      </c>
      <c r="G773" s="94">
        <f t="shared" si="449"/>
        <v>-1.9948650165257931E-4</v>
      </c>
      <c r="H773" s="95">
        <f t="shared" si="471"/>
        <v>45551</v>
      </c>
      <c r="I773" s="95">
        <f t="shared" si="450"/>
        <v>45551</v>
      </c>
      <c r="J773" s="96">
        <f t="shared" si="472"/>
        <v>22</v>
      </c>
      <c r="K773" s="96">
        <f t="shared" si="473"/>
        <v>17</v>
      </c>
      <c r="L773" s="8">
        <f t="shared" si="460"/>
        <v>1</v>
      </c>
      <c r="M773" s="97">
        <f t="shared" si="470"/>
        <v>1.0038003200000001</v>
      </c>
      <c r="N773" s="97">
        <f t="shared" si="466"/>
        <v>1.0946771682397558</v>
      </c>
      <c r="O773" s="90">
        <f t="shared" si="469"/>
        <v>1.09467716</v>
      </c>
      <c r="P773" s="90">
        <f t="shared" si="451"/>
        <v>1014.51056457</v>
      </c>
      <c r="Q773" s="98">
        <f t="shared" si="465"/>
        <v>0</v>
      </c>
      <c r="R773" s="7">
        <f t="shared" si="461"/>
        <v>0</v>
      </c>
      <c r="S773" s="90">
        <f t="shared" si="452"/>
        <v>0</v>
      </c>
      <c r="T773" s="99">
        <f t="shared" si="462"/>
        <v>0.117687</v>
      </c>
      <c r="U773" s="98">
        <f t="shared" si="467"/>
        <v>17</v>
      </c>
      <c r="V773" s="98">
        <v>252</v>
      </c>
      <c r="W773" s="97">
        <f t="shared" si="453"/>
        <v>1.007533966</v>
      </c>
      <c r="X773" s="90">
        <f t="shared" si="454"/>
        <v>7.6432881000000004</v>
      </c>
      <c r="Y773" s="90">
        <f t="shared" si="455"/>
        <v>0</v>
      </c>
      <c r="Z773" s="100" t="str">
        <f t="shared" si="463"/>
        <v>A+J=</v>
      </c>
      <c r="AA773" s="95">
        <f t="shared" si="464"/>
        <v>45551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22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3"/>
      <c r="DF773" s="1"/>
      <c r="DG773" s="1"/>
      <c r="DH773" s="1"/>
      <c r="DI773" s="1"/>
      <c r="DJ773" s="1"/>
      <c r="DK773" s="1"/>
      <c r="DL773" s="1"/>
      <c r="DM773" s="1"/>
      <c r="DN773" s="1"/>
      <c r="DO773" s="4"/>
      <c r="DP773" s="1"/>
      <c r="DQ773" s="1"/>
      <c r="DR773" s="1"/>
      <c r="DS773" s="1"/>
      <c r="DT773" s="1"/>
      <c r="DU773" s="1"/>
    </row>
    <row r="774" spans="1:125" ht="12.75" x14ac:dyDescent="0.2">
      <c r="A774" s="89">
        <f t="shared" si="456"/>
        <v>45543</v>
      </c>
      <c r="B774" s="105">
        <f t="shared" si="448"/>
        <v>1022.15385267</v>
      </c>
      <c r="C774" s="90">
        <f t="shared" si="457"/>
        <v>926.76690594000002</v>
      </c>
      <c r="D774" s="91">
        <f t="shared" si="458"/>
        <v>6967.89</v>
      </c>
      <c r="E774" s="92">
        <f t="shared" si="468"/>
        <v>6966.5</v>
      </c>
      <c r="F774" s="93">
        <f t="shared" si="459"/>
        <v>45520</v>
      </c>
      <c r="G774" s="94">
        <f t="shared" si="449"/>
        <v>-1.9948650165257931E-4</v>
      </c>
      <c r="H774" s="95">
        <f t="shared" si="471"/>
        <v>45551</v>
      </c>
      <c r="I774" s="95">
        <f t="shared" si="450"/>
        <v>45551</v>
      </c>
      <c r="J774" s="96">
        <f t="shared" si="472"/>
        <v>22</v>
      </c>
      <c r="K774" s="96">
        <f t="shared" si="473"/>
        <v>17</v>
      </c>
      <c r="L774" s="8">
        <f t="shared" si="460"/>
        <v>1</v>
      </c>
      <c r="M774" s="97">
        <f t="shared" si="470"/>
        <v>1.0038003200000001</v>
      </c>
      <c r="N774" s="97">
        <f t="shared" si="466"/>
        <v>1.0946771682397558</v>
      </c>
      <c r="O774" s="90">
        <f t="shared" si="469"/>
        <v>1.09467716</v>
      </c>
      <c r="P774" s="90">
        <f t="shared" si="451"/>
        <v>1014.51056457</v>
      </c>
      <c r="Q774" s="98">
        <f t="shared" si="465"/>
        <v>0</v>
      </c>
      <c r="R774" s="7">
        <f t="shared" si="461"/>
        <v>0</v>
      </c>
      <c r="S774" s="90">
        <f t="shared" si="452"/>
        <v>0</v>
      </c>
      <c r="T774" s="99">
        <f t="shared" si="462"/>
        <v>0.117687</v>
      </c>
      <c r="U774" s="98">
        <f t="shared" si="467"/>
        <v>17</v>
      </c>
      <c r="V774" s="98">
        <v>252</v>
      </c>
      <c r="W774" s="97">
        <f t="shared" si="453"/>
        <v>1.007533966</v>
      </c>
      <c r="X774" s="90">
        <f t="shared" si="454"/>
        <v>7.6432881000000004</v>
      </c>
      <c r="Y774" s="90">
        <f t="shared" si="455"/>
        <v>0</v>
      </c>
      <c r="Z774" s="100" t="str">
        <f t="shared" si="463"/>
        <v>A+J=</v>
      </c>
      <c r="AA774" s="95">
        <f t="shared" si="464"/>
        <v>45551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22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3"/>
      <c r="DF774" s="1"/>
      <c r="DG774" s="1"/>
      <c r="DH774" s="1"/>
      <c r="DI774" s="1"/>
      <c r="DJ774" s="1"/>
      <c r="DK774" s="1"/>
      <c r="DL774" s="1"/>
      <c r="DM774" s="1"/>
      <c r="DN774" s="1"/>
      <c r="DO774" s="4"/>
      <c r="DP774" s="1"/>
      <c r="DQ774" s="1"/>
      <c r="DR774" s="1"/>
      <c r="DS774" s="1"/>
      <c r="DT774" s="1"/>
      <c r="DU774" s="1"/>
    </row>
    <row r="775" spans="1:125" ht="12.75" x14ac:dyDescent="0.2">
      <c r="A775" s="89">
        <f t="shared" si="456"/>
        <v>45544</v>
      </c>
      <c r="B775" s="105">
        <f t="shared" si="448"/>
        <v>1022.15385267</v>
      </c>
      <c r="C775" s="90">
        <f t="shared" si="457"/>
        <v>926.76690594000002</v>
      </c>
      <c r="D775" s="91">
        <f t="shared" si="458"/>
        <v>6967.89</v>
      </c>
      <c r="E775" s="92">
        <f t="shared" si="468"/>
        <v>6966.5</v>
      </c>
      <c r="F775" s="93">
        <f t="shared" si="459"/>
        <v>45520</v>
      </c>
      <c r="G775" s="94">
        <f t="shared" si="449"/>
        <v>-1.9948650165257931E-4</v>
      </c>
      <c r="H775" s="95">
        <f t="shared" si="471"/>
        <v>45551</v>
      </c>
      <c r="I775" s="95">
        <f t="shared" si="450"/>
        <v>45551</v>
      </c>
      <c r="J775" s="96">
        <f t="shared" si="472"/>
        <v>22</v>
      </c>
      <c r="K775" s="96">
        <f t="shared" si="473"/>
        <v>17</v>
      </c>
      <c r="L775" s="8">
        <f t="shared" si="460"/>
        <v>1</v>
      </c>
      <c r="M775" s="97">
        <f t="shared" si="470"/>
        <v>1.0038003200000001</v>
      </c>
      <c r="N775" s="97">
        <f t="shared" si="466"/>
        <v>1.0946771682397558</v>
      </c>
      <c r="O775" s="90">
        <f t="shared" si="469"/>
        <v>1.09467716</v>
      </c>
      <c r="P775" s="90">
        <f t="shared" si="451"/>
        <v>1014.51056457</v>
      </c>
      <c r="Q775" s="98">
        <f t="shared" si="465"/>
        <v>0</v>
      </c>
      <c r="R775" s="7">
        <f t="shared" si="461"/>
        <v>0</v>
      </c>
      <c r="S775" s="90">
        <f t="shared" si="452"/>
        <v>0</v>
      </c>
      <c r="T775" s="99">
        <f t="shared" si="462"/>
        <v>0.117687</v>
      </c>
      <c r="U775" s="98">
        <f t="shared" si="467"/>
        <v>17</v>
      </c>
      <c r="V775" s="98">
        <v>252</v>
      </c>
      <c r="W775" s="97">
        <f t="shared" si="453"/>
        <v>1.007533966</v>
      </c>
      <c r="X775" s="90">
        <f t="shared" si="454"/>
        <v>7.6432881000000004</v>
      </c>
      <c r="Y775" s="90">
        <f t="shared" si="455"/>
        <v>0</v>
      </c>
      <c r="Z775" s="100" t="str">
        <f t="shared" si="463"/>
        <v>A+J=</v>
      </c>
      <c r="AA775" s="95">
        <f t="shared" si="464"/>
        <v>45551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22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3"/>
      <c r="DF775" s="1"/>
      <c r="DG775" s="1"/>
      <c r="DH775" s="1"/>
      <c r="DI775" s="1"/>
      <c r="DJ775" s="1"/>
      <c r="DK775" s="1"/>
      <c r="DL775" s="1"/>
      <c r="DM775" s="1"/>
      <c r="DN775" s="1"/>
      <c r="DO775" s="4"/>
      <c r="DP775" s="1"/>
      <c r="DQ775" s="1"/>
      <c r="DR775" s="1"/>
      <c r="DS775" s="1"/>
      <c r="DT775" s="1"/>
      <c r="DU775" s="1"/>
    </row>
    <row r="776" spans="1:125" ht="12.75" x14ac:dyDescent="0.2">
      <c r="A776" s="89">
        <f t="shared" si="456"/>
        <v>45545</v>
      </c>
      <c r="B776" s="105">
        <f t="shared" si="448"/>
        <v>1022.6052469700001</v>
      </c>
      <c r="C776" s="90">
        <f t="shared" si="457"/>
        <v>926.76690594000002</v>
      </c>
      <c r="D776" s="91">
        <f t="shared" si="458"/>
        <v>6967.89</v>
      </c>
      <c r="E776" s="92">
        <f t="shared" si="468"/>
        <v>6966.5</v>
      </c>
      <c r="F776" s="93">
        <f t="shared" si="459"/>
        <v>45520</v>
      </c>
      <c r="G776" s="94">
        <f t="shared" si="449"/>
        <v>-1.9948650165257931E-4</v>
      </c>
      <c r="H776" s="95">
        <f t="shared" si="471"/>
        <v>45551</v>
      </c>
      <c r="I776" s="95">
        <f t="shared" si="450"/>
        <v>45551</v>
      </c>
      <c r="J776" s="96">
        <f t="shared" si="472"/>
        <v>22</v>
      </c>
      <c r="K776" s="96">
        <f t="shared" si="473"/>
        <v>18</v>
      </c>
      <c r="L776" s="8">
        <f t="shared" si="460"/>
        <v>1</v>
      </c>
      <c r="M776" s="97">
        <f t="shared" si="470"/>
        <v>1.0038003200000001</v>
      </c>
      <c r="N776" s="97">
        <f t="shared" si="466"/>
        <v>1.0946771682397558</v>
      </c>
      <c r="O776" s="90">
        <f t="shared" si="469"/>
        <v>1.09467716</v>
      </c>
      <c r="P776" s="90">
        <f t="shared" si="451"/>
        <v>1014.51056457</v>
      </c>
      <c r="Q776" s="98">
        <f t="shared" si="465"/>
        <v>0</v>
      </c>
      <c r="R776" s="7">
        <f t="shared" si="461"/>
        <v>0</v>
      </c>
      <c r="S776" s="90">
        <f t="shared" si="452"/>
        <v>0</v>
      </c>
      <c r="T776" s="99">
        <f t="shared" si="462"/>
        <v>0.117687</v>
      </c>
      <c r="U776" s="98">
        <f t="shared" si="467"/>
        <v>18</v>
      </c>
      <c r="V776" s="98">
        <v>252</v>
      </c>
      <c r="W776" s="97">
        <f t="shared" si="453"/>
        <v>1.007978904</v>
      </c>
      <c r="X776" s="90">
        <f t="shared" si="454"/>
        <v>8.0946823999999999</v>
      </c>
      <c r="Y776" s="90">
        <f t="shared" si="455"/>
        <v>0</v>
      </c>
      <c r="Z776" s="100" t="str">
        <f t="shared" si="463"/>
        <v>A+J=</v>
      </c>
      <c r="AA776" s="95">
        <f t="shared" si="464"/>
        <v>45551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22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3"/>
      <c r="DF776" s="1"/>
      <c r="DG776" s="1"/>
      <c r="DH776" s="1"/>
      <c r="DI776" s="1"/>
      <c r="DJ776" s="1"/>
      <c r="DK776" s="1"/>
      <c r="DL776" s="1"/>
      <c r="DM776" s="1"/>
      <c r="DN776" s="1"/>
      <c r="DO776" s="4"/>
      <c r="DP776" s="1"/>
      <c r="DQ776" s="1"/>
      <c r="DR776" s="1"/>
      <c r="DS776" s="1"/>
      <c r="DT776" s="1"/>
      <c r="DU776" s="1"/>
    </row>
    <row r="777" spans="1:125" ht="12.75" x14ac:dyDescent="0.2">
      <c r="A777" s="89">
        <f t="shared" si="456"/>
        <v>45546</v>
      </c>
      <c r="B777" s="105">
        <f t="shared" si="448"/>
        <v>1023.0568401100001</v>
      </c>
      <c r="C777" s="90">
        <f t="shared" si="457"/>
        <v>926.76690594000002</v>
      </c>
      <c r="D777" s="91">
        <f t="shared" si="458"/>
        <v>6967.89</v>
      </c>
      <c r="E777" s="92">
        <f t="shared" si="468"/>
        <v>6966.5</v>
      </c>
      <c r="F777" s="93">
        <f t="shared" si="459"/>
        <v>45520</v>
      </c>
      <c r="G777" s="94">
        <f t="shared" si="449"/>
        <v>-1.9948650165257931E-4</v>
      </c>
      <c r="H777" s="95">
        <f t="shared" si="471"/>
        <v>45551</v>
      </c>
      <c r="I777" s="95">
        <f t="shared" si="450"/>
        <v>45551</v>
      </c>
      <c r="J777" s="96">
        <f t="shared" si="472"/>
        <v>22</v>
      </c>
      <c r="K777" s="96">
        <f t="shared" si="473"/>
        <v>19</v>
      </c>
      <c r="L777" s="8">
        <f t="shared" si="460"/>
        <v>1</v>
      </c>
      <c r="M777" s="97">
        <f t="shared" si="470"/>
        <v>1.0038003200000001</v>
      </c>
      <c r="N777" s="97">
        <f t="shared" si="466"/>
        <v>1.0946771682397558</v>
      </c>
      <c r="O777" s="90">
        <f t="shared" si="469"/>
        <v>1.09467716</v>
      </c>
      <c r="P777" s="90">
        <f t="shared" si="451"/>
        <v>1014.51056457</v>
      </c>
      <c r="Q777" s="98">
        <f t="shared" si="465"/>
        <v>0</v>
      </c>
      <c r="R777" s="7">
        <f t="shared" si="461"/>
        <v>0</v>
      </c>
      <c r="S777" s="90">
        <f t="shared" si="452"/>
        <v>0</v>
      </c>
      <c r="T777" s="99">
        <f t="shared" si="462"/>
        <v>0.117687</v>
      </c>
      <c r="U777" s="98">
        <f t="shared" si="467"/>
        <v>19</v>
      </c>
      <c r="V777" s="98">
        <v>252</v>
      </c>
      <c r="W777" s="97">
        <f t="shared" si="453"/>
        <v>1.008424038</v>
      </c>
      <c r="X777" s="90">
        <f t="shared" si="454"/>
        <v>8.5462755399999999</v>
      </c>
      <c r="Y777" s="90">
        <f t="shared" si="455"/>
        <v>0</v>
      </c>
      <c r="Z777" s="100" t="str">
        <f t="shared" si="463"/>
        <v>A+J=</v>
      </c>
      <c r="AA777" s="95">
        <f t="shared" si="464"/>
        <v>45551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22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3"/>
      <c r="DF777" s="1"/>
      <c r="DG777" s="1"/>
      <c r="DH777" s="1"/>
      <c r="DI777" s="1"/>
      <c r="DJ777" s="1"/>
      <c r="DK777" s="1"/>
      <c r="DL777" s="1"/>
      <c r="DM777" s="1"/>
      <c r="DN777" s="1"/>
      <c r="DO777" s="4"/>
      <c r="DP777" s="1"/>
      <c r="DQ777" s="1"/>
      <c r="DR777" s="1"/>
      <c r="DS777" s="1"/>
      <c r="DT777" s="1"/>
      <c r="DU777" s="1"/>
    </row>
    <row r="778" spans="1:125" ht="12.75" x14ac:dyDescent="0.2">
      <c r="A778" s="89">
        <f t="shared" si="456"/>
        <v>45547</v>
      </c>
      <c r="B778" s="105">
        <f t="shared" si="448"/>
        <v>1023.50863312</v>
      </c>
      <c r="C778" s="90">
        <f t="shared" si="457"/>
        <v>926.76690594000002</v>
      </c>
      <c r="D778" s="91">
        <f t="shared" si="458"/>
        <v>6967.89</v>
      </c>
      <c r="E778" s="92">
        <f t="shared" si="468"/>
        <v>6966.5</v>
      </c>
      <c r="F778" s="93">
        <f t="shared" si="459"/>
        <v>45520</v>
      </c>
      <c r="G778" s="94">
        <f t="shared" si="449"/>
        <v>-1.9948650165257931E-4</v>
      </c>
      <c r="H778" s="95">
        <f t="shared" si="471"/>
        <v>45551</v>
      </c>
      <c r="I778" s="95">
        <f t="shared" si="450"/>
        <v>45551</v>
      </c>
      <c r="J778" s="96">
        <f t="shared" si="472"/>
        <v>22</v>
      </c>
      <c r="K778" s="96">
        <f t="shared" si="473"/>
        <v>20</v>
      </c>
      <c r="L778" s="8">
        <f t="shared" si="460"/>
        <v>1</v>
      </c>
      <c r="M778" s="97">
        <f t="shared" si="470"/>
        <v>1.0038003200000001</v>
      </c>
      <c r="N778" s="97">
        <f t="shared" si="466"/>
        <v>1.0946771682397558</v>
      </c>
      <c r="O778" s="90">
        <f t="shared" si="469"/>
        <v>1.09467716</v>
      </c>
      <c r="P778" s="90">
        <f t="shared" si="451"/>
        <v>1014.51056457</v>
      </c>
      <c r="Q778" s="98">
        <f t="shared" si="465"/>
        <v>0</v>
      </c>
      <c r="R778" s="7">
        <f t="shared" si="461"/>
        <v>0</v>
      </c>
      <c r="S778" s="90">
        <f t="shared" si="452"/>
        <v>0</v>
      </c>
      <c r="T778" s="99">
        <f t="shared" si="462"/>
        <v>0.117687</v>
      </c>
      <c r="U778" s="98">
        <f t="shared" si="467"/>
        <v>20</v>
      </c>
      <c r="V778" s="98">
        <v>252</v>
      </c>
      <c r="W778" s="97">
        <f t="shared" si="453"/>
        <v>1.0088693689999999</v>
      </c>
      <c r="X778" s="90">
        <f t="shared" si="454"/>
        <v>8.9980685499999993</v>
      </c>
      <c r="Y778" s="90">
        <f t="shared" si="455"/>
        <v>0</v>
      </c>
      <c r="Z778" s="100" t="str">
        <f t="shared" si="463"/>
        <v>A+J=</v>
      </c>
      <c r="AA778" s="95">
        <f t="shared" si="464"/>
        <v>45551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22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3"/>
      <c r="DF778" s="1"/>
      <c r="DG778" s="1"/>
      <c r="DH778" s="1"/>
      <c r="DI778" s="1"/>
      <c r="DJ778" s="1"/>
      <c r="DK778" s="1"/>
      <c r="DL778" s="1"/>
      <c r="DM778" s="1"/>
      <c r="DN778" s="1"/>
      <c r="DO778" s="4"/>
      <c r="DP778" s="1"/>
      <c r="DQ778" s="1"/>
      <c r="DR778" s="1"/>
      <c r="DS778" s="1"/>
      <c r="DT778" s="1"/>
      <c r="DU778" s="1"/>
    </row>
    <row r="779" spans="1:125" ht="12.75" x14ac:dyDescent="0.2">
      <c r="A779" s="89">
        <f t="shared" si="456"/>
        <v>45548</v>
      </c>
      <c r="B779" s="105">
        <f t="shared" si="448"/>
        <v>1023.96062598</v>
      </c>
      <c r="C779" s="90">
        <f t="shared" si="457"/>
        <v>926.76690594000002</v>
      </c>
      <c r="D779" s="91">
        <f t="shared" si="458"/>
        <v>6967.89</v>
      </c>
      <c r="E779" s="92">
        <f t="shared" si="468"/>
        <v>6966.5</v>
      </c>
      <c r="F779" s="93">
        <f t="shared" si="459"/>
        <v>45520</v>
      </c>
      <c r="G779" s="94">
        <f t="shared" si="449"/>
        <v>-1.9948650165257931E-4</v>
      </c>
      <c r="H779" s="95">
        <f t="shared" si="471"/>
        <v>45551</v>
      </c>
      <c r="I779" s="95">
        <f t="shared" si="450"/>
        <v>45551</v>
      </c>
      <c r="J779" s="96">
        <f t="shared" si="472"/>
        <v>22</v>
      </c>
      <c r="K779" s="96">
        <f t="shared" si="473"/>
        <v>21</v>
      </c>
      <c r="L779" s="8">
        <f t="shared" si="460"/>
        <v>1</v>
      </c>
      <c r="M779" s="97">
        <f t="shared" si="470"/>
        <v>1.0038003200000001</v>
      </c>
      <c r="N779" s="97">
        <f t="shared" si="466"/>
        <v>1.0946771682397558</v>
      </c>
      <c r="O779" s="90">
        <f t="shared" si="469"/>
        <v>1.09467716</v>
      </c>
      <c r="P779" s="90">
        <f t="shared" si="451"/>
        <v>1014.51056457</v>
      </c>
      <c r="Q779" s="98">
        <f t="shared" si="465"/>
        <v>0</v>
      </c>
      <c r="R779" s="7">
        <f t="shared" si="461"/>
        <v>0</v>
      </c>
      <c r="S779" s="90">
        <f t="shared" si="452"/>
        <v>0</v>
      </c>
      <c r="T779" s="99">
        <f t="shared" si="462"/>
        <v>0.117687</v>
      </c>
      <c r="U779" s="98">
        <f t="shared" si="467"/>
        <v>21</v>
      </c>
      <c r="V779" s="98">
        <v>252</v>
      </c>
      <c r="W779" s="97">
        <f t="shared" si="453"/>
        <v>1.0093148970000001</v>
      </c>
      <c r="X779" s="90">
        <f t="shared" si="454"/>
        <v>9.45006141</v>
      </c>
      <c r="Y779" s="90">
        <f t="shared" si="455"/>
        <v>0</v>
      </c>
      <c r="Z779" s="100" t="str">
        <f t="shared" si="463"/>
        <v>A+J=</v>
      </c>
      <c r="AA779" s="95">
        <f t="shared" si="464"/>
        <v>45551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22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3"/>
      <c r="DF779" s="1"/>
      <c r="DG779" s="1"/>
      <c r="DH779" s="1"/>
      <c r="DI779" s="1"/>
      <c r="DJ779" s="1"/>
      <c r="DK779" s="1"/>
      <c r="DL779" s="1"/>
      <c r="DM779" s="1"/>
      <c r="DN779" s="1"/>
      <c r="DO779" s="4"/>
      <c r="DP779" s="1"/>
      <c r="DQ779" s="1"/>
      <c r="DR779" s="1"/>
      <c r="DS779" s="1"/>
      <c r="DT779" s="1"/>
      <c r="DU779" s="1"/>
    </row>
    <row r="780" spans="1:125" ht="12.75" x14ac:dyDescent="0.2">
      <c r="A780" s="89">
        <f t="shared" si="456"/>
        <v>45549</v>
      </c>
      <c r="B780" s="105">
        <f t="shared" si="448"/>
        <v>1024.4128176900001</v>
      </c>
      <c r="C780" s="90">
        <f t="shared" si="457"/>
        <v>926.76690594000002</v>
      </c>
      <c r="D780" s="91">
        <f t="shared" si="458"/>
        <v>6967.89</v>
      </c>
      <c r="E780" s="92">
        <f t="shared" si="468"/>
        <v>6966.5</v>
      </c>
      <c r="F780" s="93">
        <f t="shared" si="459"/>
        <v>45520</v>
      </c>
      <c r="G780" s="94">
        <f t="shared" si="449"/>
        <v>-1.9948650165257931E-4</v>
      </c>
      <c r="H780" s="95">
        <f t="shared" si="471"/>
        <v>45551</v>
      </c>
      <c r="I780" s="95">
        <f t="shared" si="450"/>
        <v>45551</v>
      </c>
      <c r="J780" s="96">
        <f t="shared" si="472"/>
        <v>22</v>
      </c>
      <c r="K780" s="96">
        <f t="shared" si="473"/>
        <v>22</v>
      </c>
      <c r="L780" s="8">
        <f t="shared" si="460"/>
        <v>1</v>
      </c>
      <c r="M780" s="97">
        <f t="shared" si="470"/>
        <v>1.0038003200000001</v>
      </c>
      <c r="N780" s="97">
        <f t="shared" si="466"/>
        <v>1.0946771682397558</v>
      </c>
      <c r="O780" s="90">
        <f t="shared" si="469"/>
        <v>1.09467716</v>
      </c>
      <c r="P780" s="90">
        <f t="shared" si="451"/>
        <v>1014.51056457</v>
      </c>
      <c r="Q780" s="98">
        <f t="shared" si="465"/>
        <v>0</v>
      </c>
      <c r="R780" s="7">
        <f t="shared" si="461"/>
        <v>0</v>
      </c>
      <c r="S780" s="90">
        <f t="shared" si="452"/>
        <v>0</v>
      </c>
      <c r="T780" s="99">
        <f t="shared" si="462"/>
        <v>0.117687</v>
      </c>
      <c r="U780" s="98">
        <f t="shared" si="467"/>
        <v>22</v>
      </c>
      <c r="V780" s="98">
        <v>252</v>
      </c>
      <c r="W780" s="97">
        <f t="shared" si="453"/>
        <v>1.0097606210000001</v>
      </c>
      <c r="X780" s="90">
        <f t="shared" si="454"/>
        <v>9.9022531199999992</v>
      </c>
      <c r="Y780" s="90">
        <f t="shared" si="455"/>
        <v>0</v>
      </c>
      <c r="Z780" s="100" t="str">
        <f t="shared" si="463"/>
        <v>A+J=</v>
      </c>
      <c r="AA780" s="95">
        <f t="shared" si="464"/>
        <v>45551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22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3"/>
      <c r="DF780" s="1"/>
      <c r="DG780" s="1"/>
      <c r="DH780" s="1"/>
      <c r="DI780" s="1"/>
      <c r="DJ780" s="1"/>
      <c r="DK780" s="1"/>
      <c r="DL780" s="1"/>
      <c r="DM780" s="1"/>
      <c r="DN780" s="1"/>
      <c r="DO780" s="4"/>
      <c r="DP780" s="1"/>
      <c r="DQ780" s="1"/>
      <c r="DR780" s="1"/>
      <c r="DS780" s="1"/>
      <c r="DT780" s="1"/>
      <c r="DU780" s="1"/>
    </row>
    <row r="781" spans="1:125" ht="12.75" x14ac:dyDescent="0.2">
      <c r="A781" s="89">
        <f t="shared" si="456"/>
        <v>45550</v>
      </c>
      <c r="B781" s="105">
        <f t="shared" si="448"/>
        <v>1024.4128176900001</v>
      </c>
      <c r="C781" s="90">
        <f t="shared" si="457"/>
        <v>926.76690594000002</v>
      </c>
      <c r="D781" s="91">
        <f t="shared" si="458"/>
        <v>6967.89</v>
      </c>
      <c r="E781" s="92">
        <f t="shared" si="468"/>
        <v>6966.5</v>
      </c>
      <c r="F781" s="93">
        <f t="shared" si="459"/>
        <v>45520</v>
      </c>
      <c r="G781" s="94">
        <f t="shared" si="449"/>
        <v>-1.9948650165257931E-4</v>
      </c>
      <c r="H781" s="95">
        <f t="shared" si="471"/>
        <v>45580</v>
      </c>
      <c r="I781" s="95">
        <f t="shared" si="450"/>
        <v>45551</v>
      </c>
      <c r="J781" s="96">
        <f t="shared" si="472"/>
        <v>22</v>
      </c>
      <c r="K781" s="96">
        <f t="shared" si="473"/>
        <v>22</v>
      </c>
      <c r="L781" s="8">
        <f t="shared" si="460"/>
        <v>1</v>
      </c>
      <c r="M781" s="97">
        <f t="shared" si="470"/>
        <v>1.0038003200000001</v>
      </c>
      <c r="N781" s="97">
        <f t="shared" si="466"/>
        <v>1.0946771682397558</v>
      </c>
      <c r="O781" s="90">
        <f t="shared" si="469"/>
        <v>1.09467716</v>
      </c>
      <c r="P781" s="90">
        <f t="shared" si="451"/>
        <v>1014.51056457</v>
      </c>
      <c r="Q781" s="98">
        <f t="shared" si="465"/>
        <v>0</v>
      </c>
      <c r="R781" s="7">
        <f t="shared" si="461"/>
        <v>0</v>
      </c>
      <c r="S781" s="90">
        <f t="shared" si="452"/>
        <v>0</v>
      </c>
      <c r="T781" s="99">
        <f t="shared" si="462"/>
        <v>0.117687</v>
      </c>
      <c r="U781" s="98">
        <f t="shared" si="467"/>
        <v>22</v>
      </c>
      <c r="V781" s="98">
        <v>252</v>
      </c>
      <c r="W781" s="97">
        <f t="shared" si="453"/>
        <v>1.0097606210000001</v>
      </c>
      <c r="X781" s="90">
        <f t="shared" si="454"/>
        <v>9.9022531199999992</v>
      </c>
      <c r="Y781" s="90">
        <f t="shared" si="455"/>
        <v>0</v>
      </c>
      <c r="Z781" s="100" t="str">
        <f t="shared" si="463"/>
        <v>A+J=</v>
      </c>
      <c r="AA781" s="95">
        <f t="shared" si="464"/>
        <v>45551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22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3"/>
      <c r="DF781" s="1"/>
      <c r="DG781" s="1"/>
      <c r="DH781" s="1"/>
      <c r="DI781" s="1"/>
      <c r="DJ781" s="1"/>
      <c r="DK781" s="1"/>
      <c r="DL781" s="1"/>
      <c r="DM781" s="1"/>
      <c r="DN781" s="1"/>
      <c r="DO781" s="4"/>
      <c r="DP781" s="1"/>
      <c r="DQ781" s="1"/>
      <c r="DR781" s="1"/>
      <c r="DS781" s="1"/>
      <c r="DT781" s="1"/>
      <c r="DU781" s="1"/>
    </row>
    <row r="782" spans="1:125" ht="12.75" x14ac:dyDescent="0.2">
      <c r="A782" s="89">
        <f t="shared" si="456"/>
        <v>45551</v>
      </c>
      <c r="B782" s="105">
        <f t="shared" si="448"/>
        <v>1024.4128176900001</v>
      </c>
      <c r="C782" s="90">
        <f t="shared" si="457"/>
        <v>926.76690594000002</v>
      </c>
      <c r="D782" s="91">
        <f t="shared" si="458"/>
        <v>6967.89</v>
      </c>
      <c r="E782" s="92">
        <f t="shared" si="468"/>
        <v>6966.5</v>
      </c>
      <c r="F782" s="93">
        <f t="shared" si="459"/>
        <v>45520</v>
      </c>
      <c r="G782" s="94">
        <f t="shared" si="449"/>
        <v>-1.9948650165257931E-4</v>
      </c>
      <c r="H782" s="95">
        <f t="shared" si="471"/>
        <v>45580</v>
      </c>
      <c r="I782" s="95">
        <f t="shared" si="450"/>
        <v>45551</v>
      </c>
      <c r="J782" s="96">
        <f t="shared" si="472"/>
        <v>22</v>
      </c>
      <c r="K782" s="96">
        <f t="shared" si="473"/>
        <v>22</v>
      </c>
      <c r="L782" s="8">
        <f t="shared" si="460"/>
        <v>1</v>
      </c>
      <c r="M782" s="97">
        <f t="shared" si="470"/>
        <v>1.0038003200000001</v>
      </c>
      <c r="N782" s="97">
        <f t="shared" si="466"/>
        <v>1.0946771682397558</v>
      </c>
      <c r="O782" s="90">
        <f t="shared" si="469"/>
        <v>1.09467716</v>
      </c>
      <c r="P782" s="90">
        <f t="shared" si="451"/>
        <v>1014.51056457</v>
      </c>
      <c r="Q782" s="98">
        <f t="shared" si="465"/>
        <v>25</v>
      </c>
      <c r="R782" s="7">
        <f t="shared" si="461"/>
        <v>4.9659999999999999E-3</v>
      </c>
      <c r="S782" s="90">
        <f t="shared" si="452"/>
        <v>5.0380594600000004</v>
      </c>
      <c r="T782" s="99">
        <f t="shared" si="462"/>
        <v>0.117687</v>
      </c>
      <c r="U782" s="98">
        <f t="shared" si="467"/>
        <v>22</v>
      </c>
      <c r="V782" s="98">
        <v>252</v>
      </c>
      <c r="W782" s="97">
        <f t="shared" si="453"/>
        <v>1.0097606210000001</v>
      </c>
      <c r="X782" s="90">
        <f t="shared" si="454"/>
        <v>9.9022531199999992</v>
      </c>
      <c r="Y782" s="90">
        <f t="shared" si="455"/>
        <v>14.940312580000001</v>
      </c>
      <c r="Z782" s="100" t="str">
        <f t="shared" si="463"/>
        <v>A+J=</v>
      </c>
      <c r="AA782" s="95">
        <f t="shared" si="464"/>
        <v>45551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22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3"/>
      <c r="DF782" s="1"/>
      <c r="DG782" s="1"/>
      <c r="DH782" s="1"/>
      <c r="DI782" s="1"/>
      <c r="DJ782" s="1"/>
      <c r="DK782" s="1"/>
      <c r="DL782" s="1"/>
      <c r="DM782" s="1"/>
      <c r="DN782" s="1"/>
      <c r="DO782" s="4"/>
      <c r="DP782" s="1"/>
      <c r="DQ782" s="1"/>
      <c r="DR782" s="1"/>
      <c r="DS782" s="1"/>
      <c r="DT782" s="1"/>
      <c r="DU782" s="1"/>
    </row>
    <row r="783" spans="1:125" ht="12.75" x14ac:dyDescent="0.2">
      <c r="A783" s="89">
        <f t="shared" si="456"/>
        <v>45552</v>
      </c>
      <c r="B783" s="105">
        <f t="shared" si="448"/>
        <v>1010.12943906</v>
      </c>
      <c r="C783" s="90">
        <f t="shared" si="457"/>
        <v>922.16458149000005</v>
      </c>
      <c r="D783" s="91">
        <f t="shared" si="458"/>
        <v>6966.5</v>
      </c>
      <c r="E783" s="92">
        <f t="shared" si="468"/>
        <v>6997.15</v>
      </c>
      <c r="F783" s="93">
        <f t="shared" si="459"/>
        <v>45552</v>
      </c>
      <c r="G783" s="94">
        <f t="shared" si="449"/>
        <v>4.39962678532968E-3</v>
      </c>
      <c r="H783" s="95">
        <f t="shared" si="471"/>
        <v>45580</v>
      </c>
      <c r="I783" s="95">
        <f t="shared" si="450"/>
        <v>45580</v>
      </c>
      <c r="J783" s="96">
        <f t="shared" si="472"/>
        <v>21</v>
      </c>
      <c r="K783" s="96">
        <f t="shared" si="473"/>
        <v>1</v>
      </c>
      <c r="L783" s="8">
        <f t="shared" si="460"/>
        <v>1.00020906</v>
      </c>
      <c r="M783" s="97">
        <f t="shared" si="470"/>
        <v>1</v>
      </c>
      <c r="N783" s="97">
        <f t="shared" si="466"/>
        <v>1.0946771682397558</v>
      </c>
      <c r="O783" s="90">
        <f t="shared" si="469"/>
        <v>1.09490602</v>
      </c>
      <c r="P783" s="90">
        <f t="shared" si="451"/>
        <v>1009.6835517</v>
      </c>
      <c r="Q783" s="98">
        <f t="shared" si="465"/>
        <v>0</v>
      </c>
      <c r="R783" s="7">
        <f t="shared" si="461"/>
        <v>0</v>
      </c>
      <c r="S783" s="90">
        <f t="shared" si="452"/>
        <v>0</v>
      </c>
      <c r="T783" s="99">
        <f t="shared" si="462"/>
        <v>0.117687</v>
      </c>
      <c r="U783" s="98">
        <f t="shared" si="467"/>
        <v>1</v>
      </c>
      <c r="V783" s="98">
        <v>252</v>
      </c>
      <c r="W783" s="97">
        <f t="shared" si="453"/>
        <v>1.0004416110000001</v>
      </c>
      <c r="X783" s="90">
        <f t="shared" si="454"/>
        <v>0.44588736000000001</v>
      </c>
      <c r="Y783" s="90">
        <f t="shared" si="455"/>
        <v>0</v>
      </c>
      <c r="Z783" s="100" t="str">
        <f t="shared" si="463"/>
        <v>A+J=</v>
      </c>
      <c r="AA783" s="95">
        <f t="shared" si="464"/>
        <v>45580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22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3"/>
      <c r="DF783" s="1"/>
      <c r="DG783" s="1"/>
      <c r="DH783" s="1"/>
      <c r="DI783" s="1"/>
      <c r="DJ783" s="1"/>
      <c r="DK783" s="1"/>
      <c r="DL783" s="1"/>
      <c r="DM783" s="1"/>
      <c r="DN783" s="1"/>
      <c r="DO783" s="4"/>
      <c r="DP783" s="1"/>
      <c r="DQ783" s="1"/>
      <c r="DR783" s="1"/>
      <c r="DS783" s="1"/>
      <c r="DT783" s="1"/>
      <c r="DU783" s="1"/>
    </row>
    <row r="784" spans="1:125" ht="12.75" x14ac:dyDescent="0.2">
      <c r="A784" s="89">
        <f t="shared" si="456"/>
        <v>45553</v>
      </c>
      <c r="B784" s="105">
        <f t="shared" si="448"/>
        <v>1010.7868117199999</v>
      </c>
      <c r="C784" s="90">
        <f t="shared" si="457"/>
        <v>922.16458149000005</v>
      </c>
      <c r="D784" s="91">
        <f t="shared" si="458"/>
        <v>6966.5</v>
      </c>
      <c r="E784" s="92">
        <f t="shared" si="468"/>
        <v>6997.15</v>
      </c>
      <c r="F784" s="93">
        <f t="shared" si="459"/>
        <v>45552</v>
      </c>
      <c r="G784" s="94">
        <f t="shared" si="449"/>
        <v>4.39962678532968E-3</v>
      </c>
      <c r="H784" s="95">
        <f t="shared" si="471"/>
        <v>45580</v>
      </c>
      <c r="I784" s="95">
        <f t="shared" si="450"/>
        <v>45580</v>
      </c>
      <c r="J784" s="96">
        <f t="shared" si="472"/>
        <v>21</v>
      </c>
      <c r="K784" s="96">
        <f t="shared" si="473"/>
        <v>2</v>
      </c>
      <c r="L784" s="8">
        <f t="shared" si="460"/>
        <v>1.00041818</v>
      </c>
      <c r="M784" s="97">
        <f t="shared" si="470"/>
        <v>1</v>
      </c>
      <c r="N784" s="97">
        <f t="shared" si="466"/>
        <v>1.0946771682397558</v>
      </c>
      <c r="O784" s="90">
        <f t="shared" si="469"/>
        <v>1.0951349399999999</v>
      </c>
      <c r="P784" s="90">
        <f t="shared" si="451"/>
        <v>1009.89465362</v>
      </c>
      <c r="Q784" s="98">
        <f t="shared" si="465"/>
        <v>0</v>
      </c>
      <c r="R784" s="7">
        <f t="shared" si="461"/>
        <v>0</v>
      </c>
      <c r="S784" s="90">
        <f t="shared" si="452"/>
        <v>0</v>
      </c>
      <c r="T784" s="99">
        <f t="shared" si="462"/>
        <v>0.117687</v>
      </c>
      <c r="U784" s="98">
        <f t="shared" si="467"/>
        <v>2</v>
      </c>
      <c r="V784" s="98">
        <v>252</v>
      </c>
      <c r="W784" s="97">
        <f t="shared" si="453"/>
        <v>1.0008834170000001</v>
      </c>
      <c r="X784" s="90">
        <f t="shared" si="454"/>
        <v>0.89215809999999995</v>
      </c>
      <c r="Y784" s="90">
        <f t="shared" si="455"/>
        <v>0</v>
      </c>
      <c r="Z784" s="100" t="str">
        <f t="shared" si="463"/>
        <v>A+J=</v>
      </c>
      <c r="AA784" s="95">
        <f t="shared" si="464"/>
        <v>45580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22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3"/>
      <c r="DF784" s="1"/>
      <c r="DG784" s="1"/>
      <c r="DH784" s="1"/>
      <c r="DI784" s="1"/>
      <c r="DJ784" s="1"/>
      <c r="DK784" s="1"/>
      <c r="DL784" s="1"/>
      <c r="DM784" s="1"/>
      <c r="DN784" s="1"/>
      <c r="DO784" s="4"/>
      <c r="DP784" s="1"/>
      <c r="DQ784" s="1"/>
      <c r="DR784" s="1"/>
      <c r="DS784" s="1"/>
      <c r="DT784" s="1"/>
      <c r="DU784" s="1"/>
    </row>
    <row r="785" spans="1:125" ht="12.75" x14ac:dyDescent="0.2">
      <c r="A785" s="89">
        <f t="shared" si="456"/>
        <v>45554</v>
      </c>
      <c r="B785" s="105">
        <f t="shared" si="448"/>
        <v>1011.4445955800001</v>
      </c>
      <c r="C785" s="90">
        <f t="shared" si="457"/>
        <v>922.16458149000005</v>
      </c>
      <c r="D785" s="91">
        <f t="shared" si="458"/>
        <v>6966.5</v>
      </c>
      <c r="E785" s="92">
        <f t="shared" si="468"/>
        <v>6997.15</v>
      </c>
      <c r="F785" s="93">
        <f t="shared" si="459"/>
        <v>45552</v>
      </c>
      <c r="G785" s="94">
        <f t="shared" si="449"/>
        <v>4.39962678532968E-3</v>
      </c>
      <c r="H785" s="95">
        <f t="shared" si="471"/>
        <v>45580</v>
      </c>
      <c r="I785" s="95">
        <f t="shared" si="450"/>
        <v>45580</v>
      </c>
      <c r="J785" s="96">
        <f t="shared" si="472"/>
        <v>21</v>
      </c>
      <c r="K785" s="96">
        <f t="shared" si="473"/>
        <v>3</v>
      </c>
      <c r="L785" s="8">
        <f t="shared" si="460"/>
        <v>1.0006273299999999</v>
      </c>
      <c r="M785" s="97">
        <f t="shared" si="470"/>
        <v>1</v>
      </c>
      <c r="N785" s="97">
        <f t="shared" si="466"/>
        <v>1.0946771682397558</v>
      </c>
      <c r="O785" s="90">
        <f t="shared" si="469"/>
        <v>1.09536389</v>
      </c>
      <c r="P785" s="90">
        <f t="shared" si="451"/>
        <v>1010.1057832</v>
      </c>
      <c r="Q785" s="98">
        <f t="shared" si="465"/>
        <v>0</v>
      </c>
      <c r="R785" s="7">
        <f t="shared" si="461"/>
        <v>0</v>
      </c>
      <c r="S785" s="90">
        <f t="shared" si="452"/>
        <v>0</v>
      </c>
      <c r="T785" s="99">
        <f t="shared" si="462"/>
        <v>0.117687</v>
      </c>
      <c r="U785" s="98">
        <f t="shared" si="467"/>
        <v>3</v>
      </c>
      <c r="V785" s="98">
        <v>252</v>
      </c>
      <c r="W785" s="97">
        <f t="shared" si="453"/>
        <v>1.001325418</v>
      </c>
      <c r="X785" s="90">
        <f t="shared" si="454"/>
        <v>1.33881238</v>
      </c>
      <c r="Y785" s="90">
        <f t="shared" si="455"/>
        <v>0</v>
      </c>
      <c r="Z785" s="100" t="str">
        <f t="shared" si="463"/>
        <v>A+J=</v>
      </c>
      <c r="AA785" s="95">
        <f t="shared" si="464"/>
        <v>45580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22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3"/>
      <c r="DF785" s="1"/>
      <c r="DG785" s="1"/>
      <c r="DH785" s="1"/>
      <c r="DI785" s="1"/>
      <c r="DJ785" s="1"/>
      <c r="DK785" s="1"/>
      <c r="DL785" s="1"/>
      <c r="DM785" s="1"/>
      <c r="DN785" s="1"/>
      <c r="DO785" s="4"/>
      <c r="DP785" s="1"/>
      <c r="DQ785" s="1"/>
      <c r="DR785" s="1"/>
      <c r="DS785" s="1"/>
      <c r="DT785" s="1"/>
      <c r="DU785" s="1"/>
    </row>
    <row r="786" spans="1:125" ht="12.75" x14ac:dyDescent="0.2">
      <c r="A786" s="89">
        <f t="shared" si="456"/>
        <v>45555</v>
      </c>
      <c r="B786" s="105">
        <f t="shared" si="448"/>
        <v>1012.10280929</v>
      </c>
      <c r="C786" s="90">
        <f t="shared" si="457"/>
        <v>922.16458149000005</v>
      </c>
      <c r="D786" s="91">
        <f t="shared" si="458"/>
        <v>6966.5</v>
      </c>
      <c r="E786" s="92">
        <f t="shared" si="468"/>
        <v>6997.15</v>
      </c>
      <c r="F786" s="93">
        <f t="shared" si="459"/>
        <v>45552</v>
      </c>
      <c r="G786" s="94">
        <f t="shared" si="449"/>
        <v>4.39962678532968E-3</v>
      </c>
      <c r="H786" s="95">
        <f t="shared" si="471"/>
        <v>45580</v>
      </c>
      <c r="I786" s="95">
        <f t="shared" si="450"/>
        <v>45580</v>
      </c>
      <c r="J786" s="96">
        <f t="shared" si="472"/>
        <v>21</v>
      </c>
      <c r="K786" s="96">
        <f t="shared" si="473"/>
        <v>4</v>
      </c>
      <c r="L786" s="8">
        <f t="shared" si="460"/>
        <v>1.0008365299999999</v>
      </c>
      <c r="M786" s="97">
        <f t="shared" si="470"/>
        <v>1</v>
      </c>
      <c r="N786" s="97">
        <f t="shared" si="466"/>
        <v>1.0946771682397558</v>
      </c>
      <c r="O786" s="90">
        <f t="shared" si="469"/>
        <v>1.09559289</v>
      </c>
      <c r="P786" s="90">
        <f t="shared" si="451"/>
        <v>1010.31695889</v>
      </c>
      <c r="Q786" s="98">
        <f t="shared" si="465"/>
        <v>0</v>
      </c>
      <c r="R786" s="7">
        <f t="shared" si="461"/>
        <v>0</v>
      </c>
      <c r="S786" s="90">
        <f t="shared" si="452"/>
        <v>0</v>
      </c>
      <c r="T786" s="99">
        <f t="shared" si="462"/>
        <v>0.117687</v>
      </c>
      <c r="U786" s="98">
        <f t="shared" si="467"/>
        <v>4</v>
      </c>
      <c r="V786" s="98">
        <v>252</v>
      </c>
      <c r="W786" s="97">
        <f t="shared" si="453"/>
        <v>1.001767614</v>
      </c>
      <c r="X786" s="90">
        <f t="shared" si="454"/>
        <v>1.7858503999999999</v>
      </c>
      <c r="Y786" s="90">
        <f t="shared" si="455"/>
        <v>0</v>
      </c>
      <c r="Z786" s="100" t="str">
        <f t="shared" si="463"/>
        <v>A+J=</v>
      </c>
      <c r="AA786" s="95">
        <f t="shared" si="464"/>
        <v>45580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22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3"/>
      <c r="DF786" s="1"/>
      <c r="DG786" s="1"/>
      <c r="DH786" s="1"/>
      <c r="DI786" s="1"/>
      <c r="DJ786" s="1"/>
      <c r="DK786" s="1"/>
      <c r="DL786" s="1"/>
      <c r="DM786" s="1"/>
      <c r="DN786" s="1"/>
      <c r="DO786" s="4"/>
      <c r="DP786" s="1"/>
      <c r="DQ786" s="1"/>
      <c r="DR786" s="1"/>
      <c r="DS786" s="1"/>
      <c r="DT786" s="1"/>
      <c r="DU786" s="1"/>
    </row>
    <row r="787" spans="1:125" ht="12.75" x14ac:dyDescent="0.2">
      <c r="A787" s="89">
        <f t="shared" si="456"/>
        <v>45556</v>
      </c>
      <c r="B787" s="105">
        <f t="shared" ref="B787:B850" si="474">(P787+X787)</f>
        <v>1012.76145301</v>
      </c>
      <c r="C787" s="90">
        <f t="shared" si="457"/>
        <v>922.16458149000005</v>
      </c>
      <c r="D787" s="91">
        <f t="shared" si="458"/>
        <v>6966.5</v>
      </c>
      <c r="E787" s="92">
        <f t="shared" si="468"/>
        <v>6997.15</v>
      </c>
      <c r="F787" s="93">
        <f t="shared" si="459"/>
        <v>45552</v>
      </c>
      <c r="G787" s="94">
        <f t="shared" ref="G787:G850" si="475">(E787/D787)-1</f>
        <v>4.39962678532968E-3</v>
      </c>
      <c r="H787" s="95">
        <f t="shared" si="471"/>
        <v>45580</v>
      </c>
      <c r="I787" s="95">
        <f t="shared" ref="I787:I850" si="476">IF(A787&gt;I786,H787,I786)</f>
        <v>45580</v>
      </c>
      <c r="J787" s="96">
        <f t="shared" si="472"/>
        <v>21</v>
      </c>
      <c r="K787" s="96">
        <f t="shared" si="473"/>
        <v>5</v>
      </c>
      <c r="L787" s="8">
        <f t="shared" si="460"/>
        <v>1.0010457699999999</v>
      </c>
      <c r="M787" s="97">
        <f t="shared" si="470"/>
        <v>1</v>
      </c>
      <c r="N787" s="97">
        <f t="shared" si="466"/>
        <v>1.0946771682397558</v>
      </c>
      <c r="O787" s="90">
        <f t="shared" si="469"/>
        <v>1.09582194</v>
      </c>
      <c r="P787" s="90">
        <f t="shared" ref="P787:P850" si="477">TRUNC(C787*O787,8)</f>
        <v>1010.52818068</v>
      </c>
      <c r="Q787" s="98">
        <f t="shared" si="465"/>
        <v>0</v>
      </c>
      <c r="R787" s="7">
        <f t="shared" si="461"/>
        <v>0</v>
      </c>
      <c r="S787" s="90">
        <f t="shared" ref="S787:S850" si="478">IF(R787&gt;0,TRUNC(R787*P787,8),0)</f>
        <v>0</v>
      </c>
      <c r="T787" s="99">
        <f t="shared" si="462"/>
        <v>0.117687</v>
      </c>
      <c r="U787" s="98">
        <f t="shared" si="467"/>
        <v>5</v>
      </c>
      <c r="V787" s="98">
        <v>252</v>
      </c>
      <c r="W787" s="97">
        <f t="shared" ref="W787:W850" si="479">ROUND((1+T787)^TRUNC((U787/V787),9),9)</f>
        <v>1.002210005</v>
      </c>
      <c r="X787" s="90">
        <f t="shared" ref="X787:X850" si="480">TRUNC((P787*(W787-1)),8)</f>
        <v>2.2332723300000001</v>
      </c>
      <c r="Y787" s="90">
        <f t="shared" ref="Y787:Y850" si="481">IF(Q787&gt;0,S787+X787,0)</f>
        <v>0</v>
      </c>
      <c r="Z787" s="100" t="str">
        <f t="shared" si="463"/>
        <v>A+J=</v>
      </c>
      <c r="AA787" s="95">
        <f t="shared" si="464"/>
        <v>45580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22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3"/>
      <c r="DF787" s="1"/>
      <c r="DG787" s="1"/>
      <c r="DH787" s="1"/>
      <c r="DI787" s="1"/>
      <c r="DJ787" s="1"/>
      <c r="DK787" s="1"/>
      <c r="DL787" s="1"/>
      <c r="DM787" s="1"/>
      <c r="DN787" s="1"/>
      <c r="DO787" s="4"/>
      <c r="DP787" s="1"/>
      <c r="DQ787" s="1"/>
      <c r="DR787" s="1"/>
      <c r="DS787" s="1"/>
      <c r="DT787" s="1"/>
      <c r="DU787" s="1"/>
    </row>
    <row r="788" spans="1:125" ht="12.75" x14ac:dyDescent="0.2">
      <c r="A788" s="89">
        <f t="shared" ref="A788:A851" si="482">(A787+1)</f>
        <v>45557</v>
      </c>
      <c r="B788" s="105">
        <f t="shared" si="474"/>
        <v>1012.76145301</v>
      </c>
      <c r="C788" s="90">
        <f t="shared" ref="C788:C851" si="483">TRUNC(IF(Q787&gt;0,VLOOKUP(A787,$AD$21:$AE$123,2),C787),8)</f>
        <v>922.16458149000005</v>
      </c>
      <c r="D788" s="91">
        <f t="shared" ref="D788:D851" si="484">IF(E788=E787,D787,E787)</f>
        <v>6966.5</v>
      </c>
      <c r="E788" s="92">
        <f t="shared" si="468"/>
        <v>6997.15</v>
      </c>
      <c r="F788" s="93">
        <f t="shared" ref="F788:F851" si="485">IF(D788=D787,F787,A788)</f>
        <v>45552</v>
      </c>
      <c r="G788" s="94">
        <f t="shared" si="475"/>
        <v>4.39962678532968E-3</v>
      </c>
      <c r="H788" s="95">
        <f t="shared" si="471"/>
        <v>45580</v>
      </c>
      <c r="I788" s="95">
        <f t="shared" si="476"/>
        <v>45580</v>
      </c>
      <c r="J788" s="96">
        <f t="shared" si="472"/>
        <v>21</v>
      </c>
      <c r="K788" s="96">
        <f t="shared" si="473"/>
        <v>5</v>
      </c>
      <c r="L788" s="8">
        <f t="shared" ref="L788:L851" si="486">IF(E788&lt;D788,1,TRUNC((E788/D788)^TRUNC((K788/J788),9),8))</f>
        <v>1.0010457699999999</v>
      </c>
      <c r="M788" s="97">
        <f t="shared" si="470"/>
        <v>1</v>
      </c>
      <c r="N788" s="97">
        <f t="shared" si="466"/>
        <v>1.0946771682397558</v>
      </c>
      <c r="O788" s="90">
        <f t="shared" si="469"/>
        <v>1.09582194</v>
      </c>
      <c r="P788" s="90">
        <f t="shared" si="477"/>
        <v>1010.52818068</v>
      </c>
      <c r="Q788" s="98">
        <f t="shared" si="465"/>
        <v>0</v>
      </c>
      <c r="R788" s="7">
        <f t="shared" ref="R788:R851" si="487">IF(Q788&gt;0,VLOOKUP($A788,$AD$19:$AI$164,6),0)</f>
        <v>0</v>
      </c>
      <c r="S788" s="90">
        <f t="shared" si="478"/>
        <v>0</v>
      </c>
      <c r="T788" s="99">
        <f t="shared" ref="T788:T851" si="488">(T787)</f>
        <v>0.117687</v>
      </c>
      <c r="U788" s="98">
        <f t="shared" si="467"/>
        <v>5</v>
      </c>
      <c r="V788" s="98">
        <v>252</v>
      </c>
      <c r="W788" s="97">
        <f t="shared" si="479"/>
        <v>1.002210005</v>
      </c>
      <c r="X788" s="90">
        <f t="shared" si="480"/>
        <v>2.2332723300000001</v>
      </c>
      <c r="Y788" s="90">
        <f t="shared" si="481"/>
        <v>0</v>
      </c>
      <c r="Z788" s="100" t="str">
        <f t="shared" si="463"/>
        <v>A+J=</v>
      </c>
      <c r="AA788" s="95">
        <f t="shared" si="464"/>
        <v>45580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22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3"/>
      <c r="DF788" s="1"/>
      <c r="DG788" s="1"/>
      <c r="DH788" s="1"/>
      <c r="DI788" s="1"/>
      <c r="DJ788" s="1"/>
      <c r="DK788" s="1"/>
      <c r="DL788" s="1"/>
      <c r="DM788" s="1"/>
      <c r="DN788" s="1"/>
      <c r="DO788" s="4"/>
      <c r="DP788" s="1"/>
      <c r="DQ788" s="1"/>
      <c r="DR788" s="1"/>
      <c r="DS788" s="1"/>
      <c r="DT788" s="1"/>
      <c r="DU788" s="1"/>
    </row>
    <row r="789" spans="1:125" ht="12.75" x14ac:dyDescent="0.2">
      <c r="A789" s="89">
        <f t="shared" si="482"/>
        <v>45558</v>
      </c>
      <c r="B789" s="105">
        <f t="shared" si="474"/>
        <v>1012.76145301</v>
      </c>
      <c r="C789" s="90">
        <f t="shared" si="483"/>
        <v>922.16458149000005</v>
      </c>
      <c r="D789" s="91">
        <f t="shared" si="484"/>
        <v>6966.5</v>
      </c>
      <c r="E789" s="92">
        <f t="shared" si="468"/>
        <v>6997.15</v>
      </c>
      <c r="F789" s="93">
        <f t="shared" si="485"/>
        <v>45552</v>
      </c>
      <c r="G789" s="94">
        <f t="shared" si="475"/>
        <v>4.39962678532968E-3</v>
      </c>
      <c r="H789" s="95">
        <f t="shared" si="471"/>
        <v>45580</v>
      </c>
      <c r="I789" s="95">
        <f t="shared" si="476"/>
        <v>45580</v>
      </c>
      <c r="J789" s="96">
        <f t="shared" si="472"/>
        <v>21</v>
      </c>
      <c r="K789" s="96">
        <f t="shared" si="473"/>
        <v>5</v>
      </c>
      <c r="L789" s="8">
        <f t="shared" si="486"/>
        <v>1.0010457699999999</v>
      </c>
      <c r="M789" s="97">
        <f t="shared" si="470"/>
        <v>1</v>
      </c>
      <c r="N789" s="97">
        <f t="shared" si="466"/>
        <v>1.0946771682397558</v>
      </c>
      <c r="O789" s="90">
        <f t="shared" si="469"/>
        <v>1.09582194</v>
      </c>
      <c r="P789" s="90">
        <f t="shared" si="477"/>
        <v>1010.52818068</v>
      </c>
      <c r="Q789" s="98">
        <f t="shared" si="465"/>
        <v>0</v>
      </c>
      <c r="R789" s="7">
        <f t="shared" si="487"/>
        <v>0</v>
      </c>
      <c r="S789" s="90">
        <f t="shared" si="478"/>
        <v>0</v>
      </c>
      <c r="T789" s="99">
        <f t="shared" si="488"/>
        <v>0.117687</v>
      </c>
      <c r="U789" s="98">
        <f t="shared" si="467"/>
        <v>5</v>
      </c>
      <c r="V789" s="98">
        <v>252</v>
      </c>
      <c r="W789" s="97">
        <f t="shared" si="479"/>
        <v>1.002210005</v>
      </c>
      <c r="X789" s="90">
        <f t="shared" si="480"/>
        <v>2.2332723300000001</v>
      </c>
      <c r="Y789" s="90">
        <f t="shared" si="481"/>
        <v>0</v>
      </c>
      <c r="Z789" s="100" t="str">
        <f t="shared" ref="Z789:Z852" si="489">IF($Q788&gt;0,VLOOKUP($A788,$AD$19:$AM$164,9),Z788)</f>
        <v>A+J=</v>
      </c>
      <c r="AA789" s="95">
        <f t="shared" ref="AA789:AA852" si="490">IF($Q788&gt;0,VLOOKUP($A788,$AD$19:$AM$164,10),AA788)</f>
        <v>45580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22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3"/>
      <c r="DF789" s="1"/>
      <c r="DG789" s="1"/>
      <c r="DH789" s="1"/>
      <c r="DI789" s="1"/>
      <c r="DJ789" s="1"/>
      <c r="DK789" s="1"/>
      <c r="DL789" s="1"/>
      <c r="DM789" s="1"/>
      <c r="DN789" s="1"/>
      <c r="DO789" s="4"/>
      <c r="DP789" s="1"/>
      <c r="DQ789" s="1"/>
      <c r="DR789" s="1"/>
      <c r="DS789" s="1"/>
      <c r="DT789" s="1"/>
      <c r="DU789" s="1"/>
    </row>
    <row r="790" spans="1:125" ht="12.75" x14ac:dyDescent="0.2">
      <c r="A790" s="89">
        <f t="shared" si="482"/>
        <v>45559</v>
      </c>
      <c r="B790" s="105">
        <f t="shared" si="474"/>
        <v>1013.4205372</v>
      </c>
      <c r="C790" s="90">
        <f t="shared" si="483"/>
        <v>922.16458149000005</v>
      </c>
      <c r="D790" s="91">
        <f t="shared" si="484"/>
        <v>6966.5</v>
      </c>
      <c r="E790" s="92">
        <f t="shared" si="468"/>
        <v>6997.15</v>
      </c>
      <c r="F790" s="93">
        <f t="shared" si="485"/>
        <v>45552</v>
      </c>
      <c r="G790" s="94">
        <f t="shared" si="475"/>
        <v>4.39962678532968E-3</v>
      </c>
      <c r="H790" s="95">
        <f t="shared" si="471"/>
        <v>45580</v>
      </c>
      <c r="I790" s="95">
        <f t="shared" si="476"/>
        <v>45580</v>
      </c>
      <c r="J790" s="96">
        <f t="shared" si="472"/>
        <v>21</v>
      </c>
      <c r="K790" s="96">
        <f t="shared" si="473"/>
        <v>6</v>
      </c>
      <c r="L790" s="8">
        <f t="shared" si="486"/>
        <v>1.0012550600000001</v>
      </c>
      <c r="M790" s="97">
        <f t="shared" si="470"/>
        <v>1</v>
      </c>
      <c r="N790" s="97">
        <f t="shared" si="466"/>
        <v>1.0946771682397558</v>
      </c>
      <c r="O790" s="90">
        <f t="shared" si="469"/>
        <v>1.09605105</v>
      </c>
      <c r="P790" s="90">
        <f t="shared" si="477"/>
        <v>1010.73945781</v>
      </c>
      <c r="Q790" s="98">
        <f t="shared" ref="Q790:Q853" si="491">IF(VLOOKUP(A790,AD$19:AK$164,8)=VLOOKUP(A789,AD$19:AK$164,8),0,VLOOKUP(A790,AD$19:AK$164,8))</f>
        <v>0</v>
      </c>
      <c r="R790" s="7">
        <f t="shared" si="487"/>
        <v>0</v>
      </c>
      <c r="S790" s="90">
        <f t="shared" si="478"/>
        <v>0</v>
      </c>
      <c r="T790" s="99">
        <f t="shared" si="488"/>
        <v>0.117687</v>
      </c>
      <c r="U790" s="98">
        <f t="shared" si="467"/>
        <v>6</v>
      </c>
      <c r="V790" s="98">
        <v>252</v>
      </c>
      <c r="W790" s="97">
        <f t="shared" si="479"/>
        <v>1.002652592</v>
      </c>
      <c r="X790" s="90">
        <f t="shared" si="480"/>
        <v>2.6810793899999998</v>
      </c>
      <c r="Y790" s="90">
        <f t="shared" si="481"/>
        <v>0</v>
      </c>
      <c r="Z790" s="100" t="str">
        <f t="shared" si="489"/>
        <v>A+J=</v>
      </c>
      <c r="AA790" s="95">
        <f t="shared" si="490"/>
        <v>45580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22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3"/>
      <c r="DF790" s="1"/>
      <c r="DG790" s="1"/>
      <c r="DH790" s="1"/>
      <c r="DI790" s="1"/>
      <c r="DJ790" s="1"/>
      <c r="DK790" s="1"/>
      <c r="DL790" s="1"/>
      <c r="DM790" s="1"/>
      <c r="DN790" s="1"/>
      <c r="DO790" s="4"/>
      <c r="DP790" s="1"/>
      <c r="DQ790" s="1"/>
      <c r="DR790" s="1"/>
      <c r="DS790" s="1"/>
      <c r="DT790" s="1"/>
      <c r="DU790" s="1"/>
    </row>
    <row r="791" spans="1:125" ht="12.75" x14ac:dyDescent="0.2">
      <c r="A791" s="89">
        <f t="shared" si="482"/>
        <v>45560</v>
      </c>
      <c r="B791" s="105">
        <f t="shared" si="474"/>
        <v>1014.08004255</v>
      </c>
      <c r="C791" s="90">
        <f t="shared" si="483"/>
        <v>922.16458149000005</v>
      </c>
      <c r="D791" s="91">
        <f t="shared" si="484"/>
        <v>6966.5</v>
      </c>
      <c r="E791" s="92">
        <f t="shared" si="468"/>
        <v>6997.15</v>
      </c>
      <c r="F791" s="93">
        <f t="shared" si="485"/>
        <v>45552</v>
      </c>
      <c r="G791" s="94">
        <f t="shared" si="475"/>
        <v>4.39962678532968E-3</v>
      </c>
      <c r="H791" s="95">
        <f t="shared" si="471"/>
        <v>45580</v>
      </c>
      <c r="I791" s="95">
        <f t="shared" si="476"/>
        <v>45580</v>
      </c>
      <c r="J791" s="96">
        <f t="shared" si="472"/>
        <v>21</v>
      </c>
      <c r="K791" s="96">
        <f t="shared" si="473"/>
        <v>7</v>
      </c>
      <c r="L791" s="8">
        <f t="shared" si="486"/>
        <v>1.00146439</v>
      </c>
      <c r="M791" s="97">
        <f t="shared" si="470"/>
        <v>1</v>
      </c>
      <c r="N791" s="97">
        <f t="shared" si="466"/>
        <v>1.0946771682397558</v>
      </c>
      <c r="O791" s="90">
        <f t="shared" si="469"/>
        <v>1.0962802</v>
      </c>
      <c r="P791" s="90">
        <f t="shared" si="477"/>
        <v>1010.95077182</v>
      </c>
      <c r="Q791" s="98">
        <f t="shared" si="491"/>
        <v>0</v>
      </c>
      <c r="R791" s="7">
        <f t="shared" si="487"/>
        <v>0</v>
      </c>
      <c r="S791" s="90">
        <f t="shared" si="478"/>
        <v>0</v>
      </c>
      <c r="T791" s="99">
        <f t="shared" si="488"/>
        <v>0.117687</v>
      </c>
      <c r="U791" s="98">
        <f t="shared" si="467"/>
        <v>7</v>
      </c>
      <c r="V791" s="98">
        <v>252</v>
      </c>
      <c r="W791" s="97">
        <f t="shared" si="479"/>
        <v>1.0030953739999999</v>
      </c>
      <c r="X791" s="90">
        <f t="shared" si="480"/>
        <v>3.12927073</v>
      </c>
      <c r="Y791" s="90">
        <f t="shared" si="481"/>
        <v>0</v>
      </c>
      <c r="Z791" s="100" t="str">
        <f t="shared" si="489"/>
        <v>A+J=</v>
      </c>
      <c r="AA791" s="95">
        <f t="shared" si="490"/>
        <v>45580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22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3"/>
      <c r="DF791" s="1"/>
      <c r="DG791" s="1"/>
      <c r="DH791" s="1"/>
      <c r="DI791" s="1"/>
      <c r="DJ791" s="1"/>
      <c r="DK791" s="1"/>
      <c r="DL791" s="1"/>
      <c r="DM791" s="1"/>
      <c r="DN791" s="1"/>
      <c r="DO791" s="4"/>
      <c r="DP791" s="1"/>
      <c r="DQ791" s="1"/>
      <c r="DR791" s="1"/>
      <c r="DS791" s="1"/>
      <c r="DT791" s="1"/>
      <c r="DU791" s="1"/>
    </row>
    <row r="792" spans="1:125" ht="12.75" x14ac:dyDescent="0.2">
      <c r="A792" s="89">
        <f t="shared" si="482"/>
        <v>45561</v>
      </c>
      <c r="B792" s="105">
        <f t="shared" si="474"/>
        <v>1014.7399795</v>
      </c>
      <c r="C792" s="90">
        <f t="shared" si="483"/>
        <v>922.16458149000005</v>
      </c>
      <c r="D792" s="91">
        <f t="shared" si="484"/>
        <v>6966.5</v>
      </c>
      <c r="E792" s="92">
        <f t="shared" si="468"/>
        <v>6997.15</v>
      </c>
      <c r="F792" s="93">
        <f t="shared" si="485"/>
        <v>45552</v>
      </c>
      <c r="G792" s="94">
        <f t="shared" si="475"/>
        <v>4.39962678532968E-3</v>
      </c>
      <c r="H792" s="95">
        <f t="shared" si="471"/>
        <v>45580</v>
      </c>
      <c r="I792" s="95">
        <f t="shared" si="476"/>
        <v>45580</v>
      </c>
      <c r="J792" s="96">
        <f t="shared" si="472"/>
        <v>21</v>
      </c>
      <c r="K792" s="96">
        <f t="shared" si="473"/>
        <v>8</v>
      </c>
      <c r="L792" s="8">
        <f t="shared" si="486"/>
        <v>1.00167377</v>
      </c>
      <c r="M792" s="97">
        <f t="shared" si="470"/>
        <v>1</v>
      </c>
      <c r="N792" s="97">
        <f t="shared" si="466"/>
        <v>1.0946771682397558</v>
      </c>
      <c r="O792" s="90">
        <f t="shared" si="469"/>
        <v>1.0965094</v>
      </c>
      <c r="P792" s="90">
        <f t="shared" si="477"/>
        <v>1011.16213195</v>
      </c>
      <c r="Q792" s="98">
        <f t="shared" si="491"/>
        <v>0</v>
      </c>
      <c r="R792" s="7">
        <f t="shared" si="487"/>
        <v>0</v>
      </c>
      <c r="S792" s="90">
        <f t="shared" si="478"/>
        <v>0</v>
      </c>
      <c r="T792" s="99">
        <f t="shared" si="488"/>
        <v>0.117687</v>
      </c>
      <c r="U792" s="98">
        <f t="shared" si="467"/>
        <v>8</v>
      </c>
      <c r="V792" s="98">
        <v>252</v>
      </c>
      <c r="W792" s="97">
        <f t="shared" si="479"/>
        <v>1.0035383520000001</v>
      </c>
      <c r="X792" s="90">
        <f t="shared" si="480"/>
        <v>3.57784755</v>
      </c>
      <c r="Y792" s="90">
        <f t="shared" si="481"/>
        <v>0</v>
      </c>
      <c r="Z792" s="100" t="str">
        <f t="shared" si="489"/>
        <v>A+J=</v>
      </c>
      <c r="AA792" s="95">
        <f t="shared" si="490"/>
        <v>45580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22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3"/>
      <c r="DF792" s="1"/>
      <c r="DG792" s="1"/>
      <c r="DH792" s="1"/>
      <c r="DI792" s="1"/>
      <c r="DJ792" s="1"/>
      <c r="DK792" s="1"/>
      <c r="DL792" s="1"/>
      <c r="DM792" s="1"/>
      <c r="DN792" s="1"/>
      <c r="DO792" s="4"/>
      <c r="DP792" s="1"/>
      <c r="DQ792" s="1"/>
      <c r="DR792" s="1"/>
      <c r="DS792" s="1"/>
      <c r="DT792" s="1"/>
      <c r="DU792" s="1"/>
    </row>
    <row r="793" spans="1:125" ht="12.75" x14ac:dyDescent="0.2">
      <c r="A793" s="89">
        <f t="shared" si="482"/>
        <v>45562</v>
      </c>
      <c r="B793" s="105">
        <f t="shared" si="474"/>
        <v>1015.40033895</v>
      </c>
      <c r="C793" s="90">
        <f t="shared" si="483"/>
        <v>922.16458149000005</v>
      </c>
      <c r="D793" s="91">
        <f t="shared" si="484"/>
        <v>6966.5</v>
      </c>
      <c r="E793" s="92">
        <f t="shared" si="468"/>
        <v>6997.15</v>
      </c>
      <c r="F793" s="93">
        <f t="shared" si="485"/>
        <v>45552</v>
      </c>
      <c r="G793" s="94">
        <f t="shared" si="475"/>
        <v>4.39962678532968E-3</v>
      </c>
      <c r="H793" s="95">
        <f t="shared" si="471"/>
        <v>45580</v>
      </c>
      <c r="I793" s="95">
        <f t="shared" si="476"/>
        <v>45580</v>
      </c>
      <c r="J793" s="96">
        <f t="shared" si="472"/>
        <v>21</v>
      </c>
      <c r="K793" s="96">
        <f t="shared" si="473"/>
        <v>9</v>
      </c>
      <c r="L793" s="8">
        <f t="shared" si="486"/>
        <v>1.0018831800000001</v>
      </c>
      <c r="M793" s="97">
        <f t="shared" si="470"/>
        <v>1</v>
      </c>
      <c r="N793" s="97">
        <f t="shared" si="466"/>
        <v>1.0946771682397558</v>
      </c>
      <c r="O793" s="90">
        <f t="shared" si="469"/>
        <v>1.0967386400000001</v>
      </c>
      <c r="P793" s="90">
        <f t="shared" si="477"/>
        <v>1011.37352895</v>
      </c>
      <c r="Q793" s="98">
        <f t="shared" si="491"/>
        <v>0</v>
      </c>
      <c r="R793" s="7">
        <f t="shared" si="487"/>
        <v>0</v>
      </c>
      <c r="S793" s="90">
        <f t="shared" si="478"/>
        <v>0</v>
      </c>
      <c r="T793" s="99">
        <f t="shared" si="488"/>
        <v>0.117687</v>
      </c>
      <c r="U793" s="98">
        <f t="shared" si="467"/>
        <v>9</v>
      </c>
      <c r="V793" s="98">
        <v>252</v>
      </c>
      <c r="W793" s="97">
        <f t="shared" si="479"/>
        <v>1.003981526</v>
      </c>
      <c r="X793" s="90">
        <f t="shared" si="480"/>
        <v>4.0268100000000002</v>
      </c>
      <c r="Y793" s="90">
        <f t="shared" si="481"/>
        <v>0</v>
      </c>
      <c r="Z793" s="100" t="str">
        <f t="shared" si="489"/>
        <v>A+J=</v>
      </c>
      <c r="AA793" s="95">
        <f t="shared" si="490"/>
        <v>45580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22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3"/>
      <c r="DF793" s="1"/>
      <c r="DG793" s="1"/>
      <c r="DH793" s="1"/>
      <c r="DI793" s="1"/>
      <c r="DJ793" s="1"/>
      <c r="DK793" s="1"/>
      <c r="DL793" s="1"/>
      <c r="DM793" s="1"/>
      <c r="DN793" s="1"/>
      <c r="DO793" s="4"/>
      <c r="DP793" s="1"/>
      <c r="DQ793" s="1"/>
      <c r="DR793" s="1"/>
      <c r="DS793" s="1"/>
      <c r="DT793" s="1"/>
      <c r="DU793" s="1"/>
    </row>
    <row r="794" spans="1:125" ht="12.75" x14ac:dyDescent="0.2">
      <c r="A794" s="89">
        <f t="shared" si="482"/>
        <v>45563</v>
      </c>
      <c r="B794" s="105">
        <f t="shared" si="474"/>
        <v>1016.0611386099999</v>
      </c>
      <c r="C794" s="90">
        <f t="shared" si="483"/>
        <v>922.16458149000005</v>
      </c>
      <c r="D794" s="91">
        <f t="shared" si="484"/>
        <v>6966.5</v>
      </c>
      <c r="E794" s="92">
        <f t="shared" si="468"/>
        <v>6997.15</v>
      </c>
      <c r="F794" s="93">
        <f t="shared" si="485"/>
        <v>45552</v>
      </c>
      <c r="G794" s="94">
        <f t="shared" si="475"/>
        <v>4.39962678532968E-3</v>
      </c>
      <c r="H794" s="95">
        <f t="shared" si="471"/>
        <v>45580</v>
      </c>
      <c r="I794" s="95">
        <f t="shared" si="476"/>
        <v>45580</v>
      </c>
      <c r="J794" s="96">
        <f t="shared" si="472"/>
        <v>21</v>
      </c>
      <c r="K794" s="96">
        <f t="shared" si="473"/>
        <v>10</v>
      </c>
      <c r="L794" s="8">
        <f t="shared" si="486"/>
        <v>1.00209265</v>
      </c>
      <c r="M794" s="97">
        <f t="shared" si="470"/>
        <v>1</v>
      </c>
      <c r="N794" s="97">
        <f t="shared" si="466"/>
        <v>1.0946771682397558</v>
      </c>
      <c r="O794" s="90">
        <f t="shared" si="469"/>
        <v>1.0969679400000001</v>
      </c>
      <c r="P794" s="90">
        <f t="shared" si="477"/>
        <v>1011.58498129</v>
      </c>
      <c r="Q794" s="98">
        <f t="shared" si="491"/>
        <v>0</v>
      </c>
      <c r="R794" s="7">
        <f t="shared" si="487"/>
        <v>0</v>
      </c>
      <c r="S794" s="90">
        <f t="shared" si="478"/>
        <v>0</v>
      </c>
      <c r="T794" s="99">
        <f t="shared" si="488"/>
        <v>0.117687</v>
      </c>
      <c r="U794" s="98">
        <f t="shared" si="467"/>
        <v>10</v>
      </c>
      <c r="V794" s="98">
        <v>252</v>
      </c>
      <c r="W794" s="97">
        <f t="shared" si="479"/>
        <v>1.0044248950000001</v>
      </c>
      <c r="X794" s="90">
        <f t="shared" si="480"/>
        <v>4.4761573200000004</v>
      </c>
      <c r="Y794" s="90">
        <f t="shared" si="481"/>
        <v>0</v>
      </c>
      <c r="Z794" s="100" t="str">
        <f t="shared" si="489"/>
        <v>A+J=</v>
      </c>
      <c r="AA794" s="95">
        <f t="shared" si="490"/>
        <v>45580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22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3"/>
      <c r="DF794" s="1"/>
      <c r="DG794" s="1"/>
      <c r="DH794" s="1"/>
      <c r="DI794" s="1"/>
      <c r="DJ794" s="1"/>
      <c r="DK794" s="1"/>
      <c r="DL794" s="1"/>
      <c r="DM794" s="1"/>
      <c r="DN794" s="1"/>
      <c r="DO794" s="4"/>
      <c r="DP794" s="1"/>
      <c r="DQ794" s="1"/>
      <c r="DR794" s="1"/>
      <c r="DS794" s="1"/>
      <c r="DT794" s="1"/>
      <c r="DU794" s="1"/>
    </row>
    <row r="795" spans="1:125" ht="12.75" x14ac:dyDescent="0.2">
      <c r="A795" s="89">
        <f t="shared" si="482"/>
        <v>45564</v>
      </c>
      <c r="B795" s="105">
        <f t="shared" si="474"/>
        <v>1016.0611386099999</v>
      </c>
      <c r="C795" s="90">
        <f t="shared" si="483"/>
        <v>922.16458149000005</v>
      </c>
      <c r="D795" s="91">
        <f t="shared" si="484"/>
        <v>6966.5</v>
      </c>
      <c r="E795" s="92">
        <f t="shared" si="468"/>
        <v>6997.15</v>
      </c>
      <c r="F795" s="93">
        <f t="shared" si="485"/>
        <v>45552</v>
      </c>
      <c r="G795" s="94">
        <f t="shared" si="475"/>
        <v>4.39962678532968E-3</v>
      </c>
      <c r="H795" s="95">
        <f t="shared" si="471"/>
        <v>45580</v>
      </c>
      <c r="I795" s="95">
        <f t="shared" si="476"/>
        <v>45580</v>
      </c>
      <c r="J795" s="96">
        <f t="shared" si="472"/>
        <v>21</v>
      </c>
      <c r="K795" s="96">
        <f t="shared" si="473"/>
        <v>10</v>
      </c>
      <c r="L795" s="8">
        <f t="shared" si="486"/>
        <v>1.00209265</v>
      </c>
      <c r="M795" s="97">
        <f t="shared" si="470"/>
        <v>1</v>
      </c>
      <c r="N795" s="97">
        <f t="shared" si="466"/>
        <v>1.0946771682397558</v>
      </c>
      <c r="O795" s="90">
        <f t="shared" si="469"/>
        <v>1.0969679400000001</v>
      </c>
      <c r="P795" s="90">
        <f t="shared" si="477"/>
        <v>1011.58498129</v>
      </c>
      <c r="Q795" s="98">
        <f t="shared" si="491"/>
        <v>0</v>
      </c>
      <c r="R795" s="7">
        <f t="shared" si="487"/>
        <v>0</v>
      </c>
      <c r="S795" s="90">
        <f t="shared" si="478"/>
        <v>0</v>
      </c>
      <c r="T795" s="99">
        <f t="shared" si="488"/>
        <v>0.117687</v>
      </c>
      <c r="U795" s="98">
        <f t="shared" si="467"/>
        <v>10</v>
      </c>
      <c r="V795" s="98">
        <v>252</v>
      </c>
      <c r="W795" s="97">
        <f t="shared" si="479"/>
        <v>1.0044248950000001</v>
      </c>
      <c r="X795" s="90">
        <f t="shared" si="480"/>
        <v>4.4761573200000004</v>
      </c>
      <c r="Y795" s="90">
        <f t="shared" si="481"/>
        <v>0</v>
      </c>
      <c r="Z795" s="100" t="str">
        <f t="shared" si="489"/>
        <v>A+J=</v>
      </c>
      <c r="AA795" s="95">
        <f t="shared" si="490"/>
        <v>45580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22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3"/>
      <c r="DF795" s="1"/>
      <c r="DG795" s="1"/>
      <c r="DH795" s="1"/>
      <c r="DI795" s="1"/>
      <c r="DJ795" s="1"/>
      <c r="DK795" s="1"/>
      <c r="DL795" s="1"/>
      <c r="DM795" s="1"/>
      <c r="DN795" s="1"/>
      <c r="DO795" s="4"/>
      <c r="DP795" s="1"/>
      <c r="DQ795" s="1"/>
      <c r="DR795" s="1"/>
      <c r="DS795" s="1"/>
      <c r="DT795" s="1"/>
      <c r="DU795" s="1"/>
    </row>
    <row r="796" spans="1:125" ht="12.75" x14ac:dyDescent="0.2">
      <c r="A796" s="89">
        <f t="shared" si="482"/>
        <v>45565</v>
      </c>
      <c r="B796" s="105">
        <f t="shared" si="474"/>
        <v>1016.0611386099999</v>
      </c>
      <c r="C796" s="90">
        <f t="shared" si="483"/>
        <v>922.16458149000005</v>
      </c>
      <c r="D796" s="91">
        <f t="shared" si="484"/>
        <v>6966.5</v>
      </c>
      <c r="E796" s="92">
        <f t="shared" si="468"/>
        <v>6997.15</v>
      </c>
      <c r="F796" s="93">
        <f t="shared" si="485"/>
        <v>45552</v>
      </c>
      <c r="G796" s="94">
        <f t="shared" si="475"/>
        <v>4.39962678532968E-3</v>
      </c>
      <c r="H796" s="95">
        <f t="shared" si="471"/>
        <v>45580</v>
      </c>
      <c r="I796" s="95">
        <f t="shared" si="476"/>
        <v>45580</v>
      </c>
      <c r="J796" s="96">
        <f t="shared" si="472"/>
        <v>21</v>
      </c>
      <c r="K796" s="96">
        <f t="shared" si="473"/>
        <v>10</v>
      </c>
      <c r="L796" s="8">
        <f t="shared" si="486"/>
        <v>1.00209265</v>
      </c>
      <c r="M796" s="97">
        <f t="shared" si="470"/>
        <v>1</v>
      </c>
      <c r="N796" s="97">
        <f t="shared" si="466"/>
        <v>1.0946771682397558</v>
      </c>
      <c r="O796" s="90">
        <f t="shared" si="469"/>
        <v>1.0969679400000001</v>
      </c>
      <c r="P796" s="90">
        <f t="shared" si="477"/>
        <v>1011.58498129</v>
      </c>
      <c r="Q796" s="98">
        <f t="shared" si="491"/>
        <v>0</v>
      </c>
      <c r="R796" s="7">
        <f t="shared" si="487"/>
        <v>0</v>
      </c>
      <c r="S796" s="90">
        <f t="shared" si="478"/>
        <v>0</v>
      </c>
      <c r="T796" s="99">
        <f t="shared" si="488"/>
        <v>0.117687</v>
      </c>
      <c r="U796" s="98">
        <f t="shared" si="467"/>
        <v>10</v>
      </c>
      <c r="V796" s="98">
        <v>252</v>
      </c>
      <c r="W796" s="97">
        <f t="shared" si="479"/>
        <v>1.0044248950000001</v>
      </c>
      <c r="X796" s="90">
        <f t="shared" si="480"/>
        <v>4.4761573200000004</v>
      </c>
      <c r="Y796" s="90">
        <f t="shared" si="481"/>
        <v>0</v>
      </c>
      <c r="Z796" s="100" t="str">
        <f t="shared" si="489"/>
        <v>A+J=</v>
      </c>
      <c r="AA796" s="95">
        <f t="shared" si="490"/>
        <v>45580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22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3"/>
      <c r="DF796" s="1"/>
      <c r="DG796" s="1"/>
      <c r="DH796" s="1"/>
      <c r="DI796" s="1"/>
      <c r="DJ796" s="1"/>
      <c r="DK796" s="1"/>
      <c r="DL796" s="1"/>
      <c r="DM796" s="1"/>
      <c r="DN796" s="1"/>
      <c r="DO796" s="4"/>
      <c r="DP796" s="1"/>
      <c r="DQ796" s="1"/>
      <c r="DR796" s="1"/>
      <c r="DS796" s="1"/>
      <c r="DT796" s="1"/>
      <c r="DU796" s="1"/>
    </row>
    <row r="797" spans="1:125" ht="12.75" x14ac:dyDescent="0.2">
      <c r="A797" s="89">
        <f t="shared" si="482"/>
        <v>45566</v>
      </c>
      <c r="B797" s="105">
        <f t="shared" si="474"/>
        <v>1016.72235189</v>
      </c>
      <c r="C797" s="90">
        <f t="shared" si="483"/>
        <v>922.16458149000005</v>
      </c>
      <c r="D797" s="91">
        <f t="shared" si="484"/>
        <v>6966.5</v>
      </c>
      <c r="E797" s="92">
        <f t="shared" si="468"/>
        <v>6997.15</v>
      </c>
      <c r="F797" s="93">
        <f t="shared" si="485"/>
        <v>45552</v>
      </c>
      <c r="G797" s="94">
        <f t="shared" si="475"/>
        <v>4.39962678532968E-3</v>
      </c>
      <c r="H797" s="95">
        <f t="shared" si="471"/>
        <v>45580</v>
      </c>
      <c r="I797" s="95">
        <f t="shared" si="476"/>
        <v>45580</v>
      </c>
      <c r="J797" s="96">
        <f t="shared" si="472"/>
        <v>21</v>
      </c>
      <c r="K797" s="96">
        <f t="shared" si="473"/>
        <v>11</v>
      </c>
      <c r="L797" s="8">
        <f t="shared" si="486"/>
        <v>1.00230215</v>
      </c>
      <c r="M797" s="97">
        <f t="shared" si="470"/>
        <v>1</v>
      </c>
      <c r="N797" s="97">
        <f t="shared" si="466"/>
        <v>1.0946771682397558</v>
      </c>
      <c r="O797" s="90">
        <f t="shared" si="469"/>
        <v>1.0971972699999999</v>
      </c>
      <c r="P797" s="90">
        <f t="shared" si="477"/>
        <v>1011.7964613</v>
      </c>
      <c r="Q797" s="98">
        <f t="shared" si="491"/>
        <v>0</v>
      </c>
      <c r="R797" s="7">
        <f t="shared" si="487"/>
        <v>0</v>
      </c>
      <c r="S797" s="90">
        <f t="shared" si="478"/>
        <v>0</v>
      </c>
      <c r="T797" s="99">
        <f t="shared" si="488"/>
        <v>0.117687</v>
      </c>
      <c r="U797" s="98">
        <f t="shared" si="467"/>
        <v>11</v>
      </c>
      <c r="V797" s="98">
        <v>252</v>
      </c>
      <c r="W797" s="97">
        <f t="shared" si="479"/>
        <v>1.00486846</v>
      </c>
      <c r="X797" s="90">
        <f t="shared" si="480"/>
        <v>4.9258905899999998</v>
      </c>
      <c r="Y797" s="90">
        <f t="shared" si="481"/>
        <v>0</v>
      </c>
      <c r="Z797" s="100" t="str">
        <f t="shared" si="489"/>
        <v>A+J=</v>
      </c>
      <c r="AA797" s="95">
        <f t="shared" si="490"/>
        <v>45580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22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3"/>
      <c r="DF797" s="1"/>
      <c r="DG797" s="1"/>
      <c r="DH797" s="1"/>
      <c r="DI797" s="1"/>
      <c r="DJ797" s="1"/>
      <c r="DK797" s="1"/>
      <c r="DL797" s="1"/>
      <c r="DM797" s="1"/>
      <c r="DN797" s="1"/>
      <c r="DO797" s="4"/>
      <c r="DP797" s="1"/>
      <c r="DQ797" s="1"/>
      <c r="DR797" s="1"/>
      <c r="DS797" s="1"/>
      <c r="DT797" s="1"/>
      <c r="DU797" s="1"/>
    </row>
    <row r="798" spans="1:125" ht="12.75" x14ac:dyDescent="0.2">
      <c r="A798" s="89">
        <f t="shared" si="482"/>
        <v>45567</v>
      </c>
      <c r="B798" s="105">
        <f t="shared" si="474"/>
        <v>1017.38400676</v>
      </c>
      <c r="C798" s="90">
        <f t="shared" si="483"/>
        <v>922.16458149000005</v>
      </c>
      <c r="D798" s="91">
        <f t="shared" si="484"/>
        <v>6966.5</v>
      </c>
      <c r="E798" s="92">
        <f t="shared" si="468"/>
        <v>6997.15</v>
      </c>
      <c r="F798" s="93">
        <f t="shared" si="485"/>
        <v>45552</v>
      </c>
      <c r="G798" s="94">
        <f t="shared" si="475"/>
        <v>4.39962678532968E-3</v>
      </c>
      <c r="H798" s="95">
        <f t="shared" si="471"/>
        <v>45580</v>
      </c>
      <c r="I798" s="95">
        <f t="shared" si="476"/>
        <v>45580</v>
      </c>
      <c r="J798" s="96">
        <f t="shared" si="472"/>
        <v>21</v>
      </c>
      <c r="K798" s="96">
        <f t="shared" si="473"/>
        <v>12</v>
      </c>
      <c r="L798" s="8">
        <f t="shared" si="486"/>
        <v>1.0025116999999999</v>
      </c>
      <c r="M798" s="97">
        <f t="shared" si="470"/>
        <v>1</v>
      </c>
      <c r="N798" s="97">
        <f t="shared" si="466"/>
        <v>1.0946771682397558</v>
      </c>
      <c r="O798" s="90">
        <f t="shared" si="469"/>
        <v>1.09742666</v>
      </c>
      <c r="P798" s="90">
        <f t="shared" si="477"/>
        <v>1012.00799663</v>
      </c>
      <c r="Q798" s="98">
        <f t="shared" si="491"/>
        <v>0</v>
      </c>
      <c r="R798" s="7">
        <f t="shared" si="487"/>
        <v>0</v>
      </c>
      <c r="S798" s="90">
        <f t="shared" si="478"/>
        <v>0</v>
      </c>
      <c r="T798" s="99">
        <f t="shared" si="488"/>
        <v>0.117687</v>
      </c>
      <c r="U798" s="98">
        <f t="shared" si="467"/>
        <v>12</v>
      </c>
      <c r="V798" s="98">
        <v>252</v>
      </c>
      <c r="W798" s="97">
        <f t="shared" si="479"/>
        <v>1.0053122210000001</v>
      </c>
      <c r="X798" s="90">
        <f t="shared" si="480"/>
        <v>5.3760101300000001</v>
      </c>
      <c r="Y798" s="90">
        <f t="shared" si="481"/>
        <v>0</v>
      </c>
      <c r="Z798" s="100" t="str">
        <f t="shared" si="489"/>
        <v>A+J=</v>
      </c>
      <c r="AA798" s="95">
        <f t="shared" si="490"/>
        <v>45580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22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3"/>
      <c r="DF798" s="1"/>
      <c r="DG798" s="1"/>
      <c r="DH798" s="1"/>
      <c r="DI798" s="1"/>
      <c r="DJ798" s="1"/>
      <c r="DK798" s="1"/>
      <c r="DL798" s="1"/>
      <c r="DM798" s="1"/>
      <c r="DN798" s="1"/>
      <c r="DO798" s="4"/>
      <c r="DP798" s="1"/>
      <c r="DQ798" s="1"/>
      <c r="DR798" s="1"/>
      <c r="DS798" s="1"/>
      <c r="DT798" s="1"/>
      <c r="DU798" s="1"/>
    </row>
    <row r="799" spans="1:125" ht="12.75" x14ac:dyDescent="0.2">
      <c r="A799" s="89">
        <f t="shared" si="482"/>
        <v>45568</v>
      </c>
      <c r="B799" s="105">
        <f t="shared" si="474"/>
        <v>1018.0461023900001</v>
      </c>
      <c r="C799" s="90">
        <f t="shared" si="483"/>
        <v>922.16458149000005</v>
      </c>
      <c r="D799" s="91">
        <f t="shared" si="484"/>
        <v>6966.5</v>
      </c>
      <c r="E799" s="92">
        <f t="shared" si="468"/>
        <v>6997.15</v>
      </c>
      <c r="F799" s="93">
        <f t="shared" si="485"/>
        <v>45552</v>
      </c>
      <c r="G799" s="94">
        <f t="shared" si="475"/>
        <v>4.39962678532968E-3</v>
      </c>
      <c r="H799" s="95">
        <f t="shared" si="471"/>
        <v>45580</v>
      </c>
      <c r="I799" s="95">
        <f t="shared" si="476"/>
        <v>45580</v>
      </c>
      <c r="J799" s="96">
        <f t="shared" si="472"/>
        <v>21</v>
      </c>
      <c r="K799" s="96">
        <f t="shared" si="473"/>
        <v>13</v>
      </c>
      <c r="L799" s="8">
        <f t="shared" si="486"/>
        <v>1.0027212999999999</v>
      </c>
      <c r="M799" s="97">
        <f t="shared" si="470"/>
        <v>1</v>
      </c>
      <c r="N799" s="97">
        <f t="shared" si="466"/>
        <v>1.0946771682397558</v>
      </c>
      <c r="O799" s="90">
        <f t="shared" si="469"/>
        <v>1.09765611</v>
      </c>
      <c r="P799" s="90">
        <f t="shared" si="477"/>
        <v>1012.21958729</v>
      </c>
      <c r="Q799" s="98">
        <f t="shared" si="491"/>
        <v>0</v>
      </c>
      <c r="R799" s="7">
        <f t="shared" si="487"/>
        <v>0</v>
      </c>
      <c r="S799" s="90">
        <f t="shared" si="478"/>
        <v>0</v>
      </c>
      <c r="T799" s="99">
        <f t="shared" si="488"/>
        <v>0.117687</v>
      </c>
      <c r="U799" s="98">
        <f t="shared" si="467"/>
        <v>13</v>
      </c>
      <c r="V799" s="98">
        <v>252</v>
      </c>
      <c r="W799" s="97">
        <f t="shared" si="479"/>
        <v>1.0057561770000001</v>
      </c>
      <c r="X799" s="90">
        <f t="shared" si="480"/>
        <v>5.8265150999999999</v>
      </c>
      <c r="Y799" s="90">
        <f t="shared" si="481"/>
        <v>0</v>
      </c>
      <c r="Z799" s="100" t="str">
        <f t="shared" si="489"/>
        <v>A+J=</v>
      </c>
      <c r="AA799" s="95">
        <f t="shared" si="490"/>
        <v>45580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22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3"/>
      <c r="DF799" s="1"/>
      <c r="DG799" s="1"/>
      <c r="DH799" s="1"/>
      <c r="DI799" s="1"/>
      <c r="DJ799" s="1"/>
      <c r="DK799" s="1"/>
      <c r="DL799" s="1"/>
      <c r="DM799" s="1"/>
      <c r="DN799" s="1"/>
      <c r="DO799" s="4"/>
      <c r="DP799" s="1"/>
      <c r="DQ799" s="1"/>
      <c r="DR799" s="1"/>
      <c r="DS799" s="1"/>
      <c r="DT799" s="1"/>
      <c r="DU799" s="1"/>
    </row>
    <row r="800" spans="1:125" ht="12.75" x14ac:dyDescent="0.2">
      <c r="A800" s="89">
        <f t="shared" si="482"/>
        <v>45569</v>
      </c>
      <c r="B800" s="105">
        <f t="shared" si="474"/>
        <v>1018.7086131900001</v>
      </c>
      <c r="C800" s="90">
        <f t="shared" si="483"/>
        <v>922.16458149000005</v>
      </c>
      <c r="D800" s="91">
        <f t="shared" si="484"/>
        <v>6966.5</v>
      </c>
      <c r="E800" s="92">
        <f t="shared" si="468"/>
        <v>6997.15</v>
      </c>
      <c r="F800" s="93">
        <f t="shared" si="485"/>
        <v>45552</v>
      </c>
      <c r="G800" s="94">
        <f t="shared" si="475"/>
        <v>4.39962678532968E-3</v>
      </c>
      <c r="H800" s="95">
        <f t="shared" si="471"/>
        <v>45580</v>
      </c>
      <c r="I800" s="95">
        <f t="shared" si="476"/>
        <v>45580</v>
      </c>
      <c r="J800" s="96">
        <f t="shared" si="472"/>
        <v>21</v>
      </c>
      <c r="K800" s="96">
        <f t="shared" si="473"/>
        <v>14</v>
      </c>
      <c r="L800" s="8">
        <f t="shared" si="486"/>
        <v>1.00293093</v>
      </c>
      <c r="M800" s="97">
        <f t="shared" si="470"/>
        <v>1</v>
      </c>
      <c r="N800" s="97">
        <f t="shared" si="466"/>
        <v>1.0946771682397558</v>
      </c>
      <c r="O800" s="90">
        <f t="shared" si="469"/>
        <v>1.09788559</v>
      </c>
      <c r="P800" s="90">
        <f t="shared" si="477"/>
        <v>1012.43120562</v>
      </c>
      <c r="Q800" s="98">
        <f t="shared" si="491"/>
        <v>0</v>
      </c>
      <c r="R800" s="7">
        <f t="shared" si="487"/>
        <v>0</v>
      </c>
      <c r="S800" s="90">
        <f t="shared" si="478"/>
        <v>0</v>
      </c>
      <c r="T800" s="99">
        <f t="shared" si="488"/>
        <v>0.117687</v>
      </c>
      <c r="U800" s="98">
        <f t="shared" si="467"/>
        <v>14</v>
      </c>
      <c r="V800" s="98">
        <v>252</v>
      </c>
      <c r="W800" s="97">
        <f t="shared" si="479"/>
        <v>1.00620033</v>
      </c>
      <c r="X800" s="90">
        <f t="shared" si="480"/>
        <v>6.2774075700000003</v>
      </c>
      <c r="Y800" s="90">
        <f t="shared" si="481"/>
        <v>0</v>
      </c>
      <c r="Z800" s="100" t="str">
        <f t="shared" si="489"/>
        <v>A+J=</v>
      </c>
      <c r="AA800" s="95">
        <f t="shared" si="490"/>
        <v>45580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22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3"/>
      <c r="DF800" s="1"/>
      <c r="DG800" s="1"/>
      <c r="DH800" s="1"/>
      <c r="DI800" s="1"/>
      <c r="DJ800" s="1"/>
      <c r="DK800" s="1"/>
      <c r="DL800" s="1"/>
      <c r="DM800" s="1"/>
      <c r="DN800" s="1"/>
      <c r="DO800" s="4"/>
      <c r="DP800" s="1"/>
      <c r="DQ800" s="1"/>
      <c r="DR800" s="1"/>
      <c r="DS800" s="1"/>
      <c r="DT800" s="1"/>
      <c r="DU800" s="1"/>
    </row>
    <row r="801" spans="1:125" ht="12.75" x14ac:dyDescent="0.2">
      <c r="A801" s="89">
        <f t="shared" si="482"/>
        <v>45570</v>
      </c>
      <c r="B801" s="105">
        <f t="shared" si="474"/>
        <v>1019.3715568699999</v>
      </c>
      <c r="C801" s="90">
        <f t="shared" si="483"/>
        <v>922.16458149000005</v>
      </c>
      <c r="D801" s="91">
        <f t="shared" si="484"/>
        <v>6966.5</v>
      </c>
      <c r="E801" s="92">
        <f t="shared" si="468"/>
        <v>6997.15</v>
      </c>
      <c r="F801" s="93">
        <f t="shared" si="485"/>
        <v>45552</v>
      </c>
      <c r="G801" s="94">
        <f t="shared" si="475"/>
        <v>4.39962678532968E-3</v>
      </c>
      <c r="H801" s="95">
        <f t="shared" si="471"/>
        <v>45580</v>
      </c>
      <c r="I801" s="95">
        <f t="shared" si="476"/>
        <v>45580</v>
      </c>
      <c r="J801" s="96">
        <f t="shared" si="472"/>
        <v>21</v>
      </c>
      <c r="K801" s="96">
        <f t="shared" si="473"/>
        <v>15</v>
      </c>
      <c r="L801" s="8">
        <f t="shared" si="486"/>
        <v>1.00314061</v>
      </c>
      <c r="M801" s="97">
        <f t="shared" si="470"/>
        <v>1</v>
      </c>
      <c r="N801" s="97">
        <f t="shared" si="466"/>
        <v>1.0946771682397558</v>
      </c>
      <c r="O801" s="90">
        <f t="shared" si="469"/>
        <v>1.0981151199999999</v>
      </c>
      <c r="P801" s="90">
        <f t="shared" si="477"/>
        <v>1012.64287006</v>
      </c>
      <c r="Q801" s="98">
        <f t="shared" si="491"/>
        <v>0</v>
      </c>
      <c r="R801" s="7">
        <f t="shared" si="487"/>
        <v>0</v>
      </c>
      <c r="S801" s="90">
        <f t="shared" si="478"/>
        <v>0</v>
      </c>
      <c r="T801" s="99">
        <f t="shared" si="488"/>
        <v>0.117687</v>
      </c>
      <c r="U801" s="98">
        <f t="shared" si="467"/>
        <v>15</v>
      </c>
      <c r="V801" s="98">
        <v>252</v>
      </c>
      <c r="W801" s="97">
        <f t="shared" si="479"/>
        <v>1.0066446790000001</v>
      </c>
      <c r="X801" s="90">
        <f t="shared" si="480"/>
        <v>6.7286868100000001</v>
      </c>
      <c r="Y801" s="90">
        <f t="shared" si="481"/>
        <v>0</v>
      </c>
      <c r="Z801" s="100" t="str">
        <f t="shared" si="489"/>
        <v>A+J=</v>
      </c>
      <c r="AA801" s="95">
        <f t="shared" si="490"/>
        <v>45580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22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3"/>
      <c r="DF801" s="1"/>
      <c r="DG801" s="1"/>
      <c r="DH801" s="1"/>
      <c r="DI801" s="1"/>
      <c r="DJ801" s="1"/>
      <c r="DK801" s="1"/>
      <c r="DL801" s="1"/>
      <c r="DM801" s="1"/>
      <c r="DN801" s="1"/>
      <c r="DO801" s="4"/>
      <c r="DP801" s="1"/>
      <c r="DQ801" s="1"/>
      <c r="DR801" s="1"/>
      <c r="DS801" s="1"/>
      <c r="DT801" s="1"/>
      <c r="DU801" s="1"/>
    </row>
    <row r="802" spans="1:125" ht="12.75" x14ac:dyDescent="0.2">
      <c r="A802" s="89">
        <f t="shared" si="482"/>
        <v>45571</v>
      </c>
      <c r="B802" s="105">
        <f t="shared" si="474"/>
        <v>1019.3715568699999</v>
      </c>
      <c r="C802" s="90">
        <f t="shared" si="483"/>
        <v>922.16458149000005</v>
      </c>
      <c r="D802" s="91">
        <f t="shared" si="484"/>
        <v>6966.5</v>
      </c>
      <c r="E802" s="92">
        <f t="shared" si="468"/>
        <v>6997.15</v>
      </c>
      <c r="F802" s="93">
        <f t="shared" si="485"/>
        <v>45552</v>
      </c>
      <c r="G802" s="94">
        <f t="shared" si="475"/>
        <v>4.39962678532968E-3</v>
      </c>
      <c r="H802" s="95">
        <f t="shared" si="471"/>
        <v>45580</v>
      </c>
      <c r="I802" s="95">
        <f t="shared" si="476"/>
        <v>45580</v>
      </c>
      <c r="J802" s="96">
        <f t="shared" si="472"/>
        <v>21</v>
      </c>
      <c r="K802" s="96">
        <f t="shared" si="473"/>
        <v>15</v>
      </c>
      <c r="L802" s="8">
        <f t="shared" si="486"/>
        <v>1.00314061</v>
      </c>
      <c r="M802" s="97">
        <f t="shared" si="470"/>
        <v>1</v>
      </c>
      <c r="N802" s="97">
        <f t="shared" si="466"/>
        <v>1.0946771682397558</v>
      </c>
      <c r="O802" s="90">
        <f t="shared" si="469"/>
        <v>1.0981151199999999</v>
      </c>
      <c r="P802" s="90">
        <f t="shared" si="477"/>
        <v>1012.64287006</v>
      </c>
      <c r="Q802" s="98">
        <f t="shared" si="491"/>
        <v>0</v>
      </c>
      <c r="R802" s="7">
        <f t="shared" si="487"/>
        <v>0</v>
      </c>
      <c r="S802" s="90">
        <f t="shared" si="478"/>
        <v>0</v>
      </c>
      <c r="T802" s="99">
        <f t="shared" si="488"/>
        <v>0.117687</v>
      </c>
      <c r="U802" s="98">
        <f t="shared" si="467"/>
        <v>15</v>
      </c>
      <c r="V802" s="98">
        <v>252</v>
      </c>
      <c r="W802" s="97">
        <f t="shared" si="479"/>
        <v>1.0066446790000001</v>
      </c>
      <c r="X802" s="90">
        <f t="shared" si="480"/>
        <v>6.7286868100000001</v>
      </c>
      <c r="Y802" s="90">
        <f t="shared" si="481"/>
        <v>0</v>
      </c>
      <c r="Z802" s="100" t="str">
        <f t="shared" si="489"/>
        <v>A+J=</v>
      </c>
      <c r="AA802" s="95">
        <f t="shared" si="490"/>
        <v>45580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22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3"/>
      <c r="DF802" s="1"/>
      <c r="DG802" s="1"/>
      <c r="DH802" s="1"/>
      <c r="DI802" s="1"/>
      <c r="DJ802" s="1"/>
      <c r="DK802" s="1"/>
      <c r="DL802" s="1"/>
      <c r="DM802" s="1"/>
      <c r="DN802" s="1"/>
      <c r="DO802" s="4"/>
      <c r="DP802" s="1"/>
      <c r="DQ802" s="1"/>
      <c r="DR802" s="1"/>
      <c r="DS802" s="1"/>
      <c r="DT802" s="1"/>
      <c r="DU802" s="1"/>
    </row>
    <row r="803" spans="1:125" ht="12.75" x14ac:dyDescent="0.2">
      <c r="A803" s="89">
        <f t="shared" si="482"/>
        <v>45572</v>
      </c>
      <c r="B803" s="105">
        <f t="shared" si="474"/>
        <v>1019.3715568699999</v>
      </c>
      <c r="C803" s="90">
        <f t="shared" si="483"/>
        <v>922.16458149000005</v>
      </c>
      <c r="D803" s="91">
        <f t="shared" si="484"/>
        <v>6966.5</v>
      </c>
      <c r="E803" s="92">
        <f t="shared" si="468"/>
        <v>6997.15</v>
      </c>
      <c r="F803" s="93">
        <f t="shared" si="485"/>
        <v>45552</v>
      </c>
      <c r="G803" s="94">
        <f t="shared" si="475"/>
        <v>4.39962678532968E-3</v>
      </c>
      <c r="H803" s="95">
        <f t="shared" si="471"/>
        <v>45580</v>
      </c>
      <c r="I803" s="95">
        <f t="shared" si="476"/>
        <v>45580</v>
      </c>
      <c r="J803" s="96">
        <f t="shared" si="472"/>
        <v>21</v>
      </c>
      <c r="K803" s="96">
        <f t="shared" si="473"/>
        <v>15</v>
      </c>
      <c r="L803" s="8">
        <f t="shared" si="486"/>
        <v>1.00314061</v>
      </c>
      <c r="M803" s="97">
        <f t="shared" si="470"/>
        <v>1</v>
      </c>
      <c r="N803" s="97">
        <f t="shared" si="466"/>
        <v>1.0946771682397558</v>
      </c>
      <c r="O803" s="90">
        <f t="shared" si="469"/>
        <v>1.0981151199999999</v>
      </c>
      <c r="P803" s="90">
        <f t="shared" si="477"/>
        <v>1012.64287006</v>
      </c>
      <c r="Q803" s="98">
        <f t="shared" si="491"/>
        <v>0</v>
      </c>
      <c r="R803" s="7">
        <f t="shared" si="487"/>
        <v>0</v>
      </c>
      <c r="S803" s="90">
        <f t="shared" si="478"/>
        <v>0</v>
      </c>
      <c r="T803" s="99">
        <f t="shared" si="488"/>
        <v>0.117687</v>
      </c>
      <c r="U803" s="98">
        <f t="shared" si="467"/>
        <v>15</v>
      </c>
      <c r="V803" s="98">
        <v>252</v>
      </c>
      <c r="W803" s="97">
        <f t="shared" si="479"/>
        <v>1.0066446790000001</v>
      </c>
      <c r="X803" s="90">
        <f t="shared" si="480"/>
        <v>6.7286868100000001</v>
      </c>
      <c r="Y803" s="90">
        <f t="shared" si="481"/>
        <v>0</v>
      </c>
      <c r="Z803" s="100" t="str">
        <f t="shared" si="489"/>
        <v>A+J=</v>
      </c>
      <c r="AA803" s="95">
        <f t="shared" si="490"/>
        <v>45580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22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3"/>
      <c r="DF803" s="1"/>
      <c r="DG803" s="1"/>
      <c r="DH803" s="1"/>
      <c r="DI803" s="1"/>
      <c r="DJ803" s="1"/>
      <c r="DK803" s="1"/>
      <c r="DL803" s="1"/>
      <c r="DM803" s="1"/>
      <c r="DN803" s="1"/>
      <c r="DO803" s="4"/>
      <c r="DP803" s="1"/>
      <c r="DQ803" s="1"/>
      <c r="DR803" s="1"/>
      <c r="DS803" s="1"/>
      <c r="DT803" s="1"/>
      <c r="DU803" s="1"/>
    </row>
    <row r="804" spans="1:125" ht="12.75" x14ac:dyDescent="0.2">
      <c r="A804" s="89">
        <f t="shared" si="482"/>
        <v>45573</v>
      </c>
      <c r="B804" s="105">
        <f t="shared" si="474"/>
        <v>1020.0349335999999</v>
      </c>
      <c r="C804" s="90">
        <f t="shared" si="483"/>
        <v>922.16458149000005</v>
      </c>
      <c r="D804" s="91">
        <f t="shared" si="484"/>
        <v>6966.5</v>
      </c>
      <c r="E804" s="92">
        <f t="shared" si="468"/>
        <v>6997.15</v>
      </c>
      <c r="F804" s="93">
        <f t="shared" si="485"/>
        <v>45552</v>
      </c>
      <c r="G804" s="94">
        <f t="shared" si="475"/>
        <v>4.39962678532968E-3</v>
      </c>
      <c r="H804" s="95">
        <f t="shared" si="471"/>
        <v>45580</v>
      </c>
      <c r="I804" s="95">
        <f t="shared" si="476"/>
        <v>45580</v>
      </c>
      <c r="J804" s="96">
        <f t="shared" si="472"/>
        <v>21</v>
      </c>
      <c r="K804" s="96">
        <f t="shared" si="473"/>
        <v>16</v>
      </c>
      <c r="L804" s="8">
        <f t="shared" si="486"/>
        <v>1.0033503399999999</v>
      </c>
      <c r="M804" s="97">
        <f t="shared" si="470"/>
        <v>1</v>
      </c>
      <c r="N804" s="97">
        <f t="shared" si="466"/>
        <v>1.0946771682397558</v>
      </c>
      <c r="O804" s="90">
        <f t="shared" si="469"/>
        <v>1.0983447</v>
      </c>
      <c r="P804" s="90">
        <f t="shared" si="477"/>
        <v>1012.8545806</v>
      </c>
      <c r="Q804" s="98">
        <f t="shared" si="491"/>
        <v>0</v>
      </c>
      <c r="R804" s="7">
        <f t="shared" si="487"/>
        <v>0</v>
      </c>
      <c r="S804" s="90">
        <f t="shared" si="478"/>
        <v>0</v>
      </c>
      <c r="T804" s="99">
        <f t="shared" si="488"/>
        <v>0.117687</v>
      </c>
      <c r="U804" s="98">
        <f t="shared" si="467"/>
        <v>16</v>
      </c>
      <c r="V804" s="98">
        <v>252</v>
      </c>
      <c r="W804" s="97">
        <f t="shared" si="479"/>
        <v>1.007089224</v>
      </c>
      <c r="X804" s="90">
        <f t="shared" si="480"/>
        <v>7.1803530000000002</v>
      </c>
      <c r="Y804" s="90">
        <f t="shared" si="481"/>
        <v>0</v>
      </c>
      <c r="Z804" s="100" t="str">
        <f t="shared" si="489"/>
        <v>A+J=</v>
      </c>
      <c r="AA804" s="95">
        <f t="shared" si="490"/>
        <v>45580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22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3"/>
      <c r="DF804" s="1"/>
      <c r="DG804" s="1"/>
      <c r="DH804" s="1"/>
      <c r="DI804" s="1"/>
      <c r="DJ804" s="1"/>
      <c r="DK804" s="1"/>
      <c r="DL804" s="1"/>
      <c r="DM804" s="1"/>
      <c r="DN804" s="1"/>
      <c r="DO804" s="4"/>
      <c r="DP804" s="1"/>
      <c r="DQ804" s="1"/>
      <c r="DR804" s="1"/>
      <c r="DS804" s="1"/>
      <c r="DT804" s="1"/>
      <c r="DU804" s="1"/>
    </row>
    <row r="805" spans="1:125" ht="12.75" x14ac:dyDescent="0.2">
      <c r="A805" s="89">
        <f t="shared" si="482"/>
        <v>45574</v>
      </c>
      <c r="B805" s="105">
        <f t="shared" si="474"/>
        <v>1020.6987445999999</v>
      </c>
      <c r="C805" s="90">
        <f t="shared" si="483"/>
        <v>922.16458149000005</v>
      </c>
      <c r="D805" s="91">
        <f t="shared" si="484"/>
        <v>6966.5</v>
      </c>
      <c r="E805" s="92">
        <f t="shared" si="468"/>
        <v>6997.15</v>
      </c>
      <c r="F805" s="93">
        <f t="shared" si="485"/>
        <v>45552</v>
      </c>
      <c r="G805" s="94">
        <f t="shared" si="475"/>
        <v>4.39962678532968E-3</v>
      </c>
      <c r="H805" s="95">
        <f t="shared" si="471"/>
        <v>45580</v>
      </c>
      <c r="I805" s="95">
        <f t="shared" si="476"/>
        <v>45580</v>
      </c>
      <c r="J805" s="96">
        <f t="shared" si="472"/>
        <v>21</v>
      </c>
      <c r="K805" s="96">
        <f t="shared" si="473"/>
        <v>17</v>
      </c>
      <c r="L805" s="8">
        <f t="shared" si="486"/>
        <v>1.00356011</v>
      </c>
      <c r="M805" s="97">
        <f t="shared" si="470"/>
        <v>1</v>
      </c>
      <c r="N805" s="97">
        <f t="shared" si="466"/>
        <v>1.0946771682397558</v>
      </c>
      <c r="O805" s="90">
        <f t="shared" si="469"/>
        <v>1.0985743299999999</v>
      </c>
      <c r="P805" s="90">
        <f t="shared" si="477"/>
        <v>1013.06633726</v>
      </c>
      <c r="Q805" s="98">
        <f t="shared" si="491"/>
        <v>0</v>
      </c>
      <c r="R805" s="7">
        <f t="shared" si="487"/>
        <v>0</v>
      </c>
      <c r="S805" s="90">
        <f t="shared" si="478"/>
        <v>0</v>
      </c>
      <c r="T805" s="99">
        <f t="shared" si="488"/>
        <v>0.117687</v>
      </c>
      <c r="U805" s="98">
        <f t="shared" si="467"/>
        <v>17</v>
      </c>
      <c r="V805" s="98">
        <v>252</v>
      </c>
      <c r="W805" s="97">
        <f t="shared" si="479"/>
        <v>1.007533966</v>
      </c>
      <c r="X805" s="90">
        <f t="shared" si="480"/>
        <v>7.6324073400000003</v>
      </c>
      <c r="Y805" s="90">
        <f t="shared" si="481"/>
        <v>0</v>
      </c>
      <c r="Z805" s="100" t="str">
        <f t="shared" si="489"/>
        <v>A+J=</v>
      </c>
      <c r="AA805" s="95">
        <f t="shared" si="490"/>
        <v>45580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22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3"/>
      <c r="DF805" s="1"/>
      <c r="DG805" s="1"/>
      <c r="DH805" s="1"/>
      <c r="DI805" s="1"/>
      <c r="DJ805" s="1"/>
      <c r="DK805" s="1"/>
      <c r="DL805" s="1"/>
      <c r="DM805" s="1"/>
      <c r="DN805" s="1"/>
      <c r="DO805" s="4"/>
      <c r="DP805" s="1"/>
      <c r="DQ805" s="1"/>
      <c r="DR805" s="1"/>
      <c r="DS805" s="1"/>
      <c r="DT805" s="1"/>
      <c r="DU805" s="1"/>
    </row>
    <row r="806" spans="1:125" ht="12.75" x14ac:dyDescent="0.2">
      <c r="A806" s="89">
        <f t="shared" si="482"/>
        <v>45575</v>
      </c>
      <c r="B806" s="105">
        <f t="shared" si="474"/>
        <v>1021.36298902</v>
      </c>
      <c r="C806" s="90">
        <f t="shared" si="483"/>
        <v>922.16458149000005</v>
      </c>
      <c r="D806" s="91">
        <f t="shared" si="484"/>
        <v>6966.5</v>
      </c>
      <c r="E806" s="92">
        <f t="shared" si="468"/>
        <v>6997.15</v>
      </c>
      <c r="F806" s="93">
        <f t="shared" si="485"/>
        <v>45552</v>
      </c>
      <c r="G806" s="94">
        <f t="shared" si="475"/>
        <v>4.39962678532968E-3</v>
      </c>
      <c r="H806" s="95">
        <f t="shared" si="471"/>
        <v>45580</v>
      </c>
      <c r="I806" s="95">
        <f t="shared" si="476"/>
        <v>45580</v>
      </c>
      <c r="J806" s="96">
        <f t="shared" si="472"/>
        <v>21</v>
      </c>
      <c r="K806" s="96">
        <f t="shared" si="473"/>
        <v>18</v>
      </c>
      <c r="L806" s="8">
        <f t="shared" si="486"/>
        <v>1.0037699200000001</v>
      </c>
      <c r="M806" s="97">
        <f t="shared" si="470"/>
        <v>1</v>
      </c>
      <c r="N806" s="97">
        <f t="shared" si="466"/>
        <v>1.0946771682397558</v>
      </c>
      <c r="O806" s="90">
        <f t="shared" si="469"/>
        <v>1.0988040100000001</v>
      </c>
      <c r="P806" s="90">
        <f t="shared" si="477"/>
        <v>1013.27814002</v>
      </c>
      <c r="Q806" s="98">
        <f t="shared" si="491"/>
        <v>0</v>
      </c>
      <c r="R806" s="7">
        <f t="shared" si="487"/>
        <v>0</v>
      </c>
      <c r="S806" s="90">
        <f t="shared" si="478"/>
        <v>0</v>
      </c>
      <c r="T806" s="99">
        <f t="shared" si="488"/>
        <v>0.117687</v>
      </c>
      <c r="U806" s="98">
        <f t="shared" si="467"/>
        <v>18</v>
      </c>
      <c r="V806" s="98">
        <v>252</v>
      </c>
      <c r="W806" s="97">
        <f t="shared" si="479"/>
        <v>1.007978904</v>
      </c>
      <c r="X806" s="90">
        <f t="shared" si="480"/>
        <v>8.0848490000000002</v>
      </c>
      <c r="Y806" s="90">
        <f t="shared" si="481"/>
        <v>0</v>
      </c>
      <c r="Z806" s="100" t="str">
        <f t="shared" si="489"/>
        <v>A+J=</v>
      </c>
      <c r="AA806" s="95">
        <f t="shared" si="490"/>
        <v>45580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22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3"/>
      <c r="DF806" s="1"/>
      <c r="DG806" s="1"/>
      <c r="DH806" s="1"/>
      <c r="DI806" s="1"/>
      <c r="DJ806" s="1"/>
      <c r="DK806" s="1"/>
      <c r="DL806" s="1"/>
      <c r="DM806" s="1"/>
      <c r="DN806" s="1"/>
      <c r="DO806" s="4"/>
      <c r="DP806" s="1"/>
      <c r="DQ806" s="1"/>
      <c r="DR806" s="1"/>
      <c r="DS806" s="1"/>
      <c r="DT806" s="1"/>
      <c r="DU806" s="1"/>
    </row>
    <row r="807" spans="1:125" ht="12.75" x14ac:dyDescent="0.2">
      <c r="A807" s="89">
        <f t="shared" si="482"/>
        <v>45576</v>
      </c>
      <c r="B807" s="105">
        <f t="shared" si="474"/>
        <v>1022.02766706</v>
      </c>
      <c r="C807" s="90">
        <f t="shared" si="483"/>
        <v>922.16458149000005</v>
      </c>
      <c r="D807" s="91">
        <f t="shared" si="484"/>
        <v>6966.5</v>
      </c>
      <c r="E807" s="92">
        <f t="shared" si="468"/>
        <v>6997.15</v>
      </c>
      <c r="F807" s="93">
        <f t="shared" si="485"/>
        <v>45552</v>
      </c>
      <c r="G807" s="94">
        <f t="shared" si="475"/>
        <v>4.39962678532968E-3</v>
      </c>
      <c r="H807" s="95">
        <f t="shared" si="471"/>
        <v>45580</v>
      </c>
      <c r="I807" s="95">
        <f t="shared" si="476"/>
        <v>45580</v>
      </c>
      <c r="J807" s="96">
        <f t="shared" si="472"/>
        <v>21</v>
      </c>
      <c r="K807" s="96">
        <f t="shared" si="473"/>
        <v>19</v>
      </c>
      <c r="L807" s="8">
        <f t="shared" si="486"/>
        <v>1.0039797800000001</v>
      </c>
      <c r="M807" s="97">
        <f t="shared" si="470"/>
        <v>1</v>
      </c>
      <c r="N807" s="97">
        <f t="shared" si="466"/>
        <v>1.0946771682397558</v>
      </c>
      <c r="O807" s="90">
        <f t="shared" si="469"/>
        <v>1.0990337400000001</v>
      </c>
      <c r="P807" s="90">
        <f t="shared" si="477"/>
        <v>1013.4899888899999</v>
      </c>
      <c r="Q807" s="98">
        <f t="shared" si="491"/>
        <v>0</v>
      </c>
      <c r="R807" s="7">
        <f t="shared" si="487"/>
        <v>0</v>
      </c>
      <c r="S807" s="90">
        <f t="shared" si="478"/>
        <v>0</v>
      </c>
      <c r="T807" s="99">
        <f t="shared" si="488"/>
        <v>0.117687</v>
      </c>
      <c r="U807" s="98">
        <f t="shared" si="467"/>
        <v>19</v>
      </c>
      <c r="V807" s="98">
        <v>252</v>
      </c>
      <c r="W807" s="97">
        <f t="shared" si="479"/>
        <v>1.008424038</v>
      </c>
      <c r="X807" s="90">
        <f t="shared" si="480"/>
        <v>8.5376781699999995</v>
      </c>
      <c r="Y807" s="90">
        <f t="shared" si="481"/>
        <v>0</v>
      </c>
      <c r="Z807" s="100" t="str">
        <f t="shared" si="489"/>
        <v>A+J=</v>
      </c>
      <c r="AA807" s="95">
        <f t="shared" si="490"/>
        <v>45580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22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3"/>
      <c r="DF807" s="1"/>
      <c r="DG807" s="1"/>
      <c r="DH807" s="1"/>
      <c r="DI807" s="1"/>
      <c r="DJ807" s="1"/>
      <c r="DK807" s="1"/>
      <c r="DL807" s="1"/>
      <c r="DM807" s="1"/>
      <c r="DN807" s="1"/>
      <c r="DO807" s="4"/>
      <c r="DP807" s="1"/>
      <c r="DQ807" s="1"/>
      <c r="DR807" s="1"/>
      <c r="DS807" s="1"/>
      <c r="DT807" s="1"/>
      <c r="DU807" s="1"/>
    </row>
    <row r="808" spans="1:125" ht="12.75" x14ac:dyDescent="0.2">
      <c r="A808" s="89">
        <f t="shared" si="482"/>
        <v>45577</v>
      </c>
      <c r="B808" s="105">
        <f t="shared" si="474"/>
        <v>1022.69277062</v>
      </c>
      <c r="C808" s="90">
        <f t="shared" si="483"/>
        <v>922.16458149000005</v>
      </c>
      <c r="D808" s="91">
        <f t="shared" si="484"/>
        <v>6966.5</v>
      </c>
      <c r="E808" s="92">
        <f t="shared" si="468"/>
        <v>6997.15</v>
      </c>
      <c r="F808" s="93">
        <f t="shared" si="485"/>
        <v>45552</v>
      </c>
      <c r="G808" s="94">
        <f t="shared" si="475"/>
        <v>4.39962678532968E-3</v>
      </c>
      <c r="H808" s="95">
        <f t="shared" si="471"/>
        <v>45580</v>
      </c>
      <c r="I808" s="95">
        <f t="shared" si="476"/>
        <v>45580</v>
      </c>
      <c r="J808" s="96">
        <f t="shared" si="472"/>
        <v>21</v>
      </c>
      <c r="K808" s="96">
        <f t="shared" si="473"/>
        <v>20</v>
      </c>
      <c r="L808" s="8">
        <f t="shared" si="486"/>
        <v>1.0041896800000001</v>
      </c>
      <c r="M808" s="97">
        <f t="shared" si="470"/>
        <v>1</v>
      </c>
      <c r="N808" s="97">
        <f t="shared" ref="N808:N871" si="492">IF(I808&gt;I807,N807*M808,N807)</f>
        <v>1.0946771682397558</v>
      </c>
      <c r="O808" s="90">
        <f t="shared" si="469"/>
        <v>1.0992635100000001</v>
      </c>
      <c r="P808" s="90">
        <f t="shared" si="477"/>
        <v>1013.70187464</v>
      </c>
      <c r="Q808" s="98">
        <f t="shared" si="491"/>
        <v>0</v>
      </c>
      <c r="R808" s="7">
        <f t="shared" si="487"/>
        <v>0</v>
      </c>
      <c r="S808" s="90">
        <f t="shared" si="478"/>
        <v>0</v>
      </c>
      <c r="T808" s="99">
        <f t="shared" si="488"/>
        <v>0.117687</v>
      </c>
      <c r="U808" s="98">
        <f t="shared" si="467"/>
        <v>20</v>
      </c>
      <c r="V808" s="98">
        <v>252</v>
      </c>
      <c r="W808" s="97">
        <f t="shared" si="479"/>
        <v>1.0088693689999999</v>
      </c>
      <c r="X808" s="90">
        <f t="shared" si="480"/>
        <v>8.9908959799999995</v>
      </c>
      <c r="Y808" s="90">
        <f t="shared" si="481"/>
        <v>0</v>
      </c>
      <c r="Z808" s="100" t="str">
        <f t="shared" si="489"/>
        <v>A+J=</v>
      </c>
      <c r="AA808" s="95">
        <f t="shared" si="490"/>
        <v>45580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22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3"/>
      <c r="DF808" s="1"/>
      <c r="DG808" s="1"/>
      <c r="DH808" s="1"/>
      <c r="DI808" s="1"/>
      <c r="DJ808" s="1"/>
      <c r="DK808" s="1"/>
      <c r="DL808" s="1"/>
      <c r="DM808" s="1"/>
      <c r="DN808" s="1"/>
      <c r="DO808" s="4"/>
      <c r="DP808" s="1"/>
      <c r="DQ808" s="1"/>
      <c r="DR808" s="1"/>
      <c r="DS808" s="1"/>
      <c r="DT808" s="1"/>
      <c r="DU808" s="1"/>
    </row>
    <row r="809" spans="1:125" ht="12.75" x14ac:dyDescent="0.2">
      <c r="A809" s="89">
        <f t="shared" si="482"/>
        <v>45578</v>
      </c>
      <c r="B809" s="105">
        <f t="shared" si="474"/>
        <v>1022.69277062</v>
      </c>
      <c r="C809" s="90">
        <f t="shared" si="483"/>
        <v>922.16458149000005</v>
      </c>
      <c r="D809" s="91">
        <f t="shared" si="484"/>
        <v>6966.5</v>
      </c>
      <c r="E809" s="92">
        <f t="shared" si="468"/>
        <v>6997.15</v>
      </c>
      <c r="F809" s="93">
        <f t="shared" si="485"/>
        <v>45552</v>
      </c>
      <c r="G809" s="94">
        <f t="shared" si="475"/>
        <v>4.39962678532968E-3</v>
      </c>
      <c r="H809" s="95">
        <f t="shared" si="471"/>
        <v>45580</v>
      </c>
      <c r="I809" s="95">
        <f t="shared" si="476"/>
        <v>45580</v>
      </c>
      <c r="J809" s="96">
        <f t="shared" si="472"/>
        <v>21</v>
      </c>
      <c r="K809" s="96">
        <f t="shared" si="473"/>
        <v>20</v>
      </c>
      <c r="L809" s="8">
        <f t="shared" si="486"/>
        <v>1.0041896800000001</v>
      </c>
      <c r="M809" s="97">
        <f t="shared" si="470"/>
        <v>1</v>
      </c>
      <c r="N809" s="97">
        <f t="shared" si="492"/>
        <v>1.0946771682397558</v>
      </c>
      <c r="O809" s="90">
        <f t="shared" si="469"/>
        <v>1.0992635100000001</v>
      </c>
      <c r="P809" s="90">
        <f t="shared" si="477"/>
        <v>1013.70187464</v>
      </c>
      <c r="Q809" s="98">
        <f t="shared" si="491"/>
        <v>0</v>
      </c>
      <c r="R809" s="7">
        <f t="shared" si="487"/>
        <v>0</v>
      </c>
      <c r="S809" s="90">
        <f t="shared" si="478"/>
        <v>0</v>
      </c>
      <c r="T809" s="99">
        <f t="shared" si="488"/>
        <v>0.117687</v>
      </c>
      <c r="U809" s="98">
        <f t="shared" si="467"/>
        <v>20</v>
      </c>
      <c r="V809" s="98">
        <v>252</v>
      </c>
      <c r="W809" s="97">
        <f t="shared" si="479"/>
        <v>1.0088693689999999</v>
      </c>
      <c r="X809" s="90">
        <f t="shared" si="480"/>
        <v>8.9908959799999995</v>
      </c>
      <c r="Y809" s="90">
        <f t="shared" si="481"/>
        <v>0</v>
      </c>
      <c r="Z809" s="100" t="str">
        <f t="shared" si="489"/>
        <v>A+J=</v>
      </c>
      <c r="AA809" s="95">
        <f t="shared" si="490"/>
        <v>45580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22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3"/>
      <c r="DF809" s="1"/>
      <c r="DG809" s="1"/>
      <c r="DH809" s="1"/>
      <c r="DI809" s="1"/>
      <c r="DJ809" s="1"/>
      <c r="DK809" s="1"/>
      <c r="DL809" s="1"/>
      <c r="DM809" s="1"/>
      <c r="DN809" s="1"/>
      <c r="DO809" s="4"/>
      <c r="DP809" s="1"/>
      <c r="DQ809" s="1"/>
      <c r="DR809" s="1"/>
      <c r="DS809" s="1"/>
      <c r="DT809" s="1"/>
      <c r="DU809" s="1"/>
    </row>
    <row r="810" spans="1:125" ht="12.75" x14ac:dyDescent="0.2">
      <c r="A810" s="89">
        <f t="shared" si="482"/>
        <v>45579</v>
      </c>
      <c r="B810" s="105">
        <f t="shared" si="474"/>
        <v>1022.69277062</v>
      </c>
      <c r="C810" s="90">
        <f t="shared" si="483"/>
        <v>922.16458149000005</v>
      </c>
      <c r="D810" s="91">
        <f t="shared" si="484"/>
        <v>6966.5</v>
      </c>
      <c r="E810" s="92">
        <f t="shared" si="468"/>
        <v>6997.15</v>
      </c>
      <c r="F810" s="93">
        <f t="shared" si="485"/>
        <v>45552</v>
      </c>
      <c r="G810" s="94">
        <f t="shared" si="475"/>
        <v>4.39962678532968E-3</v>
      </c>
      <c r="H810" s="95">
        <f t="shared" si="471"/>
        <v>45580</v>
      </c>
      <c r="I810" s="95">
        <f t="shared" si="476"/>
        <v>45580</v>
      </c>
      <c r="J810" s="96">
        <f t="shared" si="472"/>
        <v>21</v>
      </c>
      <c r="K810" s="96">
        <f t="shared" si="473"/>
        <v>20</v>
      </c>
      <c r="L810" s="8">
        <f t="shared" si="486"/>
        <v>1.0041896800000001</v>
      </c>
      <c r="M810" s="97">
        <f t="shared" si="470"/>
        <v>1</v>
      </c>
      <c r="N810" s="97">
        <f t="shared" si="492"/>
        <v>1.0946771682397558</v>
      </c>
      <c r="O810" s="90">
        <f t="shared" si="469"/>
        <v>1.0992635100000001</v>
      </c>
      <c r="P810" s="90">
        <f t="shared" si="477"/>
        <v>1013.70187464</v>
      </c>
      <c r="Q810" s="98">
        <f t="shared" si="491"/>
        <v>0</v>
      </c>
      <c r="R810" s="7">
        <f t="shared" si="487"/>
        <v>0</v>
      </c>
      <c r="S810" s="90">
        <f t="shared" si="478"/>
        <v>0</v>
      </c>
      <c r="T810" s="99">
        <f t="shared" si="488"/>
        <v>0.117687</v>
      </c>
      <c r="U810" s="98">
        <f t="shared" si="467"/>
        <v>20</v>
      </c>
      <c r="V810" s="98">
        <v>252</v>
      </c>
      <c r="W810" s="97">
        <f t="shared" si="479"/>
        <v>1.0088693689999999</v>
      </c>
      <c r="X810" s="90">
        <f t="shared" si="480"/>
        <v>8.9908959799999995</v>
      </c>
      <c r="Y810" s="90">
        <f t="shared" si="481"/>
        <v>0</v>
      </c>
      <c r="Z810" s="100" t="str">
        <f t="shared" si="489"/>
        <v>A+J=</v>
      </c>
      <c r="AA810" s="95">
        <f t="shared" si="490"/>
        <v>45580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22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3"/>
      <c r="DF810" s="1"/>
      <c r="DG810" s="1"/>
      <c r="DH810" s="1"/>
      <c r="DI810" s="1"/>
      <c r="DJ810" s="1"/>
      <c r="DK810" s="1"/>
      <c r="DL810" s="1"/>
      <c r="DM810" s="1"/>
      <c r="DN810" s="1"/>
      <c r="DO810" s="4"/>
      <c r="DP810" s="1"/>
      <c r="DQ810" s="1"/>
      <c r="DR810" s="1"/>
      <c r="DS810" s="1"/>
      <c r="DT810" s="1"/>
      <c r="DU810" s="1"/>
    </row>
    <row r="811" spans="1:125" ht="12.75" x14ac:dyDescent="0.2">
      <c r="A811" s="89">
        <f t="shared" si="482"/>
        <v>45580</v>
      </c>
      <c r="B811" s="105">
        <f t="shared" si="474"/>
        <v>1023.35830918</v>
      </c>
      <c r="C811" s="90">
        <f t="shared" si="483"/>
        <v>922.16458149000005</v>
      </c>
      <c r="D811" s="91">
        <f t="shared" si="484"/>
        <v>6966.5</v>
      </c>
      <c r="E811" s="92">
        <f t="shared" si="468"/>
        <v>6997.15</v>
      </c>
      <c r="F811" s="93">
        <f t="shared" si="485"/>
        <v>45552</v>
      </c>
      <c r="G811" s="94">
        <f t="shared" si="475"/>
        <v>4.39962678532968E-3</v>
      </c>
      <c r="H811" s="95">
        <f t="shared" si="471"/>
        <v>45614</v>
      </c>
      <c r="I811" s="95">
        <f t="shared" si="476"/>
        <v>45580</v>
      </c>
      <c r="J811" s="96">
        <f t="shared" si="472"/>
        <v>21</v>
      </c>
      <c r="K811" s="96">
        <f t="shared" si="473"/>
        <v>21</v>
      </c>
      <c r="L811" s="8">
        <f t="shared" si="486"/>
        <v>1.00439962</v>
      </c>
      <c r="M811" s="97">
        <f t="shared" si="470"/>
        <v>1</v>
      </c>
      <c r="N811" s="97">
        <f t="shared" si="492"/>
        <v>1.0946771682397558</v>
      </c>
      <c r="O811" s="90">
        <f t="shared" si="469"/>
        <v>1.09949333</v>
      </c>
      <c r="P811" s="90">
        <f t="shared" si="477"/>
        <v>1013.91380651</v>
      </c>
      <c r="Q811" s="98">
        <f t="shared" si="491"/>
        <v>26</v>
      </c>
      <c r="R811" s="7">
        <f t="shared" si="487"/>
        <v>5.3689999999999996E-3</v>
      </c>
      <c r="S811" s="90">
        <f t="shared" si="478"/>
        <v>5.4437032199999997</v>
      </c>
      <c r="T811" s="99">
        <f t="shared" si="488"/>
        <v>0.117687</v>
      </c>
      <c r="U811" s="98">
        <f t="shared" si="467"/>
        <v>21</v>
      </c>
      <c r="V811" s="98">
        <v>252</v>
      </c>
      <c r="W811" s="97">
        <f t="shared" si="479"/>
        <v>1.0093148970000001</v>
      </c>
      <c r="X811" s="90">
        <f t="shared" si="480"/>
        <v>9.4445026700000003</v>
      </c>
      <c r="Y811" s="90">
        <f t="shared" si="481"/>
        <v>14.88820589</v>
      </c>
      <c r="Z811" s="100" t="str">
        <f t="shared" si="489"/>
        <v>A+J=</v>
      </c>
      <c r="AA811" s="95">
        <f t="shared" si="490"/>
        <v>45580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22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3"/>
      <c r="DF811" s="1"/>
      <c r="DG811" s="1"/>
      <c r="DH811" s="1"/>
      <c r="DI811" s="1"/>
      <c r="DJ811" s="1"/>
      <c r="DK811" s="1"/>
      <c r="DL811" s="1"/>
      <c r="DM811" s="1"/>
      <c r="DN811" s="1"/>
      <c r="DO811" s="4"/>
      <c r="DP811" s="1"/>
      <c r="DQ811" s="1"/>
      <c r="DR811" s="1"/>
      <c r="DS811" s="1"/>
      <c r="DT811" s="1"/>
      <c r="DU811" s="1"/>
    </row>
    <row r="812" spans="1:125" ht="12.75" x14ac:dyDescent="0.2">
      <c r="A812" s="89">
        <f t="shared" si="482"/>
        <v>45581</v>
      </c>
      <c r="B812" s="105">
        <f t="shared" si="474"/>
        <v>1009.16041304</v>
      </c>
      <c r="C812" s="90">
        <f t="shared" si="483"/>
        <v>917.21347986000001</v>
      </c>
      <c r="D812" s="91">
        <f t="shared" si="484"/>
        <v>6997.15</v>
      </c>
      <c r="E812" s="92">
        <f t="shared" si="468"/>
        <v>7036.33</v>
      </c>
      <c r="F812" s="93">
        <f t="shared" si="485"/>
        <v>45581</v>
      </c>
      <c r="G812" s="94">
        <f t="shared" si="475"/>
        <v>5.5994226220676957E-3</v>
      </c>
      <c r="H812" s="95">
        <f t="shared" si="471"/>
        <v>45614</v>
      </c>
      <c r="I812" s="95">
        <f t="shared" si="476"/>
        <v>45614</v>
      </c>
      <c r="J812" s="96">
        <f t="shared" si="472"/>
        <v>23</v>
      </c>
      <c r="K812" s="96">
        <f t="shared" si="473"/>
        <v>1</v>
      </c>
      <c r="L812" s="8">
        <f t="shared" si="486"/>
        <v>1.0002428000000001</v>
      </c>
      <c r="M812" s="97">
        <f t="shared" si="470"/>
        <v>1.00439962</v>
      </c>
      <c r="N812" s="97">
        <f t="shared" si="492"/>
        <v>1.0994933318026869</v>
      </c>
      <c r="O812" s="90">
        <f t="shared" si="469"/>
        <v>1.0997602799999999</v>
      </c>
      <c r="P812" s="90">
        <f t="shared" si="477"/>
        <v>1008.71495343</v>
      </c>
      <c r="Q812" s="98">
        <f t="shared" si="491"/>
        <v>0</v>
      </c>
      <c r="R812" s="7">
        <f t="shared" si="487"/>
        <v>0</v>
      </c>
      <c r="S812" s="90">
        <f t="shared" si="478"/>
        <v>0</v>
      </c>
      <c r="T812" s="99">
        <f t="shared" si="488"/>
        <v>0.117687</v>
      </c>
      <c r="U812" s="98">
        <f t="shared" si="467"/>
        <v>1</v>
      </c>
      <c r="V812" s="98">
        <v>252</v>
      </c>
      <c r="W812" s="97">
        <f t="shared" si="479"/>
        <v>1.0004416110000001</v>
      </c>
      <c r="X812" s="90">
        <f t="shared" si="480"/>
        <v>0.44545961000000001</v>
      </c>
      <c r="Y812" s="90">
        <f t="shared" si="481"/>
        <v>0</v>
      </c>
      <c r="Z812" s="100" t="str">
        <f t="shared" si="489"/>
        <v>A+J=</v>
      </c>
      <c r="AA812" s="95">
        <f t="shared" si="490"/>
        <v>45614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22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3"/>
      <c r="DF812" s="1"/>
      <c r="DG812" s="1"/>
      <c r="DH812" s="1"/>
      <c r="DI812" s="1"/>
      <c r="DJ812" s="1"/>
      <c r="DK812" s="1"/>
      <c r="DL812" s="1"/>
      <c r="DM812" s="1"/>
      <c r="DN812" s="1"/>
      <c r="DO812" s="4"/>
      <c r="DP812" s="1"/>
      <c r="DQ812" s="1"/>
      <c r="DR812" s="1"/>
      <c r="DS812" s="1"/>
      <c r="DT812" s="1"/>
      <c r="DU812" s="1"/>
    </row>
    <row r="813" spans="1:125" ht="12.75" x14ac:dyDescent="0.2">
      <c r="A813" s="89">
        <f t="shared" si="482"/>
        <v>45582</v>
      </c>
      <c r="B813" s="105">
        <f t="shared" si="474"/>
        <v>1009.85120924</v>
      </c>
      <c r="C813" s="90">
        <f t="shared" si="483"/>
        <v>917.21347986000001</v>
      </c>
      <c r="D813" s="91">
        <f t="shared" si="484"/>
        <v>6997.15</v>
      </c>
      <c r="E813" s="92">
        <f t="shared" si="468"/>
        <v>7036.33</v>
      </c>
      <c r="F813" s="93">
        <f t="shared" si="485"/>
        <v>45581</v>
      </c>
      <c r="G813" s="94">
        <f t="shared" si="475"/>
        <v>5.5994226220676957E-3</v>
      </c>
      <c r="H813" s="95">
        <f t="shared" si="471"/>
        <v>45614</v>
      </c>
      <c r="I813" s="95">
        <f t="shared" si="476"/>
        <v>45614</v>
      </c>
      <c r="J813" s="96">
        <f t="shared" si="472"/>
        <v>23</v>
      </c>
      <c r="K813" s="96">
        <f t="shared" si="473"/>
        <v>2</v>
      </c>
      <c r="L813" s="8">
        <f t="shared" si="486"/>
        <v>1.0004856600000001</v>
      </c>
      <c r="M813" s="97">
        <f t="shared" si="470"/>
        <v>1.00439962</v>
      </c>
      <c r="N813" s="97">
        <f t="shared" si="492"/>
        <v>1.0994933318026869</v>
      </c>
      <c r="O813" s="90">
        <f t="shared" si="469"/>
        <v>1.10002731</v>
      </c>
      <c r="P813" s="90">
        <f t="shared" si="477"/>
        <v>1008.95987694</v>
      </c>
      <c r="Q813" s="98">
        <f t="shared" si="491"/>
        <v>0</v>
      </c>
      <c r="R813" s="7">
        <f t="shared" si="487"/>
        <v>0</v>
      </c>
      <c r="S813" s="90">
        <f t="shared" si="478"/>
        <v>0</v>
      </c>
      <c r="T813" s="99">
        <f t="shared" si="488"/>
        <v>0.117687</v>
      </c>
      <c r="U813" s="98">
        <f t="shared" si="467"/>
        <v>2</v>
      </c>
      <c r="V813" s="98">
        <v>252</v>
      </c>
      <c r="W813" s="97">
        <f t="shared" si="479"/>
        <v>1.0008834170000001</v>
      </c>
      <c r="X813" s="90">
        <f t="shared" si="480"/>
        <v>0.89133229999999997</v>
      </c>
      <c r="Y813" s="90">
        <f t="shared" si="481"/>
        <v>0</v>
      </c>
      <c r="Z813" s="100" t="str">
        <f t="shared" si="489"/>
        <v>A+J=</v>
      </c>
      <c r="AA813" s="95">
        <f t="shared" si="490"/>
        <v>45614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22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3"/>
      <c r="DF813" s="1"/>
      <c r="DG813" s="1"/>
      <c r="DH813" s="1"/>
      <c r="DI813" s="1"/>
      <c r="DJ813" s="1"/>
      <c r="DK813" s="1"/>
      <c r="DL813" s="1"/>
      <c r="DM813" s="1"/>
      <c r="DN813" s="1"/>
      <c r="DO813" s="4"/>
      <c r="DP813" s="1"/>
      <c r="DQ813" s="1"/>
      <c r="DR813" s="1"/>
      <c r="DS813" s="1"/>
      <c r="DT813" s="1"/>
      <c r="DU813" s="1"/>
    </row>
    <row r="814" spans="1:125" ht="12.75" x14ac:dyDescent="0.2">
      <c r="A814" s="89">
        <f t="shared" si="482"/>
        <v>45583</v>
      </c>
      <c r="B814" s="105">
        <f t="shared" si="474"/>
        <v>1010.54247377</v>
      </c>
      <c r="C814" s="90">
        <f t="shared" si="483"/>
        <v>917.21347986000001</v>
      </c>
      <c r="D814" s="91">
        <f t="shared" si="484"/>
        <v>6997.15</v>
      </c>
      <c r="E814" s="92">
        <f t="shared" si="468"/>
        <v>7036.33</v>
      </c>
      <c r="F814" s="93">
        <f t="shared" si="485"/>
        <v>45581</v>
      </c>
      <c r="G814" s="94">
        <f t="shared" si="475"/>
        <v>5.5994226220676957E-3</v>
      </c>
      <c r="H814" s="95">
        <f t="shared" si="471"/>
        <v>45614</v>
      </c>
      <c r="I814" s="95">
        <f t="shared" si="476"/>
        <v>45614</v>
      </c>
      <c r="J814" s="96">
        <f t="shared" si="472"/>
        <v>23</v>
      </c>
      <c r="K814" s="96">
        <f t="shared" si="473"/>
        <v>3</v>
      </c>
      <c r="L814" s="8">
        <f t="shared" si="486"/>
        <v>1.0007285800000001</v>
      </c>
      <c r="M814" s="97">
        <f t="shared" si="470"/>
        <v>1.00439962</v>
      </c>
      <c r="N814" s="97">
        <f t="shared" si="492"/>
        <v>1.0994933318026869</v>
      </c>
      <c r="O814" s="90">
        <f t="shared" si="469"/>
        <v>1.1002943999999999</v>
      </c>
      <c r="P814" s="90">
        <f t="shared" si="477"/>
        <v>1009.20485549</v>
      </c>
      <c r="Q814" s="98">
        <f t="shared" si="491"/>
        <v>0</v>
      </c>
      <c r="R814" s="7">
        <f t="shared" si="487"/>
        <v>0</v>
      </c>
      <c r="S814" s="90">
        <f t="shared" si="478"/>
        <v>0</v>
      </c>
      <c r="T814" s="99">
        <f t="shared" si="488"/>
        <v>0.117687</v>
      </c>
      <c r="U814" s="98">
        <f t="shared" ref="U814:U877" si="493">IF(Q813&gt;0,1,IF(K814=K813,U813,U813+1))</f>
        <v>3</v>
      </c>
      <c r="V814" s="98">
        <v>252</v>
      </c>
      <c r="W814" s="97">
        <f t="shared" si="479"/>
        <v>1.001325418</v>
      </c>
      <c r="X814" s="90">
        <f t="shared" si="480"/>
        <v>1.33761828</v>
      </c>
      <c r="Y814" s="90">
        <f t="shared" si="481"/>
        <v>0</v>
      </c>
      <c r="Z814" s="100" t="str">
        <f t="shared" si="489"/>
        <v>A+J=</v>
      </c>
      <c r="AA814" s="95">
        <f t="shared" si="490"/>
        <v>45614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22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3"/>
      <c r="DF814" s="1"/>
      <c r="DG814" s="1"/>
      <c r="DH814" s="1"/>
      <c r="DI814" s="1"/>
      <c r="DJ814" s="1"/>
      <c r="DK814" s="1"/>
      <c r="DL814" s="1"/>
      <c r="DM814" s="1"/>
      <c r="DN814" s="1"/>
      <c r="DO814" s="4"/>
      <c r="DP814" s="1"/>
      <c r="DQ814" s="1"/>
      <c r="DR814" s="1"/>
      <c r="DS814" s="1"/>
      <c r="DT814" s="1"/>
      <c r="DU814" s="1"/>
    </row>
    <row r="815" spans="1:125" ht="12.75" x14ac:dyDescent="0.2">
      <c r="A815" s="89">
        <f t="shared" si="482"/>
        <v>45584</v>
      </c>
      <c r="B815" s="105">
        <f t="shared" si="474"/>
        <v>1011.2342068200001</v>
      </c>
      <c r="C815" s="90">
        <f t="shared" si="483"/>
        <v>917.21347986000001</v>
      </c>
      <c r="D815" s="91">
        <f t="shared" si="484"/>
        <v>6997.15</v>
      </c>
      <c r="E815" s="92">
        <f t="shared" si="468"/>
        <v>7036.33</v>
      </c>
      <c r="F815" s="93">
        <f t="shared" si="485"/>
        <v>45581</v>
      </c>
      <c r="G815" s="94">
        <f t="shared" si="475"/>
        <v>5.5994226220676957E-3</v>
      </c>
      <c r="H815" s="95">
        <f t="shared" si="471"/>
        <v>45614</v>
      </c>
      <c r="I815" s="95">
        <f t="shared" si="476"/>
        <v>45614</v>
      </c>
      <c r="J815" s="96">
        <f t="shared" si="472"/>
        <v>23</v>
      </c>
      <c r="K815" s="96">
        <f t="shared" si="473"/>
        <v>4</v>
      </c>
      <c r="L815" s="8">
        <f t="shared" si="486"/>
        <v>1.00097156</v>
      </c>
      <c r="M815" s="97">
        <f t="shared" si="470"/>
        <v>1.00439962</v>
      </c>
      <c r="N815" s="97">
        <f t="shared" si="492"/>
        <v>1.0994933318026869</v>
      </c>
      <c r="O815" s="90">
        <f t="shared" si="469"/>
        <v>1.1005615500000001</v>
      </c>
      <c r="P815" s="90">
        <f t="shared" si="477"/>
        <v>1009.44988907</v>
      </c>
      <c r="Q815" s="98">
        <f t="shared" si="491"/>
        <v>0</v>
      </c>
      <c r="R815" s="7">
        <f t="shared" si="487"/>
        <v>0</v>
      </c>
      <c r="S815" s="90">
        <f t="shared" si="478"/>
        <v>0</v>
      </c>
      <c r="T815" s="99">
        <f t="shared" si="488"/>
        <v>0.117687</v>
      </c>
      <c r="U815" s="98">
        <f t="shared" si="493"/>
        <v>4</v>
      </c>
      <c r="V815" s="98">
        <v>252</v>
      </c>
      <c r="W815" s="97">
        <f t="shared" si="479"/>
        <v>1.001767614</v>
      </c>
      <c r="X815" s="90">
        <f t="shared" si="480"/>
        <v>1.78431775</v>
      </c>
      <c r="Y815" s="90">
        <f t="shared" si="481"/>
        <v>0</v>
      </c>
      <c r="Z815" s="100" t="str">
        <f t="shared" si="489"/>
        <v>A+J=</v>
      </c>
      <c r="AA815" s="95">
        <f t="shared" si="490"/>
        <v>45614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22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3"/>
      <c r="DF815" s="1"/>
      <c r="DG815" s="1"/>
      <c r="DH815" s="1"/>
      <c r="DI815" s="1"/>
      <c r="DJ815" s="1"/>
      <c r="DK815" s="1"/>
      <c r="DL815" s="1"/>
      <c r="DM815" s="1"/>
      <c r="DN815" s="1"/>
      <c r="DO815" s="4"/>
      <c r="DP815" s="1"/>
      <c r="DQ815" s="1"/>
      <c r="DR815" s="1"/>
      <c r="DS815" s="1"/>
      <c r="DT815" s="1"/>
      <c r="DU815" s="1"/>
    </row>
    <row r="816" spans="1:125" ht="12.75" x14ac:dyDescent="0.2">
      <c r="A816" s="89">
        <f t="shared" si="482"/>
        <v>45585</v>
      </c>
      <c r="B816" s="105">
        <f t="shared" si="474"/>
        <v>1011.2342068200001</v>
      </c>
      <c r="C816" s="90">
        <f t="shared" si="483"/>
        <v>917.21347986000001</v>
      </c>
      <c r="D816" s="91">
        <f t="shared" si="484"/>
        <v>6997.15</v>
      </c>
      <c r="E816" s="92">
        <f t="shared" si="468"/>
        <v>7036.33</v>
      </c>
      <c r="F816" s="93">
        <f t="shared" si="485"/>
        <v>45581</v>
      </c>
      <c r="G816" s="94">
        <f t="shared" si="475"/>
        <v>5.5994226220676957E-3</v>
      </c>
      <c r="H816" s="95">
        <f t="shared" si="471"/>
        <v>45614</v>
      </c>
      <c r="I816" s="95">
        <f t="shared" si="476"/>
        <v>45614</v>
      </c>
      <c r="J816" s="96">
        <f t="shared" si="472"/>
        <v>23</v>
      </c>
      <c r="K816" s="96">
        <f t="shared" si="473"/>
        <v>4</v>
      </c>
      <c r="L816" s="8">
        <f t="shared" si="486"/>
        <v>1.00097156</v>
      </c>
      <c r="M816" s="97">
        <f t="shared" si="470"/>
        <v>1.00439962</v>
      </c>
      <c r="N816" s="97">
        <f t="shared" si="492"/>
        <v>1.0994933318026869</v>
      </c>
      <c r="O816" s="90">
        <f t="shared" si="469"/>
        <v>1.1005615500000001</v>
      </c>
      <c r="P816" s="90">
        <f t="shared" si="477"/>
        <v>1009.44988907</v>
      </c>
      <c r="Q816" s="98">
        <f t="shared" si="491"/>
        <v>0</v>
      </c>
      <c r="R816" s="7">
        <f t="shared" si="487"/>
        <v>0</v>
      </c>
      <c r="S816" s="90">
        <f t="shared" si="478"/>
        <v>0</v>
      </c>
      <c r="T816" s="99">
        <f t="shared" si="488"/>
        <v>0.117687</v>
      </c>
      <c r="U816" s="98">
        <f t="shared" si="493"/>
        <v>4</v>
      </c>
      <c r="V816" s="98">
        <v>252</v>
      </c>
      <c r="W816" s="97">
        <f t="shared" si="479"/>
        <v>1.001767614</v>
      </c>
      <c r="X816" s="90">
        <f t="shared" si="480"/>
        <v>1.78431775</v>
      </c>
      <c r="Y816" s="90">
        <f t="shared" si="481"/>
        <v>0</v>
      </c>
      <c r="Z816" s="100" t="str">
        <f t="shared" si="489"/>
        <v>A+J=</v>
      </c>
      <c r="AA816" s="95">
        <f t="shared" si="490"/>
        <v>45614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22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3"/>
      <c r="DF816" s="1"/>
      <c r="DG816" s="1"/>
      <c r="DH816" s="1"/>
      <c r="DI816" s="1"/>
      <c r="DJ816" s="1"/>
      <c r="DK816" s="1"/>
      <c r="DL816" s="1"/>
      <c r="DM816" s="1"/>
      <c r="DN816" s="1"/>
      <c r="DO816" s="4"/>
      <c r="DP816" s="1"/>
      <c r="DQ816" s="1"/>
      <c r="DR816" s="1"/>
      <c r="DS816" s="1"/>
      <c r="DT816" s="1"/>
      <c r="DU816" s="1"/>
    </row>
    <row r="817" spans="1:125" ht="12.75" x14ac:dyDescent="0.2">
      <c r="A817" s="89">
        <f t="shared" si="482"/>
        <v>45586</v>
      </c>
      <c r="B817" s="105">
        <f t="shared" si="474"/>
        <v>1011.2342068200001</v>
      </c>
      <c r="C817" s="90">
        <f t="shared" si="483"/>
        <v>917.21347986000001</v>
      </c>
      <c r="D817" s="91">
        <f t="shared" si="484"/>
        <v>6997.15</v>
      </c>
      <c r="E817" s="92">
        <f t="shared" si="468"/>
        <v>7036.33</v>
      </c>
      <c r="F817" s="93">
        <f t="shared" si="485"/>
        <v>45581</v>
      </c>
      <c r="G817" s="94">
        <f t="shared" si="475"/>
        <v>5.5994226220676957E-3</v>
      </c>
      <c r="H817" s="95">
        <f t="shared" si="471"/>
        <v>45614</v>
      </c>
      <c r="I817" s="95">
        <f t="shared" si="476"/>
        <v>45614</v>
      </c>
      <c r="J817" s="96">
        <f t="shared" si="472"/>
        <v>23</v>
      </c>
      <c r="K817" s="96">
        <f t="shared" si="473"/>
        <v>4</v>
      </c>
      <c r="L817" s="8">
        <f t="shared" si="486"/>
        <v>1.00097156</v>
      </c>
      <c r="M817" s="97">
        <f t="shared" si="470"/>
        <v>1.00439962</v>
      </c>
      <c r="N817" s="97">
        <f t="shared" si="492"/>
        <v>1.0994933318026869</v>
      </c>
      <c r="O817" s="90">
        <f t="shared" si="469"/>
        <v>1.1005615500000001</v>
      </c>
      <c r="P817" s="90">
        <f t="shared" si="477"/>
        <v>1009.44988907</v>
      </c>
      <c r="Q817" s="98">
        <f t="shared" si="491"/>
        <v>0</v>
      </c>
      <c r="R817" s="7">
        <f t="shared" si="487"/>
        <v>0</v>
      </c>
      <c r="S817" s="90">
        <f t="shared" si="478"/>
        <v>0</v>
      </c>
      <c r="T817" s="99">
        <f t="shared" si="488"/>
        <v>0.117687</v>
      </c>
      <c r="U817" s="98">
        <f t="shared" si="493"/>
        <v>4</v>
      </c>
      <c r="V817" s="98">
        <v>252</v>
      </c>
      <c r="W817" s="97">
        <f t="shared" si="479"/>
        <v>1.001767614</v>
      </c>
      <c r="X817" s="90">
        <f t="shared" si="480"/>
        <v>1.78431775</v>
      </c>
      <c r="Y817" s="90">
        <f t="shared" si="481"/>
        <v>0</v>
      </c>
      <c r="Z817" s="100" t="str">
        <f t="shared" si="489"/>
        <v>A+J=</v>
      </c>
      <c r="AA817" s="95">
        <f t="shared" si="490"/>
        <v>45614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22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3"/>
      <c r="DF817" s="1"/>
      <c r="DG817" s="1"/>
      <c r="DH817" s="1"/>
      <c r="DI817" s="1"/>
      <c r="DJ817" s="1"/>
      <c r="DK817" s="1"/>
      <c r="DL817" s="1"/>
      <c r="DM817" s="1"/>
      <c r="DN817" s="1"/>
      <c r="DO817" s="4"/>
      <c r="DP817" s="1"/>
      <c r="DQ817" s="1"/>
      <c r="DR817" s="1"/>
      <c r="DS817" s="1"/>
      <c r="DT817" s="1"/>
      <c r="DU817" s="1"/>
    </row>
    <row r="818" spans="1:125" ht="12.75" x14ac:dyDescent="0.2">
      <c r="A818" s="89">
        <f t="shared" si="482"/>
        <v>45587</v>
      </c>
      <c r="B818" s="105">
        <f t="shared" si="474"/>
        <v>1011.92641782</v>
      </c>
      <c r="C818" s="90">
        <f t="shared" si="483"/>
        <v>917.21347986000001</v>
      </c>
      <c r="D818" s="91">
        <f t="shared" si="484"/>
        <v>6997.15</v>
      </c>
      <c r="E818" s="92">
        <f t="shared" ref="E818:E881" si="494">IF(K818=1,VLOOKUP(A817,AP$19:AR$142,3),E817)</f>
        <v>7036.33</v>
      </c>
      <c r="F818" s="93">
        <f t="shared" si="485"/>
        <v>45581</v>
      </c>
      <c r="G818" s="94">
        <f t="shared" si="475"/>
        <v>5.5994226220676957E-3</v>
      </c>
      <c r="H818" s="95">
        <f t="shared" si="471"/>
        <v>45614</v>
      </c>
      <c r="I818" s="95">
        <f t="shared" si="476"/>
        <v>45614</v>
      </c>
      <c r="J818" s="96">
        <f t="shared" si="472"/>
        <v>23</v>
      </c>
      <c r="K818" s="96">
        <f t="shared" si="473"/>
        <v>5</v>
      </c>
      <c r="L818" s="8">
        <f t="shared" si="486"/>
        <v>1.0012146</v>
      </c>
      <c r="M818" s="97">
        <f t="shared" si="470"/>
        <v>1.00439962</v>
      </c>
      <c r="N818" s="97">
        <f t="shared" si="492"/>
        <v>1.0994933318026869</v>
      </c>
      <c r="O818" s="90">
        <f t="shared" ref="O818:O881" si="495">TRUNC(TRUNC((L818*N818),15),8)</f>
        <v>1.1008287699999999</v>
      </c>
      <c r="P818" s="90">
        <f t="shared" si="477"/>
        <v>1009.69498686</v>
      </c>
      <c r="Q818" s="98">
        <f t="shared" si="491"/>
        <v>0</v>
      </c>
      <c r="R818" s="7">
        <f t="shared" si="487"/>
        <v>0</v>
      </c>
      <c r="S818" s="90">
        <f t="shared" si="478"/>
        <v>0</v>
      </c>
      <c r="T818" s="99">
        <f t="shared" si="488"/>
        <v>0.117687</v>
      </c>
      <c r="U818" s="98">
        <f t="shared" si="493"/>
        <v>5</v>
      </c>
      <c r="V818" s="98">
        <v>252</v>
      </c>
      <c r="W818" s="97">
        <f t="shared" si="479"/>
        <v>1.002210005</v>
      </c>
      <c r="X818" s="90">
        <f t="shared" si="480"/>
        <v>2.23143096</v>
      </c>
      <c r="Y818" s="90">
        <f t="shared" si="481"/>
        <v>0</v>
      </c>
      <c r="Z818" s="100" t="str">
        <f t="shared" si="489"/>
        <v>A+J=</v>
      </c>
      <c r="AA818" s="95">
        <f t="shared" si="490"/>
        <v>45614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22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3"/>
      <c r="DF818" s="1"/>
      <c r="DG818" s="1"/>
      <c r="DH818" s="1"/>
      <c r="DI818" s="1"/>
      <c r="DJ818" s="1"/>
      <c r="DK818" s="1"/>
      <c r="DL818" s="1"/>
      <c r="DM818" s="1"/>
      <c r="DN818" s="1"/>
      <c r="DO818" s="4"/>
      <c r="DP818" s="1"/>
      <c r="DQ818" s="1"/>
      <c r="DR818" s="1"/>
      <c r="DS818" s="1"/>
      <c r="DT818" s="1"/>
      <c r="DU818" s="1"/>
    </row>
    <row r="819" spans="1:125" ht="12.75" x14ac:dyDescent="0.2">
      <c r="A819" s="89">
        <f t="shared" si="482"/>
        <v>45588</v>
      </c>
      <c r="B819" s="105">
        <f t="shared" si="474"/>
        <v>1012.619108</v>
      </c>
      <c r="C819" s="90">
        <f t="shared" si="483"/>
        <v>917.21347986000001</v>
      </c>
      <c r="D819" s="91">
        <f t="shared" si="484"/>
        <v>6997.15</v>
      </c>
      <c r="E819" s="92">
        <f t="shared" si="494"/>
        <v>7036.33</v>
      </c>
      <c r="F819" s="93">
        <f t="shared" si="485"/>
        <v>45581</v>
      </c>
      <c r="G819" s="94">
        <f t="shared" si="475"/>
        <v>5.5994226220676957E-3</v>
      </c>
      <c r="H819" s="95">
        <f t="shared" si="471"/>
        <v>45614</v>
      </c>
      <c r="I819" s="95">
        <f t="shared" si="476"/>
        <v>45614</v>
      </c>
      <c r="J819" s="96">
        <f t="shared" si="472"/>
        <v>23</v>
      </c>
      <c r="K819" s="96">
        <f t="shared" si="473"/>
        <v>6</v>
      </c>
      <c r="L819" s="8">
        <f t="shared" si="486"/>
        <v>1.0014577</v>
      </c>
      <c r="M819" s="97">
        <f t="shared" ref="M819:M882" si="496">IF(I819&gt;I818,L818,M818)</f>
        <v>1.00439962</v>
      </c>
      <c r="N819" s="97">
        <f t="shared" si="492"/>
        <v>1.0994933318026869</v>
      </c>
      <c r="O819" s="90">
        <f t="shared" si="495"/>
        <v>1.1010960599999999</v>
      </c>
      <c r="P819" s="90">
        <f t="shared" si="477"/>
        <v>1009.94014885</v>
      </c>
      <c r="Q819" s="98">
        <f t="shared" si="491"/>
        <v>0</v>
      </c>
      <c r="R819" s="7">
        <f t="shared" si="487"/>
        <v>0</v>
      </c>
      <c r="S819" s="90">
        <f t="shared" si="478"/>
        <v>0</v>
      </c>
      <c r="T819" s="99">
        <f t="shared" si="488"/>
        <v>0.117687</v>
      </c>
      <c r="U819" s="98">
        <f t="shared" si="493"/>
        <v>6</v>
      </c>
      <c r="V819" s="98">
        <v>252</v>
      </c>
      <c r="W819" s="97">
        <f t="shared" si="479"/>
        <v>1.002652592</v>
      </c>
      <c r="X819" s="90">
        <f t="shared" si="480"/>
        <v>2.6789591499999998</v>
      </c>
      <c r="Y819" s="90">
        <f t="shared" si="481"/>
        <v>0</v>
      </c>
      <c r="Z819" s="100" t="str">
        <f t="shared" si="489"/>
        <v>A+J=</v>
      </c>
      <c r="AA819" s="95">
        <f t="shared" si="490"/>
        <v>45614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22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3"/>
      <c r="DF819" s="1"/>
      <c r="DG819" s="1"/>
      <c r="DH819" s="1"/>
      <c r="DI819" s="1"/>
      <c r="DJ819" s="1"/>
      <c r="DK819" s="1"/>
      <c r="DL819" s="1"/>
      <c r="DM819" s="1"/>
      <c r="DN819" s="1"/>
      <c r="DO819" s="4"/>
      <c r="DP819" s="1"/>
      <c r="DQ819" s="1"/>
      <c r="DR819" s="1"/>
      <c r="DS819" s="1"/>
      <c r="DT819" s="1"/>
      <c r="DU819" s="1"/>
    </row>
    <row r="820" spans="1:125" ht="12.75" x14ac:dyDescent="0.2">
      <c r="A820" s="89">
        <f t="shared" si="482"/>
        <v>45589</v>
      </c>
      <c r="B820" s="105">
        <f t="shared" si="474"/>
        <v>1013.3122673800001</v>
      </c>
      <c r="C820" s="90">
        <f t="shared" si="483"/>
        <v>917.21347986000001</v>
      </c>
      <c r="D820" s="91">
        <f t="shared" si="484"/>
        <v>6997.15</v>
      </c>
      <c r="E820" s="92">
        <f t="shared" si="494"/>
        <v>7036.33</v>
      </c>
      <c r="F820" s="93">
        <f t="shared" si="485"/>
        <v>45581</v>
      </c>
      <c r="G820" s="94">
        <f t="shared" si="475"/>
        <v>5.5994226220676957E-3</v>
      </c>
      <c r="H820" s="95">
        <f t="shared" si="471"/>
        <v>45614</v>
      </c>
      <c r="I820" s="95">
        <f t="shared" si="476"/>
        <v>45614</v>
      </c>
      <c r="J820" s="96">
        <f t="shared" si="472"/>
        <v>23</v>
      </c>
      <c r="K820" s="96">
        <f t="shared" si="473"/>
        <v>7</v>
      </c>
      <c r="L820" s="8">
        <f t="shared" si="486"/>
        <v>1.0017008599999999</v>
      </c>
      <c r="M820" s="97">
        <f t="shared" si="496"/>
        <v>1.00439962</v>
      </c>
      <c r="N820" s="97">
        <f t="shared" si="492"/>
        <v>1.0994933318026869</v>
      </c>
      <c r="O820" s="90">
        <f t="shared" si="495"/>
        <v>1.10136341</v>
      </c>
      <c r="P820" s="90">
        <f t="shared" si="477"/>
        <v>1010.1853658700001</v>
      </c>
      <c r="Q820" s="98">
        <f t="shared" si="491"/>
        <v>0</v>
      </c>
      <c r="R820" s="7">
        <f t="shared" si="487"/>
        <v>0</v>
      </c>
      <c r="S820" s="90">
        <f t="shared" si="478"/>
        <v>0</v>
      </c>
      <c r="T820" s="99">
        <f t="shared" si="488"/>
        <v>0.117687</v>
      </c>
      <c r="U820" s="98">
        <f t="shared" si="493"/>
        <v>7</v>
      </c>
      <c r="V820" s="98">
        <v>252</v>
      </c>
      <c r="W820" s="97">
        <f t="shared" si="479"/>
        <v>1.0030953739999999</v>
      </c>
      <c r="X820" s="90">
        <f t="shared" si="480"/>
        <v>3.1269015100000002</v>
      </c>
      <c r="Y820" s="90">
        <f t="shared" si="481"/>
        <v>0</v>
      </c>
      <c r="Z820" s="100" t="str">
        <f t="shared" si="489"/>
        <v>A+J=</v>
      </c>
      <c r="AA820" s="95">
        <f t="shared" si="490"/>
        <v>45614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22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3"/>
      <c r="DF820" s="1"/>
      <c r="DG820" s="1"/>
      <c r="DH820" s="1"/>
      <c r="DI820" s="1"/>
      <c r="DJ820" s="1"/>
      <c r="DK820" s="1"/>
      <c r="DL820" s="1"/>
      <c r="DM820" s="1"/>
      <c r="DN820" s="1"/>
      <c r="DO820" s="4"/>
      <c r="DP820" s="1"/>
      <c r="DQ820" s="1"/>
      <c r="DR820" s="1"/>
      <c r="DS820" s="1"/>
      <c r="DT820" s="1"/>
      <c r="DU820" s="1"/>
    </row>
    <row r="821" spans="1:125" ht="12.75" x14ac:dyDescent="0.2">
      <c r="A821" s="89">
        <f t="shared" si="482"/>
        <v>45590</v>
      </c>
      <c r="B821" s="105">
        <f t="shared" si="474"/>
        <v>1014.0059064</v>
      </c>
      <c r="C821" s="90">
        <f t="shared" si="483"/>
        <v>917.21347986000001</v>
      </c>
      <c r="D821" s="91">
        <f t="shared" si="484"/>
        <v>6997.15</v>
      </c>
      <c r="E821" s="92">
        <f t="shared" si="494"/>
        <v>7036.33</v>
      </c>
      <c r="F821" s="93">
        <f t="shared" si="485"/>
        <v>45581</v>
      </c>
      <c r="G821" s="94">
        <f t="shared" si="475"/>
        <v>5.5994226220676957E-3</v>
      </c>
      <c r="H821" s="95">
        <f t="shared" si="471"/>
        <v>45614</v>
      </c>
      <c r="I821" s="95">
        <f t="shared" si="476"/>
        <v>45614</v>
      </c>
      <c r="J821" s="96">
        <f t="shared" si="472"/>
        <v>23</v>
      </c>
      <c r="K821" s="96">
        <f t="shared" si="473"/>
        <v>8</v>
      </c>
      <c r="L821" s="8">
        <f t="shared" si="486"/>
        <v>1.0019440799999999</v>
      </c>
      <c r="M821" s="97">
        <f t="shared" si="496"/>
        <v>1.00439962</v>
      </c>
      <c r="N821" s="97">
        <f t="shared" si="492"/>
        <v>1.0994933318026869</v>
      </c>
      <c r="O821" s="90">
        <f t="shared" si="495"/>
        <v>1.1016308299999999</v>
      </c>
      <c r="P821" s="90">
        <f t="shared" si="477"/>
        <v>1010.4306471</v>
      </c>
      <c r="Q821" s="98">
        <f t="shared" si="491"/>
        <v>0</v>
      </c>
      <c r="R821" s="7">
        <f t="shared" si="487"/>
        <v>0</v>
      </c>
      <c r="S821" s="90">
        <f t="shared" si="478"/>
        <v>0</v>
      </c>
      <c r="T821" s="99">
        <f t="shared" si="488"/>
        <v>0.117687</v>
      </c>
      <c r="U821" s="98">
        <f t="shared" si="493"/>
        <v>8</v>
      </c>
      <c r="V821" s="98">
        <v>252</v>
      </c>
      <c r="W821" s="97">
        <f t="shared" si="479"/>
        <v>1.0035383520000001</v>
      </c>
      <c r="X821" s="90">
        <f t="shared" si="480"/>
        <v>3.5752592999999999</v>
      </c>
      <c r="Y821" s="90">
        <f t="shared" si="481"/>
        <v>0</v>
      </c>
      <c r="Z821" s="100" t="str">
        <f t="shared" si="489"/>
        <v>A+J=</v>
      </c>
      <c r="AA821" s="95">
        <f t="shared" si="490"/>
        <v>45614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22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3"/>
      <c r="DF821" s="1"/>
      <c r="DG821" s="1"/>
      <c r="DH821" s="1"/>
      <c r="DI821" s="1"/>
      <c r="DJ821" s="1"/>
      <c r="DK821" s="1"/>
      <c r="DL821" s="1"/>
      <c r="DM821" s="1"/>
      <c r="DN821" s="1"/>
      <c r="DO821" s="4"/>
      <c r="DP821" s="1"/>
      <c r="DQ821" s="1"/>
      <c r="DR821" s="1"/>
      <c r="DS821" s="1"/>
      <c r="DT821" s="1"/>
      <c r="DU821" s="1"/>
    </row>
    <row r="822" spans="1:125" ht="12.75" x14ac:dyDescent="0.2">
      <c r="A822" s="89">
        <f t="shared" si="482"/>
        <v>45591</v>
      </c>
      <c r="B822" s="105">
        <f t="shared" si="474"/>
        <v>1014.70000685</v>
      </c>
      <c r="C822" s="90">
        <f t="shared" si="483"/>
        <v>917.21347986000001</v>
      </c>
      <c r="D822" s="91">
        <f t="shared" si="484"/>
        <v>6997.15</v>
      </c>
      <c r="E822" s="92">
        <f t="shared" si="494"/>
        <v>7036.33</v>
      </c>
      <c r="F822" s="93">
        <f t="shared" si="485"/>
        <v>45581</v>
      </c>
      <c r="G822" s="94">
        <f t="shared" si="475"/>
        <v>5.5994226220676957E-3</v>
      </c>
      <c r="H822" s="95">
        <f t="shared" ref="H822:H885" si="497">IF(DAY(A822)=15,VLOOKUP(A822,AH$169:AM$459,4),H821)</f>
        <v>45614</v>
      </c>
      <c r="I822" s="95">
        <f t="shared" si="476"/>
        <v>45614</v>
      </c>
      <c r="J822" s="96">
        <f t="shared" ref="J822:J885" si="498">IF(I822=I821,J821,NETWORKDAYS(I821,I822,$AD$169:$AD$511)-1)</f>
        <v>23</v>
      </c>
      <c r="K822" s="96">
        <f t="shared" ref="K822:K885" si="499">(J822-(NETWORKDAYS(A822,I822,AD$169:AD$511)-1))</f>
        <v>9</v>
      </c>
      <c r="L822" s="8">
        <f t="shared" si="486"/>
        <v>1.00218735</v>
      </c>
      <c r="M822" s="97">
        <f t="shared" si="496"/>
        <v>1.00439962</v>
      </c>
      <c r="N822" s="97">
        <f t="shared" si="492"/>
        <v>1.0994933318026869</v>
      </c>
      <c r="O822" s="90">
        <f t="shared" si="495"/>
        <v>1.1018983</v>
      </c>
      <c r="P822" s="90">
        <f t="shared" si="477"/>
        <v>1010.67597419</v>
      </c>
      <c r="Q822" s="98">
        <f t="shared" si="491"/>
        <v>0</v>
      </c>
      <c r="R822" s="7">
        <f t="shared" si="487"/>
        <v>0</v>
      </c>
      <c r="S822" s="90">
        <f t="shared" si="478"/>
        <v>0</v>
      </c>
      <c r="T822" s="99">
        <f t="shared" si="488"/>
        <v>0.117687</v>
      </c>
      <c r="U822" s="98">
        <f t="shared" si="493"/>
        <v>9</v>
      </c>
      <c r="V822" s="98">
        <v>252</v>
      </c>
      <c r="W822" s="97">
        <f t="shared" si="479"/>
        <v>1.003981526</v>
      </c>
      <c r="X822" s="90">
        <f t="shared" si="480"/>
        <v>4.0240326599999996</v>
      </c>
      <c r="Y822" s="90">
        <f t="shared" si="481"/>
        <v>0</v>
      </c>
      <c r="Z822" s="100" t="str">
        <f t="shared" si="489"/>
        <v>A+J=</v>
      </c>
      <c r="AA822" s="95">
        <f t="shared" si="490"/>
        <v>45614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22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3"/>
      <c r="DF822" s="1"/>
      <c r="DG822" s="1"/>
      <c r="DH822" s="1"/>
      <c r="DI822" s="1"/>
      <c r="DJ822" s="1"/>
      <c r="DK822" s="1"/>
      <c r="DL822" s="1"/>
      <c r="DM822" s="1"/>
      <c r="DN822" s="1"/>
      <c r="DO822" s="4"/>
      <c r="DP822" s="1"/>
      <c r="DQ822" s="1"/>
      <c r="DR822" s="1"/>
      <c r="DS822" s="1"/>
      <c r="DT822" s="1"/>
      <c r="DU822" s="1"/>
    </row>
    <row r="823" spans="1:125" ht="12.75" x14ac:dyDescent="0.2">
      <c r="A823" s="89">
        <f t="shared" si="482"/>
        <v>45592</v>
      </c>
      <c r="B823" s="105">
        <f t="shared" si="474"/>
        <v>1014.70000685</v>
      </c>
      <c r="C823" s="90">
        <f t="shared" si="483"/>
        <v>917.21347986000001</v>
      </c>
      <c r="D823" s="91">
        <f t="shared" si="484"/>
        <v>6997.15</v>
      </c>
      <c r="E823" s="92">
        <f t="shared" si="494"/>
        <v>7036.33</v>
      </c>
      <c r="F823" s="93">
        <f t="shared" si="485"/>
        <v>45581</v>
      </c>
      <c r="G823" s="94">
        <f t="shared" si="475"/>
        <v>5.5994226220676957E-3</v>
      </c>
      <c r="H823" s="95">
        <f t="shared" si="497"/>
        <v>45614</v>
      </c>
      <c r="I823" s="95">
        <f t="shared" si="476"/>
        <v>45614</v>
      </c>
      <c r="J823" s="96">
        <f t="shared" si="498"/>
        <v>23</v>
      </c>
      <c r="K823" s="96">
        <f t="shared" si="499"/>
        <v>9</v>
      </c>
      <c r="L823" s="8">
        <f t="shared" si="486"/>
        <v>1.00218735</v>
      </c>
      <c r="M823" s="97">
        <f t="shared" si="496"/>
        <v>1.00439962</v>
      </c>
      <c r="N823" s="97">
        <f t="shared" si="492"/>
        <v>1.0994933318026869</v>
      </c>
      <c r="O823" s="90">
        <f t="shared" si="495"/>
        <v>1.1018983</v>
      </c>
      <c r="P823" s="90">
        <f t="shared" si="477"/>
        <v>1010.67597419</v>
      </c>
      <c r="Q823" s="98">
        <f t="shared" si="491"/>
        <v>0</v>
      </c>
      <c r="R823" s="7">
        <f t="shared" si="487"/>
        <v>0</v>
      </c>
      <c r="S823" s="90">
        <f t="shared" si="478"/>
        <v>0</v>
      </c>
      <c r="T823" s="99">
        <f t="shared" si="488"/>
        <v>0.117687</v>
      </c>
      <c r="U823" s="98">
        <f t="shared" si="493"/>
        <v>9</v>
      </c>
      <c r="V823" s="98">
        <v>252</v>
      </c>
      <c r="W823" s="97">
        <f t="shared" si="479"/>
        <v>1.003981526</v>
      </c>
      <c r="X823" s="90">
        <f t="shared" si="480"/>
        <v>4.0240326599999996</v>
      </c>
      <c r="Y823" s="90">
        <f t="shared" si="481"/>
        <v>0</v>
      </c>
      <c r="Z823" s="100" t="str">
        <f t="shared" si="489"/>
        <v>A+J=</v>
      </c>
      <c r="AA823" s="95">
        <f t="shared" si="490"/>
        <v>45614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22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3"/>
      <c r="DF823" s="1"/>
      <c r="DG823" s="1"/>
      <c r="DH823" s="1"/>
      <c r="DI823" s="1"/>
      <c r="DJ823" s="1"/>
      <c r="DK823" s="1"/>
      <c r="DL823" s="1"/>
      <c r="DM823" s="1"/>
      <c r="DN823" s="1"/>
      <c r="DO823" s="4"/>
      <c r="DP823" s="1"/>
      <c r="DQ823" s="1"/>
      <c r="DR823" s="1"/>
      <c r="DS823" s="1"/>
      <c r="DT823" s="1"/>
      <c r="DU823" s="1"/>
    </row>
    <row r="824" spans="1:125" ht="12.75" x14ac:dyDescent="0.2">
      <c r="A824" s="89">
        <f t="shared" si="482"/>
        <v>45593</v>
      </c>
      <c r="B824" s="105">
        <f t="shared" si="474"/>
        <v>1014.70000685</v>
      </c>
      <c r="C824" s="90">
        <f t="shared" si="483"/>
        <v>917.21347986000001</v>
      </c>
      <c r="D824" s="91">
        <f t="shared" si="484"/>
        <v>6997.15</v>
      </c>
      <c r="E824" s="92">
        <f t="shared" si="494"/>
        <v>7036.33</v>
      </c>
      <c r="F824" s="93">
        <f t="shared" si="485"/>
        <v>45581</v>
      </c>
      <c r="G824" s="94">
        <f t="shared" si="475"/>
        <v>5.5994226220676957E-3</v>
      </c>
      <c r="H824" s="95">
        <f t="shared" si="497"/>
        <v>45614</v>
      </c>
      <c r="I824" s="95">
        <f t="shared" si="476"/>
        <v>45614</v>
      </c>
      <c r="J824" s="96">
        <f t="shared" si="498"/>
        <v>23</v>
      </c>
      <c r="K824" s="96">
        <f t="shared" si="499"/>
        <v>9</v>
      </c>
      <c r="L824" s="8">
        <f t="shared" si="486"/>
        <v>1.00218735</v>
      </c>
      <c r="M824" s="97">
        <f t="shared" si="496"/>
        <v>1.00439962</v>
      </c>
      <c r="N824" s="97">
        <f t="shared" si="492"/>
        <v>1.0994933318026869</v>
      </c>
      <c r="O824" s="90">
        <f t="shared" si="495"/>
        <v>1.1018983</v>
      </c>
      <c r="P824" s="90">
        <f t="shared" si="477"/>
        <v>1010.67597419</v>
      </c>
      <c r="Q824" s="98">
        <f t="shared" si="491"/>
        <v>0</v>
      </c>
      <c r="R824" s="7">
        <f t="shared" si="487"/>
        <v>0</v>
      </c>
      <c r="S824" s="90">
        <f t="shared" si="478"/>
        <v>0</v>
      </c>
      <c r="T824" s="99">
        <f t="shared" si="488"/>
        <v>0.117687</v>
      </c>
      <c r="U824" s="98">
        <f t="shared" si="493"/>
        <v>9</v>
      </c>
      <c r="V824" s="98">
        <v>252</v>
      </c>
      <c r="W824" s="97">
        <f t="shared" si="479"/>
        <v>1.003981526</v>
      </c>
      <c r="X824" s="90">
        <f t="shared" si="480"/>
        <v>4.0240326599999996</v>
      </c>
      <c r="Y824" s="90">
        <f t="shared" si="481"/>
        <v>0</v>
      </c>
      <c r="Z824" s="100" t="str">
        <f t="shared" si="489"/>
        <v>A+J=</v>
      </c>
      <c r="AA824" s="95">
        <f t="shared" si="490"/>
        <v>45614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22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3"/>
      <c r="DF824" s="1"/>
      <c r="DG824" s="1"/>
      <c r="DH824" s="1"/>
      <c r="DI824" s="1"/>
      <c r="DJ824" s="1"/>
      <c r="DK824" s="1"/>
      <c r="DL824" s="1"/>
      <c r="DM824" s="1"/>
      <c r="DN824" s="1"/>
      <c r="DO824" s="4"/>
      <c r="DP824" s="1"/>
      <c r="DQ824" s="1"/>
      <c r="DR824" s="1"/>
      <c r="DS824" s="1"/>
      <c r="DT824" s="1"/>
      <c r="DU824" s="1"/>
    </row>
    <row r="825" spans="1:125" ht="12.75" x14ac:dyDescent="0.2">
      <c r="A825" s="89">
        <f t="shared" si="482"/>
        <v>45594</v>
      </c>
      <c r="B825" s="105">
        <f t="shared" si="474"/>
        <v>1015.39459559</v>
      </c>
      <c r="C825" s="90">
        <f t="shared" si="483"/>
        <v>917.21347986000001</v>
      </c>
      <c r="D825" s="91">
        <f t="shared" si="484"/>
        <v>6997.15</v>
      </c>
      <c r="E825" s="92">
        <f t="shared" si="494"/>
        <v>7036.33</v>
      </c>
      <c r="F825" s="93">
        <f t="shared" si="485"/>
        <v>45581</v>
      </c>
      <c r="G825" s="94">
        <f t="shared" si="475"/>
        <v>5.5994226220676957E-3</v>
      </c>
      <c r="H825" s="95">
        <f t="shared" si="497"/>
        <v>45614</v>
      </c>
      <c r="I825" s="95">
        <f t="shared" si="476"/>
        <v>45614</v>
      </c>
      <c r="J825" s="96">
        <f t="shared" si="498"/>
        <v>23</v>
      </c>
      <c r="K825" s="96">
        <f t="shared" si="499"/>
        <v>10</v>
      </c>
      <c r="L825" s="8">
        <f t="shared" si="486"/>
        <v>1.00243069</v>
      </c>
      <c r="M825" s="97">
        <f t="shared" si="496"/>
        <v>1.00439962</v>
      </c>
      <c r="N825" s="97">
        <f t="shared" si="492"/>
        <v>1.0994933318026869</v>
      </c>
      <c r="O825" s="90">
        <f t="shared" si="495"/>
        <v>1.10216585</v>
      </c>
      <c r="P825" s="90">
        <f t="shared" si="477"/>
        <v>1010.92137466</v>
      </c>
      <c r="Q825" s="98">
        <f t="shared" si="491"/>
        <v>0</v>
      </c>
      <c r="R825" s="7">
        <f t="shared" si="487"/>
        <v>0</v>
      </c>
      <c r="S825" s="90">
        <f t="shared" si="478"/>
        <v>0</v>
      </c>
      <c r="T825" s="99">
        <f t="shared" si="488"/>
        <v>0.117687</v>
      </c>
      <c r="U825" s="98">
        <f t="shared" si="493"/>
        <v>10</v>
      </c>
      <c r="V825" s="98">
        <v>252</v>
      </c>
      <c r="W825" s="97">
        <f t="shared" si="479"/>
        <v>1.0044248950000001</v>
      </c>
      <c r="X825" s="90">
        <f t="shared" si="480"/>
        <v>4.4732209300000001</v>
      </c>
      <c r="Y825" s="90">
        <f t="shared" si="481"/>
        <v>0</v>
      </c>
      <c r="Z825" s="100" t="str">
        <f t="shared" si="489"/>
        <v>A+J=</v>
      </c>
      <c r="AA825" s="95">
        <f t="shared" si="490"/>
        <v>45614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22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3"/>
      <c r="DF825" s="1"/>
      <c r="DG825" s="1"/>
      <c r="DH825" s="1"/>
      <c r="DI825" s="1"/>
      <c r="DJ825" s="1"/>
      <c r="DK825" s="1"/>
      <c r="DL825" s="1"/>
      <c r="DM825" s="1"/>
      <c r="DN825" s="1"/>
      <c r="DO825" s="4"/>
      <c r="DP825" s="1"/>
      <c r="DQ825" s="1"/>
      <c r="DR825" s="1"/>
      <c r="DS825" s="1"/>
      <c r="DT825" s="1"/>
      <c r="DU825" s="1"/>
    </row>
    <row r="826" spans="1:125" ht="12.75" x14ac:dyDescent="0.2">
      <c r="A826" s="89">
        <f t="shared" si="482"/>
        <v>45595</v>
      </c>
      <c r="B826" s="105">
        <f t="shared" si="474"/>
        <v>1016.08965542</v>
      </c>
      <c r="C826" s="90">
        <f t="shared" si="483"/>
        <v>917.21347986000001</v>
      </c>
      <c r="D826" s="91">
        <f t="shared" si="484"/>
        <v>6997.15</v>
      </c>
      <c r="E826" s="92">
        <f t="shared" si="494"/>
        <v>7036.33</v>
      </c>
      <c r="F826" s="93">
        <f t="shared" si="485"/>
        <v>45581</v>
      </c>
      <c r="G826" s="94">
        <f t="shared" si="475"/>
        <v>5.5994226220676957E-3</v>
      </c>
      <c r="H826" s="95">
        <f t="shared" si="497"/>
        <v>45614</v>
      </c>
      <c r="I826" s="95">
        <f t="shared" si="476"/>
        <v>45614</v>
      </c>
      <c r="J826" s="96">
        <f t="shared" si="498"/>
        <v>23</v>
      </c>
      <c r="K826" s="96">
        <f t="shared" si="499"/>
        <v>11</v>
      </c>
      <c r="L826" s="8">
        <f t="shared" si="486"/>
        <v>1.00267408</v>
      </c>
      <c r="M826" s="97">
        <f t="shared" si="496"/>
        <v>1.00439962</v>
      </c>
      <c r="N826" s="97">
        <f t="shared" si="492"/>
        <v>1.0994933318026869</v>
      </c>
      <c r="O826" s="90">
        <f t="shared" si="495"/>
        <v>1.1024334600000001</v>
      </c>
      <c r="P826" s="90">
        <f t="shared" si="477"/>
        <v>1011.16683016</v>
      </c>
      <c r="Q826" s="98">
        <f t="shared" si="491"/>
        <v>0</v>
      </c>
      <c r="R826" s="7">
        <f t="shared" si="487"/>
        <v>0</v>
      </c>
      <c r="S826" s="90">
        <f t="shared" si="478"/>
        <v>0</v>
      </c>
      <c r="T826" s="99">
        <f t="shared" si="488"/>
        <v>0.117687</v>
      </c>
      <c r="U826" s="98">
        <f t="shared" si="493"/>
        <v>11</v>
      </c>
      <c r="V826" s="98">
        <v>252</v>
      </c>
      <c r="W826" s="97">
        <f t="shared" si="479"/>
        <v>1.00486846</v>
      </c>
      <c r="X826" s="90">
        <f t="shared" si="480"/>
        <v>4.9228252599999998</v>
      </c>
      <c r="Y826" s="90">
        <f t="shared" si="481"/>
        <v>0</v>
      </c>
      <c r="Z826" s="100" t="str">
        <f t="shared" si="489"/>
        <v>A+J=</v>
      </c>
      <c r="AA826" s="95">
        <f t="shared" si="490"/>
        <v>45614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22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3"/>
      <c r="DF826" s="1"/>
      <c r="DG826" s="1"/>
      <c r="DH826" s="1"/>
      <c r="DI826" s="1"/>
      <c r="DJ826" s="1"/>
      <c r="DK826" s="1"/>
      <c r="DL826" s="1"/>
      <c r="DM826" s="1"/>
      <c r="DN826" s="1"/>
      <c r="DO826" s="4"/>
      <c r="DP826" s="1"/>
      <c r="DQ826" s="1"/>
      <c r="DR826" s="1"/>
      <c r="DS826" s="1"/>
      <c r="DT826" s="1"/>
      <c r="DU826" s="1"/>
    </row>
    <row r="827" spans="1:125" ht="12.75" x14ac:dyDescent="0.2">
      <c r="A827" s="89">
        <f t="shared" si="482"/>
        <v>45596</v>
      </c>
      <c r="B827" s="105">
        <f t="shared" si="474"/>
        <v>1016.7851865599999</v>
      </c>
      <c r="C827" s="90">
        <f t="shared" si="483"/>
        <v>917.21347986000001</v>
      </c>
      <c r="D827" s="91">
        <f t="shared" si="484"/>
        <v>6997.15</v>
      </c>
      <c r="E827" s="92">
        <f t="shared" si="494"/>
        <v>7036.33</v>
      </c>
      <c r="F827" s="93">
        <f t="shared" si="485"/>
        <v>45581</v>
      </c>
      <c r="G827" s="94">
        <f t="shared" si="475"/>
        <v>5.5994226220676957E-3</v>
      </c>
      <c r="H827" s="95">
        <f t="shared" si="497"/>
        <v>45614</v>
      </c>
      <c r="I827" s="95">
        <f t="shared" si="476"/>
        <v>45614</v>
      </c>
      <c r="J827" s="96">
        <f t="shared" si="498"/>
        <v>23</v>
      </c>
      <c r="K827" s="96">
        <f t="shared" si="499"/>
        <v>12</v>
      </c>
      <c r="L827" s="8">
        <f t="shared" si="486"/>
        <v>1.0029175299999999</v>
      </c>
      <c r="M827" s="97">
        <f t="shared" si="496"/>
        <v>1.00439962</v>
      </c>
      <c r="N827" s="97">
        <f t="shared" si="492"/>
        <v>1.0994933318026869</v>
      </c>
      <c r="O827" s="90">
        <f t="shared" si="495"/>
        <v>1.10270113</v>
      </c>
      <c r="P827" s="90">
        <f t="shared" si="477"/>
        <v>1011.41234069</v>
      </c>
      <c r="Q827" s="98">
        <f t="shared" si="491"/>
        <v>0</v>
      </c>
      <c r="R827" s="7">
        <f t="shared" si="487"/>
        <v>0</v>
      </c>
      <c r="S827" s="90">
        <f t="shared" si="478"/>
        <v>0</v>
      </c>
      <c r="T827" s="99">
        <f t="shared" si="488"/>
        <v>0.117687</v>
      </c>
      <c r="U827" s="98">
        <f t="shared" si="493"/>
        <v>12</v>
      </c>
      <c r="V827" s="98">
        <v>252</v>
      </c>
      <c r="W827" s="97">
        <f t="shared" si="479"/>
        <v>1.0053122210000001</v>
      </c>
      <c r="X827" s="90">
        <f t="shared" si="480"/>
        <v>5.3728458699999999</v>
      </c>
      <c r="Y827" s="90">
        <f t="shared" si="481"/>
        <v>0</v>
      </c>
      <c r="Z827" s="100" t="str">
        <f t="shared" si="489"/>
        <v>A+J=</v>
      </c>
      <c r="AA827" s="95">
        <f t="shared" si="490"/>
        <v>45614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22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3"/>
      <c r="DF827" s="1"/>
      <c r="DG827" s="1"/>
      <c r="DH827" s="1"/>
      <c r="DI827" s="1"/>
      <c r="DJ827" s="1"/>
      <c r="DK827" s="1"/>
      <c r="DL827" s="1"/>
      <c r="DM827" s="1"/>
      <c r="DN827" s="1"/>
      <c r="DO827" s="4"/>
      <c r="DP827" s="1"/>
      <c r="DQ827" s="1"/>
      <c r="DR827" s="1"/>
      <c r="DS827" s="1"/>
      <c r="DT827" s="1"/>
      <c r="DU827" s="1"/>
    </row>
    <row r="828" spans="1:125" ht="12.75" x14ac:dyDescent="0.2">
      <c r="A828" s="89">
        <f t="shared" si="482"/>
        <v>45597</v>
      </c>
      <c r="B828" s="105">
        <f t="shared" si="474"/>
        <v>1017.48119744</v>
      </c>
      <c r="C828" s="90">
        <f t="shared" si="483"/>
        <v>917.21347986000001</v>
      </c>
      <c r="D828" s="91">
        <f t="shared" si="484"/>
        <v>6997.15</v>
      </c>
      <c r="E828" s="92">
        <f t="shared" si="494"/>
        <v>7036.33</v>
      </c>
      <c r="F828" s="93">
        <f t="shared" si="485"/>
        <v>45581</v>
      </c>
      <c r="G828" s="94">
        <f t="shared" si="475"/>
        <v>5.5994226220676957E-3</v>
      </c>
      <c r="H828" s="95">
        <f t="shared" si="497"/>
        <v>45614</v>
      </c>
      <c r="I828" s="95">
        <f t="shared" si="476"/>
        <v>45614</v>
      </c>
      <c r="J828" s="96">
        <f t="shared" si="498"/>
        <v>23</v>
      </c>
      <c r="K828" s="96">
        <f t="shared" si="499"/>
        <v>13</v>
      </c>
      <c r="L828" s="8">
        <f t="shared" si="486"/>
        <v>1.0031610399999999</v>
      </c>
      <c r="M828" s="97">
        <f t="shared" si="496"/>
        <v>1.00439962</v>
      </c>
      <c r="N828" s="97">
        <f t="shared" si="492"/>
        <v>1.0994933318026869</v>
      </c>
      <c r="O828" s="90">
        <f t="shared" si="495"/>
        <v>1.10296887</v>
      </c>
      <c r="P828" s="90">
        <f t="shared" si="477"/>
        <v>1011.65791542</v>
      </c>
      <c r="Q828" s="98">
        <f t="shared" si="491"/>
        <v>0</v>
      </c>
      <c r="R828" s="7">
        <f t="shared" si="487"/>
        <v>0</v>
      </c>
      <c r="S828" s="90">
        <f t="shared" si="478"/>
        <v>0</v>
      </c>
      <c r="T828" s="99">
        <f t="shared" si="488"/>
        <v>0.117687</v>
      </c>
      <c r="U828" s="98">
        <f t="shared" si="493"/>
        <v>13</v>
      </c>
      <c r="V828" s="98">
        <v>252</v>
      </c>
      <c r="W828" s="97">
        <f t="shared" si="479"/>
        <v>1.0057561770000001</v>
      </c>
      <c r="X828" s="90">
        <f t="shared" si="480"/>
        <v>5.8232820199999997</v>
      </c>
      <c r="Y828" s="90">
        <f t="shared" si="481"/>
        <v>0</v>
      </c>
      <c r="Z828" s="100" t="str">
        <f t="shared" si="489"/>
        <v>A+J=</v>
      </c>
      <c r="AA828" s="95">
        <f t="shared" si="490"/>
        <v>45614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22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3"/>
      <c r="DF828" s="1"/>
      <c r="DG828" s="1"/>
      <c r="DH828" s="1"/>
      <c r="DI828" s="1"/>
      <c r="DJ828" s="1"/>
      <c r="DK828" s="1"/>
      <c r="DL828" s="1"/>
      <c r="DM828" s="1"/>
      <c r="DN828" s="1"/>
      <c r="DO828" s="4"/>
      <c r="DP828" s="1"/>
      <c r="DQ828" s="1"/>
      <c r="DR828" s="1"/>
      <c r="DS828" s="1"/>
      <c r="DT828" s="1"/>
      <c r="DU828" s="1"/>
    </row>
    <row r="829" spans="1:125" ht="12.75" x14ac:dyDescent="0.2">
      <c r="A829" s="89">
        <f t="shared" si="482"/>
        <v>45598</v>
      </c>
      <c r="B829" s="105">
        <f t="shared" si="474"/>
        <v>1018.1776810900001</v>
      </c>
      <c r="C829" s="90">
        <f t="shared" si="483"/>
        <v>917.21347986000001</v>
      </c>
      <c r="D829" s="91">
        <f t="shared" si="484"/>
        <v>6997.15</v>
      </c>
      <c r="E829" s="92">
        <f t="shared" si="494"/>
        <v>7036.33</v>
      </c>
      <c r="F829" s="93">
        <f t="shared" si="485"/>
        <v>45581</v>
      </c>
      <c r="G829" s="94">
        <f t="shared" si="475"/>
        <v>5.5994226220676957E-3</v>
      </c>
      <c r="H829" s="95">
        <f t="shared" si="497"/>
        <v>45614</v>
      </c>
      <c r="I829" s="95">
        <f t="shared" si="476"/>
        <v>45614</v>
      </c>
      <c r="J829" s="96">
        <f t="shared" si="498"/>
        <v>23</v>
      </c>
      <c r="K829" s="96">
        <f t="shared" si="499"/>
        <v>14</v>
      </c>
      <c r="L829" s="8">
        <f t="shared" si="486"/>
        <v>1.00340461</v>
      </c>
      <c r="M829" s="97">
        <f t="shared" si="496"/>
        <v>1.00439962</v>
      </c>
      <c r="N829" s="97">
        <f t="shared" si="492"/>
        <v>1.0994933318026869</v>
      </c>
      <c r="O829" s="90">
        <f t="shared" si="495"/>
        <v>1.10323667</v>
      </c>
      <c r="P829" s="90">
        <f t="shared" si="477"/>
        <v>1011.90354519</v>
      </c>
      <c r="Q829" s="98">
        <f t="shared" si="491"/>
        <v>0</v>
      </c>
      <c r="R829" s="7">
        <f t="shared" si="487"/>
        <v>0</v>
      </c>
      <c r="S829" s="90">
        <f t="shared" si="478"/>
        <v>0</v>
      </c>
      <c r="T829" s="99">
        <f t="shared" si="488"/>
        <v>0.117687</v>
      </c>
      <c r="U829" s="98">
        <f t="shared" si="493"/>
        <v>14</v>
      </c>
      <c r="V829" s="98">
        <v>252</v>
      </c>
      <c r="W829" s="97">
        <f t="shared" si="479"/>
        <v>1.00620033</v>
      </c>
      <c r="X829" s="90">
        <f t="shared" si="480"/>
        <v>6.2741359000000001</v>
      </c>
      <c r="Y829" s="90">
        <f t="shared" si="481"/>
        <v>0</v>
      </c>
      <c r="Z829" s="100" t="str">
        <f t="shared" si="489"/>
        <v>A+J=</v>
      </c>
      <c r="AA829" s="95">
        <f t="shared" si="490"/>
        <v>45614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22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3"/>
      <c r="DF829" s="1"/>
      <c r="DG829" s="1"/>
      <c r="DH829" s="1"/>
      <c r="DI829" s="1"/>
      <c r="DJ829" s="1"/>
      <c r="DK829" s="1"/>
      <c r="DL829" s="1"/>
      <c r="DM829" s="1"/>
      <c r="DN829" s="1"/>
      <c r="DO829" s="4"/>
      <c r="DP829" s="1"/>
      <c r="DQ829" s="1"/>
      <c r="DR829" s="1"/>
      <c r="DS829" s="1"/>
      <c r="DT829" s="1"/>
      <c r="DU829" s="1"/>
    </row>
    <row r="830" spans="1:125" ht="12.75" x14ac:dyDescent="0.2">
      <c r="A830" s="89">
        <f t="shared" si="482"/>
        <v>45599</v>
      </c>
      <c r="B830" s="105">
        <f t="shared" si="474"/>
        <v>1018.1776810900001</v>
      </c>
      <c r="C830" s="90">
        <f t="shared" si="483"/>
        <v>917.21347986000001</v>
      </c>
      <c r="D830" s="91">
        <f t="shared" si="484"/>
        <v>6997.15</v>
      </c>
      <c r="E830" s="92">
        <f t="shared" si="494"/>
        <v>7036.33</v>
      </c>
      <c r="F830" s="93">
        <f t="shared" si="485"/>
        <v>45581</v>
      </c>
      <c r="G830" s="94">
        <f t="shared" si="475"/>
        <v>5.5994226220676957E-3</v>
      </c>
      <c r="H830" s="95">
        <f t="shared" si="497"/>
        <v>45614</v>
      </c>
      <c r="I830" s="95">
        <f t="shared" si="476"/>
        <v>45614</v>
      </c>
      <c r="J830" s="96">
        <f t="shared" si="498"/>
        <v>23</v>
      </c>
      <c r="K830" s="96">
        <f t="shared" si="499"/>
        <v>14</v>
      </c>
      <c r="L830" s="8">
        <f t="shared" si="486"/>
        <v>1.00340461</v>
      </c>
      <c r="M830" s="97">
        <f t="shared" si="496"/>
        <v>1.00439962</v>
      </c>
      <c r="N830" s="97">
        <f t="shared" si="492"/>
        <v>1.0994933318026869</v>
      </c>
      <c r="O830" s="90">
        <f t="shared" si="495"/>
        <v>1.10323667</v>
      </c>
      <c r="P830" s="90">
        <f t="shared" si="477"/>
        <v>1011.90354519</v>
      </c>
      <c r="Q830" s="98">
        <f t="shared" si="491"/>
        <v>0</v>
      </c>
      <c r="R830" s="7">
        <f t="shared" si="487"/>
        <v>0</v>
      </c>
      <c r="S830" s="90">
        <f t="shared" si="478"/>
        <v>0</v>
      </c>
      <c r="T830" s="99">
        <f t="shared" si="488"/>
        <v>0.117687</v>
      </c>
      <c r="U830" s="98">
        <f t="shared" si="493"/>
        <v>14</v>
      </c>
      <c r="V830" s="98">
        <v>252</v>
      </c>
      <c r="W830" s="97">
        <f t="shared" si="479"/>
        <v>1.00620033</v>
      </c>
      <c r="X830" s="90">
        <f t="shared" si="480"/>
        <v>6.2741359000000001</v>
      </c>
      <c r="Y830" s="90">
        <f t="shared" si="481"/>
        <v>0</v>
      </c>
      <c r="Z830" s="100" t="str">
        <f t="shared" si="489"/>
        <v>A+J=</v>
      </c>
      <c r="AA830" s="95">
        <f t="shared" si="490"/>
        <v>45614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22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3"/>
      <c r="DF830" s="1"/>
      <c r="DG830" s="1"/>
      <c r="DH830" s="1"/>
      <c r="DI830" s="1"/>
      <c r="DJ830" s="1"/>
      <c r="DK830" s="1"/>
      <c r="DL830" s="1"/>
      <c r="DM830" s="1"/>
      <c r="DN830" s="1"/>
      <c r="DO830" s="4"/>
      <c r="DP830" s="1"/>
      <c r="DQ830" s="1"/>
      <c r="DR830" s="1"/>
      <c r="DS830" s="1"/>
      <c r="DT830" s="1"/>
      <c r="DU830" s="1"/>
    </row>
    <row r="831" spans="1:125" ht="12.75" x14ac:dyDescent="0.2">
      <c r="A831" s="89">
        <f t="shared" si="482"/>
        <v>45600</v>
      </c>
      <c r="B831" s="105">
        <f t="shared" si="474"/>
        <v>1018.1776810900001</v>
      </c>
      <c r="C831" s="90">
        <f t="shared" si="483"/>
        <v>917.21347986000001</v>
      </c>
      <c r="D831" s="91">
        <f t="shared" si="484"/>
        <v>6997.15</v>
      </c>
      <c r="E831" s="92">
        <f t="shared" si="494"/>
        <v>7036.33</v>
      </c>
      <c r="F831" s="93">
        <f t="shared" si="485"/>
        <v>45581</v>
      </c>
      <c r="G831" s="94">
        <f t="shared" si="475"/>
        <v>5.5994226220676957E-3</v>
      </c>
      <c r="H831" s="95">
        <f t="shared" si="497"/>
        <v>45614</v>
      </c>
      <c r="I831" s="95">
        <f t="shared" si="476"/>
        <v>45614</v>
      </c>
      <c r="J831" s="96">
        <f t="shared" si="498"/>
        <v>23</v>
      </c>
      <c r="K831" s="96">
        <f t="shared" si="499"/>
        <v>14</v>
      </c>
      <c r="L831" s="8">
        <f t="shared" si="486"/>
        <v>1.00340461</v>
      </c>
      <c r="M831" s="97">
        <f t="shared" si="496"/>
        <v>1.00439962</v>
      </c>
      <c r="N831" s="97">
        <f t="shared" si="492"/>
        <v>1.0994933318026869</v>
      </c>
      <c r="O831" s="90">
        <f t="shared" si="495"/>
        <v>1.10323667</v>
      </c>
      <c r="P831" s="90">
        <f t="shared" si="477"/>
        <v>1011.90354519</v>
      </c>
      <c r="Q831" s="98">
        <f t="shared" si="491"/>
        <v>0</v>
      </c>
      <c r="R831" s="7">
        <f t="shared" si="487"/>
        <v>0</v>
      </c>
      <c r="S831" s="90">
        <f t="shared" si="478"/>
        <v>0</v>
      </c>
      <c r="T831" s="99">
        <f t="shared" si="488"/>
        <v>0.117687</v>
      </c>
      <c r="U831" s="98">
        <f t="shared" si="493"/>
        <v>14</v>
      </c>
      <c r="V831" s="98">
        <v>252</v>
      </c>
      <c r="W831" s="97">
        <f t="shared" si="479"/>
        <v>1.00620033</v>
      </c>
      <c r="X831" s="90">
        <f t="shared" si="480"/>
        <v>6.2741359000000001</v>
      </c>
      <c r="Y831" s="90">
        <f t="shared" si="481"/>
        <v>0</v>
      </c>
      <c r="Z831" s="100" t="str">
        <f t="shared" si="489"/>
        <v>A+J=</v>
      </c>
      <c r="AA831" s="95">
        <f t="shared" si="490"/>
        <v>45614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22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3"/>
      <c r="DF831" s="1"/>
      <c r="DG831" s="1"/>
      <c r="DH831" s="1"/>
      <c r="DI831" s="1"/>
      <c r="DJ831" s="1"/>
      <c r="DK831" s="1"/>
      <c r="DL831" s="1"/>
      <c r="DM831" s="1"/>
      <c r="DN831" s="1"/>
      <c r="DO831" s="4"/>
      <c r="DP831" s="1"/>
      <c r="DQ831" s="1"/>
      <c r="DR831" s="1"/>
      <c r="DS831" s="1"/>
      <c r="DT831" s="1"/>
      <c r="DU831" s="1"/>
    </row>
    <row r="832" spans="1:125" ht="12.75" x14ac:dyDescent="0.2">
      <c r="A832" s="89">
        <f t="shared" si="482"/>
        <v>45601</v>
      </c>
      <c r="B832" s="105">
        <f t="shared" si="474"/>
        <v>1018.87465519</v>
      </c>
      <c r="C832" s="90">
        <f t="shared" si="483"/>
        <v>917.21347986000001</v>
      </c>
      <c r="D832" s="91">
        <f t="shared" si="484"/>
        <v>6997.15</v>
      </c>
      <c r="E832" s="92">
        <f t="shared" si="494"/>
        <v>7036.33</v>
      </c>
      <c r="F832" s="93">
        <f t="shared" si="485"/>
        <v>45581</v>
      </c>
      <c r="G832" s="94">
        <f t="shared" si="475"/>
        <v>5.5994226220676957E-3</v>
      </c>
      <c r="H832" s="95">
        <f t="shared" si="497"/>
        <v>45614</v>
      </c>
      <c r="I832" s="95">
        <f t="shared" si="476"/>
        <v>45614</v>
      </c>
      <c r="J832" s="96">
        <f t="shared" si="498"/>
        <v>23</v>
      </c>
      <c r="K832" s="96">
        <f t="shared" si="499"/>
        <v>15</v>
      </c>
      <c r="L832" s="8">
        <f t="shared" si="486"/>
        <v>1.0036482499999999</v>
      </c>
      <c r="M832" s="97">
        <f t="shared" si="496"/>
        <v>1.00439962</v>
      </c>
      <c r="N832" s="97">
        <f t="shared" si="492"/>
        <v>1.0994933318026869</v>
      </c>
      <c r="O832" s="90">
        <f t="shared" si="495"/>
        <v>1.10350455</v>
      </c>
      <c r="P832" s="90">
        <f t="shared" si="477"/>
        <v>1012.14924834</v>
      </c>
      <c r="Q832" s="98">
        <f t="shared" si="491"/>
        <v>0</v>
      </c>
      <c r="R832" s="7">
        <f t="shared" si="487"/>
        <v>0</v>
      </c>
      <c r="S832" s="90">
        <f t="shared" si="478"/>
        <v>0</v>
      </c>
      <c r="T832" s="99">
        <f t="shared" si="488"/>
        <v>0.117687</v>
      </c>
      <c r="U832" s="98">
        <f t="shared" si="493"/>
        <v>15</v>
      </c>
      <c r="V832" s="98">
        <v>252</v>
      </c>
      <c r="W832" s="97">
        <f t="shared" si="479"/>
        <v>1.0066446790000001</v>
      </c>
      <c r="X832" s="90">
        <f t="shared" si="480"/>
        <v>6.7254068499999997</v>
      </c>
      <c r="Y832" s="90">
        <f t="shared" si="481"/>
        <v>0</v>
      </c>
      <c r="Z832" s="100" t="str">
        <f t="shared" si="489"/>
        <v>A+J=</v>
      </c>
      <c r="AA832" s="95">
        <f t="shared" si="490"/>
        <v>45614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22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3"/>
      <c r="DF832" s="1"/>
      <c r="DG832" s="1"/>
      <c r="DH832" s="1"/>
      <c r="DI832" s="1"/>
      <c r="DJ832" s="1"/>
      <c r="DK832" s="1"/>
      <c r="DL832" s="1"/>
      <c r="DM832" s="1"/>
      <c r="DN832" s="1"/>
      <c r="DO832" s="4"/>
      <c r="DP832" s="1"/>
      <c r="DQ832" s="1"/>
      <c r="DR832" s="1"/>
      <c r="DS832" s="1"/>
      <c r="DT832" s="1"/>
      <c r="DU832" s="1"/>
    </row>
    <row r="833" spans="1:125" ht="12.75" x14ac:dyDescent="0.2">
      <c r="A833" s="89">
        <f t="shared" si="482"/>
        <v>45602</v>
      </c>
      <c r="B833" s="105">
        <f t="shared" si="474"/>
        <v>1019.5720922600001</v>
      </c>
      <c r="C833" s="90">
        <f t="shared" si="483"/>
        <v>917.21347986000001</v>
      </c>
      <c r="D833" s="91">
        <f t="shared" si="484"/>
        <v>6997.15</v>
      </c>
      <c r="E833" s="92">
        <f t="shared" si="494"/>
        <v>7036.33</v>
      </c>
      <c r="F833" s="93">
        <f t="shared" si="485"/>
        <v>45581</v>
      </c>
      <c r="G833" s="94">
        <f t="shared" si="475"/>
        <v>5.5994226220676957E-3</v>
      </c>
      <c r="H833" s="95">
        <f t="shared" si="497"/>
        <v>45614</v>
      </c>
      <c r="I833" s="95">
        <f t="shared" si="476"/>
        <v>45614</v>
      </c>
      <c r="J833" s="96">
        <f t="shared" si="498"/>
        <v>23</v>
      </c>
      <c r="K833" s="96">
        <f t="shared" si="499"/>
        <v>16</v>
      </c>
      <c r="L833" s="8">
        <f t="shared" si="486"/>
        <v>1.00389193</v>
      </c>
      <c r="M833" s="97">
        <f t="shared" si="496"/>
        <v>1.00439962</v>
      </c>
      <c r="N833" s="97">
        <f t="shared" si="492"/>
        <v>1.0994933318026869</v>
      </c>
      <c r="O833" s="90">
        <f t="shared" si="495"/>
        <v>1.1037724799999999</v>
      </c>
      <c r="P833" s="90">
        <f t="shared" si="477"/>
        <v>1012.39499735</v>
      </c>
      <c r="Q833" s="98">
        <f t="shared" si="491"/>
        <v>0</v>
      </c>
      <c r="R833" s="7">
        <f t="shared" si="487"/>
        <v>0</v>
      </c>
      <c r="S833" s="90">
        <f t="shared" si="478"/>
        <v>0</v>
      </c>
      <c r="T833" s="99">
        <f t="shared" si="488"/>
        <v>0.117687</v>
      </c>
      <c r="U833" s="98">
        <f t="shared" si="493"/>
        <v>16</v>
      </c>
      <c r="V833" s="98">
        <v>252</v>
      </c>
      <c r="W833" s="97">
        <f t="shared" si="479"/>
        <v>1.007089224</v>
      </c>
      <c r="X833" s="90">
        <f t="shared" si="480"/>
        <v>7.1770949100000001</v>
      </c>
      <c r="Y833" s="90">
        <f t="shared" si="481"/>
        <v>0</v>
      </c>
      <c r="Z833" s="100" t="str">
        <f t="shared" si="489"/>
        <v>A+J=</v>
      </c>
      <c r="AA833" s="95">
        <f t="shared" si="490"/>
        <v>45614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22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3"/>
      <c r="DF833" s="1"/>
      <c r="DG833" s="1"/>
      <c r="DH833" s="1"/>
      <c r="DI833" s="1"/>
      <c r="DJ833" s="1"/>
      <c r="DK833" s="1"/>
      <c r="DL833" s="1"/>
      <c r="DM833" s="1"/>
      <c r="DN833" s="1"/>
      <c r="DO833" s="4"/>
      <c r="DP833" s="1"/>
      <c r="DQ833" s="1"/>
      <c r="DR833" s="1"/>
      <c r="DS833" s="1"/>
      <c r="DT833" s="1"/>
      <c r="DU833" s="1"/>
    </row>
    <row r="834" spans="1:125" ht="12.75" x14ac:dyDescent="0.2">
      <c r="A834" s="89">
        <f t="shared" si="482"/>
        <v>45603</v>
      </c>
      <c r="B834" s="105">
        <f t="shared" si="474"/>
        <v>1020.2700119899999</v>
      </c>
      <c r="C834" s="90">
        <f t="shared" si="483"/>
        <v>917.21347986000001</v>
      </c>
      <c r="D834" s="91">
        <f t="shared" si="484"/>
        <v>6997.15</v>
      </c>
      <c r="E834" s="92">
        <f t="shared" si="494"/>
        <v>7036.33</v>
      </c>
      <c r="F834" s="93">
        <f t="shared" si="485"/>
        <v>45581</v>
      </c>
      <c r="G834" s="94">
        <f t="shared" si="475"/>
        <v>5.5994226220676957E-3</v>
      </c>
      <c r="H834" s="95">
        <f t="shared" si="497"/>
        <v>45614</v>
      </c>
      <c r="I834" s="95">
        <f t="shared" si="476"/>
        <v>45614</v>
      </c>
      <c r="J834" s="96">
        <f t="shared" si="498"/>
        <v>23</v>
      </c>
      <c r="K834" s="96">
        <f t="shared" si="499"/>
        <v>17</v>
      </c>
      <c r="L834" s="8">
        <f t="shared" si="486"/>
        <v>1.0041356800000001</v>
      </c>
      <c r="M834" s="97">
        <f t="shared" si="496"/>
        <v>1.00439962</v>
      </c>
      <c r="N834" s="97">
        <f t="shared" si="492"/>
        <v>1.0994933318026869</v>
      </c>
      <c r="O834" s="90">
        <f t="shared" si="495"/>
        <v>1.1040404800000001</v>
      </c>
      <c r="P834" s="90">
        <f t="shared" si="477"/>
        <v>1012.64081056</v>
      </c>
      <c r="Q834" s="98">
        <f t="shared" si="491"/>
        <v>0</v>
      </c>
      <c r="R834" s="7">
        <f t="shared" si="487"/>
        <v>0</v>
      </c>
      <c r="S834" s="90">
        <f t="shared" si="478"/>
        <v>0</v>
      </c>
      <c r="T834" s="99">
        <f t="shared" si="488"/>
        <v>0.117687</v>
      </c>
      <c r="U834" s="98">
        <f t="shared" si="493"/>
        <v>17</v>
      </c>
      <c r="V834" s="98">
        <v>252</v>
      </c>
      <c r="W834" s="97">
        <f t="shared" si="479"/>
        <v>1.007533966</v>
      </c>
      <c r="X834" s="90">
        <f t="shared" si="480"/>
        <v>7.6292014300000002</v>
      </c>
      <c r="Y834" s="90">
        <f t="shared" si="481"/>
        <v>0</v>
      </c>
      <c r="Z834" s="100" t="str">
        <f t="shared" si="489"/>
        <v>A+J=</v>
      </c>
      <c r="AA834" s="95">
        <f t="shared" si="490"/>
        <v>45614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22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3"/>
      <c r="DF834" s="1"/>
      <c r="DG834" s="1"/>
      <c r="DH834" s="1"/>
      <c r="DI834" s="1"/>
      <c r="DJ834" s="1"/>
      <c r="DK834" s="1"/>
      <c r="DL834" s="1"/>
      <c r="DM834" s="1"/>
      <c r="DN834" s="1"/>
      <c r="DO834" s="4"/>
      <c r="DP834" s="1"/>
      <c r="DQ834" s="1"/>
      <c r="DR834" s="1"/>
      <c r="DS834" s="1"/>
      <c r="DT834" s="1"/>
      <c r="DU834" s="1"/>
    </row>
    <row r="835" spans="1:125" ht="12.75" x14ac:dyDescent="0.2">
      <c r="A835" s="89">
        <f t="shared" si="482"/>
        <v>45604</v>
      </c>
      <c r="B835" s="105">
        <f t="shared" si="474"/>
        <v>1020.96841362</v>
      </c>
      <c r="C835" s="90">
        <f t="shared" si="483"/>
        <v>917.21347986000001</v>
      </c>
      <c r="D835" s="91">
        <f t="shared" si="484"/>
        <v>6997.15</v>
      </c>
      <c r="E835" s="92">
        <f t="shared" si="494"/>
        <v>7036.33</v>
      </c>
      <c r="F835" s="93">
        <f t="shared" si="485"/>
        <v>45581</v>
      </c>
      <c r="G835" s="94">
        <f t="shared" si="475"/>
        <v>5.5994226220676957E-3</v>
      </c>
      <c r="H835" s="95">
        <f t="shared" si="497"/>
        <v>45614</v>
      </c>
      <c r="I835" s="95">
        <f t="shared" si="476"/>
        <v>45614</v>
      </c>
      <c r="J835" s="96">
        <f t="shared" si="498"/>
        <v>23</v>
      </c>
      <c r="K835" s="96">
        <f t="shared" si="499"/>
        <v>18</v>
      </c>
      <c r="L835" s="8">
        <f t="shared" si="486"/>
        <v>1.00437949</v>
      </c>
      <c r="M835" s="97">
        <f t="shared" si="496"/>
        <v>1.00439962</v>
      </c>
      <c r="N835" s="97">
        <f t="shared" si="492"/>
        <v>1.0994933318026869</v>
      </c>
      <c r="O835" s="90">
        <f t="shared" si="495"/>
        <v>1.1043085500000001</v>
      </c>
      <c r="P835" s="90">
        <f t="shared" si="477"/>
        <v>1012.88668798</v>
      </c>
      <c r="Q835" s="98">
        <f t="shared" si="491"/>
        <v>0</v>
      </c>
      <c r="R835" s="7">
        <f t="shared" si="487"/>
        <v>0</v>
      </c>
      <c r="S835" s="90">
        <f t="shared" si="478"/>
        <v>0</v>
      </c>
      <c r="T835" s="99">
        <f t="shared" si="488"/>
        <v>0.117687</v>
      </c>
      <c r="U835" s="98">
        <f t="shared" si="493"/>
        <v>18</v>
      </c>
      <c r="V835" s="98">
        <v>252</v>
      </c>
      <c r="W835" s="97">
        <f t="shared" si="479"/>
        <v>1.007978904</v>
      </c>
      <c r="X835" s="90">
        <f t="shared" si="480"/>
        <v>8.0817256400000002</v>
      </c>
      <c r="Y835" s="90">
        <f t="shared" si="481"/>
        <v>0</v>
      </c>
      <c r="Z835" s="100" t="str">
        <f t="shared" si="489"/>
        <v>A+J=</v>
      </c>
      <c r="AA835" s="95">
        <f t="shared" si="490"/>
        <v>45614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22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3"/>
      <c r="DF835" s="1"/>
      <c r="DG835" s="1"/>
      <c r="DH835" s="1"/>
      <c r="DI835" s="1"/>
      <c r="DJ835" s="1"/>
      <c r="DK835" s="1"/>
      <c r="DL835" s="1"/>
      <c r="DM835" s="1"/>
      <c r="DN835" s="1"/>
      <c r="DO835" s="4"/>
      <c r="DP835" s="1"/>
      <c r="DQ835" s="1"/>
      <c r="DR835" s="1"/>
      <c r="DS835" s="1"/>
      <c r="DT835" s="1"/>
      <c r="DU835" s="1"/>
    </row>
    <row r="836" spans="1:125" ht="12.75" x14ac:dyDescent="0.2">
      <c r="A836" s="89">
        <f t="shared" si="482"/>
        <v>45605</v>
      </c>
      <c r="B836" s="105">
        <f t="shared" si="474"/>
        <v>1021.66728812</v>
      </c>
      <c r="C836" s="90">
        <f t="shared" si="483"/>
        <v>917.21347986000001</v>
      </c>
      <c r="D836" s="91">
        <f t="shared" si="484"/>
        <v>6997.15</v>
      </c>
      <c r="E836" s="92">
        <f t="shared" si="494"/>
        <v>7036.33</v>
      </c>
      <c r="F836" s="93">
        <f t="shared" si="485"/>
        <v>45581</v>
      </c>
      <c r="G836" s="94">
        <f t="shared" si="475"/>
        <v>5.5994226220676957E-3</v>
      </c>
      <c r="H836" s="95">
        <f t="shared" si="497"/>
        <v>45614</v>
      </c>
      <c r="I836" s="95">
        <f t="shared" si="476"/>
        <v>45614</v>
      </c>
      <c r="J836" s="96">
        <f t="shared" si="498"/>
        <v>23</v>
      </c>
      <c r="K836" s="96">
        <f t="shared" si="499"/>
        <v>19</v>
      </c>
      <c r="L836" s="8">
        <f t="shared" si="486"/>
        <v>1.0046233600000001</v>
      </c>
      <c r="M836" s="97">
        <f t="shared" si="496"/>
        <v>1.00439962</v>
      </c>
      <c r="N836" s="97">
        <f t="shared" si="492"/>
        <v>1.0994933318026869</v>
      </c>
      <c r="O836" s="90">
        <f t="shared" si="495"/>
        <v>1.1045766800000001</v>
      </c>
      <c r="P836" s="90">
        <f t="shared" si="477"/>
        <v>1013.13262043</v>
      </c>
      <c r="Q836" s="98">
        <f t="shared" si="491"/>
        <v>0</v>
      </c>
      <c r="R836" s="7">
        <f t="shared" si="487"/>
        <v>0</v>
      </c>
      <c r="S836" s="90">
        <f t="shared" si="478"/>
        <v>0</v>
      </c>
      <c r="T836" s="99">
        <f t="shared" si="488"/>
        <v>0.117687</v>
      </c>
      <c r="U836" s="98">
        <f t="shared" si="493"/>
        <v>19</v>
      </c>
      <c r="V836" s="98">
        <v>252</v>
      </c>
      <c r="W836" s="97">
        <f t="shared" si="479"/>
        <v>1.008424038</v>
      </c>
      <c r="X836" s="90">
        <f t="shared" si="480"/>
        <v>8.5346676899999991</v>
      </c>
      <c r="Y836" s="90">
        <f t="shared" si="481"/>
        <v>0</v>
      </c>
      <c r="Z836" s="100" t="str">
        <f t="shared" si="489"/>
        <v>A+J=</v>
      </c>
      <c r="AA836" s="95">
        <f t="shared" si="490"/>
        <v>45614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22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3"/>
      <c r="DF836" s="1"/>
      <c r="DG836" s="1"/>
      <c r="DH836" s="1"/>
      <c r="DI836" s="1"/>
      <c r="DJ836" s="1"/>
      <c r="DK836" s="1"/>
      <c r="DL836" s="1"/>
      <c r="DM836" s="1"/>
      <c r="DN836" s="1"/>
      <c r="DO836" s="4"/>
      <c r="DP836" s="1"/>
      <c r="DQ836" s="1"/>
      <c r="DR836" s="1"/>
      <c r="DS836" s="1"/>
      <c r="DT836" s="1"/>
      <c r="DU836" s="1"/>
    </row>
    <row r="837" spans="1:125" ht="12.75" x14ac:dyDescent="0.2">
      <c r="A837" s="89">
        <f t="shared" si="482"/>
        <v>45606</v>
      </c>
      <c r="B837" s="105">
        <f t="shared" si="474"/>
        <v>1021.66728812</v>
      </c>
      <c r="C837" s="90">
        <f t="shared" si="483"/>
        <v>917.21347986000001</v>
      </c>
      <c r="D837" s="91">
        <f t="shared" si="484"/>
        <v>6997.15</v>
      </c>
      <c r="E837" s="92">
        <f t="shared" si="494"/>
        <v>7036.33</v>
      </c>
      <c r="F837" s="93">
        <f t="shared" si="485"/>
        <v>45581</v>
      </c>
      <c r="G837" s="94">
        <f t="shared" si="475"/>
        <v>5.5994226220676957E-3</v>
      </c>
      <c r="H837" s="95">
        <f t="shared" si="497"/>
        <v>45614</v>
      </c>
      <c r="I837" s="95">
        <f t="shared" si="476"/>
        <v>45614</v>
      </c>
      <c r="J837" s="96">
        <f t="shared" si="498"/>
        <v>23</v>
      </c>
      <c r="K837" s="96">
        <f t="shared" si="499"/>
        <v>19</v>
      </c>
      <c r="L837" s="8">
        <f t="shared" si="486"/>
        <v>1.0046233600000001</v>
      </c>
      <c r="M837" s="97">
        <f t="shared" si="496"/>
        <v>1.00439962</v>
      </c>
      <c r="N837" s="97">
        <f t="shared" si="492"/>
        <v>1.0994933318026869</v>
      </c>
      <c r="O837" s="90">
        <f t="shared" si="495"/>
        <v>1.1045766800000001</v>
      </c>
      <c r="P837" s="90">
        <f t="shared" si="477"/>
        <v>1013.13262043</v>
      </c>
      <c r="Q837" s="98">
        <f t="shared" si="491"/>
        <v>0</v>
      </c>
      <c r="R837" s="7">
        <f t="shared" si="487"/>
        <v>0</v>
      </c>
      <c r="S837" s="90">
        <f t="shared" si="478"/>
        <v>0</v>
      </c>
      <c r="T837" s="99">
        <f t="shared" si="488"/>
        <v>0.117687</v>
      </c>
      <c r="U837" s="98">
        <f t="shared" si="493"/>
        <v>19</v>
      </c>
      <c r="V837" s="98">
        <v>252</v>
      </c>
      <c r="W837" s="97">
        <f t="shared" si="479"/>
        <v>1.008424038</v>
      </c>
      <c r="X837" s="90">
        <f t="shared" si="480"/>
        <v>8.5346676899999991</v>
      </c>
      <c r="Y837" s="90">
        <f t="shared" si="481"/>
        <v>0</v>
      </c>
      <c r="Z837" s="100" t="str">
        <f t="shared" si="489"/>
        <v>A+J=</v>
      </c>
      <c r="AA837" s="95">
        <f t="shared" si="490"/>
        <v>45614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22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3"/>
      <c r="DF837" s="1"/>
      <c r="DG837" s="1"/>
      <c r="DH837" s="1"/>
      <c r="DI837" s="1"/>
      <c r="DJ837" s="1"/>
      <c r="DK837" s="1"/>
      <c r="DL837" s="1"/>
      <c r="DM837" s="1"/>
      <c r="DN837" s="1"/>
      <c r="DO837" s="4"/>
      <c r="DP837" s="1"/>
      <c r="DQ837" s="1"/>
      <c r="DR837" s="1"/>
      <c r="DS837" s="1"/>
      <c r="DT837" s="1"/>
      <c r="DU837" s="1"/>
    </row>
    <row r="838" spans="1:125" ht="12.75" x14ac:dyDescent="0.2">
      <c r="A838" s="89">
        <f t="shared" si="482"/>
        <v>45607</v>
      </c>
      <c r="B838" s="105">
        <f t="shared" si="474"/>
        <v>1021.66728812</v>
      </c>
      <c r="C838" s="90">
        <f t="shared" si="483"/>
        <v>917.21347986000001</v>
      </c>
      <c r="D838" s="91">
        <f t="shared" si="484"/>
        <v>6997.15</v>
      </c>
      <c r="E838" s="92">
        <f t="shared" si="494"/>
        <v>7036.33</v>
      </c>
      <c r="F838" s="93">
        <f t="shared" si="485"/>
        <v>45581</v>
      </c>
      <c r="G838" s="94">
        <f t="shared" si="475"/>
        <v>5.5994226220676957E-3</v>
      </c>
      <c r="H838" s="95">
        <f t="shared" si="497"/>
        <v>45614</v>
      </c>
      <c r="I838" s="95">
        <f t="shared" si="476"/>
        <v>45614</v>
      </c>
      <c r="J838" s="96">
        <f t="shared" si="498"/>
        <v>23</v>
      </c>
      <c r="K838" s="96">
        <f t="shared" si="499"/>
        <v>19</v>
      </c>
      <c r="L838" s="8">
        <f t="shared" si="486"/>
        <v>1.0046233600000001</v>
      </c>
      <c r="M838" s="97">
        <f t="shared" si="496"/>
        <v>1.00439962</v>
      </c>
      <c r="N838" s="97">
        <f t="shared" si="492"/>
        <v>1.0994933318026869</v>
      </c>
      <c r="O838" s="90">
        <f t="shared" si="495"/>
        <v>1.1045766800000001</v>
      </c>
      <c r="P838" s="90">
        <f t="shared" si="477"/>
        <v>1013.13262043</v>
      </c>
      <c r="Q838" s="98">
        <f t="shared" si="491"/>
        <v>0</v>
      </c>
      <c r="R838" s="7">
        <f t="shared" si="487"/>
        <v>0</v>
      </c>
      <c r="S838" s="90">
        <f t="shared" si="478"/>
        <v>0</v>
      </c>
      <c r="T838" s="99">
        <f t="shared" si="488"/>
        <v>0.117687</v>
      </c>
      <c r="U838" s="98">
        <f t="shared" si="493"/>
        <v>19</v>
      </c>
      <c r="V838" s="98">
        <v>252</v>
      </c>
      <c r="W838" s="97">
        <f t="shared" si="479"/>
        <v>1.008424038</v>
      </c>
      <c r="X838" s="90">
        <f t="shared" si="480"/>
        <v>8.5346676899999991</v>
      </c>
      <c r="Y838" s="90">
        <f t="shared" si="481"/>
        <v>0</v>
      </c>
      <c r="Z838" s="100" t="str">
        <f t="shared" si="489"/>
        <v>A+J=</v>
      </c>
      <c r="AA838" s="95">
        <f t="shared" si="490"/>
        <v>45614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22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3"/>
      <c r="DF838" s="1"/>
      <c r="DG838" s="1"/>
      <c r="DH838" s="1"/>
      <c r="DI838" s="1"/>
      <c r="DJ838" s="1"/>
      <c r="DK838" s="1"/>
      <c r="DL838" s="1"/>
      <c r="DM838" s="1"/>
      <c r="DN838" s="1"/>
      <c r="DO838" s="4"/>
      <c r="DP838" s="1"/>
      <c r="DQ838" s="1"/>
      <c r="DR838" s="1"/>
      <c r="DS838" s="1"/>
      <c r="DT838" s="1"/>
      <c r="DU838" s="1"/>
    </row>
    <row r="839" spans="1:125" ht="12.75" x14ac:dyDescent="0.2">
      <c r="A839" s="89">
        <f t="shared" si="482"/>
        <v>45608</v>
      </c>
      <c r="B839" s="105">
        <f t="shared" si="474"/>
        <v>1022.36663672</v>
      </c>
      <c r="C839" s="90">
        <f t="shared" si="483"/>
        <v>917.21347986000001</v>
      </c>
      <c r="D839" s="91">
        <f t="shared" si="484"/>
        <v>6997.15</v>
      </c>
      <c r="E839" s="92">
        <f t="shared" si="494"/>
        <v>7036.33</v>
      </c>
      <c r="F839" s="93">
        <f t="shared" si="485"/>
        <v>45581</v>
      </c>
      <c r="G839" s="94">
        <f t="shared" si="475"/>
        <v>5.5994226220676957E-3</v>
      </c>
      <c r="H839" s="95">
        <f t="shared" si="497"/>
        <v>45614</v>
      </c>
      <c r="I839" s="95">
        <f t="shared" si="476"/>
        <v>45614</v>
      </c>
      <c r="J839" s="96">
        <f t="shared" si="498"/>
        <v>23</v>
      </c>
      <c r="K839" s="96">
        <f t="shared" si="499"/>
        <v>20</v>
      </c>
      <c r="L839" s="8">
        <f t="shared" si="486"/>
        <v>1.00486728</v>
      </c>
      <c r="M839" s="97">
        <f t="shared" si="496"/>
        <v>1.00439962</v>
      </c>
      <c r="N839" s="97">
        <f t="shared" si="492"/>
        <v>1.0994933318026869</v>
      </c>
      <c r="O839" s="90">
        <f t="shared" si="495"/>
        <v>1.10484487</v>
      </c>
      <c r="P839" s="90">
        <f t="shared" si="477"/>
        <v>1013.37860791</v>
      </c>
      <c r="Q839" s="98">
        <f t="shared" si="491"/>
        <v>0</v>
      </c>
      <c r="R839" s="7">
        <f t="shared" si="487"/>
        <v>0</v>
      </c>
      <c r="S839" s="90">
        <f t="shared" si="478"/>
        <v>0</v>
      </c>
      <c r="T839" s="99">
        <f t="shared" si="488"/>
        <v>0.117687</v>
      </c>
      <c r="U839" s="98">
        <f t="shared" si="493"/>
        <v>20</v>
      </c>
      <c r="V839" s="98">
        <v>252</v>
      </c>
      <c r="W839" s="97">
        <f t="shared" si="479"/>
        <v>1.0088693689999999</v>
      </c>
      <c r="X839" s="90">
        <f t="shared" si="480"/>
        <v>8.9880288099999994</v>
      </c>
      <c r="Y839" s="90">
        <f t="shared" si="481"/>
        <v>0</v>
      </c>
      <c r="Z839" s="100" t="str">
        <f t="shared" si="489"/>
        <v>A+J=</v>
      </c>
      <c r="AA839" s="95">
        <f t="shared" si="490"/>
        <v>45614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22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3"/>
      <c r="DF839" s="1"/>
      <c r="DG839" s="1"/>
      <c r="DH839" s="1"/>
      <c r="DI839" s="1"/>
      <c r="DJ839" s="1"/>
      <c r="DK839" s="1"/>
      <c r="DL839" s="1"/>
      <c r="DM839" s="1"/>
      <c r="DN839" s="1"/>
      <c r="DO839" s="4"/>
      <c r="DP839" s="1"/>
      <c r="DQ839" s="1"/>
      <c r="DR839" s="1"/>
      <c r="DS839" s="1"/>
      <c r="DT839" s="1"/>
      <c r="DU839" s="1"/>
    </row>
    <row r="840" spans="1:125" ht="12.75" x14ac:dyDescent="0.2">
      <c r="A840" s="89">
        <f t="shared" si="482"/>
        <v>45609</v>
      </c>
      <c r="B840" s="105">
        <f t="shared" si="474"/>
        <v>1023.0664689</v>
      </c>
      <c r="C840" s="90">
        <f t="shared" si="483"/>
        <v>917.21347986000001</v>
      </c>
      <c r="D840" s="91">
        <f t="shared" si="484"/>
        <v>6997.15</v>
      </c>
      <c r="E840" s="92">
        <f t="shared" si="494"/>
        <v>7036.33</v>
      </c>
      <c r="F840" s="93">
        <f t="shared" si="485"/>
        <v>45581</v>
      </c>
      <c r="G840" s="94">
        <f t="shared" si="475"/>
        <v>5.5994226220676957E-3</v>
      </c>
      <c r="H840" s="95">
        <f t="shared" si="497"/>
        <v>45614</v>
      </c>
      <c r="I840" s="95">
        <f t="shared" si="476"/>
        <v>45614</v>
      </c>
      <c r="J840" s="96">
        <f t="shared" si="498"/>
        <v>23</v>
      </c>
      <c r="K840" s="96">
        <f t="shared" si="499"/>
        <v>21</v>
      </c>
      <c r="L840" s="8">
        <f t="shared" si="486"/>
        <v>1.00511127</v>
      </c>
      <c r="M840" s="97">
        <f t="shared" si="496"/>
        <v>1.00439962</v>
      </c>
      <c r="N840" s="97">
        <f t="shared" si="492"/>
        <v>1.0994933318026869</v>
      </c>
      <c r="O840" s="90">
        <f t="shared" si="495"/>
        <v>1.1051131300000001</v>
      </c>
      <c r="P840" s="90">
        <f t="shared" si="477"/>
        <v>1013.6246596</v>
      </c>
      <c r="Q840" s="98">
        <f t="shared" si="491"/>
        <v>0</v>
      </c>
      <c r="R840" s="7">
        <f t="shared" si="487"/>
        <v>0</v>
      </c>
      <c r="S840" s="90">
        <f t="shared" si="478"/>
        <v>0</v>
      </c>
      <c r="T840" s="99">
        <f t="shared" si="488"/>
        <v>0.117687</v>
      </c>
      <c r="U840" s="98">
        <f t="shared" si="493"/>
        <v>21</v>
      </c>
      <c r="V840" s="98">
        <v>252</v>
      </c>
      <c r="W840" s="97">
        <f t="shared" si="479"/>
        <v>1.0093148970000001</v>
      </c>
      <c r="X840" s="90">
        <f t="shared" si="480"/>
        <v>9.4418092999999992</v>
      </c>
      <c r="Y840" s="90">
        <f t="shared" si="481"/>
        <v>0</v>
      </c>
      <c r="Z840" s="100" t="str">
        <f t="shared" si="489"/>
        <v>A+J=</v>
      </c>
      <c r="AA840" s="95">
        <f t="shared" si="490"/>
        <v>45614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22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3"/>
      <c r="DF840" s="1"/>
      <c r="DG840" s="1"/>
      <c r="DH840" s="1"/>
      <c r="DI840" s="1"/>
      <c r="DJ840" s="1"/>
      <c r="DK840" s="1"/>
      <c r="DL840" s="1"/>
      <c r="DM840" s="1"/>
      <c r="DN840" s="1"/>
      <c r="DO840" s="4"/>
      <c r="DP840" s="1"/>
      <c r="DQ840" s="1"/>
      <c r="DR840" s="1"/>
      <c r="DS840" s="1"/>
      <c r="DT840" s="1"/>
      <c r="DU840" s="1"/>
    </row>
    <row r="841" spans="1:125" ht="12.75" x14ac:dyDescent="0.2">
      <c r="A841" s="89">
        <f t="shared" si="482"/>
        <v>45610</v>
      </c>
      <c r="B841" s="105">
        <f t="shared" si="474"/>
        <v>1023.7667746100001</v>
      </c>
      <c r="C841" s="90">
        <f t="shared" si="483"/>
        <v>917.21347986000001</v>
      </c>
      <c r="D841" s="91">
        <f t="shared" si="484"/>
        <v>6997.15</v>
      </c>
      <c r="E841" s="92">
        <f t="shared" si="494"/>
        <v>7036.33</v>
      </c>
      <c r="F841" s="93">
        <f t="shared" si="485"/>
        <v>45581</v>
      </c>
      <c r="G841" s="94">
        <f t="shared" si="475"/>
        <v>5.5994226220676957E-3</v>
      </c>
      <c r="H841" s="95">
        <f t="shared" si="497"/>
        <v>45614</v>
      </c>
      <c r="I841" s="95">
        <f t="shared" si="476"/>
        <v>45614</v>
      </c>
      <c r="J841" s="96">
        <f t="shared" si="498"/>
        <v>23</v>
      </c>
      <c r="K841" s="96">
        <f t="shared" si="499"/>
        <v>22</v>
      </c>
      <c r="L841" s="8">
        <f t="shared" si="486"/>
        <v>1.0053553099999999</v>
      </c>
      <c r="M841" s="97">
        <f t="shared" si="496"/>
        <v>1.00439962</v>
      </c>
      <c r="N841" s="97">
        <f t="shared" si="492"/>
        <v>1.0994933318026869</v>
      </c>
      <c r="O841" s="90">
        <f t="shared" si="495"/>
        <v>1.1053814500000001</v>
      </c>
      <c r="P841" s="90">
        <f t="shared" si="477"/>
        <v>1013.87076632</v>
      </c>
      <c r="Q841" s="98">
        <f t="shared" si="491"/>
        <v>0</v>
      </c>
      <c r="R841" s="7">
        <f t="shared" si="487"/>
        <v>0</v>
      </c>
      <c r="S841" s="90">
        <f t="shared" si="478"/>
        <v>0</v>
      </c>
      <c r="T841" s="99">
        <f t="shared" si="488"/>
        <v>0.117687</v>
      </c>
      <c r="U841" s="98">
        <f t="shared" si="493"/>
        <v>22</v>
      </c>
      <c r="V841" s="98">
        <v>252</v>
      </c>
      <c r="W841" s="97">
        <f t="shared" si="479"/>
        <v>1.0097606210000001</v>
      </c>
      <c r="X841" s="90">
        <f t="shared" si="480"/>
        <v>9.8960082899999993</v>
      </c>
      <c r="Y841" s="90">
        <f t="shared" si="481"/>
        <v>0</v>
      </c>
      <c r="Z841" s="100" t="str">
        <f t="shared" si="489"/>
        <v>A+J=</v>
      </c>
      <c r="AA841" s="95">
        <f t="shared" si="490"/>
        <v>45614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22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3"/>
      <c r="DF841" s="1"/>
      <c r="DG841" s="1"/>
      <c r="DH841" s="1"/>
      <c r="DI841" s="1"/>
      <c r="DJ841" s="1"/>
      <c r="DK841" s="1"/>
      <c r="DL841" s="1"/>
      <c r="DM841" s="1"/>
      <c r="DN841" s="1"/>
      <c r="DO841" s="4"/>
      <c r="DP841" s="1"/>
      <c r="DQ841" s="1"/>
      <c r="DR841" s="1"/>
      <c r="DS841" s="1"/>
      <c r="DT841" s="1"/>
      <c r="DU841" s="1"/>
    </row>
    <row r="842" spans="1:125" ht="12.75" x14ac:dyDescent="0.2">
      <c r="A842" s="89">
        <f t="shared" si="482"/>
        <v>45611</v>
      </c>
      <c r="B842" s="105">
        <f t="shared" si="474"/>
        <v>1024.4675746400001</v>
      </c>
      <c r="C842" s="90">
        <f t="shared" si="483"/>
        <v>917.21347986000001</v>
      </c>
      <c r="D842" s="91">
        <f t="shared" si="484"/>
        <v>6997.15</v>
      </c>
      <c r="E842" s="92">
        <f t="shared" si="494"/>
        <v>7036.33</v>
      </c>
      <c r="F842" s="93">
        <f t="shared" si="485"/>
        <v>45581</v>
      </c>
      <c r="G842" s="94">
        <f t="shared" si="475"/>
        <v>5.5994226220676957E-3</v>
      </c>
      <c r="H842" s="95">
        <f t="shared" si="497"/>
        <v>45642</v>
      </c>
      <c r="I842" s="95">
        <f t="shared" si="476"/>
        <v>45614</v>
      </c>
      <c r="J842" s="96">
        <f t="shared" si="498"/>
        <v>23</v>
      </c>
      <c r="K842" s="96">
        <f t="shared" si="499"/>
        <v>23</v>
      </c>
      <c r="L842" s="8">
        <f t="shared" si="486"/>
        <v>1.00559942</v>
      </c>
      <c r="M842" s="97">
        <f t="shared" si="496"/>
        <v>1.00439962</v>
      </c>
      <c r="N842" s="97">
        <f t="shared" si="492"/>
        <v>1.0994933318026869</v>
      </c>
      <c r="O842" s="90">
        <f t="shared" si="495"/>
        <v>1.10564985</v>
      </c>
      <c r="P842" s="90">
        <f t="shared" si="477"/>
        <v>1014.11694642</v>
      </c>
      <c r="Q842" s="98">
        <f t="shared" si="491"/>
        <v>0</v>
      </c>
      <c r="R842" s="7">
        <f t="shared" si="487"/>
        <v>0</v>
      </c>
      <c r="S842" s="90">
        <f t="shared" si="478"/>
        <v>0</v>
      </c>
      <c r="T842" s="99">
        <f t="shared" si="488"/>
        <v>0.117687</v>
      </c>
      <c r="U842" s="98">
        <f t="shared" si="493"/>
        <v>23</v>
      </c>
      <c r="V842" s="98">
        <v>252</v>
      </c>
      <c r="W842" s="97">
        <f t="shared" si="479"/>
        <v>1.010206543</v>
      </c>
      <c r="X842" s="90">
        <f t="shared" si="480"/>
        <v>10.350628220000001</v>
      </c>
      <c r="Y842" s="90">
        <f t="shared" si="481"/>
        <v>0</v>
      </c>
      <c r="Z842" s="100" t="str">
        <f t="shared" si="489"/>
        <v>A+J=</v>
      </c>
      <c r="AA842" s="95">
        <f t="shared" si="490"/>
        <v>45614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22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3"/>
      <c r="DF842" s="1"/>
      <c r="DG842" s="1"/>
      <c r="DH842" s="1"/>
      <c r="DI842" s="1"/>
      <c r="DJ842" s="1"/>
      <c r="DK842" s="1"/>
      <c r="DL842" s="1"/>
      <c r="DM842" s="1"/>
      <c r="DN842" s="1"/>
      <c r="DO842" s="4"/>
      <c r="DP842" s="1"/>
      <c r="DQ842" s="1"/>
      <c r="DR842" s="1"/>
      <c r="DS842" s="1"/>
      <c r="DT842" s="1"/>
      <c r="DU842" s="1"/>
    </row>
    <row r="843" spans="1:125" ht="12.75" x14ac:dyDescent="0.2">
      <c r="A843" s="89">
        <f t="shared" si="482"/>
        <v>45612</v>
      </c>
      <c r="B843" s="105">
        <f t="shared" si="474"/>
        <v>1024.4675746400001</v>
      </c>
      <c r="C843" s="90">
        <f t="shared" si="483"/>
        <v>917.21347986000001</v>
      </c>
      <c r="D843" s="91">
        <f t="shared" si="484"/>
        <v>6997.15</v>
      </c>
      <c r="E843" s="92">
        <f t="shared" si="494"/>
        <v>7036.33</v>
      </c>
      <c r="F843" s="93">
        <f t="shared" si="485"/>
        <v>45581</v>
      </c>
      <c r="G843" s="94">
        <f t="shared" si="475"/>
        <v>5.5994226220676957E-3</v>
      </c>
      <c r="H843" s="95">
        <f t="shared" si="497"/>
        <v>45642</v>
      </c>
      <c r="I843" s="95">
        <f t="shared" si="476"/>
        <v>45614</v>
      </c>
      <c r="J843" s="96">
        <f t="shared" si="498"/>
        <v>23</v>
      </c>
      <c r="K843" s="96">
        <f t="shared" si="499"/>
        <v>23</v>
      </c>
      <c r="L843" s="8">
        <f t="shared" si="486"/>
        <v>1.00559942</v>
      </c>
      <c r="M843" s="97">
        <f t="shared" si="496"/>
        <v>1.00439962</v>
      </c>
      <c r="N843" s="97">
        <f t="shared" si="492"/>
        <v>1.0994933318026869</v>
      </c>
      <c r="O843" s="90">
        <f t="shared" si="495"/>
        <v>1.10564985</v>
      </c>
      <c r="P843" s="90">
        <f t="shared" si="477"/>
        <v>1014.11694642</v>
      </c>
      <c r="Q843" s="98">
        <f t="shared" si="491"/>
        <v>0</v>
      </c>
      <c r="R843" s="7">
        <f t="shared" si="487"/>
        <v>0</v>
      </c>
      <c r="S843" s="90">
        <f t="shared" si="478"/>
        <v>0</v>
      </c>
      <c r="T843" s="99">
        <f t="shared" si="488"/>
        <v>0.117687</v>
      </c>
      <c r="U843" s="98">
        <f t="shared" si="493"/>
        <v>23</v>
      </c>
      <c r="V843" s="98">
        <v>252</v>
      </c>
      <c r="W843" s="97">
        <f t="shared" si="479"/>
        <v>1.010206543</v>
      </c>
      <c r="X843" s="90">
        <f t="shared" si="480"/>
        <v>10.350628220000001</v>
      </c>
      <c r="Y843" s="90">
        <f t="shared" si="481"/>
        <v>0</v>
      </c>
      <c r="Z843" s="100" t="str">
        <f t="shared" si="489"/>
        <v>A+J=</v>
      </c>
      <c r="AA843" s="95">
        <f t="shared" si="490"/>
        <v>45614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22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3"/>
      <c r="DF843" s="1"/>
      <c r="DG843" s="1"/>
      <c r="DH843" s="1"/>
      <c r="DI843" s="1"/>
      <c r="DJ843" s="1"/>
      <c r="DK843" s="1"/>
      <c r="DL843" s="1"/>
      <c r="DM843" s="1"/>
      <c r="DN843" s="1"/>
      <c r="DO843" s="4"/>
      <c r="DP843" s="1"/>
      <c r="DQ843" s="1"/>
      <c r="DR843" s="1"/>
      <c r="DS843" s="1"/>
      <c r="DT843" s="1"/>
      <c r="DU843" s="1"/>
    </row>
    <row r="844" spans="1:125" ht="12.75" x14ac:dyDescent="0.2">
      <c r="A844" s="89">
        <f t="shared" si="482"/>
        <v>45613</v>
      </c>
      <c r="B844" s="105">
        <f t="shared" si="474"/>
        <v>1024.4675746400001</v>
      </c>
      <c r="C844" s="90">
        <f t="shared" si="483"/>
        <v>917.21347986000001</v>
      </c>
      <c r="D844" s="91">
        <f t="shared" si="484"/>
        <v>6997.15</v>
      </c>
      <c r="E844" s="92">
        <f t="shared" si="494"/>
        <v>7036.33</v>
      </c>
      <c r="F844" s="93">
        <f t="shared" si="485"/>
        <v>45581</v>
      </c>
      <c r="G844" s="94">
        <f t="shared" si="475"/>
        <v>5.5994226220676957E-3</v>
      </c>
      <c r="H844" s="95">
        <f t="shared" si="497"/>
        <v>45642</v>
      </c>
      <c r="I844" s="95">
        <f t="shared" si="476"/>
        <v>45614</v>
      </c>
      <c r="J844" s="96">
        <f t="shared" si="498"/>
        <v>23</v>
      </c>
      <c r="K844" s="96">
        <f t="shared" si="499"/>
        <v>23</v>
      </c>
      <c r="L844" s="8">
        <f t="shared" si="486"/>
        <v>1.00559942</v>
      </c>
      <c r="M844" s="97">
        <f t="shared" si="496"/>
        <v>1.00439962</v>
      </c>
      <c r="N844" s="97">
        <f t="shared" si="492"/>
        <v>1.0994933318026869</v>
      </c>
      <c r="O844" s="90">
        <f t="shared" si="495"/>
        <v>1.10564985</v>
      </c>
      <c r="P844" s="90">
        <f t="shared" si="477"/>
        <v>1014.11694642</v>
      </c>
      <c r="Q844" s="98">
        <f t="shared" si="491"/>
        <v>0</v>
      </c>
      <c r="R844" s="7">
        <f t="shared" si="487"/>
        <v>0</v>
      </c>
      <c r="S844" s="90">
        <f t="shared" si="478"/>
        <v>0</v>
      </c>
      <c r="T844" s="99">
        <f t="shared" si="488"/>
        <v>0.117687</v>
      </c>
      <c r="U844" s="98">
        <f t="shared" si="493"/>
        <v>23</v>
      </c>
      <c r="V844" s="98">
        <v>252</v>
      </c>
      <c r="W844" s="97">
        <f t="shared" si="479"/>
        <v>1.010206543</v>
      </c>
      <c r="X844" s="90">
        <f t="shared" si="480"/>
        <v>10.350628220000001</v>
      </c>
      <c r="Y844" s="90">
        <f t="shared" si="481"/>
        <v>0</v>
      </c>
      <c r="Z844" s="100" t="str">
        <f t="shared" si="489"/>
        <v>A+J=</v>
      </c>
      <c r="AA844" s="95">
        <f t="shared" si="490"/>
        <v>45614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22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3"/>
      <c r="DF844" s="1"/>
      <c r="DG844" s="1"/>
      <c r="DH844" s="1"/>
      <c r="DI844" s="1"/>
      <c r="DJ844" s="1"/>
      <c r="DK844" s="1"/>
      <c r="DL844" s="1"/>
      <c r="DM844" s="1"/>
      <c r="DN844" s="1"/>
      <c r="DO844" s="4"/>
      <c r="DP844" s="1"/>
      <c r="DQ844" s="1"/>
      <c r="DR844" s="1"/>
      <c r="DS844" s="1"/>
      <c r="DT844" s="1"/>
      <c r="DU844" s="1"/>
    </row>
    <row r="845" spans="1:125" ht="12.75" x14ac:dyDescent="0.2">
      <c r="A845" s="89">
        <f t="shared" si="482"/>
        <v>45614</v>
      </c>
      <c r="B845" s="105">
        <f t="shared" si="474"/>
        <v>1024.4675746400001</v>
      </c>
      <c r="C845" s="90">
        <f t="shared" si="483"/>
        <v>917.21347986000001</v>
      </c>
      <c r="D845" s="91">
        <f t="shared" si="484"/>
        <v>6997.15</v>
      </c>
      <c r="E845" s="92">
        <f t="shared" si="494"/>
        <v>7036.33</v>
      </c>
      <c r="F845" s="93">
        <f t="shared" si="485"/>
        <v>45581</v>
      </c>
      <c r="G845" s="94">
        <f t="shared" si="475"/>
        <v>5.5994226220676957E-3</v>
      </c>
      <c r="H845" s="95">
        <f t="shared" si="497"/>
        <v>45642</v>
      </c>
      <c r="I845" s="95">
        <f t="shared" si="476"/>
        <v>45614</v>
      </c>
      <c r="J845" s="96">
        <f t="shared" si="498"/>
        <v>23</v>
      </c>
      <c r="K845" s="96">
        <f t="shared" si="499"/>
        <v>23</v>
      </c>
      <c r="L845" s="8">
        <f t="shared" si="486"/>
        <v>1.00559942</v>
      </c>
      <c r="M845" s="97">
        <f t="shared" si="496"/>
        <v>1.00439962</v>
      </c>
      <c r="N845" s="97">
        <f t="shared" si="492"/>
        <v>1.0994933318026869</v>
      </c>
      <c r="O845" s="90">
        <f t="shared" si="495"/>
        <v>1.10564985</v>
      </c>
      <c r="P845" s="90">
        <f t="shared" si="477"/>
        <v>1014.11694642</v>
      </c>
      <c r="Q845" s="98">
        <f t="shared" si="491"/>
        <v>27</v>
      </c>
      <c r="R845" s="7">
        <f t="shared" si="487"/>
        <v>4.7540000000000004E-3</v>
      </c>
      <c r="S845" s="90">
        <f t="shared" si="478"/>
        <v>4.8211119599999996</v>
      </c>
      <c r="T845" s="99">
        <f t="shared" si="488"/>
        <v>0.117687</v>
      </c>
      <c r="U845" s="98">
        <f t="shared" si="493"/>
        <v>23</v>
      </c>
      <c r="V845" s="98">
        <v>252</v>
      </c>
      <c r="W845" s="97">
        <f t="shared" si="479"/>
        <v>1.010206543</v>
      </c>
      <c r="X845" s="90">
        <f t="shared" si="480"/>
        <v>10.350628220000001</v>
      </c>
      <c r="Y845" s="90">
        <f t="shared" si="481"/>
        <v>15.17174018</v>
      </c>
      <c r="Z845" s="100" t="str">
        <f t="shared" si="489"/>
        <v>A+J=</v>
      </c>
      <c r="AA845" s="95">
        <f t="shared" si="490"/>
        <v>45614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22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3"/>
      <c r="DF845" s="1"/>
      <c r="DG845" s="1"/>
      <c r="DH845" s="1"/>
      <c r="DI845" s="1"/>
      <c r="DJ845" s="1"/>
      <c r="DK845" s="1"/>
      <c r="DL845" s="1"/>
      <c r="DM845" s="1"/>
      <c r="DN845" s="1"/>
      <c r="DO845" s="4"/>
      <c r="DP845" s="1"/>
      <c r="DQ845" s="1"/>
      <c r="DR845" s="1"/>
      <c r="DS845" s="1"/>
      <c r="DT845" s="1"/>
      <c r="DU845" s="1"/>
    </row>
    <row r="846" spans="1:125" ht="12.75" x14ac:dyDescent="0.2">
      <c r="A846" s="89">
        <f t="shared" si="482"/>
        <v>45615</v>
      </c>
      <c r="B846" s="105">
        <f t="shared" si="474"/>
        <v>1009.94842138</v>
      </c>
      <c r="C846" s="90">
        <f t="shared" si="483"/>
        <v>912.85304698000004</v>
      </c>
      <c r="D846" s="91">
        <f t="shared" si="484"/>
        <v>7036.33</v>
      </c>
      <c r="E846" s="92">
        <f t="shared" si="494"/>
        <v>7063.77</v>
      </c>
      <c r="F846" s="93">
        <f t="shared" si="485"/>
        <v>45615</v>
      </c>
      <c r="G846" s="94">
        <f t="shared" si="475"/>
        <v>3.8997602443320289E-3</v>
      </c>
      <c r="H846" s="95">
        <f t="shared" si="497"/>
        <v>45642</v>
      </c>
      <c r="I846" s="95">
        <f t="shared" si="476"/>
        <v>45642</v>
      </c>
      <c r="J846" s="96">
        <f t="shared" si="498"/>
        <v>19</v>
      </c>
      <c r="K846" s="96">
        <f t="shared" si="499"/>
        <v>1</v>
      </c>
      <c r="L846" s="8">
        <f t="shared" si="486"/>
        <v>1.0002048699999999</v>
      </c>
      <c r="M846" s="97">
        <f t="shared" si="496"/>
        <v>1.00559942</v>
      </c>
      <c r="N846" s="97">
        <f t="shared" si="492"/>
        <v>1.1056498567546496</v>
      </c>
      <c r="O846" s="90">
        <f t="shared" si="495"/>
        <v>1.1058763700000001</v>
      </c>
      <c r="P846" s="90">
        <f t="shared" si="477"/>
        <v>1009.5026139300001</v>
      </c>
      <c r="Q846" s="98">
        <f t="shared" si="491"/>
        <v>0</v>
      </c>
      <c r="R846" s="7">
        <f t="shared" si="487"/>
        <v>0</v>
      </c>
      <c r="S846" s="90">
        <f t="shared" si="478"/>
        <v>0</v>
      </c>
      <c r="T846" s="99">
        <f t="shared" si="488"/>
        <v>0.117687</v>
      </c>
      <c r="U846" s="98">
        <f t="shared" si="493"/>
        <v>1</v>
      </c>
      <c r="V846" s="98">
        <v>252</v>
      </c>
      <c r="W846" s="97">
        <f t="shared" si="479"/>
        <v>1.0004416110000001</v>
      </c>
      <c r="X846" s="90">
        <f t="shared" si="480"/>
        <v>0.44580744999999999</v>
      </c>
      <c r="Y846" s="90">
        <f t="shared" si="481"/>
        <v>0</v>
      </c>
      <c r="Z846" s="100" t="str">
        <f t="shared" si="489"/>
        <v>A+J=</v>
      </c>
      <c r="AA846" s="95">
        <f t="shared" si="490"/>
        <v>45642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22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3"/>
      <c r="DF846" s="1"/>
      <c r="DG846" s="1"/>
      <c r="DH846" s="1"/>
      <c r="DI846" s="1"/>
      <c r="DJ846" s="1"/>
      <c r="DK846" s="1"/>
      <c r="DL846" s="1"/>
      <c r="DM846" s="1"/>
      <c r="DN846" s="1"/>
      <c r="DO846" s="4"/>
      <c r="DP846" s="1"/>
      <c r="DQ846" s="1"/>
      <c r="DR846" s="1"/>
      <c r="DS846" s="1"/>
      <c r="DT846" s="1"/>
      <c r="DU846" s="1"/>
    </row>
    <row r="847" spans="1:125" ht="12.75" x14ac:dyDescent="0.2">
      <c r="A847" s="89">
        <f t="shared" si="482"/>
        <v>45616</v>
      </c>
      <c r="B847" s="105">
        <f t="shared" si="474"/>
        <v>1010.6014152499999</v>
      </c>
      <c r="C847" s="90">
        <f t="shared" si="483"/>
        <v>912.85304698000004</v>
      </c>
      <c r="D847" s="91">
        <f t="shared" si="484"/>
        <v>7036.33</v>
      </c>
      <c r="E847" s="92">
        <f t="shared" si="494"/>
        <v>7063.77</v>
      </c>
      <c r="F847" s="93">
        <f t="shared" si="485"/>
        <v>45615</v>
      </c>
      <c r="G847" s="94">
        <f t="shared" si="475"/>
        <v>3.8997602443320289E-3</v>
      </c>
      <c r="H847" s="95">
        <f t="shared" si="497"/>
        <v>45642</v>
      </c>
      <c r="I847" s="95">
        <f t="shared" si="476"/>
        <v>45642</v>
      </c>
      <c r="J847" s="96">
        <f t="shared" si="498"/>
        <v>19</v>
      </c>
      <c r="K847" s="96">
        <f t="shared" si="499"/>
        <v>2</v>
      </c>
      <c r="L847" s="8">
        <f t="shared" si="486"/>
        <v>1.00040978</v>
      </c>
      <c r="M847" s="97">
        <f t="shared" si="496"/>
        <v>1.00559942</v>
      </c>
      <c r="N847" s="97">
        <f t="shared" si="492"/>
        <v>1.1056498567546496</v>
      </c>
      <c r="O847" s="90">
        <f t="shared" si="495"/>
        <v>1.1061029200000001</v>
      </c>
      <c r="P847" s="90">
        <f t="shared" si="477"/>
        <v>1009.70942079</v>
      </c>
      <c r="Q847" s="98">
        <f t="shared" si="491"/>
        <v>0</v>
      </c>
      <c r="R847" s="7">
        <f t="shared" si="487"/>
        <v>0</v>
      </c>
      <c r="S847" s="90">
        <f t="shared" si="478"/>
        <v>0</v>
      </c>
      <c r="T847" s="99">
        <f t="shared" si="488"/>
        <v>0.117687</v>
      </c>
      <c r="U847" s="98">
        <f t="shared" si="493"/>
        <v>2</v>
      </c>
      <c r="V847" s="98">
        <v>252</v>
      </c>
      <c r="W847" s="97">
        <f t="shared" si="479"/>
        <v>1.0008834170000001</v>
      </c>
      <c r="X847" s="90">
        <f t="shared" si="480"/>
        <v>0.89199446000000004</v>
      </c>
      <c r="Y847" s="90">
        <f t="shared" si="481"/>
        <v>0</v>
      </c>
      <c r="Z847" s="100" t="str">
        <f t="shared" si="489"/>
        <v>A+J=</v>
      </c>
      <c r="AA847" s="95">
        <f t="shared" si="490"/>
        <v>45642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22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3"/>
      <c r="DF847" s="1"/>
      <c r="DG847" s="1"/>
      <c r="DH847" s="1"/>
      <c r="DI847" s="1"/>
      <c r="DJ847" s="1"/>
      <c r="DK847" s="1"/>
      <c r="DL847" s="1"/>
      <c r="DM847" s="1"/>
      <c r="DN847" s="1"/>
      <c r="DO847" s="4"/>
      <c r="DP847" s="1"/>
      <c r="DQ847" s="1"/>
      <c r="DR847" s="1"/>
      <c r="DS847" s="1"/>
      <c r="DT847" s="1"/>
      <c r="DU847" s="1"/>
    </row>
    <row r="848" spans="1:125" ht="12.75" x14ac:dyDescent="0.2">
      <c r="A848" s="89">
        <f t="shared" si="482"/>
        <v>45617</v>
      </c>
      <c r="B848" s="105">
        <f t="shared" si="474"/>
        <v>1010.6014152499999</v>
      </c>
      <c r="C848" s="90">
        <f t="shared" si="483"/>
        <v>912.85304698000004</v>
      </c>
      <c r="D848" s="91">
        <f t="shared" si="484"/>
        <v>7036.33</v>
      </c>
      <c r="E848" s="92">
        <f t="shared" si="494"/>
        <v>7063.77</v>
      </c>
      <c r="F848" s="93">
        <f t="shared" si="485"/>
        <v>45615</v>
      </c>
      <c r="G848" s="94">
        <f t="shared" si="475"/>
        <v>3.8997602443320289E-3</v>
      </c>
      <c r="H848" s="95">
        <f t="shared" si="497"/>
        <v>45642</v>
      </c>
      <c r="I848" s="95">
        <f t="shared" si="476"/>
        <v>45642</v>
      </c>
      <c r="J848" s="96">
        <f t="shared" si="498"/>
        <v>19</v>
      </c>
      <c r="K848" s="96">
        <f t="shared" si="499"/>
        <v>2</v>
      </c>
      <c r="L848" s="8">
        <f t="shared" si="486"/>
        <v>1.00040978</v>
      </c>
      <c r="M848" s="97">
        <f t="shared" si="496"/>
        <v>1.00559942</v>
      </c>
      <c r="N848" s="97">
        <f t="shared" si="492"/>
        <v>1.1056498567546496</v>
      </c>
      <c r="O848" s="90">
        <f t="shared" si="495"/>
        <v>1.1061029200000001</v>
      </c>
      <c r="P848" s="90">
        <f t="shared" si="477"/>
        <v>1009.70942079</v>
      </c>
      <c r="Q848" s="98">
        <f t="shared" si="491"/>
        <v>0</v>
      </c>
      <c r="R848" s="7">
        <f t="shared" si="487"/>
        <v>0</v>
      </c>
      <c r="S848" s="90">
        <f t="shared" si="478"/>
        <v>0</v>
      </c>
      <c r="T848" s="99">
        <f t="shared" si="488"/>
        <v>0.117687</v>
      </c>
      <c r="U848" s="98">
        <f t="shared" si="493"/>
        <v>2</v>
      </c>
      <c r="V848" s="98">
        <v>252</v>
      </c>
      <c r="W848" s="97">
        <f t="shared" si="479"/>
        <v>1.0008834170000001</v>
      </c>
      <c r="X848" s="90">
        <f t="shared" si="480"/>
        <v>0.89199446000000004</v>
      </c>
      <c r="Y848" s="90">
        <f t="shared" si="481"/>
        <v>0</v>
      </c>
      <c r="Z848" s="100" t="str">
        <f t="shared" si="489"/>
        <v>A+J=</v>
      </c>
      <c r="AA848" s="95">
        <f t="shared" si="490"/>
        <v>45642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22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3"/>
      <c r="DF848" s="1"/>
      <c r="DG848" s="1"/>
      <c r="DH848" s="1"/>
      <c r="DI848" s="1"/>
      <c r="DJ848" s="1"/>
      <c r="DK848" s="1"/>
      <c r="DL848" s="1"/>
      <c r="DM848" s="1"/>
      <c r="DN848" s="1"/>
      <c r="DO848" s="4"/>
      <c r="DP848" s="1"/>
      <c r="DQ848" s="1"/>
      <c r="DR848" s="1"/>
      <c r="DS848" s="1"/>
      <c r="DT848" s="1"/>
      <c r="DU848" s="1"/>
    </row>
    <row r="849" spans="1:125" ht="12.75" x14ac:dyDescent="0.2">
      <c r="A849" s="89">
        <f t="shared" si="482"/>
        <v>45618</v>
      </c>
      <c r="B849" s="105">
        <f t="shared" si="474"/>
        <v>1011.25485278</v>
      </c>
      <c r="C849" s="90">
        <f t="shared" si="483"/>
        <v>912.85304698000004</v>
      </c>
      <c r="D849" s="91">
        <f t="shared" si="484"/>
        <v>7036.33</v>
      </c>
      <c r="E849" s="92">
        <f t="shared" si="494"/>
        <v>7063.77</v>
      </c>
      <c r="F849" s="93">
        <f t="shared" si="485"/>
        <v>45615</v>
      </c>
      <c r="G849" s="94">
        <f t="shared" si="475"/>
        <v>3.8997602443320289E-3</v>
      </c>
      <c r="H849" s="95">
        <f t="shared" si="497"/>
        <v>45642</v>
      </c>
      <c r="I849" s="95">
        <f t="shared" si="476"/>
        <v>45642</v>
      </c>
      <c r="J849" s="96">
        <f t="shared" si="498"/>
        <v>19</v>
      </c>
      <c r="K849" s="96">
        <f t="shared" si="499"/>
        <v>3</v>
      </c>
      <c r="L849" s="8">
        <f t="shared" si="486"/>
        <v>1.0006147400000001</v>
      </c>
      <c r="M849" s="97">
        <f t="shared" si="496"/>
        <v>1.00559942</v>
      </c>
      <c r="N849" s="97">
        <f t="shared" si="492"/>
        <v>1.1056498567546496</v>
      </c>
      <c r="O849" s="90">
        <f t="shared" si="495"/>
        <v>1.1063295399999999</v>
      </c>
      <c r="P849" s="90">
        <f t="shared" si="477"/>
        <v>1009.91629155</v>
      </c>
      <c r="Q849" s="98">
        <f t="shared" si="491"/>
        <v>0</v>
      </c>
      <c r="R849" s="7">
        <f t="shared" si="487"/>
        <v>0</v>
      </c>
      <c r="S849" s="90">
        <f t="shared" si="478"/>
        <v>0</v>
      </c>
      <c r="T849" s="99">
        <f t="shared" si="488"/>
        <v>0.117687</v>
      </c>
      <c r="U849" s="98">
        <f t="shared" si="493"/>
        <v>3</v>
      </c>
      <c r="V849" s="98">
        <v>252</v>
      </c>
      <c r="W849" s="97">
        <f t="shared" si="479"/>
        <v>1.001325418</v>
      </c>
      <c r="X849" s="90">
        <f t="shared" si="480"/>
        <v>1.33856123</v>
      </c>
      <c r="Y849" s="90">
        <f t="shared" si="481"/>
        <v>0</v>
      </c>
      <c r="Z849" s="100" t="str">
        <f t="shared" si="489"/>
        <v>A+J=</v>
      </c>
      <c r="AA849" s="95">
        <f t="shared" si="490"/>
        <v>45642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22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3"/>
      <c r="DF849" s="1"/>
      <c r="DG849" s="1"/>
      <c r="DH849" s="1"/>
      <c r="DI849" s="1"/>
      <c r="DJ849" s="1"/>
      <c r="DK849" s="1"/>
      <c r="DL849" s="1"/>
      <c r="DM849" s="1"/>
      <c r="DN849" s="1"/>
      <c r="DO849" s="4"/>
      <c r="DP849" s="1"/>
      <c r="DQ849" s="1"/>
      <c r="DR849" s="1"/>
      <c r="DS849" s="1"/>
      <c r="DT849" s="1"/>
      <c r="DU849" s="1"/>
    </row>
    <row r="850" spans="1:125" ht="12.75" x14ac:dyDescent="0.2">
      <c r="A850" s="89">
        <f t="shared" si="482"/>
        <v>45619</v>
      </c>
      <c r="B850" s="105">
        <f t="shared" si="474"/>
        <v>1011.9087067199999</v>
      </c>
      <c r="C850" s="90">
        <f t="shared" si="483"/>
        <v>912.85304698000004</v>
      </c>
      <c r="D850" s="91">
        <f t="shared" si="484"/>
        <v>7036.33</v>
      </c>
      <c r="E850" s="92">
        <f t="shared" si="494"/>
        <v>7063.77</v>
      </c>
      <c r="F850" s="93">
        <f t="shared" si="485"/>
        <v>45615</v>
      </c>
      <c r="G850" s="94">
        <f t="shared" si="475"/>
        <v>3.8997602443320289E-3</v>
      </c>
      <c r="H850" s="95">
        <f t="shared" si="497"/>
        <v>45642</v>
      </c>
      <c r="I850" s="95">
        <f t="shared" si="476"/>
        <v>45642</v>
      </c>
      <c r="J850" s="96">
        <f t="shared" si="498"/>
        <v>19</v>
      </c>
      <c r="K850" s="96">
        <f t="shared" si="499"/>
        <v>4</v>
      </c>
      <c r="L850" s="8">
        <f t="shared" si="486"/>
        <v>1.0008197400000001</v>
      </c>
      <c r="M850" s="97">
        <f t="shared" si="496"/>
        <v>1.00559942</v>
      </c>
      <c r="N850" s="97">
        <f t="shared" si="492"/>
        <v>1.1056498567546496</v>
      </c>
      <c r="O850" s="90">
        <f t="shared" si="495"/>
        <v>1.1065562</v>
      </c>
      <c r="P850" s="90">
        <f t="shared" si="477"/>
        <v>1010.12319882</v>
      </c>
      <c r="Q850" s="98">
        <f t="shared" si="491"/>
        <v>0</v>
      </c>
      <c r="R850" s="7">
        <f t="shared" si="487"/>
        <v>0</v>
      </c>
      <c r="S850" s="90">
        <f t="shared" si="478"/>
        <v>0</v>
      </c>
      <c r="T850" s="99">
        <f t="shared" si="488"/>
        <v>0.117687</v>
      </c>
      <c r="U850" s="98">
        <f t="shared" si="493"/>
        <v>4</v>
      </c>
      <c r="V850" s="98">
        <v>252</v>
      </c>
      <c r="W850" s="97">
        <f t="shared" si="479"/>
        <v>1.001767614</v>
      </c>
      <c r="X850" s="90">
        <f t="shared" si="480"/>
        <v>1.7855079</v>
      </c>
      <c r="Y850" s="90">
        <f t="shared" si="481"/>
        <v>0</v>
      </c>
      <c r="Z850" s="100" t="str">
        <f t="shared" si="489"/>
        <v>A+J=</v>
      </c>
      <c r="AA850" s="95">
        <f t="shared" si="490"/>
        <v>45642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22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3"/>
      <c r="DF850" s="1"/>
      <c r="DG850" s="1"/>
      <c r="DH850" s="1"/>
      <c r="DI850" s="1"/>
      <c r="DJ850" s="1"/>
      <c r="DK850" s="1"/>
      <c r="DL850" s="1"/>
      <c r="DM850" s="1"/>
      <c r="DN850" s="1"/>
      <c r="DO850" s="4"/>
      <c r="DP850" s="1"/>
      <c r="DQ850" s="1"/>
      <c r="DR850" s="1"/>
      <c r="DS850" s="1"/>
      <c r="DT850" s="1"/>
      <c r="DU850" s="1"/>
    </row>
    <row r="851" spans="1:125" ht="12.75" x14ac:dyDescent="0.2">
      <c r="A851" s="89">
        <f t="shared" si="482"/>
        <v>45620</v>
      </c>
      <c r="B851" s="105">
        <f t="shared" ref="B851:B914" si="500">(P851+X851)</f>
        <v>1011.9087067199999</v>
      </c>
      <c r="C851" s="90">
        <f t="shared" si="483"/>
        <v>912.85304698000004</v>
      </c>
      <c r="D851" s="91">
        <f t="shared" si="484"/>
        <v>7036.33</v>
      </c>
      <c r="E851" s="92">
        <f t="shared" si="494"/>
        <v>7063.77</v>
      </c>
      <c r="F851" s="93">
        <f t="shared" si="485"/>
        <v>45615</v>
      </c>
      <c r="G851" s="94">
        <f t="shared" ref="G851:G914" si="501">(E851/D851)-1</f>
        <v>3.8997602443320289E-3</v>
      </c>
      <c r="H851" s="95">
        <f t="shared" si="497"/>
        <v>45642</v>
      </c>
      <c r="I851" s="95">
        <f t="shared" ref="I851:I914" si="502">IF(A851&gt;I850,H851,I850)</f>
        <v>45642</v>
      </c>
      <c r="J851" s="96">
        <f t="shared" si="498"/>
        <v>19</v>
      </c>
      <c r="K851" s="96">
        <f t="shared" si="499"/>
        <v>4</v>
      </c>
      <c r="L851" s="8">
        <f t="shared" si="486"/>
        <v>1.0008197400000001</v>
      </c>
      <c r="M851" s="97">
        <f t="shared" si="496"/>
        <v>1.00559942</v>
      </c>
      <c r="N851" s="97">
        <f t="shared" si="492"/>
        <v>1.1056498567546496</v>
      </c>
      <c r="O851" s="90">
        <f t="shared" si="495"/>
        <v>1.1065562</v>
      </c>
      <c r="P851" s="90">
        <f t="shared" ref="P851:P914" si="503">TRUNC(C851*O851,8)</f>
        <v>1010.12319882</v>
      </c>
      <c r="Q851" s="98">
        <f t="shared" si="491"/>
        <v>0</v>
      </c>
      <c r="R851" s="7">
        <f t="shared" si="487"/>
        <v>0</v>
      </c>
      <c r="S851" s="90">
        <f t="shared" ref="S851:S914" si="504">IF(R851&gt;0,TRUNC(R851*P851,8),0)</f>
        <v>0</v>
      </c>
      <c r="T851" s="99">
        <f t="shared" si="488"/>
        <v>0.117687</v>
      </c>
      <c r="U851" s="98">
        <f t="shared" si="493"/>
        <v>4</v>
      </c>
      <c r="V851" s="98">
        <v>252</v>
      </c>
      <c r="W851" s="97">
        <f t="shared" ref="W851:W914" si="505">ROUND((1+T851)^TRUNC((U851/V851),9),9)</f>
        <v>1.001767614</v>
      </c>
      <c r="X851" s="90">
        <f t="shared" ref="X851:X914" si="506">TRUNC((P851*(W851-1)),8)</f>
        <v>1.7855079</v>
      </c>
      <c r="Y851" s="90">
        <f t="shared" ref="Y851:Y914" si="507">IF(Q851&gt;0,S851+X851,0)</f>
        <v>0</v>
      </c>
      <c r="Z851" s="100" t="str">
        <f t="shared" si="489"/>
        <v>A+J=</v>
      </c>
      <c r="AA851" s="95">
        <f t="shared" si="490"/>
        <v>45642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22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3"/>
      <c r="DF851" s="1"/>
      <c r="DG851" s="1"/>
      <c r="DH851" s="1"/>
      <c r="DI851" s="1"/>
      <c r="DJ851" s="1"/>
      <c r="DK851" s="1"/>
      <c r="DL851" s="1"/>
      <c r="DM851" s="1"/>
      <c r="DN851" s="1"/>
      <c r="DO851" s="4"/>
      <c r="DP851" s="1"/>
      <c r="DQ851" s="1"/>
      <c r="DR851" s="1"/>
      <c r="DS851" s="1"/>
      <c r="DT851" s="1"/>
      <c r="DU851" s="1"/>
    </row>
    <row r="852" spans="1:125" ht="12.75" x14ac:dyDescent="0.2">
      <c r="A852" s="89">
        <f t="shared" ref="A852:A915" si="508">(A851+1)</f>
        <v>45621</v>
      </c>
      <c r="B852" s="105">
        <f t="shared" si="500"/>
        <v>1011.9087067199999</v>
      </c>
      <c r="C852" s="90">
        <f t="shared" ref="C852:C915" si="509">TRUNC(IF(Q851&gt;0,VLOOKUP(A851,$AD$21:$AE$123,2),C851),8)</f>
        <v>912.85304698000004</v>
      </c>
      <c r="D852" s="91">
        <f t="shared" ref="D852:D915" si="510">IF(E852=E851,D851,E851)</f>
        <v>7036.33</v>
      </c>
      <c r="E852" s="92">
        <f t="shared" si="494"/>
        <v>7063.77</v>
      </c>
      <c r="F852" s="93">
        <f t="shared" ref="F852:F915" si="511">IF(D852=D851,F851,A852)</f>
        <v>45615</v>
      </c>
      <c r="G852" s="94">
        <f t="shared" si="501"/>
        <v>3.8997602443320289E-3</v>
      </c>
      <c r="H852" s="95">
        <f t="shared" si="497"/>
        <v>45642</v>
      </c>
      <c r="I852" s="95">
        <f t="shared" si="502"/>
        <v>45642</v>
      </c>
      <c r="J852" s="96">
        <f t="shared" si="498"/>
        <v>19</v>
      </c>
      <c r="K852" s="96">
        <f t="shared" si="499"/>
        <v>4</v>
      </c>
      <c r="L852" s="8">
        <f t="shared" ref="L852:L915" si="512">IF(E852&lt;D852,1,TRUNC((E852/D852)^TRUNC((K852/J852),9),8))</f>
        <v>1.0008197400000001</v>
      </c>
      <c r="M852" s="97">
        <f t="shared" si="496"/>
        <v>1.00559942</v>
      </c>
      <c r="N852" s="97">
        <f t="shared" si="492"/>
        <v>1.1056498567546496</v>
      </c>
      <c r="O852" s="90">
        <f t="shared" si="495"/>
        <v>1.1065562</v>
      </c>
      <c r="P852" s="90">
        <f t="shared" si="503"/>
        <v>1010.12319882</v>
      </c>
      <c r="Q852" s="98">
        <f t="shared" si="491"/>
        <v>0</v>
      </c>
      <c r="R852" s="7">
        <f t="shared" ref="R852:R915" si="513">IF(Q852&gt;0,VLOOKUP($A852,$AD$19:$AI$164,6),0)</f>
        <v>0</v>
      </c>
      <c r="S852" s="90">
        <f t="shared" si="504"/>
        <v>0</v>
      </c>
      <c r="T852" s="99">
        <f t="shared" ref="T852:T915" si="514">(T851)</f>
        <v>0.117687</v>
      </c>
      <c r="U852" s="98">
        <f t="shared" si="493"/>
        <v>4</v>
      </c>
      <c r="V852" s="98">
        <v>252</v>
      </c>
      <c r="W852" s="97">
        <f t="shared" si="505"/>
        <v>1.001767614</v>
      </c>
      <c r="X852" s="90">
        <f t="shared" si="506"/>
        <v>1.7855079</v>
      </c>
      <c r="Y852" s="90">
        <f t="shared" si="507"/>
        <v>0</v>
      </c>
      <c r="Z852" s="100" t="str">
        <f t="shared" si="489"/>
        <v>A+J=</v>
      </c>
      <c r="AA852" s="95">
        <f t="shared" si="490"/>
        <v>45642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22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3"/>
      <c r="DF852" s="1"/>
      <c r="DG852" s="1"/>
      <c r="DH852" s="1"/>
      <c r="DI852" s="1"/>
      <c r="DJ852" s="1"/>
      <c r="DK852" s="1"/>
      <c r="DL852" s="1"/>
      <c r="DM852" s="1"/>
      <c r="DN852" s="1"/>
      <c r="DO852" s="4"/>
      <c r="DP852" s="1"/>
      <c r="DQ852" s="1"/>
      <c r="DR852" s="1"/>
      <c r="DS852" s="1"/>
      <c r="DT852" s="1"/>
      <c r="DU852" s="1"/>
    </row>
    <row r="853" spans="1:125" ht="12.75" x14ac:dyDescent="0.2">
      <c r="A853" s="89">
        <f t="shared" si="508"/>
        <v>45622</v>
      </c>
      <c r="B853" s="105">
        <f t="shared" si="500"/>
        <v>1012.56297727</v>
      </c>
      <c r="C853" s="90">
        <f t="shared" si="509"/>
        <v>912.85304698000004</v>
      </c>
      <c r="D853" s="91">
        <f t="shared" si="510"/>
        <v>7036.33</v>
      </c>
      <c r="E853" s="92">
        <f t="shared" si="494"/>
        <v>7063.77</v>
      </c>
      <c r="F853" s="93">
        <f t="shared" si="511"/>
        <v>45615</v>
      </c>
      <c r="G853" s="94">
        <f t="shared" si="501"/>
        <v>3.8997602443320289E-3</v>
      </c>
      <c r="H853" s="95">
        <f t="shared" si="497"/>
        <v>45642</v>
      </c>
      <c r="I853" s="95">
        <f t="shared" si="502"/>
        <v>45642</v>
      </c>
      <c r="J853" s="96">
        <f t="shared" si="498"/>
        <v>19</v>
      </c>
      <c r="K853" s="96">
        <f t="shared" si="499"/>
        <v>5</v>
      </c>
      <c r="L853" s="8">
        <f t="shared" si="512"/>
        <v>1.0010247800000001</v>
      </c>
      <c r="M853" s="97">
        <f t="shared" si="496"/>
        <v>1.00559942</v>
      </c>
      <c r="N853" s="97">
        <f t="shared" si="492"/>
        <v>1.1056498567546496</v>
      </c>
      <c r="O853" s="90">
        <f t="shared" si="495"/>
        <v>1.1067829</v>
      </c>
      <c r="P853" s="90">
        <f t="shared" si="503"/>
        <v>1010.3301426100001</v>
      </c>
      <c r="Q853" s="98">
        <f t="shared" si="491"/>
        <v>0</v>
      </c>
      <c r="R853" s="7">
        <f t="shared" si="513"/>
        <v>0</v>
      </c>
      <c r="S853" s="90">
        <f t="shared" si="504"/>
        <v>0</v>
      </c>
      <c r="T853" s="99">
        <f t="shared" si="514"/>
        <v>0.117687</v>
      </c>
      <c r="U853" s="98">
        <f t="shared" si="493"/>
        <v>5</v>
      </c>
      <c r="V853" s="98">
        <v>252</v>
      </c>
      <c r="W853" s="97">
        <f t="shared" si="505"/>
        <v>1.002210005</v>
      </c>
      <c r="X853" s="90">
        <f t="shared" si="506"/>
        <v>2.23283466</v>
      </c>
      <c r="Y853" s="90">
        <f t="shared" si="507"/>
        <v>0</v>
      </c>
      <c r="Z853" s="100" t="str">
        <f t="shared" ref="Z853:Z916" si="515">IF($Q852&gt;0,VLOOKUP($A852,$AD$19:$AM$164,9),Z852)</f>
        <v>A+J=</v>
      </c>
      <c r="AA853" s="95">
        <f t="shared" ref="AA853:AA916" si="516">IF($Q852&gt;0,VLOOKUP($A852,$AD$19:$AM$164,10),AA852)</f>
        <v>45642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22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3"/>
      <c r="DF853" s="1"/>
      <c r="DG853" s="1"/>
      <c r="DH853" s="1"/>
      <c r="DI853" s="1"/>
      <c r="DJ853" s="1"/>
      <c r="DK853" s="1"/>
      <c r="DL853" s="1"/>
      <c r="DM853" s="1"/>
      <c r="DN853" s="1"/>
      <c r="DO853" s="4"/>
      <c r="DP853" s="1"/>
      <c r="DQ853" s="1"/>
      <c r="DR853" s="1"/>
      <c r="DS853" s="1"/>
      <c r="DT853" s="1"/>
      <c r="DU853" s="1"/>
    </row>
    <row r="854" spans="1:125" ht="12.75" x14ac:dyDescent="0.2">
      <c r="A854" s="89">
        <f t="shared" si="508"/>
        <v>45623</v>
      </c>
      <c r="B854" s="105">
        <f t="shared" si="500"/>
        <v>1013.21767474</v>
      </c>
      <c r="C854" s="90">
        <f t="shared" si="509"/>
        <v>912.85304698000004</v>
      </c>
      <c r="D854" s="91">
        <f t="shared" si="510"/>
        <v>7036.33</v>
      </c>
      <c r="E854" s="92">
        <f t="shared" si="494"/>
        <v>7063.77</v>
      </c>
      <c r="F854" s="93">
        <f t="shared" si="511"/>
        <v>45615</v>
      </c>
      <c r="G854" s="94">
        <f t="shared" si="501"/>
        <v>3.8997602443320289E-3</v>
      </c>
      <c r="H854" s="95">
        <f t="shared" si="497"/>
        <v>45642</v>
      </c>
      <c r="I854" s="95">
        <f t="shared" si="502"/>
        <v>45642</v>
      </c>
      <c r="J854" s="96">
        <f t="shared" si="498"/>
        <v>19</v>
      </c>
      <c r="K854" s="96">
        <f t="shared" si="499"/>
        <v>6</v>
      </c>
      <c r="L854" s="8">
        <f t="shared" si="512"/>
        <v>1.00122986</v>
      </c>
      <c r="M854" s="97">
        <f t="shared" si="496"/>
        <v>1.00559942</v>
      </c>
      <c r="N854" s="97">
        <f t="shared" si="492"/>
        <v>1.1056498567546496</v>
      </c>
      <c r="O854" s="90">
        <f t="shared" si="495"/>
        <v>1.10700965</v>
      </c>
      <c r="P854" s="90">
        <f t="shared" si="503"/>
        <v>1010.53713203</v>
      </c>
      <c r="Q854" s="98">
        <f t="shared" ref="Q854:Q917" si="517">IF(VLOOKUP(A854,AD$19:AK$164,8)=VLOOKUP(A853,AD$19:AK$164,8),0,VLOOKUP(A854,AD$19:AK$164,8))</f>
        <v>0</v>
      </c>
      <c r="R854" s="7">
        <f t="shared" si="513"/>
        <v>0</v>
      </c>
      <c r="S854" s="90">
        <f t="shared" si="504"/>
        <v>0</v>
      </c>
      <c r="T854" s="99">
        <f t="shared" si="514"/>
        <v>0.117687</v>
      </c>
      <c r="U854" s="98">
        <f t="shared" si="493"/>
        <v>6</v>
      </c>
      <c r="V854" s="98">
        <v>252</v>
      </c>
      <c r="W854" s="97">
        <f t="shared" si="505"/>
        <v>1.002652592</v>
      </c>
      <c r="X854" s="90">
        <f t="shared" si="506"/>
        <v>2.6805427100000001</v>
      </c>
      <c r="Y854" s="90">
        <f t="shared" si="507"/>
        <v>0</v>
      </c>
      <c r="Z854" s="100" t="str">
        <f t="shared" si="515"/>
        <v>A+J=</v>
      </c>
      <c r="AA854" s="95">
        <f t="shared" si="516"/>
        <v>45642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22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3"/>
      <c r="DF854" s="1"/>
      <c r="DG854" s="1"/>
      <c r="DH854" s="1"/>
      <c r="DI854" s="1"/>
      <c r="DJ854" s="1"/>
      <c r="DK854" s="1"/>
      <c r="DL854" s="1"/>
      <c r="DM854" s="1"/>
      <c r="DN854" s="1"/>
      <c r="DO854" s="4"/>
      <c r="DP854" s="1"/>
      <c r="DQ854" s="1"/>
      <c r="DR854" s="1"/>
      <c r="DS854" s="1"/>
      <c r="DT854" s="1"/>
      <c r="DU854" s="1"/>
    </row>
    <row r="855" spans="1:125" ht="12.75" x14ac:dyDescent="0.2">
      <c r="A855" s="89">
        <f t="shared" si="508"/>
        <v>45624</v>
      </c>
      <c r="B855" s="105">
        <f t="shared" si="500"/>
        <v>1013.8727891599999</v>
      </c>
      <c r="C855" s="90">
        <f t="shared" si="509"/>
        <v>912.85304698000004</v>
      </c>
      <c r="D855" s="91">
        <f t="shared" si="510"/>
        <v>7036.33</v>
      </c>
      <c r="E855" s="92">
        <f t="shared" si="494"/>
        <v>7063.77</v>
      </c>
      <c r="F855" s="93">
        <f t="shared" si="511"/>
        <v>45615</v>
      </c>
      <c r="G855" s="94">
        <f t="shared" si="501"/>
        <v>3.8997602443320289E-3</v>
      </c>
      <c r="H855" s="95">
        <f t="shared" si="497"/>
        <v>45642</v>
      </c>
      <c r="I855" s="95">
        <f t="shared" si="502"/>
        <v>45642</v>
      </c>
      <c r="J855" s="96">
        <f t="shared" si="498"/>
        <v>19</v>
      </c>
      <c r="K855" s="96">
        <f t="shared" si="499"/>
        <v>7</v>
      </c>
      <c r="L855" s="8">
        <f t="shared" si="512"/>
        <v>1.00143498</v>
      </c>
      <c r="M855" s="97">
        <f t="shared" si="496"/>
        <v>1.00559942</v>
      </c>
      <c r="N855" s="97">
        <f t="shared" si="492"/>
        <v>1.1056498567546496</v>
      </c>
      <c r="O855" s="90">
        <f t="shared" si="495"/>
        <v>1.1072364400000001</v>
      </c>
      <c r="P855" s="90">
        <f t="shared" si="503"/>
        <v>1010.74415798</v>
      </c>
      <c r="Q855" s="98">
        <f t="shared" si="517"/>
        <v>0</v>
      </c>
      <c r="R855" s="7">
        <f t="shared" si="513"/>
        <v>0</v>
      </c>
      <c r="S855" s="90">
        <f t="shared" si="504"/>
        <v>0</v>
      </c>
      <c r="T855" s="99">
        <f t="shared" si="514"/>
        <v>0.117687</v>
      </c>
      <c r="U855" s="98">
        <f t="shared" si="493"/>
        <v>7</v>
      </c>
      <c r="V855" s="98">
        <v>252</v>
      </c>
      <c r="W855" s="97">
        <f t="shared" si="505"/>
        <v>1.0030953739999999</v>
      </c>
      <c r="X855" s="90">
        <f t="shared" si="506"/>
        <v>3.1286311800000002</v>
      </c>
      <c r="Y855" s="90">
        <f t="shared" si="507"/>
        <v>0</v>
      </c>
      <c r="Z855" s="100" t="str">
        <f t="shared" si="515"/>
        <v>A+J=</v>
      </c>
      <c r="AA855" s="95">
        <f t="shared" si="516"/>
        <v>45642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22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3"/>
      <c r="DF855" s="1"/>
      <c r="DG855" s="1"/>
      <c r="DH855" s="1"/>
      <c r="DI855" s="1"/>
      <c r="DJ855" s="1"/>
      <c r="DK855" s="1"/>
      <c r="DL855" s="1"/>
      <c r="DM855" s="1"/>
      <c r="DN855" s="1"/>
      <c r="DO855" s="4"/>
      <c r="DP855" s="1"/>
      <c r="DQ855" s="1"/>
      <c r="DR855" s="1"/>
      <c r="DS855" s="1"/>
      <c r="DT855" s="1"/>
      <c r="DU855" s="1"/>
    </row>
    <row r="856" spans="1:125" ht="12.75" x14ac:dyDescent="0.2">
      <c r="A856" s="89">
        <f t="shared" si="508"/>
        <v>45625</v>
      </c>
      <c r="B856" s="105">
        <f t="shared" si="500"/>
        <v>1014.52833086</v>
      </c>
      <c r="C856" s="90">
        <f t="shared" si="509"/>
        <v>912.85304698000004</v>
      </c>
      <c r="D856" s="91">
        <f t="shared" si="510"/>
        <v>7036.33</v>
      </c>
      <c r="E856" s="92">
        <f t="shared" si="494"/>
        <v>7063.77</v>
      </c>
      <c r="F856" s="93">
        <f t="shared" si="511"/>
        <v>45615</v>
      </c>
      <c r="G856" s="94">
        <f t="shared" si="501"/>
        <v>3.8997602443320289E-3</v>
      </c>
      <c r="H856" s="95">
        <f t="shared" si="497"/>
        <v>45642</v>
      </c>
      <c r="I856" s="95">
        <f t="shared" si="502"/>
        <v>45642</v>
      </c>
      <c r="J856" s="96">
        <f t="shared" si="498"/>
        <v>19</v>
      </c>
      <c r="K856" s="96">
        <f t="shared" si="499"/>
        <v>8</v>
      </c>
      <c r="L856" s="8">
        <f t="shared" si="512"/>
        <v>1.0016401500000001</v>
      </c>
      <c r="M856" s="97">
        <f t="shared" si="496"/>
        <v>1.00559942</v>
      </c>
      <c r="N856" s="97">
        <f t="shared" si="492"/>
        <v>1.1056498567546496</v>
      </c>
      <c r="O856" s="90">
        <f t="shared" si="495"/>
        <v>1.1074632799999999</v>
      </c>
      <c r="P856" s="90">
        <f t="shared" si="503"/>
        <v>1010.95122956</v>
      </c>
      <c r="Q856" s="98">
        <f t="shared" si="517"/>
        <v>0</v>
      </c>
      <c r="R856" s="7">
        <f t="shared" si="513"/>
        <v>0</v>
      </c>
      <c r="S856" s="90">
        <f t="shared" si="504"/>
        <v>0</v>
      </c>
      <c r="T856" s="99">
        <f t="shared" si="514"/>
        <v>0.117687</v>
      </c>
      <c r="U856" s="98">
        <f t="shared" si="493"/>
        <v>8</v>
      </c>
      <c r="V856" s="98">
        <v>252</v>
      </c>
      <c r="W856" s="97">
        <f t="shared" si="505"/>
        <v>1.0035383520000001</v>
      </c>
      <c r="X856" s="90">
        <f t="shared" si="506"/>
        <v>3.5771012999999998</v>
      </c>
      <c r="Y856" s="90">
        <f t="shared" si="507"/>
        <v>0</v>
      </c>
      <c r="Z856" s="100" t="str">
        <f t="shared" si="515"/>
        <v>A+J=</v>
      </c>
      <c r="AA856" s="95">
        <f t="shared" si="516"/>
        <v>45642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22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3"/>
      <c r="DF856" s="1"/>
      <c r="DG856" s="1"/>
      <c r="DH856" s="1"/>
      <c r="DI856" s="1"/>
      <c r="DJ856" s="1"/>
      <c r="DK856" s="1"/>
      <c r="DL856" s="1"/>
      <c r="DM856" s="1"/>
      <c r="DN856" s="1"/>
      <c r="DO856" s="4"/>
      <c r="DP856" s="1"/>
      <c r="DQ856" s="1"/>
      <c r="DR856" s="1"/>
      <c r="DS856" s="1"/>
      <c r="DT856" s="1"/>
      <c r="DU856" s="1"/>
    </row>
    <row r="857" spans="1:125" ht="12.75" x14ac:dyDescent="0.2">
      <c r="A857" s="89">
        <f t="shared" si="508"/>
        <v>45626</v>
      </c>
      <c r="B857" s="105">
        <f t="shared" si="500"/>
        <v>1015.18430003</v>
      </c>
      <c r="C857" s="90">
        <f t="shared" si="509"/>
        <v>912.85304698000004</v>
      </c>
      <c r="D857" s="91">
        <f t="shared" si="510"/>
        <v>7036.33</v>
      </c>
      <c r="E857" s="92">
        <f t="shared" si="494"/>
        <v>7063.77</v>
      </c>
      <c r="F857" s="93">
        <f t="shared" si="511"/>
        <v>45615</v>
      </c>
      <c r="G857" s="94">
        <f t="shared" si="501"/>
        <v>3.8997602443320289E-3</v>
      </c>
      <c r="H857" s="95">
        <f t="shared" si="497"/>
        <v>45642</v>
      </c>
      <c r="I857" s="95">
        <f t="shared" si="502"/>
        <v>45642</v>
      </c>
      <c r="J857" s="96">
        <f t="shared" si="498"/>
        <v>19</v>
      </c>
      <c r="K857" s="96">
        <f t="shared" si="499"/>
        <v>9</v>
      </c>
      <c r="L857" s="8">
        <f t="shared" si="512"/>
        <v>1.0018453599999999</v>
      </c>
      <c r="M857" s="97">
        <f t="shared" si="496"/>
        <v>1.00559942</v>
      </c>
      <c r="N857" s="97">
        <f t="shared" si="492"/>
        <v>1.1056498567546496</v>
      </c>
      <c r="O857" s="90">
        <f t="shared" si="495"/>
        <v>1.1076901699999999</v>
      </c>
      <c r="P857" s="90">
        <f t="shared" si="503"/>
        <v>1011.15834679</v>
      </c>
      <c r="Q857" s="98">
        <f t="shared" si="517"/>
        <v>0</v>
      </c>
      <c r="R857" s="7">
        <f t="shared" si="513"/>
        <v>0</v>
      </c>
      <c r="S857" s="90">
        <f t="shared" si="504"/>
        <v>0</v>
      </c>
      <c r="T857" s="99">
        <f t="shared" si="514"/>
        <v>0.117687</v>
      </c>
      <c r="U857" s="98">
        <f t="shared" si="493"/>
        <v>9</v>
      </c>
      <c r="V857" s="98">
        <v>252</v>
      </c>
      <c r="W857" s="97">
        <f t="shared" si="505"/>
        <v>1.003981526</v>
      </c>
      <c r="X857" s="90">
        <f t="shared" si="506"/>
        <v>4.0259532399999998</v>
      </c>
      <c r="Y857" s="90">
        <f t="shared" si="507"/>
        <v>0</v>
      </c>
      <c r="Z857" s="100" t="str">
        <f t="shared" si="515"/>
        <v>A+J=</v>
      </c>
      <c r="AA857" s="95">
        <f t="shared" si="516"/>
        <v>45642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22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3"/>
      <c r="DF857" s="1"/>
      <c r="DG857" s="1"/>
      <c r="DH857" s="1"/>
      <c r="DI857" s="1"/>
      <c r="DJ857" s="1"/>
      <c r="DK857" s="1"/>
      <c r="DL857" s="1"/>
      <c r="DM857" s="1"/>
      <c r="DN857" s="1"/>
      <c r="DO857" s="4"/>
      <c r="DP857" s="1"/>
      <c r="DQ857" s="1"/>
      <c r="DR857" s="1"/>
      <c r="DS857" s="1"/>
      <c r="DT857" s="1"/>
      <c r="DU857" s="1"/>
    </row>
    <row r="858" spans="1:125" ht="12.75" x14ac:dyDescent="0.2">
      <c r="A858" s="89">
        <f t="shared" si="508"/>
        <v>45627</v>
      </c>
      <c r="B858" s="105">
        <f t="shared" si="500"/>
        <v>1015.18430003</v>
      </c>
      <c r="C858" s="90">
        <f t="shared" si="509"/>
        <v>912.85304698000004</v>
      </c>
      <c r="D858" s="91">
        <f t="shared" si="510"/>
        <v>7036.33</v>
      </c>
      <c r="E858" s="92">
        <f t="shared" si="494"/>
        <v>7063.77</v>
      </c>
      <c r="F858" s="93">
        <f t="shared" si="511"/>
        <v>45615</v>
      </c>
      <c r="G858" s="94">
        <f t="shared" si="501"/>
        <v>3.8997602443320289E-3</v>
      </c>
      <c r="H858" s="95">
        <f t="shared" si="497"/>
        <v>45642</v>
      </c>
      <c r="I858" s="95">
        <f t="shared" si="502"/>
        <v>45642</v>
      </c>
      <c r="J858" s="96">
        <f t="shared" si="498"/>
        <v>19</v>
      </c>
      <c r="K858" s="96">
        <f t="shared" si="499"/>
        <v>9</v>
      </c>
      <c r="L858" s="8">
        <f t="shared" si="512"/>
        <v>1.0018453599999999</v>
      </c>
      <c r="M858" s="97">
        <f t="shared" si="496"/>
        <v>1.00559942</v>
      </c>
      <c r="N858" s="97">
        <f t="shared" si="492"/>
        <v>1.1056498567546496</v>
      </c>
      <c r="O858" s="90">
        <f t="shared" si="495"/>
        <v>1.1076901699999999</v>
      </c>
      <c r="P858" s="90">
        <f t="shared" si="503"/>
        <v>1011.15834679</v>
      </c>
      <c r="Q858" s="98">
        <f t="shared" si="517"/>
        <v>0</v>
      </c>
      <c r="R858" s="7">
        <f t="shared" si="513"/>
        <v>0</v>
      </c>
      <c r="S858" s="90">
        <f t="shared" si="504"/>
        <v>0</v>
      </c>
      <c r="T858" s="99">
        <f t="shared" si="514"/>
        <v>0.117687</v>
      </c>
      <c r="U858" s="98">
        <f t="shared" si="493"/>
        <v>9</v>
      </c>
      <c r="V858" s="98">
        <v>252</v>
      </c>
      <c r="W858" s="97">
        <f t="shared" si="505"/>
        <v>1.003981526</v>
      </c>
      <c r="X858" s="90">
        <f t="shared" si="506"/>
        <v>4.0259532399999998</v>
      </c>
      <c r="Y858" s="90">
        <f t="shared" si="507"/>
        <v>0</v>
      </c>
      <c r="Z858" s="100" t="str">
        <f t="shared" si="515"/>
        <v>A+J=</v>
      </c>
      <c r="AA858" s="95">
        <f t="shared" si="516"/>
        <v>45642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22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3"/>
      <c r="DF858" s="1"/>
      <c r="DG858" s="1"/>
      <c r="DH858" s="1"/>
      <c r="DI858" s="1"/>
      <c r="DJ858" s="1"/>
      <c r="DK858" s="1"/>
      <c r="DL858" s="1"/>
      <c r="DM858" s="1"/>
      <c r="DN858" s="1"/>
      <c r="DO858" s="4"/>
      <c r="DP858" s="1"/>
      <c r="DQ858" s="1"/>
      <c r="DR858" s="1"/>
      <c r="DS858" s="1"/>
      <c r="DT858" s="1"/>
      <c r="DU858" s="1"/>
    </row>
    <row r="859" spans="1:125" ht="12.75" x14ac:dyDescent="0.2">
      <c r="A859" s="89">
        <f t="shared" si="508"/>
        <v>45628</v>
      </c>
      <c r="B859" s="105">
        <f t="shared" si="500"/>
        <v>1015.18430003</v>
      </c>
      <c r="C859" s="90">
        <f t="shared" si="509"/>
        <v>912.85304698000004</v>
      </c>
      <c r="D859" s="91">
        <f t="shared" si="510"/>
        <v>7036.33</v>
      </c>
      <c r="E859" s="92">
        <f t="shared" si="494"/>
        <v>7063.77</v>
      </c>
      <c r="F859" s="93">
        <f t="shared" si="511"/>
        <v>45615</v>
      </c>
      <c r="G859" s="94">
        <f t="shared" si="501"/>
        <v>3.8997602443320289E-3</v>
      </c>
      <c r="H859" s="95">
        <f t="shared" si="497"/>
        <v>45642</v>
      </c>
      <c r="I859" s="95">
        <f t="shared" si="502"/>
        <v>45642</v>
      </c>
      <c r="J859" s="96">
        <f t="shared" si="498"/>
        <v>19</v>
      </c>
      <c r="K859" s="96">
        <f t="shared" si="499"/>
        <v>9</v>
      </c>
      <c r="L859" s="8">
        <f t="shared" si="512"/>
        <v>1.0018453599999999</v>
      </c>
      <c r="M859" s="97">
        <f t="shared" si="496"/>
        <v>1.00559942</v>
      </c>
      <c r="N859" s="97">
        <f t="shared" si="492"/>
        <v>1.1056498567546496</v>
      </c>
      <c r="O859" s="90">
        <f t="shared" si="495"/>
        <v>1.1076901699999999</v>
      </c>
      <c r="P859" s="90">
        <f t="shared" si="503"/>
        <v>1011.15834679</v>
      </c>
      <c r="Q859" s="98">
        <f t="shared" si="517"/>
        <v>0</v>
      </c>
      <c r="R859" s="7">
        <f t="shared" si="513"/>
        <v>0</v>
      </c>
      <c r="S859" s="90">
        <f t="shared" si="504"/>
        <v>0</v>
      </c>
      <c r="T859" s="99">
        <f t="shared" si="514"/>
        <v>0.117687</v>
      </c>
      <c r="U859" s="98">
        <f t="shared" si="493"/>
        <v>9</v>
      </c>
      <c r="V859" s="98">
        <v>252</v>
      </c>
      <c r="W859" s="97">
        <f t="shared" si="505"/>
        <v>1.003981526</v>
      </c>
      <c r="X859" s="90">
        <f t="shared" si="506"/>
        <v>4.0259532399999998</v>
      </c>
      <c r="Y859" s="90">
        <f t="shared" si="507"/>
        <v>0</v>
      </c>
      <c r="Z859" s="100" t="str">
        <f t="shared" si="515"/>
        <v>A+J=</v>
      </c>
      <c r="AA859" s="95">
        <f t="shared" si="516"/>
        <v>45642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22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3"/>
      <c r="DF859" s="1"/>
      <c r="DG859" s="1"/>
      <c r="DH859" s="1"/>
      <c r="DI859" s="1"/>
      <c r="DJ859" s="1"/>
      <c r="DK859" s="1"/>
      <c r="DL859" s="1"/>
      <c r="DM859" s="1"/>
      <c r="DN859" s="1"/>
      <c r="DO859" s="4"/>
      <c r="DP859" s="1"/>
      <c r="DQ859" s="1"/>
      <c r="DR859" s="1"/>
      <c r="DS859" s="1"/>
      <c r="DT859" s="1"/>
      <c r="DU859" s="1"/>
    </row>
    <row r="860" spans="1:125" ht="12.75" x14ac:dyDescent="0.2">
      <c r="A860" s="89">
        <f t="shared" si="508"/>
        <v>45629</v>
      </c>
      <c r="B860" s="105">
        <f t="shared" si="500"/>
        <v>1015.8406958400001</v>
      </c>
      <c r="C860" s="90">
        <f t="shared" si="509"/>
        <v>912.85304698000004</v>
      </c>
      <c r="D860" s="91">
        <f t="shared" si="510"/>
        <v>7036.33</v>
      </c>
      <c r="E860" s="92">
        <f t="shared" si="494"/>
        <v>7063.77</v>
      </c>
      <c r="F860" s="93">
        <f t="shared" si="511"/>
        <v>45615</v>
      </c>
      <c r="G860" s="94">
        <f t="shared" si="501"/>
        <v>3.8997602443320289E-3</v>
      </c>
      <c r="H860" s="95">
        <f t="shared" si="497"/>
        <v>45642</v>
      </c>
      <c r="I860" s="95">
        <f t="shared" si="502"/>
        <v>45642</v>
      </c>
      <c r="J860" s="96">
        <f t="shared" si="498"/>
        <v>19</v>
      </c>
      <c r="K860" s="96">
        <f t="shared" si="499"/>
        <v>10</v>
      </c>
      <c r="L860" s="8">
        <f t="shared" si="512"/>
        <v>1.00205061</v>
      </c>
      <c r="M860" s="97">
        <f t="shared" si="496"/>
        <v>1.00559942</v>
      </c>
      <c r="N860" s="97">
        <f t="shared" si="492"/>
        <v>1.1056498567546496</v>
      </c>
      <c r="O860" s="90">
        <f t="shared" si="495"/>
        <v>1.10791711</v>
      </c>
      <c r="P860" s="90">
        <f t="shared" si="503"/>
        <v>1011.36550966</v>
      </c>
      <c r="Q860" s="98">
        <f t="shared" si="517"/>
        <v>0</v>
      </c>
      <c r="R860" s="7">
        <f t="shared" si="513"/>
        <v>0</v>
      </c>
      <c r="S860" s="90">
        <f t="shared" si="504"/>
        <v>0</v>
      </c>
      <c r="T860" s="99">
        <f t="shared" si="514"/>
        <v>0.117687</v>
      </c>
      <c r="U860" s="98">
        <f t="shared" si="493"/>
        <v>10</v>
      </c>
      <c r="V860" s="98">
        <v>252</v>
      </c>
      <c r="W860" s="97">
        <f t="shared" si="505"/>
        <v>1.0044248950000001</v>
      </c>
      <c r="X860" s="90">
        <f t="shared" si="506"/>
        <v>4.4751861799999997</v>
      </c>
      <c r="Y860" s="90">
        <f t="shared" si="507"/>
        <v>0</v>
      </c>
      <c r="Z860" s="100" t="str">
        <f t="shared" si="515"/>
        <v>A+J=</v>
      </c>
      <c r="AA860" s="95">
        <f t="shared" si="516"/>
        <v>45642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22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3"/>
      <c r="DF860" s="1"/>
      <c r="DG860" s="1"/>
      <c r="DH860" s="1"/>
      <c r="DI860" s="1"/>
      <c r="DJ860" s="1"/>
      <c r="DK860" s="1"/>
      <c r="DL860" s="1"/>
      <c r="DM860" s="1"/>
      <c r="DN860" s="1"/>
      <c r="DO860" s="4"/>
      <c r="DP860" s="1"/>
      <c r="DQ860" s="1"/>
      <c r="DR860" s="1"/>
      <c r="DS860" s="1"/>
      <c r="DT860" s="1"/>
      <c r="DU860" s="1"/>
    </row>
    <row r="861" spans="1:125" ht="12.75" x14ac:dyDescent="0.2">
      <c r="A861" s="89">
        <f t="shared" si="508"/>
        <v>45630</v>
      </c>
      <c r="B861" s="105">
        <f t="shared" si="500"/>
        <v>1016.4975103099999</v>
      </c>
      <c r="C861" s="90">
        <f t="shared" si="509"/>
        <v>912.85304698000004</v>
      </c>
      <c r="D861" s="91">
        <f t="shared" si="510"/>
        <v>7036.33</v>
      </c>
      <c r="E861" s="92">
        <f t="shared" si="494"/>
        <v>7063.77</v>
      </c>
      <c r="F861" s="93">
        <f t="shared" si="511"/>
        <v>45615</v>
      </c>
      <c r="G861" s="94">
        <f t="shared" si="501"/>
        <v>3.8997602443320289E-3</v>
      </c>
      <c r="H861" s="95">
        <f t="shared" si="497"/>
        <v>45642</v>
      </c>
      <c r="I861" s="95">
        <f t="shared" si="502"/>
        <v>45642</v>
      </c>
      <c r="J861" s="96">
        <f t="shared" si="498"/>
        <v>19</v>
      </c>
      <c r="K861" s="96">
        <f t="shared" si="499"/>
        <v>11</v>
      </c>
      <c r="L861" s="8">
        <f t="shared" si="512"/>
        <v>1.0022559</v>
      </c>
      <c r="M861" s="97">
        <f t="shared" si="496"/>
        <v>1.00559942</v>
      </c>
      <c r="N861" s="97">
        <f t="shared" si="492"/>
        <v>1.1056498567546496</v>
      </c>
      <c r="O861" s="90">
        <f t="shared" si="495"/>
        <v>1.1081440899999999</v>
      </c>
      <c r="P861" s="90">
        <f t="shared" si="503"/>
        <v>1011.5727090399999</v>
      </c>
      <c r="Q861" s="98">
        <f t="shared" si="517"/>
        <v>0</v>
      </c>
      <c r="R861" s="7">
        <f t="shared" si="513"/>
        <v>0</v>
      </c>
      <c r="S861" s="90">
        <f t="shared" si="504"/>
        <v>0</v>
      </c>
      <c r="T861" s="99">
        <f t="shared" si="514"/>
        <v>0.117687</v>
      </c>
      <c r="U861" s="98">
        <f t="shared" si="493"/>
        <v>11</v>
      </c>
      <c r="V861" s="98">
        <v>252</v>
      </c>
      <c r="W861" s="97">
        <f t="shared" si="505"/>
        <v>1.00486846</v>
      </c>
      <c r="X861" s="90">
        <f t="shared" si="506"/>
        <v>4.9248012699999997</v>
      </c>
      <c r="Y861" s="90">
        <f t="shared" si="507"/>
        <v>0</v>
      </c>
      <c r="Z861" s="100" t="str">
        <f t="shared" si="515"/>
        <v>A+J=</v>
      </c>
      <c r="AA861" s="95">
        <f t="shared" si="516"/>
        <v>45642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22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3"/>
      <c r="DF861" s="1"/>
      <c r="DG861" s="1"/>
      <c r="DH861" s="1"/>
      <c r="DI861" s="1"/>
      <c r="DJ861" s="1"/>
      <c r="DK861" s="1"/>
      <c r="DL861" s="1"/>
      <c r="DM861" s="1"/>
      <c r="DN861" s="1"/>
      <c r="DO861" s="4"/>
      <c r="DP861" s="1"/>
      <c r="DQ861" s="1"/>
      <c r="DR861" s="1"/>
      <c r="DS861" s="1"/>
      <c r="DT861" s="1"/>
      <c r="DU861" s="1"/>
    </row>
    <row r="862" spans="1:125" ht="12.75" x14ac:dyDescent="0.2">
      <c r="A862" s="89">
        <f t="shared" si="508"/>
        <v>45631</v>
      </c>
      <c r="B862" s="105">
        <f t="shared" si="500"/>
        <v>1017.1547527800001</v>
      </c>
      <c r="C862" s="90">
        <f t="shared" si="509"/>
        <v>912.85304698000004</v>
      </c>
      <c r="D862" s="91">
        <f t="shared" si="510"/>
        <v>7036.33</v>
      </c>
      <c r="E862" s="92">
        <f t="shared" si="494"/>
        <v>7063.77</v>
      </c>
      <c r="F862" s="93">
        <f t="shared" si="511"/>
        <v>45615</v>
      </c>
      <c r="G862" s="94">
        <f t="shared" si="501"/>
        <v>3.8997602443320289E-3</v>
      </c>
      <c r="H862" s="95">
        <f t="shared" si="497"/>
        <v>45642</v>
      </c>
      <c r="I862" s="95">
        <f t="shared" si="502"/>
        <v>45642</v>
      </c>
      <c r="J862" s="96">
        <f t="shared" si="498"/>
        <v>19</v>
      </c>
      <c r="K862" s="96">
        <f t="shared" si="499"/>
        <v>12</v>
      </c>
      <c r="L862" s="8">
        <f t="shared" si="512"/>
        <v>1.0024612399999999</v>
      </c>
      <c r="M862" s="97">
        <f t="shared" si="496"/>
        <v>1.00559942</v>
      </c>
      <c r="N862" s="97">
        <f t="shared" si="492"/>
        <v>1.1056498567546496</v>
      </c>
      <c r="O862" s="90">
        <f t="shared" si="495"/>
        <v>1.1083711199999999</v>
      </c>
      <c r="P862" s="90">
        <f t="shared" si="503"/>
        <v>1011.77995407</v>
      </c>
      <c r="Q862" s="98">
        <f t="shared" si="517"/>
        <v>0</v>
      </c>
      <c r="R862" s="7">
        <f t="shared" si="513"/>
        <v>0</v>
      </c>
      <c r="S862" s="90">
        <f t="shared" si="504"/>
        <v>0</v>
      </c>
      <c r="T862" s="99">
        <f t="shared" si="514"/>
        <v>0.117687</v>
      </c>
      <c r="U862" s="98">
        <f t="shared" si="493"/>
        <v>12</v>
      </c>
      <c r="V862" s="98">
        <v>252</v>
      </c>
      <c r="W862" s="97">
        <f t="shared" si="505"/>
        <v>1.0053122210000001</v>
      </c>
      <c r="X862" s="90">
        <f t="shared" si="506"/>
        <v>5.3747987100000003</v>
      </c>
      <c r="Y862" s="90">
        <f t="shared" si="507"/>
        <v>0</v>
      </c>
      <c r="Z862" s="100" t="str">
        <f t="shared" si="515"/>
        <v>A+J=</v>
      </c>
      <c r="AA862" s="95">
        <f t="shared" si="516"/>
        <v>45642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22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3"/>
      <c r="DF862" s="1"/>
      <c r="DG862" s="1"/>
      <c r="DH862" s="1"/>
      <c r="DI862" s="1"/>
      <c r="DJ862" s="1"/>
      <c r="DK862" s="1"/>
      <c r="DL862" s="1"/>
      <c r="DM862" s="1"/>
      <c r="DN862" s="1"/>
      <c r="DO862" s="4"/>
      <c r="DP862" s="1"/>
      <c r="DQ862" s="1"/>
      <c r="DR862" s="1"/>
      <c r="DS862" s="1"/>
      <c r="DT862" s="1"/>
      <c r="DU862" s="1"/>
    </row>
    <row r="863" spans="1:125" ht="12.75" x14ac:dyDescent="0.2">
      <c r="A863" s="89">
        <f t="shared" si="508"/>
        <v>45632</v>
      </c>
      <c r="B863" s="105">
        <f t="shared" si="500"/>
        <v>1017.81241325</v>
      </c>
      <c r="C863" s="90">
        <f t="shared" si="509"/>
        <v>912.85304698000004</v>
      </c>
      <c r="D863" s="91">
        <f t="shared" si="510"/>
        <v>7036.33</v>
      </c>
      <c r="E863" s="92">
        <f t="shared" si="494"/>
        <v>7063.77</v>
      </c>
      <c r="F863" s="93">
        <f t="shared" si="511"/>
        <v>45615</v>
      </c>
      <c r="G863" s="94">
        <f t="shared" si="501"/>
        <v>3.8997602443320289E-3</v>
      </c>
      <c r="H863" s="95">
        <f t="shared" si="497"/>
        <v>45642</v>
      </c>
      <c r="I863" s="95">
        <f t="shared" si="502"/>
        <v>45642</v>
      </c>
      <c r="J863" s="96">
        <f t="shared" si="498"/>
        <v>19</v>
      </c>
      <c r="K863" s="96">
        <f t="shared" si="499"/>
        <v>13</v>
      </c>
      <c r="L863" s="8">
        <f t="shared" si="512"/>
        <v>1.0026666099999999</v>
      </c>
      <c r="M863" s="97">
        <f t="shared" si="496"/>
        <v>1.00559942</v>
      </c>
      <c r="N863" s="97">
        <f t="shared" si="492"/>
        <v>1.1056498567546496</v>
      </c>
      <c r="O863" s="90">
        <f t="shared" si="495"/>
        <v>1.1085981899999999</v>
      </c>
      <c r="P863" s="90">
        <f t="shared" si="503"/>
        <v>1011.98723561</v>
      </c>
      <c r="Q863" s="98">
        <f t="shared" si="517"/>
        <v>0</v>
      </c>
      <c r="R863" s="7">
        <f t="shared" si="513"/>
        <v>0</v>
      </c>
      <c r="S863" s="90">
        <f t="shared" si="504"/>
        <v>0</v>
      </c>
      <c r="T863" s="99">
        <f t="shared" si="514"/>
        <v>0.117687</v>
      </c>
      <c r="U863" s="98">
        <f t="shared" si="493"/>
        <v>13</v>
      </c>
      <c r="V863" s="98">
        <v>252</v>
      </c>
      <c r="W863" s="97">
        <f t="shared" si="505"/>
        <v>1.0057561770000001</v>
      </c>
      <c r="X863" s="90">
        <f t="shared" si="506"/>
        <v>5.8251776399999997</v>
      </c>
      <c r="Y863" s="90">
        <f t="shared" si="507"/>
        <v>0</v>
      </c>
      <c r="Z863" s="100" t="str">
        <f t="shared" si="515"/>
        <v>A+J=</v>
      </c>
      <c r="AA863" s="95">
        <f t="shared" si="516"/>
        <v>45642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22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3"/>
      <c r="DF863" s="1"/>
      <c r="DG863" s="1"/>
      <c r="DH863" s="1"/>
      <c r="DI863" s="1"/>
      <c r="DJ863" s="1"/>
      <c r="DK863" s="1"/>
      <c r="DL863" s="1"/>
      <c r="DM863" s="1"/>
      <c r="DN863" s="1"/>
      <c r="DO863" s="4"/>
      <c r="DP863" s="1"/>
      <c r="DQ863" s="1"/>
      <c r="DR863" s="1"/>
      <c r="DS863" s="1"/>
      <c r="DT863" s="1"/>
      <c r="DU863" s="1"/>
    </row>
    <row r="864" spans="1:125" ht="12.75" x14ac:dyDescent="0.2">
      <c r="A864" s="89">
        <f t="shared" si="508"/>
        <v>45633</v>
      </c>
      <c r="B864" s="105">
        <f t="shared" si="500"/>
        <v>1018.47050311</v>
      </c>
      <c r="C864" s="90">
        <f t="shared" si="509"/>
        <v>912.85304698000004</v>
      </c>
      <c r="D864" s="91">
        <f t="shared" si="510"/>
        <v>7036.33</v>
      </c>
      <c r="E864" s="92">
        <f t="shared" si="494"/>
        <v>7063.77</v>
      </c>
      <c r="F864" s="93">
        <f t="shared" si="511"/>
        <v>45615</v>
      </c>
      <c r="G864" s="94">
        <f t="shared" si="501"/>
        <v>3.8997602443320289E-3</v>
      </c>
      <c r="H864" s="95">
        <f t="shared" si="497"/>
        <v>45642</v>
      </c>
      <c r="I864" s="95">
        <f t="shared" si="502"/>
        <v>45642</v>
      </c>
      <c r="J864" s="96">
        <f t="shared" si="498"/>
        <v>19</v>
      </c>
      <c r="K864" s="96">
        <f t="shared" si="499"/>
        <v>14</v>
      </c>
      <c r="L864" s="8">
        <f t="shared" si="512"/>
        <v>1.00287203</v>
      </c>
      <c r="M864" s="97">
        <f t="shared" si="496"/>
        <v>1.00559942</v>
      </c>
      <c r="N864" s="97">
        <f t="shared" si="492"/>
        <v>1.1056498567546496</v>
      </c>
      <c r="O864" s="90">
        <f t="shared" si="495"/>
        <v>1.1088253100000001</v>
      </c>
      <c r="P864" s="90">
        <f t="shared" si="503"/>
        <v>1012.1945628</v>
      </c>
      <c r="Q864" s="98">
        <f t="shared" si="517"/>
        <v>0</v>
      </c>
      <c r="R864" s="7">
        <f t="shared" si="513"/>
        <v>0</v>
      </c>
      <c r="S864" s="90">
        <f t="shared" si="504"/>
        <v>0</v>
      </c>
      <c r="T864" s="99">
        <f t="shared" si="514"/>
        <v>0.117687</v>
      </c>
      <c r="U864" s="98">
        <f t="shared" si="493"/>
        <v>14</v>
      </c>
      <c r="V864" s="98">
        <v>252</v>
      </c>
      <c r="W864" s="97">
        <f t="shared" si="505"/>
        <v>1.00620033</v>
      </c>
      <c r="X864" s="90">
        <f t="shared" si="506"/>
        <v>6.2759403100000002</v>
      </c>
      <c r="Y864" s="90">
        <f t="shared" si="507"/>
        <v>0</v>
      </c>
      <c r="Z864" s="100" t="str">
        <f t="shared" si="515"/>
        <v>A+J=</v>
      </c>
      <c r="AA864" s="95">
        <f t="shared" si="516"/>
        <v>45642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22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3"/>
      <c r="DF864" s="1"/>
      <c r="DG864" s="1"/>
      <c r="DH864" s="1"/>
      <c r="DI864" s="1"/>
      <c r="DJ864" s="1"/>
      <c r="DK864" s="1"/>
      <c r="DL864" s="1"/>
      <c r="DM864" s="1"/>
      <c r="DN864" s="1"/>
      <c r="DO864" s="4"/>
      <c r="DP864" s="1"/>
      <c r="DQ864" s="1"/>
      <c r="DR864" s="1"/>
      <c r="DS864" s="1"/>
      <c r="DT864" s="1"/>
      <c r="DU864" s="1"/>
    </row>
    <row r="865" spans="1:125" ht="12.75" x14ac:dyDescent="0.2">
      <c r="A865" s="89">
        <f t="shared" si="508"/>
        <v>45634</v>
      </c>
      <c r="B865" s="105">
        <f t="shared" si="500"/>
        <v>1018.47050311</v>
      </c>
      <c r="C865" s="90">
        <f t="shared" si="509"/>
        <v>912.85304698000004</v>
      </c>
      <c r="D865" s="91">
        <f t="shared" si="510"/>
        <v>7036.33</v>
      </c>
      <c r="E865" s="92">
        <f t="shared" si="494"/>
        <v>7063.77</v>
      </c>
      <c r="F865" s="93">
        <f t="shared" si="511"/>
        <v>45615</v>
      </c>
      <c r="G865" s="94">
        <f t="shared" si="501"/>
        <v>3.8997602443320289E-3</v>
      </c>
      <c r="H865" s="95">
        <f t="shared" si="497"/>
        <v>45642</v>
      </c>
      <c r="I865" s="95">
        <f t="shared" si="502"/>
        <v>45642</v>
      </c>
      <c r="J865" s="96">
        <f t="shared" si="498"/>
        <v>19</v>
      </c>
      <c r="K865" s="96">
        <f t="shared" si="499"/>
        <v>14</v>
      </c>
      <c r="L865" s="8">
        <f t="shared" si="512"/>
        <v>1.00287203</v>
      </c>
      <c r="M865" s="97">
        <f t="shared" si="496"/>
        <v>1.00559942</v>
      </c>
      <c r="N865" s="97">
        <f t="shared" si="492"/>
        <v>1.1056498567546496</v>
      </c>
      <c r="O865" s="90">
        <f t="shared" si="495"/>
        <v>1.1088253100000001</v>
      </c>
      <c r="P865" s="90">
        <f t="shared" si="503"/>
        <v>1012.1945628</v>
      </c>
      <c r="Q865" s="98">
        <f t="shared" si="517"/>
        <v>0</v>
      </c>
      <c r="R865" s="7">
        <f t="shared" si="513"/>
        <v>0</v>
      </c>
      <c r="S865" s="90">
        <f t="shared" si="504"/>
        <v>0</v>
      </c>
      <c r="T865" s="99">
        <f t="shared" si="514"/>
        <v>0.117687</v>
      </c>
      <c r="U865" s="98">
        <f t="shared" si="493"/>
        <v>14</v>
      </c>
      <c r="V865" s="98">
        <v>252</v>
      </c>
      <c r="W865" s="97">
        <f t="shared" si="505"/>
        <v>1.00620033</v>
      </c>
      <c r="X865" s="90">
        <f t="shared" si="506"/>
        <v>6.2759403100000002</v>
      </c>
      <c r="Y865" s="90">
        <f t="shared" si="507"/>
        <v>0</v>
      </c>
      <c r="Z865" s="100" t="str">
        <f t="shared" si="515"/>
        <v>A+J=</v>
      </c>
      <c r="AA865" s="95">
        <f t="shared" si="516"/>
        <v>45642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22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3"/>
      <c r="DF865" s="1"/>
      <c r="DG865" s="1"/>
      <c r="DH865" s="1"/>
      <c r="DI865" s="1"/>
      <c r="DJ865" s="1"/>
      <c r="DK865" s="1"/>
      <c r="DL865" s="1"/>
      <c r="DM865" s="1"/>
      <c r="DN865" s="1"/>
      <c r="DO865" s="4"/>
      <c r="DP865" s="1"/>
      <c r="DQ865" s="1"/>
      <c r="DR865" s="1"/>
      <c r="DS865" s="1"/>
      <c r="DT865" s="1"/>
      <c r="DU865" s="1"/>
    </row>
    <row r="866" spans="1:125" ht="12.75" x14ac:dyDescent="0.2">
      <c r="A866" s="89">
        <f t="shared" si="508"/>
        <v>45635</v>
      </c>
      <c r="B866" s="105">
        <f t="shared" si="500"/>
        <v>1018.47050311</v>
      </c>
      <c r="C866" s="90">
        <f t="shared" si="509"/>
        <v>912.85304698000004</v>
      </c>
      <c r="D866" s="91">
        <f t="shared" si="510"/>
        <v>7036.33</v>
      </c>
      <c r="E866" s="92">
        <f t="shared" si="494"/>
        <v>7063.77</v>
      </c>
      <c r="F866" s="93">
        <f t="shared" si="511"/>
        <v>45615</v>
      </c>
      <c r="G866" s="94">
        <f t="shared" si="501"/>
        <v>3.8997602443320289E-3</v>
      </c>
      <c r="H866" s="95">
        <f t="shared" si="497"/>
        <v>45642</v>
      </c>
      <c r="I866" s="95">
        <f t="shared" si="502"/>
        <v>45642</v>
      </c>
      <c r="J866" s="96">
        <f t="shared" si="498"/>
        <v>19</v>
      </c>
      <c r="K866" s="96">
        <f t="shared" si="499"/>
        <v>14</v>
      </c>
      <c r="L866" s="8">
        <f t="shared" si="512"/>
        <v>1.00287203</v>
      </c>
      <c r="M866" s="97">
        <f t="shared" si="496"/>
        <v>1.00559942</v>
      </c>
      <c r="N866" s="97">
        <f t="shared" si="492"/>
        <v>1.1056498567546496</v>
      </c>
      <c r="O866" s="90">
        <f t="shared" si="495"/>
        <v>1.1088253100000001</v>
      </c>
      <c r="P866" s="90">
        <f t="shared" si="503"/>
        <v>1012.1945628</v>
      </c>
      <c r="Q866" s="98">
        <f t="shared" si="517"/>
        <v>0</v>
      </c>
      <c r="R866" s="7">
        <f t="shared" si="513"/>
        <v>0</v>
      </c>
      <c r="S866" s="90">
        <f t="shared" si="504"/>
        <v>0</v>
      </c>
      <c r="T866" s="99">
        <f t="shared" si="514"/>
        <v>0.117687</v>
      </c>
      <c r="U866" s="98">
        <f t="shared" si="493"/>
        <v>14</v>
      </c>
      <c r="V866" s="98">
        <v>252</v>
      </c>
      <c r="W866" s="97">
        <f t="shared" si="505"/>
        <v>1.00620033</v>
      </c>
      <c r="X866" s="90">
        <f t="shared" si="506"/>
        <v>6.2759403100000002</v>
      </c>
      <c r="Y866" s="90">
        <f t="shared" si="507"/>
        <v>0</v>
      </c>
      <c r="Z866" s="100" t="str">
        <f t="shared" si="515"/>
        <v>A+J=</v>
      </c>
      <c r="AA866" s="95">
        <f t="shared" si="516"/>
        <v>45642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22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3"/>
      <c r="DF866" s="1"/>
      <c r="DG866" s="1"/>
      <c r="DH866" s="1"/>
      <c r="DI866" s="1"/>
      <c r="DJ866" s="1"/>
      <c r="DK866" s="1"/>
      <c r="DL866" s="1"/>
      <c r="DM866" s="1"/>
      <c r="DN866" s="1"/>
      <c r="DO866" s="4"/>
      <c r="DP866" s="1"/>
      <c r="DQ866" s="1"/>
      <c r="DR866" s="1"/>
      <c r="DS866" s="1"/>
      <c r="DT866" s="1"/>
      <c r="DU866" s="1"/>
    </row>
    <row r="867" spans="1:125" ht="12.75" x14ac:dyDescent="0.2">
      <c r="A867" s="89">
        <f t="shared" si="508"/>
        <v>45636</v>
      </c>
      <c r="B867" s="105">
        <f t="shared" si="500"/>
        <v>1019.1290215</v>
      </c>
      <c r="C867" s="90">
        <f t="shared" si="509"/>
        <v>912.85304698000004</v>
      </c>
      <c r="D867" s="91">
        <f t="shared" si="510"/>
        <v>7036.33</v>
      </c>
      <c r="E867" s="92">
        <f t="shared" si="494"/>
        <v>7063.77</v>
      </c>
      <c r="F867" s="93">
        <f t="shared" si="511"/>
        <v>45615</v>
      </c>
      <c r="G867" s="94">
        <f t="shared" si="501"/>
        <v>3.8997602443320289E-3</v>
      </c>
      <c r="H867" s="95">
        <f t="shared" si="497"/>
        <v>45642</v>
      </c>
      <c r="I867" s="95">
        <f t="shared" si="502"/>
        <v>45642</v>
      </c>
      <c r="J867" s="96">
        <f t="shared" si="498"/>
        <v>19</v>
      </c>
      <c r="K867" s="96">
        <f t="shared" si="499"/>
        <v>15</v>
      </c>
      <c r="L867" s="8">
        <f t="shared" si="512"/>
        <v>1.0030774899999999</v>
      </c>
      <c r="M867" s="97">
        <f t="shared" si="496"/>
        <v>1.00559942</v>
      </c>
      <c r="N867" s="97">
        <f t="shared" si="492"/>
        <v>1.1056498567546496</v>
      </c>
      <c r="O867" s="90">
        <f t="shared" si="495"/>
        <v>1.1090524799999999</v>
      </c>
      <c r="P867" s="90">
        <f t="shared" si="503"/>
        <v>1012.40193562</v>
      </c>
      <c r="Q867" s="98">
        <f t="shared" si="517"/>
        <v>0</v>
      </c>
      <c r="R867" s="7">
        <f t="shared" si="513"/>
        <v>0</v>
      </c>
      <c r="S867" s="90">
        <f t="shared" si="504"/>
        <v>0</v>
      </c>
      <c r="T867" s="99">
        <f t="shared" si="514"/>
        <v>0.117687</v>
      </c>
      <c r="U867" s="98">
        <f t="shared" si="493"/>
        <v>15</v>
      </c>
      <c r="V867" s="98">
        <v>252</v>
      </c>
      <c r="W867" s="97">
        <f t="shared" si="505"/>
        <v>1.0066446790000001</v>
      </c>
      <c r="X867" s="90">
        <f t="shared" si="506"/>
        <v>6.7270858799999997</v>
      </c>
      <c r="Y867" s="90">
        <f t="shared" si="507"/>
        <v>0</v>
      </c>
      <c r="Z867" s="100" t="str">
        <f t="shared" si="515"/>
        <v>A+J=</v>
      </c>
      <c r="AA867" s="95">
        <f t="shared" si="516"/>
        <v>45642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22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3"/>
      <c r="DF867" s="1"/>
      <c r="DG867" s="1"/>
      <c r="DH867" s="1"/>
      <c r="DI867" s="1"/>
      <c r="DJ867" s="1"/>
      <c r="DK867" s="1"/>
      <c r="DL867" s="1"/>
      <c r="DM867" s="1"/>
      <c r="DN867" s="1"/>
      <c r="DO867" s="4"/>
      <c r="DP867" s="1"/>
      <c r="DQ867" s="1"/>
      <c r="DR867" s="1"/>
      <c r="DS867" s="1"/>
      <c r="DT867" s="1"/>
      <c r="DU867" s="1"/>
    </row>
    <row r="868" spans="1:125" ht="12.75" x14ac:dyDescent="0.2">
      <c r="A868" s="89">
        <f t="shared" si="508"/>
        <v>45637</v>
      </c>
      <c r="B868" s="105">
        <f t="shared" si="500"/>
        <v>1019.78795943</v>
      </c>
      <c r="C868" s="90">
        <f t="shared" si="509"/>
        <v>912.85304698000004</v>
      </c>
      <c r="D868" s="91">
        <f t="shared" si="510"/>
        <v>7036.33</v>
      </c>
      <c r="E868" s="92">
        <f t="shared" si="494"/>
        <v>7063.77</v>
      </c>
      <c r="F868" s="93">
        <f t="shared" si="511"/>
        <v>45615</v>
      </c>
      <c r="G868" s="94">
        <f t="shared" si="501"/>
        <v>3.8997602443320289E-3</v>
      </c>
      <c r="H868" s="95">
        <f t="shared" si="497"/>
        <v>45642</v>
      </c>
      <c r="I868" s="95">
        <f t="shared" si="502"/>
        <v>45642</v>
      </c>
      <c r="J868" s="96">
        <f t="shared" si="498"/>
        <v>19</v>
      </c>
      <c r="K868" s="96">
        <f t="shared" si="499"/>
        <v>16</v>
      </c>
      <c r="L868" s="8">
        <f t="shared" si="512"/>
        <v>1.00328299</v>
      </c>
      <c r="M868" s="97">
        <f t="shared" si="496"/>
        <v>1.00559942</v>
      </c>
      <c r="N868" s="97">
        <f t="shared" si="492"/>
        <v>1.1056498567546496</v>
      </c>
      <c r="O868" s="90">
        <f t="shared" si="495"/>
        <v>1.1092796899999999</v>
      </c>
      <c r="P868" s="90">
        <f t="shared" si="503"/>
        <v>1012.60934496</v>
      </c>
      <c r="Q868" s="98">
        <f t="shared" si="517"/>
        <v>0</v>
      </c>
      <c r="R868" s="7">
        <f t="shared" si="513"/>
        <v>0</v>
      </c>
      <c r="S868" s="90">
        <f t="shared" si="504"/>
        <v>0</v>
      </c>
      <c r="T868" s="99">
        <f t="shared" si="514"/>
        <v>0.117687</v>
      </c>
      <c r="U868" s="98">
        <f t="shared" si="493"/>
        <v>16</v>
      </c>
      <c r="V868" s="98">
        <v>252</v>
      </c>
      <c r="W868" s="97">
        <f t="shared" si="505"/>
        <v>1.007089224</v>
      </c>
      <c r="X868" s="90">
        <f t="shared" si="506"/>
        <v>7.1786144700000003</v>
      </c>
      <c r="Y868" s="90">
        <f t="shared" si="507"/>
        <v>0</v>
      </c>
      <c r="Z868" s="100" t="str">
        <f t="shared" si="515"/>
        <v>A+J=</v>
      </c>
      <c r="AA868" s="95">
        <f t="shared" si="516"/>
        <v>45642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22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3"/>
      <c r="DF868" s="1"/>
      <c r="DG868" s="1"/>
      <c r="DH868" s="1"/>
      <c r="DI868" s="1"/>
      <c r="DJ868" s="1"/>
      <c r="DK868" s="1"/>
      <c r="DL868" s="1"/>
      <c r="DM868" s="1"/>
      <c r="DN868" s="1"/>
      <c r="DO868" s="4"/>
      <c r="DP868" s="1"/>
      <c r="DQ868" s="1"/>
      <c r="DR868" s="1"/>
      <c r="DS868" s="1"/>
      <c r="DT868" s="1"/>
      <c r="DU868" s="1"/>
    </row>
    <row r="869" spans="1:125" ht="12.75" x14ac:dyDescent="0.2">
      <c r="A869" s="89">
        <f t="shared" si="508"/>
        <v>45638</v>
      </c>
      <c r="B869" s="105">
        <f t="shared" si="500"/>
        <v>1020.44733648</v>
      </c>
      <c r="C869" s="90">
        <f t="shared" si="509"/>
        <v>912.85304698000004</v>
      </c>
      <c r="D869" s="91">
        <f t="shared" si="510"/>
        <v>7036.33</v>
      </c>
      <c r="E869" s="92">
        <f t="shared" si="494"/>
        <v>7063.77</v>
      </c>
      <c r="F869" s="93">
        <f t="shared" si="511"/>
        <v>45615</v>
      </c>
      <c r="G869" s="94">
        <f t="shared" si="501"/>
        <v>3.8997602443320289E-3</v>
      </c>
      <c r="H869" s="95">
        <f t="shared" si="497"/>
        <v>45642</v>
      </c>
      <c r="I869" s="95">
        <f t="shared" si="502"/>
        <v>45642</v>
      </c>
      <c r="J869" s="96">
        <f t="shared" si="498"/>
        <v>19</v>
      </c>
      <c r="K869" s="96">
        <f t="shared" si="499"/>
        <v>17</v>
      </c>
      <c r="L869" s="8">
        <f t="shared" si="512"/>
        <v>1.00348854</v>
      </c>
      <c r="M869" s="97">
        <f t="shared" si="496"/>
        <v>1.00559942</v>
      </c>
      <c r="N869" s="97">
        <f t="shared" si="492"/>
        <v>1.1056498567546496</v>
      </c>
      <c r="O869" s="90">
        <f t="shared" si="495"/>
        <v>1.10950696</v>
      </c>
      <c r="P869" s="90">
        <f t="shared" si="503"/>
        <v>1012.81680908</v>
      </c>
      <c r="Q869" s="98">
        <f t="shared" si="517"/>
        <v>0</v>
      </c>
      <c r="R869" s="7">
        <f t="shared" si="513"/>
        <v>0</v>
      </c>
      <c r="S869" s="90">
        <f t="shared" si="504"/>
        <v>0</v>
      </c>
      <c r="T869" s="99">
        <f t="shared" si="514"/>
        <v>0.117687</v>
      </c>
      <c r="U869" s="98">
        <f t="shared" si="493"/>
        <v>17</v>
      </c>
      <c r="V869" s="98">
        <v>252</v>
      </c>
      <c r="W869" s="97">
        <f t="shared" si="505"/>
        <v>1.007533966</v>
      </c>
      <c r="X869" s="90">
        <f t="shared" si="506"/>
        <v>7.6305274000000001</v>
      </c>
      <c r="Y869" s="90">
        <f t="shared" si="507"/>
        <v>0</v>
      </c>
      <c r="Z869" s="100" t="str">
        <f t="shared" si="515"/>
        <v>A+J=</v>
      </c>
      <c r="AA869" s="95">
        <f t="shared" si="516"/>
        <v>45642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22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3"/>
      <c r="DF869" s="1"/>
      <c r="DG869" s="1"/>
      <c r="DH869" s="1"/>
      <c r="DI869" s="1"/>
      <c r="DJ869" s="1"/>
      <c r="DK869" s="1"/>
      <c r="DL869" s="1"/>
      <c r="DM869" s="1"/>
      <c r="DN869" s="1"/>
      <c r="DO869" s="4"/>
      <c r="DP869" s="1"/>
      <c r="DQ869" s="1"/>
      <c r="DR869" s="1"/>
      <c r="DS869" s="1"/>
      <c r="DT869" s="1"/>
      <c r="DU869" s="1"/>
    </row>
    <row r="870" spans="1:125" ht="12.75" x14ac:dyDescent="0.2">
      <c r="A870" s="89">
        <f t="shared" si="508"/>
        <v>45639</v>
      </c>
      <c r="B870" s="105">
        <f t="shared" si="500"/>
        <v>1021.10713341</v>
      </c>
      <c r="C870" s="90">
        <f t="shared" si="509"/>
        <v>912.85304698000004</v>
      </c>
      <c r="D870" s="91">
        <f t="shared" si="510"/>
        <v>7036.33</v>
      </c>
      <c r="E870" s="92">
        <f t="shared" si="494"/>
        <v>7063.77</v>
      </c>
      <c r="F870" s="93">
        <f t="shared" si="511"/>
        <v>45615</v>
      </c>
      <c r="G870" s="94">
        <f t="shared" si="501"/>
        <v>3.8997602443320289E-3</v>
      </c>
      <c r="H870" s="95">
        <f t="shared" si="497"/>
        <v>45642</v>
      </c>
      <c r="I870" s="95">
        <f t="shared" si="502"/>
        <v>45642</v>
      </c>
      <c r="J870" s="96">
        <f t="shared" si="498"/>
        <v>19</v>
      </c>
      <c r="K870" s="96">
        <f t="shared" si="499"/>
        <v>18</v>
      </c>
      <c r="L870" s="8">
        <f t="shared" si="512"/>
        <v>1.00369413</v>
      </c>
      <c r="M870" s="97">
        <f t="shared" si="496"/>
        <v>1.00559942</v>
      </c>
      <c r="N870" s="97">
        <f t="shared" si="492"/>
        <v>1.1056498567546496</v>
      </c>
      <c r="O870" s="90">
        <f t="shared" si="495"/>
        <v>1.1097342699999999</v>
      </c>
      <c r="P870" s="90">
        <f t="shared" si="503"/>
        <v>1013.0243097</v>
      </c>
      <c r="Q870" s="98">
        <f t="shared" si="517"/>
        <v>0</v>
      </c>
      <c r="R870" s="7">
        <f t="shared" si="513"/>
        <v>0</v>
      </c>
      <c r="S870" s="90">
        <f t="shared" si="504"/>
        <v>0</v>
      </c>
      <c r="T870" s="99">
        <f t="shared" si="514"/>
        <v>0.117687</v>
      </c>
      <c r="U870" s="98">
        <f t="shared" si="493"/>
        <v>18</v>
      </c>
      <c r="V870" s="98">
        <v>252</v>
      </c>
      <c r="W870" s="97">
        <f t="shared" si="505"/>
        <v>1.007978904</v>
      </c>
      <c r="X870" s="90">
        <f t="shared" si="506"/>
        <v>8.0828237099999996</v>
      </c>
      <c r="Y870" s="90">
        <f t="shared" si="507"/>
        <v>0</v>
      </c>
      <c r="Z870" s="100" t="str">
        <f t="shared" si="515"/>
        <v>A+J=</v>
      </c>
      <c r="AA870" s="95">
        <f t="shared" si="516"/>
        <v>45642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22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3"/>
      <c r="DF870" s="1"/>
      <c r="DG870" s="1"/>
      <c r="DH870" s="1"/>
      <c r="DI870" s="1"/>
      <c r="DJ870" s="1"/>
      <c r="DK870" s="1"/>
      <c r="DL870" s="1"/>
      <c r="DM870" s="1"/>
      <c r="DN870" s="1"/>
      <c r="DO870" s="4"/>
      <c r="DP870" s="1"/>
      <c r="DQ870" s="1"/>
      <c r="DR870" s="1"/>
      <c r="DS870" s="1"/>
      <c r="DT870" s="1"/>
      <c r="DU870" s="1"/>
    </row>
    <row r="871" spans="1:125" ht="12.75" x14ac:dyDescent="0.2">
      <c r="A871" s="89">
        <f t="shared" si="508"/>
        <v>45640</v>
      </c>
      <c r="B871" s="105">
        <f t="shared" si="500"/>
        <v>1021.76735042</v>
      </c>
      <c r="C871" s="90">
        <f t="shared" si="509"/>
        <v>912.85304698000004</v>
      </c>
      <c r="D871" s="91">
        <f t="shared" si="510"/>
        <v>7036.33</v>
      </c>
      <c r="E871" s="92">
        <f t="shared" si="494"/>
        <v>7063.77</v>
      </c>
      <c r="F871" s="93">
        <f t="shared" si="511"/>
        <v>45615</v>
      </c>
      <c r="G871" s="94">
        <f t="shared" si="501"/>
        <v>3.8997602443320289E-3</v>
      </c>
      <c r="H871" s="95">
        <f t="shared" si="497"/>
        <v>45642</v>
      </c>
      <c r="I871" s="95">
        <f t="shared" si="502"/>
        <v>45642</v>
      </c>
      <c r="J871" s="96">
        <f t="shared" si="498"/>
        <v>19</v>
      </c>
      <c r="K871" s="96">
        <f t="shared" si="499"/>
        <v>19</v>
      </c>
      <c r="L871" s="8">
        <f t="shared" si="512"/>
        <v>1.0038997599999999</v>
      </c>
      <c r="M871" s="97">
        <f t="shared" si="496"/>
        <v>1.00559942</v>
      </c>
      <c r="N871" s="97">
        <f t="shared" si="492"/>
        <v>1.1056498567546496</v>
      </c>
      <c r="O871" s="90">
        <f t="shared" si="495"/>
        <v>1.10996162</v>
      </c>
      <c r="P871" s="90">
        <f t="shared" si="503"/>
        <v>1013.23184684</v>
      </c>
      <c r="Q871" s="98">
        <f t="shared" si="517"/>
        <v>0</v>
      </c>
      <c r="R871" s="7">
        <f t="shared" si="513"/>
        <v>0</v>
      </c>
      <c r="S871" s="90">
        <f t="shared" si="504"/>
        <v>0</v>
      </c>
      <c r="T871" s="99">
        <f t="shared" si="514"/>
        <v>0.117687</v>
      </c>
      <c r="U871" s="98">
        <f t="shared" si="493"/>
        <v>19</v>
      </c>
      <c r="V871" s="98">
        <v>252</v>
      </c>
      <c r="W871" s="97">
        <f t="shared" si="505"/>
        <v>1.008424038</v>
      </c>
      <c r="X871" s="90">
        <f t="shared" si="506"/>
        <v>8.5355035800000003</v>
      </c>
      <c r="Y871" s="90">
        <f t="shared" si="507"/>
        <v>0</v>
      </c>
      <c r="Z871" s="100" t="str">
        <f t="shared" si="515"/>
        <v>A+J=</v>
      </c>
      <c r="AA871" s="95">
        <f t="shared" si="516"/>
        <v>45642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22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3"/>
      <c r="DF871" s="1"/>
      <c r="DG871" s="1"/>
      <c r="DH871" s="1"/>
      <c r="DI871" s="1"/>
      <c r="DJ871" s="1"/>
      <c r="DK871" s="1"/>
      <c r="DL871" s="1"/>
      <c r="DM871" s="1"/>
      <c r="DN871" s="1"/>
      <c r="DO871" s="4"/>
      <c r="DP871" s="1"/>
      <c r="DQ871" s="1"/>
      <c r="DR871" s="1"/>
      <c r="DS871" s="1"/>
      <c r="DT871" s="1"/>
      <c r="DU871" s="1"/>
    </row>
    <row r="872" spans="1:125" ht="12.75" x14ac:dyDescent="0.2">
      <c r="A872" s="89">
        <f t="shared" si="508"/>
        <v>45641</v>
      </c>
      <c r="B872" s="105">
        <f t="shared" si="500"/>
        <v>1021.76735042</v>
      </c>
      <c r="C872" s="90">
        <f t="shared" si="509"/>
        <v>912.85304698000004</v>
      </c>
      <c r="D872" s="91">
        <f t="shared" si="510"/>
        <v>7036.33</v>
      </c>
      <c r="E872" s="92">
        <f t="shared" si="494"/>
        <v>7063.77</v>
      </c>
      <c r="F872" s="93">
        <f t="shared" si="511"/>
        <v>45615</v>
      </c>
      <c r="G872" s="94">
        <f t="shared" si="501"/>
        <v>3.8997602443320289E-3</v>
      </c>
      <c r="H872" s="95">
        <f t="shared" si="497"/>
        <v>45672</v>
      </c>
      <c r="I872" s="95">
        <f t="shared" si="502"/>
        <v>45642</v>
      </c>
      <c r="J872" s="96">
        <f t="shared" si="498"/>
        <v>19</v>
      </c>
      <c r="K872" s="96">
        <f t="shared" si="499"/>
        <v>19</v>
      </c>
      <c r="L872" s="8">
        <f t="shared" si="512"/>
        <v>1.0038997599999999</v>
      </c>
      <c r="M872" s="97">
        <f t="shared" si="496"/>
        <v>1.00559942</v>
      </c>
      <c r="N872" s="97">
        <f t="shared" ref="N872:N935" si="518">IF(I872&gt;I871,N871*M872,N871)</f>
        <v>1.1056498567546496</v>
      </c>
      <c r="O872" s="90">
        <f t="shared" si="495"/>
        <v>1.10996162</v>
      </c>
      <c r="P872" s="90">
        <f t="shared" si="503"/>
        <v>1013.23184684</v>
      </c>
      <c r="Q872" s="98">
        <f t="shared" si="517"/>
        <v>0</v>
      </c>
      <c r="R872" s="7">
        <f t="shared" si="513"/>
        <v>0</v>
      </c>
      <c r="S872" s="90">
        <f t="shared" si="504"/>
        <v>0</v>
      </c>
      <c r="T872" s="99">
        <f t="shared" si="514"/>
        <v>0.117687</v>
      </c>
      <c r="U872" s="98">
        <f t="shared" si="493"/>
        <v>19</v>
      </c>
      <c r="V872" s="98">
        <v>252</v>
      </c>
      <c r="W872" s="97">
        <f t="shared" si="505"/>
        <v>1.008424038</v>
      </c>
      <c r="X872" s="90">
        <f t="shared" si="506"/>
        <v>8.5355035800000003</v>
      </c>
      <c r="Y872" s="90">
        <f t="shared" si="507"/>
        <v>0</v>
      </c>
      <c r="Z872" s="100" t="str">
        <f t="shared" si="515"/>
        <v>A+J=</v>
      </c>
      <c r="AA872" s="95">
        <f t="shared" si="516"/>
        <v>45642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22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3"/>
      <c r="DF872" s="1"/>
      <c r="DG872" s="1"/>
      <c r="DH872" s="1"/>
      <c r="DI872" s="1"/>
      <c r="DJ872" s="1"/>
      <c r="DK872" s="1"/>
      <c r="DL872" s="1"/>
      <c r="DM872" s="1"/>
      <c r="DN872" s="1"/>
      <c r="DO872" s="4"/>
      <c r="DP872" s="1"/>
      <c r="DQ872" s="1"/>
      <c r="DR872" s="1"/>
      <c r="DS872" s="1"/>
      <c r="DT872" s="1"/>
      <c r="DU872" s="1"/>
    </row>
    <row r="873" spans="1:125" ht="12.75" x14ac:dyDescent="0.2">
      <c r="A873" s="89">
        <f t="shared" si="508"/>
        <v>45642</v>
      </c>
      <c r="B873" s="105">
        <f t="shared" si="500"/>
        <v>1021.76735042</v>
      </c>
      <c r="C873" s="90">
        <f t="shared" si="509"/>
        <v>912.85304698000004</v>
      </c>
      <c r="D873" s="91">
        <f t="shared" si="510"/>
        <v>7036.33</v>
      </c>
      <c r="E873" s="92">
        <f t="shared" si="494"/>
        <v>7063.77</v>
      </c>
      <c r="F873" s="93">
        <f t="shared" si="511"/>
        <v>45615</v>
      </c>
      <c r="G873" s="94">
        <f t="shared" si="501"/>
        <v>3.8997602443320289E-3</v>
      </c>
      <c r="H873" s="95">
        <f t="shared" si="497"/>
        <v>45672</v>
      </c>
      <c r="I873" s="95">
        <f t="shared" si="502"/>
        <v>45642</v>
      </c>
      <c r="J873" s="96">
        <f t="shared" si="498"/>
        <v>19</v>
      </c>
      <c r="K873" s="96">
        <f t="shared" si="499"/>
        <v>19</v>
      </c>
      <c r="L873" s="8">
        <f t="shared" si="512"/>
        <v>1.0038997599999999</v>
      </c>
      <c r="M873" s="97">
        <f t="shared" si="496"/>
        <v>1.00559942</v>
      </c>
      <c r="N873" s="97">
        <f t="shared" si="518"/>
        <v>1.1056498567546496</v>
      </c>
      <c r="O873" s="90">
        <f t="shared" si="495"/>
        <v>1.10996162</v>
      </c>
      <c r="P873" s="90">
        <f t="shared" si="503"/>
        <v>1013.23184684</v>
      </c>
      <c r="Q873" s="98">
        <f t="shared" si="517"/>
        <v>28</v>
      </c>
      <c r="R873" s="7">
        <f t="shared" si="513"/>
        <v>5.8389999999999996E-3</v>
      </c>
      <c r="S873" s="90">
        <f t="shared" si="504"/>
        <v>5.9162607500000002</v>
      </c>
      <c r="T873" s="99">
        <f t="shared" si="514"/>
        <v>0.117687</v>
      </c>
      <c r="U873" s="98">
        <f t="shared" si="493"/>
        <v>19</v>
      </c>
      <c r="V873" s="98">
        <v>252</v>
      </c>
      <c r="W873" s="97">
        <f t="shared" si="505"/>
        <v>1.008424038</v>
      </c>
      <c r="X873" s="90">
        <f t="shared" si="506"/>
        <v>8.5355035800000003</v>
      </c>
      <c r="Y873" s="90">
        <f t="shared" si="507"/>
        <v>14.45176433</v>
      </c>
      <c r="Z873" s="100" t="str">
        <f t="shared" si="515"/>
        <v>A+J=</v>
      </c>
      <c r="AA873" s="95">
        <f t="shared" si="516"/>
        <v>45642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22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3"/>
      <c r="DF873" s="1"/>
      <c r="DG873" s="1"/>
      <c r="DH873" s="1"/>
      <c r="DI873" s="1"/>
      <c r="DJ873" s="1"/>
      <c r="DK873" s="1"/>
      <c r="DL873" s="1"/>
      <c r="DM873" s="1"/>
      <c r="DN873" s="1"/>
      <c r="DO873" s="4"/>
      <c r="DP873" s="1"/>
      <c r="DQ873" s="1"/>
      <c r="DR873" s="1"/>
      <c r="DS873" s="1"/>
      <c r="DT873" s="1"/>
      <c r="DU873" s="1"/>
    </row>
    <row r="874" spans="1:125" ht="12.75" x14ac:dyDescent="0.2">
      <c r="A874" s="89">
        <f t="shared" si="508"/>
        <v>45643</v>
      </c>
      <c r="B874" s="105">
        <f t="shared" si="500"/>
        <v>1008.0217826300001</v>
      </c>
      <c r="C874" s="90">
        <f t="shared" si="509"/>
        <v>907.52289803999997</v>
      </c>
      <c r="D874" s="91">
        <f t="shared" si="510"/>
        <v>7063.77</v>
      </c>
      <c r="E874" s="92">
        <f t="shared" si="494"/>
        <v>7100.5</v>
      </c>
      <c r="F874" s="93">
        <f t="shared" si="511"/>
        <v>45643</v>
      </c>
      <c r="G874" s="94">
        <f t="shared" si="501"/>
        <v>5.1997729257888814E-3</v>
      </c>
      <c r="H874" s="95">
        <f t="shared" si="497"/>
        <v>45672</v>
      </c>
      <c r="I874" s="95">
        <f t="shared" si="502"/>
        <v>45672</v>
      </c>
      <c r="J874" s="96">
        <f t="shared" si="498"/>
        <v>20</v>
      </c>
      <c r="K874" s="96">
        <f t="shared" si="499"/>
        <v>1</v>
      </c>
      <c r="L874" s="8">
        <f t="shared" si="512"/>
        <v>1.0002593399999999</v>
      </c>
      <c r="M874" s="97">
        <f t="shared" si="496"/>
        <v>1.0038997599999999</v>
      </c>
      <c r="N874" s="97">
        <f t="shared" si="518"/>
        <v>1.1099616258400269</v>
      </c>
      <c r="O874" s="90">
        <f t="shared" si="495"/>
        <v>1.11024948</v>
      </c>
      <c r="P874" s="90">
        <f t="shared" si="503"/>
        <v>1007.57682563</v>
      </c>
      <c r="Q874" s="98">
        <f t="shared" si="517"/>
        <v>0</v>
      </c>
      <c r="R874" s="7">
        <f t="shared" si="513"/>
        <v>0</v>
      </c>
      <c r="S874" s="90">
        <f t="shared" si="504"/>
        <v>0</v>
      </c>
      <c r="T874" s="99">
        <f t="shared" si="514"/>
        <v>0.117687</v>
      </c>
      <c r="U874" s="98">
        <f t="shared" si="493"/>
        <v>1</v>
      </c>
      <c r="V874" s="98">
        <v>252</v>
      </c>
      <c r="W874" s="97">
        <f t="shared" si="505"/>
        <v>1.0004416110000001</v>
      </c>
      <c r="X874" s="90">
        <f t="shared" si="506"/>
        <v>0.44495699999999999</v>
      </c>
      <c r="Y874" s="90">
        <f t="shared" si="507"/>
        <v>0</v>
      </c>
      <c r="Z874" s="100" t="str">
        <f t="shared" si="515"/>
        <v>A+J=</v>
      </c>
      <c r="AA874" s="95">
        <f t="shared" si="516"/>
        <v>45672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22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3"/>
      <c r="DF874" s="1"/>
      <c r="DG874" s="1"/>
      <c r="DH874" s="1"/>
      <c r="DI874" s="1"/>
      <c r="DJ874" s="1"/>
      <c r="DK874" s="1"/>
      <c r="DL874" s="1"/>
      <c r="DM874" s="1"/>
      <c r="DN874" s="1"/>
      <c r="DO874" s="4"/>
      <c r="DP874" s="1"/>
      <c r="DQ874" s="1"/>
      <c r="DR874" s="1"/>
      <c r="DS874" s="1"/>
      <c r="DT874" s="1"/>
      <c r="DU874" s="1"/>
    </row>
    <row r="875" spans="1:125" ht="12.75" x14ac:dyDescent="0.2">
      <c r="A875" s="89">
        <f t="shared" si="508"/>
        <v>45644</v>
      </c>
      <c r="B875" s="105">
        <f t="shared" si="500"/>
        <v>1008.72847912</v>
      </c>
      <c r="C875" s="90">
        <f t="shared" si="509"/>
        <v>907.52289803999997</v>
      </c>
      <c r="D875" s="91">
        <f t="shared" si="510"/>
        <v>7063.77</v>
      </c>
      <c r="E875" s="92">
        <f t="shared" si="494"/>
        <v>7100.5</v>
      </c>
      <c r="F875" s="93">
        <f t="shared" si="511"/>
        <v>45643</v>
      </c>
      <c r="G875" s="94">
        <f t="shared" si="501"/>
        <v>5.1997729257888814E-3</v>
      </c>
      <c r="H875" s="95">
        <f t="shared" si="497"/>
        <v>45672</v>
      </c>
      <c r="I875" s="95">
        <f t="shared" si="502"/>
        <v>45672</v>
      </c>
      <c r="J875" s="96">
        <f t="shared" si="498"/>
        <v>20</v>
      </c>
      <c r="K875" s="96">
        <f t="shared" si="499"/>
        <v>2</v>
      </c>
      <c r="L875" s="8">
        <f t="shared" si="512"/>
        <v>1.0005187600000001</v>
      </c>
      <c r="M875" s="97">
        <f t="shared" si="496"/>
        <v>1.0038997599999999</v>
      </c>
      <c r="N875" s="97">
        <f t="shared" si="518"/>
        <v>1.1099616258400269</v>
      </c>
      <c r="O875" s="90">
        <f t="shared" si="495"/>
        <v>1.11053742</v>
      </c>
      <c r="P875" s="90">
        <f t="shared" si="503"/>
        <v>1007.83813778</v>
      </c>
      <c r="Q875" s="98">
        <f t="shared" si="517"/>
        <v>0</v>
      </c>
      <c r="R875" s="7">
        <f t="shared" si="513"/>
        <v>0</v>
      </c>
      <c r="S875" s="90">
        <f t="shared" si="504"/>
        <v>0</v>
      </c>
      <c r="T875" s="99">
        <f t="shared" si="514"/>
        <v>0.117687</v>
      </c>
      <c r="U875" s="98">
        <f t="shared" si="493"/>
        <v>2</v>
      </c>
      <c r="V875" s="98">
        <v>252</v>
      </c>
      <c r="W875" s="97">
        <f t="shared" si="505"/>
        <v>1.0008834170000001</v>
      </c>
      <c r="X875" s="90">
        <f t="shared" si="506"/>
        <v>0.89034133999999998</v>
      </c>
      <c r="Y875" s="90">
        <f t="shared" si="507"/>
        <v>0</v>
      </c>
      <c r="Z875" s="100" t="str">
        <f t="shared" si="515"/>
        <v>A+J=</v>
      </c>
      <c r="AA875" s="95">
        <f t="shared" si="516"/>
        <v>45672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22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3"/>
      <c r="DF875" s="1"/>
      <c r="DG875" s="1"/>
      <c r="DH875" s="1"/>
      <c r="DI875" s="1"/>
      <c r="DJ875" s="1"/>
      <c r="DK875" s="1"/>
      <c r="DL875" s="1"/>
      <c r="DM875" s="1"/>
      <c r="DN875" s="1"/>
      <c r="DO875" s="4"/>
      <c r="DP875" s="1"/>
      <c r="DQ875" s="1"/>
      <c r="DR875" s="1"/>
      <c r="DS875" s="1"/>
      <c r="DT875" s="1"/>
      <c r="DU875" s="1"/>
    </row>
    <row r="876" spans="1:125" ht="12.75" x14ac:dyDescent="0.2">
      <c r="A876" s="89">
        <f t="shared" si="508"/>
        <v>45645</v>
      </c>
      <c r="B876" s="105">
        <f t="shared" si="500"/>
        <v>1009.4356757700001</v>
      </c>
      <c r="C876" s="90">
        <f t="shared" si="509"/>
        <v>907.52289803999997</v>
      </c>
      <c r="D876" s="91">
        <f t="shared" si="510"/>
        <v>7063.77</v>
      </c>
      <c r="E876" s="92">
        <f t="shared" si="494"/>
        <v>7100.5</v>
      </c>
      <c r="F876" s="93">
        <f t="shared" si="511"/>
        <v>45643</v>
      </c>
      <c r="G876" s="94">
        <f t="shared" si="501"/>
        <v>5.1997729257888814E-3</v>
      </c>
      <c r="H876" s="95">
        <f t="shared" si="497"/>
        <v>45672</v>
      </c>
      <c r="I876" s="95">
        <f t="shared" si="502"/>
        <v>45672</v>
      </c>
      <c r="J876" s="96">
        <f t="shared" si="498"/>
        <v>20</v>
      </c>
      <c r="K876" s="96">
        <f t="shared" si="499"/>
        <v>3</v>
      </c>
      <c r="L876" s="8">
        <f t="shared" si="512"/>
        <v>1.00077824</v>
      </c>
      <c r="M876" s="97">
        <f t="shared" si="496"/>
        <v>1.0038997599999999</v>
      </c>
      <c r="N876" s="97">
        <f t="shared" si="518"/>
        <v>1.1099616258400269</v>
      </c>
      <c r="O876" s="90">
        <f t="shared" si="495"/>
        <v>1.1108254399999999</v>
      </c>
      <c r="P876" s="90">
        <f t="shared" si="503"/>
        <v>1008.0995225200001</v>
      </c>
      <c r="Q876" s="98">
        <f t="shared" si="517"/>
        <v>0</v>
      </c>
      <c r="R876" s="7">
        <f t="shared" si="513"/>
        <v>0</v>
      </c>
      <c r="S876" s="90">
        <f t="shared" si="504"/>
        <v>0</v>
      </c>
      <c r="T876" s="99">
        <f t="shared" si="514"/>
        <v>0.117687</v>
      </c>
      <c r="U876" s="98">
        <f t="shared" si="493"/>
        <v>3</v>
      </c>
      <c r="V876" s="98">
        <v>252</v>
      </c>
      <c r="W876" s="97">
        <f t="shared" si="505"/>
        <v>1.001325418</v>
      </c>
      <c r="X876" s="90">
        <f t="shared" si="506"/>
        <v>1.33615325</v>
      </c>
      <c r="Y876" s="90">
        <f t="shared" si="507"/>
        <v>0</v>
      </c>
      <c r="Z876" s="100" t="str">
        <f t="shared" si="515"/>
        <v>A+J=</v>
      </c>
      <c r="AA876" s="95">
        <f t="shared" si="516"/>
        <v>45672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22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3"/>
      <c r="DF876" s="1"/>
      <c r="DG876" s="1"/>
      <c r="DH876" s="1"/>
      <c r="DI876" s="1"/>
      <c r="DJ876" s="1"/>
      <c r="DK876" s="1"/>
      <c r="DL876" s="1"/>
      <c r="DM876" s="1"/>
      <c r="DN876" s="1"/>
      <c r="DO876" s="4"/>
      <c r="DP876" s="1"/>
      <c r="DQ876" s="1"/>
      <c r="DR876" s="1"/>
      <c r="DS876" s="1"/>
      <c r="DT876" s="1"/>
      <c r="DU876" s="1"/>
    </row>
    <row r="877" spans="1:125" ht="12.75" x14ac:dyDescent="0.2">
      <c r="A877" s="89">
        <f t="shared" si="508"/>
        <v>45646</v>
      </c>
      <c r="B877" s="105">
        <f t="shared" si="500"/>
        <v>1010.14336375</v>
      </c>
      <c r="C877" s="90">
        <f t="shared" si="509"/>
        <v>907.52289803999997</v>
      </c>
      <c r="D877" s="91">
        <f t="shared" si="510"/>
        <v>7063.77</v>
      </c>
      <c r="E877" s="92">
        <f t="shared" si="494"/>
        <v>7100.5</v>
      </c>
      <c r="F877" s="93">
        <f t="shared" si="511"/>
        <v>45643</v>
      </c>
      <c r="G877" s="94">
        <f t="shared" si="501"/>
        <v>5.1997729257888814E-3</v>
      </c>
      <c r="H877" s="95">
        <f t="shared" si="497"/>
        <v>45672</v>
      </c>
      <c r="I877" s="95">
        <f t="shared" si="502"/>
        <v>45672</v>
      </c>
      <c r="J877" s="96">
        <f t="shared" si="498"/>
        <v>20</v>
      </c>
      <c r="K877" s="96">
        <f t="shared" si="499"/>
        <v>4</v>
      </c>
      <c r="L877" s="8">
        <f t="shared" si="512"/>
        <v>1.00103779</v>
      </c>
      <c r="M877" s="97">
        <f t="shared" si="496"/>
        <v>1.0038997599999999</v>
      </c>
      <c r="N877" s="97">
        <f t="shared" si="518"/>
        <v>1.1099616258400269</v>
      </c>
      <c r="O877" s="90">
        <f t="shared" si="495"/>
        <v>1.1111135299999999</v>
      </c>
      <c r="P877" s="90">
        <f t="shared" si="503"/>
        <v>1008.36097079</v>
      </c>
      <c r="Q877" s="98">
        <f t="shared" si="517"/>
        <v>0</v>
      </c>
      <c r="R877" s="7">
        <f t="shared" si="513"/>
        <v>0</v>
      </c>
      <c r="S877" s="90">
        <f t="shared" si="504"/>
        <v>0</v>
      </c>
      <c r="T877" s="99">
        <f t="shared" si="514"/>
        <v>0.117687</v>
      </c>
      <c r="U877" s="98">
        <f t="shared" si="493"/>
        <v>4</v>
      </c>
      <c r="V877" s="98">
        <v>252</v>
      </c>
      <c r="W877" s="97">
        <f t="shared" si="505"/>
        <v>1.001767614</v>
      </c>
      <c r="X877" s="90">
        <f t="shared" si="506"/>
        <v>1.7823929599999999</v>
      </c>
      <c r="Y877" s="90">
        <f t="shared" si="507"/>
        <v>0</v>
      </c>
      <c r="Z877" s="100" t="str">
        <f t="shared" si="515"/>
        <v>A+J=</v>
      </c>
      <c r="AA877" s="95">
        <f t="shared" si="516"/>
        <v>45672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22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3"/>
      <c r="DF877" s="1"/>
      <c r="DG877" s="1"/>
      <c r="DH877" s="1"/>
      <c r="DI877" s="1"/>
      <c r="DJ877" s="1"/>
      <c r="DK877" s="1"/>
      <c r="DL877" s="1"/>
      <c r="DM877" s="1"/>
      <c r="DN877" s="1"/>
      <c r="DO877" s="4"/>
      <c r="DP877" s="1"/>
      <c r="DQ877" s="1"/>
      <c r="DR877" s="1"/>
      <c r="DS877" s="1"/>
      <c r="DT877" s="1"/>
      <c r="DU877" s="1"/>
    </row>
    <row r="878" spans="1:125" ht="12.75" x14ac:dyDescent="0.2">
      <c r="A878" s="89">
        <f t="shared" si="508"/>
        <v>45647</v>
      </c>
      <c r="B878" s="105">
        <f t="shared" si="500"/>
        <v>1010.8515524100001</v>
      </c>
      <c r="C878" s="90">
        <f t="shared" si="509"/>
        <v>907.52289803999997</v>
      </c>
      <c r="D878" s="91">
        <f t="shared" si="510"/>
        <v>7063.77</v>
      </c>
      <c r="E878" s="92">
        <f t="shared" si="494"/>
        <v>7100.5</v>
      </c>
      <c r="F878" s="93">
        <f t="shared" si="511"/>
        <v>45643</v>
      </c>
      <c r="G878" s="94">
        <f t="shared" si="501"/>
        <v>5.1997729257888814E-3</v>
      </c>
      <c r="H878" s="95">
        <f t="shared" si="497"/>
        <v>45672</v>
      </c>
      <c r="I878" s="95">
        <f t="shared" si="502"/>
        <v>45672</v>
      </c>
      <c r="J878" s="96">
        <f t="shared" si="498"/>
        <v>20</v>
      </c>
      <c r="K878" s="96">
        <f t="shared" si="499"/>
        <v>5</v>
      </c>
      <c r="L878" s="8">
        <f t="shared" si="512"/>
        <v>1.0012974100000001</v>
      </c>
      <c r="M878" s="97">
        <f t="shared" si="496"/>
        <v>1.0038997599999999</v>
      </c>
      <c r="N878" s="97">
        <f t="shared" si="518"/>
        <v>1.1099616258400269</v>
      </c>
      <c r="O878" s="90">
        <f t="shared" si="495"/>
        <v>1.1114017</v>
      </c>
      <c r="P878" s="90">
        <f t="shared" si="503"/>
        <v>1008.62249167</v>
      </c>
      <c r="Q878" s="98">
        <f t="shared" si="517"/>
        <v>0</v>
      </c>
      <c r="R878" s="7">
        <f t="shared" si="513"/>
        <v>0</v>
      </c>
      <c r="S878" s="90">
        <f t="shared" si="504"/>
        <v>0</v>
      </c>
      <c r="T878" s="99">
        <f t="shared" si="514"/>
        <v>0.117687</v>
      </c>
      <c r="U878" s="98">
        <f t="shared" ref="U878:U941" si="519">IF(Q877&gt;0,1,IF(K878=K877,U877,U877+1))</f>
        <v>5</v>
      </c>
      <c r="V878" s="98">
        <v>252</v>
      </c>
      <c r="W878" s="97">
        <f t="shared" si="505"/>
        <v>1.002210005</v>
      </c>
      <c r="X878" s="90">
        <f t="shared" si="506"/>
        <v>2.22906074</v>
      </c>
      <c r="Y878" s="90">
        <f t="shared" si="507"/>
        <v>0</v>
      </c>
      <c r="Z878" s="100" t="str">
        <f t="shared" si="515"/>
        <v>A+J=</v>
      </c>
      <c r="AA878" s="95">
        <f t="shared" si="516"/>
        <v>45672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22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3"/>
      <c r="DF878" s="1"/>
      <c r="DG878" s="1"/>
      <c r="DH878" s="1"/>
      <c r="DI878" s="1"/>
      <c r="DJ878" s="1"/>
      <c r="DK878" s="1"/>
      <c r="DL878" s="1"/>
      <c r="DM878" s="1"/>
      <c r="DN878" s="1"/>
      <c r="DO878" s="4"/>
      <c r="DP878" s="1"/>
      <c r="DQ878" s="1"/>
      <c r="DR878" s="1"/>
      <c r="DS878" s="1"/>
      <c r="DT878" s="1"/>
      <c r="DU878" s="1"/>
    </row>
    <row r="879" spans="1:125" ht="12.75" x14ac:dyDescent="0.2">
      <c r="A879" s="89">
        <f t="shared" si="508"/>
        <v>45648</v>
      </c>
      <c r="B879" s="105">
        <f t="shared" si="500"/>
        <v>1010.8515524100001</v>
      </c>
      <c r="C879" s="90">
        <f t="shared" si="509"/>
        <v>907.52289803999997</v>
      </c>
      <c r="D879" s="91">
        <f t="shared" si="510"/>
        <v>7063.77</v>
      </c>
      <c r="E879" s="92">
        <f t="shared" si="494"/>
        <v>7100.5</v>
      </c>
      <c r="F879" s="93">
        <f t="shared" si="511"/>
        <v>45643</v>
      </c>
      <c r="G879" s="94">
        <f t="shared" si="501"/>
        <v>5.1997729257888814E-3</v>
      </c>
      <c r="H879" s="95">
        <f t="shared" si="497"/>
        <v>45672</v>
      </c>
      <c r="I879" s="95">
        <f t="shared" si="502"/>
        <v>45672</v>
      </c>
      <c r="J879" s="96">
        <f t="shared" si="498"/>
        <v>20</v>
      </c>
      <c r="K879" s="96">
        <f t="shared" si="499"/>
        <v>5</v>
      </c>
      <c r="L879" s="8">
        <f t="shared" si="512"/>
        <v>1.0012974100000001</v>
      </c>
      <c r="M879" s="97">
        <f t="shared" si="496"/>
        <v>1.0038997599999999</v>
      </c>
      <c r="N879" s="97">
        <f t="shared" si="518"/>
        <v>1.1099616258400269</v>
      </c>
      <c r="O879" s="90">
        <f t="shared" si="495"/>
        <v>1.1114017</v>
      </c>
      <c r="P879" s="90">
        <f t="shared" si="503"/>
        <v>1008.62249167</v>
      </c>
      <c r="Q879" s="98">
        <f t="shared" si="517"/>
        <v>0</v>
      </c>
      <c r="R879" s="7">
        <f t="shared" si="513"/>
        <v>0</v>
      </c>
      <c r="S879" s="90">
        <f t="shared" si="504"/>
        <v>0</v>
      </c>
      <c r="T879" s="99">
        <f t="shared" si="514"/>
        <v>0.117687</v>
      </c>
      <c r="U879" s="98">
        <f t="shared" si="519"/>
        <v>5</v>
      </c>
      <c r="V879" s="98">
        <v>252</v>
      </c>
      <c r="W879" s="97">
        <f t="shared" si="505"/>
        <v>1.002210005</v>
      </c>
      <c r="X879" s="90">
        <f t="shared" si="506"/>
        <v>2.22906074</v>
      </c>
      <c r="Y879" s="90">
        <f t="shared" si="507"/>
        <v>0</v>
      </c>
      <c r="Z879" s="100" t="str">
        <f t="shared" si="515"/>
        <v>A+J=</v>
      </c>
      <c r="AA879" s="95">
        <f t="shared" si="516"/>
        <v>45672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22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3"/>
      <c r="DF879" s="1"/>
      <c r="DG879" s="1"/>
      <c r="DH879" s="1"/>
      <c r="DI879" s="1"/>
      <c r="DJ879" s="1"/>
      <c r="DK879" s="1"/>
      <c r="DL879" s="1"/>
      <c r="DM879" s="1"/>
      <c r="DN879" s="1"/>
      <c r="DO879" s="4"/>
      <c r="DP879" s="1"/>
      <c r="DQ879" s="1"/>
      <c r="DR879" s="1"/>
      <c r="DS879" s="1"/>
      <c r="DT879" s="1"/>
      <c r="DU879" s="1"/>
    </row>
    <row r="880" spans="1:125" ht="12.75" x14ac:dyDescent="0.2">
      <c r="A880" s="89">
        <f t="shared" si="508"/>
        <v>45649</v>
      </c>
      <c r="B880" s="105">
        <f t="shared" si="500"/>
        <v>1010.8515524100001</v>
      </c>
      <c r="C880" s="90">
        <f t="shared" si="509"/>
        <v>907.52289803999997</v>
      </c>
      <c r="D880" s="91">
        <f t="shared" si="510"/>
        <v>7063.77</v>
      </c>
      <c r="E880" s="92">
        <f t="shared" si="494"/>
        <v>7100.5</v>
      </c>
      <c r="F880" s="93">
        <f t="shared" si="511"/>
        <v>45643</v>
      </c>
      <c r="G880" s="94">
        <f t="shared" si="501"/>
        <v>5.1997729257888814E-3</v>
      </c>
      <c r="H880" s="95">
        <f t="shared" si="497"/>
        <v>45672</v>
      </c>
      <c r="I880" s="95">
        <f t="shared" si="502"/>
        <v>45672</v>
      </c>
      <c r="J880" s="96">
        <f t="shared" si="498"/>
        <v>20</v>
      </c>
      <c r="K880" s="96">
        <f t="shared" si="499"/>
        <v>5</v>
      </c>
      <c r="L880" s="8">
        <f t="shared" si="512"/>
        <v>1.0012974100000001</v>
      </c>
      <c r="M880" s="97">
        <f t="shared" si="496"/>
        <v>1.0038997599999999</v>
      </c>
      <c r="N880" s="97">
        <f t="shared" si="518"/>
        <v>1.1099616258400269</v>
      </c>
      <c r="O880" s="90">
        <f t="shared" si="495"/>
        <v>1.1114017</v>
      </c>
      <c r="P880" s="90">
        <f t="shared" si="503"/>
        <v>1008.62249167</v>
      </c>
      <c r="Q880" s="98">
        <f t="shared" si="517"/>
        <v>0</v>
      </c>
      <c r="R880" s="7">
        <f t="shared" si="513"/>
        <v>0</v>
      </c>
      <c r="S880" s="90">
        <f t="shared" si="504"/>
        <v>0</v>
      </c>
      <c r="T880" s="99">
        <f t="shared" si="514"/>
        <v>0.117687</v>
      </c>
      <c r="U880" s="98">
        <f t="shared" si="519"/>
        <v>5</v>
      </c>
      <c r="V880" s="98">
        <v>252</v>
      </c>
      <c r="W880" s="97">
        <f t="shared" si="505"/>
        <v>1.002210005</v>
      </c>
      <c r="X880" s="90">
        <f t="shared" si="506"/>
        <v>2.22906074</v>
      </c>
      <c r="Y880" s="90">
        <f t="shared" si="507"/>
        <v>0</v>
      </c>
      <c r="Z880" s="100" t="str">
        <f t="shared" si="515"/>
        <v>A+J=</v>
      </c>
      <c r="AA880" s="95">
        <f t="shared" si="516"/>
        <v>45672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22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3"/>
      <c r="DF880" s="1"/>
      <c r="DG880" s="1"/>
      <c r="DH880" s="1"/>
      <c r="DI880" s="1"/>
      <c r="DJ880" s="1"/>
      <c r="DK880" s="1"/>
      <c r="DL880" s="1"/>
      <c r="DM880" s="1"/>
      <c r="DN880" s="1"/>
      <c r="DO880" s="4"/>
      <c r="DP880" s="1"/>
      <c r="DQ880" s="1"/>
      <c r="DR880" s="1"/>
      <c r="DS880" s="1"/>
      <c r="DT880" s="1"/>
      <c r="DU880" s="1"/>
    </row>
    <row r="881" spans="1:125" ht="12.75" x14ac:dyDescent="0.2">
      <c r="A881" s="89">
        <f t="shared" si="508"/>
        <v>45650</v>
      </c>
      <c r="B881" s="105">
        <f t="shared" si="500"/>
        <v>1011.5602338899999</v>
      </c>
      <c r="C881" s="90">
        <f t="shared" si="509"/>
        <v>907.52289803999997</v>
      </c>
      <c r="D881" s="91">
        <f t="shared" si="510"/>
        <v>7063.77</v>
      </c>
      <c r="E881" s="92">
        <f t="shared" si="494"/>
        <v>7100.5</v>
      </c>
      <c r="F881" s="93">
        <f t="shared" si="511"/>
        <v>45643</v>
      </c>
      <c r="G881" s="94">
        <f t="shared" si="501"/>
        <v>5.1997729257888814E-3</v>
      </c>
      <c r="H881" s="95">
        <f t="shared" si="497"/>
        <v>45672</v>
      </c>
      <c r="I881" s="95">
        <f t="shared" si="502"/>
        <v>45672</v>
      </c>
      <c r="J881" s="96">
        <f t="shared" si="498"/>
        <v>20</v>
      </c>
      <c r="K881" s="96">
        <f t="shared" si="499"/>
        <v>6</v>
      </c>
      <c r="L881" s="8">
        <f t="shared" si="512"/>
        <v>1.0015571000000001</v>
      </c>
      <c r="M881" s="97">
        <f t="shared" si="496"/>
        <v>1.0038997599999999</v>
      </c>
      <c r="N881" s="97">
        <f t="shared" si="518"/>
        <v>1.1099616258400269</v>
      </c>
      <c r="O881" s="90">
        <f t="shared" si="495"/>
        <v>1.11168994</v>
      </c>
      <c r="P881" s="90">
        <f t="shared" si="503"/>
        <v>1008.88407607</v>
      </c>
      <c r="Q881" s="98">
        <f t="shared" si="517"/>
        <v>0</v>
      </c>
      <c r="R881" s="7">
        <f t="shared" si="513"/>
        <v>0</v>
      </c>
      <c r="S881" s="90">
        <f t="shared" si="504"/>
        <v>0</v>
      </c>
      <c r="T881" s="99">
        <f t="shared" si="514"/>
        <v>0.117687</v>
      </c>
      <c r="U881" s="98">
        <f t="shared" si="519"/>
        <v>6</v>
      </c>
      <c r="V881" s="98">
        <v>252</v>
      </c>
      <c r="W881" s="97">
        <f t="shared" si="505"/>
        <v>1.002652592</v>
      </c>
      <c r="X881" s="90">
        <f t="shared" si="506"/>
        <v>2.6761578199999998</v>
      </c>
      <c r="Y881" s="90">
        <f t="shared" si="507"/>
        <v>0</v>
      </c>
      <c r="Z881" s="100" t="str">
        <f t="shared" si="515"/>
        <v>A+J=</v>
      </c>
      <c r="AA881" s="95">
        <f t="shared" si="516"/>
        <v>45672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22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3"/>
      <c r="DF881" s="1"/>
      <c r="DG881" s="1"/>
      <c r="DH881" s="1"/>
      <c r="DI881" s="1"/>
      <c r="DJ881" s="1"/>
      <c r="DK881" s="1"/>
      <c r="DL881" s="1"/>
      <c r="DM881" s="1"/>
      <c r="DN881" s="1"/>
      <c r="DO881" s="4"/>
      <c r="DP881" s="1"/>
      <c r="DQ881" s="1"/>
      <c r="DR881" s="1"/>
      <c r="DS881" s="1"/>
      <c r="DT881" s="1"/>
      <c r="DU881" s="1"/>
    </row>
    <row r="882" spans="1:125" ht="12.75" x14ac:dyDescent="0.2">
      <c r="A882" s="89">
        <f t="shared" si="508"/>
        <v>45651</v>
      </c>
      <c r="B882" s="105">
        <f t="shared" si="500"/>
        <v>1012.26940742</v>
      </c>
      <c r="C882" s="90">
        <f t="shared" si="509"/>
        <v>907.52289803999997</v>
      </c>
      <c r="D882" s="91">
        <f t="shared" si="510"/>
        <v>7063.77</v>
      </c>
      <c r="E882" s="92">
        <f t="shared" ref="E882:E945" si="520">IF(K882=1,VLOOKUP(A881,AP$19:AR$142,3),E881)</f>
        <v>7100.5</v>
      </c>
      <c r="F882" s="93">
        <f t="shared" si="511"/>
        <v>45643</v>
      </c>
      <c r="G882" s="94">
        <f t="shared" si="501"/>
        <v>5.1997729257888814E-3</v>
      </c>
      <c r="H882" s="95">
        <f t="shared" si="497"/>
        <v>45672</v>
      </c>
      <c r="I882" s="95">
        <f t="shared" si="502"/>
        <v>45672</v>
      </c>
      <c r="J882" s="96">
        <f t="shared" si="498"/>
        <v>20</v>
      </c>
      <c r="K882" s="96">
        <f t="shared" si="499"/>
        <v>7</v>
      </c>
      <c r="L882" s="8">
        <f t="shared" si="512"/>
        <v>1.00181685</v>
      </c>
      <c r="M882" s="97">
        <f t="shared" si="496"/>
        <v>1.0038997599999999</v>
      </c>
      <c r="N882" s="97">
        <f t="shared" si="518"/>
        <v>1.1099616258400269</v>
      </c>
      <c r="O882" s="90">
        <f t="shared" ref="O882:O945" si="521">TRUNC(TRUNC((L882*N882),15),8)</f>
        <v>1.1119782499999999</v>
      </c>
      <c r="P882" s="90">
        <f t="shared" si="503"/>
        <v>1009.14572399</v>
      </c>
      <c r="Q882" s="98">
        <f t="shared" si="517"/>
        <v>0</v>
      </c>
      <c r="R882" s="7">
        <f t="shared" si="513"/>
        <v>0</v>
      </c>
      <c r="S882" s="90">
        <f t="shared" si="504"/>
        <v>0</v>
      </c>
      <c r="T882" s="99">
        <f t="shared" si="514"/>
        <v>0.117687</v>
      </c>
      <c r="U882" s="98">
        <f t="shared" si="519"/>
        <v>7</v>
      </c>
      <c r="V882" s="98">
        <v>252</v>
      </c>
      <c r="W882" s="97">
        <f t="shared" si="505"/>
        <v>1.0030953739999999</v>
      </c>
      <c r="X882" s="90">
        <f t="shared" si="506"/>
        <v>3.1236834299999998</v>
      </c>
      <c r="Y882" s="90">
        <f t="shared" si="507"/>
        <v>0</v>
      </c>
      <c r="Z882" s="100" t="str">
        <f t="shared" si="515"/>
        <v>A+J=</v>
      </c>
      <c r="AA882" s="95">
        <f t="shared" si="516"/>
        <v>45672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22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3"/>
      <c r="DF882" s="1"/>
      <c r="DG882" s="1"/>
      <c r="DH882" s="1"/>
      <c r="DI882" s="1"/>
      <c r="DJ882" s="1"/>
      <c r="DK882" s="1"/>
      <c r="DL882" s="1"/>
      <c r="DM882" s="1"/>
      <c r="DN882" s="1"/>
      <c r="DO882" s="4"/>
      <c r="DP882" s="1"/>
      <c r="DQ882" s="1"/>
      <c r="DR882" s="1"/>
      <c r="DS882" s="1"/>
      <c r="DT882" s="1"/>
      <c r="DU882" s="1"/>
    </row>
    <row r="883" spans="1:125" ht="12.75" x14ac:dyDescent="0.2">
      <c r="A883" s="89">
        <f t="shared" si="508"/>
        <v>45652</v>
      </c>
      <c r="B883" s="105">
        <f t="shared" si="500"/>
        <v>1012.26940742</v>
      </c>
      <c r="C883" s="90">
        <f t="shared" si="509"/>
        <v>907.52289803999997</v>
      </c>
      <c r="D883" s="91">
        <f t="shared" si="510"/>
        <v>7063.77</v>
      </c>
      <c r="E883" s="92">
        <f t="shared" si="520"/>
        <v>7100.5</v>
      </c>
      <c r="F883" s="93">
        <f t="shared" si="511"/>
        <v>45643</v>
      </c>
      <c r="G883" s="94">
        <f t="shared" si="501"/>
        <v>5.1997729257888814E-3</v>
      </c>
      <c r="H883" s="95">
        <f t="shared" si="497"/>
        <v>45672</v>
      </c>
      <c r="I883" s="95">
        <f t="shared" si="502"/>
        <v>45672</v>
      </c>
      <c r="J883" s="96">
        <f t="shared" si="498"/>
        <v>20</v>
      </c>
      <c r="K883" s="96">
        <f t="shared" si="499"/>
        <v>7</v>
      </c>
      <c r="L883" s="8">
        <f t="shared" si="512"/>
        <v>1.00181685</v>
      </c>
      <c r="M883" s="97">
        <f t="shared" ref="M883:M946" si="522">IF(I883&gt;I882,L882,M882)</f>
        <v>1.0038997599999999</v>
      </c>
      <c r="N883" s="97">
        <f t="shared" si="518"/>
        <v>1.1099616258400269</v>
      </c>
      <c r="O883" s="90">
        <f t="shared" si="521"/>
        <v>1.1119782499999999</v>
      </c>
      <c r="P883" s="90">
        <f t="shared" si="503"/>
        <v>1009.14572399</v>
      </c>
      <c r="Q883" s="98">
        <f t="shared" si="517"/>
        <v>0</v>
      </c>
      <c r="R883" s="7">
        <f t="shared" si="513"/>
        <v>0</v>
      </c>
      <c r="S883" s="90">
        <f t="shared" si="504"/>
        <v>0</v>
      </c>
      <c r="T883" s="99">
        <f t="shared" si="514"/>
        <v>0.117687</v>
      </c>
      <c r="U883" s="98">
        <f t="shared" si="519"/>
        <v>7</v>
      </c>
      <c r="V883" s="98">
        <v>252</v>
      </c>
      <c r="W883" s="97">
        <f t="shared" si="505"/>
        <v>1.0030953739999999</v>
      </c>
      <c r="X883" s="90">
        <f t="shared" si="506"/>
        <v>3.1236834299999998</v>
      </c>
      <c r="Y883" s="90">
        <f t="shared" si="507"/>
        <v>0</v>
      </c>
      <c r="Z883" s="100" t="str">
        <f t="shared" si="515"/>
        <v>A+J=</v>
      </c>
      <c r="AA883" s="95">
        <f t="shared" si="516"/>
        <v>45672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22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3"/>
      <c r="DF883" s="1"/>
      <c r="DG883" s="1"/>
      <c r="DH883" s="1"/>
      <c r="DI883" s="1"/>
      <c r="DJ883" s="1"/>
      <c r="DK883" s="1"/>
      <c r="DL883" s="1"/>
      <c r="DM883" s="1"/>
      <c r="DN883" s="1"/>
      <c r="DO883" s="4"/>
      <c r="DP883" s="1"/>
      <c r="DQ883" s="1"/>
      <c r="DR883" s="1"/>
      <c r="DS883" s="1"/>
      <c r="DT883" s="1"/>
      <c r="DU883" s="1"/>
    </row>
    <row r="884" spans="1:125" ht="12.75" x14ac:dyDescent="0.2">
      <c r="A884" s="89">
        <f t="shared" si="508"/>
        <v>45653</v>
      </c>
      <c r="B884" s="105">
        <f t="shared" si="500"/>
        <v>1012.97908337</v>
      </c>
      <c r="C884" s="90">
        <f t="shared" si="509"/>
        <v>907.52289803999997</v>
      </c>
      <c r="D884" s="91">
        <f t="shared" si="510"/>
        <v>7063.77</v>
      </c>
      <c r="E884" s="92">
        <f t="shared" si="520"/>
        <v>7100.5</v>
      </c>
      <c r="F884" s="93">
        <f t="shared" si="511"/>
        <v>45643</v>
      </c>
      <c r="G884" s="94">
        <f t="shared" si="501"/>
        <v>5.1997729257888814E-3</v>
      </c>
      <c r="H884" s="95">
        <f t="shared" si="497"/>
        <v>45672</v>
      </c>
      <c r="I884" s="95">
        <f t="shared" si="502"/>
        <v>45672</v>
      </c>
      <c r="J884" s="96">
        <f t="shared" si="498"/>
        <v>20</v>
      </c>
      <c r="K884" s="96">
        <f t="shared" si="499"/>
        <v>8</v>
      </c>
      <c r="L884" s="8">
        <f t="shared" si="512"/>
        <v>1.0020766699999999</v>
      </c>
      <c r="M884" s="97">
        <f t="shared" si="522"/>
        <v>1.0038997599999999</v>
      </c>
      <c r="N884" s="97">
        <f t="shared" si="518"/>
        <v>1.1099616258400269</v>
      </c>
      <c r="O884" s="90">
        <f t="shared" si="521"/>
        <v>1.1122666400000001</v>
      </c>
      <c r="P884" s="90">
        <f t="shared" si="503"/>
        <v>1009.40744452</v>
      </c>
      <c r="Q884" s="98">
        <f t="shared" si="517"/>
        <v>0</v>
      </c>
      <c r="R884" s="7">
        <f t="shared" si="513"/>
        <v>0</v>
      </c>
      <c r="S884" s="90">
        <f t="shared" si="504"/>
        <v>0</v>
      </c>
      <c r="T884" s="99">
        <f t="shared" si="514"/>
        <v>0.117687</v>
      </c>
      <c r="U884" s="98">
        <f t="shared" si="519"/>
        <v>8</v>
      </c>
      <c r="V884" s="98">
        <v>252</v>
      </c>
      <c r="W884" s="97">
        <f t="shared" si="505"/>
        <v>1.0035383520000001</v>
      </c>
      <c r="X884" s="90">
        <f t="shared" si="506"/>
        <v>3.5716388499999998</v>
      </c>
      <c r="Y884" s="90">
        <f t="shared" si="507"/>
        <v>0</v>
      </c>
      <c r="Z884" s="100" t="str">
        <f t="shared" si="515"/>
        <v>A+J=</v>
      </c>
      <c r="AA884" s="95">
        <f t="shared" si="516"/>
        <v>45672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22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3"/>
      <c r="DF884" s="1"/>
      <c r="DG884" s="1"/>
      <c r="DH884" s="1"/>
      <c r="DI884" s="1"/>
      <c r="DJ884" s="1"/>
      <c r="DK884" s="1"/>
      <c r="DL884" s="1"/>
      <c r="DM884" s="1"/>
      <c r="DN884" s="1"/>
      <c r="DO884" s="4"/>
      <c r="DP884" s="1"/>
      <c r="DQ884" s="1"/>
      <c r="DR884" s="1"/>
      <c r="DS884" s="1"/>
      <c r="DT884" s="1"/>
      <c r="DU884" s="1"/>
    </row>
    <row r="885" spans="1:125" ht="12.75" x14ac:dyDescent="0.2">
      <c r="A885" s="89">
        <f t="shared" si="508"/>
        <v>45654</v>
      </c>
      <c r="B885" s="105">
        <f t="shared" si="500"/>
        <v>1013.68926197</v>
      </c>
      <c r="C885" s="90">
        <f t="shared" si="509"/>
        <v>907.52289803999997</v>
      </c>
      <c r="D885" s="91">
        <f t="shared" si="510"/>
        <v>7063.77</v>
      </c>
      <c r="E885" s="92">
        <f t="shared" si="520"/>
        <v>7100.5</v>
      </c>
      <c r="F885" s="93">
        <f t="shared" si="511"/>
        <v>45643</v>
      </c>
      <c r="G885" s="94">
        <f t="shared" si="501"/>
        <v>5.1997729257888814E-3</v>
      </c>
      <c r="H885" s="95">
        <f t="shared" si="497"/>
        <v>45672</v>
      </c>
      <c r="I885" s="95">
        <f t="shared" si="502"/>
        <v>45672</v>
      </c>
      <c r="J885" s="96">
        <f t="shared" si="498"/>
        <v>20</v>
      </c>
      <c r="K885" s="96">
        <f t="shared" si="499"/>
        <v>9</v>
      </c>
      <c r="L885" s="8">
        <f t="shared" si="512"/>
        <v>1.00233656</v>
      </c>
      <c r="M885" s="97">
        <f t="shared" si="522"/>
        <v>1.0038997599999999</v>
      </c>
      <c r="N885" s="97">
        <f t="shared" si="518"/>
        <v>1.1099616258400269</v>
      </c>
      <c r="O885" s="90">
        <f t="shared" si="521"/>
        <v>1.11255511</v>
      </c>
      <c r="P885" s="90">
        <f t="shared" si="503"/>
        <v>1009.66923765</v>
      </c>
      <c r="Q885" s="98">
        <f t="shared" si="517"/>
        <v>0</v>
      </c>
      <c r="R885" s="7">
        <f t="shared" si="513"/>
        <v>0</v>
      </c>
      <c r="S885" s="90">
        <f t="shared" si="504"/>
        <v>0</v>
      </c>
      <c r="T885" s="99">
        <f t="shared" si="514"/>
        <v>0.117687</v>
      </c>
      <c r="U885" s="98">
        <f t="shared" si="519"/>
        <v>9</v>
      </c>
      <c r="V885" s="98">
        <v>252</v>
      </c>
      <c r="W885" s="97">
        <f t="shared" si="505"/>
        <v>1.003981526</v>
      </c>
      <c r="X885" s="90">
        <f t="shared" si="506"/>
        <v>4.0200243200000001</v>
      </c>
      <c r="Y885" s="90">
        <f t="shared" si="507"/>
        <v>0</v>
      </c>
      <c r="Z885" s="100" t="str">
        <f t="shared" si="515"/>
        <v>A+J=</v>
      </c>
      <c r="AA885" s="95">
        <f t="shared" si="516"/>
        <v>45672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22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3"/>
      <c r="DF885" s="1"/>
      <c r="DG885" s="1"/>
      <c r="DH885" s="1"/>
      <c r="DI885" s="1"/>
      <c r="DJ885" s="1"/>
      <c r="DK885" s="1"/>
      <c r="DL885" s="1"/>
      <c r="DM885" s="1"/>
      <c r="DN885" s="1"/>
      <c r="DO885" s="4"/>
      <c r="DP885" s="1"/>
      <c r="DQ885" s="1"/>
      <c r="DR885" s="1"/>
      <c r="DS885" s="1"/>
      <c r="DT885" s="1"/>
      <c r="DU885" s="1"/>
    </row>
    <row r="886" spans="1:125" ht="12.75" x14ac:dyDescent="0.2">
      <c r="A886" s="89">
        <f t="shared" si="508"/>
        <v>45655</v>
      </c>
      <c r="B886" s="105">
        <f t="shared" si="500"/>
        <v>1013.68926197</v>
      </c>
      <c r="C886" s="90">
        <f t="shared" si="509"/>
        <v>907.52289803999997</v>
      </c>
      <c r="D886" s="91">
        <f t="shared" si="510"/>
        <v>7063.77</v>
      </c>
      <c r="E886" s="92">
        <f t="shared" si="520"/>
        <v>7100.5</v>
      </c>
      <c r="F886" s="93">
        <f t="shared" si="511"/>
        <v>45643</v>
      </c>
      <c r="G886" s="94">
        <f t="shared" si="501"/>
        <v>5.1997729257888814E-3</v>
      </c>
      <c r="H886" s="95">
        <f t="shared" ref="H886:H949" si="523">IF(DAY(A886)=15,VLOOKUP(A886,AH$169:AM$459,4),H885)</f>
        <v>45672</v>
      </c>
      <c r="I886" s="95">
        <f t="shared" si="502"/>
        <v>45672</v>
      </c>
      <c r="J886" s="96">
        <f t="shared" ref="J886:J949" si="524">IF(I886=I885,J885,NETWORKDAYS(I885,I886,$AD$169:$AD$511)-1)</f>
        <v>20</v>
      </c>
      <c r="K886" s="96">
        <f t="shared" ref="K886:K949" si="525">(J886-(NETWORKDAYS(A886,I886,AD$169:AD$511)-1))</f>
        <v>9</v>
      </c>
      <c r="L886" s="8">
        <f t="shared" si="512"/>
        <v>1.00233656</v>
      </c>
      <c r="M886" s="97">
        <f t="shared" si="522"/>
        <v>1.0038997599999999</v>
      </c>
      <c r="N886" s="97">
        <f t="shared" si="518"/>
        <v>1.1099616258400269</v>
      </c>
      <c r="O886" s="90">
        <f t="shared" si="521"/>
        <v>1.11255511</v>
      </c>
      <c r="P886" s="90">
        <f t="shared" si="503"/>
        <v>1009.66923765</v>
      </c>
      <c r="Q886" s="98">
        <f t="shared" si="517"/>
        <v>0</v>
      </c>
      <c r="R886" s="7">
        <f t="shared" si="513"/>
        <v>0</v>
      </c>
      <c r="S886" s="90">
        <f t="shared" si="504"/>
        <v>0</v>
      </c>
      <c r="T886" s="99">
        <f t="shared" si="514"/>
        <v>0.117687</v>
      </c>
      <c r="U886" s="98">
        <f t="shared" si="519"/>
        <v>9</v>
      </c>
      <c r="V886" s="98">
        <v>252</v>
      </c>
      <c r="W886" s="97">
        <f t="shared" si="505"/>
        <v>1.003981526</v>
      </c>
      <c r="X886" s="90">
        <f t="shared" si="506"/>
        <v>4.0200243200000001</v>
      </c>
      <c r="Y886" s="90">
        <f t="shared" si="507"/>
        <v>0</v>
      </c>
      <c r="Z886" s="100" t="str">
        <f t="shared" si="515"/>
        <v>A+J=</v>
      </c>
      <c r="AA886" s="95">
        <f t="shared" si="516"/>
        <v>45672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22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3"/>
      <c r="DF886" s="1"/>
      <c r="DG886" s="1"/>
      <c r="DH886" s="1"/>
      <c r="DI886" s="1"/>
      <c r="DJ886" s="1"/>
      <c r="DK886" s="1"/>
      <c r="DL886" s="1"/>
      <c r="DM886" s="1"/>
      <c r="DN886" s="1"/>
      <c r="DO886" s="4"/>
      <c r="DP886" s="1"/>
      <c r="DQ886" s="1"/>
      <c r="DR886" s="1"/>
      <c r="DS886" s="1"/>
      <c r="DT886" s="1"/>
      <c r="DU886" s="1"/>
    </row>
    <row r="887" spans="1:125" ht="12.75" x14ac:dyDescent="0.2">
      <c r="A887" s="89">
        <f t="shared" si="508"/>
        <v>45656</v>
      </c>
      <c r="B887" s="105">
        <f t="shared" si="500"/>
        <v>1013.68926197</v>
      </c>
      <c r="C887" s="90">
        <f t="shared" si="509"/>
        <v>907.52289803999997</v>
      </c>
      <c r="D887" s="91">
        <f t="shared" si="510"/>
        <v>7063.77</v>
      </c>
      <c r="E887" s="92">
        <f t="shared" si="520"/>
        <v>7100.5</v>
      </c>
      <c r="F887" s="93">
        <f t="shared" si="511"/>
        <v>45643</v>
      </c>
      <c r="G887" s="94">
        <f t="shared" si="501"/>
        <v>5.1997729257888814E-3</v>
      </c>
      <c r="H887" s="95">
        <f t="shared" si="523"/>
        <v>45672</v>
      </c>
      <c r="I887" s="95">
        <f t="shared" si="502"/>
        <v>45672</v>
      </c>
      <c r="J887" s="96">
        <f t="shared" si="524"/>
        <v>20</v>
      </c>
      <c r="K887" s="96">
        <f t="shared" si="525"/>
        <v>9</v>
      </c>
      <c r="L887" s="8">
        <f t="shared" si="512"/>
        <v>1.00233656</v>
      </c>
      <c r="M887" s="97">
        <f t="shared" si="522"/>
        <v>1.0038997599999999</v>
      </c>
      <c r="N887" s="97">
        <f t="shared" si="518"/>
        <v>1.1099616258400269</v>
      </c>
      <c r="O887" s="90">
        <f t="shared" si="521"/>
        <v>1.11255511</v>
      </c>
      <c r="P887" s="90">
        <f t="shared" si="503"/>
        <v>1009.66923765</v>
      </c>
      <c r="Q887" s="98">
        <f t="shared" si="517"/>
        <v>0</v>
      </c>
      <c r="R887" s="7">
        <f t="shared" si="513"/>
        <v>0</v>
      </c>
      <c r="S887" s="90">
        <f t="shared" si="504"/>
        <v>0</v>
      </c>
      <c r="T887" s="99">
        <f t="shared" si="514"/>
        <v>0.117687</v>
      </c>
      <c r="U887" s="98">
        <f t="shared" si="519"/>
        <v>9</v>
      </c>
      <c r="V887" s="98">
        <v>252</v>
      </c>
      <c r="W887" s="97">
        <f t="shared" si="505"/>
        <v>1.003981526</v>
      </c>
      <c r="X887" s="90">
        <f t="shared" si="506"/>
        <v>4.0200243200000001</v>
      </c>
      <c r="Y887" s="90">
        <f t="shared" si="507"/>
        <v>0</v>
      </c>
      <c r="Z887" s="100" t="str">
        <f t="shared" si="515"/>
        <v>A+J=</v>
      </c>
      <c r="AA887" s="95">
        <f t="shared" si="516"/>
        <v>45672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22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3"/>
      <c r="DF887" s="1"/>
      <c r="DG887" s="1"/>
      <c r="DH887" s="1"/>
      <c r="DI887" s="1"/>
      <c r="DJ887" s="1"/>
      <c r="DK887" s="1"/>
      <c r="DL887" s="1"/>
      <c r="DM887" s="1"/>
      <c r="DN887" s="1"/>
      <c r="DO887" s="4"/>
      <c r="DP887" s="1"/>
      <c r="DQ887" s="1"/>
      <c r="DR887" s="1"/>
      <c r="DS887" s="1"/>
      <c r="DT887" s="1"/>
      <c r="DU887" s="1"/>
    </row>
    <row r="888" spans="1:125" ht="12.75" x14ac:dyDescent="0.2">
      <c r="A888" s="89">
        <f t="shared" si="508"/>
        <v>45657</v>
      </c>
      <c r="B888" s="105">
        <f t="shared" si="500"/>
        <v>1014.3999333500001</v>
      </c>
      <c r="C888" s="90">
        <f t="shared" si="509"/>
        <v>907.52289803999997</v>
      </c>
      <c r="D888" s="91">
        <f t="shared" si="510"/>
        <v>7063.77</v>
      </c>
      <c r="E888" s="92">
        <f t="shared" si="520"/>
        <v>7100.5</v>
      </c>
      <c r="F888" s="93">
        <f t="shared" si="511"/>
        <v>45643</v>
      </c>
      <c r="G888" s="94">
        <f t="shared" si="501"/>
        <v>5.1997729257888814E-3</v>
      </c>
      <c r="H888" s="95">
        <f t="shared" si="523"/>
        <v>45672</v>
      </c>
      <c r="I888" s="95">
        <f t="shared" si="502"/>
        <v>45672</v>
      </c>
      <c r="J888" s="96">
        <f t="shared" si="524"/>
        <v>20</v>
      </c>
      <c r="K888" s="96">
        <f t="shared" si="525"/>
        <v>10</v>
      </c>
      <c r="L888" s="8">
        <f t="shared" si="512"/>
        <v>1.0025965100000001</v>
      </c>
      <c r="M888" s="97">
        <f t="shared" si="522"/>
        <v>1.0038997599999999</v>
      </c>
      <c r="N888" s="97">
        <f t="shared" si="518"/>
        <v>1.1099616258400269</v>
      </c>
      <c r="O888" s="90">
        <f t="shared" si="521"/>
        <v>1.1128436500000001</v>
      </c>
      <c r="P888" s="90">
        <f t="shared" si="503"/>
        <v>1009.93109431</v>
      </c>
      <c r="Q888" s="98">
        <f t="shared" si="517"/>
        <v>0</v>
      </c>
      <c r="R888" s="7">
        <f t="shared" si="513"/>
        <v>0</v>
      </c>
      <c r="S888" s="90">
        <f t="shared" si="504"/>
        <v>0</v>
      </c>
      <c r="T888" s="99">
        <f t="shared" si="514"/>
        <v>0.117687</v>
      </c>
      <c r="U888" s="98">
        <f t="shared" si="519"/>
        <v>10</v>
      </c>
      <c r="V888" s="98">
        <v>252</v>
      </c>
      <c r="W888" s="97">
        <f t="shared" si="505"/>
        <v>1.0044248950000001</v>
      </c>
      <c r="X888" s="90">
        <f t="shared" si="506"/>
        <v>4.4688390399999998</v>
      </c>
      <c r="Y888" s="90">
        <f t="shared" si="507"/>
        <v>0</v>
      </c>
      <c r="Z888" s="100" t="str">
        <f t="shared" si="515"/>
        <v>A+J=</v>
      </c>
      <c r="AA888" s="95">
        <f t="shared" si="516"/>
        <v>45672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22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3"/>
      <c r="DF888" s="1"/>
      <c r="DG888" s="1"/>
      <c r="DH888" s="1"/>
      <c r="DI888" s="1"/>
      <c r="DJ888" s="1"/>
      <c r="DK888" s="1"/>
      <c r="DL888" s="1"/>
      <c r="DM888" s="1"/>
      <c r="DN888" s="1"/>
      <c r="DO888" s="4"/>
      <c r="DP888" s="1"/>
      <c r="DQ888" s="1"/>
      <c r="DR888" s="1"/>
      <c r="DS888" s="1"/>
      <c r="DT888" s="1"/>
      <c r="DU888" s="1"/>
    </row>
    <row r="889" spans="1:125" ht="12.75" x14ac:dyDescent="0.2">
      <c r="A889" s="89">
        <f t="shared" si="508"/>
        <v>45658</v>
      </c>
      <c r="B889" s="105">
        <f t="shared" si="500"/>
        <v>1015.11109877</v>
      </c>
      <c r="C889" s="90">
        <f t="shared" si="509"/>
        <v>907.52289803999997</v>
      </c>
      <c r="D889" s="91">
        <f t="shared" si="510"/>
        <v>7063.77</v>
      </c>
      <c r="E889" s="92">
        <f t="shared" si="520"/>
        <v>7100.5</v>
      </c>
      <c r="F889" s="93">
        <f t="shared" si="511"/>
        <v>45643</v>
      </c>
      <c r="G889" s="94">
        <f t="shared" si="501"/>
        <v>5.1997729257888814E-3</v>
      </c>
      <c r="H889" s="95">
        <f t="shared" si="523"/>
        <v>45672</v>
      </c>
      <c r="I889" s="95">
        <f t="shared" si="502"/>
        <v>45672</v>
      </c>
      <c r="J889" s="96">
        <f t="shared" si="524"/>
        <v>20</v>
      </c>
      <c r="K889" s="96">
        <f t="shared" si="525"/>
        <v>11</v>
      </c>
      <c r="L889" s="8">
        <f t="shared" si="512"/>
        <v>1.0028565300000001</v>
      </c>
      <c r="M889" s="97">
        <f t="shared" si="522"/>
        <v>1.0038997599999999</v>
      </c>
      <c r="N889" s="97">
        <f t="shared" si="518"/>
        <v>1.1099616258400269</v>
      </c>
      <c r="O889" s="90">
        <f t="shared" si="521"/>
        <v>1.11313226</v>
      </c>
      <c r="P889" s="90">
        <f t="shared" si="503"/>
        <v>1010.19301449</v>
      </c>
      <c r="Q889" s="98">
        <f t="shared" si="517"/>
        <v>0</v>
      </c>
      <c r="R889" s="7">
        <f t="shared" si="513"/>
        <v>0</v>
      </c>
      <c r="S889" s="90">
        <f t="shared" si="504"/>
        <v>0</v>
      </c>
      <c r="T889" s="99">
        <f t="shared" si="514"/>
        <v>0.117687</v>
      </c>
      <c r="U889" s="98">
        <f t="shared" si="519"/>
        <v>11</v>
      </c>
      <c r="V889" s="98">
        <v>252</v>
      </c>
      <c r="W889" s="97">
        <f t="shared" si="505"/>
        <v>1.00486846</v>
      </c>
      <c r="X889" s="90">
        <f t="shared" si="506"/>
        <v>4.9180842800000004</v>
      </c>
      <c r="Y889" s="90">
        <f t="shared" si="507"/>
        <v>0</v>
      </c>
      <c r="Z889" s="100" t="str">
        <f t="shared" si="515"/>
        <v>A+J=</v>
      </c>
      <c r="AA889" s="95">
        <f t="shared" si="516"/>
        <v>45672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22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3"/>
      <c r="DF889" s="1"/>
      <c r="DG889" s="1"/>
      <c r="DH889" s="1"/>
      <c r="DI889" s="1"/>
      <c r="DJ889" s="1"/>
      <c r="DK889" s="1"/>
      <c r="DL889" s="1"/>
      <c r="DM889" s="1"/>
      <c r="DN889" s="1"/>
      <c r="DO889" s="4"/>
      <c r="DP889" s="1"/>
      <c r="DQ889" s="1"/>
      <c r="DR889" s="1"/>
      <c r="DS889" s="1"/>
      <c r="DT889" s="1"/>
      <c r="DU889" s="1"/>
    </row>
    <row r="890" spans="1:125" ht="12.75" x14ac:dyDescent="0.2">
      <c r="A890" s="89">
        <f t="shared" si="508"/>
        <v>45659</v>
      </c>
      <c r="B890" s="105">
        <f t="shared" si="500"/>
        <v>1015.11109877</v>
      </c>
      <c r="C890" s="90">
        <f t="shared" si="509"/>
        <v>907.52289803999997</v>
      </c>
      <c r="D890" s="91">
        <f t="shared" si="510"/>
        <v>7063.77</v>
      </c>
      <c r="E890" s="92">
        <f t="shared" si="520"/>
        <v>7100.5</v>
      </c>
      <c r="F890" s="93">
        <f t="shared" si="511"/>
        <v>45643</v>
      </c>
      <c r="G890" s="94">
        <f t="shared" si="501"/>
        <v>5.1997729257888814E-3</v>
      </c>
      <c r="H890" s="95">
        <f t="shared" si="523"/>
        <v>45672</v>
      </c>
      <c r="I890" s="95">
        <f t="shared" si="502"/>
        <v>45672</v>
      </c>
      <c r="J890" s="96">
        <f t="shared" si="524"/>
        <v>20</v>
      </c>
      <c r="K890" s="96">
        <f t="shared" si="525"/>
        <v>11</v>
      </c>
      <c r="L890" s="8">
        <f t="shared" si="512"/>
        <v>1.0028565300000001</v>
      </c>
      <c r="M890" s="97">
        <f t="shared" si="522"/>
        <v>1.0038997599999999</v>
      </c>
      <c r="N890" s="97">
        <f t="shared" si="518"/>
        <v>1.1099616258400269</v>
      </c>
      <c r="O890" s="90">
        <f t="shared" si="521"/>
        <v>1.11313226</v>
      </c>
      <c r="P890" s="90">
        <f t="shared" si="503"/>
        <v>1010.19301449</v>
      </c>
      <c r="Q890" s="98">
        <f t="shared" si="517"/>
        <v>0</v>
      </c>
      <c r="R890" s="7">
        <f t="shared" si="513"/>
        <v>0</v>
      </c>
      <c r="S890" s="90">
        <f t="shared" si="504"/>
        <v>0</v>
      </c>
      <c r="T890" s="99">
        <f t="shared" si="514"/>
        <v>0.117687</v>
      </c>
      <c r="U890" s="98">
        <f t="shared" si="519"/>
        <v>11</v>
      </c>
      <c r="V890" s="98">
        <v>252</v>
      </c>
      <c r="W890" s="97">
        <f t="shared" si="505"/>
        <v>1.00486846</v>
      </c>
      <c r="X890" s="90">
        <f t="shared" si="506"/>
        <v>4.9180842800000004</v>
      </c>
      <c r="Y890" s="90">
        <f t="shared" si="507"/>
        <v>0</v>
      </c>
      <c r="Z890" s="100" t="str">
        <f t="shared" si="515"/>
        <v>A+J=</v>
      </c>
      <c r="AA890" s="95">
        <f t="shared" si="516"/>
        <v>45672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22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3"/>
      <c r="DF890" s="1"/>
      <c r="DG890" s="1"/>
      <c r="DH890" s="1"/>
      <c r="DI890" s="1"/>
      <c r="DJ890" s="1"/>
      <c r="DK890" s="1"/>
      <c r="DL890" s="1"/>
      <c r="DM890" s="1"/>
      <c r="DN890" s="1"/>
      <c r="DO890" s="4"/>
      <c r="DP890" s="1"/>
      <c r="DQ890" s="1"/>
      <c r="DR890" s="1"/>
      <c r="DS890" s="1"/>
      <c r="DT890" s="1"/>
      <c r="DU890" s="1"/>
    </row>
    <row r="891" spans="1:125" ht="12.75" x14ac:dyDescent="0.2">
      <c r="A891" s="89">
        <f t="shared" si="508"/>
        <v>45660</v>
      </c>
      <c r="B891" s="105">
        <f t="shared" si="500"/>
        <v>1015.82276758</v>
      </c>
      <c r="C891" s="90">
        <f t="shared" si="509"/>
        <v>907.52289803999997</v>
      </c>
      <c r="D891" s="91">
        <f t="shared" si="510"/>
        <v>7063.77</v>
      </c>
      <c r="E891" s="92">
        <f t="shared" si="520"/>
        <v>7100.5</v>
      </c>
      <c r="F891" s="93">
        <f t="shared" si="511"/>
        <v>45643</v>
      </c>
      <c r="G891" s="94">
        <f t="shared" si="501"/>
        <v>5.1997729257888814E-3</v>
      </c>
      <c r="H891" s="95">
        <f t="shared" si="523"/>
        <v>45672</v>
      </c>
      <c r="I891" s="95">
        <f t="shared" si="502"/>
        <v>45672</v>
      </c>
      <c r="J891" s="96">
        <f t="shared" si="524"/>
        <v>20</v>
      </c>
      <c r="K891" s="96">
        <f t="shared" si="525"/>
        <v>12</v>
      </c>
      <c r="L891" s="8">
        <f t="shared" si="512"/>
        <v>1.0031166199999999</v>
      </c>
      <c r="M891" s="97">
        <f t="shared" si="522"/>
        <v>1.0038997599999999</v>
      </c>
      <c r="N891" s="97">
        <f t="shared" si="518"/>
        <v>1.1099616258400269</v>
      </c>
      <c r="O891" s="90">
        <f t="shared" si="521"/>
        <v>1.1134209500000001</v>
      </c>
      <c r="P891" s="90">
        <f t="shared" si="503"/>
        <v>1010.45500728</v>
      </c>
      <c r="Q891" s="98">
        <f t="shared" si="517"/>
        <v>0</v>
      </c>
      <c r="R891" s="7">
        <f t="shared" si="513"/>
        <v>0</v>
      </c>
      <c r="S891" s="90">
        <f t="shared" si="504"/>
        <v>0</v>
      </c>
      <c r="T891" s="99">
        <f t="shared" si="514"/>
        <v>0.117687</v>
      </c>
      <c r="U891" s="98">
        <f t="shared" si="519"/>
        <v>12</v>
      </c>
      <c r="V891" s="98">
        <v>252</v>
      </c>
      <c r="W891" s="97">
        <f t="shared" si="505"/>
        <v>1.0053122210000001</v>
      </c>
      <c r="X891" s="90">
        <f t="shared" si="506"/>
        <v>5.3677602999999996</v>
      </c>
      <c r="Y891" s="90">
        <f t="shared" si="507"/>
        <v>0</v>
      </c>
      <c r="Z891" s="100" t="str">
        <f t="shared" si="515"/>
        <v>A+J=</v>
      </c>
      <c r="AA891" s="95">
        <f t="shared" si="516"/>
        <v>45672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22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3"/>
      <c r="DF891" s="1"/>
      <c r="DG891" s="1"/>
      <c r="DH891" s="1"/>
      <c r="DI891" s="1"/>
      <c r="DJ891" s="1"/>
      <c r="DK891" s="1"/>
      <c r="DL891" s="1"/>
      <c r="DM891" s="1"/>
      <c r="DN891" s="1"/>
      <c r="DO891" s="4"/>
      <c r="DP891" s="1"/>
      <c r="DQ891" s="1"/>
      <c r="DR891" s="1"/>
      <c r="DS891" s="1"/>
      <c r="DT891" s="1"/>
      <c r="DU891" s="1"/>
    </row>
    <row r="892" spans="1:125" ht="12.75" x14ac:dyDescent="0.2">
      <c r="A892" s="89">
        <f t="shared" si="508"/>
        <v>45661</v>
      </c>
      <c r="B892" s="105">
        <f t="shared" si="500"/>
        <v>1016.53493902</v>
      </c>
      <c r="C892" s="90">
        <f t="shared" si="509"/>
        <v>907.52289803999997</v>
      </c>
      <c r="D892" s="91">
        <f t="shared" si="510"/>
        <v>7063.77</v>
      </c>
      <c r="E892" s="92">
        <f t="shared" si="520"/>
        <v>7100.5</v>
      </c>
      <c r="F892" s="93">
        <f t="shared" si="511"/>
        <v>45643</v>
      </c>
      <c r="G892" s="94">
        <f t="shared" si="501"/>
        <v>5.1997729257888814E-3</v>
      </c>
      <c r="H892" s="95">
        <f t="shared" si="523"/>
        <v>45672</v>
      </c>
      <c r="I892" s="95">
        <f t="shared" si="502"/>
        <v>45672</v>
      </c>
      <c r="J892" s="96">
        <f t="shared" si="524"/>
        <v>20</v>
      </c>
      <c r="K892" s="96">
        <f t="shared" si="525"/>
        <v>13</v>
      </c>
      <c r="L892" s="8">
        <f t="shared" si="512"/>
        <v>1.00337678</v>
      </c>
      <c r="M892" s="97">
        <f t="shared" si="522"/>
        <v>1.0038997599999999</v>
      </c>
      <c r="N892" s="97">
        <f t="shared" si="518"/>
        <v>1.1099616258400269</v>
      </c>
      <c r="O892" s="90">
        <f t="shared" si="521"/>
        <v>1.1137097199999999</v>
      </c>
      <c r="P892" s="90">
        <f t="shared" si="503"/>
        <v>1010.71707266</v>
      </c>
      <c r="Q892" s="98">
        <f t="shared" si="517"/>
        <v>0</v>
      </c>
      <c r="R892" s="7">
        <f t="shared" si="513"/>
        <v>0</v>
      </c>
      <c r="S892" s="90">
        <f t="shared" si="504"/>
        <v>0</v>
      </c>
      <c r="T892" s="99">
        <f t="shared" si="514"/>
        <v>0.117687</v>
      </c>
      <c r="U892" s="98">
        <f t="shared" si="519"/>
        <v>13</v>
      </c>
      <c r="V892" s="98">
        <v>252</v>
      </c>
      <c r="W892" s="97">
        <f t="shared" si="505"/>
        <v>1.0057561770000001</v>
      </c>
      <c r="X892" s="90">
        <f t="shared" si="506"/>
        <v>5.81786636</v>
      </c>
      <c r="Y892" s="90">
        <f t="shared" si="507"/>
        <v>0</v>
      </c>
      <c r="Z892" s="100" t="str">
        <f t="shared" si="515"/>
        <v>A+J=</v>
      </c>
      <c r="AA892" s="95">
        <f t="shared" si="516"/>
        <v>45672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22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3"/>
      <c r="DF892" s="1"/>
      <c r="DG892" s="1"/>
      <c r="DH892" s="1"/>
      <c r="DI892" s="1"/>
      <c r="DJ892" s="1"/>
      <c r="DK892" s="1"/>
      <c r="DL892" s="1"/>
      <c r="DM892" s="1"/>
      <c r="DN892" s="1"/>
      <c r="DO892" s="4"/>
      <c r="DP892" s="1"/>
      <c r="DQ892" s="1"/>
      <c r="DR892" s="1"/>
      <c r="DS892" s="1"/>
      <c r="DT892" s="1"/>
      <c r="DU892" s="1"/>
    </row>
    <row r="893" spans="1:125" ht="12.75" x14ac:dyDescent="0.2">
      <c r="A893" s="89">
        <f t="shared" si="508"/>
        <v>45662</v>
      </c>
      <c r="B893" s="105">
        <f t="shared" si="500"/>
        <v>1016.53493902</v>
      </c>
      <c r="C893" s="90">
        <f t="shared" si="509"/>
        <v>907.52289803999997</v>
      </c>
      <c r="D893" s="91">
        <f t="shared" si="510"/>
        <v>7063.77</v>
      </c>
      <c r="E893" s="92">
        <f t="shared" si="520"/>
        <v>7100.5</v>
      </c>
      <c r="F893" s="93">
        <f t="shared" si="511"/>
        <v>45643</v>
      </c>
      <c r="G893" s="94">
        <f t="shared" si="501"/>
        <v>5.1997729257888814E-3</v>
      </c>
      <c r="H893" s="95">
        <f t="shared" si="523"/>
        <v>45672</v>
      </c>
      <c r="I893" s="95">
        <f t="shared" si="502"/>
        <v>45672</v>
      </c>
      <c r="J893" s="96">
        <f t="shared" si="524"/>
        <v>20</v>
      </c>
      <c r="K893" s="96">
        <f t="shared" si="525"/>
        <v>13</v>
      </c>
      <c r="L893" s="8">
        <f t="shared" si="512"/>
        <v>1.00337678</v>
      </c>
      <c r="M893" s="97">
        <f t="shared" si="522"/>
        <v>1.0038997599999999</v>
      </c>
      <c r="N893" s="97">
        <f t="shared" si="518"/>
        <v>1.1099616258400269</v>
      </c>
      <c r="O893" s="90">
        <f t="shared" si="521"/>
        <v>1.1137097199999999</v>
      </c>
      <c r="P893" s="90">
        <f t="shared" si="503"/>
        <v>1010.71707266</v>
      </c>
      <c r="Q893" s="98">
        <f t="shared" si="517"/>
        <v>0</v>
      </c>
      <c r="R893" s="7">
        <f t="shared" si="513"/>
        <v>0</v>
      </c>
      <c r="S893" s="90">
        <f t="shared" si="504"/>
        <v>0</v>
      </c>
      <c r="T893" s="99">
        <f t="shared" si="514"/>
        <v>0.117687</v>
      </c>
      <c r="U893" s="98">
        <f t="shared" si="519"/>
        <v>13</v>
      </c>
      <c r="V893" s="98">
        <v>252</v>
      </c>
      <c r="W893" s="97">
        <f t="shared" si="505"/>
        <v>1.0057561770000001</v>
      </c>
      <c r="X893" s="90">
        <f t="shared" si="506"/>
        <v>5.81786636</v>
      </c>
      <c r="Y893" s="90">
        <f t="shared" si="507"/>
        <v>0</v>
      </c>
      <c r="Z893" s="100" t="str">
        <f t="shared" si="515"/>
        <v>A+J=</v>
      </c>
      <c r="AA893" s="95">
        <f t="shared" si="516"/>
        <v>45672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22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3"/>
      <c r="DF893" s="1"/>
      <c r="DG893" s="1"/>
      <c r="DH893" s="1"/>
      <c r="DI893" s="1"/>
      <c r="DJ893" s="1"/>
      <c r="DK893" s="1"/>
      <c r="DL893" s="1"/>
      <c r="DM893" s="1"/>
      <c r="DN893" s="1"/>
      <c r="DO893" s="4"/>
      <c r="DP893" s="1"/>
      <c r="DQ893" s="1"/>
      <c r="DR893" s="1"/>
      <c r="DS893" s="1"/>
      <c r="DT893" s="1"/>
      <c r="DU893" s="1"/>
    </row>
    <row r="894" spans="1:125" ht="12.75" x14ac:dyDescent="0.2">
      <c r="A894" s="89">
        <f t="shared" si="508"/>
        <v>45663</v>
      </c>
      <c r="B894" s="105">
        <f t="shared" si="500"/>
        <v>1016.53493902</v>
      </c>
      <c r="C894" s="90">
        <f t="shared" si="509"/>
        <v>907.52289803999997</v>
      </c>
      <c r="D894" s="91">
        <f t="shared" si="510"/>
        <v>7063.77</v>
      </c>
      <c r="E894" s="92">
        <f t="shared" si="520"/>
        <v>7100.5</v>
      </c>
      <c r="F894" s="93">
        <f t="shared" si="511"/>
        <v>45643</v>
      </c>
      <c r="G894" s="94">
        <f t="shared" si="501"/>
        <v>5.1997729257888814E-3</v>
      </c>
      <c r="H894" s="95">
        <f t="shared" si="523"/>
        <v>45672</v>
      </c>
      <c r="I894" s="95">
        <f t="shared" si="502"/>
        <v>45672</v>
      </c>
      <c r="J894" s="96">
        <f t="shared" si="524"/>
        <v>20</v>
      </c>
      <c r="K894" s="96">
        <f t="shared" si="525"/>
        <v>13</v>
      </c>
      <c r="L894" s="8">
        <f t="shared" si="512"/>
        <v>1.00337678</v>
      </c>
      <c r="M894" s="97">
        <f t="shared" si="522"/>
        <v>1.0038997599999999</v>
      </c>
      <c r="N894" s="97">
        <f t="shared" si="518"/>
        <v>1.1099616258400269</v>
      </c>
      <c r="O894" s="90">
        <f t="shared" si="521"/>
        <v>1.1137097199999999</v>
      </c>
      <c r="P894" s="90">
        <f t="shared" si="503"/>
        <v>1010.71707266</v>
      </c>
      <c r="Q894" s="98">
        <f t="shared" si="517"/>
        <v>0</v>
      </c>
      <c r="R894" s="7">
        <f t="shared" si="513"/>
        <v>0</v>
      </c>
      <c r="S894" s="90">
        <f t="shared" si="504"/>
        <v>0</v>
      </c>
      <c r="T894" s="99">
        <f t="shared" si="514"/>
        <v>0.117687</v>
      </c>
      <c r="U894" s="98">
        <f t="shared" si="519"/>
        <v>13</v>
      </c>
      <c r="V894" s="98">
        <v>252</v>
      </c>
      <c r="W894" s="97">
        <f t="shared" si="505"/>
        <v>1.0057561770000001</v>
      </c>
      <c r="X894" s="90">
        <f t="shared" si="506"/>
        <v>5.81786636</v>
      </c>
      <c r="Y894" s="90">
        <f t="shared" si="507"/>
        <v>0</v>
      </c>
      <c r="Z894" s="100" t="str">
        <f t="shared" si="515"/>
        <v>A+J=</v>
      </c>
      <c r="AA894" s="95">
        <f t="shared" si="516"/>
        <v>45672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22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3"/>
      <c r="DF894" s="1"/>
      <c r="DG894" s="1"/>
      <c r="DH894" s="1"/>
      <c r="DI894" s="1"/>
      <c r="DJ894" s="1"/>
      <c r="DK894" s="1"/>
      <c r="DL894" s="1"/>
      <c r="DM894" s="1"/>
      <c r="DN894" s="1"/>
      <c r="DO894" s="4"/>
      <c r="DP894" s="1"/>
      <c r="DQ894" s="1"/>
      <c r="DR894" s="1"/>
      <c r="DS894" s="1"/>
      <c r="DT894" s="1"/>
      <c r="DU894" s="1"/>
    </row>
    <row r="895" spans="1:125" ht="12.75" x14ac:dyDescent="0.2">
      <c r="A895" s="89">
        <f t="shared" si="508"/>
        <v>45664</v>
      </c>
      <c r="B895" s="105">
        <f t="shared" si="500"/>
        <v>1017.2475971099999</v>
      </c>
      <c r="C895" s="90">
        <f t="shared" si="509"/>
        <v>907.52289803999997</v>
      </c>
      <c r="D895" s="91">
        <f t="shared" si="510"/>
        <v>7063.77</v>
      </c>
      <c r="E895" s="92">
        <f t="shared" si="520"/>
        <v>7100.5</v>
      </c>
      <c r="F895" s="93">
        <f t="shared" si="511"/>
        <v>45643</v>
      </c>
      <c r="G895" s="94">
        <f t="shared" si="501"/>
        <v>5.1997729257888814E-3</v>
      </c>
      <c r="H895" s="95">
        <f t="shared" si="523"/>
        <v>45672</v>
      </c>
      <c r="I895" s="95">
        <f t="shared" si="502"/>
        <v>45672</v>
      </c>
      <c r="J895" s="96">
        <f t="shared" si="524"/>
        <v>20</v>
      </c>
      <c r="K895" s="96">
        <f t="shared" si="525"/>
        <v>14</v>
      </c>
      <c r="L895" s="8">
        <f t="shared" si="512"/>
        <v>1.0036369999999999</v>
      </c>
      <c r="M895" s="97">
        <f t="shared" si="522"/>
        <v>1.0038997599999999</v>
      </c>
      <c r="N895" s="97">
        <f t="shared" si="518"/>
        <v>1.1099616258400269</v>
      </c>
      <c r="O895" s="90">
        <f t="shared" si="521"/>
        <v>1.11399855</v>
      </c>
      <c r="P895" s="90">
        <f t="shared" si="503"/>
        <v>1010.9791925</v>
      </c>
      <c r="Q895" s="98">
        <f t="shared" si="517"/>
        <v>0</v>
      </c>
      <c r="R895" s="7">
        <f t="shared" si="513"/>
        <v>0</v>
      </c>
      <c r="S895" s="90">
        <f t="shared" si="504"/>
        <v>0</v>
      </c>
      <c r="T895" s="99">
        <f t="shared" si="514"/>
        <v>0.117687</v>
      </c>
      <c r="U895" s="98">
        <f t="shared" si="519"/>
        <v>14</v>
      </c>
      <c r="V895" s="98">
        <v>252</v>
      </c>
      <c r="W895" s="97">
        <f t="shared" si="505"/>
        <v>1.00620033</v>
      </c>
      <c r="X895" s="90">
        <f t="shared" si="506"/>
        <v>6.2684046100000002</v>
      </c>
      <c r="Y895" s="90">
        <f t="shared" si="507"/>
        <v>0</v>
      </c>
      <c r="Z895" s="100" t="str">
        <f t="shared" si="515"/>
        <v>A+J=</v>
      </c>
      <c r="AA895" s="95">
        <f t="shared" si="516"/>
        <v>45672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22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3"/>
      <c r="DF895" s="1"/>
      <c r="DG895" s="1"/>
      <c r="DH895" s="1"/>
      <c r="DI895" s="1"/>
      <c r="DJ895" s="1"/>
      <c r="DK895" s="1"/>
      <c r="DL895" s="1"/>
      <c r="DM895" s="1"/>
      <c r="DN895" s="1"/>
      <c r="DO895" s="4"/>
      <c r="DP895" s="1"/>
      <c r="DQ895" s="1"/>
      <c r="DR895" s="1"/>
      <c r="DS895" s="1"/>
      <c r="DT895" s="1"/>
      <c r="DU895" s="1"/>
    </row>
    <row r="896" spans="1:125" ht="12.75" x14ac:dyDescent="0.2">
      <c r="A896" s="89">
        <f t="shared" si="508"/>
        <v>45665</v>
      </c>
      <c r="B896" s="105">
        <f t="shared" si="500"/>
        <v>1017.9607684700001</v>
      </c>
      <c r="C896" s="90">
        <f t="shared" si="509"/>
        <v>907.52289803999997</v>
      </c>
      <c r="D896" s="91">
        <f t="shared" si="510"/>
        <v>7063.77</v>
      </c>
      <c r="E896" s="92">
        <f t="shared" si="520"/>
        <v>7100.5</v>
      </c>
      <c r="F896" s="93">
        <f t="shared" si="511"/>
        <v>45643</v>
      </c>
      <c r="G896" s="94">
        <f t="shared" si="501"/>
        <v>5.1997729257888814E-3</v>
      </c>
      <c r="H896" s="95">
        <f t="shared" si="523"/>
        <v>45672</v>
      </c>
      <c r="I896" s="95">
        <f t="shared" si="502"/>
        <v>45672</v>
      </c>
      <c r="J896" s="96">
        <f t="shared" si="524"/>
        <v>20</v>
      </c>
      <c r="K896" s="96">
        <f t="shared" si="525"/>
        <v>15</v>
      </c>
      <c r="L896" s="8">
        <f t="shared" si="512"/>
        <v>1.0038973</v>
      </c>
      <c r="M896" s="97">
        <f t="shared" si="522"/>
        <v>1.0038997599999999</v>
      </c>
      <c r="N896" s="97">
        <f t="shared" si="518"/>
        <v>1.1099616258400269</v>
      </c>
      <c r="O896" s="90">
        <f t="shared" si="521"/>
        <v>1.1142874700000001</v>
      </c>
      <c r="P896" s="90">
        <f t="shared" si="503"/>
        <v>1011.24139402</v>
      </c>
      <c r="Q896" s="98">
        <f t="shared" si="517"/>
        <v>0</v>
      </c>
      <c r="R896" s="7">
        <f t="shared" si="513"/>
        <v>0</v>
      </c>
      <c r="S896" s="90">
        <f t="shared" si="504"/>
        <v>0</v>
      </c>
      <c r="T896" s="99">
        <f t="shared" si="514"/>
        <v>0.117687</v>
      </c>
      <c r="U896" s="98">
        <f t="shared" si="519"/>
        <v>15</v>
      </c>
      <c r="V896" s="98">
        <v>252</v>
      </c>
      <c r="W896" s="97">
        <f t="shared" si="505"/>
        <v>1.0066446790000001</v>
      </c>
      <c r="X896" s="90">
        <f t="shared" si="506"/>
        <v>6.7193744500000001</v>
      </c>
      <c r="Y896" s="90">
        <f t="shared" si="507"/>
        <v>0</v>
      </c>
      <c r="Z896" s="100" t="str">
        <f t="shared" si="515"/>
        <v>A+J=</v>
      </c>
      <c r="AA896" s="95">
        <f t="shared" si="516"/>
        <v>45672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22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3"/>
      <c r="DF896" s="1"/>
      <c r="DG896" s="1"/>
      <c r="DH896" s="1"/>
      <c r="DI896" s="1"/>
      <c r="DJ896" s="1"/>
      <c r="DK896" s="1"/>
      <c r="DL896" s="1"/>
      <c r="DM896" s="1"/>
      <c r="DN896" s="1"/>
      <c r="DO896" s="4"/>
      <c r="DP896" s="1"/>
      <c r="DQ896" s="1"/>
      <c r="DR896" s="1"/>
      <c r="DS896" s="1"/>
      <c r="DT896" s="1"/>
      <c r="DU896" s="1"/>
    </row>
    <row r="897" spans="1:125" ht="12.75" x14ac:dyDescent="0.2">
      <c r="A897" s="89">
        <f t="shared" si="508"/>
        <v>45666</v>
      </c>
      <c r="B897" s="105">
        <f t="shared" si="500"/>
        <v>1018.67442594</v>
      </c>
      <c r="C897" s="90">
        <f t="shared" si="509"/>
        <v>907.52289803999997</v>
      </c>
      <c r="D897" s="91">
        <f t="shared" si="510"/>
        <v>7063.77</v>
      </c>
      <c r="E897" s="92">
        <f t="shared" si="520"/>
        <v>7100.5</v>
      </c>
      <c r="F897" s="93">
        <f t="shared" si="511"/>
        <v>45643</v>
      </c>
      <c r="G897" s="94">
        <f t="shared" si="501"/>
        <v>5.1997729257888814E-3</v>
      </c>
      <c r="H897" s="95">
        <f t="shared" si="523"/>
        <v>45672</v>
      </c>
      <c r="I897" s="95">
        <f t="shared" si="502"/>
        <v>45672</v>
      </c>
      <c r="J897" s="96">
        <f t="shared" si="524"/>
        <v>20</v>
      </c>
      <c r="K897" s="96">
        <f t="shared" si="525"/>
        <v>16</v>
      </c>
      <c r="L897" s="8">
        <f t="shared" si="512"/>
        <v>1.00415765</v>
      </c>
      <c r="M897" s="97">
        <f t="shared" si="522"/>
        <v>1.0038997599999999</v>
      </c>
      <c r="N897" s="97">
        <f t="shared" si="518"/>
        <v>1.1099616258400269</v>
      </c>
      <c r="O897" s="90">
        <f t="shared" si="521"/>
        <v>1.1145764499999999</v>
      </c>
      <c r="P897" s="90">
        <f t="shared" si="503"/>
        <v>1011.50364999</v>
      </c>
      <c r="Q897" s="98">
        <f t="shared" si="517"/>
        <v>0</v>
      </c>
      <c r="R897" s="7">
        <f t="shared" si="513"/>
        <v>0</v>
      </c>
      <c r="S897" s="90">
        <f t="shared" si="504"/>
        <v>0</v>
      </c>
      <c r="T897" s="99">
        <f t="shared" si="514"/>
        <v>0.117687</v>
      </c>
      <c r="U897" s="98">
        <f t="shared" si="519"/>
        <v>16</v>
      </c>
      <c r="V897" s="98">
        <v>252</v>
      </c>
      <c r="W897" s="97">
        <f t="shared" si="505"/>
        <v>1.007089224</v>
      </c>
      <c r="X897" s="90">
        <f t="shared" si="506"/>
        <v>7.1707759500000003</v>
      </c>
      <c r="Y897" s="90">
        <f t="shared" si="507"/>
        <v>0</v>
      </c>
      <c r="Z897" s="100" t="str">
        <f t="shared" si="515"/>
        <v>A+J=</v>
      </c>
      <c r="AA897" s="95">
        <f t="shared" si="516"/>
        <v>45672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22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3"/>
      <c r="DF897" s="1"/>
      <c r="DG897" s="1"/>
      <c r="DH897" s="1"/>
      <c r="DI897" s="1"/>
      <c r="DJ897" s="1"/>
      <c r="DK897" s="1"/>
      <c r="DL897" s="1"/>
      <c r="DM897" s="1"/>
      <c r="DN897" s="1"/>
      <c r="DO897" s="4"/>
      <c r="DP897" s="1"/>
      <c r="DQ897" s="1"/>
      <c r="DR897" s="1"/>
      <c r="DS897" s="1"/>
      <c r="DT897" s="1"/>
      <c r="DU897" s="1"/>
    </row>
    <row r="898" spans="1:125" ht="12.75" x14ac:dyDescent="0.2">
      <c r="A898" s="89">
        <f t="shared" si="508"/>
        <v>45667</v>
      </c>
      <c r="B898" s="105">
        <f t="shared" si="500"/>
        <v>1019.38859818</v>
      </c>
      <c r="C898" s="90">
        <f t="shared" si="509"/>
        <v>907.52289803999997</v>
      </c>
      <c r="D898" s="91">
        <f t="shared" si="510"/>
        <v>7063.77</v>
      </c>
      <c r="E898" s="92">
        <f t="shared" si="520"/>
        <v>7100.5</v>
      </c>
      <c r="F898" s="93">
        <f t="shared" si="511"/>
        <v>45643</v>
      </c>
      <c r="G898" s="94">
        <f t="shared" si="501"/>
        <v>5.1997729257888814E-3</v>
      </c>
      <c r="H898" s="95">
        <f t="shared" si="523"/>
        <v>45672</v>
      </c>
      <c r="I898" s="95">
        <f t="shared" si="502"/>
        <v>45672</v>
      </c>
      <c r="J898" s="96">
        <f t="shared" si="524"/>
        <v>20</v>
      </c>
      <c r="K898" s="96">
        <f t="shared" si="525"/>
        <v>17</v>
      </c>
      <c r="L898" s="8">
        <f t="shared" si="512"/>
        <v>1.00441808</v>
      </c>
      <c r="M898" s="97">
        <f t="shared" si="522"/>
        <v>1.0038997599999999</v>
      </c>
      <c r="N898" s="97">
        <f t="shared" si="518"/>
        <v>1.1099616258400269</v>
      </c>
      <c r="O898" s="90">
        <f t="shared" si="521"/>
        <v>1.1148655199999999</v>
      </c>
      <c r="P898" s="90">
        <f t="shared" si="503"/>
        <v>1011.76598763</v>
      </c>
      <c r="Q898" s="98">
        <f t="shared" si="517"/>
        <v>0</v>
      </c>
      <c r="R898" s="7">
        <f t="shared" si="513"/>
        <v>0</v>
      </c>
      <c r="S898" s="90">
        <f t="shared" si="504"/>
        <v>0</v>
      </c>
      <c r="T898" s="99">
        <f t="shared" si="514"/>
        <v>0.117687</v>
      </c>
      <c r="U898" s="98">
        <f t="shared" si="519"/>
        <v>17</v>
      </c>
      <c r="V898" s="98">
        <v>252</v>
      </c>
      <c r="W898" s="97">
        <f t="shared" si="505"/>
        <v>1.007533966</v>
      </c>
      <c r="X898" s="90">
        <f t="shared" si="506"/>
        <v>7.6226105500000001</v>
      </c>
      <c r="Y898" s="90">
        <f t="shared" si="507"/>
        <v>0</v>
      </c>
      <c r="Z898" s="100" t="str">
        <f t="shared" si="515"/>
        <v>A+J=</v>
      </c>
      <c r="AA898" s="95">
        <f t="shared" si="516"/>
        <v>45672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22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3"/>
      <c r="DF898" s="1"/>
      <c r="DG898" s="1"/>
      <c r="DH898" s="1"/>
      <c r="DI898" s="1"/>
      <c r="DJ898" s="1"/>
      <c r="DK898" s="1"/>
      <c r="DL898" s="1"/>
      <c r="DM898" s="1"/>
      <c r="DN898" s="1"/>
      <c r="DO898" s="4"/>
      <c r="DP898" s="1"/>
      <c r="DQ898" s="1"/>
      <c r="DR898" s="1"/>
      <c r="DS898" s="1"/>
      <c r="DT898" s="1"/>
      <c r="DU898" s="1"/>
    </row>
    <row r="899" spans="1:125" ht="12.75" x14ac:dyDescent="0.2">
      <c r="A899" s="89">
        <f t="shared" si="508"/>
        <v>45668</v>
      </c>
      <c r="B899" s="105">
        <f t="shared" si="500"/>
        <v>1020.1032753100001</v>
      </c>
      <c r="C899" s="90">
        <f t="shared" si="509"/>
        <v>907.52289803999997</v>
      </c>
      <c r="D899" s="91">
        <f t="shared" si="510"/>
        <v>7063.77</v>
      </c>
      <c r="E899" s="92">
        <f t="shared" si="520"/>
        <v>7100.5</v>
      </c>
      <c r="F899" s="93">
        <f t="shared" si="511"/>
        <v>45643</v>
      </c>
      <c r="G899" s="94">
        <f t="shared" si="501"/>
        <v>5.1997729257888814E-3</v>
      </c>
      <c r="H899" s="95">
        <f t="shared" si="523"/>
        <v>45672</v>
      </c>
      <c r="I899" s="95">
        <f t="shared" si="502"/>
        <v>45672</v>
      </c>
      <c r="J899" s="96">
        <f t="shared" si="524"/>
        <v>20</v>
      </c>
      <c r="K899" s="96">
        <f t="shared" si="525"/>
        <v>18</v>
      </c>
      <c r="L899" s="8">
        <f t="shared" si="512"/>
        <v>1.00467858</v>
      </c>
      <c r="M899" s="97">
        <f t="shared" si="522"/>
        <v>1.0038997599999999</v>
      </c>
      <c r="N899" s="97">
        <f t="shared" si="518"/>
        <v>1.1099616258400269</v>
      </c>
      <c r="O899" s="90">
        <f t="shared" si="521"/>
        <v>1.1151546699999999</v>
      </c>
      <c r="P899" s="90">
        <f t="shared" si="503"/>
        <v>1012.0283978800001</v>
      </c>
      <c r="Q899" s="98">
        <f t="shared" si="517"/>
        <v>0</v>
      </c>
      <c r="R899" s="7">
        <f t="shared" si="513"/>
        <v>0</v>
      </c>
      <c r="S899" s="90">
        <f t="shared" si="504"/>
        <v>0</v>
      </c>
      <c r="T899" s="99">
        <f t="shared" si="514"/>
        <v>0.117687</v>
      </c>
      <c r="U899" s="98">
        <f t="shared" si="519"/>
        <v>18</v>
      </c>
      <c r="V899" s="98">
        <v>252</v>
      </c>
      <c r="W899" s="97">
        <f t="shared" si="505"/>
        <v>1.007978904</v>
      </c>
      <c r="X899" s="90">
        <f t="shared" si="506"/>
        <v>8.0748774300000008</v>
      </c>
      <c r="Y899" s="90">
        <f t="shared" si="507"/>
        <v>0</v>
      </c>
      <c r="Z899" s="100" t="str">
        <f t="shared" si="515"/>
        <v>A+J=</v>
      </c>
      <c r="AA899" s="95">
        <f t="shared" si="516"/>
        <v>45672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22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3"/>
      <c r="DF899" s="1"/>
      <c r="DG899" s="1"/>
      <c r="DH899" s="1"/>
      <c r="DI899" s="1"/>
      <c r="DJ899" s="1"/>
      <c r="DK899" s="1"/>
      <c r="DL899" s="1"/>
      <c r="DM899" s="1"/>
      <c r="DN899" s="1"/>
      <c r="DO899" s="4"/>
      <c r="DP899" s="1"/>
      <c r="DQ899" s="1"/>
      <c r="DR899" s="1"/>
      <c r="DS899" s="1"/>
      <c r="DT899" s="1"/>
      <c r="DU899" s="1"/>
    </row>
    <row r="900" spans="1:125" ht="12.75" x14ac:dyDescent="0.2">
      <c r="A900" s="89">
        <f t="shared" si="508"/>
        <v>45669</v>
      </c>
      <c r="B900" s="105">
        <f t="shared" si="500"/>
        <v>1020.1032753100001</v>
      </c>
      <c r="C900" s="90">
        <f t="shared" si="509"/>
        <v>907.52289803999997</v>
      </c>
      <c r="D900" s="91">
        <f t="shared" si="510"/>
        <v>7063.77</v>
      </c>
      <c r="E900" s="92">
        <f t="shared" si="520"/>
        <v>7100.5</v>
      </c>
      <c r="F900" s="93">
        <f t="shared" si="511"/>
        <v>45643</v>
      </c>
      <c r="G900" s="94">
        <f t="shared" si="501"/>
        <v>5.1997729257888814E-3</v>
      </c>
      <c r="H900" s="95">
        <f t="shared" si="523"/>
        <v>45672</v>
      </c>
      <c r="I900" s="95">
        <f t="shared" si="502"/>
        <v>45672</v>
      </c>
      <c r="J900" s="96">
        <f t="shared" si="524"/>
        <v>20</v>
      </c>
      <c r="K900" s="96">
        <f t="shared" si="525"/>
        <v>18</v>
      </c>
      <c r="L900" s="8">
        <f t="shared" si="512"/>
        <v>1.00467858</v>
      </c>
      <c r="M900" s="97">
        <f t="shared" si="522"/>
        <v>1.0038997599999999</v>
      </c>
      <c r="N900" s="97">
        <f t="shared" si="518"/>
        <v>1.1099616258400269</v>
      </c>
      <c r="O900" s="90">
        <f t="shared" si="521"/>
        <v>1.1151546699999999</v>
      </c>
      <c r="P900" s="90">
        <f t="shared" si="503"/>
        <v>1012.0283978800001</v>
      </c>
      <c r="Q900" s="98">
        <f t="shared" si="517"/>
        <v>0</v>
      </c>
      <c r="R900" s="7">
        <f t="shared" si="513"/>
        <v>0</v>
      </c>
      <c r="S900" s="90">
        <f t="shared" si="504"/>
        <v>0</v>
      </c>
      <c r="T900" s="99">
        <f t="shared" si="514"/>
        <v>0.117687</v>
      </c>
      <c r="U900" s="98">
        <f t="shared" si="519"/>
        <v>18</v>
      </c>
      <c r="V900" s="98">
        <v>252</v>
      </c>
      <c r="W900" s="97">
        <f t="shared" si="505"/>
        <v>1.007978904</v>
      </c>
      <c r="X900" s="90">
        <f t="shared" si="506"/>
        <v>8.0748774300000008</v>
      </c>
      <c r="Y900" s="90">
        <f t="shared" si="507"/>
        <v>0</v>
      </c>
      <c r="Z900" s="100" t="str">
        <f t="shared" si="515"/>
        <v>A+J=</v>
      </c>
      <c r="AA900" s="95">
        <f t="shared" si="516"/>
        <v>45672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22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3"/>
      <c r="DF900" s="1"/>
      <c r="DG900" s="1"/>
      <c r="DH900" s="1"/>
      <c r="DI900" s="1"/>
      <c r="DJ900" s="1"/>
      <c r="DK900" s="1"/>
      <c r="DL900" s="1"/>
      <c r="DM900" s="1"/>
      <c r="DN900" s="1"/>
      <c r="DO900" s="4"/>
      <c r="DP900" s="1"/>
      <c r="DQ900" s="1"/>
      <c r="DR900" s="1"/>
      <c r="DS900" s="1"/>
      <c r="DT900" s="1"/>
      <c r="DU900" s="1"/>
    </row>
    <row r="901" spans="1:125" ht="12.75" x14ac:dyDescent="0.2">
      <c r="A901" s="89">
        <f t="shared" si="508"/>
        <v>45670</v>
      </c>
      <c r="B901" s="105">
        <f t="shared" si="500"/>
        <v>1020.1032753100001</v>
      </c>
      <c r="C901" s="90">
        <f t="shared" si="509"/>
        <v>907.52289803999997</v>
      </c>
      <c r="D901" s="91">
        <f t="shared" si="510"/>
        <v>7063.77</v>
      </c>
      <c r="E901" s="92">
        <f t="shared" si="520"/>
        <v>7100.5</v>
      </c>
      <c r="F901" s="93">
        <f t="shared" si="511"/>
        <v>45643</v>
      </c>
      <c r="G901" s="94">
        <f t="shared" si="501"/>
        <v>5.1997729257888814E-3</v>
      </c>
      <c r="H901" s="95">
        <f t="shared" si="523"/>
        <v>45672</v>
      </c>
      <c r="I901" s="95">
        <f t="shared" si="502"/>
        <v>45672</v>
      </c>
      <c r="J901" s="96">
        <f t="shared" si="524"/>
        <v>20</v>
      </c>
      <c r="K901" s="96">
        <f t="shared" si="525"/>
        <v>18</v>
      </c>
      <c r="L901" s="8">
        <f t="shared" si="512"/>
        <v>1.00467858</v>
      </c>
      <c r="M901" s="97">
        <f t="shared" si="522"/>
        <v>1.0038997599999999</v>
      </c>
      <c r="N901" s="97">
        <f t="shared" si="518"/>
        <v>1.1099616258400269</v>
      </c>
      <c r="O901" s="90">
        <f t="shared" si="521"/>
        <v>1.1151546699999999</v>
      </c>
      <c r="P901" s="90">
        <f t="shared" si="503"/>
        <v>1012.0283978800001</v>
      </c>
      <c r="Q901" s="98">
        <f t="shared" si="517"/>
        <v>0</v>
      </c>
      <c r="R901" s="7">
        <f t="shared" si="513"/>
        <v>0</v>
      </c>
      <c r="S901" s="90">
        <f t="shared" si="504"/>
        <v>0</v>
      </c>
      <c r="T901" s="99">
        <f t="shared" si="514"/>
        <v>0.117687</v>
      </c>
      <c r="U901" s="98">
        <f t="shared" si="519"/>
        <v>18</v>
      </c>
      <c r="V901" s="98">
        <v>252</v>
      </c>
      <c r="W901" s="97">
        <f t="shared" si="505"/>
        <v>1.007978904</v>
      </c>
      <c r="X901" s="90">
        <f t="shared" si="506"/>
        <v>8.0748774300000008</v>
      </c>
      <c r="Y901" s="90">
        <f t="shared" si="507"/>
        <v>0</v>
      </c>
      <c r="Z901" s="100" t="str">
        <f t="shared" si="515"/>
        <v>A+J=</v>
      </c>
      <c r="AA901" s="95">
        <f t="shared" si="516"/>
        <v>45672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22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3"/>
      <c r="DF901" s="1"/>
      <c r="DG901" s="1"/>
      <c r="DH901" s="1"/>
      <c r="DI901" s="1"/>
      <c r="DJ901" s="1"/>
      <c r="DK901" s="1"/>
      <c r="DL901" s="1"/>
      <c r="DM901" s="1"/>
      <c r="DN901" s="1"/>
      <c r="DO901" s="4"/>
      <c r="DP901" s="1"/>
      <c r="DQ901" s="1"/>
      <c r="DR901" s="1"/>
      <c r="DS901" s="1"/>
      <c r="DT901" s="1"/>
      <c r="DU901" s="1"/>
    </row>
    <row r="902" spans="1:125" ht="12.75" x14ac:dyDescent="0.2">
      <c r="A902" s="89">
        <f t="shared" si="508"/>
        <v>45671</v>
      </c>
      <c r="B902" s="105">
        <f t="shared" si="500"/>
        <v>1020.81843926</v>
      </c>
      <c r="C902" s="90">
        <f t="shared" si="509"/>
        <v>907.52289803999997</v>
      </c>
      <c r="D902" s="91">
        <f t="shared" si="510"/>
        <v>7063.77</v>
      </c>
      <c r="E902" s="92">
        <f t="shared" si="520"/>
        <v>7100.5</v>
      </c>
      <c r="F902" s="93">
        <f t="shared" si="511"/>
        <v>45643</v>
      </c>
      <c r="G902" s="94">
        <f t="shared" si="501"/>
        <v>5.1997729257888814E-3</v>
      </c>
      <c r="H902" s="95">
        <f t="shared" si="523"/>
        <v>45672</v>
      </c>
      <c r="I902" s="95">
        <f t="shared" si="502"/>
        <v>45672</v>
      </c>
      <c r="J902" s="96">
        <f t="shared" si="524"/>
        <v>20</v>
      </c>
      <c r="K902" s="96">
        <f t="shared" si="525"/>
        <v>19</v>
      </c>
      <c r="L902" s="8">
        <f t="shared" si="512"/>
        <v>1.0049391400000001</v>
      </c>
      <c r="M902" s="97">
        <f t="shared" si="522"/>
        <v>1.0038997599999999</v>
      </c>
      <c r="N902" s="97">
        <f t="shared" si="518"/>
        <v>1.1099616258400269</v>
      </c>
      <c r="O902" s="90">
        <f t="shared" si="521"/>
        <v>1.1154438799999999</v>
      </c>
      <c r="P902" s="90">
        <f t="shared" si="503"/>
        <v>1012.2908625699999</v>
      </c>
      <c r="Q902" s="98">
        <f t="shared" si="517"/>
        <v>0</v>
      </c>
      <c r="R902" s="7">
        <f t="shared" si="513"/>
        <v>0</v>
      </c>
      <c r="S902" s="90">
        <f t="shared" si="504"/>
        <v>0</v>
      </c>
      <c r="T902" s="99">
        <f t="shared" si="514"/>
        <v>0.117687</v>
      </c>
      <c r="U902" s="98">
        <f t="shared" si="519"/>
        <v>19</v>
      </c>
      <c r="V902" s="98">
        <v>252</v>
      </c>
      <c r="W902" s="97">
        <f t="shared" si="505"/>
        <v>1.008424038</v>
      </c>
      <c r="X902" s="90">
        <f t="shared" si="506"/>
        <v>8.5275766900000001</v>
      </c>
      <c r="Y902" s="90">
        <f t="shared" si="507"/>
        <v>0</v>
      </c>
      <c r="Z902" s="100" t="str">
        <f t="shared" si="515"/>
        <v>A+J=</v>
      </c>
      <c r="AA902" s="95">
        <f t="shared" si="516"/>
        <v>45672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22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3"/>
      <c r="DF902" s="1"/>
      <c r="DG902" s="1"/>
      <c r="DH902" s="1"/>
      <c r="DI902" s="1"/>
      <c r="DJ902" s="1"/>
      <c r="DK902" s="1"/>
      <c r="DL902" s="1"/>
      <c r="DM902" s="1"/>
      <c r="DN902" s="1"/>
      <c r="DO902" s="4"/>
      <c r="DP902" s="1"/>
      <c r="DQ902" s="1"/>
      <c r="DR902" s="1"/>
      <c r="DS902" s="1"/>
      <c r="DT902" s="1"/>
      <c r="DU902" s="1"/>
    </row>
    <row r="903" spans="1:125" ht="12.75" x14ac:dyDescent="0.2">
      <c r="A903" s="89">
        <f t="shared" si="508"/>
        <v>45672</v>
      </c>
      <c r="B903" s="105">
        <f t="shared" si="500"/>
        <v>1021.5341096</v>
      </c>
      <c r="C903" s="90">
        <f t="shared" si="509"/>
        <v>907.52289803999997</v>
      </c>
      <c r="D903" s="91">
        <f t="shared" si="510"/>
        <v>7063.77</v>
      </c>
      <c r="E903" s="92">
        <f t="shared" si="520"/>
        <v>7100.5</v>
      </c>
      <c r="F903" s="93">
        <f t="shared" si="511"/>
        <v>45643</v>
      </c>
      <c r="G903" s="94">
        <f t="shared" si="501"/>
        <v>5.1997729257888814E-3</v>
      </c>
      <c r="H903" s="95">
        <f t="shared" si="523"/>
        <v>45705</v>
      </c>
      <c r="I903" s="95">
        <f t="shared" si="502"/>
        <v>45672</v>
      </c>
      <c r="J903" s="96">
        <f t="shared" si="524"/>
        <v>20</v>
      </c>
      <c r="K903" s="96">
        <f t="shared" si="525"/>
        <v>20</v>
      </c>
      <c r="L903" s="8">
        <f t="shared" si="512"/>
        <v>1.0051997699999999</v>
      </c>
      <c r="M903" s="97">
        <f t="shared" si="522"/>
        <v>1.0038997599999999</v>
      </c>
      <c r="N903" s="97">
        <f t="shared" si="518"/>
        <v>1.1099616258400269</v>
      </c>
      <c r="O903" s="90">
        <f t="shared" si="521"/>
        <v>1.1157331699999999</v>
      </c>
      <c r="P903" s="90">
        <f t="shared" si="503"/>
        <v>1012.55339987</v>
      </c>
      <c r="Q903" s="98">
        <f t="shared" si="517"/>
        <v>29</v>
      </c>
      <c r="R903" s="7">
        <f t="shared" si="513"/>
        <v>5.9119999999999997E-3</v>
      </c>
      <c r="S903" s="90">
        <f t="shared" si="504"/>
        <v>5.9862156999999998</v>
      </c>
      <c r="T903" s="99">
        <f t="shared" si="514"/>
        <v>0.117687</v>
      </c>
      <c r="U903" s="98">
        <f t="shared" si="519"/>
        <v>20</v>
      </c>
      <c r="V903" s="98">
        <v>252</v>
      </c>
      <c r="W903" s="97">
        <f t="shared" si="505"/>
        <v>1.0088693689999999</v>
      </c>
      <c r="X903" s="90">
        <f t="shared" si="506"/>
        <v>8.9807097299999992</v>
      </c>
      <c r="Y903" s="90">
        <f t="shared" si="507"/>
        <v>14.96692543</v>
      </c>
      <c r="Z903" s="100" t="str">
        <f t="shared" si="515"/>
        <v>A+J=</v>
      </c>
      <c r="AA903" s="95">
        <f t="shared" si="516"/>
        <v>45672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22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3"/>
      <c r="DF903" s="1"/>
      <c r="DG903" s="1"/>
      <c r="DH903" s="1"/>
      <c r="DI903" s="1"/>
      <c r="DJ903" s="1"/>
      <c r="DK903" s="1"/>
      <c r="DL903" s="1"/>
      <c r="DM903" s="1"/>
      <c r="DN903" s="1"/>
      <c r="DO903" s="4"/>
      <c r="DP903" s="1"/>
      <c r="DQ903" s="1"/>
      <c r="DR903" s="1"/>
      <c r="DS903" s="1"/>
      <c r="DT903" s="1"/>
      <c r="DU903" s="1"/>
    </row>
    <row r="904" spans="1:125" ht="12.75" x14ac:dyDescent="0.2">
      <c r="A904" s="89">
        <f t="shared" si="508"/>
        <v>45673</v>
      </c>
      <c r="B904" s="105">
        <f t="shared" si="500"/>
        <v>1007.08167951</v>
      </c>
      <c r="C904" s="90">
        <f t="shared" si="509"/>
        <v>902.15762267000002</v>
      </c>
      <c r="D904" s="91">
        <f t="shared" si="510"/>
        <v>7100.5</v>
      </c>
      <c r="E904" s="92">
        <f t="shared" si="520"/>
        <v>7111.86</v>
      </c>
      <c r="F904" s="93">
        <f t="shared" si="511"/>
        <v>45673</v>
      </c>
      <c r="G904" s="94">
        <f t="shared" si="501"/>
        <v>1.5998873318778806E-3</v>
      </c>
      <c r="H904" s="95">
        <f t="shared" si="523"/>
        <v>45705</v>
      </c>
      <c r="I904" s="95">
        <f t="shared" si="502"/>
        <v>45705</v>
      </c>
      <c r="J904" s="96">
        <f t="shared" si="524"/>
        <v>23</v>
      </c>
      <c r="K904" s="96">
        <f t="shared" si="525"/>
        <v>1</v>
      </c>
      <c r="L904" s="8">
        <f t="shared" si="512"/>
        <v>1.0000694999999999</v>
      </c>
      <c r="M904" s="97">
        <f t="shared" si="522"/>
        <v>1.0051997699999999</v>
      </c>
      <c r="N904" s="97">
        <f t="shared" si="518"/>
        <v>1.115733171003221</v>
      </c>
      <c r="O904" s="90">
        <f t="shared" si="521"/>
        <v>1.1158107100000001</v>
      </c>
      <c r="P904" s="90">
        <f t="shared" si="503"/>
        <v>1006.63713748</v>
      </c>
      <c r="Q904" s="98">
        <f t="shared" si="517"/>
        <v>0</v>
      </c>
      <c r="R904" s="7">
        <f t="shared" si="513"/>
        <v>0</v>
      </c>
      <c r="S904" s="90">
        <f t="shared" si="504"/>
        <v>0</v>
      </c>
      <c r="T904" s="99">
        <f t="shared" si="514"/>
        <v>0.117687</v>
      </c>
      <c r="U904" s="98">
        <f t="shared" si="519"/>
        <v>1</v>
      </c>
      <c r="V904" s="98">
        <v>252</v>
      </c>
      <c r="W904" s="97">
        <f t="shared" si="505"/>
        <v>1.0004416110000001</v>
      </c>
      <c r="X904" s="90">
        <f t="shared" si="506"/>
        <v>0.44454202999999998</v>
      </c>
      <c r="Y904" s="90">
        <f t="shared" si="507"/>
        <v>0</v>
      </c>
      <c r="Z904" s="100" t="str">
        <f t="shared" si="515"/>
        <v>A+J=</v>
      </c>
      <c r="AA904" s="95">
        <f t="shared" si="516"/>
        <v>45705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22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3"/>
      <c r="DF904" s="1"/>
      <c r="DG904" s="1"/>
      <c r="DH904" s="1"/>
      <c r="DI904" s="1"/>
      <c r="DJ904" s="1"/>
      <c r="DK904" s="1"/>
      <c r="DL904" s="1"/>
      <c r="DM904" s="1"/>
      <c r="DN904" s="1"/>
      <c r="DO904" s="4"/>
      <c r="DP904" s="1"/>
      <c r="DQ904" s="1"/>
      <c r="DR904" s="1"/>
      <c r="DS904" s="1"/>
      <c r="DT904" s="1"/>
      <c r="DU904" s="1"/>
    </row>
    <row r="905" spans="1:125" ht="12.75" x14ac:dyDescent="0.2">
      <c r="A905" s="89">
        <f t="shared" si="508"/>
        <v>45674</v>
      </c>
      <c r="B905" s="105">
        <f t="shared" si="500"/>
        <v>1007.59644196</v>
      </c>
      <c r="C905" s="90">
        <f t="shared" si="509"/>
        <v>902.15762267000002</v>
      </c>
      <c r="D905" s="91">
        <f t="shared" si="510"/>
        <v>7100.5</v>
      </c>
      <c r="E905" s="92">
        <f t="shared" si="520"/>
        <v>7111.86</v>
      </c>
      <c r="F905" s="93">
        <f t="shared" si="511"/>
        <v>45673</v>
      </c>
      <c r="G905" s="94">
        <f t="shared" si="501"/>
        <v>1.5998873318778806E-3</v>
      </c>
      <c r="H905" s="95">
        <f t="shared" si="523"/>
        <v>45705</v>
      </c>
      <c r="I905" s="95">
        <f t="shared" si="502"/>
        <v>45705</v>
      </c>
      <c r="J905" s="96">
        <f t="shared" si="524"/>
        <v>23</v>
      </c>
      <c r="K905" s="96">
        <f t="shared" si="525"/>
        <v>2</v>
      </c>
      <c r="L905" s="8">
        <f t="shared" si="512"/>
        <v>1.0001390100000001</v>
      </c>
      <c r="M905" s="97">
        <f t="shared" si="522"/>
        <v>1.0051997699999999</v>
      </c>
      <c r="N905" s="97">
        <f t="shared" si="518"/>
        <v>1.115733171003221</v>
      </c>
      <c r="O905" s="90">
        <f t="shared" si="521"/>
        <v>1.11588826</v>
      </c>
      <c r="P905" s="90">
        <f t="shared" si="503"/>
        <v>1006.7070998</v>
      </c>
      <c r="Q905" s="98">
        <f t="shared" si="517"/>
        <v>0</v>
      </c>
      <c r="R905" s="7">
        <f t="shared" si="513"/>
        <v>0</v>
      </c>
      <c r="S905" s="90">
        <f t="shared" si="504"/>
        <v>0</v>
      </c>
      <c r="T905" s="99">
        <f t="shared" si="514"/>
        <v>0.117687</v>
      </c>
      <c r="U905" s="98">
        <f t="shared" si="519"/>
        <v>2</v>
      </c>
      <c r="V905" s="98">
        <v>252</v>
      </c>
      <c r="W905" s="97">
        <f t="shared" si="505"/>
        <v>1.0008834170000001</v>
      </c>
      <c r="X905" s="90">
        <f t="shared" si="506"/>
        <v>0.88934215999999999</v>
      </c>
      <c r="Y905" s="90">
        <f t="shared" si="507"/>
        <v>0</v>
      </c>
      <c r="Z905" s="100" t="str">
        <f t="shared" si="515"/>
        <v>A+J=</v>
      </c>
      <c r="AA905" s="95">
        <f t="shared" si="516"/>
        <v>45705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22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3"/>
      <c r="DF905" s="1"/>
      <c r="DG905" s="1"/>
      <c r="DH905" s="1"/>
      <c r="DI905" s="1"/>
      <c r="DJ905" s="1"/>
      <c r="DK905" s="1"/>
      <c r="DL905" s="1"/>
      <c r="DM905" s="1"/>
      <c r="DN905" s="1"/>
      <c r="DO905" s="4"/>
      <c r="DP905" s="1"/>
      <c r="DQ905" s="1"/>
      <c r="DR905" s="1"/>
      <c r="DS905" s="1"/>
      <c r="DT905" s="1"/>
      <c r="DU905" s="1"/>
    </row>
    <row r="906" spans="1:125" ht="12.75" x14ac:dyDescent="0.2">
      <c r="A906" s="89">
        <f t="shared" si="508"/>
        <v>45675</v>
      </c>
      <c r="B906" s="105">
        <f t="shared" si="500"/>
        <v>1008.11148063</v>
      </c>
      <c r="C906" s="90">
        <f t="shared" si="509"/>
        <v>902.15762267000002</v>
      </c>
      <c r="D906" s="91">
        <f t="shared" si="510"/>
        <v>7100.5</v>
      </c>
      <c r="E906" s="92">
        <f t="shared" si="520"/>
        <v>7111.86</v>
      </c>
      <c r="F906" s="93">
        <f t="shared" si="511"/>
        <v>45673</v>
      </c>
      <c r="G906" s="94">
        <f t="shared" si="501"/>
        <v>1.5998873318778806E-3</v>
      </c>
      <c r="H906" s="95">
        <f t="shared" si="523"/>
        <v>45705</v>
      </c>
      <c r="I906" s="95">
        <f t="shared" si="502"/>
        <v>45705</v>
      </c>
      <c r="J906" s="96">
        <f t="shared" si="524"/>
        <v>23</v>
      </c>
      <c r="K906" s="96">
        <f t="shared" si="525"/>
        <v>3</v>
      </c>
      <c r="L906" s="8">
        <f t="shared" si="512"/>
        <v>1.0002085300000001</v>
      </c>
      <c r="M906" s="97">
        <f t="shared" si="522"/>
        <v>1.0051997699999999</v>
      </c>
      <c r="N906" s="97">
        <f t="shared" si="518"/>
        <v>1.115733171003221</v>
      </c>
      <c r="O906" s="90">
        <f t="shared" si="521"/>
        <v>1.1159658299999999</v>
      </c>
      <c r="P906" s="90">
        <f t="shared" si="503"/>
        <v>1006.77708017</v>
      </c>
      <c r="Q906" s="98">
        <f t="shared" si="517"/>
        <v>0</v>
      </c>
      <c r="R906" s="7">
        <f t="shared" si="513"/>
        <v>0</v>
      </c>
      <c r="S906" s="90">
        <f t="shared" si="504"/>
        <v>0</v>
      </c>
      <c r="T906" s="99">
        <f t="shared" si="514"/>
        <v>0.117687</v>
      </c>
      <c r="U906" s="98">
        <f t="shared" si="519"/>
        <v>3</v>
      </c>
      <c r="V906" s="98">
        <v>252</v>
      </c>
      <c r="W906" s="97">
        <f t="shared" si="505"/>
        <v>1.001325418</v>
      </c>
      <c r="X906" s="90">
        <f t="shared" si="506"/>
        <v>1.3344004599999999</v>
      </c>
      <c r="Y906" s="90">
        <f t="shared" si="507"/>
        <v>0</v>
      </c>
      <c r="Z906" s="100" t="str">
        <f t="shared" si="515"/>
        <v>A+J=</v>
      </c>
      <c r="AA906" s="95">
        <f t="shared" si="516"/>
        <v>45705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22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3"/>
      <c r="DF906" s="1"/>
      <c r="DG906" s="1"/>
      <c r="DH906" s="1"/>
      <c r="DI906" s="1"/>
      <c r="DJ906" s="1"/>
      <c r="DK906" s="1"/>
      <c r="DL906" s="1"/>
      <c r="DM906" s="1"/>
      <c r="DN906" s="1"/>
      <c r="DO906" s="4"/>
      <c r="DP906" s="1"/>
      <c r="DQ906" s="1"/>
      <c r="DR906" s="1"/>
      <c r="DS906" s="1"/>
      <c r="DT906" s="1"/>
      <c r="DU906" s="1"/>
    </row>
    <row r="907" spans="1:125" ht="12.75" x14ac:dyDescent="0.2">
      <c r="A907" s="89">
        <f t="shared" si="508"/>
        <v>45676</v>
      </c>
      <c r="B907" s="105">
        <f t="shared" si="500"/>
        <v>1008.11148063</v>
      </c>
      <c r="C907" s="90">
        <f t="shared" si="509"/>
        <v>902.15762267000002</v>
      </c>
      <c r="D907" s="91">
        <f t="shared" si="510"/>
        <v>7100.5</v>
      </c>
      <c r="E907" s="92">
        <f t="shared" si="520"/>
        <v>7111.86</v>
      </c>
      <c r="F907" s="93">
        <f t="shared" si="511"/>
        <v>45673</v>
      </c>
      <c r="G907" s="94">
        <f t="shared" si="501"/>
        <v>1.5998873318778806E-3</v>
      </c>
      <c r="H907" s="95">
        <f t="shared" si="523"/>
        <v>45705</v>
      </c>
      <c r="I907" s="95">
        <f t="shared" si="502"/>
        <v>45705</v>
      </c>
      <c r="J907" s="96">
        <f t="shared" si="524"/>
        <v>23</v>
      </c>
      <c r="K907" s="96">
        <f t="shared" si="525"/>
        <v>3</v>
      </c>
      <c r="L907" s="8">
        <f t="shared" si="512"/>
        <v>1.0002085300000001</v>
      </c>
      <c r="M907" s="97">
        <f t="shared" si="522"/>
        <v>1.0051997699999999</v>
      </c>
      <c r="N907" s="97">
        <f t="shared" si="518"/>
        <v>1.115733171003221</v>
      </c>
      <c r="O907" s="90">
        <f t="shared" si="521"/>
        <v>1.1159658299999999</v>
      </c>
      <c r="P907" s="90">
        <f t="shared" si="503"/>
        <v>1006.77708017</v>
      </c>
      <c r="Q907" s="98">
        <f t="shared" si="517"/>
        <v>0</v>
      </c>
      <c r="R907" s="7">
        <f t="shared" si="513"/>
        <v>0</v>
      </c>
      <c r="S907" s="90">
        <f t="shared" si="504"/>
        <v>0</v>
      </c>
      <c r="T907" s="99">
        <f t="shared" si="514"/>
        <v>0.117687</v>
      </c>
      <c r="U907" s="98">
        <f t="shared" si="519"/>
        <v>3</v>
      </c>
      <c r="V907" s="98">
        <v>252</v>
      </c>
      <c r="W907" s="97">
        <f t="shared" si="505"/>
        <v>1.001325418</v>
      </c>
      <c r="X907" s="90">
        <f t="shared" si="506"/>
        <v>1.3344004599999999</v>
      </c>
      <c r="Y907" s="90">
        <f t="shared" si="507"/>
        <v>0</v>
      </c>
      <c r="Z907" s="100" t="str">
        <f t="shared" si="515"/>
        <v>A+J=</v>
      </c>
      <c r="AA907" s="95">
        <f t="shared" si="516"/>
        <v>45705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22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3"/>
      <c r="DF907" s="1"/>
      <c r="DG907" s="1"/>
      <c r="DH907" s="1"/>
      <c r="DI907" s="1"/>
      <c r="DJ907" s="1"/>
      <c r="DK907" s="1"/>
      <c r="DL907" s="1"/>
      <c r="DM907" s="1"/>
      <c r="DN907" s="1"/>
      <c r="DO907" s="4"/>
      <c r="DP907" s="1"/>
      <c r="DQ907" s="1"/>
      <c r="DR907" s="1"/>
      <c r="DS907" s="1"/>
      <c r="DT907" s="1"/>
      <c r="DU907" s="1"/>
    </row>
    <row r="908" spans="1:125" ht="12.75" x14ac:dyDescent="0.2">
      <c r="A908" s="89">
        <f t="shared" si="508"/>
        <v>45677</v>
      </c>
      <c r="B908" s="105">
        <f t="shared" si="500"/>
        <v>1008.11148063</v>
      </c>
      <c r="C908" s="90">
        <f t="shared" si="509"/>
        <v>902.15762267000002</v>
      </c>
      <c r="D908" s="91">
        <f t="shared" si="510"/>
        <v>7100.5</v>
      </c>
      <c r="E908" s="92">
        <f t="shared" si="520"/>
        <v>7111.86</v>
      </c>
      <c r="F908" s="93">
        <f t="shared" si="511"/>
        <v>45673</v>
      </c>
      <c r="G908" s="94">
        <f t="shared" si="501"/>
        <v>1.5998873318778806E-3</v>
      </c>
      <c r="H908" s="95">
        <f t="shared" si="523"/>
        <v>45705</v>
      </c>
      <c r="I908" s="95">
        <f t="shared" si="502"/>
        <v>45705</v>
      </c>
      <c r="J908" s="96">
        <f t="shared" si="524"/>
        <v>23</v>
      </c>
      <c r="K908" s="96">
        <f t="shared" si="525"/>
        <v>3</v>
      </c>
      <c r="L908" s="8">
        <f t="shared" si="512"/>
        <v>1.0002085300000001</v>
      </c>
      <c r="M908" s="97">
        <f t="shared" si="522"/>
        <v>1.0051997699999999</v>
      </c>
      <c r="N908" s="97">
        <f t="shared" si="518"/>
        <v>1.115733171003221</v>
      </c>
      <c r="O908" s="90">
        <f t="shared" si="521"/>
        <v>1.1159658299999999</v>
      </c>
      <c r="P908" s="90">
        <f t="shared" si="503"/>
        <v>1006.77708017</v>
      </c>
      <c r="Q908" s="98">
        <f t="shared" si="517"/>
        <v>0</v>
      </c>
      <c r="R908" s="7">
        <f t="shared" si="513"/>
        <v>0</v>
      </c>
      <c r="S908" s="90">
        <f t="shared" si="504"/>
        <v>0</v>
      </c>
      <c r="T908" s="99">
        <f t="shared" si="514"/>
        <v>0.117687</v>
      </c>
      <c r="U908" s="98">
        <f t="shared" si="519"/>
        <v>3</v>
      </c>
      <c r="V908" s="98">
        <v>252</v>
      </c>
      <c r="W908" s="97">
        <f t="shared" si="505"/>
        <v>1.001325418</v>
      </c>
      <c r="X908" s="90">
        <f t="shared" si="506"/>
        <v>1.3344004599999999</v>
      </c>
      <c r="Y908" s="90">
        <f t="shared" si="507"/>
        <v>0</v>
      </c>
      <c r="Z908" s="100" t="str">
        <f t="shared" si="515"/>
        <v>A+J=</v>
      </c>
      <c r="AA908" s="95">
        <f t="shared" si="516"/>
        <v>45705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22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3"/>
      <c r="DF908" s="1"/>
      <c r="DG908" s="1"/>
      <c r="DH908" s="1"/>
      <c r="DI908" s="1"/>
      <c r="DJ908" s="1"/>
      <c r="DK908" s="1"/>
      <c r="DL908" s="1"/>
      <c r="DM908" s="1"/>
      <c r="DN908" s="1"/>
      <c r="DO908" s="4"/>
      <c r="DP908" s="1"/>
      <c r="DQ908" s="1"/>
      <c r="DR908" s="1"/>
      <c r="DS908" s="1"/>
      <c r="DT908" s="1"/>
      <c r="DU908" s="1"/>
    </row>
    <row r="909" spans="1:125" ht="12.75" x14ac:dyDescent="0.2">
      <c r="A909" s="89">
        <f t="shared" si="508"/>
        <v>45678</v>
      </c>
      <c r="B909" s="105">
        <f t="shared" si="500"/>
        <v>1008.6267775</v>
      </c>
      <c r="C909" s="90">
        <f t="shared" si="509"/>
        <v>902.15762267000002</v>
      </c>
      <c r="D909" s="91">
        <f t="shared" si="510"/>
        <v>7100.5</v>
      </c>
      <c r="E909" s="92">
        <f t="shared" si="520"/>
        <v>7111.86</v>
      </c>
      <c r="F909" s="93">
        <f t="shared" si="511"/>
        <v>45673</v>
      </c>
      <c r="G909" s="94">
        <f t="shared" si="501"/>
        <v>1.5998873318778806E-3</v>
      </c>
      <c r="H909" s="95">
        <f t="shared" si="523"/>
        <v>45705</v>
      </c>
      <c r="I909" s="95">
        <f t="shared" si="502"/>
        <v>45705</v>
      </c>
      <c r="J909" s="96">
        <f t="shared" si="524"/>
        <v>23</v>
      </c>
      <c r="K909" s="96">
        <f t="shared" si="525"/>
        <v>4</v>
      </c>
      <c r="L909" s="8">
        <f t="shared" si="512"/>
        <v>1.0002780499999999</v>
      </c>
      <c r="M909" s="97">
        <f t="shared" si="522"/>
        <v>1.0051997699999999</v>
      </c>
      <c r="N909" s="97">
        <f t="shared" si="518"/>
        <v>1.115733171003221</v>
      </c>
      <c r="O909" s="90">
        <f t="shared" si="521"/>
        <v>1.1160433999999999</v>
      </c>
      <c r="P909" s="90">
        <f t="shared" si="503"/>
        <v>1006.84706054</v>
      </c>
      <c r="Q909" s="98">
        <f t="shared" si="517"/>
        <v>0</v>
      </c>
      <c r="R909" s="7">
        <f t="shared" si="513"/>
        <v>0</v>
      </c>
      <c r="S909" s="90">
        <f t="shared" si="504"/>
        <v>0</v>
      </c>
      <c r="T909" s="99">
        <f t="shared" si="514"/>
        <v>0.117687</v>
      </c>
      <c r="U909" s="98">
        <f t="shared" si="519"/>
        <v>4</v>
      </c>
      <c r="V909" s="98">
        <v>252</v>
      </c>
      <c r="W909" s="97">
        <f t="shared" si="505"/>
        <v>1.001767614</v>
      </c>
      <c r="X909" s="90">
        <f t="shared" si="506"/>
        <v>1.77971696</v>
      </c>
      <c r="Y909" s="90">
        <f t="shared" si="507"/>
        <v>0</v>
      </c>
      <c r="Z909" s="100" t="str">
        <f t="shared" si="515"/>
        <v>A+J=</v>
      </c>
      <c r="AA909" s="95">
        <f t="shared" si="516"/>
        <v>45705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22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3"/>
      <c r="DF909" s="1"/>
      <c r="DG909" s="1"/>
      <c r="DH909" s="1"/>
      <c r="DI909" s="1"/>
      <c r="DJ909" s="1"/>
      <c r="DK909" s="1"/>
      <c r="DL909" s="1"/>
      <c r="DM909" s="1"/>
      <c r="DN909" s="1"/>
      <c r="DO909" s="4"/>
      <c r="DP909" s="1"/>
      <c r="DQ909" s="1"/>
      <c r="DR909" s="1"/>
      <c r="DS909" s="1"/>
      <c r="DT909" s="1"/>
      <c r="DU909" s="1"/>
    </row>
    <row r="910" spans="1:125" ht="12.75" x14ac:dyDescent="0.2">
      <c r="A910" s="89">
        <f t="shared" si="508"/>
        <v>45679</v>
      </c>
      <c r="B910" s="105">
        <f t="shared" si="500"/>
        <v>1009.1423325899999</v>
      </c>
      <c r="C910" s="90">
        <f t="shared" si="509"/>
        <v>902.15762267000002</v>
      </c>
      <c r="D910" s="91">
        <f t="shared" si="510"/>
        <v>7100.5</v>
      </c>
      <c r="E910" s="92">
        <f t="shared" si="520"/>
        <v>7111.86</v>
      </c>
      <c r="F910" s="93">
        <f t="shared" si="511"/>
        <v>45673</v>
      </c>
      <c r="G910" s="94">
        <f t="shared" si="501"/>
        <v>1.5998873318778806E-3</v>
      </c>
      <c r="H910" s="95">
        <f t="shared" si="523"/>
        <v>45705</v>
      </c>
      <c r="I910" s="95">
        <f t="shared" si="502"/>
        <v>45705</v>
      </c>
      <c r="J910" s="96">
        <f t="shared" si="524"/>
        <v>23</v>
      </c>
      <c r="K910" s="96">
        <f t="shared" si="525"/>
        <v>5</v>
      </c>
      <c r="L910" s="8">
        <f t="shared" si="512"/>
        <v>1.0003475799999999</v>
      </c>
      <c r="M910" s="97">
        <f t="shared" si="522"/>
        <v>1.0051997699999999</v>
      </c>
      <c r="N910" s="97">
        <f t="shared" si="518"/>
        <v>1.115733171003221</v>
      </c>
      <c r="O910" s="90">
        <f t="shared" si="521"/>
        <v>1.1161209700000001</v>
      </c>
      <c r="P910" s="90">
        <f t="shared" si="503"/>
        <v>1006.9170409</v>
      </c>
      <c r="Q910" s="98">
        <f t="shared" si="517"/>
        <v>0</v>
      </c>
      <c r="R910" s="7">
        <f t="shared" si="513"/>
        <v>0</v>
      </c>
      <c r="S910" s="90">
        <f t="shared" si="504"/>
        <v>0</v>
      </c>
      <c r="T910" s="99">
        <f t="shared" si="514"/>
        <v>0.117687</v>
      </c>
      <c r="U910" s="98">
        <f t="shared" si="519"/>
        <v>5</v>
      </c>
      <c r="V910" s="98">
        <v>252</v>
      </c>
      <c r="W910" s="97">
        <f t="shared" si="505"/>
        <v>1.002210005</v>
      </c>
      <c r="X910" s="90">
        <f t="shared" si="506"/>
        <v>2.2252916900000002</v>
      </c>
      <c r="Y910" s="90">
        <f t="shared" si="507"/>
        <v>0</v>
      </c>
      <c r="Z910" s="100" t="str">
        <f t="shared" si="515"/>
        <v>A+J=</v>
      </c>
      <c r="AA910" s="95">
        <f t="shared" si="516"/>
        <v>45705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22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3"/>
      <c r="DF910" s="1"/>
      <c r="DG910" s="1"/>
      <c r="DH910" s="1"/>
      <c r="DI910" s="1"/>
      <c r="DJ910" s="1"/>
      <c r="DK910" s="1"/>
      <c r="DL910" s="1"/>
      <c r="DM910" s="1"/>
      <c r="DN910" s="1"/>
      <c r="DO910" s="4"/>
      <c r="DP910" s="1"/>
      <c r="DQ910" s="1"/>
      <c r="DR910" s="1"/>
      <c r="DS910" s="1"/>
      <c r="DT910" s="1"/>
      <c r="DU910" s="1"/>
    </row>
    <row r="911" spans="1:125" ht="12.75" x14ac:dyDescent="0.2">
      <c r="A911" s="89">
        <f t="shared" si="508"/>
        <v>45680</v>
      </c>
      <c r="B911" s="105">
        <f t="shared" si="500"/>
        <v>1009.65815603</v>
      </c>
      <c r="C911" s="90">
        <f t="shared" si="509"/>
        <v>902.15762267000002</v>
      </c>
      <c r="D911" s="91">
        <f t="shared" si="510"/>
        <v>7100.5</v>
      </c>
      <c r="E911" s="92">
        <f t="shared" si="520"/>
        <v>7111.86</v>
      </c>
      <c r="F911" s="93">
        <f t="shared" si="511"/>
        <v>45673</v>
      </c>
      <c r="G911" s="94">
        <f t="shared" si="501"/>
        <v>1.5998873318778806E-3</v>
      </c>
      <c r="H911" s="95">
        <f t="shared" si="523"/>
        <v>45705</v>
      </c>
      <c r="I911" s="95">
        <f t="shared" si="502"/>
        <v>45705</v>
      </c>
      <c r="J911" s="96">
        <f t="shared" si="524"/>
        <v>23</v>
      </c>
      <c r="K911" s="96">
        <f t="shared" si="525"/>
        <v>6</v>
      </c>
      <c r="L911" s="8">
        <f t="shared" si="512"/>
        <v>1.0004171100000001</v>
      </c>
      <c r="M911" s="97">
        <f t="shared" si="522"/>
        <v>1.0051997699999999</v>
      </c>
      <c r="N911" s="97">
        <f t="shared" si="518"/>
        <v>1.115733171003221</v>
      </c>
      <c r="O911" s="90">
        <f t="shared" si="521"/>
        <v>1.11619855</v>
      </c>
      <c r="P911" s="90">
        <f t="shared" si="503"/>
        <v>1006.98703029</v>
      </c>
      <c r="Q911" s="98">
        <f t="shared" si="517"/>
        <v>0</v>
      </c>
      <c r="R911" s="7">
        <f t="shared" si="513"/>
        <v>0</v>
      </c>
      <c r="S911" s="90">
        <f t="shared" si="504"/>
        <v>0</v>
      </c>
      <c r="T911" s="99">
        <f t="shared" si="514"/>
        <v>0.117687</v>
      </c>
      <c r="U911" s="98">
        <f t="shared" si="519"/>
        <v>6</v>
      </c>
      <c r="V911" s="98">
        <v>252</v>
      </c>
      <c r="W911" s="97">
        <f t="shared" si="505"/>
        <v>1.002652592</v>
      </c>
      <c r="X911" s="90">
        <f t="shared" si="506"/>
        <v>2.6711257399999999</v>
      </c>
      <c r="Y911" s="90">
        <f t="shared" si="507"/>
        <v>0</v>
      </c>
      <c r="Z911" s="100" t="str">
        <f t="shared" si="515"/>
        <v>A+J=</v>
      </c>
      <c r="AA911" s="95">
        <f t="shared" si="516"/>
        <v>45705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22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3"/>
      <c r="DF911" s="1"/>
      <c r="DG911" s="1"/>
      <c r="DH911" s="1"/>
      <c r="DI911" s="1"/>
      <c r="DJ911" s="1"/>
      <c r="DK911" s="1"/>
      <c r="DL911" s="1"/>
      <c r="DM911" s="1"/>
      <c r="DN911" s="1"/>
      <c r="DO911" s="4"/>
      <c r="DP911" s="1"/>
      <c r="DQ911" s="1"/>
      <c r="DR911" s="1"/>
      <c r="DS911" s="1"/>
      <c r="DT911" s="1"/>
      <c r="DU911" s="1"/>
    </row>
    <row r="912" spans="1:125" ht="12.75" x14ac:dyDescent="0.2">
      <c r="A912" s="89">
        <f t="shared" si="508"/>
        <v>45681</v>
      </c>
      <c r="B912" s="105">
        <f t="shared" si="500"/>
        <v>1010.17424684</v>
      </c>
      <c r="C912" s="90">
        <f t="shared" si="509"/>
        <v>902.15762267000002</v>
      </c>
      <c r="D912" s="91">
        <f t="shared" si="510"/>
        <v>7100.5</v>
      </c>
      <c r="E912" s="92">
        <f t="shared" si="520"/>
        <v>7111.86</v>
      </c>
      <c r="F912" s="93">
        <f t="shared" si="511"/>
        <v>45673</v>
      </c>
      <c r="G912" s="94">
        <f t="shared" si="501"/>
        <v>1.5998873318778806E-3</v>
      </c>
      <c r="H912" s="95">
        <f t="shared" si="523"/>
        <v>45705</v>
      </c>
      <c r="I912" s="95">
        <f t="shared" si="502"/>
        <v>45705</v>
      </c>
      <c r="J912" s="96">
        <f t="shared" si="524"/>
        <v>23</v>
      </c>
      <c r="K912" s="96">
        <f t="shared" si="525"/>
        <v>7</v>
      </c>
      <c r="L912" s="8">
        <f t="shared" si="512"/>
        <v>1.00048665</v>
      </c>
      <c r="M912" s="97">
        <f t="shared" si="522"/>
        <v>1.0051997699999999</v>
      </c>
      <c r="N912" s="97">
        <f t="shared" si="518"/>
        <v>1.115733171003221</v>
      </c>
      <c r="O912" s="90">
        <f t="shared" si="521"/>
        <v>1.1162761400000001</v>
      </c>
      <c r="P912" s="90">
        <f t="shared" si="503"/>
        <v>1007.0570287</v>
      </c>
      <c r="Q912" s="98">
        <f t="shared" si="517"/>
        <v>0</v>
      </c>
      <c r="R912" s="7">
        <f t="shared" si="513"/>
        <v>0</v>
      </c>
      <c r="S912" s="90">
        <f t="shared" si="504"/>
        <v>0</v>
      </c>
      <c r="T912" s="99">
        <f t="shared" si="514"/>
        <v>0.117687</v>
      </c>
      <c r="U912" s="98">
        <f t="shared" si="519"/>
        <v>7</v>
      </c>
      <c r="V912" s="98">
        <v>252</v>
      </c>
      <c r="W912" s="97">
        <f t="shared" si="505"/>
        <v>1.0030953739999999</v>
      </c>
      <c r="X912" s="90">
        <f t="shared" si="506"/>
        <v>3.1172181399999999</v>
      </c>
      <c r="Y912" s="90">
        <f t="shared" si="507"/>
        <v>0</v>
      </c>
      <c r="Z912" s="100" t="str">
        <f t="shared" si="515"/>
        <v>A+J=</v>
      </c>
      <c r="AA912" s="95">
        <f t="shared" si="516"/>
        <v>45705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22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3"/>
      <c r="DF912" s="1"/>
      <c r="DG912" s="1"/>
      <c r="DH912" s="1"/>
      <c r="DI912" s="1"/>
      <c r="DJ912" s="1"/>
      <c r="DK912" s="1"/>
      <c r="DL912" s="1"/>
      <c r="DM912" s="1"/>
      <c r="DN912" s="1"/>
      <c r="DO912" s="4"/>
      <c r="DP912" s="1"/>
      <c r="DQ912" s="1"/>
      <c r="DR912" s="1"/>
      <c r="DS912" s="1"/>
      <c r="DT912" s="1"/>
      <c r="DU912" s="1"/>
    </row>
    <row r="913" spans="1:125" ht="12.75" x14ac:dyDescent="0.2">
      <c r="A913" s="89">
        <f t="shared" si="508"/>
        <v>45682</v>
      </c>
      <c r="B913" s="105">
        <f t="shared" si="500"/>
        <v>1010.6905970399999</v>
      </c>
      <c r="C913" s="90">
        <f t="shared" si="509"/>
        <v>902.15762267000002</v>
      </c>
      <c r="D913" s="91">
        <f t="shared" si="510"/>
        <v>7100.5</v>
      </c>
      <c r="E913" s="92">
        <f t="shared" si="520"/>
        <v>7111.86</v>
      </c>
      <c r="F913" s="93">
        <f t="shared" si="511"/>
        <v>45673</v>
      </c>
      <c r="G913" s="94">
        <f t="shared" si="501"/>
        <v>1.5998873318778806E-3</v>
      </c>
      <c r="H913" s="95">
        <f t="shared" si="523"/>
        <v>45705</v>
      </c>
      <c r="I913" s="95">
        <f t="shared" si="502"/>
        <v>45705</v>
      </c>
      <c r="J913" s="96">
        <f t="shared" si="524"/>
        <v>23</v>
      </c>
      <c r="K913" s="96">
        <f t="shared" si="525"/>
        <v>8</v>
      </c>
      <c r="L913" s="8">
        <f t="shared" si="512"/>
        <v>1.00055619</v>
      </c>
      <c r="M913" s="97">
        <f t="shared" si="522"/>
        <v>1.0051997699999999</v>
      </c>
      <c r="N913" s="97">
        <f t="shared" si="518"/>
        <v>1.115733171003221</v>
      </c>
      <c r="O913" s="90">
        <f t="shared" si="521"/>
        <v>1.1163537299999999</v>
      </c>
      <c r="P913" s="90">
        <f t="shared" si="503"/>
        <v>1007.12702711</v>
      </c>
      <c r="Q913" s="98">
        <f t="shared" si="517"/>
        <v>0</v>
      </c>
      <c r="R913" s="7">
        <f t="shared" si="513"/>
        <v>0</v>
      </c>
      <c r="S913" s="90">
        <f t="shared" si="504"/>
        <v>0</v>
      </c>
      <c r="T913" s="99">
        <f t="shared" si="514"/>
        <v>0.117687</v>
      </c>
      <c r="U913" s="98">
        <f t="shared" si="519"/>
        <v>8</v>
      </c>
      <c r="V913" s="98">
        <v>252</v>
      </c>
      <c r="W913" s="97">
        <f t="shared" si="505"/>
        <v>1.0035383520000001</v>
      </c>
      <c r="X913" s="90">
        <f t="shared" si="506"/>
        <v>3.5635699299999999</v>
      </c>
      <c r="Y913" s="90">
        <f t="shared" si="507"/>
        <v>0</v>
      </c>
      <c r="Z913" s="100" t="str">
        <f t="shared" si="515"/>
        <v>A+J=</v>
      </c>
      <c r="AA913" s="95">
        <f t="shared" si="516"/>
        <v>45705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22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3"/>
      <c r="DF913" s="1"/>
      <c r="DG913" s="1"/>
      <c r="DH913" s="1"/>
      <c r="DI913" s="1"/>
      <c r="DJ913" s="1"/>
      <c r="DK913" s="1"/>
      <c r="DL913" s="1"/>
      <c r="DM913" s="1"/>
      <c r="DN913" s="1"/>
      <c r="DO913" s="4"/>
      <c r="DP913" s="1"/>
      <c r="DQ913" s="1"/>
      <c r="DR913" s="1"/>
      <c r="DS913" s="1"/>
      <c r="DT913" s="1"/>
      <c r="DU913" s="1"/>
    </row>
    <row r="914" spans="1:125" ht="12.75" x14ac:dyDescent="0.2">
      <c r="A914" s="89">
        <f t="shared" si="508"/>
        <v>45683</v>
      </c>
      <c r="B914" s="105">
        <f t="shared" si="500"/>
        <v>1010.6905970399999</v>
      </c>
      <c r="C914" s="90">
        <f t="shared" si="509"/>
        <v>902.15762267000002</v>
      </c>
      <c r="D914" s="91">
        <f t="shared" si="510"/>
        <v>7100.5</v>
      </c>
      <c r="E914" s="92">
        <f t="shared" si="520"/>
        <v>7111.86</v>
      </c>
      <c r="F914" s="93">
        <f t="shared" si="511"/>
        <v>45673</v>
      </c>
      <c r="G914" s="94">
        <f t="shared" si="501"/>
        <v>1.5998873318778806E-3</v>
      </c>
      <c r="H914" s="95">
        <f t="shared" si="523"/>
        <v>45705</v>
      </c>
      <c r="I914" s="95">
        <f t="shared" si="502"/>
        <v>45705</v>
      </c>
      <c r="J914" s="96">
        <f t="shared" si="524"/>
        <v>23</v>
      </c>
      <c r="K914" s="96">
        <f t="shared" si="525"/>
        <v>8</v>
      </c>
      <c r="L914" s="8">
        <f t="shared" si="512"/>
        <v>1.00055619</v>
      </c>
      <c r="M914" s="97">
        <f t="shared" si="522"/>
        <v>1.0051997699999999</v>
      </c>
      <c r="N914" s="97">
        <f t="shared" si="518"/>
        <v>1.115733171003221</v>
      </c>
      <c r="O914" s="90">
        <f t="shared" si="521"/>
        <v>1.1163537299999999</v>
      </c>
      <c r="P914" s="90">
        <f t="shared" si="503"/>
        <v>1007.12702711</v>
      </c>
      <c r="Q914" s="98">
        <f t="shared" si="517"/>
        <v>0</v>
      </c>
      <c r="R914" s="7">
        <f t="shared" si="513"/>
        <v>0</v>
      </c>
      <c r="S914" s="90">
        <f t="shared" si="504"/>
        <v>0</v>
      </c>
      <c r="T914" s="99">
        <f t="shared" si="514"/>
        <v>0.117687</v>
      </c>
      <c r="U914" s="98">
        <f t="shared" si="519"/>
        <v>8</v>
      </c>
      <c r="V914" s="98">
        <v>252</v>
      </c>
      <c r="W914" s="97">
        <f t="shared" si="505"/>
        <v>1.0035383520000001</v>
      </c>
      <c r="X914" s="90">
        <f t="shared" si="506"/>
        <v>3.5635699299999999</v>
      </c>
      <c r="Y914" s="90">
        <f t="shared" si="507"/>
        <v>0</v>
      </c>
      <c r="Z914" s="100" t="str">
        <f t="shared" si="515"/>
        <v>A+J=</v>
      </c>
      <c r="AA914" s="95">
        <f t="shared" si="516"/>
        <v>45705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22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3"/>
      <c r="DF914" s="1"/>
      <c r="DG914" s="1"/>
      <c r="DH914" s="1"/>
      <c r="DI914" s="1"/>
      <c r="DJ914" s="1"/>
      <c r="DK914" s="1"/>
      <c r="DL914" s="1"/>
      <c r="DM914" s="1"/>
      <c r="DN914" s="1"/>
      <c r="DO914" s="4"/>
      <c r="DP914" s="1"/>
      <c r="DQ914" s="1"/>
      <c r="DR914" s="1"/>
      <c r="DS914" s="1"/>
      <c r="DT914" s="1"/>
      <c r="DU914" s="1"/>
    </row>
    <row r="915" spans="1:125" ht="12.75" x14ac:dyDescent="0.2">
      <c r="A915" s="89">
        <f t="shared" si="508"/>
        <v>45684</v>
      </c>
      <c r="B915" s="105">
        <f t="shared" ref="B915:B978" si="526">(P915+X915)</f>
        <v>1010.6905970399999</v>
      </c>
      <c r="C915" s="90">
        <f t="shared" si="509"/>
        <v>902.15762267000002</v>
      </c>
      <c r="D915" s="91">
        <f t="shared" si="510"/>
        <v>7100.5</v>
      </c>
      <c r="E915" s="92">
        <f t="shared" si="520"/>
        <v>7111.86</v>
      </c>
      <c r="F915" s="93">
        <f t="shared" si="511"/>
        <v>45673</v>
      </c>
      <c r="G915" s="94">
        <f t="shared" ref="G915:G978" si="527">(E915/D915)-1</f>
        <v>1.5998873318778806E-3</v>
      </c>
      <c r="H915" s="95">
        <f t="shared" si="523"/>
        <v>45705</v>
      </c>
      <c r="I915" s="95">
        <f t="shared" ref="I915:I978" si="528">IF(A915&gt;I914,H915,I914)</f>
        <v>45705</v>
      </c>
      <c r="J915" s="96">
        <f t="shared" si="524"/>
        <v>23</v>
      </c>
      <c r="K915" s="96">
        <f t="shared" si="525"/>
        <v>8</v>
      </c>
      <c r="L915" s="8">
        <f t="shared" si="512"/>
        <v>1.00055619</v>
      </c>
      <c r="M915" s="97">
        <f t="shared" si="522"/>
        <v>1.0051997699999999</v>
      </c>
      <c r="N915" s="97">
        <f t="shared" si="518"/>
        <v>1.115733171003221</v>
      </c>
      <c r="O915" s="90">
        <f t="shared" si="521"/>
        <v>1.1163537299999999</v>
      </c>
      <c r="P915" s="90">
        <f t="shared" ref="P915:P978" si="529">TRUNC(C915*O915,8)</f>
        <v>1007.12702711</v>
      </c>
      <c r="Q915" s="98">
        <f t="shared" si="517"/>
        <v>0</v>
      </c>
      <c r="R915" s="7">
        <f t="shared" si="513"/>
        <v>0</v>
      </c>
      <c r="S915" s="90">
        <f t="shared" ref="S915:S978" si="530">IF(R915&gt;0,TRUNC(R915*P915,8),0)</f>
        <v>0</v>
      </c>
      <c r="T915" s="99">
        <f t="shared" si="514"/>
        <v>0.117687</v>
      </c>
      <c r="U915" s="98">
        <f t="shared" si="519"/>
        <v>8</v>
      </c>
      <c r="V915" s="98">
        <v>252</v>
      </c>
      <c r="W915" s="97">
        <f t="shared" ref="W915:W978" si="531">ROUND((1+T915)^TRUNC((U915/V915),9),9)</f>
        <v>1.0035383520000001</v>
      </c>
      <c r="X915" s="90">
        <f t="shared" ref="X915:X978" si="532">TRUNC((P915*(W915-1)),8)</f>
        <v>3.5635699299999999</v>
      </c>
      <c r="Y915" s="90">
        <f t="shared" ref="Y915:Y978" si="533">IF(Q915&gt;0,S915+X915,0)</f>
        <v>0</v>
      </c>
      <c r="Z915" s="100" t="str">
        <f t="shared" si="515"/>
        <v>A+J=</v>
      </c>
      <c r="AA915" s="95">
        <f t="shared" si="516"/>
        <v>45705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22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3"/>
      <c r="DF915" s="1"/>
      <c r="DG915" s="1"/>
      <c r="DH915" s="1"/>
      <c r="DI915" s="1"/>
      <c r="DJ915" s="1"/>
      <c r="DK915" s="1"/>
      <c r="DL915" s="1"/>
      <c r="DM915" s="1"/>
      <c r="DN915" s="1"/>
      <c r="DO915" s="4"/>
      <c r="DP915" s="1"/>
      <c r="DQ915" s="1"/>
      <c r="DR915" s="1"/>
      <c r="DS915" s="1"/>
      <c r="DT915" s="1"/>
      <c r="DU915" s="1"/>
    </row>
    <row r="916" spans="1:125" ht="12.75" x14ac:dyDescent="0.2">
      <c r="A916" s="89">
        <f t="shared" ref="A916:A979" si="534">(A915+1)</f>
        <v>45685</v>
      </c>
      <c r="B916" s="105">
        <f t="shared" si="526"/>
        <v>1011.2071976</v>
      </c>
      <c r="C916" s="90">
        <f t="shared" ref="C916:C979" si="535">TRUNC(IF(Q915&gt;0,VLOOKUP(A915,$AD$21:$AE$123,2),C915),8)</f>
        <v>902.15762267000002</v>
      </c>
      <c r="D916" s="91">
        <f t="shared" ref="D916:D979" si="536">IF(E916=E915,D915,E915)</f>
        <v>7100.5</v>
      </c>
      <c r="E916" s="92">
        <f t="shared" si="520"/>
        <v>7111.86</v>
      </c>
      <c r="F916" s="93">
        <f t="shared" ref="F916:F979" si="537">IF(D916=D915,F915,A916)</f>
        <v>45673</v>
      </c>
      <c r="G916" s="94">
        <f t="shared" si="527"/>
        <v>1.5998873318778806E-3</v>
      </c>
      <c r="H916" s="95">
        <f t="shared" si="523"/>
        <v>45705</v>
      </c>
      <c r="I916" s="95">
        <f t="shared" si="528"/>
        <v>45705</v>
      </c>
      <c r="J916" s="96">
        <f t="shared" si="524"/>
        <v>23</v>
      </c>
      <c r="K916" s="96">
        <f t="shared" si="525"/>
        <v>9</v>
      </c>
      <c r="L916" s="8">
        <f t="shared" ref="L916:L979" si="538">IF(E916&lt;D916,1,TRUNC((E916/D916)^TRUNC((K916/J916),9),8))</f>
        <v>1.0006257300000001</v>
      </c>
      <c r="M916" s="97">
        <f t="shared" si="522"/>
        <v>1.0051997699999999</v>
      </c>
      <c r="N916" s="97">
        <f t="shared" si="518"/>
        <v>1.115733171003221</v>
      </c>
      <c r="O916" s="90">
        <f t="shared" si="521"/>
        <v>1.1164313100000001</v>
      </c>
      <c r="P916" s="90">
        <f t="shared" si="529"/>
        <v>1007.1970165</v>
      </c>
      <c r="Q916" s="98">
        <f t="shared" si="517"/>
        <v>0</v>
      </c>
      <c r="R916" s="7">
        <f t="shared" ref="R916:R979" si="539">IF(Q916&gt;0,VLOOKUP($A916,$AD$19:$AI$164,6),0)</f>
        <v>0</v>
      </c>
      <c r="S916" s="90">
        <f t="shared" si="530"/>
        <v>0</v>
      </c>
      <c r="T916" s="99">
        <f t="shared" ref="T916:T979" si="540">(T915)</f>
        <v>0.117687</v>
      </c>
      <c r="U916" s="98">
        <f t="shared" si="519"/>
        <v>9</v>
      </c>
      <c r="V916" s="98">
        <v>252</v>
      </c>
      <c r="W916" s="97">
        <f t="shared" si="531"/>
        <v>1.003981526</v>
      </c>
      <c r="X916" s="90">
        <f t="shared" si="532"/>
        <v>4.0101810999999996</v>
      </c>
      <c r="Y916" s="90">
        <f t="shared" si="533"/>
        <v>0</v>
      </c>
      <c r="Z916" s="100" t="str">
        <f t="shared" si="515"/>
        <v>A+J=</v>
      </c>
      <c r="AA916" s="95">
        <f t="shared" si="516"/>
        <v>45705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22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3"/>
      <c r="DF916" s="1"/>
      <c r="DG916" s="1"/>
      <c r="DH916" s="1"/>
      <c r="DI916" s="1"/>
      <c r="DJ916" s="1"/>
      <c r="DK916" s="1"/>
      <c r="DL916" s="1"/>
      <c r="DM916" s="1"/>
      <c r="DN916" s="1"/>
      <c r="DO916" s="4"/>
      <c r="DP916" s="1"/>
      <c r="DQ916" s="1"/>
      <c r="DR916" s="1"/>
      <c r="DS916" s="1"/>
      <c r="DT916" s="1"/>
      <c r="DU916" s="1"/>
    </row>
    <row r="917" spans="1:125" ht="12.75" x14ac:dyDescent="0.2">
      <c r="A917" s="89">
        <f t="shared" si="534"/>
        <v>45686</v>
      </c>
      <c r="B917" s="105">
        <f t="shared" si="526"/>
        <v>1011.7240747400001</v>
      </c>
      <c r="C917" s="90">
        <f t="shared" si="535"/>
        <v>902.15762267000002</v>
      </c>
      <c r="D917" s="91">
        <f t="shared" si="536"/>
        <v>7100.5</v>
      </c>
      <c r="E917" s="92">
        <f t="shared" si="520"/>
        <v>7111.86</v>
      </c>
      <c r="F917" s="93">
        <f t="shared" si="537"/>
        <v>45673</v>
      </c>
      <c r="G917" s="94">
        <f t="shared" si="527"/>
        <v>1.5998873318778806E-3</v>
      </c>
      <c r="H917" s="95">
        <f t="shared" si="523"/>
        <v>45705</v>
      </c>
      <c r="I917" s="95">
        <f t="shared" si="528"/>
        <v>45705</v>
      </c>
      <c r="J917" s="96">
        <f t="shared" si="524"/>
        <v>23</v>
      </c>
      <c r="K917" s="96">
        <f t="shared" si="525"/>
        <v>10</v>
      </c>
      <c r="L917" s="8">
        <f t="shared" si="538"/>
        <v>1.00069528</v>
      </c>
      <c r="M917" s="97">
        <f t="shared" si="522"/>
        <v>1.0051997699999999</v>
      </c>
      <c r="N917" s="97">
        <f t="shared" si="518"/>
        <v>1.115733171003221</v>
      </c>
      <c r="O917" s="90">
        <f t="shared" si="521"/>
        <v>1.1165089100000001</v>
      </c>
      <c r="P917" s="90">
        <f t="shared" si="529"/>
        <v>1007.2670239300001</v>
      </c>
      <c r="Q917" s="98">
        <f t="shared" si="517"/>
        <v>0</v>
      </c>
      <c r="R917" s="7">
        <f t="shared" si="539"/>
        <v>0</v>
      </c>
      <c r="S917" s="90">
        <f t="shared" si="530"/>
        <v>0</v>
      </c>
      <c r="T917" s="99">
        <f t="shared" si="540"/>
        <v>0.117687</v>
      </c>
      <c r="U917" s="98">
        <f t="shared" si="519"/>
        <v>10</v>
      </c>
      <c r="V917" s="98">
        <v>252</v>
      </c>
      <c r="W917" s="97">
        <f t="shared" si="531"/>
        <v>1.0044248950000001</v>
      </c>
      <c r="X917" s="90">
        <f t="shared" si="532"/>
        <v>4.4570508100000001</v>
      </c>
      <c r="Y917" s="90">
        <f t="shared" si="533"/>
        <v>0</v>
      </c>
      <c r="Z917" s="100" t="str">
        <f t="shared" ref="Z917:Z980" si="541">IF($Q916&gt;0,VLOOKUP($A916,$AD$19:$AM$164,9),Z916)</f>
        <v>A+J=</v>
      </c>
      <c r="AA917" s="95">
        <f t="shared" ref="AA917:AA980" si="542">IF($Q916&gt;0,VLOOKUP($A916,$AD$19:$AM$164,10),AA916)</f>
        <v>45705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22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3"/>
      <c r="DF917" s="1"/>
      <c r="DG917" s="1"/>
      <c r="DH917" s="1"/>
      <c r="DI917" s="1"/>
      <c r="DJ917" s="1"/>
      <c r="DK917" s="1"/>
      <c r="DL917" s="1"/>
      <c r="DM917" s="1"/>
      <c r="DN917" s="1"/>
      <c r="DO917" s="4"/>
      <c r="DP917" s="1"/>
      <c r="DQ917" s="1"/>
      <c r="DR917" s="1"/>
      <c r="DS917" s="1"/>
      <c r="DT917" s="1"/>
      <c r="DU917" s="1"/>
    </row>
    <row r="918" spans="1:125" ht="12.75" x14ac:dyDescent="0.2">
      <c r="A918" s="89">
        <f t="shared" si="534"/>
        <v>45687</v>
      </c>
      <c r="B918" s="105">
        <f t="shared" si="526"/>
        <v>1012.2412204599999</v>
      </c>
      <c r="C918" s="90">
        <f t="shared" si="535"/>
        <v>902.15762267000002</v>
      </c>
      <c r="D918" s="91">
        <f t="shared" si="536"/>
        <v>7100.5</v>
      </c>
      <c r="E918" s="92">
        <f t="shared" si="520"/>
        <v>7111.86</v>
      </c>
      <c r="F918" s="93">
        <f t="shared" si="537"/>
        <v>45673</v>
      </c>
      <c r="G918" s="94">
        <f t="shared" si="527"/>
        <v>1.5998873318778806E-3</v>
      </c>
      <c r="H918" s="95">
        <f t="shared" si="523"/>
        <v>45705</v>
      </c>
      <c r="I918" s="95">
        <f t="shared" si="528"/>
        <v>45705</v>
      </c>
      <c r="J918" s="96">
        <f t="shared" si="524"/>
        <v>23</v>
      </c>
      <c r="K918" s="96">
        <f t="shared" si="525"/>
        <v>11</v>
      </c>
      <c r="L918" s="8">
        <f t="shared" si="538"/>
        <v>1.00076484</v>
      </c>
      <c r="M918" s="97">
        <f t="shared" si="522"/>
        <v>1.0051997699999999</v>
      </c>
      <c r="N918" s="97">
        <f t="shared" si="518"/>
        <v>1.115733171003221</v>
      </c>
      <c r="O918" s="90">
        <f t="shared" si="521"/>
        <v>1.11658652</v>
      </c>
      <c r="P918" s="90">
        <f t="shared" si="529"/>
        <v>1007.33704038</v>
      </c>
      <c r="Q918" s="98">
        <f t="shared" ref="Q918:Q981" si="543">IF(VLOOKUP(A918,AD$19:AK$164,8)=VLOOKUP(A917,AD$19:AK$164,8),0,VLOOKUP(A918,AD$19:AK$164,8))</f>
        <v>0</v>
      </c>
      <c r="R918" s="7">
        <f t="shared" si="539"/>
        <v>0</v>
      </c>
      <c r="S918" s="90">
        <f t="shared" si="530"/>
        <v>0</v>
      </c>
      <c r="T918" s="99">
        <f t="shared" si="540"/>
        <v>0.117687</v>
      </c>
      <c r="U918" s="98">
        <f t="shared" si="519"/>
        <v>11</v>
      </c>
      <c r="V918" s="98">
        <v>252</v>
      </c>
      <c r="W918" s="97">
        <f t="shared" si="531"/>
        <v>1.00486846</v>
      </c>
      <c r="X918" s="90">
        <f t="shared" si="532"/>
        <v>4.9041800799999997</v>
      </c>
      <c r="Y918" s="90">
        <f t="shared" si="533"/>
        <v>0</v>
      </c>
      <c r="Z918" s="100" t="str">
        <f t="shared" si="541"/>
        <v>A+J=</v>
      </c>
      <c r="AA918" s="95">
        <f t="shared" si="542"/>
        <v>45705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22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3"/>
      <c r="DF918" s="1"/>
      <c r="DG918" s="1"/>
      <c r="DH918" s="1"/>
      <c r="DI918" s="1"/>
      <c r="DJ918" s="1"/>
      <c r="DK918" s="1"/>
      <c r="DL918" s="1"/>
      <c r="DM918" s="1"/>
      <c r="DN918" s="1"/>
      <c r="DO918" s="4"/>
      <c r="DP918" s="1"/>
      <c r="DQ918" s="1"/>
      <c r="DR918" s="1"/>
      <c r="DS918" s="1"/>
      <c r="DT918" s="1"/>
      <c r="DU918" s="1"/>
    </row>
    <row r="919" spans="1:125" ht="12.75" x14ac:dyDescent="0.2">
      <c r="A919" s="89">
        <f t="shared" si="534"/>
        <v>45688</v>
      </c>
      <c r="B919" s="105">
        <f t="shared" si="526"/>
        <v>1012.75862576</v>
      </c>
      <c r="C919" s="90">
        <f t="shared" si="535"/>
        <v>902.15762267000002</v>
      </c>
      <c r="D919" s="91">
        <f t="shared" si="536"/>
        <v>7100.5</v>
      </c>
      <c r="E919" s="92">
        <f t="shared" si="520"/>
        <v>7111.86</v>
      </c>
      <c r="F919" s="93">
        <f t="shared" si="537"/>
        <v>45673</v>
      </c>
      <c r="G919" s="94">
        <f t="shared" si="527"/>
        <v>1.5998873318778806E-3</v>
      </c>
      <c r="H919" s="95">
        <f t="shared" si="523"/>
        <v>45705</v>
      </c>
      <c r="I919" s="95">
        <f t="shared" si="528"/>
        <v>45705</v>
      </c>
      <c r="J919" s="96">
        <f t="shared" si="524"/>
        <v>23</v>
      </c>
      <c r="K919" s="96">
        <f t="shared" si="525"/>
        <v>12</v>
      </c>
      <c r="L919" s="8">
        <f t="shared" si="538"/>
        <v>1.0008344</v>
      </c>
      <c r="M919" s="97">
        <f t="shared" si="522"/>
        <v>1.0051997699999999</v>
      </c>
      <c r="N919" s="97">
        <f t="shared" si="518"/>
        <v>1.115733171003221</v>
      </c>
      <c r="O919" s="90">
        <f t="shared" si="521"/>
        <v>1.11666413</v>
      </c>
      <c r="P919" s="90">
        <f t="shared" si="529"/>
        <v>1007.40705684</v>
      </c>
      <c r="Q919" s="98">
        <f t="shared" si="543"/>
        <v>0</v>
      </c>
      <c r="R919" s="7">
        <f t="shared" si="539"/>
        <v>0</v>
      </c>
      <c r="S919" s="90">
        <f t="shared" si="530"/>
        <v>0</v>
      </c>
      <c r="T919" s="99">
        <f t="shared" si="540"/>
        <v>0.117687</v>
      </c>
      <c r="U919" s="98">
        <f t="shared" si="519"/>
        <v>12</v>
      </c>
      <c r="V919" s="98">
        <v>252</v>
      </c>
      <c r="W919" s="97">
        <f t="shared" si="531"/>
        <v>1.0053122210000001</v>
      </c>
      <c r="X919" s="90">
        <f t="shared" si="532"/>
        <v>5.3515689200000001</v>
      </c>
      <c r="Y919" s="90">
        <f t="shared" si="533"/>
        <v>0</v>
      </c>
      <c r="Z919" s="100" t="str">
        <f t="shared" si="541"/>
        <v>A+J=</v>
      </c>
      <c r="AA919" s="95">
        <f t="shared" si="542"/>
        <v>45705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22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3"/>
      <c r="DF919" s="1"/>
      <c r="DG919" s="1"/>
      <c r="DH919" s="1"/>
      <c r="DI919" s="1"/>
      <c r="DJ919" s="1"/>
      <c r="DK919" s="1"/>
      <c r="DL919" s="1"/>
      <c r="DM919" s="1"/>
      <c r="DN919" s="1"/>
      <c r="DO919" s="4"/>
      <c r="DP919" s="1"/>
      <c r="DQ919" s="1"/>
      <c r="DR919" s="1"/>
      <c r="DS919" s="1"/>
      <c r="DT919" s="1"/>
      <c r="DU919" s="1"/>
    </row>
    <row r="920" spans="1:125" ht="12.75" x14ac:dyDescent="0.2">
      <c r="A920" s="89">
        <f t="shared" si="534"/>
        <v>45689</v>
      </c>
      <c r="B920" s="105">
        <f t="shared" si="526"/>
        <v>1013.2762896400001</v>
      </c>
      <c r="C920" s="90">
        <f t="shared" si="535"/>
        <v>902.15762267000002</v>
      </c>
      <c r="D920" s="91">
        <f t="shared" si="536"/>
        <v>7100.5</v>
      </c>
      <c r="E920" s="92">
        <f t="shared" si="520"/>
        <v>7111.86</v>
      </c>
      <c r="F920" s="93">
        <f t="shared" si="537"/>
        <v>45673</v>
      </c>
      <c r="G920" s="94">
        <f t="shared" si="527"/>
        <v>1.5998873318778806E-3</v>
      </c>
      <c r="H920" s="95">
        <f t="shared" si="523"/>
        <v>45705</v>
      </c>
      <c r="I920" s="95">
        <f t="shared" si="528"/>
        <v>45705</v>
      </c>
      <c r="J920" s="96">
        <f t="shared" si="524"/>
        <v>23</v>
      </c>
      <c r="K920" s="96">
        <f t="shared" si="525"/>
        <v>13</v>
      </c>
      <c r="L920" s="8">
        <f t="shared" si="538"/>
        <v>1.00090396</v>
      </c>
      <c r="M920" s="97">
        <f t="shared" si="522"/>
        <v>1.0051997699999999</v>
      </c>
      <c r="N920" s="97">
        <f t="shared" si="518"/>
        <v>1.115733171003221</v>
      </c>
      <c r="O920" s="90">
        <f t="shared" si="521"/>
        <v>1.1167417399999999</v>
      </c>
      <c r="P920" s="90">
        <f t="shared" si="529"/>
        <v>1007.47707329</v>
      </c>
      <c r="Q920" s="98">
        <f t="shared" si="543"/>
        <v>0</v>
      </c>
      <c r="R920" s="7">
        <f t="shared" si="539"/>
        <v>0</v>
      </c>
      <c r="S920" s="90">
        <f t="shared" si="530"/>
        <v>0</v>
      </c>
      <c r="T920" s="99">
        <f t="shared" si="540"/>
        <v>0.117687</v>
      </c>
      <c r="U920" s="98">
        <f t="shared" si="519"/>
        <v>13</v>
      </c>
      <c r="V920" s="98">
        <v>252</v>
      </c>
      <c r="W920" s="97">
        <f t="shared" si="531"/>
        <v>1.0057561770000001</v>
      </c>
      <c r="X920" s="90">
        <f t="shared" si="532"/>
        <v>5.79921635</v>
      </c>
      <c r="Y920" s="90">
        <f t="shared" si="533"/>
        <v>0</v>
      </c>
      <c r="Z920" s="100" t="str">
        <f t="shared" si="541"/>
        <v>A+J=</v>
      </c>
      <c r="AA920" s="95">
        <f t="shared" si="542"/>
        <v>45705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22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3"/>
      <c r="DF920" s="1"/>
      <c r="DG920" s="1"/>
      <c r="DH920" s="1"/>
      <c r="DI920" s="1"/>
      <c r="DJ920" s="1"/>
      <c r="DK920" s="1"/>
      <c r="DL920" s="1"/>
      <c r="DM920" s="1"/>
      <c r="DN920" s="1"/>
      <c r="DO920" s="4"/>
      <c r="DP920" s="1"/>
      <c r="DQ920" s="1"/>
      <c r="DR920" s="1"/>
      <c r="DS920" s="1"/>
      <c r="DT920" s="1"/>
      <c r="DU920" s="1"/>
    </row>
    <row r="921" spans="1:125" ht="12.75" x14ac:dyDescent="0.2">
      <c r="A921" s="89">
        <f t="shared" si="534"/>
        <v>45690</v>
      </c>
      <c r="B921" s="105">
        <f t="shared" si="526"/>
        <v>1013.2762896400001</v>
      </c>
      <c r="C921" s="90">
        <f t="shared" si="535"/>
        <v>902.15762267000002</v>
      </c>
      <c r="D921" s="91">
        <f t="shared" si="536"/>
        <v>7100.5</v>
      </c>
      <c r="E921" s="92">
        <f t="shared" si="520"/>
        <v>7111.86</v>
      </c>
      <c r="F921" s="93">
        <f t="shared" si="537"/>
        <v>45673</v>
      </c>
      <c r="G921" s="94">
        <f t="shared" si="527"/>
        <v>1.5998873318778806E-3</v>
      </c>
      <c r="H921" s="95">
        <f t="shared" si="523"/>
        <v>45705</v>
      </c>
      <c r="I921" s="95">
        <f t="shared" si="528"/>
        <v>45705</v>
      </c>
      <c r="J921" s="96">
        <f t="shared" si="524"/>
        <v>23</v>
      </c>
      <c r="K921" s="96">
        <f t="shared" si="525"/>
        <v>13</v>
      </c>
      <c r="L921" s="8">
        <f t="shared" si="538"/>
        <v>1.00090396</v>
      </c>
      <c r="M921" s="97">
        <f t="shared" si="522"/>
        <v>1.0051997699999999</v>
      </c>
      <c r="N921" s="97">
        <f t="shared" si="518"/>
        <v>1.115733171003221</v>
      </c>
      <c r="O921" s="90">
        <f t="shared" si="521"/>
        <v>1.1167417399999999</v>
      </c>
      <c r="P921" s="90">
        <f t="shared" si="529"/>
        <v>1007.47707329</v>
      </c>
      <c r="Q921" s="98">
        <f t="shared" si="543"/>
        <v>0</v>
      </c>
      <c r="R921" s="7">
        <f t="shared" si="539"/>
        <v>0</v>
      </c>
      <c r="S921" s="90">
        <f t="shared" si="530"/>
        <v>0</v>
      </c>
      <c r="T921" s="99">
        <f t="shared" si="540"/>
        <v>0.117687</v>
      </c>
      <c r="U921" s="98">
        <f t="shared" si="519"/>
        <v>13</v>
      </c>
      <c r="V921" s="98">
        <v>252</v>
      </c>
      <c r="W921" s="97">
        <f t="shared" si="531"/>
        <v>1.0057561770000001</v>
      </c>
      <c r="X921" s="90">
        <f t="shared" si="532"/>
        <v>5.79921635</v>
      </c>
      <c r="Y921" s="90">
        <f t="shared" si="533"/>
        <v>0</v>
      </c>
      <c r="Z921" s="100" t="str">
        <f t="shared" si="541"/>
        <v>A+J=</v>
      </c>
      <c r="AA921" s="95">
        <f t="shared" si="542"/>
        <v>45705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22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3"/>
      <c r="DF921" s="1"/>
      <c r="DG921" s="1"/>
      <c r="DH921" s="1"/>
      <c r="DI921" s="1"/>
      <c r="DJ921" s="1"/>
      <c r="DK921" s="1"/>
      <c r="DL921" s="1"/>
      <c r="DM921" s="1"/>
      <c r="DN921" s="1"/>
      <c r="DO921" s="4"/>
      <c r="DP921" s="1"/>
      <c r="DQ921" s="1"/>
      <c r="DR921" s="1"/>
      <c r="DS921" s="1"/>
      <c r="DT921" s="1"/>
      <c r="DU921" s="1"/>
    </row>
    <row r="922" spans="1:125" ht="12.75" x14ac:dyDescent="0.2">
      <c r="A922" s="89">
        <f t="shared" si="534"/>
        <v>45691</v>
      </c>
      <c r="B922" s="105">
        <f t="shared" si="526"/>
        <v>1013.2762896400001</v>
      </c>
      <c r="C922" s="90">
        <f t="shared" si="535"/>
        <v>902.15762267000002</v>
      </c>
      <c r="D922" s="91">
        <f t="shared" si="536"/>
        <v>7100.5</v>
      </c>
      <c r="E922" s="92">
        <f t="shared" si="520"/>
        <v>7111.86</v>
      </c>
      <c r="F922" s="93">
        <f t="shared" si="537"/>
        <v>45673</v>
      </c>
      <c r="G922" s="94">
        <f t="shared" si="527"/>
        <v>1.5998873318778806E-3</v>
      </c>
      <c r="H922" s="95">
        <f t="shared" si="523"/>
        <v>45705</v>
      </c>
      <c r="I922" s="95">
        <f t="shared" si="528"/>
        <v>45705</v>
      </c>
      <c r="J922" s="96">
        <f t="shared" si="524"/>
        <v>23</v>
      </c>
      <c r="K922" s="96">
        <f t="shared" si="525"/>
        <v>13</v>
      </c>
      <c r="L922" s="8">
        <f t="shared" si="538"/>
        <v>1.00090396</v>
      </c>
      <c r="M922" s="97">
        <f t="shared" si="522"/>
        <v>1.0051997699999999</v>
      </c>
      <c r="N922" s="97">
        <f t="shared" si="518"/>
        <v>1.115733171003221</v>
      </c>
      <c r="O922" s="90">
        <f t="shared" si="521"/>
        <v>1.1167417399999999</v>
      </c>
      <c r="P922" s="90">
        <f t="shared" si="529"/>
        <v>1007.47707329</v>
      </c>
      <c r="Q922" s="98">
        <f t="shared" si="543"/>
        <v>0</v>
      </c>
      <c r="R922" s="7">
        <f t="shared" si="539"/>
        <v>0</v>
      </c>
      <c r="S922" s="90">
        <f t="shared" si="530"/>
        <v>0</v>
      </c>
      <c r="T922" s="99">
        <f t="shared" si="540"/>
        <v>0.117687</v>
      </c>
      <c r="U922" s="98">
        <f t="shared" si="519"/>
        <v>13</v>
      </c>
      <c r="V922" s="98">
        <v>252</v>
      </c>
      <c r="W922" s="97">
        <f t="shared" si="531"/>
        <v>1.0057561770000001</v>
      </c>
      <c r="X922" s="90">
        <f t="shared" si="532"/>
        <v>5.79921635</v>
      </c>
      <c r="Y922" s="90">
        <f t="shared" si="533"/>
        <v>0</v>
      </c>
      <c r="Z922" s="100" t="str">
        <f t="shared" si="541"/>
        <v>A+J=</v>
      </c>
      <c r="AA922" s="95">
        <f t="shared" si="542"/>
        <v>45705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22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3"/>
      <c r="DF922" s="1"/>
      <c r="DG922" s="1"/>
      <c r="DH922" s="1"/>
      <c r="DI922" s="1"/>
      <c r="DJ922" s="1"/>
      <c r="DK922" s="1"/>
      <c r="DL922" s="1"/>
      <c r="DM922" s="1"/>
      <c r="DN922" s="1"/>
      <c r="DO922" s="4"/>
      <c r="DP922" s="1"/>
      <c r="DQ922" s="1"/>
      <c r="DR922" s="1"/>
      <c r="DS922" s="1"/>
      <c r="DT922" s="1"/>
      <c r="DU922" s="1"/>
    </row>
    <row r="923" spans="1:125" ht="12.75" x14ac:dyDescent="0.2">
      <c r="A923" s="89">
        <f t="shared" si="534"/>
        <v>45692</v>
      </c>
      <c r="B923" s="105">
        <f t="shared" si="526"/>
        <v>1013.79423234</v>
      </c>
      <c r="C923" s="90">
        <f t="shared" si="535"/>
        <v>902.15762267000002</v>
      </c>
      <c r="D923" s="91">
        <f t="shared" si="536"/>
        <v>7100.5</v>
      </c>
      <c r="E923" s="92">
        <f t="shared" si="520"/>
        <v>7111.86</v>
      </c>
      <c r="F923" s="93">
        <f t="shared" si="537"/>
        <v>45673</v>
      </c>
      <c r="G923" s="94">
        <f t="shared" si="527"/>
        <v>1.5998873318778806E-3</v>
      </c>
      <c r="H923" s="95">
        <f t="shared" si="523"/>
        <v>45705</v>
      </c>
      <c r="I923" s="95">
        <f t="shared" si="528"/>
        <v>45705</v>
      </c>
      <c r="J923" s="96">
        <f t="shared" si="524"/>
        <v>23</v>
      </c>
      <c r="K923" s="96">
        <f t="shared" si="525"/>
        <v>14</v>
      </c>
      <c r="L923" s="8">
        <f t="shared" si="538"/>
        <v>1.00097353</v>
      </c>
      <c r="M923" s="97">
        <f t="shared" si="522"/>
        <v>1.0051997699999999</v>
      </c>
      <c r="N923" s="97">
        <f t="shared" si="518"/>
        <v>1.115733171003221</v>
      </c>
      <c r="O923" s="90">
        <f t="shared" si="521"/>
        <v>1.11681937</v>
      </c>
      <c r="P923" s="90">
        <f t="shared" si="529"/>
        <v>1007.54710779</v>
      </c>
      <c r="Q923" s="98">
        <f t="shared" si="543"/>
        <v>0</v>
      </c>
      <c r="R923" s="7">
        <f t="shared" si="539"/>
        <v>0</v>
      </c>
      <c r="S923" s="90">
        <f t="shared" si="530"/>
        <v>0</v>
      </c>
      <c r="T923" s="99">
        <f t="shared" si="540"/>
        <v>0.117687</v>
      </c>
      <c r="U923" s="98">
        <f t="shared" si="519"/>
        <v>14</v>
      </c>
      <c r="V923" s="98">
        <v>252</v>
      </c>
      <c r="W923" s="97">
        <f t="shared" si="531"/>
        <v>1.00620033</v>
      </c>
      <c r="X923" s="90">
        <f t="shared" si="532"/>
        <v>6.2471245499999997</v>
      </c>
      <c r="Y923" s="90">
        <f t="shared" si="533"/>
        <v>0</v>
      </c>
      <c r="Z923" s="100" t="str">
        <f t="shared" si="541"/>
        <v>A+J=</v>
      </c>
      <c r="AA923" s="95">
        <f t="shared" si="542"/>
        <v>45705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22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3"/>
      <c r="DF923" s="1"/>
      <c r="DG923" s="1"/>
      <c r="DH923" s="1"/>
      <c r="DI923" s="1"/>
      <c r="DJ923" s="1"/>
      <c r="DK923" s="1"/>
      <c r="DL923" s="1"/>
      <c r="DM923" s="1"/>
      <c r="DN923" s="1"/>
      <c r="DO923" s="4"/>
      <c r="DP923" s="1"/>
      <c r="DQ923" s="1"/>
      <c r="DR923" s="1"/>
      <c r="DS923" s="1"/>
      <c r="DT923" s="1"/>
      <c r="DU923" s="1"/>
    </row>
    <row r="924" spans="1:125" ht="12.75" x14ac:dyDescent="0.2">
      <c r="A924" s="89">
        <f t="shared" si="534"/>
        <v>45693</v>
      </c>
      <c r="B924" s="105">
        <f t="shared" si="526"/>
        <v>1014.3124347400001</v>
      </c>
      <c r="C924" s="90">
        <f t="shared" si="535"/>
        <v>902.15762267000002</v>
      </c>
      <c r="D924" s="91">
        <f t="shared" si="536"/>
        <v>7100.5</v>
      </c>
      <c r="E924" s="92">
        <f t="shared" si="520"/>
        <v>7111.86</v>
      </c>
      <c r="F924" s="93">
        <f t="shared" si="537"/>
        <v>45673</v>
      </c>
      <c r="G924" s="94">
        <f t="shared" si="527"/>
        <v>1.5998873318778806E-3</v>
      </c>
      <c r="H924" s="95">
        <f t="shared" si="523"/>
        <v>45705</v>
      </c>
      <c r="I924" s="95">
        <f t="shared" si="528"/>
        <v>45705</v>
      </c>
      <c r="J924" s="96">
        <f t="shared" si="524"/>
        <v>23</v>
      </c>
      <c r="K924" s="96">
        <f t="shared" si="525"/>
        <v>15</v>
      </c>
      <c r="L924" s="8">
        <f t="shared" si="538"/>
        <v>1.0010431099999999</v>
      </c>
      <c r="M924" s="97">
        <f t="shared" si="522"/>
        <v>1.0051997699999999</v>
      </c>
      <c r="N924" s="97">
        <f t="shared" si="518"/>
        <v>1.115733171003221</v>
      </c>
      <c r="O924" s="90">
        <f t="shared" si="521"/>
        <v>1.116897</v>
      </c>
      <c r="P924" s="90">
        <f t="shared" si="529"/>
        <v>1007.6171422800001</v>
      </c>
      <c r="Q924" s="98">
        <f t="shared" si="543"/>
        <v>0</v>
      </c>
      <c r="R924" s="7">
        <f t="shared" si="539"/>
        <v>0</v>
      </c>
      <c r="S924" s="90">
        <f t="shared" si="530"/>
        <v>0</v>
      </c>
      <c r="T924" s="99">
        <f t="shared" si="540"/>
        <v>0.117687</v>
      </c>
      <c r="U924" s="98">
        <f t="shared" si="519"/>
        <v>15</v>
      </c>
      <c r="V924" s="98">
        <v>252</v>
      </c>
      <c r="W924" s="97">
        <f t="shared" si="531"/>
        <v>1.0066446790000001</v>
      </c>
      <c r="X924" s="90">
        <f t="shared" si="532"/>
        <v>6.6952924600000001</v>
      </c>
      <c r="Y924" s="90">
        <f t="shared" si="533"/>
        <v>0</v>
      </c>
      <c r="Z924" s="100" t="str">
        <f t="shared" si="541"/>
        <v>A+J=</v>
      </c>
      <c r="AA924" s="95">
        <f t="shared" si="542"/>
        <v>45705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22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3"/>
      <c r="DF924" s="1"/>
      <c r="DG924" s="1"/>
      <c r="DH924" s="1"/>
      <c r="DI924" s="1"/>
      <c r="DJ924" s="1"/>
      <c r="DK924" s="1"/>
      <c r="DL924" s="1"/>
      <c r="DM924" s="1"/>
      <c r="DN924" s="1"/>
      <c r="DO924" s="4"/>
      <c r="DP924" s="1"/>
      <c r="DQ924" s="1"/>
      <c r="DR924" s="1"/>
      <c r="DS924" s="1"/>
      <c r="DT924" s="1"/>
      <c r="DU924" s="1"/>
    </row>
    <row r="925" spans="1:125" ht="12.75" x14ac:dyDescent="0.2">
      <c r="A925" s="89">
        <f t="shared" si="534"/>
        <v>45694</v>
      </c>
      <c r="B925" s="105">
        <f t="shared" si="526"/>
        <v>1014.83089689</v>
      </c>
      <c r="C925" s="90">
        <f t="shared" si="535"/>
        <v>902.15762267000002</v>
      </c>
      <c r="D925" s="91">
        <f t="shared" si="536"/>
        <v>7100.5</v>
      </c>
      <c r="E925" s="92">
        <f t="shared" si="520"/>
        <v>7111.86</v>
      </c>
      <c r="F925" s="93">
        <f t="shared" si="537"/>
        <v>45673</v>
      </c>
      <c r="G925" s="94">
        <f t="shared" si="527"/>
        <v>1.5998873318778806E-3</v>
      </c>
      <c r="H925" s="95">
        <f t="shared" si="523"/>
        <v>45705</v>
      </c>
      <c r="I925" s="95">
        <f t="shared" si="528"/>
        <v>45705</v>
      </c>
      <c r="J925" s="96">
        <f t="shared" si="524"/>
        <v>23</v>
      </c>
      <c r="K925" s="96">
        <f t="shared" si="525"/>
        <v>16</v>
      </c>
      <c r="L925" s="8">
        <f t="shared" si="538"/>
        <v>1.00111269</v>
      </c>
      <c r="M925" s="97">
        <f t="shared" si="522"/>
        <v>1.0051997699999999</v>
      </c>
      <c r="N925" s="97">
        <f t="shared" si="518"/>
        <v>1.115733171003221</v>
      </c>
      <c r="O925" s="90">
        <f t="shared" si="521"/>
        <v>1.1169746300000001</v>
      </c>
      <c r="P925" s="90">
        <f t="shared" si="529"/>
        <v>1007.68717678</v>
      </c>
      <c r="Q925" s="98">
        <f t="shared" si="543"/>
        <v>0</v>
      </c>
      <c r="R925" s="7">
        <f t="shared" si="539"/>
        <v>0</v>
      </c>
      <c r="S925" s="90">
        <f t="shared" si="530"/>
        <v>0</v>
      </c>
      <c r="T925" s="99">
        <f t="shared" si="540"/>
        <v>0.117687</v>
      </c>
      <c r="U925" s="98">
        <f t="shared" si="519"/>
        <v>16</v>
      </c>
      <c r="V925" s="98">
        <v>252</v>
      </c>
      <c r="W925" s="97">
        <f t="shared" si="531"/>
        <v>1.007089224</v>
      </c>
      <c r="X925" s="90">
        <f t="shared" si="532"/>
        <v>7.1437201100000003</v>
      </c>
      <c r="Y925" s="90">
        <f t="shared" si="533"/>
        <v>0</v>
      </c>
      <c r="Z925" s="100" t="str">
        <f t="shared" si="541"/>
        <v>A+J=</v>
      </c>
      <c r="AA925" s="95">
        <f t="shared" si="542"/>
        <v>45705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22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3"/>
      <c r="DF925" s="1"/>
      <c r="DG925" s="1"/>
      <c r="DH925" s="1"/>
      <c r="DI925" s="1"/>
      <c r="DJ925" s="1"/>
      <c r="DK925" s="1"/>
      <c r="DL925" s="1"/>
      <c r="DM925" s="1"/>
      <c r="DN925" s="1"/>
      <c r="DO925" s="4"/>
      <c r="DP925" s="1"/>
      <c r="DQ925" s="1"/>
      <c r="DR925" s="1"/>
      <c r="DS925" s="1"/>
      <c r="DT925" s="1"/>
      <c r="DU925" s="1"/>
    </row>
    <row r="926" spans="1:125" ht="12.75" x14ac:dyDescent="0.2">
      <c r="A926" s="89">
        <f t="shared" si="534"/>
        <v>45695</v>
      </c>
      <c r="B926" s="105">
        <f t="shared" si="526"/>
        <v>1015.3496198299999</v>
      </c>
      <c r="C926" s="90">
        <f t="shared" si="535"/>
        <v>902.15762267000002</v>
      </c>
      <c r="D926" s="91">
        <f t="shared" si="536"/>
        <v>7100.5</v>
      </c>
      <c r="E926" s="92">
        <f t="shared" si="520"/>
        <v>7111.86</v>
      </c>
      <c r="F926" s="93">
        <f t="shared" si="537"/>
        <v>45673</v>
      </c>
      <c r="G926" s="94">
        <f t="shared" si="527"/>
        <v>1.5998873318778806E-3</v>
      </c>
      <c r="H926" s="95">
        <f t="shared" si="523"/>
        <v>45705</v>
      </c>
      <c r="I926" s="95">
        <f t="shared" si="528"/>
        <v>45705</v>
      </c>
      <c r="J926" s="96">
        <f t="shared" si="524"/>
        <v>23</v>
      </c>
      <c r="K926" s="96">
        <f t="shared" si="525"/>
        <v>17</v>
      </c>
      <c r="L926" s="8">
        <f t="shared" si="538"/>
        <v>1.0011822699999999</v>
      </c>
      <c r="M926" s="97">
        <f t="shared" si="522"/>
        <v>1.0051997699999999</v>
      </c>
      <c r="N926" s="97">
        <f t="shared" si="518"/>
        <v>1.115733171003221</v>
      </c>
      <c r="O926" s="90">
        <f t="shared" si="521"/>
        <v>1.1170522599999999</v>
      </c>
      <c r="P926" s="90">
        <f t="shared" si="529"/>
        <v>1007.75721127</v>
      </c>
      <c r="Q926" s="98">
        <f t="shared" si="543"/>
        <v>0</v>
      </c>
      <c r="R926" s="7">
        <f t="shared" si="539"/>
        <v>0</v>
      </c>
      <c r="S926" s="90">
        <f t="shared" si="530"/>
        <v>0</v>
      </c>
      <c r="T926" s="99">
        <f t="shared" si="540"/>
        <v>0.117687</v>
      </c>
      <c r="U926" s="98">
        <f t="shared" si="519"/>
        <v>17</v>
      </c>
      <c r="V926" s="98">
        <v>252</v>
      </c>
      <c r="W926" s="97">
        <f t="shared" si="531"/>
        <v>1.007533966</v>
      </c>
      <c r="X926" s="90">
        <f t="shared" si="532"/>
        <v>7.59240856</v>
      </c>
      <c r="Y926" s="90">
        <f t="shared" si="533"/>
        <v>0</v>
      </c>
      <c r="Z926" s="100" t="str">
        <f t="shared" si="541"/>
        <v>A+J=</v>
      </c>
      <c r="AA926" s="95">
        <f t="shared" si="542"/>
        <v>45705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22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3"/>
      <c r="DF926" s="1"/>
      <c r="DG926" s="1"/>
      <c r="DH926" s="1"/>
      <c r="DI926" s="1"/>
      <c r="DJ926" s="1"/>
      <c r="DK926" s="1"/>
      <c r="DL926" s="1"/>
      <c r="DM926" s="1"/>
      <c r="DN926" s="1"/>
      <c r="DO926" s="4"/>
      <c r="DP926" s="1"/>
      <c r="DQ926" s="1"/>
      <c r="DR926" s="1"/>
      <c r="DS926" s="1"/>
      <c r="DT926" s="1"/>
      <c r="DU926" s="1"/>
    </row>
    <row r="927" spans="1:125" ht="12.75" x14ac:dyDescent="0.2">
      <c r="A927" s="89">
        <f t="shared" si="534"/>
        <v>45696</v>
      </c>
      <c r="B927" s="105">
        <f t="shared" si="526"/>
        <v>1015.86862079</v>
      </c>
      <c r="C927" s="90">
        <f t="shared" si="535"/>
        <v>902.15762267000002</v>
      </c>
      <c r="D927" s="91">
        <f t="shared" si="536"/>
        <v>7100.5</v>
      </c>
      <c r="E927" s="92">
        <f t="shared" si="520"/>
        <v>7111.86</v>
      </c>
      <c r="F927" s="93">
        <f t="shared" si="537"/>
        <v>45673</v>
      </c>
      <c r="G927" s="94">
        <f t="shared" si="527"/>
        <v>1.5998873318778806E-3</v>
      </c>
      <c r="H927" s="95">
        <f t="shared" si="523"/>
        <v>45705</v>
      </c>
      <c r="I927" s="95">
        <f t="shared" si="528"/>
        <v>45705</v>
      </c>
      <c r="J927" s="96">
        <f t="shared" si="524"/>
        <v>23</v>
      </c>
      <c r="K927" s="96">
        <f t="shared" si="525"/>
        <v>18</v>
      </c>
      <c r="L927" s="8">
        <f t="shared" si="538"/>
        <v>1.00125186</v>
      </c>
      <c r="M927" s="97">
        <f t="shared" si="522"/>
        <v>1.0051997699999999</v>
      </c>
      <c r="N927" s="97">
        <f t="shared" si="518"/>
        <v>1.115733171003221</v>
      </c>
      <c r="O927" s="90">
        <f t="shared" si="521"/>
        <v>1.1171299100000001</v>
      </c>
      <c r="P927" s="90">
        <f t="shared" si="529"/>
        <v>1007.82726381</v>
      </c>
      <c r="Q927" s="98">
        <f t="shared" si="543"/>
        <v>0</v>
      </c>
      <c r="R927" s="7">
        <f t="shared" si="539"/>
        <v>0</v>
      </c>
      <c r="S927" s="90">
        <f t="shared" si="530"/>
        <v>0</v>
      </c>
      <c r="T927" s="99">
        <f t="shared" si="540"/>
        <v>0.117687</v>
      </c>
      <c r="U927" s="98">
        <f t="shared" si="519"/>
        <v>18</v>
      </c>
      <c r="V927" s="98">
        <v>252</v>
      </c>
      <c r="W927" s="97">
        <f t="shared" si="531"/>
        <v>1.007978904</v>
      </c>
      <c r="X927" s="90">
        <f t="shared" si="532"/>
        <v>8.0413569799999998</v>
      </c>
      <c r="Y927" s="90">
        <f t="shared" si="533"/>
        <v>0</v>
      </c>
      <c r="Z927" s="100" t="str">
        <f t="shared" si="541"/>
        <v>A+J=</v>
      </c>
      <c r="AA927" s="95">
        <f t="shared" si="542"/>
        <v>45705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22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3"/>
      <c r="DF927" s="1"/>
      <c r="DG927" s="1"/>
      <c r="DH927" s="1"/>
      <c r="DI927" s="1"/>
      <c r="DJ927" s="1"/>
      <c r="DK927" s="1"/>
      <c r="DL927" s="1"/>
      <c r="DM927" s="1"/>
      <c r="DN927" s="1"/>
      <c r="DO927" s="4"/>
      <c r="DP927" s="1"/>
      <c r="DQ927" s="1"/>
      <c r="DR927" s="1"/>
      <c r="DS927" s="1"/>
      <c r="DT927" s="1"/>
      <c r="DU927" s="1"/>
    </row>
    <row r="928" spans="1:125" ht="12.75" x14ac:dyDescent="0.2">
      <c r="A928" s="89">
        <f t="shared" si="534"/>
        <v>45697</v>
      </c>
      <c r="B928" s="105">
        <f t="shared" si="526"/>
        <v>1015.86862079</v>
      </c>
      <c r="C928" s="90">
        <f t="shared" si="535"/>
        <v>902.15762267000002</v>
      </c>
      <c r="D928" s="91">
        <f t="shared" si="536"/>
        <v>7100.5</v>
      </c>
      <c r="E928" s="92">
        <f t="shared" si="520"/>
        <v>7111.86</v>
      </c>
      <c r="F928" s="93">
        <f t="shared" si="537"/>
        <v>45673</v>
      </c>
      <c r="G928" s="94">
        <f t="shared" si="527"/>
        <v>1.5998873318778806E-3</v>
      </c>
      <c r="H928" s="95">
        <f t="shared" si="523"/>
        <v>45705</v>
      </c>
      <c r="I928" s="95">
        <f t="shared" si="528"/>
        <v>45705</v>
      </c>
      <c r="J928" s="96">
        <f t="shared" si="524"/>
        <v>23</v>
      </c>
      <c r="K928" s="96">
        <f t="shared" si="525"/>
        <v>18</v>
      </c>
      <c r="L928" s="8">
        <f t="shared" si="538"/>
        <v>1.00125186</v>
      </c>
      <c r="M928" s="97">
        <f t="shared" si="522"/>
        <v>1.0051997699999999</v>
      </c>
      <c r="N928" s="97">
        <f t="shared" si="518"/>
        <v>1.115733171003221</v>
      </c>
      <c r="O928" s="90">
        <f t="shared" si="521"/>
        <v>1.1171299100000001</v>
      </c>
      <c r="P928" s="90">
        <f t="shared" si="529"/>
        <v>1007.82726381</v>
      </c>
      <c r="Q928" s="98">
        <f t="shared" si="543"/>
        <v>0</v>
      </c>
      <c r="R928" s="7">
        <f t="shared" si="539"/>
        <v>0</v>
      </c>
      <c r="S928" s="90">
        <f t="shared" si="530"/>
        <v>0</v>
      </c>
      <c r="T928" s="99">
        <f t="shared" si="540"/>
        <v>0.117687</v>
      </c>
      <c r="U928" s="98">
        <f t="shared" si="519"/>
        <v>18</v>
      </c>
      <c r="V928" s="98">
        <v>252</v>
      </c>
      <c r="W928" s="97">
        <f t="shared" si="531"/>
        <v>1.007978904</v>
      </c>
      <c r="X928" s="90">
        <f t="shared" si="532"/>
        <v>8.0413569799999998</v>
      </c>
      <c r="Y928" s="90">
        <f t="shared" si="533"/>
        <v>0</v>
      </c>
      <c r="Z928" s="100" t="str">
        <f t="shared" si="541"/>
        <v>A+J=</v>
      </c>
      <c r="AA928" s="95">
        <f t="shared" si="542"/>
        <v>45705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22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3"/>
      <c r="DF928" s="1"/>
      <c r="DG928" s="1"/>
      <c r="DH928" s="1"/>
      <c r="DI928" s="1"/>
      <c r="DJ928" s="1"/>
      <c r="DK928" s="1"/>
      <c r="DL928" s="1"/>
      <c r="DM928" s="1"/>
      <c r="DN928" s="1"/>
      <c r="DO928" s="4"/>
      <c r="DP928" s="1"/>
      <c r="DQ928" s="1"/>
      <c r="DR928" s="1"/>
      <c r="DS928" s="1"/>
      <c r="DT928" s="1"/>
      <c r="DU928" s="1"/>
    </row>
    <row r="929" spans="1:125" ht="12.75" x14ac:dyDescent="0.2">
      <c r="A929" s="89">
        <f t="shared" si="534"/>
        <v>45698</v>
      </c>
      <c r="B929" s="105">
        <f t="shared" si="526"/>
        <v>1015.86862079</v>
      </c>
      <c r="C929" s="90">
        <f t="shared" si="535"/>
        <v>902.15762267000002</v>
      </c>
      <c r="D929" s="91">
        <f t="shared" si="536"/>
        <v>7100.5</v>
      </c>
      <c r="E929" s="92">
        <f t="shared" si="520"/>
        <v>7111.86</v>
      </c>
      <c r="F929" s="93">
        <f t="shared" si="537"/>
        <v>45673</v>
      </c>
      <c r="G929" s="94">
        <f t="shared" si="527"/>
        <v>1.5998873318778806E-3</v>
      </c>
      <c r="H929" s="95">
        <f t="shared" si="523"/>
        <v>45705</v>
      </c>
      <c r="I929" s="95">
        <f t="shared" si="528"/>
        <v>45705</v>
      </c>
      <c r="J929" s="96">
        <f t="shared" si="524"/>
        <v>23</v>
      </c>
      <c r="K929" s="96">
        <f t="shared" si="525"/>
        <v>18</v>
      </c>
      <c r="L929" s="8">
        <f t="shared" si="538"/>
        <v>1.00125186</v>
      </c>
      <c r="M929" s="97">
        <f t="shared" si="522"/>
        <v>1.0051997699999999</v>
      </c>
      <c r="N929" s="97">
        <f t="shared" si="518"/>
        <v>1.115733171003221</v>
      </c>
      <c r="O929" s="90">
        <f t="shared" si="521"/>
        <v>1.1171299100000001</v>
      </c>
      <c r="P929" s="90">
        <f t="shared" si="529"/>
        <v>1007.82726381</v>
      </c>
      <c r="Q929" s="98">
        <f t="shared" si="543"/>
        <v>0</v>
      </c>
      <c r="R929" s="7">
        <f t="shared" si="539"/>
        <v>0</v>
      </c>
      <c r="S929" s="90">
        <f t="shared" si="530"/>
        <v>0</v>
      </c>
      <c r="T929" s="99">
        <f t="shared" si="540"/>
        <v>0.117687</v>
      </c>
      <c r="U929" s="98">
        <f t="shared" si="519"/>
        <v>18</v>
      </c>
      <c r="V929" s="98">
        <v>252</v>
      </c>
      <c r="W929" s="97">
        <f t="shared" si="531"/>
        <v>1.007978904</v>
      </c>
      <c r="X929" s="90">
        <f t="shared" si="532"/>
        <v>8.0413569799999998</v>
      </c>
      <c r="Y929" s="90">
        <f t="shared" si="533"/>
        <v>0</v>
      </c>
      <c r="Z929" s="100" t="str">
        <f t="shared" si="541"/>
        <v>A+J=</v>
      </c>
      <c r="AA929" s="95">
        <f t="shared" si="542"/>
        <v>45705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22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3"/>
      <c r="DF929" s="1"/>
      <c r="DG929" s="1"/>
      <c r="DH929" s="1"/>
      <c r="DI929" s="1"/>
      <c r="DJ929" s="1"/>
      <c r="DK929" s="1"/>
      <c r="DL929" s="1"/>
      <c r="DM929" s="1"/>
      <c r="DN929" s="1"/>
      <c r="DO929" s="4"/>
      <c r="DP929" s="1"/>
      <c r="DQ929" s="1"/>
      <c r="DR929" s="1"/>
      <c r="DS929" s="1"/>
      <c r="DT929" s="1"/>
      <c r="DU929" s="1"/>
    </row>
    <row r="930" spans="1:125" ht="12.75" x14ac:dyDescent="0.2">
      <c r="A930" s="89">
        <f t="shared" si="534"/>
        <v>45699</v>
      </c>
      <c r="B930" s="105">
        <f t="shared" si="526"/>
        <v>1016.3878816399999</v>
      </c>
      <c r="C930" s="90">
        <f t="shared" si="535"/>
        <v>902.15762267000002</v>
      </c>
      <c r="D930" s="91">
        <f t="shared" si="536"/>
        <v>7100.5</v>
      </c>
      <c r="E930" s="92">
        <f t="shared" si="520"/>
        <v>7111.86</v>
      </c>
      <c r="F930" s="93">
        <f t="shared" si="537"/>
        <v>45673</v>
      </c>
      <c r="G930" s="94">
        <f t="shared" si="527"/>
        <v>1.5998873318778806E-3</v>
      </c>
      <c r="H930" s="95">
        <f t="shared" si="523"/>
        <v>45705</v>
      </c>
      <c r="I930" s="95">
        <f t="shared" si="528"/>
        <v>45705</v>
      </c>
      <c r="J930" s="96">
        <f t="shared" si="524"/>
        <v>23</v>
      </c>
      <c r="K930" s="96">
        <f t="shared" si="525"/>
        <v>19</v>
      </c>
      <c r="L930" s="8">
        <f t="shared" si="538"/>
        <v>1.00132146</v>
      </c>
      <c r="M930" s="97">
        <f t="shared" si="522"/>
        <v>1.0051997699999999</v>
      </c>
      <c r="N930" s="97">
        <f t="shared" si="518"/>
        <v>1.115733171003221</v>
      </c>
      <c r="O930" s="90">
        <f t="shared" si="521"/>
        <v>1.11720756</v>
      </c>
      <c r="P930" s="90">
        <f t="shared" si="529"/>
        <v>1007.89731635</v>
      </c>
      <c r="Q930" s="98">
        <f t="shared" si="543"/>
        <v>0</v>
      </c>
      <c r="R930" s="7">
        <f t="shared" si="539"/>
        <v>0</v>
      </c>
      <c r="S930" s="90">
        <f t="shared" si="530"/>
        <v>0</v>
      </c>
      <c r="T930" s="99">
        <f t="shared" si="540"/>
        <v>0.117687</v>
      </c>
      <c r="U930" s="98">
        <f t="shared" si="519"/>
        <v>19</v>
      </c>
      <c r="V930" s="98">
        <v>252</v>
      </c>
      <c r="W930" s="97">
        <f t="shared" si="531"/>
        <v>1.008424038</v>
      </c>
      <c r="X930" s="90">
        <f t="shared" si="532"/>
        <v>8.4905652899999993</v>
      </c>
      <c r="Y930" s="90">
        <f t="shared" si="533"/>
        <v>0</v>
      </c>
      <c r="Z930" s="100" t="str">
        <f t="shared" si="541"/>
        <v>A+J=</v>
      </c>
      <c r="AA930" s="95">
        <f t="shared" si="542"/>
        <v>45705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22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3"/>
      <c r="DF930" s="1"/>
      <c r="DG930" s="1"/>
      <c r="DH930" s="1"/>
      <c r="DI930" s="1"/>
      <c r="DJ930" s="1"/>
      <c r="DK930" s="1"/>
      <c r="DL930" s="1"/>
      <c r="DM930" s="1"/>
      <c r="DN930" s="1"/>
      <c r="DO930" s="4"/>
      <c r="DP930" s="1"/>
      <c r="DQ930" s="1"/>
      <c r="DR930" s="1"/>
      <c r="DS930" s="1"/>
      <c r="DT930" s="1"/>
      <c r="DU930" s="1"/>
    </row>
    <row r="931" spans="1:125" ht="12.75" x14ac:dyDescent="0.2">
      <c r="A931" s="89">
        <f t="shared" si="534"/>
        <v>45700</v>
      </c>
      <c r="B931" s="105">
        <f t="shared" si="526"/>
        <v>1016.90741252</v>
      </c>
      <c r="C931" s="90">
        <f t="shared" si="535"/>
        <v>902.15762267000002</v>
      </c>
      <c r="D931" s="91">
        <f t="shared" si="536"/>
        <v>7100.5</v>
      </c>
      <c r="E931" s="92">
        <f t="shared" si="520"/>
        <v>7111.86</v>
      </c>
      <c r="F931" s="93">
        <f t="shared" si="537"/>
        <v>45673</v>
      </c>
      <c r="G931" s="94">
        <f t="shared" si="527"/>
        <v>1.5998873318778806E-3</v>
      </c>
      <c r="H931" s="95">
        <f t="shared" si="523"/>
        <v>45705</v>
      </c>
      <c r="I931" s="95">
        <f t="shared" si="528"/>
        <v>45705</v>
      </c>
      <c r="J931" s="96">
        <f t="shared" si="524"/>
        <v>23</v>
      </c>
      <c r="K931" s="96">
        <f t="shared" si="525"/>
        <v>20</v>
      </c>
      <c r="L931" s="8">
        <f t="shared" si="538"/>
        <v>1.00139106</v>
      </c>
      <c r="M931" s="97">
        <f t="shared" si="522"/>
        <v>1.0051997699999999</v>
      </c>
      <c r="N931" s="97">
        <f t="shared" si="518"/>
        <v>1.115733171003221</v>
      </c>
      <c r="O931" s="90">
        <f t="shared" si="521"/>
        <v>1.1172852200000001</v>
      </c>
      <c r="P931" s="90">
        <f t="shared" si="529"/>
        <v>1007.96737791</v>
      </c>
      <c r="Q931" s="98">
        <f t="shared" si="543"/>
        <v>0</v>
      </c>
      <c r="R931" s="7">
        <f t="shared" si="539"/>
        <v>0</v>
      </c>
      <c r="S931" s="90">
        <f t="shared" si="530"/>
        <v>0</v>
      </c>
      <c r="T931" s="99">
        <f t="shared" si="540"/>
        <v>0.117687</v>
      </c>
      <c r="U931" s="98">
        <f t="shared" si="519"/>
        <v>20</v>
      </c>
      <c r="V931" s="98">
        <v>252</v>
      </c>
      <c r="W931" s="97">
        <f t="shared" si="531"/>
        <v>1.0088693689999999</v>
      </c>
      <c r="X931" s="90">
        <f t="shared" si="532"/>
        <v>8.9400346099999997</v>
      </c>
      <c r="Y931" s="90">
        <f t="shared" si="533"/>
        <v>0</v>
      </c>
      <c r="Z931" s="100" t="str">
        <f t="shared" si="541"/>
        <v>A+J=</v>
      </c>
      <c r="AA931" s="95">
        <f t="shared" si="542"/>
        <v>45705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22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3"/>
      <c r="DF931" s="1"/>
      <c r="DG931" s="1"/>
      <c r="DH931" s="1"/>
      <c r="DI931" s="1"/>
      <c r="DJ931" s="1"/>
      <c r="DK931" s="1"/>
      <c r="DL931" s="1"/>
      <c r="DM931" s="1"/>
      <c r="DN931" s="1"/>
      <c r="DO931" s="4"/>
      <c r="DP931" s="1"/>
      <c r="DQ931" s="1"/>
      <c r="DR931" s="1"/>
      <c r="DS931" s="1"/>
      <c r="DT931" s="1"/>
      <c r="DU931" s="1"/>
    </row>
    <row r="932" spans="1:125" ht="12.75" x14ac:dyDescent="0.2">
      <c r="A932" s="89">
        <f t="shared" si="534"/>
        <v>45701</v>
      </c>
      <c r="B932" s="105">
        <f t="shared" si="526"/>
        <v>1017.42719528</v>
      </c>
      <c r="C932" s="90">
        <f t="shared" si="535"/>
        <v>902.15762267000002</v>
      </c>
      <c r="D932" s="91">
        <f t="shared" si="536"/>
        <v>7100.5</v>
      </c>
      <c r="E932" s="92">
        <f t="shared" si="520"/>
        <v>7111.86</v>
      </c>
      <c r="F932" s="93">
        <f t="shared" si="537"/>
        <v>45673</v>
      </c>
      <c r="G932" s="94">
        <f t="shared" si="527"/>
        <v>1.5998873318778806E-3</v>
      </c>
      <c r="H932" s="95">
        <f t="shared" si="523"/>
        <v>45705</v>
      </c>
      <c r="I932" s="95">
        <f t="shared" si="528"/>
        <v>45705</v>
      </c>
      <c r="J932" s="96">
        <f t="shared" si="524"/>
        <v>23</v>
      </c>
      <c r="K932" s="96">
        <f t="shared" si="525"/>
        <v>21</v>
      </c>
      <c r="L932" s="8">
        <f t="shared" si="538"/>
        <v>1.00146066</v>
      </c>
      <c r="M932" s="97">
        <f t="shared" si="522"/>
        <v>1.0051997699999999</v>
      </c>
      <c r="N932" s="97">
        <f t="shared" si="518"/>
        <v>1.115733171003221</v>
      </c>
      <c r="O932" s="90">
        <f t="shared" si="521"/>
        <v>1.11736287</v>
      </c>
      <c r="P932" s="90">
        <f t="shared" si="529"/>
        <v>1008.03743045</v>
      </c>
      <c r="Q932" s="98">
        <f t="shared" si="543"/>
        <v>0</v>
      </c>
      <c r="R932" s="7">
        <f t="shared" si="539"/>
        <v>0</v>
      </c>
      <c r="S932" s="90">
        <f t="shared" si="530"/>
        <v>0</v>
      </c>
      <c r="T932" s="99">
        <f t="shared" si="540"/>
        <v>0.117687</v>
      </c>
      <c r="U932" s="98">
        <f t="shared" si="519"/>
        <v>21</v>
      </c>
      <c r="V932" s="98">
        <v>252</v>
      </c>
      <c r="W932" s="97">
        <f t="shared" si="531"/>
        <v>1.0093148970000001</v>
      </c>
      <c r="X932" s="90">
        <f t="shared" si="532"/>
        <v>9.3897648300000007</v>
      </c>
      <c r="Y932" s="90">
        <f t="shared" si="533"/>
        <v>0</v>
      </c>
      <c r="Z932" s="100" t="str">
        <f t="shared" si="541"/>
        <v>A+J=</v>
      </c>
      <c r="AA932" s="95">
        <f t="shared" si="542"/>
        <v>45705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22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3"/>
      <c r="DF932" s="1"/>
      <c r="DG932" s="1"/>
      <c r="DH932" s="1"/>
      <c r="DI932" s="1"/>
      <c r="DJ932" s="1"/>
      <c r="DK932" s="1"/>
      <c r="DL932" s="1"/>
      <c r="DM932" s="1"/>
      <c r="DN932" s="1"/>
      <c r="DO932" s="4"/>
      <c r="DP932" s="1"/>
      <c r="DQ932" s="1"/>
      <c r="DR932" s="1"/>
      <c r="DS932" s="1"/>
      <c r="DT932" s="1"/>
      <c r="DU932" s="1"/>
    </row>
    <row r="933" spans="1:125" ht="12.75" x14ac:dyDescent="0.2">
      <c r="A933" s="89">
        <f t="shared" si="534"/>
        <v>45702</v>
      </c>
      <c r="B933" s="105">
        <f t="shared" si="526"/>
        <v>1017.94725628</v>
      </c>
      <c r="C933" s="90">
        <f t="shared" si="535"/>
        <v>902.15762267000002</v>
      </c>
      <c r="D933" s="91">
        <f t="shared" si="536"/>
        <v>7100.5</v>
      </c>
      <c r="E933" s="92">
        <f t="shared" si="520"/>
        <v>7111.86</v>
      </c>
      <c r="F933" s="93">
        <f t="shared" si="537"/>
        <v>45673</v>
      </c>
      <c r="G933" s="94">
        <f t="shared" si="527"/>
        <v>1.5998873318778806E-3</v>
      </c>
      <c r="H933" s="95">
        <f t="shared" si="523"/>
        <v>45705</v>
      </c>
      <c r="I933" s="95">
        <f t="shared" si="528"/>
        <v>45705</v>
      </c>
      <c r="J933" s="96">
        <f t="shared" si="524"/>
        <v>23</v>
      </c>
      <c r="K933" s="96">
        <f t="shared" si="525"/>
        <v>22</v>
      </c>
      <c r="L933" s="8">
        <f t="shared" si="538"/>
        <v>1.0015302699999999</v>
      </c>
      <c r="M933" s="97">
        <f t="shared" si="522"/>
        <v>1.0051997699999999</v>
      </c>
      <c r="N933" s="97">
        <f t="shared" si="518"/>
        <v>1.115733171003221</v>
      </c>
      <c r="O933" s="90">
        <f t="shared" si="521"/>
        <v>1.11744054</v>
      </c>
      <c r="P933" s="90">
        <f t="shared" si="529"/>
        <v>1008.10750104</v>
      </c>
      <c r="Q933" s="98">
        <f t="shared" si="543"/>
        <v>0</v>
      </c>
      <c r="R933" s="7">
        <f t="shared" si="539"/>
        <v>0</v>
      </c>
      <c r="S933" s="90">
        <f t="shared" si="530"/>
        <v>0</v>
      </c>
      <c r="T933" s="99">
        <f t="shared" si="540"/>
        <v>0.117687</v>
      </c>
      <c r="U933" s="98">
        <f t="shared" si="519"/>
        <v>22</v>
      </c>
      <c r="V933" s="98">
        <v>252</v>
      </c>
      <c r="W933" s="97">
        <f t="shared" si="531"/>
        <v>1.0097606210000001</v>
      </c>
      <c r="X933" s="90">
        <f t="shared" si="532"/>
        <v>9.8397552400000006</v>
      </c>
      <c r="Y933" s="90">
        <f t="shared" si="533"/>
        <v>0</v>
      </c>
      <c r="Z933" s="100" t="str">
        <f t="shared" si="541"/>
        <v>A+J=</v>
      </c>
      <c r="AA933" s="95">
        <f t="shared" si="542"/>
        <v>45705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22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3"/>
      <c r="DF933" s="1"/>
      <c r="DG933" s="1"/>
      <c r="DH933" s="1"/>
      <c r="DI933" s="1"/>
      <c r="DJ933" s="1"/>
      <c r="DK933" s="1"/>
      <c r="DL933" s="1"/>
      <c r="DM933" s="1"/>
      <c r="DN933" s="1"/>
      <c r="DO933" s="4"/>
      <c r="DP933" s="1"/>
      <c r="DQ933" s="1"/>
      <c r="DR933" s="1"/>
      <c r="DS933" s="1"/>
      <c r="DT933" s="1"/>
      <c r="DU933" s="1"/>
    </row>
    <row r="934" spans="1:125" ht="12.75" x14ac:dyDescent="0.2">
      <c r="A934" s="89">
        <f t="shared" si="534"/>
        <v>45703</v>
      </c>
      <c r="B934" s="105">
        <f t="shared" si="526"/>
        <v>1018.4675793499999</v>
      </c>
      <c r="C934" s="90">
        <f t="shared" si="535"/>
        <v>902.15762267000002</v>
      </c>
      <c r="D934" s="91">
        <f t="shared" si="536"/>
        <v>7100.5</v>
      </c>
      <c r="E934" s="92">
        <f t="shared" si="520"/>
        <v>7111.86</v>
      </c>
      <c r="F934" s="93">
        <f t="shared" si="537"/>
        <v>45673</v>
      </c>
      <c r="G934" s="94">
        <f t="shared" si="527"/>
        <v>1.5998873318778806E-3</v>
      </c>
      <c r="H934" s="95">
        <f t="shared" si="523"/>
        <v>45733</v>
      </c>
      <c r="I934" s="95">
        <f t="shared" si="528"/>
        <v>45705</v>
      </c>
      <c r="J934" s="96">
        <f t="shared" si="524"/>
        <v>23</v>
      </c>
      <c r="K934" s="96">
        <f t="shared" si="525"/>
        <v>23</v>
      </c>
      <c r="L934" s="8">
        <f t="shared" si="538"/>
        <v>1.0015998800000001</v>
      </c>
      <c r="M934" s="97">
        <f t="shared" si="522"/>
        <v>1.0051997699999999</v>
      </c>
      <c r="N934" s="97">
        <f t="shared" si="518"/>
        <v>1.115733171003221</v>
      </c>
      <c r="O934" s="90">
        <f t="shared" si="521"/>
        <v>1.1175182100000001</v>
      </c>
      <c r="P934" s="90">
        <f t="shared" si="529"/>
        <v>1008.17757162</v>
      </c>
      <c r="Q934" s="98">
        <f t="shared" si="543"/>
        <v>0</v>
      </c>
      <c r="R934" s="7">
        <f t="shared" si="539"/>
        <v>0</v>
      </c>
      <c r="S934" s="90">
        <f t="shared" si="530"/>
        <v>0</v>
      </c>
      <c r="T934" s="99">
        <f t="shared" si="540"/>
        <v>0.117687</v>
      </c>
      <c r="U934" s="98">
        <f t="shared" si="519"/>
        <v>23</v>
      </c>
      <c r="V934" s="98">
        <v>252</v>
      </c>
      <c r="W934" s="97">
        <f t="shared" si="531"/>
        <v>1.010206543</v>
      </c>
      <c r="X934" s="90">
        <f t="shared" si="532"/>
        <v>10.290007729999999</v>
      </c>
      <c r="Y934" s="90">
        <f t="shared" si="533"/>
        <v>0</v>
      </c>
      <c r="Z934" s="100" t="str">
        <f t="shared" si="541"/>
        <v>A+J=</v>
      </c>
      <c r="AA934" s="95">
        <f t="shared" si="542"/>
        <v>45705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22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3"/>
      <c r="DF934" s="1"/>
      <c r="DG934" s="1"/>
      <c r="DH934" s="1"/>
      <c r="DI934" s="1"/>
      <c r="DJ934" s="1"/>
      <c r="DK934" s="1"/>
      <c r="DL934" s="1"/>
      <c r="DM934" s="1"/>
      <c r="DN934" s="1"/>
      <c r="DO934" s="4"/>
      <c r="DP934" s="1"/>
      <c r="DQ934" s="1"/>
      <c r="DR934" s="1"/>
      <c r="DS934" s="1"/>
      <c r="DT934" s="1"/>
      <c r="DU934" s="1"/>
    </row>
    <row r="935" spans="1:125" ht="12.75" x14ac:dyDescent="0.2">
      <c r="A935" s="89">
        <f t="shared" si="534"/>
        <v>45704</v>
      </c>
      <c r="B935" s="105">
        <f t="shared" si="526"/>
        <v>1018.4675793499999</v>
      </c>
      <c r="C935" s="90">
        <f t="shared" si="535"/>
        <v>902.15762267000002</v>
      </c>
      <c r="D935" s="91">
        <f t="shared" si="536"/>
        <v>7100.5</v>
      </c>
      <c r="E935" s="92">
        <f t="shared" si="520"/>
        <v>7111.86</v>
      </c>
      <c r="F935" s="93">
        <f t="shared" si="537"/>
        <v>45673</v>
      </c>
      <c r="G935" s="94">
        <f t="shared" si="527"/>
        <v>1.5998873318778806E-3</v>
      </c>
      <c r="H935" s="95">
        <f t="shared" si="523"/>
        <v>45733</v>
      </c>
      <c r="I935" s="95">
        <f t="shared" si="528"/>
        <v>45705</v>
      </c>
      <c r="J935" s="96">
        <f t="shared" si="524"/>
        <v>23</v>
      </c>
      <c r="K935" s="96">
        <f t="shared" si="525"/>
        <v>23</v>
      </c>
      <c r="L935" s="8">
        <f t="shared" si="538"/>
        <v>1.0015998800000001</v>
      </c>
      <c r="M935" s="97">
        <f t="shared" si="522"/>
        <v>1.0051997699999999</v>
      </c>
      <c r="N935" s="97">
        <f t="shared" si="518"/>
        <v>1.115733171003221</v>
      </c>
      <c r="O935" s="90">
        <f t="shared" si="521"/>
        <v>1.1175182100000001</v>
      </c>
      <c r="P935" s="90">
        <f t="shared" si="529"/>
        <v>1008.17757162</v>
      </c>
      <c r="Q935" s="98">
        <f t="shared" si="543"/>
        <v>0</v>
      </c>
      <c r="R935" s="7">
        <f t="shared" si="539"/>
        <v>0</v>
      </c>
      <c r="S935" s="90">
        <f t="shared" si="530"/>
        <v>0</v>
      </c>
      <c r="T935" s="99">
        <f t="shared" si="540"/>
        <v>0.117687</v>
      </c>
      <c r="U935" s="98">
        <f t="shared" si="519"/>
        <v>23</v>
      </c>
      <c r="V935" s="98">
        <v>252</v>
      </c>
      <c r="W935" s="97">
        <f t="shared" si="531"/>
        <v>1.010206543</v>
      </c>
      <c r="X935" s="90">
        <f t="shared" si="532"/>
        <v>10.290007729999999</v>
      </c>
      <c r="Y935" s="90">
        <f t="shared" si="533"/>
        <v>0</v>
      </c>
      <c r="Z935" s="100" t="str">
        <f t="shared" si="541"/>
        <v>A+J=</v>
      </c>
      <c r="AA935" s="95">
        <f t="shared" si="542"/>
        <v>45705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4"/>
      <c r="DP935" s="1"/>
      <c r="DQ935" s="1"/>
      <c r="DR935" s="1"/>
      <c r="DS935" s="1"/>
      <c r="DT935" s="1"/>
      <c r="DU935" s="1"/>
    </row>
    <row r="936" spans="1:125" ht="12.75" x14ac:dyDescent="0.2">
      <c r="A936" s="89">
        <f t="shared" si="534"/>
        <v>45705</v>
      </c>
      <c r="B936" s="105">
        <f t="shared" si="526"/>
        <v>1018.4675793499999</v>
      </c>
      <c r="C936" s="90">
        <f t="shared" si="535"/>
        <v>902.15762267000002</v>
      </c>
      <c r="D936" s="91">
        <f t="shared" si="536"/>
        <v>7100.5</v>
      </c>
      <c r="E936" s="92">
        <f t="shared" si="520"/>
        <v>7111.86</v>
      </c>
      <c r="F936" s="93">
        <f t="shared" si="537"/>
        <v>45673</v>
      </c>
      <c r="G936" s="94">
        <f t="shared" si="527"/>
        <v>1.5998873318778806E-3</v>
      </c>
      <c r="H936" s="95">
        <f t="shared" si="523"/>
        <v>45733</v>
      </c>
      <c r="I936" s="95">
        <f t="shared" si="528"/>
        <v>45705</v>
      </c>
      <c r="J936" s="96">
        <f t="shared" si="524"/>
        <v>23</v>
      </c>
      <c r="K936" s="96">
        <f t="shared" si="525"/>
        <v>23</v>
      </c>
      <c r="L936" s="8">
        <f t="shared" si="538"/>
        <v>1.0015998800000001</v>
      </c>
      <c r="M936" s="97">
        <f t="shared" si="522"/>
        <v>1.0051997699999999</v>
      </c>
      <c r="N936" s="97">
        <f t="shared" ref="N936:N999" si="544">IF(I936&gt;I935,N935*M936,N935)</f>
        <v>1.115733171003221</v>
      </c>
      <c r="O936" s="90">
        <f t="shared" si="521"/>
        <v>1.1175182100000001</v>
      </c>
      <c r="P936" s="90">
        <f t="shared" si="529"/>
        <v>1008.17757162</v>
      </c>
      <c r="Q936" s="98">
        <f t="shared" si="543"/>
        <v>30</v>
      </c>
      <c r="R936" s="7">
        <f t="shared" si="539"/>
        <v>4.9639999999999997E-3</v>
      </c>
      <c r="S936" s="90">
        <f t="shared" si="530"/>
        <v>5.0045934599999997</v>
      </c>
      <c r="T936" s="99">
        <f t="shared" si="540"/>
        <v>0.117687</v>
      </c>
      <c r="U936" s="98">
        <f t="shared" si="519"/>
        <v>23</v>
      </c>
      <c r="V936" s="98">
        <v>252</v>
      </c>
      <c r="W936" s="97">
        <f t="shared" si="531"/>
        <v>1.010206543</v>
      </c>
      <c r="X936" s="90">
        <f t="shared" si="532"/>
        <v>10.290007729999999</v>
      </c>
      <c r="Y936" s="90">
        <f t="shared" si="533"/>
        <v>15.294601189999998</v>
      </c>
      <c r="Z936" s="100" t="str">
        <f t="shared" si="541"/>
        <v>A+J=</v>
      </c>
      <c r="AA936" s="95">
        <f t="shared" si="542"/>
        <v>45705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4"/>
      <c r="DP936" s="1"/>
      <c r="DQ936" s="1"/>
      <c r="DR936" s="1"/>
      <c r="DS936" s="1"/>
      <c r="DT936" s="1"/>
      <c r="DU936" s="1"/>
    </row>
    <row r="937" spans="1:125" ht="12.75" x14ac:dyDescent="0.2">
      <c r="A937" s="89">
        <f t="shared" si="534"/>
        <v>45706</v>
      </c>
      <c r="B937" s="105">
        <f t="shared" si="526"/>
        <v>1004.34194092</v>
      </c>
      <c r="C937" s="90">
        <f t="shared" si="535"/>
        <v>897.67931223999994</v>
      </c>
      <c r="D937" s="91">
        <f t="shared" si="536"/>
        <v>7111.86</v>
      </c>
      <c r="E937" s="92">
        <f t="shared" si="520"/>
        <v>7205.03</v>
      </c>
      <c r="F937" s="93">
        <f t="shared" si="537"/>
        <v>45706</v>
      </c>
      <c r="G937" s="94">
        <f t="shared" si="527"/>
        <v>1.3100651587629741E-2</v>
      </c>
      <c r="H937" s="95">
        <f t="shared" si="523"/>
        <v>45733</v>
      </c>
      <c r="I937" s="95">
        <f t="shared" si="528"/>
        <v>45733</v>
      </c>
      <c r="J937" s="96">
        <f t="shared" si="524"/>
        <v>18</v>
      </c>
      <c r="K937" s="96">
        <f t="shared" si="525"/>
        <v>1</v>
      </c>
      <c r="L937" s="8">
        <f t="shared" si="538"/>
        <v>1.00072334</v>
      </c>
      <c r="M937" s="97">
        <f t="shared" si="522"/>
        <v>1.0015998800000001</v>
      </c>
      <c r="N937" s="97">
        <f t="shared" si="544"/>
        <v>1.1175182101888457</v>
      </c>
      <c r="O937" s="90">
        <f t="shared" si="521"/>
        <v>1.1183265499999999</v>
      </c>
      <c r="P937" s="90">
        <f t="shared" si="529"/>
        <v>1003.8986082599999</v>
      </c>
      <c r="Q937" s="98">
        <f t="shared" si="543"/>
        <v>0</v>
      </c>
      <c r="R937" s="7">
        <f t="shared" si="539"/>
        <v>0</v>
      </c>
      <c r="S937" s="90">
        <f t="shared" si="530"/>
        <v>0</v>
      </c>
      <c r="T937" s="99">
        <f t="shared" si="540"/>
        <v>0.117687</v>
      </c>
      <c r="U937" s="98">
        <f t="shared" si="519"/>
        <v>1</v>
      </c>
      <c r="V937" s="98">
        <v>252</v>
      </c>
      <c r="W937" s="97">
        <f t="shared" si="531"/>
        <v>1.0004416110000001</v>
      </c>
      <c r="X937" s="90">
        <f t="shared" si="532"/>
        <v>0.44333265999999999</v>
      </c>
      <c r="Y937" s="90">
        <f t="shared" si="533"/>
        <v>0</v>
      </c>
      <c r="Z937" s="100" t="str">
        <f t="shared" si="541"/>
        <v>A+J=</v>
      </c>
      <c r="AA937" s="95">
        <f t="shared" si="542"/>
        <v>45733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4"/>
      <c r="DP937" s="1"/>
      <c r="DQ937" s="1"/>
      <c r="DR937" s="1"/>
      <c r="DS937" s="1"/>
      <c r="DT937" s="1"/>
      <c r="DU937" s="1"/>
    </row>
    <row r="938" spans="1:125" ht="12.75" x14ac:dyDescent="0.2">
      <c r="A938" s="89">
        <f t="shared" si="534"/>
        <v>45707</v>
      </c>
      <c r="B938" s="105">
        <f t="shared" si="526"/>
        <v>1005.51228855</v>
      </c>
      <c r="C938" s="90">
        <f t="shared" si="535"/>
        <v>897.67931223999994</v>
      </c>
      <c r="D938" s="91">
        <f t="shared" si="536"/>
        <v>7111.86</v>
      </c>
      <c r="E938" s="92">
        <f t="shared" si="520"/>
        <v>7205.03</v>
      </c>
      <c r="F938" s="93">
        <f t="shared" si="537"/>
        <v>45706</v>
      </c>
      <c r="G938" s="94">
        <f t="shared" si="527"/>
        <v>1.3100651587629741E-2</v>
      </c>
      <c r="H938" s="95">
        <f t="shared" si="523"/>
        <v>45733</v>
      </c>
      <c r="I938" s="95">
        <f t="shared" si="528"/>
        <v>45733</v>
      </c>
      <c r="J938" s="96">
        <f t="shared" si="524"/>
        <v>18</v>
      </c>
      <c r="K938" s="96">
        <f t="shared" si="525"/>
        <v>2</v>
      </c>
      <c r="L938" s="8">
        <f t="shared" si="538"/>
        <v>1.00144722</v>
      </c>
      <c r="M938" s="97">
        <f t="shared" si="522"/>
        <v>1.0015998800000001</v>
      </c>
      <c r="N938" s="97">
        <f t="shared" si="544"/>
        <v>1.1175182101888457</v>
      </c>
      <c r="O938" s="90">
        <f t="shared" si="521"/>
        <v>1.1191355000000001</v>
      </c>
      <c r="P938" s="90">
        <f t="shared" si="529"/>
        <v>1004.62478594</v>
      </c>
      <c r="Q938" s="98">
        <f t="shared" si="543"/>
        <v>0</v>
      </c>
      <c r="R938" s="7">
        <f t="shared" si="539"/>
        <v>0</v>
      </c>
      <c r="S938" s="90">
        <f t="shared" si="530"/>
        <v>0</v>
      </c>
      <c r="T938" s="99">
        <f t="shared" si="540"/>
        <v>0.117687</v>
      </c>
      <c r="U938" s="98">
        <f t="shared" si="519"/>
        <v>2</v>
      </c>
      <c r="V938" s="98">
        <v>252</v>
      </c>
      <c r="W938" s="97">
        <f t="shared" si="531"/>
        <v>1.0008834170000001</v>
      </c>
      <c r="X938" s="90">
        <f t="shared" si="532"/>
        <v>0.88750260999999997</v>
      </c>
      <c r="Y938" s="90">
        <f t="shared" si="533"/>
        <v>0</v>
      </c>
      <c r="Z938" s="100" t="str">
        <f t="shared" si="541"/>
        <v>A+J=</v>
      </c>
      <c r="AA938" s="95">
        <f t="shared" si="542"/>
        <v>45733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4"/>
      <c r="DP938" s="1"/>
      <c r="DQ938" s="1"/>
      <c r="DR938" s="1"/>
      <c r="DS938" s="1"/>
      <c r="DT938" s="1"/>
      <c r="DU938" s="1"/>
    </row>
    <row r="939" spans="1:125" ht="12.75" x14ac:dyDescent="0.2">
      <c r="A939" s="89">
        <f t="shared" si="534"/>
        <v>45708</v>
      </c>
      <c r="B939" s="105">
        <f t="shared" si="526"/>
        <v>1006.68398624</v>
      </c>
      <c r="C939" s="90">
        <f t="shared" si="535"/>
        <v>897.67931223999994</v>
      </c>
      <c r="D939" s="91">
        <f t="shared" si="536"/>
        <v>7111.86</v>
      </c>
      <c r="E939" s="92">
        <f t="shared" si="520"/>
        <v>7205.03</v>
      </c>
      <c r="F939" s="93">
        <f t="shared" si="537"/>
        <v>45706</v>
      </c>
      <c r="G939" s="94">
        <f t="shared" si="527"/>
        <v>1.3100651587629741E-2</v>
      </c>
      <c r="H939" s="95">
        <f t="shared" si="523"/>
        <v>45733</v>
      </c>
      <c r="I939" s="95">
        <f t="shared" si="528"/>
        <v>45733</v>
      </c>
      <c r="J939" s="96">
        <f t="shared" si="524"/>
        <v>18</v>
      </c>
      <c r="K939" s="96">
        <f t="shared" si="525"/>
        <v>3</v>
      </c>
      <c r="L939" s="8">
        <f t="shared" si="538"/>
        <v>1.00217161</v>
      </c>
      <c r="M939" s="97">
        <f t="shared" si="522"/>
        <v>1.0015998800000001</v>
      </c>
      <c r="N939" s="97">
        <f t="shared" si="544"/>
        <v>1.1175182101888457</v>
      </c>
      <c r="O939" s="90">
        <f t="shared" si="521"/>
        <v>1.1199450200000001</v>
      </c>
      <c r="P939" s="90">
        <f t="shared" si="529"/>
        <v>1005.3514752999999</v>
      </c>
      <c r="Q939" s="98">
        <f t="shared" si="543"/>
        <v>0</v>
      </c>
      <c r="R939" s="7">
        <f t="shared" si="539"/>
        <v>0</v>
      </c>
      <c r="S939" s="90">
        <f t="shared" si="530"/>
        <v>0</v>
      </c>
      <c r="T939" s="99">
        <f t="shared" si="540"/>
        <v>0.117687</v>
      </c>
      <c r="U939" s="98">
        <f t="shared" si="519"/>
        <v>3</v>
      </c>
      <c r="V939" s="98">
        <v>252</v>
      </c>
      <c r="W939" s="97">
        <f t="shared" si="531"/>
        <v>1.001325418</v>
      </c>
      <c r="X939" s="90">
        <f t="shared" si="532"/>
        <v>1.3325109399999999</v>
      </c>
      <c r="Y939" s="90">
        <f t="shared" si="533"/>
        <v>0</v>
      </c>
      <c r="Z939" s="100" t="str">
        <f t="shared" si="541"/>
        <v>A+J=</v>
      </c>
      <c r="AA939" s="95">
        <f t="shared" si="542"/>
        <v>45733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4"/>
      <c r="DP939" s="1"/>
      <c r="DQ939" s="1"/>
      <c r="DR939" s="1"/>
      <c r="DS939" s="1"/>
      <c r="DT939" s="1"/>
      <c r="DU939" s="1"/>
    </row>
    <row r="940" spans="1:125" ht="12.75" x14ac:dyDescent="0.2">
      <c r="A940" s="89">
        <f t="shared" si="534"/>
        <v>45709</v>
      </c>
      <c r="B940" s="105">
        <f t="shared" si="526"/>
        <v>1007.85705306</v>
      </c>
      <c r="C940" s="90">
        <f t="shared" si="535"/>
        <v>897.67931223999994</v>
      </c>
      <c r="D940" s="91">
        <f t="shared" si="536"/>
        <v>7111.86</v>
      </c>
      <c r="E940" s="92">
        <f t="shared" si="520"/>
        <v>7205.03</v>
      </c>
      <c r="F940" s="93">
        <f t="shared" si="537"/>
        <v>45706</v>
      </c>
      <c r="G940" s="94">
        <f t="shared" si="527"/>
        <v>1.3100651587629741E-2</v>
      </c>
      <c r="H940" s="95">
        <f t="shared" si="523"/>
        <v>45733</v>
      </c>
      <c r="I940" s="95">
        <f t="shared" si="528"/>
        <v>45733</v>
      </c>
      <c r="J940" s="96">
        <f t="shared" si="524"/>
        <v>18</v>
      </c>
      <c r="K940" s="96">
        <f t="shared" si="525"/>
        <v>4</v>
      </c>
      <c r="L940" s="8">
        <f t="shared" si="538"/>
        <v>1.0028965299999999</v>
      </c>
      <c r="M940" s="97">
        <f t="shared" si="522"/>
        <v>1.0015998800000001</v>
      </c>
      <c r="N940" s="97">
        <f t="shared" si="544"/>
        <v>1.1175182101888457</v>
      </c>
      <c r="O940" s="90">
        <f t="shared" si="521"/>
        <v>1.12075513</v>
      </c>
      <c r="P940" s="90">
        <f t="shared" si="529"/>
        <v>1006.07869428</v>
      </c>
      <c r="Q940" s="98">
        <f t="shared" si="543"/>
        <v>0</v>
      </c>
      <c r="R940" s="7">
        <f t="shared" si="539"/>
        <v>0</v>
      </c>
      <c r="S940" s="90">
        <f t="shared" si="530"/>
        <v>0</v>
      </c>
      <c r="T940" s="99">
        <f t="shared" si="540"/>
        <v>0.117687</v>
      </c>
      <c r="U940" s="98">
        <f t="shared" si="519"/>
        <v>4</v>
      </c>
      <c r="V940" s="98">
        <v>252</v>
      </c>
      <c r="W940" s="97">
        <f t="shared" si="531"/>
        <v>1.001767614</v>
      </c>
      <c r="X940" s="90">
        <f t="shared" si="532"/>
        <v>1.77835878</v>
      </c>
      <c r="Y940" s="90">
        <f t="shared" si="533"/>
        <v>0</v>
      </c>
      <c r="Z940" s="100" t="str">
        <f t="shared" si="541"/>
        <v>A+J=</v>
      </c>
      <c r="AA940" s="95">
        <f t="shared" si="542"/>
        <v>45733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4"/>
      <c r="DP940" s="1"/>
      <c r="DQ940" s="1"/>
      <c r="DR940" s="1"/>
      <c r="DS940" s="1"/>
      <c r="DT940" s="1"/>
      <c r="DU940" s="1"/>
    </row>
    <row r="941" spans="1:125" ht="12.75" x14ac:dyDescent="0.2">
      <c r="A941" s="89">
        <f t="shared" si="534"/>
        <v>45710</v>
      </c>
      <c r="B941" s="105">
        <f t="shared" si="526"/>
        <v>1009.03149017</v>
      </c>
      <c r="C941" s="90">
        <f t="shared" si="535"/>
        <v>897.67931223999994</v>
      </c>
      <c r="D941" s="91">
        <f t="shared" si="536"/>
        <v>7111.86</v>
      </c>
      <c r="E941" s="92">
        <f t="shared" si="520"/>
        <v>7205.03</v>
      </c>
      <c r="F941" s="93">
        <f t="shared" si="537"/>
        <v>45706</v>
      </c>
      <c r="G941" s="94">
        <f t="shared" si="527"/>
        <v>1.3100651587629741E-2</v>
      </c>
      <c r="H941" s="95">
        <f t="shared" si="523"/>
        <v>45733</v>
      </c>
      <c r="I941" s="95">
        <f t="shared" si="528"/>
        <v>45733</v>
      </c>
      <c r="J941" s="96">
        <f t="shared" si="524"/>
        <v>18</v>
      </c>
      <c r="K941" s="96">
        <f t="shared" si="525"/>
        <v>5</v>
      </c>
      <c r="L941" s="8">
        <f t="shared" si="538"/>
        <v>1.0036219799999999</v>
      </c>
      <c r="M941" s="97">
        <f t="shared" si="522"/>
        <v>1.0015998800000001</v>
      </c>
      <c r="N941" s="97">
        <f t="shared" si="544"/>
        <v>1.1175182101888457</v>
      </c>
      <c r="O941" s="90">
        <f t="shared" si="521"/>
        <v>1.12156583</v>
      </c>
      <c r="P941" s="90">
        <f t="shared" si="529"/>
        <v>1006.8064429</v>
      </c>
      <c r="Q941" s="98">
        <f t="shared" si="543"/>
        <v>0</v>
      </c>
      <c r="R941" s="7">
        <f t="shared" si="539"/>
        <v>0</v>
      </c>
      <c r="S941" s="90">
        <f t="shared" si="530"/>
        <v>0</v>
      </c>
      <c r="T941" s="99">
        <f t="shared" si="540"/>
        <v>0.117687</v>
      </c>
      <c r="U941" s="98">
        <f t="shared" si="519"/>
        <v>5</v>
      </c>
      <c r="V941" s="98">
        <v>252</v>
      </c>
      <c r="W941" s="97">
        <f t="shared" si="531"/>
        <v>1.002210005</v>
      </c>
      <c r="X941" s="90">
        <f t="shared" si="532"/>
        <v>2.2250472700000001</v>
      </c>
      <c r="Y941" s="90">
        <f t="shared" si="533"/>
        <v>0</v>
      </c>
      <c r="Z941" s="100" t="str">
        <f t="shared" si="541"/>
        <v>A+J=</v>
      </c>
      <c r="AA941" s="95">
        <f t="shared" si="542"/>
        <v>45733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4"/>
      <c r="DP941" s="1"/>
      <c r="DQ941" s="1"/>
      <c r="DR941" s="1"/>
      <c r="DS941" s="1"/>
      <c r="DT941" s="1"/>
      <c r="DU941" s="1"/>
    </row>
    <row r="942" spans="1:125" ht="12.75" x14ac:dyDescent="0.2">
      <c r="A942" s="89">
        <f t="shared" si="534"/>
        <v>45711</v>
      </c>
      <c r="B942" s="105">
        <f t="shared" si="526"/>
        <v>1009.03149017</v>
      </c>
      <c r="C942" s="90">
        <f t="shared" si="535"/>
        <v>897.67931223999994</v>
      </c>
      <c r="D942" s="91">
        <f t="shared" si="536"/>
        <v>7111.86</v>
      </c>
      <c r="E942" s="92">
        <f t="shared" si="520"/>
        <v>7205.03</v>
      </c>
      <c r="F942" s="93">
        <f t="shared" si="537"/>
        <v>45706</v>
      </c>
      <c r="G942" s="94">
        <f t="shared" si="527"/>
        <v>1.3100651587629741E-2</v>
      </c>
      <c r="H942" s="95">
        <f t="shared" si="523"/>
        <v>45733</v>
      </c>
      <c r="I942" s="95">
        <f t="shared" si="528"/>
        <v>45733</v>
      </c>
      <c r="J942" s="96">
        <f t="shared" si="524"/>
        <v>18</v>
      </c>
      <c r="K942" s="96">
        <f t="shared" si="525"/>
        <v>5</v>
      </c>
      <c r="L942" s="8">
        <f t="shared" si="538"/>
        <v>1.0036219799999999</v>
      </c>
      <c r="M942" s="97">
        <f t="shared" si="522"/>
        <v>1.0015998800000001</v>
      </c>
      <c r="N942" s="97">
        <f t="shared" si="544"/>
        <v>1.1175182101888457</v>
      </c>
      <c r="O942" s="90">
        <f t="shared" si="521"/>
        <v>1.12156583</v>
      </c>
      <c r="P942" s="90">
        <f t="shared" si="529"/>
        <v>1006.8064429</v>
      </c>
      <c r="Q942" s="98">
        <f t="shared" si="543"/>
        <v>0</v>
      </c>
      <c r="R942" s="7">
        <f t="shared" si="539"/>
        <v>0</v>
      </c>
      <c r="S942" s="90">
        <f t="shared" si="530"/>
        <v>0</v>
      </c>
      <c r="T942" s="99">
        <f t="shared" si="540"/>
        <v>0.117687</v>
      </c>
      <c r="U942" s="98">
        <f t="shared" ref="U942:U1005" si="545">IF(Q941&gt;0,1,IF(K942=K941,U941,U941+1))</f>
        <v>5</v>
      </c>
      <c r="V942" s="98">
        <v>252</v>
      </c>
      <c r="W942" s="97">
        <f t="shared" si="531"/>
        <v>1.002210005</v>
      </c>
      <c r="X942" s="90">
        <f t="shared" si="532"/>
        <v>2.2250472700000001</v>
      </c>
      <c r="Y942" s="90">
        <f t="shared" si="533"/>
        <v>0</v>
      </c>
      <c r="Z942" s="100" t="str">
        <f t="shared" si="541"/>
        <v>A+J=</v>
      </c>
      <c r="AA942" s="95">
        <f t="shared" si="542"/>
        <v>45733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4"/>
      <c r="DP942" s="1"/>
      <c r="DQ942" s="1"/>
      <c r="DR942" s="1"/>
      <c r="DS942" s="1"/>
      <c r="DT942" s="1"/>
      <c r="DU942" s="1"/>
    </row>
    <row r="943" spans="1:125" ht="12.75" x14ac:dyDescent="0.2">
      <c r="A943" s="89">
        <f t="shared" si="534"/>
        <v>45712</v>
      </c>
      <c r="B943" s="105">
        <f t="shared" si="526"/>
        <v>1009.03149017</v>
      </c>
      <c r="C943" s="90">
        <f t="shared" si="535"/>
        <v>897.67931223999994</v>
      </c>
      <c r="D943" s="91">
        <f t="shared" si="536"/>
        <v>7111.86</v>
      </c>
      <c r="E943" s="92">
        <f t="shared" si="520"/>
        <v>7205.03</v>
      </c>
      <c r="F943" s="93">
        <f t="shared" si="537"/>
        <v>45706</v>
      </c>
      <c r="G943" s="94">
        <f t="shared" si="527"/>
        <v>1.3100651587629741E-2</v>
      </c>
      <c r="H943" s="95">
        <f t="shared" si="523"/>
        <v>45733</v>
      </c>
      <c r="I943" s="95">
        <f t="shared" si="528"/>
        <v>45733</v>
      </c>
      <c r="J943" s="96">
        <f t="shared" si="524"/>
        <v>18</v>
      </c>
      <c r="K943" s="96">
        <f t="shared" si="525"/>
        <v>5</v>
      </c>
      <c r="L943" s="8">
        <f t="shared" si="538"/>
        <v>1.0036219799999999</v>
      </c>
      <c r="M943" s="97">
        <f t="shared" si="522"/>
        <v>1.0015998800000001</v>
      </c>
      <c r="N943" s="97">
        <f t="shared" si="544"/>
        <v>1.1175182101888457</v>
      </c>
      <c r="O943" s="90">
        <f t="shared" si="521"/>
        <v>1.12156583</v>
      </c>
      <c r="P943" s="90">
        <f t="shared" si="529"/>
        <v>1006.8064429</v>
      </c>
      <c r="Q943" s="98">
        <f t="shared" si="543"/>
        <v>0</v>
      </c>
      <c r="R943" s="7">
        <f t="shared" si="539"/>
        <v>0</v>
      </c>
      <c r="S943" s="90">
        <f t="shared" si="530"/>
        <v>0</v>
      </c>
      <c r="T943" s="99">
        <f t="shared" si="540"/>
        <v>0.117687</v>
      </c>
      <c r="U943" s="98">
        <f t="shared" si="545"/>
        <v>5</v>
      </c>
      <c r="V943" s="98">
        <v>252</v>
      </c>
      <c r="W943" s="97">
        <f t="shared" si="531"/>
        <v>1.002210005</v>
      </c>
      <c r="X943" s="90">
        <f t="shared" si="532"/>
        <v>2.2250472700000001</v>
      </c>
      <c r="Y943" s="90">
        <f t="shared" si="533"/>
        <v>0</v>
      </c>
      <c r="Z943" s="100" t="str">
        <f t="shared" si="541"/>
        <v>A+J=</v>
      </c>
      <c r="AA943" s="95">
        <f t="shared" si="542"/>
        <v>45733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4"/>
      <c r="DP943" s="1"/>
      <c r="DQ943" s="1"/>
      <c r="DR943" s="1"/>
      <c r="DS943" s="1"/>
      <c r="DT943" s="1"/>
      <c r="DU943" s="1"/>
    </row>
    <row r="944" spans="1:125" ht="12.75" x14ac:dyDescent="0.2">
      <c r="A944" s="89">
        <f t="shared" si="534"/>
        <v>45713</v>
      </c>
      <c r="B944" s="105">
        <f t="shared" si="526"/>
        <v>1010.20729969</v>
      </c>
      <c r="C944" s="90">
        <f t="shared" si="535"/>
        <v>897.67931223999994</v>
      </c>
      <c r="D944" s="91">
        <f t="shared" si="536"/>
        <v>7111.86</v>
      </c>
      <c r="E944" s="92">
        <f t="shared" si="520"/>
        <v>7205.03</v>
      </c>
      <c r="F944" s="93">
        <f t="shared" si="537"/>
        <v>45706</v>
      </c>
      <c r="G944" s="94">
        <f t="shared" si="527"/>
        <v>1.3100651587629741E-2</v>
      </c>
      <c r="H944" s="95">
        <f t="shared" si="523"/>
        <v>45733</v>
      </c>
      <c r="I944" s="95">
        <f t="shared" si="528"/>
        <v>45733</v>
      </c>
      <c r="J944" s="96">
        <f t="shared" si="524"/>
        <v>18</v>
      </c>
      <c r="K944" s="96">
        <f t="shared" si="525"/>
        <v>6</v>
      </c>
      <c r="L944" s="8">
        <f t="shared" si="538"/>
        <v>1.0043479500000001</v>
      </c>
      <c r="M944" s="97">
        <f t="shared" si="522"/>
        <v>1.0015998800000001</v>
      </c>
      <c r="N944" s="97">
        <f t="shared" si="544"/>
        <v>1.1175182101888457</v>
      </c>
      <c r="O944" s="90">
        <f t="shared" si="521"/>
        <v>1.1223771199999999</v>
      </c>
      <c r="P944" s="90">
        <f t="shared" si="529"/>
        <v>1007.53472115</v>
      </c>
      <c r="Q944" s="98">
        <f t="shared" si="543"/>
        <v>0</v>
      </c>
      <c r="R944" s="7">
        <f t="shared" si="539"/>
        <v>0</v>
      </c>
      <c r="S944" s="90">
        <f t="shared" si="530"/>
        <v>0</v>
      </c>
      <c r="T944" s="99">
        <f t="shared" si="540"/>
        <v>0.117687</v>
      </c>
      <c r="U944" s="98">
        <f t="shared" si="545"/>
        <v>6</v>
      </c>
      <c r="V944" s="98">
        <v>252</v>
      </c>
      <c r="W944" s="97">
        <f t="shared" si="531"/>
        <v>1.002652592</v>
      </c>
      <c r="X944" s="90">
        <f t="shared" si="532"/>
        <v>2.6725785399999999</v>
      </c>
      <c r="Y944" s="90">
        <f t="shared" si="533"/>
        <v>0</v>
      </c>
      <c r="Z944" s="100" t="str">
        <f t="shared" si="541"/>
        <v>A+J=</v>
      </c>
      <c r="AA944" s="95">
        <f t="shared" si="542"/>
        <v>45733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4"/>
      <c r="DP944" s="1"/>
      <c r="DQ944" s="1"/>
      <c r="DR944" s="1"/>
      <c r="DS944" s="1"/>
      <c r="DT944" s="1"/>
      <c r="DU944" s="1"/>
    </row>
    <row r="945" spans="1:125" ht="12.75" x14ac:dyDescent="0.2">
      <c r="A945" s="89">
        <f t="shared" si="534"/>
        <v>45714</v>
      </c>
      <c r="B945" s="105">
        <f t="shared" si="526"/>
        <v>1011.38446373</v>
      </c>
      <c r="C945" s="90">
        <f t="shared" si="535"/>
        <v>897.67931223999994</v>
      </c>
      <c r="D945" s="91">
        <f t="shared" si="536"/>
        <v>7111.86</v>
      </c>
      <c r="E945" s="92">
        <f t="shared" si="520"/>
        <v>7205.03</v>
      </c>
      <c r="F945" s="93">
        <f t="shared" si="537"/>
        <v>45706</v>
      </c>
      <c r="G945" s="94">
        <f t="shared" si="527"/>
        <v>1.3100651587629741E-2</v>
      </c>
      <c r="H945" s="95">
        <f t="shared" si="523"/>
        <v>45733</v>
      </c>
      <c r="I945" s="95">
        <f t="shared" si="528"/>
        <v>45733</v>
      </c>
      <c r="J945" s="96">
        <f t="shared" si="524"/>
        <v>18</v>
      </c>
      <c r="K945" s="96">
        <f t="shared" si="525"/>
        <v>7</v>
      </c>
      <c r="L945" s="8">
        <f t="shared" si="538"/>
        <v>1.00507444</v>
      </c>
      <c r="M945" s="97">
        <f t="shared" si="522"/>
        <v>1.0015998800000001</v>
      </c>
      <c r="N945" s="97">
        <f t="shared" si="544"/>
        <v>1.1175182101888457</v>
      </c>
      <c r="O945" s="90">
        <f t="shared" si="521"/>
        <v>1.1231889799999999</v>
      </c>
      <c r="P945" s="90">
        <f t="shared" si="529"/>
        <v>1008.2635110799999</v>
      </c>
      <c r="Q945" s="98">
        <f t="shared" si="543"/>
        <v>0</v>
      </c>
      <c r="R945" s="7">
        <f t="shared" si="539"/>
        <v>0</v>
      </c>
      <c r="S945" s="90">
        <f t="shared" si="530"/>
        <v>0</v>
      </c>
      <c r="T945" s="99">
        <f t="shared" si="540"/>
        <v>0.117687</v>
      </c>
      <c r="U945" s="98">
        <f t="shared" si="545"/>
        <v>7</v>
      </c>
      <c r="V945" s="98">
        <v>252</v>
      </c>
      <c r="W945" s="97">
        <f t="shared" si="531"/>
        <v>1.0030953739999999</v>
      </c>
      <c r="X945" s="90">
        <f t="shared" si="532"/>
        <v>3.12095265</v>
      </c>
      <c r="Y945" s="90">
        <f t="shared" si="533"/>
        <v>0</v>
      </c>
      <c r="Z945" s="100" t="str">
        <f t="shared" si="541"/>
        <v>A+J=</v>
      </c>
      <c r="AA945" s="95">
        <f t="shared" si="542"/>
        <v>45733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4"/>
      <c r="DP945" s="1"/>
      <c r="DQ945" s="1"/>
      <c r="DR945" s="1"/>
      <c r="DS945" s="1"/>
      <c r="DT945" s="1"/>
      <c r="DU945" s="1"/>
    </row>
    <row r="946" spans="1:125" ht="12.75" x14ac:dyDescent="0.2">
      <c r="A946" s="89">
        <f t="shared" si="534"/>
        <v>45715</v>
      </c>
      <c r="B946" s="105">
        <f t="shared" si="526"/>
        <v>1012.5630114400001</v>
      </c>
      <c r="C946" s="90">
        <f t="shared" si="535"/>
        <v>897.67931223999994</v>
      </c>
      <c r="D946" s="91">
        <f t="shared" si="536"/>
        <v>7111.86</v>
      </c>
      <c r="E946" s="92">
        <f t="shared" ref="E946:E1009" si="546">IF(K946=1,VLOOKUP(A945,AP$19:AR$142,3),E945)</f>
        <v>7205.03</v>
      </c>
      <c r="F946" s="93">
        <f t="shared" si="537"/>
        <v>45706</v>
      </c>
      <c r="G946" s="94">
        <f t="shared" si="527"/>
        <v>1.3100651587629741E-2</v>
      </c>
      <c r="H946" s="95">
        <f t="shared" si="523"/>
        <v>45733</v>
      </c>
      <c r="I946" s="95">
        <f t="shared" si="528"/>
        <v>45733</v>
      </c>
      <c r="J946" s="96">
        <f t="shared" si="524"/>
        <v>18</v>
      </c>
      <c r="K946" s="96">
        <f t="shared" si="525"/>
        <v>8</v>
      </c>
      <c r="L946" s="8">
        <f t="shared" si="538"/>
        <v>1.00580146</v>
      </c>
      <c r="M946" s="97">
        <f t="shared" si="522"/>
        <v>1.0015998800000001</v>
      </c>
      <c r="N946" s="97">
        <f t="shared" si="544"/>
        <v>1.1175182101888457</v>
      </c>
      <c r="O946" s="90">
        <f t="shared" ref="O946:O1009" si="547">TRUNC(TRUNC((L946*N946),15),8)</f>
        <v>1.12400144</v>
      </c>
      <c r="P946" s="90">
        <f t="shared" si="529"/>
        <v>1008.99283961</v>
      </c>
      <c r="Q946" s="98">
        <f t="shared" si="543"/>
        <v>0</v>
      </c>
      <c r="R946" s="7">
        <f t="shared" si="539"/>
        <v>0</v>
      </c>
      <c r="S946" s="90">
        <f t="shared" si="530"/>
        <v>0</v>
      </c>
      <c r="T946" s="99">
        <f t="shared" si="540"/>
        <v>0.117687</v>
      </c>
      <c r="U946" s="98">
        <f t="shared" si="545"/>
        <v>8</v>
      </c>
      <c r="V946" s="98">
        <v>252</v>
      </c>
      <c r="W946" s="97">
        <f t="shared" si="531"/>
        <v>1.0035383520000001</v>
      </c>
      <c r="X946" s="90">
        <f t="shared" si="532"/>
        <v>3.57017183</v>
      </c>
      <c r="Y946" s="90">
        <f t="shared" si="533"/>
        <v>0</v>
      </c>
      <c r="Z946" s="100" t="str">
        <f t="shared" si="541"/>
        <v>A+J=</v>
      </c>
      <c r="AA946" s="95">
        <f t="shared" si="542"/>
        <v>45733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4"/>
      <c r="DP946" s="1"/>
      <c r="DQ946" s="1"/>
      <c r="DR946" s="1"/>
      <c r="DS946" s="1"/>
      <c r="DT946" s="1"/>
      <c r="DU946" s="1"/>
    </row>
    <row r="947" spans="1:125" ht="12.75" x14ac:dyDescent="0.2">
      <c r="A947" s="89">
        <f t="shared" si="534"/>
        <v>45716</v>
      </c>
      <c r="B947" s="105">
        <f t="shared" si="526"/>
        <v>1013.7429349499999</v>
      </c>
      <c r="C947" s="90">
        <f t="shared" si="535"/>
        <v>897.67931223999994</v>
      </c>
      <c r="D947" s="91">
        <f t="shared" si="536"/>
        <v>7111.86</v>
      </c>
      <c r="E947" s="92">
        <f t="shared" si="546"/>
        <v>7205.03</v>
      </c>
      <c r="F947" s="93">
        <f t="shared" si="537"/>
        <v>45706</v>
      </c>
      <c r="G947" s="94">
        <f t="shared" si="527"/>
        <v>1.3100651587629741E-2</v>
      </c>
      <c r="H947" s="95">
        <f t="shared" si="523"/>
        <v>45733</v>
      </c>
      <c r="I947" s="95">
        <f t="shared" si="528"/>
        <v>45733</v>
      </c>
      <c r="J947" s="96">
        <f t="shared" si="524"/>
        <v>18</v>
      </c>
      <c r="K947" s="96">
        <f t="shared" si="525"/>
        <v>9</v>
      </c>
      <c r="L947" s="8">
        <f t="shared" si="538"/>
        <v>1.0065290099999999</v>
      </c>
      <c r="M947" s="97">
        <f t="shared" ref="M947:M1010" si="548">IF(I947&gt;I946,L946,M946)</f>
        <v>1.0015998800000001</v>
      </c>
      <c r="N947" s="97">
        <f t="shared" si="544"/>
        <v>1.1175182101888457</v>
      </c>
      <c r="O947" s="90">
        <f t="shared" si="547"/>
        <v>1.1248144899999999</v>
      </c>
      <c r="P947" s="90">
        <f t="shared" si="529"/>
        <v>1009.72269778</v>
      </c>
      <c r="Q947" s="98">
        <f t="shared" si="543"/>
        <v>0</v>
      </c>
      <c r="R947" s="7">
        <f t="shared" si="539"/>
        <v>0</v>
      </c>
      <c r="S947" s="90">
        <f t="shared" si="530"/>
        <v>0</v>
      </c>
      <c r="T947" s="99">
        <f t="shared" si="540"/>
        <v>0.117687</v>
      </c>
      <c r="U947" s="98">
        <f t="shared" si="545"/>
        <v>9</v>
      </c>
      <c r="V947" s="98">
        <v>252</v>
      </c>
      <c r="W947" s="97">
        <f t="shared" si="531"/>
        <v>1.003981526</v>
      </c>
      <c r="X947" s="90">
        <f t="shared" si="532"/>
        <v>4.0202371699999997</v>
      </c>
      <c r="Y947" s="90">
        <f t="shared" si="533"/>
        <v>0</v>
      </c>
      <c r="Z947" s="100" t="str">
        <f t="shared" si="541"/>
        <v>A+J=</v>
      </c>
      <c r="AA947" s="95">
        <f t="shared" si="542"/>
        <v>45733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4"/>
      <c r="DP947" s="1"/>
      <c r="DQ947" s="1"/>
      <c r="DR947" s="1"/>
      <c r="DS947" s="1"/>
      <c r="DT947" s="1"/>
      <c r="DU947" s="1"/>
    </row>
    <row r="948" spans="1:125" ht="12.75" x14ac:dyDescent="0.2">
      <c r="A948" s="89">
        <f t="shared" si="534"/>
        <v>45717</v>
      </c>
      <c r="B948" s="105">
        <f t="shared" si="526"/>
        <v>1014.92422535</v>
      </c>
      <c r="C948" s="90">
        <f t="shared" si="535"/>
        <v>897.67931223999994</v>
      </c>
      <c r="D948" s="91">
        <f t="shared" si="536"/>
        <v>7111.86</v>
      </c>
      <c r="E948" s="92">
        <f t="shared" si="546"/>
        <v>7205.03</v>
      </c>
      <c r="F948" s="93">
        <f t="shared" si="537"/>
        <v>45706</v>
      </c>
      <c r="G948" s="94">
        <f t="shared" si="527"/>
        <v>1.3100651587629741E-2</v>
      </c>
      <c r="H948" s="95">
        <f t="shared" si="523"/>
        <v>45733</v>
      </c>
      <c r="I948" s="95">
        <f t="shared" si="528"/>
        <v>45733</v>
      </c>
      <c r="J948" s="96">
        <f t="shared" si="524"/>
        <v>18</v>
      </c>
      <c r="K948" s="96">
        <f t="shared" si="525"/>
        <v>10</v>
      </c>
      <c r="L948" s="8">
        <f t="shared" si="538"/>
        <v>1.00725708</v>
      </c>
      <c r="M948" s="97">
        <f t="shared" si="548"/>
        <v>1.0015998800000001</v>
      </c>
      <c r="N948" s="97">
        <f t="shared" si="544"/>
        <v>1.1175182101888457</v>
      </c>
      <c r="O948" s="90">
        <f t="shared" si="547"/>
        <v>1.12562812</v>
      </c>
      <c r="P948" s="90">
        <f t="shared" si="529"/>
        <v>1010.45307659</v>
      </c>
      <c r="Q948" s="98">
        <f t="shared" si="543"/>
        <v>0</v>
      </c>
      <c r="R948" s="7">
        <f t="shared" si="539"/>
        <v>0</v>
      </c>
      <c r="S948" s="90">
        <f t="shared" si="530"/>
        <v>0</v>
      </c>
      <c r="T948" s="99">
        <f t="shared" si="540"/>
        <v>0.117687</v>
      </c>
      <c r="U948" s="98">
        <f t="shared" si="545"/>
        <v>10</v>
      </c>
      <c r="V948" s="98">
        <v>252</v>
      </c>
      <c r="W948" s="97">
        <f t="shared" si="531"/>
        <v>1.0044248950000001</v>
      </c>
      <c r="X948" s="90">
        <f t="shared" si="532"/>
        <v>4.4711487600000002</v>
      </c>
      <c r="Y948" s="90">
        <f t="shared" si="533"/>
        <v>0</v>
      </c>
      <c r="Z948" s="100" t="str">
        <f t="shared" si="541"/>
        <v>A+J=</v>
      </c>
      <c r="AA948" s="95">
        <f t="shared" si="542"/>
        <v>45733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4"/>
      <c r="DP948" s="1"/>
      <c r="DQ948" s="1"/>
      <c r="DR948" s="1"/>
      <c r="DS948" s="1"/>
      <c r="DT948" s="1"/>
      <c r="DU948" s="1"/>
    </row>
    <row r="949" spans="1:125" ht="12.75" x14ac:dyDescent="0.2">
      <c r="A949" s="89">
        <f t="shared" si="534"/>
        <v>45718</v>
      </c>
      <c r="B949" s="105">
        <f t="shared" si="526"/>
        <v>1014.92422535</v>
      </c>
      <c r="C949" s="90">
        <f t="shared" si="535"/>
        <v>897.67931223999994</v>
      </c>
      <c r="D949" s="91">
        <f t="shared" si="536"/>
        <v>7111.86</v>
      </c>
      <c r="E949" s="92">
        <f t="shared" si="546"/>
        <v>7205.03</v>
      </c>
      <c r="F949" s="93">
        <f t="shared" si="537"/>
        <v>45706</v>
      </c>
      <c r="G949" s="94">
        <f t="shared" si="527"/>
        <v>1.3100651587629741E-2</v>
      </c>
      <c r="H949" s="95">
        <f t="shared" si="523"/>
        <v>45733</v>
      </c>
      <c r="I949" s="95">
        <f t="shared" si="528"/>
        <v>45733</v>
      </c>
      <c r="J949" s="96">
        <f t="shared" si="524"/>
        <v>18</v>
      </c>
      <c r="K949" s="96">
        <f t="shared" si="525"/>
        <v>10</v>
      </c>
      <c r="L949" s="8">
        <f t="shared" si="538"/>
        <v>1.00725708</v>
      </c>
      <c r="M949" s="97">
        <f t="shared" si="548"/>
        <v>1.0015998800000001</v>
      </c>
      <c r="N949" s="97">
        <f t="shared" si="544"/>
        <v>1.1175182101888457</v>
      </c>
      <c r="O949" s="90">
        <f t="shared" si="547"/>
        <v>1.12562812</v>
      </c>
      <c r="P949" s="90">
        <f t="shared" si="529"/>
        <v>1010.45307659</v>
      </c>
      <c r="Q949" s="98">
        <f t="shared" si="543"/>
        <v>0</v>
      </c>
      <c r="R949" s="7">
        <f t="shared" si="539"/>
        <v>0</v>
      </c>
      <c r="S949" s="90">
        <f t="shared" si="530"/>
        <v>0</v>
      </c>
      <c r="T949" s="99">
        <f t="shared" si="540"/>
        <v>0.117687</v>
      </c>
      <c r="U949" s="98">
        <f t="shared" si="545"/>
        <v>10</v>
      </c>
      <c r="V949" s="98">
        <v>252</v>
      </c>
      <c r="W949" s="97">
        <f t="shared" si="531"/>
        <v>1.0044248950000001</v>
      </c>
      <c r="X949" s="90">
        <f t="shared" si="532"/>
        <v>4.4711487600000002</v>
      </c>
      <c r="Y949" s="90">
        <f t="shared" si="533"/>
        <v>0</v>
      </c>
      <c r="Z949" s="100" t="str">
        <f t="shared" si="541"/>
        <v>A+J=</v>
      </c>
      <c r="AA949" s="95">
        <f t="shared" si="542"/>
        <v>45733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4"/>
      <c r="DP949" s="1"/>
      <c r="DQ949" s="1"/>
      <c r="DR949" s="1"/>
      <c r="DS949" s="1"/>
      <c r="DT949" s="1"/>
      <c r="DU949" s="1"/>
    </row>
    <row r="950" spans="1:125" ht="12.75" x14ac:dyDescent="0.2">
      <c r="A950" s="89">
        <f t="shared" si="534"/>
        <v>45719</v>
      </c>
      <c r="B950" s="105">
        <f t="shared" si="526"/>
        <v>1014.92422535</v>
      </c>
      <c r="C950" s="90">
        <f t="shared" si="535"/>
        <v>897.67931223999994</v>
      </c>
      <c r="D950" s="91">
        <f t="shared" si="536"/>
        <v>7111.86</v>
      </c>
      <c r="E950" s="92">
        <f t="shared" si="546"/>
        <v>7205.03</v>
      </c>
      <c r="F950" s="93">
        <f t="shared" si="537"/>
        <v>45706</v>
      </c>
      <c r="G950" s="94">
        <f t="shared" si="527"/>
        <v>1.3100651587629741E-2</v>
      </c>
      <c r="H950" s="95">
        <f t="shared" ref="H950:H1013" si="549">IF(DAY(A950)=15,VLOOKUP(A950,AH$169:AM$459,4),H949)</f>
        <v>45733</v>
      </c>
      <c r="I950" s="95">
        <f t="shared" si="528"/>
        <v>45733</v>
      </c>
      <c r="J950" s="96">
        <f t="shared" ref="J950:J1013" si="550">IF(I950=I949,J949,NETWORKDAYS(I949,I950,$AD$169:$AD$511)-1)</f>
        <v>18</v>
      </c>
      <c r="K950" s="96">
        <f t="shared" ref="K950:K1013" si="551">(J950-(NETWORKDAYS(A950,I950,AD$169:AD$511)-1))</f>
        <v>10</v>
      </c>
      <c r="L950" s="8">
        <f t="shared" si="538"/>
        <v>1.00725708</v>
      </c>
      <c r="M950" s="97">
        <f t="shared" si="548"/>
        <v>1.0015998800000001</v>
      </c>
      <c r="N950" s="97">
        <f t="shared" si="544"/>
        <v>1.1175182101888457</v>
      </c>
      <c r="O950" s="90">
        <f t="shared" si="547"/>
        <v>1.12562812</v>
      </c>
      <c r="P950" s="90">
        <f t="shared" si="529"/>
        <v>1010.45307659</v>
      </c>
      <c r="Q950" s="98">
        <f t="shared" si="543"/>
        <v>0</v>
      </c>
      <c r="R950" s="7">
        <f t="shared" si="539"/>
        <v>0</v>
      </c>
      <c r="S950" s="90">
        <f t="shared" si="530"/>
        <v>0</v>
      </c>
      <c r="T950" s="99">
        <f t="shared" si="540"/>
        <v>0.117687</v>
      </c>
      <c r="U950" s="98">
        <f t="shared" si="545"/>
        <v>10</v>
      </c>
      <c r="V950" s="98">
        <v>252</v>
      </c>
      <c r="W950" s="97">
        <f t="shared" si="531"/>
        <v>1.0044248950000001</v>
      </c>
      <c r="X950" s="90">
        <f t="shared" si="532"/>
        <v>4.4711487600000002</v>
      </c>
      <c r="Y950" s="90">
        <f t="shared" si="533"/>
        <v>0</v>
      </c>
      <c r="Z950" s="100" t="str">
        <f t="shared" si="541"/>
        <v>A+J=</v>
      </c>
      <c r="AA950" s="95">
        <f t="shared" si="542"/>
        <v>45733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4"/>
      <c r="DP950" s="1"/>
      <c r="DQ950" s="1"/>
      <c r="DR950" s="1"/>
      <c r="DS950" s="1"/>
      <c r="DT950" s="1"/>
      <c r="DU950" s="1"/>
    </row>
    <row r="951" spans="1:125" ht="12.75" x14ac:dyDescent="0.2">
      <c r="A951" s="89">
        <f t="shared" si="534"/>
        <v>45720</v>
      </c>
      <c r="B951" s="105">
        <f t="shared" si="526"/>
        <v>1014.92422535</v>
      </c>
      <c r="C951" s="90">
        <f t="shared" si="535"/>
        <v>897.67931223999994</v>
      </c>
      <c r="D951" s="91">
        <f t="shared" si="536"/>
        <v>7111.86</v>
      </c>
      <c r="E951" s="92">
        <f t="shared" si="546"/>
        <v>7205.03</v>
      </c>
      <c r="F951" s="93">
        <f t="shared" si="537"/>
        <v>45706</v>
      </c>
      <c r="G951" s="94">
        <f t="shared" si="527"/>
        <v>1.3100651587629741E-2</v>
      </c>
      <c r="H951" s="95">
        <f t="shared" si="549"/>
        <v>45733</v>
      </c>
      <c r="I951" s="95">
        <f t="shared" si="528"/>
        <v>45733</v>
      </c>
      <c r="J951" s="96">
        <f t="shared" si="550"/>
        <v>18</v>
      </c>
      <c r="K951" s="96">
        <f t="shared" si="551"/>
        <v>10</v>
      </c>
      <c r="L951" s="8">
        <f t="shared" si="538"/>
        <v>1.00725708</v>
      </c>
      <c r="M951" s="97">
        <f t="shared" si="548"/>
        <v>1.0015998800000001</v>
      </c>
      <c r="N951" s="97">
        <f t="shared" si="544"/>
        <v>1.1175182101888457</v>
      </c>
      <c r="O951" s="90">
        <f t="shared" si="547"/>
        <v>1.12562812</v>
      </c>
      <c r="P951" s="90">
        <f t="shared" si="529"/>
        <v>1010.45307659</v>
      </c>
      <c r="Q951" s="98">
        <f t="shared" si="543"/>
        <v>0</v>
      </c>
      <c r="R951" s="7">
        <f t="shared" si="539"/>
        <v>0</v>
      </c>
      <c r="S951" s="90">
        <f t="shared" si="530"/>
        <v>0</v>
      </c>
      <c r="T951" s="99">
        <f t="shared" si="540"/>
        <v>0.117687</v>
      </c>
      <c r="U951" s="98">
        <f t="shared" si="545"/>
        <v>10</v>
      </c>
      <c r="V951" s="98">
        <v>252</v>
      </c>
      <c r="W951" s="97">
        <f t="shared" si="531"/>
        <v>1.0044248950000001</v>
      </c>
      <c r="X951" s="90">
        <f t="shared" si="532"/>
        <v>4.4711487600000002</v>
      </c>
      <c r="Y951" s="90">
        <f t="shared" si="533"/>
        <v>0</v>
      </c>
      <c r="Z951" s="100" t="str">
        <f t="shared" si="541"/>
        <v>A+J=</v>
      </c>
      <c r="AA951" s="95">
        <f t="shared" si="542"/>
        <v>45733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4"/>
      <c r="DP951" s="1"/>
      <c r="DQ951" s="1"/>
      <c r="DR951" s="1"/>
      <c r="DS951" s="1"/>
      <c r="DT951" s="1"/>
      <c r="DU951" s="1"/>
    </row>
    <row r="952" spans="1:125" ht="12.75" x14ac:dyDescent="0.2">
      <c r="A952" s="89">
        <f t="shared" si="534"/>
        <v>45721</v>
      </c>
      <c r="B952" s="105">
        <f t="shared" si="526"/>
        <v>1014.92422535</v>
      </c>
      <c r="C952" s="90">
        <f t="shared" si="535"/>
        <v>897.67931223999994</v>
      </c>
      <c r="D952" s="91">
        <f t="shared" si="536"/>
        <v>7111.86</v>
      </c>
      <c r="E952" s="92">
        <f t="shared" si="546"/>
        <v>7205.03</v>
      </c>
      <c r="F952" s="93">
        <f t="shared" si="537"/>
        <v>45706</v>
      </c>
      <c r="G952" s="94">
        <f t="shared" si="527"/>
        <v>1.3100651587629741E-2</v>
      </c>
      <c r="H952" s="95">
        <f t="shared" si="549"/>
        <v>45733</v>
      </c>
      <c r="I952" s="95">
        <f t="shared" si="528"/>
        <v>45733</v>
      </c>
      <c r="J952" s="96">
        <f t="shared" si="550"/>
        <v>18</v>
      </c>
      <c r="K952" s="96">
        <f t="shared" si="551"/>
        <v>10</v>
      </c>
      <c r="L952" s="8">
        <f t="shared" si="538"/>
        <v>1.00725708</v>
      </c>
      <c r="M952" s="97">
        <f t="shared" si="548"/>
        <v>1.0015998800000001</v>
      </c>
      <c r="N952" s="97">
        <f t="shared" si="544"/>
        <v>1.1175182101888457</v>
      </c>
      <c r="O952" s="90">
        <f t="shared" si="547"/>
        <v>1.12562812</v>
      </c>
      <c r="P952" s="90">
        <f t="shared" si="529"/>
        <v>1010.45307659</v>
      </c>
      <c r="Q952" s="98">
        <f t="shared" si="543"/>
        <v>0</v>
      </c>
      <c r="R952" s="7">
        <f t="shared" si="539"/>
        <v>0</v>
      </c>
      <c r="S952" s="90">
        <f t="shared" si="530"/>
        <v>0</v>
      </c>
      <c r="T952" s="99">
        <f t="shared" si="540"/>
        <v>0.117687</v>
      </c>
      <c r="U952" s="98">
        <f t="shared" si="545"/>
        <v>10</v>
      </c>
      <c r="V952" s="98">
        <v>252</v>
      </c>
      <c r="W952" s="97">
        <f t="shared" si="531"/>
        <v>1.0044248950000001</v>
      </c>
      <c r="X952" s="90">
        <f t="shared" si="532"/>
        <v>4.4711487600000002</v>
      </c>
      <c r="Y952" s="90">
        <f t="shared" si="533"/>
        <v>0</v>
      </c>
      <c r="Z952" s="100" t="str">
        <f t="shared" si="541"/>
        <v>A+J=</v>
      </c>
      <c r="AA952" s="95">
        <f t="shared" si="542"/>
        <v>45733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4"/>
      <c r="DP952" s="1"/>
      <c r="DQ952" s="1"/>
      <c r="DR952" s="1"/>
      <c r="DS952" s="1"/>
      <c r="DT952" s="1"/>
      <c r="DU952" s="1"/>
    </row>
    <row r="953" spans="1:125" ht="12.75" x14ac:dyDescent="0.2">
      <c r="A953" s="89">
        <f t="shared" si="534"/>
        <v>45722</v>
      </c>
      <c r="B953" s="105">
        <f t="shared" si="526"/>
        <v>1016.10690284</v>
      </c>
      <c r="C953" s="90">
        <f t="shared" si="535"/>
        <v>897.67931223999994</v>
      </c>
      <c r="D953" s="91">
        <f t="shared" si="536"/>
        <v>7111.86</v>
      </c>
      <c r="E953" s="92">
        <f t="shared" si="546"/>
        <v>7205.03</v>
      </c>
      <c r="F953" s="93">
        <f t="shared" si="537"/>
        <v>45706</v>
      </c>
      <c r="G953" s="94">
        <f t="shared" si="527"/>
        <v>1.3100651587629741E-2</v>
      </c>
      <c r="H953" s="95">
        <f t="shared" si="549"/>
        <v>45733</v>
      </c>
      <c r="I953" s="95">
        <f t="shared" si="528"/>
        <v>45733</v>
      </c>
      <c r="J953" s="96">
        <f t="shared" si="550"/>
        <v>18</v>
      </c>
      <c r="K953" s="96">
        <f t="shared" si="551"/>
        <v>11</v>
      </c>
      <c r="L953" s="8">
        <f t="shared" si="538"/>
        <v>1.00798568</v>
      </c>
      <c r="M953" s="97">
        <f t="shared" si="548"/>
        <v>1.0015998800000001</v>
      </c>
      <c r="N953" s="97">
        <f t="shared" si="544"/>
        <v>1.1175182101888457</v>
      </c>
      <c r="O953" s="90">
        <f t="shared" si="547"/>
        <v>1.12644235</v>
      </c>
      <c r="P953" s="90">
        <f t="shared" si="529"/>
        <v>1011.18399402</v>
      </c>
      <c r="Q953" s="98">
        <f t="shared" si="543"/>
        <v>0</v>
      </c>
      <c r="R953" s="7">
        <f t="shared" si="539"/>
        <v>0</v>
      </c>
      <c r="S953" s="90">
        <f t="shared" si="530"/>
        <v>0</v>
      </c>
      <c r="T953" s="99">
        <f t="shared" si="540"/>
        <v>0.117687</v>
      </c>
      <c r="U953" s="98">
        <f t="shared" si="545"/>
        <v>11</v>
      </c>
      <c r="V953" s="98">
        <v>252</v>
      </c>
      <c r="W953" s="97">
        <f t="shared" si="531"/>
        <v>1.00486846</v>
      </c>
      <c r="X953" s="90">
        <f t="shared" si="532"/>
        <v>4.92290882</v>
      </c>
      <c r="Y953" s="90">
        <f t="shared" si="533"/>
        <v>0</v>
      </c>
      <c r="Z953" s="100" t="str">
        <f t="shared" si="541"/>
        <v>A+J=</v>
      </c>
      <c r="AA953" s="95">
        <f t="shared" si="542"/>
        <v>45733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4"/>
      <c r="DP953" s="1"/>
      <c r="DQ953" s="1"/>
      <c r="DR953" s="1"/>
      <c r="DS953" s="1"/>
      <c r="DT953" s="1"/>
      <c r="DU953" s="1"/>
    </row>
    <row r="954" spans="1:125" ht="12.75" x14ac:dyDescent="0.2">
      <c r="A954" s="89">
        <f t="shared" si="534"/>
        <v>45723</v>
      </c>
      <c r="B954" s="105">
        <f t="shared" si="526"/>
        <v>1017.29094148</v>
      </c>
      <c r="C954" s="90">
        <f t="shared" si="535"/>
        <v>897.67931223999994</v>
      </c>
      <c r="D954" s="91">
        <f t="shared" si="536"/>
        <v>7111.86</v>
      </c>
      <c r="E954" s="92">
        <f t="shared" si="546"/>
        <v>7205.03</v>
      </c>
      <c r="F954" s="93">
        <f t="shared" si="537"/>
        <v>45706</v>
      </c>
      <c r="G954" s="94">
        <f t="shared" si="527"/>
        <v>1.3100651587629741E-2</v>
      </c>
      <c r="H954" s="95">
        <f t="shared" si="549"/>
        <v>45733</v>
      </c>
      <c r="I954" s="95">
        <f t="shared" si="528"/>
        <v>45733</v>
      </c>
      <c r="J954" s="96">
        <f t="shared" si="550"/>
        <v>18</v>
      </c>
      <c r="K954" s="96">
        <f t="shared" si="551"/>
        <v>12</v>
      </c>
      <c r="L954" s="8">
        <f t="shared" si="538"/>
        <v>1.0087147999999999</v>
      </c>
      <c r="M954" s="97">
        <f t="shared" si="548"/>
        <v>1.0015998800000001</v>
      </c>
      <c r="N954" s="97">
        <f t="shared" si="544"/>
        <v>1.1175182101888457</v>
      </c>
      <c r="O954" s="90">
        <f t="shared" si="547"/>
        <v>1.1272571499999999</v>
      </c>
      <c r="P954" s="90">
        <f t="shared" si="529"/>
        <v>1011.91542312</v>
      </c>
      <c r="Q954" s="98">
        <f t="shared" si="543"/>
        <v>0</v>
      </c>
      <c r="R954" s="7">
        <f t="shared" si="539"/>
        <v>0</v>
      </c>
      <c r="S954" s="90">
        <f t="shared" si="530"/>
        <v>0</v>
      </c>
      <c r="T954" s="99">
        <f t="shared" si="540"/>
        <v>0.117687</v>
      </c>
      <c r="U954" s="98">
        <f t="shared" si="545"/>
        <v>12</v>
      </c>
      <c r="V954" s="98">
        <v>252</v>
      </c>
      <c r="W954" s="97">
        <f t="shared" si="531"/>
        <v>1.0053122210000001</v>
      </c>
      <c r="X954" s="90">
        <f t="shared" si="532"/>
        <v>5.3755183600000001</v>
      </c>
      <c r="Y954" s="90">
        <f t="shared" si="533"/>
        <v>0</v>
      </c>
      <c r="Z954" s="100" t="str">
        <f t="shared" si="541"/>
        <v>A+J=</v>
      </c>
      <c r="AA954" s="95">
        <f t="shared" si="542"/>
        <v>45733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4"/>
      <c r="DP954" s="1"/>
      <c r="DQ954" s="1"/>
      <c r="DR954" s="1"/>
      <c r="DS954" s="1"/>
      <c r="DT954" s="1"/>
      <c r="DU954" s="1"/>
    </row>
    <row r="955" spans="1:125" ht="12.75" x14ac:dyDescent="0.2">
      <c r="A955" s="89">
        <f t="shared" si="534"/>
        <v>45724</v>
      </c>
      <c r="B955" s="105">
        <f t="shared" si="526"/>
        <v>1018.47637748</v>
      </c>
      <c r="C955" s="90">
        <f t="shared" si="535"/>
        <v>897.67931223999994</v>
      </c>
      <c r="D955" s="91">
        <f t="shared" si="536"/>
        <v>7111.86</v>
      </c>
      <c r="E955" s="92">
        <f t="shared" si="546"/>
        <v>7205.03</v>
      </c>
      <c r="F955" s="93">
        <f t="shared" si="537"/>
        <v>45706</v>
      </c>
      <c r="G955" s="94">
        <f t="shared" si="527"/>
        <v>1.3100651587629741E-2</v>
      </c>
      <c r="H955" s="95">
        <f t="shared" si="549"/>
        <v>45733</v>
      </c>
      <c r="I955" s="95">
        <f t="shared" si="528"/>
        <v>45733</v>
      </c>
      <c r="J955" s="96">
        <f t="shared" si="550"/>
        <v>18</v>
      </c>
      <c r="K955" s="96">
        <f t="shared" si="551"/>
        <v>13</v>
      </c>
      <c r="L955" s="8">
        <f t="shared" si="538"/>
        <v>1.0094444600000001</v>
      </c>
      <c r="M955" s="97">
        <f t="shared" si="548"/>
        <v>1.0015998800000001</v>
      </c>
      <c r="N955" s="97">
        <f t="shared" si="544"/>
        <v>1.1175182101888457</v>
      </c>
      <c r="O955" s="90">
        <f t="shared" si="547"/>
        <v>1.1280725599999999</v>
      </c>
      <c r="P955" s="90">
        <f t="shared" si="529"/>
        <v>1012.64739981</v>
      </c>
      <c r="Q955" s="98">
        <f t="shared" si="543"/>
        <v>0</v>
      </c>
      <c r="R955" s="7">
        <f t="shared" si="539"/>
        <v>0</v>
      </c>
      <c r="S955" s="90">
        <f t="shared" si="530"/>
        <v>0</v>
      </c>
      <c r="T955" s="99">
        <f t="shared" si="540"/>
        <v>0.117687</v>
      </c>
      <c r="U955" s="98">
        <f t="shared" si="545"/>
        <v>13</v>
      </c>
      <c r="V955" s="98">
        <v>252</v>
      </c>
      <c r="W955" s="97">
        <f t="shared" si="531"/>
        <v>1.0057561770000001</v>
      </c>
      <c r="X955" s="90">
        <f t="shared" si="532"/>
        <v>5.8289776700000004</v>
      </c>
      <c r="Y955" s="90">
        <f t="shared" si="533"/>
        <v>0</v>
      </c>
      <c r="Z955" s="100" t="str">
        <f t="shared" si="541"/>
        <v>A+J=</v>
      </c>
      <c r="AA955" s="95">
        <f t="shared" si="542"/>
        <v>45733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4"/>
      <c r="DP955" s="1"/>
      <c r="DQ955" s="1"/>
      <c r="DR955" s="1"/>
      <c r="DS955" s="1"/>
      <c r="DT955" s="1"/>
      <c r="DU955" s="1"/>
    </row>
    <row r="956" spans="1:125" ht="12.75" x14ac:dyDescent="0.2">
      <c r="A956" s="89">
        <f t="shared" si="534"/>
        <v>45725</v>
      </c>
      <c r="B956" s="105">
        <f t="shared" si="526"/>
        <v>1018.47637748</v>
      </c>
      <c r="C956" s="90">
        <f t="shared" si="535"/>
        <v>897.67931223999994</v>
      </c>
      <c r="D956" s="91">
        <f t="shared" si="536"/>
        <v>7111.86</v>
      </c>
      <c r="E956" s="92">
        <f t="shared" si="546"/>
        <v>7205.03</v>
      </c>
      <c r="F956" s="93">
        <f t="shared" si="537"/>
        <v>45706</v>
      </c>
      <c r="G956" s="94">
        <f t="shared" si="527"/>
        <v>1.3100651587629741E-2</v>
      </c>
      <c r="H956" s="95">
        <f t="shared" si="549"/>
        <v>45733</v>
      </c>
      <c r="I956" s="95">
        <f t="shared" si="528"/>
        <v>45733</v>
      </c>
      <c r="J956" s="96">
        <f t="shared" si="550"/>
        <v>18</v>
      </c>
      <c r="K956" s="96">
        <f t="shared" si="551"/>
        <v>13</v>
      </c>
      <c r="L956" s="8">
        <f t="shared" si="538"/>
        <v>1.0094444600000001</v>
      </c>
      <c r="M956" s="97">
        <f t="shared" si="548"/>
        <v>1.0015998800000001</v>
      </c>
      <c r="N956" s="97">
        <f t="shared" si="544"/>
        <v>1.1175182101888457</v>
      </c>
      <c r="O956" s="90">
        <f t="shared" si="547"/>
        <v>1.1280725599999999</v>
      </c>
      <c r="P956" s="90">
        <f t="shared" si="529"/>
        <v>1012.64739981</v>
      </c>
      <c r="Q956" s="98">
        <f t="shared" si="543"/>
        <v>0</v>
      </c>
      <c r="R956" s="7">
        <f t="shared" si="539"/>
        <v>0</v>
      </c>
      <c r="S956" s="90">
        <f t="shared" si="530"/>
        <v>0</v>
      </c>
      <c r="T956" s="99">
        <f t="shared" si="540"/>
        <v>0.117687</v>
      </c>
      <c r="U956" s="98">
        <f t="shared" si="545"/>
        <v>13</v>
      </c>
      <c r="V956" s="98">
        <v>252</v>
      </c>
      <c r="W956" s="97">
        <f t="shared" si="531"/>
        <v>1.0057561770000001</v>
      </c>
      <c r="X956" s="90">
        <f t="shared" si="532"/>
        <v>5.8289776700000004</v>
      </c>
      <c r="Y956" s="90">
        <f t="shared" si="533"/>
        <v>0</v>
      </c>
      <c r="Z956" s="100" t="str">
        <f t="shared" si="541"/>
        <v>A+J=</v>
      </c>
      <c r="AA956" s="95">
        <f t="shared" si="542"/>
        <v>45733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4"/>
      <c r="DP956" s="1"/>
      <c r="DQ956" s="1"/>
      <c r="DR956" s="1"/>
      <c r="DS956" s="1"/>
      <c r="DT956" s="1"/>
      <c r="DU956" s="1"/>
    </row>
    <row r="957" spans="1:125" ht="12.75" x14ac:dyDescent="0.2">
      <c r="A957" s="89">
        <f t="shared" si="534"/>
        <v>45726</v>
      </c>
      <c r="B957" s="105">
        <f t="shared" si="526"/>
        <v>1018.47637748</v>
      </c>
      <c r="C957" s="90">
        <f t="shared" si="535"/>
        <v>897.67931223999994</v>
      </c>
      <c r="D957" s="91">
        <f t="shared" si="536"/>
        <v>7111.86</v>
      </c>
      <c r="E957" s="92">
        <f t="shared" si="546"/>
        <v>7205.03</v>
      </c>
      <c r="F957" s="93">
        <f t="shared" si="537"/>
        <v>45706</v>
      </c>
      <c r="G957" s="94">
        <f t="shared" si="527"/>
        <v>1.3100651587629741E-2</v>
      </c>
      <c r="H957" s="95">
        <f t="shared" si="549"/>
        <v>45733</v>
      </c>
      <c r="I957" s="95">
        <f t="shared" si="528"/>
        <v>45733</v>
      </c>
      <c r="J957" s="96">
        <f t="shared" si="550"/>
        <v>18</v>
      </c>
      <c r="K957" s="96">
        <f t="shared" si="551"/>
        <v>13</v>
      </c>
      <c r="L957" s="8">
        <f t="shared" si="538"/>
        <v>1.0094444600000001</v>
      </c>
      <c r="M957" s="97">
        <f t="shared" si="548"/>
        <v>1.0015998800000001</v>
      </c>
      <c r="N957" s="97">
        <f t="shared" si="544"/>
        <v>1.1175182101888457</v>
      </c>
      <c r="O957" s="90">
        <f t="shared" si="547"/>
        <v>1.1280725599999999</v>
      </c>
      <c r="P957" s="90">
        <f t="shared" si="529"/>
        <v>1012.64739981</v>
      </c>
      <c r="Q957" s="98">
        <f t="shared" si="543"/>
        <v>0</v>
      </c>
      <c r="R957" s="7">
        <f t="shared" si="539"/>
        <v>0</v>
      </c>
      <c r="S957" s="90">
        <f t="shared" si="530"/>
        <v>0</v>
      </c>
      <c r="T957" s="99">
        <f t="shared" si="540"/>
        <v>0.117687</v>
      </c>
      <c r="U957" s="98">
        <f t="shared" si="545"/>
        <v>13</v>
      </c>
      <c r="V957" s="98">
        <v>252</v>
      </c>
      <c r="W957" s="97">
        <f t="shared" si="531"/>
        <v>1.0057561770000001</v>
      </c>
      <c r="X957" s="90">
        <f t="shared" si="532"/>
        <v>5.8289776700000004</v>
      </c>
      <c r="Y957" s="90">
        <f t="shared" si="533"/>
        <v>0</v>
      </c>
      <c r="Z957" s="100" t="str">
        <f t="shared" si="541"/>
        <v>A+J=</v>
      </c>
      <c r="AA957" s="95">
        <f t="shared" si="542"/>
        <v>45733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4"/>
      <c r="DP957" s="1"/>
      <c r="DQ957" s="1"/>
      <c r="DR957" s="1"/>
      <c r="DS957" s="1"/>
      <c r="DT957" s="1"/>
      <c r="DU957" s="1"/>
    </row>
    <row r="958" spans="1:125" ht="12.75" x14ac:dyDescent="0.2">
      <c r="A958" s="89">
        <f t="shared" si="534"/>
        <v>45727</v>
      </c>
      <c r="B958" s="105">
        <f t="shared" si="526"/>
        <v>1019.66318692</v>
      </c>
      <c r="C958" s="90">
        <f t="shared" si="535"/>
        <v>897.67931223999994</v>
      </c>
      <c r="D958" s="91">
        <f t="shared" si="536"/>
        <v>7111.86</v>
      </c>
      <c r="E958" s="92">
        <f t="shared" si="546"/>
        <v>7205.03</v>
      </c>
      <c r="F958" s="93">
        <f t="shared" si="537"/>
        <v>45706</v>
      </c>
      <c r="G958" s="94">
        <f t="shared" si="527"/>
        <v>1.3100651587629741E-2</v>
      </c>
      <c r="H958" s="95">
        <f t="shared" si="549"/>
        <v>45733</v>
      </c>
      <c r="I958" s="95">
        <f t="shared" si="528"/>
        <v>45733</v>
      </c>
      <c r="J958" s="96">
        <f t="shared" si="550"/>
        <v>18</v>
      </c>
      <c r="K958" s="96">
        <f t="shared" si="551"/>
        <v>14</v>
      </c>
      <c r="L958" s="8">
        <f t="shared" si="538"/>
        <v>1.01017464</v>
      </c>
      <c r="M958" s="97">
        <f t="shared" si="548"/>
        <v>1.0015998800000001</v>
      </c>
      <c r="N958" s="97">
        <f t="shared" si="544"/>
        <v>1.1175182101888457</v>
      </c>
      <c r="O958" s="90">
        <f t="shared" si="547"/>
        <v>1.1288885500000001</v>
      </c>
      <c r="P958" s="90">
        <f t="shared" si="529"/>
        <v>1013.37989715</v>
      </c>
      <c r="Q958" s="98">
        <f t="shared" si="543"/>
        <v>0</v>
      </c>
      <c r="R958" s="7">
        <f t="shared" si="539"/>
        <v>0</v>
      </c>
      <c r="S958" s="90">
        <f t="shared" si="530"/>
        <v>0</v>
      </c>
      <c r="T958" s="99">
        <f t="shared" si="540"/>
        <v>0.117687</v>
      </c>
      <c r="U958" s="98">
        <f t="shared" si="545"/>
        <v>14</v>
      </c>
      <c r="V958" s="98">
        <v>252</v>
      </c>
      <c r="W958" s="97">
        <f t="shared" si="531"/>
        <v>1.00620033</v>
      </c>
      <c r="X958" s="90">
        <f t="shared" si="532"/>
        <v>6.2832897699999997</v>
      </c>
      <c r="Y958" s="90">
        <f t="shared" si="533"/>
        <v>0</v>
      </c>
      <c r="Z958" s="100" t="str">
        <f t="shared" si="541"/>
        <v>A+J=</v>
      </c>
      <c r="AA958" s="95">
        <f t="shared" si="542"/>
        <v>45733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4"/>
      <c r="DP958" s="1"/>
      <c r="DQ958" s="1"/>
      <c r="DR958" s="1"/>
      <c r="DS958" s="1"/>
      <c r="DT958" s="1"/>
      <c r="DU958" s="1"/>
    </row>
    <row r="959" spans="1:125" ht="12.75" x14ac:dyDescent="0.2">
      <c r="A959" s="89">
        <f t="shared" si="534"/>
        <v>45728</v>
      </c>
      <c r="B959" s="105">
        <f t="shared" si="526"/>
        <v>1020.85137898</v>
      </c>
      <c r="C959" s="90">
        <f t="shared" si="535"/>
        <v>897.67931223999994</v>
      </c>
      <c r="D959" s="91">
        <f t="shared" si="536"/>
        <v>7111.86</v>
      </c>
      <c r="E959" s="92">
        <f t="shared" si="546"/>
        <v>7205.03</v>
      </c>
      <c r="F959" s="93">
        <f t="shared" si="537"/>
        <v>45706</v>
      </c>
      <c r="G959" s="94">
        <f t="shared" si="527"/>
        <v>1.3100651587629741E-2</v>
      </c>
      <c r="H959" s="95">
        <f t="shared" si="549"/>
        <v>45733</v>
      </c>
      <c r="I959" s="95">
        <f t="shared" si="528"/>
        <v>45733</v>
      </c>
      <c r="J959" s="96">
        <f t="shared" si="550"/>
        <v>18</v>
      </c>
      <c r="K959" s="96">
        <f t="shared" si="551"/>
        <v>15</v>
      </c>
      <c r="L959" s="8">
        <f t="shared" si="538"/>
        <v>1.01090535</v>
      </c>
      <c r="M959" s="97">
        <f t="shared" si="548"/>
        <v>1.0015998800000001</v>
      </c>
      <c r="N959" s="97">
        <f t="shared" si="544"/>
        <v>1.1175182101888457</v>
      </c>
      <c r="O959" s="90">
        <f t="shared" si="547"/>
        <v>1.1297051300000001</v>
      </c>
      <c r="P959" s="90">
        <f t="shared" si="529"/>
        <v>1014.11292413</v>
      </c>
      <c r="Q959" s="98">
        <f t="shared" si="543"/>
        <v>0</v>
      </c>
      <c r="R959" s="7">
        <f t="shared" si="539"/>
        <v>0</v>
      </c>
      <c r="S959" s="90">
        <f t="shared" si="530"/>
        <v>0</v>
      </c>
      <c r="T959" s="99">
        <f t="shared" si="540"/>
        <v>0.117687</v>
      </c>
      <c r="U959" s="98">
        <f t="shared" si="545"/>
        <v>15</v>
      </c>
      <c r="V959" s="98">
        <v>252</v>
      </c>
      <c r="W959" s="97">
        <f t="shared" si="531"/>
        <v>1.0066446790000001</v>
      </c>
      <c r="X959" s="90">
        <f t="shared" si="532"/>
        <v>6.7384548500000001</v>
      </c>
      <c r="Y959" s="90">
        <f t="shared" si="533"/>
        <v>0</v>
      </c>
      <c r="Z959" s="100" t="str">
        <f t="shared" si="541"/>
        <v>A+J=</v>
      </c>
      <c r="AA959" s="95">
        <f t="shared" si="542"/>
        <v>45733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4"/>
      <c r="DP959" s="1"/>
      <c r="DQ959" s="1"/>
      <c r="DR959" s="1"/>
      <c r="DS959" s="1"/>
      <c r="DT959" s="1"/>
      <c r="DU959" s="1"/>
    </row>
    <row r="960" spans="1:125" ht="12.75" x14ac:dyDescent="0.2">
      <c r="A960" s="89">
        <f t="shared" si="534"/>
        <v>45729</v>
      </c>
      <c r="B960" s="105">
        <f t="shared" si="526"/>
        <v>1022.0409547500001</v>
      </c>
      <c r="C960" s="90">
        <f t="shared" si="535"/>
        <v>897.67931223999994</v>
      </c>
      <c r="D960" s="91">
        <f t="shared" si="536"/>
        <v>7111.86</v>
      </c>
      <c r="E960" s="92">
        <f t="shared" si="546"/>
        <v>7205.03</v>
      </c>
      <c r="F960" s="93">
        <f t="shared" si="537"/>
        <v>45706</v>
      </c>
      <c r="G960" s="94">
        <f t="shared" si="527"/>
        <v>1.3100651587629741E-2</v>
      </c>
      <c r="H960" s="95">
        <f t="shared" si="549"/>
        <v>45733</v>
      </c>
      <c r="I960" s="95">
        <f t="shared" si="528"/>
        <v>45733</v>
      </c>
      <c r="J960" s="96">
        <f t="shared" si="550"/>
        <v>18</v>
      </c>
      <c r="K960" s="96">
        <f t="shared" si="551"/>
        <v>16</v>
      </c>
      <c r="L960" s="8">
        <f t="shared" si="538"/>
        <v>1.01163658</v>
      </c>
      <c r="M960" s="97">
        <f t="shared" si="548"/>
        <v>1.0015998800000001</v>
      </c>
      <c r="N960" s="97">
        <f t="shared" si="544"/>
        <v>1.1175182101888457</v>
      </c>
      <c r="O960" s="90">
        <f t="shared" si="547"/>
        <v>1.1305223</v>
      </c>
      <c r="P960" s="90">
        <f t="shared" si="529"/>
        <v>1014.8464807300001</v>
      </c>
      <c r="Q960" s="98">
        <f t="shared" si="543"/>
        <v>0</v>
      </c>
      <c r="R960" s="7">
        <f t="shared" si="539"/>
        <v>0</v>
      </c>
      <c r="S960" s="90">
        <f t="shared" si="530"/>
        <v>0</v>
      </c>
      <c r="T960" s="99">
        <f t="shared" si="540"/>
        <v>0.117687</v>
      </c>
      <c r="U960" s="98">
        <f t="shared" si="545"/>
        <v>16</v>
      </c>
      <c r="V960" s="98">
        <v>252</v>
      </c>
      <c r="W960" s="97">
        <f t="shared" si="531"/>
        <v>1.007089224</v>
      </c>
      <c r="X960" s="90">
        <f t="shared" si="532"/>
        <v>7.1944740200000004</v>
      </c>
      <c r="Y960" s="90">
        <f t="shared" si="533"/>
        <v>0</v>
      </c>
      <c r="Z960" s="100" t="str">
        <f t="shared" si="541"/>
        <v>A+J=</v>
      </c>
      <c r="AA960" s="95">
        <f t="shared" si="542"/>
        <v>45733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4"/>
      <c r="DP960" s="1"/>
      <c r="DQ960" s="1"/>
      <c r="DR960" s="1"/>
      <c r="DS960" s="1"/>
      <c r="DT960" s="1"/>
      <c r="DU960" s="1"/>
    </row>
    <row r="961" spans="1:125" ht="12.75" x14ac:dyDescent="0.2">
      <c r="A961" s="89">
        <f t="shared" si="534"/>
        <v>45730</v>
      </c>
      <c r="B961" s="105">
        <f t="shared" si="526"/>
        <v>1023.23191643</v>
      </c>
      <c r="C961" s="90">
        <f t="shared" si="535"/>
        <v>897.67931223999994</v>
      </c>
      <c r="D961" s="91">
        <f t="shared" si="536"/>
        <v>7111.86</v>
      </c>
      <c r="E961" s="92">
        <f t="shared" si="546"/>
        <v>7205.03</v>
      </c>
      <c r="F961" s="93">
        <f t="shared" si="537"/>
        <v>45706</v>
      </c>
      <c r="G961" s="94">
        <f t="shared" si="527"/>
        <v>1.3100651587629741E-2</v>
      </c>
      <c r="H961" s="95">
        <f t="shared" si="549"/>
        <v>45733</v>
      </c>
      <c r="I961" s="95">
        <f t="shared" si="528"/>
        <v>45733</v>
      </c>
      <c r="J961" s="96">
        <f t="shared" si="550"/>
        <v>18</v>
      </c>
      <c r="K961" s="96">
        <f t="shared" si="551"/>
        <v>17</v>
      </c>
      <c r="L961" s="8">
        <f t="shared" si="538"/>
        <v>1.01236835</v>
      </c>
      <c r="M961" s="97">
        <f t="shared" si="548"/>
        <v>1.0015998800000001</v>
      </c>
      <c r="N961" s="97">
        <f t="shared" si="544"/>
        <v>1.1175182101888457</v>
      </c>
      <c r="O961" s="90">
        <f t="shared" si="547"/>
        <v>1.1313400600000001</v>
      </c>
      <c r="P961" s="90">
        <f t="shared" si="529"/>
        <v>1015.5805669699999</v>
      </c>
      <c r="Q961" s="98">
        <f t="shared" si="543"/>
        <v>0</v>
      </c>
      <c r="R961" s="7">
        <f t="shared" si="539"/>
        <v>0</v>
      </c>
      <c r="S961" s="90">
        <f t="shared" si="530"/>
        <v>0</v>
      </c>
      <c r="T961" s="99">
        <f t="shared" si="540"/>
        <v>0.117687</v>
      </c>
      <c r="U961" s="98">
        <f t="shared" si="545"/>
        <v>17</v>
      </c>
      <c r="V961" s="98">
        <v>252</v>
      </c>
      <c r="W961" s="97">
        <f t="shared" si="531"/>
        <v>1.007533966</v>
      </c>
      <c r="X961" s="90">
        <f t="shared" si="532"/>
        <v>7.6513494599999996</v>
      </c>
      <c r="Y961" s="90">
        <f t="shared" si="533"/>
        <v>0</v>
      </c>
      <c r="Z961" s="100" t="str">
        <f t="shared" si="541"/>
        <v>A+J=</v>
      </c>
      <c r="AA961" s="95">
        <f t="shared" si="542"/>
        <v>45733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4"/>
      <c r="DP961" s="1"/>
      <c r="DQ961" s="1"/>
      <c r="DR961" s="1"/>
      <c r="DS961" s="1"/>
      <c r="DT961" s="1"/>
      <c r="DU961" s="1"/>
    </row>
    <row r="962" spans="1:125" ht="12.75" x14ac:dyDescent="0.2">
      <c r="A962" s="89">
        <f t="shared" si="534"/>
        <v>45731</v>
      </c>
      <c r="B962" s="105">
        <f t="shared" si="526"/>
        <v>1024.4242731500001</v>
      </c>
      <c r="C962" s="90">
        <f t="shared" si="535"/>
        <v>897.67931223999994</v>
      </c>
      <c r="D962" s="91">
        <f t="shared" si="536"/>
        <v>7111.86</v>
      </c>
      <c r="E962" s="92">
        <f t="shared" si="546"/>
        <v>7205.03</v>
      </c>
      <c r="F962" s="93">
        <f t="shared" si="537"/>
        <v>45706</v>
      </c>
      <c r="G962" s="94">
        <f t="shared" si="527"/>
        <v>1.3100651587629741E-2</v>
      </c>
      <c r="H962" s="95">
        <f t="shared" si="549"/>
        <v>45762</v>
      </c>
      <c r="I962" s="95">
        <f t="shared" si="528"/>
        <v>45733</v>
      </c>
      <c r="J962" s="96">
        <f t="shared" si="550"/>
        <v>18</v>
      </c>
      <c r="K962" s="96">
        <f t="shared" si="551"/>
        <v>18</v>
      </c>
      <c r="L962" s="8">
        <f t="shared" si="538"/>
        <v>1.0131006499999999</v>
      </c>
      <c r="M962" s="97">
        <f t="shared" si="548"/>
        <v>1.0015998800000001</v>
      </c>
      <c r="N962" s="97">
        <f t="shared" si="544"/>
        <v>1.1175182101888457</v>
      </c>
      <c r="O962" s="90">
        <f t="shared" si="547"/>
        <v>1.1321584200000001</v>
      </c>
      <c r="P962" s="90">
        <f t="shared" si="529"/>
        <v>1016.31519181</v>
      </c>
      <c r="Q962" s="98">
        <f t="shared" si="543"/>
        <v>0</v>
      </c>
      <c r="R962" s="7">
        <f t="shared" si="539"/>
        <v>0</v>
      </c>
      <c r="S962" s="90">
        <f t="shared" si="530"/>
        <v>0</v>
      </c>
      <c r="T962" s="99">
        <f t="shared" si="540"/>
        <v>0.117687</v>
      </c>
      <c r="U962" s="98">
        <f t="shared" si="545"/>
        <v>18</v>
      </c>
      <c r="V962" s="98">
        <v>252</v>
      </c>
      <c r="W962" s="97">
        <f t="shared" si="531"/>
        <v>1.007978904</v>
      </c>
      <c r="X962" s="90">
        <f t="shared" si="532"/>
        <v>8.1090813399999995</v>
      </c>
      <c r="Y962" s="90">
        <f t="shared" si="533"/>
        <v>0</v>
      </c>
      <c r="Z962" s="100" t="str">
        <f t="shared" si="541"/>
        <v>A+J=</v>
      </c>
      <c r="AA962" s="95">
        <f t="shared" si="542"/>
        <v>45733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4"/>
      <c r="DP962" s="1"/>
      <c r="DQ962" s="1"/>
      <c r="DR962" s="1"/>
      <c r="DS962" s="1"/>
      <c r="DT962" s="1"/>
      <c r="DU962" s="1"/>
    </row>
    <row r="963" spans="1:125" ht="12.75" x14ac:dyDescent="0.2">
      <c r="A963" s="89">
        <f t="shared" si="534"/>
        <v>45732</v>
      </c>
      <c r="B963" s="105">
        <f t="shared" si="526"/>
        <v>1024.4242731500001</v>
      </c>
      <c r="C963" s="90">
        <f t="shared" si="535"/>
        <v>897.67931223999994</v>
      </c>
      <c r="D963" s="91">
        <f t="shared" si="536"/>
        <v>7111.86</v>
      </c>
      <c r="E963" s="92">
        <f t="shared" si="546"/>
        <v>7205.03</v>
      </c>
      <c r="F963" s="93">
        <f t="shared" si="537"/>
        <v>45706</v>
      </c>
      <c r="G963" s="94">
        <f t="shared" si="527"/>
        <v>1.3100651587629741E-2</v>
      </c>
      <c r="H963" s="95">
        <f t="shared" si="549"/>
        <v>45762</v>
      </c>
      <c r="I963" s="95">
        <f t="shared" si="528"/>
        <v>45733</v>
      </c>
      <c r="J963" s="96">
        <f t="shared" si="550"/>
        <v>18</v>
      </c>
      <c r="K963" s="96">
        <f t="shared" si="551"/>
        <v>18</v>
      </c>
      <c r="L963" s="8">
        <f t="shared" si="538"/>
        <v>1.0131006499999999</v>
      </c>
      <c r="M963" s="97">
        <f t="shared" si="548"/>
        <v>1.0015998800000001</v>
      </c>
      <c r="N963" s="97">
        <f t="shared" si="544"/>
        <v>1.1175182101888457</v>
      </c>
      <c r="O963" s="90">
        <f t="shared" si="547"/>
        <v>1.1321584200000001</v>
      </c>
      <c r="P963" s="90">
        <f t="shared" si="529"/>
        <v>1016.31519181</v>
      </c>
      <c r="Q963" s="98">
        <f t="shared" si="543"/>
        <v>0</v>
      </c>
      <c r="R963" s="7">
        <f t="shared" si="539"/>
        <v>0</v>
      </c>
      <c r="S963" s="90">
        <f t="shared" si="530"/>
        <v>0</v>
      </c>
      <c r="T963" s="99">
        <f t="shared" si="540"/>
        <v>0.117687</v>
      </c>
      <c r="U963" s="98">
        <f t="shared" si="545"/>
        <v>18</v>
      </c>
      <c r="V963" s="98">
        <v>252</v>
      </c>
      <c r="W963" s="97">
        <f t="shared" si="531"/>
        <v>1.007978904</v>
      </c>
      <c r="X963" s="90">
        <f t="shared" si="532"/>
        <v>8.1090813399999995</v>
      </c>
      <c r="Y963" s="90">
        <f t="shared" si="533"/>
        <v>0</v>
      </c>
      <c r="Z963" s="100" t="str">
        <f t="shared" si="541"/>
        <v>A+J=</v>
      </c>
      <c r="AA963" s="95">
        <f t="shared" si="542"/>
        <v>45733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4"/>
      <c r="DP963" s="1"/>
      <c r="DQ963" s="1"/>
      <c r="DR963" s="1"/>
      <c r="DS963" s="1"/>
      <c r="DT963" s="1"/>
      <c r="DU963" s="1"/>
    </row>
    <row r="964" spans="1:125" ht="12.75" x14ac:dyDescent="0.2">
      <c r="A964" s="89">
        <f t="shared" si="534"/>
        <v>45733</v>
      </c>
      <c r="B964" s="105">
        <f t="shared" si="526"/>
        <v>1024.4242731500001</v>
      </c>
      <c r="C964" s="90">
        <f t="shared" si="535"/>
        <v>897.67931223999994</v>
      </c>
      <c r="D964" s="91">
        <f t="shared" si="536"/>
        <v>7111.86</v>
      </c>
      <c r="E964" s="92">
        <f t="shared" si="546"/>
        <v>7205.03</v>
      </c>
      <c r="F964" s="93">
        <f t="shared" si="537"/>
        <v>45706</v>
      </c>
      <c r="G964" s="94">
        <f t="shared" si="527"/>
        <v>1.3100651587629741E-2</v>
      </c>
      <c r="H964" s="95">
        <f t="shared" si="549"/>
        <v>45762</v>
      </c>
      <c r="I964" s="95">
        <f t="shared" si="528"/>
        <v>45733</v>
      </c>
      <c r="J964" s="96">
        <f t="shared" si="550"/>
        <v>18</v>
      </c>
      <c r="K964" s="96">
        <f t="shared" si="551"/>
        <v>18</v>
      </c>
      <c r="L964" s="8">
        <f t="shared" si="538"/>
        <v>1.0131006499999999</v>
      </c>
      <c r="M964" s="97">
        <f t="shared" si="548"/>
        <v>1.0015998800000001</v>
      </c>
      <c r="N964" s="97">
        <f t="shared" si="544"/>
        <v>1.1175182101888457</v>
      </c>
      <c r="O964" s="90">
        <f t="shared" si="547"/>
        <v>1.1321584200000001</v>
      </c>
      <c r="P964" s="90">
        <f t="shared" si="529"/>
        <v>1016.31519181</v>
      </c>
      <c r="Q964" s="98">
        <f t="shared" si="543"/>
        <v>31</v>
      </c>
      <c r="R964" s="7">
        <f t="shared" si="539"/>
        <v>6.7340000000000004E-3</v>
      </c>
      <c r="S964" s="90">
        <f t="shared" si="530"/>
        <v>6.8438664999999999</v>
      </c>
      <c r="T964" s="99">
        <f t="shared" si="540"/>
        <v>0.117687</v>
      </c>
      <c r="U964" s="98">
        <f t="shared" si="545"/>
        <v>18</v>
      </c>
      <c r="V964" s="98">
        <v>252</v>
      </c>
      <c r="W964" s="97">
        <f t="shared" si="531"/>
        <v>1.007978904</v>
      </c>
      <c r="X964" s="90">
        <f t="shared" si="532"/>
        <v>8.1090813399999995</v>
      </c>
      <c r="Y964" s="90">
        <f t="shared" si="533"/>
        <v>14.95294784</v>
      </c>
      <c r="Z964" s="100" t="str">
        <f t="shared" si="541"/>
        <v>A+J=</v>
      </c>
      <c r="AA964" s="95">
        <f t="shared" si="542"/>
        <v>45733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4"/>
      <c r="DP964" s="1"/>
      <c r="DQ964" s="1"/>
      <c r="DR964" s="1"/>
      <c r="DS964" s="1"/>
      <c r="DT964" s="1"/>
      <c r="DU964" s="1"/>
    </row>
    <row r="965" spans="1:125" ht="12.75" x14ac:dyDescent="0.2">
      <c r="A965" s="89">
        <f t="shared" si="534"/>
        <v>45734</v>
      </c>
      <c r="B965" s="105">
        <f t="shared" si="526"/>
        <v>1010.1857264499999</v>
      </c>
      <c r="C965" s="90">
        <f t="shared" si="535"/>
        <v>891.63433975999999</v>
      </c>
      <c r="D965" s="91">
        <f t="shared" si="536"/>
        <v>7205.03</v>
      </c>
      <c r="E965" s="92">
        <f t="shared" si="546"/>
        <v>7245.38</v>
      </c>
      <c r="F965" s="93">
        <f t="shared" si="537"/>
        <v>45734</v>
      </c>
      <c r="G965" s="94">
        <f t="shared" si="527"/>
        <v>5.6002542668107669E-3</v>
      </c>
      <c r="H965" s="95">
        <f t="shared" si="549"/>
        <v>45762</v>
      </c>
      <c r="I965" s="95">
        <f t="shared" si="528"/>
        <v>45762</v>
      </c>
      <c r="J965" s="96">
        <f t="shared" si="550"/>
        <v>21</v>
      </c>
      <c r="K965" s="96">
        <f t="shared" si="551"/>
        <v>1</v>
      </c>
      <c r="L965" s="8">
        <f t="shared" si="538"/>
        <v>1.0002659700000001</v>
      </c>
      <c r="M965" s="97">
        <f t="shared" si="548"/>
        <v>1.0131006499999999</v>
      </c>
      <c r="N965" s="97">
        <f t="shared" si="544"/>
        <v>1.1321584251291561</v>
      </c>
      <c r="O965" s="90">
        <f t="shared" si="547"/>
        <v>1.1324595399999999</v>
      </c>
      <c r="P965" s="90">
        <f t="shared" si="529"/>
        <v>1009.73981425</v>
      </c>
      <c r="Q965" s="98">
        <f t="shared" si="543"/>
        <v>0</v>
      </c>
      <c r="R965" s="7">
        <f t="shared" si="539"/>
        <v>0</v>
      </c>
      <c r="S965" s="90">
        <f t="shared" si="530"/>
        <v>0</v>
      </c>
      <c r="T965" s="99">
        <f t="shared" si="540"/>
        <v>0.117687</v>
      </c>
      <c r="U965" s="98">
        <f t="shared" si="545"/>
        <v>1</v>
      </c>
      <c r="V965" s="98">
        <v>252</v>
      </c>
      <c r="W965" s="97">
        <f t="shared" si="531"/>
        <v>1.0004416110000001</v>
      </c>
      <c r="X965" s="90">
        <f t="shared" si="532"/>
        <v>0.44591219999999998</v>
      </c>
      <c r="Y965" s="90">
        <f t="shared" si="533"/>
        <v>0</v>
      </c>
      <c r="Z965" s="100" t="str">
        <f t="shared" si="541"/>
        <v>A+J=</v>
      </c>
      <c r="AA965" s="95">
        <f t="shared" si="542"/>
        <v>45762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4"/>
      <c r="DP965" s="1"/>
      <c r="DQ965" s="1"/>
      <c r="DR965" s="1"/>
      <c r="DS965" s="1"/>
      <c r="DT965" s="1"/>
      <c r="DU965" s="1"/>
    </row>
    <row r="966" spans="1:125" ht="12.75" x14ac:dyDescent="0.2">
      <c r="A966" s="89">
        <f t="shared" si="534"/>
        <v>45735</v>
      </c>
      <c r="B966" s="105">
        <f t="shared" si="526"/>
        <v>1010.9006330699999</v>
      </c>
      <c r="C966" s="90">
        <f t="shared" si="535"/>
        <v>891.63433975999999</v>
      </c>
      <c r="D966" s="91">
        <f t="shared" si="536"/>
        <v>7205.03</v>
      </c>
      <c r="E966" s="92">
        <f t="shared" si="546"/>
        <v>7245.38</v>
      </c>
      <c r="F966" s="93">
        <f t="shared" si="537"/>
        <v>45734</v>
      </c>
      <c r="G966" s="94">
        <f t="shared" si="527"/>
        <v>5.6002542668107669E-3</v>
      </c>
      <c r="H966" s="95">
        <f t="shared" si="549"/>
        <v>45762</v>
      </c>
      <c r="I966" s="95">
        <f t="shared" si="528"/>
        <v>45762</v>
      </c>
      <c r="J966" s="96">
        <f t="shared" si="550"/>
        <v>21</v>
      </c>
      <c r="K966" s="96">
        <f t="shared" si="551"/>
        <v>2</v>
      </c>
      <c r="L966" s="8">
        <f t="shared" si="538"/>
        <v>1.0005320099999999</v>
      </c>
      <c r="M966" s="97">
        <f t="shared" si="548"/>
        <v>1.0131006499999999</v>
      </c>
      <c r="N966" s="97">
        <f t="shared" si="544"/>
        <v>1.1321584251291561</v>
      </c>
      <c r="O966" s="90">
        <f t="shared" si="547"/>
        <v>1.1327607399999999</v>
      </c>
      <c r="P966" s="90">
        <f t="shared" si="529"/>
        <v>1010.00837451</v>
      </c>
      <c r="Q966" s="98">
        <f t="shared" si="543"/>
        <v>0</v>
      </c>
      <c r="R966" s="7">
        <f t="shared" si="539"/>
        <v>0</v>
      </c>
      <c r="S966" s="90">
        <f t="shared" si="530"/>
        <v>0</v>
      </c>
      <c r="T966" s="99">
        <f t="shared" si="540"/>
        <v>0.117687</v>
      </c>
      <c r="U966" s="98">
        <f t="shared" si="545"/>
        <v>2</v>
      </c>
      <c r="V966" s="98">
        <v>252</v>
      </c>
      <c r="W966" s="97">
        <f t="shared" si="531"/>
        <v>1.0008834170000001</v>
      </c>
      <c r="X966" s="90">
        <f t="shared" si="532"/>
        <v>0.89225856000000003</v>
      </c>
      <c r="Y966" s="90">
        <f t="shared" si="533"/>
        <v>0</v>
      </c>
      <c r="Z966" s="100" t="str">
        <f t="shared" si="541"/>
        <v>A+J=</v>
      </c>
      <c r="AA966" s="95">
        <f t="shared" si="542"/>
        <v>45762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4"/>
      <c r="DP966" s="1"/>
      <c r="DQ966" s="1"/>
      <c r="DR966" s="1"/>
      <c r="DS966" s="1"/>
      <c r="DT966" s="1"/>
      <c r="DU966" s="1"/>
    </row>
    <row r="967" spans="1:125" ht="12.75" x14ac:dyDescent="0.2">
      <c r="A967" s="89">
        <f t="shared" si="534"/>
        <v>45736</v>
      </c>
      <c r="B967" s="105">
        <f t="shared" si="526"/>
        <v>1011.61604542</v>
      </c>
      <c r="C967" s="90">
        <f t="shared" si="535"/>
        <v>891.63433975999999</v>
      </c>
      <c r="D967" s="91">
        <f t="shared" si="536"/>
        <v>7205.03</v>
      </c>
      <c r="E967" s="92">
        <f t="shared" si="546"/>
        <v>7245.38</v>
      </c>
      <c r="F967" s="93">
        <f t="shared" si="537"/>
        <v>45734</v>
      </c>
      <c r="G967" s="94">
        <f t="shared" si="527"/>
        <v>5.6002542668107669E-3</v>
      </c>
      <c r="H967" s="95">
        <f t="shared" si="549"/>
        <v>45762</v>
      </c>
      <c r="I967" s="95">
        <f t="shared" si="528"/>
        <v>45762</v>
      </c>
      <c r="J967" s="96">
        <f t="shared" si="550"/>
        <v>21</v>
      </c>
      <c r="K967" s="96">
        <f t="shared" si="551"/>
        <v>3</v>
      </c>
      <c r="L967" s="8">
        <f t="shared" si="538"/>
        <v>1.00079812</v>
      </c>
      <c r="M967" s="97">
        <f t="shared" si="548"/>
        <v>1.0131006499999999</v>
      </c>
      <c r="N967" s="97">
        <f t="shared" si="544"/>
        <v>1.1321584251291561</v>
      </c>
      <c r="O967" s="90">
        <f t="shared" si="547"/>
        <v>1.1330620199999999</v>
      </c>
      <c r="P967" s="90">
        <f t="shared" si="529"/>
        <v>1010.2770061</v>
      </c>
      <c r="Q967" s="98">
        <f t="shared" si="543"/>
        <v>0</v>
      </c>
      <c r="R967" s="7">
        <f t="shared" si="539"/>
        <v>0</v>
      </c>
      <c r="S967" s="90">
        <f t="shared" si="530"/>
        <v>0</v>
      </c>
      <c r="T967" s="99">
        <f t="shared" si="540"/>
        <v>0.117687</v>
      </c>
      <c r="U967" s="98">
        <f t="shared" si="545"/>
        <v>3</v>
      </c>
      <c r="V967" s="98">
        <v>252</v>
      </c>
      <c r="W967" s="97">
        <f t="shared" si="531"/>
        <v>1.001325418</v>
      </c>
      <c r="X967" s="90">
        <f t="shared" si="532"/>
        <v>1.3390393199999999</v>
      </c>
      <c r="Y967" s="90">
        <f t="shared" si="533"/>
        <v>0</v>
      </c>
      <c r="Z967" s="100" t="str">
        <f t="shared" si="541"/>
        <v>A+J=</v>
      </c>
      <c r="AA967" s="95">
        <f t="shared" si="542"/>
        <v>45762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4"/>
      <c r="DP967" s="1"/>
      <c r="DQ967" s="1"/>
      <c r="DR967" s="1"/>
      <c r="DS967" s="1"/>
      <c r="DT967" s="1"/>
      <c r="DU967" s="1"/>
    </row>
    <row r="968" spans="1:125" ht="12.75" x14ac:dyDescent="0.2">
      <c r="A968" s="89">
        <f t="shared" si="534"/>
        <v>45737</v>
      </c>
      <c r="B968" s="105">
        <f t="shared" si="526"/>
        <v>1012.33196377</v>
      </c>
      <c r="C968" s="90">
        <f t="shared" si="535"/>
        <v>891.63433975999999</v>
      </c>
      <c r="D968" s="91">
        <f t="shared" si="536"/>
        <v>7205.03</v>
      </c>
      <c r="E968" s="92">
        <f t="shared" si="546"/>
        <v>7245.38</v>
      </c>
      <c r="F968" s="93">
        <f t="shared" si="537"/>
        <v>45734</v>
      </c>
      <c r="G968" s="94">
        <f t="shared" si="527"/>
        <v>5.6002542668107669E-3</v>
      </c>
      <c r="H968" s="95">
        <f t="shared" si="549"/>
        <v>45762</v>
      </c>
      <c r="I968" s="95">
        <f t="shared" si="528"/>
        <v>45762</v>
      </c>
      <c r="J968" s="96">
        <f t="shared" si="550"/>
        <v>21</v>
      </c>
      <c r="K968" s="96">
        <f t="shared" si="551"/>
        <v>4</v>
      </c>
      <c r="L968" s="8">
        <f t="shared" si="538"/>
        <v>1.0010642999999999</v>
      </c>
      <c r="M968" s="97">
        <f t="shared" si="548"/>
        <v>1.0131006499999999</v>
      </c>
      <c r="N968" s="97">
        <f t="shared" si="544"/>
        <v>1.1321584251291561</v>
      </c>
      <c r="O968" s="90">
        <f t="shared" si="547"/>
        <v>1.13336338</v>
      </c>
      <c r="P968" s="90">
        <f t="shared" si="529"/>
        <v>1010.54570903</v>
      </c>
      <c r="Q968" s="98">
        <f t="shared" si="543"/>
        <v>0</v>
      </c>
      <c r="R968" s="7">
        <f t="shared" si="539"/>
        <v>0</v>
      </c>
      <c r="S968" s="90">
        <f t="shared" si="530"/>
        <v>0</v>
      </c>
      <c r="T968" s="99">
        <f t="shared" si="540"/>
        <v>0.117687</v>
      </c>
      <c r="U968" s="98">
        <f t="shared" si="545"/>
        <v>4</v>
      </c>
      <c r="V968" s="98">
        <v>252</v>
      </c>
      <c r="W968" s="97">
        <f t="shared" si="531"/>
        <v>1.001767614</v>
      </c>
      <c r="X968" s="90">
        <f t="shared" si="532"/>
        <v>1.78625474</v>
      </c>
      <c r="Y968" s="90">
        <f t="shared" si="533"/>
        <v>0</v>
      </c>
      <c r="Z968" s="100" t="str">
        <f t="shared" si="541"/>
        <v>A+J=</v>
      </c>
      <c r="AA968" s="95">
        <f t="shared" si="542"/>
        <v>45762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4"/>
      <c r="DP968" s="1"/>
      <c r="DQ968" s="1"/>
      <c r="DR968" s="1"/>
      <c r="DS968" s="1"/>
      <c r="DT968" s="1"/>
      <c r="DU968" s="1"/>
    </row>
    <row r="969" spans="1:125" ht="12.75" x14ac:dyDescent="0.2">
      <c r="A969" s="89">
        <f t="shared" si="534"/>
        <v>45738</v>
      </c>
      <c r="B969" s="105">
        <f t="shared" si="526"/>
        <v>1013.0483794099999</v>
      </c>
      <c r="C969" s="90">
        <f t="shared" si="535"/>
        <v>891.63433975999999</v>
      </c>
      <c r="D969" s="91">
        <f t="shared" si="536"/>
        <v>7205.03</v>
      </c>
      <c r="E969" s="92">
        <f t="shared" si="546"/>
        <v>7245.38</v>
      </c>
      <c r="F969" s="93">
        <f t="shared" si="537"/>
        <v>45734</v>
      </c>
      <c r="G969" s="94">
        <f t="shared" si="527"/>
        <v>5.6002542668107669E-3</v>
      </c>
      <c r="H969" s="95">
        <f t="shared" si="549"/>
        <v>45762</v>
      </c>
      <c r="I969" s="95">
        <f t="shared" si="528"/>
        <v>45762</v>
      </c>
      <c r="J969" s="96">
        <f t="shared" si="550"/>
        <v>21</v>
      </c>
      <c r="K969" s="96">
        <f t="shared" si="551"/>
        <v>5</v>
      </c>
      <c r="L969" s="8">
        <f t="shared" si="538"/>
        <v>1.00133055</v>
      </c>
      <c r="M969" s="97">
        <f t="shared" si="548"/>
        <v>1.0131006499999999</v>
      </c>
      <c r="N969" s="97">
        <f t="shared" si="544"/>
        <v>1.1321584251291561</v>
      </c>
      <c r="O969" s="90">
        <f t="shared" si="547"/>
        <v>1.13366481</v>
      </c>
      <c r="P969" s="90">
        <f t="shared" si="529"/>
        <v>1010.81447437</v>
      </c>
      <c r="Q969" s="98">
        <f t="shared" si="543"/>
        <v>0</v>
      </c>
      <c r="R969" s="7">
        <f t="shared" si="539"/>
        <v>0</v>
      </c>
      <c r="S969" s="90">
        <f t="shared" si="530"/>
        <v>0</v>
      </c>
      <c r="T969" s="99">
        <f t="shared" si="540"/>
        <v>0.117687</v>
      </c>
      <c r="U969" s="98">
        <f t="shared" si="545"/>
        <v>5</v>
      </c>
      <c r="V969" s="98">
        <v>252</v>
      </c>
      <c r="W969" s="97">
        <f t="shared" si="531"/>
        <v>1.002210005</v>
      </c>
      <c r="X969" s="90">
        <f t="shared" si="532"/>
        <v>2.2339050399999998</v>
      </c>
      <c r="Y969" s="90">
        <f t="shared" si="533"/>
        <v>0</v>
      </c>
      <c r="Z969" s="100" t="str">
        <f t="shared" si="541"/>
        <v>A+J=</v>
      </c>
      <c r="AA969" s="95">
        <f t="shared" si="542"/>
        <v>45762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4"/>
      <c r="DP969" s="1"/>
      <c r="DQ969" s="1"/>
      <c r="DR969" s="1"/>
      <c r="DS969" s="1"/>
      <c r="DT969" s="1"/>
      <c r="DU969" s="1"/>
    </row>
    <row r="970" spans="1:125" ht="12.75" x14ac:dyDescent="0.2">
      <c r="A970" s="89">
        <f t="shared" si="534"/>
        <v>45739</v>
      </c>
      <c r="B970" s="105">
        <f t="shared" si="526"/>
        <v>1013.0483794099999</v>
      </c>
      <c r="C970" s="90">
        <f t="shared" si="535"/>
        <v>891.63433975999999</v>
      </c>
      <c r="D970" s="91">
        <f t="shared" si="536"/>
        <v>7205.03</v>
      </c>
      <c r="E970" s="92">
        <f t="shared" si="546"/>
        <v>7245.38</v>
      </c>
      <c r="F970" s="93">
        <f t="shared" si="537"/>
        <v>45734</v>
      </c>
      <c r="G970" s="94">
        <f t="shared" si="527"/>
        <v>5.6002542668107669E-3</v>
      </c>
      <c r="H970" s="95">
        <f t="shared" si="549"/>
        <v>45762</v>
      </c>
      <c r="I970" s="95">
        <f t="shared" si="528"/>
        <v>45762</v>
      </c>
      <c r="J970" s="96">
        <f t="shared" si="550"/>
        <v>21</v>
      </c>
      <c r="K970" s="96">
        <f t="shared" si="551"/>
        <v>5</v>
      </c>
      <c r="L970" s="8">
        <f t="shared" si="538"/>
        <v>1.00133055</v>
      </c>
      <c r="M970" s="97">
        <f t="shared" si="548"/>
        <v>1.0131006499999999</v>
      </c>
      <c r="N970" s="97">
        <f t="shared" si="544"/>
        <v>1.1321584251291561</v>
      </c>
      <c r="O970" s="90">
        <f t="shared" si="547"/>
        <v>1.13366481</v>
      </c>
      <c r="P970" s="90">
        <f t="shared" si="529"/>
        <v>1010.81447437</v>
      </c>
      <c r="Q970" s="98">
        <f t="shared" si="543"/>
        <v>0</v>
      </c>
      <c r="R970" s="7">
        <f t="shared" si="539"/>
        <v>0</v>
      </c>
      <c r="S970" s="90">
        <f t="shared" si="530"/>
        <v>0</v>
      </c>
      <c r="T970" s="99">
        <f t="shared" si="540"/>
        <v>0.117687</v>
      </c>
      <c r="U970" s="98">
        <f t="shared" si="545"/>
        <v>5</v>
      </c>
      <c r="V970" s="98">
        <v>252</v>
      </c>
      <c r="W970" s="97">
        <f t="shared" si="531"/>
        <v>1.002210005</v>
      </c>
      <c r="X970" s="90">
        <f t="shared" si="532"/>
        <v>2.2339050399999998</v>
      </c>
      <c r="Y970" s="90">
        <f t="shared" si="533"/>
        <v>0</v>
      </c>
      <c r="Z970" s="100" t="str">
        <f t="shared" si="541"/>
        <v>A+J=</v>
      </c>
      <c r="AA970" s="95">
        <f t="shared" si="542"/>
        <v>45762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4"/>
      <c r="DP970" s="1"/>
      <c r="DQ970" s="1"/>
      <c r="DR970" s="1"/>
      <c r="DS970" s="1"/>
      <c r="DT970" s="1"/>
      <c r="DU970" s="1"/>
    </row>
    <row r="971" spans="1:125" ht="12.75" x14ac:dyDescent="0.2">
      <c r="A971" s="89">
        <f t="shared" si="534"/>
        <v>45740</v>
      </c>
      <c r="B971" s="105">
        <f t="shared" si="526"/>
        <v>1013.0483794099999</v>
      </c>
      <c r="C971" s="90">
        <f t="shared" si="535"/>
        <v>891.63433975999999</v>
      </c>
      <c r="D971" s="91">
        <f t="shared" si="536"/>
        <v>7205.03</v>
      </c>
      <c r="E971" s="92">
        <f t="shared" si="546"/>
        <v>7245.38</v>
      </c>
      <c r="F971" s="93">
        <f t="shared" si="537"/>
        <v>45734</v>
      </c>
      <c r="G971" s="94">
        <f t="shared" si="527"/>
        <v>5.6002542668107669E-3</v>
      </c>
      <c r="H971" s="95">
        <f t="shared" si="549"/>
        <v>45762</v>
      </c>
      <c r="I971" s="95">
        <f t="shared" si="528"/>
        <v>45762</v>
      </c>
      <c r="J971" s="96">
        <f t="shared" si="550"/>
        <v>21</v>
      </c>
      <c r="K971" s="96">
        <f t="shared" si="551"/>
        <v>5</v>
      </c>
      <c r="L971" s="8">
        <f t="shared" si="538"/>
        <v>1.00133055</v>
      </c>
      <c r="M971" s="97">
        <f t="shared" si="548"/>
        <v>1.0131006499999999</v>
      </c>
      <c r="N971" s="97">
        <f t="shared" si="544"/>
        <v>1.1321584251291561</v>
      </c>
      <c r="O971" s="90">
        <f t="shared" si="547"/>
        <v>1.13366481</v>
      </c>
      <c r="P971" s="90">
        <f t="shared" si="529"/>
        <v>1010.81447437</v>
      </c>
      <c r="Q971" s="98">
        <f t="shared" si="543"/>
        <v>0</v>
      </c>
      <c r="R971" s="7">
        <f t="shared" si="539"/>
        <v>0</v>
      </c>
      <c r="S971" s="90">
        <f t="shared" si="530"/>
        <v>0</v>
      </c>
      <c r="T971" s="99">
        <f t="shared" si="540"/>
        <v>0.117687</v>
      </c>
      <c r="U971" s="98">
        <f t="shared" si="545"/>
        <v>5</v>
      </c>
      <c r="V971" s="98">
        <v>252</v>
      </c>
      <c r="W971" s="97">
        <f t="shared" si="531"/>
        <v>1.002210005</v>
      </c>
      <c r="X971" s="90">
        <f t="shared" si="532"/>
        <v>2.2339050399999998</v>
      </c>
      <c r="Y971" s="90">
        <f t="shared" si="533"/>
        <v>0</v>
      </c>
      <c r="Z971" s="100" t="str">
        <f t="shared" si="541"/>
        <v>A+J=</v>
      </c>
      <c r="AA971" s="95">
        <f t="shared" si="542"/>
        <v>45762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4"/>
      <c r="DP971" s="1"/>
      <c r="DQ971" s="1"/>
      <c r="DR971" s="1"/>
      <c r="DS971" s="1"/>
      <c r="DT971" s="1"/>
      <c r="DU971" s="1"/>
    </row>
    <row r="972" spans="1:125" ht="12.75" x14ac:dyDescent="0.2">
      <c r="A972" s="89">
        <f t="shared" si="534"/>
        <v>45741</v>
      </c>
      <c r="B972" s="105">
        <f t="shared" si="526"/>
        <v>1013.76532041</v>
      </c>
      <c r="C972" s="90">
        <f t="shared" si="535"/>
        <v>891.63433975999999</v>
      </c>
      <c r="D972" s="91">
        <f t="shared" si="536"/>
        <v>7205.03</v>
      </c>
      <c r="E972" s="92">
        <f t="shared" si="546"/>
        <v>7245.38</v>
      </c>
      <c r="F972" s="93">
        <f t="shared" si="537"/>
        <v>45734</v>
      </c>
      <c r="G972" s="94">
        <f t="shared" si="527"/>
        <v>5.6002542668107669E-3</v>
      </c>
      <c r="H972" s="95">
        <f t="shared" si="549"/>
        <v>45762</v>
      </c>
      <c r="I972" s="95">
        <f t="shared" si="528"/>
        <v>45762</v>
      </c>
      <c r="J972" s="96">
        <f t="shared" si="550"/>
        <v>21</v>
      </c>
      <c r="K972" s="96">
        <f t="shared" si="551"/>
        <v>6</v>
      </c>
      <c r="L972" s="8">
        <f t="shared" si="538"/>
        <v>1.0015968799999999</v>
      </c>
      <c r="M972" s="97">
        <f t="shared" si="548"/>
        <v>1.0131006499999999</v>
      </c>
      <c r="N972" s="97">
        <f t="shared" si="544"/>
        <v>1.1321584251291561</v>
      </c>
      <c r="O972" s="90">
        <f t="shared" si="547"/>
        <v>1.13396634</v>
      </c>
      <c r="P972" s="90">
        <f t="shared" si="529"/>
        <v>1011.0833288699999</v>
      </c>
      <c r="Q972" s="98">
        <f t="shared" si="543"/>
        <v>0</v>
      </c>
      <c r="R972" s="7">
        <f t="shared" si="539"/>
        <v>0</v>
      </c>
      <c r="S972" s="90">
        <f t="shared" si="530"/>
        <v>0</v>
      </c>
      <c r="T972" s="99">
        <f t="shared" si="540"/>
        <v>0.117687</v>
      </c>
      <c r="U972" s="98">
        <f t="shared" si="545"/>
        <v>6</v>
      </c>
      <c r="V972" s="98">
        <v>252</v>
      </c>
      <c r="W972" s="97">
        <f t="shared" si="531"/>
        <v>1.002652592</v>
      </c>
      <c r="X972" s="90">
        <f t="shared" si="532"/>
        <v>2.6819915399999998</v>
      </c>
      <c r="Y972" s="90">
        <f t="shared" si="533"/>
        <v>0</v>
      </c>
      <c r="Z972" s="100" t="str">
        <f t="shared" si="541"/>
        <v>A+J=</v>
      </c>
      <c r="AA972" s="95">
        <f t="shared" si="542"/>
        <v>45762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4"/>
      <c r="DP972" s="1"/>
      <c r="DQ972" s="1"/>
      <c r="DR972" s="1"/>
      <c r="DS972" s="1"/>
      <c r="DT972" s="1"/>
      <c r="DU972" s="1"/>
    </row>
    <row r="973" spans="1:125" ht="12.75" x14ac:dyDescent="0.2">
      <c r="A973" s="89">
        <f t="shared" si="534"/>
        <v>45742</v>
      </c>
      <c r="B973" s="105">
        <f t="shared" si="526"/>
        <v>1014.4827592299999</v>
      </c>
      <c r="C973" s="90">
        <f t="shared" si="535"/>
        <v>891.63433975999999</v>
      </c>
      <c r="D973" s="91">
        <f t="shared" si="536"/>
        <v>7205.03</v>
      </c>
      <c r="E973" s="92">
        <f t="shared" si="546"/>
        <v>7245.38</v>
      </c>
      <c r="F973" s="93">
        <f t="shared" si="537"/>
        <v>45734</v>
      </c>
      <c r="G973" s="94">
        <f t="shared" si="527"/>
        <v>5.6002542668107669E-3</v>
      </c>
      <c r="H973" s="95">
        <f t="shared" si="549"/>
        <v>45762</v>
      </c>
      <c r="I973" s="95">
        <f t="shared" si="528"/>
        <v>45762</v>
      </c>
      <c r="J973" s="96">
        <f t="shared" si="550"/>
        <v>21</v>
      </c>
      <c r="K973" s="96">
        <f t="shared" si="551"/>
        <v>7</v>
      </c>
      <c r="L973" s="8">
        <f t="shared" si="538"/>
        <v>1.0018632700000001</v>
      </c>
      <c r="M973" s="97">
        <f t="shared" si="548"/>
        <v>1.0131006499999999</v>
      </c>
      <c r="N973" s="97">
        <f t="shared" si="544"/>
        <v>1.1321584251291561</v>
      </c>
      <c r="O973" s="90">
        <f t="shared" si="547"/>
        <v>1.13426794</v>
      </c>
      <c r="P973" s="90">
        <f t="shared" si="529"/>
        <v>1011.35224579</v>
      </c>
      <c r="Q973" s="98">
        <f t="shared" si="543"/>
        <v>0</v>
      </c>
      <c r="R973" s="7">
        <f t="shared" si="539"/>
        <v>0</v>
      </c>
      <c r="S973" s="90">
        <f t="shared" si="530"/>
        <v>0</v>
      </c>
      <c r="T973" s="99">
        <f t="shared" si="540"/>
        <v>0.117687</v>
      </c>
      <c r="U973" s="98">
        <f t="shared" si="545"/>
        <v>7</v>
      </c>
      <c r="V973" s="98">
        <v>252</v>
      </c>
      <c r="W973" s="97">
        <f t="shared" si="531"/>
        <v>1.0030953739999999</v>
      </c>
      <c r="X973" s="90">
        <f t="shared" si="532"/>
        <v>3.1305134400000001</v>
      </c>
      <c r="Y973" s="90">
        <f t="shared" si="533"/>
        <v>0</v>
      </c>
      <c r="Z973" s="100" t="str">
        <f t="shared" si="541"/>
        <v>A+J=</v>
      </c>
      <c r="AA973" s="95">
        <f t="shared" si="542"/>
        <v>45762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4"/>
      <c r="DP973" s="1"/>
      <c r="DQ973" s="1"/>
      <c r="DR973" s="1"/>
      <c r="DS973" s="1"/>
      <c r="DT973" s="1"/>
      <c r="DU973" s="1"/>
    </row>
    <row r="974" spans="1:125" ht="12.75" x14ac:dyDescent="0.2">
      <c r="A974" s="89">
        <f t="shared" si="534"/>
        <v>45743</v>
      </c>
      <c r="B974" s="105">
        <f t="shared" si="526"/>
        <v>1015.20070605</v>
      </c>
      <c r="C974" s="90">
        <f t="shared" si="535"/>
        <v>891.63433975999999</v>
      </c>
      <c r="D974" s="91">
        <f t="shared" si="536"/>
        <v>7205.03</v>
      </c>
      <c r="E974" s="92">
        <f t="shared" si="546"/>
        <v>7245.38</v>
      </c>
      <c r="F974" s="93">
        <f t="shared" si="537"/>
        <v>45734</v>
      </c>
      <c r="G974" s="94">
        <f t="shared" si="527"/>
        <v>5.6002542668107669E-3</v>
      </c>
      <c r="H974" s="95">
        <f t="shared" si="549"/>
        <v>45762</v>
      </c>
      <c r="I974" s="95">
        <f t="shared" si="528"/>
        <v>45762</v>
      </c>
      <c r="J974" s="96">
        <f t="shared" si="550"/>
        <v>21</v>
      </c>
      <c r="K974" s="96">
        <f t="shared" si="551"/>
        <v>8</v>
      </c>
      <c r="L974" s="8">
        <f t="shared" si="538"/>
        <v>1.00212974</v>
      </c>
      <c r="M974" s="97">
        <f t="shared" si="548"/>
        <v>1.0131006499999999</v>
      </c>
      <c r="N974" s="97">
        <f t="shared" si="544"/>
        <v>1.1321584251291561</v>
      </c>
      <c r="O974" s="90">
        <f t="shared" si="547"/>
        <v>1.1345696199999999</v>
      </c>
      <c r="P974" s="90">
        <f t="shared" si="529"/>
        <v>1011.62123404</v>
      </c>
      <c r="Q974" s="98">
        <f t="shared" si="543"/>
        <v>0</v>
      </c>
      <c r="R974" s="7">
        <f t="shared" si="539"/>
        <v>0</v>
      </c>
      <c r="S974" s="90">
        <f t="shared" si="530"/>
        <v>0</v>
      </c>
      <c r="T974" s="99">
        <f t="shared" si="540"/>
        <v>0.117687</v>
      </c>
      <c r="U974" s="98">
        <f t="shared" si="545"/>
        <v>8</v>
      </c>
      <c r="V974" s="98">
        <v>252</v>
      </c>
      <c r="W974" s="97">
        <f t="shared" si="531"/>
        <v>1.0035383520000001</v>
      </c>
      <c r="X974" s="90">
        <f t="shared" si="532"/>
        <v>3.5794720099999999</v>
      </c>
      <c r="Y974" s="90">
        <f t="shared" si="533"/>
        <v>0</v>
      </c>
      <c r="Z974" s="100" t="str">
        <f t="shared" si="541"/>
        <v>A+J=</v>
      </c>
      <c r="AA974" s="95">
        <f t="shared" si="542"/>
        <v>45762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4"/>
      <c r="DP974" s="1"/>
      <c r="DQ974" s="1"/>
      <c r="DR974" s="1"/>
      <c r="DS974" s="1"/>
      <c r="DT974" s="1"/>
      <c r="DU974" s="1"/>
    </row>
    <row r="975" spans="1:125" ht="12.75" x14ac:dyDescent="0.2">
      <c r="A975" s="89">
        <f t="shared" si="534"/>
        <v>45744</v>
      </c>
      <c r="B975" s="105">
        <f t="shared" si="526"/>
        <v>1015.91916112</v>
      </c>
      <c r="C975" s="90">
        <f t="shared" si="535"/>
        <v>891.63433975999999</v>
      </c>
      <c r="D975" s="91">
        <f t="shared" si="536"/>
        <v>7205.03</v>
      </c>
      <c r="E975" s="92">
        <f t="shared" si="546"/>
        <v>7245.38</v>
      </c>
      <c r="F975" s="93">
        <f t="shared" si="537"/>
        <v>45734</v>
      </c>
      <c r="G975" s="94">
        <f t="shared" si="527"/>
        <v>5.6002542668107669E-3</v>
      </c>
      <c r="H975" s="95">
        <f t="shared" si="549"/>
        <v>45762</v>
      </c>
      <c r="I975" s="95">
        <f t="shared" si="528"/>
        <v>45762</v>
      </c>
      <c r="J975" s="96">
        <f t="shared" si="550"/>
        <v>21</v>
      </c>
      <c r="K975" s="96">
        <f t="shared" si="551"/>
        <v>9</v>
      </c>
      <c r="L975" s="8">
        <f t="shared" si="538"/>
        <v>1.00239627</v>
      </c>
      <c r="M975" s="97">
        <f t="shared" si="548"/>
        <v>1.0131006499999999</v>
      </c>
      <c r="N975" s="97">
        <f t="shared" si="544"/>
        <v>1.1321584251291561</v>
      </c>
      <c r="O975" s="90">
        <f t="shared" si="547"/>
        <v>1.1348713800000001</v>
      </c>
      <c r="P975" s="90">
        <f t="shared" si="529"/>
        <v>1011.89029361</v>
      </c>
      <c r="Q975" s="98">
        <f t="shared" si="543"/>
        <v>0</v>
      </c>
      <c r="R975" s="7">
        <f t="shared" si="539"/>
        <v>0</v>
      </c>
      <c r="S975" s="90">
        <f t="shared" si="530"/>
        <v>0</v>
      </c>
      <c r="T975" s="99">
        <f t="shared" si="540"/>
        <v>0.117687</v>
      </c>
      <c r="U975" s="98">
        <f t="shared" si="545"/>
        <v>9</v>
      </c>
      <c r="V975" s="98">
        <v>252</v>
      </c>
      <c r="W975" s="97">
        <f t="shared" si="531"/>
        <v>1.003981526</v>
      </c>
      <c r="X975" s="90">
        <f t="shared" si="532"/>
        <v>4.0288675100000004</v>
      </c>
      <c r="Y975" s="90">
        <f t="shared" si="533"/>
        <v>0</v>
      </c>
      <c r="Z975" s="100" t="str">
        <f t="shared" si="541"/>
        <v>A+J=</v>
      </c>
      <c r="AA975" s="95">
        <f t="shared" si="542"/>
        <v>45762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4"/>
      <c r="DP975" s="1"/>
      <c r="DQ975" s="1"/>
      <c r="DR975" s="1"/>
      <c r="DS975" s="1"/>
      <c r="DT975" s="1"/>
      <c r="DU975" s="1"/>
    </row>
    <row r="976" spans="1:125" ht="12.75" x14ac:dyDescent="0.2">
      <c r="A976" s="89">
        <f t="shared" si="534"/>
        <v>45745</v>
      </c>
      <c r="B976" s="105">
        <f t="shared" si="526"/>
        <v>1016.63812369</v>
      </c>
      <c r="C976" s="90">
        <f t="shared" si="535"/>
        <v>891.63433975999999</v>
      </c>
      <c r="D976" s="91">
        <f t="shared" si="536"/>
        <v>7205.03</v>
      </c>
      <c r="E976" s="92">
        <f t="shared" si="546"/>
        <v>7245.38</v>
      </c>
      <c r="F976" s="93">
        <f t="shared" si="537"/>
        <v>45734</v>
      </c>
      <c r="G976" s="94">
        <f t="shared" si="527"/>
        <v>5.6002542668107669E-3</v>
      </c>
      <c r="H976" s="95">
        <f t="shared" si="549"/>
        <v>45762</v>
      </c>
      <c r="I976" s="95">
        <f t="shared" si="528"/>
        <v>45762</v>
      </c>
      <c r="J976" s="96">
        <f t="shared" si="550"/>
        <v>21</v>
      </c>
      <c r="K976" s="96">
        <f t="shared" si="551"/>
        <v>10</v>
      </c>
      <c r="L976" s="8">
        <f t="shared" si="538"/>
        <v>1.0026628799999999</v>
      </c>
      <c r="M976" s="97">
        <f t="shared" si="548"/>
        <v>1.0131006499999999</v>
      </c>
      <c r="N976" s="97">
        <f t="shared" si="544"/>
        <v>1.1321584251291561</v>
      </c>
      <c r="O976" s="90">
        <f t="shared" si="547"/>
        <v>1.13517322</v>
      </c>
      <c r="P976" s="90">
        <f t="shared" si="529"/>
        <v>1012.15942452</v>
      </c>
      <c r="Q976" s="98">
        <f t="shared" si="543"/>
        <v>0</v>
      </c>
      <c r="R976" s="7">
        <f t="shared" si="539"/>
        <v>0</v>
      </c>
      <c r="S976" s="90">
        <f t="shared" si="530"/>
        <v>0</v>
      </c>
      <c r="T976" s="99">
        <f t="shared" si="540"/>
        <v>0.117687</v>
      </c>
      <c r="U976" s="98">
        <f t="shared" si="545"/>
        <v>10</v>
      </c>
      <c r="V976" s="98">
        <v>252</v>
      </c>
      <c r="W976" s="97">
        <f t="shared" si="531"/>
        <v>1.0044248950000001</v>
      </c>
      <c r="X976" s="90">
        <f t="shared" si="532"/>
        <v>4.4786991699999996</v>
      </c>
      <c r="Y976" s="90">
        <f t="shared" si="533"/>
        <v>0</v>
      </c>
      <c r="Z976" s="100" t="str">
        <f t="shared" si="541"/>
        <v>A+J=</v>
      </c>
      <c r="AA976" s="95">
        <f t="shared" si="542"/>
        <v>45762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4"/>
      <c r="DP976" s="1"/>
      <c r="DQ976" s="1"/>
      <c r="DR976" s="1"/>
      <c r="DS976" s="1"/>
      <c r="DT976" s="1"/>
      <c r="DU976" s="1"/>
    </row>
    <row r="977" spans="1:125" ht="12.75" x14ac:dyDescent="0.2">
      <c r="A977" s="89">
        <f t="shared" si="534"/>
        <v>45746</v>
      </c>
      <c r="B977" s="105">
        <f t="shared" si="526"/>
        <v>1016.63812369</v>
      </c>
      <c r="C977" s="90">
        <f t="shared" si="535"/>
        <v>891.63433975999999</v>
      </c>
      <c r="D977" s="91">
        <f t="shared" si="536"/>
        <v>7205.03</v>
      </c>
      <c r="E977" s="92">
        <f t="shared" si="546"/>
        <v>7245.38</v>
      </c>
      <c r="F977" s="93">
        <f t="shared" si="537"/>
        <v>45734</v>
      </c>
      <c r="G977" s="94">
        <f t="shared" si="527"/>
        <v>5.6002542668107669E-3</v>
      </c>
      <c r="H977" s="95">
        <f t="shared" si="549"/>
        <v>45762</v>
      </c>
      <c r="I977" s="95">
        <f t="shared" si="528"/>
        <v>45762</v>
      </c>
      <c r="J977" s="96">
        <f t="shared" si="550"/>
        <v>21</v>
      </c>
      <c r="K977" s="96">
        <f t="shared" si="551"/>
        <v>10</v>
      </c>
      <c r="L977" s="8">
        <f t="shared" si="538"/>
        <v>1.0026628799999999</v>
      </c>
      <c r="M977" s="97">
        <f t="shared" si="548"/>
        <v>1.0131006499999999</v>
      </c>
      <c r="N977" s="97">
        <f t="shared" si="544"/>
        <v>1.1321584251291561</v>
      </c>
      <c r="O977" s="90">
        <f t="shared" si="547"/>
        <v>1.13517322</v>
      </c>
      <c r="P977" s="90">
        <f t="shared" si="529"/>
        <v>1012.15942452</v>
      </c>
      <c r="Q977" s="98">
        <f t="shared" si="543"/>
        <v>0</v>
      </c>
      <c r="R977" s="7">
        <f t="shared" si="539"/>
        <v>0</v>
      </c>
      <c r="S977" s="90">
        <f t="shared" si="530"/>
        <v>0</v>
      </c>
      <c r="T977" s="99">
        <f t="shared" si="540"/>
        <v>0.117687</v>
      </c>
      <c r="U977" s="98">
        <f t="shared" si="545"/>
        <v>10</v>
      </c>
      <c r="V977" s="98">
        <v>252</v>
      </c>
      <c r="W977" s="97">
        <f t="shared" si="531"/>
        <v>1.0044248950000001</v>
      </c>
      <c r="X977" s="90">
        <f t="shared" si="532"/>
        <v>4.4786991699999996</v>
      </c>
      <c r="Y977" s="90">
        <f t="shared" si="533"/>
        <v>0</v>
      </c>
      <c r="Z977" s="100" t="str">
        <f t="shared" si="541"/>
        <v>A+J=</v>
      </c>
      <c r="AA977" s="95">
        <f t="shared" si="542"/>
        <v>45762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4"/>
      <c r="DP977" s="1"/>
      <c r="DQ977" s="1"/>
      <c r="DR977" s="1"/>
      <c r="DS977" s="1"/>
      <c r="DT977" s="1"/>
      <c r="DU977" s="1"/>
    </row>
    <row r="978" spans="1:125" ht="12.75" x14ac:dyDescent="0.2">
      <c r="A978" s="89">
        <f t="shared" si="534"/>
        <v>45747</v>
      </c>
      <c r="B978" s="105">
        <f t="shared" si="526"/>
        <v>1016.63812369</v>
      </c>
      <c r="C978" s="90">
        <f t="shared" si="535"/>
        <v>891.63433975999999</v>
      </c>
      <c r="D978" s="91">
        <f t="shared" si="536"/>
        <v>7205.03</v>
      </c>
      <c r="E978" s="92">
        <f t="shared" si="546"/>
        <v>7245.38</v>
      </c>
      <c r="F978" s="93">
        <f t="shared" si="537"/>
        <v>45734</v>
      </c>
      <c r="G978" s="94">
        <f t="shared" si="527"/>
        <v>5.6002542668107669E-3</v>
      </c>
      <c r="H978" s="95">
        <f t="shared" si="549"/>
        <v>45762</v>
      </c>
      <c r="I978" s="95">
        <f t="shared" si="528"/>
        <v>45762</v>
      </c>
      <c r="J978" s="96">
        <f t="shared" si="550"/>
        <v>21</v>
      </c>
      <c r="K978" s="96">
        <f t="shared" si="551"/>
        <v>10</v>
      </c>
      <c r="L978" s="8">
        <f t="shared" si="538"/>
        <v>1.0026628799999999</v>
      </c>
      <c r="M978" s="97">
        <f t="shared" si="548"/>
        <v>1.0131006499999999</v>
      </c>
      <c r="N978" s="97">
        <f t="shared" si="544"/>
        <v>1.1321584251291561</v>
      </c>
      <c r="O978" s="90">
        <f t="shared" si="547"/>
        <v>1.13517322</v>
      </c>
      <c r="P978" s="90">
        <f t="shared" si="529"/>
        <v>1012.15942452</v>
      </c>
      <c r="Q978" s="98">
        <f t="shared" si="543"/>
        <v>0</v>
      </c>
      <c r="R978" s="7">
        <f t="shared" si="539"/>
        <v>0</v>
      </c>
      <c r="S978" s="90">
        <f t="shared" si="530"/>
        <v>0</v>
      </c>
      <c r="T978" s="99">
        <f t="shared" si="540"/>
        <v>0.117687</v>
      </c>
      <c r="U978" s="98">
        <f t="shared" si="545"/>
        <v>10</v>
      </c>
      <c r="V978" s="98">
        <v>252</v>
      </c>
      <c r="W978" s="97">
        <f t="shared" si="531"/>
        <v>1.0044248950000001</v>
      </c>
      <c r="X978" s="90">
        <f t="shared" si="532"/>
        <v>4.4786991699999996</v>
      </c>
      <c r="Y978" s="90">
        <f t="shared" si="533"/>
        <v>0</v>
      </c>
      <c r="Z978" s="100" t="str">
        <f t="shared" si="541"/>
        <v>A+J=</v>
      </c>
      <c r="AA978" s="95">
        <f t="shared" si="542"/>
        <v>45762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4"/>
      <c r="DP978" s="1"/>
      <c r="DQ978" s="1"/>
      <c r="DR978" s="1"/>
      <c r="DS978" s="1"/>
      <c r="DT978" s="1"/>
      <c r="DU978" s="1"/>
    </row>
    <row r="979" spans="1:125" ht="12.75" x14ac:dyDescent="0.2">
      <c r="A979" s="89">
        <f t="shared" si="534"/>
        <v>45748</v>
      </c>
      <c r="B979" s="105">
        <f t="shared" ref="B979:B1042" si="552">(P979+X979)</f>
        <v>1017.3576039899999</v>
      </c>
      <c r="C979" s="90">
        <f t="shared" si="535"/>
        <v>891.63433975999999</v>
      </c>
      <c r="D979" s="91">
        <f t="shared" si="536"/>
        <v>7205.03</v>
      </c>
      <c r="E979" s="92">
        <f t="shared" si="546"/>
        <v>7245.38</v>
      </c>
      <c r="F979" s="93">
        <f t="shared" si="537"/>
        <v>45734</v>
      </c>
      <c r="G979" s="94">
        <f t="shared" ref="G979:G1042" si="553">(E979/D979)-1</f>
        <v>5.6002542668107669E-3</v>
      </c>
      <c r="H979" s="95">
        <f t="shared" si="549"/>
        <v>45762</v>
      </c>
      <c r="I979" s="95">
        <f t="shared" ref="I979:I1042" si="554">IF(A979&gt;I978,H979,I978)</f>
        <v>45762</v>
      </c>
      <c r="J979" s="96">
        <f t="shared" si="550"/>
        <v>21</v>
      </c>
      <c r="K979" s="96">
        <f t="shared" si="551"/>
        <v>11</v>
      </c>
      <c r="L979" s="8">
        <f t="shared" si="538"/>
        <v>1.0029295600000001</v>
      </c>
      <c r="M979" s="97">
        <f t="shared" si="548"/>
        <v>1.0131006499999999</v>
      </c>
      <c r="N979" s="97">
        <f t="shared" si="544"/>
        <v>1.1321584251291561</v>
      </c>
      <c r="O979" s="90">
        <f t="shared" si="547"/>
        <v>1.13547515</v>
      </c>
      <c r="P979" s="90">
        <f t="shared" ref="P979:P1042" si="555">TRUNC(C979*O979,8)</f>
        <v>1012.42863568</v>
      </c>
      <c r="Q979" s="98">
        <f t="shared" si="543"/>
        <v>0</v>
      </c>
      <c r="R979" s="7">
        <f t="shared" si="539"/>
        <v>0</v>
      </c>
      <c r="S979" s="90">
        <f t="shared" ref="S979:S1042" si="556">IF(R979&gt;0,TRUNC(R979*P979,8),0)</f>
        <v>0</v>
      </c>
      <c r="T979" s="99">
        <f t="shared" si="540"/>
        <v>0.117687</v>
      </c>
      <c r="U979" s="98">
        <f t="shared" si="545"/>
        <v>11</v>
      </c>
      <c r="V979" s="98">
        <v>252</v>
      </c>
      <c r="W979" s="97">
        <f t="shared" ref="W979:W1042" si="557">ROUND((1+T979)^TRUNC((U979/V979),9),9)</f>
        <v>1.00486846</v>
      </c>
      <c r="X979" s="90">
        <f t="shared" ref="X979:X1042" si="558">TRUNC((P979*(W979-1)),8)</f>
        <v>4.9289683100000001</v>
      </c>
      <c r="Y979" s="90">
        <f t="shared" ref="Y979:Y1042" si="559">IF(Q979&gt;0,S979+X979,0)</f>
        <v>0</v>
      </c>
      <c r="Z979" s="100" t="str">
        <f t="shared" si="541"/>
        <v>A+J=</v>
      </c>
      <c r="AA979" s="95">
        <f t="shared" si="542"/>
        <v>45762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4"/>
      <c r="DP979" s="1"/>
      <c r="DQ979" s="1"/>
      <c r="DR979" s="1"/>
      <c r="DS979" s="1"/>
      <c r="DT979" s="1"/>
      <c r="DU979" s="1"/>
    </row>
    <row r="980" spans="1:125" ht="12.75" x14ac:dyDescent="0.2">
      <c r="A980" s="89">
        <f t="shared" ref="A980:A1043" si="560">(A979+1)</f>
        <v>45749</v>
      </c>
      <c r="B980" s="105">
        <f t="shared" si="552"/>
        <v>1018.0775843499999</v>
      </c>
      <c r="C980" s="90">
        <f t="shared" ref="C980:C1043" si="561">TRUNC(IF(Q979&gt;0,VLOOKUP(A979,$AD$21:$AE$123,2),C979),8)</f>
        <v>891.63433975999999</v>
      </c>
      <c r="D980" s="91">
        <f t="shared" ref="D980:D1043" si="562">IF(E980=E979,D979,E979)</f>
        <v>7205.03</v>
      </c>
      <c r="E980" s="92">
        <f t="shared" si="546"/>
        <v>7245.38</v>
      </c>
      <c r="F980" s="93">
        <f t="shared" ref="F980:F1043" si="563">IF(D980=D979,F979,A980)</f>
        <v>45734</v>
      </c>
      <c r="G980" s="94">
        <f t="shared" si="553"/>
        <v>5.6002542668107669E-3</v>
      </c>
      <c r="H980" s="95">
        <f t="shared" si="549"/>
        <v>45762</v>
      </c>
      <c r="I980" s="95">
        <f t="shared" si="554"/>
        <v>45762</v>
      </c>
      <c r="J980" s="96">
        <f t="shared" si="550"/>
        <v>21</v>
      </c>
      <c r="K980" s="96">
        <f t="shared" si="551"/>
        <v>12</v>
      </c>
      <c r="L980" s="8">
        <f t="shared" ref="L980:L1043" si="564">IF(E980&lt;D980,1,TRUNC((E980/D980)^TRUNC((K980/J980),9),8))</f>
        <v>1.0031963100000001</v>
      </c>
      <c r="M980" s="97">
        <f t="shared" si="548"/>
        <v>1.0131006499999999</v>
      </c>
      <c r="N980" s="97">
        <f t="shared" si="544"/>
        <v>1.1321584251291561</v>
      </c>
      <c r="O980" s="90">
        <f t="shared" si="547"/>
        <v>1.13577715</v>
      </c>
      <c r="P980" s="90">
        <f t="shared" si="555"/>
        <v>1012.69790925</v>
      </c>
      <c r="Q980" s="98">
        <f t="shared" si="543"/>
        <v>0</v>
      </c>
      <c r="R980" s="7">
        <f t="shared" ref="R980:R1043" si="565">IF(Q980&gt;0,VLOOKUP($A980,$AD$19:$AI$164,6),0)</f>
        <v>0</v>
      </c>
      <c r="S980" s="90">
        <f t="shared" si="556"/>
        <v>0</v>
      </c>
      <c r="T980" s="99">
        <f t="shared" ref="T980:T1043" si="566">(T979)</f>
        <v>0.117687</v>
      </c>
      <c r="U980" s="98">
        <f t="shared" si="545"/>
        <v>12</v>
      </c>
      <c r="V980" s="98">
        <v>252</v>
      </c>
      <c r="W980" s="97">
        <f t="shared" si="557"/>
        <v>1.0053122210000001</v>
      </c>
      <c r="X980" s="90">
        <f t="shared" si="558"/>
        <v>5.3796751</v>
      </c>
      <c r="Y980" s="90">
        <f t="shared" si="559"/>
        <v>0</v>
      </c>
      <c r="Z980" s="100" t="str">
        <f t="shared" si="541"/>
        <v>A+J=</v>
      </c>
      <c r="AA980" s="95">
        <f t="shared" si="542"/>
        <v>45762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4"/>
      <c r="DP980" s="1"/>
      <c r="DQ980" s="1"/>
      <c r="DR980" s="1"/>
      <c r="DS980" s="1"/>
      <c r="DT980" s="1"/>
      <c r="DU980" s="1"/>
    </row>
    <row r="981" spans="1:125" ht="12.75" x14ac:dyDescent="0.2">
      <c r="A981" s="89">
        <f t="shared" si="560"/>
        <v>45750</v>
      </c>
      <c r="B981" s="105">
        <f t="shared" si="552"/>
        <v>1018.79807296</v>
      </c>
      <c r="C981" s="90">
        <f t="shared" si="561"/>
        <v>891.63433975999999</v>
      </c>
      <c r="D981" s="91">
        <f t="shared" si="562"/>
        <v>7205.03</v>
      </c>
      <c r="E981" s="92">
        <f t="shared" si="546"/>
        <v>7245.38</v>
      </c>
      <c r="F981" s="93">
        <f t="shared" si="563"/>
        <v>45734</v>
      </c>
      <c r="G981" s="94">
        <f t="shared" si="553"/>
        <v>5.6002542668107669E-3</v>
      </c>
      <c r="H981" s="95">
        <f t="shared" si="549"/>
        <v>45762</v>
      </c>
      <c r="I981" s="95">
        <f t="shared" si="554"/>
        <v>45762</v>
      </c>
      <c r="J981" s="96">
        <f t="shared" si="550"/>
        <v>21</v>
      </c>
      <c r="K981" s="96">
        <f t="shared" si="551"/>
        <v>13</v>
      </c>
      <c r="L981" s="8">
        <f t="shared" si="564"/>
        <v>1.0034631300000001</v>
      </c>
      <c r="M981" s="97">
        <f t="shared" si="548"/>
        <v>1.0131006499999999</v>
      </c>
      <c r="N981" s="97">
        <f t="shared" si="544"/>
        <v>1.1321584251291561</v>
      </c>
      <c r="O981" s="90">
        <f t="shared" si="547"/>
        <v>1.13607923</v>
      </c>
      <c r="P981" s="90">
        <f t="shared" si="555"/>
        <v>1012.96725415</v>
      </c>
      <c r="Q981" s="98">
        <f t="shared" si="543"/>
        <v>0</v>
      </c>
      <c r="R981" s="7">
        <f t="shared" si="565"/>
        <v>0</v>
      </c>
      <c r="S981" s="90">
        <f t="shared" si="556"/>
        <v>0</v>
      </c>
      <c r="T981" s="99">
        <f t="shared" si="566"/>
        <v>0.117687</v>
      </c>
      <c r="U981" s="98">
        <f t="shared" si="545"/>
        <v>13</v>
      </c>
      <c r="V981" s="98">
        <v>252</v>
      </c>
      <c r="W981" s="97">
        <f t="shared" si="557"/>
        <v>1.0057561770000001</v>
      </c>
      <c r="X981" s="90">
        <f t="shared" si="558"/>
        <v>5.8308188100000002</v>
      </c>
      <c r="Y981" s="90">
        <f t="shared" si="559"/>
        <v>0</v>
      </c>
      <c r="Z981" s="100" t="str">
        <f t="shared" ref="Z981:Z1044" si="567">IF($Q980&gt;0,VLOOKUP($A980,$AD$19:$AM$164,9),Z980)</f>
        <v>A+J=</v>
      </c>
      <c r="AA981" s="95">
        <f t="shared" ref="AA981:AA1044" si="568">IF($Q980&gt;0,VLOOKUP($A980,$AD$19:$AM$164,10),AA980)</f>
        <v>45762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4"/>
      <c r="DP981" s="1"/>
      <c r="DQ981" s="1"/>
      <c r="DR981" s="1"/>
      <c r="DS981" s="1"/>
      <c r="DT981" s="1"/>
      <c r="DU981" s="1"/>
    </row>
    <row r="982" spans="1:125" ht="12.75" x14ac:dyDescent="0.2">
      <c r="A982" s="89">
        <f t="shared" si="560"/>
        <v>45751</v>
      </c>
      <c r="B982" s="105">
        <f t="shared" si="552"/>
        <v>1019.5190721</v>
      </c>
      <c r="C982" s="90">
        <f t="shared" si="561"/>
        <v>891.63433975999999</v>
      </c>
      <c r="D982" s="91">
        <f t="shared" si="562"/>
        <v>7205.03</v>
      </c>
      <c r="E982" s="92">
        <f t="shared" si="546"/>
        <v>7245.38</v>
      </c>
      <c r="F982" s="93">
        <f t="shared" si="563"/>
        <v>45734</v>
      </c>
      <c r="G982" s="94">
        <f t="shared" si="553"/>
        <v>5.6002542668107669E-3</v>
      </c>
      <c r="H982" s="95">
        <f t="shared" si="549"/>
        <v>45762</v>
      </c>
      <c r="I982" s="95">
        <f t="shared" si="554"/>
        <v>45762</v>
      </c>
      <c r="J982" s="96">
        <f t="shared" si="550"/>
        <v>21</v>
      </c>
      <c r="K982" s="96">
        <f t="shared" si="551"/>
        <v>14</v>
      </c>
      <c r="L982" s="8">
        <f t="shared" si="564"/>
        <v>1.0037300199999999</v>
      </c>
      <c r="M982" s="97">
        <f t="shared" si="548"/>
        <v>1.0131006499999999</v>
      </c>
      <c r="N982" s="97">
        <f t="shared" si="544"/>
        <v>1.1321584251291561</v>
      </c>
      <c r="O982" s="90">
        <f t="shared" si="547"/>
        <v>1.1363813899999999</v>
      </c>
      <c r="P982" s="90">
        <f t="shared" si="555"/>
        <v>1013.23667038</v>
      </c>
      <c r="Q982" s="98">
        <f t="shared" ref="Q982:Q1045" si="569">IF(VLOOKUP(A982,AD$19:AK$164,8)=VLOOKUP(A981,AD$19:AK$164,8),0,VLOOKUP(A982,AD$19:AK$164,8))</f>
        <v>0</v>
      </c>
      <c r="R982" s="7">
        <f t="shared" si="565"/>
        <v>0</v>
      </c>
      <c r="S982" s="90">
        <f t="shared" si="556"/>
        <v>0</v>
      </c>
      <c r="T982" s="99">
        <f t="shared" si="566"/>
        <v>0.117687</v>
      </c>
      <c r="U982" s="98">
        <f t="shared" si="545"/>
        <v>14</v>
      </c>
      <c r="V982" s="98">
        <v>252</v>
      </c>
      <c r="W982" s="97">
        <f t="shared" si="557"/>
        <v>1.00620033</v>
      </c>
      <c r="X982" s="90">
        <f t="shared" si="558"/>
        <v>6.2824017200000002</v>
      </c>
      <c r="Y982" s="90">
        <f t="shared" si="559"/>
        <v>0</v>
      </c>
      <c r="Z982" s="100" t="str">
        <f t="shared" si="567"/>
        <v>A+J=</v>
      </c>
      <c r="AA982" s="95">
        <f t="shared" si="568"/>
        <v>45762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4"/>
      <c r="DP982" s="1"/>
      <c r="DQ982" s="1"/>
      <c r="DR982" s="1"/>
      <c r="DS982" s="1"/>
      <c r="DT982" s="1"/>
      <c r="DU982" s="1"/>
    </row>
    <row r="983" spans="1:125" ht="12.75" x14ac:dyDescent="0.2">
      <c r="A983" s="89">
        <f t="shared" si="560"/>
        <v>45752</v>
      </c>
      <c r="B983" s="105">
        <f t="shared" si="552"/>
        <v>1020.24058103</v>
      </c>
      <c r="C983" s="90">
        <f t="shared" si="561"/>
        <v>891.63433975999999</v>
      </c>
      <c r="D983" s="91">
        <f t="shared" si="562"/>
        <v>7205.03</v>
      </c>
      <c r="E983" s="92">
        <f t="shared" si="546"/>
        <v>7245.38</v>
      </c>
      <c r="F983" s="93">
        <f t="shared" si="563"/>
        <v>45734</v>
      </c>
      <c r="G983" s="94">
        <f t="shared" si="553"/>
        <v>5.6002542668107669E-3</v>
      </c>
      <c r="H983" s="95">
        <f t="shared" si="549"/>
        <v>45762</v>
      </c>
      <c r="I983" s="95">
        <f t="shared" si="554"/>
        <v>45762</v>
      </c>
      <c r="J983" s="96">
        <f t="shared" si="550"/>
        <v>21</v>
      </c>
      <c r="K983" s="96">
        <f t="shared" si="551"/>
        <v>15</v>
      </c>
      <c r="L983" s="8">
        <f t="shared" si="564"/>
        <v>1.0039969799999999</v>
      </c>
      <c r="M983" s="97">
        <f t="shared" si="548"/>
        <v>1.0131006499999999</v>
      </c>
      <c r="N983" s="97">
        <f t="shared" si="544"/>
        <v>1.1321584251291561</v>
      </c>
      <c r="O983" s="90">
        <f t="shared" si="547"/>
        <v>1.1366836300000001</v>
      </c>
      <c r="P983" s="90">
        <f t="shared" si="555"/>
        <v>1013.50615795</v>
      </c>
      <c r="Q983" s="98">
        <f t="shared" si="569"/>
        <v>0</v>
      </c>
      <c r="R983" s="7">
        <f t="shared" si="565"/>
        <v>0</v>
      </c>
      <c r="S983" s="90">
        <f t="shared" si="556"/>
        <v>0</v>
      </c>
      <c r="T983" s="99">
        <f t="shared" si="566"/>
        <v>0.117687</v>
      </c>
      <c r="U983" s="98">
        <f t="shared" si="545"/>
        <v>15</v>
      </c>
      <c r="V983" s="98">
        <v>252</v>
      </c>
      <c r="W983" s="97">
        <f t="shared" si="557"/>
        <v>1.0066446790000001</v>
      </c>
      <c r="X983" s="90">
        <f t="shared" si="558"/>
        <v>6.73442308</v>
      </c>
      <c r="Y983" s="90">
        <f t="shared" si="559"/>
        <v>0</v>
      </c>
      <c r="Z983" s="100" t="str">
        <f t="shared" si="567"/>
        <v>A+J=</v>
      </c>
      <c r="AA983" s="95">
        <f t="shared" si="568"/>
        <v>45762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4"/>
      <c r="DP983" s="1"/>
      <c r="DQ983" s="1"/>
      <c r="DR983" s="1"/>
      <c r="DS983" s="1"/>
      <c r="DT983" s="1"/>
      <c r="DU983" s="1"/>
    </row>
    <row r="984" spans="1:125" ht="12.75" x14ac:dyDescent="0.2">
      <c r="A984" s="89">
        <f t="shared" si="560"/>
        <v>45753</v>
      </c>
      <c r="B984" s="105">
        <f t="shared" si="552"/>
        <v>1020.24058103</v>
      </c>
      <c r="C984" s="90">
        <f t="shared" si="561"/>
        <v>891.63433975999999</v>
      </c>
      <c r="D984" s="91">
        <f t="shared" si="562"/>
        <v>7205.03</v>
      </c>
      <c r="E984" s="92">
        <f t="shared" si="546"/>
        <v>7245.38</v>
      </c>
      <c r="F984" s="93">
        <f t="shared" si="563"/>
        <v>45734</v>
      </c>
      <c r="G984" s="94">
        <f t="shared" si="553"/>
        <v>5.6002542668107669E-3</v>
      </c>
      <c r="H984" s="95">
        <f t="shared" si="549"/>
        <v>45762</v>
      </c>
      <c r="I984" s="95">
        <f t="shared" si="554"/>
        <v>45762</v>
      </c>
      <c r="J984" s="96">
        <f t="shared" si="550"/>
        <v>21</v>
      </c>
      <c r="K984" s="96">
        <f t="shared" si="551"/>
        <v>15</v>
      </c>
      <c r="L984" s="8">
        <f t="shared" si="564"/>
        <v>1.0039969799999999</v>
      </c>
      <c r="M984" s="97">
        <f t="shared" si="548"/>
        <v>1.0131006499999999</v>
      </c>
      <c r="N984" s="97">
        <f t="shared" si="544"/>
        <v>1.1321584251291561</v>
      </c>
      <c r="O984" s="90">
        <f t="shared" si="547"/>
        <v>1.1366836300000001</v>
      </c>
      <c r="P984" s="90">
        <f t="shared" si="555"/>
        <v>1013.50615795</v>
      </c>
      <c r="Q984" s="98">
        <f t="shared" si="569"/>
        <v>0</v>
      </c>
      <c r="R984" s="7">
        <f t="shared" si="565"/>
        <v>0</v>
      </c>
      <c r="S984" s="90">
        <f t="shared" si="556"/>
        <v>0</v>
      </c>
      <c r="T984" s="99">
        <f t="shared" si="566"/>
        <v>0.117687</v>
      </c>
      <c r="U984" s="98">
        <f t="shared" si="545"/>
        <v>15</v>
      </c>
      <c r="V984" s="98">
        <v>252</v>
      </c>
      <c r="W984" s="97">
        <f t="shared" si="557"/>
        <v>1.0066446790000001</v>
      </c>
      <c r="X984" s="90">
        <f t="shared" si="558"/>
        <v>6.73442308</v>
      </c>
      <c r="Y984" s="90">
        <f t="shared" si="559"/>
        <v>0</v>
      </c>
      <c r="Z984" s="100" t="str">
        <f t="shared" si="567"/>
        <v>A+J=</v>
      </c>
      <c r="AA984" s="95">
        <f t="shared" si="568"/>
        <v>45762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4"/>
      <c r="DP984" s="1"/>
      <c r="DQ984" s="1"/>
      <c r="DR984" s="1"/>
      <c r="DS984" s="1"/>
      <c r="DT984" s="1"/>
      <c r="DU984" s="1"/>
    </row>
    <row r="985" spans="1:125" ht="12.75" x14ac:dyDescent="0.2">
      <c r="A985" s="89">
        <f t="shared" si="560"/>
        <v>45754</v>
      </c>
      <c r="B985" s="105">
        <f t="shared" si="552"/>
        <v>1020.24058103</v>
      </c>
      <c r="C985" s="90">
        <f t="shared" si="561"/>
        <v>891.63433975999999</v>
      </c>
      <c r="D985" s="91">
        <f t="shared" si="562"/>
        <v>7205.03</v>
      </c>
      <c r="E985" s="92">
        <f t="shared" si="546"/>
        <v>7245.38</v>
      </c>
      <c r="F985" s="93">
        <f t="shared" si="563"/>
        <v>45734</v>
      </c>
      <c r="G985" s="94">
        <f t="shared" si="553"/>
        <v>5.6002542668107669E-3</v>
      </c>
      <c r="H985" s="95">
        <f t="shared" si="549"/>
        <v>45762</v>
      </c>
      <c r="I985" s="95">
        <f t="shared" si="554"/>
        <v>45762</v>
      </c>
      <c r="J985" s="96">
        <f t="shared" si="550"/>
        <v>21</v>
      </c>
      <c r="K985" s="96">
        <f t="shared" si="551"/>
        <v>15</v>
      </c>
      <c r="L985" s="8">
        <f t="shared" si="564"/>
        <v>1.0039969799999999</v>
      </c>
      <c r="M985" s="97">
        <f t="shared" si="548"/>
        <v>1.0131006499999999</v>
      </c>
      <c r="N985" s="97">
        <f t="shared" si="544"/>
        <v>1.1321584251291561</v>
      </c>
      <c r="O985" s="90">
        <f t="shared" si="547"/>
        <v>1.1366836300000001</v>
      </c>
      <c r="P985" s="90">
        <f t="shared" si="555"/>
        <v>1013.50615795</v>
      </c>
      <c r="Q985" s="98">
        <f t="shared" si="569"/>
        <v>0</v>
      </c>
      <c r="R985" s="7">
        <f t="shared" si="565"/>
        <v>0</v>
      </c>
      <c r="S985" s="90">
        <f t="shared" si="556"/>
        <v>0</v>
      </c>
      <c r="T985" s="99">
        <f t="shared" si="566"/>
        <v>0.117687</v>
      </c>
      <c r="U985" s="98">
        <f t="shared" si="545"/>
        <v>15</v>
      </c>
      <c r="V985" s="98">
        <v>252</v>
      </c>
      <c r="W985" s="97">
        <f t="shared" si="557"/>
        <v>1.0066446790000001</v>
      </c>
      <c r="X985" s="90">
        <f t="shared" si="558"/>
        <v>6.73442308</v>
      </c>
      <c r="Y985" s="90">
        <f t="shared" si="559"/>
        <v>0</v>
      </c>
      <c r="Z985" s="100" t="str">
        <f t="shared" si="567"/>
        <v>A+J=</v>
      </c>
      <c r="AA985" s="95">
        <f t="shared" si="568"/>
        <v>45762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4"/>
      <c r="DP985" s="1"/>
      <c r="DQ985" s="1"/>
      <c r="DR985" s="1"/>
      <c r="DS985" s="1"/>
      <c r="DT985" s="1"/>
      <c r="DU985" s="1"/>
    </row>
    <row r="986" spans="1:125" ht="12.75" x14ac:dyDescent="0.2">
      <c r="A986" s="89">
        <f t="shared" si="560"/>
        <v>45755</v>
      </c>
      <c r="B986" s="105">
        <f t="shared" si="552"/>
        <v>1020.96261793</v>
      </c>
      <c r="C986" s="90">
        <f t="shared" si="561"/>
        <v>891.63433975999999</v>
      </c>
      <c r="D986" s="91">
        <f t="shared" si="562"/>
        <v>7205.03</v>
      </c>
      <c r="E986" s="92">
        <f t="shared" si="546"/>
        <v>7245.38</v>
      </c>
      <c r="F986" s="93">
        <f t="shared" si="563"/>
        <v>45734</v>
      </c>
      <c r="G986" s="94">
        <f t="shared" si="553"/>
        <v>5.6002542668107669E-3</v>
      </c>
      <c r="H986" s="95">
        <f t="shared" si="549"/>
        <v>45762</v>
      </c>
      <c r="I986" s="95">
        <f t="shared" si="554"/>
        <v>45762</v>
      </c>
      <c r="J986" s="96">
        <f t="shared" si="550"/>
        <v>21</v>
      </c>
      <c r="K986" s="96">
        <f t="shared" si="551"/>
        <v>16</v>
      </c>
      <c r="L986" s="8">
        <f t="shared" si="564"/>
        <v>1.0042640199999999</v>
      </c>
      <c r="M986" s="97">
        <f t="shared" si="548"/>
        <v>1.0131006499999999</v>
      </c>
      <c r="N986" s="97">
        <f t="shared" si="544"/>
        <v>1.1321584251291561</v>
      </c>
      <c r="O986" s="90">
        <f t="shared" si="547"/>
        <v>1.13698597</v>
      </c>
      <c r="P986" s="90">
        <f t="shared" si="555"/>
        <v>1013.77573467</v>
      </c>
      <c r="Q986" s="98">
        <f t="shared" si="569"/>
        <v>0</v>
      </c>
      <c r="R986" s="7">
        <f t="shared" si="565"/>
        <v>0</v>
      </c>
      <c r="S986" s="90">
        <f t="shared" si="556"/>
        <v>0</v>
      </c>
      <c r="T986" s="99">
        <f t="shared" si="566"/>
        <v>0.117687</v>
      </c>
      <c r="U986" s="98">
        <f t="shared" si="545"/>
        <v>16</v>
      </c>
      <c r="V986" s="98">
        <v>252</v>
      </c>
      <c r="W986" s="97">
        <f t="shared" si="557"/>
        <v>1.007089224</v>
      </c>
      <c r="X986" s="90">
        <f t="shared" si="558"/>
        <v>7.1868832600000001</v>
      </c>
      <c r="Y986" s="90">
        <f t="shared" si="559"/>
        <v>0</v>
      </c>
      <c r="Z986" s="100" t="str">
        <f t="shared" si="567"/>
        <v>A+J=</v>
      </c>
      <c r="AA986" s="95">
        <f t="shared" si="568"/>
        <v>45762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4"/>
      <c r="DP986" s="1"/>
      <c r="DQ986" s="1"/>
      <c r="DR986" s="1"/>
      <c r="DS986" s="1"/>
      <c r="DT986" s="1"/>
      <c r="DU986" s="1"/>
    </row>
    <row r="987" spans="1:125" ht="12.75" x14ac:dyDescent="0.2">
      <c r="A987" s="89">
        <f t="shared" si="560"/>
        <v>45756</v>
      </c>
      <c r="B987" s="105">
        <f t="shared" si="552"/>
        <v>1021.6851482</v>
      </c>
      <c r="C987" s="90">
        <f t="shared" si="561"/>
        <v>891.63433975999999</v>
      </c>
      <c r="D987" s="91">
        <f t="shared" si="562"/>
        <v>7205.03</v>
      </c>
      <c r="E987" s="92">
        <f t="shared" si="546"/>
        <v>7245.38</v>
      </c>
      <c r="F987" s="93">
        <f t="shared" si="563"/>
        <v>45734</v>
      </c>
      <c r="G987" s="94">
        <f t="shared" si="553"/>
        <v>5.6002542668107669E-3</v>
      </c>
      <c r="H987" s="95">
        <f t="shared" si="549"/>
        <v>45762</v>
      </c>
      <c r="I987" s="95">
        <f t="shared" si="554"/>
        <v>45762</v>
      </c>
      <c r="J987" s="96">
        <f t="shared" si="550"/>
        <v>21</v>
      </c>
      <c r="K987" s="96">
        <f t="shared" si="551"/>
        <v>17</v>
      </c>
      <c r="L987" s="8">
        <f t="shared" si="564"/>
        <v>1.00453112</v>
      </c>
      <c r="M987" s="97">
        <f t="shared" si="548"/>
        <v>1.0131006499999999</v>
      </c>
      <c r="N987" s="97">
        <f t="shared" si="544"/>
        <v>1.1321584251291561</v>
      </c>
      <c r="O987" s="90">
        <f t="shared" si="547"/>
        <v>1.13728837</v>
      </c>
      <c r="P987" s="90">
        <f t="shared" si="555"/>
        <v>1014.0453649</v>
      </c>
      <c r="Q987" s="98">
        <f t="shared" si="569"/>
        <v>0</v>
      </c>
      <c r="R987" s="7">
        <f t="shared" si="565"/>
        <v>0</v>
      </c>
      <c r="S987" s="90">
        <f t="shared" si="556"/>
        <v>0</v>
      </c>
      <c r="T987" s="99">
        <f t="shared" si="566"/>
        <v>0.117687</v>
      </c>
      <c r="U987" s="98">
        <f t="shared" si="545"/>
        <v>17</v>
      </c>
      <c r="V987" s="98">
        <v>252</v>
      </c>
      <c r="W987" s="97">
        <f t="shared" si="557"/>
        <v>1.007533966</v>
      </c>
      <c r="X987" s="90">
        <f t="shared" si="558"/>
        <v>7.6397833000000004</v>
      </c>
      <c r="Y987" s="90">
        <f t="shared" si="559"/>
        <v>0</v>
      </c>
      <c r="Z987" s="100" t="str">
        <f t="shared" si="567"/>
        <v>A+J=</v>
      </c>
      <c r="AA987" s="95">
        <f t="shared" si="568"/>
        <v>45762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4"/>
      <c r="DP987" s="1"/>
      <c r="DQ987" s="1"/>
      <c r="DR987" s="1"/>
      <c r="DS987" s="1"/>
      <c r="DT987" s="1"/>
      <c r="DU987" s="1"/>
    </row>
    <row r="988" spans="1:125" ht="12.75" x14ac:dyDescent="0.2">
      <c r="A988" s="89">
        <f t="shared" si="560"/>
        <v>45757</v>
      </c>
      <c r="B988" s="105">
        <f t="shared" si="552"/>
        <v>1022.4081979800001</v>
      </c>
      <c r="C988" s="90">
        <f t="shared" si="561"/>
        <v>891.63433975999999</v>
      </c>
      <c r="D988" s="91">
        <f t="shared" si="562"/>
        <v>7205.03</v>
      </c>
      <c r="E988" s="92">
        <f t="shared" si="546"/>
        <v>7245.38</v>
      </c>
      <c r="F988" s="93">
        <f t="shared" si="563"/>
        <v>45734</v>
      </c>
      <c r="G988" s="94">
        <f t="shared" si="553"/>
        <v>5.6002542668107669E-3</v>
      </c>
      <c r="H988" s="95">
        <f t="shared" si="549"/>
        <v>45762</v>
      </c>
      <c r="I988" s="95">
        <f t="shared" si="554"/>
        <v>45762</v>
      </c>
      <c r="J988" s="96">
        <f t="shared" si="550"/>
        <v>21</v>
      </c>
      <c r="K988" s="96">
        <f t="shared" si="551"/>
        <v>18</v>
      </c>
      <c r="L988" s="8">
        <f t="shared" si="564"/>
        <v>1.0047983</v>
      </c>
      <c r="M988" s="97">
        <f t="shared" si="548"/>
        <v>1.0131006499999999</v>
      </c>
      <c r="N988" s="97">
        <f t="shared" si="544"/>
        <v>1.1321584251291561</v>
      </c>
      <c r="O988" s="90">
        <f t="shared" si="547"/>
        <v>1.13759086</v>
      </c>
      <c r="P988" s="90">
        <f t="shared" si="555"/>
        <v>1014.31507537</v>
      </c>
      <c r="Q988" s="98">
        <f t="shared" si="569"/>
        <v>0</v>
      </c>
      <c r="R988" s="7">
        <f t="shared" si="565"/>
        <v>0</v>
      </c>
      <c r="S988" s="90">
        <f t="shared" si="556"/>
        <v>0</v>
      </c>
      <c r="T988" s="99">
        <f t="shared" si="566"/>
        <v>0.117687</v>
      </c>
      <c r="U988" s="98">
        <f t="shared" si="545"/>
        <v>18</v>
      </c>
      <c r="V988" s="98">
        <v>252</v>
      </c>
      <c r="W988" s="97">
        <f t="shared" si="557"/>
        <v>1.007978904</v>
      </c>
      <c r="X988" s="90">
        <f t="shared" si="558"/>
        <v>8.09312261</v>
      </c>
      <c r="Y988" s="90">
        <f t="shared" si="559"/>
        <v>0</v>
      </c>
      <c r="Z988" s="100" t="str">
        <f t="shared" si="567"/>
        <v>A+J=</v>
      </c>
      <c r="AA988" s="95">
        <f t="shared" si="568"/>
        <v>45762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4"/>
      <c r="DP988" s="1"/>
      <c r="DQ988" s="1"/>
      <c r="DR988" s="1"/>
      <c r="DS988" s="1"/>
      <c r="DT988" s="1"/>
      <c r="DU988" s="1"/>
    </row>
    <row r="989" spans="1:125" ht="12.75" x14ac:dyDescent="0.2">
      <c r="A989" s="89">
        <f t="shared" si="560"/>
        <v>45758</v>
      </c>
      <c r="B989" s="105">
        <f t="shared" si="552"/>
        <v>1023.13174058</v>
      </c>
      <c r="C989" s="90">
        <f t="shared" si="561"/>
        <v>891.63433975999999</v>
      </c>
      <c r="D989" s="91">
        <f t="shared" si="562"/>
        <v>7205.03</v>
      </c>
      <c r="E989" s="92">
        <f t="shared" si="546"/>
        <v>7245.38</v>
      </c>
      <c r="F989" s="93">
        <f t="shared" si="563"/>
        <v>45734</v>
      </c>
      <c r="G989" s="94">
        <f t="shared" si="553"/>
        <v>5.6002542668107669E-3</v>
      </c>
      <c r="H989" s="95">
        <f t="shared" si="549"/>
        <v>45762</v>
      </c>
      <c r="I989" s="95">
        <f t="shared" si="554"/>
        <v>45762</v>
      </c>
      <c r="J989" s="96">
        <f t="shared" si="550"/>
        <v>21</v>
      </c>
      <c r="K989" s="96">
        <f t="shared" si="551"/>
        <v>19</v>
      </c>
      <c r="L989" s="8">
        <f t="shared" si="564"/>
        <v>1.0050655399999999</v>
      </c>
      <c r="M989" s="97">
        <f t="shared" si="548"/>
        <v>1.0131006499999999</v>
      </c>
      <c r="N989" s="97">
        <f t="shared" si="544"/>
        <v>1.1321584251291561</v>
      </c>
      <c r="O989" s="90">
        <f t="shared" si="547"/>
        <v>1.13789341</v>
      </c>
      <c r="P989" s="90">
        <f t="shared" si="555"/>
        <v>1014.58483934</v>
      </c>
      <c r="Q989" s="98">
        <f t="shared" si="569"/>
        <v>0</v>
      </c>
      <c r="R989" s="7">
        <f t="shared" si="565"/>
        <v>0</v>
      </c>
      <c r="S989" s="90">
        <f t="shared" si="556"/>
        <v>0</v>
      </c>
      <c r="T989" s="99">
        <f t="shared" si="566"/>
        <v>0.117687</v>
      </c>
      <c r="U989" s="98">
        <f t="shared" si="545"/>
        <v>19</v>
      </c>
      <c r="V989" s="98">
        <v>252</v>
      </c>
      <c r="W989" s="97">
        <f t="shared" si="557"/>
        <v>1.008424038</v>
      </c>
      <c r="X989" s="90">
        <f t="shared" si="558"/>
        <v>8.5469012400000004</v>
      </c>
      <c r="Y989" s="90">
        <f t="shared" si="559"/>
        <v>0</v>
      </c>
      <c r="Z989" s="100" t="str">
        <f t="shared" si="567"/>
        <v>A+J=</v>
      </c>
      <c r="AA989" s="95">
        <f t="shared" si="568"/>
        <v>45762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4"/>
      <c r="DP989" s="1"/>
      <c r="DQ989" s="1"/>
      <c r="DR989" s="1"/>
      <c r="DS989" s="1"/>
      <c r="DT989" s="1"/>
      <c r="DU989" s="1"/>
    </row>
    <row r="990" spans="1:125" ht="12.75" x14ac:dyDescent="0.2">
      <c r="A990" s="89">
        <f t="shared" si="560"/>
        <v>45759</v>
      </c>
      <c r="B990" s="105">
        <f t="shared" si="552"/>
        <v>1023.8558132100001</v>
      </c>
      <c r="C990" s="90">
        <f t="shared" si="561"/>
        <v>891.63433975999999</v>
      </c>
      <c r="D990" s="91">
        <f t="shared" si="562"/>
        <v>7205.03</v>
      </c>
      <c r="E990" s="92">
        <f t="shared" si="546"/>
        <v>7245.38</v>
      </c>
      <c r="F990" s="93">
        <f t="shared" si="563"/>
        <v>45734</v>
      </c>
      <c r="G990" s="94">
        <f t="shared" si="553"/>
        <v>5.6002542668107669E-3</v>
      </c>
      <c r="H990" s="95">
        <f t="shared" si="549"/>
        <v>45762</v>
      </c>
      <c r="I990" s="95">
        <f t="shared" si="554"/>
        <v>45762</v>
      </c>
      <c r="J990" s="96">
        <f t="shared" si="550"/>
        <v>21</v>
      </c>
      <c r="K990" s="96">
        <f t="shared" si="551"/>
        <v>20</v>
      </c>
      <c r="L990" s="8">
        <f t="shared" si="564"/>
        <v>1.00533286</v>
      </c>
      <c r="M990" s="97">
        <f t="shared" si="548"/>
        <v>1.0131006499999999</v>
      </c>
      <c r="N990" s="97">
        <f t="shared" si="544"/>
        <v>1.1321584251291561</v>
      </c>
      <c r="O990" s="90">
        <f t="shared" si="547"/>
        <v>1.1381960600000001</v>
      </c>
      <c r="P990" s="90">
        <f t="shared" si="555"/>
        <v>1014.85469247</v>
      </c>
      <c r="Q990" s="98">
        <f t="shared" si="569"/>
        <v>0</v>
      </c>
      <c r="R990" s="7">
        <f t="shared" si="565"/>
        <v>0</v>
      </c>
      <c r="S990" s="90">
        <f t="shared" si="556"/>
        <v>0</v>
      </c>
      <c r="T990" s="99">
        <f t="shared" si="566"/>
        <v>0.117687</v>
      </c>
      <c r="U990" s="98">
        <f t="shared" si="545"/>
        <v>20</v>
      </c>
      <c r="V990" s="98">
        <v>252</v>
      </c>
      <c r="W990" s="97">
        <f t="shared" si="557"/>
        <v>1.0088693689999999</v>
      </c>
      <c r="X990" s="90">
        <f t="shared" si="558"/>
        <v>9.0011207399999993</v>
      </c>
      <c r="Y990" s="90">
        <f t="shared" si="559"/>
        <v>0</v>
      </c>
      <c r="Z990" s="100" t="str">
        <f t="shared" si="567"/>
        <v>A+J=</v>
      </c>
      <c r="AA990" s="95">
        <f t="shared" si="568"/>
        <v>45762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4"/>
      <c r="DP990" s="1"/>
      <c r="DQ990" s="1"/>
      <c r="DR990" s="1"/>
      <c r="DS990" s="1"/>
      <c r="DT990" s="1"/>
      <c r="DU990" s="1"/>
    </row>
    <row r="991" spans="1:125" ht="12.75" x14ac:dyDescent="0.2">
      <c r="A991" s="89">
        <f t="shared" si="560"/>
        <v>45760</v>
      </c>
      <c r="B991" s="105">
        <f t="shared" si="552"/>
        <v>1023.8558132100001</v>
      </c>
      <c r="C991" s="90">
        <f t="shared" si="561"/>
        <v>891.63433975999999</v>
      </c>
      <c r="D991" s="91">
        <f t="shared" si="562"/>
        <v>7205.03</v>
      </c>
      <c r="E991" s="92">
        <f t="shared" si="546"/>
        <v>7245.38</v>
      </c>
      <c r="F991" s="93">
        <f t="shared" si="563"/>
        <v>45734</v>
      </c>
      <c r="G991" s="94">
        <f t="shared" si="553"/>
        <v>5.6002542668107669E-3</v>
      </c>
      <c r="H991" s="95">
        <f t="shared" si="549"/>
        <v>45762</v>
      </c>
      <c r="I991" s="95">
        <f t="shared" si="554"/>
        <v>45762</v>
      </c>
      <c r="J991" s="96">
        <f t="shared" si="550"/>
        <v>21</v>
      </c>
      <c r="K991" s="96">
        <f t="shared" si="551"/>
        <v>20</v>
      </c>
      <c r="L991" s="8">
        <f t="shared" si="564"/>
        <v>1.00533286</v>
      </c>
      <c r="M991" s="97">
        <f t="shared" si="548"/>
        <v>1.0131006499999999</v>
      </c>
      <c r="N991" s="97">
        <f t="shared" si="544"/>
        <v>1.1321584251291561</v>
      </c>
      <c r="O991" s="90">
        <f t="shared" si="547"/>
        <v>1.1381960600000001</v>
      </c>
      <c r="P991" s="90">
        <f t="shared" si="555"/>
        <v>1014.85469247</v>
      </c>
      <c r="Q991" s="98">
        <f t="shared" si="569"/>
        <v>0</v>
      </c>
      <c r="R991" s="7">
        <f t="shared" si="565"/>
        <v>0</v>
      </c>
      <c r="S991" s="90">
        <f t="shared" si="556"/>
        <v>0</v>
      </c>
      <c r="T991" s="99">
        <f t="shared" si="566"/>
        <v>0.117687</v>
      </c>
      <c r="U991" s="98">
        <f t="shared" si="545"/>
        <v>20</v>
      </c>
      <c r="V991" s="98">
        <v>252</v>
      </c>
      <c r="W991" s="97">
        <f t="shared" si="557"/>
        <v>1.0088693689999999</v>
      </c>
      <c r="X991" s="90">
        <f t="shared" si="558"/>
        <v>9.0011207399999993</v>
      </c>
      <c r="Y991" s="90">
        <f t="shared" si="559"/>
        <v>0</v>
      </c>
      <c r="Z991" s="100" t="str">
        <f t="shared" si="567"/>
        <v>A+J=</v>
      </c>
      <c r="AA991" s="95">
        <f t="shared" si="568"/>
        <v>45762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4"/>
      <c r="DP991" s="1"/>
      <c r="DQ991" s="1"/>
      <c r="DR991" s="1"/>
      <c r="DS991" s="1"/>
      <c r="DT991" s="1"/>
      <c r="DU991" s="1"/>
    </row>
    <row r="992" spans="1:125" ht="12.75" x14ac:dyDescent="0.2">
      <c r="A992" s="89">
        <f t="shared" si="560"/>
        <v>45761</v>
      </c>
      <c r="B992" s="105">
        <f t="shared" si="552"/>
        <v>1023.8558132100001</v>
      </c>
      <c r="C992" s="90">
        <f t="shared" si="561"/>
        <v>891.63433975999999</v>
      </c>
      <c r="D992" s="91">
        <f t="shared" si="562"/>
        <v>7205.03</v>
      </c>
      <c r="E992" s="92">
        <f t="shared" si="546"/>
        <v>7245.38</v>
      </c>
      <c r="F992" s="93">
        <f t="shared" si="563"/>
        <v>45734</v>
      </c>
      <c r="G992" s="94">
        <f t="shared" si="553"/>
        <v>5.6002542668107669E-3</v>
      </c>
      <c r="H992" s="95">
        <f t="shared" si="549"/>
        <v>45762</v>
      </c>
      <c r="I992" s="95">
        <f t="shared" si="554"/>
        <v>45762</v>
      </c>
      <c r="J992" s="96">
        <f t="shared" si="550"/>
        <v>21</v>
      </c>
      <c r="K992" s="96">
        <f t="shared" si="551"/>
        <v>20</v>
      </c>
      <c r="L992" s="8">
        <f t="shared" si="564"/>
        <v>1.00533286</v>
      </c>
      <c r="M992" s="97">
        <f t="shared" si="548"/>
        <v>1.0131006499999999</v>
      </c>
      <c r="N992" s="97">
        <f t="shared" si="544"/>
        <v>1.1321584251291561</v>
      </c>
      <c r="O992" s="90">
        <f t="shared" si="547"/>
        <v>1.1381960600000001</v>
      </c>
      <c r="P992" s="90">
        <f t="shared" si="555"/>
        <v>1014.85469247</v>
      </c>
      <c r="Q992" s="98">
        <f t="shared" si="569"/>
        <v>0</v>
      </c>
      <c r="R992" s="7">
        <f t="shared" si="565"/>
        <v>0</v>
      </c>
      <c r="S992" s="90">
        <f t="shared" si="556"/>
        <v>0</v>
      </c>
      <c r="T992" s="99">
        <f t="shared" si="566"/>
        <v>0.117687</v>
      </c>
      <c r="U992" s="98">
        <f t="shared" si="545"/>
        <v>20</v>
      </c>
      <c r="V992" s="98">
        <v>252</v>
      </c>
      <c r="W992" s="97">
        <f t="shared" si="557"/>
        <v>1.0088693689999999</v>
      </c>
      <c r="X992" s="90">
        <f t="shared" si="558"/>
        <v>9.0011207399999993</v>
      </c>
      <c r="Y992" s="90">
        <f t="shared" si="559"/>
        <v>0</v>
      </c>
      <c r="Z992" s="100" t="str">
        <f t="shared" si="567"/>
        <v>A+J=</v>
      </c>
      <c r="AA992" s="95">
        <f t="shared" si="568"/>
        <v>45762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4"/>
      <c r="DP992" s="1"/>
      <c r="DQ992" s="1"/>
      <c r="DR992" s="1"/>
      <c r="DS992" s="1"/>
      <c r="DT992" s="1"/>
      <c r="DU992" s="1"/>
    </row>
    <row r="993" spans="1:125" ht="12.75" x14ac:dyDescent="0.2">
      <c r="A993" s="89">
        <f t="shared" si="560"/>
        <v>45762</v>
      </c>
      <c r="B993" s="105">
        <f t="shared" si="552"/>
        <v>1024.5803981700001</v>
      </c>
      <c r="C993" s="90">
        <f t="shared" si="561"/>
        <v>891.63433975999999</v>
      </c>
      <c r="D993" s="91">
        <f t="shared" si="562"/>
        <v>7205.03</v>
      </c>
      <c r="E993" s="92">
        <f t="shared" si="546"/>
        <v>7245.38</v>
      </c>
      <c r="F993" s="93">
        <f t="shared" si="563"/>
        <v>45734</v>
      </c>
      <c r="G993" s="94">
        <f t="shared" si="553"/>
        <v>5.6002542668107669E-3</v>
      </c>
      <c r="H993" s="95">
        <f t="shared" si="549"/>
        <v>45792</v>
      </c>
      <c r="I993" s="95">
        <f t="shared" si="554"/>
        <v>45762</v>
      </c>
      <c r="J993" s="96">
        <f t="shared" si="550"/>
        <v>21</v>
      </c>
      <c r="K993" s="96">
        <f t="shared" si="551"/>
        <v>21</v>
      </c>
      <c r="L993" s="8">
        <f t="shared" si="564"/>
        <v>1.0056002500000001</v>
      </c>
      <c r="M993" s="97">
        <f t="shared" si="548"/>
        <v>1.0131006499999999</v>
      </c>
      <c r="N993" s="97">
        <f t="shared" si="544"/>
        <v>1.1321584251291561</v>
      </c>
      <c r="O993" s="90">
        <f t="shared" si="547"/>
        <v>1.1384987900000001</v>
      </c>
      <c r="P993" s="90">
        <f t="shared" si="555"/>
        <v>1015.12461693</v>
      </c>
      <c r="Q993" s="98">
        <f t="shared" si="569"/>
        <v>32</v>
      </c>
      <c r="R993" s="7">
        <f t="shared" si="565"/>
        <v>5.7980000000000002E-3</v>
      </c>
      <c r="S993" s="90">
        <f t="shared" si="556"/>
        <v>5.8856925200000001</v>
      </c>
      <c r="T993" s="99">
        <f t="shared" si="566"/>
        <v>0.117687</v>
      </c>
      <c r="U993" s="98">
        <f t="shared" si="545"/>
        <v>21</v>
      </c>
      <c r="V993" s="98">
        <v>252</v>
      </c>
      <c r="W993" s="97">
        <f t="shared" si="557"/>
        <v>1.0093148970000001</v>
      </c>
      <c r="X993" s="90">
        <f t="shared" si="558"/>
        <v>9.4557812400000003</v>
      </c>
      <c r="Y993" s="90">
        <f t="shared" si="559"/>
        <v>15.34147376</v>
      </c>
      <c r="Z993" s="100" t="str">
        <f t="shared" si="567"/>
        <v>A+J=</v>
      </c>
      <c r="AA993" s="95">
        <f t="shared" si="568"/>
        <v>45762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4"/>
      <c r="DP993" s="1"/>
      <c r="DQ993" s="1"/>
      <c r="DR993" s="1"/>
      <c r="DS993" s="1"/>
      <c r="DT993" s="1"/>
      <c r="DU993" s="1"/>
    </row>
    <row r="994" spans="1:125" ht="12.75" x14ac:dyDescent="0.2">
      <c r="A994" s="89">
        <f t="shared" si="560"/>
        <v>45763</v>
      </c>
      <c r="B994" s="105">
        <f t="shared" si="552"/>
        <v>1009.9126970599999</v>
      </c>
      <c r="C994" s="90">
        <f t="shared" si="561"/>
        <v>886.46464386000002</v>
      </c>
      <c r="D994" s="91">
        <f t="shared" si="562"/>
        <v>7245.38</v>
      </c>
      <c r="E994" s="92">
        <f t="shared" si="546"/>
        <v>7276.54</v>
      </c>
      <c r="F994" s="93">
        <f t="shared" si="563"/>
        <v>45763</v>
      </c>
      <c r="G994" s="94">
        <f t="shared" si="553"/>
        <v>4.3006716003852752E-3</v>
      </c>
      <c r="H994" s="95">
        <f t="shared" si="549"/>
        <v>45792</v>
      </c>
      <c r="I994" s="95">
        <f t="shared" si="554"/>
        <v>45792</v>
      </c>
      <c r="J994" s="96">
        <f t="shared" si="550"/>
        <v>19</v>
      </c>
      <c r="K994" s="96">
        <f t="shared" si="551"/>
        <v>1</v>
      </c>
      <c r="L994" s="8">
        <f t="shared" si="564"/>
        <v>1.0002258900000001</v>
      </c>
      <c r="M994" s="97">
        <f t="shared" si="548"/>
        <v>1.0056002500000001</v>
      </c>
      <c r="N994" s="97">
        <f t="shared" si="544"/>
        <v>1.1384987953494858</v>
      </c>
      <c r="O994" s="90">
        <f t="shared" si="547"/>
        <v>1.1387559700000001</v>
      </c>
      <c r="P994" s="90">
        <f t="shared" si="555"/>
        <v>1009.46690538</v>
      </c>
      <c r="Q994" s="98">
        <f t="shared" si="569"/>
        <v>0</v>
      </c>
      <c r="R994" s="7">
        <f t="shared" si="565"/>
        <v>0</v>
      </c>
      <c r="S994" s="90">
        <f t="shared" si="556"/>
        <v>0</v>
      </c>
      <c r="T994" s="99">
        <f t="shared" si="566"/>
        <v>0.117687</v>
      </c>
      <c r="U994" s="98">
        <f t="shared" si="545"/>
        <v>1</v>
      </c>
      <c r="V994" s="98">
        <v>252</v>
      </c>
      <c r="W994" s="97">
        <f t="shared" si="557"/>
        <v>1.0004416110000001</v>
      </c>
      <c r="X994" s="90">
        <f t="shared" si="558"/>
        <v>0.44579168000000002</v>
      </c>
      <c r="Y994" s="90">
        <f t="shared" si="559"/>
        <v>0</v>
      </c>
      <c r="Z994" s="100" t="str">
        <f t="shared" si="567"/>
        <v>A+J=</v>
      </c>
      <c r="AA994" s="95">
        <f t="shared" si="568"/>
        <v>45792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4"/>
      <c r="DP994" s="1"/>
      <c r="DQ994" s="1"/>
      <c r="DR994" s="1"/>
      <c r="DS994" s="1"/>
      <c r="DT994" s="1"/>
      <c r="DU994" s="1"/>
    </row>
    <row r="995" spans="1:125" ht="12.75" x14ac:dyDescent="0.2">
      <c r="A995" s="89">
        <f t="shared" si="560"/>
        <v>45764</v>
      </c>
      <c r="B995" s="105">
        <f t="shared" si="552"/>
        <v>1010.58691234</v>
      </c>
      <c r="C995" s="90">
        <f t="shared" si="561"/>
        <v>886.46464386000002</v>
      </c>
      <c r="D995" s="91">
        <f t="shared" si="562"/>
        <v>7245.38</v>
      </c>
      <c r="E995" s="92">
        <f t="shared" si="546"/>
        <v>7276.54</v>
      </c>
      <c r="F995" s="93">
        <f t="shared" si="563"/>
        <v>45763</v>
      </c>
      <c r="G995" s="94">
        <f t="shared" si="553"/>
        <v>4.3006716003852752E-3</v>
      </c>
      <c r="H995" s="95">
        <f t="shared" si="549"/>
        <v>45792</v>
      </c>
      <c r="I995" s="95">
        <f t="shared" si="554"/>
        <v>45792</v>
      </c>
      <c r="J995" s="96">
        <f t="shared" si="550"/>
        <v>19</v>
      </c>
      <c r="K995" s="96">
        <f t="shared" si="551"/>
        <v>2</v>
      </c>
      <c r="L995" s="8">
        <f t="shared" si="564"/>
        <v>1.00045183</v>
      </c>
      <c r="M995" s="97">
        <f t="shared" si="548"/>
        <v>1.0056002500000001</v>
      </c>
      <c r="N995" s="97">
        <f t="shared" si="544"/>
        <v>1.1384987953494858</v>
      </c>
      <c r="O995" s="90">
        <f t="shared" si="547"/>
        <v>1.1390131999999999</v>
      </c>
      <c r="P995" s="90">
        <f t="shared" si="555"/>
        <v>1009.69493068</v>
      </c>
      <c r="Q995" s="98">
        <f t="shared" si="569"/>
        <v>0</v>
      </c>
      <c r="R995" s="7">
        <f t="shared" si="565"/>
        <v>0</v>
      </c>
      <c r="S995" s="90">
        <f t="shared" si="556"/>
        <v>0</v>
      </c>
      <c r="T995" s="99">
        <f t="shared" si="566"/>
        <v>0.117687</v>
      </c>
      <c r="U995" s="98">
        <f t="shared" si="545"/>
        <v>2</v>
      </c>
      <c r="V995" s="98">
        <v>252</v>
      </c>
      <c r="W995" s="97">
        <f t="shared" si="557"/>
        <v>1.0008834170000001</v>
      </c>
      <c r="X995" s="90">
        <f t="shared" si="558"/>
        <v>0.89198166000000001</v>
      </c>
      <c r="Y995" s="90">
        <f t="shared" si="559"/>
        <v>0</v>
      </c>
      <c r="Z995" s="100" t="str">
        <f t="shared" si="567"/>
        <v>A+J=</v>
      </c>
      <c r="AA995" s="95">
        <f t="shared" si="568"/>
        <v>45792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4"/>
      <c r="DP995" s="1"/>
      <c r="DQ995" s="1"/>
      <c r="DR995" s="1"/>
      <c r="DS995" s="1"/>
      <c r="DT995" s="1"/>
      <c r="DU995" s="1"/>
    </row>
    <row r="996" spans="1:125" ht="12.75" x14ac:dyDescent="0.2">
      <c r="A996" s="89">
        <f t="shared" si="560"/>
        <v>45765</v>
      </c>
      <c r="B996" s="105">
        <f t="shared" si="552"/>
        <v>1011.2615793</v>
      </c>
      <c r="C996" s="90">
        <f t="shared" si="561"/>
        <v>886.46464386000002</v>
      </c>
      <c r="D996" s="91">
        <f t="shared" si="562"/>
        <v>7245.38</v>
      </c>
      <c r="E996" s="92">
        <f t="shared" si="546"/>
        <v>7276.54</v>
      </c>
      <c r="F996" s="93">
        <f t="shared" si="563"/>
        <v>45763</v>
      </c>
      <c r="G996" s="94">
        <f t="shared" si="553"/>
        <v>4.3006716003852752E-3</v>
      </c>
      <c r="H996" s="95">
        <f t="shared" si="549"/>
        <v>45792</v>
      </c>
      <c r="I996" s="95">
        <f t="shared" si="554"/>
        <v>45792</v>
      </c>
      <c r="J996" s="96">
        <f t="shared" si="550"/>
        <v>19</v>
      </c>
      <c r="K996" s="96">
        <f t="shared" si="551"/>
        <v>3</v>
      </c>
      <c r="L996" s="8">
        <f t="shared" si="564"/>
        <v>1.0006778199999999</v>
      </c>
      <c r="M996" s="97">
        <f t="shared" si="548"/>
        <v>1.0056002500000001</v>
      </c>
      <c r="N996" s="97">
        <f t="shared" si="544"/>
        <v>1.1384987953494858</v>
      </c>
      <c r="O996" s="90">
        <f t="shared" si="547"/>
        <v>1.1392704899999999</v>
      </c>
      <c r="P996" s="90">
        <f t="shared" si="555"/>
        <v>1009.92300917</v>
      </c>
      <c r="Q996" s="98">
        <f t="shared" si="569"/>
        <v>0</v>
      </c>
      <c r="R996" s="7">
        <f t="shared" si="565"/>
        <v>0</v>
      </c>
      <c r="S996" s="90">
        <f t="shared" si="556"/>
        <v>0</v>
      </c>
      <c r="T996" s="99">
        <f t="shared" si="566"/>
        <v>0.117687</v>
      </c>
      <c r="U996" s="98">
        <f t="shared" si="545"/>
        <v>3</v>
      </c>
      <c r="V996" s="98">
        <v>252</v>
      </c>
      <c r="W996" s="97">
        <f t="shared" si="557"/>
        <v>1.001325418</v>
      </c>
      <c r="X996" s="90">
        <f t="shared" si="558"/>
        <v>1.3385701299999999</v>
      </c>
      <c r="Y996" s="90">
        <f t="shared" si="559"/>
        <v>0</v>
      </c>
      <c r="Z996" s="100" t="str">
        <f t="shared" si="567"/>
        <v>A+J=</v>
      </c>
      <c r="AA996" s="95">
        <f t="shared" si="568"/>
        <v>45792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4"/>
      <c r="DP996" s="1"/>
      <c r="DQ996" s="1"/>
      <c r="DR996" s="1"/>
      <c r="DS996" s="1"/>
      <c r="DT996" s="1"/>
      <c r="DU996" s="1"/>
    </row>
    <row r="997" spans="1:125" ht="12.75" x14ac:dyDescent="0.2">
      <c r="A997" s="89">
        <f t="shared" si="560"/>
        <v>45766</v>
      </c>
      <c r="B997" s="105">
        <f t="shared" si="552"/>
        <v>1011.2615793</v>
      </c>
      <c r="C997" s="90">
        <f t="shared" si="561"/>
        <v>886.46464386000002</v>
      </c>
      <c r="D997" s="91">
        <f t="shared" si="562"/>
        <v>7245.38</v>
      </c>
      <c r="E997" s="92">
        <f t="shared" si="546"/>
        <v>7276.54</v>
      </c>
      <c r="F997" s="93">
        <f t="shared" si="563"/>
        <v>45763</v>
      </c>
      <c r="G997" s="94">
        <f t="shared" si="553"/>
        <v>4.3006716003852752E-3</v>
      </c>
      <c r="H997" s="95">
        <f t="shared" si="549"/>
        <v>45792</v>
      </c>
      <c r="I997" s="95">
        <f t="shared" si="554"/>
        <v>45792</v>
      </c>
      <c r="J997" s="96">
        <f t="shared" si="550"/>
        <v>19</v>
      </c>
      <c r="K997" s="96">
        <f t="shared" si="551"/>
        <v>3</v>
      </c>
      <c r="L997" s="8">
        <f t="shared" si="564"/>
        <v>1.0006778199999999</v>
      </c>
      <c r="M997" s="97">
        <f t="shared" si="548"/>
        <v>1.0056002500000001</v>
      </c>
      <c r="N997" s="97">
        <f t="shared" si="544"/>
        <v>1.1384987953494858</v>
      </c>
      <c r="O997" s="90">
        <f t="shared" si="547"/>
        <v>1.1392704899999999</v>
      </c>
      <c r="P997" s="90">
        <f t="shared" si="555"/>
        <v>1009.92300917</v>
      </c>
      <c r="Q997" s="98">
        <f t="shared" si="569"/>
        <v>0</v>
      </c>
      <c r="R997" s="7">
        <f t="shared" si="565"/>
        <v>0</v>
      </c>
      <c r="S997" s="90">
        <f t="shared" si="556"/>
        <v>0</v>
      </c>
      <c r="T997" s="99">
        <f t="shared" si="566"/>
        <v>0.117687</v>
      </c>
      <c r="U997" s="98">
        <f t="shared" si="545"/>
        <v>3</v>
      </c>
      <c r="V997" s="98">
        <v>252</v>
      </c>
      <c r="W997" s="97">
        <f t="shared" si="557"/>
        <v>1.001325418</v>
      </c>
      <c r="X997" s="90">
        <f t="shared" si="558"/>
        <v>1.3385701299999999</v>
      </c>
      <c r="Y997" s="90">
        <f t="shared" si="559"/>
        <v>0</v>
      </c>
      <c r="Z997" s="100" t="str">
        <f t="shared" si="567"/>
        <v>A+J=</v>
      </c>
      <c r="AA997" s="95">
        <f t="shared" si="568"/>
        <v>45792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4"/>
      <c r="DP997" s="1"/>
      <c r="DQ997" s="1"/>
      <c r="DR997" s="1"/>
      <c r="DS997" s="1"/>
      <c r="DT997" s="1"/>
      <c r="DU997" s="1"/>
    </row>
    <row r="998" spans="1:125" ht="12.75" x14ac:dyDescent="0.2">
      <c r="A998" s="89">
        <f t="shared" si="560"/>
        <v>45767</v>
      </c>
      <c r="B998" s="105">
        <f t="shared" si="552"/>
        <v>1011.2615793</v>
      </c>
      <c r="C998" s="90">
        <f t="shared" si="561"/>
        <v>886.46464386000002</v>
      </c>
      <c r="D998" s="91">
        <f t="shared" si="562"/>
        <v>7245.38</v>
      </c>
      <c r="E998" s="92">
        <f t="shared" si="546"/>
        <v>7276.54</v>
      </c>
      <c r="F998" s="93">
        <f t="shared" si="563"/>
        <v>45763</v>
      </c>
      <c r="G998" s="94">
        <f t="shared" si="553"/>
        <v>4.3006716003852752E-3</v>
      </c>
      <c r="H998" s="95">
        <f t="shared" si="549"/>
        <v>45792</v>
      </c>
      <c r="I998" s="95">
        <f t="shared" si="554"/>
        <v>45792</v>
      </c>
      <c r="J998" s="96">
        <f t="shared" si="550"/>
        <v>19</v>
      </c>
      <c r="K998" s="96">
        <f t="shared" si="551"/>
        <v>3</v>
      </c>
      <c r="L998" s="8">
        <f t="shared" si="564"/>
        <v>1.0006778199999999</v>
      </c>
      <c r="M998" s="97">
        <f t="shared" si="548"/>
        <v>1.0056002500000001</v>
      </c>
      <c r="N998" s="97">
        <f t="shared" si="544"/>
        <v>1.1384987953494858</v>
      </c>
      <c r="O998" s="90">
        <f t="shared" si="547"/>
        <v>1.1392704899999999</v>
      </c>
      <c r="P998" s="90">
        <f t="shared" si="555"/>
        <v>1009.92300917</v>
      </c>
      <c r="Q998" s="98">
        <f t="shared" si="569"/>
        <v>0</v>
      </c>
      <c r="R998" s="7">
        <f t="shared" si="565"/>
        <v>0</v>
      </c>
      <c r="S998" s="90">
        <f t="shared" si="556"/>
        <v>0</v>
      </c>
      <c r="T998" s="99">
        <f t="shared" si="566"/>
        <v>0.117687</v>
      </c>
      <c r="U998" s="98">
        <f t="shared" si="545"/>
        <v>3</v>
      </c>
      <c r="V998" s="98">
        <v>252</v>
      </c>
      <c r="W998" s="97">
        <f t="shared" si="557"/>
        <v>1.001325418</v>
      </c>
      <c r="X998" s="90">
        <f t="shared" si="558"/>
        <v>1.3385701299999999</v>
      </c>
      <c r="Y998" s="90">
        <f t="shared" si="559"/>
        <v>0</v>
      </c>
      <c r="Z998" s="100" t="str">
        <f t="shared" si="567"/>
        <v>A+J=</v>
      </c>
      <c r="AA998" s="95">
        <f t="shared" si="568"/>
        <v>45792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4"/>
      <c r="DP998" s="1"/>
      <c r="DQ998" s="1"/>
      <c r="DR998" s="1"/>
      <c r="DS998" s="1"/>
      <c r="DT998" s="1"/>
      <c r="DU998" s="1"/>
    </row>
    <row r="999" spans="1:125" ht="12.75" x14ac:dyDescent="0.2">
      <c r="A999" s="89">
        <f t="shared" si="560"/>
        <v>45768</v>
      </c>
      <c r="B999" s="105">
        <f t="shared" si="552"/>
        <v>1011.2615793</v>
      </c>
      <c r="C999" s="90">
        <f t="shared" si="561"/>
        <v>886.46464386000002</v>
      </c>
      <c r="D999" s="91">
        <f t="shared" si="562"/>
        <v>7245.38</v>
      </c>
      <c r="E999" s="92">
        <f t="shared" si="546"/>
        <v>7276.54</v>
      </c>
      <c r="F999" s="93">
        <f t="shared" si="563"/>
        <v>45763</v>
      </c>
      <c r="G999" s="94">
        <f t="shared" si="553"/>
        <v>4.3006716003852752E-3</v>
      </c>
      <c r="H999" s="95">
        <f t="shared" si="549"/>
        <v>45792</v>
      </c>
      <c r="I999" s="95">
        <f t="shared" si="554"/>
        <v>45792</v>
      </c>
      <c r="J999" s="96">
        <f t="shared" si="550"/>
        <v>19</v>
      </c>
      <c r="K999" s="96">
        <f t="shared" si="551"/>
        <v>3</v>
      </c>
      <c r="L999" s="8">
        <f t="shared" si="564"/>
        <v>1.0006778199999999</v>
      </c>
      <c r="M999" s="97">
        <f t="shared" si="548"/>
        <v>1.0056002500000001</v>
      </c>
      <c r="N999" s="97">
        <f t="shared" si="544"/>
        <v>1.1384987953494858</v>
      </c>
      <c r="O999" s="90">
        <f t="shared" si="547"/>
        <v>1.1392704899999999</v>
      </c>
      <c r="P999" s="90">
        <f t="shared" si="555"/>
        <v>1009.92300917</v>
      </c>
      <c r="Q999" s="98">
        <f t="shared" si="569"/>
        <v>0</v>
      </c>
      <c r="R999" s="7">
        <f t="shared" si="565"/>
        <v>0</v>
      </c>
      <c r="S999" s="90">
        <f t="shared" si="556"/>
        <v>0</v>
      </c>
      <c r="T999" s="99">
        <f t="shared" si="566"/>
        <v>0.117687</v>
      </c>
      <c r="U999" s="98">
        <f t="shared" si="545"/>
        <v>3</v>
      </c>
      <c r="V999" s="98">
        <v>252</v>
      </c>
      <c r="W999" s="97">
        <f t="shared" si="557"/>
        <v>1.001325418</v>
      </c>
      <c r="X999" s="90">
        <f t="shared" si="558"/>
        <v>1.3385701299999999</v>
      </c>
      <c r="Y999" s="90">
        <f t="shared" si="559"/>
        <v>0</v>
      </c>
      <c r="Z999" s="100" t="str">
        <f t="shared" si="567"/>
        <v>A+J=</v>
      </c>
      <c r="AA999" s="95">
        <f t="shared" si="568"/>
        <v>45792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4"/>
      <c r="DP999" s="1"/>
      <c r="DQ999" s="1"/>
      <c r="DR999" s="1"/>
      <c r="DS999" s="1"/>
      <c r="DT999" s="1"/>
      <c r="DU999" s="1"/>
    </row>
    <row r="1000" spans="1:125" ht="12.75" x14ac:dyDescent="0.2">
      <c r="A1000" s="89">
        <f t="shared" si="560"/>
        <v>45769</v>
      </c>
      <c r="B1000" s="105">
        <f t="shared" si="552"/>
        <v>1011.2615793</v>
      </c>
      <c r="C1000" s="90">
        <f t="shared" si="561"/>
        <v>886.46464386000002</v>
      </c>
      <c r="D1000" s="91">
        <f t="shared" si="562"/>
        <v>7245.38</v>
      </c>
      <c r="E1000" s="92">
        <f t="shared" si="546"/>
        <v>7276.54</v>
      </c>
      <c r="F1000" s="93">
        <f t="shared" si="563"/>
        <v>45763</v>
      </c>
      <c r="G1000" s="94">
        <f t="shared" si="553"/>
        <v>4.3006716003852752E-3</v>
      </c>
      <c r="H1000" s="95">
        <f t="shared" si="549"/>
        <v>45792</v>
      </c>
      <c r="I1000" s="95">
        <f t="shared" si="554"/>
        <v>45792</v>
      </c>
      <c r="J1000" s="96">
        <f t="shared" si="550"/>
        <v>19</v>
      </c>
      <c r="K1000" s="96">
        <f t="shared" si="551"/>
        <v>3</v>
      </c>
      <c r="L1000" s="8">
        <f t="shared" si="564"/>
        <v>1.0006778199999999</v>
      </c>
      <c r="M1000" s="97">
        <f t="shared" si="548"/>
        <v>1.0056002500000001</v>
      </c>
      <c r="N1000" s="97">
        <f t="shared" ref="N1000:N1063" si="570">IF(I1000&gt;I999,N999*M1000,N999)</f>
        <v>1.1384987953494858</v>
      </c>
      <c r="O1000" s="90">
        <f t="shared" si="547"/>
        <v>1.1392704899999999</v>
      </c>
      <c r="P1000" s="90">
        <f t="shared" si="555"/>
        <v>1009.92300917</v>
      </c>
      <c r="Q1000" s="98">
        <f t="shared" si="569"/>
        <v>0</v>
      </c>
      <c r="R1000" s="7">
        <f t="shared" si="565"/>
        <v>0</v>
      </c>
      <c r="S1000" s="90">
        <f t="shared" si="556"/>
        <v>0</v>
      </c>
      <c r="T1000" s="99">
        <f t="shared" si="566"/>
        <v>0.117687</v>
      </c>
      <c r="U1000" s="98">
        <f t="shared" si="545"/>
        <v>3</v>
      </c>
      <c r="V1000" s="98">
        <v>252</v>
      </c>
      <c r="W1000" s="97">
        <f t="shared" si="557"/>
        <v>1.001325418</v>
      </c>
      <c r="X1000" s="90">
        <f t="shared" si="558"/>
        <v>1.3385701299999999</v>
      </c>
      <c r="Y1000" s="90">
        <f t="shared" si="559"/>
        <v>0</v>
      </c>
      <c r="Z1000" s="100" t="str">
        <f t="shared" si="567"/>
        <v>A+J=</v>
      </c>
      <c r="AA1000" s="95">
        <f t="shared" si="568"/>
        <v>45792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4"/>
      <c r="DP1000" s="1"/>
      <c r="DQ1000" s="1"/>
      <c r="DR1000" s="1"/>
      <c r="DS1000" s="1"/>
      <c r="DT1000" s="1"/>
      <c r="DU1000" s="1"/>
    </row>
    <row r="1001" spans="1:125" ht="12.75" x14ac:dyDescent="0.2">
      <c r="A1001" s="89">
        <f t="shared" si="560"/>
        <v>45770</v>
      </c>
      <c r="B1001" s="105">
        <f t="shared" si="552"/>
        <v>1011.93670702</v>
      </c>
      <c r="C1001" s="90">
        <f t="shared" si="561"/>
        <v>886.46464386000002</v>
      </c>
      <c r="D1001" s="91">
        <f t="shared" si="562"/>
        <v>7245.38</v>
      </c>
      <c r="E1001" s="92">
        <f t="shared" si="546"/>
        <v>7276.54</v>
      </c>
      <c r="F1001" s="93">
        <f t="shared" si="563"/>
        <v>45763</v>
      </c>
      <c r="G1001" s="94">
        <f t="shared" si="553"/>
        <v>4.3006716003852752E-3</v>
      </c>
      <c r="H1001" s="95">
        <f t="shared" si="549"/>
        <v>45792</v>
      </c>
      <c r="I1001" s="95">
        <f t="shared" si="554"/>
        <v>45792</v>
      </c>
      <c r="J1001" s="96">
        <f t="shared" si="550"/>
        <v>19</v>
      </c>
      <c r="K1001" s="96">
        <f t="shared" si="551"/>
        <v>4</v>
      </c>
      <c r="L1001" s="8">
        <f t="shared" si="564"/>
        <v>1.0009038699999999</v>
      </c>
      <c r="M1001" s="97">
        <f t="shared" si="548"/>
        <v>1.0056002500000001</v>
      </c>
      <c r="N1001" s="97">
        <f t="shared" si="570"/>
        <v>1.1384987953494858</v>
      </c>
      <c r="O1001" s="90">
        <f t="shared" si="547"/>
        <v>1.1395278499999999</v>
      </c>
      <c r="P1001" s="90">
        <f t="shared" si="555"/>
        <v>1010.15114971</v>
      </c>
      <c r="Q1001" s="98">
        <f t="shared" si="569"/>
        <v>0</v>
      </c>
      <c r="R1001" s="7">
        <f t="shared" si="565"/>
        <v>0</v>
      </c>
      <c r="S1001" s="90">
        <f t="shared" si="556"/>
        <v>0</v>
      </c>
      <c r="T1001" s="99">
        <f t="shared" si="566"/>
        <v>0.117687</v>
      </c>
      <c r="U1001" s="98">
        <f t="shared" si="545"/>
        <v>4</v>
      </c>
      <c r="V1001" s="98">
        <v>252</v>
      </c>
      <c r="W1001" s="97">
        <f t="shared" si="557"/>
        <v>1.001767614</v>
      </c>
      <c r="X1001" s="90">
        <f t="shared" si="558"/>
        <v>1.78555731</v>
      </c>
      <c r="Y1001" s="90">
        <f t="shared" si="559"/>
        <v>0</v>
      </c>
      <c r="Z1001" s="100" t="str">
        <f t="shared" si="567"/>
        <v>A+J=</v>
      </c>
      <c r="AA1001" s="95">
        <f t="shared" si="568"/>
        <v>45792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4"/>
      <c r="DP1001" s="1"/>
      <c r="DQ1001" s="1"/>
      <c r="DR1001" s="1"/>
      <c r="DS1001" s="1"/>
      <c r="DT1001" s="1"/>
      <c r="DU1001" s="1"/>
    </row>
    <row r="1002" spans="1:125" ht="12.75" x14ac:dyDescent="0.2">
      <c r="A1002" s="89">
        <f t="shared" si="560"/>
        <v>45771</v>
      </c>
      <c r="B1002" s="105">
        <f t="shared" si="552"/>
        <v>1012.61226907</v>
      </c>
      <c r="C1002" s="90">
        <f t="shared" si="561"/>
        <v>886.46464386000002</v>
      </c>
      <c r="D1002" s="91">
        <f t="shared" si="562"/>
        <v>7245.38</v>
      </c>
      <c r="E1002" s="92">
        <f t="shared" si="546"/>
        <v>7276.54</v>
      </c>
      <c r="F1002" s="93">
        <f t="shared" si="563"/>
        <v>45763</v>
      </c>
      <c r="G1002" s="94">
        <f t="shared" si="553"/>
        <v>4.3006716003852752E-3</v>
      </c>
      <c r="H1002" s="95">
        <f t="shared" si="549"/>
        <v>45792</v>
      </c>
      <c r="I1002" s="95">
        <f t="shared" si="554"/>
        <v>45792</v>
      </c>
      <c r="J1002" s="96">
        <f t="shared" si="550"/>
        <v>19</v>
      </c>
      <c r="K1002" s="96">
        <f t="shared" si="551"/>
        <v>5</v>
      </c>
      <c r="L1002" s="8">
        <f t="shared" si="564"/>
        <v>1.0011299600000001</v>
      </c>
      <c r="M1002" s="97">
        <f t="shared" si="548"/>
        <v>1.0056002500000001</v>
      </c>
      <c r="N1002" s="97">
        <f t="shared" si="570"/>
        <v>1.1384987953494858</v>
      </c>
      <c r="O1002" s="90">
        <f t="shared" si="547"/>
        <v>1.1397852500000001</v>
      </c>
      <c r="P1002" s="90">
        <f t="shared" si="555"/>
        <v>1010.37932571</v>
      </c>
      <c r="Q1002" s="98">
        <f t="shared" si="569"/>
        <v>0</v>
      </c>
      <c r="R1002" s="7">
        <f t="shared" si="565"/>
        <v>0</v>
      </c>
      <c r="S1002" s="90">
        <f t="shared" si="556"/>
        <v>0</v>
      </c>
      <c r="T1002" s="99">
        <f t="shared" si="566"/>
        <v>0.117687</v>
      </c>
      <c r="U1002" s="98">
        <f t="shared" si="545"/>
        <v>5</v>
      </c>
      <c r="V1002" s="98">
        <v>252</v>
      </c>
      <c r="W1002" s="97">
        <f t="shared" si="557"/>
        <v>1.002210005</v>
      </c>
      <c r="X1002" s="90">
        <f t="shared" si="558"/>
        <v>2.2329433600000002</v>
      </c>
      <c r="Y1002" s="90">
        <f t="shared" si="559"/>
        <v>0</v>
      </c>
      <c r="Z1002" s="100" t="str">
        <f t="shared" si="567"/>
        <v>A+J=</v>
      </c>
      <c r="AA1002" s="95">
        <f t="shared" si="568"/>
        <v>45792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4"/>
      <c r="DP1002" s="1"/>
      <c r="DQ1002" s="1"/>
      <c r="DR1002" s="1"/>
      <c r="DS1002" s="1"/>
      <c r="DT1002" s="1"/>
      <c r="DU1002" s="1"/>
    </row>
    <row r="1003" spans="1:125" ht="12.75" x14ac:dyDescent="0.2">
      <c r="A1003" s="89">
        <f t="shared" si="560"/>
        <v>45772</v>
      </c>
      <c r="B1003" s="105">
        <f t="shared" si="552"/>
        <v>1013.28829329</v>
      </c>
      <c r="C1003" s="90">
        <f t="shared" si="561"/>
        <v>886.46464386000002</v>
      </c>
      <c r="D1003" s="91">
        <f t="shared" si="562"/>
        <v>7245.38</v>
      </c>
      <c r="E1003" s="92">
        <f t="shared" si="546"/>
        <v>7276.54</v>
      </c>
      <c r="F1003" s="93">
        <f t="shared" si="563"/>
        <v>45763</v>
      </c>
      <c r="G1003" s="94">
        <f t="shared" si="553"/>
        <v>4.3006716003852752E-3</v>
      </c>
      <c r="H1003" s="95">
        <f t="shared" si="549"/>
        <v>45792</v>
      </c>
      <c r="I1003" s="95">
        <f t="shared" si="554"/>
        <v>45792</v>
      </c>
      <c r="J1003" s="96">
        <f t="shared" si="550"/>
        <v>19</v>
      </c>
      <c r="K1003" s="96">
        <f t="shared" si="551"/>
        <v>6</v>
      </c>
      <c r="L1003" s="8">
        <f t="shared" si="564"/>
        <v>1.0013561099999999</v>
      </c>
      <c r="M1003" s="97">
        <f t="shared" si="548"/>
        <v>1.0056002500000001</v>
      </c>
      <c r="N1003" s="97">
        <f t="shared" si="570"/>
        <v>1.1384987953494858</v>
      </c>
      <c r="O1003" s="90">
        <f t="shared" si="547"/>
        <v>1.1400427200000001</v>
      </c>
      <c r="P1003" s="90">
        <f t="shared" si="555"/>
        <v>1010.6075637599999</v>
      </c>
      <c r="Q1003" s="98">
        <f t="shared" si="569"/>
        <v>0</v>
      </c>
      <c r="R1003" s="7">
        <f t="shared" si="565"/>
        <v>0</v>
      </c>
      <c r="S1003" s="90">
        <f t="shared" si="556"/>
        <v>0</v>
      </c>
      <c r="T1003" s="99">
        <f t="shared" si="566"/>
        <v>0.117687</v>
      </c>
      <c r="U1003" s="98">
        <f t="shared" si="545"/>
        <v>6</v>
      </c>
      <c r="V1003" s="98">
        <v>252</v>
      </c>
      <c r="W1003" s="97">
        <f t="shared" si="557"/>
        <v>1.002652592</v>
      </c>
      <c r="X1003" s="90">
        <f t="shared" si="558"/>
        <v>2.6807295299999998</v>
      </c>
      <c r="Y1003" s="90">
        <f t="shared" si="559"/>
        <v>0</v>
      </c>
      <c r="Z1003" s="100" t="str">
        <f t="shared" si="567"/>
        <v>A+J=</v>
      </c>
      <c r="AA1003" s="95">
        <f t="shared" si="568"/>
        <v>45792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4"/>
      <c r="DP1003" s="1"/>
      <c r="DQ1003" s="1"/>
      <c r="DR1003" s="1"/>
      <c r="DS1003" s="1"/>
      <c r="DT1003" s="1"/>
      <c r="DU1003" s="1"/>
    </row>
    <row r="1004" spans="1:125" ht="12.75" x14ac:dyDescent="0.2">
      <c r="A1004" s="89">
        <f t="shared" si="560"/>
        <v>45773</v>
      </c>
      <c r="B1004" s="105">
        <f t="shared" si="552"/>
        <v>1013.9647700200001</v>
      </c>
      <c r="C1004" s="90">
        <f t="shared" si="561"/>
        <v>886.46464386000002</v>
      </c>
      <c r="D1004" s="91">
        <f t="shared" si="562"/>
        <v>7245.38</v>
      </c>
      <c r="E1004" s="92">
        <f t="shared" si="546"/>
        <v>7276.54</v>
      </c>
      <c r="F1004" s="93">
        <f t="shared" si="563"/>
        <v>45763</v>
      </c>
      <c r="G1004" s="94">
        <f t="shared" si="553"/>
        <v>4.3006716003852752E-3</v>
      </c>
      <c r="H1004" s="95">
        <f t="shared" si="549"/>
        <v>45792</v>
      </c>
      <c r="I1004" s="95">
        <f t="shared" si="554"/>
        <v>45792</v>
      </c>
      <c r="J1004" s="96">
        <f t="shared" si="550"/>
        <v>19</v>
      </c>
      <c r="K1004" s="96">
        <f t="shared" si="551"/>
        <v>7</v>
      </c>
      <c r="L1004" s="8">
        <f t="shared" si="564"/>
        <v>1.0015823100000001</v>
      </c>
      <c r="M1004" s="97">
        <f t="shared" si="548"/>
        <v>1.0056002500000001</v>
      </c>
      <c r="N1004" s="97">
        <f t="shared" si="570"/>
        <v>1.1384987953494858</v>
      </c>
      <c r="O1004" s="90">
        <f t="shared" si="547"/>
        <v>1.1403002499999999</v>
      </c>
      <c r="P1004" s="90">
        <f t="shared" si="555"/>
        <v>1010.835855</v>
      </c>
      <c r="Q1004" s="98">
        <f t="shared" si="569"/>
        <v>0</v>
      </c>
      <c r="R1004" s="7">
        <f t="shared" si="565"/>
        <v>0</v>
      </c>
      <c r="S1004" s="90">
        <f t="shared" si="556"/>
        <v>0</v>
      </c>
      <c r="T1004" s="99">
        <f t="shared" si="566"/>
        <v>0.117687</v>
      </c>
      <c r="U1004" s="98">
        <f t="shared" si="545"/>
        <v>7</v>
      </c>
      <c r="V1004" s="98">
        <v>252</v>
      </c>
      <c r="W1004" s="97">
        <f t="shared" si="557"/>
        <v>1.0030953739999999</v>
      </c>
      <c r="X1004" s="90">
        <f t="shared" si="558"/>
        <v>3.12891502</v>
      </c>
      <c r="Y1004" s="90">
        <f t="shared" si="559"/>
        <v>0</v>
      </c>
      <c r="Z1004" s="100" t="str">
        <f t="shared" si="567"/>
        <v>A+J=</v>
      </c>
      <c r="AA1004" s="95">
        <f t="shared" si="568"/>
        <v>45792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4"/>
      <c r="DP1004" s="1"/>
      <c r="DQ1004" s="1"/>
      <c r="DR1004" s="1"/>
      <c r="DS1004" s="1"/>
      <c r="DT1004" s="1"/>
      <c r="DU1004" s="1"/>
    </row>
    <row r="1005" spans="1:125" ht="12.75" x14ac:dyDescent="0.2">
      <c r="A1005" s="89">
        <f t="shared" si="560"/>
        <v>45774</v>
      </c>
      <c r="B1005" s="105">
        <f t="shared" si="552"/>
        <v>1013.9647700200001</v>
      </c>
      <c r="C1005" s="90">
        <f t="shared" si="561"/>
        <v>886.46464386000002</v>
      </c>
      <c r="D1005" s="91">
        <f t="shared" si="562"/>
        <v>7245.38</v>
      </c>
      <c r="E1005" s="92">
        <f t="shared" si="546"/>
        <v>7276.54</v>
      </c>
      <c r="F1005" s="93">
        <f t="shared" si="563"/>
        <v>45763</v>
      </c>
      <c r="G1005" s="94">
        <f t="shared" si="553"/>
        <v>4.3006716003852752E-3</v>
      </c>
      <c r="H1005" s="95">
        <f t="shared" si="549"/>
        <v>45792</v>
      </c>
      <c r="I1005" s="95">
        <f t="shared" si="554"/>
        <v>45792</v>
      </c>
      <c r="J1005" s="96">
        <f t="shared" si="550"/>
        <v>19</v>
      </c>
      <c r="K1005" s="96">
        <f t="shared" si="551"/>
        <v>7</v>
      </c>
      <c r="L1005" s="8">
        <f t="shared" si="564"/>
        <v>1.0015823100000001</v>
      </c>
      <c r="M1005" s="97">
        <f t="shared" si="548"/>
        <v>1.0056002500000001</v>
      </c>
      <c r="N1005" s="97">
        <f t="shared" si="570"/>
        <v>1.1384987953494858</v>
      </c>
      <c r="O1005" s="90">
        <f t="shared" si="547"/>
        <v>1.1403002499999999</v>
      </c>
      <c r="P1005" s="90">
        <f t="shared" si="555"/>
        <v>1010.835855</v>
      </c>
      <c r="Q1005" s="98">
        <f t="shared" si="569"/>
        <v>0</v>
      </c>
      <c r="R1005" s="7">
        <f t="shared" si="565"/>
        <v>0</v>
      </c>
      <c r="S1005" s="90">
        <f t="shared" si="556"/>
        <v>0</v>
      </c>
      <c r="T1005" s="99">
        <f t="shared" si="566"/>
        <v>0.117687</v>
      </c>
      <c r="U1005" s="98">
        <f t="shared" si="545"/>
        <v>7</v>
      </c>
      <c r="V1005" s="98">
        <v>252</v>
      </c>
      <c r="W1005" s="97">
        <f t="shared" si="557"/>
        <v>1.0030953739999999</v>
      </c>
      <c r="X1005" s="90">
        <f t="shared" si="558"/>
        <v>3.12891502</v>
      </c>
      <c r="Y1005" s="90">
        <f t="shared" si="559"/>
        <v>0</v>
      </c>
      <c r="Z1005" s="100" t="str">
        <f t="shared" si="567"/>
        <v>A+J=</v>
      </c>
      <c r="AA1005" s="95">
        <f t="shared" si="568"/>
        <v>45792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4"/>
      <c r="DP1005" s="1"/>
      <c r="DQ1005" s="1"/>
      <c r="DR1005" s="1"/>
      <c r="DS1005" s="1"/>
      <c r="DT1005" s="1"/>
      <c r="DU1005" s="1"/>
    </row>
    <row r="1006" spans="1:125" ht="12.75" x14ac:dyDescent="0.2">
      <c r="A1006" s="89">
        <f t="shared" si="560"/>
        <v>45775</v>
      </c>
      <c r="B1006" s="105">
        <f t="shared" si="552"/>
        <v>1013.9647700200001</v>
      </c>
      <c r="C1006" s="90">
        <f t="shared" si="561"/>
        <v>886.46464386000002</v>
      </c>
      <c r="D1006" s="91">
        <f t="shared" si="562"/>
        <v>7245.38</v>
      </c>
      <c r="E1006" s="92">
        <f t="shared" si="546"/>
        <v>7276.54</v>
      </c>
      <c r="F1006" s="93">
        <f t="shared" si="563"/>
        <v>45763</v>
      </c>
      <c r="G1006" s="94">
        <f t="shared" si="553"/>
        <v>4.3006716003852752E-3</v>
      </c>
      <c r="H1006" s="95">
        <f t="shared" si="549"/>
        <v>45792</v>
      </c>
      <c r="I1006" s="95">
        <f t="shared" si="554"/>
        <v>45792</v>
      </c>
      <c r="J1006" s="96">
        <f t="shared" si="550"/>
        <v>19</v>
      </c>
      <c r="K1006" s="96">
        <f t="shared" si="551"/>
        <v>7</v>
      </c>
      <c r="L1006" s="8">
        <f t="shared" si="564"/>
        <v>1.0015823100000001</v>
      </c>
      <c r="M1006" s="97">
        <f t="shared" si="548"/>
        <v>1.0056002500000001</v>
      </c>
      <c r="N1006" s="97">
        <f t="shared" si="570"/>
        <v>1.1384987953494858</v>
      </c>
      <c r="O1006" s="90">
        <f t="shared" si="547"/>
        <v>1.1403002499999999</v>
      </c>
      <c r="P1006" s="90">
        <f t="shared" si="555"/>
        <v>1010.835855</v>
      </c>
      <c r="Q1006" s="98">
        <f t="shared" si="569"/>
        <v>0</v>
      </c>
      <c r="R1006" s="7">
        <f t="shared" si="565"/>
        <v>0</v>
      </c>
      <c r="S1006" s="90">
        <f t="shared" si="556"/>
        <v>0</v>
      </c>
      <c r="T1006" s="99">
        <f t="shared" si="566"/>
        <v>0.117687</v>
      </c>
      <c r="U1006" s="98">
        <f t="shared" ref="U1006:U1069" si="571">IF(Q1005&gt;0,1,IF(K1006=K1005,U1005,U1005+1))</f>
        <v>7</v>
      </c>
      <c r="V1006" s="98">
        <v>252</v>
      </c>
      <c r="W1006" s="97">
        <f t="shared" si="557"/>
        <v>1.0030953739999999</v>
      </c>
      <c r="X1006" s="90">
        <f t="shared" si="558"/>
        <v>3.12891502</v>
      </c>
      <c r="Y1006" s="90">
        <f t="shared" si="559"/>
        <v>0</v>
      </c>
      <c r="Z1006" s="100" t="str">
        <f t="shared" si="567"/>
        <v>A+J=</v>
      </c>
      <c r="AA1006" s="95">
        <f t="shared" si="568"/>
        <v>45792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4"/>
      <c r="DP1006" s="1"/>
      <c r="DQ1006" s="1"/>
      <c r="DR1006" s="1"/>
      <c r="DS1006" s="1"/>
      <c r="DT1006" s="1"/>
      <c r="DU1006" s="1"/>
    </row>
    <row r="1007" spans="1:125" ht="12.75" x14ac:dyDescent="0.2">
      <c r="A1007" s="89">
        <f t="shared" si="560"/>
        <v>45776</v>
      </c>
      <c r="B1007" s="105">
        <f t="shared" si="552"/>
        <v>1014.6416826599999</v>
      </c>
      <c r="C1007" s="90">
        <f t="shared" si="561"/>
        <v>886.46464386000002</v>
      </c>
      <c r="D1007" s="91">
        <f t="shared" si="562"/>
        <v>7245.38</v>
      </c>
      <c r="E1007" s="92">
        <f t="shared" si="546"/>
        <v>7276.54</v>
      </c>
      <c r="F1007" s="93">
        <f t="shared" si="563"/>
        <v>45763</v>
      </c>
      <c r="G1007" s="94">
        <f t="shared" si="553"/>
        <v>4.3006716003852752E-3</v>
      </c>
      <c r="H1007" s="95">
        <f t="shared" si="549"/>
        <v>45792</v>
      </c>
      <c r="I1007" s="95">
        <f t="shared" si="554"/>
        <v>45792</v>
      </c>
      <c r="J1007" s="96">
        <f t="shared" si="550"/>
        <v>19</v>
      </c>
      <c r="K1007" s="96">
        <f t="shared" si="551"/>
        <v>8</v>
      </c>
      <c r="L1007" s="8">
        <f t="shared" si="564"/>
        <v>1.00180855</v>
      </c>
      <c r="M1007" s="97">
        <f t="shared" si="548"/>
        <v>1.0056002500000001</v>
      </c>
      <c r="N1007" s="97">
        <f t="shared" si="570"/>
        <v>1.1384987953494858</v>
      </c>
      <c r="O1007" s="90">
        <f t="shared" si="547"/>
        <v>1.1405578199999999</v>
      </c>
      <c r="P1007" s="90">
        <f t="shared" si="555"/>
        <v>1011.0641816999999</v>
      </c>
      <c r="Q1007" s="98">
        <f t="shared" si="569"/>
        <v>0</v>
      </c>
      <c r="R1007" s="7">
        <f t="shared" si="565"/>
        <v>0</v>
      </c>
      <c r="S1007" s="90">
        <f t="shared" si="556"/>
        <v>0</v>
      </c>
      <c r="T1007" s="99">
        <f t="shared" si="566"/>
        <v>0.117687</v>
      </c>
      <c r="U1007" s="98">
        <f t="shared" si="571"/>
        <v>8</v>
      </c>
      <c r="V1007" s="98">
        <v>252</v>
      </c>
      <c r="W1007" s="97">
        <f t="shared" si="557"/>
        <v>1.0035383520000001</v>
      </c>
      <c r="X1007" s="90">
        <f t="shared" si="558"/>
        <v>3.5775009600000001</v>
      </c>
      <c r="Y1007" s="90">
        <f t="shared" si="559"/>
        <v>0</v>
      </c>
      <c r="Z1007" s="100" t="str">
        <f t="shared" si="567"/>
        <v>A+J=</v>
      </c>
      <c r="AA1007" s="95">
        <f t="shared" si="568"/>
        <v>45792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4"/>
      <c r="DP1007" s="1"/>
      <c r="DQ1007" s="1"/>
      <c r="DR1007" s="1"/>
      <c r="DS1007" s="1"/>
      <c r="DT1007" s="1"/>
      <c r="DU1007" s="1"/>
    </row>
    <row r="1008" spans="1:125" ht="12.75" x14ac:dyDescent="0.2">
      <c r="A1008" s="89">
        <f t="shared" si="560"/>
        <v>45777</v>
      </c>
      <c r="B1008" s="105">
        <f t="shared" si="552"/>
        <v>1015.31905811</v>
      </c>
      <c r="C1008" s="90">
        <f t="shared" si="561"/>
        <v>886.46464386000002</v>
      </c>
      <c r="D1008" s="91">
        <f t="shared" si="562"/>
        <v>7245.38</v>
      </c>
      <c r="E1008" s="92">
        <f t="shared" si="546"/>
        <v>7276.54</v>
      </c>
      <c r="F1008" s="93">
        <f t="shared" si="563"/>
        <v>45763</v>
      </c>
      <c r="G1008" s="94">
        <f t="shared" si="553"/>
        <v>4.3006716003852752E-3</v>
      </c>
      <c r="H1008" s="95">
        <f t="shared" si="549"/>
        <v>45792</v>
      </c>
      <c r="I1008" s="95">
        <f t="shared" si="554"/>
        <v>45792</v>
      </c>
      <c r="J1008" s="96">
        <f t="shared" si="550"/>
        <v>19</v>
      </c>
      <c r="K1008" s="96">
        <f t="shared" si="551"/>
        <v>9</v>
      </c>
      <c r="L1008" s="8">
        <f t="shared" si="564"/>
        <v>1.00203485</v>
      </c>
      <c r="M1008" s="97">
        <f t="shared" si="548"/>
        <v>1.0056002500000001</v>
      </c>
      <c r="N1008" s="97">
        <f t="shared" si="570"/>
        <v>1.1384987953494858</v>
      </c>
      <c r="O1008" s="90">
        <f t="shared" si="547"/>
        <v>1.14081546</v>
      </c>
      <c r="P1008" s="90">
        <f t="shared" si="555"/>
        <v>1011.29257045</v>
      </c>
      <c r="Q1008" s="98">
        <f t="shared" si="569"/>
        <v>0</v>
      </c>
      <c r="R1008" s="7">
        <f t="shared" si="565"/>
        <v>0</v>
      </c>
      <c r="S1008" s="90">
        <f t="shared" si="556"/>
        <v>0</v>
      </c>
      <c r="T1008" s="99">
        <f t="shared" si="566"/>
        <v>0.117687</v>
      </c>
      <c r="U1008" s="98">
        <f t="shared" si="571"/>
        <v>9</v>
      </c>
      <c r="V1008" s="98">
        <v>252</v>
      </c>
      <c r="W1008" s="97">
        <f t="shared" si="557"/>
        <v>1.003981526</v>
      </c>
      <c r="X1008" s="90">
        <f t="shared" si="558"/>
        <v>4.0264876599999999</v>
      </c>
      <c r="Y1008" s="90">
        <f t="shared" si="559"/>
        <v>0</v>
      </c>
      <c r="Z1008" s="100" t="str">
        <f t="shared" si="567"/>
        <v>A+J=</v>
      </c>
      <c r="AA1008" s="95">
        <f t="shared" si="568"/>
        <v>45792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4"/>
      <c r="DP1008" s="1"/>
      <c r="DQ1008" s="1"/>
      <c r="DR1008" s="1"/>
      <c r="DS1008" s="1"/>
      <c r="DT1008" s="1"/>
      <c r="DU1008" s="1"/>
    </row>
    <row r="1009" spans="1:125" ht="12.75" x14ac:dyDescent="0.2">
      <c r="A1009" s="89">
        <f t="shared" si="560"/>
        <v>45778</v>
      </c>
      <c r="B1009" s="105">
        <f t="shared" si="552"/>
        <v>1015.99690446</v>
      </c>
      <c r="C1009" s="90">
        <f t="shared" si="561"/>
        <v>886.46464386000002</v>
      </c>
      <c r="D1009" s="91">
        <f t="shared" si="562"/>
        <v>7245.38</v>
      </c>
      <c r="E1009" s="92">
        <f t="shared" si="546"/>
        <v>7276.54</v>
      </c>
      <c r="F1009" s="93">
        <f t="shared" si="563"/>
        <v>45763</v>
      </c>
      <c r="G1009" s="94">
        <f t="shared" si="553"/>
        <v>4.3006716003852752E-3</v>
      </c>
      <c r="H1009" s="95">
        <f t="shared" si="549"/>
        <v>45792</v>
      </c>
      <c r="I1009" s="95">
        <f t="shared" si="554"/>
        <v>45792</v>
      </c>
      <c r="J1009" s="96">
        <f t="shared" si="550"/>
        <v>19</v>
      </c>
      <c r="K1009" s="96">
        <f t="shared" si="551"/>
        <v>10</v>
      </c>
      <c r="L1009" s="8">
        <f t="shared" si="564"/>
        <v>1.0022612099999999</v>
      </c>
      <c r="M1009" s="97">
        <f t="shared" si="548"/>
        <v>1.0056002500000001</v>
      </c>
      <c r="N1009" s="97">
        <f t="shared" si="570"/>
        <v>1.1384987953494858</v>
      </c>
      <c r="O1009" s="90">
        <f t="shared" si="547"/>
        <v>1.14107318</v>
      </c>
      <c r="P1009" s="90">
        <f t="shared" si="555"/>
        <v>1011.52103012</v>
      </c>
      <c r="Q1009" s="98">
        <f t="shared" si="569"/>
        <v>0</v>
      </c>
      <c r="R1009" s="7">
        <f t="shared" si="565"/>
        <v>0</v>
      </c>
      <c r="S1009" s="90">
        <f t="shared" si="556"/>
        <v>0</v>
      </c>
      <c r="T1009" s="99">
        <f t="shared" si="566"/>
        <v>0.117687</v>
      </c>
      <c r="U1009" s="98">
        <f t="shared" si="571"/>
        <v>10</v>
      </c>
      <c r="V1009" s="98">
        <v>252</v>
      </c>
      <c r="W1009" s="97">
        <f t="shared" si="557"/>
        <v>1.0044248950000001</v>
      </c>
      <c r="X1009" s="90">
        <f t="shared" si="558"/>
        <v>4.4758743399999998</v>
      </c>
      <c r="Y1009" s="90">
        <f t="shared" si="559"/>
        <v>0</v>
      </c>
      <c r="Z1009" s="100" t="str">
        <f t="shared" si="567"/>
        <v>A+J=</v>
      </c>
      <c r="AA1009" s="95">
        <f t="shared" si="568"/>
        <v>45792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4"/>
      <c r="DP1009" s="1"/>
      <c r="DQ1009" s="1"/>
      <c r="DR1009" s="1"/>
      <c r="DS1009" s="1"/>
      <c r="DT1009" s="1"/>
      <c r="DU1009" s="1"/>
    </row>
    <row r="1010" spans="1:125" ht="12.75" x14ac:dyDescent="0.2">
      <c r="A1010" s="89">
        <f t="shared" si="560"/>
        <v>45779</v>
      </c>
      <c r="B1010" s="105">
        <f t="shared" si="552"/>
        <v>1015.99690446</v>
      </c>
      <c r="C1010" s="90">
        <f t="shared" si="561"/>
        <v>886.46464386000002</v>
      </c>
      <c r="D1010" s="91">
        <f t="shared" si="562"/>
        <v>7245.38</v>
      </c>
      <c r="E1010" s="92">
        <f t="shared" ref="E1010:E1073" si="572">IF(K1010=1,VLOOKUP(A1009,AP$19:AR$142,3),E1009)</f>
        <v>7276.54</v>
      </c>
      <c r="F1010" s="93">
        <f t="shared" si="563"/>
        <v>45763</v>
      </c>
      <c r="G1010" s="94">
        <f t="shared" si="553"/>
        <v>4.3006716003852752E-3</v>
      </c>
      <c r="H1010" s="95">
        <f t="shared" si="549"/>
        <v>45792</v>
      </c>
      <c r="I1010" s="95">
        <f t="shared" si="554"/>
        <v>45792</v>
      </c>
      <c r="J1010" s="96">
        <f t="shared" si="550"/>
        <v>19</v>
      </c>
      <c r="K1010" s="96">
        <f t="shared" si="551"/>
        <v>10</v>
      </c>
      <c r="L1010" s="8">
        <f t="shared" si="564"/>
        <v>1.0022612099999999</v>
      </c>
      <c r="M1010" s="97">
        <f t="shared" si="548"/>
        <v>1.0056002500000001</v>
      </c>
      <c r="N1010" s="97">
        <f t="shared" si="570"/>
        <v>1.1384987953494858</v>
      </c>
      <c r="O1010" s="90">
        <f t="shared" ref="O1010:O1073" si="573">TRUNC(TRUNC((L1010*N1010),15),8)</f>
        <v>1.14107318</v>
      </c>
      <c r="P1010" s="90">
        <f t="shared" si="555"/>
        <v>1011.52103012</v>
      </c>
      <c r="Q1010" s="98">
        <f t="shared" si="569"/>
        <v>0</v>
      </c>
      <c r="R1010" s="7">
        <f t="shared" si="565"/>
        <v>0</v>
      </c>
      <c r="S1010" s="90">
        <f t="shared" si="556"/>
        <v>0</v>
      </c>
      <c r="T1010" s="99">
        <f t="shared" si="566"/>
        <v>0.117687</v>
      </c>
      <c r="U1010" s="98">
        <f t="shared" si="571"/>
        <v>10</v>
      </c>
      <c r="V1010" s="98">
        <v>252</v>
      </c>
      <c r="W1010" s="97">
        <f t="shared" si="557"/>
        <v>1.0044248950000001</v>
      </c>
      <c r="X1010" s="90">
        <f t="shared" si="558"/>
        <v>4.4758743399999998</v>
      </c>
      <c r="Y1010" s="90">
        <f t="shared" si="559"/>
        <v>0</v>
      </c>
      <c r="Z1010" s="100" t="str">
        <f t="shared" si="567"/>
        <v>A+J=</v>
      </c>
      <c r="AA1010" s="95">
        <f t="shared" si="568"/>
        <v>45792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4"/>
      <c r="DP1010" s="1"/>
      <c r="DQ1010" s="1"/>
      <c r="DR1010" s="1"/>
      <c r="DS1010" s="1"/>
      <c r="DT1010" s="1"/>
      <c r="DU1010" s="1"/>
    </row>
    <row r="1011" spans="1:125" ht="12.75" x14ac:dyDescent="0.2">
      <c r="A1011" s="89">
        <f t="shared" si="560"/>
        <v>45780</v>
      </c>
      <c r="B1011" s="105">
        <f t="shared" si="552"/>
        <v>1016.6751784300001</v>
      </c>
      <c r="C1011" s="90">
        <f t="shared" si="561"/>
        <v>886.46464386000002</v>
      </c>
      <c r="D1011" s="91">
        <f t="shared" si="562"/>
        <v>7245.38</v>
      </c>
      <c r="E1011" s="92">
        <f t="shared" si="572"/>
        <v>7276.54</v>
      </c>
      <c r="F1011" s="93">
        <f t="shared" si="563"/>
        <v>45763</v>
      </c>
      <c r="G1011" s="94">
        <f t="shared" si="553"/>
        <v>4.3006716003852752E-3</v>
      </c>
      <c r="H1011" s="95">
        <f t="shared" si="549"/>
        <v>45792</v>
      </c>
      <c r="I1011" s="95">
        <f t="shared" si="554"/>
        <v>45792</v>
      </c>
      <c r="J1011" s="96">
        <f t="shared" si="550"/>
        <v>19</v>
      </c>
      <c r="K1011" s="96">
        <f t="shared" si="551"/>
        <v>11</v>
      </c>
      <c r="L1011" s="8">
        <f t="shared" si="564"/>
        <v>1.00248761</v>
      </c>
      <c r="M1011" s="97">
        <f t="shared" ref="M1011:M1074" si="574">IF(I1011&gt;I1010,L1010,M1010)</f>
        <v>1.0056002500000001</v>
      </c>
      <c r="N1011" s="97">
        <f t="shared" si="570"/>
        <v>1.1384987953494858</v>
      </c>
      <c r="O1011" s="90">
        <f t="shared" si="573"/>
        <v>1.1413309300000001</v>
      </c>
      <c r="P1011" s="90">
        <f t="shared" si="555"/>
        <v>1011.74951638</v>
      </c>
      <c r="Q1011" s="98">
        <f t="shared" si="569"/>
        <v>0</v>
      </c>
      <c r="R1011" s="7">
        <f t="shared" si="565"/>
        <v>0</v>
      </c>
      <c r="S1011" s="90">
        <f t="shared" si="556"/>
        <v>0</v>
      </c>
      <c r="T1011" s="99">
        <f t="shared" si="566"/>
        <v>0.117687</v>
      </c>
      <c r="U1011" s="98">
        <f t="shared" si="571"/>
        <v>11</v>
      </c>
      <c r="V1011" s="98">
        <v>252</v>
      </c>
      <c r="W1011" s="97">
        <f t="shared" si="557"/>
        <v>1.00486846</v>
      </c>
      <c r="X1011" s="90">
        <f t="shared" si="558"/>
        <v>4.9256620499999997</v>
      </c>
      <c r="Y1011" s="90">
        <f t="shared" si="559"/>
        <v>0</v>
      </c>
      <c r="Z1011" s="100" t="str">
        <f t="shared" si="567"/>
        <v>A+J=</v>
      </c>
      <c r="AA1011" s="95">
        <f t="shared" si="568"/>
        <v>45792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4"/>
      <c r="DP1011" s="1"/>
      <c r="DQ1011" s="1"/>
      <c r="DR1011" s="1"/>
      <c r="DS1011" s="1"/>
      <c r="DT1011" s="1"/>
      <c r="DU1011" s="1"/>
    </row>
    <row r="1012" spans="1:125" ht="12.75" x14ac:dyDescent="0.2">
      <c r="A1012" s="89">
        <f t="shared" si="560"/>
        <v>45781</v>
      </c>
      <c r="B1012" s="105">
        <f t="shared" si="552"/>
        <v>1016.6751784300001</v>
      </c>
      <c r="C1012" s="90">
        <f t="shared" si="561"/>
        <v>886.46464386000002</v>
      </c>
      <c r="D1012" s="91">
        <f t="shared" si="562"/>
        <v>7245.38</v>
      </c>
      <c r="E1012" s="92">
        <f t="shared" si="572"/>
        <v>7276.54</v>
      </c>
      <c r="F1012" s="93">
        <f t="shared" si="563"/>
        <v>45763</v>
      </c>
      <c r="G1012" s="94">
        <f t="shared" si="553"/>
        <v>4.3006716003852752E-3</v>
      </c>
      <c r="H1012" s="95">
        <f t="shared" si="549"/>
        <v>45792</v>
      </c>
      <c r="I1012" s="95">
        <f t="shared" si="554"/>
        <v>45792</v>
      </c>
      <c r="J1012" s="96">
        <f t="shared" si="550"/>
        <v>19</v>
      </c>
      <c r="K1012" s="96">
        <f t="shared" si="551"/>
        <v>11</v>
      </c>
      <c r="L1012" s="8">
        <f t="shared" si="564"/>
        <v>1.00248761</v>
      </c>
      <c r="M1012" s="97">
        <f t="shared" si="574"/>
        <v>1.0056002500000001</v>
      </c>
      <c r="N1012" s="97">
        <f t="shared" si="570"/>
        <v>1.1384987953494858</v>
      </c>
      <c r="O1012" s="90">
        <f t="shared" si="573"/>
        <v>1.1413309300000001</v>
      </c>
      <c r="P1012" s="90">
        <f t="shared" si="555"/>
        <v>1011.74951638</v>
      </c>
      <c r="Q1012" s="98">
        <f t="shared" si="569"/>
        <v>0</v>
      </c>
      <c r="R1012" s="7">
        <f t="shared" si="565"/>
        <v>0</v>
      </c>
      <c r="S1012" s="90">
        <f t="shared" si="556"/>
        <v>0</v>
      </c>
      <c r="T1012" s="99">
        <f t="shared" si="566"/>
        <v>0.117687</v>
      </c>
      <c r="U1012" s="98">
        <f t="shared" si="571"/>
        <v>11</v>
      </c>
      <c r="V1012" s="98">
        <v>252</v>
      </c>
      <c r="W1012" s="97">
        <f t="shared" si="557"/>
        <v>1.00486846</v>
      </c>
      <c r="X1012" s="90">
        <f t="shared" si="558"/>
        <v>4.9256620499999997</v>
      </c>
      <c r="Y1012" s="90">
        <f t="shared" si="559"/>
        <v>0</v>
      </c>
      <c r="Z1012" s="100" t="str">
        <f t="shared" si="567"/>
        <v>A+J=</v>
      </c>
      <c r="AA1012" s="95">
        <f t="shared" si="568"/>
        <v>45792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4"/>
      <c r="DP1012" s="1"/>
      <c r="DQ1012" s="1"/>
      <c r="DR1012" s="1"/>
      <c r="DS1012" s="1"/>
      <c r="DT1012" s="1"/>
      <c r="DU1012" s="1"/>
    </row>
    <row r="1013" spans="1:125" ht="12.75" x14ac:dyDescent="0.2">
      <c r="A1013" s="89">
        <f t="shared" si="560"/>
        <v>45782</v>
      </c>
      <c r="B1013" s="105">
        <f t="shared" si="552"/>
        <v>1016.6751784300001</v>
      </c>
      <c r="C1013" s="90">
        <f t="shared" si="561"/>
        <v>886.46464386000002</v>
      </c>
      <c r="D1013" s="91">
        <f t="shared" si="562"/>
        <v>7245.38</v>
      </c>
      <c r="E1013" s="92">
        <f t="shared" si="572"/>
        <v>7276.54</v>
      </c>
      <c r="F1013" s="93">
        <f t="shared" si="563"/>
        <v>45763</v>
      </c>
      <c r="G1013" s="94">
        <f t="shared" si="553"/>
        <v>4.3006716003852752E-3</v>
      </c>
      <c r="H1013" s="95">
        <f t="shared" si="549"/>
        <v>45792</v>
      </c>
      <c r="I1013" s="95">
        <f t="shared" si="554"/>
        <v>45792</v>
      </c>
      <c r="J1013" s="96">
        <f t="shared" si="550"/>
        <v>19</v>
      </c>
      <c r="K1013" s="96">
        <f t="shared" si="551"/>
        <v>11</v>
      </c>
      <c r="L1013" s="8">
        <f t="shared" si="564"/>
        <v>1.00248761</v>
      </c>
      <c r="M1013" s="97">
        <f t="shared" si="574"/>
        <v>1.0056002500000001</v>
      </c>
      <c r="N1013" s="97">
        <f t="shared" si="570"/>
        <v>1.1384987953494858</v>
      </c>
      <c r="O1013" s="90">
        <f t="shared" si="573"/>
        <v>1.1413309300000001</v>
      </c>
      <c r="P1013" s="90">
        <f t="shared" si="555"/>
        <v>1011.74951638</v>
      </c>
      <c r="Q1013" s="98">
        <f t="shared" si="569"/>
        <v>0</v>
      </c>
      <c r="R1013" s="7">
        <f t="shared" si="565"/>
        <v>0</v>
      </c>
      <c r="S1013" s="90">
        <f t="shared" si="556"/>
        <v>0</v>
      </c>
      <c r="T1013" s="99">
        <f t="shared" si="566"/>
        <v>0.117687</v>
      </c>
      <c r="U1013" s="98">
        <f t="shared" si="571"/>
        <v>11</v>
      </c>
      <c r="V1013" s="98">
        <v>252</v>
      </c>
      <c r="W1013" s="97">
        <f t="shared" si="557"/>
        <v>1.00486846</v>
      </c>
      <c r="X1013" s="90">
        <f t="shared" si="558"/>
        <v>4.9256620499999997</v>
      </c>
      <c r="Y1013" s="90">
        <f t="shared" si="559"/>
        <v>0</v>
      </c>
      <c r="Z1013" s="100" t="str">
        <f t="shared" si="567"/>
        <v>A+J=</v>
      </c>
      <c r="AA1013" s="95">
        <f t="shared" si="568"/>
        <v>45792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4"/>
      <c r="DP1013" s="1"/>
      <c r="DQ1013" s="1"/>
      <c r="DR1013" s="1"/>
      <c r="DS1013" s="1"/>
      <c r="DT1013" s="1"/>
      <c r="DU1013" s="1"/>
    </row>
    <row r="1014" spans="1:125" ht="12.75" x14ac:dyDescent="0.2">
      <c r="A1014" s="89">
        <f t="shared" si="560"/>
        <v>45783</v>
      </c>
      <c r="B1014" s="105">
        <f t="shared" si="552"/>
        <v>1017.3539069</v>
      </c>
      <c r="C1014" s="90">
        <f t="shared" si="561"/>
        <v>886.46464386000002</v>
      </c>
      <c r="D1014" s="91">
        <f t="shared" si="562"/>
        <v>7245.38</v>
      </c>
      <c r="E1014" s="92">
        <f t="shared" si="572"/>
        <v>7276.54</v>
      </c>
      <c r="F1014" s="93">
        <f t="shared" si="563"/>
        <v>45763</v>
      </c>
      <c r="G1014" s="94">
        <f t="shared" si="553"/>
        <v>4.3006716003852752E-3</v>
      </c>
      <c r="H1014" s="95">
        <f t="shared" ref="H1014:H1077" si="575">IF(DAY(A1014)=15,VLOOKUP(A1014,AH$169:AM$459,4),H1013)</f>
        <v>45792</v>
      </c>
      <c r="I1014" s="95">
        <f t="shared" si="554"/>
        <v>45792</v>
      </c>
      <c r="J1014" s="96">
        <f t="shared" ref="J1014:J1077" si="576">IF(I1014=I1013,J1013,NETWORKDAYS(I1013,I1014,$AD$169:$AD$511)-1)</f>
        <v>19</v>
      </c>
      <c r="K1014" s="96">
        <f t="shared" ref="K1014:K1077" si="577">(J1014-(NETWORKDAYS(A1014,I1014,AD$169:AD$511)-1))</f>
        <v>12</v>
      </c>
      <c r="L1014" s="8">
        <f t="shared" si="564"/>
        <v>1.00271406</v>
      </c>
      <c r="M1014" s="97">
        <f t="shared" si="574"/>
        <v>1.0056002500000001</v>
      </c>
      <c r="N1014" s="97">
        <f t="shared" si="570"/>
        <v>1.1384987953494858</v>
      </c>
      <c r="O1014" s="90">
        <f t="shared" si="573"/>
        <v>1.14158874</v>
      </c>
      <c r="P1014" s="90">
        <f t="shared" si="555"/>
        <v>1011.97805583</v>
      </c>
      <c r="Q1014" s="98">
        <f t="shared" si="569"/>
        <v>0</v>
      </c>
      <c r="R1014" s="7">
        <f t="shared" si="565"/>
        <v>0</v>
      </c>
      <c r="S1014" s="90">
        <f t="shared" si="556"/>
        <v>0</v>
      </c>
      <c r="T1014" s="99">
        <f t="shared" si="566"/>
        <v>0.117687</v>
      </c>
      <c r="U1014" s="98">
        <f t="shared" si="571"/>
        <v>12</v>
      </c>
      <c r="V1014" s="98">
        <v>252</v>
      </c>
      <c r="W1014" s="97">
        <f t="shared" si="557"/>
        <v>1.0053122210000001</v>
      </c>
      <c r="X1014" s="90">
        <f t="shared" si="558"/>
        <v>5.3758510700000004</v>
      </c>
      <c r="Y1014" s="90">
        <f t="shared" si="559"/>
        <v>0</v>
      </c>
      <c r="Z1014" s="100" t="str">
        <f t="shared" si="567"/>
        <v>A+J=</v>
      </c>
      <c r="AA1014" s="95">
        <f t="shared" si="568"/>
        <v>45792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4"/>
      <c r="DP1014" s="1"/>
      <c r="DQ1014" s="1"/>
      <c r="DR1014" s="1"/>
      <c r="DS1014" s="1"/>
      <c r="DT1014" s="1"/>
      <c r="DU1014" s="1"/>
    </row>
    <row r="1015" spans="1:125" ht="12.75" x14ac:dyDescent="0.2">
      <c r="A1015" s="89">
        <f t="shared" si="560"/>
        <v>45784</v>
      </c>
      <c r="B1015" s="105">
        <f t="shared" si="552"/>
        <v>1018.0331069299999</v>
      </c>
      <c r="C1015" s="90">
        <f t="shared" si="561"/>
        <v>886.46464386000002</v>
      </c>
      <c r="D1015" s="91">
        <f t="shared" si="562"/>
        <v>7245.38</v>
      </c>
      <c r="E1015" s="92">
        <f t="shared" si="572"/>
        <v>7276.54</v>
      </c>
      <c r="F1015" s="93">
        <f t="shared" si="563"/>
        <v>45763</v>
      </c>
      <c r="G1015" s="94">
        <f t="shared" si="553"/>
        <v>4.3006716003852752E-3</v>
      </c>
      <c r="H1015" s="95">
        <f t="shared" si="575"/>
        <v>45792</v>
      </c>
      <c r="I1015" s="95">
        <f t="shared" si="554"/>
        <v>45792</v>
      </c>
      <c r="J1015" s="96">
        <f t="shared" si="576"/>
        <v>19</v>
      </c>
      <c r="K1015" s="96">
        <f t="shared" si="577"/>
        <v>13</v>
      </c>
      <c r="L1015" s="8">
        <f t="shared" si="564"/>
        <v>1.00294057</v>
      </c>
      <c r="M1015" s="97">
        <f t="shared" si="574"/>
        <v>1.0056002500000001</v>
      </c>
      <c r="N1015" s="97">
        <f t="shared" si="570"/>
        <v>1.1384987953494858</v>
      </c>
      <c r="O1015" s="90">
        <f t="shared" si="573"/>
        <v>1.1418466300000001</v>
      </c>
      <c r="P1015" s="90">
        <f t="shared" si="555"/>
        <v>1012.2066662</v>
      </c>
      <c r="Q1015" s="98">
        <f t="shared" si="569"/>
        <v>0</v>
      </c>
      <c r="R1015" s="7">
        <f t="shared" si="565"/>
        <v>0</v>
      </c>
      <c r="S1015" s="90">
        <f t="shared" si="556"/>
        <v>0</v>
      </c>
      <c r="T1015" s="99">
        <f t="shared" si="566"/>
        <v>0.117687</v>
      </c>
      <c r="U1015" s="98">
        <f t="shared" si="571"/>
        <v>13</v>
      </c>
      <c r="V1015" s="98">
        <v>252</v>
      </c>
      <c r="W1015" s="97">
        <f t="shared" si="557"/>
        <v>1.0057561770000001</v>
      </c>
      <c r="X1015" s="90">
        <f t="shared" si="558"/>
        <v>5.8264407299999998</v>
      </c>
      <c r="Y1015" s="90">
        <f t="shared" si="559"/>
        <v>0</v>
      </c>
      <c r="Z1015" s="100" t="str">
        <f t="shared" si="567"/>
        <v>A+J=</v>
      </c>
      <c r="AA1015" s="95">
        <f t="shared" si="568"/>
        <v>45792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4"/>
      <c r="DP1015" s="1"/>
      <c r="DQ1015" s="1"/>
      <c r="DR1015" s="1"/>
      <c r="DS1015" s="1"/>
      <c r="DT1015" s="1"/>
      <c r="DU1015" s="1"/>
    </row>
    <row r="1016" spans="1:125" ht="12.75" x14ac:dyDescent="0.2">
      <c r="A1016" s="89">
        <f t="shared" si="560"/>
        <v>45785</v>
      </c>
      <c r="B1016" s="105">
        <f t="shared" si="552"/>
        <v>1018.7127361399999</v>
      </c>
      <c r="C1016" s="90">
        <f t="shared" si="561"/>
        <v>886.46464386000002</v>
      </c>
      <c r="D1016" s="91">
        <f t="shared" si="562"/>
        <v>7245.38</v>
      </c>
      <c r="E1016" s="92">
        <f t="shared" si="572"/>
        <v>7276.54</v>
      </c>
      <c r="F1016" s="93">
        <f t="shared" si="563"/>
        <v>45763</v>
      </c>
      <c r="G1016" s="94">
        <f t="shared" si="553"/>
        <v>4.3006716003852752E-3</v>
      </c>
      <c r="H1016" s="95">
        <f t="shared" si="575"/>
        <v>45792</v>
      </c>
      <c r="I1016" s="95">
        <f t="shared" si="554"/>
        <v>45792</v>
      </c>
      <c r="J1016" s="96">
        <f t="shared" si="576"/>
        <v>19</v>
      </c>
      <c r="K1016" s="96">
        <f t="shared" si="577"/>
        <v>14</v>
      </c>
      <c r="L1016" s="8">
        <f t="shared" si="564"/>
        <v>1.0031671200000001</v>
      </c>
      <c r="M1016" s="97">
        <f t="shared" si="574"/>
        <v>1.0056002500000001</v>
      </c>
      <c r="N1016" s="97">
        <f t="shared" si="570"/>
        <v>1.1384987953494858</v>
      </c>
      <c r="O1016" s="90">
        <f t="shared" si="573"/>
        <v>1.14210455</v>
      </c>
      <c r="P1016" s="90">
        <f t="shared" si="555"/>
        <v>1012.43530316</v>
      </c>
      <c r="Q1016" s="98">
        <f t="shared" si="569"/>
        <v>0</v>
      </c>
      <c r="R1016" s="7">
        <f t="shared" si="565"/>
        <v>0</v>
      </c>
      <c r="S1016" s="90">
        <f t="shared" si="556"/>
        <v>0</v>
      </c>
      <c r="T1016" s="99">
        <f t="shared" si="566"/>
        <v>0.117687</v>
      </c>
      <c r="U1016" s="98">
        <f t="shared" si="571"/>
        <v>14</v>
      </c>
      <c r="V1016" s="98">
        <v>252</v>
      </c>
      <c r="W1016" s="97">
        <f t="shared" si="557"/>
        <v>1.00620033</v>
      </c>
      <c r="X1016" s="90">
        <f t="shared" si="558"/>
        <v>6.2774329800000004</v>
      </c>
      <c r="Y1016" s="90">
        <f t="shared" si="559"/>
        <v>0</v>
      </c>
      <c r="Z1016" s="100" t="str">
        <f t="shared" si="567"/>
        <v>A+J=</v>
      </c>
      <c r="AA1016" s="95">
        <f t="shared" si="568"/>
        <v>45792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4"/>
      <c r="DP1016" s="1"/>
      <c r="DQ1016" s="1"/>
      <c r="DR1016" s="1"/>
      <c r="DS1016" s="1"/>
      <c r="DT1016" s="1"/>
      <c r="DU1016" s="1"/>
    </row>
    <row r="1017" spans="1:125" ht="12.75" x14ac:dyDescent="0.2">
      <c r="A1017" s="89">
        <f t="shared" si="560"/>
        <v>45786</v>
      </c>
      <c r="B1017" s="105">
        <f t="shared" si="552"/>
        <v>1019.39283832</v>
      </c>
      <c r="C1017" s="90">
        <f t="shared" si="561"/>
        <v>886.46464386000002</v>
      </c>
      <c r="D1017" s="91">
        <f t="shared" si="562"/>
        <v>7245.38</v>
      </c>
      <c r="E1017" s="92">
        <f t="shared" si="572"/>
        <v>7276.54</v>
      </c>
      <c r="F1017" s="93">
        <f t="shared" si="563"/>
        <v>45763</v>
      </c>
      <c r="G1017" s="94">
        <f t="shared" si="553"/>
        <v>4.3006716003852752E-3</v>
      </c>
      <c r="H1017" s="95">
        <f t="shared" si="575"/>
        <v>45792</v>
      </c>
      <c r="I1017" s="95">
        <f t="shared" si="554"/>
        <v>45792</v>
      </c>
      <c r="J1017" s="96">
        <f t="shared" si="576"/>
        <v>19</v>
      </c>
      <c r="K1017" s="96">
        <f t="shared" si="577"/>
        <v>15</v>
      </c>
      <c r="L1017" s="8">
        <f t="shared" si="564"/>
        <v>1.00339373</v>
      </c>
      <c r="M1017" s="97">
        <f t="shared" si="574"/>
        <v>1.0056002500000001</v>
      </c>
      <c r="N1017" s="97">
        <f t="shared" si="570"/>
        <v>1.1384987953494858</v>
      </c>
      <c r="O1017" s="90">
        <f t="shared" si="573"/>
        <v>1.1423625500000001</v>
      </c>
      <c r="P1017" s="90">
        <f t="shared" si="555"/>
        <v>1012.66401104</v>
      </c>
      <c r="Q1017" s="98">
        <f t="shared" si="569"/>
        <v>0</v>
      </c>
      <c r="R1017" s="7">
        <f t="shared" si="565"/>
        <v>0</v>
      </c>
      <c r="S1017" s="90">
        <f t="shared" si="556"/>
        <v>0</v>
      </c>
      <c r="T1017" s="99">
        <f t="shared" si="566"/>
        <v>0.117687</v>
      </c>
      <c r="U1017" s="98">
        <f t="shared" si="571"/>
        <v>15</v>
      </c>
      <c r="V1017" s="98">
        <v>252</v>
      </c>
      <c r="W1017" s="97">
        <f t="shared" si="557"/>
        <v>1.0066446790000001</v>
      </c>
      <c r="X1017" s="90">
        <f t="shared" si="558"/>
        <v>6.72882728</v>
      </c>
      <c r="Y1017" s="90">
        <f t="shared" si="559"/>
        <v>0</v>
      </c>
      <c r="Z1017" s="100" t="str">
        <f t="shared" si="567"/>
        <v>A+J=</v>
      </c>
      <c r="AA1017" s="95">
        <f t="shared" si="568"/>
        <v>45792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4"/>
      <c r="DP1017" s="1"/>
      <c r="DQ1017" s="1"/>
      <c r="DR1017" s="1"/>
      <c r="DS1017" s="1"/>
      <c r="DT1017" s="1"/>
      <c r="DU1017" s="1"/>
    </row>
    <row r="1018" spans="1:125" ht="12.75" x14ac:dyDescent="0.2">
      <c r="A1018" s="89">
        <f t="shared" si="560"/>
        <v>45787</v>
      </c>
      <c r="B1018" s="105">
        <f t="shared" si="552"/>
        <v>1020.0733869200001</v>
      </c>
      <c r="C1018" s="90">
        <f t="shared" si="561"/>
        <v>886.46464386000002</v>
      </c>
      <c r="D1018" s="91">
        <f t="shared" si="562"/>
        <v>7245.38</v>
      </c>
      <c r="E1018" s="92">
        <f t="shared" si="572"/>
        <v>7276.54</v>
      </c>
      <c r="F1018" s="93">
        <f t="shared" si="563"/>
        <v>45763</v>
      </c>
      <c r="G1018" s="94">
        <f t="shared" si="553"/>
        <v>4.3006716003852752E-3</v>
      </c>
      <c r="H1018" s="95">
        <f t="shared" si="575"/>
        <v>45792</v>
      </c>
      <c r="I1018" s="95">
        <f t="shared" si="554"/>
        <v>45792</v>
      </c>
      <c r="J1018" s="96">
        <f t="shared" si="576"/>
        <v>19</v>
      </c>
      <c r="K1018" s="96">
        <f t="shared" si="577"/>
        <v>16</v>
      </c>
      <c r="L1018" s="8">
        <f t="shared" si="564"/>
        <v>1.00362039</v>
      </c>
      <c r="M1018" s="97">
        <f t="shared" si="574"/>
        <v>1.0056002500000001</v>
      </c>
      <c r="N1018" s="97">
        <f t="shared" si="570"/>
        <v>1.1384987953494858</v>
      </c>
      <c r="O1018" s="90">
        <f t="shared" si="573"/>
        <v>1.1426206000000001</v>
      </c>
      <c r="P1018" s="90">
        <f t="shared" si="555"/>
        <v>1012.89276324</v>
      </c>
      <c r="Q1018" s="98">
        <f t="shared" si="569"/>
        <v>0</v>
      </c>
      <c r="R1018" s="7">
        <f t="shared" si="565"/>
        <v>0</v>
      </c>
      <c r="S1018" s="90">
        <f t="shared" si="556"/>
        <v>0</v>
      </c>
      <c r="T1018" s="99">
        <f t="shared" si="566"/>
        <v>0.117687</v>
      </c>
      <c r="U1018" s="98">
        <f t="shared" si="571"/>
        <v>16</v>
      </c>
      <c r="V1018" s="98">
        <v>252</v>
      </c>
      <c r="W1018" s="97">
        <f t="shared" si="557"/>
        <v>1.007089224</v>
      </c>
      <c r="X1018" s="90">
        <f t="shared" si="558"/>
        <v>7.1806236800000001</v>
      </c>
      <c r="Y1018" s="90">
        <f t="shared" si="559"/>
        <v>0</v>
      </c>
      <c r="Z1018" s="100" t="str">
        <f t="shared" si="567"/>
        <v>A+J=</v>
      </c>
      <c r="AA1018" s="95">
        <f t="shared" si="568"/>
        <v>45792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4"/>
      <c r="DP1018" s="1"/>
      <c r="DQ1018" s="1"/>
      <c r="DR1018" s="1"/>
      <c r="DS1018" s="1"/>
      <c r="DT1018" s="1"/>
      <c r="DU1018" s="1"/>
    </row>
    <row r="1019" spans="1:125" ht="12.75" x14ac:dyDescent="0.2">
      <c r="A1019" s="89">
        <f t="shared" si="560"/>
        <v>45788</v>
      </c>
      <c r="B1019" s="105">
        <f t="shared" si="552"/>
        <v>1020.0733869200001</v>
      </c>
      <c r="C1019" s="90">
        <f t="shared" si="561"/>
        <v>886.46464386000002</v>
      </c>
      <c r="D1019" s="91">
        <f t="shared" si="562"/>
        <v>7245.38</v>
      </c>
      <c r="E1019" s="92">
        <f t="shared" si="572"/>
        <v>7276.54</v>
      </c>
      <c r="F1019" s="93">
        <f t="shared" si="563"/>
        <v>45763</v>
      </c>
      <c r="G1019" s="94">
        <f t="shared" si="553"/>
        <v>4.3006716003852752E-3</v>
      </c>
      <c r="H1019" s="95">
        <f t="shared" si="575"/>
        <v>45792</v>
      </c>
      <c r="I1019" s="95">
        <f t="shared" si="554"/>
        <v>45792</v>
      </c>
      <c r="J1019" s="96">
        <f t="shared" si="576"/>
        <v>19</v>
      </c>
      <c r="K1019" s="96">
        <f t="shared" si="577"/>
        <v>16</v>
      </c>
      <c r="L1019" s="8">
        <f t="shared" si="564"/>
        <v>1.00362039</v>
      </c>
      <c r="M1019" s="97">
        <f t="shared" si="574"/>
        <v>1.0056002500000001</v>
      </c>
      <c r="N1019" s="97">
        <f t="shared" si="570"/>
        <v>1.1384987953494858</v>
      </c>
      <c r="O1019" s="90">
        <f t="shared" si="573"/>
        <v>1.1426206000000001</v>
      </c>
      <c r="P1019" s="90">
        <f t="shared" si="555"/>
        <v>1012.89276324</v>
      </c>
      <c r="Q1019" s="98">
        <f t="shared" si="569"/>
        <v>0</v>
      </c>
      <c r="R1019" s="7">
        <f t="shared" si="565"/>
        <v>0</v>
      </c>
      <c r="S1019" s="90">
        <f t="shared" si="556"/>
        <v>0</v>
      </c>
      <c r="T1019" s="99">
        <f t="shared" si="566"/>
        <v>0.117687</v>
      </c>
      <c r="U1019" s="98">
        <f t="shared" si="571"/>
        <v>16</v>
      </c>
      <c r="V1019" s="98">
        <v>252</v>
      </c>
      <c r="W1019" s="97">
        <f t="shared" si="557"/>
        <v>1.007089224</v>
      </c>
      <c r="X1019" s="90">
        <f t="shared" si="558"/>
        <v>7.1806236800000001</v>
      </c>
      <c r="Y1019" s="90">
        <f t="shared" si="559"/>
        <v>0</v>
      </c>
      <c r="Z1019" s="100" t="str">
        <f t="shared" si="567"/>
        <v>A+J=</v>
      </c>
      <c r="AA1019" s="95">
        <f t="shared" si="568"/>
        <v>45792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4"/>
      <c r="DP1019" s="1"/>
      <c r="DQ1019" s="1"/>
      <c r="DR1019" s="1"/>
      <c r="DS1019" s="1"/>
      <c r="DT1019" s="1"/>
      <c r="DU1019" s="1"/>
    </row>
    <row r="1020" spans="1:125" ht="12.75" x14ac:dyDescent="0.2">
      <c r="A1020" s="89">
        <f t="shared" si="560"/>
        <v>45789</v>
      </c>
      <c r="B1020" s="105">
        <f t="shared" si="552"/>
        <v>1020.0733869200001</v>
      </c>
      <c r="C1020" s="90">
        <f t="shared" si="561"/>
        <v>886.46464386000002</v>
      </c>
      <c r="D1020" s="91">
        <f t="shared" si="562"/>
        <v>7245.38</v>
      </c>
      <c r="E1020" s="92">
        <f t="shared" si="572"/>
        <v>7276.54</v>
      </c>
      <c r="F1020" s="93">
        <f t="shared" si="563"/>
        <v>45763</v>
      </c>
      <c r="G1020" s="94">
        <f t="shared" si="553"/>
        <v>4.3006716003852752E-3</v>
      </c>
      <c r="H1020" s="95">
        <f t="shared" si="575"/>
        <v>45792</v>
      </c>
      <c r="I1020" s="95">
        <f t="shared" si="554"/>
        <v>45792</v>
      </c>
      <c r="J1020" s="96">
        <f t="shared" si="576"/>
        <v>19</v>
      </c>
      <c r="K1020" s="96">
        <f t="shared" si="577"/>
        <v>16</v>
      </c>
      <c r="L1020" s="8">
        <f t="shared" si="564"/>
        <v>1.00362039</v>
      </c>
      <c r="M1020" s="97">
        <f t="shared" si="574"/>
        <v>1.0056002500000001</v>
      </c>
      <c r="N1020" s="97">
        <f t="shared" si="570"/>
        <v>1.1384987953494858</v>
      </c>
      <c r="O1020" s="90">
        <f t="shared" si="573"/>
        <v>1.1426206000000001</v>
      </c>
      <c r="P1020" s="90">
        <f t="shared" si="555"/>
        <v>1012.89276324</v>
      </c>
      <c r="Q1020" s="98">
        <f t="shared" si="569"/>
        <v>0</v>
      </c>
      <c r="R1020" s="7">
        <f t="shared" si="565"/>
        <v>0</v>
      </c>
      <c r="S1020" s="90">
        <f t="shared" si="556"/>
        <v>0</v>
      </c>
      <c r="T1020" s="99">
        <f t="shared" si="566"/>
        <v>0.117687</v>
      </c>
      <c r="U1020" s="98">
        <f t="shared" si="571"/>
        <v>16</v>
      </c>
      <c r="V1020" s="98">
        <v>252</v>
      </c>
      <c r="W1020" s="97">
        <f t="shared" si="557"/>
        <v>1.007089224</v>
      </c>
      <c r="X1020" s="90">
        <f t="shared" si="558"/>
        <v>7.1806236800000001</v>
      </c>
      <c r="Y1020" s="90">
        <f t="shared" si="559"/>
        <v>0</v>
      </c>
      <c r="Z1020" s="100" t="str">
        <f t="shared" si="567"/>
        <v>A+J=</v>
      </c>
      <c r="AA1020" s="95">
        <f t="shared" si="568"/>
        <v>45792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4"/>
      <c r="DP1020" s="1"/>
      <c r="DQ1020" s="1"/>
      <c r="DR1020" s="1"/>
      <c r="DS1020" s="1"/>
      <c r="DT1020" s="1"/>
      <c r="DU1020" s="1"/>
    </row>
    <row r="1021" spans="1:125" ht="12.75" x14ac:dyDescent="0.2">
      <c r="A1021" s="89">
        <f t="shared" si="560"/>
        <v>45790</v>
      </c>
      <c r="B1021" s="105">
        <f t="shared" si="552"/>
        <v>1020.75438315</v>
      </c>
      <c r="C1021" s="90">
        <f t="shared" si="561"/>
        <v>886.46464386000002</v>
      </c>
      <c r="D1021" s="91">
        <f t="shared" si="562"/>
        <v>7245.38</v>
      </c>
      <c r="E1021" s="92">
        <f t="shared" si="572"/>
        <v>7276.54</v>
      </c>
      <c r="F1021" s="93">
        <f t="shared" si="563"/>
        <v>45763</v>
      </c>
      <c r="G1021" s="94">
        <f t="shared" si="553"/>
        <v>4.3006716003852752E-3</v>
      </c>
      <c r="H1021" s="95">
        <f t="shared" si="575"/>
        <v>45792</v>
      </c>
      <c r="I1021" s="95">
        <f t="shared" si="554"/>
        <v>45792</v>
      </c>
      <c r="J1021" s="96">
        <f t="shared" si="576"/>
        <v>19</v>
      </c>
      <c r="K1021" s="96">
        <f t="shared" si="577"/>
        <v>17</v>
      </c>
      <c r="L1021" s="8">
        <f t="shared" si="564"/>
        <v>1.0038470900000001</v>
      </c>
      <c r="M1021" s="97">
        <f t="shared" si="574"/>
        <v>1.0056002500000001</v>
      </c>
      <c r="N1021" s="97">
        <f t="shared" si="570"/>
        <v>1.1384987953494858</v>
      </c>
      <c r="O1021" s="90">
        <f t="shared" si="573"/>
        <v>1.1428787</v>
      </c>
      <c r="P1021" s="90">
        <f t="shared" si="555"/>
        <v>1013.12155977</v>
      </c>
      <c r="Q1021" s="98">
        <f t="shared" si="569"/>
        <v>0</v>
      </c>
      <c r="R1021" s="7">
        <f t="shared" si="565"/>
        <v>0</v>
      </c>
      <c r="S1021" s="90">
        <f t="shared" si="556"/>
        <v>0</v>
      </c>
      <c r="T1021" s="99">
        <f t="shared" si="566"/>
        <v>0.117687</v>
      </c>
      <c r="U1021" s="98">
        <f t="shared" si="571"/>
        <v>17</v>
      </c>
      <c r="V1021" s="98">
        <v>252</v>
      </c>
      <c r="W1021" s="97">
        <f t="shared" si="557"/>
        <v>1.007533966</v>
      </c>
      <c r="X1021" s="90">
        <f t="shared" si="558"/>
        <v>7.6328233799999996</v>
      </c>
      <c r="Y1021" s="90">
        <f t="shared" si="559"/>
        <v>0</v>
      </c>
      <c r="Z1021" s="100" t="str">
        <f t="shared" si="567"/>
        <v>A+J=</v>
      </c>
      <c r="AA1021" s="95">
        <f t="shared" si="568"/>
        <v>45792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4"/>
      <c r="DP1021" s="1"/>
      <c r="DQ1021" s="1"/>
      <c r="DR1021" s="1"/>
      <c r="DS1021" s="1"/>
      <c r="DT1021" s="1"/>
      <c r="DU1021" s="1"/>
    </row>
    <row r="1022" spans="1:125" ht="12.75" x14ac:dyDescent="0.2">
      <c r="A1022" s="89">
        <f t="shared" si="560"/>
        <v>45791</v>
      </c>
      <c r="B1022" s="105">
        <f t="shared" si="552"/>
        <v>1021.43585298</v>
      </c>
      <c r="C1022" s="90">
        <f t="shared" si="561"/>
        <v>886.46464386000002</v>
      </c>
      <c r="D1022" s="91">
        <f t="shared" si="562"/>
        <v>7245.38</v>
      </c>
      <c r="E1022" s="92">
        <f t="shared" si="572"/>
        <v>7276.54</v>
      </c>
      <c r="F1022" s="93">
        <f t="shared" si="563"/>
        <v>45763</v>
      </c>
      <c r="G1022" s="94">
        <f t="shared" si="553"/>
        <v>4.3006716003852752E-3</v>
      </c>
      <c r="H1022" s="95">
        <f t="shared" si="575"/>
        <v>45792</v>
      </c>
      <c r="I1022" s="95">
        <f t="shared" si="554"/>
        <v>45792</v>
      </c>
      <c r="J1022" s="96">
        <f t="shared" si="576"/>
        <v>19</v>
      </c>
      <c r="K1022" s="96">
        <f t="shared" si="577"/>
        <v>18</v>
      </c>
      <c r="L1022" s="8">
        <f t="shared" si="564"/>
        <v>1.0040738600000001</v>
      </c>
      <c r="M1022" s="97">
        <f t="shared" si="574"/>
        <v>1.0056002500000001</v>
      </c>
      <c r="N1022" s="97">
        <f t="shared" si="570"/>
        <v>1.1384987953494858</v>
      </c>
      <c r="O1022" s="90">
        <f t="shared" si="573"/>
        <v>1.1431368799999999</v>
      </c>
      <c r="P1022" s="90">
        <f t="shared" si="555"/>
        <v>1013.35042721</v>
      </c>
      <c r="Q1022" s="98">
        <f t="shared" si="569"/>
        <v>0</v>
      </c>
      <c r="R1022" s="7">
        <f t="shared" si="565"/>
        <v>0</v>
      </c>
      <c r="S1022" s="90">
        <f t="shared" si="556"/>
        <v>0</v>
      </c>
      <c r="T1022" s="99">
        <f t="shared" si="566"/>
        <v>0.117687</v>
      </c>
      <c r="U1022" s="98">
        <f t="shared" si="571"/>
        <v>18</v>
      </c>
      <c r="V1022" s="98">
        <v>252</v>
      </c>
      <c r="W1022" s="97">
        <f t="shared" si="557"/>
        <v>1.007978904</v>
      </c>
      <c r="X1022" s="90">
        <f t="shared" si="558"/>
        <v>8.0854257700000005</v>
      </c>
      <c r="Y1022" s="90">
        <f t="shared" si="559"/>
        <v>0</v>
      </c>
      <c r="Z1022" s="100" t="str">
        <f t="shared" si="567"/>
        <v>A+J=</v>
      </c>
      <c r="AA1022" s="95">
        <f t="shared" si="568"/>
        <v>45792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4"/>
      <c r="DP1022" s="1"/>
      <c r="DQ1022" s="1"/>
      <c r="DR1022" s="1"/>
      <c r="DS1022" s="1"/>
      <c r="DT1022" s="1"/>
      <c r="DU1022" s="1"/>
    </row>
    <row r="1023" spans="1:125" ht="12.75" x14ac:dyDescent="0.2">
      <c r="A1023" s="89">
        <f t="shared" si="560"/>
        <v>45792</v>
      </c>
      <c r="B1023" s="105">
        <f t="shared" si="552"/>
        <v>1022.1177609</v>
      </c>
      <c r="C1023" s="90">
        <f t="shared" si="561"/>
        <v>886.46464386000002</v>
      </c>
      <c r="D1023" s="91">
        <f t="shared" si="562"/>
        <v>7245.38</v>
      </c>
      <c r="E1023" s="92">
        <f t="shared" si="572"/>
        <v>7276.54</v>
      </c>
      <c r="F1023" s="93">
        <f t="shared" si="563"/>
        <v>45763</v>
      </c>
      <c r="G1023" s="94">
        <f t="shared" si="553"/>
        <v>4.3006716003852752E-3</v>
      </c>
      <c r="H1023" s="95">
        <f t="shared" si="575"/>
        <v>45824</v>
      </c>
      <c r="I1023" s="95">
        <f t="shared" si="554"/>
        <v>45792</v>
      </c>
      <c r="J1023" s="96">
        <f t="shared" si="576"/>
        <v>19</v>
      </c>
      <c r="K1023" s="96">
        <f t="shared" si="577"/>
        <v>19</v>
      </c>
      <c r="L1023" s="8">
        <f t="shared" si="564"/>
        <v>1.0043006699999999</v>
      </c>
      <c r="M1023" s="97">
        <f t="shared" si="574"/>
        <v>1.0056002500000001</v>
      </c>
      <c r="N1023" s="97">
        <f t="shared" si="570"/>
        <v>1.1384987953494858</v>
      </c>
      <c r="O1023" s="90">
        <f t="shared" si="573"/>
        <v>1.1433951</v>
      </c>
      <c r="P1023" s="90">
        <f t="shared" si="555"/>
        <v>1013.57933011</v>
      </c>
      <c r="Q1023" s="98">
        <f t="shared" si="569"/>
        <v>33</v>
      </c>
      <c r="R1023" s="7">
        <f t="shared" si="565"/>
        <v>6.5550000000000001E-3</v>
      </c>
      <c r="S1023" s="90">
        <f t="shared" si="556"/>
        <v>6.6440124999999997</v>
      </c>
      <c r="T1023" s="99">
        <f t="shared" si="566"/>
        <v>0.117687</v>
      </c>
      <c r="U1023" s="98">
        <f t="shared" si="571"/>
        <v>19</v>
      </c>
      <c r="V1023" s="98">
        <v>252</v>
      </c>
      <c r="W1023" s="97">
        <f t="shared" si="557"/>
        <v>1.008424038</v>
      </c>
      <c r="X1023" s="90">
        <f t="shared" si="558"/>
        <v>8.5384307899999996</v>
      </c>
      <c r="Y1023" s="90">
        <f t="shared" si="559"/>
        <v>15.182443289999998</v>
      </c>
      <c r="Z1023" s="100" t="str">
        <f t="shared" si="567"/>
        <v>A+J=</v>
      </c>
      <c r="AA1023" s="95">
        <f t="shared" si="568"/>
        <v>45792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4"/>
      <c r="DP1023" s="1"/>
      <c r="DQ1023" s="1"/>
      <c r="DR1023" s="1"/>
      <c r="DS1023" s="1"/>
      <c r="DT1023" s="1"/>
      <c r="DU1023" s="1"/>
    </row>
    <row r="1024" spans="1:125" ht="12.75" x14ac:dyDescent="0.2">
      <c r="A1024" s="89">
        <f t="shared" si="560"/>
        <v>45793</v>
      </c>
      <c r="B1024" s="105">
        <f t="shared" si="552"/>
        <v>1007.57650789</v>
      </c>
      <c r="C1024" s="90">
        <f t="shared" si="561"/>
        <v>880.65386811999997</v>
      </c>
      <c r="D1024" s="91">
        <f t="shared" si="562"/>
        <v>7245.38</v>
      </c>
      <c r="E1024" s="92">
        <f t="shared" si="572"/>
        <v>7276.54</v>
      </c>
      <c r="F1024" s="93">
        <f t="shared" si="563"/>
        <v>45763</v>
      </c>
      <c r="G1024" s="94">
        <f t="shared" si="553"/>
        <v>4.3006716003852752E-3</v>
      </c>
      <c r="H1024" s="95">
        <f t="shared" si="575"/>
        <v>45824</v>
      </c>
      <c r="I1024" s="95">
        <f t="shared" si="554"/>
        <v>45824</v>
      </c>
      <c r="J1024" s="96">
        <f t="shared" si="576"/>
        <v>22</v>
      </c>
      <c r="K1024" s="96">
        <f t="shared" si="577"/>
        <v>1</v>
      </c>
      <c r="L1024" s="8">
        <f t="shared" si="564"/>
        <v>1.0001950799999999</v>
      </c>
      <c r="M1024" s="97">
        <f t="shared" si="574"/>
        <v>1.0043006699999999</v>
      </c>
      <c r="N1024" s="97">
        <f t="shared" si="570"/>
        <v>1.1433951029636813</v>
      </c>
      <c r="O1024" s="90">
        <f t="shared" si="573"/>
        <v>1.14361815</v>
      </c>
      <c r="P1024" s="90">
        <f t="shared" si="555"/>
        <v>1007.13174744</v>
      </c>
      <c r="Q1024" s="98">
        <f t="shared" si="569"/>
        <v>0</v>
      </c>
      <c r="R1024" s="7">
        <f t="shared" si="565"/>
        <v>0</v>
      </c>
      <c r="S1024" s="90">
        <f t="shared" si="556"/>
        <v>0</v>
      </c>
      <c r="T1024" s="99">
        <f t="shared" si="566"/>
        <v>0.117687</v>
      </c>
      <c r="U1024" s="98">
        <f t="shared" si="571"/>
        <v>1</v>
      </c>
      <c r="V1024" s="98">
        <v>252</v>
      </c>
      <c r="W1024" s="97">
        <f t="shared" si="557"/>
        <v>1.0004416110000001</v>
      </c>
      <c r="X1024" s="90">
        <f t="shared" si="558"/>
        <v>0.44476044999999997</v>
      </c>
      <c r="Y1024" s="90">
        <f t="shared" si="559"/>
        <v>0</v>
      </c>
      <c r="Z1024" s="100" t="str">
        <f t="shared" si="567"/>
        <v>A+J=</v>
      </c>
      <c r="AA1024" s="95">
        <f t="shared" si="568"/>
        <v>45824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4"/>
      <c r="DP1024" s="1"/>
      <c r="DQ1024" s="1"/>
      <c r="DR1024" s="1"/>
      <c r="DS1024" s="1"/>
      <c r="DT1024" s="1"/>
      <c r="DU1024" s="1"/>
    </row>
    <row r="1025" spans="1:125" ht="12.75" x14ac:dyDescent="0.2">
      <c r="A1025" s="89">
        <f t="shared" si="560"/>
        <v>45794</v>
      </c>
      <c r="B1025" s="105">
        <f t="shared" si="552"/>
        <v>1008.2181121900001</v>
      </c>
      <c r="C1025" s="90">
        <f t="shared" si="561"/>
        <v>880.65386811999997</v>
      </c>
      <c r="D1025" s="91">
        <f t="shared" si="562"/>
        <v>7245.38</v>
      </c>
      <c r="E1025" s="92">
        <f t="shared" si="572"/>
        <v>7276.54</v>
      </c>
      <c r="F1025" s="93">
        <f t="shared" si="563"/>
        <v>45763</v>
      </c>
      <c r="G1025" s="94">
        <f t="shared" si="553"/>
        <v>4.3006716003852752E-3</v>
      </c>
      <c r="H1025" s="95">
        <f t="shared" si="575"/>
        <v>45824</v>
      </c>
      <c r="I1025" s="95">
        <f t="shared" si="554"/>
        <v>45824</v>
      </c>
      <c r="J1025" s="96">
        <f t="shared" si="576"/>
        <v>22</v>
      </c>
      <c r="K1025" s="96">
        <f t="shared" si="577"/>
        <v>2</v>
      </c>
      <c r="L1025" s="8">
        <f t="shared" si="564"/>
        <v>1.0003902</v>
      </c>
      <c r="M1025" s="97">
        <f t="shared" si="574"/>
        <v>1.0043006699999999</v>
      </c>
      <c r="N1025" s="97">
        <f t="shared" si="570"/>
        <v>1.1433951029636813</v>
      </c>
      <c r="O1025" s="90">
        <f t="shared" si="573"/>
        <v>1.1438412499999999</v>
      </c>
      <c r="P1025" s="90">
        <f t="shared" si="555"/>
        <v>1007.32822132</v>
      </c>
      <c r="Q1025" s="98">
        <f t="shared" si="569"/>
        <v>0</v>
      </c>
      <c r="R1025" s="7">
        <f t="shared" si="565"/>
        <v>0</v>
      </c>
      <c r="S1025" s="90">
        <f t="shared" si="556"/>
        <v>0</v>
      </c>
      <c r="T1025" s="99">
        <f t="shared" si="566"/>
        <v>0.117687</v>
      </c>
      <c r="U1025" s="98">
        <f t="shared" si="571"/>
        <v>2</v>
      </c>
      <c r="V1025" s="98">
        <v>252</v>
      </c>
      <c r="W1025" s="97">
        <f t="shared" si="557"/>
        <v>1.0008834170000001</v>
      </c>
      <c r="X1025" s="90">
        <f t="shared" si="558"/>
        <v>0.88989087</v>
      </c>
      <c r="Y1025" s="90">
        <f t="shared" si="559"/>
        <v>0</v>
      </c>
      <c r="Z1025" s="100" t="str">
        <f t="shared" si="567"/>
        <v>A+J=</v>
      </c>
      <c r="AA1025" s="95">
        <f t="shared" si="568"/>
        <v>45824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4"/>
      <c r="DP1025" s="1"/>
      <c r="DQ1025" s="1"/>
      <c r="DR1025" s="1"/>
      <c r="DS1025" s="1"/>
      <c r="DT1025" s="1"/>
      <c r="DU1025" s="1"/>
    </row>
    <row r="1026" spans="1:125" ht="12.75" x14ac:dyDescent="0.2">
      <c r="A1026" s="89">
        <f t="shared" si="560"/>
        <v>45795</v>
      </c>
      <c r="B1026" s="105">
        <f t="shared" si="552"/>
        <v>1008.2181121900001</v>
      </c>
      <c r="C1026" s="90">
        <f t="shared" si="561"/>
        <v>880.65386811999997</v>
      </c>
      <c r="D1026" s="91">
        <f t="shared" si="562"/>
        <v>7245.38</v>
      </c>
      <c r="E1026" s="92">
        <f t="shared" si="572"/>
        <v>7276.54</v>
      </c>
      <c r="F1026" s="93">
        <f t="shared" si="563"/>
        <v>45763</v>
      </c>
      <c r="G1026" s="94">
        <f t="shared" si="553"/>
        <v>4.3006716003852752E-3</v>
      </c>
      <c r="H1026" s="95">
        <f t="shared" si="575"/>
        <v>45824</v>
      </c>
      <c r="I1026" s="95">
        <f t="shared" si="554"/>
        <v>45824</v>
      </c>
      <c r="J1026" s="96">
        <f t="shared" si="576"/>
        <v>22</v>
      </c>
      <c r="K1026" s="96">
        <f t="shared" si="577"/>
        <v>2</v>
      </c>
      <c r="L1026" s="8">
        <f t="shared" si="564"/>
        <v>1.0003902</v>
      </c>
      <c r="M1026" s="97">
        <f t="shared" si="574"/>
        <v>1.0043006699999999</v>
      </c>
      <c r="N1026" s="97">
        <f t="shared" si="570"/>
        <v>1.1433951029636813</v>
      </c>
      <c r="O1026" s="90">
        <f t="shared" si="573"/>
        <v>1.1438412499999999</v>
      </c>
      <c r="P1026" s="90">
        <f t="shared" si="555"/>
        <v>1007.32822132</v>
      </c>
      <c r="Q1026" s="98">
        <f t="shared" si="569"/>
        <v>0</v>
      </c>
      <c r="R1026" s="7">
        <f t="shared" si="565"/>
        <v>0</v>
      </c>
      <c r="S1026" s="90">
        <f t="shared" si="556"/>
        <v>0</v>
      </c>
      <c r="T1026" s="99">
        <f t="shared" si="566"/>
        <v>0.117687</v>
      </c>
      <c r="U1026" s="98">
        <f t="shared" si="571"/>
        <v>2</v>
      </c>
      <c r="V1026" s="98">
        <v>252</v>
      </c>
      <c r="W1026" s="97">
        <f t="shared" si="557"/>
        <v>1.0008834170000001</v>
      </c>
      <c r="X1026" s="90">
        <f t="shared" si="558"/>
        <v>0.88989087</v>
      </c>
      <c r="Y1026" s="90">
        <f t="shared" si="559"/>
        <v>0</v>
      </c>
      <c r="Z1026" s="100" t="str">
        <f t="shared" si="567"/>
        <v>A+J=</v>
      </c>
      <c r="AA1026" s="95">
        <f t="shared" si="568"/>
        <v>45824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4"/>
      <c r="DP1026" s="1"/>
      <c r="DQ1026" s="1"/>
      <c r="DR1026" s="1"/>
      <c r="DS1026" s="1"/>
      <c r="DT1026" s="1"/>
      <c r="DU1026" s="1"/>
    </row>
    <row r="1027" spans="1:125" ht="12.75" x14ac:dyDescent="0.2">
      <c r="A1027" s="89">
        <f t="shared" si="560"/>
        <v>45796</v>
      </c>
      <c r="B1027" s="105">
        <f t="shared" si="552"/>
        <v>1008.2181121900001</v>
      </c>
      <c r="C1027" s="90">
        <f t="shared" si="561"/>
        <v>880.65386811999997</v>
      </c>
      <c r="D1027" s="91">
        <f t="shared" si="562"/>
        <v>7245.38</v>
      </c>
      <c r="E1027" s="92">
        <f t="shared" si="572"/>
        <v>7276.54</v>
      </c>
      <c r="F1027" s="93">
        <f t="shared" si="563"/>
        <v>45763</v>
      </c>
      <c r="G1027" s="94">
        <f t="shared" si="553"/>
        <v>4.3006716003852752E-3</v>
      </c>
      <c r="H1027" s="95">
        <f t="shared" si="575"/>
        <v>45824</v>
      </c>
      <c r="I1027" s="95">
        <f t="shared" si="554"/>
        <v>45824</v>
      </c>
      <c r="J1027" s="96">
        <f t="shared" si="576"/>
        <v>22</v>
      </c>
      <c r="K1027" s="96">
        <f t="shared" si="577"/>
        <v>2</v>
      </c>
      <c r="L1027" s="8">
        <f t="shared" si="564"/>
        <v>1.0003902</v>
      </c>
      <c r="M1027" s="97">
        <f t="shared" si="574"/>
        <v>1.0043006699999999</v>
      </c>
      <c r="N1027" s="97">
        <f t="shared" si="570"/>
        <v>1.1433951029636813</v>
      </c>
      <c r="O1027" s="90">
        <f t="shared" si="573"/>
        <v>1.1438412499999999</v>
      </c>
      <c r="P1027" s="90">
        <f t="shared" si="555"/>
        <v>1007.32822132</v>
      </c>
      <c r="Q1027" s="98">
        <f t="shared" si="569"/>
        <v>0</v>
      </c>
      <c r="R1027" s="7">
        <f t="shared" si="565"/>
        <v>0</v>
      </c>
      <c r="S1027" s="90">
        <f t="shared" si="556"/>
        <v>0</v>
      </c>
      <c r="T1027" s="99">
        <f t="shared" si="566"/>
        <v>0.117687</v>
      </c>
      <c r="U1027" s="98">
        <f t="shared" si="571"/>
        <v>2</v>
      </c>
      <c r="V1027" s="98">
        <v>252</v>
      </c>
      <c r="W1027" s="97">
        <f t="shared" si="557"/>
        <v>1.0008834170000001</v>
      </c>
      <c r="X1027" s="90">
        <f t="shared" si="558"/>
        <v>0.88989087</v>
      </c>
      <c r="Y1027" s="90">
        <f t="shared" si="559"/>
        <v>0</v>
      </c>
      <c r="Z1027" s="100" t="str">
        <f t="shared" si="567"/>
        <v>A+J=</v>
      </c>
      <c r="AA1027" s="95">
        <f t="shared" si="568"/>
        <v>45824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4"/>
      <c r="DP1027" s="1"/>
      <c r="DQ1027" s="1"/>
      <c r="DR1027" s="1"/>
      <c r="DS1027" s="1"/>
      <c r="DT1027" s="1"/>
      <c r="DU1027" s="1"/>
    </row>
    <row r="1028" spans="1:125" ht="12.75" x14ac:dyDescent="0.2">
      <c r="A1028" s="89">
        <f t="shared" si="560"/>
        <v>45797</v>
      </c>
      <c r="B1028" s="105">
        <f t="shared" si="552"/>
        <v>1008.86013065</v>
      </c>
      <c r="C1028" s="90">
        <f t="shared" si="561"/>
        <v>880.65386811999997</v>
      </c>
      <c r="D1028" s="91">
        <f t="shared" si="562"/>
        <v>7245.38</v>
      </c>
      <c r="E1028" s="92">
        <f t="shared" si="572"/>
        <v>7276.54</v>
      </c>
      <c r="F1028" s="93">
        <f t="shared" si="563"/>
        <v>45763</v>
      </c>
      <c r="G1028" s="94">
        <f t="shared" si="553"/>
        <v>4.3006716003852752E-3</v>
      </c>
      <c r="H1028" s="95">
        <f t="shared" si="575"/>
        <v>45824</v>
      </c>
      <c r="I1028" s="95">
        <f t="shared" si="554"/>
        <v>45824</v>
      </c>
      <c r="J1028" s="96">
        <f t="shared" si="576"/>
        <v>22</v>
      </c>
      <c r="K1028" s="96">
        <f t="shared" si="577"/>
        <v>3</v>
      </c>
      <c r="L1028" s="8">
        <f t="shared" si="564"/>
        <v>1.0005853600000001</v>
      </c>
      <c r="M1028" s="97">
        <f t="shared" si="574"/>
        <v>1.0043006699999999</v>
      </c>
      <c r="N1028" s="97">
        <f t="shared" si="570"/>
        <v>1.1433951029636813</v>
      </c>
      <c r="O1028" s="90">
        <f t="shared" si="573"/>
        <v>1.1440644</v>
      </c>
      <c r="P1028" s="90">
        <f t="shared" si="555"/>
        <v>1007.52473923</v>
      </c>
      <c r="Q1028" s="98">
        <f t="shared" si="569"/>
        <v>0</v>
      </c>
      <c r="R1028" s="7">
        <f t="shared" si="565"/>
        <v>0</v>
      </c>
      <c r="S1028" s="90">
        <f t="shared" si="556"/>
        <v>0</v>
      </c>
      <c r="T1028" s="99">
        <f t="shared" si="566"/>
        <v>0.117687</v>
      </c>
      <c r="U1028" s="98">
        <f t="shared" si="571"/>
        <v>3</v>
      </c>
      <c r="V1028" s="98">
        <v>252</v>
      </c>
      <c r="W1028" s="97">
        <f t="shared" si="557"/>
        <v>1.001325418</v>
      </c>
      <c r="X1028" s="90">
        <f t="shared" si="558"/>
        <v>1.3353914200000001</v>
      </c>
      <c r="Y1028" s="90">
        <f t="shared" si="559"/>
        <v>0</v>
      </c>
      <c r="Z1028" s="100" t="str">
        <f t="shared" si="567"/>
        <v>A+J=</v>
      </c>
      <c r="AA1028" s="95">
        <f t="shared" si="568"/>
        <v>45824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4"/>
      <c r="DP1028" s="1"/>
      <c r="DQ1028" s="1"/>
      <c r="DR1028" s="1"/>
      <c r="DS1028" s="1"/>
      <c r="DT1028" s="1"/>
      <c r="DU1028" s="1"/>
    </row>
    <row r="1029" spans="1:125" ht="12.75" x14ac:dyDescent="0.2">
      <c r="A1029" s="89">
        <f t="shared" si="560"/>
        <v>45798</v>
      </c>
      <c r="B1029" s="105">
        <f t="shared" si="552"/>
        <v>1009.50255463</v>
      </c>
      <c r="C1029" s="90">
        <f t="shared" si="561"/>
        <v>880.65386811999997</v>
      </c>
      <c r="D1029" s="91">
        <f t="shared" si="562"/>
        <v>7245.38</v>
      </c>
      <c r="E1029" s="92">
        <f t="shared" si="572"/>
        <v>7276.54</v>
      </c>
      <c r="F1029" s="93">
        <f t="shared" si="563"/>
        <v>45763</v>
      </c>
      <c r="G1029" s="94">
        <f t="shared" si="553"/>
        <v>4.3006716003852752E-3</v>
      </c>
      <c r="H1029" s="95">
        <f t="shared" si="575"/>
        <v>45824</v>
      </c>
      <c r="I1029" s="95">
        <f t="shared" si="554"/>
        <v>45824</v>
      </c>
      <c r="J1029" s="96">
        <f t="shared" si="576"/>
        <v>22</v>
      </c>
      <c r="K1029" s="96">
        <f t="shared" si="577"/>
        <v>4</v>
      </c>
      <c r="L1029" s="8">
        <f t="shared" si="564"/>
        <v>1.0007805599999999</v>
      </c>
      <c r="M1029" s="97">
        <f t="shared" si="574"/>
        <v>1.0043006699999999</v>
      </c>
      <c r="N1029" s="97">
        <f t="shared" si="570"/>
        <v>1.1433951029636813</v>
      </c>
      <c r="O1029" s="90">
        <f t="shared" si="573"/>
        <v>1.14428759</v>
      </c>
      <c r="P1029" s="90">
        <f t="shared" si="555"/>
        <v>1007.72129237</v>
      </c>
      <c r="Q1029" s="98">
        <f t="shared" si="569"/>
        <v>0</v>
      </c>
      <c r="R1029" s="7">
        <f t="shared" si="565"/>
        <v>0</v>
      </c>
      <c r="S1029" s="90">
        <f t="shared" si="556"/>
        <v>0</v>
      </c>
      <c r="T1029" s="99">
        <f t="shared" si="566"/>
        <v>0.117687</v>
      </c>
      <c r="U1029" s="98">
        <f t="shared" si="571"/>
        <v>4</v>
      </c>
      <c r="V1029" s="98">
        <v>252</v>
      </c>
      <c r="W1029" s="97">
        <f t="shared" si="557"/>
        <v>1.001767614</v>
      </c>
      <c r="X1029" s="90">
        <f t="shared" si="558"/>
        <v>1.7812622600000001</v>
      </c>
      <c r="Y1029" s="90">
        <f t="shared" si="559"/>
        <v>0</v>
      </c>
      <c r="Z1029" s="100" t="str">
        <f t="shared" si="567"/>
        <v>A+J=</v>
      </c>
      <c r="AA1029" s="95">
        <f t="shared" si="568"/>
        <v>45824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4"/>
      <c r="DP1029" s="1"/>
      <c r="DQ1029" s="1"/>
      <c r="DR1029" s="1"/>
      <c r="DS1029" s="1"/>
      <c r="DT1029" s="1"/>
      <c r="DU1029" s="1"/>
    </row>
    <row r="1030" spans="1:125" ht="12.75" x14ac:dyDescent="0.2">
      <c r="A1030" s="89">
        <f t="shared" si="560"/>
        <v>45799</v>
      </c>
      <c r="B1030" s="105">
        <f t="shared" si="552"/>
        <v>1010.14538428</v>
      </c>
      <c r="C1030" s="90">
        <f t="shared" si="561"/>
        <v>880.65386811999997</v>
      </c>
      <c r="D1030" s="91">
        <f t="shared" si="562"/>
        <v>7245.38</v>
      </c>
      <c r="E1030" s="92">
        <f t="shared" si="572"/>
        <v>7276.54</v>
      </c>
      <c r="F1030" s="93">
        <f t="shared" si="563"/>
        <v>45763</v>
      </c>
      <c r="G1030" s="94">
        <f t="shared" si="553"/>
        <v>4.3006716003852752E-3</v>
      </c>
      <c r="H1030" s="95">
        <f t="shared" si="575"/>
        <v>45824</v>
      </c>
      <c r="I1030" s="95">
        <f t="shared" si="554"/>
        <v>45824</v>
      </c>
      <c r="J1030" s="96">
        <f t="shared" si="576"/>
        <v>22</v>
      </c>
      <c r="K1030" s="96">
        <f t="shared" si="577"/>
        <v>5</v>
      </c>
      <c r="L1030" s="8">
        <f t="shared" si="564"/>
        <v>1.0009758</v>
      </c>
      <c r="M1030" s="97">
        <f t="shared" si="574"/>
        <v>1.0043006699999999</v>
      </c>
      <c r="N1030" s="97">
        <f t="shared" si="570"/>
        <v>1.1433951029636813</v>
      </c>
      <c r="O1030" s="90">
        <f t="shared" si="573"/>
        <v>1.14451082</v>
      </c>
      <c r="P1030" s="90">
        <f t="shared" si="555"/>
        <v>1007.91788073</v>
      </c>
      <c r="Q1030" s="98">
        <f t="shared" si="569"/>
        <v>0</v>
      </c>
      <c r="R1030" s="7">
        <f t="shared" si="565"/>
        <v>0</v>
      </c>
      <c r="S1030" s="90">
        <f t="shared" si="556"/>
        <v>0</v>
      </c>
      <c r="T1030" s="99">
        <f t="shared" si="566"/>
        <v>0.117687</v>
      </c>
      <c r="U1030" s="98">
        <f t="shared" si="571"/>
        <v>5</v>
      </c>
      <c r="V1030" s="98">
        <v>252</v>
      </c>
      <c r="W1030" s="97">
        <f t="shared" si="557"/>
        <v>1.002210005</v>
      </c>
      <c r="X1030" s="90">
        <f t="shared" si="558"/>
        <v>2.2275035500000002</v>
      </c>
      <c r="Y1030" s="90">
        <f t="shared" si="559"/>
        <v>0</v>
      </c>
      <c r="Z1030" s="100" t="str">
        <f t="shared" si="567"/>
        <v>A+J=</v>
      </c>
      <c r="AA1030" s="95">
        <f t="shared" si="568"/>
        <v>45824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4"/>
      <c r="DP1030" s="1"/>
      <c r="DQ1030" s="1"/>
      <c r="DR1030" s="1"/>
      <c r="DS1030" s="1"/>
      <c r="DT1030" s="1"/>
      <c r="DU1030" s="1"/>
    </row>
    <row r="1031" spans="1:125" ht="12.75" x14ac:dyDescent="0.2">
      <c r="A1031" s="89">
        <f t="shared" si="560"/>
        <v>45800</v>
      </c>
      <c r="B1031" s="105">
        <f t="shared" si="552"/>
        <v>1010.78863845</v>
      </c>
      <c r="C1031" s="90">
        <f t="shared" si="561"/>
        <v>880.65386811999997</v>
      </c>
      <c r="D1031" s="91">
        <f t="shared" si="562"/>
        <v>7245.38</v>
      </c>
      <c r="E1031" s="92">
        <f t="shared" si="572"/>
        <v>7276.54</v>
      </c>
      <c r="F1031" s="93">
        <f t="shared" si="563"/>
        <v>45763</v>
      </c>
      <c r="G1031" s="94">
        <f t="shared" si="553"/>
        <v>4.3006716003852752E-3</v>
      </c>
      <c r="H1031" s="95">
        <f t="shared" si="575"/>
        <v>45824</v>
      </c>
      <c r="I1031" s="95">
        <f t="shared" si="554"/>
        <v>45824</v>
      </c>
      <c r="J1031" s="96">
        <f t="shared" si="576"/>
        <v>22</v>
      </c>
      <c r="K1031" s="96">
        <f t="shared" si="577"/>
        <v>6</v>
      </c>
      <c r="L1031" s="8">
        <f t="shared" si="564"/>
        <v>1.00117108</v>
      </c>
      <c r="M1031" s="97">
        <f t="shared" si="574"/>
        <v>1.0043006699999999</v>
      </c>
      <c r="N1031" s="97">
        <f t="shared" si="570"/>
        <v>1.1433951029636813</v>
      </c>
      <c r="O1031" s="90">
        <f t="shared" si="573"/>
        <v>1.1447341099999999</v>
      </c>
      <c r="P1031" s="90">
        <f t="shared" si="555"/>
        <v>1008.11452194</v>
      </c>
      <c r="Q1031" s="98">
        <f t="shared" si="569"/>
        <v>0</v>
      </c>
      <c r="R1031" s="7">
        <f t="shared" si="565"/>
        <v>0</v>
      </c>
      <c r="S1031" s="90">
        <f t="shared" si="556"/>
        <v>0</v>
      </c>
      <c r="T1031" s="99">
        <f t="shared" si="566"/>
        <v>0.117687</v>
      </c>
      <c r="U1031" s="98">
        <f t="shared" si="571"/>
        <v>6</v>
      </c>
      <c r="V1031" s="98">
        <v>252</v>
      </c>
      <c r="W1031" s="97">
        <f t="shared" si="557"/>
        <v>1.002652592</v>
      </c>
      <c r="X1031" s="90">
        <f t="shared" si="558"/>
        <v>2.6741165100000002</v>
      </c>
      <c r="Y1031" s="90">
        <f t="shared" si="559"/>
        <v>0</v>
      </c>
      <c r="Z1031" s="100" t="str">
        <f t="shared" si="567"/>
        <v>A+J=</v>
      </c>
      <c r="AA1031" s="95">
        <f t="shared" si="568"/>
        <v>45824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4"/>
      <c r="DP1031" s="1"/>
      <c r="DQ1031" s="1"/>
      <c r="DR1031" s="1"/>
      <c r="DS1031" s="1"/>
      <c r="DT1031" s="1"/>
      <c r="DU1031" s="1"/>
    </row>
    <row r="1032" spans="1:125" ht="12.75" x14ac:dyDescent="0.2">
      <c r="A1032" s="89">
        <f t="shared" si="560"/>
        <v>45801</v>
      </c>
      <c r="B1032" s="105">
        <f t="shared" si="552"/>
        <v>1011.43228096</v>
      </c>
      <c r="C1032" s="90">
        <f t="shared" si="561"/>
        <v>880.65386811999997</v>
      </c>
      <c r="D1032" s="91">
        <f t="shared" si="562"/>
        <v>7245.38</v>
      </c>
      <c r="E1032" s="92">
        <f t="shared" si="572"/>
        <v>7276.54</v>
      </c>
      <c r="F1032" s="93">
        <f t="shared" si="563"/>
        <v>45763</v>
      </c>
      <c r="G1032" s="94">
        <f t="shared" si="553"/>
        <v>4.3006716003852752E-3</v>
      </c>
      <c r="H1032" s="95">
        <f t="shared" si="575"/>
        <v>45824</v>
      </c>
      <c r="I1032" s="95">
        <f t="shared" si="554"/>
        <v>45824</v>
      </c>
      <c r="J1032" s="96">
        <f t="shared" si="576"/>
        <v>22</v>
      </c>
      <c r="K1032" s="96">
        <f t="shared" si="577"/>
        <v>7</v>
      </c>
      <c r="L1032" s="8">
        <f t="shared" si="564"/>
        <v>1.0013663900000001</v>
      </c>
      <c r="M1032" s="97">
        <f t="shared" si="574"/>
        <v>1.0043006699999999</v>
      </c>
      <c r="N1032" s="97">
        <f t="shared" si="570"/>
        <v>1.1433951029636813</v>
      </c>
      <c r="O1032" s="90">
        <f t="shared" si="573"/>
        <v>1.1449574199999999</v>
      </c>
      <c r="P1032" s="90">
        <f t="shared" si="555"/>
        <v>1008.3111807499999</v>
      </c>
      <c r="Q1032" s="98">
        <f t="shared" si="569"/>
        <v>0</v>
      </c>
      <c r="R1032" s="7">
        <f t="shared" si="565"/>
        <v>0</v>
      </c>
      <c r="S1032" s="90">
        <f t="shared" si="556"/>
        <v>0</v>
      </c>
      <c r="T1032" s="99">
        <f t="shared" si="566"/>
        <v>0.117687</v>
      </c>
      <c r="U1032" s="98">
        <f t="shared" si="571"/>
        <v>7</v>
      </c>
      <c r="V1032" s="98">
        <v>252</v>
      </c>
      <c r="W1032" s="97">
        <f t="shared" si="557"/>
        <v>1.0030953739999999</v>
      </c>
      <c r="X1032" s="90">
        <f t="shared" si="558"/>
        <v>3.1211002099999998</v>
      </c>
      <c r="Y1032" s="90">
        <f t="shared" si="559"/>
        <v>0</v>
      </c>
      <c r="Z1032" s="100" t="str">
        <f t="shared" si="567"/>
        <v>A+J=</v>
      </c>
      <c r="AA1032" s="95">
        <f t="shared" si="568"/>
        <v>45824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4"/>
      <c r="DP1032" s="1"/>
      <c r="DQ1032" s="1"/>
      <c r="DR1032" s="1"/>
      <c r="DS1032" s="1"/>
      <c r="DT1032" s="1"/>
      <c r="DU1032" s="1"/>
    </row>
    <row r="1033" spans="1:125" ht="12.75" x14ac:dyDescent="0.2">
      <c r="A1033" s="89">
        <f t="shared" si="560"/>
        <v>45802</v>
      </c>
      <c r="B1033" s="105">
        <f t="shared" si="552"/>
        <v>1011.43228096</v>
      </c>
      <c r="C1033" s="90">
        <f t="shared" si="561"/>
        <v>880.65386811999997</v>
      </c>
      <c r="D1033" s="91">
        <f t="shared" si="562"/>
        <v>7245.38</v>
      </c>
      <c r="E1033" s="92">
        <f t="shared" si="572"/>
        <v>7276.54</v>
      </c>
      <c r="F1033" s="93">
        <f t="shared" si="563"/>
        <v>45763</v>
      </c>
      <c r="G1033" s="94">
        <f t="shared" si="553"/>
        <v>4.3006716003852752E-3</v>
      </c>
      <c r="H1033" s="95">
        <f t="shared" si="575"/>
        <v>45824</v>
      </c>
      <c r="I1033" s="95">
        <f t="shared" si="554"/>
        <v>45824</v>
      </c>
      <c r="J1033" s="96">
        <f t="shared" si="576"/>
        <v>22</v>
      </c>
      <c r="K1033" s="96">
        <f t="shared" si="577"/>
        <v>7</v>
      </c>
      <c r="L1033" s="8">
        <f t="shared" si="564"/>
        <v>1.0013663900000001</v>
      </c>
      <c r="M1033" s="97">
        <f t="shared" si="574"/>
        <v>1.0043006699999999</v>
      </c>
      <c r="N1033" s="97">
        <f t="shared" si="570"/>
        <v>1.1433951029636813</v>
      </c>
      <c r="O1033" s="90">
        <f t="shared" si="573"/>
        <v>1.1449574199999999</v>
      </c>
      <c r="P1033" s="90">
        <f t="shared" si="555"/>
        <v>1008.3111807499999</v>
      </c>
      <c r="Q1033" s="98">
        <f t="shared" si="569"/>
        <v>0</v>
      </c>
      <c r="R1033" s="7">
        <f t="shared" si="565"/>
        <v>0</v>
      </c>
      <c r="S1033" s="90">
        <f t="shared" si="556"/>
        <v>0</v>
      </c>
      <c r="T1033" s="99">
        <f t="shared" si="566"/>
        <v>0.117687</v>
      </c>
      <c r="U1033" s="98">
        <f t="shared" si="571"/>
        <v>7</v>
      </c>
      <c r="V1033" s="98">
        <v>252</v>
      </c>
      <c r="W1033" s="97">
        <f t="shared" si="557"/>
        <v>1.0030953739999999</v>
      </c>
      <c r="X1033" s="90">
        <f t="shared" si="558"/>
        <v>3.1211002099999998</v>
      </c>
      <c r="Y1033" s="90">
        <f t="shared" si="559"/>
        <v>0</v>
      </c>
      <c r="Z1033" s="100" t="str">
        <f t="shared" si="567"/>
        <v>A+J=</v>
      </c>
      <c r="AA1033" s="95">
        <f t="shared" si="568"/>
        <v>45824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4"/>
      <c r="DP1033" s="1"/>
      <c r="DQ1033" s="1"/>
      <c r="DR1033" s="1"/>
      <c r="DS1033" s="1"/>
      <c r="DT1033" s="1"/>
      <c r="DU1033" s="1"/>
    </row>
    <row r="1034" spans="1:125" ht="12.75" x14ac:dyDescent="0.2">
      <c r="A1034" s="89">
        <f t="shared" si="560"/>
        <v>45803</v>
      </c>
      <c r="B1034" s="105">
        <f t="shared" si="552"/>
        <v>1011.43228096</v>
      </c>
      <c r="C1034" s="90">
        <f t="shared" si="561"/>
        <v>880.65386811999997</v>
      </c>
      <c r="D1034" s="91">
        <f t="shared" si="562"/>
        <v>7245.38</v>
      </c>
      <c r="E1034" s="92">
        <f t="shared" si="572"/>
        <v>7276.54</v>
      </c>
      <c r="F1034" s="93">
        <f t="shared" si="563"/>
        <v>45763</v>
      </c>
      <c r="G1034" s="94">
        <f t="shared" si="553"/>
        <v>4.3006716003852752E-3</v>
      </c>
      <c r="H1034" s="95">
        <f t="shared" si="575"/>
        <v>45824</v>
      </c>
      <c r="I1034" s="95">
        <f t="shared" si="554"/>
        <v>45824</v>
      </c>
      <c r="J1034" s="96">
        <f t="shared" si="576"/>
        <v>22</v>
      </c>
      <c r="K1034" s="96">
        <f t="shared" si="577"/>
        <v>7</v>
      </c>
      <c r="L1034" s="8">
        <f t="shared" si="564"/>
        <v>1.0013663900000001</v>
      </c>
      <c r="M1034" s="97">
        <f t="shared" si="574"/>
        <v>1.0043006699999999</v>
      </c>
      <c r="N1034" s="97">
        <f t="shared" si="570"/>
        <v>1.1433951029636813</v>
      </c>
      <c r="O1034" s="90">
        <f t="shared" si="573"/>
        <v>1.1449574199999999</v>
      </c>
      <c r="P1034" s="90">
        <f t="shared" si="555"/>
        <v>1008.3111807499999</v>
      </c>
      <c r="Q1034" s="98">
        <f t="shared" si="569"/>
        <v>0</v>
      </c>
      <c r="R1034" s="7">
        <f t="shared" si="565"/>
        <v>0</v>
      </c>
      <c r="S1034" s="90">
        <f t="shared" si="556"/>
        <v>0</v>
      </c>
      <c r="T1034" s="99">
        <f t="shared" si="566"/>
        <v>0.117687</v>
      </c>
      <c r="U1034" s="98">
        <f t="shared" si="571"/>
        <v>7</v>
      </c>
      <c r="V1034" s="98">
        <v>252</v>
      </c>
      <c r="W1034" s="97">
        <f t="shared" si="557"/>
        <v>1.0030953739999999</v>
      </c>
      <c r="X1034" s="90">
        <f t="shared" si="558"/>
        <v>3.1211002099999998</v>
      </c>
      <c r="Y1034" s="90">
        <f t="shared" si="559"/>
        <v>0</v>
      </c>
      <c r="Z1034" s="100" t="str">
        <f t="shared" si="567"/>
        <v>A+J=</v>
      </c>
      <c r="AA1034" s="95">
        <f t="shared" si="568"/>
        <v>45824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4"/>
      <c r="DP1034" s="1"/>
      <c r="DQ1034" s="1"/>
      <c r="DR1034" s="1"/>
      <c r="DS1034" s="1"/>
      <c r="DT1034" s="1"/>
      <c r="DU1034" s="1"/>
    </row>
    <row r="1035" spans="1:125" ht="12.75" x14ac:dyDescent="0.2">
      <c r="A1035" s="89">
        <f t="shared" si="560"/>
        <v>45804</v>
      </c>
      <c r="B1035" s="105">
        <f t="shared" si="552"/>
        <v>1012.07633948</v>
      </c>
      <c r="C1035" s="90">
        <f t="shared" si="561"/>
        <v>880.65386811999997</v>
      </c>
      <c r="D1035" s="91">
        <f t="shared" si="562"/>
        <v>7245.38</v>
      </c>
      <c r="E1035" s="92">
        <f t="shared" si="572"/>
        <v>7276.54</v>
      </c>
      <c r="F1035" s="93">
        <f t="shared" si="563"/>
        <v>45763</v>
      </c>
      <c r="G1035" s="94">
        <f t="shared" si="553"/>
        <v>4.3006716003852752E-3</v>
      </c>
      <c r="H1035" s="95">
        <f t="shared" si="575"/>
        <v>45824</v>
      </c>
      <c r="I1035" s="95">
        <f t="shared" si="554"/>
        <v>45824</v>
      </c>
      <c r="J1035" s="96">
        <f t="shared" si="576"/>
        <v>22</v>
      </c>
      <c r="K1035" s="96">
        <f t="shared" si="577"/>
        <v>8</v>
      </c>
      <c r="L1035" s="8">
        <f t="shared" si="564"/>
        <v>1.0015617400000001</v>
      </c>
      <c r="M1035" s="97">
        <f t="shared" si="574"/>
        <v>1.0043006699999999</v>
      </c>
      <c r="N1035" s="97">
        <f t="shared" si="570"/>
        <v>1.1433951029636813</v>
      </c>
      <c r="O1035" s="90">
        <f t="shared" si="573"/>
        <v>1.14518078</v>
      </c>
      <c r="P1035" s="90">
        <f t="shared" si="555"/>
        <v>1008.5078836</v>
      </c>
      <c r="Q1035" s="98">
        <f t="shared" si="569"/>
        <v>0</v>
      </c>
      <c r="R1035" s="7">
        <f t="shared" si="565"/>
        <v>0</v>
      </c>
      <c r="S1035" s="90">
        <f t="shared" si="556"/>
        <v>0</v>
      </c>
      <c r="T1035" s="99">
        <f t="shared" si="566"/>
        <v>0.117687</v>
      </c>
      <c r="U1035" s="98">
        <f t="shared" si="571"/>
        <v>8</v>
      </c>
      <c r="V1035" s="98">
        <v>252</v>
      </c>
      <c r="W1035" s="97">
        <f t="shared" si="557"/>
        <v>1.0035383520000001</v>
      </c>
      <c r="X1035" s="90">
        <f t="shared" si="558"/>
        <v>3.5684558800000001</v>
      </c>
      <c r="Y1035" s="90">
        <f t="shared" si="559"/>
        <v>0</v>
      </c>
      <c r="Z1035" s="100" t="str">
        <f t="shared" si="567"/>
        <v>A+J=</v>
      </c>
      <c r="AA1035" s="95">
        <f t="shared" si="568"/>
        <v>45824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4"/>
      <c r="DP1035" s="1"/>
      <c r="DQ1035" s="1"/>
      <c r="DR1035" s="1"/>
      <c r="DS1035" s="1"/>
      <c r="DT1035" s="1"/>
      <c r="DU1035" s="1"/>
    </row>
    <row r="1036" spans="1:125" ht="12.75" x14ac:dyDescent="0.2">
      <c r="A1036" s="89">
        <f t="shared" si="560"/>
        <v>45805</v>
      </c>
      <c r="B1036" s="105">
        <f t="shared" si="552"/>
        <v>1012.7208141899999</v>
      </c>
      <c r="C1036" s="90">
        <f t="shared" si="561"/>
        <v>880.65386811999997</v>
      </c>
      <c r="D1036" s="91">
        <f t="shared" si="562"/>
        <v>7245.38</v>
      </c>
      <c r="E1036" s="92">
        <f t="shared" si="572"/>
        <v>7276.54</v>
      </c>
      <c r="F1036" s="93">
        <f t="shared" si="563"/>
        <v>45763</v>
      </c>
      <c r="G1036" s="94">
        <f t="shared" si="553"/>
        <v>4.3006716003852752E-3</v>
      </c>
      <c r="H1036" s="95">
        <f t="shared" si="575"/>
        <v>45824</v>
      </c>
      <c r="I1036" s="95">
        <f t="shared" si="554"/>
        <v>45824</v>
      </c>
      <c r="J1036" s="96">
        <f t="shared" si="576"/>
        <v>22</v>
      </c>
      <c r="K1036" s="96">
        <f t="shared" si="577"/>
        <v>9</v>
      </c>
      <c r="L1036" s="8">
        <f t="shared" si="564"/>
        <v>1.0017571300000001</v>
      </c>
      <c r="M1036" s="97">
        <f t="shared" si="574"/>
        <v>1.0043006699999999</v>
      </c>
      <c r="N1036" s="97">
        <f t="shared" si="570"/>
        <v>1.1433951029636813</v>
      </c>
      <c r="O1036" s="90">
        <f t="shared" si="573"/>
        <v>1.14540419</v>
      </c>
      <c r="P1036" s="90">
        <f t="shared" si="555"/>
        <v>1008.70463048</v>
      </c>
      <c r="Q1036" s="98">
        <f t="shared" si="569"/>
        <v>0</v>
      </c>
      <c r="R1036" s="7">
        <f t="shared" si="565"/>
        <v>0</v>
      </c>
      <c r="S1036" s="90">
        <f t="shared" si="556"/>
        <v>0</v>
      </c>
      <c r="T1036" s="99">
        <f t="shared" si="566"/>
        <v>0.117687</v>
      </c>
      <c r="U1036" s="98">
        <f t="shared" si="571"/>
        <v>9</v>
      </c>
      <c r="V1036" s="98">
        <v>252</v>
      </c>
      <c r="W1036" s="97">
        <f t="shared" si="557"/>
        <v>1.003981526</v>
      </c>
      <c r="X1036" s="90">
        <f t="shared" si="558"/>
        <v>4.01618371</v>
      </c>
      <c r="Y1036" s="90">
        <f t="shared" si="559"/>
        <v>0</v>
      </c>
      <c r="Z1036" s="100" t="str">
        <f t="shared" si="567"/>
        <v>A+J=</v>
      </c>
      <c r="AA1036" s="95">
        <f t="shared" si="568"/>
        <v>45824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4"/>
      <c r="DP1036" s="1"/>
      <c r="DQ1036" s="1"/>
      <c r="DR1036" s="1"/>
      <c r="DS1036" s="1"/>
      <c r="DT1036" s="1"/>
      <c r="DU1036" s="1"/>
    </row>
    <row r="1037" spans="1:125" ht="12.75" x14ac:dyDescent="0.2">
      <c r="A1037" s="89">
        <f t="shared" si="560"/>
        <v>45806</v>
      </c>
      <c r="B1037" s="105">
        <f t="shared" si="552"/>
        <v>1013.36570424</v>
      </c>
      <c r="C1037" s="90">
        <f t="shared" si="561"/>
        <v>880.65386811999997</v>
      </c>
      <c r="D1037" s="91">
        <f t="shared" si="562"/>
        <v>7245.38</v>
      </c>
      <c r="E1037" s="92">
        <f t="shared" si="572"/>
        <v>7276.54</v>
      </c>
      <c r="F1037" s="93">
        <f t="shared" si="563"/>
        <v>45763</v>
      </c>
      <c r="G1037" s="94">
        <f t="shared" si="553"/>
        <v>4.3006716003852752E-3</v>
      </c>
      <c r="H1037" s="95">
        <f t="shared" si="575"/>
        <v>45824</v>
      </c>
      <c r="I1037" s="95">
        <f t="shared" si="554"/>
        <v>45824</v>
      </c>
      <c r="J1037" s="96">
        <f t="shared" si="576"/>
        <v>22</v>
      </c>
      <c r="K1037" s="96">
        <f t="shared" si="577"/>
        <v>10</v>
      </c>
      <c r="L1037" s="8">
        <f t="shared" si="564"/>
        <v>1.0019525600000001</v>
      </c>
      <c r="M1037" s="97">
        <f t="shared" si="574"/>
        <v>1.0043006699999999</v>
      </c>
      <c r="N1037" s="97">
        <f t="shared" si="570"/>
        <v>1.1433951029636813</v>
      </c>
      <c r="O1037" s="90">
        <f t="shared" si="573"/>
        <v>1.14562765</v>
      </c>
      <c r="P1037" s="90">
        <f t="shared" si="555"/>
        <v>1008.90142139</v>
      </c>
      <c r="Q1037" s="98">
        <f t="shared" si="569"/>
        <v>0</v>
      </c>
      <c r="R1037" s="7">
        <f t="shared" si="565"/>
        <v>0</v>
      </c>
      <c r="S1037" s="90">
        <f t="shared" si="556"/>
        <v>0</v>
      </c>
      <c r="T1037" s="99">
        <f t="shared" si="566"/>
        <v>0.117687</v>
      </c>
      <c r="U1037" s="98">
        <f t="shared" si="571"/>
        <v>10</v>
      </c>
      <c r="V1037" s="98">
        <v>252</v>
      </c>
      <c r="W1037" s="97">
        <f t="shared" si="557"/>
        <v>1.0044248950000001</v>
      </c>
      <c r="X1037" s="90">
        <f t="shared" si="558"/>
        <v>4.46428285</v>
      </c>
      <c r="Y1037" s="90">
        <f t="shared" si="559"/>
        <v>0</v>
      </c>
      <c r="Z1037" s="100" t="str">
        <f t="shared" si="567"/>
        <v>A+J=</v>
      </c>
      <c r="AA1037" s="95">
        <f t="shared" si="568"/>
        <v>45824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4"/>
      <c r="DP1037" s="1"/>
      <c r="DQ1037" s="1"/>
      <c r="DR1037" s="1"/>
      <c r="DS1037" s="1"/>
      <c r="DT1037" s="1"/>
      <c r="DU1037" s="1"/>
    </row>
    <row r="1038" spans="1:125" ht="12.75" x14ac:dyDescent="0.2">
      <c r="A1038" s="89">
        <f t="shared" si="560"/>
        <v>45807</v>
      </c>
      <c r="B1038" s="105">
        <f t="shared" si="552"/>
        <v>1014.01098428</v>
      </c>
      <c r="C1038" s="90">
        <f t="shared" si="561"/>
        <v>880.65386811999997</v>
      </c>
      <c r="D1038" s="91">
        <f t="shared" si="562"/>
        <v>7245.38</v>
      </c>
      <c r="E1038" s="92">
        <f t="shared" si="572"/>
        <v>7276.54</v>
      </c>
      <c r="F1038" s="93">
        <f t="shared" si="563"/>
        <v>45763</v>
      </c>
      <c r="G1038" s="94">
        <f t="shared" si="553"/>
        <v>4.3006716003852752E-3</v>
      </c>
      <c r="H1038" s="95">
        <f t="shared" si="575"/>
        <v>45824</v>
      </c>
      <c r="I1038" s="95">
        <f t="shared" si="554"/>
        <v>45824</v>
      </c>
      <c r="J1038" s="96">
        <f t="shared" si="576"/>
        <v>22</v>
      </c>
      <c r="K1038" s="96">
        <f t="shared" si="577"/>
        <v>11</v>
      </c>
      <c r="L1038" s="8">
        <f t="shared" si="564"/>
        <v>1.0021480199999999</v>
      </c>
      <c r="M1038" s="97">
        <f t="shared" si="574"/>
        <v>1.0043006699999999</v>
      </c>
      <c r="N1038" s="97">
        <f t="shared" si="570"/>
        <v>1.1433951029636813</v>
      </c>
      <c r="O1038" s="90">
        <f t="shared" si="573"/>
        <v>1.1458511300000001</v>
      </c>
      <c r="P1038" s="90">
        <f t="shared" si="555"/>
        <v>1009.09822992</v>
      </c>
      <c r="Q1038" s="98">
        <f t="shared" si="569"/>
        <v>0</v>
      </c>
      <c r="R1038" s="7">
        <f t="shared" si="565"/>
        <v>0</v>
      </c>
      <c r="S1038" s="90">
        <f t="shared" si="556"/>
        <v>0</v>
      </c>
      <c r="T1038" s="99">
        <f t="shared" si="566"/>
        <v>0.117687</v>
      </c>
      <c r="U1038" s="98">
        <f t="shared" si="571"/>
        <v>11</v>
      </c>
      <c r="V1038" s="98">
        <v>252</v>
      </c>
      <c r="W1038" s="97">
        <f t="shared" si="557"/>
        <v>1.00486846</v>
      </c>
      <c r="X1038" s="90">
        <f t="shared" si="558"/>
        <v>4.9127543600000001</v>
      </c>
      <c r="Y1038" s="90">
        <f t="shared" si="559"/>
        <v>0</v>
      </c>
      <c r="Z1038" s="100" t="str">
        <f t="shared" si="567"/>
        <v>A+J=</v>
      </c>
      <c r="AA1038" s="95">
        <f t="shared" si="568"/>
        <v>45824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4"/>
      <c r="DP1038" s="1"/>
      <c r="DQ1038" s="1"/>
      <c r="DR1038" s="1"/>
      <c r="DS1038" s="1"/>
      <c r="DT1038" s="1"/>
      <c r="DU1038" s="1"/>
    </row>
    <row r="1039" spans="1:125" ht="12.75" x14ac:dyDescent="0.2">
      <c r="A1039" s="89">
        <f t="shared" si="560"/>
        <v>45808</v>
      </c>
      <c r="B1039" s="105">
        <f t="shared" si="552"/>
        <v>1014.65669871</v>
      </c>
      <c r="C1039" s="90">
        <f t="shared" si="561"/>
        <v>880.65386811999997</v>
      </c>
      <c r="D1039" s="91">
        <f t="shared" si="562"/>
        <v>7245.38</v>
      </c>
      <c r="E1039" s="92">
        <f t="shared" si="572"/>
        <v>7276.54</v>
      </c>
      <c r="F1039" s="93">
        <f t="shared" si="563"/>
        <v>45763</v>
      </c>
      <c r="G1039" s="94">
        <f t="shared" si="553"/>
        <v>4.3006716003852752E-3</v>
      </c>
      <c r="H1039" s="95">
        <f t="shared" si="575"/>
        <v>45824</v>
      </c>
      <c r="I1039" s="95">
        <f t="shared" si="554"/>
        <v>45824</v>
      </c>
      <c r="J1039" s="96">
        <f t="shared" si="576"/>
        <v>22</v>
      </c>
      <c r="K1039" s="96">
        <f t="shared" si="577"/>
        <v>12</v>
      </c>
      <c r="L1039" s="8">
        <f t="shared" si="564"/>
        <v>1.0023435300000001</v>
      </c>
      <c r="M1039" s="97">
        <f t="shared" si="574"/>
        <v>1.0043006699999999</v>
      </c>
      <c r="N1039" s="97">
        <f t="shared" si="570"/>
        <v>1.1433951029636813</v>
      </c>
      <c r="O1039" s="90">
        <f t="shared" si="573"/>
        <v>1.1460746799999999</v>
      </c>
      <c r="P1039" s="90">
        <f t="shared" si="555"/>
        <v>1009.29510009</v>
      </c>
      <c r="Q1039" s="98">
        <f t="shared" si="569"/>
        <v>0</v>
      </c>
      <c r="R1039" s="7">
        <f t="shared" si="565"/>
        <v>0</v>
      </c>
      <c r="S1039" s="90">
        <f t="shared" si="556"/>
        <v>0</v>
      </c>
      <c r="T1039" s="99">
        <f t="shared" si="566"/>
        <v>0.117687</v>
      </c>
      <c r="U1039" s="98">
        <f t="shared" si="571"/>
        <v>12</v>
      </c>
      <c r="V1039" s="98">
        <v>252</v>
      </c>
      <c r="W1039" s="97">
        <f t="shared" si="557"/>
        <v>1.0053122210000001</v>
      </c>
      <c r="X1039" s="90">
        <f t="shared" si="558"/>
        <v>5.3615986199999996</v>
      </c>
      <c r="Y1039" s="90">
        <f t="shared" si="559"/>
        <v>0</v>
      </c>
      <c r="Z1039" s="100" t="str">
        <f t="shared" si="567"/>
        <v>A+J=</v>
      </c>
      <c r="AA1039" s="95">
        <f t="shared" si="568"/>
        <v>45824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4"/>
      <c r="DP1039" s="1"/>
      <c r="DQ1039" s="1"/>
      <c r="DR1039" s="1"/>
      <c r="DS1039" s="1"/>
      <c r="DT1039" s="1"/>
      <c r="DU1039" s="1"/>
    </row>
    <row r="1040" spans="1:125" ht="12.75" x14ac:dyDescent="0.2">
      <c r="A1040" s="89">
        <f t="shared" si="560"/>
        <v>45809</v>
      </c>
      <c r="B1040" s="105">
        <f t="shared" si="552"/>
        <v>1014.65669871</v>
      </c>
      <c r="C1040" s="90">
        <f t="shared" si="561"/>
        <v>880.65386811999997</v>
      </c>
      <c r="D1040" s="91">
        <f t="shared" si="562"/>
        <v>7245.38</v>
      </c>
      <c r="E1040" s="92">
        <f t="shared" si="572"/>
        <v>7276.54</v>
      </c>
      <c r="F1040" s="93">
        <f t="shared" si="563"/>
        <v>45763</v>
      </c>
      <c r="G1040" s="94">
        <f t="shared" si="553"/>
        <v>4.3006716003852752E-3</v>
      </c>
      <c r="H1040" s="95">
        <f t="shared" si="575"/>
        <v>45824</v>
      </c>
      <c r="I1040" s="95">
        <f t="shared" si="554"/>
        <v>45824</v>
      </c>
      <c r="J1040" s="96">
        <f t="shared" si="576"/>
        <v>22</v>
      </c>
      <c r="K1040" s="96">
        <f t="shared" si="577"/>
        <v>12</v>
      </c>
      <c r="L1040" s="8">
        <f t="shared" si="564"/>
        <v>1.0023435300000001</v>
      </c>
      <c r="M1040" s="97">
        <f t="shared" si="574"/>
        <v>1.0043006699999999</v>
      </c>
      <c r="N1040" s="97">
        <f t="shared" si="570"/>
        <v>1.1433951029636813</v>
      </c>
      <c r="O1040" s="90">
        <f t="shared" si="573"/>
        <v>1.1460746799999999</v>
      </c>
      <c r="P1040" s="90">
        <f t="shared" si="555"/>
        <v>1009.29510009</v>
      </c>
      <c r="Q1040" s="98">
        <f t="shared" si="569"/>
        <v>0</v>
      </c>
      <c r="R1040" s="7">
        <f t="shared" si="565"/>
        <v>0</v>
      </c>
      <c r="S1040" s="90">
        <f t="shared" si="556"/>
        <v>0</v>
      </c>
      <c r="T1040" s="99">
        <f t="shared" si="566"/>
        <v>0.117687</v>
      </c>
      <c r="U1040" s="98">
        <f t="shared" si="571"/>
        <v>12</v>
      </c>
      <c r="V1040" s="98">
        <v>252</v>
      </c>
      <c r="W1040" s="97">
        <f t="shared" si="557"/>
        <v>1.0053122210000001</v>
      </c>
      <c r="X1040" s="90">
        <f t="shared" si="558"/>
        <v>5.3615986199999996</v>
      </c>
      <c r="Y1040" s="90">
        <f t="shared" si="559"/>
        <v>0</v>
      </c>
      <c r="Z1040" s="100" t="str">
        <f t="shared" si="567"/>
        <v>A+J=</v>
      </c>
      <c r="AA1040" s="95">
        <f t="shared" si="568"/>
        <v>45824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4"/>
      <c r="DP1040" s="1"/>
      <c r="DQ1040" s="1"/>
      <c r="DR1040" s="1"/>
      <c r="DS1040" s="1"/>
      <c r="DT1040" s="1"/>
      <c r="DU1040" s="1"/>
    </row>
    <row r="1041" spans="1:125" ht="12.75" x14ac:dyDescent="0.2">
      <c r="A1041" s="89">
        <f t="shared" si="560"/>
        <v>45810</v>
      </c>
      <c r="B1041" s="105">
        <f t="shared" si="552"/>
        <v>1014.65669871</v>
      </c>
      <c r="C1041" s="90">
        <f t="shared" si="561"/>
        <v>880.65386811999997</v>
      </c>
      <c r="D1041" s="91">
        <f t="shared" si="562"/>
        <v>7245.38</v>
      </c>
      <c r="E1041" s="92">
        <f t="shared" si="572"/>
        <v>7276.54</v>
      </c>
      <c r="F1041" s="93">
        <f t="shared" si="563"/>
        <v>45763</v>
      </c>
      <c r="G1041" s="94">
        <f t="shared" si="553"/>
        <v>4.3006716003852752E-3</v>
      </c>
      <c r="H1041" s="95">
        <f t="shared" si="575"/>
        <v>45824</v>
      </c>
      <c r="I1041" s="95">
        <f t="shared" si="554"/>
        <v>45824</v>
      </c>
      <c r="J1041" s="96">
        <f t="shared" si="576"/>
        <v>22</v>
      </c>
      <c r="K1041" s="96">
        <f t="shared" si="577"/>
        <v>12</v>
      </c>
      <c r="L1041" s="8">
        <f t="shared" si="564"/>
        <v>1.0023435300000001</v>
      </c>
      <c r="M1041" s="97">
        <f t="shared" si="574"/>
        <v>1.0043006699999999</v>
      </c>
      <c r="N1041" s="97">
        <f t="shared" si="570"/>
        <v>1.1433951029636813</v>
      </c>
      <c r="O1041" s="90">
        <f t="shared" si="573"/>
        <v>1.1460746799999999</v>
      </c>
      <c r="P1041" s="90">
        <f t="shared" si="555"/>
        <v>1009.29510009</v>
      </c>
      <c r="Q1041" s="98">
        <f t="shared" si="569"/>
        <v>0</v>
      </c>
      <c r="R1041" s="7">
        <f t="shared" si="565"/>
        <v>0</v>
      </c>
      <c r="S1041" s="90">
        <f t="shared" si="556"/>
        <v>0</v>
      </c>
      <c r="T1041" s="99">
        <f t="shared" si="566"/>
        <v>0.117687</v>
      </c>
      <c r="U1041" s="98">
        <f t="shared" si="571"/>
        <v>12</v>
      </c>
      <c r="V1041" s="98">
        <v>252</v>
      </c>
      <c r="W1041" s="97">
        <f t="shared" si="557"/>
        <v>1.0053122210000001</v>
      </c>
      <c r="X1041" s="90">
        <f t="shared" si="558"/>
        <v>5.3615986199999996</v>
      </c>
      <c r="Y1041" s="90">
        <f t="shared" si="559"/>
        <v>0</v>
      </c>
      <c r="Z1041" s="100" t="str">
        <f t="shared" si="567"/>
        <v>A+J=</v>
      </c>
      <c r="AA1041" s="95">
        <f t="shared" si="568"/>
        <v>45824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4"/>
      <c r="DP1041" s="1"/>
      <c r="DQ1041" s="1"/>
      <c r="DR1041" s="1"/>
      <c r="DS1041" s="1"/>
      <c r="DT1041" s="1"/>
      <c r="DU1041" s="1"/>
    </row>
    <row r="1042" spans="1:125" ht="12.75" x14ac:dyDescent="0.2">
      <c r="A1042" s="89">
        <f t="shared" si="560"/>
        <v>45811</v>
      </c>
      <c r="B1042" s="105">
        <f t="shared" si="552"/>
        <v>1015.30281129</v>
      </c>
      <c r="C1042" s="90">
        <f t="shared" si="561"/>
        <v>880.65386811999997</v>
      </c>
      <c r="D1042" s="91">
        <f t="shared" si="562"/>
        <v>7245.38</v>
      </c>
      <c r="E1042" s="92">
        <f t="shared" si="572"/>
        <v>7276.54</v>
      </c>
      <c r="F1042" s="93">
        <f t="shared" si="563"/>
        <v>45763</v>
      </c>
      <c r="G1042" s="94">
        <f t="shared" si="553"/>
        <v>4.3006716003852752E-3</v>
      </c>
      <c r="H1042" s="95">
        <f t="shared" si="575"/>
        <v>45824</v>
      </c>
      <c r="I1042" s="95">
        <f t="shared" si="554"/>
        <v>45824</v>
      </c>
      <c r="J1042" s="96">
        <f t="shared" si="576"/>
        <v>22</v>
      </c>
      <c r="K1042" s="96">
        <f t="shared" si="577"/>
        <v>13</v>
      </c>
      <c r="L1042" s="8">
        <f t="shared" si="564"/>
        <v>1.0025390700000001</v>
      </c>
      <c r="M1042" s="97">
        <f t="shared" si="574"/>
        <v>1.0043006699999999</v>
      </c>
      <c r="N1042" s="97">
        <f t="shared" si="570"/>
        <v>1.1433951029636813</v>
      </c>
      <c r="O1042" s="90">
        <f t="shared" si="573"/>
        <v>1.14629826</v>
      </c>
      <c r="P1042" s="90">
        <f t="shared" si="555"/>
        <v>1009.4919966800001</v>
      </c>
      <c r="Q1042" s="98">
        <f t="shared" si="569"/>
        <v>0</v>
      </c>
      <c r="R1042" s="7">
        <f t="shared" si="565"/>
        <v>0</v>
      </c>
      <c r="S1042" s="90">
        <f t="shared" si="556"/>
        <v>0</v>
      </c>
      <c r="T1042" s="99">
        <f t="shared" si="566"/>
        <v>0.117687</v>
      </c>
      <c r="U1042" s="98">
        <f t="shared" si="571"/>
        <v>13</v>
      </c>
      <c r="V1042" s="98">
        <v>252</v>
      </c>
      <c r="W1042" s="97">
        <f t="shared" si="557"/>
        <v>1.0057561770000001</v>
      </c>
      <c r="X1042" s="90">
        <f t="shared" si="558"/>
        <v>5.8108146100000004</v>
      </c>
      <c r="Y1042" s="90">
        <f t="shared" si="559"/>
        <v>0</v>
      </c>
      <c r="Z1042" s="100" t="str">
        <f t="shared" si="567"/>
        <v>A+J=</v>
      </c>
      <c r="AA1042" s="95">
        <f t="shared" si="568"/>
        <v>45824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4"/>
      <c r="DP1042" s="1"/>
      <c r="DQ1042" s="1"/>
      <c r="DR1042" s="1"/>
      <c r="DS1042" s="1"/>
      <c r="DT1042" s="1"/>
      <c r="DU1042" s="1"/>
    </row>
    <row r="1043" spans="1:125" ht="12.75" x14ac:dyDescent="0.2">
      <c r="A1043" s="89">
        <f t="shared" si="560"/>
        <v>45812</v>
      </c>
      <c r="B1043" s="105">
        <f t="shared" ref="B1043:B1106" si="578">(P1043+X1043)</f>
        <v>1015.94933305</v>
      </c>
      <c r="C1043" s="90">
        <f t="shared" si="561"/>
        <v>880.65386811999997</v>
      </c>
      <c r="D1043" s="91">
        <f t="shared" si="562"/>
        <v>7245.38</v>
      </c>
      <c r="E1043" s="92">
        <f t="shared" si="572"/>
        <v>7276.54</v>
      </c>
      <c r="F1043" s="93">
        <f t="shared" si="563"/>
        <v>45763</v>
      </c>
      <c r="G1043" s="94">
        <f t="shared" ref="G1043:G1106" si="579">(E1043/D1043)-1</f>
        <v>4.3006716003852752E-3</v>
      </c>
      <c r="H1043" s="95">
        <f t="shared" si="575"/>
        <v>45824</v>
      </c>
      <c r="I1043" s="95">
        <f t="shared" ref="I1043:I1106" si="580">IF(A1043&gt;I1042,H1043,I1042)</f>
        <v>45824</v>
      </c>
      <c r="J1043" s="96">
        <f t="shared" si="576"/>
        <v>22</v>
      </c>
      <c r="K1043" s="96">
        <f t="shared" si="577"/>
        <v>14</v>
      </c>
      <c r="L1043" s="8">
        <f t="shared" si="564"/>
        <v>1.0027346500000001</v>
      </c>
      <c r="M1043" s="97">
        <f t="shared" si="574"/>
        <v>1.0043006699999999</v>
      </c>
      <c r="N1043" s="97">
        <f t="shared" si="570"/>
        <v>1.1433951029636813</v>
      </c>
      <c r="O1043" s="90">
        <f t="shared" si="573"/>
        <v>1.1465218800000001</v>
      </c>
      <c r="P1043" s="90">
        <f t="shared" ref="P1043:P1106" si="581">TRUNC(C1043*O1043,8)</f>
        <v>1009.6889285</v>
      </c>
      <c r="Q1043" s="98">
        <f t="shared" si="569"/>
        <v>0</v>
      </c>
      <c r="R1043" s="7">
        <f t="shared" si="565"/>
        <v>0</v>
      </c>
      <c r="S1043" s="90">
        <f t="shared" ref="S1043:S1106" si="582">IF(R1043&gt;0,TRUNC(R1043*P1043,8),0)</f>
        <v>0</v>
      </c>
      <c r="T1043" s="99">
        <f t="shared" si="566"/>
        <v>0.117687</v>
      </c>
      <c r="U1043" s="98">
        <f t="shared" si="571"/>
        <v>14</v>
      </c>
      <c r="V1043" s="98">
        <v>252</v>
      </c>
      <c r="W1043" s="97">
        <f t="shared" ref="W1043:W1106" si="583">ROUND((1+T1043)^TRUNC((U1043/V1043),9),9)</f>
        <v>1.00620033</v>
      </c>
      <c r="X1043" s="90">
        <f t="shared" ref="X1043:X1106" si="584">TRUNC((P1043*(W1043-1)),8)</f>
        <v>6.2604045499999996</v>
      </c>
      <c r="Y1043" s="90">
        <f t="shared" ref="Y1043:Y1106" si="585">IF(Q1043&gt;0,S1043+X1043,0)</f>
        <v>0</v>
      </c>
      <c r="Z1043" s="100" t="str">
        <f t="shared" si="567"/>
        <v>A+J=</v>
      </c>
      <c r="AA1043" s="95">
        <f t="shared" si="568"/>
        <v>45824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4"/>
      <c r="DP1043" s="1"/>
      <c r="DQ1043" s="1"/>
      <c r="DR1043" s="1"/>
      <c r="DS1043" s="1"/>
      <c r="DT1043" s="1"/>
      <c r="DU1043" s="1"/>
    </row>
    <row r="1044" spans="1:125" ht="12.75" x14ac:dyDescent="0.2">
      <c r="A1044" s="89">
        <f t="shared" ref="A1044:A1107" si="586">(A1043+1)</f>
        <v>45813</v>
      </c>
      <c r="B1044" s="105">
        <f t="shared" si="578"/>
        <v>1016.59627201</v>
      </c>
      <c r="C1044" s="90">
        <f t="shared" ref="C1044:C1107" si="587">TRUNC(IF(Q1043&gt;0,VLOOKUP(A1043,$AD$21:$AE$123,2),C1043),8)</f>
        <v>880.65386811999997</v>
      </c>
      <c r="D1044" s="91">
        <f t="shared" ref="D1044:D1107" si="588">IF(E1044=E1043,D1043,E1043)</f>
        <v>7245.38</v>
      </c>
      <c r="E1044" s="92">
        <f t="shared" si="572"/>
        <v>7276.54</v>
      </c>
      <c r="F1044" s="93">
        <f t="shared" ref="F1044:F1107" si="589">IF(D1044=D1043,F1043,A1044)</f>
        <v>45763</v>
      </c>
      <c r="G1044" s="94">
        <f t="shared" si="579"/>
        <v>4.3006716003852752E-3</v>
      </c>
      <c r="H1044" s="95">
        <f t="shared" si="575"/>
        <v>45824</v>
      </c>
      <c r="I1044" s="95">
        <f t="shared" si="580"/>
        <v>45824</v>
      </c>
      <c r="J1044" s="96">
        <f t="shared" si="576"/>
        <v>22</v>
      </c>
      <c r="K1044" s="96">
        <f t="shared" si="577"/>
        <v>15</v>
      </c>
      <c r="L1044" s="8">
        <f t="shared" ref="L1044:L1107" si="590">IF(E1044&lt;D1044,1,TRUNC((E1044/D1044)^TRUNC((K1044/J1044),9),8))</f>
        <v>1.00293027</v>
      </c>
      <c r="M1044" s="97">
        <f t="shared" si="574"/>
        <v>1.0043006699999999</v>
      </c>
      <c r="N1044" s="97">
        <f t="shared" si="570"/>
        <v>1.1433951029636813</v>
      </c>
      <c r="O1044" s="90">
        <f t="shared" si="573"/>
        <v>1.1467455499999999</v>
      </c>
      <c r="P1044" s="90">
        <f t="shared" si="581"/>
        <v>1009.88590435</v>
      </c>
      <c r="Q1044" s="98">
        <f t="shared" si="569"/>
        <v>0</v>
      </c>
      <c r="R1044" s="7">
        <f t="shared" ref="R1044:R1107" si="591">IF(Q1044&gt;0,VLOOKUP($A1044,$AD$19:$AI$164,6),0)</f>
        <v>0</v>
      </c>
      <c r="S1044" s="90">
        <f t="shared" si="582"/>
        <v>0</v>
      </c>
      <c r="T1044" s="99">
        <f t="shared" ref="T1044:T1107" si="592">(T1043)</f>
        <v>0.117687</v>
      </c>
      <c r="U1044" s="98">
        <f t="shared" si="571"/>
        <v>15</v>
      </c>
      <c r="V1044" s="98">
        <v>252</v>
      </c>
      <c r="W1044" s="97">
        <f t="shared" si="583"/>
        <v>1.0066446790000001</v>
      </c>
      <c r="X1044" s="90">
        <f t="shared" si="584"/>
        <v>6.7103676600000002</v>
      </c>
      <c r="Y1044" s="90">
        <f t="shared" si="585"/>
        <v>0</v>
      </c>
      <c r="Z1044" s="100" t="str">
        <f t="shared" si="567"/>
        <v>A+J=</v>
      </c>
      <c r="AA1044" s="95">
        <f t="shared" si="568"/>
        <v>45824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4"/>
      <c r="DP1044" s="1"/>
      <c r="DQ1044" s="1"/>
      <c r="DR1044" s="1"/>
      <c r="DS1044" s="1"/>
      <c r="DT1044" s="1"/>
      <c r="DU1044" s="1"/>
    </row>
    <row r="1045" spans="1:125" ht="12.75" x14ac:dyDescent="0.2">
      <c r="A1045" s="89">
        <f t="shared" si="586"/>
        <v>45814</v>
      </c>
      <c r="B1045" s="105">
        <f t="shared" si="578"/>
        <v>1017.24362834</v>
      </c>
      <c r="C1045" s="90">
        <f t="shared" si="587"/>
        <v>880.65386811999997</v>
      </c>
      <c r="D1045" s="91">
        <f t="shared" si="588"/>
        <v>7245.38</v>
      </c>
      <c r="E1045" s="92">
        <f t="shared" si="572"/>
        <v>7276.54</v>
      </c>
      <c r="F1045" s="93">
        <f t="shared" si="589"/>
        <v>45763</v>
      </c>
      <c r="G1045" s="94">
        <f t="shared" si="579"/>
        <v>4.3006716003852752E-3</v>
      </c>
      <c r="H1045" s="95">
        <f t="shared" si="575"/>
        <v>45824</v>
      </c>
      <c r="I1045" s="95">
        <f t="shared" si="580"/>
        <v>45824</v>
      </c>
      <c r="J1045" s="96">
        <f t="shared" si="576"/>
        <v>22</v>
      </c>
      <c r="K1045" s="96">
        <f t="shared" si="577"/>
        <v>16</v>
      </c>
      <c r="L1045" s="8">
        <f t="shared" si="590"/>
        <v>1.0031259299999999</v>
      </c>
      <c r="M1045" s="97">
        <f t="shared" si="574"/>
        <v>1.0043006699999999</v>
      </c>
      <c r="N1045" s="97">
        <f t="shared" si="570"/>
        <v>1.1433951029636813</v>
      </c>
      <c r="O1045" s="90">
        <f t="shared" si="573"/>
        <v>1.14696927</v>
      </c>
      <c r="P1045" s="90">
        <f t="shared" si="581"/>
        <v>1010.08292424</v>
      </c>
      <c r="Q1045" s="98">
        <f t="shared" si="569"/>
        <v>0</v>
      </c>
      <c r="R1045" s="7">
        <f t="shared" si="591"/>
        <v>0</v>
      </c>
      <c r="S1045" s="90">
        <f t="shared" si="582"/>
        <v>0</v>
      </c>
      <c r="T1045" s="99">
        <f t="shared" si="592"/>
        <v>0.117687</v>
      </c>
      <c r="U1045" s="98">
        <f t="shared" si="571"/>
        <v>16</v>
      </c>
      <c r="V1045" s="98">
        <v>252</v>
      </c>
      <c r="W1045" s="97">
        <f t="shared" si="583"/>
        <v>1.007089224</v>
      </c>
      <c r="X1045" s="90">
        <f t="shared" si="584"/>
        <v>7.1607041000000002</v>
      </c>
      <c r="Y1045" s="90">
        <f t="shared" si="585"/>
        <v>0</v>
      </c>
      <c r="Z1045" s="100" t="str">
        <f t="shared" ref="Z1045:Z1108" si="593">IF($Q1044&gt;0,VLOOKUP($A1044,$AD$19:$AM$164,9),Z1044)</f>
        <v>A+J=</v>
      </c>
      <c r="AA1045" s="95">
        <f t="shared" ref="AA1045:AA1108" si="594">IF($Q1044&gt;0,VLOOKUP($A1044,$AD$19:$AM$164,10),AA1044)</f>
        <v>45824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4"/>
      <c r="DP1045" s="1"/>
      <c r="DQ1045" s="1"/>
      <c r="DR1045" s="1"/>
      <c r="DS1045" s="1"/>
      <c r="DT1045" s="1"/>
      <c r="DU1045" s="1"/>
    </row>
    <row r="1046" spans="1:125" ht="12.75" x14ac:dyDescent="0.2">
      <c r="A1046" s="89">
        <f t="shared" si="586"/>
        <v>45815</v>
      </c>
      <c r="B1046" s="105">
        <f t="shared" si="578"/>
        <v>1017.8913854800001</v>
      </c>
      <c r="C1046" s="90">
        <f t="shared" si="587"/>
        <v>880.65386811999997</v>
      </c>
      <c r="D1046" s="91">
        <f t="shared" si="588"/>
        <v>7245.38</v>
      </c>
      <c r="E1046" s="92">
        <f t="shared" si="572"/>
        <v>7276.54</v>
      </c>
      <c r="F1046" s="93">
        <f t="shared" si="589"/>
        <v>45763</v>
      </c>
      <c r="G1046" s="94">
        <f t="shared" si="579"/>
        <v>4.3006716003852752E-3</v>
      </c>
      <c r="H1046" s="95">
        <f t="shared" si="575"/>
        <v>45824</v>
      </c>
      <c r="I1046" s="95">
        <f t="shared" si="580"/>
        <v>45824</v>
      </c>
      <c r="J1046" s="96">
        <f t="shared" si="576"/>
        <v>22</v>
      </c>
      <c r="K1046" s="96">
        <f t="shared" si="577"/>
        <v>17</v>
      </c>
      <c r="L1046" s="8">
        <f t="shared" si="590"/>
        <v>1.0033216199999999</v>
      </c>
      <c r="M1046" s="97">
        <f t="shared" si="574"/>
        <v>1.0043006699999999</v>
      </c>
      <c r="N1046" s="97">
        <f t="shared" si="570"/>
        <v>1.1433951029636813</v>
      </c>
      <c r="O1046" s="90">
        <f t="shared" si="573"/>
        <v>1.14719302</v>
      </c>
      <c r="P1046" s="90">
        <f t="shared" si="581"/>
        <v>1010.27997054</v>
      </c>
      <c r="Q1046" s="98">
        <f t="shared" ref="Q1046:Q1109" si="595">IF(VLOOKUP(A1046,AD$19:AK$164,8)=VLOOKUP(A1045,AD$19:AK$164,8),0,VLOOKUP(A1046,AD$19:AK$164,8))</f>
        <v>0</v>
      </c>
      <c r="R1046" s="7">
        <f t="shared" si="591"/>
        <v>0</v>
      </c>
      <c r="S1046" s="90">
        <f t="shared" si="582"/>
        <v>0</v>
      </c>
      <c r="T1046" s="99">
        <f t="shared" si="592"/>
        <v>0.117687</v>
      </c>
      <c r="U1046" s="98">
        <f t="shared" si="571"/>
        <v>17</v>
      </c>
      <c r="V1046" s="98">
        <v>252</v>
      </c>
      <c r="W1046" s="97">
        <f t="shared" si="583"/>
        <v>1.007533966</v>
      </c>
      <c r="X1046" s="90">
        <f t="shared" si="584"/>
        <v>7.6114149400000004</v>
      </c>
      <c r="Y1046" s="90">
        <f t="shared" si="585"/>
        <v>0</v>
      </c>
      <c r="Z1046" s="100" t="str">
        <f t="shared" si="593"/>
        <v>A+J=</v>
      </c>
      <c r="AA1046" s="95">
        <f t="shared" si="594"/>
        <v>45824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4"/>
      <c r="DP1046" s="1"/>
      <c r="DQ1046" s="1"/>
      <c r="DR1046" s="1"/>
      <c r="DS1046" s="1"/>
      <c r="DT1046" s="1"/>
      <c r="DU1046" s="1"/>
    </row>
    <row r="1047" spans="1:125" ht="12.75" x14ac:dyDescent="0.2">
      <c r="A1047" s="89">
        <f t="shared" si="586"/>
        <v>45816</v>
      </c>
      <c r="B1047" s="105">
        <f t="shared" si="578"/>
        <v>1017.8913854800001</v>
      </c>
      <c r="C1047" s="90">
        <f t="shared" si="587"/>
        <v>880.65386811999997</v>
      </c>
      <c r="D1047" s="91">
        <f t="shared" si="588"/>
        <v>7245.38</v>
      </c>
      <c r="E1047" s="92">
        <f t="shared" si="572"/>
        <v>7276.54</v>
      </c>
      <c r="F1047" s="93">
        <f t="shared" si="589"/>
        <v>45763</v>
      </c>
      <c r="G1047" s="94">
        <f t="shared" si="579"/>
        <v>4.3006716003852752E-3</v>
      </c>
      <c r="H1047" s="95">
        <f t="shared" si="575"/>
        <v>45824</v>
      </c>
      <c r="I1047" s="95">
        <f t="shared" si="580"/>
        <v>45824</v>
      </c>
      <c r="J1047" s="96">
        <f t="shared" si="576"/>
        <v>22</v>
      </c>
      <c r="K1047" s="96">
        <f t="shared" si="577"/>
        <v>17</v>
      </c>
      <c r="L1047" s="8">
        <f t="shared" si="590"/>
        <v>1.0033216199999999</v>
      </c>
      <c r="M1047" s="97">
        <f t="shared" si="574"/>
        <v>1.0043006699999999</v>
      </c>
      <c r="N1047" s="97">
        <f t="shared" si="570"/>
        <v>1.1433951029636813</v>
      </c>
      <c r="O1047" s="90">
        <f t="shared" si="573"/>
        <v>1.14719302</v>
      </c>
      <c r="P1047" s="90">
        <f t="shared" si="581"/>
        <v>1010.27997054</v>
      </c>
      <c r="Q1047" s="98">
        <f t="shared" si="595"/>
        <v>0</v>
      </c>
      <c r="R1047" s="7">
        <f t="shared" si="591"/>
        <v>0</v>
      </c>
      <c r="S1047" s="90">
        <f t="shared" si="582"/>
        <v>0</v>
      </c>
      <c r="T1047" s="99">
        <f t="shared" si="592"/>
        <v>0.117687</v>
      </c>
      <c r="U1047" s="98">
        <f t="shared" si="571"/>
        <v>17</v>
      </c>
      <c r="V1047" s="98">
        <v>252</v>
      </c>
      <c r="W1047" s="97">
        <f t="shared" si="583"/>
        <v>1.007533966</v>
      </c>
      <c r="X1047" s="90">
        <f t="shared" si="584"/>
        <v>7.6114149400000004</v>
      </c>
      <c r="Y1047" s="90">
        <f t="shared" si="585"/>
        <v>0</v>
      </c>
      <c r="Z1047" s="100" t="str">
        <f t="shared" si="593"/>
        <v>A+J=</v>
      </c>
      <c r="AA1047" s="95">
        <f t="shared" si="594"/>
        <v>45824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4"/>
      <c r="DP1047" s="1"/>
      <c r="DQ1047" s="1"/>
      <c r="DR1047" s="1"/>
      <c r="DS1047" s="1"/>
      <c r="DT1047" s="1"/>
      <c r="DU1047" s="1"/>
    </row>
    <row r="1048" spans="1:125" ht="12.75" x14ac:dyDescent="0.2">
      <c r="A1048" s="89">
        <f t="shared" si="586"/>
        <v>45817</v>
      </c>
      <c r="B1048" s="105">
        <f t="shared" si="578"/>
        <v>1017.8913854800001</v>
      </c>
      <c r="C1048" s="90">
        <f t="shared" si="587"/>
        <v>880.65386811999997</v>
      </c>
      <c r="D1048" s="91">
        <f t="shared" si="588"/>
        <v>7245.38</v>
      </c>
      <c r="E1048" s="92">
        <f t="shared" si="572"/>
        <v>7276.54</v>
      </c>
      <c r="F1048" s="93">
        <f t="shared" si="589"/>
        <v>45763</v>
      </c>
      <c r="G1048" s="94">
        <f t="shared" si="579"/>
        <v>4.3006716003852752E-3</v>
      </c>
      <c r="H1048" s="95">
        <f t="shared" si="575"/>
        <v>45824</v>
      </c>
      <c r="I1048" s="95">
        <f t="shared" si="580"/>
        <v>45824</v>
      </c>
      <c r="J1048" s="96">
        <f t="shared" si="576"/>
        <v>22</v>
      </c>
      <c r="K1048" s="96">
        <f t="shared" si="577"/>
        <v>17</v>
      </c>
      <c r="L1048" s="8">
        <f t="shared" si="590"/>
        <v>1.0033216199999999</v>
      </c>
      <c r="M1048" s="97">
        <f t="shared" si="574"/>
        <v>1.0043006699999999</v>
      </c>
      <c r="N1048" s="97">
        <f t="shared" si="570"/>
        <v>1.1433951029636813</v>
      </c>
      <c r="O1048" s="90">
        <f t="shared" si="573"/>
        <v>1.14719302</v>
      </c>
      <c r="P1048" s="90">
        <f t="shared" si="581"/>
        <v>1010.27997054</v>
      </c>
      <c r="Q1048" s="98">
        <f t="shared" si="595"/>
        <v>0</v>
      </c>
      <c r="R1048" s="7">
        <f t="shared" si="591"/>
        <v>0</v>
      </c>
      <c r="S1048" s="90">
        <f t="shared" si="582"/>
        <v>0</v>
      </c>
      <c r="T1048" s="99">
        <f t="shared" si="592"/>
        <v>0.117687</v>
      </c>
      <c r="U1048" s="98">
        <f t="shared" si="571"/>
        <v>17</v>
      </c>
      <c r="V1048" s="98">
        <v>252</v>
      </c>
      <c r="W1048" s="97">
        <f t="shared" si="583"/>
        <v>1.007533966</v>
      </c>
      <c r="X1048" s="90">
        <f t="shared" si="584"/>
        <v>7.6114149400000004</v>
      </c>
      <c r="Y1048" s="90">
        <f t="shared" si="585"/>
        <v>0</v>
      </c>
      <c r="Z1048" s="100" t="str">
        <f t="shared" si="593"/>
        <v>A+J=</v>
      </c>
      <c r="AA1048" s="95">
        <f t="shared" si="594"/>
        <v>45824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4"/>
      <c r="DP1048" s="1"/>
      <c r="DQ1048" s="1"/>
      <c r="DR1048" s="1"/>
      <c r="DS1048" s="1"/>
      <c r="DT1048" s="1"/>
      <c r="DU1048" s="1"/>
    </row>
    <row r="1049" spans="1:125" ht="12.75" x14ac:dyDescent="0.2">
      <c r="A1049" s="89">
        <f t="shared" si="586"/>
        <v>45818</v>
      </c>
      <c r="B1049" s="105">
        <f t="shared" si="578"/>
        <v>1018.53956033</v>
      </c>
      <c r="C1049" s="90">
        <f t="shared" si="587"/>
        <v>880.65386811999997</v>
      </c>
      <c r="D1049" s="91">
        <f t="shared" si="588"/>
        <v>7245.38</v>
      </c>
      <c r="E1049" s="92">
        <f t="shared" si="572"/>
        <v>7276.54</v>
      </c>
      <c r="F1049" s="93">
        <f t="shared" si="589"/>
        <v>45763</v>
      </c>
      <c r="G1049" s="94">
        <f t="shared" si="579"/>
        <v>4.3006716003852752E-3</v>
      </c>
      <c r="H1049" s="95">
        <f t="shared" si="575"/>
        <v>45824</v>
      </c>
      <c r="I1049" s="95">
        <f t="shared" si="580"/>
        <v>45824</v>
      </c>
      <c r="J1049" s="96">
        <f t="shared" si="576"/>
        <v>22</v>
      </c>
      <c r="K1049" s="96">
        <f t="shared" si="577"/>
        <v>18</v>
      </c>
      <c r="L1049" s="8">
        <f t="shared" si="590"/>
        <v>1.0035173500000001</v>
      </c>
      <c r="M1049" s="97">
        <f t="shared" si="574"/>
        <v>1.0043006699999999</v>
      </c>
      <c r="N1049" s="97">
        <f t="shared" si="570"/>
        <v>1.1433951029636813</v>
      </c>
      <c r="O1049" s="90">
        <f t="shared" si="573"/>
        <v>1.1474168199999999</v>
      </c>
      <c r="P1049" s="90">
        <f t="shared" si="581"/>
        <v>1010.4770608699999</v>
      </c>
      <c r="Q1049" s="98">
        <f t="shared" si="595"/>
        <v>0</v>
      </c>
      <c r="R1049" s="7">
        <f t="shared" si="591"/>
        <v>0</v>
      </c>
      <c r="S1049" s="90">
        <f t="shared" si="582"/>
        <v>0</v>
      </c>
      <c r="T1049" s="99">
        <f t="shared" si="592"/>
        <v>0.117687</v>
      </c>
      <c r="U1049" s="98">
        <f t="shared" si="571"/>
        <v>18</v>
      </c>
      <c r="V1049" s="98">
        <v>252</v>
      </c>
      <c r="W1049" s="97">
        <f t="shared" si="583"/>
        <v>1.007978904</v>
      </c>
      <c r="X1049" s="90">
        <f t="shared" si="584"/>
        <v>8.0624994599999997</v>
      </c>
      <c r="Y1049" s="90">
        <f t="shared" si="585"/>
        <v>0</v>
      </c>
      <c r="Z1049" s="100" t="str">
        <f t="shared" si="593"/>
        <v>A+J=</v>
      </c>
      <c r="AA1049" s="95">
        <f t="shared" si="594"/>
        <v>45824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4"/>
      <c r="DP1049" s="1"/>
      <c r="DQ1049" s="1"/>
      <c r="DR1049" s="1"/>
      <c r="DS1049" s="1"/>
      <c r="DT1049" s="1"/>
      <c r="DU1049" s="1"/>
    </row>
    <row r="1050" spans="1:125" ht="12.75" x14ac:dyDescent="0.2">
      <c r="A1050" s="89">
        <f t="shared" si="586"/>
        <v>45819</v>
      </c>
      <c r="B1050" s="105">
        <f t="shared" si="578"/>
        <v>1019.18814419</v>
      </c>
      <c r="C1050" s="90">
        <f t="shared" si="587"/>
        <v>880.65386811999997</v>
      </c>
      <c r="D1050" s="91">
        <f t="shared" si="588"/>
        <v>7245.38</v>
      </c>
      <c r="E1050" s="92">
        <f t="shared" si="572"/>
        <v>7276.54</v>
      </c>
      <c r="F1050" s="93">
        <f t="shared" si="589"/>
        <v>45763</v>
      </c>
      <c r="G1050" s="94">
        <f t="shared" si="579"/>
        <v>4.3006716003852752E-3</v>
      </c>
      <c r="H1050" s="95">
        <f t="shared" si="575"/>
        <v>45824</v>
      </c>
      <c r="I1050" s="95">
        <f t="shared" si="580"/>
        <v>45824</v>
      </c>
      <c r="J1050" s="96">
        <f t="shared" si="576"/>
        <v>22</v>
      </c>
      <c r="K1050" s="96">
        <f t="shared" si="577"/>
        <v>19</v>
      </c>
      <c r="L1050" s="8">
        <f t="shared" si="590"/>
        <v>1.00371312</v>
      </c>
      <c r="M1050" s="97">
        <f t="shared" si="574"/>
        <v>1.0043006699999999</v>
      </c>
      <c r="N1050" s="97">
        <f t="shared" si="570"/>
        <v>1.1433951029636813</v>
      </c>
      <c r="O1050" s="90">
        <f t="shared" si="573"/>
        <v>1.14764066</v>
      </c>
      <c r="P1050" s="90">
        <f t="shared" si="581"/>
        <v>1010.67418644</v>
      </c>
      <c r="Q1050" s="98">
        <f t="shared" si="595"/>
        <v>0</v>
      </c>
      <c r="R1050" s="7">
        <f t="shared" si="591"/>
        <v>0</v>
      </c>
      <c r="S1050" s="90">
        <f t="shared" si="582"/>
        <v>0</v>
      </c>
      <c r="T1050" s="99">
        <f t="shared" si="592"/>
        <v>0.117687</v>
      </c>
      <c r="U1050" s="98">
        <f t="shared" si="571"/>
        <v>19</v>
      </c>
      <c r="V1050" s="98">
        <v>252</v>
      </c>
      <c r="W1050" s="97">
        <f t="shared" si="583"/>
        <v>1.008424038</v>
      </c>
      <c r="X1050" s="90">
        <f t="shared" si="584"/>
        <v>8.5139577499999994</v>
      </c>
      <c r="Y1050" s="90">
        <f t="shared" si="585"/>
        <v>0</v>
      </c>
      <c r="Z1050" s="100" t="str">
        <f t="shared" si="593"/>
        <v>A+J=</v>
      </c>
      <c r="AA1050" s="95">
        <f t="shared" si="594"/>
        <v>45824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4"/>
      <c r="DP1050" s="1"/>
      <c r="DQ1050" s="1"/>
      <c r="DR1050" s="1"/>
      <c r="DS1050" s="1"/>
      <c r="DT1050" s="1"/>
      <c r="DU1050" s="1"/>
    </row>
    <row r="1051" spans="1:125" ht="12.75" x14ac:dyDescent="0.2">
      <c r="A1051" s="89">
        <f t="shared" si="586"/>
        <v>45820</v>
      </c>
      <c r="B1051" s="105">
        <f t="shared" si="578"/>
        <v>1019.83714709</v>
      </c>
      <c r="C1051" s="90">
        <f t="shared" si="587"/>
        <v>880.65386811999997</v>
      </c>
      <c r="D1051" s="91">
        <f t="shared" si="588"/>
        <v>7245.38</v>
      </c>
      <c r="E1051" s="92">
        <f t="shared" si="572"/>
        <v>7276.54</v>
      </c>
      <c r="F1051" s="93">
        <f t="shared" si="589"/>
        <v>45763</v>
      </c>
      <c r="G1051" s="94">
        <f t="shared" si="579"/>
        <v>4.3006716003852752E-3</v>
      </c>
      <c r="H1051" s="95">
        <f t="shared" si="575"/>
        <v>45824</v>
      </c>
      <c r="I1051" s="95">
        <f t="shared" si="580"/>
        <v>45824</v>
      </c>
      <c r="J1051" s="96">
        <f t="shared" si="576"/>
        <v>22</v>
      </c>
      <c r="K1051" s="96">
        <f t="shared" si="577"/>
        <v>20</v>
      </c>
      <c r="L1051" s="8">
        <f t="shared" si="590"/>
        <v>1.0039089299999999</v>
      </c>
      <c r="M1051" s="97">
        <f t="shared" si="574"/>
        <v>1.0043006699999999</v>
      </c>
      <c r="N1051" s="97">
        <f t="shared" si="570"/>
        <v>1.1433951029636813</v>
      </c>
      <c r="O1051" s="90">
        <f t="shared" si="573"/>
        <v>1.14786455</v>
      </c>
      <c r="P1051" s="90">
        <f t="shared" si="581"/>
        <v>1010.87135603</v>
      </c>
      <c r="Q1051" s="98">
        <f t="shared" si="595"/>
        <v>0</v>
      </c>
      <c r="R1051" s="7">
        <f t="shared" si="591"/>
        <v>0</v>
      </c>
      <c r="S1051" s="90">
        <f t="shared" si="582"/>
        <v>0</v>
      </c>
      <c r="T1051" s="99">
        <f t="shared" si="592"/>
        <v>0.117687</v>
      </c>
      <c r="U1051" s="98">
        <f t="shared" si="571"/>
        <v>20</v>
      </c>
      <c r="V1051" s="98">
        <v>252</v>
      </c>
      <c r="W1051" s="97">
        <f t="shared" si="583"/>
        <v>1.0088693689999999</v>
      </c>
      <c r="X1051" s="90">
        <f t="shared" si="584"/>
        <v>8.9657910600000008</v>
      </c>
      <c r="Y1051" s="90">
        <f t="shared" si="585"/>
        <v>0</v>
      </c>
      <c r="Z1051" s="100" t="str">
        <f t="shared" si="593"/>
        <v>A+J=</v>
      </c>
      <c r="AA1051" s="95">
        <f t="shared" si="594"/>
        <v>45824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4"/>
      <c r="DP1051" s="1"/>
      <c r="DQ1051" s="1"/>
      <c r="DR1051" s="1"/>
      <c r="DS1051" s="1"/>
      <c r="DT1051" s="1"/>
      <c r="DU1051" s="1"/>
    </row>
    <row r="1052" spans="1:125" ht="12.75" x14ac:dyDescent="0.2">
      <c r="A1052" s="89">
        <f t="shared" si="586"/>
        <v>45821</v>
      </c>
      <c r="B1052" s="105">
        <f t="shared" si="578"/>
        <v>1020.48656035</v>
      </c>
      <c r="C1052" s="90">
        <f t="shared" si="587"/>
        <v>880.65386811999997</v>
      </c>
      <c r="D1052" s="91">
        <f t="shared" si="588"/>
        <v>7245.38</v>
      </c>
      <c r="E1052" s="92">
        <f t="shared" si="572"/>
        <v>7276.54</v>
      </c>
      <c r="F1052" s="93">
        <f t="shared" si="589"/>
        <v>45763</v>
      </c>
      <c r="G1052" s="94">
        <f t="shared" si="579"/>
        <v>4.3006716003852752E-3</v>
      </c>
      <c r="H1052" s="95">
        <f t="shared" si="575"/>
        <v>45824</v>
      </c>
      <c r="I1052" s="95">
        <f t="shared" si="580"/>
        <v>45824</v>
      </c>
      <c r="J1052" s="96">
        <f t="shared" si="576"/>
        <v>22</v>
      </c>
      <c r="K1052" s="96">
        <f t="shared" si="577"/>
        <v>21</v>
      </c>
      <c r="L1052" s="8">
        <f t="shared" si="590"/>
        <v>1.00410478</v>
      </c>
      <c r="M1052" s="97">
        <f t="shared" si="574"/>
        <v>1.0043006699999999</v>
      </c>
      <c r="N1052" s="97">
        <f t="shared" si="570"/>
        <v>1.1433951029636813</v>
      </c>
      <c r="O1052" s="90">
        <f t="shared" si="573"/>
        <v>1.14808848</v>
      </c>
      <c r="P1052" s="90">
        <f t="shared" si="581"/>
        <v>1011.06856085</v>
      </c>
      <c r="Q1052" s="98">
        <f t="shared" si="595"/>
        <v>0</v>
      </c>
      <c r="R1052" s="7">
        <f t="shared" si="591"/>
        <v>0</v>
      </c>
      <c r="S1052" s="90">
        <f t="shared" si="582"/>
        <v>0</v>
      </c>
      <c r="T1052" s="99">
        <f t="shared" si="592"/>
        <v>0.117687</v>
      </c>
      <c r="U1052" s="98">
        <f t="shared" si="571"/>
        <v>21</v>
      </c>
      <c r="V1052" s="98">
        <v>252</v>
      </c>
      <c r="W1052" s="97">
        <f t="shared" si="583"/>
        <v>1.0093148970000001</v>
      </c>
      <c r="X1052" s="90">
        <f t="shared" si="584"/>
        <v>9.4179995000000005</v>
      </c>
      <c r="Y1052" s="90">
        <f t="shared" si="585"/>
        <v>0</v>
      </c>
      <c r="Z1052" s="100" t="str">
        <f t="shared" si="593"/>
        <v>A+J=</v>
      </c>
      <c r="AA1052" s="95">
        <f t="shared" si="594"/>
        <v>45824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4"/>
      <c r="DP1052" s="1"/>
      <c r="DQ1052" s="1"/>
      <c r="DR1052" s="1"/>
      <c r="DS1052" s="1"/>
      <c r="DT1052" s="1"/>
      <c r="DU1052" s="1"/>
    </row>
    <row r="1053" spans="1:125" ht="12.75" x14ac:dyDescent="0.2">
      <c r="A1053" s="89">
        <f t="shared" si="586"/>
        <v>45822</v>
      </c>
      <c r="B1053" s="105">
        <f t="shared" si="578"/>
        <v>1021.13639199</v>
      </c>
      <c r="C1053" s="90">
        <f t="shared" si="587"/>
        <v>880.65386811999997</v>
      </c>
      <c r="D1053" s="91">
        <f t="shared" si="588"/>
        <v>7245.38</v>
      </c>
      <c r="E1053" s="92">
        <f t="shared" si="572"/>
        <v>7276.54</v>
      </c>
      <c r="F1053" s="93">
        <f t="shared" si="589"/>
        <v>45763</v>
      </c>
      <c r="G1053" s="94">
        <f t="shared" si="579"/>
        <v>4.3006716003852752E-3</v>
      </c>
      <c r="H1053" s="95">
        <f t="shared" si="575"/>
        <v>45824</v>
      </c>
      <c r="I1053" s="95">
        <f t="shared" si="580"/>
        <v>45824</v>
      </c>
      <c r="J1053" s="96">
        <f t="shared" si="576"/>
        <v>22</v>
      </c>
      <c r="K1053" s="96">
        <f t="shared" si="577"/>
        <v>22</v>
      </c>
      <c r="L1053" s="8">
        <f t="shared" si="590"/>
        <v>1.0043006699999999</v>
      </c>
      <c r="M1053" s="97">
        <f t="shared" si="574"/>
        <v>1.0043006699999999</v>
      </c>
      <c r="N1053" s="97">
        <f t="shared" si="570"/>
        <v>1.1433951029636813</v>
      </c>
      <c r="O1053" s="90">
        <f t="shared" si="573"/>
        <v>1.1483124600000001</v>
      </c>
      <c r="P1053" s="90">
        <f t="shared" si="581"/>
        <v>1011.2658097</v>
      </c>
      <c r="Q1053" s="98">
        <f t="shared" si="595"/>
        <v>0</v>
      </c>
      <c r="R1053" s="7">
        <f t="shared" si="591"/>
        <v>0</v>
      </c>
      <c r="S1053" s="90">
        <f t="shared" si="582"/>
        <v>0</v>
      </c>
      <c r="T1053" s="99">
        <f t="shared" si="592"/>
        <v>0.117687</v>
      </c>
      <c r="U1053" s="98">
        <f t="shared" si="571"/>
        <v>22</v>
      </c>
      <c r="V1053" s="98">
        <v>252</v>
      </c>
      <c r="W1053" s="97">
        <f t="shared" si="583"/>
        <v>1.0097606210000001</v>
      </c>
      <c r="X1053" s="90">
        <f t="shared" si="584"/>
        <v>9.8705822899999998</v>
      </c>
      <c r="Y1053" s="90">
        <f t="shared" si="585"/>
        <v>0</v>
      </c>
      <c r="Z1053" s="100" t="str">
        <f t="shared" si="593"/>
        <v>A+J=</v>
      </c>
      <c r="AA1053" s="95">
        <f t="shared" si="594"/>
        <v>45824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4"/>
      <c r="DP1053" s="1"/>
      <c r="DQ1053" s="1"/>
      <c r="DR1053" s="1"/>
      <c r="DS1053" s="1"/>
      <c r="DT1053" s="1"/>
      <c r="DU1053" s="1"/>
    </row>
    <row r="1054" spans="1:125" ht="12.75" x14ac:dyDescent="0.2">
      <c r="A1054" s="89">
        <f t="shared" si="586"/>
        <v>45823</v>
      </c>
      <c r="B1054" s="105">
        <f t="shared" si="578"/>
        <v>1021.13639199</v>
      </c>
      <c r="C1054" s="90">
        <f t="shared" si="587"/>
        <v>880.65386811999997</v>
      </c>
      <c r="D1054" s="91">
        <f t="shared" si="588"/>
        <v>7245.38</v>
      </c>
      <c r="E1054" s="92">
        <f t="shared" si="572"/>
        <v>7276.54</v>
      </c>
      <c r="F1054" s="93">
        <f t="shared" si="589"/>
        <v>45763</v>
      </c>
      <c r="G1054" s="94">
        <f t="shared" si="579"/>
        <v>4.3006716003852752E-3</v>
      </c>
      <c r="H1054" s="95">
        <f t="shared" si="575"/>
        <v>45853</v>
      </c>
      <c r="I1054" s="95">
        <f t="shared" si="580"/>
        <v>45824</v>
      </c>
      <c r="J1054" s="96">
        <f t="shared" si="576"/>
        <v>22</v>
      </c>
      <c r="K1054" s="96">
        <f t="shared" si="577"/>
        <v>22</v>
      </c>
      <c r="L1054" s="8">
        <f t="shared" si="590"/>
        <v>1.0043006699999999</v>
      </c>
      <c r="M1054" s="97">
        <f t="shared" si="574"/>
        <v>1.0043006699999999</v>
      </c>
      <c r="N1054" s="97">
        <f t="shared" si="570"/>
        <v>1.1433951029636813</v>
      </c>
      <c r="O1054" s="90">
        <f t="shared" si="573"/>
        <v>1.1483124600000001</v>
      </c>
      <c r="P1054" s="90">
        <f t="shared" si="581"/>
        <v>1011.2658097</v>
      </c>
      <c r="Q1054" s="98">
        <f t="shared" si="595"/>
        <v>0</v>
      </c>
      <c r="R1054" s="7">
        <f t="shared" si="591"/>
        <v>0</v>
      </c>
      <c r="S1054" s="90">
        <f t="shared" si="582"/>
        <v>0</v>
      </c>
      <c r="T1054" s="99">
        <f t="shared" si="592"/>
        <v>0.117687</v>
      </c>
      <c r="U1054" s="98">
        <f t="shared" si="571"/>
        <v>22</v>
      </c>
      <c r="V1054" s="98">
        <v>252</v>
      </c>
      <c r="W1054" s="97">
        <f t="shared" si="583"/>
        <v>1.0097606210000001</v>
      </c>
      <c r="X1054" s="90">
        <f t="shared" si="584"/>
        <v>9.8705822899999998</v>
      </c>
      <c r="Y1054" s="90">
        <f t="shared" si="585"/>
        <v>0</v>
      </c>
      <c r="Z1054" s="100" t="str">
        <f t="shared" si="593"/>
        <v>A+J=</v>
      </c>
      <c r="AA1054" s="95">
        <f t="shared" si="594"/>
        <v>45824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4"/>
      <c r="DP1054" s="1"/>
      <c r="DQ1054" s="1"/>
      <c r="DR1054" s="1"/>
      <c r="DS1054" s="1"/>
      <c r="DT1054" s="1"/>
      <c r="DU1054" s="1"/>
    </row>
    <row r="1055" spans="1:125" ht="12.75" x14ac:dyDescent="0.2">
      <c r="A1055" s="89">
        <f t="shared" si="586"/>
        <v>45824</v>
      </c>
      <c r="B1055" s="105">
        <f t="shared" si="578"/>
        <v>1021.13639199</v>
      </c>
      <c r="C1055" s="90">
        <f t="shared" si="587"/>
        <v>880.65386811999997</v>
      </c>
      <c r="D1055" s="91">
        <f t="shared" si="588"/>
        <v>7245.38</v>
      </c>
      <c r="E1055" s="92">
        <f t="shared" si="572"/>
        <v>7276.54</v>
      </c>
      <c r="F1055" s="93">
        <f t="shared" si="589"/>
        <v>45763</v>
      </c>
      <c r="G1055" s="94">
        <f t="shared" si="579"/>
        <v>4.3006716003852752E-3</v>
      </c>
      <c r="H1055" s="95">
        <f t="shared" si="575"/>
        <v>45853</v>
      </c>
      <c r="I1055" s="95">
        <f t="shared" si="580"/>
        <v>45824</v>
      </c>
      <c r="J1055" s="96">
        <f t="shared" si="576"/>
        <v>22</v>
      </c>
      <c r="K1055" s="96">
        <f t="shared" si="577"/>
        <v>22</v>
      </c>
      <c r="L1055" s="8">
        <f t="shared" si="590"/>
        <v>1.0043006699999999</v>
      </c>
      <c r="M1055" s="97">
        <f t="shared" si="574"/>
        <v>1.0043006699999999</v>
      </c>
      <c r="N1055" s="97">
        <f t="shared" si="570"/>
        <v>1.1433951029636813</v>
      </c>
      <c r="O1055" s="90">
        <f t="shared" si="573"/>
        <v>1.1483124600000001</v>
      </c>
      <c r="P1055" s="90">
        <f t="shared" si="581"/>
        <v>1011.2658097</v>
      </c>
      <c r="Q1055" s="98">
        <f t="shared" si="595"/>
        <v>34</v>
      </c>
      <c r="R1055" s="7">
        <f t="shared" si="591"/>
        <v>5.6179999999999997E-3</v>
      </c>
      <c r="S1055" s="90">
        <f t="shared" si="582"/>
        <v>5.6812913099999998</v>
      </c>
      <c r="T1055" s="99">
        <f t="shared" si="592"/>
        <v>0.117687</v>
      </c>
      <c r="U1055" s="98">
        <f t="shared" si="571"/>
        <v>22</v>
      </c>
      <c r="V1055" s="98">
        <v>252</v>
      </c>
      <c r="W1055" s="97">
        <f t="shared" si="583"/>
        <v>1.0097606210000001</v>
      </c>
      <c r="X1055" s="90">
        <f t="shared" si="584"/>
        <v>9.8705822899999998</v>
      </c>
      <c r="Y1055" s="90">
        <f t="shared" si="585"/>
        <v>15.5518736</v>
      </c>
      <c r="Z1055" s="100" t="str">
        <f t="shared" si="593"/>
        <v>A+J=</v>
      </c>
      <c r="AA1055" s="95">
        <f t="shared" si="594"/>
        <v>45824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4"/>
      <c r="DP1055" s="1"/>
      <c r="DQ1055" s="1"/>
      <c r="DR1055" s="1"/>
      <c r="DS1055" s="1"/>
      <c r="DT1055" s="1"/>
      <c r="DU1055" s="1"/>
    </row>
    <row r="1056" spans="1:125" ht="12.75" x14ac:dyDescent="0.2">
      <c r="A1056" s="89">
        <f t="shared" si="586"/>
        <v>45825</v>
      </c>
      <c r="B1056" s="105">
        <f t="shared" si="578"/>
        <v>1006.2444824300001</v>
      </c>
      <c r="C1056" s="90">
        <f t="shared" si="587"/>
        <v>875.70635469000001</v>
      </c>
      <c r="D1056" s="91">
        <f t="shared" si="588"/>
        <v>7245.38</v>
      </c>
      <c r="E1056" s="92">
        <f t="shared" si="572"/>
        <v>7276.54</v>
      </c>
      <c r="F1056" s="93">
        <f t="shared" si="589"/>
        <v>45763</v>
      </c>
      <c r="G1056" s="94">
        <f t="shared" si="579"/>
        <v>4.3006716003852752E-3</v>
      </c>
      <c r="H1056" s="95">
        <f t="shared" si="575"/>
        <v>45853</v>
      </c>
      <c r="I1056" s="95">
        <f t="shared" si="580"/>
        <v>45853</v>
      </c>
      <c r="J1056" s="96">
        <f t="shared" si="576"/>
        <v>20</v>
      </c>
      <c r="K1056" s="96">
        <f t="shared" si="577"/>
        <v>1</v>
      </c>
      <c r="L1056" s="8">
        <f t="shared" si="590"/>
        <v>1.0002145899999999</v>
      </c>
      <c r="M1056" s="97">
        <f t="shared" si="574"/>
        <v>1.0043006699999999</v>
      </c>
      <c r="N1056" s="97">
        <f t="shared" si="570"/>
        <v>1.1483124679811441</v>
      </c>
      <c r="O1056" s="90">
        <f t="shared" si="573"/>
        <v>1.1485588799999999</v>
      </c>
      <c r="P1056" s="90">
        <f t="shared" si="581"/>
        <v>1005.80030995</v>
      </c>
      <c r="Q1056" s="98">
        <f t="shared" si="595"/>
        <v>0</v>
      </c>
      <c r="R1056" s="7">
        <f t="shared" si="591"/>
        <v>0</v>
      </c>
      <c r="S1056" s="90">
        <f t="shared" si="582"/>
        <v>0</v>
      </c>
      <c r="T1056" s="99">
        <f t="shared" si="592"/>
        <v>0.117687</v>
      </c>
      <c r="U1056" s="98">
        <f t="shared" si="571"/>
        <v>1</v>
      </c>
      <c r="V1056" s="98">
        <v>252</v>
      </c>
      <c r="W1056" s="97">
        <f t="shared" si="583"/>
        <v>1.0004416110000001</v>
      </c>
      <c r="X1056" s="90">
        <f t="shared" si="584"/>
        <v>0.44417247999999998</v>
      </c>
      <c r="Y1056" s="90">
        <f t="shared" si="585"/>
        <v>0</v>
      </c>
      <c r="Z1056" s="100" t="str">
        <f t="shared" si="593"/>
        <v>A+J=</v>
      </c>
      <c r="AA1056" s="95">
        <f t="shared" si="594"/>
        <v>45853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4"/>
      <c r="DP1056" s="1"/>
      <c r="DQ1056" s="1"/>
      <c r="DR1056" s="1"/>
      <c r="DS1056" s="1"/>
      <c r="DT1056" s="1"/>
      <c r="DU1056" s="1"/>
    </row>
    <row r="1057" spans="1:125" ht="12.75" x14ac:dyDescent="0.2">
      <c r="A1057" s="89">
        <f t="shared" si="586"/>
        <v>45826</v>
      </c>
      <c r="B1057" s="105">
        <f t="shared" si="578"/>
        <v>1006.9048770500001</v>
      </c>
      <c r="C1057" s="90">
        <f t="shared" si="587"/>
        <v>875.70635469000001</v>
      </c>
      <c r="D1057" s="91">
        <f t="shared" si="588"/>
        <v>7245.38</v>
      </c>
      <c r="E1057" s="92">
        <f t="shared" si="572"/>
        <v>7276.54</v>
      </c>
      <c r="F1057" s="93">
        <f t="shared" si="589"/>
        <v>45763</v>
      </c>
      <c r="G1057" s="94">
        <f t="shared" si="579"/>
        <v>4.3006716003852752E-3</v>
      </c>
      <c r="H1057" s="95">
        <f t="shared" si="575"/>
        <v>45853</v>
      </c>
      <c r="I1057" s="95">
        <f t="shared" si="580"/>
        <v>45853</v>
      </c>
      <c r="J1057" s="96">
        <f t="shared" si="576"/>
        <v>20</v>
      </c>
      <c r="K1057" s="96">
        <f t="shared" si="577"/>
        <v>2</v>
      </c>
      <c r="L1057" s="8">
        <f t="shared" si="590"/>
        <v>1.0004292299999999</v>
      </c>
      <c r="M1057" s="97">
        <f t="shared" si="574"/>
        <v>1.0043006699999999</v>
      </c>
      <c r="N1057" s="97">
        <f t="shared" si="570"/>
        <v>1.1483124679811441</v>
      </c>
      <c r="O1057" s="90">
        <f t="shared" si="573"/>
        <v>1.1488053499999999</v>
      </c>
      <c r="P1057" s="90">
        <f t="shared" si="581"/>
        <v>1006.0161452900001</v>
      </c>
      <c r="Q1057" s="98">
        <f t="shared" si="595"/>
        <v>0</v>
      </c>
      <c r="R1057" s="7">
        <f t="shared" si="591"/>
        <v>0</v>
      </c>
      <c r="S1057" s="90">
        <f t="shared" si="582"/>
        <v>0</v>
      </c>
      <c r="T1057" s="99">
        <f t="shared" si="592"/>
        <v>0.117687</v>
      </c>
      <c r="U1057" s="98">
        <f t="shared" si="571"/>
        <v>2</v>
      </c>
      <c r="V1057" s="98">
        <v>252</v>
      </c>
      <c r="W1057" s="97">
        <f t="shared" si="583"/>
        <v>1.0008834170000001</v>
      </c>
      <c r="X1057" s="90">
        <f t="shared" si="584"/>
        <v>0.88873175999999998</v>
      </c>
      <c r="Y1057" s="90">
        <f t="shared" si="585"/>
        <v>0</v>
      </c>
      <c r="Z1057" s="100" t="str">
        <f t="shared" si="593"/>
        <v>A+J=</v>
      </c>
      <c r="AA1057" s="95">
        <f t="shared" si="594"/>
        <v>45853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4"/>
      <c r="DP1057" s="1"/>
      <c r="DQ1057" s="1"/>
      <c r="DR1057" s="1"/>
      <c r="DS1057" s="1"/>
      <c r="DT1057" s="1"/>
      <c r="DU1057" s="1"/>
    </row>
    <row r="1058" spans="1:125" ht="12.75" x14ac:dyDescent="0.2">
      <c r="A1058" s="89">
        <f t="shared" si="586"/>
        <v>45827</v>
      </c>
      <c r="B1058" s="105">
        <f t="shared" si="578"/>
        <v>1007.56571122</v>
      </c>
      <c r="C1058" s="90">
        <f t="shared" si="587"/>
        <v>875.70635469000001</v>
      </c>
      <c r="D1058" s="91">
        <f t="shared" si="588"/>
        <v>7245.38</v>
      </c>
      <c r="E1058" s="92">
        <f t="shared" si="572"/>
        <v>7276.54</v>
      </c>
      <c r="F1058" s="93">
        <f t="shared" si="589"/>
        <v>45763</v>
      </c>
      <c r="G1058" s="94">
        <f t="shared" si="579"/>
        <v>4.3006716003852752E-3</v>
      </c>
      <c r="H1058" s="95">
        <f t="shared" si="575"/>
        <v>45853</v>
      </c>
      <c r="I1058" s="95">
        <f t="shared" si="580"/>
        <v>45853</v>
      </c>
      <c r="J1058" s="96">
        <f t="shared" si="576"/>
        <v>20</v>
      </c>
      <c r="K1058" s="96">
        <f t="shared" si="577"/>
        <v>3</v>
      </c>
      <c r="L1058" s="8">
        <f t="shared" si="590"/>
        <v>1.0006439199999999</v>
      </c>
      <c r="M1058" s="97">
        <f t="shared" si="574"/>
        <v>1.0043006699999999</v>
      </c>
      <c r="N1058" s="97">
        <f t="shared" si="570"/>
        <v>1.1483124679811441</v>
      </c>
      <c r="O1058" s="90">
        <f t="shared" si="573"/>
        <v>1.14905188</v>
      </c>
      <c r="P1058" s="90">
        <f t="shared" si="581"/>
        <v>1006.23203318</v>
      </c>
      <c r="Q1058" s="98">
        <f t="shared" si="595"/>
        <v>0</v>
      </c>
      <c r="R1058" s="7">
        <f t="shared" si="591"/>
        <v>0</v>
      </c>
      <c r="S1058" s="90">
        <f t="shared" si="582"/>
        <v>0</v>
      </c>
      <c r="T1058" s="99">
        <f t="shared" si="592"/>
        <v>0.117687</v>
      </c>
      <c r="U1058" s="98">
        <f t="shared" si="571"/>
        <v>3</v>
      </c>
      <c r="V1058" s="98">
        <v>252</v>
      </c>
      <c r="W1058" s="97">
        <f t="shared" si="583"/>
        <v>1.001325418</v>
      </c>
      <c r="X1058" s="90">
        <f t="shared" si="584"/>
        <v>1.3336780399999999</v>
      </c>
      <c r="Y1058" s="90">
        <f t="shared" si="585"/>
        <v>0</v>
      </c>
      <c r="Z1058" s="100" t="str">
        <f t="shared" si="593"/>
        <v>A+J=</v>
      </c>
      <c r="AA1058" s="95">
        <f t="shared" si="594"/>
        <v>45853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4"/>
      <c r="DP1058" s="1"/>
      <c r="DQ1058" s="1"/>
      <c r="DR1058" s="1"/>
      <c r="DS1058" s="1"/>
      <c r="DT1058" s="1"/>
      <c r="DU1058" s="1"/>
    </row>
    <row r="1059" spans="1:125" ht="12.75" x14ac:dyDescent="0.2">
      <c r="A1059" s="89">
        <f t="shared" si="586"/>
        <v>45828</v>
      </c>
      <c r="B1059" s="105">
        <f t="shared" si="578"/>
        <v>1007.56571122</v>
      </c>
      <c r="C1059" s="90">
        <f t="shared" si="587"/>
        <v>875.70635469000001</v>
      </c>
      <c r="D1059" s="91">
        <f t="shared" si="588"/>
        <v>7245.38</v>
      </c>
      <c r="E1059" s="92">
        <f t="shared" si="572"/>
        <v>7276.54</v>
      </c>
      <c r="F1059" s="93">
        <f t="shared" si="589"/>
        <v>45763</v>
      </c>
      <c r="G1059" s="94">
        <f t="shared" si="579"/>
        <v>4.3006716003852752E-3</v>
      </c>
      <c r="H1059" s="95">
        <f t="shared" si="575"/>
        <v>45853</v>
      </c>
      <c r="I1059" s="95">
        <f t="shared" si="580"/>
        <v>45853</v>
      </c>
      <c r="J1059" s="96">
        <f t="shared" si="576"/>
        <v>20</v>
      </c>
      <c r="K1059" s="96">
        <f t="shared" si="577"/>
        <v>3</v>
      </c>
      <c r="L1059" s="8">
        <f t="shared" si="590"/>
        <v>1.0006439199999999</v>
      </c>
      <c r="M1059" s="97">
        <f t="shared" si="574"/>
        <v>1.0043006699999999</v>
      </c>
      <c r="N1059" s="97">
        <f t="shared" si="570"/>
        <v>1.1483124679811441</v>
      </c>
      <c r="O1059" s="90">
        <f t="shared" si="573"/>
        <v>1.14905188</v>
      </c>
      <c r="P1059" s="90">
        <f t="shared" si="581"/>
        <v>1006.23203318</v>
      </c>
      <c r="Q1059" s="98">
        <f t="shared" si="595"/>
        <v>0</v>
      </c>
      <c r="R1059" s="7">
        <f t="shared" si="591"/>
        <v>0</v>
      </c>
      <c r="S1059" s="90">
        <f t="shared" si="582"/>
        <v>0</v>
      </c>
      <c r="T1059" s="99">
        <f t="shared" si="592"/>
        <v>0.117687</v>
      </c>
      <c r="U1059" s="98">
        <f t="shared" si="571"/>
        <v>3</v>
      </c>
      <c r="V1059" s="98">
        <v>252</v>
      </c>
      <c r="W1059" s="97">
        <f t="shared" si="583"/>
        <v>1.001325418</v>
      </c>
      <c r="X1059" s="90">
        <f t="shared" si="584"/>
        <v>1.3336780399999999</v>
      </c>
      <c r="Y1059" s="90">
        <f t="shared" si="585"/>
        <v>0</v>
      </c>
      <c r="Z1059" s="100" t="str">
        <f t="shared" si="593"/>
        <v>A+J=</v>
      </c>
      <c r="AA1059" s="95">
        <f t="shared" si="594"/>
        <v>45853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4"/>
      <c r="DP1059" s="1"/>
      <c r="DQ1059" s="1"/>
      <c r="DR1059" s="1"/>
      <c r="DS1059" s="1"/>
      <c r="DT1059" s="1"/>
      <c r="DU1059" s="1"/>
    </row>
    <row r="1060" spans="1:125" ht="12.75" x14ac:dyDescent="0.2">
      <c r="A1060" s="89">
        <f t="shared" si="586"/>
        <v>45829</v>
      </c>
      <c r="B1060" s="105">
        <f t="shared" si="578"/>
        <v>1008.22697636</v>
      </c>
      <c r="C1060" s="90">
        <f t="shared" si="587"/>
        <v>875.70635469000001</v>
      </c>
      <c r="D1060" s="91">
        <f t="shared" si="588"/>
        <v>7245.38</v>
      </c>
      <c r="E1060" s="92">
        <f t="shared" si="572"/>
        <v>7276.54</v>
      </c>
      <c r="F1060" s="93">
        <f t="shared" si="589"/>
        <v>45763</v>
      </c>
      <c r="G1060" s="94">
        <f t="shared" si="579"/>
        <v>4.3006716003852752E-3</v>
      </c>
      <c r="H1060" s="95">
        <f t="shared" si="575"/>
        <v>45853</v>
      </c>
      <c r="I1060" s="95">
        <f t="shared" si="580"/>
        <v>45853</v>
      </c>
      <c r="J1060" s="96">
        <f t="shared" si="576"/>
        <v>20</v>
      </c>
      <c r="K1060" s="96">
        <f t="shared" si="577"/>
        <v>4</v>
      </c>
      <c r="L1060" s="8">
        <f t="shared" si="590"/>
        <v>1.0008586500000001</v>
      </c>
      <c r="M1060" s="97">
        <f t="shared" si="574"/>
        <v>1.0043006699999999</v>
      </c>
      <c r="N1060" s="97">
        <f t="shared" si="570"/>
        <v>1.1483124679811441</v>
      </c>
      <c r="O1060" s="90">
        <f t="shared" si="573"/>
        <v>1.14929846</v>
      </c>
      <c r="P1060" s="90">
        <f t="shared" si="581"/>
        <v>1006.4479648499999</v>
      </c>
      <c r="Q1060" s="98">
        <f t="shared" si="595"/>
        <v>0</v>
      </c>
      <c r="R1060" s="7">
        <f t="shared" si="591"/>
        <v>0</v>
      </c>
      <c r="S1060" s="90">
        <f t="shared" si="582"/>
        <v>0</v>
      </c>
      <c r="T1060" s="99">
        <f t="shared" si="592"/>
        <v>0.117687</v>
      </c>
      <c r="U1060" s="98">
        <f t="shared" si="571"/>
        <v>4</v>
      </c>
      <c r="V1060" s="98">
        <v>252</v>
      </c>
      <c r="W1060" s="97">
        <f t="shared" si="583"/>
        <v>1.001767614</v>
      </c>
      <c r="X1060" s="90">
        <f t="shared" si="584"/>
        <v>1.7790115099999999</v>
      </c>
      <c r="Y1060" s="90">
        <f t="shared" si="585"/>
        <v>0</v>
      </c>
      <c r="Z1060" s="100" t="str">
        <f t="shared" si="593"/>
        <v>A+J=</v>
      </c>
      <c r="AA1060" s="95">
        <f t="shared" si="594"/>
        <v>45853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4"/>
      <c r="DP1060" s="1"/>
      <c r="DQ1060" s="1"/>
      <c r="DR1060" s="1"/>
      <c r="DS1060" s="1"/>
      <c r="DT1060" s="1"/>
      <c r="DU1060" s="1"/>
    </row>
    <row r="1061" spans="1:125" ht="12.75" x14ac:dyDescent="0.2">
      <c r="A1061" s="89">
        <f t="shared" si="586"/>
        <v>45830</v>
      </c>
      <c r="B1061" s="105">
        <f t="shared" si="578"/>
        <v>1008.22697636</v>
      </c>
      <c r="C1061" s="90">
        <f t="shared" si="587"/>
        <v>875.70635469000001</v>
      </c>
      <c r="D1061" s="91">
        <f t="shared" si="588"/>
        <v>7245.38</v>
      </c>
      <c r="E1061" s="92">
        <f t="shared" si="572"/>
        <v>7276.54</v>
      </c>
      <c r="F1061" s="93">
        <f t="shared" si="589"/>
        <v>45763</v>
      </c>
      <c r="G1061" s="94">
        <f t="shared" si="579"/>
        <v>4.3006716003852752E-3</v>
      </c>
      <c r="H1061" s="95">
        <f t="shared" si="575"/>
        <v>45853</v>
      </c>
      <c r="I1061" s="95">
        <f t="shared" si="580"/>
        <v>45853</v>
      </c>
      <c r="J1061" s="96">
        <f t="shared" si="576"/>
        <v>20</v>
      </c>
      <c r="K1061" s="96">
        <f t="shared" si="577"/>
        <v>4</v>
      </c>
      <c r="L1061" s="8">
        <f t="shared" si="590"/>
        <v>1.0008586500000001</v>
      </c>
      <c r="M1061" s="97">
        <f t="shared" si="574"/>
        <v>1.0043006699999999</v>
      </c>
      <c r="N1061" s="97">
        <f t="shared" si="570"/>
        <v>1.1483124679811441</v>
      </c>
      <c r="O1061" s="90">
        <f t="shared" si="573"/>
        <v>1.14929846</v>
      </c>
      <c r="P1061" s="90">
        <f t="shared" si="581"/>
        <v>1006.4479648499999</v>
      </c>
      <c r="Q1061" s="98">
        <f t="shared" si="595"/>
        <v>0</v>
      </c>
      <c r="R1061" s="7">
        <f t="shared" si="591"/>
        <v>0</v>
      </c>
      <c r="S1061" s="90">
        <f t="shared" si="582"/>
        <v>0</v>
      </c>
      <c r="T1061" s="99">
        <f t="shared" si="592"/>
        <v>0.117687</v>
      </c>
      <c r="U1061" s="98">
        <f t="shared" si="571"/>
        <v>4</v>
      </c>
      <c r="V1061" s="98">
        <v>252</v>
      </c>
      <c r="W1061" s="97">
        <f t="shared" si="583"/>
        <v>1.001767614</v>
      </c>
      <c r="X1061" s="90">
        <f t="shared" si="584"/>
        <v>1.7790115099999999</v>
      </c>
      <c r="Y1061" s="90">
        <f t="shared" si="585"/>
        <v>0</v>
      </c>
      <c r="Z1061" s="100" t="str">
        <f t="shared" si="593"/>
        <v>A+J=</v>
      </c>
      <c r="AA1061" s="95">
        <f t="shared" si="594"/>
        <v>45853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4"/>
      <c r="DP1061" s="1"/>
      <c r="DQ1061" s="1"/>
      <c r="DR1061" s="1"/>
      <c r="DS1061" s="1"/>
      <c r="DT1061" s="1"/>
      <c r="DU1061" s="1"/>
    </row>
    <row r="1062" spans="1:125" ht="12.75" x14ac:dyDescent="0.2">
      <c r="A1062" s="89">
        <f t="shared" si="586"/>
        <v>45831</v>
      </c>
      <c r="B1062" s="105">
        <f t="shared" si="578"/>
        <v>1008.22697636</v>
      </c>
      <c r="C1062" s="90">
        <f t="shared" si="587"/>
        <v>875.70635469000001</v>
      </c>
      <c r="D1062" s="91">
        <f t="shared" si="588"/>
        <v>7245.38</v>
      </c>
      <c r="E1062" s="92">
        <f t="shared" si="572"/>
        <v>7276.54</v>
      </c>
      <c r="F1062" s="93">
        <f t="shared" si="589"/>
        <v>45763</v>
      </c>
      <c r="G1062" s="94">
        <f t="shared" si="579"/>
        <v>4.3006716003852752E-3</v>
      </c>
      <c r="H1062" s="95">
        <f t="shared" si="575"/>
        <v>45853</v>
      </c>
      <c r="I1062" s="95">
        <f t="shared" si="580"/>
        <v>45853</v>
      </c>
      <c r="J1062" s="96">
        <f t="shared" si="576"/>
        <v>20</v>
      </c>
      <c r="K1062" s="96">
        <f t="shared" si="577"/>
        <v>4</v>
      </c>
      <c r="L1062" s="8">
        <f t="shared" si="590"/>
        <v>1.0008586500000001</v>
      </c>
      <c r="M1062" s="97">
        <f t="shared" si="574"/>
        <v>1.0043006699999999</v>
      </c>
      <c r="N1062" s="97">
        <f t="shared" si="570"/>
        <v>1.1483124679811441</v>
      </c>
      <c r="O1062" s="90">
        <f t="shared" si="573"/>
        <v>1.14929846</v>
      </c>
      <c r="P1062" s="90">
        <f t="shared" si="581"/>
        <v>1006.4479648499999</v>
      </c>
      <c r="Q1062" s="98">
        <f t="shared" si="595"/>
        <v>0</v>
      </c>
      <c r="R1062" s="7">
        <f t="shared" si="591"/>
        <v>0</v>
      </c>
      <c r="S1062" s="90">
        <f t="shared" si="582"/>
        <v>0</v>
      </c>
      <c r="T1062" s="99">
        <f t="shared" si="592"/>
        <v>0.117687</v>
      </c>
      <c r="U1062" s="98">
        <f t="shared" si="571"/>
        <v>4</v>
      </c>
      <c r="V1062" s="98">
        <v>252</v>
      </c>
      <c r="W1062" s="97">
        <f t="shared" si="583"/>
        <v>1.001767614</v>
      </c>
      <c r="X1062" s="90">
        <f t="shared" si="584"/>
        <v>1.7790115099999999</v>
      </c>
      <c r="Y1062" s="90">
        <f t="shared" si="585"/>
        <v>0</v>
      </c>
      <c r="Z1062" s="100" t="str">
        <f t="shared" si="593"/>
        <v>A+J=</v>
      </c>
      <c r="AA1062" s="95">
        <f t="shared" si="594"/>
        <v>45853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4"/>
      <c r="DP1062" s="1"/>
      <c r="DQ1062" s="1"/>
      <c r="DR1062" s="1"/>
      <c r="DS1062" s="1"/>
      <c r="DT1062" s="1"/>
      <c r="DU1062" s="1"/>
    </row>
    <row r="1063" spans="1:125" ht="12.75" x14ac:dyDescent="0.2">
      <c r="A1063" s="89">
        <f t="shared" si="586"/>
        <v>45832</v>
      </c>
      <c r="B1063" s="105">
        <f t="shared" si="578"/>
        <v>1008.8886814299999</v>
      </c>
      <c r="C1063" s="90">
        <f t="shared" si="587"/>
        <v>875.70635469000001</v>
      </c>
      <c r="D1063" s="91">
        <f t="shared" si="588"/>
        <v>7245.38</v>
      </c>
      <c r="E1063" s="92">
        <f t="shared" si="572"/>
        <v>7276.54</v>
      </c>
      <c r="F1063" s="93">
        <f t="shared" si="589"/>
        <v>45763</v>
      </c>
      <c r="G1063" s="94">
        <f t="shared" si="579"/>
        <v>4.3006716003852752E-3</v>
      </c>
      <c r="H1063" s="95">
        <f t="shared" si="575"/>
        <v>45853</v>
      </c>
      <c r="I1063" s="95">
        <f t="shared" si="580"/>
        <v>45853</v>
      </c>
      <c r="J1063" s="96">
        <f t="shared" si="576"/>
        <v>20</v>
      </c>
      <c r="K1063" s="96">
        <f t="shared" si="577"/>
        <v>5</v>
      </c>
      <c r="L1063" s="8">
        <f t="shared" si="590"/>
        <v>1.0010734299999999</v>
      </c>
      <c r="M1063" s="97">
        <f t="shared" si="574"/>
        <v>1.0043006699999999</v>
      </c>
      <c r="N1063" s="97">
        <f t="shared" si="570"/>
        <v>1.1483124679811441</v>
      </c>
      <c r="O1063" s="90">
        <f t="shared" si="573"/>
        <v>1.1495451000000001</v>
      </c>
      <c r="P1063" s="90">
        <f t="shared" si="581"/>
        <v>1006.6639490699999</v>
      </c>
      <c r="Q1063" s="98">
        <f t="shared" si="595"/>
        <v>0</v>
      </c>
      <c r="R1063" s="7">
        <f t="shared" si="591"/>
        <v>0</v>
      </c>
      <c r="S1063" s="90">
        <f t="shared" si="582"/>
        <v>0</v>
      </c>
      <c r="T1063" s="99">
        <f t="shared" si="592"/>
        <v>0.117687</v>
      </c>
      <c r="U1063" s="98">
        <f t="shared" si="571"/>
        <v>5</v>
      </c>
      <c r="V1063" s="98">
        <v>252</v>
      </c>
      <c r="W1063" s="97">
        <f t="shared" si="583"/>
        <v>1.002210005</v>
      </c>
      <c r="X1063" s="90">
        <f t="shared" si="584"/>
        <v>2.22473236</v>
      </c>
      <c r="Y1063" s="90">
        <f t="shared" si="585"/>
        <v>0</v>
      </c>
      <c r="Z1063" s="100" t="str">
        <f t="shared" si="593"/>
        <v>A+J=</v>
      </c>
      <c r="AA1063" s="95">
        <f t="shared" si="594"/>
        <v>45853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4"/>
      <c r="DP1063" s="1"/>
      <c r="DQ1063" s="1"/>
      <c r="DR1063" s="1"/>
      <c r="DS1063" s="1"/>
      <c r="DT1063" s="1"/>
      <c r="DU1063" s="1"/>
    </row>
    <row r="1064" spans="1:125" ht="12.75" x14ac:dyDescent="0.2">
      <c r="A1064" s="89">
        <f t="shared" si="586"/>
        <v>45833</v>
      </c>
      <c r="B1064" s="105">
        <f t="shared" si="578"/>
        <v>1009.55081884</v>
      </c>
      <c r="C1064" s="90">
        <f t="shared" si="587"/>
        <v>875.70635469000001</v>
      </c>
      <c r="D1064" s="91">
        <f t="shared" si="588"/>
        <v>7245.38</v>
      </c>
      <c r="E1064" s="92">
        <f t="shared" si="572"/>
        <v>7276.54</v>
      </c>
      <c r="F1064" s="93">
        <f t="shared" si="589"/>
        <v>45763</v>
      </c>
      <c r="G1064" s="94">
        <f t="shared" si="579"/>
        <v>4.3006716003852752E-3</v>
      </c>
      <c r="H1064" s="95">
        <f t="shared" si="575"/>
        <v>45853</v>
      </c>
      <c r="I1064" s="95">
        <f t="shared" si="580"/>
        <v>45853</v>
      </c>
      <c r="J1064" s="96">
        <f t="shared" si="576"/>
        <v>20</v>
      </c>
      <c r="K1064" s="96">
        <f t="shared" si="577"/>
        <v>6</v>
      </c>
      <c r="L1064" s="8">
        <f t="shared" si="590"/>
        <v>1.0012882599999999</v>
      </c>
      <c r="M1064" s="97">
        <f t="shared" si="574"/>
        <v>1.0043006699999999</v>
      </c>
      <c r="N1064" s="97">
        <f t="shared" ref="N1064:N1127" si="596">IF(I1064&gt;I1063,N1063*M1064,N1063)</f>
        <v>1.1483124679811441</v>
      </c>
      <c r="O1064" s="90">
        <f t="shared" si="573"/>
        <v>1.1497917900000001</v>
      </c>
      <c r="P1064" s="90">
        <f t="shared" si="581"/>
        <v>1006.87997707</v>
      </c>
      <c r="Q1064" s="98">
        <f t="shared" si="595"/>
        <v>0</v>
      </c>
      <c r="R1064" s="7">
        <f t="shared" si="591"/>
        <v>0</v>
      </c>
      <c r="S1064" s="90">
        <f t="shared" si="582"/>
        <v>0</v>
      </c>
      <c r="T1064" s="99">
        <f t="shared" si="592"/>
        <v>0.117687</v>
      </c>
      <c r="U1064" s="98">
        <f t="shared" si="571"/>
        <v>6</v>
      </c>
      <c r="V1064" s="98">
        <v>252</v>
      </c>
      <c r="W1064" s="97">
        <f t="shared" si="583"/>
        <v>1.002652592</v>
      </c>
      <c r="X1064" s="90">
        <f t="shared" si="584"/>
        <v>2.67084177</v>
      </c>
      <c r="Y1064" s="90">
        <f t="shared" si="585"/>
        <v>0</v>
      </c>
      <c r="Z1064" s="100" t="str">
        <f t="shared" si="593"/>
        <v>A+J=</v>
      </c>
      <c r="AA1064" s="95">
        <f t="shared" si="594"/>
        <v>45853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4"/>
      <c r="DP1064" s="1"/>
      <c r="DQ1064" s="1"/>
      <c r="DR1064" s="1"/>
      <c r="DS1064" s="1"/>
      <c r="DT1064" s="1"/>
      <c r="DU1064" s="1"/>
    </row>
    <row r="1065" spans="1:125" ht="12.75" x14ac:dyDescent="0.2">
      <c r="A1065" s="89">
        <f t="shared" si="586"/>
        <v>45834</v>
      </c>
      <c r="B1065" s="105">
        <f t="shared" si="578"/>
        <v>1010.2133877699999</v>
      </c>
      <c r="C1065" s="90">
        <f t="shared" si="587"/>
        <v>875.70635469000001</v>
      </c>
      <c r="D1065" s="91">
        <f t="shared" si="588"/>
        <v>7245.38</v>
      </c>
      <c r="E1065" s="92">
        <f t="shared" si="572"/>
        <v>7276.54</v>
      </c>
      <c r="F1065" s="93">
        <f t="shared" si="589"/>
        <v>45763</v>
      </c>
      <c r="G1065" s="94">
        <f t="shared" si="579"/>
        <v>4.3006716003852752E-3</v>
      </c>
      <c r="H1065" s="95">
        <f t="shared" si="575"/>
        <v>45853</v>
      </c>
      <c r="I1065" s="95">
        <f t="shared" si="580"/>
        <v>45853</v>
      </c>
      <c r="J1065" s="96">
        <f t="shared" si="576"/>
        <v>20</v>
      </c>
      <c r="K1065" s="96">
        <f t="shared" si="577"/>
        <v>7</v>
      </c>
      <c r="L1065" s="8">
        <f t="shared" si="590"/>
        <v>1.0015031299999999</v>
      </c>
      <c r="M1065" s="97">
        <f t="shared" si="574"/>
        <v>1.0043006699999999</v>
      </c>
      <c r="N1065" s="97">
        <f t="shared" si="596"/>
        <v>1.1483124679811441</v>
      </c>
      <c r="O1065" s="90">
        <f t="shared" si="573"/>
        <v>1.15003853</v>
      </c>
      <c r="P1065" s="90">
        <f t="shared" si="581"/>
        <v>1007.09604885</v>
      </c>
      <c r="Q1065" s="98">
        <f t="shared" si="595"/>
        <v>0</v>
      </c>
      <c r="R1065" s="7">
        <f t="shared" si="591"/>
        <v>0</v>
      </c>
      <c r="S1065" s="90">
        <f t="shared" si="582"/>
        <v>0</v>
      </c>
      <c r="T1065" s="99">
        <f t="shared" si="592"/>
        <v>0.117687</v>
      </c>
      <c r="U1065" s="98">
        <f t="shared" si="571"/>
        <v>7</v>
      </c>
      <c r="V1065" s="98">
        <v>252</v>
      </c>
      <c r="W1065" s="97">
        <f t="shared" si="583"/>
        <v>1.0030953739999999</v>
      </c>
      <c r="X1065" s="90">
        <f t="shared" si="584"/>
        <v>3.1173389199999999</v>
      </c>
      <c r="Y1065" s="90">
        <f t="shared" si="585"/>
        <v>0</v>
      </c>
      <c r="Z1065" s="100" t="str">
        <f t="shared" si="593"/>
        <v>A+J=</v>
      </c>
      <c r="AA1065" s="95">
        <f t="shared" si="594"/>
        <v>45853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4"/>
      <c r="DP1065" s="1"/>
      <c r="DQ1065" s="1"/>
      <c r="DR1065" s="1"/>
      <c r="DS1065" s="1"/>
      <c r="DT1065" s="1"/>
      <c r="DU1065" s="1"/>
    </row>
    <row r="1066" spans="1:125" ht="12.75" x14ac:dyDescent="0.2">
      <c r="A1066" s="89">
        <f t="shared" si="586"/>
        <v>45835</v>
      </c>
      <c r="B1066" s="105">
        <f t="shared" si="578"/>
        <v>1010.87638944</v>
      </c>
      <c r="C1066" s="90">
        <f t="shared" si="587"/>
        <v>875.70635469000001</v>
      </c>
      <c r="D1066" s="91">
        <f t="shared" si="588"/>
        <v>7245.38</v>
      </c>
      <c r="E1066" s="92">
        <f t="shared" si="572"/>
        <v>7276.54</v>
      </c>
      <c r="F1066" s="93">
        <f t="shared" si="589"/>
        <v>45763</v>
      </c>
      <c r="G1066" s="94">
        <f t="shared" si="579"/>
        <v>4.3006716003852752E-3</v>
      </c>
      <c r="H1066" s="95">
        <f t="shared" si="575"/>
        <v>45853</v>
      </c>
      <c r="I1066" s="95">
        <f t="shared" si="580"/>
        <v>45853</v>
      </c>
      <c r="J1066" s="96">
        <f t="shared" si="576"/>
        <v>20</v>
      </c>
      <c r="K1066" s="96">
        <f t="shared" si="577"/>
        <v>8</v>
      </c>
      <c r="L1066" s="8">
        <f t="shared" si="590"/>
        <v>1.00171805</v>
      </c>
      <c r="M1066" s="97">
        <f t="shared" si="574"/>
        <v>1.0043006699999999</v>
      </c>
      <c r="N1066" s="97">
        <f t="shared" si="596"/>
        <v>1.1483124679811441</v>
      </c>
      <c r="O1066" s="90">
        <f t="shared" si="573"/>
        <v>1.1502853200000001</v>
      </c>
      <c r="P1066" s="90">
        <f t="shared" si="581"/>
        <v>1007.3121644300001</v>
      </c>
      <c r="Q1066" s="98">
        <f t="shared" si="595"/>
        <v>0</v>
      </c>
      <c r="R1066" s="7">
        <f t="shared" si="591"/>
        <v>0</v>
      </c>
      <c r="S1066" s="90">
        <f t="shared" si="582"/>
        <v>0</v>
      </c>
      <c r="T1066" s="99">
        <f t="shared" si="592"/>
        <v>0.117687</v>
      </c>
      <c r="U1066" s="98">
        <f t="shared" si="571"/>
        <v>8</v>
      </c>
      <c r="V1066" s="98">
        <v>252</v>
      </c>
      <c r="W1066" s="97">
        <f t="shared" si="583"/>
        <v>1.0035383520000001</v>
      </c>
      <c r="X1066" s="90">
        <f t="shared" si="584"/>
        <v>3.5642250099999999</v>
      </c>
      <c r="Y1066" s="90">
        <f t="shared" si="585"/>
        <v>0</v>
      </c>
      <c r="Z1066" s="100" t="str">
        <f t="shared" si="593"/>
        <v>A+J=</v>
      </c>
      <c r="AA1066" s="95">
        <f t="shared" si="594"/>
        <v>45853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4"/>
      <c r="DP1066" s="1"/>
      <c r="DQ1066" s="1"/>
      <c r="DR1066" s="1"/>
      <c r="DS1066" s="1"/>
      <c r="DT1066" s="1"/>
      <c r="DU1066" s="1"/>
    </row>
    <row r="1067" spans="1:125" ht="12.75" x14ac:dyDescent="0.2">
      <c r="A1067" s="89">
        <f t="shared" si="586"/>
        <v>45836</v>
      </c>
      <c r="B1067" s="105">
        <f t="shared" si="578"/>
        <v>1011.5398239900001</v>
      </c>
      <c r="C1067" s="90">
        <f t="shared" si="587"/>
        <v>875.70635469000001</v>
      </c>
      <c r="D1067" s="91">
        <f t="shared" si="588"/>
        <v>7245.38</v>
      </c>
      <c r="E1067" s="92">
        <f t="shared" si="572"/>
        <v>7276.54</v>
      </c>
      <c r="F1067" s="93">
        <f t="shared" si="589"/>
        <v>45763</v>
      </c>
      <c r="G1067" s="94">
        <f t="shared" si="579"/>
        <v>4.3006716003852752E-3</v>
      </c>
      <c r="H1067" s="95">
        <f t="shared" si="575"/>
        <v>45853</v>
      </c>
      <c r="I1067" s="95">
        <f t="shared" si="580"/>
        <v>45853</v>
      </c>
      <c r="J1067" s="96">
        <f t="shared" si="576"/>
        <v>20</v>
      </c>
      <c r="K1067" s="96">
        <f t="shared" si="577"/>
        <v>9</v>
      </c>
      <c r="L1067" s="8">
        <f t="shared" si="590"/>
        <v>1.0019330099999999</v>
      </c>
      <c r="M1067" s="97">
        <f t="shared" si="574"/>
        <v>1.0043006699999999</v>
      </c>
      <c r="N1067" s="97">
        <f t="shared" si="596"/>
        <v>1.1483124679811441</v>
      </c>
      <c r="O1067" s="90">
        <f t="shared" si="573"/>
        <v>1.15053216</v>
      </c>
      <c r="P1067" s="90">
        <f t="shared" si="581"/>
        <v>1007.5283237800001</v>
      </c>
      <c r="Q1067" s="98">
        <f t="shared" si="595"/>
        <v>0</v>
      </c>
      <c r="R1067" s="7">
        <f t="shared" si="591"/>
        <v>0</v>
      </c>
      <c r="S1067" s="90">
        <f t="shared" si="582"/>
        <v>0</v>
      </c>
      <c r="T1067" s="99">
        <f t="shared" si="592"/>
        <v>0.117687</v>
      </c>
      <c r="U1067" s="98">
        <f t="shared" si="571"/>
        <v>9</v>
      </c>
      <c r="V1067" s="98">
        <v>252</v>
      </c>
      <c r="W1067" s="97">
        <f t="shared" si="583"/>
        <v>1.003981526</v>
      </c>
      <c r="X1067" s="90">
        <f t="shared" si="584"/>
        <v>4.0115002100000003</v>
      </c>
      <c r="Y1067" s="90">
        <f t="shared" si="585"/>
        <v>0</v>
      </c>
      <c r="Z1067" s="100" t="str">
        <f t="shared" si="593"/>
        <v>A+J=</v>
      </c>
      <c r="AA1067" s="95">
        <f t="shared" si="594"/>
        <v>45853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4"/>
      <c r="DP1067" s="1"/>
      <c r="DQ1067" s="1"/>
      <c r="DR1067" s="1"/>
      <c r="DS1067" s="1"/>
      <c r="DT1067" s="1"/>
      <c r="DU1067" s="1"/>
    </row>
    <row r="1068" spans="1:125" ht="12.75" x14ac:dyDescent="0.2">
      <c r="A1068" s="89">
        <f t="shared" si="586"/>
        <v>45837</v>
      </c>
      <c r="B1068" s="105">
        <f t="shared" si="578"/>
        <v>1011.5398239900001</v>
      </c>
      <c r="C1068" s="90">
        <f t="shared" si="587"/>
        <v>875.70635469000001</v>
      </c>
      <c r="D1068" s="91">
        <f t="shared" si="588"/>
        <v>7245.38</v>
      </c>
      <c r="E1068" s="92">
        <f t="shared" si="572"/>
        <v>7276.54</v>
      </c>
      <c r="F1068" s="93">
        <f t="shared" si="589"/>
        <v>45763</v>
      </c>
      <c r="G1068" s="94">
        <f t="shared" si="579"/>
        <v>4.3006716003852752E-3</v>
      </c>
      <c r="H1068" s="95">
        <f t="shared" si="575"/>
        <v>45853</v>
      </c>
      <c r="I1068" s="95">
        <f t="shared" si="580"/>
        <v>45853</v>
      </c>
      <c r="J1068" s="96">
        <f t="shared" si="576"/>
        <v>20</v>
      </c>
      <c r="K1068" s="96">
        <f t="shared" si="577"/>
        <v>9</v>
      </c>
      <c r="L1068" s="8">
        <f t="shared" si="590"/>
        <v>1.0019330099999999</v>
      </c>
      <c r="M1068" s="97">
        <f t="shared" si="574"/>
        <v>1.0043006699999999</v>
      </c>
      <c r="N1068" s="97">
        <f t="shared" si="596"/>
        <v>1.1483124679811441</v>
      </c>
      <c r="O1068" s="90">
        <f t="shared" si="573"/>
        <v>1.15053216</v>
      </c>
      <c r="P1068" s="90">
        <f t="shared" si="581"/>
        <v>1007.5283237800001</v>
      </c>
      <c r="Q1068" s="98">
        <f t="shared" si="595"/>
        <v>0</v>
      </c>
      <c r="R1068" s="7">
        <f t="shared" si="591"/>
        <v>0</v>
      </c>
      <c r="S1068" s="90">
        <f t="shared" si="582"/>
        <v>0</v>
      </c>
      <c r="T1068" s="99">
        <f t="shared" si="592"/>
        <v>0.117687</v>
      </c>
      <c r="U1068" s="98">
        <f t="shared" si="571"/>
        <v>9</v>
      </c>
      <c r="V1068" s="98">
        <v>252</v>
      </c>
      <c r="W1068" s="97">
        <f t="shared" si="583"/>
        <v>1.003981526</v>
      </c>
      <c r="X1068" s="90">
        <f t="shared" si="584"/>
        <v>4.0115002100000003</v>
      </c>
      <c r="Y1068" s="90">
        <f t="shared" si="585"/>
        <v>0</v>
      </c>
      <c r="Z1068" s="100" t="str">
        <f t="shared" si="593"/>
        <v>A+J=</v>
      </c>
      <c r="AA1068" s="95">
        <f t="shared" si="594"/>
        <v>45853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4"/>
      <c r="DP1068" s="1"/>
      <c r="DQ1068" s="1"/>
      <c r="DR1068" s="1"/>
      <c r="DS1068" s="1"/>
      <c r="DT1068" s="1"/>
      <c r="DU1068" s="1"/>
    </row>
    <row r="1069" spans="1:125" ht="12.75" x14ac:dyDescent="0.2">
      <c r="A1069" s="89">
        <f t="shared" si="586"/>
        <v>45838</v>
      </c>
      <c r="B1069" s="105">
        <f t="shared" si="578"/>
        <v>1011.5398239900001</v>
      </c>
      <c r="C1069" s="90">
        <f t="shared" si="587"/>
        <v>875.70635469000001</v>
      </c>
      <c r="D1069" s="91">
        <f t="shared" si="588"/>
        <v>7245.38</v>
      </c>
      <c r="E1069" s="92">
        <f t="shared" si="572"/>
        <v>7276.54</v>
      </c>
      <c r="F1069" s="93">
        <f t="shared" si="589"/>
        <v>45763</v>
      </c>
      <c r="G1069" s="94">
        <f t="shared" si="579"/>
        <v>4.3006716003852752E-3</v>
      </c>
      <c r="H1069" s="95">
        <f t="shared" si="575"/>
        <v>45853</v>
      </c>
      <c r="I1069" s="95">
        <f t="shared" si="580"/>
        <v>45853</v>
      </c>
      <c r="J1069" s="96">
        <f t="shared" si="576"/>
        <v>20</v>
      </c>
      <c r="K1069" s="96">
        <f t="shared" si="577"/>
        <v>9</v>
      </c>
      <c r="L1069" s="8">
        <f t="shared" si="590"/>
        <v>1.0019330099999999</v>
      </c>
      <c r="M1069" s="97">
        <f t="shared" si="574"/>
        <v>1.0043006699999999</v>
      </c>
      <c r="N1069" s="97">
        <f t="shared" si="596"/>
        <v>1.1483124679811441</v>
      </c>
      <c r="O1069" s="90">
        <f t="shared" si="573"/>
        <v>1.15053216</v>
      </c>
      <c r="P1069" s="90">
        <f t="shared" si="581"/>
        <v>1007.5283237800001</v>
      </c>
      <c r="Q1069" s="98">
        <f t="shared" si="595"/>
        <v>0</v>
      </c>
      <c r="R1069" s="7">
        <f t="shared" si="591"/>
        <v>0</v>
      </c>
      <c r="S1069" s="90">
        <f t="shared" si="582"/>
        <v>0</v>
      </c>
      <c r="T1069" s="99">
        <f t="shared" si="592"/>
        <v>0.117687</v>
      </c>
      <c r="U1069" s="98">
        <f t="shared" si="571"/>
        <v>9</v>
      </c>
      <c r="V1069" s="98">
        <v>252</v>
      </c>
      <c r="W1069" s="97">
        <f t="shared" si="583"/>
        <v>1.003981526</v>
      </c>
      <c r="X1069" s="90">
        <f t="shared" si="584"/>
        <v>4.0115002100000003</v>
      </c>
      <c r="Y1069" s="90">
        <f t="shared" si="585"/>
        <v>0</v>
      </c>
      <c r="Z1069" s="100" t="str">
        <f t="shared" si="593"/>
        <v>A+J=</v>
      </c>
      <c r="AA1069" s="95">
        <f t="shared" si="594"/>
        <v>45853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4"/>
      <c r="DP1069" s="1"/>
      <c r="DQ1069" s="1"/>
      <c r="DR1069" s="1"/>
      <c r="DS1069" s="1"/>
      <c r="DT1069" s="1"/>
      <c r="DU1069" s="1"/>
    </row>
    <row r="1070" spans="1:125" ht="12.75" x14ac:dyDescent="0.2">
      <c r="A1070" s="89">
        <f t="shared" si="586"/>
        <v>45839</v>
      </c>
      <c r="B1070" s="105">
        <f t="shared" si="578"/>
        <v>1012.20369943</v>
      </c>
      <c r="C1070" s="90">
        <f t="shared" si="587"/>
        <v>875.70635469000001</v>
      </c>
      <c r="D1070" s="91">
        <f t="shared" si="588"/>
        <v>7245.38</v>
      </c>
      <c r="E1070" s="92">
        <f t="shared" si="572"/>
        <v>7276.54</v>
      </c>
      <c r="F1070" s="93">
        <f t="shared" si="589"/>
        <v>45763</v>
      </c>
      <c r="G1070" s="94">
        <f t="shared" si="579"/>
        <v>4.3006716003852752E-3</v>
      </c>
      <c r="H1070" s="95">
        <f t="shared" si="575"/>
        <v>45853</v>
      </c>
      <c r="I1070" s="95">
        <f t="shared" si="580"/>
        <v>45853</v>
      </c>
      <c r="J1070" s="96">
        <f t="shared" si="576"/>
        <v>20</v>
      </c>
      <c r="K1070" s="96">
        <f t="shared" si="577"/>
        <v>10</v>
      </c>
      <c r="L1070" s="8">
        <f t="shared" si="590"/>
        <v>1.0021480199999999</v>
      </c>
      <c r="M1070" s="97">
        <f t="shared" si="574"/>
        <v>1.0043006699999999</v>
      </c>
      <c r="N1070" s="97">
        <f t="shared" si="596"/>
        <v>1.1483124679811441</v>
      </c>
      <c r="O1070" s="90">
        <f t="shared" si="573"/>
        <v>1.1507790600000001</v>
      </c>
      <c r="P1070" s="90">
        <f t="shared" si="581"/>
        <v>1007.74453568</v>
      </c>
      <c r="Q1070" s="98">
        <f t="shared" si="595"/>
        <v>0</v>
      </c>
      <c r="R1070" s="7">
        <f t="shared" si="591"/>
        <v>0</v>
      </c>
      <c r="S1070" s="90">
        <f t="shared" si="582"/>
        <v>0</v>
      </c>
      <c r="T1070" s="99">
        <f t="shared" si="592"/>
        <v>0.117687</v>
      </c>
      <c r="U1070" s="98">
        <f t="shared" ref="U1070:U1133" si="597">IF(Q1069&gt;0,1,IF(K1070=K1069,U1069,U1069+1))</f>
        <v>10</v>
      </c>
      <c r="V1070" s="98">
        <v>252</v>
      </c>
      <c r="W1070" s="97">
        <f t="shared" si="583"/>
        <v>1.0044248950000001</v>
      </c>
      <c r="X1070" s="90">
        <f t="shared" si="584"/>
        <v>4.4591637500000001</v>
      </c>
      <c r="Y1070" s="90">
        <f t="shared" si="585"/>
        <v>0</v>
      </c>
      <c r="Z1070" s="100" t="str">
        <f t="shared" si="593"/>
        <v>A+J=</v>
      </c>
      <c r="AA1070" s="95">
        <f t="shared" si="594"/>
        <v>45853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4"/>
      <c r="DP1070" s="1"/>
      <c r="DQ1070" s="1"/>
      <c r="DR1070" s="1"/>
      <c r="DS1070" s="1"/>
      <c r="DT1070" s="1"/>
      <c r="DU1070" s="1"/>
    </row>
    <row r="1071" spans="1:125" ht="12.75" x14ac:dyDescent="0.2">
      <c r="A1071" s="89">
        <f t="shared" si="586"/>
        <v>45840</v>
      </c>
      <c r="B1071" s="105">
        <f t="shared" si="578"/>
        <v>1012.8680169500001</v>
      </c>
      <c r="C1071" s="90">
        <f t="shared" si="587"/>
        <v>875.70635469000001</v>
      </c>
      <c r="D1071" s="91">
        <f t="shared" si="588"/>
        <v>7245.38</v>
      </c>
      <c r="E1071" s="92">
        <f t="shared" si="572"/>
        <v>7276.54</v>
      </c>
      <c r="F1071" s="93">
        <f t="shared" si="589"/>
        <v>45763</v>
      </c>
      <c r="G1071" s="94">
        <f t="shared" si="579"/>
        <v>4.3006716003852752E-3</v>
      </c>
      <c r="H1071" s="95">
        <f t="shared" si="575"/>
        <v>45853</v>
      </c>
      <c r="I1071" s="95">
        <f t="shared" si="580"/>
        <v>45853</v>
      </c>
      <c r="J1071" s="96">
        <f t="shared" si="576"/>
        <v>20</v>
      </c>
      <c r="K1071" s="96">
        <f t="shared" si="577"/>
        <v>11</v>
      </c>
      <c r="L1071" s="8">
        <f t="shared" si="590"/>
        <v>1.0023630800000001</v>
      </c>
      <c r="M1071" s="97">
        <f t="shared" si="574"/>
        <v>1.0043006699999999</v>
      </c>
      <c r="N1071" s="97">
        <f t="shared" si="596"/>
        <v>1.1483124679811441</v>
      </c>
      <c r="O1071" s="90">
        <f t="shared" si="573"/>
        <v>1.15102602</v>
      </c>
      <c r="P1071" s="90">
        <f t="shared" si="581"/>
        <v>1007.96080012</v>
      </c>
      <c r="Q1071" s="98">
        <f t="shared" si="595"/>
        <v>0</v>
      </c>
      <c r="R1071" s="7">
        <f t="shared" si="591"/>
        <v>0</v>
      </c>
      <c r="S1071" s="90">
        <f t="shared" si="582"/>
        <v>0</v>
      </c>
      <c r="T1071" s="99">
        <f t="shared" si="592"/>
        <v>0.117687</v>
      </c>
      <c r="U1071" s="98">
        <f t="shared" si="597"/>
        <v>11</v>
      </c>
      <c r="V1071" s="98">
        <v>252</v>
      </c>
      <c r="W1071" s="97">
        <f t="shared" si="583"/>
        <v>1.00486846</v>
      </c>
      <c r="X1071" s="90">
        <f t="shared" si="584"/>
        <v>4.9072168300000003</v>
      </c>
      <c r="Y1071" s="90">
        <f t="shared" si="585"/>
        <v>0</v>
      </c>
      <c r="Z1071" s="100" t="str">
        <f t="shared" si="593"/>
        <v>A+J=</v>
      </c>
      <c r="AA1071" s="95">
        <f t="shared" si="594"/>
        <v>45853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4"/>
      <c r="DP1071" s="1"/>
      <c r="DQ1071" s="1"/>
      <c r="DR1071" s="1"/>
      <c r="DS1071" s="1"/>
      <c r="DT1071" s="1"/>
      <c r="DU1071" s="1"/>
    </row>
    <row r="1072" spans="1:125" ht="12.75" x14ac:dyDescent="0.2">
      <c r="A1072" s="89">
        <f t="shared" si="586"/>
        <v>45841</v>
      </c>
      <c r="B1072" s="105">
        <f t="shared" si="578"/>
        <v>1013.5327591500001</v>
      </c>
      <c r="C1072" s="90">
        <f t="shared" si="587"/>
        <v>875.70635469000001</v>
      </c>
      <c r="D1072" s="91">
        <f t="shared" si="588"/>
        <v>7245.38</v>
      </c>
      <c r="E1072" s="92">
        <f t="shared" si="572"/>
        <v>7276.54</v>
      </c>
      <c r="F1072" s="93">
        <f t="shared" si="589"/>
        <v>45763</v>
      </c>
      <c r="G1072" s="94">
        <f t="shared" si="579"/>
        <v>4.3006716003852752E-3</v>
      </c>
      <c r="H1072" s="95">
        <f t="shared" si="575"/>
        <v>45853</v>
      </c>
      <c r="I1072" s="95">
        <f t="shared" si="580"/>
        <v>45853</v>
      </c>
      <c r="J1072" s="96">
        <f t="shared" si="576"/>
        <v>20</v>
      </c>
      <c r="K1072" s="96">
        <f t="shared" si="577"/>
        <v>12</v>
      </c>
      <c r="L1072" s="8">
        <f t="shared" si="590"/>
        <v>1.00257818</v>
      </c>
      <c r="M1072" s="97">
        <f t="shared" si="574"/>
        <v>1.0043006699999999</v>
      </c>
      <c r="N1072" s="97">
        <f t="shared" si="596"/>
        <v>1.1483124679811441</v>
      </c>
      <c r="O1072" s="90">
        <f t="shared" si="573"/>
        <v>1.1512730200000001</v>
      </c>
      <c r="P1072" s="90">
        <f t="shared" si="581"/>
        <v>1008.17709959</v>
      </c>
      <c r="Q1072" s="98">
        <f t="shared" si="595"/>
        <v>0</v>
      </c>
      <c r="R1072" s="7">
        <f t="shared" si="591"/>
        <v>0</v>
      </c>
      <c r="S1072" s="90">
        <f t="shared" si="582"/>
        <v>0</v>
      </c>
      <c r="T1072" s="99">
        <f t="shared" si="592"/>
        <v>0.117687</v>
      </c>
      <c r="U1072" s="98">
        <f t="shared" si="597"/>
        <v>12</v>
      </c>
      <c r="V1072" s="98">
        <v>252</v>
      </c>
      <c r="W1072" s="97">
        <f t="shared" si="583"/>
        <v>1.0053122210000001</v>
      </c>
      <c r="X1072" s="90">
        <f t="shared" si="584"/>
        <v>5.3556595600000003</v>
      </c>
      <c r="Y1072" s="90">
        <f t="shared" si="585"/>
        <v>0</v>
      </c>
      <c r="Z1072" s="100" t="str">
        <f t="shared" si="593"/>
        <v>A+J=</v>
      </c>
      <c r="AA1072" s="95">
        <f t="shared" si="594"/>
        <v>45853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4"/>
      <c r="DP1072" s="1"/>
      <c r="DQ1072" s="1"/>
      <c r="DR1072" s="1"/>
      <c r="DS1072" s="1"/>
      <c r="DT1072" s="1"/>
      <c r="DU1072" s="1"/>
    </row>
    <row r="1073" spans="1:125" ht="12.75" x14ac:dyDescent="0.2">
      <c r="A1073" s="89">
        <f t="shared" si="586"/>
        <v>45842</v>
      </c>
      <c r="B1073" s="105">
        <f t="shared" si="578"/>
        <v>1014.1979427900001</v>
      </c>
      <c r="C1073" s="90">
        <f t="shared" si="587"/>
        <v>875.70635469000001</v>
      </c>
      <c r="D1073" s="91">
        <f t="shared" si="588"/>
        <v>7245.38</v>
      </c>
      <c r="E1073" s="92">
        <f t="shared" si="572"/>
        <v>7276.54</v>
      </c>
      <c r="F1073" s="93">
        <f t="shared" si="589"/>
        <v>45763</v>
      </c>
      <c r="G1073" s="94">
        <f t="shared" si="579"/>
        <v>4.3006716003852752E-3</v>
      </c>
      <c r="H1073" s="95">
        <f t="shared" si="575"/>
        <v>45853</v>
      </c>
      <c r="I1073" s="95">
        <f t="shared" si="580"/>
        <v>45853</v>
      </c>
      <c r="J1073" s="96">
        <f t="shared" si="576"/>
        <v>20</v>
      </c>
      <c r="K1073" s="96">
        <f t="shared" si="577"/>
        <v>13</v>
      </c>
      <c r="L1073" s="8">
        <f t="shared" si="590"/>
        <v>1.00279333</v>
      </c>
      <c r="M1073" s="97">
        <f t="shared" si="574"/>
        <v>1.0043006699999999</v>
      </c>
      <c r="N1073" s="97">
        <f t="shared" si="596"/>
        <v>1.1483124679811441</v>
      </c>
      <c r="O1073" s="90">
        <f t="shared" si="573"/>
        <v>1.1515200800000001</v>
      </c>
      <c r="P1073" s="90">
        <f t="shared" si="581"/>
        <v>1008.3934516</v>
      </c>
      <c r="Q1073" s="98">
        <f t="shared" si="595"/>
        <v>0</v>
      </c>
      <c r="R1073" s="7">
        <f t="shared" si="591"/>
        <v>0</v>
      </c>
      <c r="S1073" s="90">
        <f t="shared" si="582"/>
        <v>0</v>
      </c>
      <c r="T1073" s="99">
        <f t="shared" si="592"/>
        <v>0.117687</v>
      </c>
      <c r="U1073" s="98">
        <f t="shared" si="597"/>
        <v>13</v>
      </c>
      <c r="V1073" s="98">
        <v>252</v>
      </c>
      <c r="W1073" s="97">
        <f t="shared" si="583"/>
        <v>1.0057561770000001</v>
      </c>
      <c r="X1073" s="90">
        <f t="shared" si="584"/>
        <v>5.8044911900000002</v>
      </c>
      <c r="Y1073" s="90">
        <f t="shared" si="585"/>
        <v>0</v>
      </c>
      <c r="Z1073" s="100" t="str">
        <f t="shared" si="593"/>
        <v>A+J=</v>
      </c>
      <c r="AA1073" s="95">
        <f t="shared" si="594"/>
        <v>45853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4"/>
      <c r="DP1073" s="1"/>
      <c r="DQ1073" s="1"/>
      <c r="DR1073" s="1"/>
      <c r="DS1073" s="1"/>
      <c r="DT1073" s="1"/>
      <c r="DU1073" s="1"/>
    </row>
    <row r="1074" spans="1:125" ht="12.75" x14ac:dyDescent="0.2">
      <c r="A1074" s="89">
        <f t="shared" si="586"/>
        <v>45843</v>
      </c>
      <c r="B1074" s="105">
        <f t="shared" si="578"/>
        <v>1014.8635701000001</v>
      </c>
      <c r="C1074" s="90">
        <f t="shared" si="587"/>
        <v>875.70635469000001</v>
      </c>
      <c r="D1074" s="91">
        <f t="shared" si="588"/>
        <v>7245.38</v>
      </c>
      <c r="E1074" s="92">
        <f t="shared" ref="E1074:E1137" si="598">IF(K1074=1,VLOOKUP(A1073,AP$19:AR$142,3),E1073)</f>
        <v>7276.54</v>
      </c>
      <c r="F1074" s="93">
        <f t="shared" si="589"/>
        <v>45763</v>
      </c>
      <c r="G1074" s="94">
        <f t="shared" si="579"/>
        <v>4.3006716003852752E-3</v>
      </c>
      <c r="H1074" s="95">
        <f t="shared" si="575"/>
        <v>45853</v>
      </c>
      <c r="I1074" s="95">
        <f t="shared" si="580"/>
        <v>45853</v>
      </c>
      <c r="J1074" s="96">
        <f t="shared" si="576"/>
        <v>20</v>
      </c>
      <c r="K1074" s="96">
        <f t="shared" si="577"/>
        <v>14</v>
      </c>
      <c r="L1074" s="8">
        <f t="shared" si="590"/>
        <v>1.00300853</v>
      </c>
      <c r="M1074" s="97">
        <f t="shared" si="574"/>
        <v>1.0043006699999999</v>
      </c>
      <c r="N1074" s="97">
        <f t="shared" si="596"/>
        <v>1.1483124679811441</v>
      </c>
      <c r="O1074" s="90">
        <f t="shared" ref="O1074:O1137" si="599">TRUNC(TRUNC((L1074*N1074),15),8)</f>
        <v>1.1517672000000001</v>
      </c>
      <c r="P1074" s="90">
        <f t="shared" si="581"/>
        <v>1008.60985616</v>
      </c>
      <c r="Q1074" s="98">
        <f t="shared" si="595"/>
        <v>0</v>
      </c>
      <c r="R1074" s="7">
        <f t="shared" si="591"/>
        <v>0</v>
      </c>
      <c r="S1074" s="90">
        <f t="shared" si="582"/>
        <v>0</v>
      </c>
      <c r="T1074" s="99">
        <f t="shared" si="592"/>
        <v>0.117687</v>
      </c>
      <c r="U1074" s="98">
        <f t="shared" si="597"/>
        <v>14</v>
      </c>
      <c r="V1074" s="98">
        <v>252</v>
      </c>
      <c r="W1074" s="97">
        <f t="shared" si="583"/>
        <v>1.00620033</v>
      </c>
      <c r="X1074" s="90">
        <f t="shared" si="584"/>
        <v>6.2537139399999999</v>
      </c>
      <c r="Y1074" s="90">
        <f t="shared" si="585"/>
        <v>0</v>
      </c>
      <c r="Z1074" s="100" t="str">
        <f t="shared" si="593"/>
        <v>A+J=</v>
      </c>
      <c r="AA1074" s="95">
        <f t="shared" si="594"/>
        <v>45853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4"/>
      <c r="DP1074" s="1"/>
      <c r="DQ1074" s="1"/>
      <c r="DR1074" s="1"/>
      <c r="DS1074" s="1"/>
      <c r="DT1074" s="1"/>
      <c r="DU1074" s="1"/>
    </row>
    <row r="1075" spans="1:125" ht="12.75" x14ac:dyDescent="0.2">
      <c r="A1075" s="89">
        <f t="shared" si="586"/>
        <v>45844</v>
      </c>
      <c r="B1075" s="105">
        <f t="shared" si="578"/>
        <v>1014.8635701000001</v>
      </c>
      <c r="C1075" s="90">
        <f t="shared" si="587"/>
        <v>875.70635469000001</v>
      </c>
      <c r="D1075" s="91">
        <f t="shared" si="588"/>
        <v>7245.38</v>
      </c>
      <c r="E1075" s="92">
        <f t="shared" si="598"/>
        <v>7276.54</v>
      </c>
      <c r="F1075" s="93">
        <f t="shared" si="589"/>
        <v>45763</v>
      </c>
      <c r="G1075" s="94">
        <f t="shared" si="579"/>
        <v>4.3006716003852752E-3</v>
      </c>
      <c r="H1075" s="95">
        <f t="shared" si="575"/>
        <v>45853</v>
      </c>
      <c r="I1075" s="95">
        <f t="shared" si="580"/>
        <v>45853</v>
      </c>
      <c r="J1075" s="96">
        <f t="shared" si="576"/>
        <v>20</v>
      </c>
      <c r="K1075" s="96">
        <f t="shared" si="577"/>
        <v>14</v>
      </c>
      <c r="L1075" s="8">
        <f t="shared" si="590"/>
        <v>1.00300853</v>
      </c>
      <c r="M1075" s="97">
        <f t="shared" ref="M1075:M1138" si="600">IF(I1075&gt;I1074,L1074,M1074)</f>
        <v>1.0043006699999999</v>
      </c>
      <c r="N1075" s="97">
        <f t="shared" si="596"/>
        <v>1.1483124679811441</v>
      </c>
      <c r="O1075" s="90">
        <f t="shared" si="599"/>
        <v>1.1517672000000001</v>
      </c>
      <c r="P1075" s="90">
        <f t="shared" si="581"/>
        <v>1008.60985616</v>
      </c>
      <c r="Q1075" s="98">
        <f t="shared" si="595"/>
        <v>0</v>
      </c>
      <c r="R1075" s="7">
        <f t="shared" si="591"/>
        <v>0</v>
      </c>
      <c r="S1075" s="90">
        <f t="shared" si="582"/>
        <v>0</v>
      </c>
      <c r="T1075" s="99">
        <f t="shared" si="592"/>
        <v>0.117687</v>
      </c>
      <c r="U1075" s="98">
        <f t="shared" si="597"/>
        <v>14</v>
      </c>
      <c r="V1075" s="98">
        <v>252</v>
      </c>
      <c r="W1075" s="97">
        <f t="shared" si="583"/>
        <v>1.00620033</v>
      </c>
      <c r="X1075" s="90">
        <f t="shared" si="584"/>
        <v>6.2537139399999999</v>
      </c>
      <c r="Y1075" s="90">
        <f t="shared" si="585"/>
        <v>0</v>
      </c>
      <c r="Z1075" s="100" t="str">
        <f t="shared" si="593"/>
        <v>A+J=</v>
      </c>
      <c r="AA1075" s="95">
        <f t="shared" si="594"/>
        <v>45853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4"/>
      <c r="DP1075" s="1"/>
      <c r="DQ1075" s="1"/>
      <c r="DR1075" s="1"/>
      <c r="DS1075" s="1"/>
      <c r="DT1075" s="1"/>
      <c r="DU1075" s="1"/>
    </row>
    <row r="1076" spans="1:125" ht="12.75" x14ac:dyDescent="0.2">
      <c r="A1076" s="89">
        <f t="shared" si="586"/>
        <v>45845</v>
      </c>
      <c r="B1076" s="105">
        <f t="shared" si="578"/>
        <v>1014.8635701000001</v>
      </c>
      <c r="C1076" s="90">
        <f t="shared" si="587"/>
        <v>875.70635469000001</v>
      </c>
      <c r="D1076" s="91">
        <f t="shared" si="588"/>
        <v>7245.38</v>
      </c>
      <c r="E1076" s="92">
        <f t="shared" si="598"/>
        <v>7276.54</v>
      </c>
      <c r="F1076" s="93">
        <f t="shared" si="589"/>
        <v>45763</v>
      </c>
      <c r="G1076" s="94">
        <f t="shared" si="579"/>
        <v>4.3006716003852752E-3</v>
      </c>
      <c r="H1076" s="95">
        <f t="shared" si="575"/>
        <v>45853</v>
      </c>
      <c r="I1076" s="95">
        <f t="shared" si="580"/>
        <v>45853</v>
      </c>
      <c r="J1076" s="96">
        <f t="shared" si="576"/>
        <v>20</v>
      </c>
      <c r="K1076" s="96">
        <f t="shared" si="577"/>
        <v>14</v>
      </c>
      <c r="L1076" s="8">
        <f t="shared" si="590"/>
        <v>1.00300853</v>
      </c>
      <c r="M1076" s="97">
        <f t="shared" si="600"/>
        <v>1.0043006699999999</v>
      </c>
      <c r="N1076" s="97">
        <f t="shared" si="596"/>
        <v>1.1483124679811441</v>
      </c>
      <c r="O1076" s="90">
        <f t="shared" si="599"/>
        <v>1.1517672000000001</v>
      </c>
      <c r="P1076" s="90">
        <f t="shared" si="581"/>
        <v>1008.60985616</v>
      </c>
      <c r="Q1076" s="98">
        <f t="shared" si="595"/>
        <v>0</v>
      </c>
      <c r="R1076" s="7">
        <f t="shared" si="591"/>
        <v>0</v>
      </c>
      <c r="S1076" s="90">
        <f t="shared" si="582"/>
        <v>0</v>
      </c>
      <c r="T1076" s="99">
        <f t="shared" si="592"/>
        <v>0.117687</v>
      </c>
      <c r="U1076" s="98">
        <f t="shared" si="597"/>
        <v>14</v>
      </c>
      <c r="V1076" s="98">
        <v>252</v>
      </c>
      <c r="W1076" s="97">
        <f t="shared" si="583"/>
        <v>1.00620033</v>
      </c>
      <c r="X1076" s="90">
        <f t="shared" si="584"/>
        <v>6.2537139399999999</v>
      </c>
      <c r="Y1076" s="90">
        <f t="shared" si="585"/>
        <v>0</v>
      </c>
      <c r="Z1076" s="100" t="str">
        <f t="shared" si="593"/>
        <v>A+J=</v>
      </c>
      <c r="AA1076" s="95">
        <f t="shared" si="594"/>
        <v>45853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4"/>
      <c r="DP1076" s="1"/>
      <c r="DQ1076" s="1"/>
      <c r="DR1076" s="1"/>
      <c r="DS1076" s="1"/>
      <c r="DT1076" s="1"/>
      <c r="DU1076" s="1"/>
    </row>
    <row r="1077" spans="1:125" ht="12.75" x14ac:dyDescent="0.2">
      <c r="A1077" s="89">
        <f t="shared" si="586"/>
        <v>45846</v>
      </c>
      <c r="B1077" s="105">
        <f t="shared" si="578"/>
        <v>1015.52962264</v>
      </c>
      <c r="C1077" s="90">
        <f t="shared" si="587"/>
        <v>875.70635469000001</v>
      </c>
      <c r="D1077" s="91">
        <f t="shared" si="588"/>
        <v>7245.38</v>
      </c>
      <c r="E1077" s="92">
        <f t="shared" si="598"/>
        <v>7276.54</v>
      </c>
      <c r="F1077" s="93">
        <f t="shared" si="589"/>
        <v>45763</v>
      </c>
      <c r="G1077" s="94">
        <f t="shared" si="579"/>
        <v>4.3006716003852752E-3</v>
      </c>
      <c r="H1077" s="95">
        <f t="shared" si="575"/>
        <v>45853</v>
      </c>
      <c r="I1077" s="95">
        <f t="shared" si="580"/>
        <v>45853</v>
      </c>
      <c r="J1077" s="96">
        <f t="shared" si="576"/>
        <v>20</v>
      </c>
      <c r="K1077" s="96">
        <f t="shared" si="577"/>
        <v>15</v>
      </c>
      <c r="L1077" s="8">
        <f t="shared" si="590"/>
        <v>1.00322377</v>
      </c>
      <c r="M1077" s="97">
        <f t="shared" si="600"/>
        <v>1.0043006699999999</v>
      </c>
      <c r="N1077" s="97">
        <f t="shared" si="596"/>
        <v>1.1483124679811441</v>
      </c>
      <c r="O1077" s="90">
        <f t="shared" si="599"/>
        <v>1.1520143599999999</v>
      </c>
      <c r="P1077" s="90">
        <f t="shared" si="581"/>
        <v>1008.82629574</v>
      </c>
      <c r="Q1077" s="98">
        <f t="shared" si="595"/>
        <v>0</v>
      </c>
      <c r="R1077" s="7">
        <f t="shared" si="591"/>
        <v>0</v>
      </c>
      <c r="S1077" s="90">
        <f t="shared" si="582"/>
        <v>0</v>
      </c>
      <c r="T1077" s="99">
        <f t="shared" si="592"/>
        <v>0.117687</v>
      </c>
      <c r="U1077" s="98">
        <f t="shared" si="597"/>
        <v>15</v>
      </c>
      <c r="V1077" s="98">
        <v>252</v>
      </c>
      <c r="W1077" s="97">
        <f t="shared" si="583"/>
        <v>1.0066446790000001</v>
      </c>
      <c r="X1077" s="90">
        <f t="shared" si="584"/>
        <v>6.7033269000000004</v>
      </c>
      <c r="Y1077" s="90">
        <f t="shared" si="585"/>
        <v>0</v>
      </c>
      <c r="Z1077" s="100" t="str">
        <f t="shared" si="593"/>
        <v>A+J=</v>
      </c>
      <c r="AA1077" s="95">
        <f t="shared" si="594"/>
        <v>45853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4"/>
      <c r="DP1077" s="1"/>
      <c r="DQ1077" s="1"/>
      <c r="DR1077" s="1"/>
      <c r="DS1077" s="1"/>
      <c r="DT1077" s="1"/>
      <c r="DU1077" s="1"/>
    </row>
    <row r="1078" spans="1:125" ht="12.75" x14ac:dyDescent="0.2">
      <c r="A1078" s="89">
        <f t="shared" si="586"/>
        <v>45847</v>
      </c>
      <c r="B1078" s="105">
        <f t="shared" si="578"/>
        <v>1016.19611821</v>
      </c>
      <c r="C1078" s="90">
        <f t="shared" si="587"/>
        <v>875.70635469000001</v>
      </c>
      <c r="D1078" s="91">
        <f t="shared" si="588"/>
        <v>7245.38</v>
      </c>
      <c r="E1078" s="92">
        <f t="shared" si="598"/>
        <v>7276.54</v>
      </c>
      <c r="F1078" s="93">
        <f t="shared" si="589"/>
        <v>45763</v>
      </c>
      <c r="G1078" s="94">
        <f t="shared" si="579"/>
        <v>4.3006716003852752E-3</v>
      </c>
      <c r="H1078" s="95">
        <f t="shared" ref="H1078:H1141" si="601">IF(DAY(A1078)=15,VLOOKUP(A1078,AH$169:AM$459,4),H1077)</f>
        <v>45853</v>
      </c>
      <c r="I1078" s="95">
        <f t="shared" si="580"/>
        <v>45853</v>
      </c>
      <c r="J1078" s="96">
        <f t="shared" ref="J1078:J1141" si="602">IF(I1078=I1077,J1077,NETWORKDAYS(I1077,I1078,$AD$169:$AD$511)-1)</f>
        <v>20</v>
      </c>
      <c r="K1078" s="96">
        <f t="shared" ref="K1078:K1141" si="603">(J1078-(NETWORKDAYS(A1078,I1078,AD$169:AD$511)-1))</f>
        <v>16</v>
      </c>
      <c r="L1078" s="8">
        <f t="shared" si="590"/>
        <v>1.00343906</v>
      </c>
      <c r="M1078" s="97">
        <f t="shared" si="600"/>
        <v>1.0043006699999999</v>
      </c>
      <c r="N1078" s="97">
        <f t="shared" si="596"/>
        <v>1.1483124679811441</v>
      </c>
      <c r="O1078" s="90">
        <f t="shared" si="599"/>
        <v>1.15226158</v>
      </c>
      <c r="P1078" s="90">
        <f t="shared" si="581"/>
        <v>1009.04278787</v>
      </c>
      <c r="Q1078" s="98">
        <f t="shared" si="595"/>
        <v>0</v>
      </c>
      <c r="R1078" s="7">
        <f t="shared" si="591"/>
        <v>0</v>
      </c>
      <c r="S1078" s="90">
        <f t="shared" si="582"/>
        <v>0</v>
      </c>
      <c r="T1078" s="99">
        <f t="shared" si="592"/>
        <v>0.117687</v>
      </c>
      <c r="U1078" s="98">
        <f t="shared" si="597"/>
        <v>16</v>
      </c>
      <c r="V1078" s="98">
        <v>252</v>
      </c>
      <c r="W1078" s="97">
        <f t="shared" si="583"/>
        <v>1.007089224</v>
      </c>
      <c r="X1078" s="90">
        <f t="shared" si="584"/>
        <v>7.1533303400000001</v>
      </c>
      <c r="Y1078" s="90">
        <f t="shared" si="585"/>
        <v>0</v>
      </c>
      <c r="Z1078" s="100" t="str">
        <f t="shared" si="593"/>
        <v>A+J=</v>
      </c>
      <c r="AA1078" s="95">
        <f t="shared" si="594"/>
        <v>45853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4"/>
      <c r="DP1078" s="1"/>
      <c r="DQ1078" s="1"/>
      <c r="DR1078" s="1"/>
      <c r="DS1078" s="1"/>
      <c r="DT1078" s="1"/>
      <c r="DU1078" s="1"/>
    </row>
    <row r="1079" spans="1:125" ht="12.75" x14ac:dyDescent="0.2">
      <c r="A1079" s="89">
        <f t="shared" si="586"/>
        <v>45848</v>
      </c>
      <c r="B1079" s="105">
        <f t="shared" si="578"/>
        <v>1016.86304038</v>
      </c>
      <c r="C1079" s="90">
        <f t="shared" si="587"/>
        <v>875.70635469000001</v>
      </c>
      <c r="D1079" s="91">
        <f t="shared" si="588"/>
        <v>7245.38</v>
      </c>
      <c r="E1079" s="92">
        <f t="shared" si="598"/>
        <v>7276.54</v>
      </c>
      <c r="F1079" s="93">
        <f t="shared" si="589"/>
        <v>45763</v>
      </c>
      <c r="G1079" s="94">
        <f t="shared" si="579"/>
        <v>4.3006716003852752E-3</v>
      </c>
      <c r="H1079" s="95">
        <f t="shared" si="601"/>
        <v>45853</v>
      </c>
      <c r="I1079" s="95">
        <f t="shared" si="580"/>
        <v>45853</v>
      </c>
      <c r="J1079" s="96">
        <f t="shared" si="602"/>
        <v>20</v>
      </c>
      <c r="K1079" s="96">
        <f t="shared" si="603"/>
        <v>17</v>
      </c>
      <c r="L1079" s="8">
        <f t="shared" si="590"/>
        <v>1.0036543899999999</v>
      </c>
      <c r="M1079" s="97">
        <f t="shared" si="600"/>
        <v>1.0043006699999999</v>
      </c>
      <c r="N1079" s="97">
        <f t="shared" si="596"/>
        <v>1.1483124679811441</v>
      </c>
      <c r="O1079" s="90">
        <f t="shared" si="599"/>
        <v>1.1525088400000001</v>
      </c>
      <c r="P1079" s="90">
        <f t="shared" si="581"/>
        <v>1009.25931502</v>
      </c>
      <c r="Q1079" s="98">
        <f t="shared" si="595"/>
        <v>0</v>
      </c>
      <c r="R1079" s="7">
        <f t="shared" si="591"/>
        <v>0</v>
      </c>
      <c r="S1079" s="90">
        <f t="shared" si="582"/>
        <v>0</v>
      </c>
      <c r="T1079" s="99">
        <f t="shared" si="592"/>
        <v>0.117687</v>
      </c>
      <c r="U1079" s="98">
        <f t="shared" si="597"/>
        <v>17</v>
      </c>
      <c r="V1079" s="98">
        <v>252</v>
      </c>
      <c r="W1079" s="97">
        <f t="shared" si="583"/>
        <v>1.007533966</v>
      </c>
      <c r="X1079" s="90">
        <f t="shared" si="584"/>
        <v>7.6037253600000003</v>
      </c>
      <c r="Y1079" s="90">
        <f t="shared" si="585"/>
        <v>0</v>
      </c>
      <c r="Z1079" s="100" t="str">
        <f t="shared" si="593"/>
        <v>A+J=</v>
      </c>
      <c r="AA1079" s="95">
        <f t="shared" si="594"/>
        <v>45853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4"/>
      <c r="DP1079" s="1"/>
      <c r="DQ1079" s="1"/>
      <c r="DR1079" s="1"/>
      <c r="DS1079" s="1"/>
      <c r="DT1079" s="1"/>
      <c r="DU1079" s="1"/>
    </row>
    <row r="1080" spans="1:125" ht="12.75" x14ac:dyDescent="0.2">
      <c r="A1080" s="89">
        <f t="shared" si="586"/>
        <v>45849</v>
      </c>
      <c r="B1080" s="105">
        <f t="shared" si="578"/>
        <v>1017.53041479</v>
      </c>
      <c r="C1080" s="90">
        <f t="shared" si="587"/>
        <v>875.70635469000001</v>
      </c>
      <c r="D1080" s="91">
        <f t="shared" si="588"/>
        <v>7245.38</v>
      </c>
      <c r="E1080" s="92">
        <f t="shared" si="598"/>
        <v>7276.54</v>
      </c>
      <c r="F1080" s="93">
        <f t="shared" si="589"/>
        <v>45763</v>
      </c>
      <c r="G1080" s="94">
        <f t="shared" si="579"/>
        <v>4.3006716003852752E-3</v>
      </c>
      <c r="H1080" s="95">
        <f t="shared" si="601"/>
        <v>45853</v>
      </c>
      <c r="I1080" s="95">
        <f t="shared" si="580"/>
        <v>45853</v>
      </c>
      <c r="J1080" s="96">
        <f t="shared" si="602"/>
        <v>20</v>
      </c>
      <c r="K1080" s="96">
        <f t="shared" si="603"/>
        <v>18</v>
      </c>
      <c r="L1080" s="8">
        <f t="shared" si="590"/>
        <v>1.0038697700000001</v>
      </c>
      <c r="M1080" s="97">
        <f t="shared" si="600"/>
        <v>1.0043006699999999</v>
      </c>
      <c r="N1080" s="97">
        <f t="shared" si="596"/>
        <v>1.1483124679811441</v>
      </c>
      <c r="O1080" s="90">
        <f t="shared" si="599"/>
        <v>1.15275617</v>
      </c>
      <c r="P1080" s="90">
        <f t="shared" si="581"/>
        <v>1009.47590347</v>
      </c>
      <c r="Q1080" s="98">
        <f t="shared" si="595"/>
        <v>0</v>
      </c>
      <c r="R1080" s="7">
        <f t="shared" si="591"/>
        <v>0</v>
      </c>
      <c r="S1080" s="90">
        <f t="shared" si="582"/>
        <v>0</v>
      </c>
      <c r="T1080" s="99">
        <f t="shared" si="592"/>
        <v>0.117687</v>
      </c>
      <c r="U1080" s="98">
        <f t="shared" si="597"/>
        <v>18</v>
      </c>
      <c r="V1080" s="98">
        <v>252</v>
      </c>
      <c r="W1080" s="97">
        <f t="shared" si="583"/>
        <v>1.007978904</v>
      </c>
      <c r="X1080" s="90">
        <f t="shared" si="584"/>
        <v>8.0545113199999996</v>
      </c>
      <c r="Y1080" s="90">
        <f t="shared" si="585"/>
        <v>0</v>
      </c>
      <c r="Z1080" s="100" t="str">
        <f t="shared" si="593"/>
        <v>A+J=</v>
      </c>
      <c r="AA1080" s="95">
        <f t="shared" si="594"/>
        <v>45853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4"/>
      <c r="DP1080" s="1"/>
      <c r="DQ1080" s="1"/>
      <c r="DR1080" s="1"/>
      <c r="DS1080" s="1"/>
      <c r="DT1080" s="1"/>
      <c r="DU1080" s="1"/>
    </row>
    <row r="1081" spans="1:125" ht="12.75" x14ac:dyDescent="0.2">
      <c r="A1081" s="89">
        <f t="shared" si="586"/>
        <v>45850</v>
      </c>
      <c r="B1081" s="105">
        <f t="shared" si="578"/>
        <v>1018.19821516</v>
      </c>
      <c r="C1081" s="90">
        <f t="shared" si="587"/>
        <v>875.70635469000001</v>
      </c>
      <c r="D1081" s="91">
        <f t="shared" si="588"/>
        <v>7245.38</v>
      </c>
      <c r="E1081" s="92">
        <f t="shared" si="598"/>
        <v>7276.54</v>
      </c>
      <c r="F1081" s="93">
        <f t="shared" si="589"/>
        <v>45763</v>
      </c>
      <c r="G1081" s="94">
        <f t="shared" si="579"/>
        <v>4.3006716003852752E-3</v>
      </c>
      <c r="H1081" s="95">
        <f t="shared" si="601"/>
        <v>45853</v>
      </c>
      <c r="I1081" s="95">
        <f t="shared" si="580"/>
        <v>45853</v>
      </c>
      <c r="J1081" s="96">
        <f t="shared" si="602"/>
        <v>20</v>
      </c>
      <c r="K1081" s="96">
        <f t="shared" si="603"/>
        <v>19</v>
      </c>
      <c r="L1081" s="8">
        <f t="shared" si="590"/>
        <v>1.0040851900000001</v>
      </c>
      <c r="M1081" s="97">
        <f t="shared" si="600"/>
        <v>1.0043006699999999</v>
      </c>
      <c r="N1081" s="97">
        <f t="shared" si="596"/>
        <v>1.1483124679811441</v>
      </c>
      <c r="O1081" s="90">
        <f t="shared" si="599"/>
        <v>1.15300354</v>
      </c>
      <c r="P1081" s="90">
        <f t="shared" si="581"/>
        <v>1009.69252695</v>
      </c>
      <c r="Q1081" s="98">
        <f t="shared" si="595"/>
        <v>0</v>
      </c>
      <c r="R1081" s="7">
        <f t="shared" si="591"/>
        <v>0</v>
      </c>
      <c r="S1081" s="90">
        <f t="shared" si="582"/>
        <v>0</v>
      </c>
      <c r="T1081" s="99">
        <f t="shared" si="592"/>
        <v>0.117687</v>
      </c>
      <c r="U1081" s="98">
        <f t="shared" si="597"/>
        <v>19</v>
      </c>
      <c r="V1081" s="98">
        <v>252</v>
      </c>
      <c r="W1081" s="97">
        <f t="shared" si="583"/>
        <v>1.008424038</v>
      </c>
      <c r="X1081" s="90">
        <f t="shared" si="584"/>
        <v>8.5056882100000006</v>
      </c>
      <c r="Y1081" s="90">
        <f t="shared" si="585"/>
        <v>0</v>
      </c>
      <c r="Z1081" s="100" t="str">
        <f t="shared" si="593"/>
        <v>A+J=</v>
      </c>
      <c r="AA1081" s="95">
        <f t="shared" si="594"/>
        <v>45853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4"/>
      <c r="DP1081" s="1"/>
      <c r="DQ1081" s="1"/>
      <c r="DR1081" s="1"/>
      <c r="DS1081" s="1"/>
      <c r="DT1081" s="1"/>
      <c r="DU1081" s="1"/>
    </row>
    <row r="1082" spans="1:125" ht="12.75" x14ac:dyDescent="0.2">
      <c r="A1082" s="89">
        <f t="shared" si="586"/>
        <v>45851</v>
      </c>
      <c r="B1082" s="105">
        <f t="shared" si="578"/>
        <v>1018.19821516</v>
      </c>
      <c r="C1082" s="90">
        <f t="shared" si="587"/>
        <v>875.70635469000001</v>
      </c>
      <c r="D1082" s="91">
        <f t="shared" si="588"/>
        <v>7245.38</v>
      </c>
      <c r="E1082" s="92">
        <f t="shared" si="598"/>
        <v>7276.54</v>
      </c>
      <c r="F1082" s="93">
        <f t="shared" si="589"/>
        <v>45763</v>
      </c>
      <c r="G1082" s="94">
        <f t="shared" si="579"/>
        <v>4.3006716003852752E-3</v>
      </c>
      <c r="H1082" s="95">
        <f t="shared" si="601"/>
        <v>45853</v>
      </c>
      <c r="I1082" s="95">
        <f t="shared" si="580"/>
        <v>45853</v>
      </c>
      <c r="J1082" s="96">
        <f t="shared" si="602"/>
        <v>20</v>
      </c>
      <c r="K1082" s="96">
        <f t="shared" si="603"/>
        <v>19</v>
      </c>
      <c r="L1082" s="8">
        <f t="shared" si="590"/>
        <v>1.0040851900000001</v>
      </c>
      <c r="M1082" s="97">
        <f t="shared" si="600"/>
        <v>1.0043006699999999</v>
      </c>
      <c r="N1082" s="97">
        <f t="shared" si="596"/>
        <v>1.1483124679811441</v>
      </c>
      <c r="O1082" s="90">
        <f t="shared" si="599"/>
        <v>1.15300354</v>
      </c>
      <c r="P1082" s="90">
        <f t="shared" si="581"/>
        <v>1009.69252695</v>
      </c>
      <c r="Q1082" s="98">
        <f t="shared" si="595"/>
        <v>0</v>
      </c>
      <c r="R1082" s="7">
        <f t="shared" si="591"/>
        <v>0</v>
      </c>
      <c r="S1082" s="90">
        <f t="shared" si="582"/>
        <v>0</v>
      </c>
      <c r="T1082" s="99">
        <f t="shared" si="592"/>
        <v>0.117687</v>
      </c>
      <c r="U1082" s="98">
        <f t="shared" si="597"/>
        <v>19</v>
      </c>
      <c r="V1082" s="98">
        <v>252</v>
      </c>
      <c r="W1082" s="97">
        <f t="shared" si="583"/>
        <v>1.008424038</v>
      </c>
      <c r="X1082" s="90">
        <f t="shared" si="584"/>
        <v>8.5056882100000006</v>
      </c>
      <c r="Y1082" s="90">
        <f t="shared" si="585"/>
        <v>0</v>
      </c>
      <c r="Z1082" s="100" t="str">
        <f t="shared" si="593"/>
        <v>A+J=</v>
      </c>
      <c r="AA1082" s="95">
        <f t="shared" si="594"/>
        <v>45853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4"/>
      <c r="DP1082" s="1"/>
      <c r="DQ1082" s="1"/>
      <c r="DR1082" s="1"/>
      <c r="DS1082" s="1"/>
      <c r="DT1082" s="1"/>
      <c r="DU1082" s="1"/>
    </row>
    <row r="1083" spans="1:125" ht="12.75" x14ac:dyDescent="0.2">
      <c r="A1083" s="89">
        <f t="shared" si="586"/>
        <v>45852</v>
      </c>
      <c r="B1083" s="105">
        <f t="shared" si="578"/>
        <v>1018.19821516</v>
      </c>
      <c r="C1083" s="90">
        <f t="shared" si="587"/>
        <v>875.70635469000001</v>
      </c>
      <c r="D1083" s="91">
        <f t="shared" si="588"/>
        <v>7245.38</v>
      </c>
      <c r="E1083" s="92">
        <f t="shared" si="598"/>
        <v>7276.54</v>
      </c>
      <c r="F1083" s="93">
        <f t="shared" si="589"/>
        <v>45763</v>
      </c>
      <c r="G1083" s="94">
        <f t="shared" si="579"/>
        <v>4.3006716003852752E-3</v>
      </c>
      <c r="H1083" s="95">
        <f t="shared" si="601"/>
        <v>45853</v>
      </c>
      <c r="I1083" s="95">
        <f t="shared" si="580"/>
        <v>45853</v>
      </c>
      <c r="J1083" s="96">
        <f t="shared" si="602"/>
        <v>20</v>
      </c>
      <c r="K1083" s="96">
        <f t="shared" si="603"/>
        <v>19</v>
      </c>
      <c r="L1083" s="8">
        <f t="shared" si="590"/>
        <v>1.0040851900000001</v>
      </c>
      <c r="M1083" s="97">
        <f t="shared" si="600"/>
        <v>1.0043006699999999</v>
      </c>
      <c r="N1083" s="97">
        <f t="shared" si="596"/>
        <v>1.1483124679811441</v>
      </c>
      <c r="O1083" s="90">
        <f t="shared" si="599"/>
        <v>1.15300354</v>
      </c>
      <c r="P1083" s="90">
        <f t="shared" si="581"/>
        <v>1009.69252695</v>
      </c>
      <c r="Q1083" s="98">
        <f t="shared" si="595"/>
        <v>0</v>
      </c>
      <c r="R1083" s="7">
        <f t="shared" si="591"/>
        <v>0</v>
      </c>
      <c r="S1083" s="90">
        <f t="shared" si="582"/>
        <v>0</v>
      </c>
      <c r="T1083" s="99">
        <f t="shared" si="592"/>
        <v>0.117687</v>
      </c>
      <c r="U1083" s="98">
        <f t="shared" si="597"/>
        <v>19</v>
      </c>
      <c r="V1083" s="98">
        <v>252</v>
      </c>
      <c r="W1083" s="97">
        <f t="shared" si="583"/>
        <v>1.008424038</v>
      </c>
      <c r="X1083" s="90">
        <f t="shared" si="584"/>
        <v>8.5056882100000006</v>
      </c>
      <c r="Y1083" s="90">
        <f t="shared" si="585"/>
        <v>0</v>
      </c>
      <c r="Z1083" s="100" t="str">
        <f t="shared" si="593"/>
        <v>A+J=</v>
      </c>
      <c r="AA1083" s="95">
        <f t="shared" si="594"/>
        <v>45853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4"/>
      <c r="DP1083" s="1"/>
      <c r="DQ1083" s="1"/>
      <c r="DR1083" s="1"/>
      <c r="DS1083" s="1"/>
      <c r="DT1083" s="1"/>
      <c r="DU1083" s="1"/>
    </row>
    <row r="1084" spans="1:125" ht="12.75" x14ac:dyDescent="0.2">
      <c r="A1084" s="89">
        <f t="shared" si="586"/>
        <v>45853</v>
      </c>
      <c r="B1084" s="105">
        <f t="shared" si="578"/>
        <v>1018.8664691800001</v>
      </c>
      <c r="C1084" s="90">
        <f t="shared" si="587"/>
        <v>875.70635469000001</v>
      </c>
      <c r="D1084" s="91">
        <f t="shared" si="588"/>
        <v>7245.38</v>
      </c>
      <c r="E1084" s="92">
        <f t="shared" si="598"/>
        <v>7276.54</v>
      </c>
      <c r="F1084" s="93">
        <f t="shared" si="589"/>
        <v>45763</v>
      </c>
      <c r="G1084" s="94">
        <f t="shared" si="579"/>
        <v>4.3006716003852752E-3</v>
      </c>
      <c r="H1084" s="95">
        <f t="shared" si="601"/>
        <v>45884</v>
      </c>
      <c r="I1084" s="95">
        <f t="shared" si="580"/>
        <v>45853</v>
      </c>
      <c r="J1084" s="96">
        <f t="shared" si="602"/>
        <v>20</v>
      </c>
      <c r="K1084" s="96">
        <f t="shared" si="603"/>
        <v>20</v>
      </c>
      <c r="L1084" s="8">
        <f t="shared" si="590"/>
        <v>1.0043006699999999</v>
      </c>
      <c r="M1084" s="97">
        <f t="shared" si="600"/>
        <v>1.0043006699999999</v>
      </c>
      <c r="N1084" s="97">
        <f t="shared" si="596"/>
        <v>1.1483124679811441</v>
      </c>
      <c r="O1084" s="90">
        <f t="shared" si="599"/>
        <v>1.1532509799999999</v>
      </c>
      <c r="P1084" s="90">
        <f t="shared" si="581"/>
        <v>1009.90921173</v>
      </c>
      <c r="Q1084" s="98">
        <f t="shared" si="595"/>
        <v>35</v>
      </c>
      <c r="R1084" s="7">
        <f t="shared" si="591"/>
        <v>6.3740000000000003E-3</v>
      </c>
      <c r="S1084" s="90">
        <f t="shared" si="582"/>
        <v>6.4371613099999996</v>
      </c>
      <c r="T1084" s="99">
        <f t="shared" si="592"/>
        <v>0.117687</v>
      </c>
      <c r="U1084" s="98">
        <f t="shared" si="597"/>
        <v>20</v>
      </c>
      <c r="V1084" s="98">
        <v>252</v>
      </c>
      <c r="W1084" s="97">
        <f t="shared" si="583"/>
        <v>1.0088693689999999</v>
      </c>
      <c r="X1084" s="90">
        <f t="shared" si="584"/>
        <v>8.9572574500000002</v>
      </c>
      <c r="Y1084" s="90">
        <f t="shared" si="585"/>
        <v>15.394418760000001</v>
      </c>
      <c r="Z1084" s="100" t="str">
        <f t="shared" si="593"/>
        <v>A+J=</v>
      </c>
      <c r="AA1084" s="95">
        <f t="shared" si="594"/>
        <v>45853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4"/>
      <c r="DP1084" s="1"/>
      <c r="DQ1084" s="1"/>
      <c r="DR1084" s="1"/>
      <c r="DS1084" s="1"/>
      <c r="DT1084" s="1"/>
      <c r="DU1084" s="1"/>
    </row>
    <row r="1085" spans="1:125" ht="12.75" x14ac:dyDescent="0.2">
      <c r="A1085" s="89">
        <f t="shared" si="586"/>
        <v>45854</v>
      </c>
      <c r="B1085" s="105">
        <f t="shared" si="578"/>
        <v>1004.10251952</v>
      </c>
      <c r="C1085" s="90">
        <f t="shared" si="587"/>
        <v>870.12460238999995</v>
      </c>
      <c r="D1085" s="91">
        <f t="shared" si="588"/>
        <v>7245.38</v>
      </c>
      <c r="E1085" s="92">
        <f t="shared" si="598"/>
        <v>7276.54</v>
      </c>
      <c r="F1085" s="93">
        <f t="shared" si="589"/>
        <v>45763</v>
      </c>
      <c r="G1085" s="94">
        <f t="shared" si="579"/>
        <v>4.3006716003852752E-3</v>
      </c>
      <c r="H1085" s="95">
        <f t="shared" si="601"/>
        <v>45884</v>
      </c>
      <c r="I1085" s="95">
        <f t="shared" si="580"/>
        <v>45884</v>
      </c>
      <c r="J1085" s="96">
        <f t="shared" si="602"/>
        <v>23</v>
      </c>
      <c r="K1085" s="96">
        <f t="shared" si="603"/>
        <v>1</v>
      </c>
      <c r="L1085" s="8">
        <f t="shared" si="590"/>
        <v>1.0001865999999999</v>
      </c>
      <c r="M1085" s="97">
        <f t="shared" si="600"/>
        <v>1.0043006699999999</v>
      </c>
      <c r="N1085" s="97">
        <f t="shared" si="596"/>
        <v>1.1532509809628164</v>
      </c>
      <c r="O1085" s="90">
        <f t="shared" si="599"/>
        <v>1.15346617</v>
      </c>
      <c r="P1085" s="90">
        <f t="shared" si="581"/>
        <v>1003.65929254</v>
      </c>
      <c r="Q1085" s="98">
        <f t="shared" si="595"/>
        <v>0</v>
      </c>
      <c r="R1085" s="7">
        <f t="shared" si="591"/>
        <v>0</v>
      </c>
      <c r="S1085" s="90">
        <f t="shared" si="582"/>
        <v>0</v>
      </c>
      <c r="T1085" s="99">
        <f t="shared" si="592"/>
        <v>0.117687</v>
      </c>
      <c r="U1085" s="98">
        <f t="shared" si="597"/>
        <v>1</v>
      </c>
      <c r="V1085" s="98">
        <v>252</v>
      </c>
      <c r="W1085" s="97">
        <f t="shared" si="583"/>
        <v>1.0004416110000001</v>
      </c>
      <c r="X1085" s="90">
        <f t="shared" si="584"/>
        <v>0.44322697999999999</v>
      </c>
      <c r="Y1085" s="90">
        <f t="shared" si="585"/>
        <v>0</v>
      </c>
      <c r="Z1085" s="100" t="str">
        <f t="shared" si="593"/>
        <v>A+J=</v>
      </c>
      <c r="AA1085" s="95">
        <f t="shared" si="594"/>
        <v>45884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4"/>
      <c r="DP1085" s="1"/>
      <c r="DQ1085" s="1"/>
      <c r="DR1085" s="1"/>
      <c r="DS1085" s="1"/>
      <c r="DT1085" s="1"/>
      <c r="DU1085" s="1"/>
    </row>
    <row r="1086" spans="1:125" ht="12.75" x14ac:dyDescent="0.2">
      <c r="A1086" s="89">
        <f t="shared" si="586"/>
        <v>45855</v>
      </c>
      <c r="B1086" s="105">
        <f t="shared" si="578"/>
        <v>1004.73338457</v>
      </c>
      <c r="C1086" s="90">
        <f t="shared" si="587"/>
        <v>870.12460238999995</v>
      </c>
      <c r="D1086" s="91">
        <f t="shared" si="588"/>
        <v>7245.38</v>
      </c>
      <c r="E1086" s="92">
        <f t="shared" si="598"/>
        <v>7276.54</v>
      </c>
      <c r="F1086" s="93">
        <f t="shared" si="589"/>
        <v>45763</v>
      </c>
      <c r="G1086" s="94">
        <f t="shared" si="579"/>
        <v>4.3006716003852752E-3</v>
      </c>
      <c r="H1086" s="95">
        <f t="shared" si="601"/>
        <v>45884</v>
      </c>
      <c r="I1086" s="95">
        <f t="shared" si="580"/>
        <v>45884</v>
      </c>
      <c r="J1086" s="96">
        <f t="shared" si="602"/>
        <v>23</v>
      </c>
      <c r="K1086" s="96">
        <f t="shared" si="603"/>
        <v>2</v>
      </c>
      <c r="L1086" s="8">
        <f t="shared" si="590"/>
        <v>1.0003732299999999</v>
      </c>
      <c r="M1086" s="97">
        <f t="shared" si="600"/>
        <v>1.0043006699999999</v>
      </c>
      <c r="N1086" s="97">
        <f t="shared" si="596"/>
        <v>1.1532509809628164</v>
      </c>
      <c r="O1086" s="90">
        <f t="shared" si="599"/>
        <v>1.1536814</v>
      </c>
      <c r="P1086" s="90">
        <f t="shared" si="581"/>
        <v>1003.8465694499999</v>
      </c>
      <c r="Q1086" s="98">
        <f t="shared" si="595"/>
        <v>0</v>
      </c>
      <c r="R1086" s="7">
        <f t="shared" si="591"/>
        <v>0</v>
      </c>
      <c r="S1086" s="90">
        <f t="shared" si="582"/>
        <v>0</v>
      </c>
      <c r="T1086" s="99">
        <f t="shared" si="592"/>
        <v>0.117687</v>
      </c>
      <c r="U1086" s="98">
        <f t="shared" si="597"/>
        <v>2</v>
      </c>
      <c r="V1086" s="98">
        <v>252</v>
      </c>
      <c r="W1086" s="97">
        <f t="shared" si="583"/>
        <v>1.0008834170000001</v>
      </c>
      <c r="X1086" s="90">
        <f t="shared" si="584"/>
        <v>0.88681511999999996</v>
      </c>
      <c r="Y1086" s="90">
        <f t="shared" si="585"/>
        <v>0</v>
      </c>
      <c r="Z1086" s="100" t="str">
        <f t="shared" si="593"/>
        <v>A+J=</v>
      </c>
      <c r="AA1086" s="95">
        <f t="shared" si="594"/>
        <v>45884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4"/>
      <c r="DP1086" s="1"/>
      <c r="DQ1086" s="1"/>
      <c r="DR1086" s="1"/>
      <c r="DS1086" s="1"/>
      <c r="DT1086" s="1"/>
      <c r="DU1086" s="1"/>
    </row>
    <row r="1087" spans="1:125" ht="12.75" x14ac:dyDescent="0.2">
      <c r="A1087" s="89">
        <f t="shared" si="586"/>
        <v>45856</v>
      </c>
      <c r="B1087" s="105">
        <f t="shared" si="578"/>
        <v>1005.36466318</v>
      </c>
      <c r="C1087" s="90">
        <f t="shared" si="587"/>
        <v>870.12460238999995</v>
      </c>
      <c r="D1087" s="91">
        <f t="shared" si="588"/>
        <v>7245.38</v>
      </c>
      <c r="E1087" s="92">
        <f t="shared" si="598"/>
        <v>7276.54</v>
      </c>
      <c r="F1087" s="93">
        <f t="shared" si="589"/>
        <v>45763</v>
      </c>
      <c r="G1087" s="94">
        <f t="shared" si="579"/>
        <v>4.3006716003852752E-3</v>
      </c>
      <c r="H1087" s="95">
        <f t="shared" si="601"/>
        <v>45884</v>
      </c>
      <c r="I1087" s="95">
        <f t="shared" si="580"/>
        <v>45884</v>
      </c>
      <c r="J1087" s="96">
        <f t="shared" si="602"/>
        <v>23</v>
      </c>
      <c r="K1087" s="96">
        <f t="shared" si="603"/>
        <v>3</v>
      </c>
      <c r="L1087" s="8">
        <f t="shared" si="590"/>
        <v>1.00055991</v>
      </c>
      <c r="M1087" s="97">
        <f t="shared" si="600"/>
        <v>1.0043006699999999</v>
      </c>
      <c r="N1087" s="97">
        <f t="shared" si="596"/>
        <v>1.1532509809628164</v>
      </c>
      <c r="O1087" s="90">
        <f t="shared" si="599"/>
        <v>1.1538966900000001</v>
      </c>
      <c r="P1087" s="90">
        <f t="shared" si="581"/>
        <v>1004.03389858</v>
      </c>
      <c r="Q1087" s="98">
        <f t="shared" si="595"/>
        <v>0</v>
      </c>
      <c r="R1087" s="7">
        <f t="shared" si="591"/>
        <v>0</v>
      </c>
      <c r="S1087" s="90">
        <f t="shared" si="582"/>
        <v>0</v>
      </c>
      <c r="T1087" s="99">
        <f t="shared" si="592"/>
        <v>0.117687</v>
      </c>
      <c r="U1087" s="98">
        <f t="shared" si="597"/>
        <v>3</v>
      </c>
      <c r="V1087" s="98">
        <v>252</v>
      </c>
      <c r="W1087" s="97">
        <f t="shared" si="583"/>
        <v>1.001325418</v>
      </c>
      <c r="X1087" s="90">
        <f t="shared" si="584"/>
        <v>1.3307646</v>
      </c>
      <c r="Y1087" s="90">
        <f t="shared" si="585"/>
        <v>0</v>
      </c>
      <c r="Z1087" s="100" t="str">
        <f t="shared" si="593"/>
        <v>A+J=</v>
      </c>
      <c r="AA1087" s="95">
        <f t="shared" si="594"/>
        <v>45884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4"/>
      <c r="DP1087" s="1"/>
      <c r="DQ1087" s="1"/>
      <c r="DR1087" s="1"/>
      <c r="DS1087" s="1"/>
      <c r="DT1087" s="1"/>
      <c r="DU1087" s="1"/>
    </row>
    <row r="1088" spans="1:125" ht="12.75" x14ac:dyDescent="0.2">
      <c r="A1088" s="89">
        <f t="shared" si="586"/>
        <v>45857</v>
      </c>
      <c r="B1088" s="105">
        <f t="shared" si="578"/>
        <v>1005.99632064</v>
      </c>
      <c r="C1088" s="90">
        <f t="shared" si="587"/>
        <v>870.12460238999995</v>
      </c>
      <c r="D1088" s="91">
        <f t="shared" si="588"/>
        <v>7245.38</v>
      </c>
      <c r="E1088" s="92">
        <f t="shared" si="598"/>
        <v>7276.54</v>
      </c>
      <c r="F1088" s="93">
        <f t="shared" si="589"/>
        <v>45763</v>
      </c>
      <c r="G1088" s="94">
        <f t="shared" si="579"/>
        <v>4.3006716003852752E-3</v>
      </c>
      <c r="H1088" s="95">
        <f t="shared" si="601"/>
        <v>45884</v>
      </c>
      <c r="I1088" s="95">
        <f t="shared" si="580"/>
        <v>45884</v>
      </c>
      <c r="J1088" s="96">
        <f t="shared" si="602"/>
        <v>23</v>
      </c>
      <c r="K1088" s="96">
        <f t="shared" si="603"/>
        <v>4</v>
      </c>
      <c r="L1088" s="8">
        <f t="shared" si="590"/>
        <v>1.00074661</v>
      </c>
      <c r="M1088" s="97">
        <f t="shared" si="600"/>
        <v>1.0043006699999999</v>
      </c>
      <c r="N1088" s="97">
        <f t="shared" si="596"/>
        <v>1.1532509809628164</v>
      </c>
      <c r="O1088" s="90">
        <f t="shared" si="599"/>
        <v>1.154112</v>
      </c>
      <c r="P1088" s="90">
        <f t="shared" si="581"/>
        <v>1004.22124511</v>
      </c>
      <c r="Q1088" s="98">
        <f t="shared" si="595"/>
        <v>0</v>
      </c>
      <c r="R1088" s="7">
        <f t="shared" si="591"/>
        <v>0</v>
      </c>
      <c r="S1088" s="90">
        <f t="shared" si="582"/>
        <v>0</v>
      </c>
      <c r="T1088" s="99">
        <f t="shared" si="592"/>
        <v>0.117687</v>
      </c>
      <c r="U1088" s="98">
        <f t="shared" si="597"/>
        <v>4</v>
      </c>
      <c r="V1088" s="98">
        <v>252</v>
      </c>
      <c r="W1088" s="97">
        <f t="shared" si="583"/>
        <v>1.001767614</v>
      </c>
      <c r="X1088" s="90">
        <f t="shared" si="584"/>
        <v>1.7750755300000001</v>
      </c>
      <c r="Y1088" s="90">
        <f t="shared" si="585"/>
        <v>0</v>
      </c>
      <c r="Z1088" s="100" t="str">
        <f t="shared" si="593"/>
        <v>A+J=</v>
      </c>
      <c r="AA1088" s="95">
        <f t="shared" si="594"/>
        <v>45884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4"/>
      <c r="DP1088" s="1"/>
      <c r="DQ1088" s="1"/>
      <c r="DR1088" s="1"/>
      <c r="DS1088" s="1"/>
      <c r="DT1088" s="1"/>
      <c r="DU1088" s="1"/>
    </row>
    <row r="1089" spans="1:125" ht="12.75" x14ac:dyDescent="0.2">
      <c r="A1089" s="89">
        <f t="shared" si="586"/>
        <v>45858</v>
      </c>
      <c r="B1089" s="105">
        <f t="shared" si="578"/>
        <v>1005.99632064</v>
      </c>
      <c r="C1089" s="90">
        <f t="shared" si="587"/>
        <v>870.12460238999995</v>
      </c>
      <c r="D1089" s="91">
        <f t="shared" si="588"/>
        <v>7245.38</v>
      </c>
      <c r="E1089" s="92">
        <f t="shared" si="598"/>
        <v>7276.54</v>
      </c>
      <c r="F1089" s="93">
        <f t="shared" si="589"/>
        <v>45763</v>
      </c>
      <c r="G1089" s="94">
        <f t="shared" si="579"/>
        <v>4.3006716003852752E-3</v>
      </c>
      <c r="H1089" s="95">
        <f t="shared" si="601"/>
        <v>45884</v>
      </c>
      <c r="I1089" s="95">
        <f t="shared" si="580"/>
        <v>45884</v>
      </c>
      <c r="J1089" s="96">
        <f t="shared" si="602"/>
        <v>23</v>
      </c>
      <c r="K1089" s="96">
        <f t="shared" si="603"/>
        <v>4</v>
      </c>
      <c r="L1089" s="8">
        <f t="shared" si="590"/>
        <v>1.00074661</v>
      </c>
      <c r="M1089" s="97">
        <f t="shared" si="600"/>
        <v>1.0043006699999999</v>
      </c>
      <c r="N1089" s="97">
        <f t="shared" si="596"/>
        <v>1.1532509809628164</v>
      </c>
      <c r="O1089" s="90">
        <f t="shared" si="599"/>
        <v>1.154112</v>
      </c>
      <c r="P1089" s="90">
        <f t="shared" si="581"/>
        <v>1004.22124511</v>
      </c>
      <c r="Q1089" s="98">
        <f t="shared" si="595"/>
        <v>0</v>
      </c>
      <c r="R1089" s="7">
        <f t="shared" si="591"/>
        <v>0</v>
      </c>
      <c r="S1089" s="90">
        <f t="shared" si="582"/>
        <v>0</v>
      </c>
      <c r="T1089" s="99">
        <f t="shared" si="592"/>
        <v>0.117687</v>
      </c>
      <c r="U1089" s="98">
        <f t="shared" si="597"/>
        <v>4</v>
      </c>
      <c r="V1089" s="98">
        <v>252</v>
      </c>
      <c r="W1089" s="97">
        <f t="shared" si="583"/>
        <v>1.001767614</v>
      </c>
      <c r="X1089" s="90">
        <f t="shared" si="584"/>
        <v>1.7750755300000001</v>
      </c>
      <c r="Y1089" s="90">
        <f t="shared" si="585"/>
        <v>0</v>
      </c>
      <c r="Z1089" s="100" t="str">
        <f t="shared" si="593"/>
        <v>A+J=</v>
      </c>
      <c r="AA1089" s="95">
        <f t="shared" si="594"/>
        <v>45884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4"/>
      <c r="DP1089" s="1"/>
      <c r="DQ1089" s="1"/>
      <c r="DR1089" s="1"/>
      <c r="DS1089" s="1"/>
      <c r="DT1089" s="1"/>
      <c r="DU1089" s="1"/>
    </row>
    <row r="1090" spans="1:125" ht="12.75" x14ac:dyDescent="0.2">
      <c r="A1090" s="89">
        <f t="shared" si="586"/>
        <v>45859</v>
      </c>
      <c r="B1090" s="105">
        <f t="shared" si="578"/>
        <v>1005.99632064</v>
      </c>
      <c r="C1090" s="90">
        <f t="shared" si="587"/>
        <v>870.12460238999995</v>
      </c>
      <c r="D1090" s="91">
        <f t="shared" si="588"/>
        <v>7245.38</v>
      </c>
      <c r="E1090" s="92">
        <f t="shared" si="598"/>
        <v>7276.54</v>
      </c>
      <c r="F1090" s="93">
        <f t="shared" si="589"/>
        <v>45763</v>
      </c>
      <c r="G1090" s="94">
        <f t="shared" si="579"/>
        <v>4.3006716003852752E-3</v>
      </c>
      <c r="H1090" s="95">
        <f t="shared" si="601"/>
        <v>45884</v>
      </c>
      <c r="I1090" s="95">
        <f t="shared" si="580"/>
        <v>45884</v>
      </c>
      <c r="J1090" s="96">
        <f t="shared" si="602"/>
        <v>23</v>
      </c>
      <c r="K1090" s="96">
        <f t="shared" si="603"/>
        <v>4</v>
      </c>
      <c r="L1090" s="8">
        <f t="shared" si="590"/>
        <v>1.00074661</v>
      </c>
      <c r="M1090" s="97">
        <f t="shared" si="600"/>
        <v>1.0043006699999999</v>
      </c>
      <c r="N1090" s="97">
        <f t="shared" si="596"/>
        <v>1.1532509809628164</v>
      </c>
      <c r="O1090" s="90">
        <f t="shared" si="599"/>
        <v>1.154112</v>
      </c>
      <c r="P1090" s="90">
        <f t="shared" si="581"/>
        <v>1004.22124511</v>
      </c>
      <c r="Q1090" s="98">
        <f t="shared" si="595"/>
        <v>0</v>
      </c>
      <c r="R1090" s="7">
        <f t="shared" si="591"/>
        <v>0</v>
      </c>
      <c r="S1090" s="90">
        <f t="shared" si="582"/>
        <v>0</v>
      </c>
      <c r="T1090" s="99">
        <f t="shared" si="592"/>
        <v>0.117687</v>
      </c>
      <c r="U1090" s="98">
        <f t="shared" si="597"/>
        <v>4</v>
      </c>
      <c r="V1090" s="98">
        <v>252</v>
      </c>
      <c r="W1090" s="97">
        <f t="shared" si="583"/>
        <v>1.001767614</v>
      </c>
      <c r="X1090" s="90">
        <f t="shared" si="584"/>
        <v>1.7750755300000001</v>
      </c>
      <c r="Y1090" s="90">
        <f t="shared" si="585"/>
        <v>0</v>
      </c>
      <c r="Z1090" s="100" t="str">
        <f t="shared" si="593"/>
        <v>A+J=</v>
      </c>
      <c r="AA1090" s="95">
        <f t="shared" si="594"/>
        <v>45884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4"/>
      <c r="DP1090" s="1"/>
      <c r="DQ1090" s="1"/>
      <c r="DR1090" s="1"/>
      <c r="DS1090" s="1"/>
      <c r="DT1090" s="1"/>
      <c r="DU1090" s="1"/>
    </row>
    <row r="1091" spans="1:125" ht="12.75" x14ac:dyDescent="0.2">
      <c r="A1091" s="89">
        <f t="shared" si="586"/>
        <v>45860</v>
      </c>
      <c r="B1091" s="105">
        <f t="shared" si="578"/>
        <v>1006.6283832399999</v>
      </c>
      <c r="C1091" s="90">
        <f t="shared" si="587"/>
        <v>870.12460238999995</v>
      </c>
      <c r="D1091" s="91">
        <f t="shared" si="588"/>
        <v>7245.38</v>
      </c>
      <c r="E1091" s="92">
        <f t="shared" si="598"/>
        <v>7276.54</v>
      </c>
      <c r="F1091" s="93">
        <f t="shared" si="589"/>
        <v>45763</v>
      </c>
      <c r="G1091" s="94">
        <f t="shared" si="579"/>
        <v>4.3006716003852752E-3</v>
      </c>
      <c r="H1091" s="95">
        <f t="shared" si="601"/>
        <v>45884</v>
      </c>
      <c r="I1091" s="95">
        <f t="shared" si="580"/>
        <v>45884</v>
      </c>
      <c r="J1091" s="96">
        <f t="shared" si="602"/>
        <v>23</v>
      </c>
      <c r="K1091" s="96">
        <f t="shared" si="603"/>
        <v>5</v>
      </c>
      <c r="L1091" s="8">
        <f t="shared" si="590"/>
        <v>1.0009333499999999</v>
      </c>
      <c r="M1091" s="97">
        <f t="shared" si="600"/>
        <v>1.0043006699999999</v>
      </c>
      <c r="N1091" s="97">
        <f t="shared" si="596"/>
        <v>1.1532509809628164</v>
      </c>
      <c r="O1091" s="90">
        <f t="shared" si="599"/>
        <v>1.1543273599999999</v>
      </c>
      <c r="P1091" s="90">
        <f t="shared" si="581"/>
        <v>1004.40863514</v>
      </c>
      <c r="Q1091" s="98">
        <f t="shared" si="595"/>
        <v>0</v>
      </c>
      <c r="R1091" s="7">
        <f t="shared" si="591"/>
        <v>0</v>
      </c>
      <c r="S1091" s="90">
        <f t="shared" si="582"/>
        <v>0</v>
      </c>
      <c r="T1091" s="99">
        <f t="shared" si="592"/>
        <v>0.117687</v>
      </c>
      <c r="U1091" s="98">
        <f t="shared" si="597"/>
        <v>5</v>
      </c>
      <c r="V1091" s="98">
        <v>252</v>
      </c>
      <c r="W1091" s="97">
        <f t="shared" si="583"/>
        <v>1.002210005</v>
      </c>
      <c r="X1091" s="90">
        <f t="shared" si="584"/>
        <v>2.2197480999999999</v>
      </c>
      <c r="Y1091" s="90">
        <f t="shared" si="585"/>
        <v>0</v>
      </c>
      <c r="Z1091" s="100" t="str">
        <f t="shared" si="593"/>
        <v>A+J=</v>
      </c>
      <c r="AA1091" s="95">
        <f t="shared" si="594"/>
        <v>45884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4"/>
      <c r="DP1091" s="1"/>
      <c r="DQ1091" s="1"/>
      <c r="DR1091" s="1"/>
      <c r="DS1091" s="1"/>
      <c r="DT1091" s="1"/>
      <c r="DU1091" s="1"/>
    </row>
    <row r="1092" spans="1:125" ht="12.75" x14ac:dyDescent="0.2">
      <c r="A1092" s="89">
        <f t="shared" si="586"/>
        <v>45861</v>
      </c>
      <c r="B1092" s="105">
        <f t="shared" si="578"/>
        <v>1007.26085217</v>
      </c>
      <c r="C1092" s="90">
        <f t="shared" si="587"/>
        <v>870.12460238999995</v>
      </c>
      <c r="D1092" s="91">
        <f t="shared" si="588"/>
        <v>7245.38</v>
      </c>
      <c r="E1092" s="92">
        <f t="shared" si="598"/>
        <v>7276.54</v>
      </c>
      <c r="F1092" s="93">
        <f t="shared" si="589"/>
        <v>45763</v>
      </c>
      <c r="G1092" s="94">
        <f t="shared" si="579"/>
        <v>4.3006716003852752E-3</v>
      </c>
      <c r="H1092" s="95">
        <f t="shared" si="601"/>
        <v>45884</v>
      </c>
      <c r="I1092" s="95">
        <f t="shared" si="580"/>
        <v>45884</v>
      </c>
      <c r="J1092" s="96">
        <f t="shared" si="602"/>
        <v>23</v>
      </c>
      <c r="K1092" s="96">
        <f t="shared" si="603"/>
        <v>6</v>
      </c>
      <c r="L1092" s="8">
        <f t="shared" si="590"/>
        <v>1.0011201300000001</v>
      </c>
      <c r="M1092" s="97">
        <f t="shared" si="600"/>
        <v>1.0043006699999999</v>
      </c>
      <c r="N1092" s="97">
        <f t="shared" si="596"/>
        <v>1.1532509809628164</v>
      </c>
      <c r="O1092" s="90">
        <f t="shared" si="599"/>
        <v>1.1545427699999999</v>
      </c>
      <c r="P1092" s="90">
        <f t="shared" si="581"/>
        <v>1004.59606868</v>
      </c>
      <c r="Q1092" s="98">
        <f t="shared" si="595"/>
        <v>0</v>
      </c>
      <c r="R1092" s="7">
        <f t="shared" si="591"/>
        <v>0</v>
      </c>
      <c r="S1092" s="90">
        <f t="shared" si="582"/>
        <v>0</v>
      </c>
      <c r="T1092" s="99">
        <f t="shared" si="592"/>
        <v>0.117687</v>
      </c>
      <c r="U1092" s="98">
        <f t="shared" si="597"/>
        <v>6</v>
      </c>
      <c r="V1092" s="98">
        <v>252</v>
      </c>
      <c r="W1092" s="97">
        <f t="shared" si="583"/>
        <v>1.002652592</v>
      </c>
      <c r="X1092" s="90">
        <f t="shared" si="584"/>
        <v>2.66478349</v>
      </c>
      <c r="Y1092" s="90">
        <f t="shared" si="585"/>
        <v>0</v>
      </c>
      <c r="Z1092" s="100" t="str">
        <f t="shared" si="593"/>
        <v>A+J=</v>
      </c>
      <c r="AA1092" s="95">
        <f t="shared" si="594"/>
        <v>45884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4"/>
      <c r="DP1092" s="1"/>
      <c r="DQ1092" s="1"/>
      <c r="DR1092" s="1"/>
      <c r="DS1092" s="1"/>
      <c r="DT1092" s="1"/>
      <c r="DU1092" s="1"/>
    </row>
    <row r="1093" spans="1:125" ht="12.75" x14ac:dyDescent="0.2">
      <c r="A1093" s="89">
        <f t="shared" si="586"/>
        <v>45862</v>
      </c>
      <c r="B1093" s="105">
        <f t="shared" si="578"/>
        <v>1007.8937091299999</v>
      </c>
      <c r="C1093" s="90">
        <f t="shared" si="587"/>
        <v>870.12460238999995</v>
      </c>
      <c r="D1093" s="91">
        <f t="shared" si="588"/>
        <v>7245.38</v>
      </c>
      <c r="E1093" s="92">
        <f t="shared" si="598"/>
        <v>7276.54</v>
      </c>
      <c r="F1093" s="93">
        <f t="shared" si="589"/>
        <v>45763</v>
      </c>
      <c r="G1093" s="94">
        <f t="shared" si="579"/>
        <v>4.3006716003852752E-3</v>
      </c>
      <c r="H1093" s="95">
        <f t="shared" si="601"/>
        <v>45884</v>
      </c>
      <c r="I1093" s="95">
        <f t="shared" si="580"/>
        <v>45884</v>
      </c>
      <c r="J1093" s="96">
        <f t="shared" si="602"/>
        <v>23</v>
      </c>
      <c r="K1093" s="96">
        <f t="shared" si="603"/>
        <v>7</v>
      </c>
      <c r="L1093" s="8">
        <f t="shared" si="590"/>
        <v>1.0013069400000001</v>
      </c>
      <c r="M1093" s="97">
        <f t="shared" si="600"/>
        <v>1.0043006699999999</v>
      </c>
      <c r="N1093" s="97">
        <f t="shared" si="596"/>
        <v>1.1532509809628164</v>
      </c>
      <c r="O1093" s="90">
        <f t="shared" si="599"/>
        <v>1.15475821</v>
      </c>
      <c r="P1093" s="90">
        <f t="shared" si="581"/>
        <v>1004.78352833</v>
      </c>
      <c r="Q1093" s="98">
        <f t="shared" si="595"/>
        <v>0</v>
      </c>
      <c r="R1093" s="7">
        <f t="shared" si="591"/>
        <v>0</v>
      </c>
      <c r="S1093" s="90">
        <f t="shared" si="582"/>
        <v>0</v>
      </c>
      <c r="T1093" s="99">
        <f t="shared" si="592"/>
        <v>0.117687</v>
      </c>
      <c r="U1093" s="98">
        <f t="shared" si="597"/>
        <v>7</v>
      </c>
      <c r="V1093" s="98">
        <v>252</v>
      </c>
      <c r="W1093" s="97">
        <f t="shared" si="583"/>
        <v>1.0030953739999999</v>
      </c>
      <c r="X1093" s="90">
        <f t="shared" si="584"/>
        <v>3.1101808000000002</v>
      </c>
      <c r="Y1093" s="90">
        <f t="shared" si="585"/>
        <v>0</v>
      </c>
      <c r="Z1093" s="100" t="str">
        <f t="shared" si="593"/>
        <v>A+J=</v>
      </c>
      <c r="AA1093" s="95">
        <f t="shared" si="594"/>
        <v>45884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4"/>
      <c r="DP1093" s="1"/>
      <c r="DQ1093" s="1"/>
      <c r="DR1093" s="1"/>
      <c r="DS1093" s="1"/>
      <c r="DT1093" s="1"/>
      <c r="DU1093" s="1"/>
    </row>
    <row r="1094" spans="1:125" ht="12.75" x14ac:dyDescent="0.2">
      <c r="A1094" s="89">
        <f t="shared" si="586"/>
        <v>45863</v>
      </c>
      <c r="B1094" s="105">
        <f t="shared" si="578"/>
        <v>1008.526964</v>
      </c>
      <c r="C1094" s="90">
        <f t="shared" si="587"/>
        <v>870.12460238999995</v>
      </c>
      <c r="D1094" s="91">
        <f t="shared" si="588"/>
        <v>7245.38</v>
      </c>
      <c r="E1094" s="92">
        <f t="shared" si="598"/>
        <v>7276.54</v>
      </c>
      <c r="F1094" s="93">
        <f t="shared" si="589"/>
        <v>45763</v>
      </c>
      <c r="G1094" s="94">
        <f t="shared" si="579"/>
        <v>4.3006716003852752E-3</v>
      </c>
      <c r="H1094" s="95">
        <f t="shared" si="601"/>
        <v>45884</v>
      </c>
      <c r="I1094" s="95">
        <f t="shared" si="580"/>
        <v>45884</v>
      </c>
      <c r="J1094" s="96">
        <f t="shared" si="602"/>
        <v>23</v>
      </c>
      <c r="K1094" s="96">
        <f t="shared" si="603"/>
        <v>8</v>
      </c>
      <c r="L1094" s="8">
        <f t="shared" si="590"/>
        <v>1.0014937900000001</v>
      </c>
      <c r="M1094" s="97">
        <f t="shared" si="600"/>
        <v>1.0043006699999999</v>
      </c>
      <c r="N1094" s="97">
        <f t="shared" si="596"/>
        <v>1.1532509809628164</v>
      </c>
      <c r="O1094" s="90">
        <f t="shared" si="599"/>
        <v>1.1549736900000001</v>
      </c>
      <c r="P1094" s="90">
        <f t="shared" si="581"/>
        <v>1004.97102278</v>
      </c>
      <c r="Q1094" s="98">
        <f t="shared" si="595"/>
        <v>0</v>
      </c>
      <c r="R1094" s="7">
        <f t="shared" si="591"/>
        <v>0</v>
      </c>
      <c r="S1094" s="90">
        <f t="shared" si="582"/>
        <v>0</v>
      </c>
      <c r="T1094" s="99">
        <f t="shared" si="592"/>
        <v>0.117687</v>
      </c>
      <c r="U1094" s="98">
        <f t="shared" si="597"/>
        <v>8</v>
      </c>
      <c r="V1094" s="98">
        <v>252</v>
      </c>
      <c r="W1094" s="97">
        <f t="shared" si="583"/>
        <v>1.0035383520000001</v>
      </c>
      <c r="X1094" s="90">
        <f t="shared" si="584"/>
        <v>3.5559412199999998</v>
      </c>
      <c r="Y1094" s="90">
        <f t="shared" si="585"/>
        <v>0</v>
      </c>
      <c r="Z1094" s="100" t="str">
        <f t="shared" si="593"/>
        <v>A+J=</v>
      </c>
      <c r="AA1094" s="95">
        <f t="shared" si="594"/>
        <v>45884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4"/>
      <c r="DP1094" s="1"/>
      <c r="DQ1094" s="1"/>
      <c r="DR1094" s="1"/>
      <c r="DS1094" s="1"/>
      <c r="DT1094" s="1"/>
      <c r="DU1094" s="1"/>
    </row>
    <row r="1095" spans="1:125" ht="12.75" x14ac:dyDescent="0.2">
      <c r="A1095" s="89">
        <f t="shared" si="586"/>
        <v>45864</v>
      </c>
      <c r="B1095" s="105">
        <f t="shared" si="578"/>
        <v>1009.1606169300001</v>
      </c>
      <c r="C1095" s="90">
        <f t="shared" si="587"/>
        <v>870.12460238999995</v>
      </c>
      <c r="D1095" s="91">
        <f t="shared" si="588"/>
        <v>7245.38</v>
      </c>
      <c r="E1095" s="92">
        <f t="shared" si="598"/>
        <v>7276.54</v>
      </c>
      <c r="F1095" s="93">
        <f t="shared" si="589"/>
        <v>45763</v>
      </c>
      <c r="G1095" s="94">
        <f t="shared" si="579"/>
        <v>4.3006716003852752E-3</v>
      </c>
      <c r="H1095" s="95">
        <f t="shared" si="601"/>
        <v>45884</v>
      </c>
      <c r="I1095" s="95">
        <f t="shared" si="580"/>
        <v>45884</v>
      </c>
      <c r="J1095" s="96">
        <f t="shared" si="602"/>
        <v>23</v>
      </c>
      <c r="K1095" s="96">
        <f t="shared" si="603"/>
        <v>9</v>
      </c>
      <c r="L1095" s="8">
        <f t="shared" si="590"/>
        <v>1.0016806700000001</v>
      </c>
      <c r="M1095" s="97">
        <f t="shared" si="600"/>
        <v>1.0043006699999999</v>
      </c>
      <c r="N1095" s="97">
        <f t="shared" si="596"/>
        <v>1.1532509809628164</v>
      </c>
      <c r="O1095" s="90">
        <f t="shared" si="599"/>
        <v>1.1551892100000001</v>
      </c>
      <c r="P1095" s="90">
        <f t="shared" si="581"/>
        <v>1005.15855203</v>
      </c>
      <c r="Q1095" s="98">
        <f t="shared" si="595"/>
        <v>0</v>
      </c>
      <c r="R1095" s="7">
        <f t="shared" si="591"/>
        <v>0</v>
      </c>
      <c r="S1095" s="90">
        <f t="shared" si="582"/>
        <v>0</v>
      </c>
      <c r="T1095" s="99">
        <f t="shared" si="592"/>
        <v>0.117687</v>
      </c>
      <c r="U1095" s="98">
        <f t="shared" si="597"/>
        <v>9</v>
      </c>
      <c r="V1095" s="98">
        <v>252</v>
      </c>
      <c r="W1095" s="97">
        <f t="shared" si="583"/>
        <v>1.003981526</v>
      </c>
      <c r="X1095" s="90">
        <f t="shared" si="584"/>
        <v>4.0020648999999997</v>
      </c>
      <c r="Y1095" s="90">
        <f t="shared" si="585"/>
        <v>0</v>
      </c>
      <c r="Z1095" s="100" t="str">
        <f t="shared" si="593"/>
        <v>A+J=</v>
      </c>
      <c r="AA1095" s="95">
        <f t="shared" si="594"/>
        <v>45884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4"/>
      <c r="DP1095" s="1"/>
      <c r="DQ1095" s="1"/>
      <c r="DR1095" s="1"/>
      <c r="DS1095" s="1"/>
      <c r="DT1095" s="1"/>
      <c r="DU1095" s="1"/>
    </row>
    <row r="1096" spans="1:125" ht="12.75" x14ac:dyDescent="0.2">
      <c r="A1096" s="89">
        <f t="shared" si="586"/>
        <v>45865</v>
      </c>
      <c r="B1096" s="105">
        <f t="shared" si="578"/>
        <v>1009.1606169300001</v>
      </c>
      <c r="C1096" s="90">
        <f t="shared" si="587"/>
        <v>870.12460238999995</v>
      </c>
      <c r="D1096" s="91">
        <f t="shared" si="588"/>
        <v>7245.38</v>
      </c>
      <c r="E1096" s="92">
        <f t="shared" si="598"/>
        <v>7276.54</v>
      </c>
      <c r="F1096" s="93">
        <f t="shared" si="589"/>
        <v>45763</v>
      </c>
      <c r="G1096" s="94">
        <f t="shared" si="579"/>
        <v>4.3006716003852752E-3</v>
      </c>
      <c r="H1096" s="95">
        <f t="shared" si="601"/>
        <v>45884</v>
      </c>
      <c r="I1096" s="95">
        <f t="shared" si="580"/>
        <v>45884</v>
      </c>
      <c r="J1096" s="96">
        <f t="shared" si="602"/>
        <v>23</v>
      </c>
      <c r="K1096" s="96">
        <f t="shared" si="603"/>
        <v>9</v>
      </c>
      <c r="L1096" s="8">
        <f t="shared" si="590"/>
        <v>1.0016806700000001</v>
      </c>
      <c r="M1096" s="97">
        <f t="shared" si="600"/>
        <v>1.0043006699999999</v>
      </c>
      <c r="N1096" s="97">
        <f t="shared" si="596"/>
        <v>1.1532509809628164</v>
      </c>
      <c r="O1096" s="90">
        <f t="shared" si="599"/>
        <v>1.1551892100000001</v>
      </c>
      <c r="P1096" s="90">
        <f t="shared" si="581"/>
        <v>1005.15855203</v>
      </c>
      <c r="Q1096" s="98">
        <f t="shared" si="595"/>
        <v>0</v>
      </c>
      <c r="R1096" s="7">
        <f t="shared" si="591"/>
        <v>0</v>
      </c>
      <c r="S1096" s="90">
        <f t="shared" si="582"/>
        <v>0</v>
      </c>
      <c r="T1096" s="99">
        <f t="shared" si="592"/>
        <v>0.117687</v>
      </c>
      <c r="U1096" s="98">
        <f t="shared" si="597"/>
        <v>9</v>
      </c>
      <c r="V1096" s="98">
        <v>252</v>
      </c>
      <c r="W1096" s="97">
        <f t="shared" si="583"/>
        <v>1.003981526</v>
      </c>
      <c r="X1096" s="90">
        <f t="shared" si="584"/>
        <v>4.0020648999999997</v>
      </c>
      <c r="Y1096" s="90">
        <f t="shared" si="585"/>
        <v>0</v>
      </c>
      <c r="Z1096" s="100" t="str">
        <f t="shared" si="593"/>
        <v>A+J=</v>
      </c>
      <c r="AA1096" s="95">
        <f t="shared" si="594"/>
        <v>45884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4"/>
      <c r="DP1096" s="1"/>
      <c r="DQ1096" s="1"/>
      <c r="DR1096" s="1"/>
      <c r="DS1096" s="1"/>
      <c r="DT1096" s="1"/>
      <c r="DU1096" s="1"/>
    </row>
    <row r="1097" spans="1:125" ht="12.75" x14ac:dyDescent="0.2">
      <c r="A1097" s="89">
        <f t="shared" si="586"/>
        <v>45866</v>
      </c>
      <c r="B1097" s="105">
        <f t="shared" si="578"/>
        <v>1009.1606169300001</v>
      </c>
      <c r="C1097" s="90">
        <f t="shared" si="587"/>
        <v>870.12460238999995</v>
      </c>
      <c r="D1097" s="91">
        <f t="shared" si="588"/>
        <v>7245.38</v>
      </c>
      <c r="E1097" s="92">
        <f t="shared" si="598"/>
        <v>7276.54</v>
      </c>
      <c r="F1097" s="93">
        <f t="shared" si="589"/>
        <v>45763</v>
      </c>
      <c r="G1097" s="94">
        <f t="shared" si="579"/>
        <v>4.3006716003852752E-3</v>
      </c>
      <c r="H1097" s="95">
        <f t="shared" si="601"/>
        <v>45884</v>
      </c>
      <c r="I1097" s="95">
        <f t="shared" si="580"/>
        <v>45884</v>
      </c>
      <c r="J1097" s="96">
        <f t="shared" si="602"/>
        <v>23</v>
      </c>
      <c r="K1097" s="96">
        <f t="shared" si="603"/>
        <v>9</v>
      </c>
      <c r="L1097" s="8">
        <f t="shared" si="590"/>
        <v>1.0016806700000001</v>
      </c>
      <c r="M1097" s="97">
        <f t="shared" si="600"/>
        <v>1.0043006699999999</v>
      </c>
      <c r="N1097" s="97">
        <f t="shared" si="596"/>
        <v>1.1532509809628164</v>
      </c>
      <c r="O1097" s="90">
        <f t="shared" si="599"/>
        <v>1.1551892100000001</v>
      </c>
      <c r="P1097" s="90">
        <f t="shared" si="581"/>
        <v>1005.15855203</v>
      </c>
      <c r="Q1097" s="98">
        <f t="shared" si="595"/>
        <v>0</v>
      </c>
      <c r="R1097" s="7">
        <f t="shared" si="591"/>
        <v>0</v>
      </c>
      <c r="S1097" s="90">
        <f t="shared" si="582"/>
        <v>0</v>
      </c>
      <c r="T1097" s="99">
        <f t="shared" si="592"/>
        <v>0.117687</v>
      </c>
      <c r="U1097" s="98">
        <f t="shared" si="597"/>
        <v>9</v>
      </c>
      <c r="V1097" s="98">
        <v>252</v>
      </c>
      <c r="W1097" s="97">
        <f t="shared" si="583"/>
        <v>1.003981526</v>
      </c>
      <c r="X1097" s="90">
        <f t="shared" si="584"/>
        <v>4.0020648999999997</v>
      </c>
      <c r="Y1097" s="90">
        <f t="shared" si="585"/>
        <v>0</v>
      </c>
      <c r="Z1097" s="100" t="str">
        <f t="shared" si="593"/>
        <v>A+J=</v>
      </c>
      <c r="AA1097" s="95">
        <f t="shared" si="594"/>
        <v>45884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4"/>
      <c r="DP1097" s="1"/>
      <c r="DQ1097" s="1"/>
      <c r="DR1097" s="1"/>
      <c r="DS1097" s="1"/>
      <c r="DT1097" s="1"/>
      <c r="DU1097" s="1"/>
    </row>
    <row r="1098" spans="1:125" ht="12.75" x14ac:dyDescent="0.2">
      <c r="A1098" s="89">
        <f t="shared" si="586"/>
        <v>45867</v>
      </c>
      <c r="B1098" s="105">
        <f t="shared" si="578"/>
        <v>1009.7946583500001</v>
      </c>
      <c r="C1098" s="90">
        <f t="shared" si="587"/>
        <v>870.12460238999995</v>
      </c>
      <c r="D1098" s="91">
        <f t="shared" si="588"/>
        <v>7245.38</v>
      </c>
      <c r="E1098" s="92">
        <f t="shared" si="598"/>
        <v>7276.54</v>
      </c>
      <c r="F1098" s="93">
        <f t="shared" si="589"/>
        <v>45763</v>
      </c>
      <c r="G1098" s="94">
        <f t="shared" si="579"/>
        <v>4.3006716003852752E-3</v>
      </c>
      <c r="H1098" s="95">
        <f t="shared" si="601"/>
        <v>45884</v>
      </c>
      <c r="I1098" s="95">
        <f t="shared" si="580"/>
        <v>45884</v>
      </c>
      <c r="J1098" s="96">
        <f t="shared" si="602"/>
        <v>23</v>
      </c>
      <c r="K1098" s="96">
        <f t="shared" si="603"/>
        <v>10</v>
      </c>
      <c r="L1098" s="8">
        <f t="shared" si="590"/>
        <v>1.0018675800000001</v>
      </c>
      <c r="M1098" s="97">
        <f t="shared" si="600"/>
        <v>1.0043006699999999</v>
      </c>
      <c r="N1098" s="97">
        <f t="shared" si="596"/>
        <v>1.1532509809628164</v>
      </c>
      <c r="O1098" s="90">
        <f t="shared" si="599"/>
        <v>1.1554047599999999</v>
      </c>
      <c r="P1098" s="90">
        <f t="shared" si="581"/>
        <v>1005.34610739</v>
      </c>
      <c r="Q1098" s="98">
        <f t="shared" si="595"/>
        <v>0</v>
      </c>
      <c r="R1098" s="7">
        <f t="shared" si="591"/>
        <v>0</v>
      </c>
      <c r="S1098" s="90">
        <f t="shared" si="582"/>
        <v>0</v>
      </c>
      <c r="T1098" s="99">
        <f t="shared" si="592"/>
        <v>0.117687</v>
      </c>
      <c r="U1098" s="98">
        <f t="shared" si="597"/>
        <v>10</v>
      </c>
      <c r="V1098" s="98">
        <v>252</v>
      </c>
      <c r="W1098" s="97">
        <f t="shared" si="583"/>
        <v>1.0044248950000001</v>
      </c>
      <c r="X1098" s="90">
        <f t="shared" si="584"/>
        <v>4.4485509600000004</v>
      </c>
      <c r="Y1098" s="90">
        <f t="shared" si="585"/>
        <v>0</v>
      </c>
      <c r="Z1098" s="100" t="str">
        <f t="shared" si="593"/>
        <v>A+J=</v>
      </c>
      <c r="AA1098" s="95">
        <f t="shared" si="594"/>
        <v>45884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4"/>
      <c r="DP1098" s="1"/>
      <c r="DQ1098" s="1"/>
      <c r="DR1098" s="1"/>
      <c r="DS1098" s="1"/>
      <c r="DT1098" s="1"/>
      <c r="DU1098" s="1"/>
    </row>
    <row r="1099" spans="1:125" ht="12.75" x14ac:dyDescent="0.2">
      <c r="A1099" s="89">
        <f t="shared" si="586"/>
        <v>45868</v>
      </c>
      <c r="B1099" s="105">
        <f t="shared" si="578"/>
        <v>1010.42912437</v>
      </c>
      <c r="C1099" s="90">
        <f t="shared" si="587"/>
        <v>870.12460238999995</v>
      </c>
      <c r="D1099" s="91">
        <f t="shared" si="588"/>
        <v>7245.38</v>
      </c>
      <c r="E1099" s="92">
        <f t="shared" si="598"/>
        <v>7276.54</v>
      </c>
      <c r="F1099" s="93">
        <f t="shared" si="589"/>
        <v>45763</v>
      </c>
      <c r="G1099" s="94">
        <f t="shared" si="579"/>
        <v>4.3006716003852752E-3</v>
      </c>
      <c r="H1099" s="95">
        <f t="shared" si="601"/>
        <v>45884</v>
      </c>
      <c r="I1099" s="95">
        <f t="shared" si="580"/>
        <v>45884</v>
      </c>
      <c r="J1099" s="96">
        <f t="shared" si="602"/>
        <v>23</v>
      </c>
      <c r="K1099" s="96">
        <f t="shared" si="603"/>
        <v>11</v>
      </c>
      <c r="L1099" s="8">
        <f t="shared" si="590"/>
        <v>1.00205454</v>
      </c>
      <c r="M1099" s="97">
        <f t="shared" si="600"/>
        <v>1.0043006699999999</v>
      </c>
      <c r="N1099" s="97">
        <f t="shared" si="596"/>
        <v>1.1532509809628164</v>
      </c>
      <c r="O1099" s="90">
        <f t="shared" si="599"/>
        <v>1.15562038</v>
      </c>
      <c r="P1099" s="90">
        <f t="shared" si="581"/>
        <v>1005.53372366</v>
      </c>
      <c r="Q1099" s="98">
        <f t="shared" si="595"/>
        <v>0</v>
      </c>
      <c r="R1099" s="7">
        <f t="shared" si="591"/>
        <v>0</v>
      </c>
      <c r="S1099" s="90">
        <f t="shared" si="582"/>
        <v>0</v>
      </c>
      <c r="T1099" s="99">
        <f t="shared" si="592"/>
        <v>0.117687</v>
      </c>
      <c r="U1099" s="98">
        <f t="shared" si="597"/>
        <v>11</v>
      </c>
      <c r="V1099" s="98">
        <v>252</v>
      </c>
      <c r="W1099" s="97">
        <f t="shared" si="583"/>
        <v>1.00486846</v>
      </c>
      <c r="X1099" s="90">
        <f t="shared" si="584"/>
        <v>4.8954007099999997</v>
      </c>
      <c r="Y1099" s="90">
        <f t="shared" si="585"/>
        <v>0</v>
      </c>
      <c r="Z1099" s="100" t="str">
        <f t="shared" si="593"/>
        <v>A+J=</v>
      </c>
      <c r="AA1099" s="95">
        <f t="shared" si="594"/>
        <v>45884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4"/>
      <c r="DP1099" s="1"/>
      <c r="DQ1099" s="1"/>
      <c r="DR1099" s="1"/>
      <c r="DS1099" s="1"/>
      <c r="DT1099" s="1"/>
      <c r="DU1099" s="1"/>
    </row>
    <row r="1100" spans="1:125" ht="12.75" x14ac:dyDescent="0.2">
      <c r="A1100" s="89">
        <f t="shared" si="586"/>
        <v>45869</v>
      </c>
      <c r="B1100" s="105">
        <f t="shared" si="578"/>
        <v>1011.0639626799999</v>
      </c>
      <c r="C1100" s="90">
        <f t="shared" si="587"/>
        <v>870.12460238999995</v>
      </c>
      <c r="D1100" s="91">
        <f t="shared" si="588"/>
        <v>7245.38</v>
      </c>
      <c r="E1100" s="92">
        <f t="shared" si="598"/>
        <v>7276.54</v>
      </c>
      <c r="F1100" s="93">
        <f t="shared" si="589"/>
        <v>45763</v>
      </c>
      <c r="G1100" s="94">
        <f t="shared" si="579"/>
        <v>4.3006716003852752E-3</v>
      </c>
      <c r="H1100" s="95">
        <f t="shared" si="601"/>
        <v>45884</v>
      </c>
      <c r="I1100" s="95">
        <f t="shared" si="580"/>
        <v>45884</v>
      </c>
      <c r="J1100" s="96">
        <f t="shared" si="602"/>
        <v>23</v>
      </c>
      <c r="K1100" s="96">
        <f t="shared" si="603"/>
        <v>12</v>
      </c>
      <c r="L1100" s="8">
        <f t="shared" si="590"/>
        <v>1.0022415200000001</v>
      </c>
      <c r="M1100" s="97">
        <f t="shared" si="600"/>
        <v>1.0043006699999999</v>
      </c>
      <c r="N1100" s="97">
        <f t="shared" si="596"/>
        <v>1.1532509809628164</v>
      </c>
      <c r="O1100" s="90">
        <f t="shared" si="599"/>
        <v>1.15583601</v>
      </c>
      <c r="P1100" s="90">
        <f t="shared" si="581"/>
        <v>1005.72134862</v>
      </c>
      <c r="Q1100" s="98">
        <f t="shared" si="595"/>
        <v>0</v>
      </c>
      <c r="R1100" s="7">
        <f t="shared" si="591"/>
        <v>0</v>
      </c>
      <c r="S1100" s="90">
        <f t="shared" si="582"/>
        <v>0</v>
      </c>
      <c r="T1100" s="99">
        <f t="shared" si="592"/>
        <v>0.117687</v>
      </c>
      <c r="U1100" s="98">
        <f t="shared" si="597"/>
        <v>12</v>
      </c>
      <c r="V1100" s="98">
        <v>252</v>
      </c>
      <c r="W1100" s="97">
        <f t="shared" si="583"/>
        <v>1.0053122210000001</v>
      </c>
      <c r="X1100" s="90">
        <f t="shared" si="584"/>
        <v>5.3426140599999998</v>
      </c>
      <c r="Y1100" s="90">
        <f t="shared" si="585"/>
        <v>0</v>
      </c>
      <c r="Z1100" s="100" t="str">
        <f t="shared" si="593"/>
        <v>A+J=</v>
      </c>
      <c r="AA1100" s="95">
        <f t="shared" si="594"/>
        <v>45884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4"/>
      <c r="DP1100" s="1"/>
      <c r="DQ1100" s="1"/>
      <c r="DR1100" s="1"/>
      <c r="DS1100" s="1"/>
      <c r="DT1100" s="1"/>
      <c r="DU1100" s="1"/>
    </row>
    <row r="1101" spans="1:125" ht="12.75" x14ac:dyDescent="0.2">
      <c r="A1101" s="89">
        <f t="shared" si="586"/>
        <v>45870</v>
      </c>
      <c r="B1101" s="105">
        <f t="shared" si="578"/>
        <v>1011.69920744</v>
      </c>
      <c r="C1101" s="90">
        <f t="shared" si="587"/>
        <v>870.12460238999995</v>
      </c>
      <c r="D1101" s="91">
        <f t="shared" si="588"/>
        <v>7245.38</v>
      </c>
      <c r="E1101" s="92">
        <f t="shared" si="598"/>
        <v>7276.54</v>
      </c>
      <c r="F1101" s="93">
        <f t="shared" si="589"/>
        <v>45763</v>
      </c>
      <c r="G1101" s="94">
        <f t="shared" si="579"/>
        <v>4.3006716003852752E-3</v>
      </c>
      <c r="H1101" s="95">
        <f t="shared" si="601"/>
        <v>45884</v>
      </c>
      <c r="I1101" s="95">
        <f t="shared" si="580"/>
        <v>45884</v>
      </c>
      <c r="J1101" s="96">
        <f t="shared" si="602"/>
        <v>23</v>
      </c>
      <c r="K1101" s="96">
        <f t="shared" si="603"/>
        <v>13</v>
      </c>
      <c r="L1101" s="8">
        <f t="shared" si="590"/>
        <v>1.0024285399999999</v>
      </c>
      <c r="M1101" s="97">
        <f t="shared" si="600"/>
        <v>1.0043006699999999</v>
      </c>
      <c r="N1101" s="97">
        <f t="shared" si="596"/>
        <v>1.1532509809628164</v>
      </c>
      <c r="O1101" s="90">
        <f t="shared" si="599"/>
        <v>1.15605169</v>
      </c>
      <c r="P1101" s="90">
        <f t="shared" si="581"/>
        <v>1005.9090171</v>
      </c>
      <c r="Q1101" s="98">
        <f t="shared" si="595"/>
        <v>0</v>
      </c>
      <c r="R1101" s="7">
        <f t="shared" si="591"/>
        <v>0</v>
      </c>
      <c r="S1101" s="90">
        <f t="shared" si="582"/>
        <v>0</v>
      </c>
      <c r="T1101" s="99">
        <f t="shared" si="592"/>
        <v>0.117687</v>
      </c>
      <c r="U1101" s="98">
        <f t="shared" si="597"/>
        <v>13</v>
      </c>
      <c r="V1101" s="98">
        <v>252</v>
      </c>
      <c r="W1101" s="97">
        <f t="shared" si="583"/>
        <v>1.0057561770000001</v>
      </c>
      <c r="X1101" s="90">
        <f t="shared" si="584"/>
        <v>5.7901903399999997</v>
      </c>
      <c r="Y1101" s="90">
        <f t="shared" si="585"/>
        <v>0</v>
      </c>
      <c r="Z1101" s="100" t="str">
        <f t="shared" si="593"/>
        <v>A+J=</v>
      </c>
      <c r="AA1101" s="95">
        <f t="shared" si="594"/>
        <v>45884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4"/>
      <c r="DP1101" s="1"/>
      <c r="DQ1101" s="1"/>
      <c r="DR1101" s="1"/>
      <c r="DS1101" s="1"/>
      <c r="DT1101" s="1"/>
      <c r="DU1101" s="1"/>
    </row>
    <row r="1102" spans="1:125" ht="12.75" x14ac:dyDescent="0.2">
      <c r="A1102" s="89">
        <f t="shared" si="586"/>
        <v>45871</v>
      </c>
      <c r="B1102" s="105">
        <f t="shared" si="578"/>
        <v>1012.33486081</v>
      </c>
      <c r="C1102" s="90">
        <f t="shared" si="587"/>
        <v>870.12460238999995</v>
      </c>
      <c r="D1102" s="91">
        <f t="shared" si="588"/>
        <v>7245.38</v>
      </c>
      <c r="E1102" s="92">
        <f t="shared" si="598"/>
        <v>7276.54</v>
      </c>
      <c r="F1102" s="93">
        <f t="shared" si="589"/>
        <v>45763</v>
      </c>
      <c r="G1102" s="94">
        <f t="shared" si="579"/>
        <v>4.3006716003852752E-3</v>
      </c>
      <c r="H1102" s="95">
        <f t="shared" si="601"/>
        <v>45884</v>
      </c>
      <c r="I1102" s="95">
        <f t="shared" si="580"/>
        <v>45884</v>
      </c>
      <c r="J1102" s="96">
        <f t="shared" si="602"/>
        <v>23</v>
      </c>
      <c r="K1102" s="96">
        <f t="shared" si="603"/>
        <v>14</v>
      </c>
      <c r="L1102" s="8">
        <f t="shared" si="590"/>
        <v>1.0026155999999999</v>
      </c>
      <c r="M1102" s="97">
        <f t="shared" si="600"/>
        <v>1.0043006699999999</v>
      </c>
      <c r="N1102" s="97">
        <f t="shared" si="596"/>
        <v>1.1532509809628164</v>
      </c>
      <c r="O1102" s="90">
        <f t="shared" si="599"/>
        <v>1.15626742</v>
      </c>
      <c r="P1102" s="90">
        <f t="shared" si="581"/>
        <v>1006.09672908</v>
      </c>
      <c r="Q1102" s="98">
        <f t="shared" si="595"/>
        <v>0</v>
      </c>
      <c r="R1102" s="7">
        <f t="shared" si="591"/>
        <v>0</v>
      </c>
      <c r="S1102" s="90">
        <f t="shared" si="582"/>
        <v>0</v>
      </c>
      <c r="T1102" s="99">
        <f t="shared" si="592"/>
        <v>0.117687</v>
      </c>
      <c r="U1102" s="98">
        <f t="shared" si="597"/>
        <v>14</v>
      </c>
      <c r="V1102" s="98">
        <v>252</v>
      </c>
      <c r="W1102" s="97">
        <f t="shared" si="583"/>
        <v>1.00620033</v>
      </c>
      <c r="X1102" s="90">
        <f t="shared" si="584"/>
        <v>6.2381317300000001</v>
      </c>
      <c r="Y1102" s="90">
        <f t="shared" si="585"/>
        <v>0</v>
      </c>
      <c r="Z1102" s="100" t="str">
        <f t="shared" si="593"/>
        <v>A+J=</v>
      </c>
      <c r="AA1102" s="95">
        <f t="shared" si="594"/>
        <v>45884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4"/>
      <c r="DP1102" s="1"/>
      <c r="DQ1102" s="1"/>
      <c r="DR1102" s="1"/>
      <c r="DS1102" s="1"/>
      <c r="DT1102" s="1"/>
      <c r="DU1102" s="1"/>
    </row>
    <row r="1103" spans="1:125" ht="12.75" x14ac:dyDescent="0.2">
      <c r="A1103" s="89">
        <f t="shared" si="586"/>
        <v>45872</v>
      </c>
      <c r="B1103" s="105">
        <f t="shared" si="578"/>
        <v>1012.33486081</v>
      </c>
      <c r="C1103" s="90">
        <f t="shared" si="587"/>
        <v>870.12460238999995</v>
      </c>
      <c r="D1103" s="91">
        <f t="shared" si="588"/>
        <v>7245.38</v>
      </c>
      <c r="E1103" s="92">
        <f t="shared" si="598"/>
        <v>7276.54</v>
      </c>
      <c r="F1103" s="93">
        <f t="shared" si="589"/>
        <v>45763</v>
      </c>
      <c r="G1103" s="94">
        <f t="shared" si="579"/>
        <v>4.3006716003852752E-3</v>
      </c>
      <c r="H1103" s="95">
        <f t="shared" si="601"/>
        <v>45884</v>
      </c>
      <c r="I1103" s="95">
        <f t="shared" si="580"/>
        <v>45884</v>
      </c>
      <c r="J1103" s="96">
        <f t="shared" si="602"/>
        <v>23</v>
      </c>
      <c r="K1103" s="96">
        <f t="shared" si="603"/>
        <v>14</v>
      </c>
      <c r="L1103" s="8">
        <f t="shared" si="590"/>
        <v>1.0026155999999999</v>
      </c>
      <c r="M1103" s="97">
        <f t="shared" si="600"/>
        <v>1.0043006699999999</v>
      </c>
      <c r="N1103" s="97">
        <f t="shared" si="596"/>
        <v>1.1532509809628164</v>
      </c>
      <c r="O1103" s="90">
        <f t="shared" si="599"/>
        <v>1.15626742</v>
      </c>
      <c r="P1103" s="90">
        <f t="shared" si="581"/>
        <v>1006.09672908</v>
      </c>
      <c r="Q1103" s="98">
        <f t="shared" si="595"/>
        <v>0</v>
      </c>
      <c r="R1103" s="7">
        <f t="shared" si="591"/>
        <v>0</v>
      </c>
      <c r="S1103" s="90">
        <f t="shared" si="582"/>
        <v>0</v>
      </c>
      <c r="T1103" s="99">
        <f t="shared" si="592"/>
        <v>0.117687</v>
      </c>
      <c r="U1103" s="98">
        <f t="shared" si="597"/>
        <v>14</v>
      </c>
      <c r="V1103" s="98">
        <v>252</v>
      </c>
      <c r="W1103" s="97">
        <f t="shared" si="583"/>
        <v>1.00620033</v>
      </c>
      <c r="X1103" s="90">
        <f t="shared" si="584"/>
        <v>6.2381317300000001</v>
      </c>
      <c r="Y1103" s="90">
        <f t="shared" si="585"/>
        <v>0</v>
      </c>
      <c r="Z1103" s="100" t="str">
        <f t="shared" si="593"/>
        <v>A+J=</v>
      </c>
      <c r="AA1103" s="95">
        <f t="shared" si="594"/>
        <v>45884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4"/>
      <c r="DP1103" s="1"/>
      <c r="DQ1103" s="1"/>
      <c r="DR1103" s="1"/>
      <c r="DS1103" s="1"/>
      <c r="DT1103" s="1"/>
      <c r="DU1103" s="1"/>
    </row>
    <row r="1104" spans="1:125" ht="12.75" x14ac:dyDescent="0.2">
      <c r="A1104" s="89">
        <f t="shared" si="586"/>
        <v>45873</v>
      </c>
      <c r="B1104" s="105">
        <f t="shared" si="578"/>
        <v>1012.33486081</v>
      </c>
      <c r="C1104" s="90">
        <f t="shared" si="587"/>
        <v>870.12460238999995</v>
      </c>
      <c r="D1104" s="91">
        <f t="shared" si="588"/>
        <v>7245.38</v>
      </c>
      <c r="E1104" s="92">
        <f t="shared" si="598"/>
        <v>7276.54</v>
      </c>
      <c r="F1104" s="93">
        <f t="shared" si="589"/>
        <v>45763</v>
      </c>
      <c r="G1104" s="94">
        <f t="shared" si="579"/>
        <v>4.3006716003852752E-3</v>
      </c>
      <c r="H1104" s="95">
        <f t="shared" si="601"/>
        <v>45884</v>
      </c>
      <c r="I1104" s="95">
        <f t="shared" si="580"/>
        <v>45884</v>
      </c>
      <c r="J1104" s="96">
        <f t="shared" si="602"/>
        <v>23</v>
      </c>
      <c r="K1104" s="96">
        <f t="shared" si="603"/>
        <v>14</v>
      </c>
      <c r="L1104" s="8">
        <f t="shared" si="590"/>
        <v>1.0026155999999999</v>
      </c>
      <c r="M1104" s="97">
        <f t="shared" si="600"/>
        <v>1.0043006699999999</v>
      </c>
      <c r="N1104" s="97">
        <f t="shared" si="596"/>
        <v>1.1532509809628164</v>
      </c>
      <c r="O1104" s="90">
        <f t="shared" si="599"/>
        <v>1.15626742</v>
      </c>
      <c r="P1104" s="90">
        <f t="shared" si="581"/>
        <v>1006.09672908</v>
      </c>
      <c r="Q1104" s="98">
        <f t="shared" si="595"/>
        <v>0</v>
      </c>
      <c r="R1104" s="7">
        <f t="shared" si="591"/>
        <v>0</v>
      </c>
      <c r="S1104" s="90">
        <f t="shared" si="582"/>
        <v>0</v>
      </c>
      <c r="T1104" s="99">
        <f t="shared" si="592"/>
        <v>0.117687</v>
      </c>
      <c r="U1104" s="98">
        <f t="shared" si="597"/>
        <v>14</v>
      </c>
      <c r="V1104" s="98">
        <v>252</v>
      </c>
      <c r="W1104" s="97">
        <f t="shared" si="583"/>
        <v>1.00620033</v>
      </c>
      <c r="X1104" s="90">
        <f t="shared" si="584"/>
        <v>6.2381317300000001</v>
      </c>
      <c r="Y1104" s="90">
        <f t="shared" si="585"/>
        <v>0</v>
      </c>
      <c r="Z1104" s="100" t="str">
        <f t="shared" si="593"/>
        <v>A+J=</v>
      </c>
      <c r="AA1104" s="95">
        <f t="shared" si="594"/>
        <v>45884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4"/>
      <c r="DP1104" s="1"/>
      <c r="DQ1104" s="1"/>
      <c r="DR1104" s="1"/>
      <c r="DS1104" s="1"/>
      <c r="DT1104" s="1"/>
      <c r="DU1104" s="1"/>
    </row>
    <row r="1105" spans="1:125" ht="12.75" x14ac:dyDescent="0.2">
      <c r="A1105" s="89">
        <f t="shared" si="586"/>
        <v>45874</v>
      </c>
      <c r="B1105" s="105">
        <f t="shared" si="578"/>
        <v>1012.97090442</v>
      </c>
      <c r="C1105" s="90">
        <f t="shared" si="587"/>
        <v>870.12460238999995</v>
      </c>
      <c r="D1105" s="91">
        <f t="shared" si="588"/>
        <v>7245.38</v>
      </c>
      <c r="E1105" s="92">
        <f t="shared" si="598"/>
        <v>7276.54</v>
      </c>
      <c r="F1105" s="93">
        <f t="shared" si="589"/>
        <v>45763</v>
      </c>
      <c r="G1105" s="94">
        <f t="shared" si="579"/>
        <v>4.3006716003852752E-3</v>
      </c>
      <c r="H1105" s="95">
        <f t="shared" si="601"/>
        <v>45884</v>
      </c>
      <c r="I1105" s="95">
        <f t="shared" si="580"/>
        <v>45884</v>
      </c>
      <c r="J1105" s="96">
        <f t="shared" si="602"/>
        <v>23</v>
      </c>
      <c r="K1105" s="96">
        <f t="shared" si="603"/>
        <v>15</v>
      </c>
      <c r="L1105" s="8">
        <f t="shared" si="590"/>
        <v>1.00280269</v>
      </c>
      <c r="M1105" s="97">
        <f t="shared" si="600"/>
        <v>1.0043006699999999</v>
      </c>
      <c r="N1105" s="97">
        <f t="shared" si="596"/>
        <v>1.1532509809628164</v>
      </c>
      <c r="O1105" s="90">
        <f t="shared" si="599"/>
        <v>1.1564831799999999</v>
      </c>
      <c r="P1105" s="90">
        <f t="shared" si="581"/>
        <v>1006.28446716</v>
      </c>
      <c r="Q1105" s="98">
        <f t="shared" si="595"/>
        <v>0</v>
      </c>
      <c r="R1105" s="7">
        <f t="shared" si="591"/>
        <v>0</v>
      </c>
      <c r="S1105" s="90">
        <f t="shared" si="582"/>
        <v>0</v>
      </c>
      <c r="T1105" s="99">
        <f t="shared" si="592"/>
        <v>0.117687</v>
      </c>
      <c r="U1105" s="98">
        <f t="shared" si="597"/>
        <v>15</v>
      </c>
      <c r="V1105" s="98">
        <v>252</v>
      </c>
      <c r="W1105" s="97">
        <f t="shared" si="583"/>
        <v>1.0066446790000001</v>
      </c>
      <c r="X1105" s="90">
        <f t="shared" si="584"/>
        <v>6.6864372599999999</v>
      </c>
      <c r="Y1105" s="90">
        <f t="shared" si="585"/>
        <v>0</v>
      </c>
      <c r="Z1105" s="100" t="str">
        <f t="shared" si="593"/>
        <v>A+J=</v>
      </c>
      <c r="AA1105" s="95">
        <f t="shared" si="594"/>
        <v>45884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4"/>
      <c r="DP1105" s="1"/>
      <c r="DQ1105" s="1"/>
      <c r="DR1105" s="1"/>
      <c r="DS1105" s="1"/>
      <c r="DT1105" s="1"/>
      <c r="DU1105" s="1"/>
    </row>
    <row r="1106" spans="1:125" ht="12.75" x14ac:dyDescent="0.2">
      <c r="A1106" s="89">
        <f t="shared" si="586"/>
        <v>45875</v>
      </c>
      <c r="B1106" s="105">
        <f t="shared" si="578"/>
        <v>1013.6073471999999</v>
      </c>
      <c r="C1106" s="90">
        <f t="shared" si="587"/>
        <v>870.12460238999995</v>
      </c>
      <c r="D1106" s="91">
        <f t="shared" si="588"/>
        <v>7245.38</v>
      </c>
      <c r="E1106" s="92">
        <f t="shared" si="598"/>
        <v>7276.54</v>
      </c>
      <c r="F1106" s="93">
        <f t="shared" si="589"/>
        <v>45763</v>
      </c>
      <c r="G1106" s="94">
        <f t="shared" si="579"/>
        <v>4.3006716003852752E-3</v>
      </c>
      <c r="H1106" s="95">
        <f t="shared" si="601"/>
        <v>45884</v>
      </c>
      <c r="I1106" s="95">
        <f t="shared" si="580"/>
        <v>45884</v>
      </c>
      <c r="J1106" s="96">
        <f t="shared" si="602"/>
        <v>23</v>
      </c>
      <c r="K1106" s="96">
        <f t="shared" si="603"/>
        <v>16</v>
      </c>
      <c r="L1106" s="8">
        <f t="shared" si="590"/>
        <v>1.0029898100000001</v>
      </c>
      <c r="M1106" s="97">
        <f t="shared" si="600"/>
        <v>1.0043006699999999</v>
      </c>
      <c r="N1106" s="97">
        <f t="shared" si="596"/>
        <v>1.1532509809628164</v>
      </c>
      <c r="O1106" s="90">
        <f t="shared" si="599"/>
        <v>1.15669898</v>
      </c>
      <c r="P1106" s="90">
        <f t="shared" si="581"/>
        <v>1006.47224005</v>
      </c>
      <c r="Q1106" s="98">
        <f t="shared" si="595"/>
        <v>0</v>
      </c>
      <c r="R1106" s="7">
        <f t="shared" si="591"/>
        <v>0</v>
      </c>
      <c r="S1106" s="90">
        <f t="shared" si="582"/>
        <v>0</v>
      </c>
      <c r="T1106" s="99">
        <f t="shared" si="592"/>
        <v>0.117687</v>
      </c>
      <c r="U1106" s="98">
        <f t="shared" si="597"/>
        <v>16</v>
      </c>
      <c r="V1106" s="98">
        <v>252</v>
      </c>
      <c r="W1106" s="97">
        <f t="shared" si="583"/>
        <v>1.007089224</v>
      </c>
      <c r="X1106" s="90">
        <f t="shared" si="584"/>
        <v>7.1351071499999996</v>
      </c>
      <c r="Y1106" s="90">
        <f t="shared" si="585"/>
        <v>0</v>
      </c>
      <c r="Z1106" s="100" t="str">
        <f t="shared" si="593"/>
        <v>A+J=</v>
      </c>
      <c r="AA1106" s="95">
        <f t="shared" si="594"/>
        <v>45884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4"/>
      <c r="DP1106" s="1"/>
      <c r="DQ1106" s="1"/>
      <c r="DR1106" s="1"/>
      <c r="DS1106" s="1"/>
      <c r="DT1106" s="1"/>
      <c r="DU1106" s="1"/>
    </row>
    <row r="1107" spans="1:125" ht="12.75" x14ac:dyDescent="0.2">
      <c r="A1107" s="89">
        <f t="shared" si="586"/>
        <v>45876</v>
      </c>
      <c r="B1107" s="105">
        <f t="shared" ref="B1107:B1170" si="604">(P1107+X1107)</f>
        <v>1014.24419032</v>
      </c>
      <c r="C1107" s="90">
        <f t="shared" si="587"/>
        <v>870.12460238999995</v>
      </c>
      <c r="D1107" s="91">
        <f t="shared" si="588"/>
        <v>7245.38</v>
      </c>
      <c r="E1107" s="92">
        <f t="shared" si="598"/>
        <v>7276.54</v>
      </c>
      <c r="F1107" s="93">
        <f t="shared" si="589"/>
        <v>45763</v>
      </c>
      <c r="G1107" s="94">
        <f t="shared" ref="G1107:G1170" si="605">(E1107/D1107)-1</f>
        <v>4.3006716003852752E-3</v>
      </c>
      <c r="H1107" s="95">
        <f t="shared" si="601"/>
        <v>45884</v>
      </c>
      <c r="I1107" s="95">
        <f t="shared" ref="I1107:I1170" si="606">IF(A1107&gt;I1106,H1107,I1106)</f>
        <v>45884</v>
      </c>
      <c r="J1107" s="96">
        <f t="shared" si="602"/>
        <v>23</v>
      </c>
      <c r="K1107" s="96">
        <f t="shared" si="603"/>
        <v>17</v>
      </c>
      <c r="L1107" s="8">
        <f t="shared" si="590"/>
        <v>1.0031769699999999</v>
      </c>
      <c r="M1107" s="97">
        <f t="shared" si="600"/>
        <v>1.0043006699999999</v>
      </c>
      <c r="N1107" s="97">
        <f t="shared" si="596"/>
        <v>1.1532509809628164</v>
      </c>
      <c r="O1107" s="90">
        <f t="shared" si="599"/>
        <v>1.1569148199999999</v>
      </c>
      <c r="P1107" s="90">
        <f t="shared" ref="P1107:P1170" si="607">TRUNC(C1107*O1107,8)</f>
        <v>1006.66004775</v>
      </c>
      <c r="Q1107" s="98">
        <f t="shared" si="595"/>
        <v>0</v>
      </c>
      <c r="R1107" s="7">
        <f t="shared" si="591"/>
        <v>0</v>
      </c>
      <c r="S1107" s="90">
        <f t="shared" ref="S1107:S1170" si="608">IF(R1107&gt;0,TRUNC(R1107*P1107,8),0)</f>
        <v>0</v>
      </c>
      <c r="T1107" s="99">
        <f t="shared" si="592"/>
        <v>0.117687</v>
      </c>
      <c r="U1107" s="98">
        <f t="shared" si="597"/>
        <v>17</v>
      </c>
      <c r="V1107" s="98">
        <v>252</v>
      </c>
      <c r="W1107" s="97">
        <f t="shared" ref="W1107:W1170" si="609">ROUND((1+T1107)^TRUNC((U1107/V1107),9),9)</f>
        <v>1.007533966</v>
      </c>
      <c r="X1107" s="90">
        <f t="shared" ref="X1107:X1170" si="610">TRUNC((P1107*(W1107-1)),8)</f>
        <v>7.58414257</v>
      </c>
      <c r="Y1107" s="90">
        <f t="shared" ref="Y1107:Y1170" si="611">IF(Q1107&gt;0,S1107+X1107,0)</f>
        <v>0</v>
      </c>
      <c r="Z1107" s="100" t="str">
        <f t="shared" si="593"/>
        <v>A+J=</v>
      </c>
      <c r="AA1107" s="95">
        <f t="shared" si="594"/>
        <v>45884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4"/>
      <c r="DP1107" s="1"/>
      <c r="DQ1107" s="1"/>
      <c r="DR1107" s="1"/>
      <c r="DS1107" s="1"/>
      <c r="DT1107" s="1"/>
      <c r="DU1107" s="1"/>
    </row>
    <row r="1108" spans="1:125" ht="12.75" x14ac:dyDescent="0.2">
      <c r="A1108" s="89">
        <f t="shared" ref="A1108:A1171" si="612">(A1107+1)</f>
        <v>45877</v>
      </c>
      <c r="B1108" s="105">
        <f t="shared" si="604"/>
        <v>1014.88144167</v>
      </c>
      <c r="C1108" s="90">
        <f t="shared" ref="C1108:C1171" si="613">TRUNC(IF(Q1107&gt;0,VLOOKUP(A1107,$AD$21:$AE$123,2),C1107),8)</f>
        <v>870.12460238999995</v>
      </c>
      <c r="D1108" s="91">
        <f t="shared" ref="D1108:D1171" si="614">IF(E1108=E1107,D1107,E1107)</f>
        <v>7245.38</v>
      </c>
      <c r="E1108" s="92">
        <f t="shared" si="598"/>
        <v>7276.54</v>
      </c>
      <c r="F1108" s="93">
        <f t="shared" ref="F1108:F1171" si="615">IF(D1108=D1107,F1107,A1108)</f>
        <v>45763</v>
      </c>
      <c r="G1108" s="94">
        <f t="shared" si="605"/>
        <v>4.3006716003852752E-3</v>
      </c>
      <c r="H1108" s="95">
        <f t="shared" si="601"/>
        <v>45884</v>
      </c>
      <c r="I1108" s="95">
        <f t="shared" si="606"/>
        <v>45884</v>
      </c>
      <c r="J1108" s="96">
        <f t="shared" si="602"/>
        <v>23</v>
      </c>
      <c r="K1108" s="96">
        <f t="shared" si="603"/>
        <v>18</v>
      </c>
      <c r="L1108" s="8">
        <f t="shared" ref="L1108:L1171" si="616">IF(E1108&lt;D1108,1,TRUNC((E1108/D1108)^TRUNC((K1108/J1108),9),8))</f>
        <v>1.00336417</v>
      </c>
      <c r="M1108" s="97">
        <f t="shared" si="600"/>
        <v>1.0043006699999999</v>
      </c>
      <c r="N1108" s="97">
        <f t="shared" si="596"/>
        <v>1.1532509809628164</v>
      </c>
      <c r="O1108" s="90">
        <f t="shared" si="599"/>
        <v>1.1571307099999999</v>
      </c>
      <c r="P1108" s="90">
        <f t="shared" si="607"/>
        <v>1006.8478989499999</v>
      </c>
      <c r="Q1108" s="98">
        <f t="shared" si="595"/>
        <v>0</v>
      </c>
      <c r="R1108" s="7">
        <f t="shared" ref="R1108:R1171" si="617">IF(Q1108&gt;0,VLOOKUP($A1108,$AD$19:$AI$164,6),0)</f>
        <v>0</v>
      </c>
      <c r="S1108" s="90">
        <f t="shared" si="608"/>
        <v>0</v>
      </c>
      <c r="T1108" s="99">
        <f t="shared" ref="T1108:T1171" si="618">(T1107)</f>
        <v>0.117687</v>
      </c>
      <c r="U1108" s="98">
        <f t="shared" si="597"/>
        <v>18</v>
      </c>
      <c r="V1108" s="98">
        <v>252</v>
      </c>
      <c r="W1108" s="97">
        <f t="shared" si="609"/>
        <v>1.007978904</v>
      </c>
      <c r="X1108" s="90">
        <f t="shared" si="610"/>
        <v>8.0335427199999998</v>
      </c>
      <c r="Y1108" s="90">
        <f t="shared" si="611"/>
        <v>0</v>
      </c>
      <c r="Z1108" s="100" t="str">
        <f t="shared" si="593"/>
        <v>A+J=</v>
      </c>
      <c r="AA1108" s="95">
        <f t="shared" si="594"/>
        <v>45884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4"/>
      <c r="DP1108" s="1"/>
      <c r="DQ1108" s="1"/>
      <c r="DR1108" s="1"/>
      <c r="DS1108" s="1"/>
      <c r="DT1108" s="1"/>
      <c r="DU1108" s="1"/>
    </row>
    <row r="1109" spans="1:125" ht="12.75" x14ac:dyDescent="0.2">
      <c r="A1109" s="89">
        <f t="shared" si="612"/>
        <v>45878</v>
      </c>
      <c r="B1109" s="105">
        <f t="shared" si="604"/>
        <v>1015.51908389</v>
      </c>
      <c r="C1109" s="90">
        <f t="shared" si="613"/>
        <v>870.12460238999995</v>
      </c>
      <c r="D1109" s="91">
        <f t="shared" si="614"/>
        <v>7245.38</v>
      </c>
      <c r="E1109" s="92">
        <f t="shared" si="598"/>
        <v>7276.54</v>
      </c>
      <c r="F1109" s="93">
        <f t="shared" si="615"/>
        <v>45763</v>
      </c>
      <c r="G1109" s="94">
        <f t="shared" si="605"/>
        <v>4.3006716003852752E-3</v>
      </c>
      <c r="H1109" s="95">
        <f t="shared" si="601"/>
        <v>45884</v>
      </c>
      <c r="I1109" s="95">
        <f t="shared" si="606"/>
        <v>45884</v>
      </c>
      <c r="J1109" s="96">
        <f t="shared" si="602"/>
        <v>23</v>
      </c>
      <c r="K1109" s="96">
        <f t="shared" si="603"/>
        <v>19</v>
      </c>
      <c r="L1109" s="8">
        <f t="shared" si="616"/>
        <v>1.0035514000000001</v>
      </c>
      <c r="M1109" s="97">
        <f t="shared" si="600"/>
        <v>1.0043006699999999</v>
      </c>
      <c r="N1109" s="97">
        <f t="shared" si="596"/>
        <v>1.1532509809628164</v>
      </c>
      <c r="O1109" s="90">
        <f t="shared" si="599"/>
        <v>1.1573466299999999</v>
      </c>
      <c r="P1109" s="90">
        <f t="shared" si="607"/>
        <v>1007.03577625</v>
      </c>
      <c r="Q1109" s="98">
        <f t="shared" si="595"/>
        <v>0</v>
      </c>
      <c r="R1109" s="7">
        <f t="shared" si="617"/>
        <v>0</v>
      </c>
      <c r="S1109" s="90">
        <f t="shared" si="608"/>
        <v>0</v>
      </c>
      <c r="T1109" s="99">
        <f t="shared" si="618"/>
        <v>0.117687</v>
      </c>
      <c r="U1109" s="98">
        <f t="shared" si="597"/>
        <v>19</v>
      </c>
      <c r="V1109" s="98">
        <v>252</v>
      </c>
      <c r="W1109" s="97">
        <f t="shared" si="609"/>
        <v>1.008424038</v>
      </c>
      <c r="X1109" s="90">
        <f t="shared" si="610"/>
        <v>8.4833076399999996</v>
      </c>
      <c r="Y1109" s="90">
        <f t="shared" si="611"/>
        <v>0</v>
      </c>
      <c r="Z1109" s="100" t="str">
        <f t="shared" ref="Z1109:Z1172" si="619">IF($Q1108&gt;0,VLOOKUP($A1108,$AD$19:$AM$164,9),Z1108)</f>
        <v>A+J=</v>
      </c>
      <c r="AA1109" s="95">
        <f t="shared" ref="AA1109:AA1172" si="620">IF($Q1108&gt;0,VLOOKUP($A1108,$AD$19:$AM$164,10),AA1108)</f>
        <v>45884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4"/>
      <c r="DP1109" s="1"/>
      <c r="DQ1109" s="1"/>
      <c r="DR1109" s="1"/>
      <c r="DS1109" s="1"/>
      <c r="DT1109" s="1"/>
      <c r="DU1109" s="1"/>
    </row>
    <row r="1110" spans="1:125" ht="12.75" x14ac:dyDescent="0.2">
      <c r="A1110" s="89">
        <f t="shared" si="612"/>
        <v>45879</v>
      </c>
      <c r="B1110" s="105">
        <f t="shared" si="604"/>
        <v>1015.51908389</v>
      </c>
      <c r="C1110" s="90">
        <f t="shared" si="613"/>
        <v>870.12460238999995</v>
      </c>
      <c r="D1110" s="91">
        <f t="shared" si="614"/>
        <v>7245.38</v>
      </c>
      <c r="E1110" s="92">
        <f t="shared" si="598"/>
        <v>7276.54</v>
      </c>
      <c r="F1110" s="93">
        <f t="shared" si="615"/>
        <v>45763</v>
      </c>
      <c r="G1110" s="94">
        <f t="shared" si="605"/>
        <v>4.3006716003852752E-3</v>
      </c>
      <c r="H1110" s="95">
        <f t="shared" si="601"/>
        <v>45884</v>
      </c>
      <c r="I1110" s="95">
        <f t="shared" si="606"/>
        <v>45884</v>
      </c>
      <c r="J1110" s="96">
        <f t="shared" si="602"/>
        <v>23</v>
      </c>
      <c r="K1110" s="96">
        <f t="shared" si="603"/>
        <v>19</v>
      </c>
      <c r="L1110" s="8">
        <f t="shared" si="616"/>
        <v>1.0035514000000001</v>
      </c>
      <c r="M1110" s="97">
        <f t="shared" si="600"/>
        <v>1.0043006699999999</v>
      </c>
      <c r="N1110" s="97">
        <f t="shared" si="596"/>
        <v>1.1532509809628164</v>
      </c>
      <c r="O1110" s="90">
        <f t="shared" si="599"/>
        <v>1.1573466299999999</v>
      </c>
      <c r="P1110" s="90">
        <f t="shared" si="607"/>
        <v>1007.03577625</v>
      </c>
      <c r="Q1110" s="98">
        <f t="shared" ref="Q1110:Q1173" si="621">IF(VLOOKUP(A1110,AD$19:AK$164,8)=VLOOKUP(A1109,AD$19:AK$164,8),0,VLOOKUP(A1110,AD$19:AK$164,8))</f>
        <v>0</v>
      </c>
      <c r="R1110" s="7">
        <f t="shared" si="617"/>
        <v>0</v>
      </c>
      <c r="S1110" s="90">
        <f t="shared" si="608"/>
        <v>0</v>
      </c>
      <c r="T1110" s="99">
        <f t="shared" si="618"/>
        <v>0.117687</v>
      </c>
      <c r="U1110" s="98">
        <f t="shared" si="597"/>
        <v>19</v>
      </c>
      <c r="V1110" s="98">
        <v>252</v>
      </c>
      <c r="W1110" s="97">
        <f t="shared" si="609"/>
        <v>1.008424038</v>
      </c>
      <c r="X1110" s="90">
        <f t="shared" si="610"/>
        <v>8.4833076399999996</v>
      </c>
      <c r="Y1110" s="90">
        <f t="shared" si="611"/>
        <v>0</v>
      </c>
      <c r="Z1110" s="100" t="str">
        <f t="shared" si="619"/>
        <v>A+J=</v>
      </c>
      <c r="AA1110" s="95">
        <f t="shared" si="620"/>
        <v>45884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4"/>
      <c r="DP1110" s="1"/>
      <c r="DQ1110" s="1"/>
      <c r="DR1110" s="1"/>
      <c r="DS1110" s="1"/>
      <c r="DT1110" s="1"/>
      <c r="DU1110" s="1"/>
    </row>
    <row r="1111" spans="1:125" ht="12.75" x14ac:dyDescent="0.2">
      <c r="A1111" s="89">
        <f t="shared" si="612"/>
        <v>45880</v>
      </c>
      <c r="B1111" s="105">
        <f t="shared" si="604"/>
        <v>1015.51908389</v>
      </c>
      <c r="C1111" s="90">
        <f t="shared" si="613"/>
        <v>870.12460238999995</v>
      </c>
      <c r="D1111" s="91">
        <f t="shared" si="614"/>
        <v>7245.38</v>
      </c>
      <c r="E1111" s="92">
        <f t="shared" si="598"/>
        <v>7276.54</v>
      </c>
      <c r="F1111" s="93">
        <f t="shared" si="615"/>
        <v>45763</v>
      </c>
      <c r="G1111" s="94">
        <f t="shared" si="605"/>
        <v>4.3006716003852752E-3</v>
      </c>
      <c r="H1111" s="95">
        <f t="shared" si="601"/>
        <v>45884</v>
      </c>
      <c r="I1111" s="95">
        <f t="shared" si="606"/>
        <v>45884</v>
      </c>
      <c r="J1111" s="96">
        <f t="shared" si="602"/>
        <v>23</v>
      </c>
      <c r="K1111" s="96">
        <f t="shared" si="603"/>
        <v>19</v>
      </c>
      <c r="L1111" s="8">
        <f t="shared" si="616"/>
        <v>1.0035514000000001</v>
      </c>
      <c r="M1111" s="97">
        <f t="shared" si="600"/>
        <v>1.0043006699999999</v>
      </c>
      <c r="N1111" s="97">
        <f t="shared" si="596"/>
        <v>1.1532509809628164</v>
      </c>
      <c r="O1111" s="90">
        <f t="shared" si="599"/>
        <v>1.1573466299999999</v>
      </c>
      <c r="P1111" s="90">
        <f t="shared" si="607"/>
        <v>1007.03577625</v>
      </c>
      <c r="Q1111" s="98">
        <f t="shared" si="621"/>
        <v>0</v>
      </c>
      <c r="R1111" s="7">
        <f t="shared" si="617"/>
        <v>0</v>
      </c>
      <c r="S1111" s="90">
        <f t="shared" si="608"/>
        <v>0</v>
      </c>
      <c r="T1111" s="99">
        <f t="shared" si="618"/>
        <v>0.117687</v>
      </c>
      <c r="U1111" s="98">
        <f t="shared" si="597"/>
        <v>19</v>
      </c>
      <c r="V1111" s="98">
        <v>252</v>
      </c>
      <c r="W1111" s="97">
        <f t="shared" si="609"/>
        <v>1.008424038</v>
      </c>
      <c r="X1111" s="90">
        <f t="shared" si="610"/>
        <v>8.4833076399999996</v>
      </c>
      <c r="Y1111" s="90">
        <f t="shared" si="611"/>
        <v>0</v>
      </c>
      <c r="Z1111" s="100" t="str">
        <f t="shared" si="619"/>
        <v>A+J=</v>
      </c>
      <c r="AA1111" s="95">
        <f t="shared" si="620"/>
        <v>45884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4"/>
      <c r="DP1111" s="1"/>
      <c r="DQ1111" s="1"/>
      <c r="DR1111" s="1"/>
      <c r="DS1111" s="1"/>
      <c r="DT1111" s="1"/>
      <c r="DU1111" s="1"/>
    </row>
    <row r="1112" spans="1:125" ht="12.75" x14ac:dyDescent="0.2">
      <c r="A1112" s="89">
        <f t="shared" si="612"/>
        <v>45881</v>
      </c>
      <c r="B1112" s="105">
        <f t="shared" si="604"/>
        <v>1016.15712691</v>
      </c>
      <c r="C1112" s="90">
        <f t="shared" si="613"/>
        <v>870.12460238999995</v>
      </c>
      <c r="D1112" s="91">
        <f t="shared" si="614"/>
        <v>7245.38</v>
      </c>
      <c r="E1112" s="92">
        <f t="shared" si="598"/>
        <v>7276.54</v>
      </c>
      <c r="F1112" s="93">
        <f t="shared" si="615"/>
        <v>45763</v>
      </c>
      <c r="G1112" s="94">
        <f t="shared" si="605"/>
        <v>4.3006716003852752E-3</v>
      </c>
      <c r="H1112" s="95">
        <f t="shared" si="601"/>
        <v>45884</v>
      </c>
      <c r="I1112" s="95">
        <f t="shared" si="606"/>
        <v>45884</v>
      </c>
      <c r="J1112" s="96">
        <f t="shared" si="602"/>
        <v>23</v>
      </c>
      <c r="K1112" s="96">
        <f t="shared" si="603"/>
        <v>20</v>
      </c>
      <c r="L1112" s="8">
        <f t="shared" si="616"/>
        <v>1.00373866</v>
      </c>
      <c r="M1112" s="97">
        <f t="shared" si="600"/>
        <v>1.0043006699999999</v>
      </c>
      <c r="N1112" s="97">
        <f t="shared" si="596"/>
        <v>1.1532509809628164</v>
      </c>
      <c r="O1112" s="90">
        <f t="shared" si="599"/>
        <v>1.1575625899999999</v>
      </c>
      <c r="P1112" s="90">
        <f t="shared" si="607"/>
        <v>1007.22368836</v>
      </c>
      <c r="Q1112" s="98">
        <f t="shared" si="621"/>
        <v>0</v>
      </c>
      <c r="R1112" s="7">
        <f t="shared" si="617"/>
        <v>0</v>
      </c>
      <c r="S1112" s="90">
        <f t="shared" si="608"/>
        <v>0</v>
      </c>
      <c r="T1112" s="99">
        <f t="shared" si="618"/>
        <v>0.117687</v>
      </c>
      <c r="U1112" s="98">
        <f t="shared" si="597"/>
        <v>20</v>
      </c>
      <c r="V1112" s="98">
        <v>252</v>
      </c>
      <c r="W1112" s="97">
        <f t="shared" si="609"/>
        <v>1.0088693689999999</v>
      </c>
      <c r="X1112" s="90">
        <f t="shared" si="610"/>
        <v>8.93343855</v>
      </c>
      <c r="Y1112" s="90">
        <f t="shared" si="611"/>
        <v>0</v>
      </c>
      <c r="Z1112" s="100" t="str">
        <f t="shared" si="619"/>
        <v>A+J=</v>
      </c>
      <c r="AA1112" s="95">
        <f t="shared" si="620"/>
        <v>45884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4"/>
      <c r="DP1112" s="1"/>
      <c r="DQ1112" s="1"/>
      <c r="DR1112" s="1"/>
      <c r="DS1112" s="1"/>
      <c r="DT1112" s="1"/>
      <c r="DU1112" s="1"/>
    </row>
    <row r="1113" spans="1:125" ht="12.75" x14ac:dyDescent="0.2">
      <c r="A1113" s="89">
        <f t="shared" si="612"/>
        <v>45882</v>
      </c>
      <c r="B1113" s="105">
        <f t="shared" si="604"/>
        <v>1016.79557088</v>
      </c>
      <c r="C1113" s="90">
        <f t="shared" si="613"/>
        <v>870.12460238999995</v>
      </c>
      <c r="D1113" s="91">
        <f t="shared" si="614"/>
        <v>7245.38</v>
      </c>
      <c r="E1113" s="92">
        <f t="shared" si="598"/>
        <v>7276.54</v>
      </c>
      <c r="F1113" s="93">
        <f t="shared" si="615"/>
        <v>45763</v>
      </c>
      <c r="G1113" s="94">
        <f t="shared" si="605"/>
        <v>4.3006716003852752E-3</v>
      </c>
      <c r="H1113" s="95">
        <f t="shared" si="601"/>
        <v>45884</v>
      </c>
      <c r="I1113" s="95">
        <f t="shared" si="606"/>
        <v>45884</v>
      </c>
      <c r="J1113" s="96">
        <f t="shared" si="602"/>
        <v>23</v>
      </c>
      <c r="K1113" s="96">
        <f t="shared" si="603"/>
        <v>21</v>
      </c>
      <c r="L1113" s="8">
        <f t="shared" si="616"/>
        <v>1.0039259599999999</v>
      </c>
      <c r="M1113" s="97">
        <f t="shared" si="600"/>
        <v>1.0043006699999999</v>
      </c>
      <c r="N1113" s="97">
        <f t="shared" si="596"/>
        <v>1.1532509809628164</v>
      </c>
      <c r="O1113" s="90">
        <f t="shared" si="599"/>
        <v>1.1577785899999999</v>
      </c>
      <c r="P1113" s="90">
        <f t="shared" si="607"/>
        <v>1007.41163527</v>
      </c>
      <c r="Q1113" s="98">
        <f t="shared" si="621"/>
        <v>0</v>
      </c>
      <c r="R1113" s="7">
        <f t="shared" si="617"/>
        <v>0</v>
      </c>
      <c r="S1113" s="90">
        <f t="shared" si="608"/>
        <v>0</v>
      </c>
      <c r="T1113" s="99">
        <f t="shared" si="618"/>
        <v>0.117687</v>
      </c>
      <c r="U1113" s="98">
        <f t="shared" si="597"/>
        <v>21</v>
      </c>
      <c r="V1113" s="98">
        <v>252</v>
      </c>
      <c r="W1113" s="97">
        <f t="shared" si="609"/>
        <v>1.0093148970000001</v>
      </c>
      <c r="X1113" s="90">
        <f t="shared" si="610"/>
        <v>9.38393561</v>
      </c>
      <c r="Y1113" s="90">
        <f t="shared" si="611"/>
        <v>0</v>
      </c>
      <c r="Z1113" s="100" t="str">
        <f t="shared" si="619"/>
        <v>A+J=</v>
      </c>
      <c r="AA1113" s="95">
        <f t="shared" si="620"/>
        <v>45884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4"/>
      <c r="DP1113" s="1"/>
      <c r="DQ1113" s="1"/>
      <c r="DR1113" s="1"/>
      <c r="DS1113" s="1"/>
      <c r="DT1113" s="1"/>
      <c r="DU1113" s="1"/>
    </row>
    <row r="1114" spans="1:125" ht="12.75" x14ac:dyDescent="0.2">
      <c r="A1114" s="89">
        <f t="shared" si="612"/>
        <v>45883</v>
      </c>
      <c r="B1114" s="105">
        <f t="shared" si="604"/>
        <v>1017.4344237500001</v>
      </c>
      <c r="C1114" s="90">
        <f t="shared" si="613"/>
        <v>870.12460238999995</v>
      </c>
      <c r="D1114" s="91">
        <f t="shared" si="614"/>
        <v>7245.38</v>
      </c>
      <c r="E1114" s="92">
        <f t="shared" si="598"/>
        <v>7276.54</v>
      </c>
      <c r="F1114" s="93">
        <f t="shared" si="615"/>
        <v>45763</v>
      </c>
      <c r="G1114" s="94">
        <f t="shared" si="605"/>
        <v>4.3006716003852752E-3</v>
      </c>
      <c r="H1114" s="95">
        <f t="shared" si="601"/>
        <v>45884</v>
      </c>
      <c r="I1114" s="95">
        <f t="shared" si="606"/>
        <v>45884</v>
      </c>
      <c r="J1114" s="96">
        <f t="shared" si="602"/>
        <v>23</v>
      </c>
      <c r="K1114" s="96">
        <f t="shared" si="603"/>
        <v>22</v>
      </c>
      <c r="L1114" s="8">
        <f t="shared" si="616"/>
        <v>1.0041133</v>
      </c>
      <c r="M1114" s="97">
        <f t="shared" si="600"/>
        <v>1.0043006699999999</v>
      </c>
      <c r="N1114" s="97">
        <f t="shared" si="596"/>
        <v>1.1532509809628164</v>
      </c>
      <c r="O1114" s="90">
        <f t="shared" si="599"/>
        <v>1.1579946400000001</v>
      </c>
      <c r="P1114" s="90">
        <f t="shared" si="607"/>
        <v>1007.59962569</v>
      </c>
      <c r="Q1114" s="98">
        <f t="shared" si="621"/>
        <v>0</v>
      </c>
      <c r="R1114" s="7">
        <f t="shared" si="617"/>
        <v>0</v>
      </c>
      <c r="S1114" s="90">
        <f t="shared" si="608"/>
        <v>0</v>
      </c>
      <c r="T1114" s="99">
        <f t="shared" si="618"/>
        <v>0.117687</v>
      </c>
      <c r="U1114" s="98">
        <f t="shared" si="597"/>
        <v>22</v>
      </c>
      <c r="V1114" s="98">
        <v>252</v>
      </c>
      <c r="W1114" s="97">
        <f t="shared" si="609"/>
        <v>1.0097606210000001</v>
      </c>
      <c r="X1114" s="90">
        <f t="shared" si="610"/>
        <v>9.8347980600000007</v>
      </c>
      <c r="Y1114" s="90">
        <f t="shared" si="611"/>
        <v>0</v>
      </c>
      <c r="Z1114" s="100" t="str">
        <f t="shared" si="619"/>
        <v>A+J=</v>
      </c>
      <c r="AA1114" s="95">
        <f t="shared" si="620"/>
        <v>45884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4"/>
      <c r="DP1114" s="1"/>
      <c r="DQ1114" s="1"/>
      <c r="DR1114" s="1"/>
      <c r="DS1114" s="1"/>
      <c r="DT1114" s="1"/>
      <c r="DU1114" s="1"/>
    </row>
    <row r="1115" spans="1:125" ht="12.75" x14ac:dyDescent="0.2">
      <c r="A1115" s="89">
        <f t="shared" si="612"/>
        <v>45884</v>
      </c>
      <c r="B1115" s="105">
        <f t="shared" si="604"/>
        <v>1018.07367891</v>
      </c>
      <c r="C1115" s="90">
        <f t="shared" si="613"/>
        <v>870.12460238999995</v>
      </c>
      <c r="D1115" s="91">
        <f t="shared" si="614"/>
        <v>7245.38</v>
      </c>
      <c r="E1115" s="92">
        <f t="shared" si="598"/>
        <v>7276.54</v>
      </c>
      <c r="F1115" s="93">
        <f t="shared" si="615"/>
        <v>45763</v>
      </c>
      <c r="G1115" s="94">
        <f t="shared" si="605"/>
        <v>4.3006716003852752E-3</v>
      </c>
      <c r="H1115" s="95">
        <f t="shared" si="601"/>
        <v>45915</v>
      </c>
      <c r="I1115" s="95">
        <f t="shared" si="606"/>
        <v>45884</v>
      </c>
      <c r="J1115" s="96">
        <f t="shared" si="602"/>
        <v>23</v>
      </c>
      <c r="K1115" s="96">
        <f t="shared" si="603"/>
        <v>23</v>
      </c>
      <c r="L1115" s="8">
        <f t="shared" si="616"/>
        <v>1.0043006699999999</v>
      </c>
      <c r="M1115" s="97">
        <f t="shared" si="600"/>
        <v>1.0043006699999999</v>
      </c>
      <c r="N1115" s="97">
        <f t="shared" si="596"/>
        <v>1.1532509809628164</v>
      </c>
      <c r="O1115" s="90">
        <f t="shared" si="599"/>
        <v>1.15821073</v>
      </c>
      <c r="P1115" s="90">
        <f t="shared" si="607"/>
        <v>1007.78765092</v>
      </c>
      <c r="Q1115" s="98">
        <f t="shared" si="621"/>
        <v>36</v>
      </c>
      <c r="R1115" s="7">
        <f t="shared" si="617"/>
        <v>5.4349999999999997E-3</v>
      </c>
      <c r="S1115" s="90">
        <f t="shared" si="608"/>
        <v>5.4773258800000004</v>
      </c>
      <c r="T1115" s="99">
        <f t="shared" si="618"/>
        <v>0.117687</v>
      </c>
      <c r="U1115" s="98">
        <f t="shared" si="597"/>
        <v>23</v>
      </c>
      <c r="V1115" s="98">
        <v>252</v>
      </c>
      <c r="W1115" s="97">
        <f t="shared" si="609"/>
        <v>1.010206543</v>
      </c>
      <c r="X1115" s="90">
        <f t="shared" si="610"/>
        <v>10.286027989999999</v>
      </c>
      <c r="Y1115" s="90">
        <f t="shared" si="611"/>
        <v>15.76335387</v>
      </c>
      <c r="Z1115" s="100" t="str">
        <f t="shared" si="619"/>
        <v>A+J=</v>
      </c>
      <c r="AA1115" s="95">
        <f t="shared" si="620"/>
        <v>45884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4"/>
      <c r="DP1115" s="1"/>
      <c r="DQ1115" s="1"/>
      <c r="DR1115" s="1"/>
      <c r="DS1115" s="1"/>
      <c r="DT1115" s="1"/>
      <c r="DU1115" s="1"/>
    </row>
    <row r="1116" spans="1:125" ht="12.75" x14ac:dyDescent="0.2">
      <c r="A1116" s="89">
        <f t="shared" si="612"/>
        <v>45885</v>
      </c>
      <c r="B1116" s="105">
        <f t="shared" si="604"/>
        <v>1002.95788587</v>
      </c>
      <c r="C1116" s="90">
        <f t="shared" si="613"/>
        <v>865.39547517999995</v>
      </c>
      <c r="D1116" s="91">
        <f t="shared" si="614"/>
        <v>7245.38</v>
      </c>
      <c r="E1116" s="92">
        <f t="shared" si="598"/>
        <v>7276.54</v>
      </c>
      <c r="F1116" s="93">
        <f t="shared" si="615"/>
        <v>45763</v>
      </c>
      <c r="G1116" s="94">
        <f t="shared" si="605"/>
        <v>4.3006716003852752E-3</v>
      </c>
      <c r="H1116" s="95">
        <f t="shared" si="601"/>
        <v>45915</v>
      </c>
      <c r="I1116" s="95">
        <f t="shared" si="606"/>
        <v>45915</v>
      </c>
      <c r="J1116" s="96">
        <f t="shared" si="602"/>
        <v>21</v>
      </c>
      <c r="K1116" s="96">
        <f t="shared" si="603"/>
        <v>1</v>
      </c>
      <c r="L1116" s="8">
        <f t="shared" si="616"/>
        <v>1.0002043700000001</v>
      </c>
      <c r="M1116" s="97">
        <f t="shared" si="600"/>
        <v>1.0043006699999999</v>
      </c>
      <c r="N1116" s="97">
        <f t="shared" si="596"/>
        <v>1.1582107328591136</v>
      </c>
      <c r="O1116" s="90">
        <f t="shared" si="599"/>
        <v>1.1584474300000001</v>
      </c>
      <c r="P1116" s="90">
        <f t="shared" si="607"/>
        <v>1002.51516415</v>
      </c>
      <c r="Q1116" s="98">
        <f t="shared" si="621"/>
        <v>0</v>
      </c>
      <c r="R1116" s="7">
        <f t="shared" si="617"/>
        <v>0</v>
      </c>
      <c r="S1116" s="90">
        <f t="shared" si="608"/>
        <v>0</v>
      </c>
      <c r="T1116" s="99">
        <f t="shared" si="618"/>
        <v>0.117687</v>
      </c>
      <c r="U1116" s="98">
        <f t="shared" si="597"/>
        <v>1</v>
      </c>
      <c r="V1116" s="98">
        <v>252</v>
      </c>
      <c r="W1116" s="97">
        <f t="shared" si="609"/>
        <v>1.0004416110000001</v>
      </c>
      <c r="X1116" s="90">
        <f t="shared" si="610"/>
        <v>0.44272171999999999</v>
      </c>
      <c r="Y1116" s="90">
        <f t="shared" si="611"/>
        <v>0</v>
      </c>
      <c r="Z1116" s="100" t="str">
        <f t="shared" si="619"/>
        <v>A+J=</v>
      </c>
      <c r="AA1116" s="95">
        <f t="shared" si="620"/>
        <v>45915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4"/>
      <c r="DP1116" s="1"/>
      <c r="DQ1116" s="1"/>
      <c r="DR1116" s="1"/>
      <c r="DS1116" s="1"/>
      <c r="DT1116" s="1"/>
      <c r="DU1116" s="1"/>
    </row>
    <row r="1117" spans="1:125" ht="12.75" x14ac:dyDescent="0.2">
      <c r="A1117" s="89">
        <f t="shared" si="612"/>
        <v>45886</v>
      </c>
      <c r="B1117" s="105">
        <f t="shared" si="604"/>
        <v>1002.95788587</v>
      </c>
      <c r="C1117" s="90">
        <f t="shared" si="613"/>
        <v>865.39547517999995</v>
      </c>
      <c r="D1117" s="91">
        <f t="shared" si="614"/>
        <v>7245.38</v>
      </c>
      <c r="E1117" s="92">
        <f t="shared" si="598"/>
        <v>7276.54</v>
      </c>
      <c r="F1117" s="93">
        <f t="shared" si="615"/>
        <v>45763</v>
      </c>
      <c r="G1117" s="94">
        <f t="shared" si="605"/>
        <v>4.3006716003852752E-3</v>
      </c>
      <c r="H1117" s="95">
        <f t="shared" si="601"/>
        <v>45915</v>
      </c>
      <c r="I1117" s="95">
        <f t="shared" si="606"/>
        <v>45915</v>
      </c>
      <c r="J1117" s="96">
        <f t="shared" si="602"/>
        <v>21</v>
      </c>
      <c r="K1117" s="96">
        <f t="shared" si="603"/>
        <v>1</v>
      </c>
      <c r="L1117" s="8">
        <f t="shared" si="616"/>
        <v>1.0002043700000001</v>
      </c>
      <c r="M1117" s="97">
        <f t="shared" si="600"/>
        <v>1.0043006699999999</v>
      </c>
      <c r="N1117" s="97">
        <f t="shared" si="596"/>
        <v>1.1582107328591136</v>
      </c>
      <c r="O1117" s="90">
        <f t="shared" si="599"/>
        <v>1.1584474300000001</v>
      </c>
      <c r="P1117" s="90">
        <f t="shared" si="607"/>
        <v>1002.51516415</v>
      </c>
      <c r="Q1117" s="98">
        <f t="shared" si="621"/>
        <v>0</v>
      </c>
      <c r="R1117" s="7">
        <f t="shared" si="617"/>
        <v>0</v>
      </c>
      <c r="S1117" s="90">
        <f t="shared" si="608"/>
        <v>0</v>
      </c>
      <c r="T1117" s="99">
        <f t="shared" si="618"/>
        <v>0.117687</v>
      </c>
      <c r="U1117" s="98">
        <f t="shared" si="597"/>
        <v>1</v>
      </c>
      <c r="V1117" s="98">
        <v>252</v>
      </c>
      <c r="W1117" s="97">
        <f t="shared" si="609"/>
        <v>1.0004416110000001</v>
      </c>
      <c r="X1117" s="90">
        <f t="shared" si="610"/>
        <v>0.44272171999999999</v>
      </c>
      <c r="Y1117" s="90">
        <f t="shared" si="611"/>
        <v>0</v>
      </c>
      <c r="Z1117" s="100" t="str">
        <f t="shared" si="619"/>
        <v>A+J=</v>
      </c>
      <c r="AA1117" s="95">
        <f t="shared" si="620"/>
        <v>45915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4"/>
      <c r="DP1117" s="1"/>
      <c r="DQ1117" s="1"/>
      <c r="DR1117" s="1"/>
      <c r="DS1117" s="1"/>
      <c r="DT1117" s="1"/>
      <c r="DU1117" s="1"/>
    </row>
    <row r="1118" spans="1:125" ht="12.75" x14ac:dyDescent="0.2">
      <c r="A1118" s="89">
        <f t="shared" si="612"/>
        <v>45887</v>
      </c>
      <c r="B1118" s="105">
        <f t="shared" si="604"/>
        <v>1002.95788587</v>
      </c>
      <c r="C1118" s="90">
        <f t="shared" si="613"/>
        <v>865.39547517999995</v>
      </c>
      <c r="D1118" s="91">
        <f t="shared" si="614"/>
        <v>7245.38</v>
      </c>
      <c r="E1118" s="92">
        <f t="shared" si="598"/>
        <v>7276.54</v>
      </c>
      <c r="F1118" s="93">
        <f t="shared" si="615"/>
        <v>45763</v>
      </c>
      <c r="G1118" s="94">
        <f t="shared" si="605"/>
        <v>4.3006716003852752E-3</v>
      </c>
      <c r="H1118" s="95">
        <f t="shared" si="601"/>
        <v>45915</v>
      </c>
      <c r="I1118" s="95">
        <f t="shared" si="606"/>
        <v>45915</v>
      </c>
      <c r="J1118" s="96">
        <f t="shared" si="602"/>
        <v>21</v>
      </c>
      <c r="K1118" s="96">
        <f t="shared" si="603"/>
        <v>1</v>
      </c>
      <c r="L1118" s="8">
        <f t="shared" si="616"/>
        <v>1.0002043700000001</v>
      </c>
      <c r="M1118" s="97">
        <f t="shared" si="600"/>
        <v>1.0043006699999999</v>
      </c>
      <c r="N1118" s="97">
        <f t="shared" si="596"/>
        <v>1.1582107328591136</v>
      </c>
      <c r="O1118" s="90">
        <f t="shared" si="599"/>
        <v>1.1584474300000001</v>
      </c>
      <c r="P1118" s="90">
        <f t="shared" si="607"/>
        <v>1002.51516415</v>
      </c>
      <c r="Q1118" s="98">
        <f t="shared" si="621"/>
        <v>0</v>
      </c>
      <c r="R1118" s="7">
        <f t="shared" si="617"/>
        <v>0</v>
      </c>
      <c r="S1118" s="90">
        <f t="shared" si="608"/>
        <v>0</v>
      </c>
      <c r="T1118" s="99">
        <f t="shared" si="618"/>
        <v>0.117687</v>
      </c>
      <c r="U1118" s="98">
        <f t="shared" si="597"/>
        <v>1</v>
      </c>
      <c r="V1118" s="98">
        <v>252</v>
      </c>
      <c r="W1118" s="97">
        <f t="shared" si="609"/>
        <v>1.0004416110000001</v>
      </c>
      <c r="X1118" s="90">
        <f t="shared" si="610"/>
        <v>0.44272171999999999</v>
      </c>
      <c r="Y1118" s="90">
        <f t="shared" si="611"/>
        <v>0</v>
      </c>
      <c r="Z1118" s="100" t="str">
        <f t="shared" si="619"/>
        <v>A+J=</v>
      </c>
      <c r="AA1118" s="95">
        <f t="shared" si="620"/>
        <v>45915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4"/>
      <c r="DP1118" s="1"/>
      <c r="DQ1118" s="1"/>
      <c r="DR1118" s="1"/>
      <c r="DS1118" s="1"/>
      <c r="DT1118" s="1"/>
      <c r="DU1118" s="1"/>
    </row>
    <row r="1119" spans="1:125" ht="12.75" x14ac:dyDescent="0.2">
      <c r="A1119" s="89">
        <f t="shared" si="612"/>
        <v>45888</v>
      </c>
      <c r="B1119" s="105">
        <f t="shared" si="604"/>
        <v>1003.6058751200001</v>
      </c>
      <c r="C1119" s="90">
        <f t="shared" si="613"/>
        <v>865.39547517999995</v>
      </c>
      <c r="D1119" s="91">
        <f t="shared" si="614"/>
        <v>7245.38</v>
      </c>
      <c r="E1119" s="92">
        <f t="shared" si="598"/>
        <v>7276.54</v>
      </c>
      <c r="F1119" s="93">
        <f t="shared" si="615"/>
        <v>45763</v>
      </c>
      <c r="G1119" s="94">
        <f t="shared" si="605"/>
        <v>4.3006716003852752E-3</v>
      </c>
      <c r="H1119" s="95">
        <f t="shared" si="601"/>
        <v>45915</v>
      </c>
      <c r="I1119" s="95">
        <f t="shared" si="606"/>
        <v>45915</v>
      </c>
      <c r="J1119" s="96">
        <f t="shared" si="602"/>
        <v>21</v>
      </c>
      <c r="K1119" s="96">
        <f t="shared" si="603"/>
        <v>2</v>
      </c>
      <c r="L1119" s="8">
        <f t="shared" si="616"/>
        <v>1.00040879</v>
      </c>
      <c r="M1119" s="97">
        <f t="shared" si="600"/>
        <v>1.0043006699999999</v>
      </c>
      <c r="N1119" s="97">
        <f t="shared" si="596"/>
        <v>1.1582107328591136</v>
      </c>
      <c r="O1119" s="90">
        <f t="shared" si="599"/>
        <v>1.15868419</v>
      </c>
      <c r="P1119" s="90">
        <f t="shared" si="607"/>
        <v>1002.72005518</v>
      </c>
      <c r="Q1119" s="98">
        <f t="shared" si="621"/>
        <v>0</v>
      </c>
      <c r="R1119" s="7">
        <f t="shared" si="617"/>
        <v>0</v>
      </c>
      <c r="S1119" s="90">
        <f t="shared" si="608"/>
        <v>0</v>
      </c>
      <c r="T1119" s="99">
        <f t="shared" si="618"/>
        <v>0.117687</v>
      </c>
      <c r="U1119" s="98">
        <f t="shared" si="597"/>
        <v>2</v>
      </c>
      <c r="V1119" s="98">
        <v>252</v>
      </c>
      <c r="W1119" s="97">
        <f t="shared" si="609"/>
        <v>1.0008834170000001</v>
      </c>
      <c r="X1119" s="90">
        <f t="shared" si="610"/>
        <v>0.88581993999999997</v>
      </c>
      <c r="Y1119" s="90">
        <f t="shared" si="611"/>
        <v>0</v>
      </c>
      <c r="Z1119" s="100" t="str">
        <f t="shared" si="619"/>
        <v>A+J=</v>
      </c>
      <c r="AA1119" s="95">
        <f t="shared" si="620"/>
        <v>45915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4"/>
      <c r="DP1119" s="1"/>
      <c r="DQ1119" s="1"/>
      <c r="DR1119" s="1"/>
      <c r="DS1119" s="1"/>
      <c r="DT1119" s="1"/>
      <c r="DU1119" s="1"/>
    </row>
    <row r="1120" spans="1:125" ht="12.75" x14ac:dyDescent="0.2">
      <c r="A1120" s="89">
        <f t="shared" si="612"/>
        <v>45889</v>
      </c>
      <c r="B1120" s="105">
        <f t="shared" si="604"/>
        <v>1004.25428432</v>
      </c>
      <c r="C1120" s="90">
        <f t="shared" si="613"/>
        <v>865.39547517999995</v>
      </c>
      <c r="D1120" s="91">
        <f t="shared" si="614"/>
        <v>7245.38</v>
      </c>
      <c r="E1120" s="92">
        <f t="shared" si="598"/>
        <v>7276.54</v>
      </c>
      <c r="F1120" s="93">
        <f t="shared" si="615"/>
        <v>45763</v>
      </c>
      <c r="G1120" s="94">
        <f t="shared" si="605"/>
        <v>4.3006716003852752E-3</v>
      </c>
      <c r="H1120" s="95">
        <f t="shared" si="601"/>
        <v>45915</v>
      </c>
      <c r="I1120" s="95">
        <f t="shared" si="606"/>
        <v>45915</v>
      </c>
      <c r="J1120" s="96">
        <f t="shared" si="602"/>
        <v>21</v>
      </c>
      <c r="K1120" s="96">
        <f t="shared" si="603"/>
        <v>3</v>
      </c>
      <c r="L1120" s="8">
        <f t="shared" si="616"/>
        <v>1.00061325</v>
      </c>
      <c r="M1120" s="97">
        <f t="shared" si="600"/>
        <v>1.0043006699999999</v>
      </c>
      <c r="N1120" s="97">
        <f t="shared" si="596"/>
        <v>1.1582107328591136</v>
      </c>
      <c r="O1120" s="90">
        <f t="shared" si="599"/>
        <v>1.1589210000000001</v>
      </c>
      <c r="P1120" s="90">
        <f t="shared" si="607"/>
        <v>1002.92498949</v>
      </c>
      <c r="Q1120" s="98">
        <f t="shared" si="621"/>
        <v>0</v>
      </c>
      <c r="R1120" s="7">
        <f t="shared" si="617"/>
        <v>0</v>
      </c>
      <c r="S1120" s="90">
        <f t="shared" si="608"/>
        <v>0</v>
      </c>
      <c r="T1120" s="99">
        <f t="shared" si="618"/>
        <v>0.117687</v>
      </c>
      <c r="U1120" s="98">
        <f t="shared" si="597"/>
        <v>3</v>
      </c>
      <c r="V1120" s="98">
        <v>252</v>
      </c>
      <c r="W1120" s="97">
        <f t="shared" si="609"/>
        <v>1.001325418</v>
      </c>
      <c r="X1120" s="90">
        <f t="shared" si="610"/>
        <v>1.32929483</v>
      </c>
      <c r="Y1120" s="90">
        <f t="shared" si="611"/>
        <v>0</v>
      </c>
      <c r="Z1120" s="100" t="str">
        <f t="shared" si="619"/>
        <v>A+J=</v>
      </c>
      <c r="AA1120" s="95">
        <f t="shared" si="620"/>
        <v>45915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4"/>
      <c r="DP1120" s="1"/>
      <c r="DQ1120" s="1"/>
      <c r="DR1120" s="1"/>
      <c r="DS1120" s="1"/>
      <c r="DT1120" s="1"/>
      <c r="DU1120" s="1"/>
    </row>
    <row r="1121" spans="1:125" ht="12.75" x14ac:dyDescent="0.2">
      <c r="A1121" s="89">
        <f t="shared" si="612"/>
        <v>45890</v>
      </c>
      <c r="B1121" s="105">
        <f t="shared" si="604"/>
        <v>1004.9031049499999</v>
      </c>
      <c r="C1121" s="90">
        <f t="shared" si="613"/>
        <v>865.39547517999995</v>
      </c>
      <c r="D1121" s="91">
        <f t="shared" si="614"/>
        <v>7245.38</v>
      </c>
      <c r="E1121" s="92">
        <f t="shared" si="598"/>
        <v>7276.54</v>
      </c>
      <c r="F1121" s="93">
        <f t="shared" si="615"/>
        <v>45763</v>
      </c>
      <c r="G1121" s="94">
        <f t="shared" si="605"/>
        <v>4.3006716003852752E-3</v>
      </c>
      <c r="H1121" s="95">
        <f t="shared" si="601"/>
        <v>45915</v>
      </c>
      <c r="I1121" s="95">
        <f t="shared" si="606"/>
        <v>45915</v>
      </c>
      <c r="J1121" s="96">
        <f t="shared" si="602"/>
        <v>21</v>
      </c>
      <c r="K1121" s="96">
        <f t="shared" si="603"/>
        <v>4</v>
      </c>
      <c r="L1121" s="8">
        <f t="shared" si="616"/>
        <v>1.00081775</v>
      </c>
      <c r="M1121" s="97">
        <f t="shared" si="600"/>
        <v>1.0043006699999999</v>
      </c>
      <c r="N1121" s="97">
        <f t="shared" si="596"/>
        <v>1.1582107328591136</v>
      </c>
      <c r="O1121" s="90">
        <f t="shared" si="599"/>
        <v>1.1591578499999999</v>
      </c>
      <c r="P1121" s="90">
        <f t="shared" si="607"/>
        <v>1003.1299584</v>
      </c>
      <c r="Q1121" s="98">
        <f t="shared" si="621"/>
        <v>0</v>
      </c>
      <c r="R1121" s="7">
        <f t="shared" si="617"/>
        <v>0</v>
      </c>
      <c r="S1121" s="90">
        <f t="shared" si="608"/>
        <v>0</v>
      </c>
      <c r="T1121" s="99">
        <f t="shared" si="618"/>
        <v>0.117687</v>
      </c>
      <c r="U1121" s="98">
        <f t="shared" si="597"/>
        <v>4</v>
      </c>
      <c r="V1121" s="98">
        <v>252</v>
      </c>
      <c r="W1121" s="97">
        <f t="shared" si="609"/>
        <v>1.001767614</v>
      </c>
      <c r="X1121" s="90">
        <f t="shared" si="610"/>
        <v>1.7731465500000001</v>
      </c>
      <c r="Y1121" s="90">
        <f t="shared" si="611"/>
        <v>0</v>
      </c>
      <c r="Z1121" s="100" t="str">
        <f t="shared" si="619"/>
        <v>A+J=</v>
      </c>
      <c r="AA1121" s="95">
        <f t="shared" si="620"/>
        <v>45915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4"/>
      <c r="DP1121" s="1"/>
      <c r="DQ1121" s="1"/>
      <c r="DR1121" s="1"/>
      <c r="DS1121" s="1"/>
      <c r="DT1121" s="1"/>
      <c r="DU1121" s="1"/>
    </row>
    <row r="1122" spans="1:125" ht="12.75" x14ac:dyDescent="0.2">
      <c r="A1122" s="89">
        <f t="shared" si="612"/>
        <v>45891</v>
      </c>
      <c r="B1122" s="105">
        <f t="shared" si="604"/>
        <v>1005.5523545699999</v>
      </c>
      <c r="C1122" s="90">
        <f t="shared" si="613"/>
        <v>865.39547517999995</v>
      </c>
      <c r="D1122" s="91">
        <f t="shared" si="614"/>
        <v>7245.38</v>
      </c>
      <c r="E1122" s="92">
        <f t="shared" si="598"/>
        <v>7276.54</v>
      </c>
      <c r="F1122" s="93">
        <f t="shared" si="615"/>
        <v>45763</v>
      </c>
      <c r="G1122" s="94">
        <f t="shared" si="605"/>
        <v>4.3006716003852752E-3</v>
      </c>
      <c r="H1122" s="95">
        <f t="shared" si="601"/>
        <v>45915</v>
      </c>
      <c r="I1122" s="95">
        <f t="shared" si="606"/>
        <v>45915</v>
      </c>
      <c r="J1122" s="96">
        <f t="shared" si="602"/>
        <v>21</v>
      </c>
      <c r="K1122" s="96">
        <f t="shared" si="603"/>
        <v>5</v>
      </c>
      <c r="L1122" s="8">
        <f t="shared" si="616"/>
        <v>1.0010222900000001</v>
      </c>
      <c r="M1122" s="97">
        <f t="shared" si="600"/>
        <v>1.0043006699999999</v>
      </c>
      <c r="N1122" s="97">
        <f t="shared" si="596"/>
        <v>1.1582107328591136</v>
      </c>
      <c r="O1122" s="90">
        <f t="shared" si="599"/>
        <v>1.1593947600000001</v>
      </c>
      <c r="P1122" s="90">
        <f t="shared" si="607"/>
        <v>1003.3349792499999</v>
      </c>
      <c r="Q1122" s="98">
        <f t="shared" si="621"/>
        <v>0</v>
      </c>
      <c r="R1122" s="7">
        <f t="shared" si="617"/>
        <v>0</v>
      </c>
      <c r="S1122" s="90">
        <f t="shared" si="608"/>
        <v>0</v>
      </c>
      <c r="T1122" s="99">
        <f t="shared" si="618"/>
        <v>0.117687</v>
      </c>
      <c r="U1122" s="98">
        <f t="shared" si="597"/>
        <v>5</v>
      </c>
      <c r="V1122" s="98">
        <v>252</v>
      </c>
      <c r="W1122" s="97">
        <f t="shared" si="609"/>
        <v>1.002210005</v>
      </c>
      <c r="X1122" s="90">
        <f t="shared" si="610"/>
        <v>2.2173753199999999</v>
      </c>
      <c r="Y1122" s="90">
        <f t="shared" si="611"/>
        <v>0</v>
      </c>
      <c r="Z1122" s="100" t="str">
        <f t="shared" si="619"/>
        <v>A+J=</v>
      </c>
      <c r="AA1122" s="95">
        <f t="shared" si="620"/>
        <v>45915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4"/>
      <c r="DP1122" s="1"/>
      <c r="DQ1122" s="1"/>
      <c r="DR1122" s="1"/>
      <c r="DS1122" s="1"/>
      <c r="DT1122" s="1"/>
      <c r="DU1122" s="1"/>
    </row>
    <row r="1123" spans="1:125" ht="12.75" x14ac:dyDescent="0.2">
      <c r="A1123" s="89">
        <f t="shared" si="612"/>
        <v>45892</v>
      </c>
      <c r="B1123" s="105">
        <f t="shared" si="604"/>
        <v>1006.2020169599999</v>
      </c>
      <c r="C1123" s="90">
        <f t="shared" si="613"/>
        <v>865.39547517999995</v>
      </c>
      <c r="D1123" s="91">
        <f t="shared" si="614"/>
        <v>7245.38</v>
      </c>
      <c r="E1123" s="92">
        <f t="shared" si="598"/>
        <v>7276.54</v>
      </c>
      <c r="F1123" s="93">
        <f t="shared" si="615"/>
        <v>45763</v>
      </c>
      <c r="G1123" s="94">
        <f t="shared" si="605"/>
        <v>4.3006716003852752E-3</v>
      </c>
      <c r="H1123" s="95">
        <f t="shared" si="601"/>
        <v>45915</v>
      </c>
      <c r="I1123" s="95">
        <f t="shared" si="606"/>
        <v>45915</v>
      </c>
      <c r="J1123" s="96">
        <f t="shared" si="602"/>
        <v>21</v>
      </c>
      <c r="K1123" s="96">
        <f t="shared" si="603"/>
        <v>6</v>
      </c>
      <c r="L1123" s="8">
        <f t="shared" si="616"/>
        <v>1.0012268799999999</v>
      </c>
      <c r="M1123" s="97">
        <f t="shared" si="600"/>
        <v>1.0043006699999999</v>
      </c>
      <c r="N1123" s="97">
        <f t="shared" si="596"/>
        <v>1.1582107328591136</v>
      </c>
      <c r="O1123" s="90">
        <f t="shared" si="599"/>
        <v>1.15963171</v>
      </c>
      <c r="P1123" s="90">
        <f t="shared" si="607"/>
        <v>1003.5400347</v>
      </c>
      <c r="Q1123" s="98">
        <f t="shared" si="621"/>
        <v>0</v>
      </c>
      <c r="R1123" s="7">
        <f t="shared" si="617"/>
        <v>0</v>
      </c>
      <c r="S1123" s="90">
        <f t="shared" si="608"/>
        <v>0</v>
      </c>
      <c r="T1123" s="99">
        <f t="shared" si="618"/>
        <v>0.117687</v>
      </c>
      <c r="U1123" s="98">
        <f t="shared" si="597"/>
        <v>6</v>
      </c>
      <c r="V1123" s="98">
        <v>252</v>
      </c>
      <c r="W1123" s="97">
        <f t="shared" si="609"/>
        <v>1.002652592</v>
      </c>
      <c r="X1123" s="90">
        <f t="shared" si="610"/>
        <v>2.6619822599999998</v>
      </c>
      <c r="Y1123" s="90">
        <f t="shared" si="611"/>
        <v>0</v>
      </c>
      <c r="Z1123" s="100" t="str">
        <f t="shared" si="619"/>
        <v>A+J=</v>
      </c>
      <c r="AA1123" s="95">
        <f t="shared" si="620"/>
        <v>45915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4"/>
      <c r="DP1123" s="1"/>
      <c r="DQ1123" s="1"/>
      <c r="DR1123" s="1"/>
      <c r="DS1123" s="1"/>
      <c r="DT1123" s="1"/>
      <c r="DU1123" s="1"/>
    </row>
    <row r="1124" spans="1:125" ht="12.75" x14ac:dyDescent="0.2">
      <c r="A1124" s="89">
        <f t="shared" si="612"/>
        <v>45893</v>
      </c>
      <c r="B1124" s="105">
        <f t="shared" si="604"/>
        <v>1006.2020169599999</v>
      </c>
      <c r="C1124" s="90">
        <f t="shared" si="613"/>
        <v>865.39547517999995</v>
      </c>
      <c r="D1124" s="91">
        <f t="shared" si="614"/>
        <v>7245.38</v>
      </c>
      <c r="E1124" s="92">
        <f t="shared" si="598"/>
        <v>7276.54</v>
      </c>
      <c r="F1124" s="93">
        <f t="shared" si="615"/>
        <v>45763</v>
      </c>
      <c r="G1124" s="94">
        <f t="shared" si="605"/>
        <v>4.3006716003852752E-3</v>
      </c>
      <c r="H1124" s="95">
        <f t="shared" si="601"/>
        <v>45915</v>
      </c>
      <c r="I1124" s="95">
        <f t="shared" si="606"/>
        <v>45915</v>
      </c>
      <c r="J1124" s="96">
        <f t="shared" si="602"/>
        <v>21</v>
      </c>
      <c r="K1124" s="96">
        <f t="shared" si="603"/>
        <v>6</v>
      </c>
      <c r="L1124" s="8">
        <f t="shared" si="616"/>
        <v>1.0012268799999999</v>
      </c>
      <c r="M1124" s="97">
        <f t="shared" si="600"/>
        <v>1.0043006699999999</v>
      </c>
      <c r="N1124" s="97">
        <f t="shared" si="596"/>
        <v>1.1582107328591136</v>
      </c>
      <c r="O1124" s="90">
        <f t="shared" si="599"/>
        <v>1.15963171</v>
      </c>
      <c r="P1124" s="90">
        <f t="shared" si="607"/>
        <v>1003.5400347</v>
      </c>
      <c r="Q1124" s="98">
        <f t="shared" si="621"/>
        <v>0</v>
      </c>
      <c r="R1124" s="7">
        <f t="shared" si="617"/>
        <v>0</v>
      </c>
      <c r="S1124" s="90">
        <f t="shared" si="608"/>
        <v>0</v>
      </c>
      <c r="T1124" s="99">
        <f t="shared" si="618"/>
        <v>0.117687</v>
      </c>
      <c r="U1124" s="98">
        <f t="shared" si="597"/>
        <v>6</v>
      </c>
      <c r="V1124" s="98">
        <v>252</v>
      </c>
      <c r="W1124" s="97">
        <f t="shared" si="609"/>
        <v>1.002652592</v>
      </c>
      <c r="X1124" s="90">
        <f t="shared" si="610"/>
        <v>2.6619822599999998</v>
      </c>
      <c r="Y1124" s="90">
        <f t="shared" si="611"/>
        <v>0</v>
      </c>
      <c r="Z1124" s="100" t="str">
        <f t="shared" si="619"/>
        <v>A+J=</v>
      </c>
      <c r="AA1124" s="95">
        <f t="shared" si="620"/>
        <v>45915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4"/>
      <c r="DP1124" s="1"/>
      <c r="DQ1124" s="1"/>
      <c r="DR1124" s="1"/>
      <c r="DS1124" s="1"/>
      <c r="DT1124" s="1"/>
      <c r="DU1124" s="1"/>
    </row>
    <row r="1125" spans="1:125" ht="12.75" x14ac:dyDescent="0.2">
      <c r="A1125" s="89">
        <f t="shared" si="612"/>
        <v>45894</v>
      </c>
      <c r="B1125" s="105">
        <f t="shared" si="604"/>
        <v>1006.2020169599999</v>
      </c>
      <c r="C1125" s="90">
        <f t="shared" si="613"/>
        <v>865.39547517999995</v>
      </c>
      <c r="D1125" s="91">
        <f t="shared" si="614"/>
        <v>7245.38</v>
      </c>
      <c r="E1125" s="92">
        <f t="shared" si="598"/>
        <v>7276.54</v>
      </c>
      <c r="F1125" s="93">
        <f t="shared" si="615"/>
        <v>45763</v>
      </c>
      <c r="G1125" s="94">
        <f t="shared" si="605"/>
        <v>4.3006716003852752E-3</v>
      </c>
      <c r="H1125" s="95">
        <f t="shared" si="601"/>
        <v>45915</v>
      </c>
      <c r="I1125" s="95">
        <f t="shared" si="606"/>
        <v>45915</v>
      </c>
      <c r="J1125" s="96">
        <f t="shared" si="602"/>
        <v>21</v>
      </c>
      <c r="K1125" s="96">
        <f t="shared" si="603"/>
        <v>6</v>
      </c>
      <c r="L1125" s="8">
        <f t="shared" si="616"/>
        <v>1.0012268799999999</v>
      </c>
      <c r="M1125" s="97">
        <f t="shared" si="600"/>
        <v>1.0043006699999999</v>
      </c>
      <c r="N1125" s="97">
        <f t="shared" si="596"/>
        <v>1.1582107328591136</v>
      </c>
      <c r="O1125" s="90">
        <f t="shared" si="599"/>
        <v>1.15963171</v>
      </c>
      <c r="P1125" s="90">
        <f t="shared" si="607"/>
        <v>1003.5400347</v>
      </c>
      <c r="Q1125" s="98">
        <f t="shared" si="621"/>
        <v>0</v>
      </c>
      <c r="R1125" s="7">
        <f t="shared" si="617"/>
        <v>0</v>
      </c>
      <c r="S1125" s="90">
        <f t="shared" si="608"/>
        <v>0</v>
      </c>
      <c r="T1125" s="99">
        <f t="shared" si="618"/>
        <v>0.117687</v>
      </c>
      <c r="U1125" s="98">
        <f t="shared" si="597"/>
        <v>6</v>
      </c>
      <c r="V1125" s="98">
        <v>252</v>
      </c>
      <c r="W1125" s="97">
        <f t="shared" si="609"/>
        <v>1.002652592</v>
      </c>
      <c r="X1125" s="90">
        <f t="shared" si="610"/>
        <v>2.6619822599999998</v>
      </c>
      <c r="Y1125" s="90">
        <f t="shared" si="611"/>
        <v>0</v>
      </c>
      <c r="Z1125" s="100" t="str">
        <f t="shared" si="619"/>
        <v>A+J=</v>
      </c>
      <c r="AA1125" s="95">
        <f t="shared" si="620"/>
        <v>45915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4"/>
      <c r="DP1125" s="1"/>
      <c r="DQ1125" s="1"/>
      <c r="DR1125" s="1"/>
      <c r="DS1125" s="1"/>
      <c r="DT1125" s="1"/>
      <c r="DU1125" s="1"/>
    </row>
    <row r="1126" spans="1:125" ht="12.75" x14ac:dyDescent="0.2">
      <c r="A1126" s="89">
        <f t="shared" si="612"/>
        <v>45895</v>
      </c>
      <c r="B1126" s="105">
        <f t="shared" si="604"/>
        <v>1006.85210001</v>
      </c>
      <c r="C1126" s="90">
        <f t="shared" si="613"/>
        <v>865.39547517999995</v>
      </c>
      <c r="D1126" s="91">
        <f t="shared" si="614"/>
        <v>7245.38</v>
      </c>
      <c r="E1126" s="92">
        <f t="shared" si="598"/>
        <v>7276.54</v>
      </c>
      <c r="F1126" s="93">
        <f t="shared" si="615"/>
        <v>45763</v>
      </c>
      <c r="G1126" s="94">
        <f t="shared" si="605"/>
        <v>4.3006716003852752E-3</v>
      </c>
      <c r="H1126" s="95">
        <f t="shared" si="601"/>
        <v>45915</v>
      </c>
      <c r="I1126" s="95">
        <f t="shared" si="606"/>
        <v>45915</v>
      </c>
      <c r="J1126" s="96">
        <f t="shared" si="602"/>
        <v>21</v>
      </c>
      <c r="K1126" s="96">
        <f t="shared" si="603"/>
        <v>7</v>
      </c>
      <c r="L1126" s="8">
        <f t="shared" si="616"/>
        <v>1.0014315</v>
      </c>
      <c r="M1126" s="97">
        <f t="shared" si="600"/>
        <v>1.0043006699999999</v>
      </c>
      <c r="N1126" s="97">
        <f t="shared" si="596"/>
        <v>1.1582107328591136</v>
      </c>
      <c r="O1126" s="90">
        <f t="shared" si="599"/>
        <v>1.15986871</v>
      </c>
      <c r="P1126" s="90">
        <f t="shared" si="607"/>
        <v>1003.74513343</v>
      </c>
      <c r="Q1126" s="98">
        <f t="shared" si="621"/>
        <v>0</v>
      </c>
      <c r="R1126" s="7">
        <f t="shared" si="617"/>
        <v>0</v>
      </c>
      <c r="S1126" s="90">
        <f t="shared" si="608"/>
        <v>0</v>
      </c>
      <c r="T1126" s="99">
        <f t="shared" si="618"/>
        <v>0.117687</v>
      </c>
      <c r="U1126" s="98">
        <f t="shared" si="597"/>
        <v>7</v>
      </c>
      <c r="V1126" s="98">
        <v>252</v>
      </c>
      <c r="W1126" s="97">
        <f t="shared" si="609"/>
        <v>1.0030953739999999</v>
      </c>
      <c r="X1126" s="90">
        <f t="shared" si="610"/>
        <v>3.1069665799999999</v>
      </c>
      <c r="Y1126" s="90">
        <f t="shared" si="611"/>
        <v>0</v>
      </c>
      <c r="Z1126" s="100" t="str">
        <f t="shared" si="619"/>
        <v>A+J=</v>
      </c>
      <c r="AA1126" s="95">
        <f t="shared" si="620"/>
        <v>45915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4"/>
      <c r="DP1126" s="1"/>
      <c r="DQ1126" s="1"/>
      <c r="DR1126" s="1"/>
      <c r="DS1126" s="1"/>
      <c r="DT1126" s="1"/>
      <c r="DU1126" s="1"/>
    </row>
    <row r="1127" spans="1:125" ht="12.75" x14ac:dyDescent="0.2">
      <c r="A1127" s="89">
        <f t="shared" si="612"/>
        <v>45896</v>
      </c>
      <c r="B1127" s="105">
        <f t="shared" si="604"/>
        <v>1007.50260489</v>
      </c>
      <c r="C1127" s="90">
        <f t="shared" si="613"/>
        <v>865.39547517999995</v>
      </c>
      <c r="D1127" s="91">
        <f t="shared" si="614"/>
        <v>7245.38</v>
      </c>
      <c r="E1127" s="92">
        <f t="shared" si="598"/>
        <v>7276.54</v>
      </c>
      <c r="F1127" s="93">
        <f t="shared" si="615"/>
        <v>45763</v>
      </c>
      <c r="G1127" s="94">
        <f t="shared" si="605"/>
        <v>4.3006716003852752E-3</v>
      </c>
      <c r="H1127" s="95">
        <f t="shared" si="601"/>
        <v>45915</v>
      </c>
      <c r="I1127" s="95">
        <f t="shared" si="606"/>
        <v>45915</v>
      </c>
      <c r="J1127" s="96">
        <f t="shared" si="602"/>
        <v>21</v>
      </c>
      <c r="K1127" s="96">
        <f t="shared" si="603"/>
        <v>8</v>
      </c>
      <c r="L1127" s="8">
        <f t="shared" si="616"/>
        <v>1.00163617</v>
      </c>
      <c r="M1127" s="97">
        <f t="shared" si="600"/>
        <v>1.0043006699999999</v>
      </c>
      <c r="N1127" s="97">
        <f t="shared" si="596"/>
        <v>1.1582107328591136</v>
      </c>
      <c r="O1127" s="90">
        <f t="shared" si="599"/>
        <v>1.16010576</v>
      </c>
      <c r="P1127" s="90">
        <f t="shared" si="607"/>
        <v>1003.95027543</v>
      </c>
      <c r="Q1127" s="98">
        <f t="shared" si="621"/>
        <v>0</v>
      </c>
      <c r="R1127" s="7">
        <f t="shared" si="617"/>
        <v>0</v>
      </c>
      <c r="S1127" s="90">
        <f t="shared" si="608"/>
        <v>0</v>
      </c>
      <c r="T1127" s="99">
        <f t="shared" si="618"/>
        <v>0.117687</v>
      </c>
      <c r="U1127" s="98">
        <f t="shared" si="597"/>
        <v>8</v>
      </c>
      <c r="V1127" s="98">
        <v>252</v>
      </c>
      <c r="W1127" s="97">
        <f t="shared" si="609"/>
        <v>1.0035383520000001</v>
      </c>
      <c r="X1127" s="90">
        <f t="shared" si="610"/>
        <v>3.5523294600000002</v>
      </c>
      <c r="Y1127" s="90">
        <f t="shared" si="611"/>
        <v>0</v>
      </c>
      <c r="Z1127" s="100" t="str">
        <f t="shared" si="619"/>
        <v>A+J=</v>
      </c>
      <c r="AA1127" s="95">
        <f t="shared" si="620"/>
        <v>45915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4"/>
      <c r="DP1127" s="1"/>
      <c r="DQ1127" s="1"/>
      <c r="DR1127" s="1"/>
      <c r="DS1127" s="1"/>
      <c r="DT1127" s="1"/>
      <c r="DU1127" s="1"/>
    </row>
    <row r="1128" spans="1:125" ht="12.75" x14ac:dyDescent="0.2">
      <c r="A1128" s="89">
        <f t="shared" si="612"/>
        <v>45897</v>
      </c>
      <c r="B1128" s="105">
        <f t="shared" si="604"/>
        <v>1008.15352308</v>
      </c>
      <c r="C1128" s="90">
        <f t="shared" si="613"/>
        <v>865.39547517999995</v>
      </c>
      <c r="D1128" s="91">
        <f t="shared" si="614"/>
        <v>7245.38</v>
      </c>
      <c r="E1128" s="92">
        <f t="shared" si="598"/>
        <v>7276.54</v>
      </c>
      <c r="F1128" s="93">
        <f t="shared" si="615"/>
        <v>45763</v>
      </c>
      <c r="G1128" s="94">
        <f t="shared" si="605"/>
        <v>4.3006716003852752E-3</v>
      </c>
      <c r="H1128" s="95">
        <f t="shared" si="601"/>
        <v>45915</v>
      </c>
      <c r="I1128" s="95">
        <f t="shared" si="606"/>
        <v>45915</v>
      </c>
      <c r="J1128" s="96">
        <f t="shared" si="602"/>
        <v>21</v>
      </c>
      <c r="K1128" s="96">
        <f t="shared" si="603"/>
        <v>9</v>
      </c>
      <c r="L1128" s="8">
        <f t="shared" si="616"/>
        <v>1.00184088</v>
      </c>
      <c r="M1128" s="97">
        <f t="shared" si="600"/>
        <v>1.0043006699999999</v>
      </c>
      <c r="N1128" s="97">
        <f t="shared" ref="N1128:N1191" si="622">IF(I1128&gt;I1127,N1127*M1128,N1127)</f>
        <v>1.1582107328591136</v>
      </c>
      <c r="O1128" s="90">
        <f t="shared" si="599"/>
        <v>1.1603428499999999</v>
      </c>
      <c r="P1128" s="90">
        <f t="shared" si="607"/>
        <v>1004.15545204</v>
      </c>
      <c r="Q1128" s="98">
        <f t="shared" si="621"/>
        <v>0</v>
      </c>
      <c r="R1128" s="7">
        <f t="shared" si="617"/>
        <v>0</v>
      </c>
      <c r="S1128" s="90">
        <f t="shared" si="608"/>
        <v>0</v>
      </c>
      <c r="T1128" s="99">
        <f t="shared" si="618"/>
        <v>0.117687</v>
      </c>
      <c r="U1128" s="98">
        <f t="shared" si="597"/>
        <v>9</v>
      </c>
      <c r="V1128" s="98">
        <v>252</v>
      </c>
      <c r="W1128" s="97">
        <f t="shared" si="609"/>
        <v>1.003981526</v>
      </c>
      <c r="X1128" s="90">
        <f t="shared" si="610"/>
        <v>3.9980710400000001</v>
      </c>
      <c r="Y1128" s="90">
        <f t="shared" si="611"/>
        <v>0</v>
      </c>
      <c r="Z1128" s="100" t="str">
        <f t="shared" si="619"/>
        <v>A+J=</v>
      </c>
      <c r="AA1128" s="95">
        <f t="shared" si="620"/>
        <v>45915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4"/>
      <c r="DP1128" s="1"/>
      <c r="DQ1128" s="1"/>
      <c r="DR1128" s="1"/>
      <c r="DS1128" s="1"/>
      <c r="DT1128" s="1"/>
      <c r="DU1128" s="1"/>
    </row>
    <row r="1129" spans="1:125" ht="12.75" x14ac:dyDescent="0.2">
      <c r="A1129" s="89">
        <f t="shared" si="612"/>
        <v>45898</v>
      </c>
      <c r="B1129" s="105">
        <f t="shared" si="604"/>
        <v>1008.80487113</v>
      </c>
      <c r="C1129" s="90">
        <f t="shared" si="613"/>
        <v>865.39547517999995</v>
      </c>
      <c r="D1129" s="91">
        <f t="shared" si="614"/>
        <v>7245.38</v>
      </c>
      <c r="E1129" s="92">
        <f t="shared" si="598"/>
        <v>7276.54</v>
      </c>
      <c r="F1129" s="93">
        <f t="shared" si="615"/>
        <v>45763</v>
      </c>
      <c r="G1129" s="94">
        <f t="shared" si="605"/>
        <v>4.3006716003852752E-3</v>
      </c>
      <c r="H1129" s="95">
        <f t="shared" si="601"/>
        <v>45915</v>
      </c>
      <c r="I1129" s="95">
        <f t="shared" si="606"/>
        <v>45915</v>
      </c>
      <c r="J1129" s="96">
        <f t="shared" si="602"/>
        <v>21</v>
      </c>
      <c r="K1129" s="96">
        <f t="shared" si="603"/>
        <v>10</v>
      </c>
      <c r="L1129" s="8">
        <f t="shared" si="616"/>
        <v>1.00204563</v>
      </c>
      <c r="M1129" s="97">
        <f t="shared" si="600"/>
        <v>1.0043006699999999</v>
      </c>
      <c r="N1129" s="97">
        <f t="shared" si="622"/>
        <v>1.1582107328591136</v>
      </c>
      <c r="O1129" s="90">
        <f t="shared" si="599"/>
        <v>1.1605799999999999</v>
      </c>
      <c r="P1129" s="90">
        <f t="shared" si="607"/>
        <v>1004.36068058</v>
      </c>
      <c r="Q1129" s="98">
        <f t="shared" si="621"/>
        <v>0</v>
      </c>
      <c r="R1129" s="7">
        <f t="shared" si="617"/>
        <v>0</v>
      </c>
      <c r="S1129" s="90">
        <f t="shared" si="608"/>
        <v>0</v>
      </c>
      <c r="T1129" s="99">
        <f t="shared" si="618"/>
        <v>0.117687</v>
      </c>
      <c r="U1129" s="98">
        <f t="shared" si="597"/>
        <v>10</v>
      </c>
      <c r="V1129" s="98">
        <v>252</v>
      </c>
      <c r="W1129" s="97">
        <f t="shared" si="609"/>
        <v>1.0044248950000001</v>
      </c>
      <c r="X1129" s="90">
        <f t="shared" si="610"/>
        <v>4.4441905500000001</v>
      </c>
      <c r="Y1129" s="90">
        <f t="shared" si="611"/>
        <v>0</v>
      </c>
      <c r="Z1129" s="100" t="str">
        <f t="shared" si="619"/>
        <v>A+J=</v>
      </c>
      <c r="AA1129" s="95">
        <f t="shared" si="620"/>
        <v>45915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4"/>
      <c r="DP1129" s="1"/>
      <c r="DQ1129" s="1"/>
      <c r="DR1129" s="1"/>
      <c r="DS1129" s="1"/>
      <c r="DT1129" s="1"/>
      <c r="DU1129" s="1"/>
    </row>
    <row r="1130" spans="1:125" ht="12.75" x14ac:dyDescent="0.2">
      <c r="A1130" s="89">
        <f t="shared" si="612"/>
        <v>45899</v>
      </c>
      <c r="B1130" s="105">
        <f t="shared" si="604"/>
        <v>1009.45664154</v>
      </c>
      <c r="C1130" s="90">
        <f t="shared" si="613"/>
        <v>865.39547517999995</v>
      </c>
      <c r="D1130" s="91">
        <f t="shared" si="614"/>
        <v>7245.38</v>
      </c>
      <c r="E1130" s="92">
        <f t="shared" si="598"/>
        <v>7276.54</v>
      </c>
      <c r="F1130" s="93">
        <f t="shared" si="615"/>
        <v>45763</v>
      </c>
      <c r="G1130" s="94">
        <f t="shared" si="605"/>
        <v>4.3006716003852752E-3</v>
      </c>
      <c r="H1130" s="95">
        <f t="shared" si="601"/>
        <v>45915</v>
      </c>
      <c r="I1130" s="95">
        <f t="shared" si="606"/>
        <v>45915</v>
      </c>
      <c r="J1130" s="96">
        <f t="shared" si="602"/>
        <v>21</v>
      </c>
      <c r="K1130" s="96">
        <f t="shared" si="603"/>
        <v>11</v>
      </c>
      <c r="L1130" s="8">
        <f t="shared" si="616"/>
        <v>1.0022504299999999</v>
      </c>
      <c r="M1130" s="97">
        <f t="shared" si="600"/>
        <v>1.0043006699999999</v>
      </c>
      <c r="N1130" s="97">
        <f t="shared" si="622"/>
        <v>1.1582107328591136</v>
      </c>
      <c r="O1130" s="90">
        <f t="shared" si="599"/>
        <v>1.1608172000000001</v>
      </c>
      <c r="P1130" s="90">
        <f t="shared" si="607"/>
        <v>1004.56595239</v>
      </c>
      <c r="Q1130" s="98">
        <f t="shared" si="621"/>
        <v>0</v>
      </c>
      <c r="R1130" s="7">
        <f t="shared" si="617"/>
        <v>0</v>
      </c>
      <c r="S1130" s="90">
        <f t="shared" si="608"/>
        <v>0</v>
      </c>
      <c r="T1130" s="99">
        <f t="shared" si="618"/>
        <v>0.117687</v>
      </c>
      <c r="U1130" s="98">
        <f t="shared" si="597"/>
        <v>11</v>
      </c>
      <c r="V1130" s="98">
        <v>252</v>
      </c>
      <c r="W1130" s="97">
        <f t="shared" si="609"/>
        <v>1.00486846</v>
      </c>
      <c r="X1130" s="90">
        <f t="shared" si="610"/>
        <v>4.89068915</v>
      </c>
      <c r="Y1130" s="90">
        <f t="shared" si="611"/>
        <v>0</v>
      </c>
      <c r="Z1130" s="100" t="str">
        <f t="shared" si="619"/>
        <v>A+J=</v>
      </c>
      <c r="AA1130" s="95">
        <f t="shared" si="620"/>
        <v>45915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4"/>
      <c r="DP1130" s="1"/>
      <c r="DQ1130" s="1"/>
      <c r="DR1130" s="1"/>
      <c r="DS1130" s="1"/>
      <c r="DT1130" s="1"/>
      <c r="DU1130" s="1"/>
    </row>
    <row r="1131" spans="1:125" ht="12.75" x14ac:dyDescent="0.2">
      <c r="A1131" s="89">
        <f t="shared" si="612"/>
        <v>45900</v>
      </c>
      <c r="B1131" s="105">
        <f t="shared" si="604"/>
        <v>1009.45664154</v>
      </c>
      <c r="C1131" s="90">
        <f t="shared" si="613"/>
        <v>865.39547517999995</v>
      </c>
      <c r="D1131" s="91">
        <f t="shared" si="614"/>
        <v>7245.38</v>
      </c>
      <c r="E1131" s="92">
        <f t="shared" si="598"/>
        <v>7276.54</v>
      </c>
      <c r="F1131" s="93">
        <f t="shared" si="615"/>
        <v>45763</v>
      </c>
      <c r="G1131" s="94">
        <f t="shared" si="605"/>
        <v>4.3006716003852752E-3</v>
      </c>
      <c r="H1131" s="95">
        <f t="shared" si="601"/>
        <v>45915</v>
      </c>
      <c r="I1131" s="95">
        <f t="shared" si="606"/>
        <v>45915</v>
      </c>
      <c r="J1131" s="96">
        <f t="shared" si="602"/>
        <v>21</v>
      </c>
      <c r="K1131" s="96">
        <f t="shared" si="603"/>
        <v>11</v>
      </c>
      <c r="L1131" s="8">
        <f t="shared" si="616"/>
        <v>1.0022504299999999</v>
      </c>
      <c r="M1131" s="97">
        <f t="shared" si="600"/>
        <v>1.0043006699999999</v>
      </c>
      <c r="N1131" s="97">
        <f t="shared" si="622"/>
        <v>1.1582107328591136</v>
      </c>
      <c r="O1131" s="90">
        <f t="shared" si="599"/>
        <v>1.1608172000000001</v>
      </c>
      <c r="P1131" s="90">
        <f t="shared" si="607"/>
        <v>1004.56595239</v>
      </c>
      <c r="Q1131" s="98">
        <f t="shared" si="621"/>
        <v>0</v>
      </c>
      <c r="R1131" s="7">
        <f t="shared" si="617"/>
        <v>0</v>
      </c>
      <c r="S1131" s="90">
        <f t="shared" si="608"/>
        <v>0</v>
      </c>
      <c r="T1131" s="99">
        <f t="shared" si="618"/>
        <v>0.117687</v>
      </c>
      <c r="U1131" s="98">
        <f t="shared" si="597"/>
        <v>11</v>
      </c>
      <c r="V1131" s="98">
        <v>252</v>
      </c>
      <c r="W1131" s="97">
        <f t="shared" si="609"/>
        <v>1.00486846</v>
      </c>
      <c r="X1131" s="90">
        <f t="shared" si="610"/>
        <v>4.89068915</v>
      </c>
      <c r="Y1131" s="90">
        <f t="shared" si="611"/>
        <v>0</v>
      </c>
      <c r="Z1131" s="100" t="str">
        <f t="shared" si="619"/>
        <v>A+J=</v>
      </c>
      <c r="AA1131" s="95">
        <f t="shared" si="620"/>
        <v>45915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4"/>
      <c r="DP1131" s="1"/>
      <c r="DQ1131" s="1"/>
      <c r="DR1131" s="1"/>
      <c r="DS1131" s="1"/>
      <c r="DT1131" s="1"/>
      <c r="DU1131" s="1"/>
    </row>
    <row r="1132" spans="1:125" ht="12.75" x14ac:dyDescent="0.2">
      <c r="A1132" s="89">
        <f t="shared" si="612"/>
        <v>45901</v>
      </c>
      <c r="B1132" s="105">
        <f t="shared" si="604"/>
        <v>1009.45664154</v>
      </c>
      <c r="C1132" s="90">
        <f t="shared" si="613"/>
        <v>865.39547517999995</v>
      </c>
      <c r="D1132" s="91">
        <f t="shared" si="614"/>
        <v>7245.38</v>
      </c>
      <c r="E1132" s="92">
        <f t="shared" si="598"/>
        <v>7276.54</v>
      </c>
      <c r="F1132" s="93">
        <f t="shared" si="615"/>
        <v>45763</v>
      </c>
      <c r="G1132" s="94">
        <f t="shared" si="605"/>
        <v>4.3006716003852752E-3</v>
      </c>
      <c r="H1132" s="95">
        <f t="shared" si="601"/>
        <v>45915</v>
      </c>
      <c r="I1132" s="95">
        <f t="shared" si="606"/>
        <v>45915</v>
      </c>
      <c r="J1132" s="96">
        <f t="shared" si="602"/>
        <v>21</v>
      </c>
      <c r="K1132" s="96">
        <f t="shared" si="603"/>
        <v>11</v>
      </c>
      <c r="L1132" s="8">
        <f t="shared" si="616"/>
        <v>1.0022504299999999</v>
      </c>
      <c r="M1132" s="97">
        <f t="shared" si="600"/>
        <v>1.0043006699999999</v>
      </c>
      <c r="N1132" s="97">
        <f t="shared" si="622"/>
        <v>1.1582107328591136</v>
      </c>
      <c r="O1132" s="90">
        <f t="shared" si="599"/>
        <v>1.1608172000000001</v>
      </c>
      <c r="P1132" s="90">
        <f t="shared" si="607"/>
        <v>1004.56595239</v>
      </c>
      <c r="Q1132" s="98">
        <f t="shared" si="621"/>
        <v>0</v>
      </c>
      <c r="R1132" s="7">
        <f t="shared" si="617"/>
        <v>0</v>
      </c>
      <c r="S1132" s="90">
        <f t="shared" si="608"/>
        <v>0</v>
      </c>
      <c r="T1132" s="99">
        <f t="shared" si="618"/>
        <v>0.117687</v>
      </c>
      <c r="U1132" s="98">
        <f t="shared" si="597"/>
        <v>11</v>
      </c>
      <c r="V1132" s="98">
        <v>252</v>
      </c>
      <c r="W1132" s="97">
        <f t="shared" si="609"/>
        <v>1.00486846</v>
      </c>
      <c r="X1132" s="90">
        <f t="shared" si="610"/>
        <v>4.89068915</v>
      </c>
      <c r="Y1132" s="90">
        <f t="shared" si="611"/>
        <v>0</v>
      </c>
      <c r="Z1132" s="100" t="str">
        <f t="shared" si="619"/>
        <v>A+J=</v>
      </c>
      <c r="AA1132" s="95">
        <f t="shared" si="620"/>
        <v>45915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4"/>
      <c r="DP1132" s="1"/>
      <c r="DQ1132" s="1"/>
      <c r="DR1132" s="1"/>
      <c r="DS1132" s="1"/>
      <c r="DT1132" s="1"/>
      <c r="DU1132" s="1"/>
    </row>
    <row r="1133" spans="1:125" ht="12.75" x14ac:dyDescent="0.2">
      <c r="A1133" s="89">
        <f t="shared" si="612"/>
        <v>45902</v>
      </c>
      <c r="B1133" s="105">
        <f t="shared" si="604"/>
        <v>1010.10882579</v>
      </c>
      <c r="C1133" s="90">
        <f t="shared" si="613"/>
        <v>865.39547517999995</v>
      </c>
      <c r="D1133" s="91">
        <f t="shared" si="614"/>
        <v>7245.38</v>
      </c>
      <c r="E1133" s="92">
        <f t="shared" si="598"/>
        <v>7276.54</v>
      </c>
      <c r="F1133" s="93">
        <f t="shared" si="615"/>
        <v>45763</v>
      </c>
      <c r="G1133" s="94">
        <f t="shared" si="605"/>
        <v>4.3006716003852752E-3</v>
      </c>
      <c r="H1133" s="95">
        <f t="shared" si="601"/>
        <v>45915</v>
      </c>
      <c r="I1133" s="95">
        <f t="shared" si="606"/>
        <v>45915</v>
      </c>
      <c r="J1133" s="96">
        <f t="shared" si="602"/>
        <v>21</v>
      </c>
      <c r="K1133" s="96">
        <f t="shared" si="603"/>
        <v>12</v>
      </c>
      <c r="L1133" s="8">
        <f t="shared" si="616"/>
        <v>1.0024552600000001</v>
      </c>
      <c r="M1133" s="97">
        <f t="shared" si="600"/>
        <v>1.0043006699999999</v>
      </c>
      <c r="N1133" s="97">
        <f t="shared" si="622"/>
        <v>1.1582107328591136</v>
      </c>
      <c r="O1133" s="90">
        <f t="shared" si="599"/>
        <v>1.16105444</v>
      </c>
      <c r="P1133" s="90">
        <f t="shared" si="607"/>
        <v>1004.7712588099999</v>
      </c>
      <c r="Q1133" s="98">
        <f t="shared" si="621"/>
        <v>0</v>
      </c>
      <c r="R1133" s="7">
        <f t="shared" si="617"/>
        <v>0</v>
      </c>
      <c r="S1133" s="90">
        <f t="shared" si="608"/>
        <v>0</v>
      </c>
      <c r="T1133" s="99">
        <f t="shared" si="618"/>
        <v>0.117687</v>
      </c>
      <c r="U1133" s="98">
        <f t="shared" si="597"/>
        <v>12</v>
      </c>
      <c r="V1133" s="98">
        <v>252</v>
      </c>
      <c r="W1133" s="97">
        <f t="shared" si="609"/>
        <v>1.0053122210000001</v>
      </c>
      <c r="X1133" s="90">
        <f t="shared" si="610"/>
        <v>5.3375669800000001</v>
      </c>
      <c r="Y1133" s="90">
        <f t="shared" si="611"/>
        <v>0</v>
      </c>
      <c r="Z1133" s="100" t="str">
        <f t="shared" si="619"/>
        <v>A+J=</v>
      </c>
      <c r="AA1133" s="95">
        <f t="shared" si="620"/>
        <v>45915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4"/>
      <c r="DP1133" s="1"/>
      <c r="DQ1133" s="1"/>
      <c r="DR1133" s="1"/>
      <c r="DS1133" s="1"/>
      <c r="DT1133" s="1"/>
      <c r="DU1133" s="1"/>
    </row>
    <row r="1134" spans="1:125" ht="12.75" x14ac:dyDescent="0.2">
      <c r="A1134" s="89">
        <f t="shared" si="612"/>
        <v>45903</v>
      </c>
      <c r="B1134" s="105">
        <f t="shared" si="604"/>
        <v>1010.76143173</v>
      </c>
      <c r="C1134" s="90">
        <f t="shared" si="613"/>
        <v>865.39547517999995</v>
      </c>
      <c r="D1134" s="91">
        <f t="shared" si="614"/>
        <v>7245.38</v>
      </c>
      <c r="E1134" s="92">
        <f t="shared" si="598"/>
        <v>7276.54</v>
      </c>
      <c r="F1134" s="93">
        <f t="shared" si="615"/>
        <v>45763</v>
      </c>
      <c r="G1134" s="94">
        <f t="shared" si="605"/>
        <v>4.3006716003852752E-3</v>
      </c>
      <c r="H1134" s="95">
        <f t="shared" si="601"/>
        <v>45915</v>
      </c>
      <c r="I1134" s="95">
        <f t="shared" si="606"/>
        <v>45915</v>
      </c>
      <c r="J1134" s="96">
        <f t="shared" si="602"/>
        <v>21</v>
      </c>
      <c r="K1134" s="96">
        <f t="shared" si="603"/>
        <v>13</v>
      </c>
      <c r="L1134" s="8">
        <f t="shared" si="616"/>
        <v>1.0026601399999999</v>
      </c>
      <c r="M1134" s="97">
        <f t="shared" si="600"/>
        <v>1.0043006699999999</v>
      </c>
      <c r="N1134" s="97">
        <f t="shared" si="622"/>
        <v>1.1582107328591136</v>
      </c>
      <c r="O1134" s="90">
        <f t="shared" si="599"/>
        <v>1.1612917300000001</v>
      </c>
      <c r="P1134" s="90">
        <f t="shared" si="607"/>
        <v>1004.9766085</v>
      </c>
      <c r="Q1134" s="98">
        <f t="shared" si="621"/>
        <v>0</v>
      </c>
      <c r="R1134" s="7">
        <f t="shared" si="617"/>
        <v>0</v>
      </c>
      <c r="S1134" s="90">
        <f t="shared" si="608"/>
        <v>0</v>
      </c>
      <c r="T1134" s="99">
        <f t="shared" si="618"/>
        <v>0.117687</v>
      </c>
      <c r="U1134" s="98">
        <f t="shared" ref="U1134:U1197" si="623">IF(Q1133&gt;0,1,IF(K1134=K1133,U1133,U1133+1))</f>
        <v>13</v>
      </c>
      <c r="V1134" s="98">
        <v>252</v>
      </c>
      <c r="W1134" s="97">
        <f t="shared" si="609"/>
        <v>1.0057561770000001</v>
      </c>
      <c r="X1134" s="90">
        <f t="shared" si="610"/>
        <v>5.7848232299999998</v>
      </c>
      <c r="Y1134" s="90">
        <f t="shared" si="611"/>
        <v>0</v>
      </c>
      <c r="Z1134" s="100" t="str">
        <f t="shared" si="619"/>
        <v>A+J=</v>
      </c>
      <c r="AA1134" s="95">
        <f t="shared" si="620"/>
        <v>45915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4"/>
      <c r="DP1134" s="1"/>
      <c r="DQ1134" s="1"/>
      <c r="DR1134" s="1"/>
      <c r="DS1134" s="1"/>
      <c r="DT1134" s="1"/>
      <c r="DU1134" s="1"/>
    </row>
    <row r="1135" spans="1:125" ht="12.75" x14ac:dyDescent="0.2">
      <c r="A1135" s="89">
        <f t="shared" si="612"/>
        <v>45904</v>
      </c>
      <c r="B1135" s="105">
        <f t="shared" si="604"/>
        <v>1011.4144615700001</v>
      </c>
      <c r="C1135" s="90">
        <f t="shared" si="613"/>
        <v>865.39547517999995</v>
      </c>
      <c r="D1135" s="91">
        <f t="shared" si="614"/>
        <v>7245.38</v>
      </c>
      <c r="E1135" s="92">
        <f t="shared" si="598"/>
        <v>7276.54</v>
      </c>
      <c r="F1135" s="93">
        <f t="shared" si="615"/>
        <v>45763</v>
      </c>
      <c r="G1135" s="94">
        <f t="shared" si="605"/>
        <v>4.3006716003852752E-3</v>
      </c>
      <c r="H1135" s="95">
        <f t="shared" si="601"/>
        <v>45915</v>
      </c>
      <c r="I1135" s="95">
        <f t="shared" si="606"/>
        <v>45915</v>
      </c>
      <c r="J1135" s="96">
        <f t="shared" si="602"/>
        <v>21</v>
      </c>
      <c r="K1135" s="96">
        <f t="shared" si="603"/>
        <v>14</v>
      </c>
      <c r="L1135" s="8">
        <f t="shared" si="616"/>
        <v>1.00286506</v>
      </c>
      <c r="M1135" s="97">
        <f t="shared" si="600"/>
        <v>1.0043006699999999</v>
      </c>
      <c r="N1135" s="97">
        <f t="shared" si="622"/>
        <v>1.1582107328591136</v>
      </c>
      <c r="O1135" s="90">
        <f t="shared" si="599"/>
        <v>1.1615290700000001</v>
      </c>
      <c r="P1135" s="90">
        <f t="shared" si="607"/>
        <v>1005.18200146</v>
      </c>
      <c r="Q1135" s="98">
        <f t="shared" si="621"/>
        <v>0</v>
      </c>
      <c r="R1135" s="7">
        <f t="shared" si="617"/>
        <v>0</v>
      </c>
      <c r="S1135" s="90">
        <f t="shared" si="608"/>
        <v>0</v>
      </c>
      <c r="T1135" s="99">
        <f t="shared" si="618"/>
        <v>0.117687</v>
      </c>
      <c r="U1135" s="98">
        <f t="shared" si="623"/>
        <v>14</v>
      </c>
      <c r="V1135" s="98">
        <v>252</v>
      </c>
      <c r="W1135" s="97">
        <f t="shared" si="609"/>
        <v>1.00620033</v>
      </c>
      <c r="X1135" s="90">
        <f t="shared" si="610"/>
        <v>6.2324601099999999</v>
      </c>
      <c r="Y1135" s="90">
        <f t="shared" si="611"/>
        <v>0</v>
      </c>
      <c r="Z1135" s="100" t="str">
        <f t="shared" si="619"/>
        <v>A+J=</v>
      </c>
      <c r="AA1135" s="95">
        <f t="shared" si="620"/>
        <v>45915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4"/>
      <c r="DP1135" s="1"/>
      <c r="DQ1135" s="1"/>
      <c r="DR1135" s="1"/>
      <c r="DS1135" s="1"/>
      <c r="DT1135" s="1"/>
      <c r="DU1135" s="1"/>
    </row>
    <row r="1136" spans="1:125" ht="12.75" x14ac:dyDescent="0.2">
      <c r="A1136" s="89">
        <f t="shared" si="612"/>
        <v>45905</v>
      </c>
      <c r="B1136" s="105">
        <f t="shared" si="604"/>
        <v>1012.0679144799999</v>
      </c>
      <c r="C1136" s="90">
        <f t="shared" si="613"/>
        <v>865.39547517999995</v>
      </c>
      <c r="D1136" s="91">
        <f t="shared" si="614"/>
        <v>7245.38</v>
      </c>
      <c r="E1136" s="92">
        <f t="shared" si="598"/>
        <v>7276.54</v>
      </c>
      <c r="F1136" s="93">
        <f t="shared" si="615"/>
        <v>45763</v>
      </c>
      <c r="G1136" s="94">
        <f t="shared" si="605"/>
        <v>4.3006716003852752E-3</v>
      </c>
      <c r="H1136" s="95">
        <f t="shared" si="601"/>
        <v>45915</v>
      </c>
      <c r="I1136" s="95">
        <f t="shared" si="606"/>
        <v>45915</v>
      </c>
      <c r="J1136" s="96">
        <f t="shared" si="602"/>
        <v>21</v>
      </c>
      <c r="K1136" s="96">
        <f t="shared" si="603"/>
        <v>15</v>
      </c>
      <c r="L1136" s="8">
        <f t="shared" si="616"/>
        <v>1.00307002</v>
      </c>
      <c r="M1136" s="97">
        <f t="shared" si="600"/>
        <v>1.0043006699999999</v>
      </c>
      <c r="N1136" s="97">
        <f t="shared" si="622"/>
        <v>1.1582107328591136</v>
      </c>
      <c r="O1136" s="90">
        <f t="shared" si="599"/>
        <v>1.1617664599999999</v>
      </c>
      <c r="P1136" s="90">
        <f t="shared" si="607"/>
        <v>1005.38743769</v>
      </c>
      <c r="Q1136" s="98">
        <f t="shared" si="621"/>
        <v>0</v>
      </c>
      <c r="R1136" s="7">
        <f t="shared" si="617"/>
        <v>0</v>
      </c>
      <c r="S1136" s="90">
        <f t="shared" si="608"/>
        <v>0</v>
      </c>
      <c r="T1136" s="99">
        <f t="shared" si="618"/>
        <v>0.117687</v>
      </c>
      <c r="U1136" s="98">
        <f t="shared" si="623"/>
        <v>15</v>
      </c>
      <c r="V1136" s="98">
        <v>252</v>
      </c>
      <c r="W1136" s="97">
        <f t="shared" si="609"/>
        <v>1.0066446790000001</v>
      </c>
      <c r="X1136" s="90">
        <f t="shared" si="610"/>
        <v>6.6804767900000002</v>
      </c>
      <c r="Y1136" s="90">
        <f t="shared" si="611"/>
        <v>0</v>
      </c>
      <c r="Z1136" s="100" t="str">
        <f t="shared" si="619"/>
        <v>A+J=</v>
      </c>
      <c r="AA1136" s="95">
        <f t="shared" si="620"/>
        <v>45915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4"/>
      <c r="DP1136" s="1"/>
      <c r="DQ1136" s="1"/>
      <c r="DR1136" s="1"/>
      <c r="DS1136" s="1"/>
      <c r="DT1136" s="1"/>
      <c r="DU1136" s="1"/>
    </row>
    <row r="1137" spans="1:125" ht="12.75" x14ac:dyDescent="0.2">
      <c r="A1137" s="89">
        <f t="shared" si="612"/>
        <v>45906</v>
      </c>
      <c r="B1137" s="105">
        <f t="shared" si="604"/>
        <v>1012.72178192</v>
      </c>
      <c r="C1137" s="90">
        <f t="shared" si="613"/>
        <v>865.39547517999995</v>
      </c>
      <c r="D1137" s="91">
        <f t="shared" si="614"/>
        <v>7245.38</v>
      </c>
      <c r="E1137" s="92">
        <f t="shared" si="598"/>
        <v>7276.54</v>
      </c>
      <c r="F1137" s="93">
        <f t="shared" si="615"/>
        <v>45763</v>
      </c>
      <c r="G1137" s="94">
        <f t="shared" si="605"/>
        <v>4.3006716003852752E-3</v>
      </c>
      <c r="H1137" s="95">
        <f t="shared" si="601"/>
        <v>45915</v>
      </c>
      <c r="I1137" s="95">
        <f t="shared" si="606"/>
        <v>45915</v>
      </c>
      <c r="J1137" s="96">
        <f t="shared" si="602"/>
        <v>21</v>
      </c>
      <c r="K1137" s="96">
        <f t="shared" si="603"/>
        <v>16</v>
      </c>
      <c r="L1137" s="8">
        <f t="shared" si="616"/>
        <v>1.00327502</v>
      </c>
      <c r="M1137" s="97">
        <f t="shared" si="600"/>
        <v>1.0043006699999999</v>
      </c>
      <c r="N1137" s="97">
        <f t="shared" si="622"/>
        <v>1.1582107328591136</v>
      </c>
      <c r="O1137" s="90">
        <f t="shared" si="599"/>
        <v>1.16200389</v>
      </c>
      <c r="P1137" s="90">
        <f t="shared" si="607"/>
        <v>1005.5929085400001</v>
      </c>
      <c r="Q1137" s="98">
        <f t="shared" si="621"/>
        <v>0</v>
      </c>
      <c r="R1137" s="7">
        <f t="shared" si="617"/>
        <v>0</v>
      </c>
      <c r="S1137" s="90">
        <f t="shared" si="608"/>
        <v>0</v>
      </c>
      <c r="T1137" s="99">
        <f t="shared" si="618"/>
        <v>0.117687</v>
      </c>
      <c r="U1137" s="98">
        <f t="shared" si="623"/>
        <v>16</v>
      </c>
      <c r="V1137" s="98">
        <v>252</v>
      </c>
      <c r="W1137" s="97">
        <f t="shared" si="609"/>
        <v>1.007089224</v>
      </c>
      <c r="X1137" s="90">
        <f t="shared" si="610"/>
        <v>7.1288733799999999</v>
      </c>
      <c r="Y1137" s="90">
        <f t="shared" si="611"/>
        <v>0</v>
      </c>
      <c r="Z1137" s="100" t="str">
        <f t="shared" si="619"/>
        <v>A+J=</v>
      </c>
      <c r="AA1137" s="95">
        <f t="shared" si="620"/>
        <v>45915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4"/>
      <c r="DP1137" s="1"/>
      <c r="DQ1137" s="1"/>
      <c r="DR1137" s="1"/>
      <c r="DS1137" s="1"/>
      <c r="DT1137" s="1"/>
      <c r="DU1137" s="1"/>
    </row>
    <row r="1138" spans="1:125" ht="12.75" x14ac:dyDescent="0.2">
      <c r="A1138" s="89">
        <f t="shared" si="612"/>
        <v>45907</v>
      </c>
      <c r="B1138" s="105">
        <f t="shared" si="604"/>
        <v>1012.72178192</v>
      </c>
      <c r="C1138" s="90">
        <f t="shared" si="613"/>
        <v>865.39547517999995</v>
      </c>
      <c r="D1138" s="91">
        <f t="shared" si="614"/>
        <v>7245.38</v>
      </c>
      <c r="E1138" s="92">
        <f t="shared" ref="E1138:E1201" si="624">IF(K1138=1,VLOOKUP(A1137,AP$19:AR$142,3),E1137)</f>
        <v>7276.54</v>
      </c>
      <c r="F1138" s="93">
        <f t="shared" si="615"/>
        <v>45763</v>
      </c>
      <c r="G1138" s="94">
        <f t="shared" si="605"/>
        <v>4.3006716003852752E-3</v>
      </c>
      <c r="H1138" s="95">
        <f t="shared" si="601"/>
        <v>45915</v>
      </c>
      <c r="I1138" s="95">
        <f t="shared" si="606"/>
        <v>45915</v>
      </c>
      <c r="J1138" s="96">
        <f t="shared" si="602"/>
        <v>21</v>
      </c>
      <c r="K1138" s="96">
        <f t="shared" si="603"/>
        <v>16</v>
      </c>
      <c r="L1138" s="8">
        <f t="shared" si="616"/>
        <v>1.00327502</v>
      </c>
      <c r="M1138" s="97">
        <f t="shared" si="600"/>
        <v>1.0043006699999999</v>
      </c>
      <c r="N1138" s="97">
        <f t="shared" si="622"/>
        <v>1.1582107328591136</v>
      </c>
      <c r="O1138" s="90">
        <f t="shared" ref="O1138:O1201" si="625">TRUNC(TRUNC((L1138*N1138),15),8)</f>
        <v>1.16200389</v>
      </c>
      <c r="P1138" s="90">
        <f t="shared" si="607"/>
        <v>1005.5929085400001</v>
      </c>
      <c r="Q1138" s="98">
        <f t="shared" si="621"/>
        <v>0</v>
      </c>
      <c r="R1138" s="7">
        <f t="shared" si="617"/>
        <v>0</v>
      </c>
      <c r="S1138" s="90">
        <f t="shared" si="608"/>
        <v>0</v>
      </c>
      <c r="T1138" s="99">
        <f t="shared" si="618"/>
        <v>0.117687</v>
      </c>
      <c r="U1138" s="98">
        <f t="shared" si="623"/>
        <v>16</v>
      </c>
      <c r="V1138" s="98">
        <v>252</v>
      </c>
      <c r="W1138" s="97">
        <f t="shared" si="609"/>
        <v>1.007089224</v>
      </c>
      <c r="X1138" s="90">
        <f t="shared" si="610"/>
        <v>7.1288733799999999</v>
      </c>
      <c r="Y1138" s="90">
        <f t="shared" si="611"/>
        <v>0</v>
      </c>
      <c r="Z1138" s="100" t="str">
        <f t="shared" si="619"/>
        <v>A+J=</v>
      </c>
      <c r="AA1138" s="95">
        <f t="shared" si="620"/>
        <v>45915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4"/>
      <c r="DP1138" s="1"/>
      <c r="DQ1138" s="1"/>
      <c r="DR1138" s="1"/>
      <c r="DS1138" s="1"/>
      <c r="DT1138" s="1"/>
      <c r="DU1138" s="1"/>
    </row>
    <row r="1139" spans="1:125" ht="12.75" x14ac:dyDescent="0.2">
      <c r="A1139" s="89">
        <f t="shared" si="612"/>
        <v>45908</v>
      </c>
      <c r="B1139" s="105">
        <f t="shared" si="604"/>
        <v>1012.72178192</v>
      </c>
      <c r="C1139" s="90">
        <f t="shared" si="613"/>
        <v>865.39547517999995</v>
      </c>
      <c r="D1139" s="91">
        <f t="shared" si="614"/>
        <v>7245.38</v>
      </c>
      <c r="E1139" s="92">
        <f t="shared" si="624"/>
        <v>7276.54</v>
      </c>
      <c r="F1139" s="93">
        <f t="shared" si="615"/>
        <v>45763</v>
      </c>
      <c r="G1139" s="94">
        <f t="shared" si="605"/>
        <v>4.3006716003852752E-3</v>
      </c>
      <c r="H1139" s="95">
        <f t="shared" si="601"/>
        <v>45915</v>
      </c>
      <c r="I1139" s="95">
        <f t="shared" si="606"/>
        <v>45915</v>
      </c>
      <c r="J1139" s="96">
        <f t="shared" si="602"/>
        <v>21</v>
      </c>
      <c r="K1139" s="96">
        <f t="shared" si="603"/>
        <v>16</v>
      </c>
      <c r="L1139" s="8">
        <f t="shared" si="616"/>
        <v>1.00327502</v>
      </c>
      <c r="M1139" s="97">
        <f t="shared" ref="M1139:M1202" si="626">IF(I1139&gt;I1138,L1138,M1138)</f>
        <v>1.0043006699999999</v>
      </c>
      <c r="N1139" s="97">
        <f t="shared" si="622"/>
        <v>1.1582107328591136</v>
      </c>
      <c r="O1139" s="90">
        <f t="shared" si="625"/>
        <v>1.16200389</v>
      </c>
      <c r="P1139" s="90">
        <f t="shared" si="607"/>
        <v>1005.5929085400001</v>
      </c>
      <c r="Q1139" s="98">
        <f t="shared" si="621"/>
        <v>0</v>
      </c>
      <c r="R1139" s="7">
        <f t="shared" si="617"/>
        <v>0</v>
      </c>
      <c r="S1139" s="90">
        <f t="shared" si="608"/>
        <v>0</v>
      </c>
      <c r="T1139" s="99">
        <f t="shared" si="618"/>
        <v>0.117687</v>
      </c>
      <c r="U1139" s="98">
        <f t="shared" si="623"/>
        <v>16</v>
      </c>
      <c r="V1139" s="98">
        <v>252</v>
      </c>
      <c r="W1139" s="97">
        <f t="shared" si="609"/>
        <v>1.007089224</v>
      </c>
      <c r="X1139" s="90">
        <f t="shared" si="610"/>
        <v>7.1288733799999999</v>
      </c>
      <c r="Y1139" s="90">
        <f t="shared" si="611"/>
        <v>0</v>
      </c>
      <c r="Z1139" s="100" t="str">
        <f t="shared" si="619"/>
        <v>A+J=</v>
      </c>
      <c r="AA1139" s="95">
        <f t="shared" si="620"/>
        <v>45915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4"/>
      <c r="DP1139" s="1"/>
      <c r="DQ1139" s="1"/>
      <c r="DR1139" s="1"/>
      <c r="DS1139" s="1"/>
      <c r="DT1139" s="1"/>
      <c r="DU1139" s="1"/>
    </row>
    <row r="1140" spans="1:125" ht="12.75" x14ac:dyDescent="0.2">
      <c r="A1140" s="89">
        <f t="shared" si="612"/>
        <v>45909</v>
      </c>
      <c r="B1140" s="105">
        <f t="shared" si="604"/>
        <v>1013.3760824899999</v>
      </c>
      <c r="C1140" s="90">
        <f t="shared" si="613"/>
        <v>865.39547517999995</v>
      </c>
      <c r="D1140" s="91">
        <f t="shared" si="614"/>
        <v>7245.38</v>
      </c>
      <c r="E1140" s="92">
        <f t="shared" si="624"/>
        <v>7276.54</v>
      </c>
      <c r="F1140" s="93">
        <f t="shared" si="615"/>
        <v>45763</v>
      </c>
      <c r="G1140" s="94">
        <f t="shared" si="605"/>
        <v>4.3006716003852752E-3</v>
      </c>
      <c r="H1140" s="95">
        <f t="shared" si="601"/>
        <v>45915</v>
      </c>
      <c r="I1140" s="95">
        <f t="shared" si="606"/>
        <v>45915</v>
      </c>
      <c r="J1140" s="96">
        <f t="shared" si="602"/>
        <v>21</v>
      </c>
      <c r="K1140" s="96">
        <f t="shared" si="603"/>
        <v>17</v>
      </c>
      <c r="L1140" s="8">
        <f t="shared" si="616"/>
        <v>1.0034800699999999</v>
      </c>
      <c r="M1140" s="97">
        <f t="shared" si="626"/>
        <v>1.0043006699999999</v>
      </c>
      <c r="N1140" s="97">
        <f t="shared" si="622"/>
        <v>1.1582107328591136</v>
      </c>
      <c r="O1140" s="90">
        <f t="shared" si="625"/>
        <v>1.16224138</v>
      </c>
      <c r="P1140" s="90">
        <f t="shared" si="607"/>
        <v>1005.79843131</v>
      </c>
      <c r="Q1140" s="98">
        <f t="shared" si="621"/>
        <v>0</v>
      </c>
      <c r="R1140" s="7">
        <f t="shared" si="617"/>
        <v>0</v>
      </c>
      <c r="S1140" s="90">
        <f t="shared" si="608"/>
        <v>0</v>
      </c>
      <c r="T1140" s="99">
        <f t="shared" si="618"/>
        <v>0.117687</v>
      </c>
      <c r="U1140" s="98">
        <f t="shared" si="623"/>
        <v>17</v>
      </c>
      <c r="V1140" s="98">
        <v>252</v>
      </c>
      <c r="W1140" s="97">
        <f t="shared" si="609"/>
        <v>1.007533966</v>
      </c>
      <c r="X1140" s="90">
        <f t="shared" si="610"/>
        <v>7.5776511800000002</v>
      </c>
      <c r="Y1140" s="90">
        <f t="shared" si="611"/>
        <v>0</v>
      </c>
      <c r="Z1140" s="100" t="str">
        <f t="shared" si="619"/>
        <v>A+J=</v>
      </c>
      <c r="AA1140" s="95">
        <f t="shared" si="620"/>
        <v>45915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4"/>
      <c r="DP1140" s="1"/>
      <c r="DQ1140" s="1"/>
      <c r="DR1140" s="1"/>
      <c r="DS1140" s="1"/>
      <c r="DT1140" s="1"/>
      <c r="DU1140" s="1"/>
    </row>
    <row r="1141" spans="1:125" ht="12.75" x14ac:dyDescent="0.2">
      <c r="A1141" s="89">
        <f t="shared" si="612"/>
        <v>45910</v>
      </c>
      <c r="B1141" s="105">
        <f t="shared" si="604"/>
        <v>1014.0307979400001</v>
      </c>
      <c r="C1141" s="90">
        <f t="shared" si="613"/>
        <v>865.39547517999995</v>
      </c>
      <c r="D1141" s="91">
        <f t="shared" si="614"/>
        <v>7245.38</v>
      </c>
      <c r="E1141" s="92">
        <f t="shared" si="624"/>
        <v>7276.54</v>
      </c>
      <c r="F1141" s="93">
        <f t="shared" si="615"/>
        <v>45763</v>
      </c>
      <c r="G1141" s="94">
        <f t="shared" si="605"/>
        <v>4.3006716003852752E-3</v>
      </c>
      <c r="H1141" s="95">
        <f t="shared" si="601"/>
        <v>45915</v>
      </c>
      <c r="I1141" s="95">
        <f t="shared" si="606"/>
        <v>45915</v>
      </c>
      <c r="J1141" s="96">
        <f t="shared" si="602"/>
        <v>21</v>
      </c>
      <c r="K1141" s="96">
        <f t="shared" si="603"/>
        <v>18</v>
      </c>
      <c r="L1141" s="8">
        <f t="shared" si="616"/>
        <v>1.0036851499999999</v>
      </c>
      <c r="M1141" s="97">
        <f t="shared" si="626"/>
        <v>1.0043006699999999</v>
      </c>
      <c r="N1141" s="97">
        <f t="shared" si="622"/>
        <v>1.1582107328591136</v>
      </c>
      <c r="O1141" s="90">
        <f t="shared" si="625"/>
        <v>1.1624789099999999</v>
      </c>
      <c r="P1141" s="90">
        <f t="shared" si="607"/>
        <v>1006.0039887</v>
      </c>
      <c r="Q1141" s="98">
        <f t="shared" si="621"/>
        <v>0</v>
      </c>
      <c r="R1141" s="7">
        <f t="shared" si="617"/>
        <v>0</v>
      </c>
      <c r="S1141" s="90">
        <f t="shared" si="608"/>
        <v>0</v>
      </c>
      <c r="T1141" s="99">
        <f t="shared" si="618"/>
        <v>0.117687</v>
      </c>
      <c r="U1141" s="98">
        <f t="shared" si="623"/>
        <v>18</v>
      </c>
      <c r="V1141" s="98">
        <v>252</v>
      </c>
      <c r="W1141" s="97">
        <f t="shared" si="609"/>
        <v>1.007978904</v>
      </c>
      <c r="X1141" s="90">
        <f t="shared" si="610"/>
        <v>8.0268092400000004</v>
      </c>
      <c r="Y1141" s="90">
        <f t="shared" si="611"/>
        <v>0</v>
      </c>
      <c r="Z1141" s="100" t="str">
        <f t="shared" si="619"/>
        <v>A+J=</v>
      </c>
      <c r="AA1141" s="95">
        <f t="shared" si="620"/>
        <v>45915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4"/>
      <c r="DP1141" s="1"/>
      <c r="DQ1141" s="1"/>
      <c r="DR1141" s="1"/>
      <c r="DS1141" s="1"/>
      <c r="DT1141" s="1"/>
      <c r="DU1141" s="1"/>
    </row>
    <row r="1142" spans="1:125" ht="12.75" x14ac:dyDescent="0.2">
      <c r="A1142" s="89">
        <f t="shared" si="612"/>
        <v>45911</v>
      </c>
      <c r="B1142" s="105">
        <f t="shared" si="604"/>
        <v>1014.68593717</v>
      </c>
      <c r="C1142" s="90">
        <f t="shared" si="613"/>
        <v>865.39547517999995</v>
      </c>
      <c r="D1142" s="91">
        <f t="shared" si="614"/>
        <v>7245.38</v>
      </c>
      <c r="E1142" s="92">
        <f t="shared" si="624"/>
        <v>7276.54</v>
      </c>
      <c r="F1142" s="93">
        <f t="shared" si="615"/>
        <v>45763</v>
      </c>
      <c r="G1142" s="94">
        <f t="shared" si="605"/>
        <v>4.3006716003852752E-3</v>
      </c>
      <c r="H1142" s="95">
        <f t="shared" ref="H1142:H1205" si="627">IF(DAY(A1142)=15,VLOOKUP(A1142,AH$169:AM$459,4),H1141)</f>
        <v>45915</v>
      </c>
      <c r="I1142" s="95">
        <f t="shared" si="606"/>
        <v>45915</v>
      </c>
      <c r="J1142" s="96">
        <f t="shared" ref="J1142:J1205" si="628">IF(I1142=I1141,J1141,NETWORKDAYS(I1141,I1142,$AD$169:$AD$511)-1)</f>
        <v>21</v>
      </c>
      <c r="K1142" s="96">
        <f t="shared" ref="K1142:K1205" si="629">(J1142-(NETWORKDAYS(A1142,I1142,AD$169:AD$511)-1))</f>
        <v>19</v>
      </c>
      <c r="L1142" s="8">
        <f t="shared" si="616"/>
        <v>1.00389028</v>
      </c>
      <c r="M1142" s="97">
        <f t="shared" si="626"/>
        <v>1.0043006699999999</v>
      </c>
      <c r="N1142" s="97">
        <f t="shared" si="622"/>
        <v>1.1582107328591136</v>
      </c>
      <c r="O1142" s="90">
        <f t="shared" si="625"/>
        <v>1.16271649</v>
      </c>
      <c r="P1142" s="90">
        <f t="shared" si="607"/>
        <v>1006.20958936</v>
      </c>
      <c r="Q1142" s="98">
        <f t="shared" si="621"/>
        <v>0</v>
      </c>
      <c r="R1142" s="7">
        <f t="shared" si="617"/>
        <v>0</v>
      </c>
      <c r="S1142" s="90">
        <f t="shared" si="608"/>
        <v>0</v>
      </c>
      <c r="T1142" s="99">
        <f t="shared" si="618"/>
        <v>0.117687</v>
      </c>
      <c r="U1142" s="98">
        <f t="shared" si="623"/>
        <v>19</v>
      </c>
      <c r="V1142" s="98">
        <v>252</v>
      </c>
      <c r="W1142" s="97">
        <f t="shared" si="609"/>
        <v>1.008424038</v>
      </c>
      <c r="X1142" s="90">
        <f t="shared" si="610"/>
        <v>8.47634781</v>
      </c>
      <c r="Y1142" s="90">
        <f t="shared" si="611"/>
        <v>0</v>
      </c>
      <c r="Z1142" s="100" t="str">
        <f t="shared" si="619"/>
        <v>A+J=</v>
      </c>
      <c r="AA1142" s="95">
        <f t="shared" si="620"/>
        <v>45915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4"/>
      <c r="DP1142" s="1"/>
      <c r="DQ1142" s="1"/>
      <c r="DR1142" s="1"/>
      <c r="DS1142" s="1"/>
      <c r="DT1142" s="1"/>
      <c r="DU1142" s="1"/>
    </row>
    <row r="1143" spans="1:125" ht="12.75" x14ac:dyDescent="0.2">
      <c r="A1143" s="89">
        <f t="shared" si="612"/>
        <v>45912</v>
      </c>
      <c r="B1143" s="105">
        <f t="shared" si="604"/>
        <v>1015.34150135</v>
      </c>
      <c r="C1143" s="90">
        <f t="shared" si="613"/>
        <v>865.39547517999995</v>
      </c>
      <c r="D1143" s="91">
        <f t="shared" si="614"/>
        <v>7245.38</v>
      </c>
      <c r="E1143" s="92">
        <f t="shared" si="624"/>
        <v>7276.54</v>
      </c>
      <c r="F1143" s="93">
        <f t="shared" si="615"/>
        <v>45763</v>
      </c>
      <c r="G1143" s="94">
        <f t="shared" si="605"/>
        <v>4.3006716003852752E-3</v>
      </c>
      <c r="H1143" s="95">
        <f t="shared" si="627"/>
        <v>45915</v>
      </c>
      <c r="I1143" s="95">
        <f t="shared" si="606"/>
        <v>45915</v>
      </c>
      <c r="J1143" s="96">
        <f t="shared" si="628"/>
        <v>21</v>
      </c>
      <c r="K1143" s="96">
        <f t="shared" si="629"/>
        <v>20</v>
      </c>
      <c r="L1143" s="8">
        <f t="shared" si="616"/>
        <v>1.0040954499999999</v>
      </c>
      <c r="M1143" s="97">
        <f t="shared" si="626"/>
        <v>1.0043006699999999</v>
      </c>
      <c r="N1143" s="97">
        <f t="shared" si="622"/>
        <v>1.1582107328591136</v>
      </c>
      <c r="O1143" s="90">
        <f t="shared" si="625"/>
        <v>1.16295412</v>
      </c>
      <c r="P1143" s="90">
        <f t="shared" si="607"/>
        <v>1006.4152332800001</v>
      </c>
      <c r="Q1143" s="98">
        <f t="shared" si="621"/>
        <v>0</v>
      </c>
      <c r="R1143" s="7">
        <f t="shared" si="617"/>
        <v>0</v>
      </c>
      <c r="S1143" s="90">
        <f t="shared" si="608"/>
        <v>0</v>
      </c>
      <c r="T1143" s="99">
        <f t="shared" si="618"/>
        <v>0.117687</v>
      </c>
      <c r="U1143" s="98">
        <f t="shared" si="623"/>
        <v>20</v>
      </c>
      <c r="V1143" s="98">
        <v>252</v>
      </c>
      <c r="W1143" s="97">
        <f t="shared" si="609"/>
        <v>1.0088693689999999</v>
      </c>
      <c r="X1143" s="90">
        <f t="shared" si="610"/>
        <v>8.9262680700000008</v>
      </c>
      <c r="Y1143" s="90">
        <f t="shared" si="611"/>
        <v>0</v>
      </c>
      <c r="Z1143" s="100" t="str">
        <f t="shared" si="619"/>
        <v>A+J=</v>
      </c>
      <c r="AA1143" s="95">
        <f t="shared" si="620"/>
        <v>45915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4"/>
      <c r="DP1143" s="1"/>
      <c r="DQ1143" s="1"/>
      <c r="DR1143" s="1"/>
      <c r="DS1143" s="1"/>
      <c r="DT1143" s="1"/>
      <c r="DU1143" s="1"/>
    </row>
    <row r="1144" spans="1:125" ht="12.75" x14ac:dyDescent="0.2">
      <c r="A1144" s="89">
        <f t="shared" si="612"/>
        <v>45913</v>
      </c>
      <c r="B1144" s="105">
        <f t="shared" si="604"/>
        <v>1015.99749941</v>
      </c>
      <c r="C1144" s="90">
        <f t="shared" si="613"/>
        <v>865.39547517999995</v>
      </c>
      <c r="D1144" s="91">
        <f t="shared" si="614"/>
        <v>7245.38</v>
      </c>
      <c r="E1144" s="92">
        <f t="shared" si="624"/>
        <v>7276.54</v>
      </c>
      <c r="F1144" s="93">
        <f t="shared" si="615"/>
        <v>45763</v>
      </c>
      <c r="G1144" s="94">
        <f t="shared" si="605"/>
        <v>4.3006716003852752E-3</v>
      </c>
      <c r="H1144" s="95">
        <f t="shared" si="627"/>
        <v>45915</v>
      </c>
      <c r="I1144" s="95">
        <f t="shared" si="606"/>
        <v>45915</v>
      </c>
      <c r="J1144" s="96">
        <f t="shared" si="628"/>
        <v>21</v>
      </c>
      <c r="K1144" s="96">
        <f t="shared" si="629"/>
        <v>21</v>
      </c>
      <c r="L1144" s="8">
        <f t="shared" si="616"/>
        <v>1.0043006699999999</v>
      </c>
      <c r="M1144" s="97">
        <f t="shared" si="626"/>
        <v>1.0043006699999999</v>
      </c>
      <c r="N1144" s="97">
        <f t="shared" si="622"/>
        <v>1.1582107328591136</v>
      </c>
      <c r="O1144" s="90">
        <f t="shared" si="625"/>
        <v>1.16319181</v>
      </c>
      <c r="P1144" s="90">
        <f t="shared" si="607"/>
        <v>1006.62092914</v>
      </c>
      <c r="Q1144" s="98">
        <f t="shared" si="621"/>
        <v>0</v>
      </c>
      <c r="R1144" s="7">
        <f t="shared" si="617"/>
        <v>0</v>
      </c>
      <c r="S1144" s="90">
        <f t="shared" si="608"/>
        <v>0</v>
      </c>
      <c r="T1144" s="99">
        <f t="shared" si="618"/>
        <v>0.117687</v>
      </c>
      <c r="U1144" s="98">
        <f t="shared" si="623"/>
        <v>21</v>
      </c>
      <c r="V1144" s="98">
        <v>252</v>
      </c>
      <c r="W1144" s="97">
        <f t="shared" si="609"/>
        <v>1.0093148970000001</v>
      </c>
      <c r="X1144" s="90">
        <f t="shared" si="610"/>
        <v>9.3765702700000002</v>
      </c>
      <c r="Y1144" s="90">
        <f t="shared" si="611"/>
        <v>0</v>
      </c>
      <c r="Z1144" s="100" t="str">
        <f t="shared" si="619"/>
        <v>A+J=</v>
      </c>
      <c r="AA1144" s="95">
        <f t="shared" si="620"/>
        <v>45915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4"/>
      <c r="DP1144" s="1"/>
      <c r="DQ1144" s="1"/>
      <c r="DR1144" s="1"/>
      <c r="DS1144" s="1"/>
      <c r="DT1144" s="1"/>
      <c r="DU1144" s="1"/>
    </row>
    <row r="1145" spans="1:125" ht="12.75" x14ac:dyDescent="0.2">
      <c r="A1145" s="89">
        <f t="shared" si="612"/>
        <v>45914</v>
      </c>
      <c r="B1145" s="105">
        <f t="shared" si="604"/>
        <v>1015.99749941</v>
      </c>
      <c r="C1145" s="90">
        <f t="shared" si="613"/>
        <v>865.39547517999995</v>
      </c>
      <c r="D1145" s="91">
        <f t="shared" si="614"/>
        <v>7245.38</v>
      </c>
      <c r="E1145" s="92">
        <f t="shared" si="624"/>
        <v>7276.54</v>
      </c>
      <c r="F1145" s="93">
        <f t="shared" si="615"/>
        <v>45763</v>
      </c>
      <c r="G1145" s="94">
        <f t="shared" si="605"/>
        <v>4.3006716003852752E-3</v>
      </c>
      <c r="H1145" s="95">
        <f t="shared" si="627"/>
        <v>45915</v>
      </c>
      <c r="I1145" s="95">
        <f t="shared" si="606"/>
        <v>45915</v>
      </c>
      <c r="J1145" s="96">
        <f t="shared" si="628"/>
        <v>21</v>
      </c>
      <c r="K1145" s="96">
        <f t="shared" si="629"/>
        <v>21</v>
      </c>
      <c r="L1145" s="8">
        <f t="shared" si="616"/>
        <v>1.0043006699999999</v>
      </c>
      <c r="M1145" s="97">
        <f t="shared" si="626"/>
        <v>1.0043006699999999</v>
      </c>
      <c r="N1145" s="97">
        <f t="shared" si="622"/>
        <v>1.1582107328591136</v>
      </c>
      <c r="O1145" s="90">
        <f t="shared" si="625"/>
        <v>1.16319181</v>
      </c>
      <c r="P1145" s="90">
        <f t="shared" si="607"/>
        <v>1006.62092914</v>
      </c>
      <c r="Q1145" s="98">
        <f t="shared" si="621"/>
        <v>0</v>
      </c>
      <c r="R1145" s="7">
        <f t="shared" si="617"/>
        <v>0</v>
      </c>
      <c r="S1145" s="90">
        <f t="shared" si="608"/>
        <v>0</v>
      </c>
      <c r="T1145" s="99">
        <f t="shared" si="618"/>
        <v>0.117687</v>
      </c>
      <c r="U1145" s="98">
        <f t="shared" si="623"/>
        <v>21</v>
      </c>
      <c r="V1145" s="98">
        <v>252</v>
      </c>
      <c r="W1145" s="97">
        <f t="shared" si="609"/>
        <v>1.0093148970000001</v>
      </c>
      <c r="X1145" s="90">
        <f t="shared" si="610"/>
        <v>9.3765702700000002</v>
      </c>
      <c r="Y1145" s="90">
        <f t="shared" si="611"/>
        <v>0</v>
      </c>
      <c r="Z1145" s="100" t="str">
        <f t="shared" si="619"/>
        <v>A+J=</v>
      </c>
      <c r="AA1145" s="95">
        <f t="shared" si="620"/>
        <v>45915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4"/>
      <c r="DP1145" s="1"/>
      <c r="DQ1145" s="1"/>
      <c r="DR1145" s="1"/>
      <c r="DS1145" s="1"/>
      <c r="DT1145" s="1"/>
      <c r="DU1145" s="1"/>
    </row>
    <row r="1146" spans="1:125" ht="12.75" x14ac:dyDescent="0.2">
      <c r="A1146" s="89">
        <f t="shared" si="612"/>
        <v>45915</v>
      </c>
      <c r="B1146" s="105">
        <f t="shared" si="604"/>
        <v>1015.99749941</v>
      </c>
      <c r="C1146" s="90">
        <f t="shared" si="613"/>
        <v>865.39547517999995</v>
      </c>
      <c r="D1146" s="91">
        <f t="shared" si="614"/>
        <v>7245.38</v>
      </c>
      <c r="E1146" s="92">
        <f t="shared" si="624"/>
        <v>7276.54</v>
      </c>
      <c r="F1146" s="93">
        <f t="shared" si="615"/>
        <v>45763</v>
      </c>
      <c r="G1146" s="94">
        <f t="shared" si="605"/>
        <v>4.3006716003852752E-3</v>
      </c>
      <c r="H1146" s="95">
        <f t="shared" si="627"/>
        <v>45945</v>
      </c>
      <c r="I1146" s="95">
        <f t="shared" si="606"/>
        <v>45915</v>
      </c>
      <c r="J1146" s="96">
        <f t="shared" si="628"/>
        <v>21</v>
      </c>
      <c r="K1146" s="96">
        <f t="shared" si="629"/>
        <v>21</v>
      </c>
      <c r="L1146" s="8">
        <f t="shared" si="616"/>
        <v>1.0043006699999999</v>
      </c>
      <c r="M1146" s="97">
        <f t="shared" si="626"/>
        <v>1.0043006699999999</v>
      </c>
      <c r="N1146" s="97">
        <f t="shared" si="622"/>
        <v>1.1582107328591136</v>
      </c>
      <c r="O1146" s="90">
        <f t="shared" si="625"/>
        <v>1.16319181</v>
      </c>
      <c r="P1146" s="90">
        <f t="shared" si="607"/>
        <v>1006.62092914</v>
      </c>
      <c r="Q1146" s="98">
        <f t="shared" si="621"/>
        <v>37</v>
      </c>
      <c r="R1146" s="7">
        <f t="shared" si="617"/>
        <v>6.1900000000000002E-3</v>
      </c>
      <c r="S1146" s="90">
        <f t="shared" si="608"/>
        <v>6.2309835500000004</v>
      </c>
      <c r="T1146" s="99">
        <f t="shared" si="618"/>
        <v>0.117687</v>
      </c>
      <c r="U1146" s="98">
        <f t="shared" si="623"/>
        <v>21</v>
      </c>
      <c r="V1146" s="98">
        <v>252</v>
      </c>
      <c r="W1146" s="97">
        <f t="shared" si="609"/>
        <v>1.0093148970000001</v>
      </c>
      <c r="X1146" s="90">
        <f t="shared" si="610"/>
        <v>9.3765702700000002</v>
      </c>
      <c r="Y1146" s="90">
        <f t="shared" si="611"/>
        <v>15.60755382</v>
      </c>
      <c r="Z1146" s="100" t="str">
        <f t="shared" si="619"/>
        <v>A+J=</v>
      </c>
      <c r="AA1146" s="95">
        <f t="shared" si="620"/>
        <v>45915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4"/>
      <c r="DP1146" s="1"/>
      <c r="DQ1146" s="1"/>
      <c r="DR1146" s="1"/>
      <c r="DS1146" s="1"/>
      <c r="DT1146" s="1"/>
      <c r="DU1146" s="1"/>
    </row>
    <row r="1147" spans="1:125" ht="12.75" x14ac:dyDescent="0.2">
      <c r="A1147" s="89">
        <f t="shared" si="612"/>
        <v>45916</v>
      </c>
      <c r="B1147" s="105">
        <f t="shared" si="604"/>
        <v>1001.0269749399999</v>
      </c>
      <c r="C1147" s="90">
        <f t="shared" si="613"/>
        <v>860.03867719000004</v>
      </c>
      <c r="D1147" s="91">
        <f t="shared" si="614"/>
        <v>7245.38</v>
      </c>
      <c r="E1147" s="92">
        <f t="shared" si="624"/>
        <v>7276.54</v>
      </c>
      <c r="F1147" s="93">
        <f t="shared" si="615"/>
        <v>45763</v>
      </c>
      <c r="G1147" s="94">
        <f t="shared" si="605"/>
        <v>4.3006716003852752E-3</v>
      </c>
      <c r="H1147" s="95">
        <f t="shared" si="627"/>
        <v>45945</v>
      </c>
      <c r="I1147" s="95">
        <f t="shared" si="606"/>
        <v>45945</v>
      </c>
      <c r="J1147" s="96">
        <f t="shared" si="628"/>
        <v>22</v>
      </c>
      <c r="K1147" s="96">
        <f t="shared" si="629"/>
        <v>1</v>
      </c>
      <c r="L1147" s="8">
        <f t="shared" si="616"/>
        <v>1.0001950799999999</v>
      </c>
      <c r="M1147" s="97">
        <f t="shared" si="626"/>
        <v>1.0043006699999999</v>
      </c>
      <c r="N1147" s="97">
        <f t="shared" si="622"/>
        <v>1.1631918150115987</v>
      </c>
      <c r="O1147" s="90">
        <f t="shared" si="625"/>
        <v>1.1634187300000001</v>
      </c>
      <c r="P1147" s="90">
        <f t="shared" si="607"/>
        <v>1000.58510556</v>
      </c>
      <c r="Q1147" s="98">
        <f t="shared" si="621"/>
        <v>0</v>
      </c>
      <c r="R1147" s="7">
        <f t="shared" si="617"/>
        <v>0</v>
      </c>
      <c r="S1147" s="90">
        <f t="shared" si="608"/>
        <v>0</v>
      </c>
      <c r="T1147" s="99">
        <f t="shared" si="618"/>
        <v>0.117687</v>
      </c>
      <c r="U1147" s="98">
        <f t="shared" si="623"/>
        <v>1</v>
      </c>
      <c r="V1147" s="98">
        <v>252</v>
      </c>
      <c r="W1147" s="97">
        <f t="shared" si="609"/>
        <v>1.0004416110000001</v>
      </c>
      <c r="X1147" s="90">
        <f t="shared" si="610"/>
        <v>0.44186937999999998</v>
      </c>
      <c r="Y1147" s="90">
        <f t="shared" si="611"/>
        <v>0</v>
      </c>
      <c r="Z1147" s="100" t="str">
        <f t="shared" si="619"/>
        <v>A+J=</v>
      </c>
      <c r="AA1147" s="95">
        <f t="shared" si="620"/>
        <v>45945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4"/>
      <c r="DP1147" s="1"/>
      <c r="DQ1147" s="1"/>
      <c r="DR1147" s="1"/>
      <c r="DS1147" s="1"/>
      <c r="DT1147" s="1"/>
      <c r="DU1147" s="1"/>
    </row>
    <row r="1148" spans="1:125" ht="12.75" x14ac:dyDescent="0.2">
      <c r="A1148" s="89">
        <f t="shared" si="612"/>
        <v>45917</v>
      </c>
      <c r="B1148" s="105">
        <f t="shared" si="604"/>
        <v>1001.66440627</v>
      </c>
      <c r="C1148" s="90">
        <f t="shared" si="613"/>
        <v>860.03867719000004</v>
      </c>
      <c r="D1148" s="91">
        <f t="shared" si="614"/>
        <v>7245.38</v>
      </c>
      <c r="E1148" s="92">
        <f t="shared" si="624"/>
        <v>7276.54</v>
      </c>
      <c r="F1148" s="93">
        <f t="shared" si="615"/>
        <v>45763</v>
      </c>
      <c r="G1148" s="94">
        <f t="shared" si="605"/>
        <v>4.3006716003852752E-3</v>
      </c>
      <c r="H1148" s="95">
        <f t="shared" si="627"/>
        <v>45945</v>
      </c>
      <c r="I1148" s="95">
        <f t="shared" si="606"/>
        <v>45945</v>
      </c>
      <c r="J1148" s="96">
        <f t="shared" si="628"/>
        <v>22</v>
      </c>
      <c r="K1148" s="96">
        <f t="shared" si="629"/>
        <v>2</v>
      </c>
      <c r="L1148" s="8">
        <f t="shared" si="616"/>
        <v>1.0003902</v>
      </c>
      <c r="M1148" s="97">
        <f t="shared" si="626"/>
        <v>1.0043006699999999</v>
      </c>
      <c r="N1148" s="97">
        <f t="shared" si="622"/>
        <v>1.1631918150115987</v>
      </c>
      <c r="O1148" s="90">
        <f t="shared" si="625"/>
        <v>1.1636456900000001</v>
      </c>
      <c r="P1148" s="90">
        <f t="shared" si="607"/>
        <v>1000.78029994</v>
      </c>
      <c r="Q1148" s="98">
        <f t="shared" si="621"/>
        <v>0</v>
      </c>
      <c r="R1148" s="7">
        <f t="shared" si="617"/>
        <v>0</v>
      </c>
      <c r="S1148" s="90">
        <f t="shared" si="608"/>
        <v>0</v>
      </c>
      <c r="T1148" s="99">
        <f t="shared" si="618"/>
        <v>0.117687</v>
      </c>
      <c r="U1148" s="98">
        <f t="shared" si="623"/>
        <v>2</v>
      </c>
      <c r="V1148" s="98">
        <v>252</v>
      </c>
      <c r="W1148" s="97">
        <f t="shared" si="609"/>
        <v>1.0008834170000001</v>
      </c>
      <c r="X1148" s="90">
        <f t="shared" si="610"/>
        <v>0.88410633000000005</v>
      </c>
      <c r="Y1148" s="90">
        <f t="shared" si="611"/>
        <v>0</v>
      </c>
      <c r="Z1148" s="100" t="str">
        <f t="shared" si="619"/>
        <v>A+J=</v>
      </c>
      <c r="AA1148" s="95">
        <f t="shared" si="620"/>
        <v>45945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4"/>
      <c r="DP1148" s="1"/>
      <c r="DQ1148" s="1"/>
      <c r="DR1148" s="1"/>
      <c r="DS1148" s="1"/>
      <c r="DT1148" s="1"/>
      <c r="DU1148" s="1"/>
    </row>
    <row r="1149" spans="1:125" ht="12.75" x14ac:dyDescent="0.2">
      <c r="A1149" s="89">
        <f t="shared" si="612"/>
        <v>45918</v>
      </c>
      <c r="B1149" s="105">
        <f t="shared" si="604"/>
        <v>1002.30224831</v>
      </c>
      <c r="C1149" s="90">
        <f t="shared" si="613"/>
        <v>860.03867719000004</v>
      </c>
      <c r="D1149" s="91">
        <f t="shared" si="614"/>
        <v>7245.38</v>
      </c>
      <c r="E1149" s="92">
        <f t="shared" si="624"/>
        <v>7276.54</v>
      </c>
      <c r="F1149" s="93">
        <f t="shared" si="615"/>
        <v>45763</v>
      </c>
      <c r="G1149" s="94">
        <f t="shared" si="605"/>
        <v>4.3006716003852752E-3</v>
      </c>
      <c r="H1149" s="95">
        <f t="shared" si="627"/>
        <v>45945</v>
      </c>
      <c r="I1149" s="95">
        <f t="shared" si="606"/>
        <v>45945</v>
      </c>
      <c r="J1149" s="96">
        <f t="shared" si="628"/>
        <v>22</v>
      </c>
      <c r="K1149" s="96">
        <f t="shared" si="629"/>
        <v>3</v>
      </c>
      <c r="L1149" s="8">
        <f t="shared" si="616"/>
        <v>1.0005853600000001</v>
      </c>
      <c r="M1149" s="97">
        <f t="shared" si="626"/>
        <v>1.0043006699999999</v>
      </c>
      <c r="N1149" s="97">
        <f t="shared" si="622"/>
        <v>1.1631918150115987</v>
      </c>
      <c r="O1149" s="90">
        <f t="shared" si="625"/>
        <v>1.1638727</v>
      </c>
      <c r="P1149" s="90">
        <f t="shared" si="607"/>
        <v>1000.9755373199999</v>
      </c>
      <c r="Q1149" s="98">
        <f t="shared" si="621"/>
        <v>0</v>
      </c>
      <c r="R1149" s="7">
        <f t="shared" si="617"/>
        <v>0</v>
      </c>
      <c r="S1149" s="90">
        <f t="shared" si="608"/>
        <v>0</v>
      </c>
      <c r="T1149" s="99">
        <f t="shared" si="618"/>
        <v>0.117687</v>
      </c>
      <c r="U1149" s="98">
        <f t="shared" si="623"/>
        <v>3</v>
      </c>
      <c r="V1149" s="98">
        <v>252</v>
      </c>
      <c r="W1149" s="97">
        <f t="shared" si="609"/>
        <v>1.001325418</v>
      </c>
      <c r="X1149" s="90">
        <f t="shared" si="610"/>
        <v>1.32671099</v>
      </c>
      <c r="Y1149" s="90">
        <f t="shared" si="611"/>
        <v>0</v>
      </c>
      <c r="Z1149" s="100" t="str">
        <f t="shared" si="619"/>
        <v>A+J=</v>
      </c>
      <c r="AA1149" s="95">
        <f t="shared" si="620"/>
        <v>45945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4"/>
      <c r="DP1149" s="1"/>
      <c r="DQ1149" s="1"/>
      <c r="DR1149" s="1"/>
      <c r="DS1149" s="1"/>
      <c r="DT1149" s="1"/>
      <c r="DU1149" s="1"/>
    </row>
    <row r="1150" spans="1:125" ht="12.75" x14ac:dyDescent="0.2">
      <c r="A1150" s="89">
        <f t="shared" si="612"/>
        <v>45919</v>
      </c>
      <c r="B1150" s="105">
        <f t="shared" si="604"/>
        <v>1002.94049263</v>
      </c>
      <c r="C1150" s="90">
        <f t="shared" si="613"/>
        <v>860.03867719000004</v>
      </c>
      <c r="D1150" s="91">
        <f t="shared" si="614"/>
        <v>7245.38</v>
      </c>
      <c r="E1150" s="92">
        <f t="shared" si="624"/>
        <v>7276.54</v>
      </c>
      <c r="F1150" s="93">
        <f t="shared" si="615"/>
        <v>45763</v>
      </c>
      <c r="G1150" s="94">
        <f t="shared" si="605"/>
        <v>4.3006716003852752E-3</v>
      </c>
      <c r="H1150" s="95">
        <f t="shared" si="627"/>
        <v>45945</v>
      </c>
      <c r="I1150" s="95">
        <f t="shared" si="606"/>
        <v>45945</v>
      </c>
      <c r="J1150" s="96">
        <f t="shared" si="628"/>
        <v>22</v>
      </c>
      <c r="K1150" s="96">
        <f t="shared" si="629"/>
        <v>4</v>
      </c>
      <c r="L1150" s="8">
        <f t="shared" si="616"/>
        <v>1.0007805599999999</v>
      </c>
      <c r="M1150" s="97">
        <f t="shared" si="626"/>
        <v>1.0043006699999999</v>
      </c>
      <c r="N1150" s="97">
        <f t="shared" si="622"/>
        <v>1.1631918150115987</v>
      </c>
      <c r="O1150" s="90">
        <f t="shared" si="625"/>
        <v>1.1640997500000001</v>
      </c>
      <c r="P1150" s="90">
        <f t="shared" si="607"/>
        <v>1001.1708091</v>
      </c>
      <c r="Q1150" s="98">
        <f t="shared" si="621"/>
        <v>0</v>
      </c>
      <c r="R1150" s="7">
        <f t="shared" si="617"/>
        <v>0</v>
      </c>
      <c r="S1150" s="90">
        <f t="shared" si="608"/>
        <v>0</v>
      </c>
      <c r="T1150" s="99">
        <f t="shared" si="618"/>
        <v>0.117687</v>
      </c>
      <c r="U1150" s="98">
        <f t="shared" si="623"/>
        <v>4</v>
      </c>
      <c r="V1150" s="98">
        <v>252</v>
      </c>
      <c r="W1150" s="97">
        <f t="shared" si="609"/>
        <v>1.001767614</v>
      </c>
      <c r="X1150" s="90">
        <f t="shared" si="610"/>
        <v>1.76968353</v>
      </c>
      <c r="Y1150" s="90">
        <f t="shared" si="611"/>
        <v>0</v>
      </c>
      <c r="Z1150" s="100" t="str">
        <f t="shared" si="619"/>
        <v>A+J=</v>
      </c>
      <c r="AA1150" s="95">
        <f t="shared" si="620"/>
        <v>45945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4"/>
      <c r="DP1150" s="1"/>
      <c r="DQ1150" s="1"/>
      <c r="DR1150" s="1"/>
      <c r="DS1150" s="1"/>
      <c r="DT1150" s="1"/>
      <c r="DU1150" s="1"/>
    </row>
    <row r="1151" spans="1:125" ht="12.75" x14ac:dyDescent="0.2">
      <c r="A1151" s="89">
        <f t="shared" si="612"/>
        <v>45920</v>
      </c>
      <c r="B1151" s="105">
        <f t="shared" si="604"/>
        <v>1003.5791480300001</v>
      </c>
      <c r="C1151" s="90">
        <f t="shared" si="613"/>
        <v>860.03867719000004</v>
      </c>
      <c r="D1151" s="91">
        <f t="shared" si="614"/>
        <v>7245.38</v>
      </c>
      <c r="E1151" s="92">
        <f t="shared" si="624"/>
        <v>7276.54</v>
      </c>
      <c r="F1151" s="93">
        <f t="shared" si="615"/>
        <v>45763</v>
      </c>
      <c r="G1151" s="94">
        <f t="shared" si="605"/>
        <v>4.3006716003852752E-3</v>
      </c>
      <c r="H1151" s="95">
        <f t="shared" si="627"/>
        <v>45945</v>
      </c>
      <c r="I1151" s="95">
        <f t="shared" si="606"/>
        <v>45945</v>
      </c>
      <c r="J1151" s="96">
        <f t="shared" si="628"/>
        <v>22</v>
      </c>
      <c r="K1151" s="96">
        <f t="shared" si="629"/>
        <v>5</v>
      </c>
      <c r="L1151" s="8">
        <f t="shared" si="616"/>
        <v>1.0009758</v>
      </c>
      <c r="M1151" s="97">
        <f t="shared" si="626"/>
        <v>1.0043006699999999</v>
      </c>
      <c r="N1151" s="97">
        <f t="shared" si="622"/>
        <v>1.1631918150115987</v>
      </c>
      <c r="O1151" s="90">
        <f t="shared" si="625"/>
        <v>1.1643268499999999</v>
      </c>
      <c r="P1151" s="90">
        <f t="shared" si="607"/>
        <v>1001.36612389</v>
      </c>
      <c r="Q1151" s="98">
        <f t="shared" si="621"/>
        <v>0</v>
      </c>
      <c r="R1151" s="7">
        <f t="shared" si="617"/>
        <v>0</v>
      </c>
      <c r="S1151" s="90">
        <f t="shared" si="608"/>
        <v>0</v>
      </c>
      <c r="T1151" s="99">
        <f t="shared" si="618"/>
        <v>0.117687</v>
      </c>
      <c r="U1151" s="98">
        <f t="shared" si="623"/>
        <v>5</v>
      </c>
      <c r="V1151" s="98">
        <v>252</v>
      </c>
      <c r="W1151" s="97">
        <f t="shared" si="609"/>
        <v>1.002210005</v>
      </c>
      <c r="X1151" s="90">
        <f t="shared" si="610"/>
        <v>2.2130241399999999</v>
      </c>
      <c r="Y1151" s="90">
        <f t="shared" si="611"/>
        <v>0</v>
      </c>
      <c r="Z1151" s="100" t="str">
        <f t="shared" si="619"/>
        <v>A+J=</v>
      </c>
      <c r="AA1151" s="95">
        <f t="shared" si="620"/>
        <v>45945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4"/>
      <c r="DP1151" s="1"/>
      <c r="DQ1151" s="1"/>
      <c r="DR1151" s="1"/>
      <c r="DS1151" s="1"/>
      <c r="DT1151" s="1"/>
      <c r="DU1151" s="1"/>
    </row>
    <row r="1152" spans="1:125" ht="12.75" x14ac:dyDescent="0.2">
      <c r="A1152" s="89">
        <f t="shared" si="612"/>
        <v>45921</v>
      </c>
      <c r="B1152" s="105">
        <f t="shared" si="604"/>
        <v>1003.5791480300001</v>
      </c>
      <c r="C1152" s="90">
        <f t="shared" si="613"/>
        <v>860.03867719000004</v>
      </c>
      <c r="D1152" s="91">
        <f t="shared" si="614"/>
        <v>7245.38</v>
      </c>
      <c r="E1152" s="92">
        <f t="shared" si="624"/>
        <v>7276.54</v>
      </c>
      <c r="F1152" s="93">
        <f t="shared" si="615"/>
        <v>45763</v>
      </c>
      <c r="G1152" s="94">
        <f t="shared" si="605"/>
        <v>4.3006716003852752E-3</v>
      </c>
      <c r="H1152" s="95">
        <f t="shared" si="627"/>
        <v>45945</v>
      </c>
      <c r="I1152" s="95">
        <f t="shared" si="606"/>
        <v>45945</v>
      </c>
      <c r="J1152" s="96">
        <f t="shared" si="628"/>
        <v>22</v>
      </c>
      <c r="K1152" s="96">
        <f t="shared" si="629"/>
        <v>5</v>
      </c>
      <c r="L1152" s="8">
        <f t="shared" si="616"/>
        <v>1.0009758</v>
      </c>
      <c r="M1152" s="97">
        <f t="shared" si="626"/>
        <v>1.0043006699999999</v>
      </c>
      <c r="N1152" s="97">
        <f t="shared" si="622"/>
        <v>1.1631918150115987</v>
      </c>
      <c r="O1152" s="90">
        <f t="shared" si="625"/>
        <v>1.1643268499999999</v>
      </c>
      <c r="P1152" s="90">
        <f t="shared" si="607"/>
        <v>1001.36612389</v>
      </c>
      <c r="Q1152" s="98">
        <f t="shared" si="621"/>
        <v>0</v>
      </c>
      <c r="R1152" s="7">
        <f t="shared" si="617"/>
        <v>0</v>
      </c>
      <c r="S1152" s="90">
        <f t="shared" si="608"/>
        <v>0</v>
      </c>
      <c r="T1152" s="99">
        <f t="shared" si="618"/>
        <v>0.117687</v>
      </c>
      <c r="U1152" s="98">
        <f t="shared" si="623"/>
        <v>5</v>
      </c>
      <c r="V1152" s="98">
        <v>252</v>
      </c>
      <c r="W1152" s="97">
        <f t="shared" si="609"/>
        <v>1.002210005</v>
      </c>
      <c r="X1152" s="90">
        <f t="shared" si="610"/>
        <v>2.2130241399999999</v>
      </c>
      <c r="Y1152" s="90">
        <f t="shared" si="611"/>
        <v>0</v>
      </c>
      <c r="Z1152" s="100" t="str">
        <f t="shared" si="619"/>
        <v>A+J=</v>
      </c>
      <c r="AA1152" s="95">
        <f t="shared" si="620"/>
        <v>45945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4"/>
      <c r="DP1152" s="1"/>
      <c r="DQ1152" s="1"/>
      <c r="DR1152" s="1"/>
      <c r="DS1152" s="1"/>
      <c r="DT1152" s="1"/>
      <c r="DU1152" s="1"/>
    </row>
    <row r="1153" spans="1:125" ht="12.75" x14ac:dyDescent="0.2">
      <c r="A1153" s="89">
        <f t="shared" si="612"/>
        <v>45922</v>
      </c>
      <c r="B1153" s="105">
        <f t="shared" si="604"/>
        <v>1003.5791480300001</v>
      </c>
      <c r="C1153" s="90">
        <f t="shared" si="613"/>
        <v>860.03867719000004</v>
      </c>
      <c r="D1153" s="91">
        <f t="shared" si="614"/>
        <v>7245.38</v>
      </c>
      <c r="E1153" s="92">
        <f t="shared" si="624"/>
        <v>7276.54</v>
      </c>
      <c r="F1153" s="93">
        <f t="shared" si="615"/>
        <v>45763</v>
      </c>
      <c r="G1153" s="94">
        <f t="shared" si="605"/>
        <v>4.3006716003852752E-3</v>
      </c>
      <c r="H1153" s="95">
        <f t="shared" si="627"/>
        <v>45945</v>
      </c>
      <c r="I1153" s="95">
        <f t="shared" si="606"/>
        <v>45945</v>
      </c>
      <c r="J1153" s="96">
        <f t="shared" si="628"/>
        <v>22</v>
      </c>
      <c r="K1153" s="96">
        <f t="shared" si="629"/>
        <v>5</v>
      </c>
      <c r="L1153" s="8">
        <f t="shared" si="616"/>
        <v>1.0009758</v>
      </c>
      <c r="M1153" s="97">
        <f t="shared" si="626"/>
        <v>1.0043006699999999</v>
      </c>
      <c r="N1153" s="97">
        <f t="shared" si="622"/>
        <v>1.1631918150115987</v>
      </c>
      <c r="O1153" s="90">
        <f t="shared" si="625"/>
        <v>1.1643268499999999</v>
      </c>
      <c r="P1153" s="90">
        <f t="shared" si="607"/>
        <v>1001.36612389</v>
      </c>
      <c r="Q1153" s="98">
        <f t="shared" si="621"/>
        <v>0</v>
      </c>
      <c r="R1153" s="7">
        <f t="shared" si="617"/>
        <v>0</v>
      </c>
      <c r="S1153" s="90">
        <f t="shared" si="608"/>
        <v>0</v>
      </c>
      <c r="T1153" s="99">
        <f t="shared" si="618"/>
        <v>0.117687</v>
      </c>
      <c r="U1153" s="98">
        <f t="shared" si="623"/>
        <v>5</v>
      </c>
      <c r="V1153" s="98">
        <v>252</v>
      </c>
      <c r="W1153" s="97">
        <f t="shared" si="609"/>
        <v>1.002210005</v>
      </c>
      <c r="X1153" s="90">
        <f t="shared" si="610"/>
        <v>2.2130241399999999</v>
      </c>
      <c r="Y1153" s="90">
        <f t="shared" si="611"/>
        <v>0</v>
      </c>
      <c r="Z1153" s="100" t="str">
        <f t="shared" si="619"/>
        <v>A+J=</v>
      </c>
      <c r="AA1153" s="95">
        <f t="shared" si="620"/>
        <v>45945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4"/>
      <c r="DP1153" s="1"/>
      <c r="DQ1153" s="1"/>
      <c r="DR1153" s="1"/>
      <c r="DS1153" s="1"/>
      <c r="DT1153" s="1"/>
      <c r="DU1153" s="1"/>
    </row>
    <row r="1154" spans="1:125" ht="12.75" x14ac:dyDescent="0.2">
      <c r="A1154" s="89">
        <f t="shared" si="612"/>
        <v>45923</v>
      </c>
      <c r="B1154" s="105">
        <f t="shared" si="604"/>
        <v>1004.21821564</v>
      </c>
      <c r="C1154" s="90">
        <f t="shared" si="613"/>
        <v>860.03867719000004</v>
      </c>
      <c r="D1154" s="91">
        <f t="shared" si="614"/>
        <v>7245.38</v>
      </c>
      <c r="E1154" s="92">
        <f t="shared" si="624"/>
        <v>7276.54</v>
      </c>
      <c r="F1154" s="93">
        <f t="shared" si="615"/>
        <v>45763</v>
      </c>
      <c r="G1154" s="94">
        <f t="shared" si="605"/>
        <v>4.3006716003852752E-3</v>
      </c>
      <c r="H1154" s="95">
        <f t="shared" si="627"/>
        <v>45945</v>
      </c>
      <c r="I1154" s="95">
        <f t="shared" si="606"/>
        <v>45945</v>
      </c>
      <c r="J1154" s="96">
        <f t="shared" si="628"/>
        <v>22</v>
      </c>
      <c r="K1154" s="96">
        <f t="shared" si="629"/>
        <v>6</v>
      </c>
      <c r="L1154" s="8">
        <f t="shared" si="616"/>
        <v>1.00117108</v>
      </c>
      <c r="M1154" s="97">
        <f t="shared" si="626"/>
        <v>1.0043006699999999</v>
      </c>
      <c r="N1154" s="97">
        <f t="shared" si="622"/>
        <v>1.1631918150115987</v>
      </c>
      <c r="O1154" s="90">
        <f t="shared" si="625"/>
        <v>1.1645540000000001</v>
      </c>
      <c r="P1154" s="90">
        <f t="shared" si="607"/>
        <v>1001.56148167</v>
      </c>
      <c r="Q1154" s="98">
        <f t="shared" si="621"/>
        <v>0</v>
      </c>
      <c r="R1154" s="7">
        <f t="shared" si="617"/>
        <v>0</v>
      </c>
      <c r="S1154" s="90">
        <f t="shared" si="608"/>
        <v>0</v>
      </c>
      <c r="T1154" s="99">
        <f t="shared" si="618"/>
        <v>0.117687</v>
      </c>
      <c r="U1154" s="98">
        <f t="shared" si="623"/>
        <v>6</v>
      </c>
      <c r="V1154" s="98">
        <v>252</v>
      </c>
      <c r="W1154" s="97">
        <f t="shared" si="609"/>
        <v>1.002652592</v>
      </c>
      <c r="X1154" s="90">
        <f t="shared" si="610"/>
        <v>2.6567339699999999</v>
      </c>
      <c r="Y1154" s="90">
        <f t="shared" si="611"/>
        <v>0</v>
      </c>
      <c r="Z1154" s="100" t="str">
        <f t="shared" si="619"/>
        <v>A+J=</v>
      </c>
      <c r="AA1154" s="95">
        <f t="shared" si="620"/>
        <v>45945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4"/>
      <c r="DP1154" s="1"/>
      <c r="DQ1154" s="1"/>
      <c r="DR1154" s="1"/>
      <c r="DS1154" s="1"/>
      <c r="DT1154" s="1"/>
      <c r="DU1154" s="1"/>
    </row>
    <row r="1155" spans="1:125" ht="12.75" x14ac:dyDescent="0.2">
      <c r="A1155" s="89">
        <f t="shared" si="612"/>
        <v>45924</v>
      </c>
      <c r="B1155" s="105">
        <f t="shared" si="604"/>
        <v>1004.8576774100001</v>
      </c>
      <c r="C1155" s="90">
        <f t="shared" si="613"/>
        <v>860.03867719000004</v>
      </c>
      <c r="D1155" s="91">
        <f t="shared" si="614"/>
        <v>7245.38</v>
      </c>
      <c r="E1155" s="92">
        <f t="shared" si="624"/>
        <v>7276.54</v>
      </c>
      <c r="F1155" s="93">
        <f t="shared" si="615"/>
        <v>45763</v>
      </c>
      <c r="G1155" s="94">
        <f t="shared" si="605"/>
        <v>4.3006716003852752E-3</v>
      </c>
      <c r="H1155" s="95">
        <f t="shared" si="627"/>
        <v>45945</v>
      </c>
      <c r="I1155" s="95">
        <f t="shared" si="606"/>
        <v>45945</v>
      </c>
      <c r="J1155" s="96">
        <f t="shared" si="628"/>
        <v>22</v>
      </c>
      <c r="K1155" s="96">
        <f t="shared" si="629"/>
        <v>7</v>
      </c>
      <c r="L1155" s="8">
        <f t="shared" si="616"/>
        <v>1.0013663900000001</v>
      </c>
      <c r="M1155" s="97">
        <f t="shared" si="626"/>
        <v>1.0043006699999999</v>
      </c>
      <c r="N1155" s="97">
        <f t="shared" si="622"/>
        <v>1.1631918150115987</v>
      </c>
      <c r="O1155" s="90">
        <f t="shared" si="625"/>
        <v>1.1647811800000001</v>
      </c>
      <c r="P1155" s="90">
        <f t="shared" si="607"/>
        <v>1001.75686526</v>
      </c>
      <c r="Q1155" s="98">
        <f t="shared" si="621"/>
        <v>0</v>
      </c>
      <c r="R1155" s="7">
        <f t="shared" si="617"/>
        <v>0</v>
      </c>
      <c r="S1155" s="90">
        <f t="shared" si="608"/>
        <v>0</v>
      </c>
      <c r="T1155" s="99">
        <f t="shared" si="618"/>
        <v>0.117687</v>
      </c>
      <c r="U1155" s="98">
        <f t="shared" si="623"/>
        <v>7</v>
      </c>
      <c r="V1155" s="98">
        <v>252</v>
      </c>
      <c r="W1155" s="97">
        <f t="shared" si="609"/>
        <v>1.0030953739999999</v>
      </c>
      <c r="X1155" s="90">
        <f t="shared" si="610"/>
        <v>3.1008121499999999</v>
      </c>
      <c r="Y1155" s="90">
        <f t="shared" si="611"/>
        <v>0</v>
      </c>
      <c r="Z1155" s="100" t="str">
        <f t="shared" si="619"/>
        <v>A+J=</v>
      </c>
      <c r="AA1155" s="95">
        <f t="shared" si="620"/>
        <v>45945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4"/>
      <c r="DP1155" s="1"/>
      <c r="DQ1155" s="1"/>
      <c r="DR1155" s="1"/>
      <c r="DS1155" s="1"/>
      <c r="DT1155" s="1"/>
      <c r="DU1155" s="1"/>
    </row>
    <row r="1156" spans="1:125" ht="12.75" x14ac:dyDescent="0.2">
      <c r="A1156" s="89">
        <f t="shared" si="612"/>
        <v>45925</v>
      </c>
      <c r="B1156" s="105">
        <f t="shared" si="604"/>
        <v>1005.4975517400001</v>
      </c>
      <c r="C1156" s="90">
        <f t="shared" si="613"/>
        <v>860.03867719000004</v>
      </c>
      <c r="D1156" s="91">
        <f t="shared" si="614"/>
        <v>7245.38</v>
      </c>
      <c r="E1156" s="92">
        <f t="shared" si="624"/>
        <v>7276.54</v>
      </c>
      <c r="F1156" s="93">
        <f t="shared" si="615"/>
        <v>45763</v>
      </c>
      <c r="G1156" s="94">
        <f t="shared" si="605"/>
        <v>4.3006716003852752E-3</v>
      </c>
      <c r="H1156" s="95">
        <f t="shared" si="627"/>
        <v>45945</v>
      </c>
      <c r="I1156" s="95">
        <f t="shared" si="606"/>
        <v>45945</v>
      </c>
      <c r="J1156" s="96">
        <f t="shared" si="628"/>
        <v>22</v>
      </c>
      <c r="K1156" s="96">
        <f t="shared" si="629"/>
        <v>8</v>
      </c>
      <c r="L1156" s="8">
        <f t="shared" si="616"/>
        <v>1.0015617400000001</v>
      </c>
      <c r="M1156" s="97">
        <f t="shared" si="626"/>
        <v>1.0043006699999999</v>
      </c>
      <c r="N1156" s="97">
        <f t="shared" si="622"/>
        <v>1.1631918150115987</v>
      </c>
      <c r="O1156" s="90">
        <f t="shared" si="625"/>
        <v>1.16500841</v>
      </c>
      <c r="P1156" s="90">
        <f t="shared" si="607"/>
        <v>1001.9522918500001</v>
      </c>
      <c r="Q1156" s="98">
        <f t="shared" si="621"/>
        <v>0</v>
      </c>
      <c r="R1156" s="7">
        <f t="shared" si="617"/>
        <v>0</v>
      </c>
      <c r="S1156" s="90">
        <f t="shared" si="608"/>
        <v>0</v>
      </c>
      <c r="T1156" s="99">
        <f t="shared" si="618"/>
        <v>0.117687</v>
      </c>
      <c r="U1156" s="98">
        <f t="shared" si="623"/>
        <v>8</v>
      </c>
      <c r="V1156" s="98">
        <v>252</v>
      </c>
      <c r="W1156" s="97">
        <f t="shared" si="609"/>
        <v>1.0035383520000001</v>
      </c>
      <c r="X1156" s="90">
        <f t="shared" si="610"/>
        <v>3.5452598900000001</v>
      </c>
      <c r="Y1156" s="90">
        <f t="shared" si="611"/>
        <v>0</v>
      </c>
      <c r="Z1156" s="100" t="str">
        <f t="shared" si="619"/>
        <v>A+J=</v>
      </c>
      <c r="AA1156" s="95">
        <f t="shared" si="620"/>
        <v>45945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4"/>
      <c r="DP1156" s="1"/>
      <c r="DQ1156" s="1"/>
      <c r="DR1156" s="1"/>
      <c r="DS1156" s="1"/>
      <c r="DT1156" s="1"/>
      <c r="DU1156" s="1"/>
    </row>
    <row r="1157" spans="1:125" ht="12.75" x14ac:dyDescent="0.2">
      <c r="A1157" s="89">
        <f t="shared" si="612"/>
        <v>45926</v>
      </c>
      <c r="B1157" s="105">
        <f t="shared" si="604"/>
        <v>1006.1378387999999</v>
      </c>
      <c r="C1157" s="90">
        <f t="shared" si="613"/>
        <v>860.03867719000004</v>
      </c>
      <c r="D1157" s="91">
        <f t="shared" si="614"/>
        <v>7245.38</v>
      </c>
      <c r="E1157" s="92">
        <f t="shared" si="624"/>
        <v>7276.54</v>
      </c>
      <c r="F1157" s="93">
        <f t="shared" si="615"/>
        <v>45763</v>
      </c>
      <c r="G1157" s="94">
        <f t="shared" si="605"/>
        <v>4.3006716003852752E-3</v>
      </c>
      <c r="H1157" s="95">
        <f t="shared" si="627"/>
        <v>45945</v>
      </c>
      <c r="I1157" s="95">
        <f t="shared" si="606"/>
        <v>45945</v>
      </c>
      <c r="J1157" s="96">
        <f t="shared" si="628"/>
        <v>22</v>
      </c>
      <c r="K1157" s="96">
        <f t="shared" si="629"/>
        <v>9</v>
      </c>
      <c r="L1157" s="8">
        <f t="shared" si="616"/>
        <v>1.0017571300000001</v>
      </c>
      <c r="M1157" s="97">
        <f t="shared" si="626"/>
        <v>1.0043006699999999</v>
      </c>
      <c r="N1157" s="97">
        <f t="shared" si="622"/>
        <v>1.1631918150115987</v>
      </c>
      <c r="O1157" s="90">
        <f t="shared" si="625"/>
        <v>1.16523569</v>
      </c>
      <c r="P1157" s="90">
        <f t="shared" si="607"/>
        <v>1002.14776144</v>
      </c>
      <c r="Q1157" s="98">
        <f t="shared" si="621"/>
        <v>0</v>
      </c>
      <c r="R1157" s="7">
        <f t="shared" si="617"/>
        <v>0</v>
      </c>
      <c r="S1157" s="90">
        <f t="shared" si="608"/>
        <v>0</v>
      </c>
      <c r="T1157" s="99">
        <f t="shared" si="618"/>
        <v>0.117687</v>
      </c>
      <c r="U1157" s="98">
        <f t="shared" si="623"/>
        <v>9</v>
      </c>
      <c r="V1157" s="98">
        <v>252</v>
      </c>
      <c r="W1157" s="97">
        <f t="shared" si="609"/>
        <v>1.003981526</v>
      </c>
      <c r="X1157" s="90">
        <f t="shared" si="610"/>
        <v>3.9900773599999999</v>
      </c>
      <c r="Y1157" s="90">
        <f t="shared" si="611"/>
        <v>0</v>
      </c>
      <c r="Z1157" s="100" t="str">
        <f t="shared" si="619"/>
        <v>A+J=</v>
      </c>
      <c r="AA1157" s="95">
        <f t="shared" si="620"/>
        <v>45945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4"/>
      <c r="DP1157" s="1"/>
      <c r="DQ1157" s="1"/>
      <c r="DR1157" s="1"/>
      <c r="DS1157" s="1"/>
      <c r="DT1157" s="1"/>
      <c r="DU1157" s="1"/>
    </row>
    <row r="1158" spans="1:125" ht="12.75" x14ac:dyDescent="0.2">
      <c r="A1158" s="89">
        <f t="shared" si="612"/>
        <v>45927</v>
      </c>
      <c r="B1158" s="105">
        <f t="shared" si="604"/>
        <v>1006.7785291299999</v>
      </c>
      <c r="C1158" s="90">
        <f t="shared" si="613"/>
        <v>860.03867719000004</v>
      </c>
      <c r="D1158" s="91">
        <f t="shared" si="614"/>
        <v>7245.38</v>
      </c>
      <c r="E1158" s="92">
        <f t="shared" si="624"/>
        <v>7276.54</v>
      </c>
      <c r="F1158" s="93">
        <f t="shared" si="615"/>
        <v>45763</v>
      </c>
      <c r="G1158" s="94">
        <f t="shared" si="605"/>
        <v>4.3006716003852752E-3</v>
      </c>
      <c r="H1158" s="95">
        <f t="shared" si="627"/>
        <v>45945</v>
      </c>
      <c r="I1158" s="95">
        <f t="shared" si="606"/>
        <v>45945</v>
      </c>
      <c r="J1158" s="96">
        <f t="shared" si="628"/>
        <v>22</v>
      </c>
      <c r="K1158" s="96">
        <f t="shared" si="629"/>
        <v>10</v>
      </c>
      <c r="L1158" s="8">
        <f t="shared" si="616"/>
        <v>1.0019525600000001</v>
      </c>
      <c r="M1158" s="97">
        <f t="shared" si="626"/>
        <v>1.0043006699999999</v>
      </c>
      <c r="N1158" s="97">
        <f t="shared" si="622"/>
        <v>1.1631918150115987</v>
      </c>
      <c r="O1158" s="90">
        <f t="shared" si="625"/>
        <v>1.1654630100000001</v>
      </c>
      <c r="P1158" s="90">
        <f t="shared" si="607"/>
        <v>1002.34326543</v>
      </c>
      <c r="Q1158" s="98">
        <f t="shared" si="621"/>
        <v>0</v>
      </c>
      <c r="R1158" s="7">
        <f t="shared" si="617"/>
        <v>0</v>
      </c>
      <c r="S1158" s="90">
        <f t="shared" si="608"/>
        <v>0</v>
      </c>
      <c r="T1158" s="99">
        <f t="shared" si="618"/>
        <v>0.117687</v>
      </c>
      <c r="U1158" s="98">
        <f t="shared" si="623"/>
        <v>10</v>
      </c>
      <c r="V1158" s="98">
        <v>252</v>
      </c>
      <c r="W1158" s="97">
        <f t="shared" si="609"/>
        <v>1.0044248950000001</v>
      </c>
      <c r="X1158" s="90">
        <f t="shared" si="610"/>
        <v>4.4352637000000001</v>
      </c>
      <c r="Y1158" s="90">
        <f t="shared" si="611"/>
        <v>0</v>
      </c>
      <c r="Z1158" s="100" t="str">
        <f t="shared" si="619"/>
        <v>A+J=</v>
      </c>
      <c r="AA1158" s="95">
        <f t="shared" si="620"/>
        <v>45945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4"/>
      <c r="DP1158" s="1"/>
      <c r="DQ1158" s="1"/>
      <c r="DR1158" s="1"/>
      <c r="DS1158" s="1"/>
      <c r="DT1158" s="1"/>
      <c r="DU1158" s="1"/>
    </row>
    <row r="1159" spans="1:125" ht="12.75" x14ac:dyDescent="0.2">
      <c r="A1159" s="89">
        <f t="shared" si="612"/>
        <v>45928</v>
      </c>
      <c r="B1159" s="105">
        <f t="shared" si="604"/>
        <v>1006.7785291299999</v>
      </c>
      <c r="C1159" s="90">
        <f t="shared" si="613"/>
        <v>860.03867719000004</v>
      </c>
      <c r="D1159" s="91">
        <f t="shared" si="614"/>
        <v>7245.38</v>
      </c>
      <c r="E1159" s="92">
        <f t="shared" si="624"/>
        <v>7276.54</v>
      </c>
      <c r="F1159" s="93">
        <f t="shared" si="615"/>
        <v>45763</v>
      </c>
      <c r="G1159" s="94">
        <f t="shared" si="605"/>
        <v>4.3006716003852752E-3</v>
      </c>
      <c r="H1159" s="95">
        <f t="shared" si="627"/>
        <v>45945</v>
      </c>
      <c r="I1159" s="95">
        <f t="shared" si="606"/>
        <v>45945</v>
      </c>
      <c r="J1159" s="96">
        <f t="shared" si="628"/>
        <v>22</v>
      </c>
      <c r="K1159" s="96">
        <f t="shared" si="629"/>
        <v>10</v>
      </c>
      <c r="L1159" s="8">
        <f t="shared" si="616"/>
        <v>1.0019525600000001</v>
      </c>
      <c r="M1159" s="97">
        <f t="shared" si="626"/>
        <v>1.0043006699999999</v>
      </c>
      <c r="N1159" s="97">
        <f t="shared" si="622"/>
        <v>1.1631918150115987</v>
      </c>
      <c r="O1159" s="90">
        <f t="shared" si="625"/>
        <v>1.1654630100000001</v>
      </c>
      <c r="P1159" s="90">
        <f t="shared" si="607"/>
        <v>1002.34326543</v>
      </c>
      <c r="Q1159" s="98">
        <f t="shared" si="621"/>
        <v>0</v>
      </c>
      <c r="R1159" s="7">
        <f t="shared" si="617"/>
        <v>0</v>
      </c>
      <c r="S1159" s="90">
        <f t="shared" si="608"/>
        <v>0</v>
      </c>
      <c r="T1159" s="99">
        <f t="shared" si="618"/>
        <v>0.117687</v>
      </c>
      <c r="U1159" s="98">
        <f t="shared" si="623"/>
        <v>10</v>
      </c>
      <c r="V1159" s="98">
        <v>252</v>
      </c>
      <c r="W1159" s="97">
        <f t="shared" si="609"/>
        <v>1.0044248950000001</v>
      </c>
      <c r="X1159" s="90">
        <f t="shared" si="610"/>
        <v>4.4352637000000001</v>
      </c>
      <c r="Y1159" s="90">
        <f t="shared" si="611"/>
        <v>0</v>
      </c>
      <c r="Z1159" s="100" t="str">
        <f t="shared" si="619"/>
        <v>A+J=</v>
      </c>
      <c r="AA1159" s="95">
        <f t="shared" si="620"/>
        <v>45945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4"/>
      <c r="DP1159" s="1"/>
      <c r="DQ1159" s="1"/>
      <c r="DR1159" s="1"/>
      <c r="DS1159" s="1"/>
      <c r="DT1159" s="1"/>
      <c r="DU1159" s="1"/>
    </row>
    <row r="1160" spans="1:125" ht="12.75" x14ac:dyDescent="0.2">
      <c r="A1160" s="89">
        <f t="shared" si="612"/>
        <v>45929</v>
      </c>
      <c r="B1160" s="105">
        <f t="shared" si="604"/>
        <v>1006.7785291299999</v>
      </c>
      <c r="C1160" s="90">
        <f t="shared" si="613"/>
        <v>860.03867719000004</v>
      </c>
      <c r="D1160" s="91">
        <f t="shared" si="614"/>
        <v>7245.38</v>
      </c>
      <c r="E1160" s="92">
        <f t="shared" si="624"/>
        <v>7276.54</v>
      </c>
      <c r="F1160" s="93">
        <f t="shared" si="615"/>
        <v>45763</v>
      </c>
      <c r="G1160" s="94">
        <f t="shared" si="605"/>
        <v>4.3006716003852752E-3</v>
      </c>
      <c r="H1160" s="95">
        <f t="shared" si="627"/>
        <v>45945</v>
      </c>
      <c r="I1160" s="95">
        <f t="shared" si="606"/>
        <v>45945</v>
      </c>
      <c r="J1160" s="96">
        <f t="shared" si="628"/>
        <v>22</v>
      </c>
      <c r="K1160" s="96">
        <f t="shared" si="629"/>
        <v>10</v>
      </c>
      <c r="L1160" s="8">
        <f t="shared" si="616"/>
        <v>1.0019525600000001</v>
      </c>
      <c r="M1160" s="97">
        <f t="shared" si="626"/>
        <v>1.0043006699999999</v>
      </c>
      <c r="N1160" s="97">
        <f t="shared" si="622"/>
        <v>1.1631918150115987</v>
      </c>
      <c r="O1160" s="90">
        <f t="shared" si="625"/>
        <v>1.1654630100000001</v>
      </c>
      <c r="P1160" s="90">
        <f t="shared" si="607"/>
        <v>1002.34326543</v>
      </c>
      <c r="Q1160" s="98">
        <f t="shared" si="621"/>
        <v>0</v>
      </c>
      <c r="R1160" s="7">
        <f t="shared" si="617"/>
        <v>0</v>
      </c>
      <c r="S1160" s="90">
        <f t="shared" si="608"/>
        <v>0</v>
      </c>
      <c r="T1160" s="99">
        <f t="shared" si="618"/>
        <v>0.117687</v>
      </c>
      <c r="U1160" s="98">
        <f t="shared" si="623"/>
        <v>10</v>
      </c>
      <c r="V1160" s="98">
        <v>252</v>
      </c>
      <c r="W1160" s="97">
        <f t="shared" si="609"/>
        <v>1.0044248950000001</v>
      </c>
      <c r="X1160" s="90">
        <f t="shared" si="610"/>
        <v>4.4352637000000001</v>
      </c>
      <c r="Y1160" s="90">
        <f t="shared" si="611"/>
        <v>0</v>
      </c>
      <c r="Z1160" s="100" t="str">
        <f t="shared" si="619"/>
        <v>A+J=</v>
      </c>
      <c r="AA1160" s="95">
        <f t="shared" si="620"/>
        <v>45945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4"/>
      <c r="DP1160" s="1"/>
      <c r="DQ1160" s="1"/>
      <c r="DR1160" s="1"/>
      <c r="DS1160" s="1"/>
      <c r="DT1160" s="1"/>
      <c r="DU1160" s="1"/>
    </row>
    <row r="1161" spans="1:125" ht="12.75" x14ac:dyDescent="0.2">
      <c r="A1161" s="89">
        <f t="shared" si="612"/>
        <v>45930</v>
      </c>
      <c r="B1161" s="105">
        <f t="shared" si="604"/>
        <v>1007.41962388</v>
      </c>
      <c r="C1161" s="90">
        <f t="shared" si="613"/>
        <v>860.03867719000004</v>
      </c>
      <c r="D1161" s="91">
        <f t="shared" si="614"/>
        <v>7245.38</v>
      </c>
      <c r="E1161" s="92">
        <f t="shared" si="624"/>
        <v>7276.54</v>
      </c>
      <c r="F1161" s="93">
        <f t="shared" si="615"/>
        <v>45763</v>
      </c>
      <c r="G1161" s="94">
        <f t="shared" si="605"/>
        <v>4.3006716003852752E-3</v>
      </c>
      <c r="H1161" s="95">
        <f t="shared" si="627"/>
        <v>45945</v>
      </c>
      <c r="I1161" s="95">
        <f t="shared" si="606"/>
        <v>45945</v>
      </c>
      <c r="J1161" s="96">
        <f t="shared" si="628"/>
        <v>22</v>
      </c>
      <c r="K1161" s="96">
        <f t="shared" si="629"/>
        <v>11</v>
      </c>
      <c r="L1161" s="8">
        <f t="shared" si="616"/>
        <v>1.0021480199999999</v>
      </c>
      <c r="M1161" s="97">
        <f t="shared" si="626"/>
        <v>1.0043006699999999</v>
      </c>
      <c r="N1161" s="97">
        <f t="shared" si="622"/>
        <v>1.1631918150115987</v>
      </c>
      <c r="O1161" s="90">
        <f t="shared" si="625"/>
        <v>1.1656903700000001</v>
      </c>
      <c r="P1161" s="90">
        <f t="shared" si="607"/>
        <v>1002.53880382</v>
      </c>
      <c r="Q1161" s="98">
        <f t="shared" si="621"/>
        <v>0</v>
      </c>
      <c r="R1161" s="7">
        <f t="shared" si="617"/>
        <v>0</v>
      </c>
      <c r="S1161" s="90">
        <f t="shared" si="608"/>
        <v>0</v>
      </c>
      <c r="T1161" s="99">
        <f t="shared" si="618"/>
        <v>0.117687</v>
      </c>
      <c r="U1161" s="98">
        <f t="shared" si="623"/>
        <v>11</v>
      </c>
      <c r="V1161" s="98">
        <v>252</v>
      </c>
      <c r="W1161" s="97">
        <f t="shared" si="609"/>
        <v>1.00486846</v>
      </c>
      <c r="X1161" s="90">
        <f t="shared" si="610"/>
        <v>4.8808200599999996</v>
      </c>
      <c r="Y1161" s="90">
        <f t="shared" si="611"/>
        <v>0</v>
      </c>
      <c r="Z1161" s="100" t="str">
        <f t="shared" si="619"/>
        <v>A+J=</v>
      </c>
      <c r="AA1161" s="95">
        <f t="shared" si="620"/>
        <v>45945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4"/>
      <c r="DP1161" s="1"/>
      <c r="DQ1161" s="1"/>
      <c r="DR1161" s="1"/>
      <c r="DS1161" s="1"/>
      <c r="DT1161" s="1"/>
      <c r="DU1161" s="1"/>
    </row>
    <row r="1162" spans="1:125" ht="12.75" x14ac:dyDescent="0.2">
      <c r="A1162" s="89">
        <f t="shared" si="612"/>
        <v>45931</v>
      </c>
      <c r="B1162" s="105">
        <f t="shared" si="604"/>
        <v>1008.0611318700001</v>
      </c>
      <c r="C1162" s="90">
        <f t="shared" si="613"/>
        <v>860.03867719000004</v>
      </c>
      <c r="D1162" s="91">
        <f t="shared" si="614"/>
        <v>7245.38</v>
      </c>
      <c r="E1162" s="92">
        <f t="shared" si="624"/>
        <v>7276.54</v>
      </c>
      <c r="F1162" s="93">
        <f t="shared" si="615"/>
        <v>45763</v>
      </c>
      <c r="G1162" s="94">
        <f t="shared" si="605"/>
        <v>4.3006716003852752E-3</v>
      </c>
      <c r="H1162" s="95">
        <f t="shared" si="627"/>
        <v>45945</v>
      </c>
      <c r="I1162" s="95">
        <f t="shared" si="606"/>
        <v>45945</v>
      </c>
      <c r="J1162" s="96">
        <f t="shared" si="628"/>
        <v>22</v>
      </c>
      <c r="K1162" s="96">
        <f t="shared" si="629"/>
        <v>12</v>
      </c>
      <c r="L1162" s="8">
        <f t="shared" si="616"/>
        <v>1.0023435300000001</v>
      </c>
      <c r="M1162" s="97">
        <f t="shared" si="626"/>
        <v>1.0043006699999999</v>
      </c>
      <c r="N1162" s="97">
        <f t="shared" si="622"/>
        <v>1.1631918150115987</v>
      </c>
      <c r="O1162" s="90">
        <f t="shared" si="625"/>
        <v>1.16591778</v>
      </c>
      <c r="P1162" s="90">
        <f t="shared" si="607"/>
        <v>1002.73438522</v>
      </c>
      <c r="Q1162" s="98">
        <f t="shared" si="621"/>
        <v>0</v>
      </c>
      <c r="R1162" s="7">
        <f t="shared" si="617"/>
        <v>0</v>
      </c>
      <c r="S1162" s="90">
        <f t="shared" si="608"/>
        <v>0</v>
      </c>
      <c r="T1162" s="99">
        <f t="shared" si="618"/>
        <v>0.117687</v>
      </c>
      <c r="U1162" s="98">
        <f t="shared" si="623"/>
        <v>12</v>
      </c>
      <c r="V1162" s="98">
        <v>252</v>
      </c>
      <c r="W1162" s="97">
        <f t="shared" si="609"/>
        <v>1.0053122210000001</v>
      </c>
      <c r="X1162" s="90">
        <f t="shared" si="610"/>
        <v>5.3267466499999996</v>
      </c>
      <c r="Y1162" s="90">
        <f t="shared" si="611"/>
        <v>0</v>
      </c>
      <c r="Z1162" s="100" t="str">
        <f t="shared" si="619"/>
        <v>A+J=</v>
      </c>
      <c r="AA1162" s="95">
        <f t="shared" si="620"/>
        <v>45945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4"/>
      <c r="DP1162" s="1"/>
      <c r="DQ1162" s="1"/>
      <c r="DR1162" s="1"/>
      <c r="DS1162" s="1"/>
      <c r="DT1162" s="1"/>
      <c r="DU1162" s="1"/>
    </row>
    <row r="1163" spans="1:125" ht="12.75" x14ac:dyDescent="0.2">
      <c r="A1163" s="89">
        <f t="shared" si="612"/>
        <v>45932</v>
      </c>
      <c r="B1163" s="105">
        <f t="shared" si="604"/>
        <v>1008.7030522699999</v>
      </c>
      <c r="C1163" s="90">
        <f t="shared" si="613"/>
        <v>860.03867719000004</v>
      </c>
      <c r="D1163" s="91">
        <f t="shared" si="614"/>
        <v>7245.38</v>
      </c>
      <c r="E1163" s="92">
        <f t="shared" si="624"/>
        <v>7276.54</v>
      </c>
      <c r="F1163" s="93">
        <f t="shared" si="615"/>
        <v>45763</v>
      </c>
      <c r="G1163" s="94">
        <f t="shared" si="605"/>
        <v>4.3006716003852752E-3</v>
      </c>
      <c r="H1163" s="95">
        <f t="shared" si="627"/>
        <v>45945</v>
      </c>
      <c r="I1163" s="95">
        <f t="shared" si="606"/>
        <v>45945</v>
      </c>
      <c r="J1163" s="96">
        <f t="shared" si="628"/>
        <v>22</v>
      </c>
      <c r="K1163" s="96">
        <f t="shared" si="629"/>
        <v>13</v>
      </c>
      <c r="L1163" s="8">
        <f t="shared" si="616"/>
        <v>1.0025390700000001</v>
      </c>
      <c r="M1163" s="97">
        <f t="shared" si="626"/>
        <v>1.0043006699999999</v>
      </c>
      <c r="N1163" s="97">
        <f t="shared" si="622"/>
        <v>1.1631918150115987</v>
      </c>
      <c r="O1163" s="90">
        <f t="shared" si="625"/>
        <v>1.1661452400000001</v>
      </c>
      <c r="P1163" s="90">
        <f t="shared" si="607"/>
        <v>1002.93000962</v>
      </c>
      <c r="Q1163" s="98">
        <f t="shared" si="621"/>
        <v>0</v>
      </c>
      <c r="R1163" s="7">
        <f t="shared" si="617"/>
        <v>0</v>
      </c>
      <c r="S1163" s="90">
        <f t="shared" si="608"/>
        <v>0</v>
      </c>
      <c r="T1163" s="99">
        <f t="shared" si="618"/>
        <v>0.117687</v>
      </c>
      <c r="U1163" s="98">
        <f t="shared" si="623"/>
        <v>13</v>
      </c>
      <c r="V1163" s="98">
        <v>252</v>
      </c>
      <c r="W1163" s="97">
        <f t="shared" si="609"/>
        <v>1.0057561770000001</v>
      </c>
      <c r="X1163" s="90">
        <f t="shared" si="610"/>
        <v>5.7730426499999998</v>
      </c>
      <c r="Y1163" s="90">
        <f t="shared" si="611"/>
        <v>0</v>
      </c>
      <c r="Z1163" s="100" t="str">
        <f t="shared" si="619"/>
        <v>A+J=</v>
      </c>
      <c r="AA1163" s="95">
        <f t="shared" si="620"/>
        <v>45945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4"/>
      <c r="DP1163" s="1"/>
      <c r="DQ1163" s="1"/>
      <c r="DR1163" s="1"/>
      <c r="DS1163" s="1"/>
      <c r="DT1163" s="1"/>
      <c r="DU1163" s="1"/>
    </row>
    <row r="1164" spans="1:125" ht="12.75" x14ac:dyDescent="0.2">
      <c r="A1164" s="89">
        <f t="shared" si="612"/>
        <v>45933</v>
      </c>
      <c r="B1164" s="105">
        <f t="shared" si="604"/>
        <v>1009.3453699299999</v>
      </c>
      <c r="C1164" s="90">
        <f t="shared" si="613"/>
        <v>860.03867719000004</v>
      </c>
      <c r="D1164" s="91">
        <f t="shared" si="614"/>
        <v>7245.38</v>
      </c>
      <c r="E1164" s="92">
        <f t="shared" si="624"/>
        <v>7276.54</v>
      </c>
      <c r="F1164" s="93">
        <f t="shared" si="615"/>
        <v>45763</v>
      </c>
      <c r="G1164" s="94">
        <f t="shared" si="605"/>
        <v>4.3006716003852752E-3</v>
      </c>
      <c r="H1164" s="95">
        <f t="shared" si="627"/>
        <v>45945</v>
      </c>
      <c r="I1164" s="95">
        <f t="shared" si="606"/>
        <v>45945</v>
      </c>
      <c r="J1164" s="96">
        <f t="shared" si="628"/>
        <v>22</v>
      </c>
      <c r="K1164" s="96">
        <f t="shared" si="629"/>
        <v>14</v>
      </c>
      <c r="L1164" s="8">
        <f t="shared" si="616"/>
        <v>1.0027346500000001</v>
      </c>
      <c r="M1164" s="97">
        <f t="shared" si="626"/>
        <v>1.0043006699999999</v>
      </c>
      <c r="N1164" s="97">
        <f t="shared" si="622"/>
        <v>1.1631918150115987</v>
      </c>
      <c r="O1164" s="90">
        <f t="shared" si="625"/>
        <v>1.16637273</v>
      </c>
      <c r="P1164" s="90">
        <f t="shared" si="607"/>
        <v>1003.12565981</v>
      </c>
      <c r="Q1164" s="98">
        <f t="shared" si="621"/>
        <v>0</v>
      </c>
      <c r="R1164" s="7">
        <f t="shared" si="617"/>
        <v>0</v>
      </c>
      <c r="S1164" s="90">
        <f t="shared" si="608"/>
        <v>0</v>
      </c>
      <c r="T1164" s="99">
        <f t="shared" si="618"/>
        <v>0.117687</v>
      </c>
      <c r="U1164" s="98">
        <f t="shared" si="623"/>
        <v>14</v>
      </c>
      <c r="V1164" s="98">
        <v>252</v>
      </c>
      <c r="W1164" s="97">
        <f t="shared" si="609"/>
        <v>1.00620033</v>
      </c>
      <c r="X1164" s="90">
        <f t="shared" si="610"/>
        <v>6.2197101200000002</v>
      </c>
      <c r="Y1164" s="90">
        <f t="shared" si="611"/>
        <v>0</v>
      </c>
      <c r="Z1164" s="100" t="str">
        <f t="shared" si="619"/>
        <v>A+J=</v>
      </c>
      <c r="AA1164" s="95">
        <f t="shared" si="620"/>
        <v>45945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4"/>
      <c r="DP1164" s="1"/>
      <c r="DQ1164" s="1"/>
      <c r="DR1164" s="1"/>
      <c r="DS1164" s="1"/>
      <c r="DT1164" s="1"/>
      <c r="DU1164" s="1"/>
    </row>
    <row r="1165" spans="1:125" ht="12.75" x14ac:dyDescent="0.2">
      <c r="A1165" s="89">
        <f t="shared" si="612"/>
        <v>45934</v>
      </c>
      <c r="B1165" s="105">
        <f t="shared" si="604"/>
        <v>1009.9881099999999</v>
      </c>
      <c r="C1165" s="90">
        <f t="shared" si="613"/>
        <v>860.03867719000004</v>
      </c>
      <c r="D1165" s="91">
        <f t="shared" si="614"/>
        <v>7245.38</v>
      </c>
      <c r="E1165" s="92">
        <f t="shared" si="624"/>
        <v>7276.54</v>
      </c>
      <c r="F1165" s="93">
        <f t="shared" si="615"/>
        <v>45763</v>
      </c>
      <c r="G1165" s="94">
        <f t="shared" si="605"/>
        <v>4.3006716003852752E-3</v>
      </c>
      <c r="H1165" s="95">
        <f t="shared" si="627"/>
        <v>45945</v>
      </c>
      <c r="I1165" s="95">
        <f t="shared" si="606"/>
        <v>45945</v>
      </c>
      <c r="J1165" s="96">
        <f t="shared" si="628"/>
        <v>22</v>
      </c>
      <c r="K1165" s="96">
        <f t="shared" si="629"/>
        <v>15</v>
      </c>
      <c r="L1165" s="8">
        <f t="shared" si="616"/>
        <v>1.00293027</v>
      </c>
      <c r="M1165" s="97">
        <f t="shared" si="626"/>
        <v>1.0043006699999999</v>
      </c>
      <c r="N1165" s="97">
        <f t="shared" si="622"/>
        <v>1.1631918150115987</v>
      </c>
      <c r="O1165" s="90">
        <f t="shared" si="625"/>
        <v>1.1666002799999999</v>
      </c>
      <c r="P1165" s="90">
        <f t="shared" si="607"/>
        <v>1003.3213616199999</v>
      </c>
      <c r="Q1165" s="98">
        <f t="shared" si="621"/>
        <v>0</v>
      </c>
      <c r="R1165" s="7">
        <f t="shared" si="617"/>
        <v>0</v>
      </c>
      <c r="S1165" s="90">
        <f t="shared" si="608"/>
        <v>0</v>
      </c>
      <c r="T1165" s="99">
        <f t="shared" si="618"/>
        <v>0.117687</v>
      </c>
      <c r="U1165" s="98">
        <f t="shared" si="623"/>
        <v>15</v>
      </c>
      <c r="V1165" s="98">
        <v>252</v>
      </c>
      <c r="W1165" s="97">
        <f t="shared" si="609"/>
        <v>1.0066446790000001</v>
      </c>
      <c r="X1165" s="90">
        <f t="shared" si="610"/>
        <v>6.6667483799999996</v>
      </c>
      <c r="Y1165" s="90">
        <f t="shared" si="611"/>
        <v>0</v>
      </c>
      <c r="Z1165" s="100" t="str">
        <f t="shared" si="619"/>
        <v>A+J=</v>
      </c>
      <c r="AA1165" s="95">
        <f t="shared" si="620"/>
        <v>45945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4"/>
      <c r="DP1165" s="1"/>
      <c r="DQ1165" s="1"/>
      <c r="DR1165" s="1"/>
      <c r="DS1165" s="1"/>
      <c r="DT1165" s="1"/>
      <c r="DU1165" s="1"/>
    </row>
    <row r="1166" spans="1:125" ht="12.75" x14ac:dyDescent="0.2">
      <c r="A1166" s="89">
        <f t="shared" si="612"/>
        <v>45935</v>
      </c>
      <c r="B1166" s="105">
        <f t="shared" si="604"/>
        <v>1009.9881099999999</v>
      </c>
      <c r="C1166" s="90">
        <f t="shared" si="613"/>
        <v>860.03867719000004</v>
      </c>
      <c r="D1166" s="91">
        <f t="shared" si="614"/>
        <v>7245.38</v>
      </c>
      <c r="E1166" s="92">
        <f t="shared" si="624"/>
        <v>7276.54</v>
      </c>
      <c r="F1166" s="93">
        <f t="shared" si="615"/>
        <v>45763</v>
      </c>
      <c r="G1166" s="94">
        <f t="shared" si="605"/>
        <v>4.3006716003852752E-3</v>
      </c>
      <c r="H1166" s="95">
        <f t="shared" si="627"/>
        <v>45945</v>
      </c>
      <c r="I1166" s="95">
        <f t="shared" si="606"/>
        <v>45945</v>
      </c>
      <c r="J1166" s="96">
        <f t="shared" si="628"/>
        <v>22</v>
      </c>
      <c r="K1166" s="96">
        <f t="shared" si="629"/>
        <v>15</v>
      </c>
      <c r="L1166" s="8">
        <f t="shared" si="616"/>
        <v>1.00293027</v>
      </c>
      <c r="M1166" s="97">
        <f t="shared" si="626"/>
        <v>1.0043006699999999</v>
      </c>
      <c r="N1166" s="97">
        <f t="shared" si="622"/>
        <v>1.1631918150115987</v>
      </c>
      <c r="O1166" s="90">
        <f t="shared" si="625"/>
        <v>1.1666002799999999</v>
      </c>
      <c r="P1166" s="90">
        <f t="shared" si="607"/>
        <v>1003.3213616199999</v>
      </c>
      <c r="Q1166" s="98">
        <f t="shared" si="621"/>
        <v>0</v>
      </c>
      <c r="R1166" s="7">
        <f t="shared" si="617"/>
        <v>0</v>
      </c>
      <c r="S1166" s="90">
        <f t="shared" si="608"/>
        <v>0</v>
      </c>
      <c r="T1166" s="99">
        <f t="shared" si="618"/>
        <v>0.117687</v>
      </c>
      <c r="U1166" s="98">
        <f t="shared" si="623"/>
        <v>15</v>
      </c>
      <c r="V1166" s="98">
        <v>252</v>
      </c>
      <c r="W1166" s="97">
        <f t="shared" si="609"/>
        <v>1.0066446790000001</v>
      </c>
      <c r="X1166" s="90">
        <f t="shared" si="610"/>
        <v>6.6667483799999996</v>
      </c>
      <c r="Y1166" s="90">
        <f t="shared" si="611"/>
        <v>0</v>
      </c>
      <c r="Z1166" s="100" t="str">
        <f t="shared" si="619"/>
        <v>A+J=</v>
      </c>
      <c r="AA1166" s="95">
        <f t="shared" si="620"/>
        <v>45945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4"/>
      <c r="DP1166" s="1"/>
      <c r="DQ1166" s="1"/>
      <c r="DR1166" s="1"/>
      <c r="DS1166" s="1"/>
      <c r="DT1166" s="1"/>
      <c r="DU1166" s="1"/>
    </row>
    <row r="1167" spans="1:125" ht="12.75" x14ac:dyDescent="0.2">
      <c r="A1167" s="89">
        <f t="shared" si="612"/>
        <v>45936</v>
      </c>
      <c r="B1167" s="105">
        <f t="shared" si="604"/>
        <v>1009.9881099999999</v>
      </c>
      <c r="C1167" s="90">
        <f t="shared" si="613"/>
        <v>860.03867719000004</v>
      </c>
      <c r="D1167" s="91">
        <f t="shared" si="614"/>
        <v>7245.38</v>
      </c>
      <c r="E1167" s="92">
        <f t="shared" si="624"/>
        <v>7276.54</v>
      </c>
      <c r="F1167" s="93">
        <f t="shared" si="615"/>
        <v>45763</v>
      </c>
      <c r="G1167" s="94">
        <f t="shared" si="605"/>
        <v>4.3006716003852752E-3</v>
      </c>
      <c r="H1167" s="95">
        <f t="shared" si="627"/>
        <v>45945</v>
      </c>
      <c r="I1167" s="95">
        <f t="shared" si="606"/>
        <v>45945</v>
      </c>
      <c r="J1167" s="96">
        <f t="shared" si="628"/>
        <v>22</v>
      </c>
      <c r="K1167" s="96">
        <f t="shared" si="629"/>
        <v>15</v>
      </c>
      <c r="L1167" s="8">
        <f t="shared" si="616"/>
        <v>1.00293027</v>
      </c>
      <c r="M1167" s="97">
        <f t="shared" si="626"/>
        <v>1.0043006699999999</v>
      </c>
      <c r="N1167" s="97">
        <f t="shared" si="622"/>
        <v>1.1631918150115987</v>
      </c>
      <c r="O1167" s="90">
        <f t="shared" si="625"/>
        <v>1.1666002799999999</v>
      </c>
      <c r="P1167" s="90">
        <f t="shared" si="607"/>
        <v>1003.3213616199999</v>
      </c>
      <c r="Q1167" s="98">
        <f t="shared" si="621"/>
        <v>0</v>
      </c>
      <c r="R1167" s="7">
        <f t="shared" si="617"/>
        <v>0</v>
      </c>
      <c r="S1167" s="90">
        <f t="shared" si="608"/>
        <v>0</v>
      </c>
      <c r="T1167" s="99">
        <f t="shared" si="618"/>
        <v>0.117687</v>
      </c>
      <c r="U1167" s="98">
        <f t="shared" si="623"/>
        <v>15</v>
      </c>
      <c r="V1167" s="98">
        <v>252</v>
      </c>
      <c r="W1167" s="97">
        <f t="shared" si="609"/>
        <v>1.0066446790000001</v>
      </c>
      <c r="X1167" s="90">
        <f t="shared" si="610"/>
        <v>6.6667483799999996</v>
      </c>
      <c r="Y1167" s="90">
        <f t="shared" si="611"/>
        <v>0</v>
      </c>
      <c r="Z1167" s="100" t="str">
        <f t="shared" si="619"/>
        <v>A+J=</v>
      </c>
      <c r="AA1167" s="95">
        <f t="shared" si="620"/>
        <v>45945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4"/>
      <c r="DP1167" s="1"/>
      <c r="DQ1167" s="1"/>
      <c r="DR1167" s="1"/>
      <c r="DS1167" s="1"/>
      <c r="DT1167" s="1"/>
      <c r="DU1167" s="1"/>
    </row>
    <row r="1168" spans="1:125" ht="12.75" x14ac:dyDescent="0.2">
      <c r="A1168" s="89">
        <f t="shared" si="612"/>
        <v>45937</v>
      </c>
      <c r="B1168" s="105">
        <f t="shared" si="604"/>
        <v>1010.63125531</v>
      </c>
      <c r="C1168" s="90">
        <f t="shared" si="613"/>
        <v>860.03867719000004</v>
      </c>
      <c r="D1168" s="91">
        <f t="shared" si="614"/>
        <v>7245.38</v>
      </c>
      <c r="E1168" s="92">
        <f t="shared" si="624"/>
        <v>7276.54</v>
      </c>
      <c r="F1168" s="93">
        <f t="shared" si="615"/>
        <v>45763</v>
      </c>
      <c r="G1168" s="94">
        <f t="shared" si="605"/>
        <v>4.3006716003852752E-3</v>
      </c>
      <c r="H1168" s="95">
        <f t="shared" si="627"/>
        <v>45945</v>
      </c>
      <c r="I1168" s="95">
        <f t="shared" si="606"/>
        <v>45945</v>
      </c>
      <c r="J1168" s="96">
        <f t="shared" si="628"/>
        <v>22</v>
      </c>
      <c r="K1168" s="96">
        <f t="shared" si="629"/>
        <v>16</v>
      </c>
      <c r="L1168" s="8">
        <f t="shared" si="616"/>
        <v>1.0031259299999999</v>
      </c>
      <c r="M1168" s="97">
        <f t="shared" si="626"/>
        <v>1.0043006699999999</v>
      </c>
      <c r="N1168" s="97">
        <f t="shared" si="622"/>
        <v>1.1631918150115987</v>
      </c>
      <c r="O1168" s="90">
        <f t="shared" si="625"/>
        <v>1.1668278700000001</v>
      </c>
      <c r="P1168" s="90">
        <f t="shared" si="607"/>
        <v>1003.51709782</v>
      </c>
      <c r="Q1168" s="98">
        <f t="shared" si="621"/>
        <v>0</v>
      </c>
      <c r="R1168" s="7">
        <f t="shared" si="617"/>
        <v>0</v>
      </c>
      <c r="S1168" s="90">
        <f t="shared" si="608"/>
        <v>0</v>
      </c>
      <c r="T1168" s="99">
        <f t="shared" si="618"/>
        <v>0.117687</v>
      </c>
      <c r="U1168" s="98">
        <f t="shared" si="623"/>
        <v>16</v>
      </c>
      <c r="V1168" s="98">
        <v>252</v>
      </c>
      <c r="W1168" s="97">
        <f t="shared" si="609"/>
        <v>1.007089224</v>
      </c>
      <c r="X1168" s="90">
        <f t="shared" si="610"/>
        <v>7.1141574900000002</v>
      </c>
      <c r="Y1168" s="90">
        <f t="shared" si="611"/>
        <v>0</v>
      </c>
      <c r="Z1168" s="100" t="str">
        <f t="shared" si="619"/>
        <v>A+J=</v>
      </c>
      <c r="AA1168" s="95">
        <f t="shared" si="620"/>
        <v>45945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4"/>
      <c r="DP1168" s="1"/>
      <c r="DQ1168" s="1"/>
      <c r="DR1168" s="1"/>
      <c r="DS1168" s="1"/>
      <c r="DT1168" s="1"/>
      <c r="DU1168" s="1"/>
    </row>
    <row r="1169" spans="1:125" ht="12.75" x14ac:dyDescent="0.2">
      <c r="A1169" s="89">
        <f t="shared" si="612"/>
        <v>45938</v>
      </c>
      <c r="B1169" s="105">
        <f t="shared" si="604"/>
        <v>1011.27479837</v>
      </c>
      <c r="C1169" s="90">
        <f t="shared" si="613"/>
        <v>860.03867719000004</v>
      </c>
      <c r="D1169" s="91">
        <f t="shared" si="614"/>
        <v>7245.38</v>
      </c>
      <c r="E1169" s="92">
        <f t="shared" si="624"/>
        <v>7276.54</v>
      </c>
      <c r="F1169" s="93">
        <f t="shared" si="615"/>
        <v>45763</v>
      </c>
      <c r="G1169" s="94">
        <f t="shared" si="605"/>
        <v>4.3006716003852752E-3</v>
      </c>
      <c r="H1169" s="95">
        <f t="shared" si="627"/>
        <v>45945</v>
      </c>
      <c r="I1169" s="95">
        <f t="shared" si="606"/>
        <v>45945</v>
      </c>
      <c r="J1169" s="96">
        <f t="shared" si="628"/>
        <v>22</v>
      </c>
      <c r="K1169" s="96">
        <f t="shared" si="629"/>
        <v>17</v>
      </c>
      <c r="L1169" s="8">
        <f t="shared" si="616"/>
        <v>1.0033216199999999</v>
      </c>
      <c r="M1169" s="97">
        <f t="shared" si="626"/>
        <v>1.0043006699999999</v>
      </c>
      <c r="N1169" s="97">
        <f t="shared" si="622"/>
        <v>1.1631918150115987</v>
      </c>
      <c r="O1169" s="90">
        <f t="shared" si="625"/>
        <v>1.1670554900000001</v>
      </c>
      <c r="P1169" s="90">
        <f t="shared" si="607"/>
        <v>1003.7128598199999</v>
      </c>
      <c r="Q1169" s="98">
        <f t="shared" si="621"/>
        <v>0</v>
      </c>
      <c r="R1169" s="7">
        <f t="shared" si="617"/>
        <v>0</v>
      </c>
      <c r="S1169" s="90">
        <f t="shared" si="608"/>
        <v>0</v>
      </c>
      <c r="T1169" s="99">
        <f t="shared" si="618"/>
        <v>0.117687</v>
      </c>
      <c r="U1169" s="98">
        <f t="shared" si="623"/>
        <v>17</v>
      </c>
      <c r="V1169" s="98">
        <v>252</v>
      </c>
      <c r="W1169" s="97">
        <f t="shared" si="609"/>
        <v>1.007533966</v>
      </c>
      <c r="X1169" s="90">
        <f t="shared" si="610"/>
        <v>7.5619385499999998</v>
      </c>
      <c r="Y1169" s="90">
        <f t="shared" si="611"/>
        <v>0</v>
      </c>
      <c r="Z1169" s="100" t="str">
        <f t="shared" si="619"/>
        <v>A+J=</v>
      </c>
      <c r="AA1169" s="95">
        <f t="shared" si="620"/>
        <v>45945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4"/>
      <c r="DP1169" s="1"/>
      <c r="DQ1169" s="1"/>
      <c r="DR1169" s="1"/>
      <c r="DS1169" s="1"/>
      <c r="DT1169" s="1"/>
      <c r="DU1169" s="1"/>
    </row>
    <row r="1170" spans="1:125" ht="12.75" x14ac:dyDescent="0.2">
      <c r="A1170" s="89">
        <f t="shared" si="612"/>
        <v>45939</v>
      </c>
      <c r="B1170" s="105">
        <f t="shared" si="604"/>
        <v>1011.91875569</v>
      </c>
      <c r="C1170" s="90">
        <f t="shared" si="613"/>
        <v>860.03867719000004</v>
      </c>
      <c r="D1170" s="91">
        <f t="shared" si="614"/>
        <v>7245.38</v>
      </c>
      <c r="E1170" s="92">
        <f t="shared" si="624"/>
        <v>7276.54</v>
      </c>
      <c r="F1170" s="93">
        <f t="shared" si="615"/>
        <v>45763</v>
      </c>
      <c r="G1170" s="94">
        <f t="shared" si="605"/>
        <v>4.3006716003852752E-3</v>
      </c>
      <c r="H1170" s="95">
        <f t="shared" si="627"/>
        <v>45945</v>
      </c>
      <c r="I1170" s="95">
        <f t="shared" si="606"/>
        <v>45945</v>
      </c>
      <c r="J1170" s="96">
        <f t="shared" si="628"/>
        <v>22</v>
      </c>
      <c r="K1170" s="96">
        <f t="shared" si="629"/>
        <v>18</v>
      </c>
      <c r="L1170" s="8">
        <f t="shared" si="616"/>
        <v>1.0035173500000001</v>
      </c>
      <c r="M1170" s="97">
        <f t="shared" si="626"/>
        <v>1.0043006699999999</v>
      </c>
      <c r="N1170" s="97">
        <f t="shared" si="622"/>
        <v>1.1631918150115987</v>
      </c>
      <c r="O1170" s="90">
        <f t="shared" si="625"/>
        <v>1.16728316</v>
      </c>
      <c r="P1170" s="90">
        <f t="shared" si="607"/>
        <v>1003.90866483</v>
      </c>
      <c r="Q1170" s="98">
        <f t="shared" si="621"/>
        <v>0</v>
      </c>
      <c r="R1170" s="7">
        <f t="shared" si="617"/>
        <v>0</v>
      </c>
      <c r="S1170" s="90">
        <f t="shared" si="608"/>
        <v>0</v>
      </c>
      <c r="T1170" s="99">
        <f t="shared" si="618"/>
        <v>0.117687</v>
      </c>
      <c r="U1170" s="98">
        <f t="shared" si="623"/>
        <v>18</v>
      </c>
      <c r="V1170" s="98">
        <v>252</v>
      </c>
      <c r="W1170" s="97">
        <f t="shared" si="609"/>
        <v>1.007978904</v>
      </c>
      <c r="X1170" s="90">
        <f t="shared" si="610"/>
        <v>8.01009086</v>
      </c>
      <c r="Y1170" s="90">
        <f t="shared" si="611"/>
        <v>0</v>
      </c>
      <c r="Z1170" s="100" t="str">
        <f t="shared" si="619"/>
        <v>A+J=</v>
      </c>
      <c r="AA1170" s="95">
        <f t="shared" si="620"/>
        <v>45945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4"/>
      <c r="DP1170" s="1"/>
      <c r="DQ1170" s="1"/>
      <c r="DR1170" s="1"/>
      <c r="DS1170" s="1"/>
      <c r="DT1170" s="1"/>
      <c r="DU1170" s="1"/>
    </row>
    <row r="1171" spans="1:125" ht="12.75" x14ac:dyDescent="0.2">
      <c r="A1171" s="89">
        <f t="shared" si="612"/>
        <v>45940</v>
      </c>
      <c r="B1171" s="105">
        <f t="shared" ref="B1171:B1234" si="630">(P1171+X1171)</f>
        <v>1012.56312741</v>
      </c>
      <c r="C1171" s="90">
        <f t="shared" si="613"/>
        <v>860.03867719000004</v>
      </c>
      <c r="D1171" s="91">
        <f t="shared" si="614"/>
        <v>7245.38</v>
      </c>
      <c r="E1171" s="92">
        <f t="shared" si="624"/>
        <v>7276.54</v>
      </c>
      <c r="F1171" s="93">
        <f t="shared" si="615"/>
        <v>45763</v>
      </c>
      <c r="G1171" s="94">
        <f t="shared" ref="G1171:G1234" si="631">(E1171/D1171)-1</f>
        <v>4.3006716003852752E-3</v>
      </c>
      <c r="H1171" s="95">
        <f t="shared" si="627"/>
        <v>45945</v>
      </c>
      <c r="I1171" s="95">
        <f t="shared" ref="I1171:I1234" si="632">IF(A1171&gt;I1170,H1171,I1170)</f>
        <v>45945</v>
      </c>
      <c r="J1171" s="96">
        <f t="shared" si="628"/>
        <v>22</v>
      </c>
      <c r="K1171" s="96">
        <f t="shared" si="629"/>
        <v>19</v>
      </c>
      <c r="L1171" s="8">
        <f t="shared" si="616"/>
        <v>1.00371312</v>
      </c>
      <c r="M1171" s="97">
        <f t="shared" si="626"/>
        <v>1.0043006699999999</v>
      </c>
      <c r="N1171" s="97">
        <f t="shared" si="622"/>
        <v>1.1631918150115987</v>
      </c>
      <c r="O1171" s="90">
        <f t="shared" si="625"/>
        <v>1.16751088</v>
      </c>
      <c r="P1171" s="90">
        <f t="shared" ref="P1171:P1234" si="633">TRUNC(C1171*O1171,8)</f>
        <v>1004.10451284</v>
      </c>
      <c r="Q1171" s="98">
        <f t="shared" si="621"/>
        <v>0</v>
      </c>
      <c r="R1171" s="7">
        <f t="shared" si="617"/>
        <v>0</v>
      </c>
      <c r="S1171" s="90">
        <f t="shared" ref="S1171:S1234" si="634">IF(R1171&gt;0,TRUNC(R1171*P1171,8),0)</f>
        <v>0</v>
      </c>
      <c r="T1171" s="99">
        <f t="shared" si="618"/>
        <v>0.117687</v>
      </c>
      <c r="U1171" s="98">
        <f t="shared" si="623"/>
        <v>19</v>
      </c>
      <c r="V1171" s="98">
        <v>252</v>
      </c>
      <c r="W1171" s="97">
        <f t="shared" ref="W1171:W1234" si="635">ROUND((1+T1171)^TRUNC((U1171/V1171),9),9)</f>
        <v>1.008424038</v>
      </c>
      <c r="X1171" s="90">
        <f t="shared" ref="X1171:X1234" si="636">TRUNC((P1171*(W1171-1)),8)</f>
        <v>8.4586145699999999</v>
      </c>
      <c r="Y1171" s="90">
        <f t="shared" ref="Y1171:Y1234" si="637">IF(Q1171&gt;0,S1171+X1171,0)</f>
        <v>0</v>
      </c>
      <c r="Z1171" s="100" t="str">
        <f t="shared" si="619"/>
        <v>A+J=</v>
      </c>
      <c r="AA1171" s="95">
        <f t="shared" si="620"/>
        <v>45945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4"/>
      <c r="DP1171" s="1"/>
      <c r="DQ1171" s="1"/>
      <c r="DR1171" s="1"/>
      <c r="DS1171" s="1"/>
      <c r="DT1171" s="1"/>
      <c r="DU1171" s="1"/>
    </row>
    <row r="1172" spans="1:125" ht="12.75" x14ac:dyDescent="0.2">
      <c r="A1172" s="89">
        <f t="shared" ref="A1172:A1235" si="638">(A1171+1)</f>
        <v>45941</v>
      </c>
      <c r="B1172" s="105">
        <f t="shared" si="630"/>
        <v>1013.2079146999999</v>
      </c>
      <c r="C1172" s="90">
        <f t="shared" ref="C1172:C1235" si="639">TRUNC(IF(Q1171&gt;0,VLOOKUP(A1171,$AD$21:$AE$123,2),C1171),8)</f>
        <v>860.03867719000004</v>
      </c>
      <c r="D1172" s="91">
        <f t="shared" ref="D1172:D1235" si="640">IF(E1172=E1171,D1171,E1171)</f>
        <v>7245.38</v>
      </c>
      <c r="E1172" s="92">
        <f t="shared" si="624"/>
        <v>7276.54</v>
      </c>
      <c r="F1172" s="93">
        <f t="shared" ref="F1172:F1235" si="641">IF(D1172=D1171,F1171,A1172)</f>
        <v>45763</v>
      </c>
      <c r="G1172" s="94">
        <f t="shared" si="631"/>
        <v>4.3006716003852752E-3</v>
      </c>
      <c r="H1172" s="95">
        <f t="shared" si="627"/>
        <v>45945</v>
      </c>
      <c r="I1172" s="95">
        <f t="shared" si="632"/>
        <v>45945</v>
      </c>
      <c r="J1172" s="96">
        <f t="shared" si="628"/>
        <v>22</v>
      </c>
      <c r="K1172" s="96">
        <f t="shared" si="629"/>
        <v>20</v>
      </c>
      <c r="L1172" s="8">
        <f t="shared" ref="L1172:L1235" si="642">IF(E1172&lt;D1172,1,TRUNC((E1172/D1172)^TRUNC((K1172/J1172),9),8))</f>
        <v>1.0039089299999999</v>
      </c>
      <c r="M1172" s="97">
        <f t="shared" si="626"/>
        <v>1.0043006699999999</v>
      </c>
      <c r="N1172" s="97">
        <f t="shared" si="622"/>
        <v>1.1631918150115987</v>
      </c>
      <c r="O1172" s="90">
        <f t="shared" si="625"/>
        <v>1.16773865</v>
      </c>
      <c r="P1172" s="90">
        <f t="shared" si="633"/>
        <v>1004.3004038399999</v>
      </c>
      <c r="Q1172" s="98">
        <f t="shared" si="621"/>
        <v>0</v>
      </c>
      <c r="R1172" s="7">
        <f t="shared" ref="R1172:R1235" si="643">IF(Q1172&gt;0,VLOOKUP($A1172,$AD$19:$AI$164,6),0)</f>
        <v>0</v>
      </c>
      <c r="S1172" s="90">
        <f t="shared" si="634"/>
        <v>0</v>
      </c>
      <c r="T1172" s="99">
        <f t="shared" ref="T1172:T1235" si="644">(T1171)</f>
        <v>0.117687</v>
      </c>
      <c r="U1172" s="98">
        <f t="shared" si="623"/>
        <v>20</v>
      </c>
      <c r="V1172" s="98">
        <v>252</v>
      </c>
      <c r="W1172" s="97">
        <f t="shared" si="635"/>
        <v>1.0088693689999999</v>
      </c>
      <c r="X1172" s="90">
        <f t="shared" si="636"/>
        <v>8.9075108600000004</v>
      </c>
      <c r="Y1172" s="90">
        <f t="shared" si="637"/>
        <v>0</v>
      </c>
      <c r="Z1172" s="100" t="str">
        <f t="shared" si="619"/>
        <v>A+J=</v>
      </c>
      <c r="AA1172" s="95">
        <f t="shared" si="620"/>
        <v>45945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4"/>
      <c r="DP1172" s="1"/>
      <c r="DQ1172" s="1"/>
      <c r="DR1172" s="1"/>
      <c r="DS1172" s="1"/>
      <c r="DT1172" s="1"/>
      <c r="DU1172" s="1"/>
    </row>
    <row r="1173" spans="1:125" ht="12.75" x14ac:dyDescent="0.2">
      <c r="A1173" s="89">
        <f t="shared" si="638"/>
        <v>45942</v>
      </c>
      <c r="B1173" s="105">
        <f t="shared" si="630"/>
        <v>1013.2079146999999</v>
      </c>
      <c r="C1173" s="90">
        <f t="shared" si="639"/>
        <v>860.03867719000004</v>
      </c>
      <c r="D1173" s="91">
        <f t="shared" si="640"/>
        <v>7245.38</v>
      </c>
      <c r="E1173" s="92">
        <f t="shared" si="624"/>
        <v>7276.54</v>
      </c>
      <c r="F1173" s="93">
        <f t="shared" si="641"/>
        <v>45763</v>
      </c>
      <c r="G1173" s="94">
        <f t="shared" si="631"/>
        <v>4.3006716003852752E-3</v>
      </c>
      <c r="H1173" s="95">
        <f t="shared" si="627"/>
        <v>45945</v>
      </c>
      <c r="I1173" s="95">
        <f t="shared" si="632"/>
        <v>45945</v>
      </c>
      <c r="J1173" s="96">
        <f t="shared" si="628"/>
        <v>22</v>
      </c>
      <c r="K1173" s="96">
        <f t="shared" si="629"/>
        <v>20</v>
      </c>
      <c r="L1173" s="8">
        <f t="shared" si="642"/>
        <v>1.0039089299999999</v>
      </c>
      <c r="M1173" s="97">
        <f t="shared" si="626"/>
        <v>1.0043006699999999</v>
      </c>
      <c r="N1173" s="97">
        <f t="shared" si="622"/>
        <v>1.1631918150115987</v>
      </c>
      <c r="O1173" s="90">
        <f t="shared" si="625"/>
        <v>1.16773865</v>
      </c>
      <c r="P1173" s="90">
        <f t="shared" si="633"/>
        <v>1004.3004038399999</v>
      </c>
      <c r="Q1173" s="98">
        <f t="shared" si="621"/>
        <v>0</v>
      </c>
      <c r="R1173" s="7">
        <f t="shared" si="643"/>
        <v>0</v>
      </c>
      <c r="S1173" s="90">
        <f t="shared" si="634"/>
        <v>0</v>
      </c>
      <c r="T1173" s="99">
        <f t="shared" si="644"/>
        <v>0.117687</v>
      </c>
      <c r="U1173" s="98">
        <f t="shared" si="623"/>
        <v>20</v>
      </c>
      <c r="V1173" s="98">
        <v>252</v>
      </c>
      <c r="W1173" s="97">
        <f t="shared" si="635"/>
        <v>1.0088693689999999</v>
      </c>
      <c r="X1173" s="90">
        <f t="shared" si="636"/>
        <v>8.9075108600000004</v>
      </c>
      <c r="Y1173" s="90">
        <f t="shared" si="637"/>
        <v>0</v>
      </c>
      <c r="Z1173" s="100" t="str">
        <f t="shared" ref="Z1173:Z1236" si="645">IF($Q1172&gt;0,VLOOKUP($A1172,$AD$19:$AM$164,9),Z1172)</f>
        <v>A+J=</v>
      </c>
      <c r="AA1173" s="95">
        <f t="shared" ref="AA1173:AA1236" si="646">IF($Q1172&gt;0,VLOOKUP($A1172,$AD$19:$AM$164,10),AA1172)</f>
        <v>45945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4"/>
      <c r="DP1173" s="1"/>
      <c r="DQ1173" s="1"/>
      <c r="DR1173" s="1"/>
      <c r="DS1173" s="1"/>
      <c r="DT1173" s="1"/>
      <c r="DU1173" s="1"/>
    </row>
    <row r="1174" spans="1:125" ht="12.75" x14ac:dyDescent="0.2">
      <c r="A1174" s="89">
        <f t="shared" si="638"/>
        <v>45943</v>
      </c>
      <c r="B1174" s="105">
        <f t="shared" si="630"/>
        <v>1013.2079146999999</v>
      </c>
      <c r="C1174" s="90">
        <f t="shared" si="639"/>
        <v>860.03867719000004</v>
      </c>
      <c r="D1174" s="91">
        <f t="shared" si="640"/>
        <v>7245.38</v>
      </c>
      <c r="E1174" s="92">
        <f t="shared" si="624"/>
        <v>7276.54</v>
      </c>
      <c r="F1174" s="93">
        <f t="shared" si="641"/>
        <v>45763</v>
      </c>
      <c r="G1174" s="94">
        <f t="shared" si="631"/>
        <v>4.3006716003852752E-3</v>
      </c>
      <c r="H1174" s="95">
        <f t="shared" si="627"/>
        <v>45945</v>
      </c>
      <c r="I1174" s="95">
        <f t="shared" si="632"/>
        <v>45945</v>
      </c>
      <c r="J1174" s="96">
        <f t="shared" si="628"/>
        <v>22</v>
      </c>
      <c r="K1174" s="96">
        <f t="shared" si="629"/>
        <v>20</v>
      </c>
      <c r="L1174" s="8">
        <f t="shared" si="642"/>
        <v>1.0039089299999999</v>
      </c>
      <c r="M1174" s="97">
        <f t="shared" si="626"/>
        <v>1.0043006699999999</v>
      </c>
      <c r="N1174" s="97">
        <f t="shared" si="622"/>
        <v>1.1631918150115987</v>
      </c>
      <c r="O1174" s="90">
        <f t="shared" si="625"/>
        <v>1.16773865</v>
      </c>
      <c r="P1174" s="90">
        <f t="shared" si="633"/>
        <v>1004.3004038399999</v>
      </c>
      <c r="Q1174" s="98">
        <f t="shared" ref="Q1174:Q1237" si="647">IF(VLOOKUP(A1174,AD$19:AK$164,8)=VLOOKUP(A1173,AD$19:AK$164,8),0,VLOOKUP(A1174,AD$19:AK$164,8))</f>
        <v>0</v>
      </c>
      <c r="R1174" s="7">
        <f t="shared" si="643"/>
        <v>0</v>
      </c>
      <c r="S1174" s="90">
        <f t="shared" si="634"/>
        <v>0</v>
      </c>
      <c r="T1174" s="99">
        <f t="shared" si="644"/>
        <v>0.117687</v>
      </c>
      <c r="U1174" s="98">
        <f t="shared" si="623"/>
        <v>20</v>
      </c>
      <c r="V1174" s="98">
        <v>252</v>
      </c>
      <c r="W1174" s="97">
        <f t="shared" si="635"/>
        <v>1.0088693689999999</v>
      </c>
      <c r="X1174" s="90">
        <f t="shared" si="636"/>
        <v>8.9075108600000004</v>
      </c>
      <c r="Y1174" s="90">
        <f t="shared" si="637"/>
        <v>0</v>
      </c>
      <c r="Z1174" s="100" t="str">
        <f t="shared" si="645"/>
        <v>A+J=</v>
      </c>
      <c r="AA1174" s="95">
        <f t="shared" si="646"/>
        <v>45945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4"/>
      <c r="DP1174" s="1"/>
      <c r="DQ1174" s="1"/>
      <c r="DR1174" s="1"/>
      <c r="DS1174" s="1"/>
      <c r="DT1174" s="1"/>
      <c r="DU1174" s="1"/>
    </row>
    <row r="1175" spans="1:125" ht="12.75" x14ac:dyDescent="0.2">
      <c r="A1175" s="89">
        <f t="shared" si="638"/>
        <v>45944</v>
      </c>
      <c r="B1175" s="105">
        <f t="shared" si="630"/>
        <v>1013.8531091</v>
      </c>
      <c r="C1175" s="90">
        <f t="shared" si="639"/>
        <v>860.03867719000004</v>
      </c>
      <c r="D1175" s="91">
        <f t="shared" si="640"/>
        <v>7245.38</v>
      </c>
      <c r="E1175" s="92">
        <f t="shared" si="624"/>
        <v>7276.54</v>
      </c>
      <c r="F1175" s="93">
        <f t="shared" si="641"/>
        <v>45763</v>
      </c>
      <c r="G1175" s="94">
        <f t="shared" si="631"/>
        <v>4.3006716003852752E-3</v>
      </c>
      <c r="H1175" s="95">
        <f t="shared" si="627"/>
        <v>45945</v>
      </c>
      <c r="I1175" s="95">
        <f t="shared" si="632"/>
        <v>45945</v>
      </c>
      <c r="J1175" s="96">
        <f t="shared" si="628"/>
        <v>22</v>
      </c>
      <c r="K1175" s="96">
        <f t="shared" si="629"/>
        <v>21</v>
      </c>
      <c r="L1175" s="8">
        <f t="shared" si="642"/>
        <v>1.00410478</v>
      </c>
      <c r="M1175" s="97">
        <f t="shared" si="626"/>
        <v>1.0043006699999999</v>
      </c>
      <c r="N1175" s="97">
        <f t="shared" si="622"/>
        <v>1.1631918150115987</v>
      </c>
      <c r="O1175" s="90">
        <f t="shared" si="625"/>
        <v>1.1679664599999999</v>
      </c>
      <c r="P1175" s="90">
        <f t="shared" si="633"/>
        <v>1004.49632926</v>
      </c>
      <c r="Q1175" s="98">
        <f t="shared" si="647"/>
        <v>0</v>
      </c>
      <c r="R1175" s="7">
        <f t="shared" si="643"/>
        <v>0</v>
      </c>
      <c r="S1175" s="90">
        <f t="shared" si="634"/>
        <v>0</v>
      </c>
      <c r="T1175" s="99">
        <f t="shared" si="644"/>
        <v>0.117687</v>
      </c>
      <c r="U1175" s="98">
        <f t="shared" si="623"/>
        <v>21</v>
      </c>
      <c r="V1175" s="98">
        <v>252</v>
      </c>
      <c r="W1175" s="97">
        <f t="shared" si="635"/>
        <v>1.0093148970000001</v>
      </c>
      <c r="X1175" s="90">
        <f t="shared" si="636"/>
        <v>9.3567798399999997</v>
      </c>
      <c r="Y1175" s="90">
        <f t="shared" si="637"/>
        <v>0</v>
      </c>
      <c r="Z1175" s="100" t="str">
        <f t="shared" si="645"/>
        <v>A+J=</v>
      </c>
      <c r="AA1175" s="95">
        <f t="shared" si="646"/>
        <v>45945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4"/>
      <c r="DP1175" s="1"/>
      <c r="DQ1175" s="1"/>
      <c r="DR1175" s="1"/>
      <c r="DS1175" s="1"/>
      <c r="DT1175" s="1"/>
      <c r="DU1175" s="1"/>
    </row>
    <row r="1176" spans="1:125" ht="12.75" x14ac:dyDescent="0.2">
      <c r="A1176" s="89">
        <f t="shared" si="638"/>
        <v>45945</v>
      </c>
      <c r="B1176" s="105">
        <f t="shared" si="630"/>
        <v>1014.49870972</v>
      </c>
      <c r="C1176" s="90">
        <f t="shared" si="639"/>
        <v>860.03867719000004</v>
      </c>
      <c r="D1176" s="91">
        <f t="shared" si="640"/>
        <v>7245.38</v>
      </c>
      <c r="E1176" s="92">
        <f t="shared" si="624"/>
        <v>7276.54</v>
      </c>
      <c r="F1176" s="93">
        <f t="shared" si="641"/>
        <v>45763</v>
      </c>
      <c r="G1176" s="94">
        <f t="shared" si="631"/>
        <v>4.3006716003852752E-3</v>
      </c>
      <c r="H1176" s="95">
        <f t="shared" si="627"/>
        <v>45978</v>
      </c>
      <c r="I1176" s="95">
        <f t="shared" si="632"/>
        <v>45945</v>
      </c>
      <c r="J1176" s="96">
        <f t="shared" si="628"/>
        <v>22</v>
      </c>
      <c r="K1176" s="96">
        <f t="shared" si="629"/>
        <v>22</v>
      </c>
      <c r="L1176" s="8">
        <f t="shared" si="642"/>
        <v>1.0043006699999999</v>
      </c>
      <c r="M1176" s="97">
        <f t="shared" si="626"/>
        <v>1.0043006699999999</v>
      </c>
      <c r="N1176" s="97">
        <f t="shared" si="622"/>
        <v>1.1631918150115987</v>
      </c>
      <c r="O1176" s="90">
        <f t="shared" si="625"/>
        <v>1.1681943100000001</v>
      </c>
      <c r="P1176" s="90">
        <f t="shared" si="633"/>
        <v>1004.69228907</v>
      </c>
      <c r="Q1176" s="98">
        <f t="shared" si="647"/>
        <v>38</v>
      </c>
      <c r="R1176" s="7">
        <f t="shared" si="643"/>
        <v>5.9319999999999998E-3</v>
      </c>
      <c r="S1176" s="90">
        <f t="shared" si="634"/>
        <v>5.9598346500000003</v>
      </c>
      <c r="T1176" s="99">
        <f t="shared" si="644"/>
        <v>0.117687</v>
      </c>
      <c r="U1176" s="98">
        <f t="shared" si="623"/>
        <v>22</v>
      </c>
      <c r="V1176" s="98">
        <v>252</v>
      </c>
      <c r="W1176" s="97">
        <f t="shared" si="635"/>
        <v>1.0097606210000001</v>
      </c>
      <c r="X1176" s="90">
        <f t="shared" si="636"/>
        <v>9.8064206499999997</v>
      </c>
      <c r="Y1176" s="90">
        <f t="shared" si="637"/>
        <v>15.766255300000001</v>
      </c>
      <c r="Z1176" s="100" t="str">
        <f t="shared" si="645"/>
        <v>A+J=</v>
      </c>
      <c r="AA1176" s="95">
        <f t="shared" si="646"/>
        <v>45945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4"/>
      <c r="DP1176" s="1"/>
      <c r="DQ1176" s="1"/>
      <c r="DR1176" s="1"/>
      <c r="DS1176" s="1"/>
      <c r="DT1176" s="1"/>
      <c r="DU1176" s="1"/>
    </row>
    <row r="1177" spans="1:125" ht="12.75" x14ac:dyDescent="0.2">
      <c r="A1177" s="89">
        <f t="shared" si="638"/>
        <v>45946</v>
      </c>
      <c r="B1177" s="105">
        <f t="shared" si="630"/>
        <v>999.35995563999995</v>
      </c>
      <c r="C1177" s="90">
        <f t="shared" si="639"/>
        <v>854.93692776</v>
      </c>
      <c r="D1177" s="91">
        <f t="shared" si="640"/>
        <v>7245.38</v>
      </c>
      <c r="E1177" s="92">
        <f t="shared" si="624"/>
        <v>7276.54</v>
      </c>
      <c r="F1177" s="93">
        <f t="shared" si="641"/>
        <v>45763</v>
      </c>
      <c r="G1177" s="94">
        <f t="shared" si="631"/>
        <v>4.3006716003852752E-3</v>
      </c>
      <c r="H1177" s="95">
        <f t="shared" si="627"/>
        <v>45978</v>
      </c>
      <c r="I1177" s="95">
        <f t="shared" si="632"/>
        <v>45978</v>
      </c>
      <c r="J1177" s="96">
        <f t="shared" si="628"/>
        <v>23</v>
      </c>
      <c r="K1177" s="96">
        <f t="shared" si="629"/>
        <v>1</v>
      </c>
      <c r="L1177" s="8">
        <f t="shared" si="642"/>
        <v>1.0001865999999999</v>
      </c>
      <c r="M1177" s="97">
        <f t="shared" si="626"/>
        <v>1.0043006699999999</v>
      </c>
      <c r="N1177" s="97">
        <f t="shared" si="622"/>
        <v>1.1681943191546647</v>
      </c>
      <c r="O1177" s="90">
        <f t="shared" si="625"/>
        <v>1.1684123</v>
      </c>
      <c r="P1177" s="90">
        <f t="shared" si="633"/>
        <v>998.91882210999995</v>
      </c>
      <c r="Q1177" s="98">
        <f t="shared" si="647"/>
        <v>0</v>
      </c>
      <c r="R1177" s="7">
        <f t="shared" si="643"/>
        <v>0</v>
      </c>
      <c r="S1177" s="90">
        <f t="shared" si="634"/>
        <v>0</v>
      </c>
      <c r="T1177" s="99">
        <f t="shared" si="644"/>
        <v>0.117687</v>
      </c>
      <c r="U1177" s="98">
        <f t="shared" si="623"/>
        <v>1</v>
      </c>
      <c r="V1177" s="98">
        <v>252</v>
      </c>
      <c r="W1177" s="97">
        <f t="shared" si="635"/>
        <v>1.0004416110000001</v>
      </c>
      <c r="X1177" s="90">
        <f t="shared" si="636"/>
        <v>0.44113353</v>
      </c>
      <c r="Y1177" s="90">
        <f t="shared" si="637"/>
        <v>0</v>
      </c>
      <c r="Z1177" s="100" t="str">
        <f t="shared" si="645"/>
        <v>A+J=</v>
      </c>
      <c r="AA1177" s="95">
        <f t="shared" si="646"/>
        <v>45978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4"/>
      <c r="DP1177" s="1"/>
      <c r="DQ1177" s="1"/>
      <c r="DR1177" s="1"/>
      <c r="DS1177" s="1"/>
      <c r="DT1177" s="1"/>
      <c r="DU1177" s="1"/>
    </row>
    <row r="1178" spans="1:125" ht="12.75" x14ac:dyDescent="0.2">
      <c r="A1178" s="89">
        <f t="shared" si="638"/>
        <v>45947</v>
      </c>
      <c r="B1178" s="105">
        <f t="shared" si="630"/>
        <v>999.98784198999999</v>
      </c>
      <c r="C1178" s="90">
        <f t="shared" si="639"/>
        <v>854.93692776</v>
      </c>
      <c r="D1178" s="91">
        <f t="shared" si="640"/>
        <v>7245.38</v>
      </c>
      <c r="E1178" s="92">
        <f t="shared" si="624"/>
        <v>7276.54</v>
      </c>
      <c r="F1178" s="93">
        <f t="shared" si="641"/>
        <v>45763</v>
      </c>
      <c r="G1178" s="94">
        <f t="shared" si="631"/>
        <v>4.3006716003852752E-3</v>
      </c>
      <c r="H1178" s="95">
        <f t="shared" si="627"/>
        <v>45978</v>
      </c>
      <c r="I1178" s="95">
        <f t="shared" si="632"/>
        <v>45978</v>
      </c>
      <c r="J1178" s="96">
        <f t="shared" si="628"/>
        <v>23</v>
      </c>
      <c r="K1178" s="96">
        <f t="shared" si="629"/>
        <v>2</v>
      </c>
      <c r="L1178" s="8">
        <f t="shared" si="642"/>
        <v>1.0003732299999999</v>
      </c>
      <c r="M1178" s="97">
        <f t="shared" si="626"/>
        <v>1.0043006699999999</v>
      </c>
      <c r="N1178" s="97">
        <f t="shared" si="622"/>
        <v>1.1681943191546647</v>
      </c>
      <c r="O1178" s="90">
        <f t="shared" si="625"/>
        <v>1.1686303199999999</v>
      </c>
      <c r="P1178" s="90">
        <f t="shared" si="633"/>
        <v>999.10521545999995</v>
      </c>
      <c r="Q1178" s="98">
        <f t="shared" si="647"/>
        <v>0</v>
      </c>
      <c r="R1178" s="7">
        <f t="shared" si="643"/>
        <v>0</v>
      </c>
      <c r="S1178" s="90">
        <f t="shared" si="634"/>
        <v>0</v>
      </c>
      <c r="T1178" s="99">
        <f t="shared" si="644"/>
        <v>0.117687</v>
      </c>
      <c r="U1178" s="98">
        <f t="shared" si="623"/>
        <v>2</v>
      </c>
      <c r="V1178" s="98">
        <v>252</v>
      </c>
      <c r="W1178" s="97">
        <f t="shared" si="635"/>
        <v>1.0008834170000001</v>
      </c>
      <c r="X1178" s="90">
        <f t="shared" si="636"/>
        <v>0.88262653000000002</v>
      </c>
      <c r="Y1178" s="90">
        <f t="shared" si="637"/>
        <v>0</v>
      </c>
      <c r="Z1178" s="100" t="str">
        <f t="shared" si="645"/>
        <v>A+J=</v>
      </c>
      <c r="AA1178" s="95">
        <f t="shared" si="646"/>
        <v>45978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4"/>
      <c r="DP1178" s="1"/>
      <c r="DQ1178" s="1"/>
      <c r="DR1178" s="1"/>
      <c r="DS1178" s="1"/>
      <c r="DT1178" s="1"/>
      <c r="DU1178" s="1"/>
    </row>
    <row r="1179" spans="1:125" ht="12.75" x14ac:dyDescent="0.2">
      <c r="A1179" s="89">
        <f t="shared" si="638"/>
        <v>45948</v>
      </c>
      <c r="B1179" s="105">
        <f t="shared" si="630"/>
        <v>1000.61613926</v>
      </c>
      <c r="C1179" s="90">
        <f t="shared" si="639"/>
        <v>854.93692776</v>
      </c>
      <c r="D1179" s="91">
        <f t="shared" si="640"/>
        <v>7245.38</v>
      </c>
      <c r="E1179" s="92">
        <f t="shared" si="624"/>
        <v>7276.54</v>
      </c>
      <c r="F1179" s="93">
        <f t="shared" si="641"/>
        <v>45763</v>
      </c>
      <c r="G1179" s="94">
        <f t="shared" si="631"/>
        <v>4.3006716003852752E-3</v>
      </c>
      <c r="H1179" s="95">
        <f t="shared" si="627"/>
        <v>45978</v>
      </c>
      <c r="I1179" s="95">
        <f t="shared" si="632"/>
        <v>45978</v>
      </c>
      <c r="J1179" s="96">
        <f t="shared" si="628"/>
        <v>23</v>
      </c>
      <c r="K1179" s="96">
        <f t="shared" si="629"/>
        <v>3</v>
      </c>
      <c r="L1179" s="8">
        <f t="shared" si="642"/>
        <v>1.00055991</v>
      </c>
      <c r="M1179" s="97">
        <f t="shared" si="626"/>
        <v>1.0043006699999999</v>
      </c>
      <c r="N1179" s="97">
        <f t="shared" si="622"/>
        <v>1.1681943191546647</v>
      </c>
      <c r="O1179" s="90">
        <f t="shared" si="625"/>
        <v>1.1688483999999999</v>
      </c>
      <c r="P1179" s="90">
        <f t="shared" si="633"/>
        <v>999.29166010999995</v>
      </c>
      <c r="Q1179" s="98">
        <f t="shared" si="647"/>
        <v>0</v>
      </c>
      <c r="R1179" s="7">
        <f t="shared" si="643"/>
        <v>0</v>
      </c>
      <c r="S1179" s="90">
        <f t="shared" si="634"/>
        <v>0</v>
      </c>
      <c r="T1179" s="99">
        <f t="shared" si="644"/>
        <v>0.117687</v>
      </c>
      <c r="U1179" s="98">
        <f t="shared" si="623"/>
        <v>3</v>
      </c>
      <c r="V1179" s="98">
        <v>252</v>
      </c>
      <c r="W1179" s="97">
        <f t="shared" si="635"/>
        <v>1.001325418</v>
      </c>
      <c r="X1179" s="90">
        <f t="shared" si="636"/>
        <v>1.3244791499999999</v>
      </c>
      <c r="Y1179" s="90">
        <f t="shared" si="637"/>
        <v>0</v>
      </c>
      <c r="Z1179" s="100" t="str">
        <f t="shared" si="645"/>
        <v>A+J=</v>
      </c>
      <c r="AA1179" s="95">
        <f t="shared" si="646"/>
        <v>45978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4"/>
      <c r="DP1179" s="1"/>
      <c r="DQ1179" s="1"/>
      <c r="DR1179" s="1"/>
      <c r="DS1179" s="1"/>
      <c r="DT1179" s="1"/>
      <c r="DU1179" s="1"/>
    </row>
    <row r="1180" spans="1:125" ht="12.75" x14ac:dyDescent="0.2">
      <c r="A1180" s="89">
        <f t="shared" si="638"/>
        <v>45949</v>
      </c>
      <c r="B1180" s="105">
        <f t="shared" si="630"/>
        <v>1000.61613926</v>
      </c>
      <c r="C1180" s="90">
        <f t="shared" si="639"/>
        <v>854.93692776</v>
      </c>
      <c r="D1180" s="91">
        <f t="shared" si="640"/>
        <v>7245.38</v>
      </c>
      <c r="E1180" s="92">
        <f t="shared" si="624"/>
        <v>7276.54</v>
      </c>
      <c r="F1180" s="93">
        <f t="shared" si="641"/>
        <v>45763</v>
      </c>
      <c r="G1180" s="94">
        <f t="shared" si="631"/>
        <v>4.3006716003852752E-3</v>
      </c>
      <c r="H1180" s="95">
        <f t="shared" si="627"/>
        <v>45978</v>
      </c>
      <c r="I1180" s="95">
        <f t="shared" si="632"/>
        <v>45978</v>
      </c>
      <c r="J1180" s="96">
        <f t="shared" si="628"/>
        <v>23</v>
      </c>
      <c r="K1180" s="96">
        <f t="shared" si="629"/>
        <v>3</v>
      </c>
      <c r="L1180" s="8">
        <f t="shared" si="642"/>
        <v>1.00055991</v>
      </c>
      <c r="M1180" s="97">
        <f t="shared" si="626"/>
        <v>1.0043006699999999</v>
      </c>
      <c r="N1180" s="97">
        <f t="shared" si="622"/>
        <v>1.1681943191546647</v>
      </c>
      <c r="O1180" s="90">
        <f t="shared" si="625"/>
        <v>1.1688483999999999</v>
      </c>
      <c r="P1180" s="90">
        <f t="shared" si="633"/>
        <v>999.29166010999995</v>
      </c>
      <c r="Q1180" s="98">
        <f t="shared" si="647"/>
        <v>0</v>
      </c>
      <c r="R1180" s="7">
        <f t="shared" si="643"/>
        <v>0</v>
      </c>
      <c r="S1180" s="90">
        <f t="shared" si="634"/>
        <v>0</v>
      </c>
      <c r="T1180" s="99">
        <f t="shared" si="644"/>
        <v>0.117687</v>
      </c>
      <c r="U1180" s="98">
        <f t="shared" si="623"/>
        <v>3</v>
      </c>
      <c r="V1180" s="98">
        <v>252</v>
      </c>
      <c r="W1180" s="97">
        <f t="shared" si="635"/>
        <v>1.001325418</v>
      </c>
      <c r="X1180" s="90">
        <f t="shared" si="636"/>
        <v>1.3244791499999999</v>
      </c>
      <c r="Y1180" s="90">
        <f t="shared" si="637"/>
        <v>0</v>
      </c>
      <c r="Z1180" s="100" t="str">
        <f t="shared" si="645"/>
        <v>A+J=</v>
      </c>
      <c r="AA1180" s="95">
        <f t="shared" si="646"/>
        <v>45978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4"/>
      <c r="DP1180" s="1"/>
      <c r="DQ1180" s="1"/>
      <c r="DR1180" s="1"/>
      <c r="DS1180" s="1"/>
      <c r="DT1180" s="1"/>
      <c r="DU1180" s="1"/>
    </row>
    <row r="1181" spans="1:125" ht="12.75" x14ac:dyDescent="0.2">
      <c r="A1181" s="89">
        <f t="shared" si="638"/>
        <v>45950</v>
      </c>
      <c r="B1181" s="105">
        <f t="shared" si="630"/>
        <v>1000.61613926</v>
      </c>
      <c r="C1181" s="90">
        <f t="shared" si="639"/>
        <v>854.93692776</v>
      </c>
      <c r="D1181" s="91">
        <f t="shared" si="640"/>
        <v>7245.38</v>
      </c>
      <c r="E1181" s="92">
        <f t="shared" si="624"/>
        <v>7276.54</v>
      </c>
      <c r="F1181" s="93">
        <f t="shared" si="641"/>
        <v>45763</v>
      </c>
      <c r="G1181" s="94">
        <f t="shared" si="631"/>
        <v>4.3006716003852752E-3</v>
      </c>
      <c r="H1181" s="95">
        <f t="shared" si="627"/>
        <v>45978</v>
      </c>
      <c r="I1181" s="95">
        <f t="shared" si="632"/>
        <v>45978</v>
      </c>
      <c r="J1181" s="96">
        <f t="shared" si="628"/>
        <v>23</v>
      </c>
      <c r="K1181" s="96">
        <f t="shared" si="629"/>
        <v>3</v>
      </c>
      <c r="L1181" s="8">
        <f t="shared" si="642"/>
        <v>1.00055991</v>
      </c>
      <c r="M1181" s="97">
        <f t="shared" si="626"/>
        <v>1.0043006699999999</v>
      </c>
      <c r="N1181" s="97">
        <f t="shared" si="622"/>
        <v>1.1681943191546647</v>
      </c>
      <c r="O1181" s="90">
        <f t="shared" si="625"/>
        <v>1.1688483999999999</v>
      </c>
      <c r="P1181" s="90">
        <f t="shared" si="633"/>
        <v>999.29166010999995</v>
      </c>
      <c r="Q1181" s="98">
        <f t="shared" si="647"/>
        <v>0</v>
      </c>
      <c r="R1181" s="7">
        <f t="shared" si="643"/>
        <v>0</v>
      </c>
      <c r="S1181" s="90">
        <f t="shared" si="634"/>
        <v>0</v>
      </c>
      <c r="T1181" s="99">
        <f t="shared" si="644"/>
        <v>0.117687</v>
      </c>
      <c r="U1181" s="98">
        <f t="shared" si="623"/>
        <v>3</v>
      </c>
      <c r="V1181" s="98">
        <v>252</v>
      </c>
      <c r="W1181" s="97">
        <f t="shared" si="635"/>
        <v>1.001325418</v>
      </c>
      <c r="X1181" s="90">
        <f t="shared" si="636"/>
        <v>1.3244791499999999</v>
      </c>
      <c r="Y1181" s="90">
        <f t="shared" si="637"/>
        <v>0</v>
      </c>
      <c r="Z1181" s="100" t="str">
        <f t="shared" si="645"/>
        <v>A+J=</v>
      </c>
      <c r="AA1181" s="95">
        <f t="shared" si="646"/>
        <v>45978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4"/>
      <c r="DP1181" s="1"/>
      <c r="DQ1181" s="1"/>
      <c r="DR1181" s="1"/>
      <c r="DS1181" s="1"/>
      <c r="DT1181" s="1"/>
      <c r="DU1181" s="1"/>
    </row>
    <row r="1182" spans="1:125" ht="12.75" x14ac:dyDescent="0.2">
      <c r="A1182" s="89">
        <f t="shared" si="638"/>
        <v>45951</v>
      </c>
      <c r="B1182" s="105">
        <f t="shared" si="630"/>
        <v>1001.24481337</v>
      </c>
      <c r="C1182" s="90">
        <f t="shared" si="639"/>
        <v>854.93692776</v>
      </c>
      <c r="D1182" s="91">
        <f t="shared" si="640"/>
        <v>7245.38</v>
      </c>
      <c r="E1182" s="92">
        <f t="shared" si="624"/>
        <v>7276.54</v>
      </c>
      <c r="F1182" s="93">
        <f t="shared" si="641"/>
        <v>45763</v>
      </c>
      <c r="G1182" s="94">
        <f t="shared" si="631"/>
        <v>4.3006716003852752E-3</v>
      </c>
      <c r="H1182" s="95">
        <f t="shared" si="627"/>
        <v>45978</v>
      </c>
      <c r="I1182" s="95">
        <f t="shared" si="632"/>
        <v>45978</v>
      </c>
      <c r="J1182" s="96">
        <f t="shared" si="628"/>
        <v>23</v>
      </c>
      <c r="K1182" s="96">
        <f t="shared" si="629"/>
        <v>4</v>
      </c>
      <c r="L1182" s="8">
        <f t="shared" si="642"/>
        <v>1.00074661</v>
      </c>
      <c r="M1182" s="97">
        <f t="shared" si="626"/>
        <v>1.0043006699999999</v>
      </c>
      <c r="N1182" s="97">
        <f t="shared" si="622"/>
        <v>1.1681943191546647</v>
      </c>
      <c r="O1182" s="90">
        <f t="shared" si="625"/>
        <v>1.1690665</v>
      </c>
      <c r="P1182" s="90">
        <f t="shared" si="633"/>
        <v>999.47812184999998</v>
      </c>
      <c r="Q1182" s="98">
        <f t="shared" si="647"/>
        <v>0</v>
      </c>
      <c r="R1182" s="7">
        <f t="shared" si="643"/>
        <v>0</v>
      </c>
      <c r="S1182" s="90">
        <f t="shared" si="634"/>
        <v>0</v>
      </c>
      <c r="T1182" s="99">
        <f t="shared" si="644"/>
        <v>0.117687</v>
      </c>
      <c r="U1182" s="98">
        <f t="shared" si="623"/>
        <v>4</v>
      </c>
      <c r="V1182" s="98">
        <v>252</v>
      </c>
      <c r="W1182" s="97">
        <f t="shared" si="635"/>
        <v>1.001767614</v>
      </c>
      <c r="X1182" s="90">
        <f t="shared" si="636"/>
        <v>1.76669152</v>
      </c>
      <c r="Y1182" s="90">
        <f t="shared" si="637"/>
        <v>0</v>
      </c>
      <c r="Z1182" s="100" t="str">
        <f t="shared" si="645"/>
        <v>A+J=</v>
      </c>
      <c r="AA1182" s="95">
        <f t="shared" si="646"/>
        <v>45978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4"/>
      <c r="DP1182" s="1"/>
      <c r="DQ1182" s="1"/>
      <c r="DR1182" s="1"/>
      <c r="DS1182" s="1"/>
      <c r="DT1182" s="1"/>
      <c r="DU1182" s="1"/>
    </row>
    <row r="1183" spans="1:125" ht="12.75" x14ac:dyDescent="0.2">
      <c r="A1183" s="89">
        <f t="shared" si="638"/>
        <v>45952</v>
      </c>
      <c r="B1183" s="105">
        <f t="shared" si="630"/>
        <v>1001.8738901600001</v>
      </c>
      <c r="C1183" s="90">
        <f t="shared" si="639"/>
        <v>854.93692776</v>
      </c>
      <c r="D1183" s="91">
        <f t="shared" si="640"/>
        <v>7245.38</v>
      </c>
      <c r="E1183" s="92">
        <f t="shared" si="624"/>
        <v>7276.54</v>
      </c>
      <c r="F1183" s="93">
        <f t="shared" si="641"/>
        <v>45763</v>
      </c>
      <c r="G1183" s="94">
        <f t="shared" si="631"/>
        <v>4.3006716003852752E-3</v>
      </c>
      <c r="H1183" s="95">
        <f t="shared" si="627"/>
        <v>45978</v>
      </c>
      <c r="I1183" s="95">
        <f t="shared" si="632"/>
        <v>45978</v>
      </c>
      <c r="J1183" s="96">
        <f t="shared" si="628"/>
        <v>23</v>
      </c>
      <c r="K1183" s="96">
        <f t="shared" si="629"/>
        <v>5</v>
      </c>
      <c r="L1183" s="8">
        <f t="shared" si="642"/>
        <v>1.0009333499999999</v>
      </c>
      <c r="M1183" s="97">
        <f t="shared" si="626"/>
        <v>1.0043006699999999</v>
      </c>
      <c r="N1183" s="97">
        <f t="shared" si="622"/>
        <v>1.1681943191546647</v>
      </c>
      <c r="O1183" s="90">
        <f t="shared" si="625"/>
        <v>1.16928465</v>
      </c>
      <c r="P1183" s="90">
        <f t="shared" si="633"/>
        <v>999.66462634000004</v>
      </c>
      <c r="Q1183" s="98">
        <f t="shared" si="647"/>
        <v>0</v>
      </c>
      <c r="R1183" s="7">
        <f t="shared" si="643"/>
        <v>0</v>
      </c>
      <c r="S1183" s="90">
        <f t="shared" si="634"/>
        <v>0</v>
      </c>
      <c r="T1183" s="99">
        <f t="shared" si="644"/>
        <v>0.117687</v>
      </c>
      <c r="U1183" s="98">
        <f t="shared" si="623"/>
        <v>5</v>
      </c>
      <c r="V1183" s="98">
        <v>252</v>
      </c>
      <c r="W1183" s="97">
        <f t="shared" si="635"/>
        <v>1.002210005</v>
      </c>
      <c r="X1183" s="90">
        <f t="shared" si="636"/>
        <v>2.2092638199999999</v>
      </c>
      <c r="Y1183" s="90">
        <f t="shared" si="637"/>
        <v>0</v>
      </c>
      <c r="Z1183" s="100" t="str">
        <f t="shared" si="645"/>
        <v>A+J=</v>
      </c>
      <c r="AA1183" s="95">
        <f t="shared" si="646"/>
        <v>45978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4"/>
      <c r="DP1183" s="1"/>
      <c r="DQ1183" s="1"/>
      <c r="DR1183" s="1"/>
      <c r="DS1183" s="1"/>
      <c r="DT1183" s="1"/>
      <c r="DU1183" s="1"/>
    </row>
    <row r="1184" spans="1:125" ht="12.75" x14ac:dyDescent="0.2">
      <c r="A1184" s="89">
        <f t="shared" si="638"/>
        <v>45953</v>
      </c>
      <c r="B1184" s="105">
        <f t="shared" si="630"/>
        <v>1002.50336223</v>
      </c>
      <c r="C1184" s="90">
        <f t="shared" si="639"/>
        <v>854.93692776</v>
      </c>
      <c r="D1184" s="91">
        <f t="shared" si="640"/>
        <v>7245.38</v>
      </c>
      <c r="E1184" s="92">
        <f t="shared" si="624"/>
        <v>7276.54</v>
      </c>
      <c r="F1184" s="93">
        <f t="shared" si="641"/>
        <v>45763</v>
      </c>
      <c r="G1184" s="94">
        <f t="shared" si="631"/>
        <v>4.3006716003852752E-3</v>
      </c>
      <c r="H1184" s="95">
        <f t="shared" si="627"/>
        <v>45978</v>
      </c>
      <c r="I1184" s="95">
        <f t="shared" si="632"/>
        <v>45978</v>
      </c>
      <c r="J1184" s="96">
        <f t="shared" si="628"/>
        <v>23</v>
      </c>
      <c r="K1184" s="96">
        <f t="shared" si="629"/>
        <v>6</v>
      </c>
      <c r="L1184" s="8">
        <f t="shared" si="642"/>
        <v>1.0011201300000001</v>
      </c>
      <c r="M1184" s="97">
        <f t="shared" si="626"/>
        <v>1.0043006699999999</v>
      </c>
      <c r="N1184" s="97">
        <f t="shared" si="622"/>
        <v>1.1681943191546647</v>
      </c>
      <c r="O1184" s="90">
        <f t="shared" si="625"/>
        <v>1.16950284</v>
      </c>
      <c r="P1184" s="90">
        <f t="shared" si="633"/>
        <v>999.85116502999995</v>
      </c>
      <c r="Q1184" s="98">
        <f t="shared" si="647"/>
        <v>0</v>
      </c>
      <c r="R1184" s="7">
        <f t="shared" si="643"/>
        <v>0</v>
      </c>
      <c r="S1184" s="90">
        <f t="shared" si="634"/>
        <v>0</v>
      </c>
      <c r="T1184" s="99">
        <f t="shared" si="644"/>
        <v>0.117687</v>
      </c>
      <c r="U1184" s="98">
        <f t="shared" si="623"/>
        <v>6</v>
      </c>
      <c r="V1184" s="98">
        <v>252</v>
      </c>
      <c r="W1184" s="97">
        <f t="shared" si="635"/>
        <v>1.002652592</v>
      </c>
      <c r="X1184" s="90">
        <f t="shared" si="636"/>
        <v>2.6521971999999998</v>
      </c>
      <c r="Y1184" s="90">
        <f t="shared" si="637"/>
        <v>0</v>
      </c>
      <c r="Z1184" s="100" t="str">
        <f t="shared" si="645"/>
        <v>A+J=</v>
      </c>
      <c r="AA1184" s="95">
        <f t="shared" si="646"/>
        <v>45978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4"/>
      <c r="DP1184" s="1"/>
      <c r="DQ1184" s="1"/>
      <c r="DR1184" s="1"/>
      <c r="DS1184" s="1"/>
      <c r="DT1184" s="1"/>
      <c r="DU1184" s="1"/>
    </row>
    <row r="1185" spans="1:125" ht="12.75" x14ac:dyDescent="0.2">
      <c r="A1185" s="89">
        <f t="shared" si="638"/>
        <v>45954</v>
      </c>
      <c r="B1185" s="105">
        <f t="shared" si="630"/>
        <v>1003.13322873</v>
      </c>
      <c r="C1185" s="90">
        <f t="shared" si="639"/>
        <v>854.93692776</v>
      </c>
      <c r="D1185" s="91">
        <f t="shared" si="640"/>
        <v>7245.38</v>
      </c>
      <c r="E1185" s="92">
        <f t="shared" si="624"/>
        <v>7276.54</v>
      </c>
      <c r="F1185" s="93">
        <f t="shared" si="641"/>
        <v>45763</v>
      </c>
      <c r="G1185" s="94">
        <f t="shared" si="631"/>
        <v>4.3006716003852752E-3</v>
      </c>
      <c r="H1185" s="95">
        <f t="shared" si="627"/>
        <v>45978</v>
      </c>
      <c r="I1185" s="95">
        <f t="shared" si="632"/>
        <v>45978</v>
      </c>
      <c r="J1185" s="96">
        <f t="shared" si="628"/>
        <v>23</v>
      </c>
      <c r="K1185" s="96">
        <f t="shared" si="629"/>
        <v>7</v>
      </c>
      <c r="L1185" s="8">
        <f t="shared" si="642"/>
        <v>1.0013069400000001</v>
      </c>
      <c r="M1185" s="97">
        <f t="shared" si="626"/>
        <v>1.0043006699999999</v>
      </c>
      <c r="N1185" s="97">
        <f t="shared" si="622"/>
        <v>1.1681943191546647</v>
      </c>
      <c r="O1185" s="90">
        <f t="shared" si="625"/>
        <v>1.16972107</v>
      </c>
      <c r="P1185" s="90">
        <f t="shared" si="633"/>
        <v>1000.03773792</v>
      </c>
      <c r="Q1185" s="98">
        <f t="shared" si="647"/>
        <v>0</v>
      </c>
      <c r="R1185" s="7">
        <f t="shared" si="643"/>
        <v>0</v>
      </c>
      <c r="S1185" s="90">
        <f t="shared" si="634"/>
        <v>0</v>
      </c>
      <c r="T1185" s="99">
        <f t="shared" si="644"/>
        <v>0.117687</v>
      </c>
      <c r="U1185" s="98">
        <f t="shared" si="623"/>
        <v>7</v>
      </c>
      <c r="V1185" s="98">
        <v>252</v>
      </c>
      <c r="W1185" s="97">
        <f t="shared" si="635"/>
        <v>1.0030953739999999</v>
      </c>
      <c r="X1185" s="90">
        <f t="shared" si="636"/>
        <v>3.0954908099999998</v>
      </c>
      <c r="Y1185" s="90">
        <f t="shared" si="637"/>
        <v>0</v>
      </c>
      <c r="Z1185" s="100" t="str">
        <f t="shared" si="645"/>
        <v>A+J=</v>
      </c>
      <c r="AA1185" s="95">
        <f t="shared" si="646"/>
        <v>45978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4"/>
      <c r="DP1185" s="1"/>
      <c r="DQ1185" s="1"/>
      <c r="DR1185" s="1"/>
      <c r="DS1185" s="1"/>
      <c r="DT1185" s="1"/>
      <c r="DU1185" s="1"/>
    </row>
    <row r="1186" spans="1:125" ht="12.75" x14ac:dyDescent="0.2">
      <c r="A1186" s="89">
        <f t="shared" si="638"/>
        <v>45955</v>
      </c>
      <c r="B1186" s="105">
        <f t="shared" si="630"/>
        <v>1003.76349939</v>
      </c>
      <c r="C1186" s="90">
        <f t="shared" si="639"/>
        <v>854.93692776</v>
      </c>
      <c r="D1186" s="91">
        <f t="shared" si="640"/>
        <v>7245.38</v>
      </c>
      <c r="E1186" s="92">
        <f t="shared" si="624"/>
        <v>7276.54</v>
      </c>
      <c r="F1186" s="93">
        <f t="shared" si="641"/>
        <v>45763</v>
      </c>
      <c r="G1186" s="94">
        <f t="shared" si="631"/>
        <v>4.3006716003852752E-3</v>
      </c>
      <c r="H1186" s="95">
        <f t="shared" si="627"/>
        <v>45978</v>
      </c>
      <c r="I1186" s="95">
        <f t="shared" si="632"/>
        <v>45978</v>
      </c>
      <c r="J1186" s="96">
        <f t="shared" si="628"/>
        <v>23</v>
      </c>
      <c r="K1186" s="96">
        <f t="shared" si="629"/>
        <v>8</v>
      </c>
      <c r="L1186" s="8">
        <f t="shared" si="642"/>
        <v>1.0014937900000001</v>
      </c>
      <c r="M1186" s="97">
        <f t="shared" si="626"/>
        <v>1.0043006699999999</v>
      </c>
      <c r="N1186" s="97">
        <f t="shared" si="622"/>
        <v>1.1681943191546647</v>
      </c>
      <c r="O1186" s="90">
        <f t="shared" si="625"/>
        <v>1.1699393499999999</v>
      </c>
      <c r="P1186" s="90">
        <f t="shared" si="633"/>
        <v>1000.22435355</v>
      </c>
      <c r="Q1186" s="98">
        <f t="shared" si="647"/>
        <v>0</v>
      </c>
      <c r="R1186" s="7">
        <f t="shared" si="643"/>
        <v>0</v>
      </c>
      <c r="S1186" s="90">
        <f t="shared" si="634"/>
        <v>0</v>
      </c>
      <c r="T1186" s="99">
        <f t="shared" si="644"/>
        <v>0.117687</v>
      </c>
      <c r="U1186" s="98">
        <f t="shared" si="623"/>
        <v>8</v>
      </c>
      <c r="V1186" s="98">
        <v>252</v>
      </c>
      <c r="W1186" s="97">
        <f t="shared" si="635"/>
        <v>1.0035383520000001</v>
      </c>
      <c r="X1186" s="90">
        <f t="shared" si="636"/>
        <v>3.5391458400000002</v>
      </c>
      <c r="Y1186" s="90">
        <f t="shared" si="637"/>
        <v>0</v>
      </c>
      <c r="Z1186" s="100" t="str">
        <f t="shared" si="645"/>
        <v>A+J=</v>
      </c>
      <c r="AA1186" s="95">
        <f t="shared" si="646"/>
        <v>45978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4"/>
      <c r="DP1186" s="1"/>
      <c r="DQ1186" s="1"/>
      <c r="DR1186" s="1"/>
      <c r="DS1186" s="1"/>
      <c r="DT1186" s="1"/>
      <c r="DU1186" s="1"/>
    </row>
    <row r="1187" spans="1:125" ht="12.75" x14ac:dyDescent="0.2">
      <c r="A1187" s="89">
        <f t="shared" si="638"/>
        <v>45956</v>
      </c>
      <c r="B1187" s="105">
        <f t="shared" si="630"/>
        <v>1003.76349939</v>
      </c>
      <c r="C1187" s="90">
        <f t="shared" si="639"/>
        <v>854.93692776</v>
      </c>
      <c r="D1187" s="91">
        <f t="shared" si="640"/>
        <v>7245.38</v>
      </c>
      <c r="E1187" s="92">
        <f t="shared" si="624"/>
        <v>7276.54</v>
      </c>
      <c r="F1187" s="93">
        <f t="shared" si="641"/>
        <v>45763</v>
      </c>
      <c r="G1187" s="94">
        <f t="shared" si="631"/>
        <v>4.3006716003852752E-3</v>
      </c>
      <c r="H1187" s="95">
        <f t="shared" si="627"/>
        <v>45978</v>
      </c>
      <c r="I1187" s="95">
        <f t="shared" si="632"/>
        <v>45978</v>
      </c>
      <c r="J1187" s="96">
        <f t="shared" si="628"/>
        <v>23</v>
      </c>
      <c r="K1187" s="96">
        <f t="shared" si="629"/>
        <v>8</v>
      </c>
      <c r="L1187" s="8">
        <f t="shared" si="642"/>
        <v>1.0014937900000001</v>
      </c>
      <c r="M1187" s="97">
        <f t="shared" si="626"/>
        <v>1.0043006699999999</v>
      </c>
      <c r="N1187" s="97">
        <f t="shared" si="622"/>
        <v>1.1681943191546647</v>
      </c>
      <c r="O1187" s="90">
        <f t="shared" si="625"/>
        <v>1.1699393499999999</v>
      </c>
      <c r="P1187" s="90">
        <f t="shared" si="633"/>
        <v>1000.22435355</v>
      </c>
      <c r="Q1187" s="98">
        <f t="shared" si="647"/>
        <v>0</v>
      </c>
      <c r="R1187" s="7">
        <f t="shared" si="643"/>
        <v>0</v>
      </c>
      <c r="S1187" s="90">
        <f t="shared" si="634"/>
        <v>0</v>
      </c>
      <c r="T1187" s="99">
        <f t="shared" si="644"/>
        <v>0.117687</v>
      </c>
      <c r="U1187" s="98">
        <f t="shared" si="623"/>
        <v>8</v>
      </c>
      <c r="V1187" s="98">
        <v>252</v>
      </c>
      <c r="W1187" s="97">
        <f t="shared" si="635"/>
        <v>1.0035383520000001</v>
      </c>
      <c r="X1187" s="90">
        <f t="shared" si="636"/>
        <v>3.5391458400000002</v>
      </c>
      <c r="Y1187" s="90">
        <f t="shared" si="637"/>
        <v>0</v>
      </c>
      <c r="Z1187" s="100" t="str">
        <f t="shared" si="645"/>
        <v>A+J=</v>
      </c>
      <c r="AA1187" s="95">
        <f t="shared" si="646"/>
        <v>45978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4"/>
      <c r="DP1187" s="1"/>
      <c r="DQ1187" s="1"/>
      <c r="DR1187" s="1"/>
      <c r="DS1187" s="1"/>
      <c r="DT1187" s="1"/>
      <c r="DU1187" s="1"/>
    </row>
    <row r="1188" spans="1:125" ht="12.75" x14ac:dyDescent="0.2">
      <c r="A1188" s="89">
        <f t="shared" si="638"/>
        <v>45957</v>
      </c>
      <c r="B1188" s="105">
        <f t="shared" si="630"/>
        <v>1003.76349939</v>
      </c>
      <c r="C1188" s="90">
        <f t="shared" si="639"/>
        <v>854.93692776</v>
      </c>
      <c r="D1188" s="91">
        <f t="shared" si="640"/>
        <v>7245.38</v>
      </c>
      <c r="E1188" s="92">
        <f t="shared" si="624"/>
        <v>7276.54</v>
      </c>
      <c r="F1188" s="93">
        <f t="shared" si="641"/>
        <v>45763</v>
      </c>
      <c r="G1188" s="94">
        <f t="shared" si="631"/>
        <v>4.3006716003852752E-3</v>
      </c>
      <c r="H1188" s="95">
        <f t="shared" si="627"/>
        <v>45978</v>
      </c>
      <c r="I1188" s="95">
        <f t="shared" si="632"/>
        <v>45978</v>
      </c>
      <c r="J1188" s="96">
        <f t="shared" si="628"/>
        <v>23</v>
      </c>
      <c r="K1188" s="96">
        <f t="shared" si="629"/>
        <v>8</v>
      </c>
      <c r="L1188" s="8">
        <f t="shared" si="642"/>
        <v>1.0014937900000001</v>
      </c>
      <c r="M1188" s="97">
        <f t="shared" si="626"/>
        <v>1.0043006699999999</v>
      </c>
      <c r="N1188" s="97">
        <f t="shared" si="622"/>
        <v>1.1681943191546647</v>
      </c>
      <c r="O1188" s="90">
        <f t="shared" si="625"/>
        <v>1.1699393499999999</v>
      </c>
      <c r="P1188" s="90">
        <f t="shared" si="633"/>
        <v>1000.22435355</v>
      </c>
      <c r="Q1188" s="98">
        <f t="shared" si="647"/>
        <v>0</v>
      </c>
      <c r="R1188" s="7">
        <f t="shared" si="643"/>
        <v>0</v>
      </c>
      <c r="S1188" s="90">
        <f t="shared" si="634"/>
        <v>0</v>
      </c>
      <c r="T1188" s="99">
        <f t="shared" si="644"/>
        <v>0.117687</v>
      </c>
      <c r="U1188" s="98">
        <f t="shared" si="623"/>
        <v>8</v>
      </c>
      <c r="V1188" s="98">
        <v>252</v>
      </c>
      <c r="W1188" s="97">
        <f t="shared" si="635"/>
        <v>1.0035383520000001</v>
      </c>
      <c r="X1188" s="90">
        <f t="shared" si="636"/>
        <v>3.5391458400000002</v>
      </c>
      <c r="Y1188" s="90">
        <f t="shared" si="637"/>
        <v>0</v>
      </c>
      <c r="Z1188" s="100" t="str">
        <f t="shared" si="645"/>
        <v>A+J=</v>
      </c>
      <c r="AA1188" s="95">
        <f t="shared" si="646"/>
        <v>45978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4"/>
      <c r="DP1188" s="1"/>
      <c r="DQ1188" s="1"/>
      <c r="DR1188" s="1"/>
      <c r="DS1188" s="1"/>
      <c r="DT1188" s="1"/>
      <c r="DU1188" s="1"/>
    </row>
    <row r="1189" spans="1:125" ht="12.75" x14ac:dyDescent="0.2">
      <c r="A1189" s="89">
        <f t="shared" si="638"/>
        <v>45958</v>
      </c>
      <c r="B1189" s="105">
        <f t="shared" si="630"/>
        <v>1004.39415721</v>
      </c>
      <c r="C1189" s="90">
        <f t="shared" si="639"/>
        <v>854.93692776</v>
      </c>
      <c r="D1189" s="91">
        <f t="shared" si="640"/>
        <v>7245.38</v>
      </c>
      <c r="E1189" s="92">
        <f t="shared" si="624"/>
        <v>7276.54</v>
      </c>
      <c r="F1189" s="93">
        <f t="shared" si="641"/>
        <v>45763</v>
      </c>
      <c r="G1189" s="94">
        <f t="shared" si="631"/>
        <v>4.3006716003852752E-3</v>
      </c>
      <c r="H1189" s="95">
        <f t="shared" si="627"/>
        <v>45978</v>
      </c>
      <c r="I1189" s="95">
        <f t="shared" si="632"/>
        <v>45978</v>
      </c>
      <c r="J1189" s="96">
        <f t="shared" si="628"/>
        <v>23</v>
      </c>
      <c r="K1189" s="96">
        <f t="shared" si="629"/>
        <v>9</v>
      </c>
      <c r="L1189" s="8">
        <f t="shared" si="642"/>
        <v>1.0016806700000001</v>
      </c>
      <c r="M1189" s="97">
        <f t="shared" si="626"/>
        <v>1.0043006699999999</v>
      </c>
      <c r="N1189" s="97">
        <f t="shared" si="622"/>
        <v>1.1681943191546647</v>
      </c>
      <c r="O1189" s="90">
        <f t="shared" si="625"/>
        <v>1.1701576600000001</v>
      </c>
      <c r="P1189" s="90">
        <f t="shared" si="633"/>
        <v>1000.41099483</v>
      </c>
      <c r="Q1189" s="98">
        <f t="shared" si="647"/>
        <v>0</v>
      </c>
      <c r="R1189" s="7">
        <f t="shared" si="643"/>
        <v>0</v>
      </c>
      <c r="S1189" s="90">
        <f t="shared" si="634"/>
        <v>0</v>
      </c>
      <c r="T1189" s="99">
        <f t="shared" si="644"/>
        <v>0.117687</v>
      </c>
      <c r="U1189" s="98">
        <f t="shared" si="623"/>
        <v>9</v>
      </c>
      <c r="V1189" s="98">
        <v>252</v>
      </c>
      <c r="W1189" s="97">
        <f t="shared" si="635"/>
        <v>1.003981526</v>
      </c>
      <c r="X1189" s="90">
        <f t="shared" si="636"/>
        <v>3.98316238</v>
      </c>
      <c r="Y1189" s="90">
        <f t="shared" si="637"/>
        <v>0</v>
      </c>
      <c r="Z1189" s="100" t="str">
        <f t="shared" si="645"/>
        <v>A+J=</v>
      </c>
      <c r="AA1189" s="95">
        <f t="shared" si="646"/>
        <v>45978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4"/>
      <c r="DP1189" s="1"/>
      <c r="DQ1189" s="1"/>
      <c r="DR1189" s="1"/>
      <c r="DS1189" s="1"/>
      <c r="DT1189" s="1"/>
      <c r="DU1189" s="1"/>
    </row>
    <row r="1190" spans="1:125" ht="12.75" x14ac:dyDescent="0.2">
      <c r="A1190" s="89">
        <f t="shared" si="638"/>
        <v>45959</v>
      </c>
      <c r="B1190" s="105">
        <f t="shared" si="630"/>
        <v>1005.02520993</v>
      </c>
      <c r="C1190" s="90">
        <f t="shared" si="639"/>
        <v>854.93692776</v>
      </c>
      <c r="D1190" s="91">
        <f t="shared" si="640"/>
        <v>7245.38</v>
      </c>
      <c r="E1190" s="92">
        <f t="shared" si="624"/>
        <v>7276.54</v>
      </c>
      <c r="F1190" s="93">
        <f t="shared" si="641"/>
        <v>45763</v>
      </c>
      <c r="G1190" s="94">
        <f t="shared" si="631"/>
        <v>4.3006716003852752E-3</v>
      </c>
      <c r="H1190" s="95">
        <f t="shared" si="627"/>
        <v>45978</v>
      </c>
      <c r="I1190" s="95">
        <f t="shared" si="632"/>
        <v>45978</v>
      </c>
      <c r="J1190" s="96">
        <f t="shared" si="628"/>
        <v>23</v>
      </c>
      <c r="K1190" s="96">
        <f t="shared" si="629"/>
        <v>10</v>
      </c>
      <c r="L1190" s="8">
        <f t="shared" si="642"/>
        <v>1.0018675800000001</v>
      </c>
      <c r="M1190" s="97">
        <f t="shared" si="626"/>
        <v>1.0043006699999999</v>
      </c>
      <c r="N1190" s="97">
        <f t="shared" si="622"/>
        <v>1.1681943191546647</v>
      </c>
      <c r="O1190" s="90">
        <f t="shared" si="625"/>
        <v>1.17037601</v>
      </c>
      <c r="P1190" s="90">
        <f t="shared" si="633"/>
        <v>1000.59767031</v>
      </c>
      <c r="Q1190" s="98">
        <f t="shared" si="647"/>
        <v>0</v>
      </c>
      <c r="R1190" s="7">
        <f t="shared" si="643"/>
        <v>0</v>
      </c>
      <c r="S1190" s="90">
        <f t="shared" si="634"/>
        <v>0</v>
      </c>
      <c r="T1190" s="99">
        <f t="shared" si="644"/>
        <v>0.117687</v>
      </c>
      <c r="U1190" s="98">
        <f t="shared" si="623"/>
        <v>10</v>
      </c>
      <c r="V1190" s="98">
        <v>252</v>
      </c>
      <c r="W1190" s="97">
        <f t="shared" si="635"/>
        <v>1.0044248950000001</v>
      </c>
      <c r="X1190" s="90">
        <f t="shared" si="636"/>
        <v>4.4275396200000001</v>
      </c>
      <c r="Y1190" s="90">
        <f t="shared" si="637"/>
        <v>0</v>
      </c>
      <c r="Z1190" s="100" t="str">
        <f t="shared" si="645"/>
        <v>A+J=</v>
      </c>
      <c r="AA1190" s="95">
        <f t="shared" si="646"/>
        <v>45978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4"/>
      <c r="DP1190" s="1"/>
      <c r="DQ1190" s="1"/>
      <c r="DR1190" s="1"/>
      <c r="DS1190" s="1"/>
      <c r="DT1190" s="1"/>
      <c r="DU1190" s="1"/>
    </row>
    <row r="1191" spans="1:125" ht="12.75" x14ac:dyDescent="0.2">
      <c r="A1191" s="89">
        <f t="shared" si="638"/>
        <v>45960</v>
      </c>
      <c r="B1191" s="105">
        <f t="shared" si="630"/>
        <v>1005.65667588</v>
      </c>
      <c r="C1191" s="90">
        <f t="shared" si="639"/>
        <v>854.93692776</v>
      </c>
      <c r="D1191" s="91">
        <f t="shared" si="640"/>
        <v>7245.38</v>
      </c>
      <c r="E1191" s="92">
        <f t="shared" si="624"/>
        <v>7276.54</v>
      </c>
      <c r="F1191" s="93">
        <f t="shared" si="641"/>
        <v>45763</v>
      </c>
      <c r="G1191" s="94">
        <f t="shared" si="631"/>
        <v>4.3006716003852752E-3</v>
      </c>
      <c r="H1191" s="95">
        <f t="shared" si="627"/>
        <v>45978</v>
      </c>
      <c r="I1191" s="95">
        <f t="shared" si="632"/>
        <v>45978</v>
      </c>
      <c r="J1191" s="96">
        <f t="shared" si="628"/>
        <v>23</v>
      </c>
      <c r="K1191" s="96">
        <f t="shared" si="629"/>
        <v>11</v>
      </c>
      <c r="L1191" s="8">
        <f t="shared" si="642"/>
        <v>1.00205454</v>
      </c>
      <c r="M1191" s="97">
        <f t="shared" si="626"/>
        <v>1.0043006699999999</v>
      </c>
      <c r="N1191" s="97">
        <f t="shared" si="622"/>
        <v>1.1681943191546647</v>
      </c>
      <c r="O1191" s="90">
        <f t="shared" si="625"/>
        <v>1.17059442</v>
      </c>
      <c r="P1191" s="90">
        <f t="shared" si="633"/>
        <v>1000.78439708</v>
      </c>
      <c r="Q1191" s="98">
        <f t="shared" si="647"/>
        <v>0</v>
      </c>
      <c r="R1191" s="7">
        <f t="shared" si="643"/>
        <v>0</v>
      </c>
      <c r="S1191" s="90">
        <f t="shared" si="634"/>
        <v>0</v>
      </c>
      <c r="T1191" s="99">
        <f t="shared" si="644"/>
        <v>0.117687</v>
      </c>
      <c r="U1191" s="98">
        <f t="shared" si="623"/>
        <v>11</v>
      </c>
      <c r="V1191" s="98">
        <v>252</v>
      </c>
      <c r="W1191" s="97">
        <f t="shared" si="635"/>
        <v>1.00486846</v>
      </c>
      <c r="X1191" s="90">
        <f t="shared" si="636"/>
        <v>4.8722788000000001</v>
      </c>
      <c r="Y1191" s="90">
        <f t="shared" si="637"/>
        <v>0</v>
      </c>
      <c r="Z1191" s="100" t="str">
        <f t="shared" si="645"/>
        <v>A+J=</v>
      </c>
      <c r="AA1191" s="95">
        <f t="shared" si="646"/>
        <v>45978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4"/>
      <c r="DP1191" s="1"/>
      <c r="DQ1191" s="1"/>
      <c r="DR1191" s="1"/>
      <c r="DS1191" s="1"/>
      <c r="DT1191" s="1"/>
      <c r="DU1191" s="1"/>
    </row>
    <row r="1192" spans="1:125" ht="12.75" x14ac:dyDescent="0.2">
      <c r="A1192" s="89">
        <f t="shared" si="638"/>
        <v>45961</v>
      </c>
      <c r="B1192" s="105">
        <f t="shared" si="630"/>
        <v>1006.28852087</v>
      </c>
      <c r="C1192" s="90">
        <f t="shared" si="639"/>
        <v>854.93692776</v>
      </c>
      <c r="D1192" s="91">
        <f t="shared" si="640"/>
        <v>7245.38</v>
      </c>
      <c r="E1192" s="92">
        <f t="shared" si="624"/>
        <v>7276.54</v>
      </c>
      <c r="F1192" s="93">
        <f t="shared" si="641"/>
        <v>45763</v>
      </c>
      <c r="G1192" s="94">
        <f t="shared" si="631"/>
        <v>4.3006716003852752E-3</v>
      </c>
      <c r="H1192" s="95">
        <f t="shared" si="627"/>
        <v>45978</v>
      </c>
      <c r="I1192" s="95">
        <f t="shared" si="632"/>
        <v>45978</v>
      </c>
      <c r="J1192" s="96">
        <f t="shared" si="628"/>
        <v>23</v>
      </c>
      <c r="K1192" s="96">
        <f t="shared" si="629"/>
        <v>12</v>
      </c>
      <c r="L1192" s="8">
        <f t="shared" si="642"/>
        <v>1.0022415200000001</v>
      </c>
      <c r="M1192" s="97">
        <f t="shared" si="626"/>
        <v>1.0043006699999999</v>
      </c>
      <c r="N1192" s="97">
        <f t="shared" ref="N1192:N1255" si="648">IF(I1192&gt;I1191,N1191*M1192,N1191)</f>
        <v>1.1681943191546647</v>
      </c>
      <c r="O1192" s="90">
        <f t="shared" si="625"/>
        <v>1.1708128499999999</v>
      </c>
      <c r="P1192" s="90">
        <f t="shared" si="633"/>
        <v>1000.97114096</v>
      </c>
      <c r="Q1192" s="98">
        <f t="shared" si="647"/>
        <v>0</v>
      </c>
      <c r="R1192" s="7">
        <f t="shared" si="643"/>
        <v>0</v>
      </c>
      <c r="S1192" s="90">
        <f t="shared" si="634"/>
        <v>0</v>
      </c>
      <c r="T1192" s="99">
        <f t="shared" si="644"/>
        <v>0.117687</v>
      </c>
      <c r="U1192" s="98">
        <f t="shared" si="623"/>
        <v>12</v>
      </c>
      <c r="V1192" s="98">
        <v>252</v>
      </c>
      <c r="W1192" s="97">
        <f t="shared" si="635"/>
        <v>1.0053122210000001</v>
      </c>
      <c r="X1192" s="90">
        <f t="shared" si="636"/>
        <v>5.3173799099999997</v>
      </c>
      <c r="Y1192" s="90">
        <f t="shared" si="637"/>
        <v>0</v>
      </c>
      <c r="Z1192" s="100" t="str">
        <f t="shared" si="645"/>
        <v>A+J=</v>
      </c>
      <c r="AA1192" s="95">
        <f t="shared" si="646"/>
        <v>45978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4"/>
      <c r="DP1192" s="1"/>
      <c r="DQ1192" s="1"/>
      <c r="DR1192" s="1"/>
      <c r="DS1192" s="1"/>
      <c r="DT1192" s="1"/>
      <c r="DU1192" s="1"/>
    </row>
    <row r="1193" spans="1:125" ht="12.75" x14ac:dyDescent="0.2">
      <c r="A1193" s="89">
        <f t="shared" si="638"/>
        <v>45962</v>
      </c>
      <c r="B1193" s="105">
        <f t="shared" si="630"/>
        <v>1006.92076121</v>
      </c>
      <c r="C1193" s="90">
        <f t="shared" si="639"/>
        <v>854.93692776</v>
      </c>
      <c r="D1193" s="91">
        <f t="shared" si="640"/>
        <v>7245.38</v>
      </c>
      <c r="E1193" s="92">
        <f t="shared" si="624"/>
        <v>7276.54</v>
      </c>
      <c r="F1193" s="93">
        <f t="shared" si="641"/>
        <v>45763</v>
      </c>
      <c r="G1193" s="94">
        <f t="shared" si="631"/>
        <v>4.3006716003852752E-3</v>
      </c>
      <c r="H1193" s="95">
        <f t="shared" si="627"/>
        <v>45978</v>
      </c>
      <c r="I1193" s="95">
        <f t="shared" si="632"/>
        <v>45978</v>
      </c>
      <c r="J1193" s="96">
        <f t="shared" si="628"/>
        <v>23</v>
      </c>
      <c r="K1193" s="96">
        <f t="shared" si="629"/>
        <v>13</v>
      </c>
      <c r="L1193" s="8">
        <f t="shared" si="642"/>
        <v>1.0024285399999999</v>
      </c>
      <c r="M1193" s="97">
        <f t="shared" si="626"/>
        <v>1.0043006699999999</v>
      </c>
      <c r="N1193" s="97">
        <f t="shared" si="648"/>
        <v>1.1681943191546647</v>
      </c>
      <c r="O1193" s="90">
        <f t="shared" si="625"/>
        <v>1.17103132</v>
      </c>
      <c r="P1193" s="90">
        <f t="shared" si="633"/>
        <v>1001.15791903</v>
      </c>
      <c r="Q1193" s="98">
        <f t="shared" si="647"/>
        <v>0</v>
      </c>
      <c r="R1193" s="7">
        <f t="shared" si="643"/>
        <v>0</v>
      </c>
      <c r="S1193" s="90">
        <f t="shared" si="634"/>
        <v>0</v>
      </c>
      <c r="T1193" s="99">
        <f t="shared" si="644"/>
        <v>0.117687</v>
      </c>
      <c r="U1193" s="98">
        <f t="shared" si="623"/>
        <v>13</v>
      </c>
      <c r="V1193" s="98">
        <v>252</v>
      </c>
      <c r="W1193" s="97">
        <f t="shared" si="635"/>
        <v>1.0057561770000001</v>
      </c>
      <c r="X1193" s="90">
        <f t="shared" si="636"/>
        <v>5.7628421799999998</v>
      </c>
      <c r="Y1193" s="90">
        <f t="shared" si="637"/>
        <v>0</v>
      </c>
      <c r="Z1193" s="100" t="str">
        <f t="shared" si="645"/>
        <v>A+J=</v>
      </c>
      <c r="AA1193" s="95">
        <f t="shared" si="646"/>
        <v>45978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4"/>
      <c r="DP1193" s="1"/>
      <c r="DQ1193" s="1"/>
      <c r="DR1193" s="1"/>
      <c r="DS1193" s="1"/>
      <c r="DT1193" s="1"/>
      <c r="DU1193" s="1"/>
    </row>
    <row r="1194" spans="1:125" ht="12.75" x14ac:dyDescent="0.2">
      <c r="A1194" s="89">
        <f t="shared" si="638"/>
        <v>45963</v>
      </c>
      <c r="B1194" s="105">
        <f t="shared" si="630"/>
        <v>1006.92076121</v>
      </c>
      <c r="C1194" s="90">
        <f t="shared" si="639"/>
        <v>854.93692776</v>
      </c>
      <c r="D1194" s="91">
        <f t="shared" si="640"/>
        <v>7245.38</v>
      </c>
      <c r="E1194" s="92">
        <f t="shared" si="624"/>
        <v>7276.54</v>
      </c>
      <c r="F1194" s="93">
        <f t="shared" si="641"/>
        <v>45763</v>
      </c>
      <c r="G1194" s="94">
        <f t="shared" si="631"/>
        <v>4.3006716003852752E-3</v>
      </c>
      <c r="H1194" s="95">
        <f t="shared" si="627"/>
        <v>45978</v>
      </c>
      <c r="I1194" s="95">
        <f t="shared" si="632"/>
        <v>45978</v>
      </c>
      <c r="J1194" s="96">
        <f t="shared" si="628"/>
        <v>23</v>
      </c>
      <c r="K1194" s="96">
        <f t="shared" si="629"/>
        <v>13</v>
      </c>
      <c r="L1194" s="8">
        <f t="shared" si="642"/>
        <v>1.0024285399999999</v>
      </c>
      <c r="M1194" s="97">
        <f t="shared" si="626"/>
        <v>1.0043006699999999</v>
      </c>
      <c r="N1194" s="97">
        <f t="shared" si="648"/>
        <v>1.1681943191546647</v>
      </c>
      <c r="O1194" s="90">
        <f t="shared" si="625"/>
        <v>1.17103132</v>
      </c>
      <c r="P1194" s="90">
        <f t="shared" si="633"/>
        <v>1001.15791903</v>
      </c>
      <c r="Q1194" s="98">
        <f t="shared" si="647"/>
        <v>0</v>
      </c>
      <c r="R1194" s="7">
        <f t="shared" si="643"/>
        <v>0</v>
      </c>
      <c r="S1194" s="90">
        <f t="shared" si="634"/>
        <v>0</v>
      </c>
      <c r="T1194" s="99">
        <f t="shared" si="644"/>
        <v>0.117687</v>
      </c>
      <c r="U1194" s="98">
        <f t="shared" si="623"/>
        <v>13</v>
      </c>
      <c r="V1194" s="98">
        <v>252</v>
      </c>
      <c r="W1194" s="97">
        <f t="shared" si="635"/>
        <v>1.0057561770000001</v>
      </c>
      <c r="X1194" s="90">
        <f t="shared" si="636"/>
        <v>5.7628421799999998</v>
      </c>
      <c r="Y1194" s="90">
        <f t="shared" si="637"/>
        <v>0</v>
      </c>
      <c r="Z1194" s="100" t="str">
        <f t="shared" si="645"/>
        <v>A+J=</v>
      </c>
      <c r="AA1194" s="95">
        <f t="shared" si="646"/>
        <v>45978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4"/>
      <c r="DP1194" s="1"/>
      <c r="DQ1194" s="1"/>
      <c r="DR1194" s="1"/>
      <c r="DS1194" s="1"/>
      <c r="DT1194" s="1"/>
      <c r="DU1194" s="1"/>
    </row>
    <row r="1195" spans="1:125" ht="12.75" x14ac:dyDescent="0.2">
      <c r="A1195" s="89">
        <f t="shared" si="638"/>
        <v>45964</v>
      </c>
      <c r="B1195" s="105">
        <f t="shared" si="630"/>
        <v>1006.92076121</v>
      </c>
      <c r="C1195" s="90">
        <f t="shared" si="639"/>
        <v>854.93692776</v>
      </c>
      <c r="D1195" s="91">
        <f t="shared" si="640"/>
        <v>7245.38</v>
      </c>
      <c r="E1195" s="92">
        <f t="shared" si="624"/>
        <v>7276.54</v>
      </c>
      <c r="F1195" s="93">
        <f t="shared" si="641"/>
        <v>45763</v>
      </c>
      <c r="G1195" s="94">
        <f t="shared" si="631"/>
        <v>4.3006716003852752E-3</v>
      </c>
      <c r="H1195" s="95">
        <f t="shared" si="627"/>
        <v>45978</v>
      </c>
      <c r="I1195" s="95">
        <f t="shared" si="632"/>
        <v>45978</v>
      </c>
      <c r="J1195" s="96">
        <f t="shared" si="628"/>
        <v>23</v>
      </c>
      <c r="K1195" s="96">
        <f t="shared" si="629"/>
        <v>13</v>
      </c>
      <c r="L1195" s="8">
        <f t="shared" si="642"/>
        <v>1.0024285399999999</v>
      </c>
      <c r="M1195" s="97">
        <f t="shared" si="626"/>
        <v>1.0043006699999999</v>
      </c>
      <c r="N1195" s="97">
        <f t="shared" si="648"/>
        <v>1.1681943191546647</v>
      </c>
      <c r="O1195" s="90">
        <f t="shared" si="625"/>
        <v>1.17103132</v>
      </c>
      <c r="P1195" s="90">
        <f t="shared" si="633"/>
        <v>1001.15791903</v>
      </c>
      <c r="Q1195" s="98">
        <f t="shared" si="647"/>
        <v>0</v>
      </c>
      <c r="R1195" s="7">
        <f t="shared" si="643"/>
        <v>0</v>
      </c>
      <c r="S1195" s="90">
        <f t="shared" si="634"/>
        <v>0</v>
      </c>
      <c r="T1195" s="99">
        <f t="shared" si="644"/>
        <v>0.117687</v>
      </c>
      <c r="U1195" s="98">
        <f t="shared" si="623"/>
        <v>13</v>
      </c>
      <c r="V1195" s="98">
        <v>252</v>
      </c>
      <c r="W1195" s="97">
        <f t="shared" si="635"/>
        <v>1.0057561770000001</v>
      </c>
      <c r="X1195" s="90">
        <f t="shared" si="636"/>
        <v>5.7628421799999998</v>
      </c>
      <c r="Y1195" s="90">
        <f t="shared" si="637"/>
        <v>0</v>
      </c>
      <c r="Z1195" s="100" t="str">
        <f t="shared" si="645"/>
        <v>A+J=</v>
      </c>
      <c r="AA1195" s="95">
        <f t="shared" si="646"/>
        <v>45978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4"/>
      <c r="DP1195" s="1"/>
      <c r="DQ1195" s="1"/>
      <c r="DR1195" s="1"/>
      <c r="DS1195" s="1"/>
      <c r="DT1195" s="1"/>
      <c r="DU1195" s="1"/>
    </row>
    <row r="1196" spans="1:125" ht="12.75" x14ac:dyDescent="0.2">
      <c r="A1196" s="89">
        <f t="shared" si="638"/>
        <v>45965</v>
      </c>
      <c r="B1196" s="105">
        <f t="shared" si="630"/>
        <v>1007.55340767</v>
      </c>
      <c r="C1196" s="90">
        <f t="shared" si="639"/>
        <v>854.93692776</v>
      </c>
      <c r="D1196" s="91">
        <f t="shared" si="640"/>
        <v>7245.38</v>
      </c>
      <c r="E1196" s="92">
        <f t="shared" si="624"/>
        <v>7276.54</v>
      </c>
      <c r="F1196" s="93">
        <f t="shared" si="641"/>
        <v>45763</v>
      </c>
      <c r="G1196" s="94">
        <f t="shared" si="631"/>
        <v>4.3006716003852752E-3</v>
      </c>
      <c r="H1196" s="95">
        <f t="shared" si="627"/>
        <v>45978</v>
      </c>
      <c r="I1196" s="95">
        <f t="shared" si="632"/>
        <v>45978</v>
      </c>
      <c r="J1196" s="96">
        <f t="shared" si="628"/>
        <v>23</v>
      </c>
      <c r="K1196" s="96">
        <f t="shared" si="629"/>
        <v>14</v>
      </c>
      <c r="L1196" s="8">
        <f t="shared" si="642"/>
        <v>1.0026155999999999</v>
      </c>
      <c r="M1196" s="97">
        <f t="shared" si="626"/>
        <v>1.0043006699999999</v>
      </c>
      <c r="N1196" s="97">
        <f t="shared" si="648"/>
        <v>1.1681943191546647</v>
      </c>
      <c r="O1196" s="90">
        <f t="shared" si="625"/>
        <v>1.17124984</v>
      </c>
      <c r="P1196" s="90">
        <f t="shared" si="633"/>
        <v>1001.34473984</v>
      </c>
      <c r="Q1196" s="98">
        <f t="shared" si="647"/>
        <v>0</v>
      </c>
      <c r="R1196" s="7">
        <f t="shared" si="643"/>
        <v>0</v>
      </c>
      <c r="S1196" s="90">
        <f t="shared" si="634"/>
        <v>0</v>
      </c>
      <c r="T1196" s="99">
        <f t="shared" si="644"/>
        <v>0.117687</v>
      </c>
      <c r="U1196" s="98">
        <f t="shared" si="623"/>
        <v>14</v>
      </c>
      <c r="V1196" s="98">
        <v>252</v>
      </c>
      <c r="W1196" s="97">
        <f t="shared" si="635"/>
        <v>1.00620033</v>
      </c>
      <c r="X1196" s="90">
        <f t="shared" si="636"/>
        <v>6.2086678300000004</v>
      </c>
      <c r="Y1196" s="90">
        <f t="shared" si="637"/>
        <v>0</v>
      </c>
      <c r="Z1196" s="100" t="str">
        <f t="shared" si="645"/>
        <v>A+J=</v>
      </c>
      <c r="AA1196" s="95">
        <f t="shared" si="646"/>
        <v>45978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4"/>
      <c r="DP1196" s="1"/>
      <c r="DQ1196" s="1"/>
      <c r="DR1196" s="1"/>
      <c r="DS1196" s="1"/>
      <c r="DT1196" s="1"/>
      <c r="DU1196" s="1"/>
    </row>
    <row r="1197" spans="1:125" ht="12.75" x14ac:dyDescent="0.2">
      <c r="A1197" s="89">
        <f t="shared" si="638"/>
        <v>45966</v>
      </c>
      <c r="B1197" s="105">
        <f t="shared" si="630"/>
        <v>1008.18645081</v>
      </c>
      <c r="C1197" s="90">
        <f t="shared" si="639"/>
        <v>854.93692776</v>
      </c>
      <c r="D1197" s="91">
        <f t="shared" si="640"/>
        <v>7245.38</v>
      </c>
      <c r="E1197" s="92">
        <f t="shared" si="624"/>
        <v>7276.54</v>
      </c>
      <c r="F1197" s="93">
        <f t="shared" si="641"/>
        <v>45763</v>
      </c>
      <c r="G1197" s="94">
        <f t="shared" si="631"/>
        <v>4.3006716003852752E-3</v>
      </c>
      <c r="H1197" s="95">
        <f t="shared" si="627"/>
        <v>45978</v>
      </c>
      <c r="I1197" s="95">
        <f t="shared" si="632"/>
        <v>45978</v>
      </c>
      <c r="J1197" s="96">
        <f t="shared" si="628"/>
        <v>23</v>
      </c>
      <c r="K1197" s="96">
        <f t="shared" si="629"/>
        <v>15</v>
      </c>
      <c r="L1197" s="8">
        <f t="shared" si="642"/>
        <v>1.00280269</v>
      </c>
      <c r="M1197" s="97">
        <f t="shared" si="626"/>
        <v>1.0043006699999999</v>
      </c>
      <c r="N1197" s="97">
        <f t="shared" si="648"/>
        <v>1.1681943191546647</v>
      </c>
      <c r="O1197" s="90">
        <f t="shared" si="625"/>
        <v>1.1714684</v>
      </c>
      <c r="P1197" s="90">
        <f t="shared" si="633"/>
        <v>1001.53159486</v>
      </c>
      <c r="Q1197" s="98">
        <f t="shared" si="647"/>
        <v>0</v>
      </c>
      <c r="R1197" s="7">
        <f t="shared" si="643"/>
        <v>0</v>
      </c>
      <c r="S1197" s="90">
        <f t="shared" si="634"/>
        <v>0</v>
      </c>
      <c r="T1197" s="99">
        <f t="shared" si="644"/>
        <v>0.117687</v>
      </c>
      <c r="U1197" s="98">
        <f t="shared" si="623"/>
        <v>15</v>
      </c>
      <c r="V1197" s="98">
        <v>252</v>
      </c>
      <c r="W1197" s="97">
        <f t="shared" si="635"/>
        <v>1.0066446790000001</v>
      </c>
      <c r="X1197" s="90">
        <f t="shared" si="636"/>
        <v>6.65485595</v>
      </c>
      <c r="Y1197" s="90">
        <f t="shared" si="637"/>
        <v>0</v>
      </c>
      <c r="Z1197" s="100" t="str">
        <f t="shared" si="645"/>
        <v>A+J=</v>
      </c>
      <c r="AA1197" s="95">
        <f t="shared" si="646"/>
        <v>45978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4"/>
      <c r="DP1197" s="1"/>
      <c r="DQ1197" s="1"/>
      <c r="DR1197" s="1"/>
      <c r="DS1197" s="1"/>
      <c r="DT1197" s="1"/>
      <c r="DU1197" s="1"/>
    </row>
    <row r="1198" spans="1:125" ht="12.75" x14ac:dyDescent="0.2">
      <c r="A1198" s="89">
        <f t="shared" si="638"/>
        <v>45967</v>
      </c>
      <c r="B1198" s="105">
        <f t="shared" si="630"/>
        <v>1008.8198821699999</v>
      </c>
      <c r="C1198" s="90">
        <f t="shared" si="639"/>
        <v>854.93692776</v>
      </c>
      <c r="D1198" s="91">
        <f t="shared" si="640"/>
        <v>7245.38</v>
      </c>
      <c r="E1198" s="92">
        <f t="shared" si="624"/>
        <v>7276.54</v>
      </c>
      <c r="F1198" s="93">
        <f t="shared" si="641"/>
        <v>45763</v>
      </c>
      <c r="G1198" s="94">
        <f t="shared" si="631"/>
        <v>4.3006716003852752E-3</v>
      </c>
      <c r="H1198" s="95">
        <f t="shared" si="627"/>
        <v>45978</v>
      </c>
      <c r="I1198" s="95">
        <f t="shared" si="632"/>
        <v>45978</v>
      </c>
      <c r="J1198" s="96">
        <f t="shared" si="628"/>
        <v>23</v>
      </c>
      <c r="K1198" s="96">
        <f t="shared" si="629"/>
        <v>16</v>
      </c>
      <c r="L1198" s="8">
        <f t="shared" si="642"/>
        <v>1.0029898100000001</v>
      </c>
      <c r="M1198" s="97">
        <f t="shared" si="626"/>
        <v>1.0043006699999999</v>
      </c>
      <c r="N1198" s="97">
        <f t="shared" si="648"/>
        <v>1.1681943191546647</v>
      </c>
      <c r="O1198" s="90">
        <f t="shared" si="625"/>
        <v>1.17168699</v>
      </c>
      <c r="P1198" s="90">
        <f t="shared" si="633"/>
        <v>1001.71847552</v>
      </c>
      <c r="Q1198" s="98">
        <f t="shared" si="647"/>
        <v>0</v>
      </c>
      <c r="R1198" s="7">
        <f t="shared" si="643"/>
        <v>0</v>
      </c>
      <c r="S1198" s="90">
        <f t="shared" si="634"/>
        <v>0</v>
      </c>
      <c r="T1198" s="99">
        <f t="shared" si="644"/>
        <v>0.117687</v>
      </c>
      <c r="U1198" s="98">
        <f t="shared" ref="U1198:U1261" si="649">IF(Q1197&gt;0,1,IF(K1198=K1197,U1197,U1197+1))</f>
        <v>16</v>
      </c>
      <c r="V1198" s="98">
        <v>252</v>
      </c>
      <c r="W1198" s="97">
        <f t="shared" si="635"/>
        <v>1.007089224</v>
      </c>
      <c r="X1198" s="90">
        <f t="shared" si="636"/>
        <v>7.1014066500000004</v>
      </c>
      <c r="Y1198" s="90">
        <f t="shared" si="637"/>
        <v>0</v>
      </c>
      <c r="Z1198" s="100" t="str">
        <f t="shared" si="645"/>
        <v>A+J=</v>
      </c>
      <c r="AA1198" s="95">
        <f t="shared" si="646"/>
        <v>45978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4"/>
      <c r="DP1198" s="1"/>
      <c r="DQ1198" s="1"/>
      <c r="DR1198" s="1"/>
      <c r="DS1198" s="1"/>
      <c r="DT1198" s="1"/>
      <c r="DU1198" s="1"/>
    </row>
    <row r="1199" spans="1:125" ht="12.75" x14ac:dyDescent="0.2">
      <c r="A1199" s="89">
        <f t="shared" si="638"/>
        <v>45968</v>
      </c>
      <c r="B1199" s="105">
        <f t="shared" si="630"/>
        <v>1009.4537201400001</v>
      </c>
      <c r="C1199" s="90">
        <f t="shared" si="639"/>
        <v>854.93692776</v>
      </c>
      <c r="D1199" s="91">
        <f t="shared" si="640"/>
        <v>7245.38</v>
      </c>
      <c r="E1199" s="92">
        <f t="shared" si="624"/>
        <v>7276.54</v>
      </c>
      <c r="F1199" s="93">
        <f t="shared" si="641"/>
        <v>45763</v>
      </c>
      <c r="G1199" s="94">
        <f t="shared" si="631"/>
        <v>4.3006716003852752E-3</v>
      </c>
      <c r="H1199" s="95">
        <f t="shared" si="627"/>
        <v>45978</v>
      </c>
      <c r="I1199" s="95">
        <f t="shared" si="632"/>
        <v>45978</v>
      </c>
      <c r="J1199" s="96">
        <f t="shared" si="628"/>
        <v>23</v>
      </c>
      <c r="K1199" s="96">
        <f t="shared" si="629"/>
        <v>17</v>
      </c>
      <c r="L1199" s="8">
        <f t="shared" si="642"/>
        <v>1.0031769699999999</v>
      </c>
      <c r="M1199" s="97">
        <f t="shared" si="626"/>
        <v>1.0043006699999999</v>
      </c>
      <c r="N1199" s="97">
        <f t="shared" si="648"/>
        <v>1.1681943191546647</v>
      </c>
      <c r="O1199" s="90">
        <f t="shared" si="625"/>
        <v>1.1719056299999999</v>
      </c>
      <c r="P1199" s="90">
        <f t="shared" si="633"/>
        <v>1001.90539893</v>
      </c>
      <c r="Q1199" s="98">
        <f t="shared" si="647"/>
        <v>0</v>
      </c>
      <c r="R1199" s="7">
        <f t="shared" si="643"/>
        <v>0</v>
      </c>
      <c r="S1199" s="90">
        <f t="shared" si="634"/>
        <v>0</v>
      </c>
      <c r="T1199" s="99">
        <f t="shared" si="644"/>
        <v>0.117687</v>
      </c>
      <c r="U1199" s="98">
        <f t="shared" si="649"/>
        <v>17</v>
      </c>
      <c r="V1199" s="98">
        <v>252</v>
      </c>
      <c r="W1199" s="97">
        <f t="shared" si="635"/>
        <v>1.007533966</v>
      </c>
      <c r="X1199" s="90">
        <f t="shared" si="636"/>
        <v>7.5483212100000001</v>
      </c>
      <c r="Y1199" s="90">
        <f t="shared" si="637"/>
        <v>0</v>
      </c>
      <c r="Z1199" s="100" t="str">
        <f t="shared" si="645"/>
        <v>A+J=</v>
      </c>
      <c r="AA1199" s="95">
        <f t="shared" si="646"/>
        <v>45978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4"/>
      <c r="DP1199" s="1"/>
      <c r="DQ1199" s="1"/>
      <c r="DR1199" s="1"/>
      <c r="DS1199" s="1"/>
      <c r="DT1199" s="1"/>
      <c r="DU1199" s="1"/>
    </row>
    <row r="1200" spans="1:125" ht="12.75" x14ac:dyDescent="0.2">
      <c r="A1200" s="89">
        <f t="shared" si="638"/>
        <v>45969</v>
      </c>
      <c r="B1200" s="105">
        <f t="shared" si="630"/>
        <v>1010.0879638700001</v>
      </c>
      <c r="C1200" s="90">
        <f t="shared" si="639"/>
        <v>854.93692776</v>
      </c>
      <c r="D1200" s="91">
        <f t="shared" si="640"/>
        <v>7245.38</v>
      </c>
      <c r="E1200" s="92">
        <f t="shared" si="624"/>
        <v>7276.54</v>
      </c>
      <c r="F1200" s="93">
        <f t="shared" si="641"/>
        <v>45763</v>
      </c>
      <c r="G1200" s="94">
        <f t="shared" si="631"/>
        <v>4.3006716003852752E-3</v>
      </c>
      <c r="H1200" s="95">
        <f t="shared" si="627"/>
        <v>45978</v>
      </c>
      <c r="I1200" s="95">
        <f t="shared" si="632"/>
        <v>45978</v>
      </c>
      <c r="J1200" s="96">
        <f t="shared" si="628"/>
        <v>23</v>
      </c>
      <c r="K1200" s="96">
        <f t="shared" si="629"/>
        <v>18</v>
      </c>
      <c r="L1200" s="8">
        <f t="shared" si="642"/>
        <v>1.00336417</v>
      </c>
      <c r="M1200" s="97">
        <f t="shared" si="626"/>
        <v>1.0043006699999999</v>
      </c>
      <c r="N1200" s="97">
        <f t="shared" si="648"/>
        <v>1.1681943191546647</v>
      </c>
      <c r="O1200" s="90">
        <f t="shared" si="625"/>
        <v>1.17212432</v>
      </c>
      <c r="P1200" s="90">
        <f t="shared" si="633"/>
        <v>1002.09236509</v>
      </c>
      <c r="Q1200" s="98">
        <f t="shared" si="647"/>
        <v>0</v>
      </c>
      <c r="R1200" s="7">
        <f t="shared" si="643"/>
        <v>0</v>
      </c>
      <c r="S1200" s="90">
        <f t="shared" si="634"/>
        <v>0</v>
      </c>
      <c r="T1200" s="99">
        <f t="shared" si="644"/>
        <v>0.117687</v>
      </c>
      <c r="U1200" s="98">
        <f t="shared" si="649"/>
        <v>18</v>
      </c>
      <c r="V1200" s="98">
        <v>252</v>
      </c>
      <c r="W1200" s="97">
        <f t="shared" si="635"/>
        <v>1.007978904</v>
      </c>
      <c r="X1200" s="90">
        <f t="shared" si="636"/>
        <v>7.9955987799999999</v>
      </c>
      <c r="Y1200" s="90">
        <f t="shared" si="637"/>
        <v>0</v>
      </c>
      <c r="Z1200" s="100" t="str">
        <f t="shared" si="645"/>
        <v>A+J=</v>
      </c>
      <c r="AA1200" s="95">
        <f t="shared" si="646"/>
        <v>45978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4"/>
      <c r="DP1200" s="1"/>
      <c r="DQ1200" s="1"/>
      <c r="DR1200" s="1"/>
      <c r="DS1200" s="1"/>
      <c r="DT1200" s="1"/>
      <c r="DU1200" s="1"/>
    </row>
    <row r="1201" spans="1:125" ht="12.75" x14ac:dyDescent="0.2">
      <c r="A1201" s="89">
        <f t="shared" si="638"/>
        <v>45970</v>
      </c>
      <c r="B1201" s="105">
        <f t="shared" si="630"/>
        <v>1010.0879638700001</v>
      </c>
      <c r="C1201" s="90">
        <f t="shared" si="639"/>
        <v>854.93692776</v>
      </c>
      <c r="D1201" s="91">
        <f t="shared" si="640"/>
        <v>7245.38</v>
      </c>
      <c r="E1201" s="92">
        <f t="shared" si="624"/>
        <v>7276.54</v>
      </c>
      <c r="F1201" s="93">
        <f t="shared" si="641"/>
        <v>45763</v>
      </c>
      <c r="G1201" s="94">
        <f t="shared" si="631"/>
        <v>4.3006716003852752E-3</v>
      </c>
      <c r="H1201" s="95">
        <f t="shared" si="627"/>
        <v>45978</v>
      </c>
      <c r="I1201" s="95">
        <f t="shared" si="632"/>
        <v>45978</v>
      </c>
      <c r="J1201" s="96">
        <f t="shared" si="628"/>
        <v>23</v>
      </c>
      <c r="K1201" s="96">
        <f t="shared" si="629"/>
        <v>18</v>
      </c>
      <c r="L1201" s="8">
        <f t="shared" si="642"/>
        <v>1.00336417</v>
      </c>
      <c r="M1201" s="97">
        <f t="shared" si="626"/>
        <v>1.0043006699999999</v>
      </c>
      <c r="N1201" s="97">
        <f t="shared" si="648"/>
        <v>1.1681943191546647</v>
      </c>
      <c r="O1201" s="90">
        <f t="shared" si="625"/>
        <v>1.17212432</v>
      </c>
      <c r="P1201" s="90">
        <f t="shared" si="633"/>
        <v>1002.09236509</v>
      </c>
      <c r="Q1201" s="98">
        <f t="shared" si="647"/>
        <v>0</v>
      </c>
      <c r="R1201" s="7">
        <f t="shared" si="643"/>
        <v>0</v>
      </c>
      <c r="S1201" s="90">
        <f t="shared" si="634"/>
        <v>0</v>
      </c>
      <c r="T1201" s="99">
        <f t="shared" si="644"/>
        <v>0.117687</v>
      </c>
      <c r="U1201" s="98">
        <f t="shared" si="649"/>
        <v>18</v>
      </c>
      <c r="V1201" s="98">
        <v>252</v>
      </c>
      <c r="W1201" s="97">
        <f t="shared" si="635"/>
        <v>1.007978904</v>
      </c>
      <c r="X1201" s="90">
        <f t="shared" si="636"/>
        <v>7.9955987799999999</v>
      </c>
      <c r="Y1201" s="90">
        <f t="shared" si="637"/>
        <v>0</v>
      </c>
      <c r="Z1201" s="100" t="str">
        <f t="shared" si="645"/>
        <v>A+J=</v>
      </c>
      <c r="AA1201" s="95">
        <f t="shared" si="646"/>
        <v>45978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4"/>
      <c r="DP1201" s="1"/>
      <c r="DQ1201" s="1"/>
      <c r="DR1201" s="1"/>
      <c r="DS1201" s="1"/>
      <c r="DT1201" s="1"/>
      <c r="DU1201" s="1"/>
    </row>
    <row r="1202" spans="1:125" ht="12.75" x14ac:dyDescent="0.2">
      <c r="A1202" s="89">
        <f t="shared" si="638"/>
        <v>45971</v>
      </c>
      <c r="B1202" s="105">
        <f t="shared" si="630"/>
        <v>1010.0879638700001</v>
      </c>
      <c r="C1202" s="90">
        <f t="shared" si="639"/>
        <v>854.93692776</v>
      </c>
      <c r="D1202" s="91">
        <f t="shared" si="640"/>
        <v>7245.38</v>
      </c>
      <c r="E1202" s="92">
        <f t="shared" ref="E1202:E1265" si="650">IF(K1202=1,VLOOKUP(A1201,AP$19:AR$142,3),E1201)</f>
        <v>7276.54</v>
      </c>
      <c r="F1202" s="93">
        <f t="shared" si="641"/>
        <v>45763</v>
      </c>
      <c r="G1202" s="94">
        <f t="shared" si="631"/>
        <v>4.3006716003852752E-3</v>
      </c>
      <c r="H1202" s="95">
        <f t="shared" si="627"/>
        <v>45978</v>
      </c>
      <c r="I1202" s="95">
        <f t="shared" si="632"/>
        <v>45978</v>
      </c>
      <c r="J1202" s="96">
        <f t="shared" si="628"/>
        <v>23</v>
      </c>
      <c r="K1202" s="96">
        <f t="shared" si="629"/>
        <v>18</v>
      </c>
      <c r="L1202" s="8">
        <f t="shared" si="642"/>
        <v>1.00336417</v>
      </c>
      <c r="M1202" s="97">
        <f t="shared" si="626"/>
        <v>1.0043006699999999</v>
      </c>
      <c r="N1202" s="97">
        <f t="shared" si="648"/>
        <v>1.1681943191546647</v>
      </c>
      <c r="O1202" s="90">
        <f t="shared" ref="O1202:O1265" si="651">TRUNC(TRUNC((L1202*N1202),15),8)</f>
        <v>1.17212432</v>
      </c>
      <c r="P1202" s="90">
        <f t="shared" si="633"/>
        <v>1002.09236509</v>
      </c>
      <c r="Q1202" s="98">
        <f t="shared" si="647"/>
        <v>0</v>
      </c>
      <c r="R1202" s="7">
        <f t="shared" si="643"/>
        <v>0</v>
      </c>
      <c r="S1202" s="90">
        <f t="shared" si="634"/>
        <v>0</v>
      </c>
      <c r="T1202" s="99">
        <f t="shared" si="644"/>
        <v>0.117687</v>
      </c>
      <c r="U1202" s="98">
        <f t="shared" si="649"/>
        <v>18</v>
      </c>
      <c r="V1202" s="98">
        <v>252</v>
      </c>
      <c r="W1202" s="97">
        <f t="shared" si="635"/>
        <v>1.007978904</v>
      </c>
      <c r="X1202" s="90">
        <f t="shared" si="636"/>
        <v>7.9955987799999999</v>
      </c>
      <c r="Y1202" s="90">
        <f t="shared" si="637"/>
        <v>0</v>
      </c>
      <c r="Z1202" s="100" t="str">
        <f t="shared" si="645"/>
        <v>A+J=</v>
      </c>
      <c r="AA1202" s="95">
        <f t="shared" si="646"/>
        <v>45978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4"/>
      <c r="DP1202" s="1"/>
      <c r="DQ1202" s="1"/>
      <c r="DR1202" s="1"/>
      <c r="DS1202" s="1"/>
      <c r="DT1202" s="1"/>
      <c r="DU1202" s="1"/>
    </row>
    <row r="1203" spans="1:125" ht="12.75" x14ac:dyDescent="0.2">
      <c r="A1203" s="89">
        <f t="shared" si="638"/>
        <v>45972</v>
      </c>
      <c r="B1203" s="105">
        <f t="shared" si="630"/>
        <v>1010.7225962700001</v>
      </c>
      <c r="C1203" s="90">
        <f t="shared" si="639"/>
        <v>854.93692776</v>
      </c>
      <c r="D1203" s="91">
        <f t="shared" si="640"/>
        <v>7245.38</v>
      </c>
      <c r="E1203" s="92">
        <f t="shared" si="650"/>
        <v>7276.54</v>
      </c>
      <c r="F1203" s="93">
        <f t="shared" si="641"/>
        <v>45763</v>
      </c>
      <c r="G1203" s="94">
        <f t="shared" si="631"/>
        <v>4.3006716003852752E-3</v>
      </c>
      <c r="H1203" s="95">
        <f t="shared" si="627"/>
        <v>45978</v>
      </c>
      <c r="I1203" s="95">
        <f t="shared" si="632"/>
        <v>45978</v>
      </c>
      <c r="J1203" s="96">
        <f t="shared" si="628"/>
        <v>23</v>
      </c>
      <c r="K1203" s="96">
        <f t="shared" si="629"/>
        <v>19</v>
      </c>
      <c r="L1203" s="8">
        <f t="shared" si="642"/>
        <v>1.0035514000000001</v>
      </c>
      <c r="M1203" s="97">
        <f t="shared" ref="M1203:M1266" si="652">IF(I1203&gt;I1202,L1202,M1202)</f>
        <v>1.0043006699999999</v>
      </c>
      <c r="N1203" s="97">
        <f t="shared" si="648"/>
        <v>1.1681943191546647</v>
      </c>
      <c r="O1203" s="90">
        <f t="shared" si="651"/>
        <v>1.1723430399999999</v>
      </c>
      <c r="P1203" s="90">
        <f t="shared" si="633"/>
        <v>1002.27935689</v>
      </c>
      <c r="Q1203" s="98">
        <f t="shared" si="647"/>
        <v>0</v>
      </c>
      <c r="R1203" s="7">
        <f t="shared" si="643"/>
        <v>0</v>
      </c>
      <c r="S1203" s="90">
        <f t="shared" si="634"/>
        <v>0</v>
      </c>
      <c r="T1203" s="99">
        <f t="shared" si="644"/>
        <v>0.117687</v>
      </c>
      <c r="U1203" s="98">
        <f t="shared" si="649"/>
        <v>19</v>
      </c>
      <c r="V1203" s="98">
        <v>252</v>
      </c>
      <c r="W1203" s="97">
        <f t="shared" si="635"/>
        <v>1.008424038</v>
      </c>
      <c r="X1203" s="90">
        <f t="shared" si="636"/>
        <v>8.4432393799999996</v>
      </c>
      <c r="Y1203" s="90">
        <f t="shared" si="637"/>
        <v>0</v>
      </c>
      <c r="Z1203" s="100" t="str">
        <f t="shared" si="645"/>
        <v>A+J=</v>
      </c>
      <c r="AA1203" s="95">
        <f t="shared" si="646"/>
        <v>45978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4"/>
      <c r="DP1203" s="1"/>
      <c r="DQ1203" s="1"/>
      <c r="DR1203" s="1"/>
      <c r="DS1203" s="1"/>
      <c r="DT1203" s="1"/>
      <c r="DU1203" s="1"/>
    </row>
    <row r="1204" spans="1:125" ht="12.75" x14ac:dyDescent="0.2">
      <c r="A1204" s="89">
        <f t="shared" si="638"/>
        <v>45973</v>
      </c>
      <c r="B1204" s="105">
        <f t="shared" si="630"/>
        <v>1011.35762716</v>
      </c>
      <c r="C1204" s="90">
        <f t="shared" si="639"/>
        <v>854.93692776</v>
      </c>
      <c r="D1204" s="91">
        <f t="shared" si="640"/>
        <v>7245.38</v>
      </c>
      <c r="E1204" s="92">
        <f t="shared" si="650"/>
        <v>7276.54</v>
      </c>
      <c r="F1204" s="93">
        <f t="shared" si="641"/>
        <v>45763</v>
      </c>
      <c r="G1204" s="94">
        <f t="shared" si="631"/>
        <v>4.3006716003852752E-3</v>
      </c>
      <c r="H1204" s="95">
        <f t="shared" si="627"/>
        <v>45978</v>
      </c>
      <c r="I1204" s="95">
        <f t="shared" si="632"/>
        <v>45978</v>
      </c>
      <c r="J1204" s="96">
        <f t="shared" si="628"/>
        <v>23</v>
      </c>
      <c r="K1204" s="96">
        <f t="shared" si="629"/>
        <v>20</v>
      </c>
      <c r="L1204" s="8">
        <f t="shared" si="642"/>
        <v>1.00373866</v>
      </c>
      <c r="M1204" s="97">
        <f t="shared" si="652"/>
        <v>1.0043006699999999</v>
      </c>
      <c r="N1204" s="97">
        <f t="shared" si="648"/>
        <v>1.1681943191546647</v>
      </c>
      <c r="O1204" s="90">
        <f t="shared" si="651"/>
        <v>1.1725618</v>
      </c>
      <c r="P1204" s="90">
        <f t="shared" si="633"/>
        <v>1002.4663829</v>
      </c>
      <c r="Q1204" s="98">
        <f t="shared" si="647"/>
        <v>0</v>
      </c>
      <c r="R1204" s="7">
        <f t="shared" si="643"/>
        <v>0</v>
      </c>
      <c r="S1204" s="90">
        <f t="shared" si="634"/>
        <v>0</v>
      </c>
      <c r="T1204" s="99">
        <f t="shared" si="644"/>
        <v>0.117687</v>
      </c>
      <c r="U1204" s="98">
        <f t="shared" si="649"/>
        <v>20</v>
      </c>
      <c r="V1204" s="98">
        <v>252</v>
      </c>
      <c r="W1204" s="97">
        <f t="shared" si="635"/>
        <v>1.0088693689999999</v>
      </c>
      <c r="X1204" s="90">
        <f t="shared" si="636"/>
        <v>8.8912442600000006</v>
      </c>
      <c r="Y1204" s="90">
        <f t="shared" si="637"/>
        <v>0</v>
      </c>
      <c r="Z1204" s="100" t="str">
        <f t="shared" si="645"/>
        <v>A+J=</v>
      </c>
      <c r="AA1204" s="95">
        <f t="shared" si="646"/>
        <v>45978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4"/>
      <c r="DP1204" s="1"/>
      <c r="DQ1204" s="1"/>
      <c r="DR1204" s="1"/>
      <c r="DS1204" s="1"/>
      <c r="DT1204" s="1"/>
      <c r="DU1204" s="1"/>
    </row>
    <row r="1205" spans="1:125" ht="12.75" x14ac:dyDescent="0.2">
      <c r="A1205" s="89">
        <f t="shared" si="638"/>
        <v>45974</v>
      </c>
      <c r="B1205" s="105">
        <f t="shared" si="630"/>
        <v>1011.99305664</v>
      </c>
      <c r="C1205" s="90">
        <f t="shared" si="639"/>
        <v>854.93692776</v>
      </c>
      <c r="D1205" s="91">
        <f t="shared" si="640"/>
        <v>7245.38</v>
      </c>
      <c r="E1205" s="92">
        <f t="shared" si="650"/>
        <v>7276.54</v>
      </c>
      <c r="F1205" s="93">
        <f t="shared" si="641"/>
        <v>45763</v>
      </c>
      <c r="G1205" s="94">
        <f t="shared" si="631"/>
        <v>4.3006716003852752E-3</v>
      </c>
      <c r="H1205" s="95">
        <f t="shared" si="627"/>
        <v>45978</v>
      </c>
      <c r="I1205" s="95">
        <f t="shared" si="632"/>
        <v>45978</v>
      </c>
      <c r="J1205" s="96">
        <f t="shared" si="628"/>
        <v>23</v>
      </c>
      <c r="K1205" s="96">
        <f t="shared" si="629"/>
        <v>21</v>
      </c>
      <c r="L1205" s="8">
        <f t="shared" si="642"/>
        <v>1.0039259599999999</v>
      </c>
      <c r="M1205" s="97">
        <f t="shared" si="652"/>
        <v>1.0043006699999999</v>
      </c>
      <c r="N1205" s="97">
        <f t="shared" si="648"/>
        <v>1.1681943191546647</v>
      </c>
      <c r="O1205" s="90">
        <f t="shared" si="651"/>
        <v>1.1727806000000001</v>
      </c>
      <c r="P1205" s="90">
        <f t="shared" si="633"/>
        <v>1002.6534431</v>
      </c>
      <c r="Q1205" s="98">
        <f t="shared" si="647"/>
        <v>0</v>
      </c>
      <c r="R1205" s="7">
        <f t="shared" si="643"/>
        <v>0</v>
      </c>
      <c r="S1205" s="90">
        <f t="shared" si="634"/>
        <v>0</v>
      </c>
      <c r="T1205" s="99">
        <f t="shared" si="644"/>
        <v>0.117687</v>
      </c>
      <c r="U1205" s="98">
        <f t="shared" si="649"/>
        <v>21</v>
      </c>
      <c r="V1205" s="98">
        <v>252</v>
      </c>
      <c r="W1205" s="97">
        <f t="shared" si="635"/>
        <v>1.0093148970000001</v>
      </c>
      <c r="X1205" s="90">
        <f t="shared" si="636"/>
        <v>9.3396135400000002</v>
      </c>
      <c r="Y1205" s="90">
        <f t="shared" si="637"/>
        <v>0</v>
      </c>
      <c r="Z1205" s="100" t="str">
        <f t="shared" si="645"/>
        <v>A+J=</v>
      </c>
      <c r="AA1205" s="95">
        <f t="shared" si="646"/>
        <v>45978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4"/>
      <c r="DP1205" s="1"/>
      <c r="DQ1205" s="1"/>
      <c r="DR1205" s="1"/>
      <c r="DS1205" s="1"/>
      <c r="DT1205" s="1"/>
      <c r="DU1205" s="1"/>
    </row>
    <row r="1206" spans="1:125" ht="12.75" x14ac:dyDescent="0.2">
      <c r="A1206" s="89">
        <f t="shared" si="638"/>
        <v>45975</v>
      </c>
      <c r="B1206" s="105">
        <f t="shared" si="630"/>
        <v>1012.62889253</v>
      </c>
      <c r="C1206" s="90">
        <f t="shared" si="639"/>
        <v>854.93692776</v>
      </c>
      <c r="D1206" s="91">
        <f t="shared" si="640"/>
        <v>7245.38</v>
      </c>
      <c r="E1206" s="92">
        <f t="shared" si="650"/>
        <v>7276.54</v>
      </c>
      <c r="F1206" s="93">
        <f t="shared" si="641"/>
        <v>45763</v>
      </c>
      <c r="G1206" s="94">
        <f t="shared" si="631"/>
        <v>4.3006716003852752E-3</v>
      </c>
      <c r="H1206" s="95">
        <f t="shared" ref="H1206:H1269" si="653">IF(DAY(A1206)=15,VLOOKUP(A1206,AH$169:AM$459,4),H1205)</f>
        <v>45978</v>
      </c>
      <c r="I1206" s="95">
        <f t="shared" si="632"/>
        <v>45978</v>
      </c>
      <c r="J1206" s="96">
        <f t="shared" ref="J1206:J1269" si="654">IF(I1206=I1205,J1205,NETWORKDAYS(I1205,I1206,$AD$169:$AD$511)-1)</f>
        <v>23</v>
      </c>
      <c r="K1206" s="96">
        <f t="shared" ref="K1206:K1269" si="655">(J1206-(NETWORKDAYS(A1206,I1206,AD$169:AD$511)-1))</f>
        <v>22</v>
      </c>
      <c r="L1206" s="8">
        <f t="shared" si="642"/>
        <v>1.0041133</v>
      </c>
      <c r="M1206" s="97">
        <f t="shared" si="652"/>
        <v>1.0043006699999999</v>
      </c>
      <c r="N1206" s="97">
        <f t="shared" si="648"/>
        <v>1.1681943191546647</v>
      </c>
      <c r="O1206" s="90">
        <f t="shared" si="651"/>
        <v>1.1729994500000001</v>
      </c>
      <c r="P1206" s="90">
        <f t="shared" si="633"/>
        <v>1002.84054604</v>
      </c>
      <c r="Q1206" s="98">
        <f t="shared" si="647"/>
        <v>0</v>
      </c>
      <c r="R1206" s="7">
        <f t="shared" si="643"/>
        <v>0</v>
      </c>
      <c r="S1206" s="90">
        <f t="shared" si="634"/>
        <v>0</v>
      </c>
      <c r="T1206" s="99">
        <f t="shared" si="644"/>
        <v>0.117687</v>
      </c>
      <c r="U1206" s="98">
        <f t="shared" si="649"/>
        <v>22</v>
      </c>
      <c r="V1206" s="98">
        <v>252</v>
      </c>
      <c r="W1206" s="97">
        <f t="shared" si="635"/>
        <v>1.0097606210000001</v>
      </c>
      <c r="X1206" s="90">
        <f t="shared" si="636"/>
        <v>9.7883464900000003</v>
      </c>
      <c r="Y1206" s="90">
        <f t="shared" si="637"/>
        <v>0</v>
      </c>
      <c r="Z1206" s="100" t="str">
        <f t="shared" si="645"/>
        <v>A+J=</v>
      </c>
      <c r="AA1206" s="95">
        <f t="shared" si="646"/>
        <v>45978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4"/>
      <c r="DP1206" s="1"/>
      <c r="DQ1206" s="1"/>
      <c r="DR1206" s="1"/>
      <c r="DS1206" s="1"/>
      <c r="DT1206" s="1"/>
      <c r="DU1206" s="1"/>
    </row>
    <row r="1207" spans="1:125" ht="12.75" x14ac:dyDescent="0.2">
      <c r="A1207" s="89">
        <f t="shared" si="638"/>
        <v>45976</v>
      </c>
      <c r="B1207" s="105">
        <f t="shared" si="630"/>
        <v>1013.26511973</v>
      </c>
      <c r="C1207" s="90">
        <f t="shared" si="639"/>
        <v>854.93692776</v>
      </c>
      <c r="D1207" s="91">
        <f t="shared" si="640"/>
        <v>7245.38</v>
      </c>
      <c r="E1207" s="92">
        <f t="shared" si="650"/>
        <v>7276.54</v>
      </c>
      <c r="F1207" s="93">
        <f t="shared" si="641"/>
        <v>45763</v>
      </c>
      <c r="G1207" s="94">
        <f t="shared" si="631"/>
        <v>4.3006716003852752E-3</v>
      </c>
      <c r="H1207" s="95">
        <f t="shared" si="653"/>
        <v>46006</v>
      </c>
      <c r="I1207" s="95">
        <f t="shared" si="632"/>
        <v>45978</v>
      </c>
      <c r="J1207" s="96">
        <f t="shared" si="654"/>
        <v>23</v>
      </c>
      <c r="K1207" s="96">
        <f t="shared" si="655"/>
        <v>23</v>
      </c>
      <c r="L1207" s="8">
        <f t="shared" si="642"/>
        <v>1.0043006699999999</v>
      </c>
      <c r="M1207" s="97">
        <f t="shared" si="652"/>
        <v>1.0043006699999999</v>
      </c>
      <c r="N1207" s="97">
        <f t="shared" si="648"/>
        <v>1.1681943191546647</v>
      </c>
      <c r="O1207" s="90">
        <f t="shared" si="651"/>
        <v>1.1732183300000001</v>
      </c>
      <c r="P1207" s="90">
        <f t="shared" si="633"/>
        <v>1003.02767464</v>
      </c>
      <c r="Q1207" s="98">
        <f t="shared" si="647"/>
        <v>0</v>
      </c>
      <c r="R1207" s="7">
        <f t="shared" si="643"/>
        <v>0</v>
      </c>
      <c r="S1207" s="90">
        <f t="shared" si="634"/>
        <v>0</v>
      </c>
      <c r="T1207" s="99">
        <f t="shared" si="644"/>
        <v>0.117687</v>
      </c>
      <c r="U1207" s="98">
        <f t="shared" si="649"/>
        <v>23</v>
      </c>
      <c r="V1207" s="98">
        <v>252</v>
      </c>
      <c r="W1207" s="97">
        <f t="shared" si="635"/>
        <v>1.010206543</v>
      </c>
      <c r="X1207" s="90">
        <f t="shared" si="636"/>
        <v>10.23744509</v>
      </c>
      <c r="Y1207" s="90">
        <f t="shared" si="637"/>
        <v>0</v>
      </c>
      <c r="Z1207" s="100" t="str">
        <f t="shared" si="645"/>
        <v>A+J=</v>
      </c>
      <c r="AA1207" s="95">
        <f t="shared" si="646"/>
        <v>45978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4"/>
      <c r="DP1207" s="1"/>
      <c r="DQ1207" s="1"/>
      <c r="DR1207" s="1"/>
      <c r="DS1207" s="1"/>
      <c r="DT1207" s="1"/>
      <c r="DU1207" s="1"/>
    </row>
    <row r="1208" spans="1:125" ht="12.75" x14ac:dyDescent="0.2">
      <c r="A1208" s="89">
        <f t="shared" si="638"/>
        <v>45977</v>
      </c>
      <c r="B1208" s="105">
        <f t="shared" si="630"/>
        <v>1013.26511973</v>
      </c>
      <c r="C1208" s="90">
        <f t="shared" si="639"/>
        <v>854.93692776</v>
      </c>
      <c r="D1208" s="91">
        <f t="shared" si="640"/>
        <v>7245.38</v>
      </c>
      <c r="E1208" s="92">
        <f t="shared" si="650"/>
        <v>7276.54</v>
      </c>
      <c r="F1208" s="93">
        <f t="shared" si="641"/>
        <v>45763</v>
      </c>
      <c r="G1208" s="94">
        <f t="shared" si="631"/>
        <v>4.3006716003852752E-3</v>
      </c>
      <c r="H1208" s="95">
        <f t="shared" si="653"/>
        <v>46006</v>
      </c>
      <c r="I1208" s="95">
        <f t="shared" si="632"/>
        <v>45978</v>
      </c>
      <c r="J1208" s="96">
        <f t="shared" si="654"/>
        <v>23</v>
      </c>
      <c r="K1208" s="96">
        <f t="shared" si="655"/>
        <v>23</v>
      </c>
      <c r="L1208" s="8">
        <f t="shared" si="642"/>
        <v>1.0043006699999999</v>
      </c>
      <c r="M1208" s="97">
        <f t="shared" si="652"/>
        <v>1.0043006699999999</v>
      </c>
      <c r="N1208" s="97">
        <f t="shared" si="648"/>
        <v>1.1681943191546647</v>
      </c>
      <c r="O1208" s="90">
        <f t="shared" si="651"/>
        <v>1.1732183300000001</v>
      </c>
      <c r="P1208" s="90">
        <f t="shared" si="633"/>
        <v>1003.02767464</v>
      </c>
      <c r="Q1208" s="98">
        <f t="shared" si="647"/>
        <v>0</v>
      </c>
      <c r="R1208" s="7">
        <f t="shared" si="643"/>
        <v>0</v>
      </c>
      <c r="S1208" s="90">
        <f t="shared" si="634"/>
        <v>0</v>
      </c>
      <c r="T1208" s="99">
        <f t="shared" si="644"/>
        <v>0.117687</v>
      </c>
      <c r="U1208" s="98">
        <f t="shared" si="649"/>
        <v>23</v>
      </c>
      <c r="V1208" s="98">
        <v>252</v>
      </c>
      <c r="W1208" s="97">
        <f t="shared" si="635"/>
        <v>1.010206543</v>
      </c>
      <c r="X1208" s="90">
        <f t="shared" si="636"/>
        <v>10.23744509</v>
      </c>
      <c r="Y1208" s="90">
        <f t="shared" si="637"/>
        <v>0</v>
      </c>
      <c r="Z1208" s="100" t="str">
        <f t="shared" si="645"/>
        <v>A+J=</v>
      </c>
      <c r="AA1208" s="95">
        <f t="shared" si="646"/>
        <v>45978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4"/>
      <c r="DP1208" s="1"/>
      <c r="DQ1208" s="1"/>
      <c r="DR1208" s="1"/>
      <c r="DS1208" s="1"/>
      <c r="DT1208" s="1"/>
      <c r="DU1208" s="1"/>
    </row>
    <row r="1209" spans="1:125" ht="12.75" x14ac:dyDescent="0.2">
      <c r="A1209" s="89">
        <f t="shared" si="638"/>
        <v>45978</v>
      </c>
      <c r="B1209" s="105">
        <f t="shared" si="630"/>
        <v>1013.26511973</v>
      </c>
      <c r="C1209" s="90">
        <f t="shared" si="639"/>
        <v>854.93692776</v>
      </c>
      <c r="D1209" s="91">
        <f t="shared" si="640"/>
        <v>7245.38</v>
      </c>
      <c r="E1209" s="92">
        <f t="shared" si="650"/>
        <v>7276.54</v>
      </c>
      <c r="F1209" s="93">
        <f t="shared" si="641"/>
        <v>45763</v>
      </c>
      <c r="G1209" s="94">
        <f t="shared" si="631"/>
        <v>4.3006716003852752E-3</v>
      </c>
      <c r="H1209" s="95">
        <f t="shared" si="653"/>
        <v>46006</v>
      </c>
      <c r="I1209" s="95">
        <f t="shared" si="632"/>
        <v>45978</v>
      </c>
      <c r="J1209" s="96">
        <f t="shared" si="654"/>
        <v>23</v>
      </c>
      <c r="K1209" s="96">
        <f t="shared" si="655"/>
        <v>23</v>
      </c>
      <c r="L1209" s="8">
        <f t="shared" si="642"/>
        <v>1.0043006699999999</v>
      </c>
      <c r="M1209" s="97">
        <f t="shared" si="652"/>
        <v>1.0043006699999999</v>
      </c>
      <c r="N1209" s="97">
        <f t="shared" si="648"/>
        <v>1.1681943191546647</v>
      </c>
      <c r="O1209" s="90">
        <f t="shared" si="651"/>
        <v>1.1732183300000001</v>
      </c>
      <c r="P1209" s="90">
        <f t="shared" si="633"/>
        <v>1003.02767464</v>
      </c>
      <c r="Q1209" s="98">
        <f t="shared" si="647"/>
        <v>39</v>
      </c>
      <c r="R1209" s="7">
        <f t="shared" si="643"/>
        <v>5.6699999999999997E-3</v>
      </c>
      <c r="S1209" s="90">
        <f t="shared" si="634"/>
        <v>5.6871669100000002</v>
      </c>
      <c r="T1209" s="99">
        <f t="shared" si="644"/>
        <v>0.117687</v>
      </c>
      <c r="U1209" s="98">
        <f t="shared" si="649"/>
        <v>23</v>
      </c>
      <c r="V1209" s="98">
        <v>252</v>
      </c>
      <c r="W1209" s="97">
        <f t="shared" si="635"/>
        <v>1.010206543</v>
      </c>
      <c r="X1209" s="90">
        <f t="shared" si="636"/>
        <v>10.23744509</v>
      </c>
      <c r="Y1209" s="90">
        <f t="shared" si="637"/>
        <v>15.924612</v>
      </c>
      <c r="Z1209" s="100" t="str">
        <f t="shared" si="645"/>
        <v>A+J=</v>
      </c>
      <c r="AA1209" s="95">
        <f t="shared" si="646"/>
        <v>45978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4"/>
      <c r="DP1209" s="1"/>
      <c r="DQ1209" s="1"/>
      <c r="DR1209" s="1"/>
      <c r="DS1209" s="1"/>
      <c r="DT1209" s="1"/>
      <c r="DU1209" s="1"/>
    </row>
    <row r="1210" spans="1:125" ht="12.75" x14ac:dyDescent="0.2">
      <c r="A1210" s="89">
        <f t="shared" si="638"/>
        <v>45979</v>
      </c>
      <c r="B1210" s="105">
        <f t="shared" si="630"/>
        <v>998.00633443999993</v>
      </c>
      <c r="C1210" s="90">
        <f t="shared" si="639"/>
        <v>850.08943538000005</v>
      </c>
      <c r="D1210" s="91">
        <f t="shared" si="640"/>
        <v>7245.38</v>
      </c>
      <c r="E1210" s="92">
        <f t="shared" si="650"/>
        <v>7276.54</v>
      </c>
      <c r="F1210" s="93">
        <f t="shared" si="641"/>
        <v>45763</v>
      </c>
      <c r="G1210" s="94">
        <f t="shared" si="631"/>
        <v>4.3006716003852752E-3</v>
      </c>
      <c r="H1210" s="95">
        <f t="shared" si="653"/>
        <v>46006</v>
      </c>
      <c r="I1210" s="95">
        <f t="shared" si="632"/>
        <v>46006</v>
      </c>
      <c r="J1210" s="96">
        <f t="shared" si="654"/>
        <v>19</v>
      </c>
      <c r="K1210" s="96">
        <f t="shared" si="655"/>
        <v>1</v>
      </c>
      <c r="L1210" s="8">
        <f t="shared" si="642"/>
        <v>1.0002258900000001</v>
      </c>
      <c r="M1210" s="97">
        <f t="shared" si="652"/>
        <v>1.0043006699999999</v>
      </c>
      <c r="N1210" s="97">
        <f t="shared" si="648"/>
        <v>1.1732183374172234</v>
      </c>
      <c r="O1210" s="90">
        <f t="shared" si="651"/>
        <v>1.1734833499999999</v>
      </c>
      <c r="P1210" s="90">
        <f t="shared" si="633"/>
        <v>997.56579841999996</v>
      </c>
      <c r="Q1210" s="98">
        <f t="shared" si="647"/>
        <v>0</v>
      </c>
      <c r="R1210" s="7">
        <f t="shared" si="643"/>
        <v>0</v>
      </c>
      <c r="S1210" s="90">
        <f t="shared" si="634"/>
        <v>0</v>
      </c>
      <c r="T1210" s="99">
        <f t="shared" si="644"/>
        <v>0.117687</v>
      </c>
      <c r="U1210" s="98">
        <f t="shared" si="649"/>
        <v>1</v>
      </c>
      <c r="V1210" s="98">
        <v>252</v>
      </c>
      <c r="W1210" s="97">
        <f t="shared" si="635"/>
        <v>1.0004416110000001</v>
      </c>
      <c r="X1210" s="90">
        <f t="shared" si="636"/>
        <v>0.44053601999999997</v>
      </c>
      <c r="Y1210" s="90">
        <f t="shared" si="637"/>
        <v>0</v>
      </c>
      <c r="Z1210" s="100" t="str">
        <f t="shared" si="645"/>
        <v>A+J=</v>
      </c>
      <c r="AA1210" s="95">
        <f t="shared" si="646"/>
        <v>46006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4"/>
      <c r="DP1210" s="1"/>
      <c r="DQ1210" s="1"/>
      <c r="DR1210" s="1"/>
      <c r="DS1210" s="1"/>
      <c r="DT1210" s="1"/>
      <c r="DU1210" s="1"/>
    </row>
    <row r="1211" spans="1:125" ht="12.75" x14ac:dyDescent="0.2">
      <c r="A1211" s="89">
        <f t="shared" si="638"/>
        <v>45980</v>
      </c>
      <c r="B1211" s="105">
        <f t="shared" si="630"/>
        <v>998.67260578000003</v>
      </c>
      <c r="C1211" s="90">
        <f t="shared" si="639"/>
        <v>850.08943538000005</v>
      </c>
      <c r="D1211" s="91">
        <f t="shared" si="640"/>
        <v>7245.38</v>
      </c>
      <c r="E1211" s="92">
        <f t="shared" si="650"/>
        <v>7276.54</v>
      </c>
      <c r="F1211" s="93">
        <f t="shared" si="641"/>
        <v>45763</v>
      </c>
      <c r="G1211" s="94">
        <f t="shared" si="631"/>
        <v>4.3006716003852752E-3</v>
      </c>
      <c r="H1211" s="95">
        <f t="shared" si="653"/>
        <v>46006</v>
      </c>
      <c r="I1211" s="95">
        <f t="shared" si="632"/>
        <v>46006</v>
      </c>
      <c r="J1211" s="96">
        <f t="shared" si="654"/>
        <v>19</v>
      </c>
      <c r="K1211" s="96">
        <f t="shared" si="655"/>
        <v>2</v>
      </c>
      <c r="L1211" s="8">
        <f t="shared" si="642"/>
        <v>1.00045183</v>
      </c>
      <c r="M1211" s="97">
        <f t="shared" si="652"/>
        <v>1.0043006699999999</v>
      </c>
      <c r="N1211" s="97">
        <f t="shared" si="648"/>
        <v>1.1732183374172234</v>
      </c>
      <c r="O1211" s="90">
        <f t="shared" si="651"/>
        <v>1.1737484300000001</v>
      </c>
      <c r="P1211" s="90">
        <f t="shared" si="633"/>
        <v>997.79114013000003</v>
      </c>
      <c r="Q1211" s="98">
        <f t="shared" si="647"/>
        <v>0</v>
      </c>
      <c r="R1211" s="7">
        <f t="shared" si="643"/>
        <v>0</v>
      </c>
      <c r="S1211" s="90">
        <f t="shared" si="634"/>
        <v>0</v>
      </c>
      <c r="T1211" s="99">
        <f t="shared" si="644"/>
        <v>0.117687</v>
      </c>
      <c r="U1211" s="98">
        <f t="shared" si="649"/>
        <v>2</v>
      </c>
      <c r="V1211" s="98">
        <v>252</v>
      </c>
      <c r="W1211" s="97">
        <f t="shared" si="635"/>
        <v>1.0008834170000001</v>
      </c>
      <c r="X1211" s="90">
        <f t="shared" si="636"/>
        <v>0.88146564999999999</v>
      </c>
      <c r="Y1211" s="90">
        <f t="shared" si="637"/>
        <v>0</v>
      </c>
      <c r="Z1211" s="100" t="str">
        <f t="shared" si="645"/>
        <v>A+J=</v>
      </c>
      <c r="AA1211" s="95">
        <f t="shared" si="646"/>
        <v>46006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4"/>
      <c r="DP1211" s="1"/>
      <c r="DQ1211" s="1"/>
      <c r="DR1211" s="1"/>
      <c r="DS1211" s="1"/>
      <c r="DT1211" s="1"/>
      <c r="DU1211" s="1"/>
    </row>
    <row r="1212" spans="1:125" ht="12.75" x14ac:dyDescent="0.2">
      <c r="A1212" s="89">
        <f t="shared" si="638"/>
        <v>45981</v>
      </c>
      <c r="B1212" s="105">
        <f t="shared" si="630"/>
        <v>999.33931340000004</v>
      </c>
      <c r="C1212" s="90">
        <f t="shared" si="639"/>
        <v>850.08943538000005</v>
      </c>
      <c r="D1212" s="91">
        <f t="shared" si="640"/>
        <v>7245.38</v>
      </c>
      <c r="E1212" s="92">
        <f t="shared" si="650"/>
        <v>7276.54</v>
      </c>
      <c r="F1212" s="93">
        <f t="shared" si="641"/>
        <v>45763</v>
      </c>
      <c r="G1212" s="94">
        <f t="shared" si="631"/>
        <v>4.3006716003852752E-3</v>
      </c>
      <c r="H1212" s="95">
        <f t="shared" si="653"/>
        <v>46006</v>
      </c>
      <c r="I1212" s="95">
        <f t="shared" si="632"/>
        <v>46006</v>
      </c>
      <c r="J1212" s="96">
        <f t="shared" si="654"/>
        <v>19</v>
      </c>
      <c r="K1212" s="96">
        <f t="shared" si="655"/>
        <v>3</v>
      </c>
      <c r="L1212" s="8">
        <f t="shared" si="642"/>
        <v>1.0006778199999999</v>
      </c>
      <c r="M1212" s="97">
        <f t="shared" si="652"/>
        <v>1.0043006699999999</v>
      </c>
      <c r="N1212" s="97">
        <f t="shared" si="648"/>
        <v>1.1732183374172234</v>
      </c>
      <c r="O1212" s="90">
        <f t="shared" si="651"/>
        <v>1.1740135599999999</v>
      </c>
      <c r="P1212" s="90">
        <f t="shared" si="633"/>
        <v>998.01652434000005</v>
      </c>
      <c r="Q1212" s="98">
        <f t="shared" si="647"/>
        <v>0</v>
      </c>
      <c r="R1212" s="7">
        <f t="shared" si="643"/>
        <v>0</v>
      </c>
      <c r="S1212" s="90">
        <f t="shared" si="634"/>
        <v>0</v>
      </c>
      <c r="T1212" s="99">
        <f t="shared" si="644"/>
        <v>0.117687</v>
      </c>
      <c r="U1212" s="98">
        <f t="shared" si="649"/>
        <v>3</v>
      </c>
      <c r="V1212" s="98">
        <v>252</v>
      </c>
      <c r="W1212" s="97">
        <f t="shared" si="635"/>
        <v>1.001325418</v>
      </c>
      <c r="X1212" s="90">
        <f t="shared" si="636"/>
        <v>1.3227890600000001</v>
      </c>
      <c r="Y1212" s="90">
        <f t="shared" si="637"/>
        <v>0</v>
      </c>
      <c r="Z1212" s="100" t="str">
        <f t="shared" si="645"/>
        <v>A+J=</v>
      </c>
      <c r="AA1212" s="95">
        <f t="shared" si="646"/>
        <v>46006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4"/>
      <c r="DP1212" s="1"/>
      <c r="DQ1212" s="1"/>
      <c r="DR1212" s="1"/>
      <c r="DS1212" s="1"/>
      <c r="DT1212" s="1"/>
      <c r="DU1212" s="1"/>
    </row>
    <row r="1213" spans="1:125" ht="12.75" x14ac:dyDescent="0.2">
      <c r="A1213" s="89">
        <f t="shared" si="638"/>
        <v>45982</v>
      </c>
      <c r="B1213" s="105">
        <f t="shared" si="630"/>
        <v>999.33931340000004</v>
      </c>
      <c r="C1213" s="90">
        <f t="shared" si="639"/>
        <v>850.08943538000005</v>
      </c>
      <c r="D1213" s="91">
        <f t="shared" si="640"/>
        <v>7245.38</v>
      </c>
      <c r="E1213" s="92">
        <f t="shared" si="650"/>
        <v>7276.54</v>
      </c>
      <c r="F1213" s="93">
        <f t="shared" si="641"/>
        <v>45763</v>
      </c>
      <c r="G1213" s="94">
        <f t="shared" si="631"/>
        <v>4.3006716003852752E-3</v>
      </c>
      <c r="H1213" s="95">
        <f t="shared" si="653"/>
        <v>46006</v>
      </c>
      <c r="I1213" s="95">
        <f t="shared" si="632"/>
        <v>46006</v>
      </c>
      <c r="J1213" s="96">
        <f t="shared" si="654"/>
        <v>19</v>
      </c>
      <c r="K1213" s="96">
        <f t="shared" si="655"/>
        <v>3</v>
      </c>
      <c r="L1213" s="8">
        <f t="shared" si="642"/>
        <v>1.0006778199999999</v>
      </c>
      <c r="M1213" s="97">
        <f t="shared" si="652"/>
        <v>1.0043006699999999</v>
      </c>
      <c r="N1213" s="97">
        <f t="shared" si="648"/>
        <v>1.1732183374172234</v>
      </c>
      <c r="O1213" s="90">
        <f t="shared" si="651"/>
        <v>1.1740135599999999</v>
      </c>
      <c r="P1213" s="90">
        <f t="shared" si="633"/>
        <v>998.01652434000005</v>
      </c>
      <c r="Q1213" s="98">
        <f t="shared" si="647"/>
        <v>0</v>
      </c>
      <c r="R1213" s="7">
        <f t="shared" si="643"/>
        <v>0</v>
      </c>
      <c r="S1213" s="90">
        <f t="shared" si="634"/>
        <v>0</v>
      </c>
      <c r="T1213" s="99">
        <f t="shared" si="644"/>
        <v>0.117687</v>
      </c>
      <c r="U1213" s="98">
        <f t="shared" si="649"/>
        <v>3</v>
      </c>
      <c r="V1213" s="98">
        <v>252</v>
      </c>
      <c r="W1213" s="97">
        <f t="shared" si="635"/>
        <v>1.001325418</v>
      </c>
      <c r="X1213" s="90">
        <f t="shared" si="636"/>
        <v>1.3227890600000001</v>
      </c>
      <c r="Y1213" s="90">
        <f t="shared" si="637"/>
        <v>0</v>
      </c>
      <c r="Z1213" s="100" t="str">
        <f t="shared" si="645"/>
        <v>A+J=</v>
      </c>
      <c r="AA1213" s="95">
        <f t="shared" si="646"/>
        <v>46006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4"/>
      <c r="DP1213" s="1"/>
      <c r="DQ1213" s="1"/>
      <c r="DR1213" s="1"/>
      <c r="DS1213" s="1"/>
      <c r="DT1213" s="1"/>
      <c r="DU1213" s="1"/>
    </row>
    <row r="1214" spans="1:125" ht="12.75" x14ac:dyDescent="0.2">
      <c r="A1214" s="89">
        <f t="shared" si="638"/>
        <v>45983</v>
      </c>
      <c r="B1214" s="105">
        <f t="shared" si="630"/>
        <v>1000.00648305</v>
      </c>
      <c r="C1214" s="90">
        <f t="shared" si="639"/>
        <v>850.08943538000005</v>
      </c>
      <c r="D1214" s="91">
        <f t="shared" si="640"/>
        <v>7245.38</v>
      </c>
      <c r="E1214" s="92">
        <f t="shared" si="650"/>
        <v>7276.54</v>
      </c>
      <c r="F1214" s="93">
        <f t="shared" si="641"/>
        <v>45763</v>
      </c>
      <c r="G1214" s="94">
        <f t="shared" si="631"/>
        <v>4.3006716003852752E-3</v>
      </c>
      <c r="H1214" s="95">
        <f t="shared" si="653"/>
        <v>46006</v>
      </c>
      <c r="I1214" s="95">
        <f t="shared" si="632"/>
        <v>46006</v>
      </c>
      <c r="J1214" s="96">
        <f t="shared" si="654"/>
        <v>19</v>
      </c>
      <c r="K1214" s="96">
        <f t="shared" si="655"/>
        <v>4</v>
      </c>
      <c r="L1214" s="8">
        <f t="shared" si="642"/>
        <v>1.0009038699999999</v>
      </c>
      <c r="M1214" s="97">
        <f t="shared" si="652"/>
        <v>1.0043006699999999</v>
      </c>
      <c r="N1214" s="97">
        <f t="shared" si="648"/>
        <v>1.1732183374172234</v>
      </c>
      <c r="O1214" s="90">
        <f t="shared" si="651"/>
        <v>1.1742787699999999</v>
      </c>
      <c r="P1214" s="90">
        <f t="shared" si="633"/>
        <v>998.24197656000001</v>
      </c>
      <c r="Q1214" s="98">
        <f t="shared" si="647"/>
        <v>0</v>
      </c>
      <c r="R1214" s="7">
        <f t="shared" si="643"/>
        <v>0</v>
      </c>
      <c r="S1214" s="90">
        <f t="shared" si="634"/>
        <v>0</v>
      </c>
      <c r="T1214" s="99">
        <f t="shared" si="644"/>
        <v>0.117687</v>
      </c>
      <c r="U1214" s="98">
        <f t="shared" si="649"/>
        <v>4</v>
      </c>
      <c r="V1214" s="98">
        <v>252</v>
      </c>
      <c r="W1214" s="97">
        <f t="shared" si="635"/>
        <v>1.001767614</v>
      </c>
      <c r="X1214" s="90">
        <f t="shared" si="636"/>
        <v>1.76450649</v>
      </c>
      <c r="Y1214" s="90">
        <f t="shared" si="637"/>
        <v>0</v>
      </c>
      <c r="Z1214" s="100" t="str">
        <f t="shared" si="645"/>
        <v>A+J=</v>
      </c>
      <c r="AA1214" s="95">
        <f t="shared" si="646"/>
        <v>46006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4"/>
      <c r="DP1214" s="1"/>
      <c r="DQ1214" s="1"/>
      <c r="DR1214" s="1"/>
      <c r="DS1214" s="1"/>
      <c r="DT1214" s="1"/>
      <c r="DU1214" s="1"/>
    </row>
    <row r="1215" spans="1:125" ht="12.75" x14ac:dyDescent="0.2">
      <c r="A1215" s="89">
        <f t="shared" si="638"/>
        <v>45984</v>
      </c>
      <c r="B1215" s="105">
        <f t="shared" si="630"/>
        <v>1000.00648305</v>
      </c>
      <c r="C1215" s="90">
        <f t="shared" si="639"/>
        <v>850.08943538000005</v>
      </c>
      <c r="D1215" s="91">
        <f t="shared" si="640"/>
        <v>7245.38</v>
      </c>
      <c r="E1215" s="92">
        <f t="shared" si="650"/>
        <v>7276.54</v>
      </c>
      <c r="F1215" s="93">
        <f t="shared" si="641"/>
        <v>45763</v>
      </c>
      <c r="G1215" s="94">
        <f t="shared" si="631"/>
        <v>4.3006716003852752E-3</v>
      </c>
      <c r="H1215" s="95">
        <f t="shared" si="653"/>
        <v>46006</v>
      </c>
      <c r="I1215" s="95">
        <f t="shared" si="632"/>
        <v>46006</v>
      </c>
      <c r="J1215" s="96">
        <f t="shared" si="654"/>
        <v>19</v>
      </c>
      <c r="K1215" s="96">
        <f t="shared" si="655"/>
        <v>4</v>
      </c>
      <c r="L1215" s="8">
        <f t="shared" si="642"/>
        <v>1.0009038699999999</v>
      </c>
      <c r="M1215" s="97">
        <f t="shared" si="652"/>
        <v>1.0043006699999999</v>
      </c>
      <c r="N1215" s="97">
        <f t="shared" si="648"/>
        <v>1.1732183374172234</v>
      </c>
      <c r="O1215" s="90">
        <f t="shared" si="651"/>
        <v>1.1742787699999999</v>
      </c>
      <c r="P1215" s="90">
        <f t="shared" si="633"/>
        <v>998.24197656000001</v>
      </c>
      <c r="Q1215" s="98">
        <f t="shared" si="647"/>
        <v>0</v>
      </c>
      <c r="R1215" s="7">
        <f t="shared" si="643"/>
        <v>0</v>
      </c>
      <c r="S1215" s="90">
        <f t="shared" si="634"/>
        <v>0</v>
      </c>
      <c r="T1215" s="99">
        <f t="shared" si="644"/>
        <v>0.117687</v>
      </c>
      <c r="U1215" s="98">
        <f t="shared" si="649"/>
        <v>4</v>
      </c>
      <c r="V1215" s="98">
        <v>252</v>
      </c>
      <c r="W1215" s="97">
        <f t="shared" si="635"/>
        <v>1.001767614</v>
      </c>
      <c r="X1215" s="90">
        <f t="shared" si="636"/>
        <v>1.76450649</v>
      </c>
      <c r="Y1215" s="90">
        <f t="shared" si="637"/>
        <v>0</v>
      </c>
      <c r="Z1215" s="100" t="str">
        <f t="shared" si="645"/>
        <v>A+J=</v>
      </c>
      <c r="AA1215" s="95">
        <f t="shared" si="646"/>
        <v>46006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4"/>
      <c r="DP1215" s="1"/>
      <c r="DQ1215" s="1"/>
      <c r="DR1215" s="1"/>
      <c r="DS1215" s="1"/>
      <c r="DT1215" s="1"/>
      <c r="DU1215" s="1"/>
    </row>
    <row r="1216" spans="1:125" ht="12.75" x14ac:dyDescent="0.2">
      <c r="A1216" s="89">
        <f t="shared" si="638"/>
        <v>45985</v>
      </c>
      <c r="B1216" s="105">
        <f t="shared" si="630"/>
        <v>1000.00648305</v>
      </c>
      <c r="C1216" s="90">
        <f t="shared" si="639"/>
        <v>850.08943538000005</v>
      </c>
      <c r="D1216" s="91">
        <f t="shared" si="640"/>
        <v>7245.38</v>
      </c>
      <c r="E1216" s="92">
        <f t="shared" si="650"/>
        <v>7276.54</v>
      </c>
      <c r="F1216" s="93">
        <f t="shared" si="641"/>
        <v>45763</v>
      </c>
      <c r="G1216" s="94">
        <f t="shared" si="631"/>
        <v>4.3006716003852752E-3</v>
      </c>
      <c r="H1216" s="95">
        <f t="shared" si="653"/>
        <v>46006</v>
      </c>
      <c r="I1216" s="95">
        <f t="shared" si="632"/>
        <v>46006</v>
      </c>
      <c r="J1216" s="96">
        <f t="shared" si="654"/>
        <v>19</v>
      </c>
      <c r="K1216" s="96">
        <f t="shared" si="655"/>
        <v>4</v>
      </c>
      <c r="L1216" s="8">
        <f t="shared" si="642"/>
        <v>1.0009038699999999</v>
      </c>
      <c r="M1216" s="97">
        <f t="shared" si="652"/>
        <v>1.0043006699999999</v>
      </c>
      <c r="N1216" s="97">
        <f t="shared" si="648"/>
        <v>1.1732183374172234</v>
      </c>
      <c r="O1216" s="90">
        <f t="shared" si="651"/>
        <v>1.1742787699999999</v>
      </c>
      <c r="P1216" s="90">
        <f t="shared" si="633"/>
        <v>998.24197656000001</v>
      </c>
      <c r="Q1216" s="98">
        <f t="shared" si="647"/>
        <v>0</v>
      </c>
      <c r="R1216" s="7">
        <f t="shared" si="643"/>
        <v>0</v>
      </c>
      <c r="S1216" s="90">
        <f t="shared" si="634"/>
        <v>0</v>
      </c>
      <c r="T1216" s="99">
        <f t="shared" si="644"/>
        <v>0.117687</v>
      </c>
      <c r="U1216" s="98">
        <f t="shared" si="649"/>
        <v>4</v>
      </c>
      <c r="V1216" s="98">
        <v>252</v>
      </c>
      <c r="W1216" s="97">
        <f t="shared" si="635"/>
        <v>1.001767614</v>
      </c>
      <c r="X1216" s="90">
        <f t="shared" si="636"/>
        <v>1.76450649</v>
      </c>
      <c r="Y1216" s="90">
        <f t="shared" si="637"/>
        <v>0</v>
      </c>
      <c r="Z1216" s="100" t="str">
        <f t="shared" si="645"/>
        <v>A+J=</v>
      </c>
      <c r="AA1216" s="95">
        <f t="shared" si="646"/>
        <v>46006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4"/>
      <c r="DP1216" s="1"/>
      <c r="DQ1216" s="1"/>
      <c r="DR1216" s="1"/>
      <c r="DS1216" s="1"/>
      <c r="DT1216" s="1"/>
      <c r="DU1216" s="1"/>
    </row>
    <row r="1217" spans="1:125" ht="12.75" x14ac:dyDescent="0.2">
      <c r="A1217" s="89">
        <f t="shared" si="638"/>
        <v>45986</v>
      </c>
      <c r="B1217" s="105">
        <f t="shared" si="630"/>
        <v>1000.67408087</v>
      </c>
      <c r="C1217" s="90">
        <f t="shared" si="639"/>
        <v>850.08943538000005</v>
      </c>
      <c r="D1217" s="91">
        <f t="shared" si="640"/>
        <v>7245.38</v>
      </c>
      <c r="E1217" s="92">
        <f t="shared" si="650"/>
        <v>7276.54</v>
      </c>
      <c r="F1217" s="93">
        <f t="shared" si="641"/>
        <v>45763</v>
      </c>
      <c r="G1217" s="94">
        <f t="shared" si="631"/>
        <v>4.3006716003852752E-3</v>
      </c>
      <c r="H1217" s="95">
        <f t="shared" si="653"/>
        <v>46006</v>
      </c>
      <c r="I1217" s="95">
        <f t="shared" si="632"/>
        <v>46006</v>
      </c>
      <c r="J1217" s="96">
        <f t="shared" si="654"/>
        <v>19</v>
      </c>
      <c r="K1217" s="96">
        <f t="shared" si="655"/>
        <v>5</v>
      </c>
      <c r="L1217" s="8">
        <f t="shared" si="642"/>
        <v>1.0011299600000001</v>
      </c>
      <c r="M1217" s="97">
        <f t="shared" si="652"/>
        <v>1.0043006699999999</v>
      </c>
      <c r="N1217" s="97">
        <f t="shared" si="648"/>
        <v>1.1732183374172234</v>
      </c>
      <c r="O1217" s="90">
        <f t="shared" si="651"/>
        <v>1.1745440199999999</v>
      </c>
      <c r="P1217" s="90">
        <f t="shared" si="633"/>
        <v>998.46746279000001</v>
      </c>
      <c r="Q1217" s="98">
        <f t="shared" si="647"/>
        <v>0</v>
      </c>
      <c r="R1217" s="7">
        <f t="shared" si="643"/>
        <v>0</v>
      </c>
      <c r="S1217" s="90">
        <f t="shared" si="634"/>
        <v>0</v>
      </c>
      <c r="T1217" s="99">
        <f t="shared" si="644"/>
        <v>0.117687</v>
      </c>
      <c r="U1217" s="98">
        <f t="shared" si="649"/>
        <v>5</v>
      </c>
      <c r="V1217" s="98">
        <v>252</v>
      </c>
      <c r="W1217" s="97">
        <f t="shared" si="635"/>
        <v>1.002210005</v>
      </c>
      <c r="X1217" s="90">
        <f t="shared" si="636"/>
        <v>2.2066180800000001</v>
      </c>
      <c r="Y1217" s="90">
        <f t="shared" si="637"/>
        <v>0</v>
      </c>
      <c r="Z1217" s="100" t="str">
        <f t="shared" si="645"/>
        <v>A+J=</v>
      </c>
      <c r="AA1217" s="95">
        <f t="shared" si="646"/>
        <v>46006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4"/>
      <c r="DP1217" s="1"/>
      <c r="DQ1217" s="1"/>
      <c r="DR1217" s="1"/>
      <c r="DS1217" s="1"/>
      <c r="DT1217" s="1"/>
      <c r="DU1217" s="1"/>
    </row>
    <row r="1218" spans="1:125" ht="12.75" x14ac:dyDescent="0.2">
      <c r="A1218" s="89">
        <f t="shared" si="638"/>
        <v>45987</v>
      </c>
      <c r="B1218" s="105">
        <f t="shared" si="630"/>
        <v>1001.3421421199999</v>
      </c>
      <c r="C1218" s="90">
        <f t="shared" si="639"/>
        <v>850.08943538000005</v>
      </c>
      <c r="D1218" s="91">
        <f t="shared" si="640"/>
        <v>7245.38</v>
      </c>
      <c r="E1218" s="92">
        <f t="shared" si="650"/>
        <v>7276.54</v>
      </c>
      <c r="F1218" s="93">
        <f t="shared" si="641"/>
        <v>45763</v>
      </c>
      <c r="G1218" s="94">
        <f t="shared" si="631"/>
        <v>4.3006716003852752E-3</v>
      </c>
      <c r="H1218" s="95">
        <f t="shared" si="653"/>
        <v>46006</v>
      </c>
      <c r="I1218" s="95">
        <f t="shared" si="632"/>
        <v>46006</v>
      </c>
      <c r="J1218" s="96">
        <f t="shared" si="654"/>
        <v>19</v>
      </c>
      <c r="K1218" s="96">
        <f t="shared" si="655"/>
        <v>6</v>
      </c>
      <c r="L1218" s="8">
        <f t="shared" si="642"/>
        <v>1.0013561099999999</v>
      </c>
      <c r="M1218" s="97">
        <f t="shared" si="652"/>
        <v>1.0043006699999999</v>
      </c>
      <c r="N1218" s="97">
        <f t="shared" si="648"/>
        <v>1.1732183374172234</v>
      </c>
      <c r="O1218" s="90">
        <f t="shared" si="651"/>
        <v>1.1748093500000001</v>
      </c>
      <c r="P1218" s="90">
        <f t="shared" si="633"/>
        <v>998.69301701999996</v>
      </c>
      <c r="Q1218" s="98">
        <f t="shared" si="647"/>
        <v>0</v>
      </c>
      <c r="R1218" s="7">
        <f t="shared" si="643"/>
        <v>0</v>
      </c>
      <c r="S1218" s="90">
        <f t="shared" si="634"/>
        <v>0</v>
      </c>
      <c r="T1218" s="99">
        <f t="shared" si="644"/>
        <v>0.117687</v>
      </c>
      <c r="U1218" s="98">
        <f t="shared" si="649"/>
        <v>6</v>
      </c>
      <c r="V1218" s="98">
        <v>252</v>
      </c>
      <c r="W1218" s="97">
        <f t="shared" si="635"/>
        <v>1.002652592</v>
      </c>
      <c r="X1218" s="90">
        <f t="shared" si="636"/>
        <v>2.6491251</v>
      </c>
      <c r="Y1218" s="90">
        <f t="shared" si="637"/>
        <v>0</v>
      </c>
      <c r="Z1218" s="100" t="str">
        <f t="shared" si="645"/>
        <v>A+J=</v>
      </c>
      <c r="AA1218" s="95">
        <f t="shared" si="646"/>
        <v>46006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4"/>
      <c r="DP1218" s="1"/>
      <c r="DQ1218" s="1"/>
      <c r="DR1218" s="1"/>
      <c r="DS1218" s="1"/>
      <c r="DT1218" s="1"/>
      <c r="DU1218" s="1"/>
    </row>
    <row r="1219" spans="1:125" ht="12.75" x14ac:dyDescent="0.2">
      <c r="A1219" s="89">
        <f t="shared" si="638"/>
        <v>45988</v>
      </c>
      <c r="B1219" s="105">
        <f t="shared" si="630"/>
        <v>1002.01064045</v>
      </c>
      <c r="C1219" s="90">
        <f t="shared" si="639"/>
        <v>850.08943538000005</v>
      </c>
      <c r="D1219" s="91">
        <f t="shared" si="640"/>
        <v>7245.38</v>
      </c>
      <c r="E1219" s="92">
        <f t="shared" si="650"/>
        <v>7276.54</v>
      </c>
      <c r="F1219" s="93">
        <f t="shared" si="641"/>
        <v>45763</v>
      </c>
      <c r="G1219" s="94">
        <f t="shared" si="631"/>
        <v>4.3006716003852752E-3</v>
      </c>
      <c r="H1219" s="95">
        <f t="shared" si="653"/>
        <v>46006</v>
      </c>
      <c r="I1219" s="95">
        <f t="shared" si="632"/>
        <v>46006</v>
      </c>
      <c r="J1219" s="96">
        <f t="shared" si="654"/>
        <v>19</v>
      </c>
      <c r="K1219" s="96">
        <f t="shared" si="655"/>
        <v>7</v>
      </c>
      <c r="L1219" s="8">
        <f t="shared" si="642"/>
        <v>1.0015823100000001</v>
      </c>
      <c r="M1219" s="97">
        <f t="shared" si="652"/>
        <v>1.0043006699999999</v>
      </c>
      <c r="N1219" s="97">
        <f t="shared" si="648"/>
        <v>1.1732183374172234</v>
      </c>
      <c r="O1219" s="90">
        <f t="shared" si="651"/>
        <v>1.17507473</v>
      </c>
      <c r="P1219" s="90">
        <f t="shared" si="633"/>
        <v>998.91861374999996</v>
      </c>
      <c r="Q1219" s="98">
        <f t="shared" si="647"/>
        <v>0</v>
      </c>
      <c r="R1219" s="7">
        <f t="shared" si="643"/>
        <v>0</v>
      </c>
      <c r="S1219" s="90">
        <f t="shared" si="634"/>
        <v>0</v>
      </c>
      <c r="T1219" s="99">
        <f t="shared" si="644"/>
        <v>0.117687</v>
      </c>
      <c r="U1219" s="98">
        <f t="shared" si="649"/>
        <v>7</v>
      </c>
      <c r="V1219" s="98">
        <v>252</v>
      </c>
      <c r="W1219" s="97">
        <f t="shared" si="635"/>
        <v>1.0030953739999999</v>
      </c>
      <c r="X1219" s="90">
        <f t="shared" si="636"/>
        <v>3.0920266999999999</v>
      </c>
      <c r="Y1219" s="90">
        <f t="shared" si="637"/>
        <v>0</v>
      </c>
      <c r="Z1219" s="100" t="str">
        <f t="shared" si="645"/>
        <v>A+J=</v>
      </c>
      <c r="AA1219" s="95">
        <f t="shared" si="646"/>
        <v>46006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4"/>
      <c r="DP1219" s="1"/>
      <c r="DQ1219" s="1"/>
      <c r="DR1219" s="1"/>
      <c r="DS1219" s="1"/>
      <c r="DT1219" s="1"/>
      <c r="DU1219" s="1"/>
    </row>
    <row r="1220" spans="1:125" ht="12.75" x14ac:dyDescent="0.2">
      <c r="A1220" s="89">
        <f t="shared" si="638"/>
        <v>45989</v>
      </c>
      <c r="B1220" s="105">
        <f t="shared" si="630"/>
        <v>1002.67957705</v>
      </c>
      <c r="C1220" s="90">
        <f t="shared" si="639"/>
        <v>850.08943538000005</v>
      </c>
      <c r="D1220" s="91">
        <f t="shared" si="640"/>
        <v>7245.38</v>
      </c>
      <c r="E1220" s="92">
        <f t="shared" si="650"/>
        <v>7276.54</v>
      </c>
      <c r="F1220" s="93">
        <f t="shared" si="641"/>
        <v>45763</v>
      </c>
      <c r="G1220" s="94">
        <f t="shared" si="631"/>
        <v>4.3006716003852752E-3</v>
      </c>
      <c r="H1220" s="95">
        <f t="shared" si="653"/>
        <v>46006</v>
      </c>
      <c r="I1220" s="95">
        <f t="shared" si="632"/>
        <v>46006</v>
      </c>
      <c r="J1220" s="96">
        <f t="shared" si="654"/>
        <v>19</v>
      </c>
      <c r="K1220" s="96">
        <f t="shared" si="655"/>
        <v>8</v>
      </c>
      <c r="L1220" s="8">
        <f t="shared" si="642"/>
        <v>1.00180855</v>
      </c>
      <c r="M1220" s="97">
        <f t="shared" si="652"/>
        <v>1.0043006699999999</v>
      </c>
      <c r="N1220" s="97">
        <f t="shared" si="648"/>
        <v>1.1732183374172234</v>
      </c>
      <c r="O1220" s="90">
        <f t="shared" si="651"/>
        <v>1.17534016</v>
      </c>
      <c r="P1220" s="90">
        <f t="shared" si="633"/>
        <v>999.14425299000004</v>
      </c>
      <c r="Q1220" s="98">
        <f t="shared" si="647"/>
        <v>0</v>
      </c>
      <c r="R1220" s="7">
        <f t="shared" si="643"/>
        <v>0</v>
      </c>
      <c r="S1220" s="90">
        <f t="shared" si="634"/>
        <v>0</v>
      </c>
      <c r="T1220" s="99">
        <f t="shared" si="644"/>
        <v>0.117687</v>
      </c>
      <c r="U1220" s="98">
        <f t="shared" si="649"/>
        <v>8</v>
      </c>
      <c r="V1220" s="98">
        <v>252</v>
      </c>
      <c r="W1220" s="97">
        <f t="shared" si="635"/>
        <v>1.0035383520000001</v>
      </c>
      <c r="X1220" s="90">
        <f t="shared" si="636"/>
        <v>3.5353240600000002</v>
      </c>
      <c r="Y1220" s="90">
        <f t="shared" si="637"/>
        <v>0</v>
      </c>
      <c r="Z1220" s="100" t="str">
        <f t="shared" si="645"/>
        <v>A+J=</v>
      </c>
      <c r="AA1220" s="95">
        <f t="shared" si="646"/>
        <v>46006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4"/>
      <c r="DP1220" s="1"/>
      <c r="DQ1220" s="1"/>
      <c r="DR1220" s="1"/>
      <c r="DS1220" s="1"/>
      <c r="DT1220" s="1"/>
      <c r="DU1220" s="1"/>
    </row>
    <row r="1221" spans="1:125" ht="12.75" x14ac:dyDescent="0.2">
      <c r="A1221" s="89">
        <f t="shared" si="638"/>
        <v>45990</v>
      </c>
      <c r="B1221" s="105">
        <f t="shared" si="630"/>
        <v>1003.34896917</v>
      </c>
      <c r="C1221" s="90">
        <f t="shared" si="639"/>
        <v>850.08943538000005</v>
      </c>
      <c r="D1221" s="91">
        <f t="shared" si="640"/>
        <v>7245.38</v>
      </c>
      <c r="E1221" s="92">
        <f t="shared" si="650"/>
        <v>7276.54</v>
      </c>
      <c r="F1221" s="93">
        <f t="shared" si="641"/>
        <v>45763</v>
      </c>
      <c r="G1221" s="94">
        <f t="shared" si="631"/>
        <v>4.3006716003852752E-3</v>
      </c>
      <c r="H1221" s="95">
        <f t="shared" si="653"/>
        <v>46006</v>
      </c>
      <c r="I1221" s="95">
        <f t="shared" si="632"/>
        <v>46006</v>
      </c>
      <c r="J1221" s="96">
        <f t="shared" si="654"/>
        <v>19</v>
      </c>
      <c r="K1221" s="96">
        <f t="shared" si="655"/>
        <v>9</v>
      </c>
      <c r="L1221" s="8">
        <f t="shared" si="642"/>
        <v>1.00203485</v>
      </c>
      <c r="M1221" s="97">
        <f t="shared" si="652"/>
        <v>1.0043006699999999</v>
      </c>
      <c r="N1221" s="97">
        <f t="shared" si="648"/>
        <v>1.1732183374172234</v>
      </c>
      <c r="O1221" s="90">
        <f t="shared" si="651"/>
        <v>1.17560566</v>
      </c>
      <c r="P1221" s="90">
        <f t="shared" si="633"/>
        <v>999.36995173000003</v>
      </c>
      <c r="Q1221" s="98">
        <f t="shared" si="647"/>
        <v>0</v>
      </c>
      <c r="R1221" s="7">
        <f t="shared" si="643"/>
        <v>0</v>
      </c>
      <c r="S1221" s="90">
        <f t="shared" si="634"/>
        <v>0</v>
      </c>
      <c r="T1221" s="99">
        <f t="shared" si="644"/>
        <v>0.117687</v>
      </c>
      <c r="U1221" s="98">
        <f t="shared" si="649"/>
        <v>9</v>
      </c>
      <c r="V1221" s="98">
        <v>252</v>
      </c>
      <c r="W1221" s="97">
        <f t="shared" si="635"/>
        <v>1.003981526</v>
      </c>
      <c r="X1221" s="90">
        <f t="shared" si="636"/>
        <v>3.9790174399999998</v>
      </c>
      <c r="Y1221" s="90">
        <f t="shared" si="637"/>
        <v>0</v>
      </c>
      <c r="Z1221" s="100" t="str">
        <f t="shared" si="645"/>
        <v>A+J=</v>
      </c>
      <c r="AA1221" s="95">
        <f t="shared" si="646"/>
        <v>46006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4"/>
      <c r="DP1221" s="1"/>
      <c r="DQ1221" s="1"/>
      <c r="DR1221" s="1"/>
      <c r="DS1221" s="1"/>
      <c r="DT1221" s="1"/>
      <c r="DU1221" s="1"/>
    </row>
    <row r="1222" spans="1:125" ht="12.75" x14ac:dyDescent="0.2">
      <c r="A1222" s="89">
        <f t="shared" si="638"/>
        <v>45991</v>
      </c>
      <c r="B1222" s="105">
        <f t="shared" si="630"/>
        <v>1003.34896917</v>
      </c>
      <c r="C1222" s="90">
        <f t="shared" si="639"/>
        <v>850.08943538000005</v>
      </c>
      <c r="D1222" s="91">
        <f t="shared" si="640"/>
        <v>7245.38</v>
      </c>
      <c r="E1222" s="92">
        <f t="shared" si="650"/>
        <v>7276.54</v>
      </c>
      <c r="F1222" s="93">
        <f t="shared" si="641"/>
        <v>45763</v>
      </c>
      <c r="G1222" s="94">
        <f t="shared" si="631"/>
        <v>4.3006716003852752E-3</v>
      </c>
      <c r="H1222" s="95">
        <f t="shared" si="653"/>
        <v>46006</v>
      </c>
      <c r="I1222" s="95">
        <f t="shared" si="632"/>
        <v>46006</v>
      </c>
      <c r="J1222" s="96">
        <f t="shared" si="654"/>
        <v>19</v>
      </c>
      <c r="K1222" s="96">
        <f t="shared" si="655"/>
        <v>9</v>
      </c>
      <c r="L1222" s="8">
        <f t="shared" si="642"/>
        <v>1.00203485</v>
      </c>
      <c r="M1222" s="97">
        <f t="shared" si="652"/>
        <v>1.0043006699999999</v>
      </c>
      <c r="N1222" s="97">
        <f t="shared" si="648"/>
        <v>1.1732183374172234</v>
      </c>
      <c r="O1222" s="90">
        <f t="shared" si="651"/>
        <v>1.17560566</v>
      </c>
      <c r="P1222" s="90">
        <f t="shared" si="633"/>
        <v>999.36995173000003</v>
      </c>
      <c r="Q1222" s="98">
        <f t="shared" si="647"/>
        <v>0</v>
      </c>
      <c r="R1222" s="7">
        <f t="shared" si="643"/>
        <v>0</v>
      </c>
      <c r="S1222" s="90">
        <f t="shared" si="634"/>
        <v>0</v>
      </c>
      <c r="T1222" s="99">
        <f t="shared" si="644"/>
        <v>0.117687</v>
      </c>
      <c r="U1222" s="98">
        <f t="shared" si="649"/>
        <v>9</v>
      </c>
      <c r="V1222" s="98">
        <v>252</v>
      </c>
      <c r="W1222" s="97">
        <f t="shared" si="635"/>
        <v>1.003981526</v>
      </c>
      <c r="X1222" s="90">
        <f t="shared" si="636"/>
        <v>3.9790174399999998</v>
      </c>
      <c r="Y1222" s="90">
        <f t="shared" si="637"/>
        <v>0</v>
      </c>
      <c r="Z1222" s="100" t="str">
        <f t="shared" si="645"/>
        <v>A+J=</v>
      </c>
      <c r="AA1222" s="95">
        <f t="shared" si="646"/>
        <v>46006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4"/>
      <c r="DP1222" s="1"/>
      <c r="DQ1222" s="1"/>
      <c r="DR1222" s="1"/>
      <c r="DS1222" s="1"/>
      <c r="DT1222" s="1"/>
      <c r="DU1222" s="1"/>
    </row>
    <row r="1223" spans="1:125" ht="12.75" x14ac:dyDescent="0.2">
      <c r="A1223" s="89">
        <f t="shared" si="638"/>
        <v>45992</v>
      </c>
      <c r="B1223" s="105">
        <f t="shared" si="630"/>
        <v>1003.34896917</v>
      </c>
      <c r="C1223" s="90">
        <f t="shared" si="639"/>
        <v>850.08943538000005</v>
      </c>
      <c r="D1223" s="91">
        <f t="shared" si="640"/>
        <v>7245.38</v>
      </c>
      <c r="E1223" s="92">
        <f t="shared" si="650"/>
        <v>7276.54</v>
      </c>
      <c r="F1223" s="93">
        <f t="shared" si="641"/>
        <v>45763</v>
      </c>
      <c r="G1223" s="94">
        <f t="shared" si="631"/>
        <v>4.3006716003852752E-3</v>
      </c>
      <c r="H1223" s="95">
        <f t="shared" si="653"/>
        <v>46006</v>
      </c>
      <c r="I1223" s="95">
        <f t="shared" si="632"/>
        <v>46006</v>
      </c>
      <c r="J1223" s="96">
        <f t="shared" si="654"/>
        <v>19</v>
      </c>
      <c r="K1223" s="96">
        <f t="shared" si="655"/>
        <v>9</v>
      </c>
      <c r="L1223" s="8">
        <f t="shared" si="642"/>
        <v>1.00203485</v>
      </c>
      <c r="M1223" s="97">
        <f t="shared" si="652"/>
        <v>1.0043006699999999</v>
      </c>
      <c r="N1223" s="97">
        <f t="shared" si="648"/>
        <v>1.1732183374172234</v>
      </c>
      <c r="O1223" s="90">
        <f t="shared" si="651"/>
        <v>1.17560566</v>
      </c>
      <c r="P1223" s="90">
        <f t="shared" si="633"/>
        <v>999.36995173000003</v>
      </c>
      <c r="Q1223" s="98">
        <f t="shared" si="647"/>
        <v>0</v>
      </c>
      <c r="R1223" s="7">
        <f t="shared" si="643"/>
        <v>0</v>
      </c>
      <c r="S1223" s="90">
        <f t="shared" si="634"/>
        <v>0</v>
      </c>
      <c r="T1223" s="99">
        <f t="shared" si="644"/>
        <v>0.117687</v>
      </c>
      <c r="U1223" s="98">
        <f t="shared" si="649"/>
        <v>9</v>
      </c>
      <c r="V1223" s="98">
        <v>252</v>
      </c>
      <c r="W1223" s="97">
        <f t="shared" si="635"/>
        <v>1.003981526</v>
      </c>
      <c r="X1223" s="90">
        <f t="shared" si="636"/>
        <v>3.9790174399999998</v>
      </c>
      <c r="Y1223" s="90">
        <f t="shared" si="637"/>
        <v>0</v>
      </c>
      <c r="Z1223" s="100" t="str">
        <f t="shared" si="645"/>
        <v>A+J=</v>
      </c>
      <c r="AA1223" s="95">
        <f t="shared" si="646"/>
        <v>46006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4"/>
      <c r="DP1223" s="1"/>
      <c r="DQ1223" s="1"/>
      <c r="DR1223" s="1"/>
      <c r="DS1223" s="1"/>
      <c r="DT1223" s="1"/>
      <c r="DU1223" s="1"/>
    </row>
    <row r="1224" spans="1:125" ht="12.75" x14ac:dyDescent="0.2">
      <c r="A1224" s="89">
        <f t="shared" si="638"/>
        <v>45993</v>
      </c>
      <c r="B1224" s="105">
        <f t="shared" si="630"/>
        <v>1004.01881604</v>
      </c>
      <c r="C1224" s="90">
        <f t="shared" si="639"/>
        <v>850.08943538000005</v>
      </c>
      <c r="D1224" s="91">
        <f t="shared" si="640"/>
        <v>7245.38</v>
      </c>
      <c r="E1224" s="92">
        <f t="shared" si="650"/>
        <v>7276.54</v>
      </c>
      <c r="F1224" s="93">
        <f t="shared" si="641"/>
        <v>45763</v>
      </c>
      <c r="G1224" s="94">
        <f t="shared" si="631"/>
        <v>4.3006716003852752E-3</v>
      </c>
      <c r="H1224" s="95">
        <f t="shared" si="653"/>
        <v>46006</v>
      </c>
      <c r="I1224" s="95">
        <f t="shared" si="632"/>
        <v>46006</v>
      </c>
      <c r="J1224" s="96">
        <f t="shared" si="654"/>
        <v>19</v>
      </c>
      <c r="K1224" s="96">
        <f t="shared" si="655"/>
        <v>10</v>
      </c>
      <c r="L1224" s="8">
        <f t="shared" si="642"/>
        <v>1.0022612099999999</v>
      </c>
      <c r="M1224" s="97">
        <f t="shared" si="652"/>
        <v>1.0043006699999999</v>
      </c>
      <c r="N1224" s="97">
        <f t="shared" si="648"/>
        <v>1.1732183374172234</v>
      </c>
      <c r="O1224" s="90">
        <f t="shared" si="651"/>
        <v>1.17587123</v>
      </c>
      <c r="P1224" s="90">
        <f t="shared" si="633"/>
        <v>999.59570999000005</v>
      </c>
      <c r="Q1224" s="98">
        <f t="shared" si="647"/>
        <v>0</v>
      </c>
      <c r="R1224" s="7">
        <f t="shared" si="643"/>
        <v>0</v>
      </c>
      <c r="S1224" s="90">
        <f t="shared" si="634"/>
        <v>0</v>
      </c>
      <c r="T1224" s="99">
        <f t="shared" si="644"/>
        <v>0.117687</v>
      </c>
      <c r="U1224" s="98">
        <f t="shared" si="649"/>
        <v>10</v>
      </c>
      <c r="V1224" s="98">
        <v>252</v>
      </c>
      <c r="W1224" s="97">
        <f t="shared" si="635"/>
        <v>1.0044248950000001</v>
      </c>
      <c r="X1224" s="90">
        <f t="shared" si="636"/>
        <v>4.4231060500000003</v>
      </c>
      <c r="Y1224" s="90">
        <f t="shared" si="637"/>
        <v>0</v>
      </c>
      <c r="Z1224" s="100" t="str">
        <f t="shared" si="645"/>
        <v>A+J=</v>
      </c>
      <c r="AA1224" s="95">
        <f t="shared" si="646"/>
        <v>46006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4"/>
      <c r="DP1224" s="1"/>
      <c r="DQ1224" s="1"/>
      <c r="DR1224" s="1"/>
      <c r="DS1224" s="1"/>
      <c r="DT1224" s="1"/>
      <c r="DU1224" s="1"/>
    </row>
    <row r="1225" spans="1:125" ht="12.75" x14ac:dyDescent="0.2">
      <c r="A1225" s="89">
        <f t="shared" si="638"/>
        <v>45994</v>
      </c>
      <c r="B1225" s="105">
        <f t="shared" si="630"/>
        <v>1004.68909323</v>
      </c>
      <c r="C1225" s="90">
        <f t="shared" si="639"/>
        <v>850.08943538000005</v>
      </c>
      <c r="D1225" s="91">
        <f t="shared" si="640"/>
        <v>7245.38</v>
      </c>
      <c r="E1225" s="92">
        <f t="shared" si="650"/>
        <v>7276.54</v>
      </c>
      <c r="F1225" s="93">
        <f t="shared" si="641"/>
        <v>45763</v>
      </c>
      <c r="G1225" s="94">
        <f t="shared" si="631"/>
        <v>4.3006716003852752E-3</v>
      </c>
      <c r="H1225" s="95">
        <f t="shared" si="653"/>
        <v>46006</v>
      </c>
      <c r="I1225" s="95">
        <f t="shared" si="632"/>
        <v>46006</v>
      </c>
      <c r="J1225" s="96">
        <f t="shared" si="654"/>
        <v>19</v>
      </c>
      <c r="K1225" s="96">
        <f t="shared" si="655"/>
        <v>11</v>
      </c>
      <c r="L1225" s="8">
        <f t="shared" si="642"/>
        <v>1.00248761</v>
      </c>
      <c r="M1225" s="97">
        <f t="shared" si="652"/>
        <v>1.0043006699999999</v>
      </c>
      <c r="N1225" s="97">
        <f t="shared" si="648"/>
        <v>1.1732183374172234</v>
      </c>
      <c r="O1225" s="90">
        <f t="shared" si="651"/>
        <v>1.1761368400000001</v>
      </c>
      <c r="P1225" s="90">
        <f t="shared" si="633"/>
        <v>999.82150223999997</v>
      </c>
      <c r="Q1225" s="98">
        <f t="shared" si="647"/>
        <v>0</v>
      </c>
      <c r="R1225" s="7">
        <f t="shared" si="643"/>
        <v>0</v>
      </c>
      <c r="S1225" s="90">
        <f t="shared" si="634"/>
        <v>0</v>
      </c>
      <c r="T1225" s="99">
        <f t="shared" si="644"/>
        <v>0.117687</v>
      </c>
      <c r="U1225" s="98">
        <f t="shared" si="649"/>
        <v>11</v>
      </c>
      <c r="V1225" s="98">
        <v>252</v>
      </c>
      <c r="W1225" s="97">
        <f t="shared" si="635"/>
        <v>1.00486846</v>
      </c>
      <c r="X1225" s="90">
        <f t="shared" si="636"/>
        <v>4.8675909900000001</v>
      </c>
      <c r="Y1225" s="90">
        <f t="shared" si="637"/>
        <v>0</v>
      </c>
      <c r="Z1225" s="100" t="str">
        <f t="shared" si="645"/>
        <v>A+J=</v>
      </c>
      <c r="AA1225" s="95">
        <f t="shared" si="646"/>
        <v>46006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4"/>
      <c r="DP1225" s="1"/>
      <c r="DQ1225" s="1"/>
      <c r="DR1225" s="1"/>
      <c r="DS1225" s="1"/>
      <c r="DT1225" s="1"/>
      <c r="DU1225" s="1"/>
    </row>
    <row r="1226" spans="1:125" ht="12.75" x14ac:dyDescent="0.2">
      <c r="A1226" s="89">
        <f t="shared" si="638"/>
        <v>45995</v>
      </c>
      <c r="B1226" s="105">
        <f t="shared" si="630"/>
        <v>1005.3598265500001</v>
      </c>
      <c r="C1226" s="90">
        <f t="shared" si="639"/>
        <v>850.08943538000005</v>
      </c>
      <c r="D1226" s="91">
        <f t="shared" si="640"/>
        <v>7245.38</v>
      </c>
      <c r="E1226" s="92">
        <f t="shared" si="650"/>
        <v>7276.54</v>
      </c>
      <c r="F1226" s="93">
        <f t="shared" si="641"/>
        <v>45763</v>
      </c>
      <c r="G1226" s="94">
        <f t="shared" si="631"/>
        <v>4.3006716003852752E-3</v>
      </c>
      <c r="H1226" s="95">
        <f t="shared" si="653"/>
        <v>46006</v>
      </c>
      <c r="I1226" s="95">
        <f t="shared" si="632"/>
        <v>46006</v>
      </c>
      <c r="J1226" s="96">
        <f t="shared" si="654"/>
        <v>19</v>
      </c>
      <c r="K1226" s="96">
        <f t="shared" si="655"/>
        <v>12</v>
      </c>
      <c r="L1226" s="8">
        <f t="shared" si="642"/>
        <v>1.00271406</v>
      </c>
      <c r="M1226" s="97">
        <f t="shared" si="652"/>
        <v>1.0043006699999999</v>
      </c>
      <c r="N1226" s="97">
        <f t="shared" si="648"/>
        <v>1.1732183374172234</v>
      </c>
      <c r="O1226" s="90">
        <f t="shared" si="651"/>
        <v>1.1764025199999999</v>
      </c>
      <c r="P1226" s="90">
        <f t="shared" si="633"/>
        <v>1000.047354</v>
      </c>
      <c r="Q1226" s="98">
        <f t="shared" si="647"/>
        <v>0</v>
      </c>
      <c r="R1226" s="7">
        <f t="shared" si="643"/>
        <v>0</v>
      </c>
      <c r="S1226" s="90">
        <f t="shared" si="634"/>
        <v>0</v>
      </c>
      <c r="T1226" s="99">
        <f t="shared" si="644"/>
        <v>0.117687</v>
      </c>
      <c r="U1226" s="98">
        <f t="shared" si="649"/>
        <v>12</v>
      </c>
      <c r="V1226" s="98">
        <v>252</v>
      </c>
      <c r="W1226" s="97">
        <f t="shared" si="635"/>
        <v>1.0053122210000001</v>
      </c>
      <c r="X1226" s="90">
        <f t="shared" si="636"/>
        <v>5.3124725499999998</v>
      </c>
      <c r="Y1226" s="90">
        <f t="shared" si="637"/>
        <v>0</v>
      </c>
      <c r="Z1226" s="100" t="str">
        <f t="shared" si="645"/>
        <v>A+J=</v>
      </c>
      <c r="AA1226" s="95">
        <f t="shared" si="646"/>
        <v>46006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4"/>
      <c r="DP1226" s="1"/>
      <c r="DQ1226" s="1"/>
      <c r="DR1226" s="1"/>
      <c r="DS1226" s="1"/>
      <c r="DT1226" s="1"/>
      <c r="DU1226" s="1"/>
    </row>
    <row r="1227" spans="1:125" ht="12.75" x14ac:dyDescent="0.2">
      <c r="A1227" s="89">
        <f t="shared" si="638"/>
        <v>45996</v>
      </c>
      <c r="B1227" s="105">
        <f t="shared" si="630"/>
        <v>1006.03100668</v>
      </c>
      <c r="C1227" s="90">
        <f t="shared" si="639"/>
        <v>850.08943538000005</v>
      </c>
      <c r="D1227" s="91">
        <f t="shared" si="640"/>
        <v>7245.38</v>
      </c>
      <c r="E1227" s="92">
        <f t="shared" si="650"/>
        <v>7276.54</v>
      </c>
      <c r="F1227" s="93">
        <f t="shared" si="641"/>
        <v>45763</v>
      </c>
      <c r="G1227" s="94">
        <f t="shared" si="631"/>
        <v>4.3006716003852752E-3</v>
      </c>
      <c r="H1227" s="95">
        <f t="shared" si="653"/>
        <v>46006</v>
      </c>
      <c r="I1227" s="95">
        <f t="shared" si="632"/>
        <v>46006</v>
      </c>
      <c r="J1227" s="96">
        <f t="shared" si="654"/>
        <v>19</v>
      </c>
      <c r="K1227" s="96">
        <f t="shared" si="655"/>
        <v>13</v>
      </c>
      <c r="L1227" s="8">
        <f t="shared" si="642"/>
        <v>1.00294057</v>
      </c>
      <c r="M1227" s="97">
        <f t="shared" si="652"/>
        <v>1.0043006699999999</v>
      </c>
      <c r="N1227" s="97">
        <f t="shared" si="648"/>
        <v>1.1732183374172234</v>
      </c>
      <c r="O1227" s="90">
        <f t="shared" si="651"/>
        <v>1.17666826</v>
      </c>
      <c r="P1227" s="90">
        <f t="shared" si="633"/>
        <v>1000.27325677</v>
      </c>
      <c r="Q1227" s="98">
        <f t="shared" si="647"/>
        <v>0</v>
      </c>
      <c r="R1227" s="7">
        <f t="shared" si="643"/>
        <v>0</v>
      </c>
      <c r="S1227" s="90">
        <f t="shared" si="634"/>
        <v>0</v>
      </c>
      <c r="T1227" s="99">
        <f t="shared" si="644"/>
        <v>0.117687</v>
      </c>
      <c r="U1227" s="98">
        <f t="shared" si="649"/>
        <v>13</v>
      </c>
      <c r="V1227" s="98">
        <v>252</v>
      </c>
      <c r="W1227" s="97">
        <f t="shared" si="635"/>
        <v>1.0057561770000001</v>
      </c>
      <c r="X1227" s="90">
        <f t="shared" si="636"/>
        <v>5.7577499100000002</v>
      </c>
      <c r="Y1227" s="90">
        <f t="shared" si="637"/>
        <v>0</v>
      </c>
      <c r="Z1227" s="100" t="str">
        <f t="shared" si="645"/>
        <v>A+J=</v>
      </c>
      <c r="AA1227" s="95">
        <f t="shared" si="646"/>
        <v>46006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4"/>
      <c r="DP1227" s="1"/>
      <c r="DQ1227" s="1"/>
      <c r="DR1227" s="1"/>
      <c r="DS1227" s="1"/>
      <c r="DT1227" s="1"/>
      <c r="DU1227" s="1"/>
    </row>
    <row r="1228" spans="1:125" ht="12.75" x14ac:dyDescent="0.2">
      <c r="A1228" s="89">
        <f t="shared" si="638"/>
        <v>45997</v>
      </c>
      <c r="B1228" s="105">
        <f t="shared" si="630"/>
        <v>1006.7026358100001</v>
      </c>
      <c r="C1228" s="90">
        <f t="shared" si="639"/>
        <v>850.08943538000005</v>
      </c>
      <c r="D1228" s="91">
        <f t="shared" si="640"/>
        <v>7245.38</v>
      </c>
      <c r="E1228" s="92">
        <f t="shared" si="650"/>
        <v>7276.54</v>
      </c>
      <c r="F1228" s="93">
        <f t="shared" si="641"/>
        <v>45763</v>
      </c>
      <c r="G1228" s="94">
        <f t="shared" si="631"/>
        <v>4.3006716003852752E-3</v>
      </c>
      <c r="H1228" s="95">
        <f t="shared" si="653"/>
        <v>46006</v>
      </c>
      <c r="I1228" s="95">
        <f t="shared" si="632"/>
        <v>46006</v>
      </c>
      <c r="J1228" s="96">
        <f t="shared" si="654"/>
        <v>19</v>
      </c>
      <c r="K1228" s="96">
        <f t="shared" si="655"/>
        <v>14</v>
      </c>
      <c r="L1228" s="8">
        <f t="shared" si="642"/>
        <v>1.0031671200000001</v>
      </c>
      <c r="M1228" s="97">
        <f t="shared" si="652"/>
        <v>1.0043006699999999</v>
      </c>
      <c r="N1228" s="97">
        <f t="shared" si="648"/>
        <v>1.1732183374172234</v>
      </c>
      <c r="O1228" s="90">
        <f t="shared" si="651"/>
        <v>1.17693406</v>
      </c>
      <c r="P1228" s="90">
        <f t="shared" si="633"/>
        <v>1000.49921054</v>
      </c>
      <c r="Q1228" s="98">
        <f t="shared" si="647"/>
        <v>0</v>
      </c>
      <c r="R1228" s="7">
        <f t="shared" si="643"/>
        <v>0</v>
      </c>
      <c r="S1228" s="90">
        <f t="shared" si="634"/>
        <v>0</v>
      </c>
      <c r="T1228" s="99">
        <f t="shared" si="644"/>
        <v>0.117687</v>
      </c>
      <c r="U1228" s="98">
        <f t="shared" si="649"/>
        <v>14</v>
      </c>
      <c r="V1228" s="98">
        <v>252</v>
      </c>
      <c r="W1228" s="97">
        <f t="shared" si="635"/>
        <v>1.00620033</v>
      </c>
      <c r="X1228" s="90">
        <f t="shared" si="636"/>
        <v>6.2034252700000003</v>
      </c>
      <c r="Y1228" s="90">
        <f t="shared" si="637"/>
        <v>0</v>
      </c>
      <c r="Z1228" s="100" t="str">
        <f t="shared" si="645"/>
        <v>A+J=</v>
      </c>
      <c r="AA1228" s="95">
        <f t="shared" si="646"/>
        <v>46006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4"/>
      <c r="DP1228" s="1"/>
      <c r="DQ1228" s="1"/>
      <c r="DR1228" s="1"/>
      <c r="DS1228" s="1"/>
      <c r="DT1228" s="1"/>
      <c r="DU1228" s="1"/>
    </row>
    <row r="1229" spans="1:125" ht="12.75" x14ac:dyDescent="0.2">
      <c r="A1229" s="89">
        <f t="shared" si="638"/>
        <v>45998</v>
      </c>
      <c r="B1229" s="105">
        <f t="shared" si="630"/>
        <v>1006.7026358100001</v>
      </c>
      <c r="C1229" s="90">
        <f t="shared" si="639"/>
        <v>850.08943538000005</v>
      </c>
      <c r="D1229" s="91">
        <f t="shared" si="640"/>
        <v>7245.38</v>
      </c>
      <c r="E1229" s="92">
        <f t="shared" si="650"/>
        <v>7276.54</v>
      </c>
      <c r="F1229" s="93">
        <f t="shared" si="641"/>
        <v>45763</v>
      </c>
      <c r="G1229" s="94">
        <f t="shared" si="631"/>
        <v>4.3006716003852752E-3</v>
      </c>
      <c r="H1229" s="95">
        <f t="shared" si="653"/>
        <v>46006</v>
      </c>
      <c r="I1229" s="95">
        <f t="shared" si="632"/>
        <v>46006</v>
      </c>
      <c r="J1229" s="96">
        <f t="shared" si="654"/>
        <v>19</v>
      </c>
      <c r="K1229" s="96">
        <f t="shared" si="655"/>
        <v>14</v>
      </c>
      <c r="L1229" s="8">
        <f t="shared" si="642"/>
        <v>1.0031671200000001</v>
      </c>
      <c r="M1229" s="97">
        <f t="shared" si="652"/>
        <v>1.0043006699999999</v>
      </c>
      <c r="N1229" s="97">
        <f t="shared" si="648"/>
        <v>1.1732183374172234</v>
      </c>
      <c r="O1229" s="90">
        <f t="shared" si="651"/>
        <v>1.17693406</v>
      </c>
      <c r="P1229" s="90">
        <f t="shared" si="633"/>
        <v>1000.49921054</v>
      </c>
      <c r="Q1229" s="98">
        <f t="shared" si="647"/>
        <v>0</v>
      </c>
      <c r="R1229" s="7">
        <f t="shared" si="643"/>
        <v>0</v>
      </c>
      <c r="S1229" s="90">
        <f t="shared" si="634"/>
        <v>0</v>
      </c>
      <c r="T1229" s="99">
        <f t="shared" si="644"/>
        <v>0.117687</v>
      </c>
      <c r="U1229" s="98">
        <f t="shared" si="649"/>
        <v>14</v>
      </c>
      <c r="V1229" s="98">
        <v>252</v>
      </c>
      <c r="W1229" s="97">
        <f t="shared" si="635"/>
        <v>1.00620033</v>
      </c>
      <c r="X1229" s="90">
        <f t="shared" si="636"/>
        <v>6.2034252700000003</v>
      </c>
      <c r="Y1229" s="90">
        <f t="shared" si="637"/>
        <v>0</v>
      </c>
      <c r="Z1229" s="100" t="str">
        <f t="shared" si="645"/>
        <v>A+J=</v>
      </c>
      <c r="AA1229" s="95">
        <f t="shared" si="646"/>
        <v>46006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4"/>
      <c r="DP1229" s="1"/>
      <c r="DQ1229" s="1"/>
      <c r="DR1229" s="1"/>
      <c r="DS1229" s="1"/>
      <c r="DT1229" s="1"/>
      <c r="DU1229" s="1"/>
    </row>
    <row r="1230" spans="1:125" ht="12.75" x14ac:dyDescent="0.2">
      <c r="A1230" s="89">
        <f t="shared" si="638"/>
        <v>45999</v>
      </c>
      <c r="B1230" s="105">
        <f t="shared" si="630"/>
        <v>1006.7026358100001</v>
      </c>
      <c r="C1230" s="90">
        <f t="shared" si="639"/>
        <v>850.08943538000005</v>
      </c>
      <c r="D1230" s="91">
        <f t="shared" si="640"/>
        <v>7245.38</v>
      </c>
      <c r="E1230" s="92">
        <f t="shared" si="650"/>
        <v>7276.54</v>
      </c>
      <c r="F1230" s="93">
        <f t="shared" si="641"/>
        <v>45763</v>
      </c>
      <c r="G1230" s="94">
        <f t="shared" si="631"/>
        <v>4.3006716003852752E-3</v>
      </c>
      <c r="H1230" s="95">
        <f t="shared" si="653"/>
        <v>46006</v>
      </c>
      <c r="I1230" s="95">
        <f t="shared" si="632"/>
        <v>46006</v>
      </c>
      <c r="J1230" s="96">
        <f t="shared" si="654"/>
        <v>19</v>
      </c>
      <c r="K1230" s="96">
        <f t="shared" si="655"/>
        <v>14</v>
      </c>
      <c r="L1230" s="8">
        <f t="shared" si="642"/>
        <v>1.0031671200000001</v>
      </c>
      <c r="M1230" s="97">
        <f t="shared" si="652"/>
        <v>1.0043006699999999</v>
      </c>
      <c r="N1230" s="97">
        <f t="shared" si="648"/>
        <v>1.1732183374172234</v>
      </c>
      <c r="O1230" s="90">
        <f t="shared" si="651"/>
        <v>1.17693406</v>
      </c>
      <c r="P1230" s="90">
        <f t="shared" si="633"/>
        <v>1000.49921054</v>
      </c>
      <c r="Q1230" s="98">
        <f t="shared" si="647"/>
        <v>0</v>
      </c>
      <c r="R1230" s="7">
        <f t="shared" si="643"/>
        <v>0</v>
      </c>
      <c r="S1230" s="90">
        <f t="shared" si="634"/>
        <v>0</v>
      </c>
      <c r="T1230" s="99">
        <f t="shared" si="644"/>
        <v>0.117687</v>
      </c>
      <c r="U1230" s="98">
        <f t="shared" si="649"/>
        <v>14</v>
      </c>
      <c r="V1230" s="98">
        <v>252</v>
      </c>
      <c r="W1230" s="97">
        <f t="shared" si="635"/>
        <v>1.00620033</v>
      </c>
      <c r="X1230" s="90">
        <f t="shared" si="636"/>
        <v>6.2034252700000003</v>
      </c>
      <c r="Y1230" s="90">
        <f t="shared" si="637"/>
        <v>0</v>
      </c>
      <c r="Z1230" s="100" t="str">
        <f t="shared" si="645"/>
        <v>A+J=</v>
      </c>
      <c r="AA1230" s="95">
        <f t="shared" si="646"/>
        <v>46006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4"/>
      <c r="DP1230" s="1"/>
      <c r="DQ1230" s="1"/>
      <c r="DR1230" s="1"/>
      <c r="DS1230" s="1"/>
      <c r="DT1230" s="1"/>
      <c r="DU1230" s="1"/>
    </row>
    <row r="1231" spans="1:125" ht="12.75" x14ac:dyDescent="0.2">
      <c r="A1231" s="89">
        <f t="shared" si="638"/>
        <v>46000</v>
      </c>
      <c r="B1231" s="105">
        <f t="shared" si="630"/>
        <v>1007.3747131399999</v>
      </c>
      <c r="C1231" s="90">
        <f t="shared" si="639"/>
        <v>850.08943538000005</v>
      </c>
      <c r="D1231" s="91">
        <f t="shared" si="640"/>
        <v>7245.38</v>
      </c>
      <c r="E1231" s="92">
        <f t="shared" si="650"/>
        <v>7276.54</v>
      </c>
      <c r="F1231" s="93">
        <f t="shared" si="641"/>
        <v>45763</v>
      </c>
      <c r="G1231" s="94">
        <f t="shared" si="631"/>
        <v>4.3006716003852752E-3</v>
      </c>
      <c r="H1231" s="95">
        <f t="shared" si="653"/>
        <v>46006</v>
      </c>
      <c r="I1231" s="95">
        <f t="shared" si="632"/>
        <v>46006</v>
      </c>
      <c r="J1231" s="96">
        <f t="shared" si="654"/>
        <v>19</v>
      </c>
      <c r="K1231" s="96">
        <f t="shared" si="655"/>
        <v>15</v>
      </c>
      <c r="L1231" s="8">
        <f t="shared" si="642"/>
        <v>1.00339373</v>
      </c>
      <c r="M1231" s="97">
        <f t="shared" si="652"/>
        <v>1.0043006699999999</v>
      </c>
      <c r="N1231" s="97">
        <f t="shared" si="648"/>
        <v>1.1732183374172234</v>
      </c>
      <c r="O1231" s="90">
        <f t="shared" si="651"/>
        <v>1.1771999200000001</v>
      </c>
      <c r="P1231" s="90">
        <f t="shared" si="633"/>
        <v>1000.72521532</v>
      </c>
      <c r="Q1231" s="98">
        <f t="shared" si="647"/>
        <v>0</v>
      </c>
      <c r="R1231" s="7">
        <f t="shared" si="643"/>
        <v>0</v>
      </c>
      <c r="S1231" s="90">
        <f t="shared" si="634"/>
        <v>0</v>
      </c>
      <c r="T1231" s="99">
        <f t="shared" si="644"/>
        <v>0.117687</v>
      </c>
      <c r="U1231" s="98">
        <f t="shared" si="649"/>
        <v>15</v>
      </c>
      <c r="V1231" s="98">
        <v>252</v>
      </c>
      <c r="W1231" s="97">
        <f t="shared" si="635"/>
        <v>1.0066446790000001</v>
      </c>
      <c r="X1231" s="90">
        <f t="shared" si="636"/>
        <v>6.6494978199999997</v>
      </c>
      <c r="Y1231" s="90">
        <f t="shared" si="637"/>
        <v>0</v>
      </c>
      <c r="Z1231" s="100" t="str">
        <f t="shared" si="645"/>
        <v>A+J=</v>
      </c>
      <c r="AA1231" s="95">
        <f t="shared" si="646"/>
        <v>46006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4"/>
      <c r="DP1231" s="1"/>
      <c r="DQ1231" s="1"/>
      <c r="DR1231" s="1"/>
      <c r="DS1231" s="1"/>
      <c r="DT1231" s="1"/>
      <c r="DU1231" s="1"/>
    </row>
    <row r="1232" spans="1:125" ht="12.75" x14ac:dyDescent="0.2">
      <c r="A1232" s="89">
        <f t="shared" si="638"/>
        <v>46001</v>
      </c>
      <c r="B1232" s="105">
        <f t="shared" si="630"/>
        <v>1008.04723887</v>
      </c>
      <c r="C1232" s="90">
        <f t="shared" si="639"/>
        <v>850.08943538000005</v>
      </c>
      <c r="D1232" s="91">
        <f t="shared" si="640"/>
        <v>7245.38</v>
      </c>
      <c r="E1232" s="92">
        <f t="shared" si="650"/>
        <v>7276.54</v>
      </c>
      <c r="F1232" s="93">
        <f t="shared" si="641"/>
        <v>45763</v>
      </c>
      <c r="G1232" s="94">
        <f t="shared" si="631"/>
        <v>4.3006716003852752E-3</v>
      </c>
      <c r="H1232" s="95">
        <f t="shared" si="653"/>
        <v>46006</v>
      </c>
      <c r="I1232" s="95">
        <f t="shared" si="632"/>
        <v>46006</v>
      </c>
      <c r="J1232" s="96">
        <f t="shared" si="654"/>
        <v>19</v>
      </c>
      <c r="K1232" s="96">
        <f t="shared" si="655"/>
        <v>16</v>
      </c>
      <c r="L1232" s="8">
        <f t="shared" si="642"/>
        <v>1.00362039</v>
      </c>
      <c r="M1232" s="97">
        <f t="shared" si="652"/>
        <v>1.0043006699999999</v>
      </c>
      <c r="N1232" s="97">
        <f t="shared" si="648"/>
        <v>1.1732183374172234</v>
      </c>
      <c r="O1232" s="90">
        <f t="shared" si="651"/>
        <v>1.17746584</v>
      </c>
      <c r="P1232" s="90">
        <f t="shared" si="633"/>
        <v>1000.9512711</v>
      </c>
      <c r="Q1232" s="98">
        <f t="shared" si="647"/>
        <v>0</v>
      </c>
      <c r="R1232" s="7">
        <f t="shared" si="643"/>
        <v>0</v>
      </c>
      <c r="S1232" s="90">
        <f t="shared" si="634"/>
        <v>0</v>
      </c>
      <c r="T1232" s="99">
        <f t="shared" si="644"/>
        <v>0.117687</v>
      </c>
      <c r="U1232" s="98">
        <f t="shared" si="649"/>
        <v>16</v>
      </c>
      <c r="V1232" s="98">
        <v>252</v>
      </c>
      <c r="W1232" s="97">
        <f t="shared" si="635"/>
        <v>1.007089224</v>
      </c>
      <c r="X1232" s="90">
        <f t="shared" si="636"/>
        <v>7.0959677699999997</v>
      </c>
      <c r="Y1232" s="90">
        <f t="shared" si="637"/>
        <v>0</v>
      </c>
      <c r="Z1232" s="100" t="str">
        <f t="shared" si="645"/>
        <v>A+J=</v>
      </c>
      <c r="AA1232" s="95">
        <f t="shared" si="646"/>
        <v>46006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4"/>
      <c r="DP1232" s="1"/>
      <c r="DQ1232" s="1"/>
      <c r="DR1232" s="1"/>
      <c r="DS1232" s="1"/>
      <c r="DT1232" s="1"/>
      <c r="DU1232" s="1"/>
    </row>
    <row r="1233" spans="1:125" ht="12.75" x14ac:dyDescent="0.2">
      <c r="A1233" s="89">
        <f t="shared" si="638"/>
        <v>46002</v>
      </c>
      <c r="B1233" s="105">
        <f t="shared" si="630"/>
        <v>1008.7202056499999</v>
      </c>
      <c r="C1233" s="90">
        <f t="shared" si="639"/>
        <v>850.08943538000005</v>
      </c>
      <c r="D1233" s="91">
        <f t="shared" si="640"/>
        <v>7245.38</v>
      </c>
      <c r="E1233" s="92">
        <f t="shared" si="650"/>
        <v>7276.54</v>
      </c>
      <c r="F1233" s="93">
        <f t="shared" si="641"/>
        <v>45763</v>
      </c>
      <c r="G1233" s="94">
        <f t="shared" si="631"/>
        <v>4.3006716003852752E-3</v>
      </c>
      <c r="H1233" s="95">
        <f t="shared" si="653"/>
        <v>46006</v>
      </c>
      <c r="I1233" s="95">
        <f t="shared" si="632"/>
        <v>46006</v>
      </c>
      <c r="J1233" s="96">
        <f t="shared" si="654"/>
        <v>19</v>
      </c>
      <c r="K1233" s="96">
        <f t="shared" si="655"/>
        <v>17</v>
      </c>
      <c r="L1233" s="8">
        <f t="shared" si="642"/>
        <v>1.0038470900000001</v>
      </c>
      <c r="M1233" s="97">
        <f t="shared" si="652"/>
        <v>1.0043006699999999</v>
      </c>
      <c r="N1233" s="97">
        <f t="shared" si="648"/>
        <v>1.1732183374172234</v>
      </c>
      <c r="O1233" s="90">
        <f t="shared" si="651"/>
        <v>1.17773181</v>
      </c>
      <c r="P1233" s="90">
        <f t="shared" si="633"/>
        <v>1001.17736939</v>
      </c>
      <c r="Q1233" s="98">
        <f t="shared" si="647"/>
        <v>0</v>
      </c>
      <c r="R1233" s="7">
        <f t="shared" si="643"/>
        <v>0</v>
      </c>
      <c r="S1233" s="90">
        <f t="shared" si="634"/>
        <v>0</v>
      </c>
      <c r="T1233" s="99">
        <f t="shared" si="644"/>
        <v>0.117687</v>
      </c>
      <c r="U1233" s="98">
        <f t="shared" si="649"/>
        <v>17</v>
      </c>
      <c r="V1233" s="98">
        <v>252</v>
      </c>
      <c r="W1233" s="97">
        <f t="shared" si="635"/>
        <v>1.007533966</v>
      </c>
      <c r="X1233" s="90">
        <f t="shared" si="636"/>
        <v>7.5428362599999996</v>
      </c>
      <c r="Y1233" s="90">
        <f t="shared" si="637"/>
        <v>0</v>
      </c>
      <c r="Z1233" s="100" t="str">
        <f t="shared" si="645"/>
        <v>A+J=</v>
      </c>
      <c r="AA1233" s="95">
        <f t="shared" si="646"/>
        <v>46006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4"/>
      <c r="DP1233" s="1"/>
      <c r="DQ1233" s="1"/>
      <c r="DR1233" s="1"/>
      <c r="DS1233" s="1"/>
      <c r="DT1233" s="1"/>
      <c r="DU1233" s="1"/>
    </row>
    <row r="1234" spans="1:125" ht="12.75" x14ac:dyDescent="0.2">
      <c r="A1234" s="89">
        <f t="shared" si="638"/>
        <v>46003</v>
      </c>
      <c r="B1234" s="105">
        <f t="shared" si="630"/>
        <v>1009.3936383500001</v>
      </c>
      <c r="C1234" s="90">
        <f t="shared" si="639"/>
        <v>850.08943538000005</v>
      </c>
      <c r="D1234" s="91">
        <f t="shared" si="640"/>
        <v>7245.38</v>
      </c>
      <c r="E1234" s="92">
        <f t="shared" si="650"/>
        <v>7276.54</v>
      </c>
      <c r="F1234" s="93">
        <f t="shared" si="641"/>
        <v>45763</v>
      </c>
      <c r="G1234" s="94">
        <f t="shared" si="631"/>
        <v>4.3006716003852752E-3</v>
      </c>
      <c r="H1234" s="95">
        <f t="shared" si="653"/>
        <v>46006</v>
      </c>
      <c r="I1234" s="95">
        <f t="shared" si="632"/>
        <v>46006</v>
      </c>
      <c r="J1234" s="96">
        <f t="shared" si="654"/>
        <v>19</v>
      </c>
      <c r="K1234" s="96">
        <f t="shared" si="655"/>
        <v>18</v>
      </c>
      <c r="L1234" s="8">
        <f t="shared" si="642"/>
        <v>1.0040738600000001</v>
      </c>
      <c r="M1234" s="97">
        <f t="shared" si="652"/>
        <v>1.0043006699999999</v>
      </c>
      <c r="N1234" s="97">
        <f t="shared" si="648"/>
        <v>1.1732183374172234</v>
      </c>
      <c r="O1234" s="90">
        <f t="shared" si="651"/>
        <v>1.1779978600000001</v>
      </c>
      <c r="P1234" s="90">
        <f t="shared" si="633"/>
        <v>1001.40353568</v>
      </c>
      <c r="Q1234" s="98">
        <f t="shared" si="647"/>
        <v>0</v>
      </c>
      <c r="R1234" s="7">
        <f t="shared" si="643"/>
        <v>0</v>
      </c>
      <c r="S1234" s="90">
        <f t="shared" si="634"/>
        <v>0</v>
      </c>
      <c r="T1234" s="99">
        <f t="shared" si="644"/>
        <v>0.117687</v>
      </c>
      <c r="U1234" s="98">
        <f t="shared" si="649"/>
        <v>18</v>
      </c>
      <c r="V1234" s="98">
        <v>252</v>
      </c>
      <c r="W1234" s="97">
        <f t="shared" si="635"/>
        <v>1.007978904</v>
      </c>
      <c r="X1234" s="90">
        <f t="shared" si="636"/>
        <v>7.9901026699999997</v>
      </c>
      <c r="Y1234" s="90">
        <f t="shared" si="637"/>
        <v>0</v>
      </c>
      <c r="Z1234" s="100" t="str">
        <f t="shared" si="645"/>
        <v>A+J=</v>
      </c>
      <c r="AA1234" s="95">
        <f t="shared" si="646"/>
        <v>46006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4"/>
      <c r="DP1234" s="1"/>
      <c r="DQ1234" s="1"/>
      <c r="DR1234" s="1"/>
      <c r="DS1234" s="1"/>
      <c r="DT1234" s="1"/>
      <c r="DU1234" s="1"/>
    </row>
    <row r="1235" spans="1:125" ht="12.75" x14ac:dyDescent="0.2">
      <c r="A1235" s="89">
        <f t="shared" si="638"/>
        <v>46004</v>
      </c>
      <c r="B1235" s="105">
        <f t="shared" ref="B1235:B1298" si="656">(P1235+X1235)</f>
        <v>1010.0675115</v>
      </c>
      <c r="C1235" s="90">
        <f t="shared" si="639"/>
        <v>850.08943538000005</v>
      </c>
      <c r="D1235" s="91">
        <f t="shared" si="640"/>
        <v>7245.38</v>
      </c>
      <c r="E1235" s="92">
        <f t="shared" si="650"/>
        <v>7276.54</v>
      </c>
      <c r="F1235" s="93">
        <f t="shared" si="641"/>
        <v>45763</v>
      </c>
      <c r="G1235" s="94">
        <f t="shared" ref="G1235:G1298" si="657">(E1235/D1235)-1</f>
        <v>4.3006716003852752E-3</v>
      </c>
      <c r="H1235" s="95">
        <f t="shared" si="653"/>
        <v>46006</v>
      </c>
      <c r="I1235" s="95">
        <f t="shared" ref="I1235:I1298" si="658">IF(A1235&gt;I1234,H1235,I1234)</f>
        <v>46006</v>
      </c>
      <c r="J1235" s="96">
        <f t="shared" si="654"/>
        <v>19</v>
      </c>
      <c r="K1235" s="96">
        <f t="shared" si="655"/>
        <v>19</v>
      </c>
      <c r="L1235" s="8">
        <f t="shared" si="642"/>
        <v>1.0043006699999999</v>
      </c>
      <c r="M1235" s="97">
        <f t="shared" si="652"/>
        <v>1.0043006699999999</v>
      </c>
      <c r="N1235" s="97">
        <f t="shared" si="648"/>
        <v>1.1732183374172234</v>
      </c>
      <c r="O1235" s="90">
        <f t="shared" si="651"/>
        <v>1.17826396</v>
      </c>
      <c r="P1235" s="90">
        <f t="shared" ref="P1235:P1298" si="659">TRUNC(C1235*O1235,8)</f>
        <v>1001.62974448</v>
      </c>
      <c r="Q1235" s="98">
        <f t="shared" si="647"/>
        <v>0</v>
      </c>
      <c r="R1235" s="7">
        <f t="shared" si="643"/>
        <v>0</v>
      </c>
      <c r="S1235" s="90">
        <f t="shared" ref="S1235:S1298" si="660">IF(R1235&gt;0,TRUNC(R1235*P1235,8),0)</f>
        <v>0</v>
      </c>
      <c r="T1235" s="99">
        <f t="shared" si="644"/>
        <v>0.117687</v>
      </c>
      <c r="U1235" s="98">
        <f t="shared" si="649"/>
        <v>19</v>
      </c>
      <c r="V1235" s="98">
        <v>252</v>
      </c>
      <c r="W1235" s="97">
        <f t="shared" ref="W1235:W1298" si="661">ROUND((1+T1235)^TRUNC((U1235/V1235),9),9)</f>
        <v>1.008424038</v>
      </c>
      <c r="X1235" s="90">
        <f t="shared" ref="X1235:X1298" si="662">TRUNC((P1235*(W1235-1)),8)</f>
        <v>8.4377670200000008</v>
      </c>
      <c r="Y1235" s="90">
        <f t="shared" ref="Y1235:Y1298" si="663">IF(Q1235&gt;0,S1235+X1235,0)</f>
        <v>0</v>
      </c>
      <c r="Z1235" s="100" t="str">
        <f t="shared" si="645"/>
        <v>A+J=</v>
      </c>
      <c r="AA1235" s="95">
        <f t="shared" si="646"/>
        <v>46006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4"/>
      <c r="DP1235" s="1"/>
      <c r="DQ1235" s="1"/>
      <c r="DR1235" s="1"/>
      <c r="DS1235" s="1"/>
      <c r="DT1235" s="1"/>
      <c r="DU1235" s="1"/>
    </row>
    <row r="1236" spans="1:125" ht="12.75" x14ac:dyDescent="0.2">
      <c r="A1236" s="89">
        <f t="shared" ref="A1236:A1299" si="664">(A1235+1)</f>
        <v>46005</v>
      </c>
      <c r="B1236" s="105">
        <f t="shared" si="656"/>
        <v>1010.0675115</v>
      </c>
      <c r="C1236" s="90">
        <f t="shared" ref="C1236:C1299" si="665">TRUNC(IF(Q1235&gt;0,VLOOKUP(A1235,$AD$21:$AE$123,2),C1235),8)</f>
        <v>850.08943538000005</v>
      </c>
      <c r="D1236" s="91">
        <f t="shared" ref="D1236:D1299" si="666">IF(E1236=E1235,D1235,E1235)</f>
        <v>7245.38</v>
      </c>
      <c r="E1236" s="92">
        <f t="shared" si="650"/>
        <v>7276.54</v>
      </c>
      <c r="F1236" s="93">
        <f t="shared" ref="F1236:F1299" si="667">IF(D1236=D1235,F1235,A1236)</f>
        <v>45763</v>
      </c>
      <c r="G1236" s="94">
        <f t="shared" si="657"/>
        <v>4.3006716003852752E-3</v>
      </c>
      <c r="H1236" s="95">
        <f t="shared" si="653"/>
        <v>46006</v>
      </c>
      <c r="I1236" s="95">
        <f t="shared" si="658"/>
        <v>46006</v>
      </c>
      <c r="J1236" s="96">
        <f t="shared" si="654"/>
        <v>19</v>
      </c>
      <c r="K1236" s="96">
        <f t="shared" si="655"/>
        <v>19</v>
      </c>
      <c r="L1236" s="8">
        <f t="shared" ref="L1236:L1299" si="668">IF(E1236&lt;D1236,1,TRUNC((E1236/D1236)^TRUNC((K1236/J1236),9),8))</f>
        <v>1.0043006699999999</v>
      </c>
      <c r="M1236" s="97">
        <f t="shared" si="652"/>
        <v>1.0043006699999999</v>
      </c>
      <c r="N1236" s="97">
        <f t="shared" si="648"/>
        <v>1.1732183374172234</v>
      </c>
      <c r="O1236" s="90">
        <f t="shared" si="651"/>
        <v>1.17826396</v>
      </c>
      <c r="P1236" s="90">
        <f t="shared" si="659"/>
        <v>1001.62974448</v>
      </c>
      <c r="Q1236" s="98">
        <f t="shared" si="647"/>
        <v>0</v>
      </c>
      <c r="R1236" s="7">
        <f t="shared" ref="R1236:R1299" si="669">IF(Q1236&gt;0,VLOOKUP($A1236,$AD$19:$AI$164,6),0)</f>
        <v>0</v>
      </c>
      <c r="S1236" s="90">
        <f t="shared" si="660"/>
        <v>0</v>
      </c>
      <c r="T1236" s="99">
        <f t="shared" ref="T1236:T1299" si="670">(T1235)</f>
        <v>0.117687</v>
      </c>
      <c r="U1236" s="98">
        <f t="shared" si="649"/>
        <v>19</v>
      </c>
      <c r="V1236" s="98">
        <v>252</v>
      </c>
      <c r="W1236" s="97">
        <f t="shared" si="661"/>
        <v>1.008424038</v>
      </c>
      <c r="X1236" s="90">
        <f t="shared" si="662"/>
        <v>8.4377670200000008</v>
      </c>
      <c r="Y1236" s="90">
        <f t="shared" si="663"/>
        <v>0</v>
      </c>
      <c r="Z1236" s="100" t="str">
        <f t="shared" si="645"/>
        <v>A+J=</v>
      </c>
      <c r="AA1236" s="95">
        <f t="shared" si="646"/>
        <v>46006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4"/>
      <c r="DP1236" s="1"/>
      <c r="DQ1236" s="1"/>
      <c r="DR1236" s="1"/>
      <c r="DS1236" s="1"/>
      <c r="DT1236" s="1"/>
      <c r="DU1236" s="1"/>
    </row>
    <row r="1237" spans="1:125" ht="12.75" x14ac:dyDescent="0.2">
      <c r="A1237" s="89">
        <f t="shared" si="664"/>
        <v>46006</v>
      </c>
      <c r="B1237" s="105">
        <f t="shared" si="656"/>
        <v>1010.0675115</v>
      </c>
      <c r="C1237" s="90">
        <f t="shared" si="665"/>
        <v>850.08943538000005</v>
      </c>
      <c r="D1237" s="91">
        <f t="shared" si="666"/>
        <v>7245.38</v>
      </c>
      <c r="E1237" s="92">
        <f t="shared" si="650"/>
        <v>7276.54</v>
      </c>
      <c r="F1237" s="93">
        <f t="shared" si="667"/>
        <v>45763</v>
      </c>
      <c r="G1237" s="94">
        <f t="shared" si="657"/>
        <v>4.3006716003852752E-3</v>
      </c>
      <c r="H1237" s="95">
        <f t="shared" si="653"/>
        <v>46037</v>
      </c>
      <c r="I1237" s="95">
        <f t="shared" si="658"/>
        <v>46006</v>
      </c>
      <c r="J1237" s="96">
        <f t="shared" si="654"/>
        <v>19</v>
      </c>
      <c r="K1237" s="96">
        <f t="shared" si="655"/>
        <v>19</v>
      </c>
      <c r="L1237" s="8">
        <f t="shared" si="668"/>
        <v>1.0043006699999999</v>
      </c>
      <c r="M1237" s="97">
        <f t="shared" si="652"/>
        <v>1.0043006699999999</v>
      </c>
      <c r="N1237" s="97">
        <f t="shared" si="648"/>
        <v>1.1732183374172234</v>
      </c>
      <c r="O1237" s="90">
        <f t="shared" si="651"/>
        <v>1.17826396</v>
      </c>
      <c r="P1237" s="90">
        <f t="shared" si="659"/>
        <v>1001.62974448</v>
      </c>
      <c r="Q1237" s="98">
        <f t="shared" si="647"/>
        <v>40</v>
      </c>
      <c r="R1237" s="7">
        <f t="shared" si="669"/>
        <v>6.7710000000000001E-3</v>
      </c>
      <c r="S1237" s="90">
        <f t="shared" si="660"/>
        <v>6.7820349899999997</v>
      </c>
      <c r="T1237" s="99">
        <f t="shared" si="670"/>
        <v>0.117687</v>
      </c>
      <c r="U1237" s="98">
        <f t="shared" si="649"/>
        <v>19</v>
      </c>
      <c r="V1237" s="98">
        <v>252</v>
      </c>
      <c r="W1237" s="97">
        <f t="shared" si="661"/>
        <v>1.008424038</v>
      </c>
      <c r="X1237" s="90">
        <f t="shared" si="662"/>
        <v>8.4377670200000008</v>
      </c>
      <c r="Y1237" s="90">
        <f t="shared" si="663"/>
        <v>15.21980201</v>
      </c>
      <c r="Z1237" s="100" t="str">
        <f t="shared" ref="Z1237:Z1300" si="671">IF($Q1236&gt;0,VLOOKUP($A1236,$AD$19:$AM$164,9),Z1236)</f>
        <v>A+J=</v>
      </c>
      <c r="AA1237" s="95">
        <f t="shared" ref="AA1237:AA1300" si="672">IF($Q1236&gt;0,VLOOKUP($A1236,$AD$19:$AM$164,10),AA1236)</f>
        <v>46006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4"/>
      <c r="DP1237" s="1"/>
      <c r="DQ1237" s="1"/>
      <c r="DR1237" s="1"/>
      <c r="DS1237" s="1"/>
      <c r="DT1237" s="1"/>
      <c r="DU1237" s="1"/>
    </row>
    <row r="1238" spans="1:125" ht="12.75" x14ac:dyDescent="0.2">
      <c r="A1238" s="89">
        <f t="shared" si="664"/>
        <v>46007</v>
      </c>
      <c r="B1238" s="105">
        <f t="shared" si="656"/>
        <v>995.49045045999992</v>
      </c>
      <c r="C1238" s="90">
        <f t="shared" si="665"/>
        <v>844.33347981999998</v>
      </c>
      <c r="D1238" s="91">
        <f t="shared" si="666"/>
        <v>7245.38</v>
      </c>
      <c r="E1238" s="92">
        <f t="shared" si="650"/>
        <v>7276.54</v>
      </c>
      <c r="F1238" s="93">
        <f t="shared" si="667"/>
        <v>45763</v>
      </c>
      <c r="G1238" s="94">
        <f t="shared" si="657"/>
        <v>4.3006716003852752E-3</v>
      </c>
      <c r="H1238" s="95">
        <f t="shared" si="653"/>
        <v>46037</v>
      </c>
      <c r="I1238" s="95">
        <f t="shared" si="658"/>
        <v>46037</v>
      </c>
      <c r="J1238" s="96">
        <f t="shared" si="654"/>
        <v>21</v>
      </c>
      <c r="K1238" s="96">
        <f t="shared" si="655"/>
        <v>1</v>
      </c>
      <c r="L1238" s="8">
        <f t="shared" si="668"/>
        <v>1.0002043700000001</v>
      </c>
      <c r="M1238" s="97">
        <f t="shared" si="652"/>
        <v>1.0043006699999999</v>
      </c>
      <c r="N1238" s="97">
        <f t="shared" si="648"/>
        <v>1.1782639623244033</v>
      </c>
      <c r="O1238" s="90">
        <f t="shared" si="651"/>
        <v>1.17850476</v>
      </c>
      <c r="P1238" s="90">
        <f t="shared" si="659"/>
        <v>995.05102498999997</v>
      </c>
      <c r="Q1238" s="98">
        <f t="shared" ref="Q1238:Q1301" si="673">IF(VLOOKUP(A1238,AD$19:AK$164,8)=VLOOKUP(A1237,AD$19:AK$164,8),0,VLOOKUP(A1238,AD$19:AK$164,8))</f>
        <v>0</v>
      </c>
      <c r="R1238" s="7">
        <f t="shared" si="669"/>
        <v>0</v>
      </c>
      <c r="S1238" s="90">
        <f t="shared" si="660"/>
        <v>0</v>
      </c>
      <c r="T1238" s="99">
        <f t="shared" si="670"/>
        <v>0.117687</v>
      </c>
      <c r="U1238" s="98">
        <f t="shared" si="649"/>
        <v>1</v>
      </c>
      <c r="V1238" s="98">
        <v>252</v>
      </c>
      <c r="W1238" s="97">
        <f t="shared" si="661"/>
        <v>1.0004416110000001</v>
      </c>
      <c r="X1238" s="90">
        <f t="shared" si="662"/>
        <v>0.43942546999999998</v>
      </c>
      <c r="Y1238" s="90">
        <f t="shared" si="663"/>
        <v>0</v>
      </c>
      <c r="Z1238" s="100" t="str">
        <f t="shared" si="671"/>
        <v>A+J=</v>
      </c>
      <c r="AA1238" s="95">
        <f t="shared" si="672"/>
        <v>46037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4"/>
      <c r="DP1238" s="1"/>
      <c r="DQ1238" s="1"/>
      <c r="DR1238" s="1"/>
      <c r="DS1238" s="1"/>
      <c r="DT1238" s="1"/>
      <c r="DU1238" s="1"/>
    </row>
    <row r="1239" spans="1:125" ht="12.75" x14ac:dyDescent="0.2">
      <c r="A1239" s="89">
        <f t="shared" si="664"/>
        <v>46008</v>
      </c>
      <c r="B1239" s="105">
        <f t="shared" si="656"/>
        <v>996.13361578999991</v>
      </c>
      <c r="C1239" s="90">
        <f t="shared" si="665"/>
        <v>844.33347981999998</v>
      </c>
      <c r="D1239" s="91">
        <f t="shared" si="666"/>
        <v>7245.38</v>
      </c>
      <c r="E1239" s="92">
        <f t="shared" si="650"/>
        <v>7276.54</v>
      </c>
      <c r="F1239" s="93">
        <f t="shared" si="667"/>
        <v>45763</v>
      </c>
      <c r="G1239" s="94">
        <f t="shared" si="657"/>
        <v>4.3006716003852752E-3</v>
      </c>
      <c r="H1239" s="95">
        <f t="shared" si="653"/>
        <v>46037</v>
      </c>
      <c r="I1239" s="95">
        <f t="shared" si="658"/>
        <v>46037</v>
      </c>
      <c r="J1239" s="96">
        <f t="shared" si="654"/>
        <v>21</v>
      </c>
      <c r="K1239" s="96">
        <f t="shared" si="655"/>
        <v>2</v>
      </c>
      <c r="L1239" s="8">
        <f t="shared" si="668"/>
        <v>1.00040879</v>
      </c>
      <c r="M1239" s="97">
        <f t="shared" si="652"/>
        <v>1.0043006699999999</v>
      </c>
      <c r="N1239" s="97">
        <f t="shared" si="648"/>
        <v>1.1782639623244033</v>
      </c>
      <c r="O1239" s="90">
        <f t="shared" si="651"/>
        <v>1.1787456199999999</v>
      </c>
      <c r="P1239" s="90">
        <f t="shared" si="659"/>
        <v>995.25439114999995</v>
      </c>
      <c r="Q1239" s="98">
        <f t="shared" si="673"/>
        <v>0</v>
      </c>
      <c r="R1239" s="7">
        <f t="shared" si="669"/>
        <v>0</v>
      </c>
      <c r="S1239" s="90">
        <f t="shared" si="660"/>
        <v>0</v>
      </c>
      <c r="T1239" s="99">
        <f t="shared" si="670"/>
        <v>0.117687</v>
      </c>
      <c r="U1239" s="98">
        <f t="shared" si="649"/>
        <v>2</v>
      </c>
      <c r="V1239" s="98">
        <v>252</v>
      </c>
      <c r="W1239" s="97">
        <f t="shared" si="661"/>
        <v>1.0008834170000001</v>
      </c>
      <c r="X1239" s="90">
        <f t="shared" si="662"/>
        <v>0.87922464</v>
      </c>
      <c r="Y1239" s="90">
        <f t="shared" si="663"/>
        <v>0</v>
      </c>
      <c r="Z1239" s="100" t="str">
        <f t="shared" si="671"/>
        <v>A+J=</v>
      </c>
      <c r="AA1239" s="95">
        <f t="shared" si="672"/>
        <v>46037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4"/>
      <c r="DP1239" s="1"/>
      <c r="DQ1239" s="1"/>
      <c r="DR1239" s="1"/>
      <c r="DS1239" s="1"/>
      <c r="DT1239" s="1"/>
      <c r="DU1239" s="1"/>
    </row>
    <row r="1240" spans="1:125" ht="12.75" x14ac:dyDescent="0.2">
      <c r="A1240" s="89">
        <f t="shared" si="664"/>
        <v>46009</v>
      </c>
      <c r="B1240" s="105">
        <f t="shared" si="656"/>
        <v>996.77719720999994</v>
      </c>
      <c r="C1240" s="90">
        <f t="shared" si="665"/>
        <v>844.33347981999998</v>
      </c>
      <c r="D1240" s="91">
        <f t="shared" si="666"/>
        <v>7245.38</v>
      </c>
      <c r="E1240" s="92">
        <f t="shared" si="650"/>
        <v>7276.54</v>
      </c>
      <c r="F1240" s="93">
        <f t="shared" si="667"/>
        <v>45763</v>
      </c>
      <c r="G1240" s="94">
        <f t="shared" si="657"/>
        <v>4.3006716003852752E-3</v>
      </c>
      <c r="H1240" s="95">
        <f t="shared" si="653"/>
        <v>46037</v>
      </c>
      <c r="I1240" s="95">
        <f t="shared" si="658"/>
        <v>46037</v>
      </c>
      <c r="J1240" s="96">
        <f t="shared" si="654"/>
        <v>21</v>
      </c>
      <c r="K1240" s="96">
        <f t="shared" si="655"/>
        <v>3</v>
      </c>
      <c r="L1240" s="8">
        <f t="shared" si="668"/>
        <v>1.00061325</v>
      </c>
      <c r="M1240" s="97">
        <f t="shared" si="652"/>
        <v>1.0043006699999999</v>
      </c>
      <c r="N1240" s="97">
        <f t="shared" si="648"/>
        <v>1.1782639623244033</v>
      </c>
      <c r="O1240" s="90">
        <f t="shared" si="651"/>
        <v>1.17898653</v>
      </c>
      <c r="P1240" s="90">
        <f t="shared" si="659"/>
        <v>995.45779952999999</v>
      </c>
      <c r="Q1240" s="98">
        <f t="shared" si="673"/>
        <v>0</v>
      </c>
      <c r="R1240" s="7">
        <f t="shared" si="669"/>
        <v>0</v>
      </c>
      <c r="S1240" s="90">
        <f t="shared" si="660"/>
        <v>0</v>
      </c>
      <c r="T1240" s="99">
        <f t="shared" si="670"/>
        <v>0.117687</v>
      </c>
      <c r="U1240" s="98">
        <f t="shared" si="649"/>
        <v>3</v>
      </c>
      <c r="V1240" s="98">
        <v>252</v>
      </c>
      <c r="W1240" s="97">
        <f t="shared" si="661"/>
        <v>1.001325418</v>
      </c>
      <c r="X1240" s="90">
        <f t="shared" si="662"/>
        <v>1.31939768</v>
      </c>
      <c r="Y1240" s="90">
        <f t="shared" si="663"/>
        <v>0</v>
      </c>
      <c r="Z1240" s="100" t="str">
        <f t="shared" si="671"/>
        <v>A+J=</v>
      </c>
      <c r="AA1240" s="95">
        <f t="shared" si="672"/>
        <v>46037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4"/>
      <c r="DP1240" s="1"/>
      <c r="DQ1240" s="1"/>
      <c r="DR1240" s="1"/>
      <c r="DS1240" s="1"/>
      <c r="DT1240" s="1"/>
      <c r="DU1240" s="1"/>
    </row>
    <row r="1241" spans="1:125" ht="12.75" x14ac:dyDescent="0.2">
      <c r="A1241" s="89">
        <f t="shared" si="664"/>
        <v>46010</v>
      </c>
      <c r="B1241" s="105">
        <f t="shared" si="656"/>
        <v>997.42118643000003</v>
      </c>
      <c r="C1241" s="90">
        <f t="shared" si="665"/>
        <v>844.33347981999998</v>
      </c>
      <c r="D1241" s="91">
        <f t="shared" si="666"/>
        <v>7245.38</v>
      </c>
      <c r="E1241" s="92">
        <f t="shared" si="650"/>
        <v>7276.54</v>
      </c>
      <c r="F1241" s="93">
        <f t="shared" si="667"/>
        <v>45763</v>
      </c>
      <c r="G1241" s="94">
        <f t="shared" si="657"/>
        <v>4.3006716003852752E-3</v>
      </c>
      <c r="H1241" s="95">
        <f t="shared" si="653"/>
        <v>46037</v>
      </c>
      <c r="I1241" s="95">
        <f t="shared" si="658"/>
        <v>46037</v>
      </c>
      <c r="J1241" s="96">
        <f t="shared" si="654"/>
        <v>21</v>
      </c>
      <c r="K1241" s="96">
        <f t="shared" si="655"/>
        <v>4</v>
      </c>
      <c r="L1241" s="8">
        <f t="shared" si="668"/>
        <v>1.00081775</v>
      </c>
      <c r="M1241" s="97">
        <f t="shared" si="652"/>
        <v>1.0043006699999999</v>
      </c>
      <c r="N1241" s="97">
        <f t="shared" si="648"/>
        <v>1.1782639623244033</v>
      </c>
      <c r="O1241" s="90">
        <f t="shared" si="651"/>
        <v>1.17922748</v>
      </c>
      <c r="P1241" s="90">
        <f t="shared" si="659"/>
        <v>995.66124167999999</v>
      </c>
      <c r="Q1241" s="98">
        <f t="shared" si="673"/>
        <v>0</v>
      </c>
      <c r="R1241" s="7">
        <f t="shared" si="669"/>
        <v>0</v>
      </c>
      <c r="S1241" s="90">
        <f t="shared" si="660"/>
        <v>0</v>
      </c>
      <c r="T1241" s="99">
        <f t="shared" si="670"/>
        <v>0.117687</v>
      </c>
      <c r="U1241" s="98">
        <f t="shared" si="649"/>
        <v>4</v>
      </c>
      <c r="V1241" s="98">
        <v>252</v>
      </c>
      <c r="W1241" s="97">
        <f t="shared" si="661"/>
        <v>1.001767614</v>
      </c>
      <c r="X1241" s="90">
        <f t="shared" si="662"/>
        <v>1.7599447500000001</v>
      </c>
      <c r="Y1241" s="90">
        <f t="shared" si="663"/>
        <v>0</v>
      </c>
      <c r="Z1241" s="100" t="str">
        <f t="shared" si="671"/>
        <v>A+J=</v>
      </c>
      <c r="AA1241" s="95">
        <f t="shared" si="672"/>
        <v>46037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4"/>
      <c r="DP1241" s="1"/>
      <c r="DQ1241" s="1"/>
      <c r="DR1241" s="1"/>
      <c r="DS1241" s="1"/>
      <c r="DT1241" s="1"/>
      <c r="DU1241" s="1"/>
    </row>
    <row r="1242" spans="1:125" ht="12.75" x14ac:dyDescent="0.2">
      <c r="A1242" s="89">
        <f t="shared" si="664"/>
        <v>46011</v>
      </c>
      <c r="B1242" s="105">
        <f t="shared" si="656"/>
        <v>998.06559206999998</v>
      </c>
      <c r="C1242" s="90">
        <f t="shared" si="665"/>
        <v>844.33347981999998</v>
      </c>
      <c r="D1242" s="91">
        <f t="shared" si="666"/>
        <v>7245.38</v>
      </c>
      <c r="E1242" s="92">
        <f t="shared" si="650"/>
        <v>7276.54</v>
      </c>
      <c r="F1242" s="93">
        <f t="shared" si="667"/>
        <v>45763</v>
      </c>
      <c r="G1242" s="94">
        <f t="shared" si="657"/>
        <v>4.3006716003852752E-3</v>
      </c>
      <c r="H1242" s="95">
        <f t="shared" si="653"/>
        <v>46037</v>
      </c>
      <c r="I1242" s="95">
        <f t="shared" si="658"/>
        <v>46037</v>
      </c>
      <c r="J1242" s="96">
        <f t="shared" si="654"/>
        <v>21</v>
      </c>
      <c r="K1242" s="96">
        <f t="shared" si="655"/>
        <v>5</v>
      </c>
      <c r="L1242" s="8">
        <f t="shared" si="668"/>
        <v>1.0010222900000001</v>
      </c>
      <c r="M1242" s="97">
        <f t="shared" si="652"/>
        <v>1.0043006699999999</v>
      </c>
      <c r="N1242" s="97">
        <f t="shared" si="648"/>
        <v>1.1782639623244033</v>
      </c>
      <c r="O1242" s="90">
        <f t="shared" si="651"/>
        <v>1.1794684799999999</v>
      </c>
      <c r="P1242" s="90">
        <f t="shared" si="659"/>
        <v>995.86472604999994</v>
      </c>
      <c r="Q1242" s="98">
        <f t="shared" si="673"/>
        <v>0</v>
      </c>
      <c r="R1242" s="7">
        <f t="shared" si="669"/>
        <v>0</v>
      </c>
      <c r="S1242" s="90">
        <f t="shared" si="660"/>
        <v>0</v>
      </c>
      <c r="T1242" s="99">
        <f t="shared" si="670"/>
        <v>0.117687</v>
      </c>
      <c r="U1242" s="98">
        <f t="shared" si="649"/>
        <v>5</v>
      </c>
      <c r="V1242" s="98">
        <v>252</v>
      </c>
      <c r="W1242" s="97">
        <f t="shared" si="661"/>
        <v>1.002210005</v>
      </c>
      <c r="X1242" s="90">
        <f t="shared" si="662"/>
        <v>2.2008660199999999</v>
      </c>
      <c r="Y1242" s="90">
        <f t="shared" si="663"/>
        <v>0</v>
      </c>
      <c r="Z1242" s="100" t="str">
        <f t="shared" si="671"/>
        <v>A+J=</v>
      </c>
      <c r="AA1242" s="95">
        <f t="shared" si="672"/>
        <v>46037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4"/>
      <c r="DP1242" s="1"/>
      <c r="DQ1242" s="1"/>
      <c r="DR1242" s="1"/>
      <c r="DS1242" s="1"/>
      <c r="DT1242" s="1"/>
      <c r="DU1242" s="1"/>
    </row>
    <row r="1243" spans="1:125" ht="12.75" x14ac:dyDescent="0.2">
      <c r="A1243" s="89">
        <f t="shared" si="664"/>
        <v>46012</v>
      </c>
      <c r="B1243" s="105">
        <f t="shared" si="656"/>
        <v>998.06559206999998</v>
      </c>
      <c r="C1243" s="90">
        <f t="shared" si="665"/>
        <v>844.33347981999998</v>
      </c>
      <c r="D1243" s="91">
        <f t="shared" si="666"/>
        <v>7245.38</v>
      </c>
      <c r="E1243" s="92">
        <f t="shared" si="650"/>
        <v>7276.54</v>
      </c>
      <c r="F1243" s="93">
        <f t="shared" si="667"/>
        <v>45763</v>
      </c>
      <c r="G1243" s="94">
        <f t="shared" si="657"/>
        <v>4.3006716003852752E-3</v>
      </c>
      <c r="H1243" s="95">
        <f t="shared" si="653"/>
        <v>46037</v>
      </c>
      <c r="I1243" s="95">
        <f t="shared" si="658"/>
        <v>46037</v>
      </c>
      <c r="J1243" s="96">
        <f t="shared" si="654"/>
        <v>21</v>
      </c>
      <c r="K1243" s="96">
        <f t="shared" si="655"/>
        <v>5</v>
      </c>
      <c r="L1243" s="8">
        <f t="shared" si="668"/>
        <v>1.0010222900000001</v>
      </c>
      <c r="M1243" s="97">
        <f t="shared" si="652"/>
        <v>1.0043006699999999</v>
      </c>
      <c r="N1243" s="97">
        <f t="shared" si="648"/>
        <v>1.1782639623244033</v>
      </c>
      <c r="O1243" s="90">
        <f t="shared" si="651"/>
        <v>1.1794684799999999</v>
      </c>
      <c r="P1243" s="90">
        <f t="shared" si="659"/>
        <v>995.86472604999994</v>
      </c>
      <c r="Q1243" s="98">
        <f t="shared" si="673"/>
        <v>0</v>
      </c>
      <c r="R1243" s="7">
        <f t="shared" si="669"/>
        <v>0</v>
      </c>
      <c r="S1243" s="90">
        <f t="shared" si="660"/>
        <v>0</v>
      </c>
      <c r="T1243" s="99">
        <f t="shared" si="670"/>
        <v>0.117687</v>
      </c>
      <c r="U1243" s="98">
        <f t="shared" si="649"/>
        <v>5</v>
      </c>
      <c r="V1243" s="98">
        <v>252</v>
      </c>
      <c r="W1243" s="97">
        <f t="shared" si="661"/>
        <v>1.002210005</v>
      </c>
      <c r="X1243" s="90">
        <f t="shared" si="662"/>
        <v>2.2008660199999999</v>
      </c>
      <c r="Y1243" s="90">
        <f t="shared" si="663"/>
        <v>0</v>
      </c>
      <c r="Z1243" s="100" t="str">
        <f t="shared" si="671"/>
        <v>A+J=</v>
      </c>
      <c r="AA1243" s="95">
        <f t="shared" si="672"/>
        <v>46037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4"/>
      <c r="DP1243" s="1"/>
      <c r="DQ1243" s="1"/>
      <c r="DR1243" s="1"/>
      <c r="DS1243" s="1"/>
      <c r="DT1243" s="1"/>
      <c r="DU1243" s="1"/>
    </row>
    <row r="1244" spans="1:125" ht="12.75" x14ac:dyDescent="0.2">
      <c r="A1244" s="89">
        <f t="shared" si="664"/>
        <v>46013</v>
      </c>
      <c r="B1244" s="105">
        <f t="shared" si="656"/>
        <v>998.06559206999998</v>
      </c>
      <c r="C1244" s="90">
        <f t="shared" si="665"/>
        <v>844.33347981999998</v>
      </c>
      <c r="D1244" s="91">
        <f t="shared" si="666"/>
        <v>7245.38</v>
      </c>
      <c r="E1244" s="92">
        <f t="shared" si="650"/>
        <v>7276.54</v>
      </c>
      <c r="F1244" s="93">
        <f t="shared" si="667"/>
        <v>45763</v>
      </c>
      <c r="G1244" s="94">
        <f t="shared" si="657"/>
        <v>4.3006716003852752E-3</v>
      </c>
      <c r="H1244" s="95">
        <f t="shared" si="653"/>
        <v>46037</v>
      </c>
      <c r="I1244" s="95">
        <f t="shared" si="658"/>
        <v>46037</v>
      </c>
      <c r="J1244" s="96">
        <f t="shared" si="654"/>
        <v>21</v>
      </c>
      <c r="K1244" s="96">
        <f t="shared" si="655"/>
        <v>5</v>
      </c>
      <c r="L1244" s="8">
        <f t="shared" si="668"/>
        <v>1.0010222900000001</v>
      </c>
      <c r="M1244" s="97">
        <f t="shared" si="652"/>
        <v>1.0043006699999999</v>
      </c>
      <c r="N1244" s="97">
        <f t="shared" si="648"/>
        <v>1.1782639623244033</v>
      </c>
      <c r="O1244" s="90">
        <f t="shared" si="651"/>
        <v>1.1794684799999999</v>
      </c>
      <c r="P1244" s="90">
        <f t="shared" si="659"/>
        <v>995.86472604999994</v>
      </c>
      <c r="Q1244" s="98">
        <f t="shared" si="673"/>
        <v>0</v>
      </c>
      <c r="R1244" s="7">
        <f t="shared" si="669"/>
        <v>0</v>
      </c>
      <c r="S1244" s="90">
        <f t="shared" si="660"/>
        <v>0</v>
      </c>
      <c r="T1244" s="99">
        <f t="shared" si="670"/>
        <v>0.117687</v>
      </c>
      <c r="U1244" s="98">
        <f t="shared" si="649"/>
        <v>5</v>
      </c>
      <c r="V1244" s="98">
        <v>252</v>
      </c>
      <c r="W1244" s="97">
        <f t="shared" si="661"/>
        <v>1.002210005</v>
      </c>
      <c r="X1244" s="90">
        <f t="shared" si="662"/>
        <v>2.2008660199999999</v>
      </c>
      <c r="Y1244" s="90">
        <f t="shared" si="663"/>
        <v>0</v>
      </c>
      <c r="Z1244" s="100" t="str">
        <f t="shared" si="671"/>
        <v>A+J=</v>
      </c>
      <c r="AA1244" s="95">
        <f t="shared" si="672"/>
        <v>46037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4"/>
      <c r="DP1244" s="1"/>
      <c r="DQ1244" s="1"/>
      <c r="DR1244" s="1"/>
      <c r="DS1244" s="1"/>
      <c r="DT1244" s="1"/>
      <c r="DU1244" s="1"/>
    </row>
    <row r="1245" spans="1:125" ht="12.75" x14ac:dyDescent="0.2">
      <c r="A1245" s="89">
        <f t="shared" si="664"/>
        <v>46014</v>
      </c>
      <c r="B1245" s="105">
        <f t="shared" si="656"/>
        <v>998.71043223999993</v>
      </c>
      <c r="C1245" s="90">
        <f t="shared" si="665"/>
        <v>844.33347981999998</v>
      </c>
      <c r="D1245" s="91">
        <f t="shared" si="666"/>
        <v>7245.38</v>
      </c>
      <c r="E1245" s="92">
        <f t="shared" si="650"/>
        <v>7276.54</v>
      </c>
      <c r="F1245" s="93">
        <f t="shared" si="667"/>
        <v>45763</v>
      </c>
      <c r="G1245" s="94">
        <f t="shared" si="657"/>
        <v>4.3006716003852752E-3</v>
      </c>
      <c r="H1245" s="95">
        <f t="shared" si="653"/>
        <v>46037</v>
      </c>
      <c r="I1245" s="95">
        <f t="shared" si="658"/>
        <v>46037</v>
      </c>
      <c r="J1245" s="96">
        <f t="shared" si="654"/>
        <v>21</v>
      </c>
      <c r="K1245" s="96">
        <f t="shared" si="655"/>
        <v>6</v>
      </c>
      <c r="L1245" s="8">
        <f t="shared" si="668"/>
        <v>1.0012268799999999</v>
      </c>
      <c r="M1245" s="97">
        <f t="shared" si="652"/>
        <v>1.0043006699999999</v>
      </c>
      <c r="N1245" s="97">
        <f t="shared" si="648"/>
        <v>1.1782639623244033</v>
      </c>
      <c r="O1245" s="90">
        <f t="shared" si="651"/>
        <v>1.1797095500000001</v>
      </c>
      <c r="P1245" s="90">
        <f t="shared" si="659"/>
        <v>996.06826951999994</v>
      </c>
      <c r="Q1245" s="98">
        <f t="shared" si="673"/>
        <v>0</v>
      </c>
      <c r="R1245" s="7">
        <f t="shared" si="669"/>
        <v>0</v>
      </c>
      <c r="S1245" s="90">
        <f t="shared" si="660"/>
        <v>0</v>
      </c>
      <c r="T1245" s="99">
        <f t="shared" si="670"/>
        <v>0.117687</v>
      </c>
      <c r="U1245" s="98">
        <f t="shared" si="649"/>
        <v>6</v>
      </c>
      <c r="V1245" s="98">
        <v>252</v>
      </c>
      <c r="W1245" s="97">
        <f t="shared" si="661"/>
        <v>1.002652592</v>
      </c>
      <c r="X1245" s="90">
        <f t="shared" si="662"/>
        <v>2.64216272</v>
      </c>
      <c r="Y1245" s="90">
        <f t="shared" si="663"/>
        <v>0</v>
      </c>
      <c r="Z1245" s="100" t="str">
        <f t="shared" si="671"/>
        <v>A+J=</v>
      </c>
      <c r="AA1245" s="95">
        <f t="shared" si="672"/>
        <v>46037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4"/>
      <c r="DP1245" s="1"/>
      <c r="DQ1245" s="1"/>
      <c r="DR1245" s="1"/>
      <c r="DS1245" s="1"/>
      <c r="DT1245" s="1"/>
      <c r="DU1245" s="1"/>
    </row>
    <row r="1246" spans="1:125" ht="12.75" x14ac:dyDescent="0.2">
      <c r="A1246" s="89">
        <f t="shared" si="664"/>
        <v>46015</v>
      </c>
      <c r="B1246" s="105">
        <f t="shared" si="656"/>
        <v>999.35566378999999</v>
      </c>
      <c r="C1246" s="90">
        <f t="shared" si="665"/>
        <v>844.33347981999998</v>
      </c>
      <c r="D1246" s="91">
        <f t="shared" si="666"/>
        <v>7245.38</v>
      </c>
      <c r="E1246" s="92">
        <f t="shared" si="650"/>
        <v>7276.54</v>
      </c>
      <c r="F1246" s="93">
        <f t="shared" si="667"/>
        <v>45763</v>
      </c>
      <c r="G1246" s="94">
        <f t="shared" si="657"/>
        <v>4.3006716003852752E-3</v>
      </c>
      <c r="H1246" s="95">
        <f t="shared" si="653"/>
        <v>46037</v>
      </c>
      <c r="I1246" s="95">
        <f t="shared" si="658"/>
        <v>46037</v>
      </c>
      <c r="J1246" s="96">
        <f t="shared" si="654"/>
        <v>21</v>
      </c>
      <c r="K1246" s="96">
        <f t="shared" si="655"/>
        <v>7</v>
      </c>
      <c r="L1246" s="8">
        <f t="shared" si="668"/>
        <v>1.0014315</v>
      </c>
      <c r="M1246" s="97">
        <f t="shared" si="652"/>
        <v>1.0043006699999999</v>
      </c>
      <c r="N1246" s="97">
        <f t="shared" si="648"/>
        <v>1.1782639623244033</v>
      </c>
      <c r="O1246" s="90">
        <f t="shared" si="651"/>
        <v>1.1799506399999999</v>
      </c>
      <c r="P1246" s="90">
        <f t="shared" si="659"/>
        <v>996.27182988000004</v>
      </c>
      <c r="Q1246" s="98">
        <f t="shared" si="673"/>
        <v>0</v>
      </c>
      <c r="R1246" s="7">
        <f t="shared" si="669"/>
        <v>0</v>
      </c>
      <c r="S1246" s="90">
        <f t="shared" si="660"/>
        <v>0</v>
      </c>
      <c r="T1246" s="99">
        <f t="shared" si="670"/>
        <v>0.117687</v>
      </c>
      <c r="U1246" s="98">
        <f t="shared" si="649"/>
        <v>7</v>
      </c>
      <c r="V1246" s="98">
        <v>252</v>
      </c>
      <c r="W1246" s="97">
        <f t="shared" si="661"/>
        <v>1.0030953739999999</v>
      </c>
      <c r="X1246" s="90">
        <f t="shared" si="662"/>
        <v>3.0838339100000001</v>
      </c>
      <c r="Y1246" s="90">
        <f t="shared" si="663"/>
        <v>0</v>
      </c>
      <c r="Z1246" s="100" t="str">
        <f t="shared" si="671"/>
        <v>A+J=</v>
      </c>
      <c r="AA1246" s="95">
        <f t="shared" si="672"/>
        <v>46037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4"/>
      <c r="DP1246" s="1"/>
      <c r="DQ1246" s="1"/>
      <c r="DR1246" s="1"/>
      <c r="DS1246" s="1"/>
      <c r="DT1246" s="1"/>
      <c r="DU1246" s="1"/>
    </row>
    <row r="1247" spans="1:125" ht="12.75" x14ac:dyDescent="0.2">
      <c r="A1247" s="89">
        <f t="shared" si="664"/>
        <v>46016</v>
      </c>
      <c r="B1247" s="105">
        <f t="shared" si="656"/>
        <v>1000.00133023</v>
      </c>
      <c r="C1247" s="90">
        <f t="shared" si="665"/>
        <v>844.33347981999998</v>
      </c>
      <c r="D1247" s="91">
        <f t="shared" si="666"/>
        <v>7245.38</v>
      </c>
      <c r="E1247" s="92">
        <f t="shared" si="650"/>
        <v>7276.54</v>
      </c>
      <c r="F1247" s="93">
        <f t="shared" si="667"/>
        <v>45763</v>
      </c>
      <c r="G1247" s="94">
        <f t="shared" si="657"/>
        <v>4.3006716003852752E-3</v>
      </c>
      <c r="H1247" s="95">
        <f t="shared" si="653"/>
        <v>46037</v>
      </c>
      <c r="I1247" s="95">
        <f t="shared" si="658"/>
        <v>46037</v>
      </c>
      <c r="J1247" s="96">
        <f t="shared" si="654"/>
        <v>21</v>
      </c>
      <c r="K1247" s="96">
        <f t="shared" si="655"/>
        <v>8</v>
      </c>
      <c r="L1247" s="8">
        <f t="shared" si="668"/>
        <v>1.00163617</v>
      </c>
      <c r="M1247" s="97">
        <f t="shared" si="652"/>
        <v>1.0043006699999999</v>
      </c>
      <c r="N1247" s="97">
        <f t="shared" si="648"/>
        <v>1.1782639623244033</v>
      </c>
      <c r="O1247" s="90">
        <f t="shared" si="651"/>
        <v>1.1801918</v>
      </c>
      <c r="P1247" s="90">
        <f t="shared" si="659"/>
        <v>996.47544933999995</v>
      </c>
      <c r="Q1247" s="98">
        <f t="shared" si="673"/>
        <v>0</v>
      </c>
      <c r="R1247" s="7">
        <f t="shared" si="669"/>
        <v>0</v>
      </c>
      <c r="S1247" s="90">
        <f t="shared" si="660"/>
        <v>0</v>
      </c>
      <c r="T1247" s="99">
        <f t="shared" si="670"/>
        <v>0.117687</v>
      </c>
      <c r="U1247" s="98">
        <f t="shared" si="649"/>
        <v>8</v>
      </c>
      <c r="V1247" s="98">
        <v>252</v>
      </c>
      <c r="W1247" s="97">
        <f t="shared" si="661"/>
        <v>1.0035383520000001</v>
      </c>
      <c r="X1247" s="90">
        <f t="shared" si="662"/>
        <v>3.5258808899999998</v>
      </c>
      <c r="Y1247" s="90">
        <f t="shared" si="663"/>
        <v>0</v>
      </c>
      <c r="Z1247" s="100" t="str">
        <f t="shared" si="671"/>
        <v>A+J=</v>
      </c>
      <c r="AA1247" s="95">
        <f t="shared" si="672"/>
        <v>46037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4"/>
      <c r="DP1247" s="1"/>
      <c r="DQ1247" s="1"/>
      <c r="DR1247" s="1"/>
      <c r="DS1247" s="1"/>
      <c r="DT1247" s="1"/>
      <c r="DU1247" s="1"/>
    </row>
    <row r="1248" spans="1:125" ht="12.75" x14ac:dyDescent="0.2">
      <c r="A1248" s="89">
        <f t="shared" si="664"/>
        <v>46017</v>
      </c>
      <c r="B1248" s="105">
        <f t="shared" si="656"/>
        <v>1000.00133023</v>
      </c>
      <c r="C1248" s="90">
        <f t="shared" si="665"/>
        <v>844.33347981999998</v>
      </c>
      <c r="D1248" s="91">
        <f t="shared" si="666"/>
        <v>7245.38</v>
      </c>
      <c r="E1248" s="92">
        <f t="shared" si="650"/>
        <v>7276.54</v>
      </c>
      <c r="F1248" s="93">
        <f t="shared" si="667"/>
        <v>45763</v>
      </c>
      <c r="G1248" s="94">
        <f t="shared" si="657"/>
        <v>4.3006716003852752E-3</v>
      </c>
      <c r="H1248" s="95">
        <f t="shared" si="653"/>
        <v>46037</v>
      </c>
      <c r="I1248" s="95">
        <f t="shared" si="658"/>
        <v>46037</v>
      </c>
      <c r="J1248" s="96">
        <f t="shared" si="654"/>
        <v>21</v>
      </c>
      <c r="K1248" s="96">
        <f t="shared" si="655"/>
        <v>8</v>
      </c>
      <c r="L1248" s="8">
        <f t="shared" si="668"/>
        <v>1.00163617</v>
      </c>
      <c r="M1248" s="97">
        <f t="shared" si="652"/>
        <v>1.0043006699999999</v>
      </c>
      <c r="N1248" s="97">
        <f t="shared" si="648"/>
        <v>1.1782639623244033</v>
      </c>
      <c r="O1248" s="90">
        <f t="shared" si="651"/>
        <v>1.1801918</v>
      </c>
      <c r="P1248" s="90">
        <f t="shared" si="659"/>
        <v>996.47544933999995</v>
      </c>
      <c r="Q1248" s="98">
        <f t="shared" si="673"/>
        <v>0</v>
      </c>
      <c r="R1248" s="7">
        <f t="shared" si="669"/>
        <v>0</v>
      </c>
      <c r="S1248" s="90">
        <f t="shared" si="660"/>
        <v>0</v>
      </c>
      <c r="T1248" s="99">
        <f t="shared" si="670"/>
        <v>0.117687</v>
      </c>
      <c r="U1248" s="98">
        <f t="shared" si="649"/>
        <v>8</v>
      </c>
      <c r="V1248" s="98">
        <v>252</v>
      </c>
      <c r="W1248" s="97">
        <f t="shared" si="661"/>
        <v>1.0035383520000001</v>
      </c>
      <c r="X1248" s="90">
        <f t="shared" si="662"/>
        <v>3.5258808899999998</v>
      </c>
      <c r="Y1248" s="90">
        <f t="shared" si="663"/>
        <v>0</v>
      </c>
      <c r="Z1248" s="100" t="str">
        <f t="shared" si="671"/>
        <v>A+J=</v>
      </c>
      <c r="AA1248" s="95">
        <f t="shared" si="672"/>
        <v>46037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4"/>
      <c r="DP1248" s="1"/>
      <c r="DQ1248" s="1"/>
      <c r="DR1248" s="1"/>
      <c r="DS1248" s="1"/>
      <c r="DT1248" s="1"/>
      <c r="DU1248" s="1"/>
    </row>
    <row r="1249" spans="1:125" ht="12.75" x14ac:dyDescent="0.2">
      <c r="A1249" s="89">
        <f t="shared" si="664"/>
        <v>46018</v>
      </c>
      <c r="B1249" s="105">
        <f t="shared" si="656"/>
        <v>1000.64740634</v>
      </c>
      <c r="C1249" s="90">
        <f t="shared" si="665"/>
        <v>844.33347981999998</v>
      </c>
      <c r="D1249" s="91">
        <f t="shared" si="666"/>
        <v>7245.38</v>
      </c>
      <c r="E1249" s="92">
        <f t="shared" si="650"/>
        <v>7276.54</v>
      </c>
      <c r="F1249" s="93">
        <f t="shared" si="667"/>
        <v>45763</v>
      </c>
      <c r="G1249" s="94">
        <f t="shared" si="657"/>
        <v>4.3006716003852752E-3</v>
      </c>
      <c r="H1249" s="95">
        <f t="shared" si="653"/>
        <v>46037</v>
      </c>
      <c r="I1249" s="95">
        <f t="shared" si="658"/>
        <v>46037</v>
      </c>
      <c r="J1249" s="96">
        <f t="shared" si="654"/>
        <v>21</v>
      </c>
      <c r="K1249" s="96">
        <f t="shared" si="655"/>
        <v>9</v>
      </c>
      <c r="L1249" s="8">
        <f t="shared" si="668"/>
        <v>1.00184088</v>
      </c>
      <c r="M1249" s="97">
        <f t="shared" si="652"/>
        <v>1.0043006699999999</v>
      </c>
      <c r="N1249" s="97">
        <f t="shared" si="648"/>
        <v>1.1782639623244033</v>
      </c>
      <c r="O1249" s="90">
        <f t="shared" si="651"/>
        <v>1.1804330000000001</v>
      </c>
      <c r="P1249" s="90">
        <f t="shared" si="659"/>
        <v>996.67910257999995</v>
      </c>
      <c r="Q1249" s="98">
        <f t="shared" si="673"/>
        <v>0</v>
      </c>
      <c r="R1249" s="7">
        <f t="shared" si="669"/>
        <v>0</v>
      </c>
      <c r="S1249" s="90">
        <f t="shared" si="660"/>
        <v>0</v>
      </c>
      <c r="T1249" s="99">
        <f t="shared" si="670"/>
        <v>0.117687</v>
      </c>
      <c r="U1249" s="98">
        <f t="shared" si="649"/>
        <v>9</v>
      </c>
      <c r="V1249" s="98">
        <v>252</v>
      </c>
      <c r="W1249" s="97">
        <f t="shared" si="661"/>
        <v>1.003981526</v>
      </c>
      <c r="X1249" s="90">
        <f t="shared" si="662"/>
        <v>3.96830376</v>
      </c>
      <c r="Y1249" s="90">
        <f t="shared" si="663"/>
        <v>0</v>
      </c>
      <c r="Z1249" s="100" t="str">
        <f t="shared" si="671"/>
        <v>A+J=</v>
      </c>
      <c r="AA1249" s="95">
        <f t="shared" si="672"/>
        <v>46037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4"/>
      <c r="DP1249" s="1"/>
      <c r="DQ1249" s="1"/>
      <c r="DR1249" s="1"/>
      <c r="DS1249" s="1"/>
      <c r="DT1249" s="1"/>
      <c r="DU1249" s="1"/>
    </row>
    <row r="1250" spans="1:125" ht="12.75" x14ac:dyDescent="0.2">
      <c r="A1250" s="89">
        <f t="shared" si="664"/>
        <v>46019</v>
      </c>
      <c r="B1250" s="105">
        <f t="shared" si="656"/>
        <v>1000.64740634</v>
      </c>
      <c r="C1250" s="90">
        <f t="shared" si="665"/>
        <v>844.33347981999998</v>
      </c>
      <c r="D1250" s="91">
        <f t="shared" si="666"/>
        <v>7245.38</v>
      </c>
      <c r="E1250" s="92">
        <f t="shared" si="650"/>
        <v>7276.54</v>
      </c>
      <c r="F1250" s="93">
        <f t="shared" si="667"/>
        <v>45763</v>
      </c>
      <c r="G1250" s="94">
        <f t="shared" si="657"/>
        <v>4.3006716003852752E-3</v>
      </c>
      <c r="H1250" s="95">
        <f t="shared" si="653"/>
        <v>46037</v>
      </c>
      <c r="I1250" s="95">
        <f t="shared" si="658"/>
        <v>46037</v>
      </c>
      <c r="J1250" s="96">
        <f t="shared" si="654"/>
        <v>21</v>
      </c>
      <c r="K1250" s="96">
        <f t="shared" si="655"/>
        <v>9</v>
      </c>
      <c r="L1250" s="8">
        <f t="shared" si="668"/>
        <v>1.00184088</v>
      </c>
      <c r="M1250" s="97">
        <f t="shared" si="652"/>
        <v>1.0043006699999999</v>
      </c>
      <c r="N1250" s="97">
        <f t="shared" si="648"/>
        <v>1.1782639623244033</v>
      </c>
      <c r="O1250" s="90">
        <f t="shared" si="651"/>
        <v>1.1804330000000001</v>
      </c>
      <c r="P1250" s="90">
        <f t="shared" si="659"/>
        <v>996.67910257999995</v>
      </c>
      <c r="Q1250" s="98">
        <f t="shared" si="673"/>
        <v>0</v>
      </c>
      <c r="R1250" s="7">
        <f t="shared" si="669"/>
        <v>0</v>
      </c>
      <c r="S1250" s="90">
        <f t="shared" si="660"/>
        <v>0</v>
      </c>
      <c r="T1250" s="99">
        <f t="shared" si="670"/>
        <v>0.117687</v>
      </c>
      <c r="U1250" s="98">
        <f t="shared" si="649"/>
        <v>9</v>
      </c>
      <c r="V1250" s="98">
        <v>252</v>
      </c>
      <c r="W1250" s="97">
        <f t="shared" si="661"/>
        <v>1.003981526</v>
      </c>
      <c r="X1250" s="90">
        <f t="shared" si="662"/>
        <v>3.96830376</v>
      </c>
      <c r="Y1250" s="90">
        <f t="shared" si="663"/>
        <v>0</v>
      </c>
      <c r="Z1250" s="100" t="str">
        <f t="shared" si="671"/>
        <v>A+J=</v>
      </c>
      <c r="AA1250" s="95">
        <f t="shared" si="672"/>
        <v>46037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4"/>
      <c r="DP1250" s="1"/>
      <c r="DQ1250" s="1"/>
      <c r="DR1250" s="1"/>
      <c r="DS1250" s="1"/>
      <c r="DT1250" s="1"/>
      <c r="DU1250" s="1"/>
    </row>
    <row r="1251" spans="1:125" ht="12.75" x14ac:dyDescent="0.2">
      <c r="A1251" s="89">
        <f t="shared" si="664"/>
        <v>46020</v>
      </c>
      <c r="B1251" s="105">
        <f t="shared" si="656"/>
        <v>1000.64740634</v>
      </c>
      <c r="C1251" s="90">
        <f t="shared" si="665"/>
        <v>844.33347981999998</v>
      </c>
      <c r="D1251" s="91">
        <f t="shared" si="666"/>
        <v>7245.38</v>
      </c>
      <c r="E1251" s="92">
        <f t="shared" si="650"/>
        <v>7276.54</v>
      </c>
      <c r="F1251" s="93">
        <f t="shared" si="667"/>
        <v>45763</v>
      </c>
      <c r="G1251" s="94">
        <f t="shared" si="657"/>
        <v>4.3006716003852752E-3</v>
      </c>
      <c r="H1251" s="95">
        <f t="shared" si="653"/>
        <v>46037</v>
      </c>
      <c r="I1251" s="95">
        <f t="shared" si="658"/>
        <v>46037</v>
      </c>
      <c r="J1251" s="96">
        <f t="shared" si="654"/>
        <v>21</v>
      </c>
      <c r="K1251" s="96">
        <f t="shared" si="655"/>
        <v>9</v>
      </c>
      <c r="L1251" s="8">
        <f t="shared" si="668"/>
        <v>1.00184088</v>
      </c>
      <c r="M1251" s="97">
        <f t="shared" si="652"/>
        <v>1.0043006699999999</v>
      </c>
      <c r="N1251" s="97">
        <f t="shared" si="648"/>
        <v>1.1782639623244033</v>
      </c>
      <c r="O1251" s="90">
        <f t="shared" si="651"/>
        <v>1.1804330000000001</v>
      </c>
      <c r="P1251" s="90">
        <f t="shared" si="659"/>
        <v>996.67910257999995</v>
      </c>
      <c r="Q1251" s="98">
        <f t="shared" si="673"/>
        <v>0</v>
      </c>
      <c r="R1251" s="7">
        <f t="shared" si="669"/>
        <v>0</v>
      </c>
      <c r="S1251" s="90">
        <f t="shared" si="660"/>
        <v>0</v>
      </c>
      <c r="T1251" s="99">
        <f t="shared" si="670"/>
        <v>0.117687</v>
      </c>
      <c r="U1251" s="98">
        <f t="shared" si="649"/>
        <v>9</v>
      </c>
      <c r="V1251" s="98">
        <v>252</v>
      </c>
      <c r="W1251" s="97">
        <f t="shared" si="661"/>
        <v>1.003981526</v>
      </c>
      <c r="X1251" s="90">
        <f t="shared" si="662"/>
        <v>3.96830376</v>
      </c>
      <c r="Y1251" s="90">
        <f t="shared" si="663"/>
        <v>0</v>
      </c>
      <c r="Z1251" s="100" t="str">
        <f t="shared" si="671"/>
        <v>A+J=</v>
      </c>
      <c r="AA1251" s="95">
        <f t="shared" si="672"/>
        <v>46037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4"/>
      <c r="DP1251" s="1"/>
      <c r="DQ1251" s="1"/>
      <c r="DR1251" s="1"/>
      <c r="DS1251" s="1"/>
      <c r="DT1251" s="1"/>
      <c r="DU1251" s="1"/>
    </row>
    <row r="1252" spans="1:125" ht="12.75" x14ac:dyDescent="0.2">
      <c r="A1252" s="89">
        <f t="shared" si="664"/>
        <v>46021</v>
      </c>
      <c r="B1252" s="105">
        <f t="shared" si="656"/>
        <v>1001.29389973</v>
      </c>
      <c r="C1252" s="90">
        <f t="shared" si="665"/>
        <v>844.33347981999998</v>
      </c>
      <c r="D1252" s="91">
        <f t="shared" si="666"/>
        <v>7245.38</v>
      </c>
      <c r="E1252" s="92">
        <f t="shared" si="650"/>
        <v>7276.54</v>
      </c>
      <c r="F1252" s="93">
        <f t="shared" si="667"/>
        <v>45763</v>
      </c>
      <c r="G1252" s="94">
        <f t="shared" si="657"/>
        <v>4.3006716003852752E-3</v>
      </c>
      <c r="H1252" s="95">
        <f t="shared" si="653"/>
        <v>46037</v>
      </c>
      <c r="I1252" s="95">
        <f t="shared" si="658"/>
        <v>46037</v>
      </c>
      <c r="J1252" s="96">
        <f t="shared" si="654"/>
        <v>21</v>
      </c>
      <c r="K1252" s="96">
        <f t="shared" si="655"/>
        <v>10</v>
      </c>
      <c r="L1252" s="8">
        <f t="shared" si="668"/>
        <v>1.00204563</v>
      </c>
      <c r="M1252" s="97">
        <f t="shared" si="652"/>
        <v>1.0043006699999999</v>
      </c>
      <c r="N1252" s="97">
        <f t="shared" si="648"/>
        <v>1.1782639623244033</v>
      </c>
      <c r="O1252" s="90">
        <f t="shared" si="651"/>
        <v>1.18067425</v>
      </c>
      <c r="P1252" s="90">
        <f t="shared" si="659"/>
        <v>996.88279803</v>
      </c>
      <c r="Q1252" s="98">
        <f t="shared" si="673"/>
        <v>0</v>
      </c>
      <c r="R1252" s="7">
        <f t="shared" si="669"/>
        <v>0</v>
      </c>
      <c r="S1252" s="90">
        <f t="shared" si="660"/>
        <v>0</v>
      </c>
      <c r="T1252" s="99">
        <f t="shared" si="670"/>
        <v>0.117687</v>
      </c>
      <c r="U1252" s="98">
        <f t="shared" si="649"/>
        <v>10</v>
      </c>
      <c r="V1252" s="98">
        <v>252</v>
      </c>
      <c r="W1252" s="97">
        <f t="shared" si="661"/>
        <v>1.0044248950000001</v>
      </c>
      <c r="X1252" s="90">
        <f t="shared" si="662"/>
        <v>4.4111016999999997</v>
      </c>
      <c r="Y1252" s="90">
        <f t="shared" si="663"/>
        <v>0</v>
      </c>
      <c r="Z1252" s="100" t="str">
        <f t="shared" si="671"/>
        <v>A+J=</v>
      </c>
      <c r="AA1252" s="95">
        <f t="shared" si="672"/>
        <v>46037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4"/>
      <c r="DP1252" s="1"/>
      <c r="DQ1252" s="1"/>
      <c r="DR1252" s="1"/>
      <c r="DS1252" s="1"/>
      <c r="DT1252" s="1"/>
      <c r="DU1252" s="1"/>
    </row>
    <row r="1253" spans="1:125" ht="12.75" x14ac:dyDescent="0.2">
      <c r="A1253" s="89">
        <f t="shared" si="664"/>
        <v>46022</v>
      </c>
      <c r="B1253" s="105">
        <f t="shared" si="656"/>
        <v>1001.94082009</v>
      </c>
      <c r="C1253" s="90">
        <f t="shared" si="665"/>
        <v>844.33347981999998</v>
      </c>
      <c r="D1253" s="91">
        <f t="shared" si="666"/>
        <v>7245.38</v>
      </c>
      <c r="E1253" s="92">
        <f t="shared" si="650"/>
        <v>7276.54</v>
      </c>
      <c r="F1253" s="93">
        <f t="shared" si="667"/>
        <v>45763</v>
      </c>
      <c r="G1253" s="94">
        <f t="shared" si="657"/>
        <v>4.3006716003852752E-3</v>
      </c>
      <c r="H1253" s="95">
        <f t="shared" si="653"/>
        <v>46037</v>
      </c>
      <c r="I1253" s="95">
        <f t="shared" si="658"/>
        <v>46037</v>
      </c>
      <c r="J1253" s="96">
        <f t="shared" si="654"/>
        <v>21</v>
      </c>
      <c r="K1253" s="96">
        <f t="shared" si="655"/>
        <v>11</v>
      </c>
      <c r="L1253" s="8">
        <f t="shared" si="668"/>
        <v>1.0022504299999999</v>
      </c>
      <c r="M1253" s="97">
        <f t="shared" si="652"/>
        <v>1.0043006699999999</v>
      </c>
      <c r="N1253" s="97">
        <f t="shared" si="648"/>
        <v>1.1782639623244033</v>
      </c>
      <c r="O1253" s="90">
        <f t="shared" si="651"/>
        <v>1.1809155600000001</v>
      </c>
      <c r="P1253" s="90">
        <f t="shared" si="659"/>
        <v>997.08654414</v>
      </c>
      <c r="Q1253" s="98">
        <f t="shared" si="673"/>
        <v>0</v>
      </c>
      <c r="R1253" s="7">
        <f t="shared" si="669"/>
        <v>0</v>
      </c>
      <c r="S1253" s="90">
        <f t="shared" si="660"/>
        <v>0</v>
      </c>
      <c r="T1253" s="99">
        <f t="shared" si="670"/>
        <v>0.117687</v>
      </c>
      <c r="U1253" s="98">
        <f t="shared" si="649"/>
        <v>11</v>
      </c>
      <c r="V1253" s="98">
        <v>252</v>
      </c>
      <c r="W1253" s="97">
        <f t="shared" si="661"/>
        <v>1.00486846</v>
      </c>
      <c r="X1253" s="90">
        <f t="shared" si="662"/>
        <v>4.8542759499999999</v>
      </c>
      <c r="Y1253" s="90">
        <f t="shared" si="663"/>
        <v>0</v>
      </c>
      <c r="Z1253" s="100" t="str">
        <f t="shared" si="671"/>
        <v>A+J=</v>
      </c>
      <c r="AA1253" s="95">
        <f t="shared" si="672"/>
        <v>46037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4"/>
      <c r="DP1253" s="1"/>
      <c r="DQ1253" s="1"/>
      <c r="DR1253" s="1"/>
      <c r="DS1253" s="1"/>
      <c r="DT1253" s="1"/>
      <c r="DU1253" s="1"/>
    </row>
    <row r="1254" spans="1:125" ht="12.75" x14ac:dyDescent="0.2">
      <c r="A1254" s="89">
        <f t="shared" si="664"/>
        <v>46023</v>
      </c>
      <c r="B1254" s="105">
        <f t="shared" si="656"/>
        <v>1002.5881421399999</v>
      </c>
      <c r="C1254" s="90">
        <f t="shared" si="665"/>
        <v>844.33347981999998</v>
      </c>
      <c r="D1254" s="91">
        <f t="shared" si="666"/>
        <v>7245.38</v>
      </c>
      <c r="E1254" s="92">
        <f t="shared" si="650"/>
        <v>7276.54</v>
      </c>
      <c r="F1254" s="93">
        <f t="shared" si="667"/>
        <v>45763</v>
      </c>
      <c r="G1254" s="94">
        <f t="shared" si="657"/>
        <v>4.3006716003852752E-3</v>
      </c>
      <c r="H1254" s="95">
        <f t="shared" si="653"/>
        <v>46037</v>
      </c>
      <c r="I1254" s="95">
        <f t="shared" si="658"/>
        <v>46037</v>
      </c>
      <c r="J1254" s="96">
        <f t="shared" si="654"/>
        <v>21</v>
      </c>
      <c r="K1254" s="96">
        <f t="shared" si="655"/>
        <v>12</v>
      </c>
      <c r="L1254" s="8">
        <f t="shared" si="668"/>
        <v>1.0024552600000001</v>
      </c>
      <c r="M1254" s="97">
        <f t="shared" si="652"/>
        <v>1.0043006699999999</v>
      </c>
      <c r="N1254" s="97">
        <f t="shared" si="648"/>
        <v>1.1782639623244033</v>
      </c>
      <c r="O1254" s="90">
        <f t="shared" si="651"/>
        <v>1.1811569</v>
      </c>
      <c r="P1254" s="90">
        <f t="shared" si="659"/>
        <v>997.29031558999998</v>
      </c>
      <c r="Q1254" s="98">
        <f t="shared" si="673"/>
        <v>0</v>
      </c>
      <c r="R1254" s="7">
        <f t="shared" si="669"/>
        <v>0</v>
      </c>
      <c r="S1254" s="90">
        <f t="shared" si="660"/>
        <v>0</v>
      </c>
      <c r="T1254" s="99">
        <f t="shared" si="670"/>
        <v>0.117687</v>
      </c>
      <c r="U1254" s="98">
        <f t="shared" si="649"/>
        <v>12</v>
      </c>
      <c r="V1254" s="98">
        <v>252</v>
      </c>
      <c r="W1254" s="97">
        <f t="shared" si="661"/>
        <v>1.0053122210000001</v>
      </c>
      <c r="X1254" s="90">
        <f t="shared" si="662"/>
        <v>5.2978265499999999</v>
      </c>
      <c r="Y1254" s="90">
        <f t="shared" si="663"/>
        <v>0</v>
      </c>
      <c r="Z1254" s="100" t="str">
        <f t="shared" si="671"/>
        <v>A+J=</v>
      </c>
      <c r="AA1254" s="95">
        <f t="shared" si="672"/>
        <v>46037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4"/>
      <c r="DP1254" s="1"/>
      <c r="DQ1254" s="1"/>
      <c r="DR1254" s="1"/>
      <c r="DS1254" s="1"/>
      <c r="DT1254" s="1"/>
      <c r="DU1254" s="1"/>
    </row>
    <row r="1255" spans="1:125" ht="12.75" x14ac:dyDescent="0.2">
      <c r="A1255" s="89">
        <f t="shared" si="664"/>
        <v>46024</v>
      </c>
      <c r="B1255" s="105">
        <f t="shared" si="656"/>
        <v>1002.5881421399999</v>
      </c>
      <c r="C1255" s="90">
        <f t="shared" si="665"/>
        <v>844.33347981999998</v>
      </c>
      <c r="D1255" s="91">
        <f t="shared" si="666"/>
        <v>7245.38</v>
      </c>
      <c r="E1255" s="92">
        <f t="shared" si="650"/>
        <v>7276.54</v>
      </c>
      <c r="F1255" s="93">
        <f t="shared" si="667"/>
        <v>45763</v>
      </c>
      <c r="G1255" s="94">
        <f t="shared" si="657"/>
        <v>4.3006716003852752E-3</v>
      </c>
      <c r="H1255" s="95">
        <f t="shared" si="653"/>
        <v>46037</v>
      </c>
      <c r="I1255" s="95">
        <f t="shared" si="658"/>
        <v>46037</v>
      </c>
      <c r="J1255" s="96">
        <f t="shared" si="654"/>
        <v>21</v>
      </c>
      <c r="K1255" s="96">
        <f t="shared" si="655"/>
        <v>12</v>
      </c>
      <c r="L1255" s="8">
        <f t="shared" si="668"/>
        <v>1.0024552600000001</v>
      </c>
      <c r="M1255" s="97">
        <f t="shared" si="652"/>
        <v>1.0043006699999999</v>
      </c>
      <c r="N1255" s="97">
        <f t="shared" si="648"/>
        <v>1.1782639623244033</v>
      </c>
      <c r="O1255" s="90">
        <f t="shared" si="651"/>
        <v>1.1811569</v>
      </c>
      <c r="P1255" s="90">
        <f t="shared" si="659"/>
        <v>997.29031558999998</v>
      </c>
      <c r="Q1255" s="98">
        <f t="shared" si="673"/>
        <v>0</v>
      </c>
      <c r="R1255" s="7">
        <f t="shared" si="669"/>
        <v>0</v>
      </c>
      <c r="S1255" s="90">
        <f t="shared" si="660"/>
        <v>0</v>
      </c>
      <c r="T1255" s="99">
        <f t="shared" si="670"/>
        <v>0.117687</v>
      </c>
      <c r="U1255" s="98">
        <f t="shared" si="649"/>
        <v>12</v>
      </c>
      <c r="V1255" s="98">
        <v>252</v>
      </c>
      <c r="W1255" s="97">
        <f t="shared" si="661"/>
        <v>1.0053122210000001</v>
      </c>
      <c r="X1255" s="90">
        <f t="shared" si="662"/>
        <v>5.2978265499999999</v>
      </c>
      <c r="Y1255" s="90">
        <f t="shared" si="663"/>
        <v>0</v>
      </c>
      <c r="Z1255" s="100" t="str">
        <f t="shared" si="671"/>
        <v>A+J=</v>
      </c>
      <c r="AA1255" s="95">
        <f t="shared" si="672"/>
        <v>46037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4"/>
      <c r="DP1255" s="1"/>
      <c r="DQ1255" s="1"/>
      <c r="DR1255" s="1"/>
      <c r="DS1255" s="1"/>
      <c r="DT1255" s="1"/>
      <c r="DU1255" s="1"/>
    </row>
    <row r="1256" spans="1:125" ht="12.75" x14ac:dyDescent="0.2">
      <c r="A1256" s="89">
        <f t="shared" si="664"/>
        <v>46025</v>
      </c>
      <c r="B1256" s="105">
        <f t="shared" si="656"/>
        <v>1003.2358905</v>
      </c>
      <c r="C1256" s="90">
        <f t="shared" si="665"/>
        <v>844.33347981999998</v>
      </c>
      <c r="D1256" s="91">
        <f t="shared" si="666"/>
        <v>7245.38</v>
      </c>
      <c r="E1256" s="92">
        <f t="shared" si="650"/>
        <v>7276.54</v>
      </c>
      <c r="F1256" s="93">
        <f t="shared" si="667"/>
        <v>45763</v>
      </c>
      <c r="G1256" s="94">
        <f t="shared" si="657"/>
        <v>4.3006716003852752E-3</v>
      </c>
      <c r="H1256" s="95">
        <f t="shared" si="653"/>
        <v>46037</v>
      </c>
      <c r="I1256" s="95">
        <f t="shared" si="658"/>
        <v>46037</v>
      </c>
      <c r="J1256" s="96">
        <f t="shared" si="654"/>
        <v>21</v>
      </c>
      <c r="K1256" s="96">
        <f t="shared" si="655"/>
        <v>13</v>
      </c>
      <c r="L1256" s="8">
        <f t="shared" si="668"/>
        <v>1.0026601399999999</v>
      </c>
      <c r="M1256" s="97">
        <f t="shared" si="652"/>
        <v>1.0043006699999999</v>
      </c>
      <c r="N1256" s="97">
        <f t="shared" ref="N1256:N1319" si="674">IF(I1256&gt;I1255,N1255*M1256,N1255)</f>
        <v>1.1782639623244033</v>
      </c>
      <c r="O1256" s="90">
        <f t="shared" si="651"/>
        <v>1.1813982999999999</v>
      </c>
      <c r="P1256" s="90">
        <f t="shared" si="659"/>
        <v>997.49413769</v>
      </c>
      <c r="Q1256" s="98">
        <f t="shared" si="673"/>
        <v>0</v>
      </c>
      <c r="R1256" s="7">
        <f t="shared" si="669"/>
        <v>0</v>
      </c>
      <c r="S1256" s="90">
        <f t="shared" si="660"/>
        <v>0</v>
      </c>
      <c r="T1256" s="99">
        <f t="shared" si="670"/>
        <v>0.117687</v>
      </c>
      <c r="U1256" s="98">
        <f t="shared" si="649"/>
        <v>13</v>
      </c>
      <c r="V1256" s="98">
        <v>252</v>
      </c>
      <c r="W1256" s="97">
        <f t="shared" si="661"/>
        <v>1.0057561770000001</v>
      </c>
      <c r="X1256" s="90">
        <f t="shared" si="662"/>
        <v>5.7417528100000004</v>
      </c>
      <c r="Y1256" s="90">
        <f t="shared" si="663"/>
        <v>0</v>
      </c>
      <c r="Z1256" s="100" t="str">
        <f t="shared" si="671"/>
        <v>A+J=</v>
      </c>
      <c r="AA1256" s="95">
        <f t="shared" si="672"/>
        <v>46037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4"/>
      <c r="DP1256" s="1"/>
      <c r="DQ1256" s="1"/>
      <c r="DR1256" s="1"/>
      <c r="DS1256" s="1"/>
      <c r="DT1256" s="1"/>
      <c r="DU1256" s="1"/>
    </row>
    <row r="1257" spans="1:125" ht="12.75" x14ac:dyDescent="0.2">
      <c r="A1257" s="89">
        <f t="shared" si="664"/>
        <v>46026</v>
      </c>
      <c r="B1257" s="105">
        <f t="shared" si="656"/>
        <v>1003.2358905</v>
      </c>
      <c r="C1257" s="90">
        <f t="shared" si="665"/>
        <v>844.33347981999998</v>
      </c>
      <c r="D1257" s="91">
        <f t="shared" si="666"/>
        <v>7245.38</v>
      </c>
      <c r="E1257" s="92">
        <f t="shared" si="650"/>
        <v>7276.54</v>
      </c>
      <c r="F1257" s="93">
        <f t="shared" si="667"/>
        <v>45763</v>
      </c>
      <c r="G1257" s="94">
        <f t="shared" si="657"/>
        <v>4.3006716003852752E-3</v>
      </c>
      <c r="H1257" s="95">
        <f t="shared" si="653"/>
        <v>46037</v>
      </c>
      <c r="I1257" s="95">
        <f t="shared" si="658"/>
        <v>46037</v>
      </c>
      <c r="J1257" s="96">
        <f t="shared" si="654"/>
        <v>21</v>
      </c>
      <c r="K1257" s="96">
        <f t="shared" si="655"/>
        <v>13</v>
      </c>
      <c r="L1257" s="8">
        <f t="shared" si="668"/>
        <v>1.0026601399999999</v>
      </c>
      <c r="M1257" s="97">
        <f t="shared" si="652"/>
        <v>1.0043006699999999</v>
      </c>
      <c r="N1257" s="97">
        <f t="shared" si="674"/>
        <v>1.1782639623244033</v>
      </c>
      <c r="O1257" s="90">
        <f t="shared" si="651"/>
        <v>1.1813982999999999</v>
      </c>
      <c r="P1257" s="90">
        <f t="shared" si="659"/>
        <v>997.49413769</v>
      </c>
      <c r="Q1257" s="98">
        <f t="shared" si="673"/>
        <v>0</v>
      </c>
      <c r="R1257" s="7">
        <f t="shared" si="669"/>
        <v>0</v>
      </c>
      <c r="S1257" s="90">
        <f t="shared" si="660"/>
        <v>0</v>
      </c>
      <c r="T1257" s="99">
        <f t="shared" si="670"/>
        <v>0.117687</v>
      </c>
      <c r="U1257" s="98">
        <f t="shared" si="649"/>
        <v>13</v>
      </c>
      <c r="V1257" s="98">
        <v>252</v>
      </c>
      <c r="W1257" s="97">
        <f t="shared" si="661"/>
        <v>1.0057561770000001</v>
      </c>
      <c r="X1257" s="90">
        <f t="shared" si="662"/>
        <v>5.7417528100000004</v>
      </c>
      <c r="Y1257" s="90">
        <f t="shared" si="663"/>
        <v>0</v>
      </c>
      <c r="Z1257" s="100" t="str">
        <f t="shared" si="671"/>
        <v>A+J=</v>
      </c>
      <c r="AA1257" s="95">
        <f t="shared" si="672"/>
        <v>46037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4"/>
      <c r="DP1257" s="1"/>
      <c r="DQ1257" s="1"/>
      <c r="DR1257" s="1"/>
      <c r="DS1257" s="1"/>
      <c r="DT1257" s="1"/>
      <c r="DU1257" s="1"/>
    </row>
    <row r="1258" spans="1:125" ht="12.75" x14ac:dyDescent="0.2">
      <c r="A1258" s="89">
        <f t="shared" si="664"/>
        <v>46027</v>
      </c>
      <c r="B1258" s="105">
        <f t="shared" si="656"/>
        <v>1003.2358905</v>
      </c>
      <c r="C1258" s="90">
        <f t="shared" si="665"/>
        <v>844.33347981999998</v>
      </c>
      <c r="D1258" s="91">
        <f t="shared" si="666"/>
        <v>7245.38</v>
      </c>
      <c r="E1258" s="92">
        <f t="shared" si="650"/>
        <v>7276.54</v>
      </c>
      <c r="F1258" s="93">
        <f t="shared" si="667"/>
        <v>45763</v>
      </c>
      <c r="G1258" s="94">
        <f t="shared" si="657"/>
        <v>4.3006716003852752E-3</v>
      </c>
      <c r="H1258" s="95">
        <f t="shared" si="653"/>
        <v>46037</v>
      </c>
      <c r="I1258" s="95">
        <f t="shared" si="658"/>
        <v>46037</v>
      </c>
      <c r="J1258" s="96">
        <f t="shared" si="654"/>
        <v>21</v>
      </c>
      <c r="K1258" s="96">
        <f t="shared" si="655"/>
        <v>13</v>
      </c>
      <c r="L1258" s="8">
        <f t="shared" si="668"/>
        <v>1.0026601399999999</v>
      </c>
      <c r="M1258" s="97">
        <f t="shared" si="652"/>
        <v>1.0043006699999999</v>
      </c>
      <c r="N1258" s="97">
        <f t="shared" si="674"/>
        <v>1.1782639623244033</v>
      </c>
      <c r="O1258" s="90">
        <f t="shared" si="651"/>
        <v>1.1813982999999999</v>
      </c>
      <c r="P1258" s="90">
        <f t="shared" si="659"/>
        <v>997.49413769</v>
      </c>
      <c r="Q1258" s="98">
        <f t="shared" si="673"/>
        <v>0</v>
      </c>
      <c r="R1258" s="7">
        <f t="shared" si="669"/>
        <v>0</v>
      </c>
      <c r="S1258" s="90">
        <f t="shared" si="660"/>
        <v>0</v>
      </c>
      <c r="T1258" s="99">
        <f t="shared" si="670"/>
        <v>0.117687</v>
      </c>
      <c r="U1258" s="98">
        <f t="shared" si="649"/>
        <v>13</v>
      </c>
      <c r="V1258" s="98">
        <v>252</v>
      </c>
      <c r="W1258" s="97">
        <f t="shared" si="661"/>
        <v>1.0057561770000001</v>
      </c>
      <c r="X1258" s="90">
        <f t="shared" si="662"/>
        <v>5.7417528100000004</v>
      </c>
      <c r="Y1258" s="90">
        <f t="shared" si="663"/>
        <v>0</v>
      </c>
      <c r="Z1258" s="100" t="str">
        <f t="shared" si="671"/>
        <v>A+J=</v>
      </c>
      <c r="AA1258" s="95">
        <f t="shared" si="672"/>
        <v>46037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4"/>
      <c r="DP1258" s="1"/>
      <c r="DQ1258" s="1"/>
      <c r="DR1258" s="1"/>
      <c r="DS1258" s="1"/>
      <c r="DT1258" s="1"/>
      <c r="DU1258" s="1"/>
    </row>
    <row r="1259" spans="1:125" ht="12.75" x14ac:dyDescent="0.2">
      <c r="A1259" s="89">
        <f t="shared" si="664"/>
        <v>46028</v>
      </c>
      <c r="B1259" s="105">
        <f t="shared" si="656"/>
        <v>1003.88405886</v>
      </c>
      <c r="C1259" s="90">
        <f t="shared" si="665"/>
        <v>844.33347981999998</v>
      </c>
      <c r="D1259" s="91">
        <f t="shared" si="666"/>
        <v>7245.38</v>
      </c>
      <c r="E1259" s="92">
        <f t="shared" si="650"/>
        <v>7276.54</v>
      </c>
      <c r="F1259" s="93">
        <f t="shared" si="667"/>
        <v>45763</v>
      </c>
      <c r="G1259" s="94">
        <f t="shared" si="657"/>
        <v>4.3006716003852752E-3</v>
      </c>
      <c r="H1259" s="95">
        <f t="shared" si="653"/>
        <v>46037</v>
      </c>
      <c r="I1259" s="95">
        <f t="shared" si="658"/>
        <v>46037</v>
      </c>
      <c r="J1259" s="96">
        <f t="shared" si="654"/>
        <v>21</v>
      </c>
      <c r="K1259" s="96">
        <f t="shared" si="655"/>
        <v>14</v>
      </c>
      <c r="L1259" s="8">
        <f t="shared" si="668"/>
        <v>1.00286506</v>
      </c>
      <c r="M1259" s="97">
        <f t="shared" si="652"/>
        <v>1.0043006699999999</v>
      </c>
      <c r="N1259" s="97">
        <f t="shared" si="674"/>
        <v>1.1782639623244033</v>
      </c>
      <c r="O1259" s="90">
        <f t="shared" si="651"/>
        <v>1.18163975</v>
      </c>
      <c r="P1259" s="90">
        <f t="shared" si="659"/>
        <v>997.69800200999998</v>
      </c>
      <c r="Q1259" s="98">
        <f t="shared" si="673"/>
        <v>0</v>
      </c>
      <c r="R1259" s="7">
        <f t="shared" si="669"/>
        <v>0</v>
      </c>
      <c r="S1259" s="90">
        <f t="shared" si="660"/>
        <v>0</v>
      </c>
      <c r="T1259" s="99">
        <f t="shared" si="670"/>
        <v>0.117687</v>
      </c>
      <c r="U1259" s="98">
        <f t="shared" si="649"/>
        <v>14</v>
      </c>
      <c r="V1259" s="98">
        <v>252</v>
      </c>
      <c r="W1259" s="97">
        <f t="shared" si="661"/>
        <v>1.00620033</v>
      </c>
      <c r="X1259" s="90">
        <f t="shared" si="662"/>
        <v>6.1860568499999999</v>
      </c>
      <c r="Y1259" s="90">
        <f t="shared" si="663"/>
        <v>0</v>
      </c>
      <c r="Z1259" s="100" t="str">
        <f t="shared" si="671"/>
        <v>A+J=</v>
      </c>
      <c r="AA1259" s="95">
        <f t="shared" si="672"/>
        <v>46037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4"/>
      <c r="DP1259" s="1"/>
      <c r="DQ1259" s="1"/>
      <c r="DR1259" s="1"/>
      <c r="DS1259" s="1"/>
      <c r="DT1259" s="1"/>
      <c r="DU1259" s="1"/>
    </row>
    <row r="1260" spans="1:125" ht="12.75" x14ac:dyDescent="0.2">
      <c r="A1260" s="89">
        <f t="shared" si="664"/>
        <v>46029</v>
      </c>
      <c r="B1260" s="105">
        <f t="shared" si="656"/>
        <v>1004.53264639</v>
      </c>
      <c r="C1260" s="90">
        <f t="shared" si="665"/>
        <v>844.33347981999998</v>
      </c>
      <c r="D1260" s="91">
        <f t="shared" si="666"/>
        <v>7245.38</v>
      </c>
      <c r="E1260" s="92">
        <f t="shared" si="650"/>
        <v>7276.54</v>
      </c>
      <c r="F1260" s="93">
        <f t="shared" si="667"/>
        <v>45763</v>
      </c>
      <c r="G1260" s="94">
        <f t="shared" si="657"/>
        <v>4.3006716003852752E-3</v>
      </c>
      <c r="H1260" s="95">
        <f t="shared" si="653"/>
        <v>46037</v>
      </c>
      <c r="I1260" s="95">
        <f t="shared" si="658"/>
        <v>46037</v>
      </c>
      <c r="J1260" s="96">
        <f t="shared" si="654"/>
        <v>21</v>
      </c>
      <c r="K1260" s="96">
        <f t="shared" si="655"/>
        <v>15</v>
      </c>
      <c r="L1260" s="8">
        <f t="shared" si="668"/>
        <v>1.00307002</v>
      </c>
      <c r="M1260" s="97">
        <f t="shared" si="652"/>
        <v>1.0043006699999999</v>
      </c>
      <c r="N1260" s="97">
        <f t="shared" si="674"/>
        <v>1.1782639623244033</v>
      </c>
      <c r="O1260" s="90">
        <f t="shared" si="651"/>
        <v>1.18188125</v>
      </c>
      <c r="P1260" s="90">
        <f t="shared" si="659"/>
        <v>997.90190854000002</v>
      </c>
      <c r="Q1260" s="98">
        <f t="shared" si="673"/>
        <v>0</v>
      </c>
      <c r="R1260" s="7">
        <f t="shared" si="669"/>
        <v>0</v>
      </c>
      <c r="S1260" s="90">
        <f t="shared" si="660"/>
        <v>0</v>
      </c>
      <c r="T1260" s="99">
        <f t="shared" si="670"/>
        <v>0.117687</v>
      </c>
      <c r="U1260" s="98">
        <f t="shared" si="649"/>
        <v>15</v>
      </c>
      <c r="V1260" s="98">
        <v>252</v>
      </c>
      <c r="W1260" s="97">
        <f t="shared" si="661"/>
        <v>1.0066446790000001</v>
      </c>
      <c r="X1260" s="90">
        <f t="shared" si="662"/>
        <v>6.63073785</v>
      </c>
      <c r="Y1260" s="90">
        <f t="shared" si="663"/>
        <v>0</v>
      </c>
      <c r="Z1260" s="100" t="str">
        <f t="shared" si="671"/>
        <v>A+J=</v>
      </c>
      <c r="AA1260" s="95">
        <f t="shared" si="672"/>
        <v>46037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4"/>
      <c r="DP1260" s="1"/>
      <c r="DQ1260" s="1"/>
      <c r="DR1260" s="1"/>
      <c r="DS1260" s="1"/>
      <c r="DT1260" s="1"/>
      <c r="DU1260" s="1"/>
    </row>
    <row r="1261" spans="1:125" ht="12.75" x14ac:dyDescent="0.2">
      <c r="A1261" s="89">
        <f t="shared" si="664"/>
        <v>46030</v>
      </c>
      <c r="B1261" s="105">
        <f t="shared" si="656"/>
        <v>1005.18165328</v>
      </c>
      <c r="C1261" s="90">
        <f t="shared" si="665"/>
        <v>844.33347981999998</v>
      </c>
      <c r="D1261" s="91">
        <f t="shared" si="666"/>
        <v>7245.38</v>
      </c>
      <c r="E1261" s="92">
        <f t="shared" si="650"/>
        <v>7276.54</v>
      </c>
      <c r="F1261" s="93">
        <f t="shared" si="667"/>
        <v>45763</v>
      </c>
      <c r="G1261" s="94">
        <f t="shared" si="657"/>
        <v>4.3006716003852752E-3</v>
      </c>
      <c r="H1261" s="95">
        <f t="shared" si="653"/>
        <v>46037</v>
      </c>
      <c r="I1261" s="95">
        <f t="shared" si="658"/>
        <v>46037</v>
      </c>
      <c r="J1261" s="96">
        <f t="shared" si="654"/>
        <v>21</v>
      </c>
      <c r="K1261" s="96">
        <f t="shared" si="655"/>
        <v>16</v>
      </c>
      <c r="L1261" s="8">
        <f t="shared" si="668"/>
        <v>1.00327502</v>
      </c>
      <c r="M1261" s="97">
        <f t="shared" si="652"/>
        <v>1.0043006699999999</v>
      </c>
      <c r="N1261" s="97">
        <f t="shared" si="674"/>
        <v>1.1782639623244033</v>
      </c>
      <c r="O1261" s="90">
        <f t="shared" si="651"/>
        <v>1.1821227999999999</v>
      </c>
      <c r="P1261" s="90">
        <f t="shared" si="659"/>
        <v>998.10585729000002</v>
      </c>
      <c r="Q1261" s="98">
        <f t="shared" si="673"/>
        <v>0</v>
      </c>
      <c r="R1261" s="7">
        <f t="shared" si="669"/>
        <v>0</v>
      </c>
      <c r="S1261" s="90">
        <f t="shared" si="660"/>
        <v>0</v>
      </c>
      <c r="T1261" s="99">
        <f t="shared" si="670"/>
        <v>0.117687</v>
      </c>
      <c r="U1261" s="98">
        <f t="shared" si="649"/>
        <v>16</v>
      </c>
      <c r="V1261" s="98">
        <v>252</v>
      </c>
      <c r="W1261" s="97">
        <f t="shared" si="661"/>
        <v>1.007089224</v>
      </c>
      <c r="X1261" s="90">
        <f t="shared" si="662"/>
        <v>7.0757959899999996</v>
      </c>
      <c r="Y1261" s="90">
        <f t="shared" si="663"/>
        <v>0</v>
      </c>
      <c r="Z1261" s="100" t="str">
        <f t="shared" si="671"/>
        <v>A+J=</v>
      </c>
      <c r="AA1261" s="95">
        <f t="shared" si="672"/>
        <v>46037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4"/>
      <c r="DP1261" s="1"/>
      <c r="DQ1261" s="1"/>
      <c r="DR1261" s="1"/>
      <c r="DS1261" s="1"/>
      <c r="DT1261" s="1"/>
      <c r="DU1261" s="1"/>
    </row>
    <row r="1262" spans="1:125" ht="12.75" x14ac:dyDescent="0.2">
      <c r="A1262" s="89">
        <f t="shared" si="664"/>
        <v>46031</v>
      </c>
      <c r="B1262" s="105">
        <f t="shared" si="656"/>
        <v>1005.8310807099999</v>
      </c>
      <c r="C1262" s="90">
        <f t="shared" si="665"/>
        <v>844.33347981999998</v>
      </c>
      <c r="D1262" s="91">
        <f t="shared" si="666"/>
        <v>7245.38</v>
      </c>
      <c r="E1262" s="92">
        <f t="shared" si="650"/>
        <v>7276.54</v>
      </c>
      <c r="F1262" s="93">
        <f t="shared" si="667"/>
        <v>45763</v>
      </c>
      <c r="G1262" s="94">
        <f t="shared" si="657"/>
        <v>4.3006716003852752E-3</v>
      </c>
      <c r="H1262" s="95">
        <f t="shared" si="653"/>
        <v>46037</v>
      </c>
      <c r="I1262" s="95">
        <f t="shared" si="658"/>
        <v>46037</v>
      </c>
      <c r="J1262" s="96">
        <f t="shared" si="654"/>
        <v>21</v>
      </c>
      <c r="K1262" s="96">
        <f t="shared" si="655"/>
        <v>17</v>
      </c>
      <c r="L1262" s="8">
        <f t="shared" si="668"/>
        <v>1.0034800699999999</v>
      </c>
      <c r="M1262" s="97">
        <f t="shared" si="652"/>
        <v>1.0043006699999999</v>
      </c>
      <c r="N1262" s="97">
        <f t="shared" si="674"/>
        <v>1.1782639623244033</v>
      </c>
      <c r="O1262" s="90">
        <f t="shared" si="651"/>
        <v>1.1823644</v>
      </c>
      <c r="P1262" s="90">
        <f t="shared" si="659"/>
        <v>998.30984825999997</v>
      </c>
      <c r="Q1262" s="98">
        <f t="shared" si="673"/>
        <v>0</v>
      </c>
      <c r="R1262" s="7">
        <f t="shared" si="669"/>
        <v>0</v>
      </c>
      <c r="S1262" s="90">
        <f t="shared" si="660"/>
        <v>0</v>
      </c>
      <c r="T1262" s="99">
        <f t="shared" si="670"/>
        <v>0.117687</v>
      </c>
      <c r="U1262" s="98">
        <f t="shared" ref="U1262:U1325" si="675">IF(Q1261&gt;0,1,IF(K1262=K1261,U1261,U1261+1))</f>
        <v>17</v>
      </c>
      <c r="V1262" s="98">
        <v>252</v>
      </c>
      <c r="W1262" s="97">
        <f t="shared" si="661"/>
        <v>1.007533966</v>
      </c>
      <c r="X1262" s="90">
        <f t="shared" si="662"/>
        <v>7.5212324500000003</v>
      </c>
      <c r="Y1262" s="90">
        <f t="shared" si="663"/>
        <v>0</v>
      </c>
      <c r="Z1262" s="100" t="str">
        <f t="shared" si="671"/>
        <v>A+J=</v>
      </c>
      <c r="AA1262" s="95">
        <f t="shared" si="672"/>
        <v>46037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4"/>
      <c r="DP1262" s="1"/>
      <c r="DQ1262" s="1"/>
      <c r="DR1262" s="1"/>
      <c r="DS1262" s="1"/>
      <c r="DT1262" s="1"/>
      <c r="DU1262" s="1"/>
    </row>
    <row r="1263" spans="1:125" ht="12.75" x14ac:dyDescent="0.2">
      <c r="A1263" s="89">
        <f t="shared" si="664"/>
        <v>46032</v>
      </c>
      <c r="B1263" s="105">
        <f t="shared" si="656"/>
        <v>1006.48091933</v>
      </c>
      <c r="C1263" s="90">
        <f t="shared" si="665"/>
        <v>844.33347981999998</v>
      </c>
      <c r="D1263" s="91">
        <f t="shared" si="666"/>
        <v>7245.38</v>
      </c>
      <c r="E1263" s="92">
        <f t="shared" si="650"/>
        <v>7276.54</v>
      </c>
      <c r="F1263" s="93">
        <f t="shared" si="667"/>
        <v>45763</v>
      </c>
      <c r="G1263" s="94">
        <f t="shared" si="657"/>
        <v>4.3006716003852752E-3</v>
      </c>
      <c r="H1263" s="95">
        <f t="shared" si="653"/>
        <v>46037</v>
      </c>
      <c r="I1263" s="95">
        <f t="shared" si="658"/>
        <v>46037</v>
      </c>
      <c r="J1263" s="96">
        <f t="shared" si="654"/>
        <v>21</v>
      </c>
      <c r="K1263" s="96">
        <f t="shared" si="655"/>
        <v>18</v>
      </c>
      <c r="L1263" s="8">
        <f t="shared" si="668"/>
        <v>1.0036851499999999</v>
      </c>
      <c r="M1263" s="97">
        <f t="shared" si="652"/>
        <v>1.0043006699999999</v>
      </c>
      <c r="N1263" s="97">
        <f t="shared" si="674"/>
        <v>1.1782639623244033</v>
      </c>
      <c r="O1263" s="90">
        <f t="shared" si="651"/>
        <v>1.18260604</v>
      </c>
      <c r="P1263" s="90">
        <f t="shared" si="659"/>
        <v>998.51387299999999</v>
      </c>
      <c r="Q1263" s="98">
        <f t="shared" si="673"/>
        <v>0</v>
      </c>
      <c r="R1263" s="7">
        <f t="shared" si="669"/>
        <v>0</v>
      </c>
      <c r="S1263" s="90">
        <f t="shared" si="660"/>
        <v>0</v>
      </c>
      <c r="T1263" s="99">
        <f t="shared" si="670"/>
        <v>0.117687</v>
      </c>
      <c r="U1263" s="98">
        <f t="shared" si="675"/>
        <v>18</v>
      </c>
      <c r="V1263" s="98">
        <v>252</v>
      </c>
      <c r="W1263" s="97">
        <f t="shared" si="661"/>
        <v>1.007978904</v>
      </c>
      <c r="X1263" s="90">
        <f t="shared" si="662"/>
        <v>7.9670463299999996</v>
      </c>
      <c r="Y1263" s="90">
        <f t="shared" si="663"/>
        <v>0</v>
      </c>
      <c r="Z1263" s="100" t="str">
        <f t="shared" si="671"/>
        <v>A+J=</v>
      </c>
      <c r="AA1263" s="95">
        <f t="shared" si="672"/>
        <v>46037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4"/>
      <c r="DP1263" s="1"/>
      <c r="DQ1263" s="1"/>
      <c r="DR1263" s="1"/>
      <c r="DS1263" s="1"/>
      <c r="DT1263" s="1"/>
      <c r="DU1263" s="1"/>
    </row>
    <row r="1264" spans="1:125" ht="12.75" x14ac:dyDescent="0.2">
      <c r="A1264" s="89">
        <f t="shared" si="664"/>
        <v>46033</v>
      </c>
      <c r="B1264" s="105">
        <f t="shared" si="656"/>
        <v>1006.48091933</v>
      </c>
      <c r="C1264" s="90">
        <f t="shared" si="665"/>
        <v>844.33347981999998</v>
      </c>
      <c r="D1264" s="91">
        <f t="shared" si="666"/>
        <v>7245.38</v>
      </c>
      <c r="E1264" s="92">
        <f t="shared" si="650"/>
        <v>7276.54</v>
      </c>
      <c r="F1264" s="93">
        <f t="shared" si="667"/>
        <v>45763</v>
      </c>
      <c r="G1264" s="94">
        <f t="shared" si="657"/>
        <v>4.3006716003852752E-3</v>
      </c>
      <c r="H1264" s="95">
        <f t="shared" si="653"/>
        <v>46037</v>
      </c>
      <c r="I1264" s="95">
        <f t="shared" si="658"/>
        <v>46037</v>
      </c>
      <c r="J1264" s="96">
        <f t="shared" si="654"/>
        <v>21</v>
      </c>
      <c r="K1264" s="96">
        <f t="shared" si="655"/>
        <v>18</v>
      </c>
      <c r="L1264" s="8">
        <f t="shared" si="668"/>
        <v>1.0036851499999999</v>
      </c>
      <c r="M1264" s="97">
        <f t="shared" si="652"/>
        <v>1.0043006699999999</v>
      </c>
      <c r="N1264" s="97">
        <f t="shared" si="674"/>
        <v>1.1782639623244033</v>
      </c>
      <c r="O1264" s="90">
        <f t="shared" si="651"/>
        <v>1.18260604</v>
      </c>
      <c r="P1264" s="90">
        <f t="shared" si="659"/>
        <v>998.51387299999999</v>
      </c>
      <c r="Q1264" s="98">
        <f t="shared" si="673"/>
        <v>0</v>
      </c>
      <c r="R1264" s="7">
        <f t="shared" si="669"/>
        <v>0</v>
      </c>
      <c r="S1264" s="90">
        <f t="shared" si="660"/>
        <v>0</v>
      </c>
      <c r="T1264" s="99">
        <f t="shared" si="670"/>
        <v>0.117687</v>
      </c>
      <c r="U1264" s="98">
        <f t="shared" si="675"/>
        <v>18</v>
      </c>
      <c r="V1264" s="98">
        <v>252</v>
      </c>
      <c r="W1264" s="97">
        <f t="shared" si="661"/>
        <v>1.007978904</v>
      </c>
      <c r="X1264" s="90">
        <f t="shared" si="662"/>
        <v>7.9670463299999996</v>
      </c>
      <c r="Y1264" s="90">
        <f t="shared" si="663"/>
        <v>0</v>
      </c>
      <c r="Z1264" s="100" t="str">
        <f t="shared" si="671"/>
        <v>A+J=</v>
      </c>
      <c r="AA1264" s="95">
        <f t="shared" si="672"/>
        <v>46037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4"/>
      <c r="DP1264" s="1"/>
      <c r="DQ1264" s="1"/>
      <c r="DR1264" s="1"/>
      <c r="DS1264" s="1"/>
      <c r="DT1264" s="1"/>
      <c r="DU1264" s="1"/>
    </row>
    <row r="1265" spans="1:125" ht="12.75" x14ac:dyDescent="0.2">
      <c r="A1265" s="89">
        <f t="shared" si="664"/>
        <v>46034</v>
      </c>
      <c r="B1265" s="105">
        <f t="shared" si="656"/>
        <v>1006.48091933</v>
      </c>
      <c r="C1265" s="90">
        <f t="shared" si="665"/>
        <v>844.33347981999998</v>
      </c>
      <c r="D1265" s="91">
        <f t="shared" si="666"/>
        <v>7245.38</v>
      </c>
      <c r="E1265" s="92">
        <f t="shared" si="650"/>
        <v>7276.54</v>
      </c>
      <c r="F1265" s="93">
        <f t="shared" si="667"/>
        <v>45763</v>
      </c>
      <c r="G1265" s="94">
        <f t="shared" si="657"/>
        <v>4.3006716003852752E-3</v>
      </c>
      <c r="H1265" s="95">
        <f t="shared" si="653"/>
        <v>46037</v>
      </c>
      <c r="I1265" s="95">
        <f t="shared" si="658"/>
        <v>46037</v>
      </c>
      <c r="J1265" s="96">
        <f t="shared" si="654"/>
        <v>21</v>
      </c>
      <c r="K1265" s="96">
        <f t="shared" si="655"/>
        <v>18</v>
      </c>
      <c r="L1265" s="8">
        <f t="shared" si="668"/>
        <v>1.0036851499999999</v>
      </c>
      <c r="M1265" s="97">
        <f t="shared" si="652"/>
        <v>1.0043006699999999</v>
      </c>
      <c r="N1265" s="97">
        <f t="shared" si="674"/>
        <v>1.1782639623244033</v>
      </c>
      <c r="O1265" s="90">
        <f t="shared" si="651"/>
        <v>1.18260604</v>
      </c>
      <c r="P1265" s="90">
        <f t="shared" si="659"/>
        <v>998.51387299999999</v>
      </c>
      <c r="Q1265" s="98">
        <f t="shared" si="673"/>
        <v>0</v>
      </c>
      <c r="R1265" s="7">
        <f t="shared" si="669"/>
        <v>0</v>
      </c>
      <c r="S1265" s="90">
        <f t="shared" si="660"/>
        <v>0</v>
      </c>
      <c r="T1265" s="99">
        <f t="shared" si="670"/>
        <v>0.117687</v>
      </c>
      <c r="U1265" s="98">
        <f t="shared" si="675"/>
        <v>18</v>
      </c>
      <c r="V1265" s="98">
        <v>252</v>
      </c>
      <c r="W1265" s="97">
        <f t="shared" si="661"/>
        <v>1.007978904</v>
      </c>
      <c r="X1265" s="90">
        <f t="shared" si="662"/>
        <v>7.9670463299999996</v>
      </c>
      <c r="Y1265" s="90">
        <f t="shared" si="663"/>
        <v>0</v>
      </c>
      <c r="Z1265" s="100" t="str">
        <f t="shared" si="671"/>
        <v>A+J=</v>
      </c>
      <c r="AA1265" s="95">
        <f t="shared" si="672"/>
        <v>46037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4"/>
      <c r="DP1265" s="1"/>
      <c r="DQ1265" s="1"/>
      <c r="DR1265" s="1"/>
      <c r="DS1265" s="1"/>
      <c r="DT1265" s="1"/>
      <c r="DU1265" s="1"/>
    </row>
    <row r="1266" spans="1:125" ht="12.75" x14ac:dyDescent="0.2">
      <c r="A1266" s="89">
        <f t="shared" si="664"/>
        <v>46035</v>
      </c>
      <c r="B1266" s="105">
        <f t="shared" si="656"/>
        <v>1007.13117783</v>
      </c>
      <c r="C1266" s="90">
        <f t="shared" si="665"/>
        <v>844.33347981999998</v>
      </c>
      <c r="D1266" s="91">
        <f t="shared" si="666"/>
        <v>7245.38</v>
      </c>
      <c r="E1266" s="92">
        <f t="shared" ref="E1266:E1329" si="676">IF(K1266=1,VLOOKUP(A1265,AP$19:AR$142,3),E1265)</f>
        <v>7276.54</v>
      </c>
      <c r="F1266" s="93">
        <f t="shared" si="667"/>
        <v>45763</v>
      </c>
      <c r="G1266" s="94">
        <f t="shared" si="657"/>
        <v>4.3006716003852752E-3</v>
      </c>
      <c r="H1266" s="95">
        <f t="shared" si="653"/>
        <v>46037</v>
      </c>
      <c r="I1266" s="95">
        <f t="shared" si="658"/>
        <v>46037</v>
      </c>
      <c r="J1266" s="96">
        <f t="shared" si="654"/>
        <v>21</v>
      </c>
      <c r="K1266" s="96">
        <f t="shared" si="655"/>
        <v>19</v>
      </c>
      <c r="L1266" s="8">
        <f t="shared" si="668"/>
        <v>1.00389028</v>
      </c>
      <c r="M1266" s="97">
        <f t="shared" si="652"/>
        <v>1.0043006699999999</v>
      </c>
      <c r="N1266" s="97">
        <f t="shared" si="674"/>
        <v>1.1782639623244033</v>
      </c>
      <c r="O1266" s="90">
        <f t="shared" ref="O1266:O1329" si="677">TRUNC(TRUNC((L1266*N1266),15),8)</f>
        <v>1.18284773</v>
      </c>
      <c r="P1266" s="90">
        <f t="shared" si="659"/>
        <v>998.71793995999997</v>
      </c>
      <c r="Q1266" s="98">
        <f t="shared" si="673"/>
        <v>0</v>
      </c>
      <c r="R1266" s="7">
        <f t="shared" si="669"/>
        <v>0</v>
      </c>
      <c r="S1266" s="90">
        <f t="shared" si="660"/>
        <v>0</v>
      </c>
      <c r="T1266" s="99">
        <f t="shared" si="670"/>
        <v>0.117687</v>
      </c>
      <c r="U1266" s="98">
        <f t="shared" si="675"/>
        <v>19</v>
      </c>
      <c r="V1266" s="98">
        <v>252</v>
      </c>
      <c r="W1266" s="97">
        <f t="shared" si="661"/>
        <v>1.008424038</v>
      </c>
      <c r="X1266" s="90">
        <f t="shared" si="662"/>
        <v>8.4132378699999997</v>
      </c>
      <c r="Y1266" s="90">
        <f t="shared" si="663"/>
        <v>0</v>
      </c>
      <c r="Z1266" s="100" t="str">
        <f t="shared" si="671"/>
        <v>A+J=</v>
      </c>
      <c r="AA1266" s="95">
        <f t="shared" si="672"/>
        <v>46037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4"/>
      <c r="DP1266" s="1"/>
      <c r="DQ1266" s="1"/>
      <c r="DR1266" s="1"/>
      <c r="DS1266" s="1"/>
      <c r="DT1266" s="1"/>
      <c r="DU1266" s="1"/>
    </row>
    <row r="1267" spans="1:125" ht="12.75" x14ac:dyDescent="0.2">
      <c r="A1267" s="89">
        <f t="shared" si="664"/>
        <v>46036</v>
      </c>
      <c r="B1267" s="105">
        <f t="shared" si="656"/>
        <v>1007.78186591</v>
      </c>
      <c r="C1267" s="90">
        <f t="shared" si="665"/>
        <v>844.33347981999998</v>
      </c>
      <c r="D1267" s="91">
        <f t="shared" si="666"/>
        <v>7245.38</v>
      </c>
      <c r="E1267" s="92">
        <f t="shared" si="676"/>
        <v>7276.54</v>
      </c>
      <c r="F1267" s="93">
        <f t="shared" si="667"/>
        <v>45763</v>
      </c>
      <c r="G1267" s="94">
        <f t="shared" si="657"/>
        <v>4.3006716003852752E-3</v>
      </c>
      <c r="H1267" s="95">
        <f t="shared" si="653"/>
        <v>46037</v>
      </c>
      <c r="I1267" s="95">
        <f t="shared" si="658"/>
        <v>46037</v>
      </c>
      <c r="J1267" s="96">
        <f t="shared" si="654"/>
        <v>21</v>
      </c>
      <c r="K1267" s="96">
        <f t="shared" si="655"/>
        <v>20</v>
      </c>
      <c r="L1267" s="8">
        <f t="shared" si="668"/>
        <v>1.0040954499999999</v>
      </c>
      <c r="M1267" s="97">
        <f t="shared" ref="M1267:M1330" si="678">IF(I1267&gt;I1266,L1266,M1266)</f>
        <v>1.0043006699999999</v>
      </c>
      <c r="N1267" s="97">
        <f t="shared" si="674"/>
        <v>1.1782639623244033</v>
      </c>
      <c r="O1267" s="90">
        <f t="shared" si="677"/>
        <v>1.18308948</v>
      </c>
      <c r="P1267" s="90">
        <f t="shared" si="659"/>
        <v>998.92205758</v>
      </c>
      <c r="Q1267" s="98">
        <f t="shared" si="673"/>
        <v>0</v>
      </c>
      <c r="R1267" s="7">
        <f t="shared" si="669"/>
        <v>0</v>
      </c>
      <c r="S1267" s="90">
        <f t="shared" si="660"/>
        <v>0</v>
      </c>
      <c r="T1267" s="99">
        <f t="shared" si="670"/>
        <v>0.117687</v>
      </c>
      <c r="U1267" s="98">
        <f t="shared" si="675"/>
        <v>20</v>
      </c>
      <c r="V1267" s="98">
        <v>252</v>
      </c>
      <c r="W1267" s="97">
        <f t="shared" si="661"/>
        <v>1.0088693689999999</v>
      </c>
      <c r="X1267" s="90">
        <f t="shared" si="662"/>
        <v>8.8598083299999999</v>
      </c>
      <c r="Y1267" s="90">
        <f t="shared" si="663"/>
        <v>0</v>
      </c>
      <c r="Z1267" s="100" t="str">
        <f t="shared" si="671"/>
        <v>A+J=</v>
      </c>
      <c r="AA1267" s="95">
        <f t="shared" si="672"/>
        <v>46037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4"/>
      <c r="DP1267" s="1"/>
      <c r="DQ1267" s="1"/>
      <c r="DR1267" s="1"/>
      <c r="DS1267" s="1"/>
      <c r="DT1267" s="1"/>
      <c r="DU1267" s="1"/>
    </row>
    <row r="1268" spans="1:125" ht="12.75" x14ac:dyDescent="0.2">
      <c r="A1268" s="89">
        <f t="shared" si="664"/>
        <v>46037</v>
      </c>
      <c r="B1268" s="105">
        <f t="shared" si="656"/>
        <v>1008.43297522</v>
      </c>
      <c r="C1268" s="90">
        <f t="shared" si="665"/>
        <v>844.33347981999998</v>
      </c>
      <c r="D1268" s="91">
        <f t="shared" si="666"/>
        <v>7245.38</v>
      </c>
      <c r="E1268" s="92">
        <f t="shared" si="676"/>
        <v>7276.54</v>
      </c>
      <c r="F1268" s="93">
        <f t="shared" si="667"/>
        <v>45763</v>
      </c>
      <c r="G1268" s="94">
        <f t="shared" si="657"/>
        <v>4.3006716003852752E-3</v>
      </c>
      <c r="H1268" s="95">
        <f t="shared" si="653"/>
        <v>46071</v>
      </c>
      <c r="I1268" s="95">
        <f t="shared" si="658"/>
        <v>46037</v>
      </c>
      <c r="J1268" s="96">
        <f t="shared" si="654"/>
        <v>21</v>
      </c>
      <c r="K1268" s="96">
        <f t="shared" si="655"/>
        <v>21</v>
      </c>
      <c r="L1268" s="8">
        <f t="shared" si="668"/>
        <v>1.0043006699999999</v>
      </c>
      <c r="M1268" s="97">
        <f t="shared" si="678"/>
        <v>1.0043006699999999</v>
      </c>
      <c r="N1268" s="97">
        <f t="shared" si="674"/>
        <v>1.1782639623244033</v>
      </c>
      <c r="O1268" s="90">
        <f t="shared" si="677"/>
        <v>1.18333128</v>
      </c>
      <c r="P1268" s="90">
        <f t="shared" si="659"/>
        <v>999.12621741999999</v>
      </c>
      <c r="Q1268" s="98">
        <f t="shared" si="673"/>
        <v>41</v>
      </c>
      <c r="R1268" s="7">
        <f t="shared" si="669"/>
        <v>6.5230000000000002E-3</v>
      </c>
      <c r="S1268" s="90">
        <f t="shared" si="660"/>
        <v>6.5173003100000004</v>
      </c>
      <c r="T1268" s="99">
        <f t="shared" si="670"/>
        <v>0.117687</v>
      </c>
      <c r="U1268" s="98">
        <f t="shared" si="675"/>
        <v>21</v>
      </c>
      <c r="V1268" s="98">
        <v>252</v>
      </c>
      <c r="W1268" s="97">
        <f t="shared" si="661"/>
        <v>1.0093148970000001</v>
      </c>
      <c r="X1268" s="90">
        <f t="shared" si="662"/>
        <v>9.3067577999999997</v>
      </c>
      <c r="Y1268" s="90">
        <f t="shared" si="663"/>
        <v>15.824058109999999</v>
      </c>
      <c r="Z1268" s="100" t="str">
        <f t="shared" si="671"/>
        <v>A+J=</v>
      </c>
      <c r="AA1268" s="95">
        <f t="shared" si="672"/>
        <v>46037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4"/>
      <c r="DP1268" s="1"/>
      <c r="DQ1268" s="1"/>
      <c r="DR1268" s="1"/>
      <c r="DS1268" s="1"/>
      <c r="DT1268" s="1"/>
      <c r="DU1268" s="1"/>
    </row>
    <row r="1269" spans="1:125" ht="12.75" x14ac:dyDescent="0.2">
      <c r="A1269" s="89">
        <f t="shared" si="664"/>
        <v>46038</v>
      </c>
      <c r="B1269" s="105">
        <f t="shared" si="656"/>
        <v>993.24099260000003</v>
      </c>
      <c r="C1269" s="90">
        <f t="shared" si="665"/>
        <v>838.82589254000004</v>
      </c>
      <c r="D1269" s="91">
        <f t="shared" si="666"/>
        <v>7245.38</v>
      </c>
      <c r="E1269" s="92">
        <f t="shared" si="676"/>
        <v>7276.54</v>
      </c>
      <c r="F1269" s="93">
        <f t="shared" si="667"/>
        <v>45763</v>
      </c>
      <c r="G1269" s="94">
        <f t="shared" si="657"/>
        <v>4.3006716003852752E-3</v>
      </c>
      <c r="H1269" s="95">
        <f t="shared" si="653"/>
        <v>46071</v>
      </c>
      <c r="I1269" s="95">
        <f t="shared" si="658"/>
        <v>46071</v>
      </c>
      <c r="J1269" s="96">
        <f t="shared" si="654"/>
        <v>22</v>
      </c>
      <c r="K1269" s="96">
        <f t="shared" si="655"/>
        <v>1</v>
      </c>
      <c r="L1269" s="8">
        <f t="shared" si="668"/>
        <v>1.0001950799999999</v>
      </c>
      <c r="M1269" s="97">
        <f t="shared" si="678"/>
        <v>1.0043006699999999</v>
      </c>
      <c r="N1269" s="97">
        <f t="shared" si="674"/>
        <v>1.1833312867992529</v>
      </c>
      <c r="O1269" s="90">
        <f t="shared" si="677"/>
        <v>1.1835621300000001</v>
      </c>
      <c r="P1269" s="90">
        <f t="shared" si="659"/>
        <v>992.80256007000003</v>
      </c>
      <c r="Q1269" s="98">
        <f t="shared" si="673"/>
        <v>0</v>
      </c>
      <c r="R1269" s="7">
        <f t="shared" si="669"/>
        <v>0</v>
      </c>
      <c r="S1269" s="90">
        <f t="shared" si="660"/>
        <v>0</v>
      </c>
      <c r="T1269" s="99">
        <f t="shared" si="670"/>
        <v>0.117687</v>
      </c>
      <c r="U1269" s="98">
        <f t="shared" si="675"/>
        <v>1</v>
      </c>
      <c r="V1269" s="98">
        <v>252</v>
      </c>
      <c r="W1269" s="97">
        <f t="shared" si="661"/>
        <v>1.0004416110000001</v>
      </c>
      <c r="X1269" s="90">
        <f t="shared" si="662"/>
        <v>0.43843252999999999</v>
      </c>
      <c r="Y1269" s="90">
        <f t="shared" si="663"/>
        <v>0</v>
      </c>
      <c r="Z1269" s="100" t="str">
        <f t="shared" si="671"/>
        <v>A+J=</v>
      </c>
      <c r="AA1269" s="95">
        <f t="shared" si="672"/>
        <v>46071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4"/>
      <c r="DP1269" s="1"/>
      <c r="DQ1269" s="1"/>
      <c r="DR1269" s="1"/>
      <c r="DS1269" s="1"/>
      <c r="DT1269" s="1"/>
      <c r="DU1269" s="1"/>
    </row>
    <row r="1270" spans="1:125" ht="12.75" x14ac:dyDescent="0.2">
      <c r="A1270" s="89">
        <f t="shared" si="664"/>
        <v>46039</v>
      </c>
      <c r="B1270" s="105">
        <f t="shared" si="656"/>
        <v>993.87346632999993</v>
      </c>
      <c r="C1270" s="90">
        <f t="shared" si="665"/>
        <v>838.82589254000004</v>
      </c>
      <c r="D1270" s="91">
        <f t="shared" si="666"/>
        <v>7245.38</v>
      </c>
      <c r="E1270" s="92">
        <f t="shared" si="676"/>
        <v>7276.54</v>
      </c>
      <c r="F1270" s="93">
        <f t="shared" si="667"/>
        <v>45763</v>
      </c>
      <c r="G1270" s="94">
        <f t="shared" si="657"/>
        <v>4.3006716003852752E-3</v>
      </c>
      <c r="H1270" s="95">
        <f t="shared" ref="H1270:H1333" si="679">IF(DAY(A1270)=15,VLOOKUP(A1270,AH$169:AM$459,4),H1269)</f>
        <v>46071</v>
      </c>
      <c r="I1270" s="95">
        <f t="shared" si="658"/>
        <v>46071</v>
      </c>
      <c r="J1270" s="96">
        <f t="shared" ref="J1270:J1333" si="680">IF(I1270=I1269,J1269,NETWORKDAYS(I1269,I1270,$AD$169:$AD$511)-1)</f>
        <v>22</v>
      </c>
      <c r="K1270" s="96">
        <f t="shared" ref="K1270:K1333" si="681">(J1270-(NETWORKDAYS(A1270,I1270,AD$169:AD$511)-1))</f>
        <v>2</v>
      </c>
      <c r="L1270" s="8">
        <f t="shared" si="668"/>
        <v>1.0003902</v>
      </c>
      <c r="M1270" s="97">
        <f t="shared" si="678"/>
        <v>1.0043006699999999</v>
      </c>
      <c r="N1270" s="97">
        <f t="shared" si="674"/>
        <v>1.1833312867992529</v>
      </c>
      <c r="O1270" s="90">
        <f t="shared" si="677"/>
        <v>1.18379302</v>
      </c>
      <c r="P1270" s="90">
        <f t="shared" si="659"/>
        <v>992.99623657999996</v>
      </c>
      <c r="Q1270" s="98">
        <f t="shared" si="673"/>
        <v>0</v>
      </c>
      <c r="R1270" s="7">
        <f t="shared" si="669"/>
        <v>0</v>
      </c>
      <c r="S1270" s="90">
        <f t="shared" si="660"/>
        <v>0</v>
      </c>
      <c r="T1270" s="99">
        <f t="shared" si="670"/>
        <v>0.117687</v>
      </c>
      <c r="U1270" s="98">
        <f t="shared" si="675"/>
        <v>2</v>
      </c>
      <c r="V1270" s="98">
        <v>252</v>
      </c>
      <c r="W1270" s="97">
        <f t="shared" si="661"/>
        <v>1.0008834170000001</v>
      </c>
      <c r="X1270" s="90">
        <f t="shared" si="662"/>
        <v>0.87722975000000003</v>
      </c>
      <c r="Y1270" s="90">
        <f t="shared" si="663"/>
        <v>0</v>
      </c>
      <c r="Z1270" s="100" t="str">
        <f t="shared" si="671"/>
        <v>A+J=</v>
      </c>
      <c r="AA1270" s="95">
        <f t="shared" si="672"/>
        <v>46071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4"/>
      <c r="DP1270" s="1"/>
      <c r="DQ1270" s="1"/>
      <c r="DR1270" s="1"/>
      <c r="DS1270" s="1"/>
      <c r="DT1270" s="1"/>
      <c r="DU1270" s="1"/>
    </row>
    <row r="1271" spans="1:125" ht="12.75" x14ac:dyDescent="0.2">
      <c r="A1271" s="89">
        <f t="shared" si="664"/>
        <v>46040</v>
      </c>
      <c r="B1271" s="105">
        <f t="shared" si="656"/>
        <v>993.87346632999993</v>
      </c>
      <c r="C1271" s="90">
        <f t="shared" si="665"/>
        <v>838.82589254000004</v>
      </c>
      <c r="D1271" s="91">
        <f t="shared" si="666"/>
        <v>7245.38</v>
      </c>
      <c r="E1271" s="92">
        <f t="shared" si="676"/>
        <v>7276.54</v>
      </c>
      <c r="F1271" s="93">
        <f t="shared" si="667"/>
        <v>45763</v>
      </c>
      <c r="G1271" s="94">
        <f t="shared" si="657"/>
        <v>4.3006716003852752E-3</v>
      </c>
      <c r="H1271" s="95">
        <f t="shared" si="679"/>
        <v>46071</v>
      </c>
      <c r="I1271" s="95">
        <f t="shared" si="658"/>
        <v>46071</v>
      </c>
      <c r="J1271" s="96">
        <f t="shared" si="680"/>
        <v>22</v>
      </c>
      <c r="K1271" s="96">
        <f t="shared" si="681"/>
        <v>2</v>
      </c>
      <c r="L1271" s="8">
        <f t="shared" si="668"/>
        <v>1.0003902</v>
      </c>
      <c r="M1271" s="97">
        <f t="shared" si="678"/>
        <v>1.0043006699999999</v>
      </c>
      <c r="N1271" s="97">
        <f t="shared" si="674"/>
        <v>1.1833312867992529</v>
      </c>
      <c r="O1271" s="90">
        <f t="shared" si="677"/>
        <v>1.18379302</v>
      </c>
      <c r="P1271" s="90">
        <f t="shared" si="659"/>
        <v>992.99623657999996</v>
      </c>
      <c r="Q1271" s="98">
        <f t="shared" si="673"/>
        <v>0</v>
      </c>
      <c r="R1271" s="7">
        <f t="shared" si="669"/>
        <v>0</v>
      </c>
      <c r="S1271" s="90">
        <f t="shared" si="660"/>
        <v>0</v>
      </c>
      <c r="T1271" s="99">
        <f t="shared" si="670"/>
        <v>0.117687</v>
      </c>
      <c r="U1271" s="98">
        <f t="shared" si="675"/>
        <v>2</v>
      </c>
      <c r="V1271" s="98">
        <v>252</v>
      </c>
      <c r="W1271" s="97">
        <f t="shared" si="661"/>
        <v>1.0008834170000001</v>
      </c>
      <c r="X1271" s="90">
        <f t="shared" si="662"/>
        <v>0.87722975000000003</v>
      </c>
      <c r="Y1271" s="90">
        <f t="shared" si="663"/>
        <v>0</v>
      </c>
      <c r="Z1271" s="100" t="str">
        <f t="shared" si="671"/>
        <v>A+J=</v>
      </c>
      <c r="AA1271" s="95">
        <f t="shared" si="672"/>
        <v>46071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4"/>
      <c r="DP1271" s="1"/>
      <c r="DQ1271" s="1"/>
      <c r="DR1271" s="1"/>
      <c r="DS1271" s="1"/>
      <c r="DT1271" s="1"/>
      <c r="DU1271" s="1"/>
    </row>
    <row r="1272" spans="1:125" ht="12.75" x14ac:dyDescent="0.2">
      <c r="A1272" s="89">
        <f t="shared" si="664"/>
        <v>46041</v>
      </c>
      <c r="B1272" s="105">
        <f t="shared" si="656"/>
        <v>993.87346632999993</v>
      </c>
      <c r="C1272" s="90">
        <f t="shared" si="665"/>
        <v>838.82589254000004</v>
      </c>
      <c r="D1272" s="91">
        <f t="shared" si="666"/>
        <v>7245.38</v>
      </c>
      <c r="E1272" s="92">
        <f t="shared" si="676"/>
        <v>7276.54</v>
      </c>
      <c r="F1272" s="93">
        <f t="shared" si="667"/>
        <v>45763</v>
      </c>
      <c r="G1272" s="94">
        <f t="shared" si="657"/>
        <v>4.3006716003852752E-3</v>
      </c>
      <c r="H1272" s="95">
        <f t="shared" si="679"/>
        <v>46071</v>
      </c>
      <c r="I1272" s="95">
        <f t="shared" si="658"/>
        <v>46071</v>
      </c>
      <c r="J1272" s="96">
        <f t="shared" si="680"/>
        <v>22</v>
      </c>
      <c r="K1272" s="96">
        <f t="shared" si="681"/>
        <v>2</v>
      </c>
      <c r="L1272" s="8">
        <f t="shared" si="668"/>
        <v>1.0003902</v>
      </c>
      <c r="M1272" s="97">
        <f t="shared" si="678"/>
        <v>1.0043006699999999</v>
      </c>
      <c r="N1272" s="97">
        <f t="shared" si="674"/>
        <v>1.1833312867992529</v>
      </c>
      <c r="O1272" s="90">
        <f t="shared" si="677"/>
        <v>1.18379302</v>
      </c>
      <c r="P1272" s="90">
        <f t="shared" si="659"/>
        <v>992.99623657999996</v>
      </c>
      <c r="Q1272" s="98">
        <f t="shared" si="673"/>
        <v>0</v>
      </c>
      <c r="R1272" s="7">
        <f t="shared" si="669"/>
        <v>0</v>
      </c>
      <c r="S1272" s="90">
        <f t="shared" si="660"/>
        <v>0</v>
      </c>
      <c r="T1272" s="99">
        <f t="shared" si="670"/>
        <v>0.117687</v>
      </c>
      <c r="U1272" s="98">
        <f t="shared" si="675"/>
        <v>2</v>
      </c>
      <c r="V1272" s="98">
        <v>252</v>
      </c>
      <c r="W1272" s="97">
        <f t="shared" si="661"/>
        <v>1.0008834170000001</v>
      </c>
      <c r="X1272" s="90">
        <f t="shared" si="662"/>
        <v>0.87722975000000003</v>
      </c>
      <c r="Y1272" s="90">
        <f t="shared" si="663"/>
        <v>0</v>
      </c>
      <c r="Z1272" s="100" t="str">
        <f t="shared" si="671"/>
        <v>A+J=</v>
      </c>
      <c r="AA1272" s="95">
        <f t="shared" si="672"/>
        <v>46071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4"/>
      <c r="DP1272" s="1"/>
      <c r="DQ1272" s="1"/>
      <c r="DR1272" s="1"/>
      <c r="DS1272" s="1"/>
      <c r="DT1272" s="1"/>
      <c r="DU1272" s="1"/>
    </row>
    <row r="1273" spans="1:125" ht="12.75" x14ac:dyDescent="0.2">
      <c r="A1273" s="89">
        <f t="shared" si="664"/>
        <v>46042</v>
      </c>
      <c r="B1273" s="105">
        <f t="shared" si="656"/>
        <v>994.50634687000002</v>
      </c>
      <c r="C1273" s="90">
        <f t="shared" si="665"/>
        <v>838.82589254000004</v>
      </c>
      <c r="D1273" s="91">
        <f t="shared" si="666"/>
        <v>7245.38</v>
      </c>
      <c r="E1273" s="92">
        <f t="shared" si="676"/>
        <v>7276.54</v>
      </c>
      <c r="F1273" s="93">
        <f t="shared" si="667"/>
        <v>45763</v>
      </c>
      <c r="G1273" s="94">
        <f t="shared" si="657"/>
        <v>4.3006716003852752E-3</v>
      </c>
      <c r="H1273" s="95">
        <f t="shared" si="679"/>
        <v>46071</v>
      </c>
      <c r="I1273" s="95">
        <f t="shared" si="658"/>
        <v>46071</v>
      </c>
      <c r="J1273" s="96">
        <f t="shared" si="680"/>
        <v>22</v>
      </c>
      <c r="K1273" s="96">
        <f t="shared" si="681"/>
        <v>3</v>
      </c>
      <c r="L1273" s="8">
        <f t="shared" si="668"/>
        <v>1.0005853600000001</v>
      </c>
      <c r="M1273" s="97">
        <f t="shared" si="678"/>
        <v>1.0043006699999999</v>
      </c>
      <c r="N1273" s="97">
        <f t="shared" si="674"/>
        <v>1.1833312867992529</v>
      </c>
      <c r="O1273" s="90">
        <f t="shared" si="677"/>
        <v>1.18402396</v>
      </c>
      <c r="P1273" s="90">
        <f t="shared" si="659"/>
        <v>993.18995502999996</v>
      </c>
      <c r="Q1273" s="98">
        <f t="shared" si="673"/>
        <v>0</v>
      </c>
      <c r="R1273" s="7">
        <f t="shared" si="669"/>
        <v>0</v>
      </c>
      <c r="S1273" s="90">
        <f t="shared" si="660"/>
        <v>0</v>
      </c>
      <c r="T1273" s="99">
        <f t="shared" si="670"/>
        <v>0.117687</v>
      </c>
      <c r="U1273" s="98">
        <f t="shared" si="675"/>
        <v>3</v>
      </c>
      <c r="V1273" s="98">
        <v>252</v>
      </c>
      <c r="W1273" s="97">
        <f t="shared" si="661"/>
        <v>1.001325418</v>
      </c>
      <c r="X1273" s="90">
        <f t="shared" si="662"/>
        <v>1.3163918400000001</v>
      </c>
      <c r="Y1273" s="90">
        <f t="shared" si="663"/>
        <v>0</v>
      </c>
      <c r="Z1273" s="100" t="str">
        <f t="shared" si="671"/>
        <v>A+J=</v>
      </c>
      <c r="AA1273" s="95">
        <f t="shared" si="672"/>
        <v>46071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4"/>
      <c r="DP1273" s="1"/>
      <c r="DQ1273" s="1"/>
      <c r="DR1273" s="1"/>
      <c r="DS1273" s="1"/>
      <c r="DT1273" s="1"/>
      <c r="DU1273" s="1"/>
    </row>
    <row r="1274" spans="1:125" ht="12.75" x14ac:dyDescent="0.2">
      <c r="A1274" s="89">
        <f t="shared" si="664"/>
        <v>46043</v>
      </c>
      <c r="B1274" s="105">
        <f t="shared" si="656"/>
        <v>995.13962598000001</v>
      </c>
      <c r="C1274" s="90">
        <f t="shared" si="665"/>
        <v>838.82589254000004</v>
      </c>
      <c r="D1274" s="91">
        <f t="shared" si="666"/>
        <v>7245.38</v>
      </c>
      <c r="E1274" s="92">
        <f t="shared" si="676"/>
        <v>7276.54</v>
      </c>
      <c r="F1274" s="93">
        <f t="shared" si="667"/>
        <v>45763</v>
      </c>
      <c r="G1274" s="94">
        <f t="shared" si="657"/>
        <v>4.3006716003852752E-3</v>
      </c>
      <c r="H1274" s="95">
        <f t="shared" si="679"/>
        <v>46071</v>
      </c>
      <c r="I1274" s="95">
        <f t="shared" si="658"/>
        <v>46071</v>
      </c>
      <c r="J1274" s="96">
        <f t="shared" si="680"/>
        <v>22</v>
      </c>
      <c r="K1274" s="96">
        <f t="shared" si="681"/>
        <v>4</v>
      </c>
      <c r="L1274" s="8">
        <f t="shared" si="668"/>
        <v>1.0007805599999999</v>
      </c>
      <c r="M1274" s="97">
        <f t="shared" si="678"/>
        <v>1.0043006699999999</v>
      </c>
      <c r="N1274" s="97">
        <f t="shared" si="674"/>
        <v>1.1833312867992529</v>
      </c>
      <c r="O1274" s="90">
        <f t="shared" si="677"/>
        <v>1.18425494</v>
      </c>
      <c r="P1274" s="90">
        <f t="shared" si="659"/>
        <v>993.38370703999999</v>
      </c>
      <c r="Q1274" s="98">
        <f t="shared" si="673"/>
        <v>0</v>
      </c>
      <c r="R1274" s="7">
        <f t="shared" si="669"/>
        <v>0</v>
      </c>
      <c r="S1274" s="90">
        <f t="shared" si="660"/>
        <v>0</v>
      </c>
      <c r="T1274" s="99">
        <f t="shared" si="670"/>
        <v>0.117687</v>
      </c>
      <c r="U1274" s="98">
        <f t="shared" si="675"/>
        <v>4</v>
      </c>
      <c r="V1274" s="98">
        <v>252</v>
      </c>
      <c r="W1274" s="97">
        <f t="shared" si="661"/>
        <v>1.001767614</v>
      </c>
      <c r="X1274" s="90">
        <f t="shared" si="662"/>
        <v>1.7559189399999999</v>
      </c>
      <c r="Y1274" s="90">
        <f t="shared" si="663"/>
        <v>0</v>
      </c>
      <c r="Z1274" s="100" t="str">
        <f t="shared" si="671"/>
        <v>A+J=</v>
      </c>
      <c r="AA1274" s="95">
        <f t="shared" si="672"/>
        <v>46071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4"/>
      <c r="DP1274" s="1"/>
      <c r="DQ1274" s="1"/>
      <c r="DR1274" s="1"/>
      <c r="DS1274" s="1"/>
      <c r="DT1274" s="1"/>
      <c r="DU1274" s="1"/>
    </row>
    <row r="1275" spans="1:125" ht="12.75" x14ac:dyDescent="0.2">
      <c r="A1275" s="89">
        <f t="shared" si="664"/>
        <v>46044</v>
      </c>
      <c r="B1275" s="105">
        <f t="shared" si="656"/>
        <v>995.77332063000006</v>
      </c>
      <c r="C1275" s="90">
        <f t="shared" si="665"/>
        <v>838.82589254000004</v>
      </c>
      <c r="D1275" s="91">
        <f t="shared" si="666"/>
        <v>7245.38</v>
      </c>
      <c r="E1275" s="92">
        <f t="shared" si="676"/>
        <v>7276.54</v>
      </c>
      <c r="F1275" s="93">
        <f t="shared" si="667"/>
        <v>45763</v>
      </c>
      <c r="G1275" s="94">
        <f t="shared" si="657"/>
        <v>4.3006716003852752E-3</v>
      </c>
      <c r="H1275" s="95">
        <f t="shared" si="679"/>
        <v>46071</v>
      </c>
      <c r="I1275" s="95">
        <f t="shared" si="658"/>
        <v>46071</v>
      </c>
      <c r="J1275" s="96">
        <f t="shared" si="680"/>
        <v>22</v>
      </c>
      <c r="K1275" s="96">
        <f t="shared" si="681"/>
        <v>5</v>
      </c>
      <c r="L1275" s="8">
        <f t="shared" si="668"/>
        <v>1.0009758</v>
      </c>
      <c r="M1275" s="97">
        <f t="shared" si="678"/>
        <v>1.0043006699999999</v>
      </c>
      <c r="N1275" s="97">
        <f t="shared" si="674"/>
        <v>1.1833312867992529</v>
      </c>
      <c r="O1275" s="90">
        <f t="shared" si="677"/>
        <v>1.18448598</v>
      </c>
      <c r="P1275" s="90">
        <f t="shared" si="659"/>
        <v>993.57750937000003</v>
      </c>
      <c r="Q1275" s="98">
        <f t="shared" si="673"/>
        <v>0</v>
      </c>
      <c r="R1275" s="7">
        <f t="shared" si="669"/>
        <v>0</v>
      </c>
      <c r="S1275" s="90">
        <f t="shared" si="660"/>
        <v>0</v>
      </c>
      <c r="T1275" s="99">
        <f t="shared" si="670"/>
        <v>0.117687</v>
      </c>
      <c r="U1275" s="98">
        <f t="shared" si="675"/>
        <v>5</v>
      </c>
      <c r="V1275" s="98">
        <v>252</v>
      </c>
      <c r="W1275" s="97">
        <f t="shared" si="661"/>
        <v>1.002210005</v>
      </c>
      <c r="X1275" s="90">
        <f t="shared" si="662"/>
        <v>2.1958112600000002</v>
      </c>
      <c r="Y1275" s="90">
        <f t="shared" si="663"/>
        <v>0</v>
      </c>
      <c r="Z1275" s="100" t="str">
        <f t="shared" si="671"/>
        <v>A+J=</v>
      </c>
      <c r="AA1275" s="95">
        <f t="shared" si="672"/>
        <v>46071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4"/>
      <c r="DP1275" s="1"/>
      <c r="DQ1275" s="1"/>
      <c r="DR1275" s="1"/>
      <c r="DS1275" s="1"/>
      <c r="DT1275" s="1"/>
      <c r="DU1275" s="1"/>
    </row>
    <row r="1276" spans="1:125" ht="12.75" x14ac:dyDescent="0.2">
      <c r="A1276" s="89">
        <f t="shared" si="664"/>
        <v>46045</v>
      </c>
      <c r="B1276" s="105">
        <f t="shared" si="656"/>
        <v>996.40741517999993</v>
      </c>
      <c r="C1276" s="90">
        <f t="shared" si="665"/>
        <v>838.82589254000004</v>
      </c>
      <c r="D1276" s="91">
        <f t="shared" si="666"/>
        <v>7245.38</v>
      </c>
      <c r="E1276" s="92">
        <f t="shared" si="676"/>
        <v>7276.54</v>
      </c>
      <c r="F1276" s="93">
        <f t="shared" si="667"/>
        <v>45763</v>
      </c>
      <c r="G1276" s="94">
        <f t="shared" si="657"/>
        <v>4.3006716003852752E-3</v>
      </c>
      <c r="H1276" s="95">
        <f t="shared" si="679"/>
        <v>46071</v>
      </c>
      <c r="I1276" s="95">
        <f t="shared" si="658"/>
        <v>46071</v>
      </c>
      <c r="J1276" s="96">
        <f t="shared" si="680"/>
        <v>22</v>
      </c>
      <c r="K1276" s="96">
        <f t="shared" si="681"/>
        <v>6</v>
      </c>
      <c r="L1276" s="8">
        <f t="shared" si="668"/>
        <v>1.00117108</v>
      </c>
      <c r="M1276" s="97">
        <f t="shared" si="678"/>
        <v>1.0043006699999999</v>
      </c>
      <c r="N1276" s="97">
        <f t="shared" si="674"/>
        <v>1.1833312867992529</v>
      </c>
      <c r="O1276" s="90">
        <f t="shared" si="677"/>
        <v>1.1847170600000001</v>
      </c>
      <c r="P1276" s="90">
        <f t="shared" si="659"/>
        <v>993.77134525999998</v>
      </c>
      <c r="Q1276" s="98">
        <f t="shared" si="673"/>
        <v>0</v>
      </c>
      <c r="R1276" s="7">
        <f t="shared" si="669"/>
        <v>0</v>
      </c>
      <c r="S1276" s="90">
        <f t="shared" si="660"/>
        <v>0</v>
      </c>
      <c r="T1276" s="99">
        <f t="shared" si="670"/>
        <v>0.117687</v>
      </c>
      <c r="U1276" s="98">
        <f t="shared" si="675"/>
        <v>6</v>
      </c>
      <c r="V1276" s="98">
        <v>252</v>
      </c>
      <c r="W1276" s="97">
        <f t="shared" si="661"/>
        <v>1.002652592</v>
      </c>
      <c r="X1276" s="90">
        <f t="shared" si="662"/>
        <v>2.6360699200000002</v>
      </c>
      <c r="Y1276" s="90">
        <f t="shared" si="663"/>
        <v>0</v>
      </c>
      <c r="Z1276" s="100" t="str">
        <f t="shared" si="671"/>
        <v>A+J=</v>
      </c>
      <c r="AA1276" s="95">
        <f t="shared" si="672"/>
        <v>46071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4"/>
      <c r="DP1276" s="1"/>
      <c r="DQ1276" s="1"/>
      <c r="DR1276" s="1"/>
      <c r="DS1276" s="1"/>
      <c r="DT1276" s="1"/>
      <c r="DU1276" s="1"/>
    </row>
    <row r="1277" spans="1:125" ht="12.75" x14ac:dyDescent="0.2">
      <c r="A1277" s="89">
        <f t="shared" si="664"/>
        <v>46046</v>
      </c>
      <c r="B1277" s="105">
        <f t="shared" si="656"/>
        <v>997.04190036</v>
      </c>
      <c r="C1277" s="90">
        <f t="shared" si="665"/>
        <v>838.82589254000004</v>
      </c>
      <c r="D1277" s="91">
        <f t="shared" si="666"/>
        <v>7245.38</v>
      </c>
      <c r="E1277" s="92">
        <f t="shared" si="676"/>
        <v>7276.54</v>
      </c>
      <c r="F1277" s="93">
        <f t="shared" si="667"/>
        <v>45763</v>
      </c>
      <c r="G1277" s="94">
        <f t="shared" si="657"/>
        <v>4.3006716003852752E-3</v>
      </c>
      <c r="H1277" s="95">
        <f t="shared" si="679"/>
        <v>46071</v>
      </c>
      <c r="I1277" s="95">
        <f t="shared" si="658"/>
        <v>46071</v>
      </c>
      <c r="J1277" s="96">
        <f t="shared" si="680"/>
        <v>22</v>
      </c>
      <c r="K1277" s="96">
        <f t="shared" si="681"/>
        <v>7</v>
      </c>
      <c r="L1277" s="8">
        <f t="shared" si="668"/>
        <v>1.0013663900000001</v>
      </c>
      <c r="M1277" s="97">
        <f t="shared" si="678"/>
        <v>1.0043006699999999</v>
      </c>
      <c r="N1277" s="97">
        <f t="shared" si="674"/>
        <v>1.1833312867992529</v>
      </c>
      <c r="O1277" s="90">
        <f t="shared" si="677"/>
        <v>1.18494817</v>
      </c>
      <c r="P1277" s="90">
        <f t="shared" si="659"/>
        <v>993.96520630999999</v>
      </c>
      <c r="Q1277" s="98">
        <f t="shared" si="673"/>
        <v>0</v>
      </c>
      <c r="R1277" s="7">
        <f t="shared" si="669"/>
        <v>0</v>
      </c>
      <c r="S1277" s="90">
        <f t="shared" si="660"/>
        <v>0</v>
      </c>
      <c r="T1277" s="99">
        <f t="shared" si="670"/>
        <v>0.117687</v>
      </c>
      <c r="U1277" s="98">
        <f t="shared" si="675"/>
        <v>7</v>
      </c>
      <c r="V1277" s="98">
        <v>252</v>
      </c>
      <c r="W1277" s="97">
        <f t="shared" si="661"/>
        <v>1.0030953739999999</v>
      </c>
      <c r="X1277" s="90">
        <f t="shared" si="662"/>
        <v>3.07669405</v>
      </c>
      <c r="Y1277" s="90">
        <f t="shared" si="663"/>
        <v>0</v>
      </c>
      <c r="Z1277" s="100" t="str">
        <f t="shared" si="671"/>
        <v>A+J=</v>
      </c>
      <c r="AA1277" s="95">
        <f t="shared" si="672"/>
        <v>46071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4"/>
      <c r="DP1277" s="1"/>
      <c r="DQ1277" s="1"/>
      <c r="DR1277" s="1"/>
      <c r="DS1277" s="1"/>
      <c r="DT1277" s="1"/>
      <c r="DU1277" s="1"/>
    </row>
    <row r="1278" spans="1:125" ht="12.75" x14ac:dyDescent="0.2">
      <c r="A1278" s="89">
        <f t="shared" si="664"/>
        <v>46047</v>
      </c>
      <c r="B1278" s="105">
        <f t="shared" si="656"/>
        <v>997.04190036</v>
      </c>
      <c r="C1278" s="90">
        <f t="shared" si="665"/>
        <v>838.82589254000004</v>
      </c>
      <c r="D1278" s="91">
        <f t="shared" si="666"/>
        <v>7245.38</v>
      </c>
      <c r="E1278" s="92">
        <f t="shared" si="676"/>
        <v>7276.54</v>
      </c>
      <c r="F1278" s="93">
        <f t="shared" si="667"/>
        <v>45763</v>
      </c>
      <c r="G1278" s="94">
        <f t="shared" si="657"/>
        <v>4.3006716003852752E-3</v>
      </c>
      <c r="H1278" s="95">
        <f t="shared" si="679"/>
        <v>46071</v>
      </c>
      <c r="I1278" s="95">
        <f t="shared" si="658"/>
        <v>46071</v>
      </c>
      <c r="J1278" s="96">
        <f t="shared" si="680"/>
        <v>22</v>
      </c>
      <c r="K1278" s="96">
        <f t="shared" si="681"/>
        <v>7</v>
      </c>
      <c r="L1278" s="8">
        <f t="shared" si="668"/>
        <v>1.0013663900000001</v>
      </c>
      <c r="M1278" s="97">
        <f t="shared" si="678"/>
        <v>1.0043006699999999</v>
      </c>
      <c r="N1278" s="97">
        <f t="shared" si="674"/>
        <v>1.1833312867992529</v>
      </c>
      <c r="O1278" s="90">
        <f t="shared" si="677"/>
        <v>1.18494817</v>
      </c>
      <c r="P1278" s="90">
        <f t="shared" si="659"/>
        <v>993.96520630999999</v>
      </c>
      <c r="Q1278" s="98">
        <f t="shared" si="673"/>
        <v>0</v>
      </c>
      <c r="R1278" s="7">
        <f t="shared" si="669"/>
        <v>0</v>
      </c>
      <c r="S1278" s="90">
        <f t="shared" si="660"/>
        <v>0</v>
      </c>
      <c r="T1278" s="99">
        <f t="shared" si="670"/>
        <v>0.117687</v>
      </c>
      <c r="U1278" s="98">
        <f t="shared" si="675"/>
        <v>7</v>
      </c>
      <c r="V1278" s="98">
        <v>252</v>
      </c>
      <c r="W1278" s="97">
        <f t="shared" si="661"/>
        <v>1.0030953739999999</v>
      </c>
      <c r="X1278" s="90">
        <f t="shared" si="662"/>
        <v>3.07669405</v>
      </c>
      <c r="Y1278" s="90">
        <f t="shared" si="663"/>
        <v>0</v>
      </c>
      <c r="Z1278" s="100" t="str">
        <f t="shared" si="671"/>
        <v>A+J=</v>
      </c>
      <c r="AA1278" s="95">
        <f t="shared" si="672"/>
        <v>46071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4"/>
      <c r="DP1278" s="1"/>
      <c r="DQ1278" s="1"/>
      <c r="DR1278" s="1"/>
      <c r="DS1278" s="1"/>
      <c r="DT1278" s="1"/>
      <c r="DU1278" s="1"/>
    </row>
    <row r="1279" spans="1:125" ht="12.75" x14ac:dyDescent="0.2">
      <c r="A1279" s="89">
        <f t="shared" si="664"/>
        <v>46048</v>
      </c>
      <c r="B1279" s="105">
        <f t="shared" si="656"/>
        <v>997.04190036</v>
      </c>
      <c r="C1279" s="90">
        <f t="shared" si="665"/>
        <v>838.82589254000004</v>
      </c>
      <c r="D1279" s="91">
        <f t="shared" si="666"/>
        <v>7245.38</v>
      </c>
      <c r="E1279" s="92">
        <f t="shared" si="676"/>
        <v>7276.54</v>
      </c>
      <c r="F1279" s="93">
        <f t="shared" si="667"/>
        <v>45763</v>
      </c>
      <c r="G1279" s="94">
        <f t="shared" si="657"/>
        <v>4.3006716003852752E-3</v>
      </c>
      <c r="H1279" s="95">
        <f t="shared" si="679"/>
        <v>46071</v>
      </c>
      <c r="I1279" s="95">
        <f t="shared" si="658"/>
        <v>46071</v>
      </c>
      <c r="J1279" s="96">
        <f t="shared" si="680"/>
        <v>22</v>
      </c>
      <c r="K1279" s="96">
        <f t="shared" si="681"/>
        <v>7</v>
      </c>
      <c r="L1279" s="8">
        <f t="shared" si="668"/>
        <v>1.0013663900000001</v>
      </c>
      <c r="M1279" s="97">
        <f t="shared" si="678"/>
        <v>1.0043006699999999</v>
      </c>
      <c r="N1279" s="97">
        <f t="shared" si="674"/>
        <v>1.1833312867992529</v>
      </c>
      <c r="O1279" s="90">
        <f t="shared" si="677"/>
        <v>1.18494817</v>
      </c>
      <c r="P1279" s="90">
        <f t="shared" si="659"/>
        <v>993.96520630999999</v>
      </c>
      <c r="Q1279" s="98">
        <f t="shared" si="673"/>
        <v>0</v>
      </c>
      <c r="R1279" s="7">
        <f t="shared" si="669"/>
        <v>0</v>
      </c>
      <c r="S1279" s="90">
        <f t="shared" si="660"/>
        <v>0</v>
      </c>
      <c r="T1279" s="99">
        <f t="shared" si="670"/>
        <v>0.117687</v>
      </c>
      <c r="U1279" s="98">
        <f t="shared" si="675"/>
        <v>7</v>
      </c>
      <c r="V1279" s="98">
        <v>252</v>
      </c>
      <c r="W1279" s="97">
        <f t="shared" si="661"/>
        <v>1.0030953739999999</v>
      </c>
      <c r="X1279" s="90">
        <f t="shared" si="662"/>
        <v>3.07669405</v>
      </c>
      <c r="Y1279" s="90">
        <f t="shared" si="663"/>
        <v>0</v>
      </c>
      <c r="Z1279" s="100" t="str">
        <f t="shared" si="671"/>
        <v>A+J=</v>
      </c>
      <c r="AA1279" s="95">
        <f t="shared" si="672"/>
        <v>46071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4"/>
      <c r="DP1279" s="1"/>
      <c r="DQ1279" s="1"/>
      <c r="DR1279" s="1"/>
      <c r="DS1279" s="1"/>
      <c r="DT1279" s="1"/>
      <c r="DU1279" s="1"/>
    </row>
    <row r="1280" spans="1:125" ht="12.75" x14ac:dyDescent="0.2">
      <c r="A1280" s="89">
        <f t="shared" si="664"/>
        <v>46049</v>
      </c>
      <c r="B1280" s="105">
        <f t="shared" si="656"/>
        <v>997.67680258999997</v>
      </c>
      <c r="C1280" s="90">
        <f t="shared" si="665"/>
        <v>838.82589254000004</v>
      </c>
      <c r="D1280" s="91">
        <f t="shared" si="666"/>
        <v>7245.38</v>
      </c>
      <c r="E1280" s="92">
        <f t="shared" si="676"/>
        <v>7276.54</v>
      </c>
      <c r="F1280" s="93">
        <f t="shared" si="667"/>
        <v>45763</v>
      </c>
      <c r="G1280" s="94">
        <f t="shared" si="657"/>
        <v>4.3006716003852752E-3</v>
      </c>
      <c r="H1280" s="95">
        <f t="shared" si="679"/>
        <v>46071</v>
      </c>
      <c r="I1280" s="95">
        <f t="shared" si="658"/>
        <v>46071</v>
      </c>
      <c r="J1280" s="96">
        <f t="shared" si="680"/>
        <v>22</v>
      </c>
      <c r="K1280" s="96">
        <f t="shared" si="681"/>
        <v>8</v>
      </c>
      <c r="L1280" s="8">
        <f t="shared" si="668"/>
        <v>1.0015617400000001</v>
      </c>
      <c r="M1280" s="97">
        <f t="shared" si="678"/>
        <v>1.0043006699999999</v>
      </c>
      <c r="N1280" s="97">
        <f t="shared" si="674"/>
        <v>1.1833312867992529</v>
      </c>
      <c r="O1280" s="90">
        <f t="shared" si="677"/>
        <v>1.1851793399999999</v>
      </c>
      <c r="P1280" s="90">
        <f t="shared" si="659"/>
        <v>994.15911769000002</v>
      </c>
      <c r="Q1280" s="98">
        <f t="shared" si="673"/>
        <v>0</v>
      </c>
      <c r="R1280" s="7">
        <f t="shared" si="669"/>
        <v>0</v>
      </c>
      <c r="S1280" s="90">
        <f t="shared" si="660"/>
        <v>0</v>
      </c>
      <c r="T1280" s="99">
        <f t="shared" si="670"/>
        <v>0.117687</v>
      </c>
      <c r="U1280" s="98">
        <f t="shared" si="675"/>
        <v>8</v>
      </c>
      <c r="V1280" s="98">
        <v>252</v>
      </c>
      <c r="W1280" s="97">
        <f t="shared" si="661"/>
        <v>1.0035383520000001</v>
      </c>
      <c r="X1280" s="90">
        <f t="shared" si="662"/>
        <v>3.5176848999999999</v>
      </c>
      <c r="Y1280" s="90">
        <f t="shared" si="663"/>
        <v>0</v>
      </c>
      <c r="Z1280" s="100" t="str">
        <f t="shared" si="671"/>
        <v>A+J=</v>
      </c>
      <c r="AA1280" s="95">
        <f t="shared" si="672"/>
        <v>46071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4"/>
      <c r="DP1280" s="1"/>
      <c r="DQ1280" s="1"/>
      <c r="DR1280" s="1"/>
      <c r="DS1280" s="1"/>
      <c r="DT1280" s="1"/>
      <c r="DU1280" s="1"/>
    </row>
    <row r="1281" spans="1:125" ht="12.75" x14ac:dyDescent="0.2">
      <c r="A1281" s="89">
        <f t="shared" si="664"/>
        <v>46050</v>
      </c>
      <c r="B1281" s="105">
        <f t="shared" si="656"/>
        <v>998.31210519999991</v>
      </c>
      <c r="C1281" s="90">
        <f t="shared" si="665"/>
        <v>838.82589254000004</v>
      </c>
      <c r="D1281" s="91">
        <f t="shared" si="666"/>
        <v>7245.38</v>
      </c>
      <c r="E1281" s="92">
        <f t="shared" si="676"/>
        <v>7276.54</v>
      </c>
      <c r="F1281" s="93">
        <f t="shared" si="667"/>
        <v>45763</v>
      </c>
      <c r="G1281" s="94">
        <f t="shared" si="657"/>
        <v>4.3006716003852752E-3</v>
      </c>
      <c r="H1281" s="95">
        <f t="shared" si="679"/>
        <v>46071</v>
      </c>
      <c r="I1281" s="95">
        <f t="shared" si="658"/>
        <v>46071</v>
      </c>
      <c r="J1281" s="96">
        <f t="shared" si="680"/>
        <v>22</v>
      </c>
      <c r="K1281" s="96">
        <f t="shared" si="681"/>
        <v>9</v>
      </c>
      <c r="L1281" s="8">
        <f t="shared" si="668"/>
        <v>1.0017571300000001</v>
      </c>
      <c r="M1281" s="97">
        <f t="shared" si="678"/>
        <v>1.0043006699999999</v>
      </c>
      <c r="N1281" s="97">
        <f t="shared" si="674"/>
        <v>1.1833312867992529</v>
      </c>
      <c r="O1281" s="90">
        <f t="shared" si="677"/>
        <v>1.1854105500000001</v>
      </c>
      <c r="P1281" s="90">
        <f t="shared" si="659"/>
        <v>994.35306262999995</v>
      </c>
      <c r="Q1281" s="98">
        <f t="shared" si="673"/>
        <v>0</v>
      </c>
      <c r="R1281" s="7">
        <f t="shared" si="669"/>
        <v>0</v>
      </c>
      <c r="S1281" s="90">
        <f t="shared" si="660"/>
        <v>0</v>
      </c>
      <c r="T1281" s="99">
        <f t="shared" si="670"/>
        <v>0.117687</v>
      </c>
      <c r="U1281" s="98">
        <f t="shared" si="675"/>
        <v>9</v>
      </c>
      <c r="V1281" s="98">
        <v>252</v>
      </c>
      <c r="W1281" s="97">
        <f t="shared" si="661"/>
        <v>1.003981526</v>
      </c>
      <c r="X1281" s="90">
        <f t="shared" si="662"/>
        <v>3.9590425699999998</v>
      </c>
      <c r="Y1281" s="90">
        <f t="shared" si="663"/>
        <v>0</v>
      </c>
      <c r="Z1281" s="100" t="str">
        <f t="shared" si="671"/>
        <v>A+J=</v>
      </c>
      <c r="AA1281" s="95">
        <f t="shared" si="672"/>
        <v>46071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4"/>
      <c r="DP1281" s="1"/>
      <c r="DQ1281" s="1"/>
      <c r="DR1281" s="1"/>
      <c r="DS1281" s="1"/>
      <c r="DT1281" s="1"/>
      <c r="DU1281" s="1"/>
    </row>
    <row r="1282" spans="1:125" ht="12.75" x14ac:dyDescent="0.2">
      <c r="A1282" s="89">
        <f t="shared" si="664"/>
        <v>46051</v>
      </c>
      <c r="B1282" s="105">
        <f t="shared" si="656"/>
        <v>998.94781575999991</v>
      </c>
      <c r="C1282" s="90">
        <f t="shared" si="665"/>
        <v>838.82589254000004</v>
      </c>
      <c r="D1282" s="91">
        <f t="shared" si="666"/>
        <v>7245.38</v>
      </c>
      <c r="E1282" s="92">
        <f t="shared" si="676"/>
        <v>7276.54</v>
      </c>
      <c r="F1282" s="93">
        <f t="shared" si="667"/>
        <v>45763</v>
      </c>
      <c r="G1282" s="94">
        <f t="shared" si="657"/>
        <v>4.3006716003852752E-3</v>
      </c>
      <c r="H1282" s="95">
        <f t="shared" si="679"/>
        <v>46071</v>
      </c>
      <c r="I1282" s="95">
        <f t="shared" si="658"/>
        <v>46071</v>
      </c>
      <c r="J1282" s="96">
        <f t="shared" si="680"/>
        <v>22</v>
      </c>
      <c r="K1282" s="96">
        <f t="shared" si="681"/>
        <v>10</v>
      </c>
      <c r="L1282" s="8">
        <f t="shared" si="668"/>
        <v>1.0019525600000001</v>
      </c>
      <c r="M1282" s="97">
        <f t="shared" si="678"/>
        <v>1.0043006699999999</v>
      </c>
      <c r="N1282" s="97">
        <f t="shared" si="674"/>
        <v>1.1833312867992529</v>
      </c>
      <c r="O1282" s="90">
        <f t="shared" si="677"/>
        <v>1.1856418099999999</v>
      </c>
      <c r="P1282" s="90">
        <f t="shared" si="659"/>
        <v>994.54704949999996</v>
      </c>
      <c r="Q1282" s="98">
        <f t="shared" si="673"/>
        <v>0</v>
      </c>
      <c r="R1282" s="7">
        <f t="shared" si="669"/>
        <v>0</v>
      </c>
      <c r="S1282" s="90">
        <f t="shared" si="660"/>
        <v>0</v>
      </c>
      <c r="T1282" s="99">
        <f t="shared" si="670"/>
        <v>0.117687</v>
      </c>
      <c r="U1282" s="98">
        <f t="shared" si="675"/>
        <v>10</v>
      </c>
      <c r="V1282" s="98">
        <v>252</v>
      </c>
      <c r="W1282" s="97">
        <f t="shared" si="661"/>
        <v>1.0044248950000001</v>
      </c>
      <c r="X1282" s="90">
        <f t="shared" si="662"/>
        <v>4.4007662600000002</v>
      </c>
      <c r="Y1282" s="90">
        <f t="shared" si="663"/>
        <v>0</v>
      </c>
      <c r="Z1282" s="100" t="str">
        <f t="shared" si="671"/>
        <v>A+J=</v>
      </c>
      <c r="AA1282" s="95">
        <f t="shared" si="672"/>
        <v>46071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4"/>
      <c r="DP1282" s="1"/>
      <c r="DQ1282" s="1"/>
      <c r="DR1282" s="1"/>
      <c r="DS1282" s="1"/>
      <c r="DT1282" s="1"/>
      <c r="DU1282" s="1"/>
    </row>
    <row r="1283" spans="1:125" ht="12.75" x14ac:dyDescent="0.2">
      <c r="A1283" s="89">
        <f t="shared" si="664"/>
        <v>46052</v>
      </c>
      <c r="B1283" s="105">
        <f t="shared" si="656"/>
        <v>999.58391860000006</v>
      </c>
      <c r="C1283" s="90">
        <f t="shared" si="665"/>
        <v>838.82589254000004</v>
      </c>
      <c r="D1283" s="91">
        <f t="shared" si="666"/>
        <v>7245.38</v>
      </c>
      <c r="E1283" s="92">
        <f t="shared" si="676"/>
        <v>7276.54</v>
      </c>
      <c r="F1283" s="93">
        <f t="shared" si="667"/>
        <v>45763</v>
      </c>
      <c r="G1283" s="94">
        <f t="shared" si="657"/>
        <v>4.3006716003852752E-3</v>
      </c>
      <c r="H1283" s="95">
        <f t="shared" si="679"/>
        <v>46071</v>
      </c>
      <c r="I1283" s="95">
        <f t="shared" si="658"/>
        <v>46071</v>
      </c>
      <c r="J1283" s="96">
        <f t="shared" si="680"/>
        <v>22</v>
      </c>
      <c r="K1283" s="96">
        <f t="shared" si="681"/>
        <v>11</v>
      </c>
      <c r="L1283" s="8">
        <f t="shared" si="668"/>
        <v>1.0021480199999999</v>
      </c>
      <c r="M1283" s="97">
        <f t="shared" si="678"/>
        <v>1.0043006699999999</v>
      </c>
      <c r="N1283" s="97">
        <f t="shared" si="674"/>
        <v>1.1833312867992529</v>
      </c>
      <c r="O1283" s="90">
        <f t="shared" si="677"/>
        <v>1.1858731</v>
      </c>
      <c r="P1283" s="90">
        <f t="shared" si="659"/>
        <v>994.74106154000003</v>
      </c>
      <c r="Q1283" s="98">
        <f t="shared" si="673"/>
        <v>0</v>
      </c>
      <c r="R1283" s="7">
        <f t="shared" si="669"/>
        <v>0</v>
      </c>
      <c r="S1283" s="90">
        <f t="shared" si="660"/>
        <v>0</v>
      </c>
      <c r="T1283" s="99">
        <f t="shared" si="670"/>
        <v>0.117687</v>
      </c>
      <c r="U1283" s="98">
        <f t="shared" si="675"/>
        <v>11</v>
      </c>
      <c r="V1283" s="98">
        <v>252</v>
      </c>
      <c r="W1283" s="97">
        <f t="shared" si="661"/>
        <v>1.00486846</v>
      </c>
      <c r="X1283" s="90">
        <f t="shared" si="662"/>
        <v>4.84285706</v>
      </c>
      <c r="Y1283" s="90">
        <f t="shared" si="663"/>
        <v>0</v>
      </c>
      <c r="Z1283" s="100" t="str">
        <f t="shared" si="671"/>
        <v>A+J=</v>
      </c>
      <c r="AA1283" s="95">
        <f t="shared" si="672"/>
        <v>46071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4"/>
      <c r="DP1283" s="1"/>
      <c r="DQ1283" s="1"/>
      <c r="DR1283" s="1"/>
      <c r="DS1283" s="1"/>
      <c r="DT1283" s="1"/>
      <c r="DU1283" s="1"/>
    </row>
    <row r="1284" spans="1:125" ht="12.75" x14ac:dyDescent="0.2">
      <c r="A1284" s="89">
        <f t="shared" si="664"/>
        <v>46053</v>
      </c>
      <c r="B1284" s="105">
        <f t="shared" si="656"/>
        <v>1000.2204391600001</v>
      </c>
      <c r="C1284" s="90">
        <f t="shared" si="665"/>
        <v>838.82589254000004</v>
      </c>
      <c r="D1284" s="91">
        <f t="shared" si="666"/>
        <v>7245.38</v>
      </c>
      <c r="E1284" s="92">
        <f t="shared" si="676"/>
        <v>7276.54</v>
      </c>
      <c r="F1284" s="93">
        <f t="shared" si="667"/>
        <v>45763</v>
      </c>
      <c r="G1284" s="94">
        <f t="shared" si="657"/>
        <v>4.3006716003852752E-3</v>
      </c>
      <c r="H1284" s="95">
        <f t="shared" si="679"/>
        <v>46071</v>
      </c>
      <c r="I1284" s="95">
        <f t="shared" si="658"/>
        <v>46071</v>
      </c>
      <c r="J1284" s="96">
        <f t="shared" si="680"/>
        <v>22</v>
      </c>
      <c r="K1284" s="96">
        <f t="shared" si="681"/>
        <v>12</v>
      </c>
      <c r="L1284" s="8">
        <f t="shared" si="668"/>
        <v>1.0023435300000001</v>
      </c>
      <c r="M1284" s="97">
        <f t="shared" si="678"/>
        <v>1.0043006699999999</v>
      </c>
      <c r="N1284" s="97">
        <f t="shared" si="674"/>
        <v>1.1833312867992529</v>
      </c>
      <c r="O1284" s="90">
        <f t="shared" si="677"/>
        <v>1.18610445</v>
      </c>
      <c r="P1284" s="90">
        <f t="shared" si="659"/>
        <v>994.93512391000002</v>
      </c>
      <c r="Q1284" s="98">
        <f t="shared" si="673"/>
        <v>0</v>
      </c>
      <c r="R1284" s="7">
        <f t="shared" si="669"/>
        <v>0</v>
      </c>
      <c r="S1284" s="90">
        <f t="shared" si="660"/>
        <v>0</v>
      </c>
      <c r="T1284" s="99">
        <f t="shared" si="670"/>
        <v>0.117687</v>
      </c>
      <c r="U1284" s="98">
        <f t="shared" si="675"/>
        <v>12</v>
      </c>
      <c r="V1284" s="98">
        <v>252</v>
      </c>
      <c r="W1284" s="97">
        <f t="shared" si="661"/>
        <v>1.0053122210000001</v>
      </c>
      <c r="X1284" s="90">
        <f t="shared" si="662"/>
        <v>5.28531525</v>
      </c>
      <c r="Y1284" s="90">
        <f t="shared" si="663"/>
        <v>0</v>
      </c>
      <c r="Z1284" s="100" t="str">
        <f t="shared" si="671"/>
        <v>A+J=</v>
      </c>
      <c r="AA1284" s="95">
        <f t="shared" si="672"/>
        <v>46071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4"/>
      <c r="DP1284" s="1"/>
      <c r="DQ1284" s="1"/>
      <c r="DR1284" s="1"/>
      <c r="DS1284" s="1"/>
      <c r="DT1284" s="1"/>
      <c r="DU1284" s="1"/>
    </row>
    <row r="1285" spans="1:125" ht="12.75" x14ac:dyDescent="0.2">
      <c r="A1285" s="89">
        <f t="shared" si="664"/>
        <v>46054</v>
      </c>
      <c r="B1285" s="105">
        <f t="shared" si="656"/>
        <v>1000.2204391600001</v>
      </c>
      <c r="C1285" s="90">
        <f t="shared" si="665"/>
        <v>838.82589254000004</v>
      </c>
      <c r="D1285" s="91">
        <f t="shared" si="666"/>
        <v>7245.38</v>
      </c>
      <c r="E1285" s="92">
        <f t="shared" si="676"/>
        <v>7276.54</v>
      </c>
      <c r="F1285" s="93">
        <f t="shared" si="667"/>
        <v>45763</v>
      </c>
      <c r="G1285" s="94">
        <f t="shared" si="657"/>
        <v>4.3006716003852752E-3</v>
      </c>
      <c r="H1285" s="95">
        <f t="shared" si="679"/>
        <v>46071</v>
      </c>
      <c r="I1285" s="95">
        <f t="shared" si="658"/>
        <v>46071</v>
      </c>
      <c r="J1285" s="96">
        <f t="shared" si="680"/>
        <v>22</v>
      </c>
      <c r="K1285" s="96">
        <f t="shared" si="681"/>
        <v>12</v>
      </c>
      <c r="L1285" s="8">
        <f t="shared" si="668"/>
        <v>1.0023435300000001</v>
      </c>
      <c r="M1285" s="97">
        <f t="shared" si="678"/>
        <v>1.0043006699999999</v>
      </c>
      <c r="N1285" s="97">
        <f t="shared" si="674"/>
        <v>1.1833312867992529</v>
      </c>
      <c r="O1285" s="90">
        <f t="shared" si="677"/>
        <v>1.18610445</v>
      </c>
      <c r="P1285" s="90">
        <f t="shared" si="659"/>
        <v>994.93512391000002</v>
      </c>
      <c r="Q1285" s="98">
        <f t="shared" si="673"/>
        <v>0</v>
      </c>
      <c r="R1285" s="7">
        <f t="shared" si="669"/>
        <v>0</v>
      </c>
      <c r="S1285" s="90">
        <f t="shared" si="660"/>
        <v>0</v>
      </c>
      <c r="T1285" s="99">
        <f t="shared" si="670"/>
        <v>0.117687</v>
      </c>
      <c r="U1285" s="98">
        <f t="shared" si="675"/>
        <v>12</v>
      </c>
      <c r="V1285" s="98">
        <v>252</v>
      </c>
      <c r="W1285" s="97">
        <f t="shared" si="661"/>
        <v>1.0053122210000001</v>
      </c>
      <c r="X1285" s="90">
        <f t="shared" si="662"/>
        <v>5.28531525</v>
      </c>
      <c r="Y1285" s="90">
        <f t="shared" si="663"/>
        <v>0</v>
      </c>
      <c r="Z1285" s="100" t="str">
        <f t="shared" si="671"/>
        <v>A+J=</v>
      </c>
      <c r="AA1285" s="95">
        <f t="shared" si="672"/>
        <v>46071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4"/>
      <c r="DP1285" s="1"/>
      <c r="DQ1285" s="1"/>
      <c r="DR1285" s="1"/>
      <c r="DS1285" s="1"/>
      <c r="DT1285" s="1"/>
      <c r="DU1285" s="1"/>
    </row>
    <row r="1286" spans="1:125" ht="12.75" x14ac:dyDescent="0.2">
      <c r="A1286" s="89">
        <f t="shared" si="664"/>
        <v>46055</v>
      </c>
      <c r="B1286" s="105">
        <f t="shared" si="656"/>
        <v>1000.2204391600001</v>
      </c>
      <c r="C1286" s="90">
        <f t="shared" si="665"/>
        <v>838.82589254000004</v>
      </c>
      <c r="D1286" s="91">
        <f t="shared" si="666"/>
        <v>7245.38</v>
      </c>
      <c r="E1286" s="92">
        <f t="shared" si="676"/>
        <v>7276.54</v>
      </c>
      <c r="F1286" s="93">
        <f t="shared" si="667"/>
        <v>45763</v>
      </c>
      <c r="G1286" s="94">
        <f t="shared" si="657"/>
        <v>4.3006716003852752E-3</v>
      </c>
      <c r="H1286" s="95">
        <f t="shared" si="679"/>
        <v>46071</v>
      </c>
      <c r="I1286" s="95">
        <f t="shared" si="658"/>
        <v>46071</v>
      </c>
      <c r="J1286" s="96">
        <f t="shared" si="680"/>
        <v>22</v>
      </c>
      <c r="K1286" s="96">
        <f t="shared" si="681"/>
        <v>12</v>
      </c>
      <c r="L1286" s="8">
        <f t="shared" si="668"/>
        <v>1.0023435300000001</v>
      </c>
      <c r="M1286" s="97">
        <f t="shared" si="678"/>
        <v>1.0043006699999999</v>
      </c>
      <c r="N1286" s="97">
        <f t="shared" si="674"/>
        <v>1.1833312867992529</v>
      </c>
      <c r="O1286" s="90">
        <f t="shared" si="677"/>
        <v>1.18610445</v>
      </c>
      <c r="P1286" s="90">
        <f t="shared" si="659"/>
        <v>994.93512391000002</v>
      </c>
      <c r="Q1286" s="98">
        <f t="shared" si="673"/>
        <v>0</v>
      </c>
      <c r="R1286" s="7">
        <f t="shared" si="669"/>
        <v>0</v>
      </c>
      <c r="S1286" s="90">
        <f t="shared" si="660"/>
        <v>0</v>
      </c>
      <c r="T1286" s="99">
        <f t="shared" si="670"/>
        <v>0.117687</v>
      </c>
      <c r="U1286" s="98">
        <f t="shared" si="675"/>
        <v>12</v>
      </c>
      <c r="V1286" s="98">
        <v>252</v>
      </c>
      <c r="W1286" s="97">
        <f t="shared" si="661"/>
        <v>1.0053122210000001</v>
      </c>
      <c r="X1286" s="90">
        <f t="shared" si="662"/>
        <v>5.28531525</v>
      </c>
      <c r="Y1286" s="90">
        <f t="shared" si="663"/>
        <v>0</v>
      </c>
      <c r="Z1286" s="100" t="str">
        <f t="shared" si="671"/>
        <v>A+J=</v>
      </c>
      <c r="AA1286" s="95">
        <f t="shared" si="672"/>
        <v>46071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4"/>
      <c r="DP1286" s="1"/>
      <c r="DQ1286" s="1"/>
      <c r="DR1286" s="1"/>
      <c r="DS1286" s="1"/>
      <c r="DT1286" s="1"/>
      <c r="DU1286" s="1"/>
    </row>
    <row r="1287" spans="1:125" ht="12.75" x14ac:dyDescent="0.2">
      <c r="A1287" s="89">
        <f t="shared" si="664"/>
        <v>46056</v>
      </c>
      <c r="B1287" s="105">
        <f t="shared" si="656"/>
        <v>1000.85735976</v>
      </c>
      <c r="C1287" s="90">
        <f t="shared" si="665"/>
        <v>838.82589254000004</v>
      </c>
      <c r="D1287" s="91">
        <f t="shared" si="666"/>
        <v>7245.38</v>
      </c>
      <c r="E1287" s="92">
        <f t="shared" si="676"/>
        <v>7276.54</v>
      </c>
      <c r="F1287" s="93">
        <f t="shared" si="667"/>
        <v>45763</v>
      </c>
      <c r="G1287" s="94">
        <f t="shared" si="657"/>
        <v>4.3006716003852752E-3</v>
      </c>
      <c r="H1287" s="95">
        <f t="shared" si="679"/>
        <v>46071</v>
      </c>
      <c r="I1287" s="95">
        <f t="shared" si="658"/>
        <v>46071</v>
      </c>
      <c r="J1287" s="96">
        <f t="shared" si="680"/>
        <v>22</v>
      </c>
      <c r="K1287" s="96">
        <f t="shared" si="681"/>
        <v>13</v>
      </c>
      <c r="L1287" s="8">
        <f t="shared" si="668"/>
        <v>1.0025390700000001</v>
      </c>
      <c r="M1287" s="97">
        <f t="shared" si="678"/>
        <v>1.0043006699999999</v>
      </c>
      <c r="N1287" s="97">
        <f t="shared" si="674"/>
        <v>1.1833312867992529</v>
      </c>
      <c r="O1287" s="90">
        <f t="shared" si="677"/>
        <v>1.1863358399999999</v>
      </c>
      <c r="P1287" s="90">
        <f t="shared" si="659"/>
        <v>995.12921984000002</v>
      </c>
      <c r="Q1287" s="98">
        <f t="shared" si="673"/>
        <v>0</v>
      </c>
      <c r="R1287" s="7">
        <f t="shared" si="669"/>
        <v>0</v>
      </c>
      <c r="S1287" s="90">
        <f t="shared" si="660"/>
        <v>0</v>
      </c>
      <c r="T1287" s="99">
        <f t="shared" si="670"/>
        <v>0.117687</v>
      </c>
      <c r="U1287" s="98">
        <f t="shared" si="675"/>
        <v>13</v>
      </c>
      <c r="V1287" s="98">
        <v>252</v>
      </c>
      <c r="W1287" s="97">
        <f t="shared" si="661"/>
        <v>1.0057561770000001</v>
      </c>
      <c r="X1287" s="90">
        <f t="shared" si="662"/>
        <v>5.7281399200000003</v>
      </c>
      <c r="Y1287" s="90">
        <f t="shared" si="663"/>
        <v>0</v>
      </c>
      <c r="Z1287" s="100" t="str">
        <f t="shared" si="671"/>
        <v>A+J=</v>
      </c>
      <c r="AA1287" s="95">
        <f t="shared" si="672"/>
        <v>46071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4"/>
      <c r="DP1287" s="1"/>
      <c r="DQ1287" s="1"/>
      <c r="DR1287" s="1"/>
      <c r="DS1287" s="1"/>
      <c r="DT1287" s="1"/>
      <c r="DU1287" s="1"/>
    </row>
    <row r="1288" spans="1:125" ht="12.75" x14ac:dyDescent="0.2">
      <c r="A1288" s="89">
        <f t="shared" si="664"/>
        <v>46057</v>
      </c>
      <c r="B1288" s="105">
        <f t="shared" si="656"/>
        <v>1001.49469097</v>
      </c>
      <c r="C1288" s="90">
        <f t="shared" si="665"/>
        <v>838.82589254000004</v>
      </c>
      <c r="D1288" s="91">
        <f t="shared" si="666"/>
        <v>7245.38</v>
      </c>
      <c r="E1288" s="92">
        <f t="shared" si="676"/>
        <v>7276.54</v>
      </c>
      <c r="F1288" s="93">
        <f t="shared" si="667"/>
        <v>45763</v>
      </c>
      <c r="G1288" s="94">
        <f t="shared" si="657"/>
        <v>4.3006716003852752E-3</v>
      </c>
      <c r="H1288" s="95">
        <f t="shared" si="679"/>
        <v>46071</v>
      </c>
      <c r="I1288" s="95">
        <f t="shared" si="658"/>
        <v>46071</v>
      </c>
      <c r="J1288" s="96">
        <f t="shared" si="680"/>
        <v>22</v>
      </c>
      <c r="K1288" s="96">
        <f t="shared" si="681"/>
        <v>14</v>
      </c>
      <c r="L1288" s="8">
        <f t="shared" si="668"/>
        <v>1.0027346500000001</v>
      </c>
      <c r="M1288" s="97">
        <f t="shared" si="678"/>
        <v>1.0043006699999999</v>
      </c>
      <c r="N1288" s="97">
        <f t="shared" si="674"/>
        <v>1.1833312867992529</v>
      </c>
      <c r="O1288" s="90">
        <f t="shared" si="677"/>
        <v>1.18656728</v>
      </c>
      <c r="P1288" s="90">
        <f t="shared" si="659"/>
        <v>995.32335769999997</v>
      </c>
      <c r="Q1288" s="98">
        <f t="shared" si="673"/>
        <v>0</v>
      </c>
      <c r="R1288" s="7">
        <f t="shared" si="669"/>
        <v>0</v>
      </c>
      <c r="S1288" s="90">
        <f t="shared" si="660"/>
        <v>0</v>
      </c>
      <c r="T1288" s="99">
        <f t="shared" si="670"/>
        <v>0.117687</v>
      </c>
      <c r="U1288" s="98">
        <f t="shared" si="675"/>
        <v>14</v>
      </c>
      <c r="V1288" s="98">
        <v>252</v>
      </c>
      <c r="W1288" s="97">
        <f t="shared" si="661"/>
        <v>1.00620033</v>
      </c>
      <c r="X1288" s="90">
        <f t="shared" si="662"/>
        <v>6.1713332699999999</v>
      </c>
      <c r="Y1288" s="90">
        <f t="shared" si="663"/>
        <v>0</v>
      </c>
      <c r="Z1288" s="100" t="str">
        <f t="shared" si="671"/>
        <v>A+J=</v>
      </c>
      <c r="AA1288" s="95">
        <f t="shared" si="672"/>
        <v>46071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4"/>
      <c r="DP1288" s="1"/>
      <c r="DQ1288" s="1"/>
      <c r="DR1288" s="1"/>
      <c r="DS1288" s="1"/>
      <c r="DT1288" s="1"/>
      <c r="DU1288" s="1"/>
    </row>
    <row r="1289" spans="1:125" ht="12.75" x14ac:dyDescent="0.2">
      <c r="A1289" s="89">
        <f t="shared" si="664"/>
        <v>46058</v>
      </c>
      <c r="B1289" s="105">
        <f t="shared" si="656"/>
        <v>1002.13242353</v>
      </c>
      <c r="C1289" s="90">
        <f t="shared" si="665"/>
        <v>838.82589254000004</v>
      </c>
      <c r="D1289" s="91">
        <f t="shared" si="666"/>
        <v>7245.38</v>
      </c>
      <c r="E1289" s="92">
        <f t="shared" si="676"/>
        <v>7276.54</v>
      </c>
      <c r="F1289" s="93">
        <f t="shared" si="667"/>
        <v>45763</v>
      </c>
      <c r="G1289" s="94">
        <f t="shared" si="657"/>
        <v>4.3006716003852752E-3</v>
      </c>
      <c r="H1289" s="95">
        <f t="shared" si="679"/>
        <v>46071</v>
      </c>
      <c r="I1289" s="95">
        <f t="shared" si="658"/>
        <v>46071</v>
      </c>
      <c r="J1289" s="96">
        <f t="shared" si="680"/>
        <v>22</v>
      </c>
      <c r="K1289" s="96">
        <f t="shared" si="681"/>
        <v>15</v>
      </c>
      <c r="L1289" s="8">
        <f t="shared" si="668"/>
        <v>1.00293027</v>
      </c>
      <c r="M1289" s="97">
        <f t="shared" si="678"/>
        <v>1.0043006699999999</v>
      </c>
      <c r="N1289" s="97">
        <f t="shared" si="674"/>
        <v>1.1833312867992529</v>
      </c>
      <c r="O1289" s="90">
        <f t="shared" si="677"/>
        <v>1.1867987600000001</v>
      </c>
      <c r="P1289" s="90">
        <f t="shared" si="659"/>
        <v>995.51752911999995</v>
      </c>
      <c r="Q1289" s="98">
        <f t="shared" si="673"/>
        <v>0</v>
      </c>
      <c r="R1289" s="7">
        <f t="shared" si="669"/>
        <v>0</v>
      </c>
      <c r="S1289" s="90">
        <f t="shared" si="660"/>
        <v>0</v>
      </c>
      <c r="T1289" s="99">
        <f t="shared" si="670"/>
        <v>0.117687</v>
      </c>
      <c r="U1289" s="98">
        <f t="shared" si="675"/>
        <v>15</v>
      </c>
      <c r="V1289" s="98">
        <v>252</v>
      </c>
      <c r="W1289" s="97">
        <f t="shared" si="661"/>
        <v>1.0066446790000001</v>
      </c>
      <c r="X1289" s="90">
        <f t="shared" si="662"/>
        <v>6.6148944099999998</v>
      </c>
      <c r="Y1289" s="90">
        <f t="shared" si="663"/>
        <v>0</v>
      </c>
      <c r="Z1289" s="100" t="str">
        <f t="shared" si="671"/>
        <v>A+J=</v>
      </c>
      <c r="AA1289" s="95">
        <f t="shared" si="672"/>
        <v>46071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4"/>
      <c r="DP1289" s="1"/>
      <c r="DQ1289" s="1"/>
      <c r="DR1289" s="1"/>
      <c r="DS1289" s="1"/>
      <c r="DT1289" s="1"/>
      <c r="DU1289" s="1"/>
    </row>
    <row r="1290" spans="1:125" ht="12.75" x14ac:dyDescent="0.2">
      <c r="A1290" s="89">
        <f t="shared" si="664"/>
        <v>46059</v>
      </c>
      <c r="B1290" s="105">
        <f t="shared" si="656"/>
        <v>1002.77056606</v>
      </c>
      <c r="C1290" s="90">
        <f t="shared" si="665"/>
        <v>838.82589254000004</v>
      </c>
      <c r="D1290" s="91">
        <f t="shared" si="666"/>
        <v>7245.38</v>
      </c>
      <c r="E1290" s="92">
        <f t="shared" si="676"/>
        <v>7276.54</v>
      </c>
      <c r="F1290" s="93">
        <f t="shared" si="667"/>
        <v>45763</v>
      </c>
      <c r="G1290" s="94">
        <f t="shared" si="657"/>
        <v>4.3006716003852752E-3</v>
      </c>
      <c r="H1290" s="95">
        <f t="shared" si="679"/>
        <v>46071</v>
      </c>
      <c r="I1290" s="95">
        <f t="shared" si="658"/>
        <v>46071</v>
      </c>
      <c r="J1290" s="96">
        <f t="shared" si="680"/>
        <v>22</v>
      </c>
      <c r="K1290" s="96">
        <f t="shared" si="681"/>
        <v>16</v>
      </c>
      <c r="L1290" s="8">
        <f t="shared" si="668"/>
        <v>1.0031259299999999</v>
      </c>
      <c r="M1290" s="97">
        <f t="shared" si="678"/>
        <v>1.0043006699999999</v>
      </c>
      <c r="N1290" s="97">
        <f t="shared" si="674"/>
        <v>1.1833312867992529</v>
      </c>
      <c r="O1290" s="90">
        <f t="shared" si="677"/>
        <v>1.18703029</v>
      </c>
      <c r="P1290" s="90">
        <f t="shared" si="659"/>
        <v>995.71174248</v>
      </c>
      <c r="Q1290" s="98">
        <f t="shared" si="673"/>
        <v>0</v>
      </c>
      <c r="R1290" s="7">
        <f t="shared" si="669"/>
        <v>0</v>
      </c>
      <c r="S1290" s="90">
        <f t="shared" si="660"/>
        <v>0</v>
      </c>
      <c r="T1290" s="99">
        <f t="shared" si="670"/>
        <v>0.117687</v>
      </c>
      <c r="U1290" s="98">
        <f t="shared" si="675"/>
        <v>16</v>
      </c>
      <c r="V1290" s="98">
        <v>252</v>
      </c>
      <c r="W1290" s="97">
        <f t="shared" si="661"/>
        <v>1.007089224</v>
      </c>
      <c r="X1290" s="90">
        <f t="shared" si="662"/>
        <v>7.0588235800000003</v>
      </c>
      <c r="Y1290" s="90">
        <f t="shared" si="663"/>
        <v>0</v>
      </c>
      <c r="Z1290" s="100" t="str">
        <f t="shared" si="671"/>
        <v>A+J=</v>
      </c>
      <c r="AA1290" s="95">
        <f t="shared" si="672"/>
        <v>46071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4"/>
      <c r="DP1290" s="1"/>
      <c r="DQ1290" s="1"/>
      <c r="DR1290" s="1"/>
      <c r="DS1290" s="1"/>
      <c r="DT1290" s="1"/>
      <c r="DU1290" s="1"/>
    </row>
    <row r="1291" spans="1:125" ht="12.75" x14ac:dyDescent="0.2">
      <c r="A1291" s="89">
        <f t="shared" si="664"/>
        <v>46060</v>
      </c>
      <c r="B1291" s="105">
        <f t="shared" si="656"/>
        <v>1003.4091112499999</v>
      </c>
      <c r="C1291" s="90">
        <f t="shared" si="665"/>
        <v>838.82589254000004</v>
      </c>
      <c r="D1291" s="91">
        <f t="shared" si="666"/>
        <v>7245.38</v>
      </c>
      <c r="E1291" s="92">
        <f t="shared" si="676"/>
        <v>7276.54</v>
      </c>
      <c r="F1291" s="93">
        <f t="shared" si="667"/>
        <v>45763</v>
      </c>
      <c r="G1291" s="94">
        <f t="shared" si="657"/>
        <v>4.3006716003852752E-3</v>
      </c>
      <c r="H1291" s="95">
        <f t="shared" si="679"/>
        <v>46071</v>
      </c>
      <c r="I1291" s="95">
        <f t="shared" si="658"/>
        <v>46071</v>
      </c>
      <c r="J1291" s="96">
        <f t="shared" si="680"/>
        <v>22</v>
      </c>
      <c r="K1291" s="96">
        <f t="shared" si="681"/>
        <v>17</v>
      </c>
      <c r="L1291" s="8">
        <f t="shared" si="668"/>
        <v>1.0033216199999999</v>
      </c>
      <c r="M1291" s="97">
        <f t="shared" si="678"/>
        <v>1.0043006699999999</v>
      </c>
      <c r="N1291" s="97">
        <f t="shared" si="674"/>
        <v>1.1833312867992529</v>
      </c>
      <c r="O1291" s="90">
        <f t="shared" si="677"/>
        <v>1.18726186</v>
      </c>
      <c r="P1291" s="90">
        <f t="shared" si="659"/>
        <v>995.90598938999995</v>
      </c>
      <c r="Q1291" s="98">
        <f t="shared" si="673"/>
        <v>0</v>
      </c>
      <c r="R1291" s="7">
        <f t="shared" si="669"/>
        <v>0</v>
      </c>
      <c r="S1291" s="90">
        <f t="shared" si="660"/>
        <v>0</v>
      </c>
      <c r="T1291" s="99">
        <f t="shared" si="670"/>
        <v>0.117687</v>
      </c>
      <c r="U1291" s="98">
        <f t="shared" si="675"/>
        <v>17</v>
      </c>
      <c r="V1291" s="98">
        <v>252</v>
      </c>
      <c r="W1291" s="97">
        <f t="shared" si="661"/>
        <v>1.007533966</v>
      </c>
      <c r="X1291" s="90">
        <f t="shared" si="662"/>
        <v>7.5031218600000003</v>
      </c>
      <c r="Y1291" s="90">
        <f t="shared" si="663"/>
        <v>0</v>
      </c>
      <c r="Z1291" s="100" t="str">
        <f t="shared" si="671"/>
        <v>A+J=</v>
      </c>
      <c r="AA1291" s="95">
        <f t="shared" si="672"/>
        <v>46071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4"/>
      <c r="DP1291" s="1"/>
      <c r="DQ1291" s="1"/>
      <c r="DR1291" s="1"/>
      <c r="DS1291" s="1"/>
      <c r="DT1291" s="1"/>
      <c r="DU1291" s="1"/>
    </row>
    <row r="1292" spans="1:125" ht="12.75" x14ac:dyDescent="0.2">
      <c r="A1292" s="89">
        <f t="shared" si="664"/>
        <v>46061</v>
      </c>
      <c r="B1292" s="105">
        <f t="shared" si="656"/>
        <v>1003.4091112499999</v>
      </c>
      <c r="C1292" s="90">
        <f t="shared" si="665"/>
        <v>838.82589254000004</v>
      </c>
      <c r="D1292" s="91">
        <f t="shared" si="666"/>
        <v>7245.38</v>
      </c>
      <c r="E1292" s="92">
        <f t="shared" si="676"/>
        <v>7276.54</v>
      </c>
      <c r="F1292" s="93">
        <f t="shared" si="667"/>
        <v>45763</v>
      </c>
      <c r="G1292" s="94">
        <f t="shared" si="657"/>
        <v>4.3006716003852752E-3</v>
      </c>
      <c r="H1292" s="95">
        <f t="shared" si="679"/>
        <v>46071</v>
      </c>
      <c r="I1292" s="95">
        <f t="shared" si="658"/>
        <v>46071</v>
      </c>
      <c r="J1292" s="96">
        <f t="shared" si="680"/>
        <v>22</v>
      </c>
      <c r="K1292" s="96">
        <f t="shared" si="681"/>
        <v>17</v>
      </c>
      <c r="L1292" s="8">
        <f t="shared" si="668"/>
        <v>1.0033216199999999</v>
      </c>
      <c r="M1292" s="97">
        <f t="shared" si="678"/>
        <v>1.0043006699999999</v>
      </c>
      <c r="N1292" s="97">
        <f t="shared" si="674"/>
        <v>1.1833312867992529</v>
      </c>
      <c r="O1292" s="90">
        <f t="shared" si="677"/>
        <v>1.18726186</v>
      </c>
      <c r="P1292" s="90">
        <f t="shared" si="659"/>
        <v>995.90598938999995</v>
      </c>
      <c r="Q1292" s="98">
        <f t="shared" si="673"/>
        <v>0</v>
      </c>
      <c r="R1292" s="7">
        <f t="shared" si="669"/>
        <v>0</v>
      </c>
      <c r="S1292" s="90">
        <f t="shared" si="660"/>
        <v>0</v>
      </c>
      <c r="T1292" s="99">
        <f t="shared" si="670"/>
        <v>0.117687</v>
      </c>
      <c r="U1292" s="98">
        <f t="shared" si="675"/>
        <v>17</v>
      </c>
      <c r="V1292" s="98">
        <v>252</v>
      </c>
      <c r="W1292" s="97">
        <f t="shared" si="661"/>
        <v>1.007533966</v>
      </c>
      <c r="X1292" s="90">
        <f t="shared" si="662"/>
        <v>7.5031218600000003</v>
      </c>
      <c r="Y1292" s="90">
        <f t="shared" si="663"/>
        <v>0</v>
      </c>
      <c r="Z1292" s="100" t="str">
        <f t="shared" si="671"/>
        <v>A+J=</v>
      </c>
      <c r="AA1292" s="95">
        <f t="shared" si="672"/>
        <v>46071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4"/>
      <c r="DP1292" s="1"/>
      <c r="DQ1292" s="1"/>
      <c r="DR1292" s="1"/>
      <c r="DS1292" s="1"/>
      <c r="DT1292" s="1"/>
      <c r="DU1292" s="1"/>
    </row>
    <row r="1293" spans="1:125" ht="12.75" x14ac:dyDescent="0.2">
      <c r="A1293" s="89">
        <f t="shared" si="664"/>
        <v>46062</v>
      </c>
      <c r="B1293" s="105">
        <f t="shared" si="656"/>
        <v>1003.4091112499999</v>
      </c>
      <c r="C1293" s="90">
        <f t="shared" si="665"/>
        <v>838.82589254000004</v>
      </c>
      <c r="D1293" s="91">
        <f t="shared" si="666"/>
        <v>7245.38</v>
      </c>
      <c r="E1293" s="92">
        <f t="shared" si="676"/>
        <v>7276.54</v>
      </c>
      <c r="F1293" s="93">
        <f t="shared" si="667"/>
        <v>45763</v>
      </c>
      <c r="G1293" s="94">
        <f t="shared" si="657"/>
        <v>4.3006716003852752E-3</v>
      </c>
      <c r="H1293" s="95">
        <f t="shared" si="679"/>
        <v>46071</v>
      </c>
      <c r="I1293" s="95">
        <f t="shared" si="658"/>
        <v>46071</v>
      </c>
      <c r="J1293" s="96">
        <f t="shared" si="680"/>
        <v>22</v>
      </c>
      <c r="K1293" s="96">
        <f t="shared" si="681"/>
        <v>17</v>
      </c>
      <c r="L1293" s="8">
        <f t="shared" si="668"/>
        <v>1.0033216199999999</v>
      </c>
      <c r="M1293" s="97">
        <f t="shared" si="678"/>
        <v>1.0043006699999999</v>
      </c>
      <c r="N1293" s="97">
        <f t="shared" si="674"/>
        <v>1.1833312867992529</v>
      </c>
      <c r="O1293" s="90">
        <f t="shared" si="677"/>
        <v>1.18726186</v>
      </c>
      <c r="P1293" s="90">
        <f t="shared" si="659"/>
        <v>995.90598938999995</v>
      </c>
      <c r="Q1293" s="98">
        <f t="shared" si="673"/>
        <v>0</v>
      </c>
      <c r="R1293" s="7">
        <f t="shared" si="669"/>
        <v>0</v>
      </c>
      <c r="S1293" s="90">
        <f t="shared" si="660"/>
        <v>0</v>
      </c>
      <c r="T1293" s="99">
        <f t="shared" si="670"/>
        <v>0.117687</v>
      </c>
      <c r="U1293" s="98">
        <f t="shared" si="675"/>
        <v>17</v>
      </c>
      <c r="V1293" s="98">
        <v>252</v>
      </c>
      <c r="W1293" s="97">
        <f t="shared" si="661"/>
        <v>1.007533966</v>
      </c>
      <c r="X1293" s="90">
        <f t="shared" si="662"/>
        <v>7.5031218600000003</v>
      </c>
      <c r="Y1293" s="90">
        <f t="shared" si="663"/>
        <v>0</v>
      </c>
      <c r="Z1293" s="100" t="str">
        <f t="shared" si="671"/>
        <v>A+J=</v>
      </c>
      <c r="AA1293" s="95">
        <f t="shared" si="672"/>
        <v>46071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4"/>
      <c r="DP1293" s="1"/>
      <c r="DQ1293" s="1"/>
      <c r="DR1293" s="1"/>
      <c r="DS1293" s="1"/>
      <c r="DT1293" s="1"/>
      <c r="DU1293" s="1"/>
    </row>
    <row r="1294" spans="1:125" ht="12.75" x14ac:dyDescent="0.2">
      <c r="A1294" s="89">
        <f t="shared" si="664"/>
        <v>46063</v>
      </c>
      <c r="B1294" s="105">
        <f t="shared" si="656"/>
        <v>1004.0480582700001</v>
      </c>
      <c r="C1294" s="90">
        <f t="shared" si="665"/>
        <v>838.82589254000004</v>
      </c>
      <c r="D1294" s="91">
        <f t="shared" si="666"/>
        <v>7245.38</v>
      </c>
      <c r="E1294" s="92">
        <f t="shared" si="676"/>
        <v>7276.54</v>
      </c>
      <c r="F1294" s="93">
        <f t="shared" si="667"/>
        <v>45763</v>
      </c>
      <c r="G1294" s="94">
        <f t="shared" si="657"/>
        <v>4.3006716003852752E-3</v>
      </c>
      <c r="H1294" s="95">
        <f t="shared" si="679"/>
        <v>46071</v>
      </c>
      <c r="I1294" s="95">
        <f t="shared" si="658"/>
        <v>46071</v>
      </c>
      <c r="J1294" s="96">
        <f t="shared" si="680"/>
        <v>22</v>
      </c>
      <c r="K1294" s="96">
        <f t="shared" si="681"/>
        <v>18</v>
      </c>
      <c r="L1294" s="8">
        <f t="shared" si="668"/>
        <v>1.0035173500000001</v>
      </c>
      <c r="M1294" s="97">
        <f t="shared" si="678"/>
        <v>1.0043006699999999</v>
      </c>
      <c r="N1294" s="97">
        <f t="shared" si="674"/>
        <v>1.1833312867992529</v>
      </c>
      <c r="O1294" s="90">
        <f t="shared" si="677"/>
        <v>1.1874934699999999</v>
      </c>
      <c r="P1294" s="90">
        <f t="shared" si="659"/>
        <v>996.10026985000002</v>
      </c>
      <c r="Q1294" s="98">
        <f t="shared" si="673"/>
        <v>0</v>
      </c>
      <c r="R1294" s="7">
        <f t="shared" si="669"/>
        <v>0</v>
      </c>
      <c r="S1294" s="90">
        <f t="shared" si="660"/>
        <v>0</v>
      </c>
      <c r="T1294" s="99">
        <f t="shared" si="670"/>
        <v>0.117687</v>
      </c>
      <c r="U1294" s="98">
        <f t="shared" si="675"/>
        <v>18</v>
      </c>
      <c r="V1294" s="98">
        <v>252</v>
      </c>
      <c r="W1294" s="97">
        <f t="shared" si="661"/>
        <v>1.007978904</v>
      </c>
      <c r="X1294" s="90">
        <f t="shared" si="662"/>
        <v>7.9477884200000002</v>
      </c>
      <c r="Y1294" s="90">
        <f t="shared" si="663"/>
        <v>0</v>
      </c>
      <c r="Z1294" s="100" t="str">
        <f t="shared" si="671"/>
        <v>A+J=</v>
      </c>
      <c r="AA1294" s="95">
        <f t="shared" si="672"/>
        <v>46071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4"/>
      <c r="DP1294" s="1"/>
      <c r="DQ1294" s="1"/>
      <c r="DR1294" s="1"/>
      <c r="DS1294" s="1"/>
      <c r="DT1294" s="1"/>
      <c r="DU1294" s="1"/>
    </row>
    <row r="1295" spans="1:125" ht="12.75" x14ac:dyDescent="0.2">
      <c r="A1295" s="89">
        <f t="shared" si="664"/>
        <v>46064</v>
      </c>
      <c r="B1295" s="105">
        <f t="shared" si="656"/>
        <v>1004.6874157599999</v>
      </c>
      <c r="C1295" s="90">
        <f t="shared" si="665"/>
        <v>838.82589254000004</v>
      </c>
      <c r="D1295" s="91">
        <f t="shared" si="666"/>
        <v>7245.38</v>
      </c>
      <c r="E1295" s="92">
        <f t="shared" si="676"/>
        <v>7276.54</v>
      </c>
      <c r="F1295" s="93">
        <f t="shared" si="667"/>
        <v>45763</v>
      </c>
      <c r="G1295" s="94">
        <f t="shared" si="657"/>
        <v>4.3006716003852752E-3</v>
      </c>
      <c r="H1295" s="95">
        <f t="shared" si="679"/>
        <v>46071</v>
      </c>
      <c r="I1295" s="95">
        <f t="shared" si="658"/>
        <v>46071</v>
      </c>
      <c r="J1295" s="96">
        <f t="shared" si="680"/>
        <v>22</v>
      </c>
      <c r="K1295" s="96">
        <f t="shared" si="681"/>
        <v>19</v>
      </c>
      <c r="L1295" s="8">
        <f t="shared" si="668"/>
        <v>1.00371312</v>
      </c>
      <c r="M1295" s="97">
        <f t="shared" si="678"/>
        <v>1.0043006699999999</v>
      </c>
      <c r="N1295" s="97">
        <f t="shared" si="674"/>
        <v>1.1833312867992529</v>
      </c>
      <c r="O1295" s="90">
        <f t="shared" si="677"/>
        <v>1.18772513</v>
      </c>
      <c r="P1295" s="90">
        <f t="shared" si="659"/>
        <v>996.29459225999994</v>
      </c>
      <c r="Q1295" s="98">
        <f t="shared" si="673"/>
        <v>0</v>
      </c>
      <c r="R1295" s="7">
        <f t="shared" si="669"/>
        <v>0</v>
      </c>
      <c r="S1295" s="90">
        <f t="shared" si="660"/>
        <v>0</v>
      </c>
      <c r="T1295" s="99">
        <f t="shared" si="670"/>
        <v>0.117687</v>
      </c>
      <c r="U1295" s="98">
        <f t="shared" si="675"/>
        <v>19</v>
      </c>
      <c r="V1295" s="98">
        <v>252</v>
      </c>
      <c r="W1295" s="97">
        <f t="shared" si="661"/>
        <v>1.008424038</v>
      </c>
      <c r="X1295" s="90">
        <f t="shared" si="662"/>
        <v>8.3928235000000004</v>
      </c>
      <c r="Y1295" s="90">
        <f t="shared" si="663"/>
        <v>0</v>
      </c>
      <c r="Z1295" s="100" t="str">
        <f t="shared" si="671"/>
        <v>A+J=</v>
      </c>
      <c r="AA1295" s="95">
        <f t="shared" si="672"/>
        <v>46071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4"/>
      <c r="DP1295" s="1"/>
      <c r="DQ1295" s="1"/>
      <c r="DR1295" s="1"/>
      <c r="DS1295" s="1"/>
      <c r="DT1295" s="1"/>
      <c r="DU1295" s="1"/>
    </row>
    <row r="1296" spans="1:125" ht="12.75" x14ac:dyDescent="0.2">
      <c r="A1296" s="89">
        <f t="shared" si="664"/>
        <v>46065</v>
      </c>
      <c r="B1296" s="105">
        <f t="shared" si="656"/>
        <v>1005.32718487</v>
      </c>
      <c r="C1296" s="90">
        <f t="shared" si="665"/>
        <v>838.82589254000004</v>
      </c>
      <c r="D1296" s="91">
        <f t="shared" si="666"/>
        <v>7245.38</v>
      </c>
      <c r="E1296" s="92">
        <f t="shared" si="676"/>
        <v>7276.54</v>
      </c>
      <c r="F1296" s="93">
        <f t="shared" si="667"/>
        <v>45763</v>
      </c>
      <c r="G1296" s="94">
        <f t="shared" si="657"/>
        <v>4.3006716003852752E-3</v>
      </c>
      <c r="H1296" s="95">
        <f t="shared" si="679"/>
        <v>46071</v>
      </c>
      <c r="I1296" s="95">
        <f t="shared" si="658"/>
        <v>46071</v>
      </c>
      <c r="J1296" s="96">
        <f t="shared" si="680"/>
        <v>22</v>
      </c>
      <c r="K1296" s="96">
        <f t="shared" si="681"/>
        <v>20</v>
      </c>
      <c r="L1296" s="8">
        <f t="shared" si="668"/>
        <v>1.0039089299999999</v>
      </c>
      <c r="M1296" s="97">
        <f t="shared" si="678"/>
        <v>1.0043006699999999</v>
      </c>
      <c r="N1296" s="97">
        <f t="shared" si="674"/>
        <v>1.1833312867992529</v>
      </c>
      <c r="O1296" s="90">
        <f t="shared" si="677"/>
        <v>1.18795684</v>
      </c>
      <c r="P1296" s="90">
        <f t="shared" si="659"/>
        <v>996.48895660999995</v>
      </c>
      <c r="Q1296" s="98">
        <f t="shared" si="673"/>
        <v>0</v>
      </c>
      <c r="R1296" s="7">
        <f t="shared" si="669"/>
        <v>0</v>
      </c>
      <c r="S1296" s="90">
        <f t="shared" si="660"/>
        <v>0</v>
      </c>
      <c r="T1296" s="99">
        <f t="shared" si="670"/>
        <v>0.117687</v>
      </c>
      <c r="U1296" s="98">
        <f t="shared" si="675"/>
        <v>20</v>
      </c>
      <c r="V1296" s="98">
        <v>252</v>
      </c>
      <c r="W1296" s="97">
        <f t="shared" si="661"/>
        <v>1.0088693689999999</v>
      </c>
      <c r="X1296" s="90">
        <f t="shared" si="662"/>
        <v>8.8382282599999993</v>
      </c>
      <c r="Y1296" s="90">
        <f t="shared" si="663"/>
        <v>0</v>
      </c>
      <c r="Z1296" s="100" t="str">
        <f t="shared" si="671"/>
        <v>A+J=</v>
      </c>
      <c r="AA1296" s="95">
        <f t="shared" si="672"/>
        <v>46071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4"/>
      <c r="DP1296" s="1"/>
      <c r="DQ1296" s="1"/>
      <c r="DR1296" s="1"/>
      <c r="DS1296" s="1"/>
      <c r="DT1296" s="1"/>
      <c r="DU1296" s="1"/>
    </row>
    <row r="1297" spans="1:125" ht="12.75" x14ac:dyDescent="0.2">
      <c r="A1297" s="89">
        <f t="shared" si="664"/>
        <v>46066</v>
      </c>
      <c r="B1297" s="105">
        <f t="shared" si="656"/>
        <v>1005.96736576</v>
      </c>
      <c r="C1297" s="90">
        <f t="shared" si="665"/>
        <v>838.82589254000004</v>
      </c>
      <c r="D1297" s="91">
        <f t="shared" si="666"/>
        <v>7245.38</v>
      </c>
      <c r="E1297" s="92">
        <f t="shared" si="676"/>
        <v>7276.54</v>
      </c>
      <c r="F1297" s="93">
        <f t="shared" si="667"/>
        <v>45763</v>
      </c>
      <c r="G1297" s="94">
        <f t="shared" si="657"/>
        <v>4.3006716003852752E-3</v>
      </c>
      <c r="H1297" s="95">
        <f t="shared" si="679"/>
        <v>46071</v>
      </c>
      <c r="I1297" s="95">
        <f t="shared" si="658"/>
        <v>46071</v>
      </c>
      <c r="J1297" s="96">
        <f t="shared" si="680"/>
        <v>22</v>
      </c>
      <c r="K1297" s="96">
        <f t="shared" si="681"/>
        <v>21</v>
      </c>
      <c r="L1297" s="8">
        <f t="shared" si="668"/>
        <v>1.00410478</v>
      </c>
      <c r="M1297" s="97">
        <f t="shared" si="678"/>
        <v>1.0043006699999999</v>
      </c>
      <c r="N1297" s="97">
        <f t="shared" si="674"/>
        <v>1.1833312867992529</v>
      </c>
      <c r="O1297" s="90">
        <f t="shared" si="677"/>
        <v>1.1881885999999999</v>
      </c>
      <c r="P1297" s="90">
        <f t="shared" si="659"/>
        <v>996.68336290000002</v>
      </c>
      <c r="Q1297" s="98">
        <f t="shared" si="673"/>
        <v>0</v>
      </c>
      <c r="R1297" s="7">
        <f t="shared" si="669"/>
        <v>0</v>
      </c>
      <c r="S1297" s="90">
        <f t="shared" si="660"/>
        <v>0</v>
      </c>
      <c r="T1297" s="99">
        <f t="shared" si="670"/>
        <v>0.117687</v>
      </c>
      <c r="U1297" s="98">
        <f t="shared" si="675"/>
        <v>21</v>
      </c>
      <c r="V1297" s="98">
        <v>252</v>
      </c>
      <c r="W1297" s="97">
        <f t="shared" si="661"/>
        <v>1.0093148970000001</v>
      </c>
      <c r="X1297" s="90">
        <f t="shared" si="662"/>
        <v>9.2840028599999993</v>
      </c>
      <c r="Y1297" s="90">
        <f t="shared" si="663"/>
        <v>0</v>
      </c>
      <c r="Z1297" s="100" t="str">
        <f t="shared" si="671"/>
        <v>A+J=</v>
      </c>
      <c r="AA1297" s="95">
        <f t="shared" si="672"/>
        <v>46071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4"/>
      <c r="DP1297" s="1"/>
      <c r="DQ1297" s="1"/>
      <c r="DR1297" s="1"/>
      <c r="DS1297" s="1"/>
      <c r="DT1297" s="1"/>
      <c r="DU1297" s="1"/>
    </row>
    <row r="1298" spans="1:125" ht="12.75" x14ac:dyDescent="0.2">
      <c r="A1298" s="89">
        <f t="shared" si="664"/>
        <v>46067</v>
      </c>
      <c r="B1298" s="105">
        <f t="shared" si="656"/>
        <v>1006.60794915</v>
      </c>
      <c r="C1298" s="90">
        <f t="shared" si="665"/>
        <v>838.82589254000004</v>
      </c>
      <c r="D1298" s="91">
        <f t="shared" si="666"/>
        <v>7245.38</v>
      </c>
      <c r="E1298" s="92">
        <f t="shared" si="676"/>
        <v>7276.54</v>
      </c>
      <c r="F1298" s="93">
        <f t="shared" si="667"/>
        <v>45763</v>
      </c>
      <c r="G1298" s="94">
        <f t="shared" si="657"/>
        <v>4.3006716003852752E-3</v>
      </c>
      <c r="H1298" s="95">
        <f t="shared" si="679"/>
        <v>46071</v>
      </c>
      <c r="I1298" s="95">
        <f t="shared" si="658"/>
        <v>46071</v>
      </c>
      <c r="J1298" s="96">
        <f t="shared" si="680"/>
        <v>22</v>
      </c>
      <c r="K1298" s="96">
        <f t="shared" si="681"/>
        <v>22</v>
      </c>
      <c r="L1298" s="8">
        <f t="shared" si="668"/>
        <v>1.0043006699999999</v>
      </c>
      <c r="M1298" s="97">
        <f t="shared" si="678"/>
        <v>1.0043006699999999</v>
      </c>
      <c r="N1298" s="97">
        <f t="shared" si="674"/>
        <v>1.1833312867992529</v>
      </c>
      <c r="O1298" s="90">
        <f t="shared" si="677"/>
        <v>1.1884204</v>
      </c>
      <c r="P1298" s="90">
        <f t="shared" si="659"/>
        <v>996.87780273999999</v>
      </c>
      <c r="Q1298" s="98">
        <f t="shared" si="673"/>
        <v>0</v>
      </c>
      <c r="R1298" s="7">
        <f t="shared" si="669"/>
        <v>0</v>
      </c>
      <c r="S1298" s="90">
        <f t="shared" si="660"/>
        <v>0</v>
      </c>
      <c r="T1298" s="99">
        <f t="shared" si="670"/>
        <v>0.117687</v>
      </c>
      <c r="U1298" s="98">
        <f t="shared" si="675"/>
        <v>22</v>
      </c>
      <c r="V1298" s="98">
        <v>252</v>
      </c>
      <c r="W1298" s="97">
        <f t="shared" si="661"/>
        <v>1.0097606210000001</v>
      </c>
      <c r="X1298" s="90">
        <f t="shared" si="662"/>
        <v>9.7301464099999997</v>
      </c>
      <c r="Y1298" s="90">
        <f t="shared" si="663"/>
        <v>0</v>
      </c>
      <c r="Z1298" s="100" t="str">
        <f t="shared" si="671"/>
        <v>A+J=</v>
      </c>
      <c r="AA1298" s="95">
        <f t="shared" si="672"/>
        <v>46071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4"/>
      <c r="DP1298" s="1"/>
      <c r="DQ1298" s="1"/>
      <c r="DR1298" s="1"/>
      <c r="DS1298" s="1"/>
      <c r="DT1298" s="1"/>
      <c r="DU1298" s="1"/>
    </row>
    <row r="1299" spans="1:125" ht="12.75" x14ac:dyDescent="0.2">
      <c r="A1299" s="89">
        <f t="shared" si="664"/>
        <v>46068</v>
      </c>
      <c r="B1299" s="105">
        <f t="shared" ref="B1299:B1362" si="682">(P1299+X1299)</f>
        <v>1006.60794915</v>
      </c>
      <c r="C1299" s="90">
        <f t="shared" si="665"/>
        <v>838.82589254000004</v>
      </c>
      <c r="D1299" s="91">
        <f t="shared" si="666"/>
        <v>7245.38</v>
      </c>
      <c r="E1299" s="92">
        <f t="shared" si="676"/>
        <v>7276.54</v>
      </c>
      <c r="F1299" s="93">
        <f t="shared" si="667"/>
        <v>45763</v>
      </c>
      <c r="G1299" s="94">
        <f t="shared" ref="G1299:G1362" si="683">(E1299/D1299)-1</f>
        <v>4.3006716003852752E-3</v>
      </c>
      <c r="H1299" s="95">
        <f t="shared" si="679"/>
        <v>46097</v>
      </c>
      <c r="I1299" s="95">
        <f t="shared" ref="I1299:I1362" si="684">IF(A1299&gt;I1298,H1299,I1298)</f>
        <v>46071</v>
      </c>
      <c r="J1299" s="96">
        <f t="shared" si="680"/>
        <v>22</v>
      </c>
      <c r="K1299" s="96">
        <f t="shared" si="681"/>
        <v>22</v>
      </c>
      <c r="L1299" s="8">
        <f t="shared" si="668"/>
        <v>1.0043006699999999</v>
      </c>
      <c r="M1299" s="97">
        <f t="shared" si="678"/>
        <v>1.0043006699999999</v>
      </c>
      <c r="N1299" s="97">
        <f t="shared" si="674"/>
        <v>1.1833312867992529</v>
      </c>
      <c r="O1299" s="90">
        <f t="shared" si="677"/>
        <v>1.1884204</v>
      </c>
      <c r="P1299" s="90">
        <f t="shared" ref="P1299:P1362" si="685">TRUNC(C1299*O1299,8)</f>
        <v>996.87780273999999</v>
      </c>
      <c r="Q1299" s="98">
        <f t="shared" si="673"/>
        <v>0</v>
      </c>
      <c r="R1299" s="7">
        <f t="shared" si="669"/>
        <v>0</v>
      </c>
      <c r="S1299" s="90">
        <f t="shared" ref="S1299:S1362" si="686">IF(R1299&gt;0,TRUNC(R1299*P1299,8),0)</f>
        <v>0</v>
      </c>
      <c r="T1299" s="99">
        <f t="shared" si="670"/>
        <v>0.117687</v>
      </c>
      <c r="U1299" s="98">
        <f t="shared" si="675"/>
        <v>22</v>
      </c>
      <c r="V1299" s="98">
        <v>252</v>
      </c>
      <c r="W1299" s="97">
        <f t="shared" ref="W1299:W1362" si="687">ROUND((1+T1299)^TRUNC((U1299/V1299),9),9)</f>
        <v>1.0097606210000001</v>
      </c>
      <c r="X1299" s="90">
        <f t="shared" ref="X1299:X1362" si="688">TRUNC((P1299*(W1299-1)),8)</f>
        <v>9.7301464099999997</v>
      </c>
      <c r="Y1299" s="90">
        <f t="shared" ref="Y1299:Y1362" si="689">IF(Q1299&gt;0,S1299+X1299,0)</f>
        <v>0</v>
      </c>
      <c r="Z1299" s="100" t="str">
        <f t="shared" si="671"/>
        <v>A+J=</v>
      </c>
      <c r="AA1299" s="95">
        <f t="shared" si="672"/>
        <v>46071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4"/>
      <c r="DP1299" s="1"/>
      <c r="DQ1299" s="1"/>
      <c r="DR1299" s="1"/>
      <c r="DS1299" s="1"/>
      <c r="DT1299" s="1"/>
      <c r="DU1299" s="1"/>
    </row>
    <row r="1300" spans="1:125" ht="12.75" x14ac:dyDescent="0.2">
      <c r="A1300" s="89">
        <f t="shared" ref="A1300:A1363" si="690">(A1299+1)</f>
        <v>46069</v>
      </c>
      <c r="B1300" s="105">
        <f t="shared" si="682"/>
        <v>1006.60794915</v>
      </c>
      <c r="C1300" s="90">
        <f t="shared" ref="C1300:C1363" si="691">TRUNC(IF(Q1299&gt;0,VLOOKUP(A1299,$AD$21:$AE$123,2),C1299),8)</f>
        <v>838.82589254000004</v>
      </c>
      <c r="D1300" s="91">
        <f t="shared" ref="D1300:D1363" si="692">IF(E1300=E1299,D1299,E1299)</f>
        <v>7245.38</v>
      </c>
      <c r="E1300" s="92">
        <f t="shared" si="676"/>
        <v>7276.54</v>
      </c>
      <c r="F1300" s="93">
        <f t="shared" ref="F1300:F1363" si="693">IF(D1300=D1299,F1299,A1300)</f>
        <v>45763</v>
      </c>
      <c r="G1300" s="94">
        <f t="shared" si="683"/>
        <v>4.3006716003852752E-3</v>
      </c>
      <c r="H1300" s="95">
        <f t="shared" si="679"/>
        <v>46097</v>
      </c>
      <c r="I1300" s="95">
        <f t="shared" si="684"/>
        <v>46071</v>
      </c>
      <c r="J1300" s="96">
        <f t="shared" si="680"/>
        <v>22</v>
      </c>
      <c r="K1300" s="96">
        <f t="shared" si="681"/>
        <v>22</v>
      </c>
      <c r="L1300" s="8">
        <f t="shared" ref="L1300:L1363" si="694">IF(E1300&lt;D1300,1,TRUNC((E1300/D1300)^TRUNC((K1300/J1300),9),8))</f>
        <v>1.0043006699999999</v>
      </c>
      <c r="M1300" s="97">
        <f t="shared" si="678"/>
        <v>1.0043006699999999</v>
      </c>
      <c r="N1300" s="97">
        <f t="shared" si="674"/>
        <v>1.1833312867992529</v>
      </c>
      <c r="O1300" s="90">
        <f t="shared" si="677"/>
        <v>1.1884204</v>
      </c>
      <c r="P1300" s="90">
        <f t="shared" si="685"/>
        <v>996.87780273999999</v>
      </c>
      <c r="Q1300" s="98">
        <f t="shared" si="673"/>
        <v>0</v>
      </c>
      <c r="R1300" s="7">
        <f t="shared" ref="R1300:R1363" si="695">IF(Q1300&gt;0,VLOOKUP($A1300,$AD$19:$AI$164,6),0)</f>
        <v>0</v>
      </c>
      <c r="S1300" s="90">
        <f t="shared" si="686"/>
        <v>0</v>
      </c>
      <c r="T1300" s="99">
        <f t="shared" ref="T1300:T1363" si="696">(T1299)</f>
        <v>0.117687</v>
      </c>
      <c r="U1300" s="98">
        <f t="shared" si="675"/>
        <v>22</v>
      </c>
      <c r="V1300" s="98">
        <v>252</v>
      </c>
      <c r="W1300" s="97">
        <f t="shared" si="687"/>
        <v>1.0097606210000001</v>
      </c>
      <c r="X1300" s="90">
        <f t="shared" si="688"/>
        <v>9.7301464099999997</v>
      </c>
      <c r="Y1300" s="90">
        <f t="shared" si="689"/>
        <v>0</v>
      </c>
      <c r="Z1300" s="100" t="str">
        <f t="shared" si="671"/>
        <v>A+J=</v>
      </c>
      <c r="AA1300" s="95">
        <f t="shared" si="672"/>
        <v>46071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4"/>
      <c r="DP1300" s="1"/>
      <c r="DQ1300" s="1"/>
      <c r="DR1300" s="1"/>
      <c r="DS1300" s="1"/>
      <c r="DT1300" s="1"/>
      <c r="DU1300" s="1"/>
    </row>
    <row r="1301" spans="1:125" ht="12.75" x14ac:dyDescent="0.2">
      <c r="A1301" s="89">
        <f t="shared" si="690"/>
        <v>46070</v>
      </c>
      <c r="B1301" s="105">
        <f t="shared" si="682"/>
        <v>1006.60794915</v>
      </c>
      <c r="C1301" s="90">
        <f t="shared" si="691"/>
        <v>838.82589254000004</v>
      </c>
      <c r="D1301" s="91">
        <f t="shared" si="692"/>
        <v>7245.38</v>
      </c>
      <c r="E1301" s="92">
        <f t="shared" si="676"/>
        <v>7276.54</v>
      </c>
      <c r="F1301" s="93">
        <f t="shared" si="693"/>
        <v>45763</v>
      </c>
      <c r="G1301" s="94">
        <f t="shared" si="683"/>
        <v>4.3006716003852752E-3</v>
      </c>
      <c r="H1301" s="95">
        <f t="shared" si="679"/>
        <v>46097</v>
      </c>
      <c r="I1301" s="95">
        <f t="shared" si="684"/>
        <v>46071</v>
      </c>
      <c r="J1301" s="96">
        <f t="shared" si="680"/>
        <v>22</v>
      </c>
      <c r="K1301" s="96">
        <f t="shared" si="681"/>
        <v>22</v>
      </c>
      <c r="L1301" s="8">
        <f t="shared" si="694"/>
        <v>1.0043006699999999</v>
      </c>
      <c r="M1301" s="97">
        <f t="shared" si="678"/>
        <v>1.0043006699999999</v>
      </c>
      <c r="N1301" s="97">
        <f t="shared" si="674"/>
        <v>1.1833312867992529</v>
      </c>
      <c r="O1301" s="90">
        <f t="shared" si="677"/>
        <v>1.1884204</v>
      </c>
      <c r="P1301" s="90">
        <f t="shared" si="685"/>
        <v>996.87780273999999</v>
      </c>
      <c r="Q1301" s="98">
        <f t="shared" si="673"/>
        <v>0</v>
      </c>
      <c r="R1301" s="7">
        <f t="shared" si="695"/>
        <v>0</v>
      </c>
      <c r="S1301" s="90">
        <f t="shared" si="686"/>
        <v>0</v>
      </c>
      <c r="T1301" s="99">
        <f t="shared" si="696"/>
        <v>0.117687</v>
      </c>
      <c r="U1301" s="98">
        <f t="shared" si="675"/>
        <v>22</v>
      </c>
      <c r="V1301" s="98">
        <v>252</v>
      </c>
      <c r="W1301" s="97">
        <f t="shared" si="687"/>
        <v>1.0097606210000001</v>
      </c>
      <c r="X1301" s="90">
        <f t="shared" si="688"/>
        <v>9.7301464099999997</v>
      </c>
      <c r="Y1301" s="90">
        <f t="shared" si="689"/>
        <v>0</v>
      </c>
      <c r="Z1301" s="100" t="str">
        <f t="shared" ref="Z1301:Z1364" si="697">IF($Q1300&gt;0,VLOOKUP($A1300,$AD$19:$AM$164,9),Z1300)</f>
        <v>A+J=</v>
      </c>
      <c r="AA1301" s="95">
        <f t="shared" ref="AA1301:AA1364" si="698">IF($Q1300&gt;0,VLOOKUP($A1300,$AD$19:$AM$164,10),AA1300)</f>
        <v>46071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4"/>
      <c r="DP1301" s="1"/>
      <c r="DQ1301" s="1"/>
      <c r="DR1301" s="1"/>
      <c r="DS1301" s="1"/>
      <c r="DT1301" s="1"/>
      <c r="DU1301" s="1"/>
    </row>
    <row r="1302" spans="1:125" ht="12.75" x14ac:dyDescent="0.2">
      <c r="A1302" s="89">
        <f t="shared" si="690"/>
        <v>46071</v>
      </c>
      <c r="B1302" s="105">
        <f t="shared" si="682"/>
        <v>1006.60794915</v>
      </c>
      <c r="C1302" s="90">
        <f t="shared" si="691"/>
        <v>838.82589254000004</v>
      </c>
      <c r="D1302" s="91">
        <f t="shared" si="692"/>
        <v>7245.38</v>
      </c>
      <c r="E1302" s="92">
        <f t="shared" si="676"/>
        <v>7276.54</v>
      </c>
      <c r="F1302" s="93">
        <f t="shared" si="693"/>
        <v>45763</v>
      </c>
      <c r="G1302" s="94">
        <f t="shared" si="683"/>
        <v>4.3006716003852752E-3</v>
      </c>
      <c r="H1302" s="95">
        <f t="shared" si="679"/>
        <v>46097</v>
      </c>
      <c r="I1302" s="95">
        <f t="shared" si="684"/>
        <v>46071</v>
      </c>
      <c r="J1302" s="96">
        <f t="shared" si="680"/>
        <v>22</v>
      </c>
      <c r="K1302" s="96">
        <f t="shared" si="681"/>
        <v>22</v>
      </c>
      <c r="L1302" s="8">
        <f t="shared" si="694"/>
        <v>1.0043006699999999</v>
      </c>
      <c r="M1302" s="97">
        <f t="shared" si="678"/>
        <v>1.0043006699999999</v>
      </c>
      <c r="N1302" s="97">
        <f t="shared" si="674"/>
        <v>1.1833312867992529</v>
      </c>
      <c r="O1302" s="90">
        <f t="shared" si="677"/>
        <v>1.1884204</v>
      </c>
      <c r="P1302" s="90">
        <f t="shared" si="685"/>
        <v>996.87780273999999</v>
      </c>
      <c r="Q1302" s="98">
        <f t="shared" ref="Q1302:Q1365" si="699">IF(VLOOKUP(A1302,AD$19:AK$164,8)=VLOOKUP(A1301,AD$19:AK$164,8),0,VLOOKUP(A1302,AD$19:AK$164,8))</f>
        <v>42</v>
      </c>
      <c r="R1302" s="7">
        <f t="shared" si="695"/>
        <v>6.2709999999999997E-3</v>
      </c>
      <c r="S1302" s="90">
        <f t="shared" si="686"/>
        <v>6.2514206999999997</v>
      </c>
      <c r="T1302" s="99">
        <f t="shared" si="696"/>
        <v>0.117687</v>
      </c>
      <c r="U1302" s="98">
        <f t="shared" si="675"/>
        <v>22</v>
      </c>
      <c r="V1302" s="98">
        <v>252</v>
      </c>
      <c r="W1302" s="97">
        <f t="shared" si="687"/>
        <v>1.0097606210000001</v>
      </c>
      <c r="X1302" s="90">
        <f t="shared" si="688"/>
        <v>9.7301464099999997</v>
      </c>
      <c r="Y1302" s="90">
        <f t="shared" si="689"/>
        <v>15.98156711</v>
      </c>
      <c r="Z1302" s="100" t="str">
        <f t="shared" si="697"/>
        <v>A+J=</v>
      </c>
      <c r="AA1302" s="95">
        <f t="shared" si="698"/>
        <v>46071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4"/>
      <c r="DP1302" s="1"/>
      <c r="DQ1302" s="1"/>
      <c r="DR1302" s="1"/>
      <c r="DS1302" s="1"/>
      <c r="DT1302" s="1"/>
      <c r="DU1302" s="1"/>
    </row>
    <row r="1303" spans="1:125" ht="12.75" x14ac:dyDescent="0.2">
      <c r="A1303" s="89">
        <f t="shared" si="690"/>
        <v>46072</v>
      </c>
      <c r="B1303" s="105">
        <f t="shared" si="682"/>
        <v>991.30016534000004</v>
      </c>
      <c r="C1303" s="90">
        <f t="shared" si="691"/>
        <v>833.56561537000005</v>
      </c>
      <c r="D1303" s="91">
        <f t="shared" si="692"/>
        <v>7245.38</v>
      </c>
      <c r="E1303" s="92">
        <f t="shared" si="676"/>
        <v>7276.54</v>
      </c>
      <c r="F1303" s="93">
        <f t="shared" si="693"/>
        <v>45763</v>
      </c>
      <c r="G1303" s="94">
        <f t="shared" si="683"/>
        <v>4.3006716003852752E-3</v>
      </c>
      <c r="H1303" s="95">
        <f t="shared" si="679"/>
        <v>46097</v>
      </c>
      <c r="I1303" s="95">
        <f t="shared" si="684"/>
        <v>46097</v>
      </c>
      <c r="J1303" s="96">
        <f t="shared" si="680"/>
        <v>18</v>
      </c>
      <c r="K1303" s="96">
        <f t="shared" si="681"/>
        <v>1</v>
      </c>
      <c r="L1303" s="8">
        <f t="shared" si="694"/>
        <v>1.00023844</v>
      </c>
      <c r="M1303" s="97">
        <f t="shared" si="678"/>
        <v>1.0043006699999999</v>
      </c>
      <c r="N1303" s="97">
        <f t="shared" si="674"/>
        <v>1.1884204041644517</v>
      </c>
      <c r="O1303" s="90">
        <f t="shared" si="677"/>
        <v>1.18870377</v>
      </c>
      <c r="P1303" s="90">
        <f t="shared" si="685"/>
        <v>990.86258953000004</v>
      </c>
      <c r="Q1303" s="98">
        <f t="shared" si="699"/>
        <v>0</v>
      </c>
      <c r="R1303" s="7">
        <f t="shared" si="695"/>
        <v>0</v>
      </c>
      <c r="S1303" s="90">
        <f t="shared" si="686"/>
        <v>0</v>
      </c>
      <c r="T1303" s="99">
        <f t="shared" si="696"/>
        <v>0.117687</v>
      </c>
      <c r="U1303" s="98">
        <f t="shared" si="675"/>
        <v>1</v>
      </c>
      <c r="V1303" s="98">
        <v>252</v>
      </c>
      <c r="W1303" s="97">
        <f t="shared" si="687"/>
        <v>1.0004416110000001</v>
      </c>
      <c r="X1303" s="90">
        <f t="shared" si="688"/>
        <v>0.43757581000000001</v>
      </c>
      <c r="Y1303" s="90">
        <f t="shared" si="689"/>
        <v>0</v>
      </c>
      <c r="Z1303" s="100" t="str">
        <f t="shared" si="697"/>
        <v>A+J=</v>
      </c>
      <c r="AA1303" s="95">
        <f t="shared" si="698"/>
        <v>46097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4"/>
      <c r="DP1303" s="1"/>
      <c r="DQ1303" s="1"/>
      <c r="DR1303" s="1"/>
      <c r="DS1303" s="1"/>
      <c r="DT1303" s="1"/>
      <c r="DU1303" s="1"/>
    </row>
    <row r="1304" spans="1:125" ht="12.75" x14ac:dyDescent="0.2">
      <c r="A1304" s="89">
        <f t="shared" si="690"/>
        <v>46073</v>
      </c>
      <c r="B1304" s="105">
        <f t="shared" si="682"/>
        <v>991.97440059999997</v>
      </c>
      <c r="C1304" s="90">
        <f t="shared" si="691"/>
        <v>833.56561537000005</v>
      </c>
      <c r="D1304" s="91">
        <f t="shared" si="692"/>
        <v>7245.38</v>
      </c>
      <c r="E1304" s="92">
        <f t="shared" si="676"/>
        <v>7276.54</v>
      </c>
      <c r="F1304" s="93">
        <f t="shared" si="693"/>
        <v>45763</v>
      </c>
      <c r="G1304" s="94">
        <f t="shared" si="683"/>
        <v>4.3006716003852752E-3</v>
      </c>
      <c r="H1304" s="95">
        <f t="shared" si="679"/>
        <v>46097</v>
      </c>
      <c r="I1304" s="95">
        <f t="shared" si="684"/>
        <v>46097</v>
      </c>
      <c r="J1304" s="96">
        <f t="shared" si="680"/>
        <v>18</v>
      </c>
      <c r="K1304" s="96">
        <f t="shared" si="681"/>
        <v>2</v>
      </c>
      <c r="L1304" s="8">
        <f t="shared" si="694"/>
        <v>1.00047694</v>
      </c>
      <c r="M1304" s="97">
        <f t="shared" si="678"/>
        <v>1.0043006699999999</v>
      </c>
      <c r="N1304" s="97">
        <f t="shared" si="674"/>
        <v>1.1884204041644517</v>
      </c>
      <c r="O1304" s="90">
        <f t="shared" si="677"/>
        <v>1.1889871999999999</v>
      </c>
      <c r="P1304" s="90">
        <f t="shared" si="685"/>
        <v>991.09884703</v>
      </c>
      <c r="Q1304" s="98">
        <f t="shared" si="699"/>
        <v>0</v>
      </c>
      <c r="R1304" s="7">
        <f t="shared" si="695"/>
        <v>0</v>
      </c>
      <c r="S1304" s="90">
        <f t="shared" si="686"/>
        <v>0</v>
      </c>
      <c r="T1304" s="99">
        <f t="shared" si="696"/>
        <v>0.117687</v>
      </c>
      <c r="U1304" s="98">
        <f t="shared" si="675"/>
        <v>2</v>
      </c>
      <c r="V1304" s="98">
        <v>252</v>
      </c>
      <c r="W1304" s="97">
        <f t="shared" si="687"/>
        <v>1.0008834170000001</v>
      </c>
      <c r="X1304" s="90">
        <f t="shared" si="688"/>
        <v>0.87555357</v>
      </c>
      <c r="Y1304" s="90">
        <f t="shared" si="689"/>
        <v>0</v>
      </c>
      <c r="Z1304" s="100" t="str">
        <f t="shared" si="697"/>
        <v>A+J=</v>
      </c>
      <c r="AA1304" s="95">
        <f t="shared" si="698"/>
        <v>46097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4"/>
      <c r="DP1304" s="1"/>
      <c r="DQ1304" s="1"/>
      <c r="DR1304" s="1"/>
      <c r="DS1304" s="1"/>
      <c r="DT1304" s="1"/>
      <c r="DU1304" s="1"/>
    </row>
    <row r="1305" spans="1:125" ht="12.75" x14ac:dyDescent="0.2">
      <c r="A1305" s="89">
        <f t="shared" si="690"/>
        <v>46074</v>
      </c>
      <c r="B1305" s="105">
        <f t="shared" si="682"/>
        <v>992.64909634000003</v>
      </c>
      <c r="C1305" s="90">
        <f t="shared" si="691"/>
        <v>833.56561537000005</v>
      </c>
      <c r="D1305" s="91">
        <f t="shared" si="692"/>
        <v>7245.38</v>
      </c>
      <c r="E1305" s="92">
        <f t="shared" si="676"/>
        <v>7276.54</v>
      </c>
      <c r="F1305" s="93">
        <f t="shared" si="693"/>
        <v>45763</v>
      </c>
      <c r="G1305" s="94">
        <f t="shared" si="683"/>
        <v>4.3006716003852752E-3</v>
      </c>
      <c r="H1305" s="95">
        <f t="shared" si="679"/>
        <v>46097</v>
      </c>
      <c r="I1305" s="95">
        <f t="shared" si="684"/>
        <v>46097</v>
      </c>
      <c r="J1305" s="96">
        <f t="shared" si="680"/>
        <v>18</v>
      </c>
      <c r="K1305" s="96">
        <f t="shared" si="681"/>
        <v>3</v>
      </c>
      <c r="L1305" s="8">
        <f t="shared" si="694"/>
        <v>1.0007154899999999</v>
      </c>
      <c r="M1305" s="97">
        <f t="shared" si="678"/>
        <v>1.0043006699999999</v>
      </c>
      <c r="N1305" s="97">
        <f t="shared" si="674"/>
        <v>1.1884204041644517</v>
      </c>
      <c r="O1305" s="90">
        <f t="shared" si="677"/>
        <v>1.1892707</v>
      </c>
      <c r="P1305" s="90">
        <f t="shared" si="685"/>
        <v>991.33516287999998</v>
      </c>
      <c r="Q1305" s="98">
        <f t="shared" si="699"/>
        <v>0</v>
      </c>
      <c r="R1305" s="7">
        <f t="shared" si="695"/>
        <v>0</v>
      </c>
      <c r="S1305" s="90">
        <f t="shared" si="686"/>
        <v>0</v>
      </c>
      <c r="T1305" s="99">
        <f t="shared" si="696"/>
        <v>0.117687</v>
      </c>
      <c r="U1305" s="98">
        <f t="shared" si="675"/>
        <v>3</v>
      </c>
      <c r="V1305" s="98">
        <v>252</v>
      </c>
      <c r="W1305" s="97">
        <f t="shared" si="687"/>
        <v>1.001325418</v>
      </c>
      <c r="X1305" s="90">
        <f t="shared" si="688"/>
        <v>1.3139334600000001</v>
      </c>
      <c r="Y1305" s="90">
        <f t="shared" si="689"/>
        <v>0</v>
      </c>
      <c r="Z1305" s="100" t="str">
        <f t="shared" si="697"/>
        <v>A+J=</v>
      </c>
      <c r="AA1305" s="95">
        <f t="shared" si="698"/>
        <v>46097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4"/>
      <c r="DP1305" s="1"/>
      <c r="DQ1305" s="1"/>
      <c r="DR1305" s="1"/>
      <c r="DS1305" s="1"/>
      <c r="DT1305" s="1"/>
      <c r="DU1305" s="1"/>
    </row>
    <row r="1306" spans="1:125" ht="12.75" x14ac:dyDescent="0.2">
      <c r="A1306" s="89">
        <f t="shared" si="690"/>
        <v>46075</v>
      </c>
      <c r="B1306" s="105">
        <f t="shared" si="682"/>
        <v>992.64909634000003</v>
      </c>
      <c r="C1306" s="90">
        <f t="shared" si="691"/>
        <v>833.56561537000005</v>
      </c>
      <c r="D1306" s="91">
        <f t="shared" si="692"/>
        <v>7245.38</v>
      </c>
      <c r="E1306" s="92">
        <f t="shared" si="676"/>
        <v>7276.54</v>
      </c>
      <c r="F1306" s="93">
        <f t="shared" si="693"/>
        <v>45763</v>
      </c>
      <c r="G1306" s="94">
        <f t="shared" si="683"/>
        <v>4.3006716003852752E-3</v>
      </c>
      <c r="H1306" s="95">
        <f t="shared" si="679"/>
        <v>46097</v>
      </c>
      <c r="I1306" s="95">
        <f t="shared" si="684"/>
        <v>46097</v>
      </c>
      <c r="J1306" s="96">
        <f t="shared" si="680"/>
        <v>18</v>
      </c>
      <c r="K1306" s="96">
        <f t="shared" si="681"/>
        <v>3</v>
      </c>
      <c r="L1306" s="8">
        <f t="shared" si="694"/>
        <v>1.0007154899999999</v>
      </c>
      <c r="M1306" s="97">
        <f t="shared" si="678"/>
        <v>1.0043006699999999</v>
      </c>
      <c r="N1306" s="97">
        <f t="shared" si="674"/>
        <v>1.1884204041644517</v>
      </c>
      <c r="O1306" s="90">
        <f t="shared" si="677"/>
        <v>1.1892707</v>
      </c>
      <c r="P1306" s="90">
        <f t="shared" si="685"/>
        <v>991.33516287999998</v>
      </c>
      <c r="Q1306" s="98">
        <f t="shared" si="699"/>
        <v>0</v>
      </c>
      <c r="R1306" s="7">
        <f t="shared" si="695"/>
        <v>0</v>
      </c>
      <c r="S1306" s="90">
        <f t="shared" si="686"/>
        <v>0</v>
      </c>
      <c r="T1306" s="99">
        <f t="shared" si="696"/>
        <v>0.117687</v>
      </c>
      <c r="U1306" s="98">
        <f t="shared" si="675"/>
        <v>3</v>
      </c>
      <c r="V1306" s="98">
        <v>252</v>
      </c>
      <c r="W1306" s="97">
        <f t="shared" si="687"/>
        <v>1.001325418</v>
      </c>
      <c r="X1306" s="90">
        <f t="shared" si="688"/>
        <v>1.3139334600000001</v>
      </c>
      <c r="Y1306" s="90">
        <f t="shared" si="689"/>
        <v>0</v>
      </c>
      <c r="Z1306" s="100" t="str">
        <f t="shared" si="697"/>
        <v>A+J=</v>
      </c>
      <c r="AA1306" s="95">
        <f t="shared" si="698"/>
        <v>46097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4"/>
      <c r="DP1306" s="1"/>
      <c r="DQ1306" s="1"/>
      <c r="DR1306" s="1"/>
      <c r="DS1306" s="1"/>
      <c r="DT1306" s="1"/>
      <c r="DU1306" s="1"/>
    </row>
    <row r="1307" spans="1:125" ht="12.75" x14ac:dyDescent="0.2">
      <c r="A1307" s="89">
        <f t="shared" si="690"/>
        <v>46076</v>
      </c>
      <c r="B1307" s="105">
        <f t="shared" si="682"/>
        <v>992.64909634000003</v>
      </c>
      <c r="C1307" s="90">
        <f t="shared" si="691"/>
        <v>833.56561537000005</v>
      </c>
      <c r="D1307" s="91">
        <f t="shared" si="692"/>
        <v>7245.38</v>
      </c>
      <c r="E1307" s="92">
        <f t="shared" si="676"/>
        <v>7276.54</v>
      </c>
      <c r="F1307" s="93">
        <f t="shared" si="693"/>
        <v>45763</v>
      </c>
      <c r="G1307" s="94">
        <f t="shared" si="683"/>
        <v>4.3006716003852752E-3</v>
      </c>
      <c r="H1307" s="95">
        <f t="shared" si="679"/>
        <v>46097</v>
      </c>
      <c r="I1307" s="95">
        <f t="shared" si="684"/>
        <v>46097</v>
      </c>
      <c r="J1307" s="96">
        <f t="shared" si="680"/>
        <v>18</v>
      </c>
      <c r="K1307" s="96">
        <f t="shared" si="681"/>
        <v>3</v>
      </c>
      <c r="L1307" s="8">
        <f t="shared" si="694"/>
        <v>1.0007154899999999</v>
      </c>
      <c r="M1307" s="97">
        <f t="shared" si="678"/>
        <v>1.0043006699999999</v>
      </c>
      <c r="N1307" s="97">
        <f t="shared" si="674"/>
        <v>1.1884204041644517</v>
      </c>
      <c r="O1307" s="90">
        <f t="shared" si="677"/>
        <v>1.1892707</v>
      </c>
      <c r="P1307" s="90">
        <f t="shared" si="685"/>
        <v>991.33516287999998</v>
      </c>
      <c r="Q1307" s="98">
        <f t="shared" si="699"/>
        <v>0</v>
      </c>
      <c r="R1307" s="7">
        <f t="shared" si="695"/>
        <v>0</v>
      </c>
      <c r="S1307" s="90">
        <f t="shared" si="686"/>
        <v>0</v>
      </c>
      <c r="T1307" s="99">
        <f t="shared" si="696"/>
        <v>0.117687</v>
      </c>
      <c r="U1307" s="98">
        <f t="shared" si="675"/>
        <v>3</v>
      </c>
      <c r="V1307" s="98">
        <v>252</v>
      </c>
      <c r="W1307" s="97">
        <f t="shared" si="687"/>
        <v>1.001325418</v>
      </c>
      <c r="X1307" s="90">
        <f t="shared" si="688"/>
        <v>1.3139334600000001</v>
      </c>
      <c r="Y1307" s="90">
        <f t="shared" si="689"/>
        <v>0</v>
      </c>
      <c r="Z1307" s="100" t="str">
        <f t="shared" si="697"/>
        <v>A+J=</v>
      </c>
      <c r="AA1307" s="95">
        <f t="shared" si="698"/>
        <v>46097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4"/>
      <c r="DP1307" s="1"/>
      <c r="DQ1307" s="1"/>
      <c r="DR1307" s="1"/>
      <c r="DS1307" s="1"/>
      <c r="DT1307" s="1"/>
      <c r="DU1307" s="1"/>
    </row>
    <row r="1308" spans="1:125" ht="12.75" x14ac:dyDescent="0.2">
      <c r="A1308" s="89">
        <f t="shared" si="690"/>
        <v>46077</v>
      </c>
      <c r="B1308" s="105">
        <f t="shared" si="682"/>
        <v>993.32426115999999</v>
      </c>
      <c r="C1308" s="90">
        <f t="shared" si="691"/>
        <v>833.56561537000005</v>
      </c>
      <c r="D1308" s="91">
        <f t="shared" si="692"/>
        <v>7245.38</v>
      </c>
      <c r="E1308" s="92">
        <f t="shared" si="676"/>
        <v>7276.54</v>
      </c>
      <c r="F1308" s="93">
        <f t="shared" si="693"/>
        <v>45763</v>
      </c>
      <c r="G1308" s="94">
        <f t="shared" si="683"/>
        <v>4.3006716003852752E-3</v>
      </c>
      <c r="H1308" s="95">
        <f t="shared" si="679"/>
        <v>46097</v>
      </c>
      <c r="I1308" s="95">
        <f t="shared" si="684"/>
        <v>46097</v>
      </c>
      <c r="J1308" s="96">
        <f t="shared" si="680"/>
        <v>18</v>
      </c>
      <c r="K1308" s="96">
        <f t="shared" si="681"/>
        <v>4</v>
      </c>
      <c r="L1308" s="8">
        <f t="shared" si="694"/>
        <v>1.0009541099999999</v>
      </c>
      <c r="M1308" s="97">
        <f t="shared" si="678"/>
        <v>1.0043006699999999</v>
      </c>
      <c r="N1308" s="97">
        <f t="shared" si="674"/>
        <v>1.1884204041644517</v>
      </c>
      <c r="O1308" s="90">
        <f t="shared" si="677"/>
        <v>1.1895542800000001</v>
      </c>
      <c r="P1308" s="90">
        <f t="shared" si="685"/>
        <v>991.57154542000001</v>
      </c>
      <c r="Q1308" s="98">
        <f t="shared" si="699"/>
        <v>0</v>
      </c>
      <c r="R1308" s="7">
        <f t="shared" si="695"/>
        <v>0</v>
      </c>
      <c r="S1308" s="90">
        <f t="shared" si="686"/>
        <v>0</v>
      </c>
      <c r="T1308" s="99">
        <f t="shared" si="696"/>
        <v>0.117687</v>
      </c>
      <c r="U1308" s="98">
        <f t="shared" si="675"/>
        <v>4</v>
      </c>
      <c r="V1308" s="98">
        <v>252</v>
      </c>
      <c r="W1308" s="97">
        <f t="shared" si="687"/>
        <v>1.001767614</v>
      </c>
      <c r="X1308" s="90">
        <f t="shared" si="688"/>
        <v>1.75271574</v>
      </c>
      <c r="Y1308" s="90">
        <f t="shared" si="689"/>
        <v>0</v>
      </c>
      <c r="Z1308" s="100" t="str">
        <f t="shared" si="697"/>
        <v>A+J=</v>
      </c>
      <c r="AA1308" s="95">
        <f t="shared" si="698"/>
        <v>46097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4"/>
      <c r="DP1308" s="1"/>
      <c r="DQ1308" s="1"/>
      <c r="DR1308" s="1"/>
      <c r="DS1308" s="1"/>
      <c r="DT1308" s="1"/>
      <c r="DU1308" s="1"/>
    </row>
    <row r="1309" spans="1:125" ht="12.75" x14ac:dyDescent="0.2">
      <c r="A1309" s="89">
        <f t="shared" si="690"/>
        <v>46078</v>
      </c>
      <c r="B1309" s="105">
        <f t="shared" si="682"/>
        <v>993.99987856000007</v>
      </c>
      <c r="C1309" s="90">
        <f t="shared" si="691"/>
        <v>833.56561537000005</v>
      </c>
      <c r="D1309" s="91">
        <f t="shared" si="692"/>
        <v>7245.38</v>
      </c>
      <c r="E1309" s="92">
        <f t="shared" si="676"/>
        <v>7276.54</v>
      </c>
      <c r="F1309" s="93">
        <f t="shared" si="693"/>
        <v>45763</v>
      </c>
      <c r="G1309" s="94">
        <f t="shared" si="683"/>
        <v>4.3006716003852752E-3</v>
      </c>
      <c r="H1309" s="95">
        <f t="shared" si="679"/>
        <v>46097</v>
      </c>
      <c r="I1309" s="95">
        <f t="shared" si="684"/>
        <v>46097</v>
      </c>
      <c r="J1309" s="96">
        <f t="shared" si="680"/>
        <v>18</v>
      </c>
      <c r="K1309" s="96">
        <f t="shared" si="681"/>
        <v>5</v>
      </c>
      <c r="L1309" s="8">
        <f t="shared" si="694"/>
        <v>1.00119278</v>
      </c>
      <c r="M1309" s="97">
        <f t="shared" si="678"/>
        <v>1.0043006699999999</v>
      </c>
      <c r="N1309" s="97">
        <f t="shared" si="674"/>
        <v>1.1884204041644517</v>
      </c>
      <c r="O1309" s="90">
        <f t="shared" si="677"/>
        <v>1.18983792</v>
      </c>
      <c r="P1309" s="90">
        <f t="shared" si="685"/>
        <v>991.80797797000002</v>
      </c>
      <c r="Q1309" s="98">
        <f t="shared" si="699"/>
        <v>0</v>
      </c>
      <c r="R1309" s="7">
        <f t="shared" si="695"/>
        <v>0</v>
      </c>
      <c r="S1309" s="90">
        <f t="shared" si="686"/>
        <v>0</v>
      </c>
      <c r="T1309" s="99">
        <f t="shared" si="696"/>
        <v>0.117687</v>
      </c>
      <c r="U1309" s="98">
        <f t="shared" si="675"/>
        <v>5</v>
      </c>
      <c r="V1309" s="98">
        <v>252</v>
      </c>
      <c r="W1309" s="97">
        <f t="shared" si="687"/>
        <v>1.002210005</v>
      </c>
      <c r="X1309" s="90">
        <f t="shared" si="688"/>
        <v>2.1919005899999999</v>
      </c>
      <c r="Y1309" s="90">
        <f t="shared" si="689"/>
        <v>0</v>
      </c>
      <c r="Z1309" s="100" t="str">
        <f t="shared" si="697"/>
        <v>A+J=</v>
      </c>
      <c r="AA1309" s="95">
        <f t="shared" si="698"/>
        <v>46097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4"/>
      <c r="DP1309" s="1"/>
      <c r="DQ1309" s="1"/>
      <c r="DR1309" s="1"/>
      <c r="DS1309" s="1"/>
      <c r="DT1309" s="1"/>
      <c r="DU1309" s="1"/>
    </row>
    <row r="1310" spans="1:125" ht="12.75" x14ac:dyDescent="0.2">
      <c r="A1310" s="89">
        <f t="shared" si="690"/>
        <v>46079</v>
      </c>
      <c r="B1310" s="105">
        <f t="shared" si="682"/>
        <v>994.67594973000007</v>
      </c>
      <c r="C1310" s="90">
        <f t="shared" si="691"/>
        <v>833.56561537000005</v>
      </c>
      <c r="D1310" s="91">
        <f t="shared" si="692"/>
        <v>7245.38</v>
      </c>
      <c r="E1310" s="92">
        <f t="shared" si="676"/>
        <v>7276.54</v>
      </c>
      <c r="F1310" s="93">
        <f t="shared" si="693"/>
        <v>45763</v>
      </c>
      <c r="G1310" s="94">
        <f t="shared" si="683"/>
        <v>4.3006716003852752E-3</v>
      </c>
      <c r="H1310" s="95">
        <f t="shared" si="679"/>
        <v>46097</v>
      </c>
      <c r="I1310" s="95">
        <f t="shared" si="684"/>
        <v>46097</v>
      </c>
      <c r="J1310" s="96">
        <f t="shared" si="680"/>
        <v>18</v>
      </c>
      <c r="K1310" s="96">
        <f t="shared" si="681"/>
        <v>6</v>
      </c>
      <c r="L1310" s="8">
        <f t="shared" si="694"/>
        <v>1.0014315</v>
      </c>
      <c r="M1310" s="97">
        <f t="shared" si="678"/>
        <v>1.0043006699999999</v>
      </c>
      <c r="N1310" s="97">
        <f t="shared" si="674"/>
        <v>1.1884204041644517</v>
      </c>
      <c r="O1310" s="90">
        <f t="shared" si="677"/>
        <v>1.19012162</v>
      </c>
      <c r="P1310" s="90">
        <f t="shared" si="685"/>
        <v>992.04446054000005</v>
      </c>
      <c r="Q1310" s="98">
        <f t="shared" si="699"/>
        <v>0</v>
      </c>
      <c r="R1310" s="7">
        <f t="shared" si="695"/>
        <v>0</v>
      </c>
      <c r="S1310" s="90">
        <f t="shared" si="686"/>
        <v>0</v>
      </c>
      <c r="T1310" s="99">
        <f t="shared" si="696"/>
        <v>0.117687</v>
      </c>
      <c r="U1310" s="98">
        <f t="shared" si="675"/>
        <v>6</v>
      </c>
      <c r="V1310" s="98">
        <v>252</v>
      </c>
      <c r="W1310" s="97">
        <f t="shared" si="687"/>
        <v>1.002652592</v>
      </c>
      <c r="X1310" s="90">
        <f t="shared" si="688"/>
        <v>2.6314891899999999</v>
      </c>
      <c r="Y1310" s="90">
        <f t="shared" si="689"/>
        <v>0</v>
      </c>
      <c r="Z1310" s="100" t="str">
        <f t="shared" si="697"/>
        <v>A+J=</v>
      </c>
      <c r="AA1310" s="95">
        <f t="shared" si="698"/>
        <v>46097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4"/>
      <c r="DP1310" s="1"/>
      <c r="DQ1310" s="1"/>
      <c r="DR1310" s="1"/>
      <c r="DS1310" s="1"/>
      <c r="DT1310" s="1"/>
      <c r="DU1310" s="1"/>
    </row>
    <row r="1311" spans="1:125" ht="12.75" x14ac:dyDescent="0.2">
      <c r="A1311" s="89">
        <f t="shared" si="690"/>
        <v>46080</v>
      </c>
      <c r="B1311" s="105">
        <f t="shared" si="682"/>
        <v>995.35249897999995</v>
      </c>
      <c r="C1311" s="90">
        <f t="shared" si="691"/>
        <v>833.56561537000005</v>
      </c>
      <c r="D1311" s="91">
        <f t="shared" si="692"/>
        <v>7245.38</v>
      </c>
      <c r="E1311" s="92">
        <f t="shared" si="676"/>
        <v>7276.54</v>
      </c>
      <c r="F1311" s="93">
        <f t="shared" si="693"/>
        <v>45763</v>
      </c>
      <c r="G1311" s="94">
        <f t="shared" si="683"/>
        <v>4.3006716003852752E-3</v>
      </c>
      <c r="H1311" s="95">
        <f t="shared" si="679"/>
        <v>46097</v>
      </c>
      <c r="I1311" s="95">
        <f t="shared" si="684"/>
        <v>46097</v>
      </c>
      <c r="J1311" s="96">
        <f t="shared" si="680"/>
        <v>18</v>
      </c>
      <c r="K1311" s="96">
        <f t="shared" si="681"/>
        <v>7</v>
      </c>
      <c r="L1311" s="8">
        <f t="shared" si="694"/>
        <v>1.0016702900000001</v>
      </c>
      <c r="M1311" s="97">
        <f t="shared" si="678"/>
        <v>1.0043006699999999</v>
      </c>
      <c r="N1311" s="97">
        <f t="shared" si="674"/>
        <v>1.1884204041644517</v>
      </c>
      <c r="O1311" s="90">
        <f t="shared" si="677"/>
        <v>1.1904054100000001</v>
      </c>
      <c r="P1311" s="90">
        <f t="shared" si="685"/>
        <v>992.28101812</v>
      </c>
      <c r="Q1311" s="98">
        <f t="shared" si="699"/>
        <v>0</v>
      </c>
      <c r="R1311" s="7">
        <f t="shared" si="695"/>
        <v>0</v>
      </c>
      <c r="S1311" s="90">
        <f t="shared" si="686"/>
        <v>0</v>
      </c>
      <c r="T1311" s="99">
        <f t="shared" si="696"/>
        <v>0.117687</v>
      </c>
      <c r="U1311" s="98">
        <f t="shared" si="675"/>
        <v>7</v>
      </c>
      <c r="V1311" s="98">
        <v>252</v>
      </c>
      <c r="W1311" s="97">
        <f t="shared" si="687"/>
        <v>1.0030953739999999</v>
      </c>
      <c r="X1311" s="90">
        <f t="shared" si="688"/>
        <v>3.0714808599999999</v>
      </c>
      <c r="Y1311" s="90">
        <f t="shared" si="689"/>
        <v>0</v>
      </c>
      <c r="Z1311" s="100" t="str">
        <f t="shared" si="697"/>
        <v>A+J=</v>
      </c>
      <c r="AA1311" s="95">
        <f t="shared" si="698"/>
        <v>46097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4"/>
      <c r="DP1311" s="1"/>
      <c r="DQ1311" s="1"/>
      <c r="DR1311" s="1"/>
      <c r="DS1311" s="1"/>
      <c r="DT1311" s="1"/>
      <c r="DU1311" s="1"/>
    </row>
    <row r="1312" spans="1:125" ht="12.75" x14ac:dyDescent="0.2">
      <c r="A1312" s="89">
        <f t="shared" si="690"/>
        <v>46081</v>
      </c>
      <c r="B1312" s="105">
        <f t="shared" si="682"/>
        <v>996.02949408000006</v>
      </c>
      <c r="C1312" s="90">
        <f t="shared" si="691"/>
        <v>833.56561537000005</v>
      </c>
      <c r="D1312" s="91">
        <f t="shared" si="692"/>
        <v>7245.38</v>
      </c>
      <c r="E1312" s="92">
        <f t="shared" si="676"/>
        <v>7276.54</v>
      </c>
      <c r="F1312" s="93">
        <f t="shared" si="693"/>
        <v>45763</v>
      </c>
      <c r="G1312" s="94">
        <f t="shared" si="683"/>
        <v>4.3006716003852752E-3</v>
      </c>
      <c r="H1312" s="95">
        <f t="shared" si="679"/>
        <v>46097</v>
      </c>
      <c r="I1312" s="95">
        <f t="shared" si="684"/>
        <v>46097</v>
      </c>
      <c r="J1312" s="96">
        <f t="shared" si="680"/>
        <v>18</v>
      </c>
      <c r="K1312" s="96">
        <f t="shared" si="681"/>
        <v>8</v>
      </c>
      <c r="L1312" s="8">
        <f t="shared" si="694"/>
        <v>1.00190913</v>
      </c>
      <c r="M1312" s="97">
        <f t="shared" si="678"/>
        <v>1.0043006699999999</v>
      </c>
      <c r="N1312" s="97">
        <f t="shared" si="674"/>
        <v>1.1884204041644517</v>
      </c>
      <c r="O1312" s="90">
        <f t="shared" si="677"/>
        <v>1.1906892499999999</v>
      </c>
      <c r="P1312" s="90">
        <f t="shared" si="685"/>
        <v>992.51761739000005</v>
      </c>
      <c r="Q1312" s="98">
        <f t="shared" si="699"/>
        <v>0</v>
      </c>
      <c r="R1312" s="7">
        <f t="shared" si="695"/>
        <v>0</v>
      </c>
      <c r="S1312" s="90">
        <f t="shared" si="686"/>
        <v>0</v>
      </c>
      <c r="T1312" s="99">
        <f t="shared" si="696"/>
        <v>0.117687</v>
      </c>
      <c r="U1312" s="98">
        <f t="shared" si="675"/>
        <v>8</v>
      </c>
      <c r="V1312" s="98">
        <v>252</v>
      </c>
      <c r="W1312" s="97">
        <f t="shared" si="687"/>
        <v>1.0035383520000001</v>
      </c>
      <c r="X1312" s="90">
        <f t="shared" si="688"/>
        <v>3.5118766899999998</v>
      </c>
      <c r="Y1312" s="90">
        <f t="shared" si="689"/>
        <v>0</v>
      </c>
      <c r="Z1312" s="100" t="str">
        <f t="shared" si="697"/>
        <v>A+J=</v>
      </c>
      <c r="AA1312" s="95">
        <f t="shared" si="698"/>
        <v>46097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4"/>
      <c r="DP1312" s="1"/>
      <c r="DQ1312" s="1"/>
      <c r="DR1312" s="1"/>
      <c r="DS1312" s="1"/>
      <c r="DT1312" s="1"/>
      <c r="DU1312" s="1"/>
    </row>
    <row r="1313" spans="1:125" ht="12.75" x14ac:dyDescent="0.2">
      <c r="A1313" s="89">
        <f t="shared" si="690"/>
        <v>46082</v>
      </c>
      <c r="B1313" s="105">
        <f t="shared" si="682"/>
        <v>996.02949408000006</v>
      </c>
      <c r="C1313" s="90">
        <f t="shared" si="691"/>
        <v>833.56561537000005</v>
      </c>
      <c r="D1313" s="91">
        <f t="shared" si="692"/>
        <v>7245.38</v>
      </c>
      <c r="E1313" s="92">
        <f t="shared" si="676"/>
        <v>7276.54</v>
      </c>
      <c r="F1313" s="93">
        <f t="shared" si="693"/>
        <v>45763</v>
      </c>
      <c r="G1313" s="94">
        <f t="shared" si="683"/>
        <v>4.3006716003852752E-3</v>
      </c>
      <c r="H1313" s="95">
        <f t="shared" si="679"/>
        <v>46097</v>
      </c>
      <c r="I1313" s="95">
        <f t="shared" si="684"/>
        <v>46097</v>
      </c>
      <c r="J1313" s="96">
        <f t="shared" si="680"/>
        <v>18</v>
      </c>
      <c r="K1313" s="96">
        <f t="shared" si="681"/>
        <v>8</v>
      </c>
      <c r="L1313" s="8">
        <f t="shared" si="694"/>
        <v>1.00190913</v>
      </c>
      <c r="M1313" s="97">
        <f t="shared" si="678"/>
        <v>1.0043006699999999</v>
      </c>
      <c r="N1313" s="97">
        <f t="shared" si="674"/>
        <v>1.1884204041644517</v>
      </c>
      <c r="O1313" s="90">
        <f t="shared" si="677"/>
        <v>1.1906892499999999</v>
      </c>
      <c r="P1313" s="90">
        <f t="shared" si="685"/>
        <v>992.51761739000005</v>
      </c>
      <c r="Q1313" s="98">
        <f t="shared" si="699"/>
        <v>0</v>
      </c>
      <c r="R1313" s="7">
        <f t="shared" si="695"/>
        <v>0</v>
      </c>
      <c r="S1313" s="90">
        <f t="shared" si="686"/>
        <v>0</v>
      </c>
      <c r="T1313" s="99">
        <f t="shared" si="696"/>
        <v>0.117687</v>
      </c>
      <c r="U1313" s="98">
        <f t="shared" si="675"/>
        <v>8</v>
      </c>
      <c r="V1313" s="98">
        <v>252</v>
      </c>
      <c r="W1313" s="97">
        <f t="shared" si="687"/>
        <v>1.0035383520000001</v>
      </c>
      <c r="X1313" s="90">
        <f t="shared" si="688"/>
        <v>3.5118766899999998</v>
      </c>
      <c r="Y1313" s="90">
        <f t="shared" si="689"/>
        <v>0</v>
      </c>
      <c r="Z1313" s="100" t="str">
        <f t="shared" si="697"/>
        <v>A+J=</v>
      </c>
      <c r="AA1313" s="95">
        <f t="shared" si="698"/>
        <v>46097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4"/>
      <c r="DP1313" s="1"/>
      <c r="DQ1313" s="1"/>
      <c r="DR1313" s="1"/>
      <c r="DS1313" s="1"/>
      <c r="DT1313" s="1"/>
      <c r="DU1313" s="1"/>
    </row>
    <row r="1314" spans="1:125" ht="12.75" x14ac:dyDescent="0.2">
      <c r="A1314" s="89">
        <f t="shared" si="690"/>
        <v>46083</v>
      </c>
      <c r="B1314" s="105">
        <f t="shared" si="682"/>
        <v>996.02949408000006</v>
      </c>
      <c r="C1314" s="90">
        <f t="shared" si="691"/>
        <v>833.56561537000005</v>
      </c>
      <c r="D1314" s="91">
        <f t="shared" si="692"/>
        <v>7245.38</v>
      </c>
      <c r="E1314" s="92">
        <f t="shared" si="676"/>
        <v>7276.54</v>
      </c>
      <c r="F1314" s="93">
        <f t="shared" si="693"/>
        <v>45763</v>
      </c>
      <c r="G1314" s="94">
        <f t="shared" si="683"/>
        <v>4.3006716003852752E-3</v>
      </c>
      <c r="H1314" s="95">
        <f t="shared" si="679"/>
        <v>46097</v>
      </c>
      <c r="I1314" s="95">
        <f t="shared" si="684"/>
        <v>46097</v>
      </c>
      <c r="J1314" s="96">
        <f t="shared" si="680"/>
        <v>18</v>
      </c>
      <c r="K1314" s="96">
        <f t="shared" si="681"/>
        <v>8</v>
      </c>
      <c r="L1314" s="8">
        <f t="shared" si="694"/>
        <v>1.00190913</v>
      </c>
      <c r="M1314" s="97">
        <f t="shared" si="678"/>
        <v>1.0043006699999999</v>
      </c>
      <c r="N1314" s="97">
        <f t="shared" si="674"/>
        <v>1.1884204041644517</v>
      </c>
      <c r="O1314" s="90">
        <f t="shared" si="677"/>
        <v>1.1906892499999999</v>
      </c>
      <c r="P1314" s="90">
        <f t="shared" si="685"/>
        <v>992.51761739000005</v>
      </c>
      <c r="Q1314" s="98">
        <f t="shared" si="699"/>
        <v>0</v>
      </c>
      <c r="R1314" s="7">
        <f t="shared" si="695"/>
        <v>0</v>
      </c>
      <c r="S1314" s="90">
        <f t="shared" si="686"/>
        <v>0</v>
      </c>
      <c r="T1314" s="99">
        <f t="shared" si="696"/>
        <v>0.117687</v>
      </c>
      <c r="U1314" s="98">
        <f t="shared" si="675"/>
        <v>8</v>
      </c>
      <c r="V1314" s="98">
        <v>252</v>
      </c>
      <c r="W1314" s="97">
        <f t="shared" si="687"/>
        <v>1.0035383520000001</v>
      </c>
      <c r="X1314" s="90">
        <f t="shared" si="688"/>
        <v>3.5118766899999998</v>
      </c>
      <c r="Y1314" s="90">
        <f t="shared" si="689"/>
        <v>0</v>
      </c>
      <c r="Z1314" s="100" t="str">
        <f t="shared" si="697"/>
        <v>A+J=</v>
      </c>
      <c r="AA1314" s="95">
        <f t="shared" si="698"/>
        <v>46097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4"/>
      <c r="DP1314" s="1"/>
      <c r="DQ1314" s="1"/>
      <c r="DR1314" s="1"/>
      <c r="DS1314" s="1"/>
      <c r="DT1314" s="1"/>
      <c r="DU1314" s="1"/>
    </row>
    <row r="1315" spans="1:125" ht="12.75" x14ac:dyDescent="0.2">
      <c r="A1315" s="89">
        <f t="shared" si="690"/>
        <v>46084</v>
      </c>
      <c r="B1315" s="105">
        <f t="shared" si="682"/>
        <v>996.70694358000003</v>
      </c>
      <c r="C1315" s="90">
        <f t="shared" si="691"/>
        <v>833.56561537000005</v>
      </c>
      <c r="D1315" s="91">
        <f t="shared" si="692"/>
        <v>7245.38</v>
      </c>
      <c r="E1315" s="92">
        <f t="shared" si="676"/>
        <v>7276.54</v>
      </c>
      <c r="F1315" s="93">
        <f t="shared" si="693"/>
        <v>45763</v>
      </c>
      <c r="G1315" s="94">
        <f t="shared" si="683"/>
        <v>4.3006716003852752E-3</v>
      </c>
      <c r="H1315" s="95">
        <f t="shared" si="679"/>
        <v>46097</v>
      </c>
      <c r="I1315" s="95">
        <f t="shared" si="684"/>
        <v>46097</v>
      </c>
      <c r="J1315" s="96">
        <f t="shared" si="680"/>
        <v>18</v>
      </c>
      <c r="K1315" s="96">
        <f t="shared" si="681"/>
        <v>9</v>
      </c>
      <c r="L1315" s="8">
        <f t="shared" si="694"/>
        <v>1.0021480199999999</v>
      </c>
      <c r="M1315" s="97">
        <f t="shared" si="678"/>
        <v>1.0043006699999999</v>
      </c>
      <c r="N1315" s="97">
        <f t="shared" si="674"/>
        <v>1.1884204041644517</v>
      </c>
      <c r="O1315" s="90">
        <f t="shared" si="677"/>
        <v>1.19097315</v>
      </c>
      <c r="P1315" s="90">
        <f t="shared" si="685"/>
        <v>992.75426665999998</v>
      </c>
      <c r="Q1315" s="98">
        <f t="shared" si="699"/>
        <v>0</v>
      </c>
      <c r="R1315" s="7">
        <f t="shared" si="695"/>
        <v>0</v>
      </c>
      <c r="S1315" s="90">
        <f t="shared" si="686"/>
        <v>0</v>
      </c>
      <c r="T1315" s="99">
        <f t="shared" si="696"/>
        <v>0.117687</v>
      </c>
      <c r="U1315" s="98">
        <f t="shared" si="675"/>
        <v>9</v>
      </c>
      <c r="V1315" s="98">
        <v>252</v>
      </c>
      <c r="W1315" s="97">
        <f t="shared" si="687"/>
        <v>1.003981526</v>
      </c>
      <c r="X1315" s="90">
        <f t="shared" si="688"/>
        <v>3.95267692</v>
      </c>
      <c r="Y1315" s="90">
        <f t="shared" si="689"/>
        <v>0</v>
      </c>
      <c r="Z1315" s="100" t="str">
        <f t="shared" si="697"/>
        <v>A+J=</v>
      </c>
      <c r="AA1315" s="95">
        <f t="shared" si="698"/>
        <v>46097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4"/>
      <c r="DP1315" s="1"/>
      <c r="DQ1315" s="1"/>
      <c r="DR1315" s="1"/>
      <c r="DS1315" s="1"/>
      <c r="DT1315" s="1"/>
      <c r="DU1315" s="1"/>
    </row>
    <row r="1316" spans="1:125" ht="12.75" x14ac:dyDescent="0.2">
      <c r="A1316" s="89">
        <f t="shared" si="690"/>
        <v>46085</v>
      </c>
      <c r="B1316" s="105">
        <f t="shared" si="682"/>
        <v>997.38486345999991</v>
      </c>
      <c r="C1316" s="90">
        <f t="shared" si="691"/>
        <v>833.56561537000005</v>
      </c>
      <c r="D1316" s="91">
        <f t="shared" si="692"/>
        <v>7245.38</v>
      </c>
      <c r="E1316" s="92">
        <f t="shared" si="676"/>
        <v>7276.54</v>
      </c>
      <c r="F1316" s="93">
        <f t="shared" si="693"/>
        <v>45763</v>
      </c>
      <c r="G1316" s="94">
        <f t="shared" si="683"/>
        <v>4.3006716003852752E-3</v>
      </c>
      <c r="H1316" s="95">
        <f t="shared" si="679"/>
        <v>46097</v>
      </c>
      <c r="I1316" s="95">
        <f t="shared" si="684"/>
        <v>46097</v>
      </c>
      <c r="J1316" s="96">
        <f t="shared" si="680"/>
        <v>18</v>
      </c>
      <c r="K1316" s="96">
        <f t="shared" si="681"/>
        <v>10</v>
      </c>
      <c r="L1316" s="8">
        <f t="shared" si="694"/>
        <v>1.00238698</v>
      </c>
      <c r="M1316" s="97">
        <f t="shared" si="678"/>
        <v>1.0043006699999999</v>
      </c>
      <c r="N1316" s="97">
        <f t="shared" si="674"/>
        <v>1.1884204041644517</v>
      </c>
      <c r="O1316" s="90">
        <f t="shared" si="677"/>
        <v>1.1912571300000001</v>
      </c>
      <c r="P1316" s="90">
        <f t="shared" si="685"/>
        <v>992.99098262999996</v>
      </c>
      <c r="Q1316" s="98">
        <f t="shared" si="699"/>
        <v>0</v>
      </c>
      <c r="R1316" s="7">
        <f t="shared" si="695"/>
        <v>0</v>
      </c>
      <c r="S1316" s="90">
        <f t="shared" si="686"/>
        <v>0</v>
      </c>
      <c r="T1316" s="99">
        <f t="shared" si="696"/>
        <v>0.117687</v>
      </c>
      <c r="U1316" s="98">
        <f t="shared" si="675"/>
        <v>10</v>
      </c>
      <c r="V1316" s="98">
        <v>252</v>
      </c>
      <c r="W1316" s="97">
        <f t="shared" si="687"/>
        <v>1.0044248950000001</v>
      </c>
      <c r="X1316" s="90">
        <f t="shared" si="688"/>
        <v>4.3938808299999996</v>
      </c>
      <c r="Y1316" s="90">
        <f t="shared" si="689"/>
        <v>0</v>
      </c>
      <c r="Z1316" s="100" t="str">
        <f t="shared" si="697"/>
        <v>A+J=</v>
      </c>
      <c r="AA1316" s="95">
        <f t="shared" si="698"/>
        <v>46097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4"/>
      <c r="DP1316" s="1"/>
      <c r="DQ1316" s="1"/>
      <c r="DR1316" s="1"/>
      <c r="DS1316" s="1"/>
      <c r="DT1316" s="1"/>
      <c r="DU1316" s="1"/>
    </row>
    <row r="1317" spans="1:125" ht="12.75" x14ac:dyDescent="0.2">
      <c r="A1317" s="89">
        <f t="shared" si="690"/>
        <v>46086</v>
      </c>
      <c r="B1317" s="105">
        <f t="shared" si="682"/>
        <v>998.06324653999991</v>
      </c>
      <c r="C1317" s="90">
        <f t="shared" si="691"/>
        <v>833.56561537000005</v>
      </c>
      <c r="D1317" s="91">
        <f t="shared" si="692"/>
        <v>7245.38</v>
      </c>
      <c r="E1317" s="92">
        <f t="shared" si="676"/>
        <v>7276.54</v>
      </c>
      <c r="F1317" s="93">
        <f t="shared" si="693"/>
        <v>45763</v>
      </c>
      <c r="G1317" s="94">
        <f t="shared" si="683"/>
        <v>4.3006716003852752E-3</v>
      </c>
      <c r="H1317" s="95">
        <f t="shared" si="679"/>
        <v>46097</v>
      </c>
      <c r="I1317" s="95">
        <f t="shared" si="684"/>
        <v>46097</v>
      </c>
      <c r="J1317" s="96">
        <f t="shared" si="680"/>
        <v>18</v>
      </c>
      <c r="K1317" s="96">
        <f t="shared" si="681"/>
        <v>11</v>
      </c>
      <c r="L1317" s="8">
        <f t="shared" si="694"/>
        <v>1.0026259900000001</v>
      </c>
      <c r="M1317" s="97">
        <f t="shared" si="678"/>
        <v>1.0043006699999999</v>
      </c>
      <c r="N1317" s="97">
        <f t="shared" si="674"/>
        <v>1.1884204041644517</v>
      </c>
      <c r="O1317" s="90">
        <f t="shared" si="677"/>
        <v>1.19154118</v>
      </c>
      <c r="P1317" s="90">
        <f t="shared" si="685"/>
        <v>993.22775693999995</v>
      </c>
      <c r="Q1317" s="98">
        <f t="shared" si="699"/>
        <v>0</v>
      </c>
      <c r="R1317" s="7">
        <f t="shared" si="695"/>
        <v>0</v>
      </c>
      <c r="S1317" s="90">
        <f t="shared" si="686"/>
        <v>0</v>
      </c>
      <c r="T1317" s="99">
        <f t="shared" si="696"/>
        <v>0.117687</v>
      </c>
      <c r="U1317" s="98">
        <f t="shared" si="675"/>
        <v>11</v>
      </c>
      <c r="V1317" s="98">
        <v>252</v>
      </c>
      <c r="W1317" s="97">
        <f t="shared" si="687"/>
        <v>1.00486846</v>
      </c>
      <c r="X1317" s="90">
        <f t="shared" si="688"/>
        <v>4.8354895999999998</v>
      </c>
      <c r="Y1317" s="90">
        <f t="shared" si="689"/>
        <v>0</v>
      </c>
      <c r="Z1317" s="100" t="str">
        <f t="shared" si="697"/>
        <v>A+J=</v>
      </c>
      <c r="AA1317" s="95">
        <f t="shared" si="698"/>
        <v>46097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4"/>
      <c r="DP1317" s="1"/>
      <c r="DQ1317" s="1"/>
      <c r="DR1317" s="1"/>
      <c r="DS1317" s="1"/>
      <c r="DT1317" s="1"/>
      <c r="DU1317" s="1"/>
    </row>
    <row r="1318" spans="1:125" ht="12.75" x14ac:dyDescent="0.2">
      <c r="A1318" s="89">
        <f t="shared" si="690"/>
        <v>46087</v>
      </c>
      <c r="B1318" s="105">
        <f t="shared" si="682"/>
        <v>998.74208468000006</v>
      </c>
      <c r="C1318" s="90">
        <f t="shared" si="691"/>
        <v>833.56561537000005</v>
      </c>
      <c r="D1318" s="91">
        <f t="shared" si="692"/>
        <v>7245.38</v>
      </c>
      <c r="E1318" s="92">
        <f t="shared" si="676"/>
        <v>7276.54</v>
      </c>
      <c r="F1318" s="93">
        <f t="shared" si="693"/>
        <v>45763</v>
      </c>
      <c r="G1318" s="94">
        <f t="shared" si="683"/>
        <v>4.3006716003852752E-3</v>
      </c>
      <c r="H1318" s="95">
        <f t="shared" si="679"/>
        <v>46097</v>
      </c>
      <c r="I1318" s="95">
        <f t="shared" si="684"/>
        <v>46097</v>
      </c>
      <c r="J1318" s="96">
        <f t="shared" si="680"/>
        <v>18</v>
      </c>
      <c r="K1318" s="96">
        <f t="shared" si="681"/>
        <v>12</v>
      </c>
      <c r="L1318" s="8">
        <f t="shared" si="694"/>
        <v>1.00286506</v>
      </c>
      <c r="M1318" s="97">
        <f t="shared" si="678"/>
        <v>1.0043006699999999</v>
      </c>
      <c r="N1318" s="97">
        <f t="shared" si="674"/>
        <v>1.1884204041644517</v>
      </c>
      <c r="O1318" s="90">
        <f t="shared" si="677"/>
        <v>1.1918252899999999</v>
      </c>
      <c r="P1318" s="90">
        <f t="shared" si="685"/>
        <v>993.46458127000005</v>
      </c>
      <c r="Q1318" s="98">
        <f t="shared" si="699"/>
        <v>0</v>
      </c>
      <c r="R1318" s="7">
        <f t="shared" si="695"/>
        <v>0</v>
      </c>
      <c r="S1318" s="90">
        <f t="shared" si="686"/>
        <v>0</v>
      </c>
      <c r="T1318" s="99">
        <f t="shared" si="696"/>
        <v>0.117687</v>
      </c>
      <c r="U1318" s="98">
        <f t="shared" si="675"/>
        <v>12</v>
      </c>
      <c r="V1318" s="98">
        <v>252</v>
      </c>
      <c r="W1318" s="97">
        <f t="shared" si="687"/>
        <v>1.0053122210000001</v>
      </c>
      <c r="X1318" s="90">
        <f t="shared" si="688"/>
        <v>5.2775034099999996</v>
      </c>
      <c r="Y1318" s="90">
        <f t="shared" si="689"/>
        <v>0</v>
      </c>
      <c r="Z1318" s="100" t="str">
        <f t="shared" si="697"/>
        <v>A+J=</v>
      </c>
      <c r="AA1318" s="95">
        <f t="shared" si="698"/>
        <v>46097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4"/>
      <c r="DP1318" s="1"/>
      <c r="DQ1318" s="1"/>
      <c r="DR1318" s="1"/>
      <c r="DS1318" s="1"/>
      <c r="DT1318" s="1"/>
      <c r="DU1318" s="1"/>
    </row>
    <row r="1319" spans="1:125" ht="12.75" x14ac:dyDescent="0.2">
      <c r="A1319" s="89">
        <f t="shared" si="690"/>
        <v>46088</v>
      </c>
      <c r="B1319" s="105">
        <f t="shared" si="682"/>
        <v>999.42138545</v>
      </c>
      <c r="C1319" s="90">
        <f t="shared" si="691"/>
        <v>833.56561537000005</v>
      </c>
      <c r="D1319" s="91">
        <f t="shared" si="692"/>
        <v>7245.38</v>
      </c>
      <c r="E1319" s="92">
        <f t="shared" si="676"/>
        <v>7276.54</v>
      </c>
      <c r="F1319" s="93">
        <f t="shared" si="693"/>
        <v>45763</v>
      </c>
      <c r="G1319" s="94">
        <f t="shared" si="683"/>
        <v>4.3006716003852752E-3</v>
      </c>
      <c r="H1319" s="95">
        <f t="shared" si="679"/>
        <v>46097</v>
      </c>
      <c r="I1319" s="95">
        <f t="shared" si="684"/>
        <v>46097</v>
      </c>
      <c r="J1319" s="96">
        <f t="shared" si="680"/>
        <v>18</v>
      </c>
      <c r="K1319" s="96">
        <f t="shared" si="681"/>
        <v>13</v>
      </c>
      <c r="L1319" s="8">
        <f t="shared" si="694"/>
        <v>1.00310418</v>
      </c>
      <c r="M1319" s="97">
        <f t="shared" si="678"/>
        <v>1.0043006699999999</v>
      </c>
      <c r="N1319" s="97">
        <f t="shared" si="674"/>
        <v>1.1884204041644517</v>
      </c>
      <c r="O1319" s="90">
        <f t="shared" si="677"/>
        <v>1.1921094699999999</v>
      </c>
      <c r="P1319" s="90">
        <f t="shared" si="685"/>
        <v>993.70146394000005</v>
      </c>
      <c r="Q1319" s="98">
        <f t="shared" si="699"/>
        <v>0</v>
      </c>
      <c r="R1319" s="7">
        <f t="shared" si="695"/>
        <v>0</v>
      </c>
      <c r="S1319" s="90">
        <f t="shared" si="686"/>
        <v>0</v>
      </c>
      <c r="T1319" s="99">
        <f t="shared" si="696"/>
        <v>0.117687</v>
      </c>
      <c r="U1319" s="98">
        <f t="shared" si="675"/>
        <v>13</v>
      </c>
      <c r="V1319" s="98">
        <v>252</v>
      </c>
      <c r="W1319" s="97">
        <f t="shared" si="687"/>
        <v>1.0057561770000001</v>
      </c>
      <c r="X1319" s="90">
        <f t="shared" si="688"/>
        <v>5.7199215099999998</v>
      </c>
      <c r="Y1319" s="90">
        <f t="shared" si="689"/>
        <v>0</v>
      </c>
      <c r="Z1319" s="100" t="str">
        <f t="shared" si="697"/>
        <v>A+J=</v>
      </c>
      <c r="AA1319" s="95">
        <f t="shared" si="698"/>
        <v>46097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4"/>
      <c r="DP1319" s="1"/>
      <c r="DQ1319" s="1"/>
      <c r="DR1319" s="1"/>
      <c r="DS1319" s="1"/>
      <c r="DT1319" s="1"/>
      <c r="DU1319" s="1"/>
    </row>
    <row r="1320" spans="1:125" ht="12.75" x14ac:dyDescent="0.2">
      <c r="A1320" s="89">
        <f t="shared" si="690"/>
        <v>46089</v>
      </c>
      <c r="B1320" s="105">
        <f t="shared" si="682"/>
        <v>999.42138545</v>
      </c>
      <c r="C1320" s="90">
        <f t="shared" si="691"/>
        <v>833.56561537000005</v>
      </c>
      <c r="D1320" s="91">
        <f t="shared" si="692"/>
        <v>7245.38</v>
      </c>
      <c r="E1320" s="92">
        <f t="shared" si="676"/>
        <v>7276.54</v>
      </c>
      <c r="F1320" s="93">
        <f t="shared" si="693"/>
        <v>45763</v>
      </c>
      <c r="G1320" s="94">
        <f t="shared" si="683"/>
        <v>4.3006716003852752E-3</v>
      </c>
      <c r="H1320" s="95">
        <f t="shared" si="679"/>
        <v>46097</v>
      </c>
      <c r="I1320" s="95">
        <f t="shared" si="684"/>
        <v>46097</v>
      </c>
      <c r="J1320" s="96">
        <f t="shared" si="680"/>
        <v>18</v>
      </c>
      <c r="K1320" s="96">
        <f t="shared" si="681"/>
        <v>13</v>
      </c>
      <c r="L1320" s="8">
        <f t="shared" si="694"/>
        <v>1.00310418</v>
      </c>
      <c r="M1320" s="97">
        <f t="shared" si="678"/>
        <v>1.0043006699999999</v>
      </c>
      <c r="N1320" s="97">
        <f t="shared" ref="N1320:N1383" si="700">IF(I1320&gt;I1319,N1319*M1320,N1319)</f>
        <v>1.1884204041644517</v>
      </c>
      <c r="O1320" s="90">
        <f t="shared" si="677"/>
        <v>1.1921094699999999</v>
      </c>
      <c r="P1320" s="90">
        <f t="shared" si="685"/>
        <v>993.70146394000005</v>
      </c>
      <c r="Q1320" s="98">
        <f t="shared" si="699"/>
        <v>0</v>
      </c>
      <c r="R1320" s="7">
        <f t="shared" si="695"/>
        <v>0</v>
      </c>
      <c r="S1320" s="90">
        <f t="shared" si="686"/>
        <v>0</v>
      </c>
      <c r="T1320" s="99">
        <f t="shared" si="696"/>
        <v>0.117687</v>
      </c>
      <c r="U1320" s="98">
        <f t="shared" si="675"/>
        <v>13</v>
      </c>
      <c r="V1320" s="98">
        <v>252</v>
      </c>
      <c r="W1320" s="97">
        <f t="shared" si="687"/>
        <v>1.0057561770000001</v>
      </c>
      <c r="X1320" s="90">
        <f t="shared" si="688"/>
        <v>5.7199215099999998</v>
      </c>
      <c r="Y1320" s="90">
        <f t="shared" si="689"/>
        <v>0</v>
      </c>
      <c r="Z1320" s="100" t="str">
        <f t="shared" si="697"/>
        <v>A+J=</v>
      </c>
      <c r="AA1320" s="95">
        <f t="shared" si="698"/>
        <v>46097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4"/>
      <c r="DP1320" s="1"/>
      <c r="DQ1320" s="1"/>
      <c r="DR1320" s="1"/>
      <c r="DS1320" s="1"/>
      <c r="DT1320" s="1"/>
      <c r="DU1320" s="1"/>
    </row>
    <row r="1321" spans="1:125" ht="12.75" x14ac:dyDescent="0.2">
      <c r="A1321" s="89">
        <f t="shared" si="690"/>
        <v>46090</v>
      </c>
      <c r="B1321" s="105">
        <f t="shared" si="682"/>
        <v>999.42138545</v>
      </c>
      <c r="C1321" s="90">
        <f t="shared" si="691"/>
        <v>833.56561537000005</v>
      </c>
      <c r="D1321" s="91">
        <f t="shared" si="692"/>
        <v>7245.38</v>
      </c>
      <c r="E1321" s="92">
        <f t="shared" si="676"/>
        <v>7276.54</v>
      </c>
      <c r="F1321" s="93">
        <f t="shared" si="693"/>
        <v>45763</v>
      </c>
      <c r="G1321" s="94">
        <f t="shared" si="683"/>
        <v>4.3006716003852752E-3</v>
      </c>
      <c r="H1321" s="95">
        <f t="shared" si="679"/>
        <v>46097</v>
      </c>
      <c r="I1321" s="95">
        <f t="shared" si="684"/>
        <v>46097</v>
      </c>
      <c r="J1321" s="96">
        <f t="shared" si="680"/>
        <v>18</v>
      </c>
      <c r="K1321" s="96">
        <f t="shared" si="681"/>
        <v>13</v>
      </c>
      <c r="L1321" s="8">
        <f t="shared" si="694"/>
        <v>1.00310418</v>
      </c>
      <c r="M1321" s="97">
        <f t="shared" si="678"/>
        <v>1.0043006699999999</v>
      </c>
      <c r="N1321" s="97">
        <f t="shared" si="700"/>
        <v>1.1884204041644517</v>
      </c>
      <c r="O1321" s="90">
        <f t="shared" si="677"/>
        <v>1.1921094699999999</v>
      </c>
      <c r="P1321" s="90">
        <f t="shared" si="685"/>
        <v>993.70146394000005</v>
      </c>
      <c r="Q1321" s="98">
        <f t="shared" si="699"/>
        <v>0</v>
      </c>
      <c r="R1321" s="7">
        <f t="shared" si="695"/>
        <v>0</v>
      </c>
      <c r="S1321" s="90">
        <f t="shared" si="686"/>
        <v>0</v>
      </c>
      <c r="T1321" s="99">
        <f t="shared" si="696"/>
        <v>0.117687</v>
      </c>
      <c r="U1321" s="98">
        <f t="shared" si="675"/>
        <v>13</v>
      </c>
      <c r="V1321" s="98">
        <v>252</v>
      </c>
      <c r="W1321" s="97">
        <f t="shared" si="687"/>
        <v>1.0057561770000001</v>
      </c>
      <c r="X1321" s="90">
        <f t="shared" si="688"/>
        <v>5.7199215099999998</v>
      </c>
      <c r="Y1321" s="90">
        <f t="shared" si="689"/>
        <v>0</v>
      </c>
      <c r="Z1321" s="100" t="str">
        <f t="shared" si="697"/>
        <v>A+J=</v>
      </c>
      <c r="AA1321" s="95">
        <f t="shared" si="698"/>
        <v>46097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4"/>
      <c r="DP1321" s="1"/>
      <c r="DQ1321" s="1"/>
      <c r="DR1321" s="1"/>
      <c r="DS1321" s="1"/>
      <c r="DT1321" s="1"/>
      <c r="DU1321" s="1"/>
    </row>
    <row r="1322" spans="1:125" ht="12.75" x14ac:dyDescent="0.2">
      <c r="A1322" s="89">
        <f t="shared" si="690"/>
        <v>46091</v>
      </c>
      <c r="B1322" s="105">
        <f t="shared" si="682"/>
        <v>1000.10115947</v>
      </c>
      <c r="C1322" s="90">
        <f t="shared" si="691"/>
        <v>833.56561537000005</v>
      </c>
      <c r="D1322" s="91">
        <f t="shared" si="692"/>
        <v>7245.38</v>
      </c>
      <c r="E1322" s="92">
        <f t="shared" si="676"/>
        <v>7276.54</v>
      </c>
      <c r="F1322" s="93">
        <f t="shared" si="693"/>
        <v>45763</v>
      </c>
      <c r="G1322" s="94">
        <f t="shared" si="683"/>
        <v>4.3006716003852752E-3</v>
      </c>
      <c r="H1322" s="95">
        <f t="shared" si="679"/>
        <v>46097</v>
      </c>
      <c r="I1322" s="95">
        <f t="shared" si="684"/>
        <v>46097</v>
      </c>
      <c r="J1322" s="96">
        <f t="shared" si="680"/>
        <v>18</v>
      </c>
      <c r="K1322" s="96">
        <f t="shared" si="681"/>
        <v>14</v>
      </c>
      <c r="L1322" s="8">
        <f t="shared" si="694"/>
        <v>1.0033433700000001</v>
      </c>
      <c r="M1322" s="97">
        <f t="shared" si="678"/>
        <v>1.0043006699999999</v>
      </c>
      <c r="N1322" s="97">
        <f t="shared" si="700"/>
        <v>1.1884204041644517</v>
      </c>
      <c r="O1322" s="90">
        <f t="shared" si="677"/>
        <v>1.19239373</v>
      </c>
      <c r="P1322" s="90">
        <f t="shared" si="685"/>
        <v>993.93841330999999</v>
      </c>
      <c r="Q1322" s="98">
        <f t="shared" si="699"/>
        <v>0</v>
      </c>
      <c r="R1322" s="7">
        <f t="shared" si="695"/>
        <v>0</v>
      </c>
      <c r="S1322" s="90">
        <f t="shared" si="686"/>
        <v>0</v>
      </c>
      <c r="T1322" s="99">
        <f t="shared" si="696"/>
        <v>0.117687</v>
      </c>
      <c r="U1322" s="98">
        <f t="shared" si="675"/>
        <v>14</v>
      </c>
      <c r="V1322" s="98">
        <v>252</v>
      </c>
      <c r="W1322" s="97">
        <f t="shared" si="687"/>
        <v>1.00620033</v>
      </c>
      <c r="X1322" s="90">
        <f t="shared" si="688"/>
        <v>6.1627461600000002</v>
      </c>
      <c r="Y1322" s="90">
        <f t="shared" si="689"/>
        <v>0</v>
      </c>
      <c r="Z1322" s="100" t="str">
        <f t="shared" si="697"/>
        <v>A+J=</v>
      </c>
      <c r="AA1322" s="95">
        <f t="shared" si="698"/>
        <v>46097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4"/>
      <c r="DP1322" s="1"/>
      <c r="DQ1322" s="1"/>
      <c r="DR1322" s="1"/>
      <c r="DS1322" s="1"/>
      <c r="DT1322" s="1"/>
      <c r="DU1322" s="1"/>
    </row>
    <row r="1323" spans="1:125" ht="12.75" x14ac:dyDescent="0.2">
      <c r="A1323" s="89">
        <f t="shared" si="690"/>
        <v>46092</v>
      </c>
      <c r="B1323" s="105">
        <f t="shared" si="682"/>
        <v>1000.78138916</v>
      </c>
      <c r="C1323" s="90">
        <f t="shared" si="691"/>
        <v>833.56561537000005</v>
      </c>
      <c r="D1323" s="91">
        <f t="shared" si="692"/>
        <v>7245.38</v>
      </c>
      <c r="E1323" s="92">
        <f t="shared" si="676"/>
        <v>7276.54</v>
      </c>
      <c r="F1323" s="93">
        <f t="shared" si="693"/>
        <v>45763</v>
      </c>
      <c r="G1323" s="94">
        <f t="shared" si="683"/>
        <v>4.3006716003852752E-3</v>
      </c>
      <c r="H1323" s="95">
        <f t="shared" si="679"/>
        <v>46097</v>
      </c>
      <c r="I1323" s="95">
        <f t="shared" si="684"/>
        <v>46097</v>
      </c>
      <c r="J1323" s="96">
        <f t="shared" si="680"/>
        <v>18</v>
      </c>
      <c r="K1323" s="96">
        <f t="shared" si="681"/>
        <v>15</v>
      </c>
      <c r="L1323" s="8">
        <f t="shared" si="694"/>
        <v>1.00358261</v>
      </c>
      <c r="M1323" s="97">
        <f t="shared" si="678"/>
        <v>1.0043006699999999</v>
      </c>
      <c r="N1323" s="97">
        <f t="shared" si="700"/>
        <v>1.1884204041644517</v>
      </c>
      <c r="O1323" s="90">
        <f t="shared" si="677"/>
        <v>1.19267805</v>
      </c>
      <c r="P1323" s="90">
        <f t="shared" si="685"/>
        <v>994.17541268000002</v>
      </c>
      <c r="Q1323" s="98">
        <f t="shared" si="699"/>
        <v>0</v>
      </c>
      <c r="R1323" s="7">
        <f t="shared" si="695"/>
        <v>0</v>
      </c>
      <c r="S1323" s="90">
        <f t="shared" si="686"/>
        <v>0</v>
      </c>
      <c r="T1323" s="99">
        <f t="shared" si="696"/>
        <v>0.117687</v>
      </c>
      <c r="U1323" s="98">
        <f t="shared" si="675"/>
        <v>15</v>
      </c>
      <c r="V1323" s="98">
        <v>252</v>
      </c>
      <c r="W1323" s="97">
        <f t="shared" si="687"/>
        <v>1.0066446790000001</v>
      </c>
      <c r="X1323" s="90">
        <f t="shared" si="688"/>
        <v>6.6059764799999998</v>
      </c>
      <c r="Y1323" s="90">
        <f t="shared" si="689"/>
        <v>0</v>
      </c>
      <c r="Z1323" s="100" t="str">
        <f t="shared" si="697"/>
        <v>A+J=</v>
      </c>
      <c r="AA1323" s="95">
        <f t="shared" si="698"/>
        <v>46097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4"/>
      <c r="DP1323" s="1"/>
      <c r="DQ1323" s="1"/>
      <c r="DR1323" s="1"/>
      <c r="DS1323" s="1"/>
      <c r="DT1323" s="1"/>
      <c r="DU1323" s="1"/>
    </row>
    <row r="1324" spans="1:125" ht="12.75" x14ac:dyDescent="0.2">
      <c r="A1324" s="89">
        <f t="shared" si="690"/>
        <v>46093</v>
      </c>
      <c r="B1324" s="105">
        <f t="shared" si="682"/>
        <v>1001.46206637</v>
      </c>
      <c r="C1324" s="90">
        <f t="shared" si="691"/>
        <v>833.56561537000005</v>
      </c>
      <c r="D1324" s="91">
        <f t="shared" si="692"/>
        <v>7245.38</v>
      </c>
      <c r="E1324" s="92">
        <f t="shared" si="676"/>
        <v>7276.54</v>
      </c>
      <c r="F1324" s="93">
        <f t="shared" si="693"/>
        <v>45763</v>
      </c>
      <c r="G1324" s="94">
        <f t="shared" si="683"/>
        <v>4.3006716003852752E-3</v>
      </c>
      <c r="H1324" s="95">
        <f t="shared" si="679"/>
        <v>46097</v>
      </c>
      <c r="I1324" s="95">
        <f t="shared" si="684"/>
        <v>46097</v>
      </c>
      <c r="J1324" s="96">
        <f t="shared" si="680"/>
        <v>18</v>
      </c>
      <c r="K1324" s="96">
        <f t="shared" si="681"/>
        <v>16</v>
      </c>
      <c r="L1324" s="8">
        <f t="shared" si="694"/>
        <v>1.0038218999999999</v>
      </c>
      <c r="M1324" s="97">
        <f t="shared" si="678"/>
        <v>1.0043006699999999</v>
      </c>
      <c r="N1324" s="97">
        <f t="shared" si="700"/>
        <v>1.1884204041644517</v>
      </c>
      <c r="O1324" s="90">
        <f t="shared" si="677"/>
        <v>1.19296242</v>
      </c>
      <c r="P1324" s="90">
        <f t="shared" si="685"/>
        <v>994.41245374000005</v>
      </c>
      <c r="Q1324" s="98">
        <f t="shared" si="699"/>
        <v>0</v>
      </c>
      <c r="R1324" s="7">
        <f t="shared" si="695"/>
        <v>0</v>
      </c>
      <c r="S1324" s="90">
        <f t="shared" si="686"/>
        <v>0</v>
      </c>
      <c r="T1324" s="99">
        <f t="shared" si="696"/>
        <v>0.117687</v>
      </c>
      <c r="U1324" s="98">
        <f t="shared" si="675"/>
        <v>16</v>
      </c>
      <c r="V1324" s="98">
        <v>252</v>
      </c>
      <c r="W1324" s="97">
        <f t="shared" si="687"/>
        <v>1.007089224</v>
      </c>
      <c r="X1324" s="90">
        <f t="shared" si="688"/>
        <v>7.0496126300000004</v>
      </c>
      <c r="Y1324" s="90">
        <f t="shared" si="689"/>
        <v>0</v>
      </c>
      <c r="Z1324" s="100" t="str">
        <f t="shared" si="697"/>
        <v>A+J=</v>
      </c>
      <c r="AA1324" s="95">
        <f t="shared" si="698"/>
        <v>46097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4"/>
      <c r="DP1324" s="1"/>
      <c r="DQ1324" s="1"/>
      <c r="DR1324" s="1"/>
      <c r="DS1324" s="1"/>
      <c r="DT1324" s="1"/>
      <c r="DU1324" s="1"/>
    </row>
    <row r="1325" spans="1:125" ht="12.75" x14ac:dyDescent="0.2">
      <c r="A1325" s="89">
        <f t="shared" si="690"/>
        <v>46094</v>
      </c>
      <c r="B1325" s="105">
        <f t="shared" si="682"/>
        <v>1002.14322585</v>
      </c>
      <c r="C1325" s="90">
        <f t="shared" si="691"/>
        <v>833.56561537000005</v>
      </c>
      <c r="D1325" s="91">
        <f t="shared" si="692"/>
        <v>7245.38</v>
      </c>
      <c r="E1325" s="92">
        <f t="shared" si="676"/>
        <v>7276.54</v>
      </c>
      <c r="F1325" s="93">
        <f t="shared" si="693"/>
        <v>45763</v>
      </c>
      <c r="G1325" s="94">
        <f t="shared" si="683"/>
        <v>4.3006716003852752E-3</v>
      </c>
      <c r="H1325" s="95">
        <f t="shared" si="679"/>
        <v>46097</v>
      </c>
      <c r="I1325" s="95">
        <f t="shared" si="684"/>
        <v>46097</v>
      </c>
      <c r="J1325" s="96">
        <f t="shared" si="680"/>
        <v>18</v>
      </c>
      <c r="K1325" s="96">
        <f t="shared" si="681"/>
        <v>17</v>
      </c>
      <c r="L1325" s="8">
        <f t="shared" si="694"/>
        <v>1.0040612600000001</v>
      </c>
      <c r="M1325" s="97">
        <f t="shared" si="678"/>
        <v>1.0043006699999999</v>
      </c>
      <c r="N1325" s="97">
        <f t="shared" si="700"/>
        <v>1.1884204041644517</v>
      </c>
      <c r="O1325" s="90">
        <f t="shared" si="677"/>
        <v>1.19324688</v>
      </c>
      <c r="P1325" s="90">
        <f t="shared" si="685"/>
        <v>994.64956981</v>
      </c>
      <c r="Q1325" s="98">
        <f t="shared" si="699"/>
        <v>0</v>
      </c>
      <c r="R1325" s="7">
        <f t="shared" si="695"/>
        <v>0</v>
      </c>
      <c r="S1325" s="90">
        <f t="shared" si="686"/>
        <v>0</v>
      </c>
      <c r="T1325" s="99">
        <f t="shared" si="696"/>
        <v>0.117687</v>
      </c>
      <c r="U1325" s="98">
        <f t="shared" si="675"/>
        <v>17</v>
      </c>
      <c r="V1325" s="98">
        <v>252</v>
      </c>
      <c r="W1325" s="97">
        <f t="shared" si="687"/>
        <v>1.007533966</v>
      </c>
      <c r="X1325" s="90">
        <f t="shared" si="688"/>
        <v>7.4936560400000003</v>
      </c>
      <c r="Y1325" s="90">
        <f t="shared" si="689"/>
        <v>0</v>
      </c>
      <c r="Z1325" s="100" t="str">
        <f t="shared" si="697"/>
        <v>A+J=</v>
      </c>
      <c r="AA1325" s="95">
        <f t="shared" si="698"/>
        <v>46097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4"/>
      <c r="DP1325" s="1"/>
      <c r="DQ1325" s="1"/>
      <c r="DR1325" s="1"/>
      <c r="DS1325" s="1"/>
      <c r="DT1325" s="1"/>
      <c r="DU1325" s="1"/>
    </row>
    <row r="1326" spans="1:125" ht="12.75" x14ac:dyDescent="0.2">
      <c r="A1326" s="89">
        <f t="shared" si="690"/>
        <v>46095</v>
      </c>
      <c r="B1326" s="105">
        <f t="shared" si="682"/>
        <v>1002.8248416499999</v>
      </c>
      <c r="C1326" s="90">
        <f t="shared" si="691"/>
        <v>833.56561537000005</v>
      </c>
      <c r="D1326" s="91">
        <f t="shared" si="692"/>
        <v>7245.38</v>
      </c>
      <c r="E1326" s="92">
        <f t="shared" si="676"/>
        <v>7276.54</v>
      </c>
      <c r="F1326" s="93">
        <f t="shared" si="693"/>
        <v>45763</v>
      </c>
      <c r="G1326" s="94">
        <f t="shared" si="683"/>
        <v>4.3006716003852752E-3</v>
      </c>
      <c r="H1326" s="95">
        <f t="shared" si="679"/>
        <v>46097</v>
      </c>
      <c r="I1326" s="95">
        <f t="shared" si="684"/>
        <v>46097</v>
      </c>
      <c r="J1326" s="96">
        <f t="shared" si="680"/>
        <v>18</v>
      </c>
      <c r="K1326" s="96">
        <f t="shared" si="681"/>
        <v>18</v>
      </c>
      <c r="L1326" s="8">
        <f t="shared" si="694"/>
        <v>1.0043006699999999</v>
      </c>
      <c r="M1326" s="97">
        <f t="shared" si="678"/>
        <v>1.0043006699999999</v>
      </c>
      <c r="N1326" s="97">
        <f t="shared" si="700"/>
        <v>1.1884204041644517</v>
      </c>
      <c r="O1326" s="90">
        <f t="shared" si="677"/>
        <v>1.1935313999999999</v>
      </c>
      <c r="P1326" s="90">
        <f t="shared" si="685"/>
        <v>994.88673589999996</v>
      </c>
      <c r="Q1326" s="98">
        <f t="shared" si="699"/>
        <v>0</v>
      </c>
      <c r="R1326" s="7">
        <f t="shared" si="695"/>
        <v>0</v>
      </c>
      <c r="S1326" s="90">
        <f t="shared" si="686"/>
        <v>0</v>
      </c>
      <c r="T1326" s="99">
        <f t="shared" si="696"/>
        <v>0.117687</v>
      </c>
      <c r="U1326" s="98">
        <f t="shared" ref="U1326:U1389" si="701">IF(Q1325&gt;0,1,IF(K1326=K1325,U1325,U1325+1))</f>
        <v>18</v>
      </c>
      <c r="V1326" s="98">
        <v>252</v>
      </c>
      <c r="W1326" s="97">
        <f t="shared" si="687"/>
        <v>1.007978904</v>
      </c>
      <c r="X1326" s="90">
        <f t="shared" si="688"/>
        <v>7.9381057500000001</v>
      </c>
      <c r="Y1326" s="90">
        <f t="shared" si="689"/>
        <v>0</v>
      </c>
      <c r="Z1326" s="100" t="str">
        <f t="shared" si="697"/>
        <v>A+J=</v>
      </c>
      <c r="AA1326" s="95">
        <f t="shared" si="698"/>
        <v>46097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4"/>
      <c r="DP1326" s="1"/>
      <c r="DQ1326" s="1"/>
      <c r="DR1326" s="1"/>
      <c r="DS1326" s="1"/>
      <c r="DT1326" s="1"/>
      <c r="DU1326" s="1"/>
    </row>
    <row r="1327" spans="1:125" ht="12.75" x14ac:dyDescent="0.2">
      <c r="A1327" s="89">
        <f t="shared" si="690"/>
        <v>46096</v>
      </c>
      <c r="B1327" s="105">
        <f t="shared" si="682"/>
        <v>1002.8248416499999</v>
      </c>
      <c r="C1327" s="90">
        <f t="shared" si="691"/>
        <v>833.56561537000005</v>
      </c>
      <c r="D1327" s="91">
        <f t="shared" si="692"/>
        <v>7245.38</v>
      </c>
      <c r="E1327" s="92">
        <f t="shared" si="676"/>
        <v>7276.54</v>
      </c>
      <c r="F1327" s="93">
        <f t="shared" si="693"/>
        <v>45763</v>
      </c>
      <c r="G1327" s="94">
        <f t="shared" si="683"/>
        <v>4.3006716003852752E-3</v>
      </c>
      <c r="H1327" s="95">
        <f t="shared" si="679"/>
        <v>46127</v>
      </c>
      <c r="I1327" s="95">
        <f t="shared" si="684"/>
        <v>46097</v>
      </c>
      <c r="J1327" s="96">
        <f t="shared" si="680"/>
        <v>18</v>
      </c>
      <c r="K1327" s="96">
        <f t="shared" si="681"/>
        <v>18</v>
      </c>
      <c r="L1327" s="8">
        <f t="shared" si="694"/>
        <v>1.0043006699999999</v>
      </c>
      <c r="M1327" s="97">
        <f t="shared" si="678"/>
        <v>1.0043006699999999</v>
      </c>
      <c r="N1327" s="97">
        <f t="shared" si="700"/>
        <v>1.1884204041644517</v>
      </c>
      <c r="O1327" s="90">
        <f t="shared" si="677"/>
        <v>1.1935313999999999</v>
      </c>
      <c r="P1327" s="90">
        <f t="shared" si="685"/>
        <v>994.88673589999996</v>
      </c>
      <c r="Q1327" s="98">
        <f t="shared" si="699"/>
        <v>0</v>
      </c>
      <c r="R1327" s="7">
        <f t="shared" si="695"/>
        <v>0</v>
      </c>
      <c r="S1327" s="90">
        <f t="shared" si="686"/>
        <v>0</v>
      </c>
      <c r="T1327" s="99">
        <f t="shared" si="696"/>
        <v>0.117687</v>
      </c>
      <c r="U1327" s="98">
        <f t="shared" si="701"/>
        <v>18</v>
      </c>
      <c r="V1327" s="98">
        <v>252</v>
      </c>
      <c r="W1327" s="97">
        <f t="shared" si="687"/>
        <v>1.007978904</v>
      </c>
      <c r="X1327" s="90">
        <f t="shared" si="688"/>
        <v>7.9381057500000001</v>
      </c>
      <c r="Y1327" s="90">
        <f t="shared" si="689"/>
        <v>0</v>
      </c>
      <c r="Z1327" s="100" t="str">
        <f t="shared" si="697"/>
        <v>A+J=</v>
      </c>
      <c r="AA1327" s="95">
        <f t="shared" si="698"/>
        <v>46097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4"/>
      <c r="DP1327" s="1"/>
      <c r="DQ1327" s="1"/>
      <c r="DR1327" s="1"/>
      <c r="DS1327" s="1"/>
      <c r="DT1327" s="1"/>
      <c r="DU1327" s="1"/>
    </row>
    <row r="1328" spans="1:125" ht="12.75" x14ac:dyDescent="0.2">
      <c r="A1328" s="89">
        <f t="shared" si="690"/>
        <v>46097</v>
      </c>
      <c r="B1328" s="105">
        <f t="shared" si="682"/>
        <v>1002.8248416499999</v>
      </c>
      <c r="C1328" s="90">
        <f t="shared" si="691"/>
        <v>833.56561537000005</v>
      </c>
      <c r="D1328" s="91">
        <f t="shared" si="692"/>
        <v>7245.38</v>
      </c>
      <c r="E1328" s="92">
        <f t="shared" si="676"/>
        <v>7276.54</v>
      </c>
      <c r="F1328" s="93">
        <f t="shared" si="693"/>
        <v>45763</v>
      </c>
      <c r="G1328" s="94">
        <f t="shared" si="683"/>
        <v>4.3006716003852752E-3</v>
      </c>
      <c r="H1328" s="95">
        <f t="shared" si="679"/>
        <v>46127</v>
      </c>
      <c r="I1328" s="95">
        <f t="shared" si="684"/>
        <v>46097</v>
      </c>
      <c r="J1328" s="96">
        <f t="shared" si="680"/>
        <v>18</v>
      </c>
      <c r="K1328" s="96">
        <f t="shared" si="681"/>
        <v>18</v>
      </c>
      <c r="L1328" s="8">
        <f t="shared" si="694"/>
        <v>1.0043006699999999</v>
      </c>
      <c r="M1328" s="97">
        <f t="shared" si="678"/>
        <v>1.0043006699999999</v>
      </c>
      <c r="N1328" s="97">
        <f t="shared" si="700"/>
        <v>1.1884204041644517</v>
      </c>
      <c r="O1328" s="90">
        <f t="shared" si="677"/>
        <v>1.1935313999999999</v>
      </c>
      <c r="P1328" s="90">
        <f t="shared" si="685"/>
        <v>994.88673589999996</v>
      </c>
      <c r="Q1328" s="98">
        <f t="shared" si="699"/>
        <v>43</v>
      </c>
      <c r="R1328" s="7">
        <f t="shared" si="695"/>
        <v>7.7219999999999997E-3</v>
      </c>
      <c r="S1328" s="90">
        <f t="shared" si="686"/>
        <v>7.68251537</v>
      </c>
      <c r="T1328" s="99">
        <f t="shared" si="696"/>
        <v>0.117687</v>
      </c>
      <c r="U1328" s="98">
        <f t="shared" si="701"/>
        <v>18</v>
      </c>
      <c r="V1328" s="98">
        <v>252</v>
      </c>
      <c r="W1328" s="97">
        <f t="shared" si="687"/>
        <v>1.007978904</v>
      </c>
      <c r="X1328" s="90">
        <f t="shared" si="688"/>
        <v>7.9381057500000001</v>
      </c>
      <c r="Y1328" s="90">
        <f t="shared" si="689"/>
        <v>15.620621119999999</v>
      </c>
      <c r="Z1328" s="100" t="str">
        <f t="shared" si="697"/>
        <v>A+J=</v>
      </c>
      <c r="AA1328" s="95">
        <f t="shared" si="698"/>
        <v>46097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4"/>
      <c r="DP1328" s="1"/>
      <c r="DQ1328" s="1"/>
      <c r="DR1328" s="1"/>
      <c r="DS1328" s="1"/>
      <c r="DT1328" s="1"/>
      <c r="DU1328" s="1"/>
    </row>
    <row r="1329" spans="1:125" ht="12.75" x14ac:dyDescent="0.2">
      <c r="A1329" s="89">
        <f t="shared" si="690"/>
        <v>46098</v>
      </c>
      <c r="B1329" s="105">
        <f t="shared" si="682"/>
        <v>987.8420314</v>
      </c>
      <c r="C1329" s="90">
        <f t="shared" si="691"/>
        <v>827.12882169</v>
      </c>
      <c r="D1329" s="91">
        <f t="shared" si="692"/>
        <v>7245.38</v>
      </c>
      <c r="E1329" s="92">
        <f t="shared" si="676"/>
        <v>7276.54</v>
      </c>
      <c r="F1329" s="93">
        <f t="shared" si="693"/>
        <v>45763</v>
      </c>
      <c r="G1329" s="94">
        <f t="shared" si="683"/>
        <v>4.3006716003852752E-3</v>
      </c>
      <c r="H1329" s="95">
        <f t="shared" si="679"/>
        <v>46127</v>
      </c>
      <c r="I1329" s="95">
        <f t="shared" si="684"/>
        <v>46127</v>
      </c>
      <c r="J1329" s="96">
        <f t="shared" si="680"/>
        <v>21</v>
      </c>
      <c r="K1329" s="96">
        <f t="shared" si="681"/>
        <v>1</v>
      </c>
      <c r="L1329" s="8">
        <f t="shared" si="694"/>
        <v>1.0002043700000001</v>
      </c>
      <c r="M1329" s="97">
        <f t="shared" si="678"/>
        <v>1.0043006699999999</v>
      </c>
      <c r="N1329" s="97">
        <f t="shared" si="700"/>
        <v>1.1935314081440296</v>
      </c>
      <c r="O1329" s="90">
        <f t="shared" si="677"/>
        <v>1.19377533</v>
      </c>
      <c r="P1329" s="90">
        <f t="shared" si="685"/>
        <v>987.40598206000004</v>
      </c>
      <c r="Q1329" s="98">
        <f t="shared" si="699"/>
        <v>0</v>
      </c>
      <c r="R1329" s="7">
        <f t="shared" si="695"/>
        <v>0</v>
      </c>
      <c r="S1329" s="90">
        <f t="shared" si="686"/>
        <v>0</v>
      </c>
      <c r="T1329" s="99">
        <f t="shared" si="696"/>
        <v>0.117687</v>
      </c>
      <c r="U1329" s="98">
        <f t="shared" si="701"/>
        <v>1</v>
      </c>
      <c r="V1329" s="98">
        <v>252</v>
      </c>
      <c r="W1329" s="97">
        <f t="shared" si="687"/>
        <v>1.0004416110000001</v>
      </c>
      <c r="X1329" s="90">
        <f t="shared" si="688"/>
        <v>0.43604934000000001</v>
      </c>
      <c r="Y1329" s="90">
        <f t="shared" si="689"/>
        <v>0</v>
      </c>
      <c r="Z1329" s="100" t="str">
        <f t="shared" si="697"/>
        <v>A+J=</v>
      </c>
      <c r="AA1329" s="95">
        <f t="shared" si="698"/>
        <v>46127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4"/>
      <c r="DP1329" s="1"/>
      <c r="DQ1329" s="1"/>
      <c r="DR1329" s="1"/>
      <c r="DS1329" s="1"/>
      <c r="DT1329" s="1"/>
      <c r="DU1329" s="1"/>
    </row>
    <row r="1330" spans="1:125" ht="12.75" x14ac:dyDescent="0.2">
      <c r="A1330" s="89">
        <f t="shared" si="690"/>
        <v>46099</v>
      </c>
      <c r="B1330" s="105">
        <f t="shared" si="682"/>
        <v>988.48025444999996</v>
      </c>
      <c r="C1330" s="90">
        <f t="shared" si="691"/>
        <v>827.12882169</v>
      </c>
      <c r="D1330" s="91">
        <f t="shared" si="692"/>
        <v>7245.38</v>
      </c>
      <c r="E1330" s="92">
        <f t="shared" ref="E1330:E1393" si="702">IF(K1330=1,VLOOKUP(A1329,AP$19:AR$142,3),E1329)</f>
        <v>7276.54</v>
      </c>
      <c r="F1330" s="93">
        <f t="shared" si="693"/>
        <v>45763</v>
      </c>
      <c r="G1330" s="94">
        <f t="shared" si="683"/>
        <v>4.3006716003852752E-3</v>
      </c>
      <c r="H1330" s="95">
        <f t="shared" si="679"/>
        <v>46127</v>
      </c>
      <c r="I1330" s="95">
        <f t="shared" si="684"/>
        <v>46127</v>
      </c>
      <c r="J1330" s="96">
        <f t="shared" si="680"/>
        <v>21</v>
      </c>
      <c r="K1330" s="96">
        <f t="shared" si="681"/>
        <v>2</v>
      </c>
      <c r="L1330" s="8">
        <f t="shared" si="694"/>
        <v>1.00040879</v>
      </c>
      <c r="M1330" s="97">
        <f t="shared" si="678"/>
        <v>1.0043006699999999</v>
      </c>
      <c r="N1330" s="97">
        <f t="shared" si="700"/>
        <v>1.1935314081440296</v>
      </c>
      <c r="O1330" s="90">
        <f t="shared" ref="O1330:O1393" si="703">TRUNC(TRUNC((L1330*N1330),15),8)</f>
        <v>1.1940193100000001</v>
      </c>
      <c r="P1330" s="90">
        <f t="shared" si="685"/>
        <v>987.60778495</v>
      </c>
      <c r="Q1330" s="98">
        <f t="shared" si="699"/>
        <v>0</v>
      </c>
      <c r="R1330" s="7">
        <f t="shared" si="695"/>
        <v>0</v>
      </c>
      <c r="S1330" s="90">
        <f t="shared" si="686"/>
        <v>0</v>
      </c>
      <c r="T1330" s="99">
        <f t="shared" si="696"/>
        <v>0.117687</v>
      </c>
      <c r="U1330" s="98">
        <f t="shared" si="701"/>
        <v>2</v>
      </c>
      <c r="V1330" s="98">
        <v>252</v>
      </c>
      <c r="W1330" s="97">
        <f t="shared" si="687"/>
        <v>1.0008834170000001</v>
      </c>
      <c r="X1330" s="90">
        <f t="shared" si="688"/>
        <v>0.87246950000000001</v>
      </c>
      <c r="Y1330" s="90">
        <f t="shared" si="689"/>
        <v>0</v>
      </c>
      <c r="Z1330" s="100" t="str">
        <f t="shared" si="697"/>
        <v>A+J=</v>
      </c>
      <c r="AA1330" s="95">
        <f t="shared" si="698"/>
        <v>46127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4"/>
      <c r="DP1330" s="1"/>
      <c r="DQ1330" s="1"/>
      <c r="DR1330" s="1"/>
      <c r="DS1330" s="1"/>
      <c r="DT1330" s="1"/>
      <c r="DU1330" s="1"/>
    </row>
    <row r="1331" spans="1:125" ht="12.75" x14ac:dyDescent="0.2">
      <c r="A1331" s="89">
        <f t="shared" si="690"/>
        <v>46100</v>
      </c>
      <c r="B1331" s="105">
        <f t="shared" si="682"/>
        <v>989.11888985999997</v>
      </c>
      <c r="C1331" s="90">
        <f t="shared" si="691"/>
        <v>827.12882169</v>
      </c>
      <c r="D1331" s="91">
        <f t="shared" si="692"/>
        <v>7245.38</v>
      </c>
      <c r="E1331" s="92">
        <f t="shared" si="702"/>
        <v>7276.54</v>
      </c>
      <c r="F1331" s="93">
        <f t="shared" si="693"/>
        <v>45763</v>
      </c>
      <c r="G1331" s="94">
        <f t="shared" si="683"/>
        <v>4.3006716003852752E-3</v>
      </c>
      <c r="H1331" s="95">
        <f t="shared" si="679"/>
        <v>46127</v>
      </c>
      <c r="I1331" s="95">
        <f t="shared" si="684"/>
        <v>46127</v>
      </c>
      <c r="J1331" s="96">
        <f t="shared" si="680"/>
        <v>21</v>
      </c>
      <c r="K1331" s="96">
        <f t="shared" si="681"/>
        <v>3</v>
      </c>
      <c r="L1331" s="8">
        <f t="shared" si="694"/>
        <v>1.00061325</v>
      </c>
      <c r="M1331" s="97">
        <f t="shared" ref="M1331:M1394" si="704">IF(I1331&gt;I1330,L1330,M1330)</f>
        <v>1.0043006699999999</v>
      </c>
      <c r="N1331" s="97">
        <f t="shared" si="700"/>
        <v>1.1935314081440296</v>
      </c>
      <c r="O1331" s="90">
        <f t="shared" si="703"/>
        <v>1.19426334</v>
      </c>
      <c r="P1331" s="90">
        <f t="shared" si="685"/>
        <v>987.80962920000002</v>
      </c>
      <c r="Q1331" s="98">
        <f t="shared" si="699"/>
        <v>0</v>
      </c>
      <c r="R1331" s="7">
        <f t="shared" si="695"/>
        <v>0</v>
      </c>
      <c r="S1331" s="90">
        <f t="shared" si="686"/>
        <v>0</v>
      </c>
      <c r="T1331" s="99">
        <f t="shared" si="696"/>
        <v>0.117687</v>
      </c>
      <c r="U1331" s="98">
        <f t="shared" si="701"/>
        <v>3</v>
      </c>
      <c r="V1331" s="98">
        <v>252</v>
      </c>
      <c r="W1331" s="97">
        <f t="shared" si="687"/>
        <v>1.001325418</v>
      </c>
      <c r="X1331" s="90">
        <f t="shared" si="688"/>
        <v>1.3092606600000001</v>
      </c>
      <c r="Y1331" s="90">
        <f t="shared" si="689"/>
        <v>0</v>
      </c>
      <c r="Z1331" s="100" t="str">
        <f t="shared" si="697"/>
        <v>A+J=</v>
      </c>
      <c r="AA1331" s="95">
        <f t="shared" si="698"/>
        <v>46127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4"/>
      <c r="DP1331" s="1"/>
      <c r="DQ1331" s="1"/>
      <c r="DR1331" s="1"/>
      <c r="DS1331" s="1"/>
      <c r="DT1331" s="1"/>
      <c r="DU1331" s="1"/>
    </row>
    <row r="1332" spans="1:125" ht="12.75" x14ac:dyDescent="0.2">
      <c r="A1332" s="89">
        <f t="shared" si="690"/>
        <v>46101</v>
      </c>
      <c r="B1332" s="105">
        <f t="shared" si="682"/>
        <v>989.75792950000005</v>
      </c>
      <c r="C1332" s="90">
        <f t="shared" si="691"/>
        <v>827.12882169</v>
      </c>
      <c r="D1332" s="91">
        <f t="shared" si="692"/>
        <v>7245.38</v>
      </c>
      <c r="E1332" s="92">
        <f t="shared" si="702"/>
        <v>7276.54</v>
      </c>
      <c r="F1332" s="93">
        <f t="shared" si="693"/>
        <v>45763</v>
      </c>
      <c r="G1332" s="94">
        <f t="shared" si="683"/>
        <v>4.3006716003852752E-3</v>
      </c>
      <c r="H1332" s="95">
        <f t="shared" si="679"/>
        <v>46127</v>
      </c>
      <c r="I1332" s="95">
        <f t="shared" si="684"/>
        <v>46127</v>
      </c>
      <c r="J1332" s="96">
        <f t="shared" si="680"/>
        <v>21</v>
      </c>
      <c r="K1332" s="96">
        <f t="shared" si="681"/>
        <v>4</v>
      </c>
      <c r="L1332" s="8">
        <f t="shared" si="694"/>
        <v>1.00081775</v>
      </c>
      <c r="M1332" s="97">
        <f t="shared" si="704"/>
        <v>1.0043006699999999</v>
      </c>
      <c r="N1332" s="97">
        <f t="shared" si="700"/>
        <v>1.1935314081440296</v>
      </c>
      <c r="O1332" s="90">
        <f t="shared" si="703"/>
        <v>1.1945074099999999</v>
      </c>
      <c r="P1332" s="90">
        <f t="shared" si="685"/>
        <v>988.01150653000002</v>
      </c>
      <c r="Q1332" s="98">
        <f t="shared" si="699"/>
        <v>0</v>
      </c>
      <c r="R1332" s="7">
        <f t="shared" si="695"/>
        <v>0</v>
      </c>
      <c r="S1332" s="90">
        <f t="shared" si="686"/>
        <v>0</v>
      </c>
      <c r="T1332" s="99">
        <f t="shared" si="696"/>
        <v>0.117687</v>
      </c>
      <c r="U1332" s="98">
        <f t="shared" si="701"/>
        <v>4</v>
      </c>
      <c r="V1332" s="98">
        <v>252</v>
      </c>
      <c r="W1332" s="97">
        <f t="shared" si="687"/>
        <v>1.001767614</v>
      </c>
      <c r="X1332" s="90">
        <f t="shared" si="688"/>
        <v>1.74642297</v>
      </c>
      <c r="Y1332" s="90">
        <f t="shared" si="689"/>
        <v>0</v>
      </c>
      <c r="Z1332" s="100" t="str">
        <f t="shared" si="697"/>
        <v>A+J=</v>
      </c>
      <c r="AA1332" s="95">
        <f t="shared" si="698"/>
        <v>46127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4"/>
      <c r="DP1332" s="1"/>
      <c r="DQ1332" s="1"/>
      <c r="DR1332" s="1"/>
      <c r="DS1332" s="1"/>
      <c r="DT1332" s="1"/>
      <c r="DU1332" s="1"/>
    </row>
    <row r="1333" spans="1:125" ht="12.75" x14ac:dyDescent="0.2">
      <c r="A1333" s="89">
        <f t="shared" si="690"/>
        <v>46102</v>
      </c>
      <c r="B1333" s="105">
        <f t="shared" si="682"/>
        <v>990.39739011000006</v>
      </c>
      <c r="C1333" s="90">
        <f t="shared" si="691"/>
        <v>827.12882169</v>
      </c>
      <c r="D1333" s="91">
        <f t="shared" si="692"/>
        <v>7245.38</v>
      </c>
      <c r="E1333" s="92">
        <f t="shared" si="702"/>
        <v>7276.54</v>
      </c>
      <c r="F1333" s="93">
        <f t="shared" si="693"/>
        <v>45763</v>
      </c>
      <c r="G1333" s="94">
        <f t="shared" si="683"/>
        <v>4.3006716003852752E-3</v>
      </c>
      <c r="H1333" s="95">
        <f t="shared" si="679"/>
        <v>46127</v>
      </c>
      <c r="I1333" s="95">
        <f t="shared" si="684"/>
        <v>46127</v>
      </c>
      <c r="J1333" s="96">
        <f t="shared" si="680"/>
        <v>21</v>
      </c>
      <c r="K1333" s="96">
        <f t="shared" si="681"/>
        <v>5</v>
      </c>
      <c r="L1333" s="8">
        <f t="shared" si="694"/>
        <v>1.0010222900000001</v>
      </c>
      <c r="M1333" s="97">
        <f t="shared" si="704"/>
        <v>1.0043006699999999</v>
      </c>
      <c r="N1333" s="97">
        <f t="shared" si="700"/>
        <v>1.1935314081440296</v>
      </c>
      <c r="O1333" s="90">
        <f t="shared" si="703"/>
        <v>1.1947515399999999</v>
      </c>
      <c r="P1333" s="90">
        <f t="shared" si="685"/>
        <v>988.21343349000006</v>
      </c>
      <c r="Q1333" s="98">
        <f t="shared" si="699"/>
        <v>0</v>
      </c>
      <c r="R1333" s="7">
        <f t="shared" si="695"/>
        <v>0</v>
      </c>
      <c r="S1333" s="90">
        <f t="shared" si="686"/>
        <v>0</v>
      </c>
      <c r="T1333" s="99">
        <f t="shared" si="696"/>
        <v>0.117687</v>
      </c>
      <c r="U1333" s="98">
        <f t="shared" si="701"/>
        <v>5</v>
      </c>
      <c r="V1333" s="98">
        <v>252</v>
      </c>
      <c r="W1333" s="97">
        <f t="shared" si="687"/>
        <v>1.002210005</v>
      </c>
      <c r="X1333" s="90">
        <f t="shared" si="688"/>
        <v>2.18395662</v>
      </c>
      <c r="Y1333" s="90">
        <f t="shared" si="689"/>
        <v>0</v>
      </c>
      <c r="Z1333" s="100" t="str">
        <f t="shared" si="697"/>
        <v>A+J=</v>
      </c>
      <c r="AA1333" s="95">
        <f t="shared" si="698"/>
        <v>46127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4"/>
      <c r="DP1333" s="1"/>
      <c r="DQ1333" s="1"/>
      <c r="DR1333" s="1"/>
      <c r="DS1333" s="1"/>
      <c r="DT1333" s="1"/>
      <c r="DU1333" s="1"/>
    </row>
    <row r="1334" spans="1:125" ht="12.75" x14ac:dyDescent="0.2">
      <c r="A1334" s="89">
        <f t="shared" si="690"/>
        <v>46103</v>
      </c>
      <c r="B1334" s="105">
        <f t="shared" si="682"/>
        <v>990.39739011000006</v>
      </c>
      <c r="C1334" s="90">
        <f t="shared" si="691"/>
        <v>827.12882169</v>
      </c>
      <c r="D1334" s="91">
        <f t="shared" si="692"/>
        <v>7245.38</v>
      </c>
      <c r="E1334" s="92">
        <f t="shared" si="702"/>
        <v>7276.54</v>
      </c>
      <c r="F1334" s="93">
        <f t="shared" si="693"/>
        <v>45763</v>
      </c>
      <c r="G1334" s="94">
        <f t="shared" si="683"/>
        <v>4.3006716003852752E-3</v>
      </c>
      <c r="H1334" s="95">
        <f t="shared" ref="H1334:H1397" si="705">IF(DAY(A1334)=15,VLOOKUP(A1334,AH$169:AM$459,4),H1333)</f>
        <v>46127</v>
      </c>
      <c r="I1334" s="95">
        <f t="shared" si="684"/>
        <v>46127</v>
      </c>
      <c r="J1334" s="96">
        <f t="shared" ref="J1334:J1397" si="706">IF(I1334=I1333,J1333,NETWORKDAYS(I1333,I1334,$AD$169:$AD$511)-1)</f>
        <v>21</v>
      </c>
      <c r="K1334" s="96">
        <f t="shared" ref="K1334:K1397" si="707">(J1334-(NETWORKDAYS(A1334,I1334,AD$169:AD$511)-1))</f>
        <v>5</v>
      </c>
      <c r="L1334" s="8">
        <f t="shared" si="694"/>
        <v>1.0010222900000001</v>
      </c>
      <c r="M1334" s="97">
        <f t="shared" si="704"/>
        <v>1.0043006699999999</v>
      </c>
      <c r="N1334" s="97">
        <f t="shared" si="700"/>
        <v>1.1935314081440296</v>
      </c>
      <c r="O1334" s="90">
        <f t="shared" si="703"/>
        <v>1.1947515399999999</v>
      </c>
      <c r="P1334" s="90">
        <f t="shared" si="685"/>
        <v>988.21343349000006</v>
      </c>
      <c r="Q1334" s="98">
        <f t="shared" si="699"/>
        <v>0</v>
      </c>
      <c r="R1334" s="7">
        <f t="shared" si="695"/>
        <v>0</v>
      </c>
      <c r="S1334" s="90">
        <f t="shared" si="686"/>
        <v>0</v>
      </c>
      <c r="T1334" s="99">
        <f t="shared" si="696"/>
        <v>0.117687</v>
      </c>
      <c r="U1334" s="98">
        <f t="shared" si="701"/>
        <v>5</v>
      </c>
      <c r="V1334" s="98">
        <v>252</v>
      </c>
      <c r="W1334" s="97">
        <f t="shared" si="687"/>
        <v>1.002210005</v>
      </c>
      <c r="X1334" s="90">
        <f t="shared" si="688"/>
        <v>2.18395662</v>
      </c>
      <c r="Y1334" s="90">
        <f t="shared" si="689"/>
        <v>0</v>
      </c>
      <c r="Z1334" s="100" t="str">
        <f t="shared" si="697"/>
        <v>A+J=</v>
      </c>
      <c r="AA1334" s="95">
        <f t="shared" si="698"/>
        <v>46127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4"/>
      <c r="DP1334" s="1"/>
      <c r="DQ1334" s="1"/>
      <c r="DR1334" s="1"/>
      <c r="DS1334" s="1"/>
      <c r="DT1334" s="1"/>
      <c r="DU1334" s="1"/>
    </row>
    <row r="1335" spans="1:125" ht="12.75" x14ac:dyDescent="0.2">
      <c r="A1335" s="89">
        <f t="shared" si="690"/>
        <v>46104</v>
      </c>
      <c r="B1335" s="105">
        <f t="shared" si="682"/>
        <v>990.39739011000006</v>
      </c>
      <c r="C1335" s="90">
        <f t="shared" si="691"/>
        <v>827.12882169</v>
      </c>
      <c r="D1335" s="91">
        <f t="shared" si="692"/>
        <v>7245.38</v>
      </c>
      <c r="E1335" s="92">
        <f t="shared" si="702"/>
        <v>7276.54</v>
      </c>
      <c r="F1335" s="93">
        <f t="shared" si="693"/>
        <v>45763</v>
      </c>
      <c r="G1335" s="94">
        <f t="shared" si="683"/>
        <v>4.3006716003852752E-3</v>
      </c>
      <c r="H1335" s="95">
        <f t="shared" si="705"/>
        <v>46127</v>
      </c>
      <c r="I1335" s="95">
        <f t="shared" si="684"/>
        <v>46127</v>
      </c>
      <c r="J1335" s="96">
        <f t="shared" si="706"/>
        <v>21</v>
      </c>
      <c r="K1335" s="96">
        <f t="shared" si="707"/>
        <v>5</v>
      </c>
      <c r="L1335" s="8">
        <f t="shared" si="694"/>
        <v>1.0010222900000001</v>
      </c>
      <c r="M1335" s="97">
        <f t="shared" si="704"/>
        <v>1.0043006699999999</v>
      </c>
      <c r="N1335" s="97">
        <f t="shared" si="700"/>
        <v>1.1935314081440296</v>
      </c>
      <c r="O1335" s="90">
        <f t="shared" si="703"/>
        <v>1.1947515399999999</v>
      </c>
      <c r="P1335" s="90">
        <f t="shared" si="685"/>
        <v>988.21343349000006</v>
      </c>
      <c r="Q1335" s="98">
        <f t="shared" si="699"/>
        <v>0</v>
      </c>
      <c r="R1335" s="7">
        <f t="shared" si="695"/>
        <v>0</v>
      </c>
      <c r="S1335" s="90">
        <f t="shared" si="686"/>
        <v>0</v>
      </c>
      <c r="T1335" s="99">
        <f t="shared" si="696"/>
        <v>0.117687</v>
      </c>
      <c r="U1335" s="98">
        <f t="shared" si="701"/>
        <v>5</v>
      </c>
      <c r="V1335" s="98">
        <v>252</v>
      </c>
      <c r="W1335" s="97">
        <f t="shared" si="687"/>
        <v>1.002210005</v>
      </c>
      <c r="X1335" s="90">
        <f t="shared" si="688"/>
        <v>2.18395662</v>
      </c>
      <c r="Y1335" s="90">
        <f t="shared" si="689"/>
        <v>0</v>
      </c>
      <c r="Z1335" s="100" t="str">
        <f t="shared" si="697"/>
        <v>A+J=</v>
      </c>
      <c r="AA1335" s="95">
        <f t="shared" si="698"/>
        <v>46127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4"/>
      <c r="DP1335" s="1"/>
      <c r="DQ1335" s="1"/>
      <c r="DR1335" s="1"/>
      <c r="DS1335" s="1"/>
      <c r="DT1335" s="1"/>
      <c r="DU1335" s="1"/>
    </row>
    <row r="1336" spans="1:125" ht="12.75" x14ac:dyDescent="0.2">
      <c r="A1336" s="89">
        <f t="shared" si="690"/>
        <v>46105</v>
      </c>
      <c r="B1336" s="105">
        <f t="shared" si="682"/>
        <v>991.03726458000006</v>
      </c>
      <c r="C1336" s="90">
        <f t="shared" si="691"/>
        <v>827.12882169</v>
      </c>
      <c r="D1336" s="91">
        <f t="shared" si="692"/>
        <v>7245.38</v>
      </c>
      <c r="E1336" s="92">
        <f t="shared" si="702"/>
        <v>7276.54</v>
      </c>
      <c r="F1336" s="93">
        <f t="shared" si="693"/>
        <v>45763</v>
      </c>
      <c r="G1336" s="94">
        <f t="shared" si="683"/>
        <v>4.3006716003852752E-3</v>
      </c>
      <c r="H1336" s="95">
        <f t="shared" si="705"/>
        <v>46127</v>
      </c>
      <c r="I1336" s="95">
        <f t="shared" si="684"/>
        <v>46127</v>
      </c>
      <c r="J1336" s="96">
        <f t="shared" si="706"/>
        <v>21</v>
      </c>
      <c r="K1336" s="96">
        <f t="shared" si="707"/>
        <v>6</v>
      </c>
      <c r="L1336" s="8">
        <f t="shared" si="694"/>
        <v>1.0012268799999999</v>
      </c>
      <c r="M1336" s="97">
        <f t="shared" si="704"/>
        <v>1.0043006699999999</v>
      </c>
      <c r="N1336" s="97">
        <f t="shared" si="700"/>
        <v>1.1935314081440296</v>
      </c>
      <c r="O1336" s="90">
        <f t="shared" si="703"/>
        <v>1.1949957200000001</v>
      </c>
      <c r="P1336" s="90">
        <f t="shared" si="685"/>
        <v>988.41540180000004</v>
      </c>
      <c r="Q1336" s="98">
        <f t="shared" si="699"/>
        <v>0</v>
      </c>
      <c r="R1336" s="7">
        <f t="shared" si="695"/>
        <v>0</v>
      </c>
      <c r="S1336" s="90">
        <f t="shared" si="686"/>
        <v>0</v>
      </c>
      <c r="T1336" s="99">
        <f t="shared" si="696"/>
        <v>0.117687</v>
      </c>
      <c r="U1336" s="98">
        <f t="shared" si="701"/>
        <v>6</v>
      </c>
      <c r="V1336" s="98">
        <v>252</v>
      </c>
      <c r="W1336" s="97">
        <f t="shared" si="687"/>
        <v>1.002652592</v>
      </c>
      <c r="X1336" s="90">
        <f t="shared" si="688"/>
        <v>2.6218627799999998</v>
      </c>
      <c r="Y1336" s="90">
        <f t="shared" si="689"/>
        <v>0</v>
      </c>
      <c r="Z1336" s="100" t="str">
        <f t="shared" si="697"/>
        <v>A+J=</v>
      </c>
      <c r="AA1336" s="95">
        <f t="shared" si="698"/>
        <v>46127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4"/>
      <c r="DP1336" s="1"/>
      <c r="DQ1336" s="1"/>
      <c r="DR1336" s="1"/>
      <c r="DS1336" s="1"/>
      <c r="DT1336" s="1"/>
      <c r="DU1336" s="1"/>
    </row>
    <row r="1337" spans="1:125" ht="12.75" x14ac:dyDescent="0.2">
      <c r="A1337" s="89">
        <f t="shared" si="690"/>
        <v>46106</v>
      </c>
      <c r="B1337" s="105">
        <f t="shared" si="682"/>
        <v>991.67754379999997</v>
      </c>
      <c r="C1337" s="90">
        <f t="shared" si="691"/>
        <v>827.12882169</v>
      </c>
      <c r="D1337" s="91">
        <f t="shared" si="692"/>
        <v>7245.38</v>
      </c>
      <c r="E1337" s="92">
        <f t="shared" si="702"/>
        <v>7276.54</v>
      </c>
      <c r="F1337" s="93">
        <f t="shared" si="693"/>
        <v>45763</v>
      </c>
      <c r="G1337" s="94">
        <f t="shared" si="683"/>
        <v>4.3006716003852752E-3</v>
      </c>
      <c r="H1337" s="95">
        <f t="shared" si="705"/>
        <v>46127</v>
      </c>
      <c r="I1337" s="95">
        <f t="shared" si="684"/>
        <v>46127</v>
      </c>
      <c r="J1337" s="96">
        <f t="shared" si="706"/>
        <v>21</v>
      </c>
      <c r="K1337" s="96">
        <f t="shared" si="707"/>
        <v>7</v>
      </c>
      <c r="L1337" s="8">
        <f t="shared" si="694"/>
        <v>1.0014315</v>
      </c>
      <c r="M1337" s="97">
        <f t="shared" si="704"/>
        <v>1.0043006699999999</v>
      </c>
      <c r="N1337" s="97">
        <f t="shared" si="700"/>
        <v>1.1935314081440296</v>
      </c>
      <c r="O1337" s="90">
        <f t="shared" si="703"/>
        <v>1.19523994</v>
      </c>
      <c r="P1337" s="90">
        <f t="shared" si="685"/>
        <v>988.61740320000001</v>
      </c>
      <c r="Q1337" s="98">
        <f t="shared" si="699"/>
        <v>0</v>
      </c>
      <c r="R1337" s="7">
        <f t="shared" si="695"/>
        <v>0</v>
      </c>
      <c r="S1337" s="90">
        <f t="shared" si="686"/>
        <v>0</v>
      </c>
      <c r="T1337" s="99">
        <f t="shared" si="696"/>
        <v>0.117687</v>
      </c>
      <c r="U1337" s="98">
        <f t="shared" si="701"/>
        <v>7</v>
      </c>
      <c r="V1337" s="98">
        <v>252</v>
      </c>
      <c r="W1337" s="97">
        <f t="shared" si="687"/>
        <v>1.0030953739999999</v>
      </c>
      <c r="X1337" s="90">
        <f t="shared" si="688"/>
        <v>3.0601406</v>
      </c>
      <c r="Y1337" s="90">
        <f t="shared" si="689"/>
        <v>0</v>
      </c>
      <c r="Z1337" s="100" t="str">
        <f t="shared" si="697"/>
        <v>A+J=</v>
      </c>
      <c r="AA1337" s="95">
        <f t="shared" si="698"/>
        <v>46127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4"/>
      <c r="DP1337" s="1"/>
      <c r="DQ1337" s="1"/>
      <c r="DR1337" s="1"/>
      <c r="DS1337" s="1"/>
      <c r="DT1337" s="1"/>
      <c r="DU1337" s="1"/>
    </row>
    <row r="1338" spans="1:125" ht="12.75" x14ac:dyDescent="0.2">
      <c r="A1338" s="89">
        <f t="shared" si="690"/>
        <v>46107</v>
      </c>
      <c r="B1338" s="105">
        <f t="shared" si="682"/>
        <v>992.31824552</v>
      </c>
      <c r="C1338" s="90">
        <f t="shared" si="691"/>
        <v>827.12882169</v>
      </c>
      <c r="D1338" s="91">
        <f t="shared" si="692"/>
        <v>7245.38</v>
      </c>
      <c r="E1338" s="92">
        <f t="shared" si="702"/>
        <v>7276.54</v>
      </c>
      <c r="F1338" s="93">
        <f t="shared" si="693"/>
        <v>45763</v>
      </c>
      <c r="G1338" s="94">
        <f t="shared" si="683"/>
        <v>4.3006716003852752E-3</v>
      </c>
      <c r="H1338" s="95">
        <f t="shared" si="705"/>
        <v>46127</v>
      </c>
      <c r="I1338" s="95">
        <f t="shared" si="684"/>
        <v>46127</v>
      </c>
      <c r="J1338" s="96">
        <f t="shared" si="706"/>
        <v>21</v>
      </c>
      <c r="K1338" s="96">
        <f t="shared" si="707"/>
        <v>8</v>
      </c>
      <c r="L1338" s="8">
        <f t="shared" si="694"/>
        <v>1.00163617</v>
      </c>
      <c r="M1338" s="97">
        <f t="shared" si="704"/>
        <v>1.0043006699999999</v>
      </c>
      <c r="N1338" s="97">
        <f t="shared" si="700"/>
        <v>1.1935314081440296</v>
      </c>
      <c r="O1338" s="90">
        <f t="shared" si="703"/>
        <v>1.19548422</v>
      </c>
      <c r="P1338" s="90">
        <f t="shared" si="685"/>
        <v>988.81945423000002</v>
      </c>
      <c r="Q1338" s="98">
        <f t="shared" si="699"/>
        <v>0</v>
      </c>
      <c r="R1338" s="7">
        <f t="shared" si="695"/>
        <v>0</v>
      </c>
      <c r="S1338" s="90">
        <f t="shared" si="686"/>
        <v>0</v>
      </c>
      <c r="T1338" s="99">
        <f t="shared" si="696"/>
        <v>0.117687</v>
      </c>
      <c r="U1338" s="98">
        <f t="shared" si="701"/>
        <v>8</v>
      </c>
      <c r="V1338" s="98">
        <v>252</v>
      </c>
      <c r="W1338" s="97">
        <f t="shared" si="687"/>
        <v>1.0035383520000001</v>
      </c>
      <c r="X1338" s="90">
        <f t="shared" si="688"/>
        <v>3.4987912900000002</v>
      </c>
      <c r="Y1338" s="90">
        <f t="shared" si="689"/>
        <v>0</v>
      </c>
      <c r="Z1338" s="100" t="str">
        <f t="shared" si="697"/>
        <v>A+J=</v>
      </c>
      <c r="AA1338" s="95">
        <f t="shared" si="698"/>
        <v>46127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4"/>
      <c r="DP1338" s="1"/>
      <c r="DQ1338" s="1"/>
      <c r="DR1338" s="1"/>
      <c r="DS1338" s="1"/>
      <c r="DT1338" s="1"/>
      <c r="DU1338" s="1"/>
    </row>
    <row r="1339" spans="1:125" ht="12.75" x14ac:dyDescent="0.2">
      <c r="A1339" s="89">
        <f t="shared" si="690"/>
        <v>46108</v>
      </c>
      <c r="B1339" s="105">
        <f t="shared" si="682"/>
        <v>992.95936161999998</v>
      </c>
      <c r="C1339" s="90">
        <f t="shared" si="691"/>
        <v>827.12882169</v>
      </c>
      <c r="D1339" s="91">
        <f t="shared" si="692"/>
        <v>7245.38</v>
      </c>
      <c r="E1339" s="92">
        <f t="shared" si="702"/>
        <v>7276.54</v>
      </c>
      <c r="F1339" s="93">
        <f t="shared" si="693"/>
        <v>45763</v>
      </c>
      <c r="G1339" s="94">
        <f t="shared" si="683"/>
        <v>4.3006716003852752E-3</v>
      </c>
      <c r="H1339" s="95">
        <f t="shared" si="705"/>
        <v>46127</v>
      </c>
      <c r="I1339" s="95">
        <f t="shared" si="684"/>
        <v>46127</v>
      </c>
      <c r="J1339" s="96">
        <f t="shared" si="706"/>
        <v>21</v>
      </c>
      <c r="K1339" s="96">
        <f t="shared" si="707"/>
        <v>9</v>
      </c>
      <c r="L1339" s="8">
        <f t="shared" si="694"/>
        <v>1.00184088</v>
      </c>
      <c r="M1339" s="97">
        <f t="shared" si="704"/>
        <v>1.0043006699999999</v>
      </c>
      <c r="N1339" s="97">
        <f t="shared" si="700"/>
        <v>1.1935314081440296</v>
      </c>
      <c r="O1339" s="90">
        <f t="shared" si="703"/>
        <v>1.1957285499999999</v>
      </c>
      <c r="P1339" s="90">
        <f t="shared" si="685"/>
        <v>989.02154661999998</v>
      </c>
      <c r="Q1339" s="98">
        <f t="shared" si="699"/>
        <v>0</v>
      </c>
      <c r="R1339" s="7">
        <f t="shared" si="695"/>
        <v>0</v>
      </c>
      <c r="S1339" s="90">
        <f t="shared" si="686"/>
        <v>0</v>
      </c>
      <c r="T1339" s="99">
        <f t="shared" si="696"/>
        <v>0.117687</v>
      </c>
      <c r="U1339" s="98">
        <f t="shared" si="701"/>
        <v>9</v>
      </c>
      <c r="V1339" s="98">
        <v>252</v>
      </c>
      <c r="W1339" s="97">
        <f t="shared" si="687"/>
        <v>1.003981526</v>
      </c>
      <c r="X1339" s="90">
        <f t="shared" si="688"/>
        <v>3.9378150000000001</v>
      </c>
      <c r="Y1339" s="90">
        <f t="shared" si="689"/>
        <v>0</v>
      </c>
      <c r="Z1339" s="100" t="str">
        <f t="shared" si="697"/>
        <v>A+J=</v>
      </c>
      <c r="AA1339" s="95">
        <f t="shared" si="698"/>
        <v>46127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4"/>
      <c r="DP1339" s="1"/>
      <c r="DQ1339" s="1"/>
      <c r="DR1339" s="1"/>
      <c r="DS1339" s="1"/>
      <c r="DT1339" s="1"/>
      <c r="DU1339" s="1"/>
    </row>
    <row r="1340" spans="1:125" ht="12.75" x14ac:dyDescent="0.2">
      <c r="A1340" s="89">
        <f t="shared" si="690"/>
        <v>46109</v>
      </c>
      <c r="B1340" s="105">
        <f t="shared" si="682"/>
        <v>993.60089127000003</v>
      </c>
      <c r="C1340" s="90">
        <f t="shared" si="691"/>
        <v>827.12882169</v>
      </c>
      <c r="D1340" s="91">
        <f t="shared" si="692"/>
        <v>7245.38</v>
      </c>
      <c r="E1340" s="92">
        <f t="shared" si="702"/>
        <v>7276.54</v>
      </c>
      <c r="F1340" s="93">
        <f t="shared" si="693"/>
        <v>45763</v>
      </c>
      <c r="G1340" s="94">
        <f t="shared" si="683"/>
        <v>4.3006716003852752E-3</v>
      </c>
      <c r="H1340" s="95">
        <f t="shared" si="705"/>
        <v>46127</v>
      </c>
      <c r="I1340" s="95">
        <f t="shared" si="684"/>
        <v>46127</v>
      </c>
      <c r="J1340" s="96">
        <f t="shared" si="706"/>
        <v>21</v>
      </c>
      <c r="K1340" s="96">
        <f t="shared" si="707"/>
        <v>10</v>
      </c>
      <c r="L1340" s="8">
        <f t="shared" si="694"/>
        <v>1.00204563</v>
      </c>
      <c r="M1340" s="97">
        <f t="shared" si="704"/>
        <v>1.0043006699999999</v>
      </c>
      <c r="N1340" s="97">
        <f t="shared" si="700"/>
        <v>1.1935314081440296</v>
      </c>
      <c r="O1340" s="90">
        <f t="shared" si="703"/>
        <v>1.1959729299999999</v>
      </c>
      <c r="P1340" s="90">
        <f t="shared" si="685"/>
        <v>989.22368036</v>
      </c>
      <c r="Q1340" s="98">
        <f t="shared" si="699"/>
        <v>0</v>
      </c>
      <c r="R1340" s="7">
        <f t="shared" si="695"/>
        <v>0</v>
      </c>
      <c r="S1340" s="90">
        <f t="shared" si="686"/>
        <v>0</v>
      </c>
      <c r="T1340" s="99">
        <f t="shared" si="696"/>
        <v>0.117687</v>
      </c>
      <c r="U1340" s="98">
        <f t="shared" si="701"/>
        <v>10</v>
      </c>
      <c r="V1340" s="98">
        <v>252</v>
      </c>
      <c r="W1340" s="97">
        <f t="shared" si="687"/>
        <v>1.0044248950000001</v>
      </c>
      <c r="X1340" s="90">
        <f t="shared" si="688"/>
        <v>4.3772109099999996</v>
      </c>
      <c r="Y1340" s="90">
        <f t="shared" si="689"/>
        <v>0</v>
      </c>
      <c r="Z1340" s="100" t="str">
        <f t="shared" si="697"/>
        <v>A+J=</v>
      </c>
      <c r="AA1340" s="95">
        <f t="shared" si="698"/>
        <v>46127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4"/>
      <c r="DP1340" s="1"/>
      <c r="DQ1340" s="1"/>
      <c r="DR1340" s="1"/>
      <c r="DS1340" s="1"/>
      <c r="DT1340" s="1"/>
      <c r="DU1340" s="1"/>
    </row>
    <row r="1341" spans="1:125" ht="12.75" x14ac:dyDescent="0.2">
      <c r="A1341" s="89">
        <f t="shared" si="690"/>
        <v>46110</v>
      </c>
      <c r="B1341" s="105">
        <f t="shared" si="682"/>
        <v>993.60089127000003</v>
      </c>
      <c r="C1341" s="90">
        <f t="shared" si="691"/>
        <v>827.12882169</v>
      </c>
      <c r="D1341" s="91">
        <f t="shared" si="692"/>
        <v>7245.38</v>
      </c>
      <c r="E1341" s="92">
        <f t="shared" si="702"/>
        <v>7276.54</v>
      </c>
      <c r="F1341" s="93">
        <f t="shared" si="693"/>
        <v>45763</v>
      </c>
      <c r="G1341" s="94">
        <f t="shared" si="683"/>
        <v>4.3006716003852752E-3</v>
      </c>
      <c r="H1341" s="95">
        <f t="shared" si="705"/>
        <v>46127</v>
      </c>
      <c r="I1341" s="95">
        <f t="shared" si="684"/>
        <v>46127</v>
      </c>
      <c r="J1341" s="96">
        <f t="shared" si="706"/>
        <v>21</v>
      </c>
      <c r="K1341" s="96">
        <f t="shared" si="707"/>
        <v>10</v>
      </c>
      <c r="L1341" s="8">
        <f t="shared" si="694"/>
        <v>1.00204563</v>
      </c>
      <c r="M1341" s="97">
        <f t="shared" si="704"/>
        <v>1.0043006699999999</v>
      </c>
      <c r="N1341" s="97">
        <f t="shared" si="700"/>
        <v>1.1935314081440296</v>
      </c>
      <c r="O1341" s="90">
        <f t="shared" si="703"/>
        <v>1.1959729299999999</v>
      </c>
      <c r="P1341" s="90">
        <f t="shared" si="685"/>
        <v>989.22368036</v>
      </c>
      <c r="Q1341" s="98">
        <f t="shared" si="699"/>
        <v>0</v>
      </c>
      <c r="R1341" s="7">
        <f t="shared" si="695"/>
        <v>0</v>
      </c>
      <c r="S1341" s="90">
        <f t="shared" si="686"/>
        <v>0</v>
      </c>
      <c r="T1341" s="99">
        <f t="shared" si="696"/>
        <v>0.117687</v>
      </c>
      <c r="U1341" s="98">
        <f t="shared" si="701"/>
        <v>10</v>
      </c>
      <c r="V1341" s="98">
        <v>252</v>
      </c>
      <c r="W1341" s="97">
        <f t="shared" si="687"/>
        <v>1.0044248950000001</v>
      </c>
      <c r="X1341" s="90">
        <f t="shared" si="688"/>
        <v>4.3772109099999996</v>
      </c>
      <c r="Y1341" s="90">
        <f t="shared" si="689"/>
        <v>0</v>
      </c>
      <c r="Z1341" s="100" t="str">
        <f t="shared" si="697"/>
        <v>A+J=</v>
      </c>
      <c r="AA1341" s="95">
        <f t="shared" si="698"/>
        <v>46127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4"/>
      <c r="DP1341" s="1"/>
      <c r="DQ1341" s="1"/>
      <c r="DR1341" s="1"/>
      <c r="DS1341" s="1"/>
      <c r="DT1341" s="1"/>
      <c r="DU1341" s="1"/>
    </row>
    <row r="1342" spans="1:125" ht="12.75" x14ac:dyDescent="0.2">
      <c r="A1342" s="89">
        <f t="shared" si="690"/>
        <v>46111</v>
      </c>
      <c r="B1342" s="105">
        <f t="shared" si="682"/>
        <v>993.60089127000003</v>
      </c>
      <c r="C1342" s="90">
        <f t="shared" si="691"/>
        <v>827.12882169</v>
      </c>
      <c r="D1342" s="91">
        <f t="shared" si="692"/>
        <v>7245.38</v>
      </c>
      <c r="E1342" s="92">
        <f t="shared" si="702"/>
        <v>7276.54</v>
      </c>
      <c r="F1342" s="93">
        <f t="shared" si="693"/>
        <v>45763</v>
      </c>
      <c r="G1342" s="94">
        <f t="shared" si="683"/>
        <v>4.3006716003852752E-3</v>
      </c>
      <c r="H1342" s="95">
        <f t="shared" si="705"/>
        <v>46127</v>
      </c>
      <c r="I1342" s="95">
        <f t="shared" si="684"/>
        <v>46127</v>
      </c>
      <c r="J1342" s="96">
        <f t="shared" si="706"/>
        <v>21</v>
      </c>
      <c r="K1342" s="96">
        <f t="shared" si="707"/>
        <v>10</v>
      </c>
      <c r="L1342" s="8">
        <f t="shared" si="694"/>
        <v>1.00204563</v>
      </c>
      <c r="M1342" s="97">
        <f t="shared" si="704"/>
        <v>1.0043006699999999</v>
      </c>
      <c r="N1342" s="97">
        <f t="shared" si="700"/>
        <v>1.1935314081440296</v>
      </c>
      <c r="O1342" s="90">
        <f t="shared" si="703"/>
        <v>1.1959729299999999</v>
      </c>
      <c r="P1342" s="90">
        <f t="shared" si="685"/>
        <v>989.22368036</v>
      </c>
      <c r="Q1342" s="98">
        <f t="shared" si="699"/>
        <v>0</v>
      </c>
      <c r="R1342" s="7">
        <f t="shared" si="695"/>
        <v>0</v>
      </c>
      <c r="S1342" s="90">
        <f t="shared" si="686"/>
        <v>0</v>
      </c>
      <c r="T1342" s="99">
        <f t="shared" si="696"/>
        <v>0.117687</v>
      </c>
      <c r="U1342" s="98">
        <f t="shared" si="701"/>
        <v>10</v>
      </c>
      <c r="V1342" s="98">
        <v>252</v>
      </c>
      <c r="W1342" s="97">
        <f t="shared" si="687"/>
        <v>1.0044248950000001</v>
      </c>
      <c r="X1342" s="90">
        <f t="shared" si="688"/>
        <v>4.3772109099999996</v>
      </c>
      <c r="Y1342" s="90">
        <f t="shared" si="689"/>
        <v>0</v>
      </c>
      <c r="Z1342" s="100" t="str">
        <f t="shared" si="697"/>
        <v>A+J=</v>
      </c>
      <c r="AA1342" s="95">
        <f t="shared" si="698"/>
        <v>46127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4"/>
      <c r="DP1342" s="1"/>
      <c r="DQ1342" s="1"/>
      <c r="DR1342" s="1"/>
      <c r="DS1342" s="1"/>
      <c r="DT1342" s="1"/>
      <c r="DU1342" s="1"/>
    </row>
    <row r="1343" spans="1:125" ht="12.75" x14ac:dyDescent="0.2">
      <c r="A1343" s="89">
        <f t="shared" si="690"/>
        <v>46112</v>
      </c>
      <c r="B1343" s="105">
        <f t="shared" si="682"/>
        <v>994.24283565999997</v>
      </c>
      <c r="C1343" s="90">
        <f t="shared" si="691"/>
        <v>827.12882169</v>
      </c>
      <c r="D1343" s="91">
        <f t="shared" si="692"/>
        <v>7245.38</v>
      </c>
      <c r="E1343" s="92">
        <f t="shared" si="702"/>
        <v>7276.54</v>
      </c>
      <c r="F1343" s="93">
        <f t="shared" si="693"/>
        <v>45763</v>
      </c>
      <c r="G1343" s="94">
        <f t="shared" si="683"/>
        <v>4.3006716003852752E-3</v>
      </c>
      <c r="H1343" s="95">
        <f t="shared" si="705"/>
        <v>46127</v>
      </c>
      <c r="I1343" s="95">
        <f t="shared" si="684"/>
        <v>46127</v>
      </c>
      <c r="J1343" s="96">
        <f t="shared" si="706"/>
        <v>21</v>
      </c>
      <c r="K1343" s="96">
        <f t="shared" si="707"/>
        <v>11</v>
      </c>
      <c r="L1343" s="8">
        <f t="shared" si="694"/>
        <v>1.0022504299999999</v>
      </c>
      <c r="M1343" s="97">
        <f t="shared" si="704"/>
        <v>1.0043006699999999</v>
      </c>
      <c r="N1343" s="97">
        <f t="shared" si="700"/>
        <v>1.1935314081440296</v>
      </c>
      <c r="O1343" s="90">
        <f t="shared" si="703"/>
        <v>1.1962173599999999</v>
      </c>
      <c r="P1343" s="90">
        <f t="shared" si="685"/>
        <v>989.42585545999998</v>
      </c>
      <c r="Q1343" s="98">
        <f t="shared" si="699"/>
        <v>0</v>
      </c>
      <c r="R1343" s="7">
        <f t="shared" si="695"/>
        <v>0</v>
      </c>
      <c r="S1343" s="90">
        <f t="shared" si="686"/>
        <v>0</v>
      </c>
      <c r="T1343" s="99">
        <f t="shared" si="696"/>
        <v>0.117687</v>
      </c>
      <c r="U1343" s="98">
        <f t="shared" si="701"/>
        <v>11</v>
      </c>
      <c r="V1343" s="98">
        <v>252</v>
      </c>
      <c r="W1343" s="97">
        <f t="shared" si="687"/>
        <v>1.00486846</v>
      </c>
      <c r="X1343" s="90">
        <f t="shared" si="688"/>
        <v>4.8169801999999997</v>
      </c>
      <c r="Y1343" s="90">
        <f t="shared" si="689"/>
        <v>0</v>
      </c>
      <c r="Z1343" s="100" t="str">
        <f t="shared" si="697"/>
        <v>A+J=</v>
      </c>
      <c r="AA1343" s="95">
        <f t="shared" si="698"/>
        <v>46127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4"/>
      <c r="DP1343" s="1"/>
      <c r="DQ1343" s="1"/>
      <c r="DR1343" s="1"/>
      <c r="DS1343" s="1"/>
      <c r="DT1343" s="1"/>
      <c r="DU1343" s="1"/>
    </row>
    <row r="1344" spans="1:125" ht="12.75" x14ac:dyDescent="0.2">
      <c r="A1344" s="89">
        <f t="shared" si="690"/>
        <v>46113</v>
      </c>
      <c r="B1344" s="105">
        <f t="shared" si="682"/>
        <v>994.88518662000001</v>
      </c>
      <c r="C1344" s="90">
        <f t="shared" si="691"/>
        <v>827.12882169</v>
      </c>
      <c r="D1344" s="91">
        <f t="shared" si="692"/>
        <v>7245.38</v>
      </c>
      <c r="E1344" s="92">
        <f t="shared" si="702"/>
        <v>7276.54</v>
      </c>
      <c r="F1344" s="93">
        <f t="shared" si="693"/>
        <v>45763</v>
      </c>
      <c r="G1344" s="94">
        <f t="shared" si="683"/>
        <v>4.3006716003852752E-3</v>
      </c>
      <c r="H1344" s="95">
        <f t="shared" si="705"/>
        <v>46127</v>
      </c>
      <c r="I1344" s="95">
        <f t="shared" si="684"/>
        <v>46127</v>
      </c>
      <c r="J1344" s="96">
        <f t="shared" si="706"/>
        <v>21</v>
      </c>
      <c r="K1344" s="96">
        <f t="shared" si="707"/>
        <v>12</v>
      </c>
      <c r="L1344" s="8">
        <f t="shared" si="694"/>
        <v>1.0024552600000001</v>
      </c>
      <c r="M1344" s="97">
        <f t="shared" si="704"/>
        <v>1.0043006699999999</v>
      </c>
      <c r="N1344" s="97">
        <f t="shared" si="700"/>
        <v>1.1935314081440296</v>
      </c>
      <c r="O1344" s="90">
        <f t="shared" si="703"/>
        <v>1.1964618300000001</v>
      </c>
      <c r="P1344" s="90">
        <f t="shared" si="685"/>
        <v>989.62806364000005</v>
      </c>
      <c r="Q1344" s="98">
        <f t="shared" si="699"/>
        <v>0</v>
      </c>
      <c r="R1344" s="7">
        <f t="shared" si="695"/>
        <v>0</v>
      </c>
      <c r="S1344" s="90">
        <f t="shared" si="686"/>
        <v>0</v>
      </c>
      <c r="T1344" s="99">
        <f t="shared" si="696"/>
        <v>0.117687</v>
      </c>
      <c r="U1344" s="98">
        <f t="shared" si="701"/>
        <v>12</v>
      </c>
      <c r="V1344" s="98">
        <v>252</v>
      </c>
      <c r="W1344" s="97">
        <f t="shared" si="687"/>
        <v>1.0053122210000001</v>
      </c>
      <c r="X1344" s="90">
        <f t="shared" si="688"/>
        <v>5.2571229800000001</v>
      </c>
      <c r="Y1344" s="90">
        <f t="shared" si="689"/>
        <v>0</v>
      </c>
      <c r="Z1344" s="100" t="str">
        <f t="shared" si="697"/>
        <v>A+J=</v>
      </c>
      <c r="AA1344" s="95">
        <f t="shared" si="698"/>
        <v>46127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4"/>
      <c r="DP1344" s="1"/>
      <c r="DQ1344" s="1"/>
      <c r="DR1344" s="1"/>
      <c r="DS1344" s="1"/>
      <c r="DT1344" s="1"/>
      <c r="DU1344" s="1"/>
    </row>
    <row r="1345" spans="1:125" ht="12.75" x14ac:dyDescent="0.2">
      <c r="A1345" s="89">
        <f t="shared" si="690"/>
        <v>46114</v>
      </c>
      <c r="B1345" s="105">
        <f t="shared" si="682"/>
        <v>995.52795997999999</v>
      </c>
      <c r="C1345" s="90">
        <f t="shared" si="691"/>
        <v>827.12882169</v>
      </c>
      <c r="D1345" s="91">
        <f t="shared" si="692"/>
        <v>7245.38</v>
      </c>
      <c r="E1345" s="92">
        <f t="shared" si="702"/>
        <v>7276.54</v>
      </c>
      <c r="F1345" s="93">
        <f t="shared" si="693"/>
        <v>45763</v>
      </c>
      <c r="G1345" s="94">
        <f t="shared" si="683"/>
        <v>4.3006716003852752E-3</v>
      </c>
      <c r="H1345" s="95">
        <f t="shared" si="705"/>
        <v>46127</v>
      </c>
      <c r="I1345" s="95">
        <f t="shared" si="684"/>
        <v>46127</v>
      </c>
      <c r="J1345" s="96">
        <f t="shared" si="706"/>
        <v>21</v>
      </c>
      <c r="K1345" s="96">
        <f t="shared" si="707"/>
        <v>13</v>
      </c>
      <c r="L1345" s="8">
        <f t="shared" si="694"/>
        <v>1.0026601399999999</v>
      </c>
      <c r="M1345" s="97">
        <f t="shared" si="704"/>
        <v>1.0043006699999999</v>
      </c>
      <c r="N1345" s="97">
        <f t="shared" si="700"/>
        <v>1.1935314081440296</v>
      </c>
      <c r="O1345" s="90">
        <f t="shared" si="703"/>
        <v>1.1967063600000001</v>
      </c>
      <c r="P1345" s="90">
        <f t="shared" si="685"/>
        <v>989.83032145000004</v>
      </c>
      <c r="Q1345" s="98">
        <f t="shared" si="699"/>
        <v>0</v>
      </c>
      <c r="R1345" s="7">
        <f t="shared" si="695"/>
        <v>0</v>
      </c>
      <c r="S1345" s="90">
        <f t="shared" si="686"/>
        <v>0</v>
      </c>
      <c r="T1345" s="99">
        <f t="shared" si="696"/>
        <v>0.117687</v>
      </c>
      <c r="U1345" s="98">
        <f t="shared" si="701"/>
        <v>13</v>
      </c>
      <c r="V1345" s="98">
        <v>252</v>
      </c>
      <c r="W1345" s="97">
        <f t="shared" si="687"/>
        <v>1.0057561770000001</v>
      </c>
      <c r="X1345" s="90">
        <f t="shared" si="688"/>
        <v>5.6976385299999999</v>
      </c>
      <c r="Y1345" s="90">
        <f t="shared" si="689"/>
        <v>0</v>
      </c>
      <c r="Z1345" s="100" t="str">
        <f t="shared" si="697"/>
        <v>A+J=</v>
      </c>
      <c r="AA1345" s="95">
        <f t="shared" si="698"/>
        <v>46127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4"/>
      <c r="DP1345" s="1"/>
      <c r="DQ1345" s="1"/>
      <c r="DR1345" s="1"/>
      <c r="DS1345" s="1"/>
      <c r="DT1345" s="1"/>
      <c r="DU1345" s="1"/>
    </row>
    <row r="1346" spans="1:125" ht="12.75" x14ac:dyDescent="0.2">
      <c r="A1346" s="89">
        <f t="shared" si="690"/>
        <v>46115</v>
      </c>
      <c r="B1346" s="105">
        <f t="shared" si="682"/>
        <v>996.17114957000001</v>
      </c>
      <c r="C1346" s="90">
        <f t="shared" si="691"/>
        <v>827.12882169</v>
      </c>
      <c r="D1346" s="91">
        <f t="shared" si="692"/>
        <v>7245.38</v>
      </c>
      <c r="E1346" s="92">
        <f t="shared" si="702"/>
        <v>7276.54</v>
      </c>
      <c r="F1346" s="93">
        <f t="shared" si="693"/>
        <v>45763</v>
      </c>
      <c r="G1346" s="94">
        <f t="shared" si="683"/>
        <v>4.3006716003852752E-3</v>
      </c>
      <c r="H1346" s="95">
        <f t="shared" si="705"/>
        <v>46127</v>
      </c>
      <c r="I1346" s="95">
        <f t="shared" si="684"/>
        <v>46127</v>
      </c>
      <c r="J1346" s="96">
        <f t="shared" si="706"/>
        <v>21</v>
      </c>
      <c r="K1346" s="96">
        <f t="shared" si="707"/>
        <v>14</v>
      </c>
      <c r="L1346" s="8">
        <f t="shared" si="694"/>
        <v>1.00286506</v>
      </c>
      <c r="M1346" s="97">
        <f t="shared" si="704"/>
        <v>1.0043006699999999</v>
      </c>
      <c r="N1346" s="97">
        <f t="shared" si="700"/>
        <v>1.1935314081440296</v>
      </c>
      <c r="O1346" s="90">
        <f t="shared" si="703"/>
        <v>1.19695094</v>
      </c>
      <c r="P1346" s="90">
        <f t="shared" si="685"/>
        <v>990.03262061999999</v>
      </c>
      <c r="Q1346" s="98">
        <f t="shared" si="699"/>
        <v>0</v>
      </c>
      <c r="R1346" s="7">
        <f t="shared" si="695"/>
        <v>0</v>
      </c>
      <c r="S1346" s="90">
        <f t="shared" si="686"/>
        <v>0</v>
      </c>
      <c r="T1346" s="99">
        <f t="shared" si="696"/>
        <v>0.117687</v>
      </c>
      <c r="U1346" s="98">
        <f t="shared" si="701"/>
        <v>14</v>
      </c>
      <c r="V1346" s="98">
        <v>252</v>
      </c>
      <c r="W1346" s="97">
        <f t="shared" si="687"/>
        <v>1.00620033</v>
      </c>
      <c r="X1346" s="90">
        <f t="shared" si="688"/>
        <v>6.1385289500000004</v>
      </c>
      <c r="Y1346" s="90">
        <f t="shared" si="689"/>
        <v>0</v>
      </c>
      <c r="Z1346" s="100" t="str">
        <f t="shared" si="697"/>
        <v>A+J=</v>
      </c>
      <c r="AA1346" s="95">
        <f t="shared" si="698"/>
        <v>46127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4"/>
      <c r="DP1346" s="1"/>
      <c r="DQ1346" s="1"/>
      <c r="DR1346" s="1"/>
      <c r="DS1346" s="1"/>
      <c r="DT1346" s="1"/>
      <c r="DU1346" s="1"/>
    </row>
    <row r="1347" spans="1:125" ht="12.75" x14ac:dyDescent="0.2">
      <c r="A1347" s="89">
        <f t="shared" si="690"/>
        <v>46116</v>
      </c>
      <c r="B1347" s="105">
        <f t="shared" si="682"/>
        <v>996.17114957000001</v>
      </c>
      <c r="C1347" s="90">
        <f t="shared" si="691"/>
        <v>827.12882169</v>
      </c>
      <c r="D1347" s="91">
        <f t="shared" si="692"/>
        <v>7245.38</v>
      </c>
      <c r="E1347" s="92">
        <f t="shared" si="702"/>
        <v>7276.54</v>
      </c>
      <c r="F1347" s="93">
        <f t="shared" si="693"/>
        <v>45763</v>
      </c>
      <c r="G1347" s="94">
        <f t="shared" si="683"/>
        <v>4.3006716003852752E-3</v>
      </c>
      <c r="H1347" s="95">
        <f t="shared" si="705"/>
        <v>46127</v>
      </c>
      <c r="I1347" s="95">
        <f t="shared" si="684"/>
        <v>46127</v>
      </c>
      <c r="J1347" s="96">
        <f t="shared" si="706"/>
        <v>21</v>
      </c>
      <c r="K1347" s="96">
        <f t="shared" si="707"/>
        <v>14</v>
      </c>
      <c r="L1347" s="8">
        <f t="shared" si="694"/>
        <v>1.00286506</v>
      </c>
      <c r="M1347" s="97">
        <f t="shared" si="704"/>
        <v>1.0043006699999999</v>
      </c>
      <c r="N1347" s="97">
        <f t="shared" si="700"/>
        <v>1.1935314081440296</v>
      </c>
      <c r="O1347" s="90">
        <f t="shared" si="703"/>
        <v>1.19695094</v>
      </c>
      <c r="P1347" s="90">
        <f t="shared" si="685"/>
        <v>990.03262061999999</v>
      </c>
      <c r="Q1347" s="98">
        <f t="shared" si="699"/>
        <v>0</v>
      </c>
      <c r="R1347" s="7">
        <f t="shared" si="695"/>
        <v>0</v>
      </c>
      <c r="S1347" s="90">
        <f t="shared" si="686"/>
        <v>0</v>
      </c>
      <c r="T1347" s="99">
        <f t="shared" si="696"/>
        <v>0.117687</v>
      </c>
      <c r="U1347" s="98">
        <f t="shared" si="701"/>
        <v>14</v>
      </c>
      <c r="V1347" s="98">
        <v>252</v>
      </c>
      <c r="W1347" s="97">
        <f t="shared" si="687"/>
        <v>1.00620033</v>
      </c>
      <c r="X1347" s="90">
        <f t="shared" si="688"/>
        <v>6.1385289500000004</v>
      </c>
      <c r="Y1347" s="90">
        <f t="shared" si="689"/>
        <v>0</v>
      </c>
      <c r="Z1347" s="100" t="str">
        <f t="shared" si="697"/>
        <v>A+J=</v>
      </c>
      <c r="AA1347" s="95">
        <f t="shared" si="698"/>
        <v>46127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4"/>
      <c r="DP1347" s="1"/>
      <c r="DQ1347" s="1"/>
      <c r="DR1347" s="1"/>
      <c r="DS1347" s="1"/>
      <c r="DT1347" s="1"/>
      <c r="DU1347" s="1"/>
    </row>
    <row r="1348" spans="1:125" ht="12.75" x14ac:dyDescent="0.2">
      <c r="A1348" s="89">
        <f t="shared" si="690"/>
        <v>46117</v>
      </c>
      <c r="B1348" s="105">
        <f t="shared" si="682"/>
        <v>996.17114957000001</v>
      </c>
      <c r="C1348" s="90">
        <f t="shared" si="691"/>
        <v>827.12882169</v>
      </c>
      <c r="D1348" s="91">
        <f t="shared" si="692"/>
        <v>7245.38</v>
      </c>
      <c r="E1348" s="92">
        <f t="shared" si="702"/>
        <v>7276.54</v>
      </c>
      <c r="F1348" s="93">
        <f t="shared" si="693"/>
        <v>45763</v>
      </c>
      <c r="G1348" s="94">
        <f t="shared" si="683"/>
        <v>4.3006716003852752E-3</v>
      </c>
      <c r="H1348" s="95">
        <f t="shared" si="705"/>
        <v>46127</v>
      </c>
      <c r="I1348" s="95">
        <f t="shared" si="684"/>
        <v>46127</v>
      </c>
      <c r="J1348" s="96">
        <f t="shared" si="706"/>
        <v>21</v>
      </c>
      <c r="K1348" s="96">
        <f t="shared" si="707"/>
        <v>14</v>
      </c>
      <c r="L1348" s="8">
        <f t="shared" si="694"/>
        <v>1.00286506</v>
      </c>
      <c r="M1348" s="97">
        <f t="shared" si="704"/>
        <v>1.0043006699999999</v>
      </c>
      <c r="N1348" s="97">
        <f t="shared" si="700"/>
        <v>1.1935314081440296</v>
      </c>
      <c r="O1348" s="90">
        <f t="shared" si="703"/>
        <v>1.19695094</v>
      </c>
      <c r="P1348" s="90">
        <f t="shared" si="685"/>
        <v>990.03262061999999</v>
      </c>
      <c r="Q1348" s="98">
        <f t="shared" si="699"/>
        <v>0</v>
      </c>
      <c r="R1348" s="7">
        <f t="shared" si="695"/>
        <v>0</v>
      </c>
      <c r="S1348" s="90">
        <f t="shared" si="686"/>
        <v>0</v>
      </c>
      <c r="T1348" s="99">
        <f t="shared" si="696"/>
        <v>0.117687</v>
      </c>
      <c r="U1348" s="98">
        <f t="shared" si="701"/>
        <v>14</v>
      </c>
      <c r="V1348" s="98">
        <v>252</v>
      </c>
      <c r="W1348" s="97">
        <f t="shared" si="687"/>
        <v>1.00620033</v>
      </c>
      <c r="X1348" s="90">
        <f t="shared" si="688"/>
        <v>6.1385289500000004</v>
      </c>
      <c r="Y1348" s="90">
        <f t="shared" si="689"/>
        <v>0</v>
      </c>
      <c r="Z1348" s="100" t="str">
        <f t="shared" si="697"/>
        <v>A+J=</v>
      </c>
      <c r="AA1348" s="95">
        <f t="shared" si="698"/>
        <v>46127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4"/>
      <c r="DP1348" s="1"/>
      <c r="DQ1348" s="1"/>
      <c r="DR1348" s="1"/>
      <c r="DS1348" s="1"/>
      <c r="DT1348" s="1"/>
      <c r="DU1348" s="1"/>
    </row>
    <row r="1349" spans="1:125" ht="12.75" x14ac:dyDescent="0.2">
      <c r="A1349" s="89">
        <f t="shared" si="690"/>
        <v>46118</v>
      </c>
      <c r="B1349" s="105">
        <f t="shared" si="682"/>
        <v>996.17114957000001</v>
      </c>
      <c r="C1349" s="90">
        <f t="shared" si="691"/>
        <v>827.12882169</v>
      </c>
      <c r="D1349" s="91">
        <f t="shared" si="692"/>
        <v>7245.38</v>
      </c>
      <c r="E1349" s="92">
        <f t="shared" si="702"/>
        <v>7276.54</v>
      </c>
      <c r="F1349" s="93">
        <f t="shared" si="693"/>
        <v>45763</v>
      </c>
      <c r="G1349" s="94">
        <f t="shared" si="683"/>
        <v>4.3006716003852752E-3</v>
      </c>
      <c r="H1349" s="95">
        <f t="shared" si="705"/>
        <v>46127</v>
      </c>
      <c r="I1349" s="95">
        <f t="shared" si="684"/>
        <v>46127</v>
      </c>
      <c r="J1349" s="96">
        <f t="shared" si="706"/>
        <v>21</v>
      </c>
      <c r="K1349" s="96">
        <f t="shared" si="707"/>
        <v>14</v>
      </c>
      <c r="L1349" s="8">
        <f t="shared" si="694"/>
        <v>1.00286506</v>
      </c>
      <c r="M1349" s="97">
        <f t="shared" si="704"/>
        <v>1.0043006699999999</v>
      </c>
      <c r="N1349" s="97">
        <f t="shared" si="700"/>
        <v>1.1935314081440296</v>
      </c>
      <c r="O1349" s="90">
        <f t="shared" si="703"/>
        <v>1.19695094</v>
      </c>
      <c r="P1349" s="90">
        <f t="shared" si="685"/>
        <v>990.03262061999999</v>
      </c>
      <c r="Q1349" s="98">
        <f t="shared" si="699"/>
        <v>0</v>
      </c>
      <c r="R1349" s="7">
        <f t="shared" si="695"/>
        <v>0</v>
      </c>
      <c r="S1349" s="90">
        <f t="shared" si="686"/>
        <v>0</v>
      </c>
      <c r="T1349" s="99">
        <f t="shared" si="696"/>
        <v>0.117687</v>
      </c>
      <c r="U1349" s="98">
        <f t="shared" si="701"/>
        <v>14</v>
      </c>
      <c r="V1349" s="98">
        <v>252</v>
      </c>
      <c r="W1349" s="97">
        <f t="shared" si="687"/>
        <v>1.00620033</v>
      </c>
      <c r="X1349" s="90">
        <f t="shared" si="688"/>
        <v>6.1385289500000004</v>
      </c>
      <c r="Y1349" s="90">
        <f t="shared" si="689"/>
        <v>0</v>
      </c>
      <c r="Z1349" s="100" t="str">
        <f t="shared" si="697"/>
        <v>A+J=</v>
      </c>
      <c r="AA1349" s="95">
        <f t="shared" si="698"/>
        <v>46127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4"/>
      <c r="DP1349" s="1"/>
      <c r="DQ1349" s="1"/>
      <c r="DR1349" s="1"/>
      <c r="DS1349" s="1"/>
      <c r="DT1349" s="1"/>
      <c r="DU1349" s="1"/>
    </row>
    <row r="1350" spans="1:125" ht="12.75" x14ac:dyDescent="0.2">
      <c r="A1350" s="89">
        <f t="shared" si="690"/>
        <v>46119</v>
      </c>
      <c r="B1350" s="105">
        <f t="shared" si="682"/>
        <v>996.81475459000001</v>
      </c>
      <c r="C1350" s="90">
        <f t="shared" si="691"/>
        <v>827.12882169</v>
      </c>
      <c r="D1350" s="91">
        <f t="shared" si="692"/>
        <v>7245.38</v>
      </c>
      <c r="E1350" s="92">
        <f t="shared" si="702"/>
        <v>7276.54</v>
      </c>
      <c r="F1350" s="93">
        <f t="shared" si="693"/>
        <v>45763</v>
      </c>
      <c r="G1350" s="94">
        <f t="shared" si="683"/>
        <v>4.3006716003852752E-3</v>
      </c>
      <c r="H1350" s="95">
        <f t="shared" si="705"/>
        <v>46127</v>
      </c>
      <c r="I1350" s="95">
        <f t="shared" si="684"/>
        <v>46127</v>
      </c>
      <c r="J1350" s="96">
        <f t="shared" si="706"/>
        <v>21</v>
      </c>
      <c r="K1350" s="96">
        <f t="shared" si="707"/>
        <v>15</v>
      </c>
      <c r="L1350" s="8">
        <f t="shared" si="694"/>
        <v>1.00307002</v>
      </c>
      <c r="M1350" s="97">
        <f t="shared" si="704"/>
        <v>1.0043006699999999</v>
      </c>
      <c r="N1350" s="97">
        <f t="shared" si="700"/>
        <v>1.1935314081440296</v>
      </c>
      <c r="O1350" s="90">
        <f t="shared" si="703"/>
        <v>1.1971955700000001</v>
      </c>
      <c r="P1350" s="90">
        <f t="shared" si="685"/>
        <v>990.23496114</v>
      </c>
      <c r="Q1350" s="98">
        <f t="shared" si="699"/>
        <v>0</v>
      </c>
      <c r="R1350" s="7">
        <f t="shared" si="695"/>
        <v>0</v>
      </c>
      <c r="S1350" s="90">
        <f t="shared" si="686"/>
        <v>0</v>
      </c>
      <c r="T1350" s="99">
        <f t="shared" si="696"/>
        <v>0.117687</v>
      </c>
      <c r="U1350" s="98">
        <f t="shared" si="701"/>
        <v>15</v>
      </c>
      <c r="V1350" s="98">
        <v>252</v>
      </c>
      <c r="W1350" s="97">
        <f t="shared" si="687"/>
        <v>1.0066446790000001</v>
      </c>
      <c r="X1350" s="90">
        <f t="shared" si="688"/>
        <v>6.5797934500000004</v>
      </c>
      <c r="Y1350" s="90">
        <f t="shared" si="689"/>
        <v>0</v>
      </c>
      <c r="Z1350" s="100" t="str">
        <f t="shared" si="697"/>
        <v>A+J=</v>
      </c>
      <c r="AA1350" s="95">
        <f t="shared" si="698"/>
        <v>46127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4"/>
      <c r="DP1350" s="1"/>
      <c r="DQ1350" s="1"/>
      <c r="DR1350" s="1"/>
      <c r="DS1350" s="1"/>
      <c r="DT1350" s="1"/>
      <c r="DU1350" s="1"/>
    </row>
    <row r="1351" spans="1:125" ht="12.75" x14ac:dyDescent="0.2">
      <c r="A1351" s="89">
        <f t="shared" si="690"/>
        <v>46120</v>
      </c>
      <c r="B1351" s="105">
        <f t="shared" si="682"/>
        <v>997.45876686999998</v>
      </c>
      <c r="C1351" s="90">
        <f t="shared" si="691"/>
        <v>827.12882169</v>
      </c>
      <c r="D1351" s="91">
        <f t="shared" si="692"/>
        <v>7245.38</v>
      </c>
      <c r="E1351" s="92">
        <f t="shared" si="702"/>
        <v>7276.54</v>
      </c>
      <c r="F1351" s="93">
        <f t="shared" si="693"/>
        <v>45763</v>
      </c>
      <c r="G1351" s="94">
        <f t="shared" si="683"/>
        <v>4.3006716003852752E-3</v>
      </c>
      <c r="H1351" s="95">
        <f t="shared" si="705"/>
        <v>46127</v>
      </c>
      <c r="I1351" s="95">
        <f t="shared" si="684"/>
        <v>46127</v>
      </c>
      <c r="J1351" s="96">
        <f t="shared" si="706"/>
        <v>21</v>
      </c>
      <c r="K1351" s="96">
        <f t="shared" si="707"/>
        <v>16</v>
      </c>
      <c r="L1351" s="8">
        <f t="shared" si="694"/>
        <v>1.00327502</v>
      </c>
      <c r="M1351" s="97">
        <f t="shared" si="704"/>
        <v>1.0043006699999999</v>
      </c>
      <c r="N1351" s="97">
        <f t="shared" si="700"/>
        <v>1.1935314081440296</v>
      </c>
      <c r="O1351" s="90">
        <f t="shared" si="703"/>
        <v>1.1974402399999999</v>
      </c>
      <c r="P1351" s="90">
        <f t="shared" si="685"/>
        <v>990.43733474999999</v>
      </c>
      <c r="Q1351" s="98">
        <f t="shared" si="699"/>
        <v>0</v>
      </c>
      <c r="R1351" s="7">
        <f t="shared" si="695"/>
        <v>0</v>
      </c>
      <c r="S1351" s="90">
        <f t="shared" si="686"/>
        <v>0</v>
      </c>
      <c r="T1351" s="99">
        <f t="shared" si="696"/>
        <v>0.117687</v>
      </c>
      <c r="U1351" s="98">
        <f t="shared" si="701"/>
        <v>16</v>
      </c>
      <c r="V1351" s="98">
        <v>252</v>
      </c>
      <c r="W1351" s="97">
        <f t="shared" si="687"/>
        <v>1.007089224</v>
      </c>
      <c r="X1351" s="90">
        <f t="shared" si="688"/>
        <v>7.0214321200000001</v>
      </c>
      <c r="Y1351" s="90">
        <f t="shared" si="689"/>
        <v>0</v>
      </c>
      <c r="Z1351" s="100" t="str">
        <f t="shared" si="697"/>
        <v>A+J=</v>
      </c>
      <c r="AA1351" s="95">
        <f t="shared" si="698"/>
        <v>46127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4"/>
      <c r="DP1351" s="1"/>
      <c r="DQ1351" s="1"/>
      <c r="DR1351" s="1"/>
      <c r="DS1351" s="1"/>
      <c r="DT1351" s="1"/>
      <c r="DU1351" s="1"/>
    </row>
    <row r="1352" spans="1:125" ht="12.75" x14ac:dyDescent="0.2">
      <c r="A1352" s="89">
        <f t="shared" si="690"/>
        <v>46121</v>
      </c>
      <c r="B1352" s="105">
        <f t="shared" si="682"/>
        <v>998.10321256999998</v>
      </c>
      <c r="C1352" s="90">
        <f t="shared" si="691"/>
        <v>827.12882169</v>
      </c>
      <c r="D1352" s="91">
        <f t="shared" si="692"/>
        <v>7245.38</v>
      </c>
      <c r="E1352" s="92">
        <f t="shared" si="702"/>
        <v>7276.54</v>
      </c>
      <c r="F1352" s="93">
        <f t="shared" si="693"/>
        <v>45763</v>
      </c>
      <c r="G1352" s="94">
        <f t="shared" si="683"/>
        <v>4.3006716003852752E-3</v>
      </c>
      <c r="H1352" s="95">
        <f t="shared" si="705"/>
        <v>46127</v>
      </c>
      <c r="I1352" s="95">
        <f t="shared" si="684"/>
        <v>46127</v>
      </c>
      <c r="J1352" s="96">
        <f t="shared" si="706"/>
        <v>21</v>
      </c>
      <c r="K1352" s="96">
        <f t="shared" si="707"/>
        <v>17</v>
      </c>
      <c r="L1352" s="8">
        <f t="shared" si="694"/>
        <v>1.0034800699999999</v>
      </c>
      <c r="M1352" s="97">
        <f t="shared" si="704"/>
        <v>1.0043006699999999</v>
      </c>
      <c r="N1352" s="97">
        <f t="shared" si="700"/>
        <v>1.1935314081440296</v>
      </c>
      <c r="O1352" s="90">
        <f t="shared" si="703"/>
        <v>1.19768498</v>
      </c>
      <c r="P1352" s="90">
        <f t="shared" si="685"/>
        <v>990.63976625999999</v>
      </c>
      <c r="Q1352" s="98">
        <f t="shared" si="699"/>
        <v>0</v>
      </c>
      <c r="R1352" s="7">
        <f t="shared" si="695"/>
        <v>0</v>
      </c>
      <c r="S1352" s="90">
        <f t="shared" si="686"/>
        <v>0</v>
      </c>
      <c r="T1352" s="99">
        <f t="shared" si="696"/>
        <v>0.117687</v>
      </c>
      <c r="U1352" s="98">
        <f t="shared" si="701"/>
        <v>17</v>
      </c>
      <c r="V1352" s="98">
        <v>252</v>
      </c>
      <c r="W1352" s="97">
        <f t="shared" si="687"/>
        <v>1.007533966</v>
      </c>
      <c r="X1352" s="90">
        <f t="shared" si="688"/>
        <v>7.4634463100000001</v>
      </c>
      <c r="Y1352" s="90">
        <f t="shared" si="689"/>
        <v>0</v>
      </c>
      <c r="Z1352" s="100" t="str">
        <f t="shared" si="697"/>
        <v>A+J=</v>
      </c>
      <c r="AA1352" s="95">
        <f t="shared" si="698"/>
        <v>46127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4"/>
      <c r="DP1352" s="1"/>
      <c r="DQ1352" s="1"/>
      <c r="DR1352" s="1"/>
      <c r="DS1352" s="1"/>
      <c r="DT1352" s="1"/>
      <c r="DU1352" s="1"/>
    </row>
    <row r="1353" spans="1:125" ht="12.75" x14ac:dyDescent="0.2">
      <c r="A1353" s="89">
        <f t="shared" si="690"/>
        <v>46122</v>
      </c>
      <c r="B1353" s="105">
        <f t="shared" si="682"/>
        <v>998.74805755</v>
      </c>
      <c r="C1353" s="90">
        <f t="shared" si="691"/>
        <v>827.12882169</v>
      </c>
      <c r="D1353" s="91">
        <f t="shared" si="692"/>
        <v>7245.38</v>
      </c>
      <c r="E1353" s="92">
        <f t="shared" si="702"/>
        <v>7276.54</v>
      </c>
      <c r="F1353" s="93">
        <f t="shared" si="693"/>
        <v>45763</v>
      </c>
      <c r="G1353" s="94">
        <f t="shared" si="683"/>
        <v>4.3006716003852752E-3</v>
      </c>
      <c r="H1353" s="95">
        <f t="shared" si="705"/>
        <v>46127</v>
      </c>
      <c r="I1353" s="95">
        <f t="shared" si="684"/>
        <v>46127</v>
      </c>
      <c r="J1353" s="96">
        <f t="shared" si="706"/>
        <v>21</v>
      </c>
      <c r="K1353" s="96">
        <f t="shared" si="707"/>
        <v>18</v>
      </c>
      <c r="L1353" s="8">
        <f t="shared" si="694"/>
        <v>1.0036851499999999</v>
      </c>
      <c r="M1353" s="97">
        <f t="shared" si="704"/>
        <v>1.0043006699999999</v>
      </c>
      <c r="N1353" s="97">
        <f t="shared" si="700"/>
        <v>1.1935314081440296</v>
      </c>
      <c r="O1353" s="90">
        <f t="shared" si="703"/>
        <v>1.1979297499999999</v>
      </c>
      <c r="P1353" s="90">
        <f t="shared" si="685"/>
        <v>990.84222258</v>
      </c>
      <c r="Q1353" s="98">
        <f t="shared" si="699"/>
        <v>0</v>
      </c>
      <c r="R1353" s="7">
        <f t="shared" si="695"/>
        <v>0</v>
      </c>
      <c r="S1353" s="90">
        <f t="shared" si="686"/>
        <v>0</v>
      </c>
      <c r="T1353" s="99">
        <f t="shared" si="696"/>
        <v>0.117687</v>
      </c>
      <c r="U1353" s="98">
        <f t="shared" si="701"/>
        <v>18</v>
      </c>
      <c r="V1353" s="98">
        <v>252</v>
      </c>
      <c r="W1353" s="97">
        <f t="shared" si="687"/>
        <v>1.007978904</v>
      </c>
      <c r="X1353" s="90">
        <f t="shared" si="688"/>
        <v>7.9058349699999999</v>
      </c>
      <c r="Y1353" s="90">
        <f t="shared" si="689"/>
        <v>0</v>
      </c>
      <c r="Z1353" s="100" t="str">
        <f t="shared" si="697"/>
        <v>A+J=</v>
      </c>
      <c r="AA1353" s="95">
        <f t="shared" si="698"/>
        <v>46127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4"/>
      <c r="DP1353" s="1"/>
      <c r="DQ1353" s="1"/>
      <c r="DR1353" s="1"/>
      <c r="DS1353" s="1"/>
      <c r="DT1353" s="1"/>
      <c r="DU1353" s="1"/>
    </row>
    <row r="1354" spans="1:125" ht="12.75" x14ac:dyDescent="0.2">
      <c r="A1354" s="89">
        <f t="shared" si="690"/>
        <v>46123</v>
      </c>
      <c r="B1354" s="105">
        <f t="shared" si="682"/>
        <v>999.39331863999996</v>
      </c>
      <c r="C1354" s="90">
        <f t="shared" si="691"/>
        <v>827.12882169</v>
      </c>
      <c r="D1354" s="91">
        <f t="shared" si="692"/>
        <v>7245.38</v>
      </c>
      <c r="E1354" s="92">
        <f t="shared" si="702"/>
        <v>7276.54</v>
      </c>
      <c r="F1354" s="93">
        <f t="shared" si="693"/>
        <v>45763</v>
      </c>
      <c r="G1354" s="94">
        <f t="shared" si="683"/>
        <v>4.3006716003852752E-3</v>
      </c>
      <c r="H1354" s="95">
        <f t="shared" si="705"/>
        <v>46127</v>
      </c>
      <c r="I1354" s="95">
        <f t="shared" si="684"/>
        <v>46127</v>
      </c>
      <c r="J1354" s="96">
        <f t="shared" si="706"/>
        <v>21</v>
      </c>
      <c r="K1354" s="96">
        <f t="shared" si="707"/>
        <v>19</v>
      </c>
      <c r="L1354" s="8">
        <f t="shared" si="694"/>
        <v>1.00389028</v>
      </c>
      <c r="M1354" s="97">
        <f t="shared" si="704"/>
        <v>1.0043006699999999</v>
      </c>
      <c r="N1354" s="97">
        <f t="shared" si="700"/>
        <v>1.1935314081440296</v>
      </c>
      <c r="O1354" s="90">
        <f t="shared" si="703"/>
        <v>1.1981745699999999</v>
      </c>
      <c r="P1354" s="90">
        <f t="shared" si="685"/>
        <v>991.04472025999996</v>
      </c>
      <c r="Q1354" s="98">
        <f t="shared" si="699"/>
        <v>0</v>
      </c>
      <c r="R1354" s="7">
        <f t="shared" si="695"/>
        <v>0</v>
      </c>
      <c r="S1354" s="90">
        <f t="shared" si="686"/>
        <v>0</v>
      </c>
      <c r="T1354" s="99">
        <f t="shared" si="696"/>
        <v>0.117687</v>
      </c>
      <c r="U1354" s="98">
        <f t="shared" si="701"/>
        <v>19</v>
      </c>
      <c r="V1354" s="98">
        <v>252</v>
      </c>
      <c r="W1354" s="97">
        <f t="shared" si="687"/>
        <v>1.008424038</v>
      </c>
      <c r="X1354" s="90">
        <f t="shared" si="688"/>
        <v>8.3485983800000003</v>
      </c>
      <c r="Y1354" s="90">
        <f t="shared" si="689"/>
        <v>0</v>
      </c>
      <c r="Z1354" s="100" t="str">
        <f t="shared" si="697"/>
        <v>A+J=</v>
      </c>
      <c r="AA1354" s="95">
        <f t="shared" si="698"/>
        <v>46127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4"/>
      <c r="DP1354" s="1"/>
      <c r="DQ1354" s="1"/>
      <c r="DR1354" s="1"/>
      <c r="DS1354" s="1"/>
      <c r="DT1354" s="1"/>
      <c r="DU1354" s="1"/>
    </row>
    <row r="1355" spans="1:125" ht="12.75" x14ac:dyDescent="0.2">
      <c r="A1355" s="89">
        <f t="shared" si="690"/>
        <v>46124</v>
      </c>
      <c r="B1355" s="105">
        <f t="shared" si="682"/>
        <v>999.39331863999996</v>
      </c>
      <c r="C1355" s="90">
        <f t="shared" si="691"/>
        <v>827.12882169</v>
      </c>
      <c r="D1355" s="91">
        <f t="shared" si="692"/>
        <v>7245.38</v>
      </c>
      <c r="E1355" s="92">
        <f t="shared" si="702"/>
        <v>7276.54</v>
      </c>
      <c r="F1355" s="93">
        <f t="shared" si="693"/>
        <v>45763</v>
      </c>
      <c r="G1355" s="94">
        <f t="shared" si="683"/>
        <v>4.3006716003852752E-3</v>
      </c>
      <c r="H1355" s="95">
        <f t="shared" si="705"/>
        <v>46127</v>
      </c>
      <c r="I1355" s="95">
        <f t="shared" si="684"/>
        <v>46127</v>
      </c>
      <c r="J1355" s="96">
        <f t="shared" si="706"/>
        <v>21</v>
      </c>
      <c r="K1355" s="96">
        <f t="shared" si="707"/>
        <v>19</v>
      </c>
      <c r="L1355" s="8">
        <f t="shared" si="694"/>
        <v>1.00389028</v>
      </c>
      <c r="M1355" s="97">
        <f t="shared" si="704"/>
        <v>1.0043006699999999</v>
      </c>
      <c r="N1355" s="97">
        <f t="shared" si="700"/>
        <v>1.1935314081440296</v>
      </c>
      <c r="O1355" s="90">
        <f t="shared" si="703"/>
        <v>1.1981745699999999</v>
      </c>
      <c r="P1355" s="90">
        <f t="shared" si="685"/>
        <v>991.04472025999996</v>
      </c>
      <c r="Q1355" s="98">
        <f t="shared" si="699"/>
        <v>0</v>
      </c>
      <c r="R1355" s="7">
        <f t="shared" si="695"/>
        <v>0</v>
      </c>
      <c r="S1355" s="90">
        <f t="shared" si="686"/>
        <v>0</v>
      </c>
      <c r="T1355" s="99">
        <f t="shared" si="696"/>
        <v>0.117687</v>
      </c>
      <c r="U1355" s="98">
        <f t="shared" si="701"/>
        <v>19</v>
      </c>
      <c r="V1355" s="98">
        <v>252</v>
      </c>
      <c r="W1355" s="97">
        <f t="shared" si="687"/>
        <v>1.008424038</v>
      </c>
      <c r="X1355" s="90">
        <f t="shared" si="688"/>
        <v>8.3485983800000003</v>
      </c>
      <c r="Y1355" s="90">
        <f t="shared" si="689"/>
        <v>0</v>
      </c>
      <c r="Z1355" s="100" t="str">
        <f t="shared" si="697"/>
        <v>A+J=</v>
      </c>
      <c r="AA1355" s="95">
        <f t="shared" si="698"/>
        <v>46127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4"/>
      <c r="DP1355" s="1"/>
      <c r="DQ1355" s="1"/>
      <c r="DR1355" s="1"/>
      <c r="DS1355" s="1"/>
      <c r="DT1355" s="1"/>
      <c r="DU1355" s="1"/>
    </row>
    <row r="1356" spans="1:125" ht="12.75" x14ac:dyDescent="0.2">
      <c r="A1356" s="89">
        <f t="shared" si="690"/>
        <v>46125</v>
      </c>
      <c r="B1356" s="105">
        <f t="shared" si="682"/>
        <v>999.39331863999996</v>
      </c>
      <c r="C1356" s="90">
        <f t="shared" si="691"/>
        <v>827.12882169</v>
      </c>
      <c r="D1356" s="91">
        <f t="shared" si="692"/>
        <v>7245.38</v>
      </c>
      <c r="E1356" s="92">
        <f t="shared" si="702"/>
        <v>7276.54</v>
      </c>
      <c r="F1356" s="93">
        <f t="shared" si="693"/>
        <v>45763</v>
      </c>
      <c r="G1356" s="94">
        <f t="shared" si="683"/>
        <v>4.3006716003852752E-3</v>
      </c>
      <c r="H1356" s="95">
        <f t="shared" si="705"/>
        <v>46127</v>
      </c>
      <c r="I1356" s="95">
        <f t="shared" si="684"/>
        <v>46127</v>
      </c>
      <c r="J1356" s="96">
        <f t="shared" si="706"/>
        <v>21</v>
      </c>
      <c r="K1356" s="96">
        <f t="shared" si="707"/>
        <v>19</v>
      </c>
      <c r="L1356" s="8">
        <f t="shared" si="694"/>
        <v>1.00389028</v>
      </c>
      <c r="M1356" s="97">
        <f t="shared" si="704"/>
        <v>1.0043006699999999</v>
      </c>
      <c r="N1356" s="97">
        <f t="shared" si="700"/>
        <v>1.1935314081440296</v>
      </c>
      <c r="O1356" s="90">
        <f t="shared" si="703"/>
        <v>1.1981745699999999</v>
      </c>
      <c r="P1356" s="90">
        <f t="shared" si="685"/>
        <v>991.04472025999996</v>
      </c>
      <c r="Q1356" s="98">
        <f t="shared" si="699"/>
        <v>0</v>
      </c>
      <c r="R1356" s="7">
        <f t="shared" si="695"/>
        <v>0</v>
      </c>
      <c r="S1356" s="90">
        <f t="shared" si="686"/>
        <v>0</v>
      </c>
      <c r="T1356" s="99">
        <f t="shared" si="696"/>
        <v>0.117687</v>
      </c>
      <c r="U1356" s="98">
        <f t="shared" si="701"/>
        <v>19</v>
      </c>
      <c r="V1356" s="98">
        <v>252</v>
      </c>
      <c r="W1356" s="97">
        <f t="shared" si="687"/>
        <v>1.008424038</v>
      </c>
      <c r="X1356" s="90">
        <f t="shared" si="688"/>
        <v>8.3485983800000003</v>
      </c>
      <c r="Y1356" s="90">
        <f t="shared" si="689"/>
        <v>0</v>
      </c>
      <c r="Z1356" s="100" t="str">
        <f t="shared" si="697"/>
        <v>A+J=</v>
      </c>
      <c r="AA1356" s="95">
        <f t="shared" si="698"/>
        <v>46127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4"/>
      <c r="DP1356" s="1"/>
      <c r="DQ1356" s="1"/>
      <c r="DR1356" s="1"/>
      <c r="DS1356" s="1"/>
      <c r="DT1356" s="1"/>
      <c r="DU1356" s="1"/>
    </row>
    <row r="1357" spans="1:125" ht="12.75" x14ac:dyDescent="0.2">
      <c r="A1357" s="89">
        <f t="shared" si="690"/>
        <v>46126</v>
      </c>
      <c r="B1357" s="105">
        <f t="shared" si="682"/>
        <v>1000.0390053399999</v>
      </c>
      <c r="C1357" s="90">
        <f t="shared" si="691"/>
        <v>827.12882169</v>
      </c>
      <c r="D1357" s="91">
        <f t="shared" si="692"/>
        <v>7245.38</v>
      </c>
      <c r="E1357" s="92">
        <f t="shared" si="702"/>
        <v>7276.54</v>
      </c>
      <c r="F1357" s="93">
        <f t="shared" si="693"/>
        <v>45763</v>
      </c>
      <c r="G1357" s="94">
        <f t="shared" si="683"/>
        <v>4.3006716003852752E-3</v>
      </c>
      <c r="H1357" s="95">
        <f t="shared" si="705"/>
        <v>46127</v>
      </c>
      <c r="I1357" s="95">
        <f t="shared" si="684"/>
        <v>46127</v>
      </c>
      <c r="J1357" s="96">
        <f t="shared" si="706"/>
        <v>21</v>
      </c>
      <c r="K1357" s="96">
        <f t="shared" si="707"/>
        <v>20</v>
      </c>
      <c r="L1357" s="8">
        <f t="shared" si="694"/>
        <v>1.0040954499999999</v>
      </c>
      <c r="M1357" s="97">
        <f t="shared" si="704"/>
        <v>1.0043006699999999</v>
      </c>
      <c r="N1357" s="97">
        <f t="shared" si="700"/>
        <v>1.1935314081440296</v>
      </c>
      <c r="O1357" s="90">
        <f t="shared" si="703"/>
        <v>1.1984194500000001</v>
      </c>
      <c r="P1357" s="90">
        <f t="shared" si="685"/>
        <v>991.24726755999995</v>
      </c>
      <c r="Q1357" s="98">
        <f t="shared" si="699"/>
        <v>0</v>
      </c>
      <c r="R1357" s="7">
        <f t="shared" si="695"/>
        <v>0</v>
      </c>
      <c r="S1357" s="90">
        <f t="shared" si="686"/>
        <v>0</v>
      </c>
      <c r="T1357" s="99">
        <f t="shared" si="696"/>
        <v>0.117687</v>
      </c>
      <c r="U1357" s="98">
        <f t="shared" si="701"/>
        <v>20</v>
      </c>
      <c r="V1357" s="98">
        <v>252</v>
      </c>
      <c r="W1357" s="97">
        <f t="shared" si="687"/>
        <v>1.0088693689999999</v>
      </c>
      <c r="X1357" s="90">
        <f t="shared" si="688"/>
        <v>8.7917377800000001</v>
      </c>
      <c r="Y1357" s="90">
        <f t="shared" si="689"/>
        <v>0</v>
      </c>
      <c r="Z1357" s="100" t="str">
        <f t="shared" si="697"/>
        <v>A+J=</v>
      </c>
      <c r="AA1357" s="95">
        <f t="shared" si="698"/>
        <v>46127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4"/>
      <c r="DP1357" s="1"/>
      <c r="DQ1357" s="1"/>
      <c r="DR1357" s="1"/>
      <c r="DS1357" s="1"/>
      <c r="DT1357" s="1"/>
      <c r="DU1357" s="1"/>
    </row>
    <row r="1358" spans="1:125" ht="12.75" x14ac:dyDescent="0.2">
      <c r="A1358" s="89">
        <f t="shared" si="690"/>
        <v>46127</v>
      </c>
      <c r="B1358" s="105">
        <f t="shared" si="682"/>
        <v>1000.68511786</v>
      </c>
      <c r="C1358" s="90">
        <f t="shared" si="691"/>
        <v>827.12882169</v>
      </c>
      <c r="D1358" s="91">
        <f t="shared" si="692"/>
        <v>7245.38</v>
      </c>
      <c r="E1358" s="92">
        <f t="shared" si="702"/>
        <v>7276.54</v>
      </c>
      <c r="F1358" s="93">
        <f t="shared" si="693"/>
        <v>45763</v>
      </c>
      <c r="G1358" s="94">
        <f t="shared" si="683"/>
        <v>4.3006716003852752E-3</v>
      </c>
      <c r="H1358" s="95">
        <f t="shared" si="705"/>
        <v>46157</v>
      </c>
      <c r="I1358" s="95">
        <f t="shared" si="684"/>
        <v>46127</v>
      </c>
      <c r="J1358" s="96">
        <f t="shared" si="706"/>
        <v>21</v>
      </c>
      <c r="K1358" s="96">
        <f t="shared" si="707"/>
        <v>21</v>
      </c>
      <c r="L1358" s="8">
        <f t="shared" si="694"/>
        <v>1.0043006699999999</v>
      </c>
      <c r="M1358" s="97">
        <f t="shared" si="704"/>
        <v>1.0043006699999999</v>
      </c>
      <c r="N1358" s="97">
        <f t="shared" si="700"/>
        <v>1.1935314081440296</v>
      </c>
      <c r="O1358" s="90">
        <f t="shared" si="703"/>
        <v>1.19866439</v>
      </c>
      <c r="P1358" s="90">
        <f t="shared" si="685"/>
        <v>991.44986449999999</v>
      </c>
      <c r="Q1358" s="98">
        <f t="shared" si="699"/>
        <v>44</v>
      </c>
      <c r="R1358" s="7">
        <f t="shared" si="695"/>
        <v>6.8069999999999997E-3</v>
      </c>
      <c r="S1358" s="90">
        <f t="shared" si="686"/>
        <v>6.7487992200000004</v>
      </c>
      <c r="T1358" s="99">
        <f t="shared" si="696"/>
        <v>0.117687</v>
      </c>
      <c r="U1358" s="98">
        <f t="shared" si="701"/>
        <v>21</v>
      </c>
      <c r="V1358" s="98">
        <v>252</v>
      </c>
      <c r="W1358" s="97">
        <f t="shared" si="687"/>
        <v>1.0093148970000001</v>
      </c>
      <c r="X1358" s="90">
        <f t="shared" si="688"/>
        <v>9.2352533599999997</v>
      </c>
      <c r="Y1358" s="90">
        <f t="shared" si="689"/>
        <v>15.98405258</v>
      </c>
      <c r="Z1358" s="100" t="str">
        <f t="shared" si="697"/>
        <v>A+J=</v>
      </c>
      <c r="AA1358" s="95">
        <f t="shared" si="698"/>
        <v>46127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4"/>
      <c r="DP1358" s="1"/>
      <c r="DQ1358" s="1"/>
      <c r="DR1358" s="1"/>
      <c r="DS1358" s="1"/>
      <c r="DT1358" s="1"/>
      <c r="DU1358" s="1"/>
    </row>
    <row r="1359" spans="1:125" ht="12.75" x14ac:dyDescent="0.2">
      <c r="A1359" s="89">
        <f t="shared" si="690"/>
        <v>46128</v>
      </c>
      <c r="B1359" s="105">
        <f t="shared" si="682"/>
        <v>985.34731926999996</v>
      </c>
      <c r="C1359" s="90">
        <f t="shared" si="691"/>
        <v>821.49855580999997</v>
      </c>
      <c r="D1359" s="91">
        <f t="shared" si="692"/>
        <v>7245.38</v>
      </c>
      <c r="E1359" s="92">
        <f t="shared" si="702"/>
        <v>7276.54</v>
      </c>
      <c r="F1359" s="93">
        <f t="shared" si="693"/>
        <v>45763</v>
      </c>
      <c r="G1359" s="94">
        <f t="shared" si="683"/>
        <v>4.3006716003852752E-3</v>
      </c>
      <c r="H1359" s="95">
        <f t="shared" si="705"/>
        <v>46157</v>
      </c>
      <c r="I1359" s="95">
        <f t="shared" si="684"/>
        <v>46157</v>
      </c>
      <c r="J1359" s="96">
        <f t="shared" si="706"/>
        <v>20</v>
      </c>
      <c r="K1359" s="96">
        <f t="shared" si="707"/>
        <v>1</v>
      </c>
      <c r="L1359" s="8">
        <f t="shared" si="694"/>
        <v>1.0002145899999999</v>
      </c>
      <c r="M1359" s="97">
        <f t="shared" si="704"/>
        <v>1.0043006699999999</v>
      </c>
      <c r="N1359" s="97">
        <f t="shared" si="700"/>
        <v>1.1986643928650922</v>
      </c>
      <c r="O1359" s="90">
        <f t="shared" si="703"/>
        <v>1.19892161</v>
      </c>
      <c r="P1359" s="90">
        <f t="shared" si="685"/>
        <v>984.91237114</v>
      </c>
      <c r="Q1359" s="98">
        <f t="shared" si="699"/>
        <v>0</v>
      </c>
      <c r="R1359" s="7">
        <f t="shared" si="695"/>
        <v>0</v>
      </c>
      <c r="S1359" s="90">
        <f t="shared" si="686"/>
        <v>0</v>
      </c>
      <c r="T1359" s="99">
        <f t="shared" si="696"/>
        <v>0.117687</v>
      </c>
      <c r="U1359" s="98">
        <f t="shared" si="701"/>
        <v>1</v>
      </c>
      <c r="V1359" s="98">
        <v>252</v>
      </c>
      <c r="W1359" s="97">
        <f t="shared" si="687"/>
        <v>1.0004416110000001</v>
      </c>
      <c r="X1359" s="90">
        <f t="shared" si="688"/>
        <v>0.43494812999999999</v>
      </c>
      <c r="Y1359" s="90">
        <f t="shared" si="689"/>
        <v>0</v>
      </c>
      <c r="Z1359" s="100" t="str">
        <f t="shared" si="697"/>
        <v>A+J=</v>
      </c>
      <c r="AA1359" s="95">
        <f t="shared" si="698"/>
        <v>46157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4"/>
      <c r="DP1359" s="1"/>
      <c r="DQ1359" s="1"/>
      <c r="DR1359" s="1"/>
      <c r="DS1359" s="1"/>
      <c r="DT1359" s="1"/>
      <c r="DU1359" s="1"/>
    </row>
    <row r="1360" spans="1:125" ht="12.75" x14ac:dyDescent="0.2">
      <c r="A1360" s="89">
        <f t="shared" si="690"/>
        <v>46129</v>
      </c>
      <c r="B1360" s="105">
        <f t="shared" si="682"/>
        <v>985.99400133000006</v>
      </c>
      <c r="C1360" s="90">
        <f t="shared" si="691"/>
        <v>821.49855580999997</v>
      </c>
      <c r="D1360" s="91">
        <f t="shared" si="692"/>
        <v>7245.38</v>
      </c>
      <c r="E1360" s="92">
        <f t="shared" si="702"/>
        <v>7276.54</v>
      </c>
      <c r="F1360" s="93">
        <f t="shared" si="693"/>
        <v>45763</v>
      </c>
      <c r="G1360" s="94">
        <f t="shared" si="683"/>
        <v>4.3006716003852752E-3</v>
      </c>
      <c r="H1360" s="95">
        <f t="shared" si="705"/>
        <v>46157</v>
      </c>
      <c r="I1360" s="95">
        <f t="shared" si="684"/>
        <v>46157</v>
      </c>
      <c r="J1360" s="96">
        <f t="shared" si="706"/>
        <v>20</v>
      </c>
      <c r="K1360" s="96">
        <f t="shared" si="707"/>
        <v>2</v>
      </c>
      <c r="L1360" s="8">
        <f t="shared" si="694"/>
        <v>1.0004292299999999</v>
      </c>
      <c r="M1360" s="97">
        <f t="shared" si="704"/>
        <v>1.0043006699999999</v>
      </c>
      <c r="N1360" s="97">
        <f t="shared" si="700"/>
        <v>1.1986643928650922</v>
      </c>
      <c r="O1360" s="90">
        <f t="shared" si="703"/>
        <v>1.19917889</v>
      </c>
      <c r="P1360" s="90">
        <f t="shared" si="685"/>
        <v>985.12372629000004</v>
      </c>
      <c r="Q1360" s="98">
        <f t="shared" si="699"/>
        <v>0</v>
      </c>
      <c r="R1360" s="7">
        <f t="shared" si="695"/>
        <v>0</v>
      </c>
      <c r="S1360" s="90">
        <f t="shared" si="686"/>
        <v>0</v>
      </c>
      <c r="T1360" s="99">
        <f t="shared" si="696"/>
        <v>0.117687</v>
      </c>
      <c r="U1360" s="98">
        <f t="shared" si="701"/>
        <v>2</v>
      </c>
      <c r="V1360" s="98">
        <v>252</v>
      </c>
      <c r="W1360" s="97">
        <f t="shared" si="687"/>
        <v>1.0008834170000001</v>
      </c>
      <c r="X1360" s="90">
        <f t="shared" si="688"/>
        <v>0.87027504</v>
      </c>
      <c r="Y1360" s="90">
        <f t="shared" si="689"/>
        <v>0</v>
      </c>
      <c r="Z1360" s="100" t="str">
        <f t="shared" si="697"/>
        <v>A+J=</v>
      </c>
      <c r="AA1360" s="95">
        <f t="shared" si="698"/>
        <v>46157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4"/>
      <c r="DP1360" s="1"/>
      <c r="DQ1360" s="1"/>
      <c r="DR1360" s="1"/>
      <c r="DS1360" s="1"/>
      <c r="DT1360" s="1"/>
      <c r="DU1360" s="1"/>
    </row>
    <row r="1361" spans="1:125" ht="12.75" x14ac:dyDescent="0.2">
      <c r="A1361" s="89">
        <f t="shared" si="690"/>
        <v>46130</v>
      </c>
      <c r="B1361" s="105">
        <f t="shared" si="682"/>
        <v>986.64111163999996</v>
      </c>
      <c r="C1361" s="90">
        <f t="shared" si="691"/>
        <v>821.49855580999997</v>
      </c>
      <c r="D1361" s="91">
        <f t="shared" si="692"/>
        <v>7245.38</v>
      </c>
      <c r="E1361" s="92">
        <f t="shared" si="702"/>
        <v>7276.54</v>
      </c>
      <c r="F1361" s="93">
        <f t="shared" si="693"/>
        <v>45763</v>
      </c>
      <c r="G1361" s="94">
        <f t="shared" si="683"/>
        <v>4.3006716003852752E-3</v>
      </c>
      <c r="H1361" s="95">
        <f t="shared" si="705"/>
        <v>46157</v>
      </c>
      <c r="I1361" s="95">
        <f t="shared" si="684"/>
        <v>46157</v>
      </c>
      <c r="J1361" s="96">
        <f t="shared" si="706"/>
        <v>20</v>
      </c>
      <c r="K1361" s="96">
        <f t="shared" si="707"/>
        <v>3</v>
      </c>
      <c r="L1361" s="8">
        <f t="shared" si="694"/>
        <v>1.0006439199999999</v>
      </c>
      <c r="M1361" s="97">
        <f t="shared" si="704"/>
        <v>1.0043006699999999</v>
      </c>
      <c r="N1361" s="97">
        <f t="shared" si="700"/>
        <v>1.1986643928650922</v>
      </c>
      <c r="O1361" s="90">
        <f t="shared" si="703"/>
        <v>1.1994362300000001</v>
      </c>
      <c r="P1361" s="90">
        <f t="shared" si="685"/>
        <v>985.33513072999995</v>
      </c>
      <c r="Q1361" s="98">
        <f t="shared" si="699"/>
        <v>0</v>
      </c>
      <c r="R1361" s="7">
        <f t="shared" si="695"/>
        <v>0</v>
      </c>
      <c r="S1361" s="90">
        <f t="shared" si="686"/>
        <v>0</v>
      </c>
      <c r="T1361" s="99">
        <f t="shared" si="696"/>
        <v>0.117687</v>
      </c>
      <c r="U1361" s="98">
        <f t="shared" si="701"/>
        <v>3</v>
      </c>
      <c r="V1361" s="98">
        <v>252</v>
      </c>
      <c r="W1361" s="97">
        <f t="shared" si="687"/>
        <v>1.001325418</v>
      </c>
      <c r="X1361" s="90">
        <f t="shared" si="688"/>
        <v>1.3059809099999999</v>
      </c>
      <c r="Y1361" s="90">
        <f t="shared" si="689"/>
        <v>0</v>
      </c>
      <c r="Z1361" s="100" t="str">
        <f t="shared" si="697"/>
        <v>A+J=</v>
      </c>
      <c r="AA1361" s="95">
        <f t="shared" si="698"/>
        <v>46157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4"/>
      <c r="DP1361" s="1"/>
      <c r="DQ1361" s="1"/>
      <c r="DR1361" s="1"/>
      <c r="DS1361" s="1"/>
      <c r="DT1361" s="1"/>
      <c r="DU1361" s="1"/>
    </row>
    <row r="1362" spans="1:125" ht="12.75" x14ac:dyDescent="0.2">
      <c r="A1362" s="89">
        <f t="shared" si="690"/>
        <v>46131</v>
      </c>
      <c r="B1362" s="105">
        <f t="shared" si="682"/>
        <v>986.64111163999996</v>
      </c>
      <c r="C1362" s="90">
        <f t="shared" si="691"/>
        <v>821.49855580999997</v>
      </c>
      <c r="D1362" s="91">
        <f t="shared" si="692"/>
        <v>7245.38</v>
      </c>
      <c r="E1362" s="92">
        <f t="shared" si="702"/>
        <v>7276.54</v>
      </c>
      <c r="F1362" s="93">
        <f t="shared" si="693"/>
        <v>45763</v>
      </c>
      <c r="G1362" s="94">
        <f t="shared" si="683"/>
        <v>4.3006716003852752E-3</v>
      </c>
      <c r="H1362" s="95">
        <f t="shared" si="705"/>
        <v>46157</v>
      </c>
      <c r="I1362" s="95">
        <f t="shared" si="684"/>
        <v>46157</v>
      </c>
      <c r="J1362" s="96">
        <f t="shared" si="706"/>
        <v>20</v>
      </c>
      <c r="K1362" s="96">
        <f t="shared" si="707"/>
        <v>3</v>
      </c>
      <c r="L1362" s="8">
        <f t="shared" si="694"/>
        <v>1.0006439199999999</v>
      </c>
      <c r="M1362" s="97">
        <f t="shared" si="704"/>
        <v>1.0043006699999999</v>
      </c>
      <c r="N1362" s="97">
        <f t="shared" si="700"/>
        <v>1.1986643928650922</v>
      </c>
      <c r="O1362" s="90">
        <f t="shared" si="703"/>
        <v>1.1994362300000001</v>
      </c>
      <c r="P1362" s="90">
        <f t="shared" si="685"/>
        <v>985.33513072999995</v>
      </c>
      <c r="Q1362" s="98">
        <f t="shared" si="699"/>
        <v>0</v>
      </c>
      <c r="R1362" s="7">
        <f t="shared" si="695"/>
        <v>0</v>
      </c>
      <c r="S1362" s="90">
        <f t="shared" si="686"/>
        <v>0</v>
      </c>
      <c r="T1362" s="99">
        <f t="shared" si="696"/>
        <v>0.117687</v>
      </c>
      <c r="U1362" s="98">
        <f t="shared" si="701"/>
        <v>3</v>
      </c>
      <c r="V1362" s="98">
        <v>252</v>
      </c>
      <c r="W1362" s="97">
        <f t="shared" si="687"/>
        <v>1.001325418</v>
      </c>
      <c r="X1362" s="90">
        <f t="shared" si="688"/>
        <v>1.3059809099999999</v>
      </c>
      <c r="Y1362" s="90">
        <f t="shared" si="689"/>
        <v>0</v>
      </c>
      <c r="Z1362" s="100" t="str">
        <f t="shared" si="697"/>
        <v>A+J=</v>
      </c>
      <c r="AA1362" s="95">
        <f t="shared" si="698"/>
        <v>46157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4"/>
      <c r="DP1362" s="1"/>
      <c r="DQ1362" s="1"/>
      <c r="DR1362" s="1"/>
      <c r="DS1362" s="1"/>
      <c r="DT1362" s="1"/>
      <c r="DU1362" s="1"/>
    </row>
    <row r="1363" spans="1:125" ht="12.75" x14ac:dyDescent="0.2">
      <c r="A1363" s="89">
        <f t="shared" si="690"/>
        <v>46132</v>
      </c>
      <c r="B1363" s="105">
        <f t="shared" ref="B1363:B1426" si="708">(P1363+X1363)</f>
        <v>986.64111163999996</v>
      </c>
      <c r="C1363" s="90">
        <f t="shared" si="691"/>
        <v>821.49855580999997</v>
      </c>
      <c r="D1363" s="91">
        <f t="shared" si="692"/>
        <v>7245.38</v>
      </c>
      <c r="E1363" s="92">
        <f t="shared" si="702"/>
        <v>7276.54</v>
      </c>
      <c r="F1363" s="93">
        <f t="shared" si="693"/>
        <v>45763</v>
      </c>
      <c r="G1363" s="94">
        <f t="shared" ref="G1363:G1426" si="709">(E1363/D1363)-1</f>
        <v>4.3006716003852752E-3</v>
      </c>
      <c r="H1363" s="95">
        <f t="shared" si="705"/>
        <v>46157</v>
      </c>
      <c r="I1363" s="95">
        <f t="shared" ref="I1363:I1426" si="710">IF(A1363&gt;I1362,H1363,I1362)</f>
        <v>46157</v>
      </c>
      <c r="J1363" s="96">
        <f t="shared" si="706"/>
        <v>20</v>
      </c>
      <c r="K1363" s="96">
        <f t="shared" si="707"/>
        <v>3</v>
      </c>
      <c r="L1363" s="8">
        <f t="shared" si="694"/>
        <v>1.0006439199999999</v>
      </c>
      <c r="M1363" s="97">
        <f t="shared" si="704"/>
        <v>1.0043006699999999</v>
      </c>
      <c r="N1363" s="97">
        <f t="shared" si="700"/>
        <v>1.1986643928650922</v>
      </c>
      <c r="O1363" s="90">
        <f t="shared" si="703"/>
        <v>1.1994362300000001</v>
      </c>
      <c r="P1363" s="90">
        <f t="shared" ref="P1363:P1426" si="711">TRUNC(C1363*O1363,8)</f>
        <v>985.33513072999995</v>
      </c>
      <c r="Q1363" s="98">
        <f t="shared" si="699"/>
        <v>0</v>
      </c>
      <c r="R1363" s="7">
        <f t="shared" si="695"/>
        <v>0</v>
      </c>
      <c r="S1363" s="90">
        <f t="shared" ref="S1363:S1426" si="712">IF(R1363&gt;0,TRUNC(R1363*P1363,8),0)</f>
        <v>0</v>
      </c>
      <c r="T1363" s="99">
        <f t="shared" si="696"/>
        <v>0.117687</v>
      </c>
      <c r="U1363" s="98">
        <f t="shared" si="701"/>
        <v>3</v>
      </c>
      <c r="V1363" s="98">
        <v>252</v>
      </c>
      <c r="W1363" s="97">
        <f t="shared" ref="W1363:W1426" si="713">ROUND((1+T1363)^TRUNC((U1363/V1363),9),9)</f>
        <v>1.001325418</v>
      </c>
      <c r="X1363" s="90">
        <f t="shared" ref="X1363:X1426" si="714">TRUNC((P1363*(W1363-1)),8)</f>
        <v>1.3059809099999999</v>
      </c>
      <c r="Y1363" s="90">
        <f t="shared" ref="Y1363:Y1426" si="715">IF(Q1363&gt;0,S1363+X1363,0)</f>
        <v>0</v>
      </c>
      <c r="Z1363" s="100" t="str">
        <f t="shared" si="697"/>
        <v>A+J=</v>
      </c>
      <c r="AA1363" s="95">
        <f t="shared" si="698"/>
        <v>46157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4"/>
      <c r="DP1363" s="1"/>
      <c r="DQ1363" s="1"/>
      <c r="DR1363" s="1"/>
      <c r="DS1363" s="1"/>
      <c r="DT1363" s="1"/>
      <c r="DU1363" s="1"/>
    </row>
    <row r="1364" spans="1:125" ht="12.75" x14ac:dyDescent="0.2">
      <c r="A1364" s="89">
        <f t="shared" ref="A1364:A1427" si="716">(A1363+1)</f>
        <v>46133</v>
      </c>
      <c r="B1364" s="105">
        <f t="shared" si="708"/>
        <v>987.28864215999999</v>
      </c>
      <c r="C1364" s="90">
        <f t="shared" ref="C1364:C1427" si="717">TRUNC(IF(Q1363&gt;0,VLOOKUP(A1363,$AD$21:$AE$123,2),C1363),8)</f>
        <v>821.49855580999997</v>
      </c>
      <c r="D1364" s="91">
        <f t="shared" ref="D1364:D1427" si="718">IF(E1364=E1363,D1363,E1363)</f>
        <v>7245.38</v>
      </c>
      <c r="E1364" s="92">
        <f t="shared" si="702"/>
        <v>7276.54</v>
      </c>
      <c r="F1364" s="93">
        <f t="shared" ref="F1364:F1427" si="719">IF(D1364=D1363,F1363,A1364)</f>
        <v>45763</v>
      </c>
      <c r="G1364" s="94">
        <f t="shared" si="709"/>
        <v>4.3006716003852752E-3</v>
      </c>
      <c r="H1364" s="95">
        <f t="shared" si="705"/>
        <v>46157</v>
      </c>
      <c r="I1364" s="95">
        <f t="shared" si="710"/>
        <v>46157</v>
      </c>
      <c r="J1364" s="96">
        <f t="shared" si="706"/>
        <v>20</v>
      </c>
      <c r="K1364" s="96">
        <f t="shared" si="707"/>
        <v>4</v>
      </c>
      <c r="L1364" s="8">
        <f t="shared" ref="L1364:L1427" si="720">IF(E1364&lt;D1364,1,TRUNC((E1364/D1364)^TRUNC((K1364/J1364),9),8))</f>
        <v>1.0008586500000001</v>
      </c>
      <c r="M1364" s="97">
        <f t="shared" si="704"/>
        <v>1.0043006699999999</v>
      </c>
      <c r="N1364" s="97">
        <f t="shared" si="700"/>
        <v>1.1986643928650922</v>
      </c>
      <c r="O1364" s="90">
        <f t="shared" si="703"/>
        <v>1.1996936199999999</v>
      </c>
      <c r="P1364" s="90">
        <f t="shared" si="711"/>
        <v>985.54657624000004</v>
      </c>
      <c r="Q1364" s="98">
        <f t="shared" si="699"/>
        <v>0</v>
      </c>
      <c r="R1364" s="7">
        <f t="shared" ref="R1364:R1427" si="721">IF(Q1364&gt;0,VLOOKUP($A1364,$AD$19:$AI$164,6),0)</f>
        <v>0</v>
      </c>
      <c r="S1364" s="90">
        <f t="shared" si="712"/>
        <v>0</v>
      </c>
      <c r="T1364" s="99">
        <f t="shared" ref="T1364:T1427" si="722">(T1363)</f>
        <v>0.117687</v>
      </c>
      <c r="U1364" s="98">
        <f t="shared" si="701"/>
        <v>4</v>
      </c>
      <c r="V1364" s="98">
        <v>252</v>
      </c>
      <c r="W1364" s="97">
        <f t="shared" si="713"/>
        <v>1.001767614</v>
      </c>
      <c r="X1364" s="90">
        <f t="shared" si="714"/>
        <v>1.7420659199999999</v>
      </c>
      <c r="Y1364" s="90">
        <f t="shared" si="715"/>
        <v>0</v>
      </c>
      <c r="Z1364" s="100" t="str">
        <f t="shared" si="697"/>
        <v>A+J=</v>
      </c>
      <c r="AA1364" s="95">
        <f t="shared" si="698"/>
        <v>46157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4"/>
      <c r="DP1364" s="1"/>
      <c r="DQ1364" s="1"/>
      <c r="DR1364" s="1"/>
      <c r="DS1364" s="1"/>
      <c r="DT1364" s="1"/>
      <c r="DU1364" s="1"/>
    </row>
    <row r="1365" spans="1:125" ht="12.75" x14ac:dyDescent="0.2">
      <c r="A1365" s="89">
        <f t="shared" si="716"/>
        <v>46134</v>
      </c>
      <c r="B1365" s="105">
        <f t="shared" si="708"/>
        <v>987.28864215999999</v>
      </c>
      <c r="C1365" s="90">
        <f t="shared" si="717"/>
        <v>821.49855580999997</v>
      </c>
      <c r="D1365" s="91">
        <f t="shared" si="718"/>
        <v>7245.38</v>
      </c>
      <c r="E1365" s="92">
        <f t="shared" si="702"/>
        <v>7276.54</v>
      </c>
      <c r="F1365" s="93">
        <f t="shared" si="719"/>
        <v>45763</v>
      </c>
      <c r="G1365" s="94">
        <f t="shared" si="709"/>
        <v>4.3006716003852752E-3</v>
      </c>
      <c r="H1365" s="95">
        <f t="shared" si="705"/>
        <v>46157</v>
      </c>
      <c r="I1365" s="95">
        <f t="shared" si="710"/>
        <v>46157</v>
      </c>
      <c r="J1365" s="96">
        <f t="shared" si="706"/>
        <v>20</v>
      </c>
      <c r="K1365" s="96">
        <f t="shared" si="707"/>
        <v>4</v>
      </c>
      <c r="L1365" s="8">
        <f t="shared" si="720"/>
        <v>1.0008586500000001</v>
      </c>
      <c r="M1365" s="97">
        <f t="shared" si="704"/>
        <v>1.0043006699999999</v>
      </c>
      <c r="N1365" s="97">
        <f t="shared" si="700"/>
        <v>1.1986643928650922</v>
      </c>
      <c r="O1365" s="90">
        <f t="shared" si="703"/>
        <v>1.1996936199999999</v>
      </c>
      <c r="P1365" s="90">
        <f t="shared" si="711"/>
        <v>985.54657624000004</v>
      </c>
      <c r="Q1365" s="98">
        <f t="shared" si="699"/>
        <v>0</v>
      </c>
      <c r="R1365" s="7">
        <f t="shared" si="721"/>
        <v>0</v>
      </c>
      <c r="S1365" s="90">
        <f t="shared" si="712"/>
        <v>0</v>
      </c>
      <c r="T1365" s="99">
        <f t="shared" si="722"/>
        <v>0.117687</v>
      </c>
      <c r="U1365" s="98">
        <f t="shared" si="701"/>
        <v>4</v>
      </c>
      <c r="V1365" s="98">
        <v>252</v>
      </c>
      <c r="W1365" s="97">
        <f t="shared" si="713"/>
        <v>1.001767614</v>
      </c>
      <c r="X1365" s="90">
        <f t="shared" si="714"/>
        <v>1.7420659199999999</v>
      </c>
      <c r="Y1365" s="90">
        <f t="shared" si="715"/>
        <v>0</v>
      </c>
      <c r="Z1365" s="100" t="str">
        <f t="shared" ref="Z1365:Z1428" si="723">IF($Q1364&gt;0,VLOOKUP($A1364,$AD$19:$AM$164,9),Z1364)</f>
        <v>A+J=</v>
      </c>
      <c r="AA1365" s="95">
        <f t="shared" ref="AA1365:AA1428" si="724">IF($Q1364&gt;0,VLOOKUP($A1364,$AD$19:$AM$164,10),AA1364)</f>
        <v>46157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4"/>
      <c r="DP1365" s="1"/>
      <c r="DQ1365" s="1"/>
      <c r="DR1365" s="1"/>
      <c r="DS1365" s="1"/>
      <c r="DT1365" s="1"/>
      <c r="DU1365" s="1"/>
    </row>
    <row r="1366" spans="1:125" ht="12.75" x14ac:dyDescent="0.2">
      <c r="A1366" s="89">
        <f t="shared" si="716"/>
        <v>46135</v>
      </c>
      <c r="B1366" s="105">
        <f t="shared" si="708"/>
        <v>987.93660130000001</v>
      </c>
      <c r="C1366" s="90">
        <f t="shared" si="717"/>
        <v>821.49855580999997</v>
      </c>
      <c r="D1366" s="91">
        <f t="shared" si="718"/>
        <v>7245.38</v>
      </c>
      <c r="E1366" s="92">
        <f t="shared" si="702"/>
        <v>7276.54</v>
      </c>
      <c r="F1366" s="93">
        <f t="shared" si="719"/>
        <v>45763</v>
      </c>
      <c r="G1366" s="94">
        <f t="shared" si="709"/>
        <v>4.3006716003852752E-3</v>
      </c>
      <c r="H1366" s="95">
        <f t="shared" si="705"/>
        <v>46157</v>
      </c>
      <c r="I1366" s="95">
        <f t="shared" si="710"/>
        <v>46157</v>
      </c>
      <c r="J1366" s="96">
        <f t="shared" si="706"/>
        <v>20</v>
      </c>
      <c r="K1366" s="96">
        <f t="shared" si="707"/>
        <v>5</v>
      </c>
      <c r="L1366" s="8">
        <f t="shared" si="720"/>
        <v>1.0010734299999999</v>
      </c>
      <c r="M1366" s="97">
        <f t="shared" si="704"/>
        <v>1.0043006699999999</v>
      </c>
      <c r="N1366" s="97">
        <f t="shared" si="700"/>
        <v>1.1986643928650922</v>
      </c>
      <c r="O1366" s="90">
        <f t="shared" si="703"/>
        <v>1.19995107</v>
      </c>
      <c r="P1366" s="90">
        <f t="shared" si="711"/>
        <v>985.75807104</v>
      </c>
      <c r="Q1366" s="98">
        <f t="shared" ref="Q1366:Q1429" si="725">IF(VLOOKUP(A1366,AD$19:AK$164,8)=VLOOKUP(A1365,AD$19:AK$164,8),0,VLOOKUP(A1366,AD$19:AK$164,8))</f>
        <v>0</v>
      </c>
      <c r="R1366" s="7">
        <f t="shared" si="721"/>
        <v>0</v>
      </c>
      <c r="S1366" s="90">
        <f t="shared" si="712"/>
        <v>0</v>
      </c>
      <c r="T1366" s="99">
        <f t="shared" si="722"/>
        <v>0.117687</v>
      </c>
      <c r="U1366" s="98">
        <f t="shared" si="701"/>
        <v>5</v>
      </c>
      <c r="V1366" s="98">
        <v>252</v>
      </c>
      <c r="W1366" s="97">
        <f t="shared" si="713"/>
        <v>1.002210005</v>
      </c>
      <c r="X1366" s="90">
        <f t="shared" si="714"/>
        <v>2.1785302600000001</v>
      </c>
      <c r="Y1366" s="90">
        <f t="shared" si="715"/>
        <v>0</v>
      </c>
      <c r="Z1366" s="100" t="str">
        <f t="shared" si="723"/>
        <v>A+J=</v>
      </c>
      <c r="AA1366" s="95">
        <f t="shared" si="724"/>
        <v>46157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4"/>
      <c r="DP1366" s="1"/>
      <c r="DQ1366" s="1"/>
      <c r="DR1366" s="1"/>
      <c r="DS1366" s="1"/>
      <c r="DT1366" s="1"/>
      <c r="DU1366" s="1"/>
    </row>
    <row r="1367" spans="1:125" ht="12.75" x14ac:dyDescent="0.2">
      <c r="A1367" s="89">
        <f t="shared" si="716"/>
        <v>46136</v>
      </c>
      <c r="B1367" s="105">
        <f t="shared" si="708"/>
        <v>988.58499024999992</v>
      </c>
      <c r="C1367" s="90">
        <f t="shared" si="717"/>
        <v>821.49855580999997</v>
      </c>
      <c r="D1367" s="91">
        <f t="shared" si="718"/>
        <v>7245.38</v>
      </c>
      <c r="E1367" s="92">
        <f t="shared" si="702"/>
        <v>7276.54</v>
      </c>
      <c r="F1367" s="93">
        <f t="shared" si="719"/>
        <v>45763</v>
      </c>
      <c r="G1367" s="94">
        <f t="shared" si="709"/>
        <v>4.3006716003852752E-3</v>
      </c>
      <c r="H1367" s="95">
        <f t="shared" si="705"/>
        <v>46157</v>
      </c>
      <c r="I1367" s="95">
        <f t="shared" si="710"/>
        <v>46157</v>
      </c>
      <c r="J1367" s="96">
        <f t="shared" si="706"/>
        <v>20</v>
      </c>
      <c r="K1367" s="96">
        <f t="shared" si="707"/>
        <v>6</v>
      </c>
      <c r="L1367" s="8">
        <f t="shared" si="720"/>
        <v>1.0012882599999999</v>
      </c>
      <c r="M1367" s="97">
        <f t="shared" si="704"/>
        <v>1.0043006699999999</v>
      </c>
      <c r="N1367" s="97">
        <f t="shared" si="700"/>
        <v>1.1986643928650922</v>
      </c>
      <c r="O1367" s="90">
        <f t="shared" si="703"/>
        <v>1.20020858</v>
      </c>
      <c r="P1367" s="90">
        <f t="shared" si="711"/>
        <v>985.96961513999997</v>
      </c>
      <c r="Q1367" s="98">
        <f t="shared" si="725"/>
        <v>0</v>
      </c>
      <c r="R1367" s="7">
        <f t="shared" si="721"/>
        <v>0</v>
      </c>
      <c r="S1367" s="90">
        <f t="shared" si="712"/>
        <v>0</v>
      </c>
      <c r="T1367" s="99">
        <f t="shared" si="722"/>
        <v>0.117687</v>
      </c>
      <c r="U1367" s="98">
        <f t="shared" si="701"/>
        <v>6</v>
      </c>
      <c r="V1367" s="98">
        <v>252</v>
      </c>
      <c r="W1367" s="97">
        <f t="shared" si="713"/>
        <v>1.002652592</v>
      </c>
      <c r="X1367" s="90">
        <f t="shared" si="714"/>
        <v>2.61537511</v>
      </c>
      <c r="Y1367" s="90">
        <f t="shared" si="715"/>
        <v>0</v>
      </c>
      <c r="Z1367" s="100" t="str">
        <f t="shared" si="723"/>
        <v>A+J=</v>
      </c>
      <c r="AA1367" s="95">
        <f t="shared" si="724"/>
        <v>46157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4"/>
      <c r="DP1367" s="1"/>
      <c r="DQ1367" s="1"/>
      <c r="DR1367" s="1"/>
      <c r="DS1367" s="1"/>
      <c r="DT1367" s="1"/>
      <c r="DU1367" s="1"/>
    </row>
    <row r="1368" spans="1:125" ht="12.75" x14ac:dyDescent="0.2">
      <c r="A1368" s="89">
        <f t="shared" si="716"/>
        <v>46137</v>
      </c>
      <c r="B1368" s="105">
        <f t="shared" si="708"/>
        <v>989.23379994000004</v>
      </c>
      <c r="C1368" s="90">
        <f t="shared" si="717"/>
        <v>821.49855580999997</v>
      </c>
      <c r="D1368" s="91">
        <f t="shared" si="718"/>
        <v>7245.38</v>
      </c>
      <c r="E1368" s="92">
        <f t="shared" si="702"/>
        <v>7276.54</v>
      </c>
      <c r="F1368" s="93">
        <f t="shared" si="719"/>
        <v>45763</v>
      </c>
      <c r="G1368" s="94">
        <f t="shared" si="709"/>
        <v>4.3006716003852752E-3</v>
      </c>
      <c r="H1368" s="95">
        <f t="shared" si="705"/>
        <v>46157</v>
      </c>
      <c r="I1368" s="95">
        <f t="shared" si="710"/>
        <v>46157</v>
      </c>
      <c r="J1368" s="96">
        <f t="shared" si="706"/>
        <v>20</v>
      </c>
      <c r="K1368" s="96">
        <f t="shared" si="707"/>
        <v>7</v>
      </c>
      <c r="L1368" s="8">
        <f t="shared" si="720"/>
        <v>1.0015031299999999</v>
      </c>
      <c r="M1368" s="97">
        <f t="shared" si="704"/>
        <v>1.0043006699999999</v>
      </c>
      <c r="N1368" s="97">
        <f t="shared" si="700"/>
        <v>1.1986643928650922</v>
      </c>
      <c r="O1368" s="90">
        <f t="shared" si="703"/>
        <v>1.2004661400000001</v>
      </c>
      <c r="P1368" s="90">
        <f t="shared" si="711"/>
        <v>986.1812003</v>
      </c>
      <c r="Q1368" s="98">
        <f t="shared" si="725"/>
        <v>0</v>
      </c>
      <c r="R1368" s="7">
        <f t="shared" si="721"/>
        <v>0</v>
      </c>
      <c r="S1368" s="90">
        <f t="shared" si="712"/>
        <v>0</v>
      </c>
      <c r="T1368" s="99">
        <f t="shared" si="722"/>
        <v>0.117687</v>
      </c>
      <c r="U1368" s="98">
        <f t="shared" si="701"/>
        <v>7</v>
      </c>
      <c r="V1368" s="98">
        <v>252</v>
      </c>
      <c r="W1368" s="97">
        <f t="shared" si="713"/>
        <v>1.0030953739999999</v>
      </c>
      <c r="X1368" s="90">
        <f t="shared" si="714"/>
        <v>3.0525996399999999</v>
      </c>
      <c r="Y1368" s="90">
        <f t="shared" si="715"/>
        <v>0</v>
      </c>
      <c r="Z1368" s="100" t="str">
        <f t="shared" si="723"/>
        <v>A+J=</v>
      </c>
      <c r="AA1368" s="95">
        <f t="shared" si="724"/>
        <v>46157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4"/>
      <c r="DP1368" s="1"/>
      <c r="DQ1368" s="1"/>
      <c r="DR1368" s="1"/>
      <c r="DS1368" s="1"/>
      <c r="DT1368" s="1"/>
      <c r="DU1368" s="1"/>
    </row>
    <row r="1369" spans="1:125" ht="12.75" x14ac:dyDescent="0.2">
      <c r="A1369" s="89">
        <f t="shared" si="716"/>
        <v>46138</v>
      </c>
      <c r="B1369" s="105">
        <f t="shared" si="708"/>
        <v>989.23379994000004</v>
      </c>
      <c r="C1369" s="90">
        <f t="shared" si="717"/>
        <v>821.49855580999997</v>
      </c>
      <c r="D1369" s="91">
        <f t="shared" si="718"/>
        <v>7245.38</v>
      </c>
      <c r="E1369" s="92">
        <f t="shared" si="702"/>
        <v>7276.54</v>
      </c>
      <c r="F1369" s="93">
        <f t="shared" si="719"/>
        <v>45763</v>
      </c>
      <c r="G1369" s="94">
        <f t="shared" si="709"/>
        <v>4.3006716003852752E-3</v>
      </c>
      <c r="H1369" s="95">
        <f t="shared" si="705"/>
        <v>46157</v>
      </c>
      <c r="I1369" s="95">
        <f t="shared" si="710"/>
        <v>46157</v>
      </c>
      <c r="J1369" s="96">
        <f t="shared" si="706"/>
        <v>20</v>
      </c>
      <c r="K1369" s="96">
        <f t="shared" si="707"/>
        <v>7</v>
      </c>
      <c r="L1369" s="8">
        <f t="shared" si="720"/>
        <v>1.0015031299999999</v>
      </c>
      <c r="M1369" s="97">
        <f t="shared" si="704"/>
        <v>1.0043006699999999</v>
      </c>
      <c r="N1369" s="97">
        <f t="shared" si="700"/>
        <v>1.1986643928650922</v>
      </c>
      <c r="O1369" s="90">
        <f t="shared" si="703"/>
        <v>1.2004661400000001</v>
      </c>
      <c r="P1369" s="90">
        <f t="shared" si="711"/>
        <v>986.1812003</v>
      </c>
      <c r="Q1369" s="98">
        <f t="shared" si="725"/>
        <v>0</v>
      </c>
      <c r="R1369" s="7">
        <f t="shared" si="721"/>
        <v>0</v>
      </c>
      <c r="S1369" s="90">
        <f t="shared" si="712"/>
        <v>0</v>
      </c>
      <c r="T1369" s="99">
        <f t="shared" si="722"/>
        <v>0.117687</v>
      </c>
      <c r="U1369" s="98">
        <f t="shared" si="701"/>
        <v>7</v>
      </c>
      <c r="V1369" s="98">
        <v>252</v>
      </c>
      <c r="W1369" s="97">
        <f t="shared" si="713"/>
        <v>1.0030953739999999</v>
      </c>
      <c r="X1369" s="90">
        <f t="shared" si="714"/>
        <v>3.0525996399999999</v>
      </c>
      <c r="Y1369" s="90">
        <f t="shared" si="715"/>
        <v>0</v>
      </c>
      <c r="Z1369" s="100" t="str">
        <f t="shared" si="723"/>
        <v>A+J=</v>
      </c>
      <c r="AA1369" s="95">
        <f t="shared" si="724"/>
        <v>46157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4"/>
      <c r="DP1369" s="1"/>
      <c r="DQ1369" s="1"/>
      <c r="DR1369" s="1"/>
      <c r="DS1369" s="1"/>
      <c r="DT1369" s="1"/>
      <c r="DU1369" s="1"/>
    </row>
    <row r="1370" spans="1:125" ht="12.75" x14ac:dyDescent="0.2">
      <c r="A1370" s="89">
        <f t="shared" si="716"/>
        <v>46139</v>
      </c>
      <c r="B1370" s="105">
        <f t="shared" si="708"/>
        <v>989.23379994000004</v>
      </c>
      <c r="C1370" s="90">
        <f t="shared" si="717"/>
        <v>821.49855580999997</v>
      </c>
      <c r="D1370" s="91">
        <f t="shared" si="718"/>
        <v>7245.38</v>
      </c>
      <c r="E1370" s="92">
        <f t="shared" si="702"/>
        <v>7276.54</v>
      </c>
      <c r="F1370" s="93">
        <f t="shared" si="719"/>
        <v>45763</v>
      </c>
      <c r="G1370" s="94">
        <f t="shared" si="709"/>
        <v>4.3006716003852752E-3</v>
      </c>
      <c r="H1370" s="95">
        <f t="shared" si="705"/>
        <v>46157</v>
      </c>
      <c r="I1370" s="95">
        <f t="shared" si="710"/>
        <v>46157</v>
      </c>
      <c r="J1370" s="96">
        <f t="shared" si="706"/>
        <v>20</v>
      </c>
      <c r="K1370" s="96">
        <f t="shared" si="707"/>
        <v>7</v>
      </c>
      <c r="L1370" s="8">
        <f t="shared" si="720"/>
        <v>1.0015031299999999</v>
      </c>
      <c r="M1370" s="97">
        <f t="shared" si="704"/>
        <v>1.0043006699999999</v>
      </c>
      <c r="N1370" s="97">
        <f t="shared" si="700"/>
        <v>1.1986643928650922</v>
      </c>
      <c r="O1370" s="90">
        <f t="shared" si="703"/>
        <v>1.2004661400000001</v>
      </c>
      <c r="P1370" s="90">
        <f t="shared" si="711"/>
        <v>986.1812003</v>
      </c>
      <c r="Q1370" s="98">
        <f t="shared" si="725"/>
        <v>0</v>
      </c>
      <c r="R1370" s="7">
        <f t="shared" si="721"/>
        <v>0</v>
      </c>
      <c r="S1370" s="90">
        <f t="shared" si="712"/>
        <v>0</v>
      </c>
      <c r="T1370" s="99">
        <f t="shared" si="722"/>
        <v>0.117687</v>
      </c>
      <c r="U1370" s="98">
        <f t="shared" si="701"/>
        <v>7</v>
      </c>
      <c r="V1370" s="98">
        <v>252</v>
      </c>
      <c r="W1370" s="97">
        <f t="shared" si="713"/>
        <v>1.0030953739999999</v>
      </c>
      <c r="X1370" s="90">
        <f t="shared" si="714"/>
        <v>3.0525996399999999</v>
      </c>
      <c r="Y1370" s="90">
        <f t="shared" si="715"/>
        <v>0</v>
      </c>
      <c r="Z1370" s="100" t="str">
        <f t="shared" si="723"/>
        <v>A+J=</v>
      </c>
      <c r="AA1370" s="95">
        <f t="shared" si="724"/>
        <v>46157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4"/>
      <c r="DP1370" s="1"/>
      <c r="DQ1370" s="1"/>
      <c r="DR1370" s="1"/>
      <c r="DS1370" s="1"/>
      <c r="DT1370" s="1"/>
      <c r="DU1370" s="1"/>
    </row>
    <row r="1371" spans="1:125" ht="12.75" x14ac:dyDescent="0.2">
      <c r="A1371" s="89">
        <f t="shared" si="716"/>
        <v>46140</v>
      </c>
      <c r="B1371" s="105">
        <f t="shared" si="708"/>
        <v>989.88303157999997</v>
      </c>
      <c r="C1371" s="90">
        <f t="shared" si="717"/>
        <v>821.49855580999997</v>
      </c>
      <c r="D1371" s="91">
        <f t="shared" si="718"/>
        <v>7245.38</v>
      </c>
      <c r="E1371" s="92">
        <f t="shared" si="702"/>
        <v>7276.54</v>
      </c>
      <c r="F1371" s="93">
        <f t="shared" si="719"/>
        <v>45763</v>
      </c>
      <c r="G1371" s="94">
        <f t="shared" si="709"/>
        <v>4.3006716003852752E-3</v>
      </c>
      <c r="H1371" s="95">
        <f t="shared" si="705"/>
        <v>46157</v>
      </c>
      <c r="I1371" s="95">
        <f t="shared" si="710"/>
        <v>46157</v>
      </c>
      <c r="J1371" s="96">
        <f t="shared" si="706"/>
        <v>20</v>
      </c>
      <c r="K1371" s="96">
        <f t="shared" si="707"/>
        <v>8</v>
      </c>
      <c r="L1371" s="8">
        <f t="shared" si="720"/>
        <v>1.00171805</v>
      </c>
      <c r="M1371" s="97">
        <f t="shared" si="704"/>
        <v>1.0043006699999999</v>
      </c>
      <c r="N1371" s="97">
        <f t="shared" si="700"/>
        <v>1.1986643928650922</v>
      </c>
      <c r="O1371" s="90">
        <f t="shared" si="703"/>
        <v>1.2007237500000001</v>
      </c>
      <c r="P1371" s="90">
        <f t="shared" si="711"/>
        <v>986.39282655</v>
      </c>
      <c r="Q1371" s="98">
        <f t="shared" si="725"/>
        <v>0</v>
      </c>
      <c r="R1371" s="7">
        <f t="shared" si="721"/>
        <v>0</v>
      </c>
      <c r="S1371" s="90">
        <f t="shared" si="712"/>
        <v>0</v>
      </c>
      <c r="T1371" s="99">
        <f t="shared" si="722"/>
        <v>0.117687</v>
      </c>
      <c r="U1371" s="98">
        <f t="shared" si="701"/>
        <v>8</v>
      </c>
      <c r="V1371" s="98">
        <v>252</v>
      </c>
      <c r="W1371" s="97">
        <f t="shared" si="713"/>
        <v>1.0035383520000001</v>
      </c>
      <c r="X1371" s="90">
        <f t="shared" si="714"/>
        <v>3.4902050299999998</v>
      </c>
      <c r="Y1371" s="90">
        <f t="shared" si="715"/>
        <v>0</v>
      </c>
      <c r="Z1371" s="100" t="str">
        <f t="shared" si="723"/>
        <v>A+J=</v>
      </c>
      <c r="AA1371" s="95">
        <f t="shared" si="724"/>
        <v>46157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4"/>
      <c r="DP1371" s="1"/>
      <c r="DQ1371" s="1"/>
      <c r="DR1371" s="1"/>
      <c r="DS1371" s="1"/>
      <c r="DT1371" s="1"/>
      <c r="DU1371" s="1"/>
    </row>
    <row r="1372" spans="1:125" ht="12.75" x14ac:dyDescent="0.2">
      <c r="A1372" s="89">
        <f t="shared" si="716"/>
        <v>46141</v>
      </c>
      <c r="B1372" s="105">
        <f t="shared" si="708"/>
        <v>990.53269354999998</v>
      </c>
      <c r="C1372" s="90">
        <f t="shared" si="717"/>
        <v>821.49855580999997</v>
      </c>
      <c r="D1372" s="91">
        <f t="shared" si="718"/>
        <v>7245.38</v>
      </c>
      <c r="E1372" s="92">
        <f t="shared" si="702"/>
        <v>7276.54</v>
      </c>
      <c r="F1372" s="93">
        <f t="shared" si="719"/>
        <v>45763</v>
      </c>
      <c r="G1372" s="94">
        <f t="shared" si="709"/>
        <v>4.3006716003852752E-3</v>
      </c>
      <c r="H1372" s="95">
        <f t="shared" si="705"/>
        <v>46157</v>
      </c>
      <c r="I1372" s="95">
        <f t="shared" si="710"/>
        <v>46157</v>
      </c>
      <c r="J1372" s="96">
        <f t="shared" si="706"/>
        <v>20</v>
      </c>
      <c r="K1372" s="96">
        <f t="shared" si="707"/>
        <v>9</v>
      </c>
      <c r="L1372" s="8">
        <f t="shared" si="720"/>
        <v>1.0019330099999999</v>
      </c>
      <c r="M1372" s="97">
        <f t="shared" si="704"/>
        <v>1.0043006699999999</v>
      </c>
      <c r="N1372" s="97">
        <f t="shared" si="700"/>
        <v>1.1986643928650922</v>
      </c>
      <c r="O1372" s="90">
        <f t="shared" si="703"/>
        <v>1.20098142</v>
      </c>
      <c r="P1372" s="90">
        <f t="shared" si="711"/>
        <v>986.60450207999997</v>
      </c>
      <c r="Q1372" s="98">
        <f t="shared" si="725"/>
        <v>0</v>
      </c>
      <c r="R1372" s="7">
        <f t="shared" si="721"/>
        <v>0</v>
      </c>
      <c r="S1372" s="90">
        <f t="shared" si="712"/>
        <v>0</v>
      </c>
      <c r="T1372" s="99">
        <f t="shared" si="722"/>
        <v>0.117687</v>
      </c>
      <c r="U1372" s="98">
        <f t="shared" si="701"/>
        <v>9</v>
      </c>
      <c r="V1372" s="98">
        <v>252</v>
      </c>
      <c r="W1372" s="97">
        <f t="shared" si="713"/>
        <v>1.003981526</v>
      </c>
      <c r="X1372" s="90">
        <f t="shared" si="714"/>
        <v>3.9281914699999998</v>
      </c>
      <c r="Y1372" s="90">
        <f t="shared" si="715"/>
        <v>0</v>
      </c>
      <c r="Z1372" s="100" t="str">
        <f t="shared" si="723"/>
        <v>A+J=</v>
      </c>
      <c r="AA1372" s="95">
        <f t="shared" si="724"/>
        <v>46157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4"/>
      <c r="DP1372" s="1"/>
      <c r="DQ1372" s="1"/>
      <c r="DR1372" s="1"/>
      <c r="DS1372" s="1"/>
      <c r="DT1372" s="1"/>
      <c r="DU1372" s="1"/>
    </row>
    <row r="1373" spans="1:125" ht="12.75" x14ac:dyDescent="0.2">
      <c r="A1373" s="89">
        <f t="shared" si="716"/>
        <v>46142</v>
      </c>
      <c r="B1373" s="105">
        <f t="shared" si="708"/>
        <v>991.18277683999997</v>
      </c>
      <c r="C1373" s="90">
        <f t="shared" si="717"/>
        <v>821.49855580999997</v>
      </c>
      <c r="D1373" s="91">
        <f t="shared" si="718"/>
        <v>7245.38</v>
      </c>
      <c r="E1373" s="92">
        <f t="shared" si="702"/>
        <v>7276.54</v>
      </c>
      <c r="F1373" s="93">
        <f t="shared" si="719"/>
        <v>45763</v>
      </c>
      <c r="G1373" s="94">
        <f t="shared" si="709"/>
        <v>4.3006716003852752E-3</v>
      </c>
      <c r="H1373" s="95">
        <f t="shared" si="705"/>
        <v>46157</v>
      </c>
      <c r="I1373" s="95">
        <f t="shared" si="710"/>
        <v>46157</v>
      </c>
      <c r="J1373" s="96">
        <f t="shared" si="706"/>
        <v>20</v>
      </c>
      <c r="K1373" s="96">
        <f t="shared" si="707"/>
        <v>10</v>
      </c>
      <c r="L1373" s="8">
        <f t="shared" si="720"/>
        <v>1.0021480199999999</v>
      </c>
      <c r="M1373" s="97">
        <f t="shared" si="704"/>
        <v>1.0043006699999999</v>
      </c>
      <c r="N1373" s="97">
        <f t="shared" si="700"/>
        <v>1.1986643928650922</v>
      </c>
      <c r="O1373" s="90">
        <f t="shared" si="703"/>
        <v>1.20123914</v>
      </c>
      <c r="P1373" s="90">
        <f t="shared" si="711"/>
        <v>986.81621869000003</v>
      </c>
      <c r="Q1373" s="98">
        <f t="shared" si="725"/>
        <v>0</v>
      </c>
      <c r="R1373" s="7">
        <f t="shared" si="721"/>
        <v>0</v>
      </c>
      <c r="S1373" s="90">
        <f t="shared" si="712"/>
        <v>0</v>
      </c>
      <c r="T1373" s="99">
        <f t="shared" si="722"/>
        <v>0.117687</v>
      </c>
      <c r="U1373" s="98">
        <f t="shared" si="701"/>
        <v>10</v>
      </c>
      <c r="V1373" s="98">
        <v>252</v>
      </c>
      <c r="W1373" s="97">
        <f t="shared" si="713"/>
        <v>1.0044248950000001</v>
      </c>
      <c r="X1373" s="90">
        <f t="shared" si="714"/>
        <v>4.3665581500000004</v>
      </c>
      <c r="Y1373" s="90">
        <f t="shared" si="715"/>
        <v>0</v>
      </c>
      <c r="Z1373" s="100" t="str">
        <f t="shared" si="723"/>
        <v>A+J=</v>
      </c>
      <c r="AA1373" s="95">
        <f t="shared" si="724"/>
        <v>46157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4"/>
      <c r="DP1373" s="1"/>
      <c r="DQ1373" s="1"/>
      <c r="DR1373" s="1"/>
      <c r="DS1373" s="1"/>
      <c r="DT1373" s="1"/>
      <c r="DU1373" s="1"/>
    </row>
    <row r="1374" spans="1:125" ht="12.75" x14ac:dyDescent="0.2">
      <c r="A1374" s="89">
        <f t="shared" si="716"/>
        <v>46143</v>
      </c>
      <c r="B1374" s="105">
        <f t="shared" si="708"/>
        <v>991.83329909999998</v>
      </c>
      <c r="C1374" s="90">
        <f t="shared" si="717"/>
        <v>821.49855580999997</v>
      </c>
      <c r="D1374" s="91">
        <f t="shared" si="718"/>
        <v>7245.38</v>
      </c>
      <c r="E1374" s="92">
        <f t="shared" si="702"/>
        <v>7276.54</v>
      </c>
      <c r="F1374" s="93">
        <f t="shared" si="719"/>
        <v>45763</v>
      </c>
      <c r="G1374" s="94">
        <f t="shared" si="709"/>
        <v>4.3006716003852752E-3</v>
      </c>
      <c r="H1374" s="95">
        <f t="shared" si="705"/>
        <v>46157</v>
      </c>
      <c r="I1374" s="95">
        <f t="shared" si="710"/>
        <v>46157</v>
      </c>
      <c r="J1374" s="96">
        <f t="shared" si="706"/>
        <v>20</v>
      </c>
      <c r="K1374" s="96">
        <f t="shared" si="707"/>
        <v>11</v>
      </c>
      <c r="L1374" s="8">
        <f t="shared" si="720"/>
        <v>1.0023630800000001</v>
      </c>
      <c r="M1374" s="97">
        <f t="shared" si="704"/>
        <v>1.0043006699999999</v>
      </c>
      <c r="N1374" s="97">
        <f t="shared" si="700"/>
        <v>1.1986643928650922</v>
      </c>
      <c r="O1374" s="90">
        <f t="shared" si="703"/>
        <v>1.20149693</v>
      </c>
      <c r="P1374" s="90">
        <f t="shared" si="711"/>
        <v>987.02799279999999</v>
      </c>
      <c r="Q1374" s="98">
        <f t="shared" si="725"/>
        <v>0</v>
      </c>
      <c r="R1374" s="7">
        <f t="shared" si="721"/>
        <v>0</v>
      </c>
      <c r="S1374" s="90">
        <f t="shared" si="712"/>
        <v>0</v>
      </c>
      <c r="T1374" s="99">
        <f t="shared" si="722"/>
        <v>0.117687</v>
      </c>
      <c r="U1374" s="98">
        <f t="shared" si="701"/>
        <v>11</v>
      </c>
      <c r="V1374" s="98">
        <v>252</v>
      </c>
      <c r="W1374" s="97">
        <f t="shared" si="713"/>
        <v>1.00486846</v>
      </c>
      <c r="X1374" s="90">
        <f t="shared" si="714"/>
        <v>4.8053062999999998</v>
      </c>
      <c r="Y1374" s="90">
        <f t="shared" si="715"/>
        <v>0</v>
      </c>
      <c r="Z1374" s="100" t="str">
        <f t="shared" si="723"/>
        <v>A+J=</v>
      </c>
      <c r="AA1374" s="95">
        <f t="shared" si="724"/>
        <v>46157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4"/>
      <c r="DP1374" s="1"/>
      <c r="DQ1374" s="1"/>
      <c r="DR1374" s="1"/>
      <c r="DS1374" s="1"/>
      <c r="DT1374" s="1"/>
      <c r="DU1374" s="1"/>
    </row>
    <row r="1375" spans="1:125" ht="12.75" x14ac:dyDescent="0.2">
      <c r="A1375" s="89">
        <f t="shared" si="716"/>
        <v>46144</v>
      </c>
      <c r="B1375" s="105">
        <f t="shared" si="708"/>
        <v>991.83329909999998</v>
      </c>
      <c r="C1375" s="90">
        <f t="shared" si="717"/>
        <v>821.49855580999997</v>
      </c>
      <c r="D1375" s="91">
        <f t="shared" si="718"/>
        <v>7245.38</v>
      </c>
      <c r="E1375" s="92">
        <f t="shared" si="702"/>
        <v>7276.54</v>
      </c>
      <c r="F1375" s="93">
        <f t="shared" si="719"/>
        <v>45763</v>
      </c>
      <c r="G1375" s="94">
        <f t="shared" si="709"/>
        <v>4.3006716003852752E-3</v>
      </c>
      <c r="H1375" s="95">
        <f t="shared" si="705"/>
        <v>46157</v>
      </c>
      <c r="I1375" s="95">
        <f t="shared" si="710"/>
        <v>46157</v>
      </c>
      <c r="J1375" s="96">
        <f t="shared" si="706"/>
        <v>20</v>
      </c>
      <c r="K1375" s="96">
        <f t="shared" si="707"/>
        <v>11</v>
      </c>
      <c r="L1375" s="8">
        <f t="shared" si="720"/>
        <v>1.0023630800000001</v>
      </c>
      <c r="M1375" s="97">
        <f t="shared" si="704"/>
        <v>1.0043006699999999</v>
      </c>
      <c r="N1375" s="97">
        <f t="shared" si="700"/>
        <v>1.1986643928650922</v>
      </c>
      <c r="O1375" s="90">
        <f t="shared" si="703"/>
        <v>1.20149693</v>
      </c>
      <c r="P1375" s="90">
        <f t="shared" si="711"/>
        <v>987.02799279999999</v>
      </c>
      <c r="Q1375" s="98">
        <f t="shared" si="725"/>
        <v>0</v>
      </c>
      <c r="R1375" s="7">
        <f t="shared" si="721"/>
        <v>0</v>
      </c>
      <c r="S1375" s="90">
        <f t="shared" si="712"/>
        <v>0</v>
      </c>
      <c r="T1375" s="99">
        <f t="shared" si="722"/>
        <v>0.117687</v>
      </c>
      <c r="U1375" s="98">
        <f t="shared" si="701"/>
        <v>11</v>
      </c>
      <c r="V1375" s="98">
        <v>252</v>
      </c>
      <c r="W1375" s="97">
        <f t="shared" si="713"/>
        <v>1.00486846</v>
      </c>
      <c r="X1375" s="90">
        <f t="shared" si="714"/>
        <v>4.8053062999999998</v>
      </c>
      <c r="Y1375" s="90">
        <f t="shared" si="715"/>
        <v>0</v>
      </c>
      <c r="Z1375" s="100" t="str">
        <f t="shared" si="723"/>
        <v>A+J=</v>
      </c>
      <c r="AA1375" s="95">
        <f t="shared" si="724"/>
        <v>46157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4"/>
      <c r="DP1375" s="1"/>
      <c r="DQ1375" s="1"/>
      <c r="DR1375" s="1"/>
      <c r="DS1375" s="1"/>
      <c r="DT1375" s="1"/>
      <c r="DU1375" s="1"/>
    </row>
    <row r="1376" spans="1:125" ht="12.75" x14ac:dyDescent="0.2">
      <c r="A1376" s="89">
        <f t="shared" si="716"/>
        <v>46145</v>
      </c>
      <c r="B1376" s="105">
        <f t="shared" si="708"/>
        <v>991.83329909999998</v>
      </c>
      <c r="C1376" s="90">
        <f t="shared" si="717"/>
        <v>821.49855580999997</v>
      </c>
      <c r="D1376" s="91">
        <f t="shared" si="718"/>
        <v>7245.38</v>
      </c>
      <c r="E1376" s="92">
        <f t="shared" si="702"/>
        <v>7276.54</v>
      </c>
      <c r="F1376" s="93">
        <f t="shared" si="719"/>
        <v>45763</v>
      </c>
      <c r="G1376" s="94">
        <f t="shared" si="709"/>
        <v>4.3006716003852752E-3</v>
      </c>
      <c r="H1376" s="95">
        <f t="shared" si="705"/>
        <v>46157</v>
      </c>
      <c r="I1376" s="95">
        <f t="shared" si="710"/>
        <v>46157</v>
      </c>
      <c r="J1376" s="96">
        <f t="shared" si="706"/>
        <v>20</v>
      </c>
      <c r="K1376" s="96">
        <f t="shared" si="707"/>
        <v>11</v>
      </c>
      <c r="L1376" s="8">
        <f t="shared" si="720"/>
        <v>1.0023630800000001</v>
      </c>
      <c r="M1376" s="97">
        <f t="shared" si="704"/>
        <v>1.0043006699999999</v>
      </c>
      <c r="N1376" s="97">
        <f t="shared" si="700"/>
        <v>1.1986643928650922</v>
      </c>
      <c r="O1376" s="90">
        <f t="shared" si="703"/>
        <v>1.20149693</v>
      </c>
      <c r="P1376" s="90">
        <f t="shared" si="711"/>
        <v>987.02799279999999</v>
      </c>
      <c r="Q1376" s="98">
        <f t="shared" si="725"/>
        <v>0</v>
      </c>
      <c r="R1376" s="7">
        <f t="shared" si="721"/>
        <v>0</v>
      </c>
      <c r="S1376" s="90">
        <f t="shared" si="712"/>
        <v>0</v>
      </c>
      <c r="T1376" s="99">
        <f t="shared" si="722"/>
        <v>0.117687</v>
      </c>
      <c r="U1376" s="98">
        <f t="shared" si="701"/>
        <v>11</v>
      </c>
      <c r="V1376" s="98">
        <v>252</v>
      </c>
      <c r="W1376" s="97">
        <f t="shared" si="713"/>
        <v>1.00486846</v>
      </c>
      <c r="X1376" s="90">
        <f t="shared" si="714"/>
        <v>4.8053062999999998</v>
      </c>
      <c r="Y1376" s="90">
        <f t="shared" si="715"/>
        <v>0</v>
      </c>
      <c r="Z1376" s="100" t="str">
        <f t="shared" si="723"/>
        <v>A+J=</v>
      </c>
      <c r="AA1376" s="95">
        <f t="shared" si="724"/>
        <v>46157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4"/>
      <c r="DP1376" s="1"/>
      <c r="DQ1376" s="1"/>
      <c r="DR1376" s="1"/>
      <c r="DS1376" s="1"/>
      <c r="DT1376" s="1"/>
      <c r="DU1376" s="1"/>
    </row>
    <row r="1377" spans="1:125" ht="12.75" x14ac:dyDescent="0.2">
      <c r="A1377" s="89">
        <f t="shared" si="716"/>
        <v>46146</v>
      </c>
      <c r="B1377" s="105">
        <f t="shared" si="708"/>
        <v>991.83329909999998</v>
      </c>
      <c r="C1377" s="90">
        <f t="shared" si="717"/>
        <v>821.49855580999997</v>
      </c>
      <c r="D1377" s="91">
        <f t="shared" si="718"/>
        <v>7245.38</v>
      </c>
      <c r="E1377" s="92">
        <f t="shared" si="702"/>
        <v>7276.54</v>
      </c>
      <c r="F1377" s="93">
        <f t="shared" si="719"/>
        <v>45763</v>
      </c>
      <c r="G1377" s="94">
        <f t="shared" si="709"/>
        <v>4.3006716003852752E-3</v>
      </c>
      <c r="H1377" s="95">
        <f t="shared" si="705"/>
        <v>46157</v>
      </c>
      <c r="I1377" s="95">
        <f t="shared" si="710"/>
        <v>46157</v>
      </c>
      <c r="J1377" s="96">
        <f t="shared" si="706"/>
        <v>20</v>
      </c>
      <c r="K1377" s="96">
        <f t="shared" si="707"/>
        <v>11</v>
      </c>
      <c r="L1377" s="8">
        <f t="shared" si="720"/>
        <v>1.0023630800000001</v>
      </c>
      <c r="M1377" s="97">
        <f t="shared" si="704"/>
        <v>1.0043006699999999</v>
      </c>
      <c r="N1377" s="97">
        <f t="shared" si="700"/>
        <v>1.1986643928650922</v>
      </c>
      <c r="O1377" s="90">
        <f t="shared" si="703"/>
        <v>1.20149693</v>
      </c>
      <c r="P1377" s="90">
        <f t="shared" si="711"/>
        <v>987.02799279999999</v>
      </c>
      <c r="Q1377" s="98">
        <f t="shared" si="725"/>
        <v>0</v>
      </c>
      <c r="R1377" s="7">
        <f t="shared" si="721"/>
        <v>0</v>
      </c>
      <c r="S1377" s="90">
        <f t="shared" si="712"/>
        <v>0</v>
      </c>
      <c r="T1377" s="99">
        <f t="shared" si="722"/>
        <v>0.117687</v>
      </c>
      <c r="U1377" s="98">
        <f t="shared" si="701"/>
        <v>11</v>
      </c>
      <c r="V1377" s="98">
        <v>252</v>
      </c>
      <c r="W1377" s="97">
        <f t="shared" si="713"/>
        <v>1.00486846</v>
      </c>
      <c r="X1377" s="90">
        <f t="shared" si="714"/>
        <v>4.8053062999999998</v>
      </c>
      <c r="Y1377" s="90">
        <f t="shared" si="715"/>
        <v>0</v>
      </c>
      <c r="Z1377" s="100" t="str">
        <f t="shared" si="723"/>
        <v>A+J=</v>
      </c>
      <c r="AA1377" s="95">
        <f t="shared" si="724"/>
        <v>46157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4"/>
      <c r="DP1377" s="1"/>
      <c r="DQ1377" s="1"/>
      <c r="DR1377" s="1"/>
      <c r="DS1377" s="1"/>
      <c r="DT1377" s="1"/>
      <c r="DU1377" s="1"/>
    </row>
    <row r="1378" spans="1:125" ht="12.75" x14ac:dyDescent="0.2">
      <c r="A1378" s="89">
        <f t="shared" si="716"/>
        <v>46147</v>
      </c>
      <c r="B1378" s="105">
        <f t="shared" si="708"/>
        <v>992.48423576000005</v>
      </c>
      <c r="C1378" s="90">
        <f t="shared" si="717"/>
        <v>821.49855580999997</v>
      </c>
      <c r="D1378" s="91">
        <f t="shared" si="718"/>
        <v>7245.38</v>
      </c>
      <c r="E1378" s="92">
        <f t="shared" si="702"/>
        <v>7276.54</v>
      </c>
      <c r="F1378" s="93">
        <f t="shared" si="719"/>
        <v>45763</v>
      </c>
      <c r="G1378" s="94">
        <f t="shared" si="709"/>
        <v>4.3006716003852752E-3</v>
      </c>
      <c r="H1378" s="95">
        <f t="shared" si="705"/>
        <v>46157</v>
      </c>
      <c r="I1378" s="95">
        <f t="shared" si="710"/>
        <v>46157</v>
      </c>
      <c r="J1378" s="96">
        <f t="shared" si="706"/>
        <v>20</v>
      </c>
      <c r="K1378" s="96">
        <f t="shared" si="707"/>
        <v>12</v>
      </c>
      <c r="L1378" s="8">
        <f t="shared" si="720"/>
        <v>1.00257818</v>
      </c>
      <c r="M1378" s="97">
        <f t="shared" si="704"/>
        <v>1.0043006699999999</v>
      </c>
      <c r="N1378" s="97">
        <f t="shared" si="700"/>
        <v>1.1986643928650922</v>
      </c>
      <c r="O1378" s="90">
        <f t="shared" si="703"/>
        <v>1.20175476</v>
      </c>
      <c r="P1378" s="90">
        <f t="shared" si="711"/>
        <v>987.23979976999999</v>
      </c>
      <c r="Q1378" s="98">
        <f t="shared" si="725"/>
        <v>0</v>
      </c>
      <c r="R1378" s="7">
        <f t="shared" si="721"/>
        <v>0</v>
      </c>
      <c r="S1378" s="90">
        <f t="shared" si="712"/>
        <v>0</v>
      </c>
      <c r="T1378" s="99">
        <f t="shared" si="722"/>
        <v>0.117687</v>
      </c>
      <c r="U1378" s="98">
        <f t="shared" si="701"/>
        <v>12</v>
      </c>
      <c r="V1378" s="98">
        <v>252</v>
      </c>
      <c r="W1378" s="97">
        <f t="shared" si="713"/>
        <v>1.0053122210000001</v>
      </c>
      <c r="X1378" s="90">
        <f t="shared" si="714"/>
        <v>5.2444359900000004</v>
      </c>
      <c r="Y1378" s="90">
        <f t="shared" si="715"/>
        <v>0</v>
      </c>
      <c r="Z1378" s="100" t="str">
        <f t="shared" si="723"/>
        <v>A+J=</v>
      </c>
      <c r="AA1378" s="95">
        <f t="shared" si="724"/>
        <v>46157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4"/>
      <c r="DP1378" s="1"/>
      <c r="DQ1378" s="1"/>
      <c r="DR1378" s="1"/>
      <c r="DS1378" s="1"/>
      <c r="DT1378" s="1"/>
      <c r="DU1378" s="1"/>
    </row>
    <row r="1379" spans="1:125" ht="12.75" x14ac:dyDescent="0.2">
      <c r="A1379" s="89">
        <f t="shared" si="716"/>
        <v>46148</v>
      </c>
      <c r="B1379" s="105">
        <f t="shared" si="708"/>
        <v>993.13560255000004</v>
      </c>
      <c r="C1379" s="90">
        <f t="shared" si="717"/>
        <v>821.49855580999997</v>
      </c>
      <c r="D1379" s="91">
        <f t="shared" si="718"/>
        <v>7245.38</v>
      </c>
      <c r="E1379" s="92">
        <f t="shared" si="702"/>
        <v>7276.54</v>
      </c>
      <c r="F1379" s="93">
        <f t="shared" si="719"/>
        <v>45763</v>
      </c>
      <c r="G1379" s="94">
        <f t="shared" si="709"/>
        <v>4.3006716003852752E-3</v>
      </c>
      <c r="H1379" s="95">
        <f t="shared" si="705"/>
        <v>46157</v>
      </c>
      <c r="I1379" s="95">
        <f t="shared" si="710"/>
        <v>46157</v>
      </c>
      <c r="J1379" s="96">
        <f t="shared" si="706"/>
        <v>20</v>
      </c>
      <c r="K1379" s="96">
        <f t="shared" si="707"/>
        <v>13</v>
      </c>
      <c r="L1379" s="8">
        <f t="shared" si="720"/>
        <v>1.00279333</v>
      </c>
      <c r="M1379" s="97">
        <f t="shared" si="704"/>
        <v>1.0043006699999999</v>
      </c>
      <c r="N1379" s="97">
        <f t="shared" si="700"/>
        <v>1.1986643928650922</v>
      </c>
      <c r="O1379" s="90">
        <f t="shared" si="703"/>
        <v>1.2020126499999999</v>
      </c>
      <c r="P1379" s="90">
        <f t="shared" si="711"/>
        <v>987.45165603999999</v>
      </c>
      <c r="Q1379" s="98">
        <f t="shared" si="725"/>
        <v>0</v>
      </c>
      <c r="R1379" s="7">
        <f t="shared" si="721"/>
        <v>0</v>
      </c>
      <c r="S1379" s="90">
        <f t="shared" si="712"/>
        <v>0</v>
      </c>
      <c r="T1379" s="99">
        <f t="shared" si="722"/>
        <v>0.117687</v>
      </c>
      <c r="U1379" s="98">
        <f t="shared" si="701"/>
        <v>13</v>
      </c>
      <c r="V1379" s="98">
        <v>252</v>
      </c>
      <c r="W1379" s="97">
        <f t="shared" si="713"/>
        <v>1.0057561770000001</v>
      </c>
      <c r="X1379" s="90">
        <f t="shared" si="714"/>
        <v>5.6839465100000002</v>
      </c>
      <c r="Y1379" s="90">
        <f t="shared" si="715"/>
        <v>0</v>
      </c>
      <c r="Z1379" s="100" t="str">
        <f t="shared" si="723"/>
        <v>A+J=</v>
      </c>
      <c r="AA1379" s="95">
        <f t="shared" si="724"/>
        <v>46157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4"/>
      <c r="DP1379" s="1"/>
      <c r="DQ1379" s="1"/>
      <c r="DR1379" s="1"/>
      <c r="DS1379" s="1"/>
      <c r="DT1379" s="1"/>
      <c r="DU1379" s="1"/>
    </row>
    <row r="1380" spans="1:125" ht="12.75" x14ac:dyDescent="0.2">
      <c r="A1380" s="89">
        <f t="shared" si="716"/>
        <v>46149</v>
      </c>
      <c r="B1380" s="105">
        <f t="shared" si="708"/>
        <v>993.78740986000003</v>
      </c>
      <c r="C1380" s="90">
        <f t="shared" si="717"/>
        <v>821.49855580999997</v>
      </c>
      <c r="D1380" s="91">
        <f t="shared" si="718"/>
        <v>7245.38</v>
      </c>
      <c r="E1380" s="92">
        <f t="shared" si="702"/>
        <v>7276.54</v>
      </c>
      <c r="F1380" s="93">
        <f t="shared" si="719"/>
        <v>45763</v>
      </c>
      <c r="G1380" s="94">
        <f t="shared" si="709"/>
        <v>4.3006716003852752E-3</v>
      </c>
      <c r="H1380" s="95">
        <f t="shared" si="705"/>
        <v>46157</v>
      </c>
      <c r="I1380" s="95">
        <f t="shared" si="710"/>
        <v>46157</v>
      </c>
      <c r="J1380" s="96">
        <f t="shared" si="706"/>
        <v>20</v>
      </c>
      <c r="K1380" s="96">
        <f t="shared" si="707"/>
        <v>14</v>
      </c>
      <c r="L1380" s="8">
        <f t="shared" si="720"/>
        <v>1.00300853</v>
      </c>
      <c r="M1380" s="97">
        <f t="shared" si="704"/>
        <v>1.0043006699999999</v>
      </c>
      <c r="N1380" s="97">
        <f t="shared" si="700"/>
        <v>1.1986643928650922</v>
      </c>
      <c r="O1380" s="90">
        <f t="shared" si="703"/>
        <v>1.20227061</v>
      </c>
      <c r="P1380" s="90">
        <f t="shared" si="711"/>
        <v>987.6635698</v>
      </c>
      <c r="Q1380" s="98">
        <f t="shared" si="725"/>
        <v>0</v>
      </c>
      <c r="R1380" s="7">
        <f t="shared" si="721"/>
        <v>0</v>
      </c>
      <c r="S1380" s="90">
        <f t="shared" si="712"/>
        <v>0</v>
      </c>
      <c r="T1380" s="99">
        <f t="shared" si="722"/>
        <v>0.117687</v>
      </c>
      <c r="U1380" s="98">
        <f t="shared" si="701"/>
        <v>14</v>
      </c>
      <c r="V1380" s="98">
        <v>252</v>
      </c>
      <c r="W1380" s="97">
        <f t="shared" si="713"/>
        <v>1.00620033</v>
      </c>
      <c r="X1380" s="90">
        <f t="shared" si="714"/>
        <v>6.12384006</v>
      </c>
      <c r="Y1380" s="90">
        <f t="shared" si="715"/>
        <v>0</v>
      </c>
      <c r="Z1380" s="100" t="str">
        <f t="shared" si="723"/>
        <v>A+J=</v>
      </c>
      <c r="AA1380" s="95">
        <f t="shared" si="724"/>
        <v>46157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4"/>
      <c r="DP1380" s="1"/>
      <c r="DQ1380" s="1"/>
      <c r="DR1380" s="1"/>
      <c r="DS1380" s="1"/>
      <c r="DT1380" s="1"/>
      <c r="DU1380" s="1"/>
    </row>
    <row r="1381" spans="1:125" ht="12.75" x14ac:dyDescent="0.2">
      <c r="A1381" s="89">
        <f t="shared" si="716"/>
        <v>46150</v>
      </c>
      <c r="B1381" s="105">
        <f t="shared" si="708"/>
        <v>994.43963211999994</v>
      </c>
      <c r="C1381" s="90">
        <f t="shared" si="717"/>
        <v>821.49855580999997</v>
      </c>
      <c r="D1381" s="91">
        <f t="shared" si="718"/>
        <v>7245.38</v>
      </c>
      <c r="E1381" s="92">
        <f t="shared" si="702"/>
        <v>7276.54</v>
      </c>
      <c r="F1381" s="93">
        <f t="shared" si="719"/>
        <v>45763</v>
      </c>
      <c r="G1381" s="94">
        <f t="shared" si="709"/>
        <v>4.3006716003852752E-3</v>
      </c>
      <c r="H1381" s="95">
        <f t="shared" si="705"/>
        <v>46157</v>
      </c>
      <c r="I1381" s="95">
        <f t="shared" si="710"/>
        <v>46157</v>
      </c>
      <c r="J1381" s="96">
        <f t="shared" si="706"/>
        <v>20</v>
      </c>
      <c r="K1381" s="96">
        <f t="shared" si="707"/>
        <v>15</v>
      </c>
      <c r="L1381" s="8">
        <f t="shared" si="720"/>
        <v>1.00322377</v>
      </c>
      <c r="M1381" s="97">
        <f t="shared" si="704"/>
        <v>1.0043006699999999</v>
      </c>
      <c r="N1381" s="97">
        <f t="shared" si="700"/>
        <v>1.1986643928650922</v>
      </c>
      <c r="O1381" s="90">
        <f t="shared" si="703"/>
        <v>1.2025286100000001</v>
      </c>
      <c r="P1381" s="90">
        <f t="shared" si="711"/>
        <v>987.87551642999995</v>
      </c>
      <c r="Q1381" s="98">
        <f t="shared" si="725"/>
        <v>0</v>
      </c>
      <c r="R1381" s="7">
        <f t="shared" si="721"/>
        <v>0</v>
      </c>
      <c r="S1381" s="90">
        <f t="shared" si="712"/>
        <v>0</v>
      </c>
      <c r="T1381" s="99">
        <f t="shared" si="722"/>
        <v>0.117687</v>
      </c>
      <c r="U1381" s="98">
        <f t="shared" si="701"/>
        <v>15</v>
      </c>
      <c r="V1381" s="98">
        <v>252</v>
      </c>
      <c r="W1381" s="97">
        <f t="shared" si="713"/>
        <v>1.0066446790000001</v>
      </c>
      <c r="X1381" s="90">
        <f t="shared" si="714"/>
        <v>6.5641156900000004</v>
      </c>
      <c r="Y1381" s="90">
        <f t="shared" si="715"/>
        <v>0</v>
      </c>
      <c r="Z1381" s="100" t="str">
        <f t="shared" si="723"/>
        <v>A+J=</v>
      </c>
      <c r="AA1381" s="95">
        <f t="shared" si="724"/>
        <v>46157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4"/>
      <c r="DP1381" s="1"/>
      <c r="DQ1381" s="1"/>
      <c r="DR1381" s="1"/>
      <c r="DS1381" s="1"/>
      <c r="DT1381" s="1"/>
      <c r="DU1381" s="1"/>
    </row>
    <row r="1382" spans="1:125" ht="12.75" x14ac:dyDescent="0.2">
      <c r="A1382" s="89">
        <f t="shared" si="716"/>
        <v>46151</v>
      </c>
      <c r="B1382" s="105">
        <f t="shared" si="708"/>
        <v>995.09228604999998</v>
      </c>
      <c r="C1382" s="90">
        <f t="shared" si="717"/>
        <v>821.49855580999997</v>
      </c>
      <c r="D1382" s="91">
        <f t="shared" si="718"/>
        <v>7245.38</v>
      </c>
      <c r="E1382" s="92">
        <f t="shared" si="702"/>
        <v>7276.54</v>
      </c>
      <c r="F1382" s="93">
        <f t="shared" si="719"/>
        <v>45763</v>
      </c>
      <c r="G1382" s="94">
        <f t="shared" si="709"/>
        <v>4.3006716003852752E-3</v>
      </c>
      <c r="H1382" s="95">
        <f t="shared" si="705"/>
        <v>46157</v>
      </c>
      <c r="I1382" s="95">
        <f t="shared" si="710"/>
        <v>46157</v>
      </c>
      <c r="J1382" s="96">
        <f t="shared" si="706"/>
        <v>20</v>
      </c>
      <c r="K1382" s="96">
        <f t="shared" si="707"/>
        <v>16</v>
      </c>
      <c r="L1382" s="8">
        <f t="shared" si="720"/>
        <v>1.00343906</v>
      </c>
      <c r="M1382" s="97">
        <f t="shared" si="704"/>
        <v>1.0043006699999999</v>
      </c>
      <c r="N1382" s="97">
        <f t="shared" si="700"/>
        <v>1.1986643928650922</v>
      </c>
      <c r="O1382" s="90">
        <f t="shared" si="703"/>
        <v>1.2027866700000001</v>
      </c>
      <c r="P1382" s="90">
        <f t="shared" si="711"/>
        <v>988.08751235</v>
      </c>
      <c r="Q1382" s="98">
        <f t="shared" si="725"/>
        <v>0</v>
      </c>
      <c r="R1382" s="7">
        <f t="shared" si="721"/>
        <v>0</v>
      </c>
      <c r="S1382" s="90">
        <f t="shared" si="712"/>
        <v>0</v>
      </c>
      <c r="T1382" s="99">
        <f t="shared" si="722"/>
        <v>0.117687</v>
      </c>
      <c r="U1382" s="98">
        <f t="shared" si="701"/>
        <v>16</v>
      </c>
      <c r="V1382" s="98">
        <v>252</v>
      </c>
      <c r="W1382" s="97">
        <f t="shared" si="713"/>
        <v>1.007089224</v>
      </c>
      <c r="X1382" s="90">
        <f t="shared" si="714"/>
        <v>7.0047737000000003</v>
      </c>
      <c r="Y1382" s="90">
        <f t="shared" si="715"/>
        <v>0</v>
      </c>
      <c r="Z1382" s="100" t="str">
        <f t="shared" si="723"/>
        <v>A+J=</v>
      </c>
      <c r="AA1382" s="95">
        <f t="shared" si="724"/>
        <v>46157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4"/>
      <c r="DP1382" s="1"/>
      <c r="DQ1382" s="1"/>
      <c r="DR1382" s="1"/>
      <c r="DS1382" s="1"/>
      <c r="DT1382" s="1"/>
      <c r="DU1382" s="1"/>
    </row>
    <row r="1383" spans="1:125" ht="12.75" x14ac:dyDescent="0.2">
      <c r="A1383" s="89">
        <f t="shared" si="716"/>
        <v>46152</v>
      </c>
      <c r="B1383" s="105">
        <f t="shared" si="708"/>
        <v>995.09228604999998</v>
      </c>
      <c r="C1383" s="90">
        <f t="shared" si="717"/>
        <v>821.49855580999997</v>
      </c>
      <c r="D1383" s="91">
        <f t="shared" si="718"/>
        <v>7245.38</v>
      </c>
      <c r="E1383" s="92">
        <f t="shared" si="702"/>
        <v>7276.54</v>
      </c>
      <c r="F1383" s="93">
        <f t="shared" si="719"/>
        <v>45763</v>
      </c>
      <c r="G1383" s="94">
        <f t="shared" si="709"/>
        <v>4.3006716003852752E-3</v>
      </c>
      <c r="H1383" s="95">
        <f t="shared" si="705"/>
        <v>46157</v>
      </c>
      <c r="I1383" s="95">
        <f t="shared" si="710"/>
        <v>46157</v>
      </c>
      <c r="J1383" s="96">
        <f t="shared" si="706"/>
        <v>20</v>
      </c>
      <c r="K1383" s="96">
        <f t="shared" si="707"/>
        <v>16</v>
      </c>
      <c r="L1383" s="8">
        <f t="shared" si="720"/>
        <v>1.00343906</v>
      </c>
      <c r="M1383" s="97">
        <f t="shared" si="704"/>
        <v>1.0043006699999999</v>
      </c>
      <c r="N1383" s="97">
        <f t="shared" si="700"/>
        <v>1.1986643928650922</v>
      </c>
      <c r="O1383" s="90">
        <f t="shared" si="703"/>
        <v>1.2027866700000001</v>
      </c>
      <c r="P1383" s="90">
        <f t="shared" si="711"/>
        <v>988.08751235</v>
      </c>
      <c r="Q1383" s="98">
        <f t="shared" si="725"/>
        <v>0</v>
      </c>
      <c r="R1383" s="7">
        <f t="shared" si="721"/>
        <v>0</v>
      </c>
      <c r="S1383" s="90">
        <f t="shared" si="712"/>
        <v>0</v>
      </c>
      <c r="T1383" s="99">
        <f t="shared" si="722"/>
        <v>0.117687</v>
      </c>
      <c r="U1383" s="98">
        <f t="shared" si="701"/>
        <v>16</v>
      </c>
      <c r="V1383" s="98">
        <v>252</v>
      </c>
      <c r="W1383" s="97">
        <f t="shared" si="713"/>
        <v>1.007089224</v>
      </c>
      <c r="X1383" s="90">
        <f t="shared" si="714"/>
        <v>7.0047737000000003</v>
      </c>
      <c r="Y1383" s="90">
        <f t="shared" si="715"/>
        <v>0</v>
      </c>
      <c r="Z1383" s="100" t="str">
        <f t="shared" si="723"/>
        <v>A+J=</v>
      </c>
      <c r="AA1383" s="95">
        <f t="shared" si="724"/>
        <v>46157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4"/>
      <c r="DP1383" s="1"/>
      <c r="DQ1383" s="1"/>
      <c r="DR1383" s="1"/>
      <c r="DS1383" s="1"/>
      <c r="DT1383" s="1"/>
      <c r="DU1383" s="1"/>
    </row>
    <row r="1384" spans="1:125" ht="12.75" x14ac:dyDescent="0.2">
      <c r="A1384" s="89">
        <f t="shared" si="716"/>
        <v>46153</v>
      </c>
      <c r="B1384" s="105">
        <f t="shared" si="708"/>
        <v>995.09228604999998</v>
      </c>
      <c r="C1384" s="90">
        <f t="shared" si="717"/>
        <v>821.49855580999997</v>
      </c>
      <c r="D1384" s="91">
        <f t="shared" si="718"/>
        <v>7245.38</v>
      </c>
      <c r="E1384" s="92">
        <f t="shared" si="702"/>
        <v>7276.54</v>
      </c>
      <c r="F1384" s="93">
        <f t="shared" si="719"/>
        <v>45763</v>
      </c>
      <c r="G1384" s="94">
        <f t="shared" si="709"/>
        <v>4.3006716003852752E-3</v>
      </c>
      <c r="H1384" s="95">
        <f t="shared" si="705"/>
        <v>46157</v>
      </c>
      <c r="I1384" s="95">
        <f t="shared" si="710"/>
        <v>46157</v>
      </c>
      <c r="J1384" s="96">
        <f t="shared" si="706"/>
        <v>20</v>
      </c>
      <c r="K1384" s="96">
        <f t="shared" si="707"/>
        <v>16</v>
      </c>
      <c r="L1384" s="8">
        <f t="shared" si="720"/>
        <v>1.00343906</v>
      </c>
      <c r="M1384" s="97">
        <f t="shared" si="704"/>
        <v>1.0043006699999999</v>
      </c>
      <c r="N1384" s="97">
        <f t="shared" ref="N1384:N1447" si="726">IF(I1384&gt;I1383,N1383*M1384,N1383)</f>
        <v>1.1986643928650922</v>
      </c>
      <c r="O1384" s="90">
        <f t="shared" si="703"/>
        <v>1.2027866700000001</v>
      </c>
      <c r="P1384" s="90">
        <f t="shared" si="711"/>
        <v>988.08751235</v>
      </c>
      <c r="Q1384" s="98">
        <f t="shared" si="725"/>
        <v>0</v>
      </c>
      <c r="R1384" s="7">
        <f t="shared" si="721"/>
        <v>0</v>
      </c>
      <c r="S1384" s="90">
        <f t="shared" si="712"/>
        <v>0</v>
      </c>
      <c r="T1384" s="99">
        <f t="shared" si="722"/>
        <v>0.117687</v>
      </c>
      <c r="U1384" s="98">
        <f t="shared" si="701"/>
        <v>16</v>
      </c>
      <c r="V1384" s="98">
        <v>252</v>
      </c>
      <c r="W1384" s="97">
        <f t="shared" si="713"/>
        <v>1.007089224</v>
      </c>
      <c r="X1384" s="90">
        <f t="shared" si="714"/>
        <v>7.0047737000000003</v>
      </c>
      <c r="Y1384" s="90">
        <f t="shared" si="715"/>
        <v>0</v>
      </c>
      <c r="Z1384" s="100" t="str">
        <f t="shared" si="723"/>
        <v>A+J=</v>
      </c>
      <c r="AA1384" s="95">
        <f t="shared" si="724"/>
        <v>46157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4"/>
      <c r="DP1384" s="1"/>
      <c r="DQ1384" s="1"/>
      <c r="DR1384" s="1"/>
      <c r="DS1384" s="1"/>
      <c r="DT1384" s="1"/>
      <c r="DU1384" s="1"/>
    </row>
    <row r="1385" spans="1:125" ht="12.75" x14ac:dyDescent="0.2">
      <c r="A1385" s="89">
        <f t="shared" si="716"/>
        <v>46154</v>
      </c>
      <c r="B1385" s="105">
        <f t="shared" si="708"/>
        <v>995.74536453999997</v>
      </c>
      <c r="C1385" s="90">
        <f t="shared" si="717"/>
        <v>821.49855580999997</v>
      </c>
      <c r="D1385" s="91">
        <f t="shared" si="718"/>
        <v>7245.38</v>
      </c>
      <c r="E1385" s="92">
        <f t="shared" si="702"/>
        <v>7276.54</v>
      </c>
      <c r="F1385" s="93">
        <f t="shared" si="719"/>
        <v>45763</v>
      </c>
      <c r="G1385" s="94">
        <f t="shared" si="709"/>
        <v>4.3006716003852752E-3</v>
      </c>
      <c r="H1385" s="95">
        <f t="shared" si="705"/>
        <v>46157</v>
      </c>
      <c r="I1385" s="95">
        <f t="shared" si="710"/>
        <v>46157</v>
      </c>
      <c r="J1385" s="96">
        <f t="shared" si="706"/>
        <v>20</v>
      </c>
      <c r="K1385" s="96">
        <f t="shared" si="707"/>
        <v>17</v>
      </c>
      <c r="L1385" s="8">
        <f t="shared" si="720"/>
        <v>1.0036543899999999</v>
      </c>
      <c r="M1385" s="97">
        <f t="shared" si="704"/>
        <v>1.0043006699999999</v>
      </c>
      <c r="N1385" s="97">
        <f t="shared" si="726"/>
        <v>1.1986643928650922</v>
      </c>
      <c r="O1385" s="90">
        <f t="shared" si="703"/>
        <v>1.2030447799999999</v>
      </c>
      <c r="P1385" s="90">
        <f t="shared" si="711"/>
        <v>988.29954934</v>
      </c>
      <c r="Q1385" s="98">
        <f t="shared" si="725"/>
        <v>0</v>
      </c>
      <c r="R1385" s="7">
        <f t="shared" si="721"/>
        <v>0</v>
      </c>
      <c r="S1385" s="90">
        <f t="shared" si="712"/>
        <v>0</v>
      </c>
      <c r="T1385" s="99">
        <f t="shared" si="722"/>
        <v>0.117687</v>
      </c>
      <c r="U1385" s="98">
        <f t="shared" si="701"/>
        <v>17</v>
      </c>
      <c r="V1385" s="98">
        <v>252</v>
      </c>
      <c r="W1385" s="97">
        <f t="shared" si="713"/>
        <v>1.007533966</v>
      </c>
      <c r="X1385" s="90">
        <f t="shared" si="714"/>
        <v>7.4458152000000002</v>
      </c>
      <c r="Y1385" s="90">
        <f t="shared" si="715"/>
        <v>0</v>
      </c>
      <c r="Z1385" s="100" t="str">
        <f t="shared" si="723"/>
        <v>A+J=</v>
      </c>
      <c r="AA1385" s="95">
        <f t="shared" si="724"/>
        <v>46157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4"/>
      <c r="DP1385" s="1"/>
      <c r="DQ1385" s="1"/>
      <c r="DR1385" s="1"/>
      <c r="DS1385" s="1"/>
      <c r="DT1385" s="1"/>
      <c r="DU1385" s="1"/>
    </row>
    <row r="1386" spans="1:125" ht="12.75" x14ac:dyDescent="0.2">
      <c r="A1386" s="89">
        <f t="shared" si="716"/>
        <v>46155</v>
      </c>
      <c r="B1386" s="105">
        <f t="shared" si="708"/>
        <v>996.39886677999993</v>
      </c>
      <c r="C1386" s="90">
        <f t="shared" si="717"/>
        <v>821.49855580999997</v>
      </c>
      <c r="D1386" s="91">
        <f t="shared" si="718"/>
        <v>7245.38</v>
      </c>
      <c r="E1386" s="92">
        <f t="shared" si="702"/>
        <v>7276.54</v>
      </c>
      <c r="F1386" s="93">
        <f t="shared" si="719"/>
        <v>45763</v>
      </c>
      <c r="G1386" s="94">
        <f t="shared" si="709"/>
        <v>4.3006716003852752E-3</v>
      </c>
      <c r="H1386" s="95">
        <f t="shared" si="705"/>
        <v>46157</v>
      </c>
      <c r="I1386" s="95">
        <f t="shared" si="710"/>
        <v>46157</v>
      </c>
      <c r="J1386" s="96">
        <f t="shared" si="706"/>
        <v>20</v>
      </c>
      <c r="K1386" s="96">
        <f t="shared" si="707"/>
        <v>18</v>
      </c>
      <c r="L1386" s="8">
        <f t="shared" si="720"/>
        <v>1.0038697700000001</v>
      </c>
      <c r="M1386" s="97">
        <f t="shared" si="704"/>
        <v>1.0043006699999999</v>
      </c>
      <c r="N1386" s="97">
        <f t="shared" si="726"/>
        <v>1.1986643928650922</v>
      </c>
      <c r="O1386" s="90">
        <f t="shared" si="703"/>
        <v>1.2033029399999999</v>
      </c>
      <c r="P1386" s="90">
        <f t="shared" si="711"/>
        <v>988.51162740999996</v>
      </c>
      <c r="Q1386" s="98">
        <f t="shared" si="725"/>
        <v>0</v>
      </c>
      <c r="R1386" s="7">
        <f t="shared" si="721"/>
        <v>0</v>
      </c>
      <c r="S1386" s="90">
        <f t="shared" si="712"/>
        <v>0</v>
      </c>
      <c r="T1386" s="99">
        <f t="shared" si="722"/>
        <v>0.117687</v>
      </c>
      <c r="U1386" s="98">
        <f t="shared" si="701"/>
        <v>18</v>
      </c>
      <c r="V1386" s="98">
        <v>252</v>
      </c>
      <c r="W1386" s="97">
        <f t="shared" si="713"/>
        <v>1.007978904</v>
      </c>
      <c r="X1386" s="90">
        <f t="shared" si="714"/>
        <v>7.8872393699999996</v>
      </c>
      <c r="Y1386" s="90">
        <f t="shared" si="715"/>
        <v>0</v>
      </c>
      <c r="Z1386" s="100" t="str">
        <f t="shared" si="723"/>
        <v>A+J=</v>
      </c>
      <c r="AA1386" s="95">
        <f t="shared" si="724"/>
        <v>46157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4"/>
      <c r="DP1386" s="1"/>
      <c r="DQ1386" s="1"/>
      <c r="DR1386" s="1"/>
      <c r="DS1386" s="1"/>
      <c r="DT1386" s="1"/>
      <c r="DU1386" s="1"/>
    </row>
    <row r="1387" spans="1:125" ht="12.75" x14ac:dyDescent="0.2">
      <c r="A1387" s="89">
        <f t="shared" si="716"/>
        <v>46156</v>
      </c>
      <c r="B1387" s="105">
        <f t="shared" si="708"/>
        <v>997.05280124000001</v>
      </c>
      <c r="C1387" s="90">
        <f t="shared" si="717"/>
        <v>821.49855580999997</v>
      </c>
      <c r="D1387" s="91">
        <f t="shared" si="718"/>
        <v>7245.38</v>
      </c>
      <c r="E1387" s="92">
        <f t="shared" si="702"/>
        <v>7276.54</v>
      </c>
      <c r="F1387" s="93">
        <f t="shared" si="719"/>
        <v>45763</v>
      </c>
      <c r="G1387" s="94">
        <f t="shared" si="709"/>
        <v>4.3006716003852752E-3</v>
      </c>
      <c r="H1387" s="95">
        <f t="shared" si="705"/>
        <v>46157</v>
      </c>
      <c r="I1387" s="95">
        <f t="shared" si="710"/>
        <v>46157</v>
      </c>
      <c r="J1387" s="96">
        <f t="shared" si="706"/>
        <v>20</v>
      </c>
      <c r="K1387" s="96">
        <f t="shared" si="707"/>
        <v>19</v>
      </c>
      <c r="L1387" s="8">
        <f t="shared" si="720"/>
        <v>1.0040851900000001</v>
      </c>
      <c r="M1387" s="97">
        <f t="shared" si="704"/>
        <v>1.0043006699999999</v>
      </c>
      <c r="N1387" s="97">
        <f t="shared" si="726"/>
        <v>1.1986643928650922</v>
      </c>
      <c r="O1387" s="90">
        <f t="shared" si="703"/>
        <v>1.20356116</v>
      </c>
      <c r="P1387" s="90">
        <f t="shared" si="711"/>
        <v>988.72375476000002</v>
      </c>
      <c r="Q1387" s="98">
        <f t="shared" si="725"/>
        <v>0</v>
      </c>
      <c r="R1387" s="7">
        <f t="shared" si="721"/>
        <v>0</v>
      </c>
      <c r="S1387" s="90">
        <f t="shared" si="712"/>
        <v>0</v>
      </c>
      <c r="T1387" s="99">
        <f t="shared" si="722"/>
        <v>0.117687</v>
      </c>
      <c r="U1387" s="98">
        <f t="shared" si="701"/>
        <v>19</v>
      </c>
      <c r="V1387" s="98">
        <v>252</v>
      </c>
      <c r="W1387" s="97">
        <f t="shared" si="713"/>
        <v>1.008424038</v>
      </c>
      <c r="X1387" s="90">
        <f t="shared" si="714"/>
        <v>8.3290464800000006</v>
      </c>
      <c r="Y1387" s="90">
        <f t="shared" si="715"/>
        <v>0</v>
      </c>
      <c r="Z1387" s="100" t="str">
        <f t="shared" si="723"/>
        <v>A+J=</v>
      </c>
      <c r="AA1387" s="95">
        <f t="shared" si="724"/>
        <v>46157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4"/>
      <c r="DP1387" s="1"/>
      <c r="DQ1387" s="1"/>
      <c r="DR1387" s="1"/>
      <c r="DS1387" s="1"/>
      <c r="DT1387" s="1"/>
      <c r="DU1387" s="1"/>
    </row>
    <row r="1388" spans="1:125" ht="12.75" x14ac:dyDescent="0.2">
      <c r="A1388" s="89">
        <f t="shared" si="716"/>
        <v>46157</v>
      </c>
      <c r="B1388" s="105">
        <f t="shared" si="708"/>
        <v>997.70717738999997</v>
      </c>
      <c r="C1388" s="90">
        <f t="shared" si="717"/>
        <v>821.49855580999997</v>
      </c>
      <c r="D1388" s="91">
        <f t="shared" si="718"/>
        <v>7245.38</v>
      </c>
      <c r="E1388" s="92">
        <f t="shared" si="702"/>
        <v>7276.54</v>
      </c>
      <c r="F1388" s="93">
        <f t="shared" si="719"/>
        <v>45763</v>
      </c>
      <c r="G1388" s="94">
        <f t="shared" si="709"/>
        <v>4.3006716003852752E-3</v>
      </c>
      <c r="H1388" s="95">
        <f t="shared" si="705"/>
        <v>46188</v>
      </c>
      <c r="I1388" s="95">
        <f t="shared" si="710"/>
        <v>46157</v>
      </c>
      <c r="J1388" s="96">
        <f t="shared" si="706"/>
        <v>20</v>
      </c>
      <c r="K1388" s="96">
        <f t="shared" si="707"/>
        <v>20</v>
      </c>
      <c r="L1388" s="8">
        <f t="shared" si="720"/>
        <v>1.0043006699999999</v>
      </c>
      <c r="M1388" s="97">
        <f t="shared" si="704"/>
        <v>1.0043006699999999</v>
      </c>
      <c r="N1388" s="97">
        <f t="shared" si="726"/>
        <v>1.1986643928650922</v>
      </c>
      <c r="O1388" s="90">
        <f t="shared" si="703"/>
        <v>1.2038194499999999</v>
      </c>
      <c r="P1388" s="90">
        <f t="shared" si="711"/>
        <v>988.93593963000001</v>
      </c>
      <c r="Q1388" s="98">
        <f t="shared" si="725"/>
        <v>45</v>
      </c>
      <c r="R1388" s="7">
        <f t="shared" si="721"/>
        <v>7.2439999999999996E-3</v>
      </c>
      <c r="S1388" s="90">
        <f t="shared" si="712"/>
        <v>7.1638519399999998</v>
      </c>
      <c r="T1388" s="99">
        <f t="shared" si="722"/>
        <v>0.117687</v>
      </c>
      <c r="U1388" s="98">
        <f t="shared" si="701"/>
        <v>20</v>
      </c>
      <c r="V1388" s="98">
        <v>252</v>
      </c>
      <c r="W1388" s="97">
        <f t="shared" si="713"/>
        <v>1.0088693689999999</v>
      </c>
      <c r="X1388" s="90">
        <f t="shared" si="714"/>
        <v>8.77123776</v>
      </c>
      <c r="Y1388" s="90">
        <f t="shared" si="715"/>
        <v>15.935089699999999</v>
      </c>
      <c r="Z1388" s="100" t="str">
        <f t="shared" si="723"/>
        <v>A+J=</v>
      </c>
      <c r="AA1388" s="95">
        <f t="shared" si="724"/>
        <v>46157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4"/>
      <c r="DP1388" s="1"/>
      <c r="DQ1388" s="1"/>
      <c r="DR1388" s="1"/>
      <c r="DS1388" s="1"/>
      <c r="DT1388" s="1"/>
      <c r="DU1388" s="1"/>
    </row>
    <row r="1389" spans="1:125" ht="12.75" x14ac:dyDescent="0.2">
      <c r="A1389" s="89">
        <f t="shared" si="716"/>
        <v>46158</v>
      </c>
      <c r="B1389" s="105">
        <f t="shared" si="708"/>
        <v>982.41642250000007</v>
      </c>
      <c r="C1389" s="90">
        <f t="shared" si="717"/>
        <v>815.54762028000005</v>
      </c>
      <c r="D1389" s="91">
        <f t="shared" si="718"/>
        <v>7245.38</v>
      </c>
      <c r="E1389" s="92">
        <f t="shared" si="702"/>
        <v>7276.54</v>
      </c>
      <c r="F1389" s="93">
        <f t="shared" si="719"/>
        <v>45763</v>
      </c>
      <c r="G1389" s="94">
        <f t="shared" si="709"/>
        <v>4.3006716003852752E-3</v>
      </c>
      <c r="H1389" s="95">
        <f t="shared" si="705"/>
        <v>46188</v>
      </c>
      <c r="I1389" s="95">
        <f t="shared" si="710"/>
        <v>46188</v>
      </c>
      <c r="J1389" s="96">
        <f t="shared" si="706"/>
        <v>20</v>
      </c>
      <c r="K1389" s="96">
        <f t="shared" si="707"/>
        <v>1</v>
      </c>
      <c r="L1389" s="8">
        <f t="shared" si="720"/>
        <v>1.0002145899999999</v>
      </c>
      <c r="M1389" s="97">
        <f t="shared" si="704"/>
        <v>1.0043006699999999</v>
      </c>
      <c r="N1389" s="97">
        <f t="shared" si="726"/>
        <v>1.2038194528595552</v>
      </c>
      <c r="O1389" s="90">
        <f t="shared" si="703"/>
        <v>1.20407778</v>
      </c>
      <c r="P1389" s="90">
        <f t="shared" si="711"/>
        <v>981.98276811000005</v>
      </c>
      <c r="Q1389" s="98">
        <f t="shared" si="725"/>
        <v>0</v>
      </c>
      <c r="R1389" s="7">
        <f t="shared" si="721"/>
        <v>0</v>
      </c>
      <c r="S1389" s="90">
        <f t="shared" si="712"/>
        <v>0</v>
      </c>
      <c r="T1389" s="99">
        <f t="shared" si="722"/>
        <v>0.117687</v>
      </c>
      <c r="U1389" s="98">
        <f t="shared" si="701"/>
        <v>1</v>
      </c>
      <c r="V1389" s="98">
        <v>252</v>
      </c>
      <c r="W1389" s="97">
        <f t="shared" si="713"/>
        <v>1.0004416110000001</v>
      </c>
      <c r="X1389" s="90">
        <f t="shared" si="714"/>
        <v>0.43365439</v>
      </c>
      <c r="Y1389" s="90">
        <f t="shared" si="715"/>
        <v>0</v>
      </c>
      <c r="Z1389" s="100" t="str">
        <f t="shared" si="723"/>
        <v>A+J=</v>
      </c>
      <c r="AA1389" s="95">
        <f t="shared" si="724"/>
        <v>46188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4"/>
      <c r="DP1389" s="1"/>
      <c r="DQ1389" s="1"/>
      <c r="DR1389" s="1"/>
      <c r="DS1389" s="1"/>
      <c r="DT1389" s="1"/>
      <c r="DU1389" s="1"/>
    </row>
    <row r="1390" spans="1:125" ht="12.75" x14ac:dyDescent="0.2">
      <c r="A1390" s="89">
        <f t="shared" si="716"/>
        <v>46159</v>
      </c>
      <c r="B1390" s="105">
        <f t="shared" si="708"/>
        <v>982.41642250000007</v>
      </c>
      <c r="C1390" s="90">
        <f t="shared" si="717"/>
        <v>815.54762028000005</v>
      </c>
      <c r="D1390" s="91">
        <f t="shared" si="718"/>
        <v>7245.38</v>
      </c>
      <c r="E1390" s="92">
        <f t="shared" si="702"/>
        <v>7276.54</v>
      </c>
      <c r="F1390" s="93">
        <f t="shared" si="719"/>
        <v>45763</v>
      </c>
      <c r="G1390" s="94">
        <f t="shared" si="709"/>
        <v>4.3006716003852752E-3</v>
      </c>
      <c r="H1390" s="95">
        <f t="shared" si="705"/>
        <v>46188</v>
      </c>
      <c r="I1390" s="95">
        <f t="shared" si="710"/>
        <v>46188</v>
      </c>
      <c r="J1390" s="96">
        <f t="shared" si="706"/>
        <v>20</v>
      </c>
      <c r="K1390" s="96">
        <f t="shared" si="707"/>
        <v>1</v>
      </c>
      <c r="L1390" s="8">
        <f t="shared" si="720"/>
        <v>1.0002145899999999</v>
      </c>
      <c r="M1390" s="97">
        <f t="shared" si="704"/>
        <v>1.0043006699999999</v>
      </c>
      <c r="N1390" s="97">
        <f t="shared" si="726"/>
        <v>1.2038194528595552</v>
      </c>
      <c r="O1390" s="90">
        <f t="shared" si="703"/>
        <v>1.20407778</v>
      </c>
      <c r="P1390" s="90">
        <f t="shared" si="711"/>
        <v>981.98276811000005</v>
      </c>
      <c r="Q1390" s="98">
        <f t="shared" si="725"/>
        <v>0</v>
      </c>
      <c r="R1390" s="7">
        <f t="shared" si="721"/>
        <v>0</v>
      </c>
      <c r="S1390" s="90">
        <f t="shared" si="712"/>
        <v>0</v>
      </c>
      <c r="T1390" s="99">
        <f t="shared" si="722"/>
        <v>0.117687</v>
      </c>
      <c r="U1390" s="98">
        <f t="shared" ref="U1390:U1453" si="727">IF(Q1389&gt;0,1,IF(K1390=K1389,U1389,U1389+1))</f>
        <v>1</v>
      </c>
      <c r="V1390" s="98">
        <v>252</v>
      </c>
      <c r="W1390" s="97">
        <f t="shared" si="713"/>
        <v>1.0004416110000001</v>
      </c>
      <c r="X1390" s="90">
        <f t="shared" si="714"/>
        <v>0.43365439</v>
      </c>
      <c r="Y1390" s="90">
        <f t="shared" si="715"/>
        <v>0</v>
      </c>
      <c r="Z1390" s="100" t="str">
        <f t="shared" si="723"/>
        <v>A+J=</v>
      </c>
      <c r="AA1390" s="95">
        <f t="shared" si="724"/>
        <v>46188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4"/>
      <c r="DP1390" s="1"/>
      <c r="DQ1390" s="1"/>
      <c r="DR1390" s="1"/>
      <c r="DS1390" s="1"/>
      <c r="DT1390" s="1"/>
      <c r="DU1390" s="1"/>
    </row>
    <row r="1391" spans="1:125" ht="12.75" x14ac:dyDescent="0.2">
      <c r="A1391" s="89">
        <f t="shared" si="716"/>
        <v>46160</v>
      </c>
      <c r="B1391" s="105">
        <f t="shared" si="708"/>
        <v>982.41642250000007</v>
      </c>
      <c r="C1391" s="90">
        <f t="shared" si="717"/>
        <v>815.54762028000005</v>
      </c>
      <c r="D1391" s="91">
        <f t="shared" si="718"/>
        <v>7245.38</v>
      </c>
      <c r="E1391" s="92">
        <f t="shared" si="702"/>
        <v>7276.54</v>
      </c>
      <c r="F1391" s="93">
        <f t="shared" si="719"/>
        <v>45763</v>
      </c>
      <c r="G1391" s="94">
        <f t="shared" si="709"/>
        <v>4.3006716003852752E-3</v>
      </c>
      <c r="H1391" s="95">
        <f t="shared" si="705"/>
        <v>46188</v>
      </c>
      <c r="I1391" s="95">
        <f t="shared" si="710"/>
        <v>46188</v>
      </c>
      <c r="J1391" s="96">
        <f t="shared" si="706"/>
        <v>20</v>
      </c>
      <c r="K1391" s="96">
        <f t="shared" si="707"/>
        <v>1</v>
      </c>
      <c r="L1391" s="8">
        <f t="shared" si="720"/>
        <v>1.0002145899999999</v>
      </c>
      <c r="M1391" s="97">
        <f t="shared" si="704"/>
        <v>1.0043006699999999</v>
      </c>
      <c r="N1391" s="97">
        <f t="shared" si="726"/>
        <v>1.2038194528595552</v>
      </c>
      <c r="O1391" s="90">
        <f t="shared" si="703"/>
        <v>1.20407778</v>
      </c>
      <c r="P1391" s="90">
        <f t="shared" si="711"/>
        <v>981.98276811000005</v>
      </c>
      <c r="Q1391" s="98">
        <f t="shared" si="725"/>
        <v>0</v>
      </c>
      <c r="R1391" s="7">
        <f t="shared" si="721"/>
        <v>0</v>
      </c>
      <c r="S1391" s="90">
        <f t="shared" si="712"/>
        <v>0</v>
      </c>
      <c r="T1391" s="99">
        <f t="shared" si="722"/>
        <v>0.117687</v>
      </c>
      <c r="U1391" s="98">
        <f t="shared" si="727"/>
        <v>1</v>
      </c>
      <c r="V1391" s="98">
        <v>252</v>
      </c>
      <c r="W1391" s="97">
        <f t="shared" si="713"/>
        <v>1.0004416110000001</v>
      </c>
      <c r="X1391" s="90">
        <f t="shared" si="714"/>
        <v>0.43365439</v>
      </c>
      <c r="Y1391" s="90">
        <f t="shared" si="715"/>
        <v>0</v>
      </c>
      <c r="Z1391" s="100" t="str">
        <f t="shared" si="723"/>
        <v>A+J=</v>
      </c>
      <c r="AA1391" s="95">
        <f t="shared" si="724"/>
        <v>46188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4"/>
      <c r="DP1391" s="1"/>
      <c r="DQ1391" s="1"/>
      <c r="DR1391" s="1"/>
      <c r="DS1391" s="1"/>
      <c r="DT1391" s="1"/>
      <c r="DU1391" s="1"/>
    </row>
    <row r="1392" spans="1:125" ht="12.75" x14ac:dyDescent="0.2">
      <c r="A1392" s="89">
        <f t="shared" si="716"/>
        <v>46161</v>
      </c>
      <c r="B1392" s="105">
        <f t="shared" si="708"/>
        <v>983.06117572000005</v>
      </c>
      <c r="C1392" s="90">
        <f t="shared" si="717"/>
        <v>815.54762028000005</v>
      </c>
      <c r="D1392" s="91">
        <f t="shared" si="718"/>
        <v>7245.38</v>
      </c>
      <c r="E1392" s="92">
        <f t="shared" si="702"/>
        <v>7276.54</v>
      </c>
      <c r="F1392" s="93">
        <f t="shared" si="719"/>
        <v>45763</v>
      </c>
      <c r="G1392" s="94">
        <f t="shared" si="709"/>
        <v>4.3006716003852752E-3</v>
      </c>
      <c r="H1392" s="95">
        <f t="shared" si="705"/>
        <v>46188</v>
      </c>
      <c r="I1392" s="95">
        <f t="shared" si="710"/>
        <v>46188</v>
      </c>
      <c r="J1392" s="96">
        <f t="shared" si="706"/>
        <v>20</v>
      </c>
      <c r="K1392" s="96">
        <f t="shared" si="707"/>
        <v>2</v>
      </c>
      <c r="L1392" s="8">
        <f t="shared" si="720"/>
        <v>1.0004292299999999</v>
      </c>
      <c r="M1392" s="97">
        <f t="shared" si="704"/>
        <v>1.0043006699999999</v>
      </c>
      <c r="N1392" s="97">
        <f t="shared" si="726"/>
        <v>1.2038194528595552</v>
      </c>
      <c r="O1392" s="90">
        <f t="shared" si="703"/>
        <v>1.20433616</v>
      </c>
      <c r="P1392" s="90">
        <f t="shared" si="711"/>
        <v>982.19348930000001</v>
      </c>
      <c r="Q1392" s="98">
        <f t="shared" si="725"/>
        <v>0</v>
      </c>
      <c r="R1392" s="7">
        <f t="shared" si="721"/>
        <v>0</v>
      </c>
      <c r="S1392" s="90">
        <f t="shared" si="712"/>
        <v>0</v>
      </c>
      <c r="T1392" s="99">
        <f t="shared" si="722"/>
        <v>0.117687</v>
      </c>
      <c r="U1392" s="98">
        <f t="shared" si="727"/>
        <v>2</v>
      </c>
      <c r="V1392" s="98">
        <v>252</v>
      </c>
      <c r="W1392" s="97">
        <f t="shared" si="713"/>
        <v>1.0008834170000001</v>
      </c>
      <c r="X1392" s="90">
        <f t="shared" si="714"/>
        <v>0.86768641999999996</v>
      </c>
      <c r="Y1392" s="90">
        <f t="shared" si="715"/>
        <v>0</v>
      </c>
      <c r="Z1392" s="100" t="str">
        <f t="shared" si="723"/>
        <v>A+J=</v>
      </c>
      <c r="AA1392" s="95">
        <f t="shared" si="724"/>
        <v>46188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4"/>
      <c r="DP1392" s="1"/>
      <c r="DQ1392" s="1"/>
      <c r="DR1392" s="1"/>
      <c r="DS1392" s="1"/>
      <c r="DT1392" s="1"/>
      <c r="DU1392" s="1"/>
    </row>
    <row r="1393" spans="1:125" ht="12.75" x14ac:dyDescent="0.2">
      <c r="A1393" s="89">
        <f t="shared" si="716"/>
        <v>46162</v>
      </c>
      <c r="B1393" s="105">
        <f t="shared" si="708"/>
        <v>983.70636387000002</v>
      </c>
      <c r="C1393" s="90">
        <f t="shared" si="717"/>
        <v>815.54762028000005</v>
      </c>
      <c r="D1393" s="91">
        <f t="shared" si="718"/>
        <v>7245.38</v>
      </c>
      <c r="E1393" s="92">
        <f t="shared" si="702"/>
        <v>7276.54</v>
      </c>
      <c r="F1393" s="93">
        <f t="shared" si="719"/>
        <v>45763</v>
      </c>
      <c r="G1393" s="94">
        <f t="shared" si="709"/>
        <v>4.3006716003852752E-3</v>
      </c>
      <c r="H1393" s="95">
        <f t="shared" si="705"/>
        <v>46188</v>
      </c>
      <c r="I1393" s="95">
        <f t="shared" si="710"/>
        <v>46188</v>
      </c>
      <c r="J1393" s="96">
        <f t="shared" si="706"/>
        <v>20</v>
      </c>
      <c r="K1393" s="96">
        <f t="shared" si="707"/>
        <v>3</v>
      </c>
      <c r="L1393" s="8">
        <f t="shared" si="720"/>
        <v>1.0006439199999999</v>
      </c>
      <c r="M1393" s="97">
        <f t="shared" si="704"/>
        <v>1.0043006699999999</v>
      </c>
      <c r="N1393" s="97">
        <f t="shared" si="726"/>
        <v>1.2038194528595552</v>
      </c>
      <c r="O1393" s="90">
        <f t="shared" si="703"/>
        <v>1.20459461</v>
      </c>
      <c r="P1393" s="90">
        <f t="shared" si="711"/>
        <v>982.40426758000001</v>
      </c>
      <c r="Q1393" s="98">
        <f t="shared" si="725"/>
        <v>0</v>
      </c>
      <c r="R1393" s="7">
        <f t="shared" si="721"/>
        <v>0</v>
      </c>
      <c r="S1393" s="90">
        <f t="shared" si="712"/>
        <v>0</v>
      </c>
      <c r="T1393" s="99">
        <f t="shared" si="722"/>
        <v>0.117687</v>
      </c>
      <c r="U1393" s="98">
        <f t="shared" si="727"/>
        <v>3</v>
      </c>
      <c r="V1393" s="98">
        <v>252</v>
      </c>
      <c r="W1393" s="97">
        <f t="shared" si="713"/>
        <v>1.001325418</v>
      </c>
      <c r="X1393" s="90">
        <f t="shared" si="714"/>
        <v>1.3020962899999999</v>
      </c>
      <c r="Y1393" s="90">
        <f t="shared" si="715"/>
        <v>0</v>
      </c>
      <c r="Z1393" s="100" t="str">
        <f t="shared" si="723"/>
        <v>A+J=</v>
      </c>
      <c r="AA1393" s="95">
        <f t="shared" si="724"/>
        <v>46188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4"/>
      <c r="DP1393" s="1"/>
      <c r="DQ1393" s="1"/>
      <c r="DR1393" s="1"/>
      <c r="DS1393" s="1"/>
      <c r="DT1393" s="1"/>
      <c r="DU1393" s="1"/>
    </row>
    <row r="1394" spans="1:125" ht="12.75" x14ac:dyDescent="0.2">
      <c r="A1394" s="89">
        <f t="shared" si="716"/>
        <v>46163</v>
      </c>
      <c r="B1394" s="105">
        <f t="shared" si="708"/>
        <v>984.35197081999991</v>
      </c>
      <c r="C1394" s="90">
        <f t="shared" si="717"/>
        <v>815.54762028000005</v>
      </c>
      <c r="D1394" s="91">
        <f t="shared" si="718"/>
        <v>7245.38</v>
      </c>
      <c r="E1394" s="92">
        <f t="shared" ref="E1394:E1457" si="728">IF(K1394=1,VLOOKUP(A1393,AP$19:AR$142,3),E1393)</f>
        <v>7276.54</v>
      </c>
      <c r="F1394" s="93">
        <f t="shared" si="719"/>
        <v>45763</v>
      </c>
      <c r="G1394" s="94">
        <f t="shared" si="709"/>
        <v>4.3006716003852752E-3</v>
      </c>
      <c r="H1394" s="95">
        <f t="shared" si="705"/>
        <v>46188</v>
      </c>
      <c r="I1394" s="95">
        <f t="shared" si="710"/>
        <v>46188</v>
      </c>
      <c r="J1394" s="96">
        <f t="shared" si="706"/>
        <v>20</v>
      </c>
      <c r="K1394" s="96">
        <f t="shared" si="707"/>
        <v>4</v>
      </c>
      <c r="L1394" s="8">
        <f t="shared" si="720"/>
        <v>1.0008586500000001</v>
      </c>
      <c r="M1394" s="97">
        <f t="shared" si="704"/>
        <v>1.0043006699999999</v>
      </c>
      <c r="N1394" s="97">
        <f t="shared" si="726"/>
        <v>1.2038194528595552</v>
      </c>
      <c r="O1394" s="90">
        <f t="shared" ref="O1394:O1457" si="729">TRUNC(TRUNC((L1394*N1394),15),8)</f>
        <v>1.2048531099999999</v>
      </c>
      <c r="P1394" s="90">
        <f t="shared" si="711"/>
        <v>982.61508663999996</v>
      </c>
      <c r="Q1394" s="98">
        <f t="shared" si="725"/>
        <v>0</v>
      </c>
      <c r="R1394" s="7">
        <f t="shared" si="721"/>
        <v>0</v>
      </c>
      <c r="S1394" s="90">
        <f t="shared" si="712"/>
        <v>0</v>
      </c>
      <c r="T1394" s="99">
        <f t="shared" si="722"/>
        <v>0.117687</v>
      </c>
      <c r="U1394" s="98">
        <f t="shared" si="727"/>
        <v>4</v>
      </c>
      <c r="V1394" s="98">
        <v>252</v>
      </c>
      <c r="W1394" s="97">
        <f t="shared" si="713"/>
        <v>1.001767614</v>
      </c>
      <c r="X1394" s="90">
        <f t="shared" si="714"/>
        <v>1.7368841800000001</v>
      </c>
      <c r="Y1394" s="90">
        <f t="shared" si="715"/>
        <v>0</v>
      </c>
      <c r="Z1394" s="100" t="str">
        <f t="shared" si="723"/>
        <v>A+J=</v>
      </c>
      <c r="AA1394" s="95">
        <f t="shared" si="724"/>
        <v>46188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4"/>
      <c r="DP1394" s="1"/>
      <c r="DQ1394" s="1"/>
      <c r="DR1394" s="1"/>
      <c r="DS1394" s="1"/>
      <c r="DT1394" s="1"/>
      <c r="DU1394" s="1"/>
    </row>
    <row r="1395" spans="1:125" ht="12.75" x14ac:dyDescent="0.2">
      <c r="A1395" s="89">
        <f t="shared" si="716"/>
        <v>46164</v>
      </c>
      <c r="B1395" s="105">
        <f t="shared" si="708"/>
        <v>984.99799672999995</v>
      </c>
      <c r="C1395" s="90">
        <f t="shared" si="717"/>
        <v>815.54762028000005</v>
      </c>
      <c r="D1395" s="91">
        <f t="shared" si="718"/>
        <v>7245.38</v>
      </c>
      <c r="E1395" s="92">
        <f t="shared" si="728"/>
        <v>7276.54</v>
      </c>
      <c r="F1395" s="93">
        <f t="shared" si="719"/>
        <v>45763</v>
      </c>
      <c r="G1395" s="94">
        <f t="shared" si="709"/>
        <v>4.3006716003852752E-3</v>
      </c>
      <c r="H1395" s="95">
        <f t="shared" si="705"/>
        <v>46188</v>
      </c>
      <c r="I1395" s="95">
        <f t="shared" si="710"/>
        <v>46188</v>
      </c>
      <c r="J1395" s="96">
        <f t="shared" si="706"/>
        <v>20</v>
      </c>
      <c r="K1395" s="96">
        <f t="shared" si="707"/>
        <v>5</v>
      </c>
      <c r="L1395" s="8">
        <f t="shared" si="720"/>
        <v>1.0010734299999999</v>
      </c>
      <c r="M1395" s="97">
        <f t="shared" ref="M1395:M1458" si="730">IF(I1395&gt;I1394,L1394,M1394)</f>
        <v>1.0043006699999999</v>
      </c>
      <c r="N1395" s="97">
        <f t="shared" si="726"/>
        <v>1.2038194528595552</v>
      </c>
      <c r="O1395" s="90">
        <f t="shared" si="729"/>
        <v>1.20511166</v>
      </c>
      <c r="P1395" s="90">
        <f t="shared" si="711"/>
        <v>982.82594647999997</v>
      </c>
      <c r="Q1395" s="98">
        <f t="shared" si="725"/>
        <v>0</v>
      </c>
      <c r="R1395" s="7">
        <f t="shared" si="721"/>
        <v>0</v>
      </c>
      <c r="S1395" s="90">
        <f t="shared" si="712"/>
        <v>0</v>
      </c>
      <c r="T1395" s="99">
        <f t="shared" si="722"/>
        <v>0.117687</v>
      </c>
      <c r="U1395" s="98">
        <f t="shared" si="727"/>
        <v>5</v>
      </c>
      <c r="V1395" s="98">
        <v>252</v>
      </c>
      <c r="W1395" s="97">
        <f t="shared" si="713"/>
        <v>1.002210005</v>
      </c>
      <c r="X1395" s="90">
        <f t="shared" si="714"/>
        <v>2.1720502499999998</v>
      </c>
      <c r="Y1395" s="90">
        <f t="shared" si="715"/>
        <v>0</v>
      </c>
      <c r="Z1395" s="100" t="str">
        <f t="shared" si="723"/>
        <v>A+J=</v>
      </c>
      <c r="AA1395" s="95">
        <f t="shared" si="724"/>
        <v>46188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4"/>
      <c r="DP1395" s="1"/>
      <c r="DQ1395" s="1"/>
      <c r="DR1395" s="1"/>
      <c r="DS1395" s="1"/>
      <c r="DT1395" s="1"/>
      <c r="DU1395" s="1"/>
    </row>
    <row r="1396" spans="1:125" ht="12.75" x14ac:dyDescent="0.2">
      <c r="A1396" s="89">
        <f t="shared" si="716"/>
        <v>46165</v>
      </c>
      <c r="B1396" s="105">
        <f t="shared" si="708"/>
        <v>985.64445912000008</v>
      </c>
      <c r="C1396" s="90">
        <f t="shared" si="717"/>
        <v>815.54762028000005</v>
      </c>
      <c r="D1396" s="91">
        <f t="shared" si="718"/>
        <v>7245.38</v>
      </c>
      <c r="E1396" s="92">
        <f t="shared" si="728"/>
        <v>7276.54</v>
      </c>
      <c r="F1396" s="93">
        <f t="shared" si="719"/>
        <v>45763</v>
      </c>
      <c r="G1396" s="94">
        <f t="shared" si="709"/>
        <v>4.3006716003852752E-3</v>
      </c>
      <c r="H1396" s="95">
        <f t="shared" si="705"/>
        <v>46188</v>
      </c>
      <c r="I1396" s="95">
        <f t="shared" si="710"/>
        <v>46188</v>
      </c>
      <c r="J1396" s="96">
        <f t="shared" si="706"/>
        <v>20</v>
      </c>
      <c r="K1396" s="96">
        <f t="shared" si="707"/>
        <v>6</v>
      </c>
      <c r="L1396" s="8">
        <f t="shared" si="720"/>
        <v>1.0012882599999999</v>
      </c>
      <c r="M1396" s="97">
        <f t="shared" si="730"/>
        <v>1.0043006699999999</v>
      </c>
      <c r="N1396" s="97">
        <f t="shared" si="726"/>
        <v>1.2038194528595552</v>
      </c>
      <c r="O1396" s="90">
        <f t="shared" si="729"/>
        <v>1.2053702799999999</v>
      </c>
      <c r="P1396" s="90">
        <f t="shared" si="711"/>
        <v>983.03686341000002</v>
      </c>
      <c r="Q1396" s="98">
        <f t="shared" si="725"/>
        <v>0</v>
      </c>
      <c r="R1396" s="7">
        <f t="shared" si="721"/>
        <v>0</v>
      </c>
      <c r="S1396" s="90">
        <f t="shared" si="712"/>
        <v>0</v>
      </c>
      <c r="T1396" s="99">
        <f t="shared" si="722"/>
        <v>0.117687</v>
      </c>
      <c r="U1396" s="98">
        <f t="shared" si="727"/>
        <v>6</v>
      </c>
      <c r="V1396" s="98">
        <v>252</v>
      </c>
      <c r="W1396" s="97">
        <f t="shared" si="713"/>
        <v>1.002652592</v>
      </c>
      <c r="X1396" s="90">
        <f t="shared" si="714"/>
        <v>2.60759571</v>
      </c>
      <c r="Y1396" s="90">
        <f t="shared" si="715"/>
        <v>0</v>
      </c>
      <c r="Z1396" s="100" t="str">
        <f t="shared" si="723"/>
        <v>A+J=</v>
      </c>
      <c r="AA1396" s="95">
        <f t="shared" si="724"/>
        <v>46188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4"/>
      <c r="DP1396" s="1"/>
      <c r="DQ1396" s="1"/>
      <c r="DR1396" s="1"/>
      <c r="DS1396" s="1"/>
      <c r="DT1396" s="1"/>
      <c r="DU1396" s="1"/>
    </row>
    <row r="1397" spans="1:125" ht="12.75" x14ac:dyDescent="0.2">
      <c r="A1397" s="89">
        <f t="shared" si="716"/>
        <v>46166</v>
      </c>
      <c r="B1397" s="105">
        <f t="shared" si="708"/>
        <v>985.64445912000008</v>
      </c>
      <c r="C1397" s="90">
        <f t="shared" si="717"/>
        <v>815.54762028000005</v>
      </c>
      <c r="D1397" s="91">
        <f t="shared" si="718"/>
        <v>7245.38</v>
      </c>
      <c r="E1397" s="92">
        <f t="shared" si="728"/>
        <v>7276.54</v>
      </c>
      <c r="F1397" s="93">
        <f t="shared" si="719"/>
        <v>45763</v>
      </c>
      <c r="G1397" s="94">
        <f t="shared" si="709"/>
        <v>4.3006716003852752E-3</v>
      </c>
      <c r="H1397" s="95">
        <f t="shared" si="705"/>
        <v>46188</v>
      </c>
      <c r="I1397" s="95">
        <f t="shared" si="710"/>
        <v>46188</v>
      </c>
      <c r="J1397" s="96">
        <f t="shared" si="706"/>
        <v>20</v>
      </c>
      <c r="K1397" s="96">
        <f t="shared" si="707"/>
        <v>6</v>
      </c>
      <c r="L1397" s="8">
        <f t="shared" si="720"/>
        <v>1.0012882599999999</v>
      </c>
      <c r="M1397" s="97">
        <f t="shared" si="730"/>
        <v>1.0043006699999999</v>
      </c>
      <c r="N1397" s="97">
        <f t="shared" si="726"/>
        <v>1.2038194528595552</v>
      </c>
      <c r="O1397" s="90">
        <f t="shared" si="729"/>
        <v>1.2053702799999999</v>
      </c>
      <c r="P1397" s="90">
        <f t="shared" si="711"/>
        <v>983.03686341000002</v>
      </c>
      <c r="Q1397" s="98">
        <f t="shared" si="725"/>
        <v>0</v>
      </c>
      <c r="R1397" s="7">
        <f t="shared" si="721"/>
        <v>0</v>
      </c>
      <c r="S1397" s="90">
        <f t="shared" si="712"/>
        <v>0</v>
      </c>
      <c r="T1397" s="99">
        <f t="shared" si="722"/>
        <v>0.117687</v>
      </c>
      <c r="U1397" s="98">
        <f t="shared" si="727"/>
        <v>6</v>
      </c>
      <c r="V1397" s="98">
        <v>252</v>
      </c>
      <c r="W1397" s="97">
        <f t="shared" si="713"/>
        <v>1.002652592</v>
      </c>
      <c r="X1397" s="90">
        <f t="shared" si="714"/>
        <v>2.60759571</v>
      </c>
      <c r="Y1397" s="90">
        <f t="shared" si="715"/>
        <v>0</v>
      </c>
      <c r="Z1397" s="100" t="str">
        <f t="shared" si="723"/>
        <v>A+J=</v>
      </c>
      <c r="AA1397" s="95">
        <f t="shared" si="724"/>
        <v>46188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4"/>
      <c r="DP1397" s="1"/>
      <c r="DQ1397" s="1"/>
      <c r="DR1397" s="1"/>
      <c r="DS1397" s="1"/>
      <c r="DT1397" s="1"/>
      <c r="DU1397" s="1"/>
    </row>
    <row r="1398" spans="1:125" ht="12.75" x14ac:dyDescent="0.2">
      <c r="A1398" s="89">
        <f t="shared" si="716"/>
        <v>46167</v>
      </c>
      <c r="B1398" s="105">
        <f t="shared" si="708"/>
        <v>985.64445912000008</v>
      </c>
      <c r="C1398" s="90">
        <f t="shared" si="717"/>
        <v>815.54762028000005</v>
      </c>
      <c r="D1398" s="91">
        <f t="shared" si="718"/>
        <v>7245.38</v>
      </c>
      <c r="E1398" s="92">
        <f t="shared" si="728"/>
        <v>7276.54</v>
      </c>
      <c r="F1398" s="93">
        <f t="shared" si="719"/>
        <v>45763</v>
      </c>
      <c r="G1398" s="94">
        <f t="shared" si="709"/>
        <v>4.3006716003852752E-3</v>
      </c>
      <c r="H1398" s="95">
        <f t="shared" ref="H1398:H1461" si="731">IF(DAY(A1398)=15,VLOOKUP(A1398,AH$169:AM$459,4),H1397)</f>
        <v>46188</v>
      </c>
      <c r="I1398" s="95">
        <f t="shared" si="710"/>
        <v>46188</v>
      </c>
      <c r="J1398" s="96">
        <f t="shared" ref="J1398:J1461" si="732">IF(I1398=I1397,J1397,NETWORKDAYS(I1397,I1398,$AD$169:$AD$511)-1)</f>
        <v>20</v>
      </c>
      <c r="K1398" s="96">
        <f t="shared" ref="K1398:K1461" si="733">(J1398-(NETWORKDAYS(A1398,I1398,AD$169:AD$511)-1))</f>
        <v>6</v>
      </c>
      <c r="L1398" s="8">
        <f t="shared" si="720"/>
        <v>1.0012882599999999</v>
      </c>
      <c r="M1398" s="97">
        <f t="shared" si="730"/>
        <v>1.0043006699999999</v>
      </c>
      <c r="N1398" s="97">
        <f t="shared" si="726"/>
        <v>1.2038194528595552</v>
      </c>
      <c r="O1398" s="90">
        <f t="shared" si="729"/>
        <v>1.2053702799999999</v>
      </c>
      <c r="P1398" s="90">
        <f t="shared" si="711"/>
        <v>983.03686341000002</v>
      </c>
      <c r="Q1398" s="98">
        <f t="shared" si="725"/>
        <v>0</v>
      </c>
      <c r="R1398" s="7">
        <f t="shared" si="721"/>
        <v>0</v>
      </c>
      <c r="S1398" s="90">
        <f t="shared" si="712"/>
        <v>0</v>
      </c>
      <c r="T1398" s="99">
        <f t="shared" si="722"/>
        <v>0.117687</v>
      </c>
      <c r="U1398" s="98">
        <f t="shared" si="727"/>
        <v>6</v>
      </c>
      <c r="V1398" s="98">
        <v>252</v>
      </c>
      <c r="W1398" s="97">
        <f t="shared" si="713"/>
        <v>1.002652592</v>
      </c>
      <c r="X1398" s="90">
        <f t="shared" si="714"/>
        <v>2.60759571</v>
      </c>
      <c r="Y1398" s="90">
        <f t="shared" si="715"/>
        <v>0</v>
      </c>
      <c r="Z1398" s="100" t="str">
        <f t="shared" si="723"/>
        <v>A+J=</v>
      </c>
      <c r="AA1398" s="95">
        <f t="shared" si="724"/>
        <v>46188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4"/>
      <c r="DP1398" s="1"/>
      <c r="DQ1398" s="1"/>
      <c r="DR1398" s="1"/>
      <c r="DS1398" s="1"/>
      <c r="DT1398" s="1"/>
      <c r="DU1398" s="1"/>
    </row>
    <row r="1399" spans="1:125" ht="12.75" x14ac:dyDescent="0.2">
      <c r="A1399" s="89">
        <f t="shared" si="716"/>
        <v>46168</v>
      </c>
      <c r="B1399" s="105">
        <f t="shared" si="708"/>
        <v>986.29133266000008</v>
      </c>
      <c r="C1399" s="90">
        <f t="shared" si="717"/>
        <v>815.54762028000005</v>
      </c>
      <c r="D1399" s="91">
        <f t="shared" si="718"/>
        <v>7245.38</v>
      </c>
      <c r="E1399" s="92">
        <f t="shared" si="728"/>
        <v>7276.54</v>
      </c>
      <c r="F1399" s="93">
        <f t="shared" si="719"/>
        <v>45763</v>
      </c>
      <c r="G1399" s="94">
        <f t="shared" si="709"/>
        <v>4.3006716003852752E-3</v>
      </c>
      <c r="H1399" s="95">
        <f t="shared" si="731"/>
        <v>46188</v>
      </c>
      <c r="I1399" s="95">
        <f t="shared" si="710"/>
        <v>46188</v>
      </c>
      <c r="J1399" s="96">
        <f t="shared" si="732"/>
        <v>20</v>
      </c>
      <c r="K1399" s="96">
        <f t="shared" si="733"/>
        <v>7</v>
      </c>
      <c r="L1399" s="8">
        <f t="shared" si="720"/>
        <v>1.0015031299999999</v>
      </c>
      <c r="M1399" s="97">
        <f t="shared" si="730"/>
        <v>1.0043006699999999</v>
      </c>
      <c r="N1399" s="97">
        <f t="shared" si="726"/>
        <v>1.2038194528595552</v>
      </c>
      <c r="O1399" s="90">
        <f t="shared" si="729"/>
        <v>1.20562894</v>
      </c>
      <c r="P1399" s="90">
        <f t="shared" si="711"/>
        <v>983.24781295000003</v>
      </c>
      <c r="Q1399" s="98">
        <f t="shared" si="725"/>
        <v>0</v>
      </c>
      <c r="R1399" s="7">
        <f t="shared" si="721"/>
        <v>0</v>
      </c>
      <c r="S1399" s="90">
        <f t="shared" si="712"/>
        <v>0</v>
      </c>
      <c r="T1399" s="99">
        <f t="shared" si="722"/>
        <v>0.117687</v>
      </c>
      <c r="U1399" s="98">
        <f t="shared" si="727"/>
        <v>7</v>
      </c>
      <c r="V1399" s="98">
        <v>252</v>
      </c>
      <c r="W1399" s="97">
        <f t="shared" si="713"/>
        <v>1.0030953739999999</v>
      </c>
      <c r="X1399" s="90">
        <f t="shared" si="714"/>
        <v>3.04351971</v>
      </c>
      <c r="Y1399" s="90">
        <f t="shared" si="715"/>
        <v>0</v>
      </c>
      <c r="Z1399" s="100" t="str">
        <f t="shared" si="723"/>
        <v>A+J=</v>
      </c>
      <c r="AA1399" s="95">
        <f t="shared" si="724"/>
        <v>46188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4"/>
      <c r="DP1399" s="1"/>
      <c r="DQ1399" s="1"/>
      <c r="DR1399" s="1"/>
      <c r="DS1399" s="1"/>
      <c r="DT1399" s="1"/>
      <c r="DU1399" s="1"/>
    </row>
    <row r="1400" spans="1:125" ht="12.75" x14ac:dyDescent="0.2">
      <c r="A1400" s="89">
        <f t="shared" si="716"/>
        <v>46169</v>
      </c>
      <c r="B1400" s="105">
        <f t="shared" si="708"/>
        <v>986.93864307000001</v>
      </c>
      <c r="C1400" s="90">
        <f t="shared" si="717"/>
        <v>815.54762028000005</v>
      </c>
      <c r="D1400" s="91">
        <f t="shared" si="718"/>
        <v>7245.38</v>
      </c>
      <c r="E1400" s="92">
        <f t="shared" si="728"/>
        <v>7276.54</v>
      </c>
      <c r="F1400" s="93">
        <f t="shared" si="719"/>
        <v>45763</v>
      </c>
      <c r="G1400" s="94">
        <f t="shared" si="709"/>
        <v>4.3006716003852752E-3</v>
      </c>
      <c r="H1400" s="95">
        <f t="shared" si="731"/>
        <v>46188</v>
      </c>
      <c r="I1400" s="95">
        <f t="shared" si="710"/>
        <v>46188</v>
      </c>
      <c r="J1400" s="96">
        <f t="shared" si="732"/>
        <v>20</v>
      </c>
      <c r="K1400" s="96">
        <f t="shared" si="733"/>
        <v>8</v>
      </c>
      <c r="L1400" s="8">
        <f t="shared" si="720"/>
        <v>1.00171805</v>
      </c>
      <c r="M1400" s="97">
        <f t="shared" si="730"/>
        <v>1.0043006699999999</v>
      </c>
      <c r="N1400" s="97">
        <f t="shared" si="726"/>
        <v>1.2038194528595552</v>
      </c>
      <c r="O1400" s="90">
        <f t="shared" si="729"/>
        <v>1.2058876700000001</v>
      </c>
      <c r="P1400" s="90">
        <f t="shared" si="711"/>
        <v>983.45881958999996</v>
      </c>
      <c r="Q1400" s="98">
        <f t="shared" si="725"/>
        <v>0</v>
      </c>
      <c r="R1400" s="7">
        <f t="shared" si="721"/>
        <v>0</v>
      </c>
      <c r="S1400" s="90">
        <f t="shared" si="712"/>
        <v>0</v>
      </c>
      <c r="T1400" s="99">
        <f t="shared" si="722"/>
        <v>0.117687</v>
      </c>
      <c r="U1400" s="98">
        <f t="shared" si="727"/>
        <v>8</v>
      </c>
      <c r="V1400" s="98">
        <v>252</v>
      </c>
      <c r="W1400" s="97">
        <f t="shared" si="713"/>
        <v>1.0035383520000001</v>
      </c>
      <c r="X1400" s="90">
        <f t="shared" si="714"/>
        <v>3.4798234799999999</v>
      </c>
      <c r="Y1400" s="90">
        <f t="shared" si="715"/>
        <v>0</v>
      </c>
      <c r="Z1400" s="100" t="str">
        <f t="shared" si="723"/>
        <v>A+J=</v>
      </c>
      <c r="AA1400" s="95">
        <f t="shared" si="724"/>
        <v>46188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4"/>
      <c r="DP1400" s="1"/>
      <c r="DQ1400" s="1"/>
      <c r="DR1400" s="1"/>
      <c r="DS1400" s="1"/>
      <c r="DT1400" s="1"/>
      <c r="DU1400" s="1"/>
    </row>
    <row r="1401" spans="1:125" ht="12.75" x14ac:dyDescent="0.2">
      <c r="A1401" s="89">
        <f t="shared" si="716"/>
        <v>46170</v>
      </c>
      <c r="B1401" s="105">
        <f t="shared" si="708"/>
        <v>987.58636595999997</v>
      </c>
      <c r="C1401" s="90">
        <f t="shared" si="717"/>
        <v>815.54762028000005</v>
      </c>
      <c r="D1401" s="91">
        <f t="shared" si="718"/>
        <v>7245.38</v>
      </c>
      <c r="E1401" s="92">
        <f t="shared" si="728"/>
        <v>7276.54</v>
      </c>
      <c r="F1401" s="93">
        <f t="shared" si="719"/>
        <v>45763</v>
      </c>
      <c r="G1401" s="94">
        <f t="shared" si="709"/>
        <v>4.3006716003852752E-3</v>
      </c>
      <c r="H1401" s="95">
        <f t="shared" si="731"/>
        <v>46188</v>
      </c>
      <c r="I1401" s="95">
        <f t="shared" si="710"/>
        <v>46188</v>
      </c>
      <c r="J1401" s="96">
        <f t="shared" si="732"/>
        <v>20</v>
      </c>
      <c r="K1401" s="96">
        <f t="shared" si="733"/>
        <v>9</v>
      </c>
      <c r="L1401" s="8">
        <f t="shared" si="720"/>
        <v>1.0019330099999999</v>
      </c>
      <c r="M1401" s="97">
        <f t="shared" si="730"/>
        <v>1.0043006699999999</v>
      </c>
      <c r="N1401" s="97">
        <f t="shared" si="726"/>
        <v>1.2038194528595552</v>
      </c>
      <c r="O1401" s="90">
        <f t="shared" si="729"/>
        <v>1.2061464399999999</v>
      </c>
      <c r="P1401" s="90">
        <f t="shared" si="711"/>
        <v>983.66985884999997</v>
      </c>
      <c r="Q1401" s="98">
        <f t="shared" si="725"/>
        <v>0</v>
      </c>
      <c r="R1401" s="7">
        <f t="shared" si="721"/>
        <v>0</v>
      </c>
      <c r="S1401" s="90">
        <f t="shared" si="712"/>
        <v>0</v>
      </c>
      <c r="T1401" s="99">
        <f t="shared" si="722"/>
        <v>0.117687</v>
      </c>
      <c r="U1401" s="98">
        <f t="shared" si="727"/>
        <v>9</v>
      </c>
      <c r="V1401" s="98">
        <v>252</v>
      </c>
      <c r="W1401" s="97">
        <f t="shared" si="713"/>
        <v>1.003981526</v>
      </c>
      <c r="X1401" s="90">
        <f t="shared" si="714"/>
        <v>3.91650711</v>
      </c>
      <c r="Y1401" s="90">
        <f t="shared" si="715"/>
        <v>0</v>
      </c>
      <c r="Z1401" s="100" t="str">
        <f t="shared" si="723"/>
        <v>A+J=</v>
      </c>
      <c r="AA1401" s="95">
        <f t="shared" si="724"/>
        <v>46188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4"/>
      <c r="DP1401" s="1"/>
      <c r="DQ1401" s="1"/>
      <c r="DR1401" s="1"/>
      <c r="DS1401" s="1"/>
      <c r="DT1401" s="1"/>
      <c r="DU1401" s="1"/>
    </row>
    <row r="1402" spans="1:125" ht="12.75" x14ac:dyDescent="0.2">
      <c r="A1402" s="89">
        <f t="shared" si="716"/>
        <v>46171</v>
      </c>
      <c r="B1402" s="105">
        <f t="shared" si="708"/>
        <v>988.23452510000004</v>
      </c>
      <c r="C1402" s="90">
        <f t="shared" si="717"/>
        <v>815.54762028000005</v>
      </c>
      <c r="D1402" s="91">
        <f t="shared" si="718"/>
        <v>7245.38</v>
      </c>
      <c r="E1402" s="92">
        <f t="shared" si="728"/>
        <v>7276.54</v>
      </c>
      <c r="F1402" s="93">
        <f t="shared" si="719"/>
        <v>45763</v>
      </c>
      <c r="G1402" s="94">
        <f t="shared" si="709"/>
        <v>4.3006716003852752E-3</v>
      </c>
      <c r="H1402" s="95">
        <f t="shared" si="731"/>
        <v>46188</v>
      </c>
      <c r="I1402" s="95">
        <f t="shared" si="710"/>
        <v>46188</v>
      </c>
      <c r="J1402" s="96">
        <f t="shared" si="732"/>
        <v>20</v>
      </c>
      <c r="K1402" s="96">
        <f t="shared" si="733"/>
        <v>10</v>
      </c>
      <c r="L1402" s="8">
        <f t="shared" si="720"/>
        <v>1.0021480199999999</v>
      </c>
      <c r="M1402" s="97">
        <f t="shared" si="730"/>
        <v>1.0043006699999999</v>
      </c>
      <c r="N1402" s="97">
        <f t="shared" si="726"/>
        <v>1.2038194528595552</v>
      </c>
      <c r="O1402" s="90">
        <f t="shared" si="729"/>
        <v>1.20640528</v>
      </c>
      <c r="P1402" s="90">
        <f t="shared" si="711"/>
        <v>983.88095519000001</v>
      </c>
      <c r="Q1402" s="98">
        <f t="shared" si="725"/>
        <v>0</v>
      </c>
      <c r="R1402" s="7">
        <f t="shared" si="721"/>
        <v>0</v>
      </c>
      <c r="S1402" s="90">
        <f t="shared" si="712"/>
        <v>0</v>
      </c>
      <c r="T1402" s="99">
        <f t="shared" si="722"/>
        <v>0.117687</v>
      </c>
      <c r="U1402" s="98">
        <f t="shared" si="727"/>
        <v>10</v>
      </c>
      <c r="V1402" s="98">
        <v>252</v>
      </c>
      <c r="W1402" s="97">
        <f t="shared" si="713"/>
        <v>1.0044248950000001</v>
      </c>
      <c r="X1402" s="90">
        <f t="shared" si="714"/>
        <v>4.35356991</v>
      </c>
      <c r="Y1402" s="90">
        <f t="shared" si="715"/>
        <v>0</v>
      </c>
      <c r="Z1402" s="100" t="str">
        <f t="shared" si="723"/>
        <v>A+J=</v>
      </c>
      <c r="AA1402" s="95">
        <f t="shared" si="724"/>
        <v>46188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4"/>
      <c r="DP1402" s="1"/>
      <c r="DQ1402" s="1"/>
      <c r="DR1402" s="1"/>
      <c r="DS1402" s="1"/>
      <c r="DT1402" s="1"/>
      <c r="DU1402" s="1"/>
    </row>
    <row r="1403" spans="1:125" ht="12.75" x14ac:dyDescent="0.2">
      <c r="A1403" s="89">
        <f t="shared" si="716"/>
        <v>46172</v>
      </c>
      <c r="B1403" s="105">
        <f t="shared" si="708"/>
        <v>988.88310530000001</v>
      </c>
      <c r="C1403" s="90">
        <f t="shared" si="717"/>
        <v>815.54762028000005</v>
      </c>
      <c r="D1403" s="91">
        <f t="shared" si="718"/>
        <v>7245.38</v>
      </c>
      <c r="E1403" s="92">
        <f t="shared" si="728"/>
        <v>7276.54</v>
      </c>
      <c r="F1403" s="93">
        <f t="shared" si="719"/>
        <v>45763</v>
      </c>
      <c r="G1403" s="94">
        <f t="shared" si="709"/>
        <v>4.3006716003852752E-3</v>
      </c>
      <c r="H1403" s="95">
        <f t="shared" si="731"/>
        <v>46188</v>
      </c>
      <c r="I1403" s="95">
        <f t="shared" si="710"/>
        <v>46188</v>
      </c>
      <c r="J1403" s="96">
        <f t="shared" si="732"/>
        <v>20</v>
      </c>
      <c r="K1403" s="96">
        <f t="shared" si="733"/>
        <v>11</v>
      </c>
      <c r="L1403" s="8">
        <f t="shared" si="720"/>
        <v>1.0023630800000001</v>
      </c>
      <c r="M1403" s="97">
        <f t="shared" si="730"/>
        <v>1.0043006699999999</v>
      </c>
      <c r="N1403" s="97">
        <f t="shared" si="726"/>
        <v>1.2038194528595552</v>
      </c>
      <c r="O1403" s="90">
        <f t="shared" si="729"/>
        <v>1.20666417</v>
      </c>
      <c r="P1403" s="90">
        <f t="shared" si="711"/>
        <v>984.09209232000001</v>
      </c>
      <c r="Q1403" s="98">
        <f t="shared" si="725"/>
        <v>0</v>
      </c>
      <c r="R1403" s="7">
        <f t="shared" si="721"/>
        <v>0</v>
      </c>
      <c r="S1403" s="90">
        <f t="shared" si="712"/>
        <v>0</v>
      </c>
      <c r="T1403" s="99">
        <f t="shared" si="722"/>
        <v>0.117687</v>
      </c>
      <c r="U1403" s="98">
        <f t="shared" si="727"/>
        <v>11</v>
      </c>
      <c r="V1403" s="98">
        <v>252</v>
      </c>
      <c r="W1403" s="97">
        <f t="shared" si="713"/>
        <v>1.00486846</v>
      </c>
      <c r="X1403" s="90">
        <f t="shared" si="714"/>
        <v>4.7910129799999996</v>
      </c>
      <c r="Y1403" s="90">
        <f t="shared" si="715"/>
        <v>0</v>
      </c>
      <c r="Z1403" s="100" t="str">
        <f t="shared" si="723"/>
        <v>A+J=</v>
      </c>
      <c r="AA1403" s="95">
        <f t="shared" si="724"/>
        <v>46188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4"/>
      <c r="DP1403" s="1"/>
      <c r="DQ1403" s="1"/>
      <c r="DR1403" s="1"/>
      <c r="DS1403" s="1"/>
      <c r="DT1403" s="1"/>
      <c r="DU1403" s="1"/>
    </row>
    <row r="1404" spans="1:125" ht="12.75" x14ac:dyDescent="0.2">
      <c r="A1404" s="89">
        <f t="shared" si="716"/>
        <v>46173</v>
      </c>
      <c r="B1404" s="105">
        <f t="shared" si="708"/>
        <v>988.88310530000001</v>
      </c>
      <c r="C1404" s="90">
        <f t="shared" si="717"/>
        <v>815.54762028000005</v>
      </c>
      <c r="D1404" s="91">
        <f t="shared" si="718"/>
        <v>7245.38</v>
      </c>
      <c r="E1404" s="92">
        <f t="shared" si="728"/>
        <v>7276.54</v>
      </c>
      <c r="F1404" s="93">
        <f t="shared" si="719"/>
        <v>45763</v>
      </c>
      <c r="G1404" s="94">
        <f t="shared" si="709"/>
        <v>4.3006716003852752E-3</v>
      </c>
      <c r="H1404" s="95">
        <f t="shared" si="731"/>
        <v>46188</v>
      </c>
      <c r="I1404" s="95">
        <f t="shared" si="710"/>
        <v>46188</v>
      </c>
      <c r="J1404" s="96">
        <f t="shared" si="732"/>
        <v>20</v>
      </c>
      <c r="K1404" s="96">
        <f t="shared" si="733"/>
        <v>11</v>
      </c>
      <c r="L1404" s="8">
        <f t="shared" si="720"/>
        <v>1.0023630800000001</v>
      </c>
      <c r="M1404" s="97">
        <f t="shared" si="730"/>
        <v>1.0043006699999999</v>
      </c>
      <c r="N1404" s="97">
        <f t="shared" si="726"/>
        <v>1.2038194528595552</v>
      </c>
      <c r="O1404" s="90">
        <f t="shared" si="729"/>
        <v>1.20666417</v>
      </c>
      <c r="P1404" s="90">
        <f t="shared" si="711"/>
        <v>984.09209232000001</v>
      </c>
      <c r="Q1404" s="98">
        <f t="shared" si="725"/>
        <v>0</v>
      </c>
      <c r="R1404" s="7">
        <f t="shared" si="721"/>
        <v>0</v>
      </c>
      <c r="S1404" s="90">
        <f t="shared" si="712"/>
        <v>0</v>
      </c>
      <c r="T1404" s="99">
        <f t="shared" si="722"/>
        <v>0.117687</v>
      </c>
      <c r="U1404" s="98">
        <f t="shared" si="727"/>
        <v>11</v>
      </c>
      <c r="V1404" s="98">
        <v>252</v>
      </c>
      <c r="W1404" s="97">
        <f t="shared" si="713"/>
        <v>1.00486846</v>
      </c>
      <c r="X1404" s="90">
        <f t="shared" si="714"/>
        <v>4.7910129799999996</v>
      </c>
      <c r="Y1404" s="90">
        <f t="shared" si="715"/>
        <v>0</v>
      </c>
      <c r="Z1404" s="100" t="str">
        <f t="shared" si="723"/>
        <v>A+J=</v>
      </c>
      <c r="AA1404" s="95">
        <f t="shared" si="724"/>
        <v>46188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4"/>
      <c r="DP1404" s="1"/>
      <c r="DQ1404" s="1"/>
      <c r="DR1404" s="1"/>
      <c r="DS1404" s="1"/>
      <c r="DT1404" s="1"/>
      <c r="DU1404" s="1"/>
    </row>
    <row r="1405" spans="1:125" ht="12.75" x14ac:dyDescent="0.2">
      <c r="A1405" s="89">
        <f t="shared" si="716"/>
        <v>46174</v>
      </c>
      <c r="B1405" s="105">
        <f t="shared" si="708"/>
        <v>988.88310530000001</v>
      </c>
      <c r="C1405" s="90">
        <f t="shared" si="717"/>
        <v>815.54762028000005</v>
      </c>
      <c r="D1405" s="91">
        <f t="shared" si="718"/>
        <v>7245.38</v>
      </c>
      <c r="E1405" s="92">
        <f t="shared" si="728"/>
        <v>7276.54</v>
      </c>
      <c r="F1405" s="93">
        <f t="shared" si="719"/>
        <v>45763</v>
      </c>
      <c r="G1405" s="94">
        <f t="shared" si="709"/>
        <v>4.3006716003852752E-3</v>
      </c>
      <c r="H1405" s="95">
        <f t="shared" si="731"/>
        <v>46188</v>
      </c>
      <c r="I1405" s="95">
        <f t="shared" si="710"/>
        <v>46188</v>
      </c>
      <c r="J1405" s="96">
        <f t="shared" si="732"/>
        <v>20</v>
      </c>
      <c r="K1405" s="96">
        <f t="shared" si="733"/>
        <v>11</v>
      </c>
      <c r="L1405" s="8">
        <f t="shared" si="720"/>
        <v>1.0023630800000001</v>
      </c>
      <c r="M1405" s="97">
        <f t="shared" si="730"/>
        <v>1.0043006699999999</v>
      </c>
      <c r="N1405" s="97">
        <f t="shared" si="726"/>
        <v>1.2038194528595552</v>
      </c>
      <c r="O1405" s="90">
        <f t="shared" si="729"/>
        <v>1.20666417</v>
      </c>
      <c r="P1405" s="90">
        <f t="shared" si="711"/>
        <v>984.09209232000001</v>
      </c>
      <c r="Q1405" s="98">
        <f t="shared" si="725"/>
        <v>0</v>
      </c>
      <c r="R1405" s="7">
        <f t="shared" si="721"/>
        <v>0</v>
      </c>
      <c r="S1405" s="90">
        <f t="shared" si="712"/>
        <v>0</v>
      </c>
      <c r="T1405" s="99">
        <f t="shared" si="722"/>
        <v>0.117687</v>
      </c>
      <c r="U1405" s="98">
        <f t="shared" si="727"/>
        <v>11</v>
      </c>
      <c r="V1405" s="98">
        <v>252</v>
      </c>
      <c r="W1405" s="97">
        <f t="shared" si="713"/>
        <v>1.00486846</v>
      </c>
      <c r="X1405" s="90">
        <f t="shared" si="714"/>
        <v>4.7910129799999996</v>
      </c>
      <c r="Y1405" s="90">
        <f t="shared" si="715"/>
        <v>0</v>
      </c>
      <c r="Z1405" s="100" t="str">
        <f t="shared" si="723"/>
        <v>A+J=</v>
      </c>
      <c r="AA1405" s="95">
        <f t="shared" si="724"/>
        <v>46188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4"/>
      <c r="DP1405" s="1"/>
      <c r="DQ1405" s="1"/>
      <c r="DR1405" s="1"/>
      <c r="DS1405" s="1"/>
      <c r="DT1405" s="1"/>
      <c r="DU1405" s="1"/>
    </row>
    <row r="1406" spans="1:125" ht="12.75" x14ac:dyDescent="0.2">
      <c r="A1406" s="89">
        <f t="shared" si="716"/>
        <v>46175</v>
      </c>
      <c r="B1406" s="105">
        <f t="shared" si="708"/>
        <v>989.53210672</v>
      </c>
      <c r="C1406" s="90">
        <f t="shared" si="717"/>
        <v>815.54762028000005</v>
      </c>
      <c r="D1406" s="91">
        <f t="shared" si="718"/>
        <v>7245.38</v>
      </c>
      <c r="E1406" s="92">
        <f t="shared" si="728"/>
        <v>7276.54</v>
      </c>
      <c r="F1406" s="93">
        <f t="shared" si="719"/>
        <v>45763</v>
      </c>
      <c r="G1406" s="94">
        <f t="shared" si="709"/>
        <v>4.3006716003852752E-3</v>
      </c>
      <c r="H1406" s="95">
        <f t="shared" si="731"/>
        <v>46188</v>
      </c>
      <c r="I1406" s="95">
        <f t="shared" si="710"/>
        <v>46188</v>
      </c>
      <c r="J1406" s="96">
        <f t="shared" si="732"/>
        <v>20</v>
      </c>
      <c r="K1406" s="96">
        <f t="shared" si="733"/>
        <v>12</v>
      </c>
      <c r="L1406" s="8">
        <f t="shared" si="720"/>
        <v>1.00257818</v>
      </c>
      <c r="M1406" s="97">
        <f t="shared" si="730"/>
        <v>1.0043006699999999</v>
      </c>
      <c r="N1406" s="97">
        <f t="shared" si="726"/>
        <v>1.2038194528595552</v>
      </c>
      <c r="O1406" s="90">
        <f t="shared" si="729"/>
        <v>1.20692311</v>
      </c>
      <c r="P1406" s="90">
        <f t="shared" si="711"/>
        <v>984.30327021999994</v>
      </c>
      <c r="Q1406" s="98">
        <f t="shared" si="725"/>
        <v>0</v>
      </c>
      <c r="R1406" s="7">
        <f t="shared" si="721"/>
        <v>0</v>
      </c>
      <c r="S1406" s="90">
        <f t="shared" si="712"/>
        <v>0</v>
      </c>
      <c r="T1406" s="99">
        <f t="shared" si="722"/>
        <v>0.117687</v>
      </c>
      <c r="U1406" s="98">
        <f t="shared" si="727"/>
        <v>12</v>
      </c>
      <c r="V1406" s="98">
        <v>252</v>
      </c>
      <c r="W1406" s="97">
        <f t="shared" si="713"/>
        <v>1.0053122210000001</v>
      </c>
      <c r="X1406" s="90">
        <f t="shared" si="714"/>
        <v>5.2288364999999999</v>
      </c>
      <c r="Y1406" s="90">
        <f t="shared" si="715"/>
        <v>0</v>
      </c>
      <c r="Z1406" s="100" t="str">
        <f t="shared" si="723"/>
        <v>A+J=</v>
      </c>
      <c r="AA1406" s="95">
        <f t="shared" si="724"/>
        <v>46188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4"/>
      <c r="DP1406" s="1"/>
      <c r="DQ1406" s="1"/>
      <c r="DR1406" s="1"/>
      <c r="DS1406" s="1"/>
      <c r="DT1406" s="1"/>
      <c r="DU1406" s="1"/>
    </row>
    <row r="1407" spans="1:125" ht="12.75" x14ac:dyDescent="0.2">
      <c r="A1407" s="89">
        <f t="shared" si="716"/>
        <v>46176</v>
      </c>
      <c r="B1407" s="105">
        <f t="shared" si="708"/>
        <v>990.18153675000008</v>
      </c>
      <c r="C1407" s="90">
        <f t="shared" si="717"/>
        <v>815.54762028000005</v>
      </c>
      <c r="D1407" s="91">
        <f t="shared" si="718"/>
        <v>7245.38</v>
      </c>
      <c r="E1407" s="92">
        <f t="shared" si="728"/>
        <v>7276.54</v>
      </c>
      <c r="F1407" s="93">
        <f t="shared" si="719"/>
        <v>45763</v>
      </c>
      <c r="G1407" s="94">
        <f t="shared" si="709"/>
        <v>4.3006716003852752E-3</v>
      </c>
      <c r="H1407" s="95">
        <f t="shared" si="731"/>
        <v>46188</v>
      </c>
      <c r="I1407" s="95">
        <f t="shared" si="710"/>
        <v>46188</v>
      </c>
      <c r="J1407" s="96">
        <f t="shared" si="732"/>
        <v>20</v>
      </c>
      <c r="K1407" s="96">
        <f t="shared" si="733"/>
        <v>13</v>
      </c>
      <c r="L1407" s="8">
        <f t="shared" si="720"/>
        <v>1.00279333</v>
      </c>
      <c r="M1407" s="97">
        <f t="shared" si="730"/>
        <v>1.0043006699999999</v>
      </c>
      <c r="N1407" s="97">
        <f t="shared" si="726"/>
        <v>1.2038194528595552</v>
      </c>
      <c r="O1407" s="90">
        <f t="shared" si="729"/>
        <v>1.20718211</v>
      </c>
      <c r="P1407" s="90">
        <f t="shared" si="711"/>
        <v>984.51449705000005</v>
      </c>
      <c r="Q1407" s="98">
        <f t="shared" si="725"/>
        <v>0</v>
      </c>
      <c r="R1407" s="7">
        <f t="shared" si="721"/>
        <v>0</v>
      </c>
      <c r="S1407" s="90">
        <f t="shared" si="712"/>
        <v>0</v>
      </c>
      <c r="T1407" s="99">
        <f t="shared" si="722"/>
        <v>0.117687</v>
      </c>
      <c r="U1407" s="98">
        <f t="shared" si="727"/>
        <v>13</v>
      </c>
      <c r="V1407" s="98">
        <v>252</v>
      </c>
      <c r="W1407" s="97">
        <f t="shared" si="713"/>
        <v>1.0057561770000001</v>
      </c>
      <c r="X1407" s="90">
        <f t="shared" si="714"/>
        <v>5.6670397000000001</v>
      </c>
      <c r="Y1407" s="90">
        <f t="shared" si="715"/>
        <v>0</v>
      </c>
      <c r="Z1407" s="100" t="str">
        <f t="shared" si="723"/>
        <v>A+J=</v>
      </c>
      <c r="AA1407" s="95">
        <f t="shared" si="724"/>
        <v>46188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4"/>
      <c r="DP1407" s="1"/>
      <c r="DQ1407" s="1"/>
      <c r="DR1407" s="1"/>
      <c r="DS1407" s="1"/>
      <c r="DT1407" s="1"/>
      <c r="DU1407" s="1"/>
    </row>
    <row r="1408" spans="1:125" ht="12.75" x14ac:dyDescent="0.2">
      <c r="A1408" s="89">
        <f t="shared" si="716"/>
        <v>46177</v>
      </c>
      <c r="B1408" s="105">
        <f t="shared" si="708"/>
        <v>990.83139756999992</v>
      </c>
      <c r="C1408" s="90">
        <f t="shared" si="717"/>
        <v>815.54762028000005</v>
      </c>
      <c r="D1408" s="91">
        <f t="shared" si="718"/>
        <v>7245.38</v>
      </c>
      <c r="E1408" s="92">
        <f t="shared" si="728"/>
        <v>7276.54</v>
      </c>
      <c r="F1408" s="93">
        <f t="shared" si="719"/>
        <v>45763</v>
      </c>
      <c r="G1408" s="94">
        <f t="shared" si="709"/>
        <v>4.3006716003852752E-3</v>
      </c>
      <c r="H1408" s="95">
        <f t="shared" si="731"/>
        <v>46188</v>
      </c>
      <c r="I1408" s="95">
        <f t="shared" si="710"/>
        <v>46188</v>
      </c>
      <c r="J1408" s="96">
        <f t="shared" si="732"/>
        <v>20</v>
      </c>
      <c r="K1408" s="96">
        <f t="shared" si="733"/>
        <v>14</v>
      </c>
      <c r="L1408" s="8">
        <f t="shared" si="720"/>
        <v>1.00300853</v>
      </c>
      <c r="M1408" s="97">
        <f t="shared" si="730"/>
        <v>1.0043006699999999</v>
      </c>
      <c r="N1408" s="97">
        <f t="shared" si="726"/>
        <v>1.2038194528595552</v>
      </c>
      <c r="O1408" s="90">
        <f t="shared" si="729"/>
        <v>1.2074411700000001</v>
      </c>
      <c r="P1408" s="90">
        <f t="shared" si="711"/>
        <v>984.72577281999997</v>
      </c>
      <c r="Q1408" s="98">
        <f t="shared" si="725"/>
        <v>0</v>
      </c>
      <c r="R1408" s="7">
        <f t="shared" si="721"/>
        <v>0</v>
      </c>
      <c r="S1408" s="90">
        <f t="shared" si="712"/>
        <v>0</v>
      </c>
      <c r="T1408" s="99">
        <f t="shared" si="722"/>
        <v>0.117687</v>
      </c>
      <c r="U1408" s="98">
        <f t="shared" si="727"/>
        <v>14</v>
      </c>
      <c r="V1408" s="98">
        <v>252</v>
      </c>
      <c r="W1408" s="97">
        <f t="shared" si="713"/>
        <v>1.00620033</v>
      </c>
      <c r="X1408" s="90">
        <f t="shared" si="714"/>
        <v>6.1056247499999996</v>
      </c>
      <c r="Y1408" s="90">
        <f t="shared" si="715"/>
        <v>0</v>
      </c>
      <c r="Z1408" s="100" t="str">
        <f t="shared" si="723"/>
        <v>A+J=</v>
      </c>
      <c r="AA1408" s="95">
        <f t="shared" si="724"/>
        <v>46188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4"/>
      <c r="DP1408" s="1"/>
      <c r="DQ1408" s="1"/>
      <c r="DR1408" s="1"/>
      <c r="DS1408" s="1"/>
      <c r="DT1408" s="1"/>
      <c r="DU1408" s="1"/>
    </row>
    <row r="1409" spans="1:125" ht="12.75" x14ac:dyDescent="0.2">
      <c r="A1409" s="89">
        <f t="shared" si="716"/>
        <v>46178</v>
      </c>
      <c r="B1409" s="105">
        <f t="shared" si="708"/>
        <v>990.83139756999992</v>
      </c>
      <c r="C1409" s="90">
        <f t="shared" si="717"/>
        <v>815.54762028000005</v>
      </c>
      <c r="D1409" s="91">
        <f t="shared" si="718"/>
        <v>7245.38</v>
      </c>
      <c r="E1409" s="92">
        <f t="shared" si="728"/>
        <v>7276.54</v>
      </c>
      <c r="F1409" s="93">
        <f t="shared" si="719"/>
        <v>45763</v>
      </c>
      <c r="G1409" s="94">
        <f t="shared" si="709"/>
        <v>4.3006716003852752E-3</v>
      </c>
      <c r="H1409" s="95">
        <f t="shared" si="731"/>
        <v>46188</v>
      </c>
      <c r="I1409" s="95">
        <f t="shared" si="710"/>
        <v>46188</v>
      </c>
      <c r="J1409" s="96">
        <f t="shared" si="732"/>
        <v>20</v>
      </c>
      <c r="K1409" s="96">
        <f t="shared" si="733"/>
        <v>14</v>
      </c>
      <c r="L1409" s="8">
        <f t="shared" si="720"/>
        <v>1.00300853</v>
      </c>
      <c r="M1409" s="97">
        <f t="shared" si="730"/>
        <v>1.0043006699999999</v>
      </c>
      <c r="N1409" s="97">
        <f t="shared" si="726"/>
        <v>1.2038194528595552</v>
      </c>
      <c r="O1409" s="90">
        <f t="shared" si="729"/>
        <v>1.2074411700000001</v>
      </c>
      <c r="P1409" s="90">
        <f t="shared" si="711"/>
        <v>984.72577281999997</v>
      </c>
      <c r="Q1409" s="98">
        <f t="shared" si="725"/>
        <v>0</v>
      </c>
      <c r="R1409" s="7">
        <f t="shared" si="721"/>
        <v>0</v>
      </c>
      <c r="S1409" s="90">
        <f t="shared" si="712"/>
        <v>0</v>
      </c>
      <c r="T1409" s="99">
        <f t="shared" si="722"/>
        <v>0.117687</v>
      </c>
      <c r="U1409" s="98">
        <f t="shared" si="727"/>
        <v>14</v>
      </c>
      <c r="V1409" s="98">
        <v>252</v>
      </c>
      <c r="W1409" s="97">
        <f t="shared" si="713"/>
        <v>1.00620033</v>
      </c>
      <c r="X1409" s="90">
        <f t="shared" si="714"/>
        <v>6.1056247499999996</v>
      </c>
      <c r="Y1409" s="90">
        <f t="shared" si="715"/>
        <v>0</v>
      </c>
      <c r="Z1409" s="100" t="str">
        <f t="shared" si="723"/>
        <v>A+J=</v>
      </c>
      <c r="AA1409" s="95">
        <f t="shared" si="724"/>
        <v>46188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4"/>
      <c r="DP1409" s="1"/>
      <c r="DQ1409" s="1"/>
      <c r="DR1409" s="1"/>
      <c r="DS1409" s="1"/>
      <c r="DT1409" s="1"/>
      <c r="DU1409" s="1"/>
    </row>
    <row r="1410" spans="1:125" ht="12.75" x14ac:dyDescent="0.2">
      <c r="A1410" s="89">
        <f t="shared" si="716"/>
        <v>46179</v>
      </c>
      <c r="B1410" s="105">
        <f t="shared" si="708"/>
        <v>991.48168014999999</v>
      </c>
      <c r="C1410" s="90">
        <f t="shared" si="717"/>
        <v>815.54762028000005</v>
      </c>
      <c r="D1410" s="91">
        <f t="shared" si="718"/>
        <v>7245.38</v>
      </c>
      <c r="E1410" s="92">
        <f t="shared" si="728"/>
        <v>7276.54</v>
      </c>
      <c r="F1410" s="93">
        <f t="shared" si="719"/>
        <v>45763</v>
      </c>
      <c r="G1410" s="94">
        <f t="shared" si="709"/>
        <v>4.3006716003852752E-3</v>
      </c>
      <c r="H1410" s="95">
        <f t="shared" si="731"/>
        <v>46188</v>
      </c>
      <c r="I1410" s="95">
        <f t="shared" si="710"/>
        <v>46188</v>
      </c>
      <c r="J1410" s="96">
        <f t="shared" si="732"/>
        <v>20</v>
      </c>
      <c r="K1410" s="96">
        <f t="shared" si="733"/>
        <v>15</v>
      </c>
      <c r="L1410" s="8">
        <f t="shared" si="720"/>
        <v>1.00322377</v>
      </c>
      <c r="M1410" s="97">
        <f t="shared" si="730"/>
        <v>1.0043006699999999</v>
      </c>
      <c r="N1410" s="97">
        <f t="shared" si="726"/>
        <v>1.2038194528595552</v>
      </c>
      <c r="O1410" s="90">
        <f t="shared" si="729"/>
        <v>1.2077002800000001</v>
      </c>
      <c r="P1410" s="90">
        <f t="shared" si="711"/>
        <v>984.93708935999996</v>
      </c>
      <c r="Q1410" s="98">
        <f t="shared" si="725"/>
        <v>0</v>
      </c>
      <c r="R1410" s="7">
        <f t="shared" si="721"/>
        <v>0</v>
      </c>
      <c r="S1410" s="90">
        <f t="shared" si="712"/>
        <v>0</v>
      </c>
      <c r="T1410" s="99">
        <f t="shared" si="722"/>
        <v>0.117687</v>
      </c>
      <c r="U1410" s="98">
        <f t="shared" si="727"/>
        <v>15</v>
      </c>
      <c r="V1410" s="98">
        <v>252</v>
      </c>
      <c r="W1410" s="97">
        <f t="shared" si="713"/>
        <v>1.0066446790000001</v>
      </c>
      <c r="X1410" s="90">
        <f t="shared" si="714"/>
        <v>6.54459079</v>
      </c>
      <c r="Y1410" s="90">
        <f t="shared" si="715"/>
        <v>0</v>
      </c>
      <c r="Z1410" s="100" t="str">
        <f t="shared" si="723"/>
        <v>A+J=</v>
      </c>
      <c r="AA1410" s="95">
        <f t="shared" si="724"/>
        <v>46188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4"/>
      <c r="DP1410" s="1"/>
      <c r="DQ1410" s="1"/>
      <c r="DR1410" s="1"/>
      <c r="DS1410" s="1"/>
      <c r="DT1410" s="1"/>
      <c r="DU1410" s="1"/>
    </row>
    <row r="1411" spans="1:125" ht="12.75" x14ac:dyDescent="0.2">
      <c r="A1411" s="89">
        <f t="shared" si="716"/>
        <v>46180</v>
      </c>
      <c r="B1411" s="105">
        <f t="shared" si="708"/>
        <v>991.48168014999999</v>
      </c>
      <c r="C1411" s="90">
        <f t="shared" si="717"/>
        <v>815.54762028000005</v>
      </c>
      <c r="D1411" s="91">
        <f t="shared" si="718"/>
        <v>7245.38</v>
      </c>
      <c r="E1411" s="92">
        <f t="shared" si="728"/>
        <v>7276.54</v>
      </c>
      <c r="F1411" s="93">
        <f t="shared" si="719"/>
        <v>45763</v>
      </c>
      <c r="G1411" s="94">
        <f t="shared" si="709"/>
        <v>4.3006716003852752E-3</v>
      </c>
      <c r="H1411" s="95">
        <f t="shared" si="731"/>
        <v>46188</v>
      </c>
      <c r="I1411" s="95">
        <f t="shared" si="710"/>
        <v>46188</v>
      </c>
      <c r="J1411" s="96">
        <f t="shared" si="732"/>
        <v>20</v>
      </c>
      <c r="K1411" s="96">
        <f t="shared" si="733"/>
        <v>15</v>
      </c>
      <c r="L1411" s="8">
        <f t="shared" si="720"/>
        <v>1.00322377</v>
      </c>
      <c r="M1411" s="97">
        <f t="shared" si="730"/>
        <v>1.0043006699999999</v>
      </c>
      <c r="N1411" s="97">
        <f t="shared" si="726"/>
        <v>1.2038194528595552</v>
      </c>
      <c r="O1411" s="90">
        <f t="shared" si="729"/>
        <v>1.2077002800000001</v>
      </c>
      <c r="P1411" s="90">
        <f t="shared" si="711"/>
        <v>984.93708935999996</v>
      </c>
      <c r="Q1411" s="98">
        <f t="shared" si="725"/>
        <v>0</v>
      </c>
      <c r="R1411" s="7">
        <f t="shared" si="721"/>
        <v>0</v>
      </c>
      <c r="S1411" s="90">
        <f t="shared" si="712"/>
        <v>0</v>
      </c>
      <c r="T1411" s="99">
        <f t="shared" si="722"/>
        <v>0.117687</v>
      </c>
      <c r="U1411" s="98">
        <f t="shared" si="727"/>
        <v>15</v>
      </c>
      <c r="V1411" s="98">
        <v>252</v>
      </c>
      <c r="W1411" s="97">
        <f t="shared" si="713"/>
        <v>1.0066446790000001</v>
      </c>
      <c r="X1411" s="90">
        <f t="shared" si="714"/>
        <v>6.54459079</v>
      </c>
      <c r="Y1411" s="90">
        <f t="shared" si="715"/>
        <v>0</v>
      </c>
      <c r="Z1411" s="100" t="str">
        <f t="shared" si="723"/>
        <v>A+J=</v>
      </c>
      <c r="AA1411" s="95">
        <f t="shared" si="724"/>
        <v>46188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4"/>
      <c r="DP1411" s="1"/>
      <c r="DQ1411" s="1"/>
      <c r="DR1411" s="1"/>
      <c r="DS1411" s="1"/>
      <c r="DT1411" s="1"/>
      <c r="DU1411" s="1"/>
    </row>
    <row r="1412" spans="1:125" ht="12.75" x14ac:dyDescent="0.2">
      <c r="A1412" s="89">
        <f t="shared" si="716"/>
        <v>46181</v>
      </c>
      <c r="B1412" s="105">
        <f t="shared" si="708"/>
        <v>991.48168014999999</v>
      </c>
      <c r="C1412" s="90">
        <f t="shared" si="717"/>
        <v>815.54762028000005</v>
      </c>
      <c r="D1412" s="91">
        <f t="shared" si="718"/>
        <v>7245.38</v>
      </c>
      <c r="E1412" s="92">
        <f t="shared" si="728"/>
        <v>7276.54</v>
      </c>
      <c r="F1412" s="93">
        <f t="shared" si="719"/>
        <v>45763</v>
      </c>
      <c r="G1412" s="94">
        <f t="shared" si="709"/>
        <v>4.3006716003852752E-3</v>
      </c>
      <c r="H1412" s="95">
        <f t="shared" si="731"/>
        <v>46188</v>
      </c>
      <c r="I1412" s="95">
        <f t="shared" si="710"/>
        <v>46188</v>
      </c>
      <c r="J1412" s="96">
        <f t="shared" si="732"/>
        <v>20</v>
      </c>
      <c r="K1412" s="96">
        <f t="shared" si="733"/>
        <v>15</v>
      </c>
      <c r="L1412" s="8">
        <f t="shared" si="720"/>
        <v>1.00322377</v>
      </c>
      <c r="M1412" s="97">
        <f t="shared" si="730"/>
        <v>1.0043006699999999</v>
      </c>
      <c r="N1412" s="97">
        <f t="shared" si="726"/>
        <v>1.2038194528595552</v>
      </c>
      <c r="O1412" s="90">
        <f t="shared" si="729"/>
        <v>1.2077002800000001</v>
      </c>
      <c r="P1412" s="90">
        <f t="shared" si="711"/>
        <v>984.93708935999996</v>
      </c>
      <c r="Q1412" s="98">
        <f t="shared" si="725"/>
        <v>0</v>
      </c>
      <c r="R1412" s="7">
        <f t="shared" si="721"/>
        <v>0</v>
      </c>
      <c r="S1412" s="90">
        <f t="shared" si="712"/>
        <v>0</v>
      </c>
      <c r="T1412" s="99">
        <f t="shared" si="722"/>
        <v>0.117687</v>
      </c>
      <c r="U1412" s="98">
        <f t="shared" si="727"/>
        <v>15</v>
      </c>
      <c r="V1412" s="98">
        <v>252</v>
      </c>
      <c r="W1412" s="97">
        <f t="shared" si="713"/>
        <v>1.0066446790000001</v>
      </c>
      <c r="X1412" s="90">
        <f t="shared" si="714"/>
        <v>6.54459079</v>
      </c>
      <c r="Y1412" s="90">
        <f t="shared" si="715"/>
        <v>0</v>
      </c>
      <c r="Z1412" s="100" t="str">
        <f t="shared" si="723"/>
        <v>A+J=</v>
      </c>
      <c r="AA1412" s="95">
        <f t="shared" si="724"/>
        <v>46188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4"/>
      <c r="DP1412" s="1"/>
      <c r="DQ1412" s="1"/>
      <c r="DR1412" s="1"/>
      <c r="DS1412" s="1"/>
      <c r="DT1412" s="1"/>
      <c r="DU1412" s="1"/>
    </row>
    <row r="1413" spans="1:125" ht="12.75" x14ac:dyDescent="0.2">
      <c r="A1413" s="89">
        <f t="shared" si="716"/>
        <v>46182</v>
      </c>
      <c r="B1413" s="105">
        <f t="shared" si="708"/>
        <v>992.13240110999993</v>
      </c>
      <c r="C1413" s="90">
        <f t="shared" si="717"/>
        <v>815.54762028000005</v>
      </c>
      <c r="D1413" s="91">
        <f t="shared" si="718"/>
        <v>7245.38</v>
      </c>
      <c r="E1413" s="92">
        <f t="shared" si="728"/>
        <v>7276.54</v>
      </c>
      <c r="F1413" s="93">
        <f t="shared" si="719"/>
        <v>45763</v>
      </c>
      <c r="G1413" s="94">
        <f t="shared" si="709"/>
        <v>4.3006716003852752E-3</v>
      </c>
      <c r="H1413" s="95">
        <f t="shared" si="731"/>
        <v>46188</v>
      </c>
      <c r="I1413" s="95">
        <f t="shared" si="710"/>
        <v>46188</v>
      </c>
      <c r="J1413" s="96">
        <f t="shared" si="732"/>
        <v>20</v>
      </c>
      <c r="K1413" s="96">
        <f t="shared" si="733"/>
        <v>16</v>
      </c>
      <c r="L1413" s="8">
        <f t="shared" si="720"/>
        <v>1.00343906</v>
      </c>
      <c r="M1413" s="97">
        <f t="shared" si="730"/>
        <v>1.0043006699999999</v>
      </c>
      <c r="N1413" s="97">
        <f t="shared" si="726"/>
        <v>1.2038194528595552</v>
      </c>
      <c r="O1413" s="90">
        <f t="shared" si="729"/>
        <v>1.2079594600000001</v>
      </c>
      <c r="P1413" s="90">
        <f t="shared" si="711"/>
        <v>985.14846298999998</v>
      </c>
      <c r="Q1413" s="98">
        <f t="shared" si="725"/>
        <v>0</v>
      </c>
      <c r="R1413" s="7">
        <f t="shared" si="721"/>
        <v>0</v>
      </c>
      <c r="S1413" s="90">
        <f t="shared" si="712"/>
        <v>0</v>
      </c>
      <c r="T1413" s="99">
        <f t="shared" si="722"/>
        <v>0.117687</v>
      </c>
      <c r="U1413" s="98">
        <f t="shared" si="727"/>
        <v>16</v>
      </c>
      <c r="V1413" s="98">
        <v>252</v>
      </c>
      <c r="W1413" s="97">
        <f t="shared" si="713"/>
        <v>1.007089224</v>
      </c>
      <c r="X1413" s="90">
        <f t="shared" si="714"/>
        <v>6.9839381200000004</v>
      </c>
      <c r="Y1413" s="90">
        <f t="shared" si="715"/>
        <v>0</v>
      </c>
      <c r="Z1413" s="100" t="str">
        <f t="shared" si="723"/>
        <v>A+J=</v>
      </c>
      <c r="AA1413" s="95">
        <f t="shared" si="724"/>
        <v>46188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4"/>
      <c r="DP1413" s="1"/>
      <c r="DQ1413" s="1"/>
      <c r="DR1413" s="1"/>
      <c r="DS1413" s="1"/>
      <c r="DT1413" s="1"/>
      <c r="DU1413" s="1"/>
    </row>
    <row r="1414" spans="1:125" ht="12.75" x14ac:dyDescent="0.2">
      <c r="A1414" s="89">
        <f t="shared" si="716"/>
        <v>46183</v>
      </c>
      <c r="B1414" s="105">
        <f t="shared" si="708"/>
        <v>992.78352877999998</v>
      </c>
      <c r="C1414" s="90">
        <f t="shared" si="717"/>
        <v>815.54762028000005</v>
      </c>
      <c r="D1414" s="91">
        <f t="shared" si="718"/>
        <v>7245.38</v>
      </c>
      <c r="E1414" s="92">
        <f t="shared" si="728"/>
        <v>7276.54</v>
      </c>
      <c r="F1414" s="93">
        <f t="shared" si="719"/>
        <v>45763</v>
      </c>
      <c r="G1414" s="94">
        <f t="shared" si="709"/>
        <v>4.3006716003852752E-3</v>
      </c>
      <c r="H1414" s="95">
        <f t="shared" si="731"/>
        <v>46188</v>
      </c>
      <c r="I1414" s="95">
        <f t="shared" si="710"/>
        <v>46188</v>
      </c>
      <c r="J1414" s="96">
        <f t="shared" si="732"/>
        <v>20</v>
      </c>
      <c r="K1414" s="96">
        <f t="shared" si="733"/>
        <v>17</v>
      </c>
      <c r="L1414" s="8">
        <f t="shared" si="720"/>
        <v>1.0036543899999999</v>
      </c>
      <c r="M1414" s="97">
        <f t="shared" si="730"/>
        <v>1.0043006699999999</v>
      </c>
      <c r="N1414" s="97">
        <f t="shared" si="726"/>
        <v>1.2038194528595552</v>
      </c>
      <c r="O1414" s="90">
        <f t="shared" si="729"/>
        <v>1.2082186699999999</v>
      </c>
      <c r="P1414" s="90">
        <f t="shared" si="711"/>
        <v>985.35986108999998</v>
      </c>
      <c r="Q1414" s="98">
        <f t="shared" si="725"/>
        <v>0</v>
      </c>
      <c r="R1414" s="7">
        <f t="shared" si="721"/>
        <v>0</v>
      </c>
      <c r="S1414" s="90">
        <f t="shared" si="712"/>
        <v>0</v>
      </c>
      <c r="T1414" s="99">
        <f t="shared" si="722"/>
        <v>0.117687</v>
      </c>
      <c r="U1414" s="98">
        <f t="shared" si="727"/>
        <v>17</v>
      </c>
      <c r="V1414" s="98">
        <v>252</v>
      </c>
      <c r="W1414" s="97">
        <f t="shared" si="713"/>
        <v>1.007533966</v>
      </c>
      <c r="X1414" s="90">
        <f t="shared" si="714"/>
        <v>7.4236676900000003</v>
      </c>
      <c r="Y1414" s="90">
        <f t="shared" si="715"/>
        <v>0</v>
      </c>
      <c r="Z1414" s="100" t="str">
        <f t="shared" si="723"/>
        <v>A+J=</v>
      </c>
      <c r="AA1414" s="95">
        <f t="shared" si="724"/>
        <v>46188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4"/>
      <c r="DP1414" s="1"/>
      <c r="DQ1414" s="1"/>
      <c r="DR1414" s="1"/>
      <c r="DS1414" s="1"/>
      <c r="DT1414" s="1"/>
      <c r="DU1414" s="1"/>
    </row>
    <row r="1415" spans="1:125" ht="12.75" x14ac:dyDescent="0.2">
      <c r="A1415" s="89">
        <f t="shared" si="716"/>
        <v>46184</v>
      </c>
      <c r="B1415" s="105">
        <f t="shared" si="708"/>
        <v>993.43509518999997</v>
      </c>
      <c r="C1415" s="90">
        <f t="shared" si="717"/>
        <v>815.54762028000005</v>
      </c>
      <c r="D1415" s="91">
        <f t="shared" si="718"/>
        <v>7245.38</v>
      </c>
      <c r="E1415" s="92">
        <f t="shared" si="728"/>
        <v>7276.54</v>
      </c>
      <c r="F1415" s="93">
        <f t="shared" si="719"/>
        <v>45763</v>
      </c>
      <c r="G1415" s="94">
        <f t="shared" si="709"/>
        <v>4.3006716003852752E-3</v>
      </c>
      <c r="H1415" s="95">
        <f t="shared" si="731"/>
        <v>46188</v>
      </c>
      <c r="I1415" s="95">
        <f t="shared" si="710"/>
        <v>46188</v>
      </c>
      <c r="J1415" s="96">
        <f t="shared" si="732"/>
        <v>20</v>
      </c>
      <c r="K1415" s="96">
        <f t="shared" si="733"/>
        <v>18</v>
      </c>
      <c r="L1415" s="8">
        <f t="shared" si="720"/>
        <v>1.0038697700000001</v>
      </c>
      <c r="M1415" s="97">
        <f t="shared" si="730"/>
        <v>1.0043006699999999</v>
      </c>
      <c r="N1415" s="97">
        <f t="shared" si="726"/>
        <v>1.2038194528595552</v>
      </c>
      <c r="O1415" s="90">
        <f t="shared" si="729"/>
        <v>1.20847795</v>
      </c>
      <c r="P1415" s="90">
        <f t="shared" si="711"/>
        <v>985.57131628000002</v>
      </c>
      <c r="Q1415" s="98">
        <f t="shared" si="725"/>
        <v>0</v>
      </c>
      <c r="R1415" s="7">
        <f t="shared" si="721"/>
        <v>0</v>
      </c>
      <c r="S1415" s="90">
        <f t="shared" si="712"/>
        <v>0</v>
      </c>
      <c r="T1415" s="99">
        <f t="shared" si="722"/>
        <v>0.117687</v>
      </c>
      <c r="U1415" s="98">
        <f t="shared" si="727"/>
        <v>18</v>
      </c>
      <c r="V1415" s="98">
        <v>252</v>
      </c>
      <c r="W1415" s="97">
        <f t="shared" si="713"/>
        <v>1.007978904</v>
      </c>
      <c r="X1415" s="90">
        <f t="shared" si="714"/>
        <v>7.8637789099999997</v>
      </c>
      <c r="Y1415" s="90">
        <f t="shared" si="715"/>
        <v>0</v>
      </c>
      <c r="Z1415" s="100" t="str">
        <f t="shared" si="723"/>
        <v>A+J=</v>
      </c>
      <c r="AA1415" s="95">
        <f t="shared" si="724"/>
        <v>46188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4"/>
      <c r="DP1415" s="1"/>
      <c r="DQ1415" s="1"/>
      <c r="DR1415" s="1"/>
      <c r="DS1415" s="1"/>
      <c r="DT1415" s="1"/>
      <c r="DU1415" s="1"/>
    </row>
    <row r="1416" spans="1:125" ht="12.75" x14ac:dyDescent="0.2">
      <c r="A1416" s="89">
        <f t="shared" si="716"/>
        <v>46185</v>
      </c>
      <c r="B1416" s="105">
        <f t="shared" si="708"/>
        <v>994.08708410999998</v>
      </c>
      <c r="C1416" s="90">
        <f t="shared" si="717"/>
        <v>815.54762028000005</v>
      </c>
      <c r="D1416" s="91">
        <f t="shared" si="718"/>
        <v>7245.38</v>
      </c>
      <c r="E1416" s="92">
        <f t="shared" si="728"/>
        <v>7276.54</v>
      </c>
      <c r="F1416" s="93">
        <f t="shared" si="719"/>
        <v>45763</v>
      </c>
      <c r="G1416" s="94">
        <f t="shared" si="709"/>
        <v>4.3006716003852752E-3</v>
      </c>
      <c r="H1416" s="95">
        <f t="shared" si="731"/>
        <v>46188</v>
      </c>
      <c r="I1416" s="95">
        <f t="shared" si="710"/>
        <v>46188</v>
      </c>
      <c r="J1416" s="96">
        <f t="shared" si="732"/>
        <v>20</v>
      </c>
      <c r="K1416" s="96">
        <f t="shared" si="733"/>
        <v>19</v>
      </c>
      <c r="L1416" s="8">
        <f t="shared" si="720"/>
        <v>1.0040851900000001</v>
      </c>
      <c r="M1416" s="97">
        <f t="shared" si="730"/>
        <v>1.0043006699999999</v>
      </c>
      <c r="N1416" s="97">
        <f t="shared" si="726"/>
        <v>1.2038194528595552</v>
      </c>
      <c r="O1416" s="90">
        <f t="shared" si="729"/>
        <v>1.20873728</v>
      </c>
      <c r="P1416" s="90">
        <f t="shared" si="711"/>
        <v>985.78281224</v>
      </c>
      <c r="Q1416" s="98">
        <f t="shared" si="725"/>
        <v>0</v>
      </c>
      <c r="R1416" s="7">
        <f t="shared" si="721"/>
        <v>0</v>
      </c>
      <c r="S1416" s="90">
        <f t="shared" si="712"/>
        <v>0</v>
      </c>
      <c r="T1416" s="99">
        <f t="shared" si="722"/>
        <v>0.117687</v>
      </c>
      <c r="U1416" s="98">
        <f t="shared" si="727"/>
        <v>19</v>
      </c>
      <c r="V1416" s="98">
        <v>252</v>
      </c>
      <c r="W1416" s="97">
        <f t="shared" si="713"/>
        <v>1.008424038</v>
      </c>
      <c r="X1416" s="90">
        <f t="shared" si="714"/>
        <v>8.3042718700000009</v>
      </c>
      <c r="Y1416" s="90">
        <f t="shared" si="715"/>
        <v>0</v>
      </c>
      <c r="Z1416" s="100" t="str">
        <f t="shared" si="723"/>
        <v>A+J=</v>
      </c>
      <c r="AA1416" s="95">
        <f t="shared" si="724"/>
        <v>46188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4"/>
      <c r="DP1416" s="1"/>
      <c r="DQ1416" s="1"/>
      <c r="DR1416" s="1"/>
      <c r="DS1416" s="1"/>
      <c r="DT1416" s="1"/>
      <c r="DU1416" s="1"/>
    </row>
    <row r="1417" spans="1:125" ht="12.75" x14ac:dyDescent="0.2">
      <c r="A1417" s="89">
        <f t="shared" si="716"/>
        <v>46186</v>
      </c>
      <c r="B1417" s="105">
        <f t="shared" si="708"/>
        <v>994.73951314999999</v>
      </c>
      <c r="C1417" s="90">
        <f t="shared" si="717"/>
        <v>815.54762028000005</v>
      </c>
      <c r="D1417" s="91">
        <f t="shared" si="718"/>
        <v>7245.38</v>
      </c>
      <c r="E1417" s="92">
        <f t="shared" si="728"/>
        <v>7276.54</v>
      </c>
      <c r="F1417" s="93">
        <f t="shared" si="719"/>
        <v>45763</v>
      </c>
      <c r="G1417" s="94">
        <f t="shared" si="709"/>
        <v>4.3006716003852752E-3</v>
      </c>
      <c r="H1417" s="95">
        <f t="shared" si="731"/>
        <v>46188</v>
      </c>
      <c r="I1417" s="95">
        <f t="shared" si="710"/>
        <v>46188</v>
      </c>
      <c r="J1417" s="96">
        <f t="shared" si="732"/>
        <v>20</v>
      </c>
      <c r="K1417" s="96">
        <f t="shared" si="733"/>
        <v>20</v>
      </c>
      <c r="L1417" s="8">
        <f t="shared" si="720"/>
        <v>1.0043006699999999</v>
      </c>
      <c r="M1417" s="97">
        <f t="shared" si="730"/>
        <v>1.0043006699999999</v>
      </c>
      <c r="N1417" s="97">
        <f t="shared" si="726"/>
        <v>1.2038194528595552</v>
      </c>
      <c r="O1417" s="90">
        <f t="shared" si="729"/>
        <v>1.20899668</v>
      </c>
      <c r="P1417" s="90">
        <f t="shared" si="711"/>
        <v>985.99436530000003</v>
      </c>
      <c r="Q1417" s="98">
        <f t="shared" si="725"/>
        <v>0</v>
      </c>
      <c r="R1417" s="7">
        <f t="shared" si="721"/>
        <v>0</v>
      </c>
      <c r="S1417" s="90">
        <f t="shared" si="712"/>
        <v>0</v>
      </c>
      <c r="T1417" s="99">
        <f t="shared" si="722"/>
        <v>0.117687</v>
      </c>
      <c r="U1417" s="98">
        <f t="shared" si="727"/>
        <v>20</v>
      </c>
      <c r="V1417" s="98">
        <v>252</v>
      </c>
      <c r="W1417" s="97">
        <f t="shared" si="713"/>
        <v>1.0088693689999999</v>
      </c>
      <c r="X1417" s="90">
        <f t="shared" si="714"/>
        <v>8.7451478500000004</v>
      </c>
      <c r="Y1417" s="90">
        <f t="shared" si="715"/>
        <v>0</v>
      </c>
      <c r="Z1417" s="100" t="str">
        <f t="shared" si="723"/>
        <v>A+J=</v>
      </c>
      <c r="AA1417" s="95">
        <f t="shared" si="724"/>
        <v>46188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4"/>
      <c r="DP1417" s="1"/>
      <c r="DQ1417" s="1"/>
      <c r="DR1417" s="1"/>
      <c r="DS1417" s="1"/>
      <c r="DT1417" s="1"/>
      <c r="DU1417" s="1"/>
    </row>
    <row r="1418" spans="1:125" ht="12.75" x14ac:dyDescent="0.2">
      <c r="A1418" s="89">
        <f t="shared" si="716"/>
        <v>46187</v>
      </c>
      <c r="B1418" s="105">
        <f t="shared" si="708"/>
        <v>994.73951314999999</v>
      </c>
      <c r="C1418" s="90">
        <f t="shared" si="717"/>
        <v>815.54762028000005</v>
      </c>
      <c r="D1418" s="91">
        <f t="shared" si="718"/>
        <v>7245.38</v>
      </c>
      <c r="E1418" s="92">
        <f t="shared" si="728"/>
        <v>7276.54</v>
      </c>
      <c r="F1418" s="93">
        <f t="shared" si="719"/>
        <v>45763</v>
      </c>
      <c r="G1418" s="94">
        <f t="shared" si="709"/>
        <v>4.3006716003852752E-3</v>
      </c>
      <c r="H1418" s="95">
        <f t="shared" si="731"/>
        <v>46188</v>
      </c>
      <c r="I1418" s="95">
        <f t="shared" si="710"/>
        <v>46188</v>
      </c>
      <c r="J1418" s="96">
        <f t="shared" si="732"/>
        <v>20</v>
      </c>
      <c r="K1418" s="96">
        <f t="shared" si="733"/>
        <v>20</v>
      </c>
      <c r="L1418" s="8">
        <f t="shared" si="720"/>
        <v>1.0043006699999999</v>
      </c>
      <c r="M1418" s="97">
        <f t="shared" si="730"/>
        <v>1.0043006699999999</v>
      </c>
      <c r="N1418" s="97">
        <f t="shared" si="726"/>
        <v>1.2038194528595552</v>
      </c>
      <c r="O1418" s="90">
        <f t="shared" si="729"/>
        <v>1.20899668</v>
      </c>
      <c r="P1418" s="90">
        <f t="shared" si="711"/>
        <v>985.99436530000003</v>
      </c>
      <c r="Q1418" s="98">
        <f t="shared" si="725"/>
        <v>0</v>
      </c>
      <c r="R1418" s="7">
        <f t="shared" si="721"/>
        <v>0</v>
      </c>
      <c r="S1418" s="90">
        <f t="shared" si="712"/>
        <v>0</v>
      </c>
      <c r="T1418" s="99">
        <f t="shared" si="722"/>
        <v>0.117687</v>
      </c>
      <c r="U1418" s="98">
        <f t="shared" si="727"/>
        <v>20</v>
      </c>
      <c r="V1418" s="98">
        <v>252</v>
      </c>
      <c r="W1418" s="97">
        <f t="shared" si="713"/>
        <v>1.0088693689999999</v>
      </c>
      <c r="X1418" s="90">
        <f t="shared" si="714"/>
        <v>8.7451478500000004</v>
      </c>
      <c r="Y1418" s="90">
        <f t="shared" si="715"/>
        <v>0</v>
      </c>
      <c r="Z1418" s="100" t="str">
        <f t="shared" si="723"/>
        <v>A+J=</v>
      </c>
      <c r="AA1418" s="95">
        <f t="shared" si="724"/>
        <v>46188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4"/>
      <c r="DP1418" s="1"/>
      <c r="DQ1418" s="1"/>
      <c r="DR1418" s="1"/>
      <c r="DS1418" s="1"/>
      <c r="DT1418" s="1"/>
      <c r="DU1418" s="1"/>
    </row>
    <row r="1419" spans="1:125" ht="12.75" x14ac:dyDescent="0.2">
      <c r="A1419" s="89">
        <f t="shared" si="716"/>
        <v>46188</v>
      </c>
      <c r="B1419" s="105">
        <f t="shared" si="708"/>
        <v>994.73951314999999</v>
      </c>
      <c r="C1419" s="90">
        <f t="shared" si="717"/>
        <v>815.54762028000005</v>
      </c>
      <c r="D1419" s="91">
        <f t="shared" si="718"/>
        <v>7245.38</v>
      </c>
      <c r="E1419" s="92">
        <f t="shared" si="728"/>
        <v>7276.54</v>
      </c>
      <c r="F1419" s="93">
        <f t="shared" si="719"/>
        <v>45763</v>
      </c>
      <c r="G1419" s="94">
        <f t="shared" si="709"/>
        <v>4.3006716003852752E-3</v>
      </c>
      <c r="H1419" s="95">
        <f t="shared" si="731"/>
        <v>46218</v>
      </c>
      <c r="I1419" s="95">
        <f t="shared" si="710"/>
        <v>46188</v>
      </c>
      <c r="J1419" s="96">
        <f t="shared" si="732"/>
        <v>20</v>
      </c>
      <c r="K1419" s="96">
        <f t="shared" si="733"/>
        <v>20</v>
      </c>
      <c r="L1419" s="8">
        <f t="shared" si="720"/>
        <v>1.0043006699999999</v>
      </c>
      <c r="M1419" s="97">
        <f t="shared" si="730"/>
        <v>1.0043006699999999</v>
      </c>
      <c r="N1419" s="97">
        <f t="shared" si="726"/>
        <v>1.2038194528595552</v>
      </c>
      <c r="O1419" s="90">
        <f t="shared" si="729"/>
        <v>1.20899668</v>
      </c>
      <c r="P1419" s="90">
        <f t="shared" si="711"/>
        <v>985.99436530000003</v>
      </c>
      <c r="Q1419" s="98">
        <f t="shared" si="725"/>
        <v>46</v>
      </c>
      <c r="R1419" s="7">
        <f t="shared" si="721"/>
        <v>7.3460000000000001E-3</v>
      </c>
      <c r="S1419" s="90">
        <f t="shared" si="712"/>
        <v>7.2431146000000002</v>
      </c>
      <c r="T1419" s="99">
        <f t="shared" si="722"/>
        <v>0.117687</v>
      </c>
      <c r="U1419" s="98">
        <f t="shared" si="727"/>
        <v>20</v>
      </c>
      <c r="V1419" s="98">
        <v>252</v>
      </c>
      <c r="W1419" s="97">
        <f t="shared" si="713"/>
        <v>1.0088693689999999</v>
      </c>
      <c r="X1419" s="90">
        <f t="shared" si="714"/>
        <v>8.7451478500000004</v>
      </c>
      <c r="Y1419" s="90">
        <f t="shared" si="715"/>
        <v>15.988262450000001</v>
      </c>
      <c r="Z1419" s="100" t="str">
        <f t="shared" si="723"/>
        <v>A+J=</v>
      </c>
      <c r="AA1419" s="95">
        <f t="shared" si="724"/>
        <v>46188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4"/>
      <c r="DP1419" s="1"/>
      <c r="DQ1419" s="1"/>
      <c r="DR1419" s="1"/>
      <c r="DS1419" s="1"/>
      <c r="DT1419" s="1"/>
      <c r="DU1419" s="1"/>
    </row>
    <row r="1420" spans="1:125" ht="12.75" x14ac:dyDescent="0.2">
      <c r="A1420" s="89">
        <f t="shared" si="716"/>
        <v>46189</v>
      </c>
      <c r="B1420" s="105">
        <f t="shared" si="708"/>
        <v>979.37449624999999</v>
      </c>
      <c r="C1420" s="90">
        <f t="shared" si="717"/>
        <v>809.55660747000002</v>
      </c>
      <c r="D1420" s="91">
        <f t="shared" si="718"/>
        <v>7245.38</v>
      </c>
      <c r="E1420" s="92">
        <f t="shared" si="728"/>
        <v>7276.54</v>
      </c>
      <c r="F1420" s="93">
        <f t="shared" si="719"/>
        <v>45763</v>
      </c>
      <c r="G1420" s="94">
        <f t="shared" si="709"/>
        <v>4.3006716003852752E-3</v>
      </c>
      <c r="H1420" s="95">
        <f t="shared" si="731"/>
        <v>46218</v>
      </c>
      <c r="I1420" s="95">
        <f t="shared" si="710"/>
        <v>46218</v>
      </c>
      <c r="J1420" s="96">
        <f t="shared" si="732"/>
        <v>22</v>
      </c>
      <c r="K1420" s="96">
        <f t="shared" si="733"/>
        <v>1</v>
      </c>
      <c r="L1420" s="8">
        <f t="shared" si="720"/>
        <v>1.0001950799999999</v>
      </c>
      <c r="M1420" s="97">
        <f t="shared" si="730"/>
        <v>1.0043006699999999</v>
      </c>
      <c r="N1420" s="97">
        <f t="shared" si="726"/>
        <v>1.2089966830658845</v>
      </c>
      <c r="O1420" s="90">
        <f t="shared" si="729"/>
        <v>1.20923253</v>
      </c>
      <c r="P1420" s="90">
        <f t="shared" si="711"/>
        <v>978.94218462000003</v>
      </c>
      <c r="Q1420" s="98">
        <f t="shared" si="725"/>
        <v>0</v>
      </c>
      <c r="R1420" s="7">
        <f t="shared" si="721"/>
        <v>0</v>
      </c>
      <c r="S1420" s="90">
        <f t="shared" si="712"/>
        <v>0</v>
      </c>
      <c r="T1420" s="99">
        <f t="shared" si="722"/>
        <v>0.117687</v>
      </c>
      <c r="U1420" s="98">
        <f t="shared" si="727"/>
        <v>1</v>
      </c>
      <c r="V1420" s="98">
        <v>252</v>
      </c>
      <c r="W1420" s="97">
        <f t="shared" si="713"/>
        <v>1.0004416110000001</v>
      </c>
      <c r="X1420" s="90">
        <f t="shared" si="714"/>
        <v>0.43231163</v>
      </c>
      <c r="Y1420" s="90">
        <f t="shared" si="715"/>
        <v>0</v>
      </c>
      <c r="Z1420" s="100" t="str">
        <f t="shared" si="723"/>
        <v>A+J=</v>
      </c>
      <c r="AA1420" s="95">
        <f t="shared" si="724"/>
        <v>46218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4"/>
      <c r="DP1420" s="1"/>
      <c r="DQ1420" s="1"/>
      <c r="DR1420" s="1"/>
      <c r="DS1420" s="1"/>
      <c r="DT1420" s="1"/>
      <c r="DU1420" s="1"/>
    </row>
    <row r="1421" spans="1:125" ht="12.75" x14ac:dyDescent="0.2">
      <c r="A1421" s="89">
        <f t="shared" si="716"/>
        <v>46190</v>
      </c>
      <c r="B1421" s="105">
        <f t="shared" si="708"/>
        <v>979.99814189999995</v>
      </c>
      <c r="C1421" s="90">
        <f t="shared" si="717"/>
        <v>809.55660747000002</v>
      </c>
      <c r="D1421" s="91">
        <f t="shared" si="718"/>
        <v>7245.38</v>
      </c>
      <c r="E1421" s="92">
        <f t="shared" si="728"/>
        <v>7276.54</v>
      </c>
      <c r="F1421" s="93">
        <f t="shared" si="719"/>
        <v>45763</v>
      </c>
      <c r="G1421" s="94">
        <f t="shared" si="709"/>
        <v>4.3006716003852752E-3</v>
      </c>
      <c r="H1421" s="95">
        <f t="shared" si="731"/>
        <v>46218</v>
      </c>
      <c r="I1421" s="95">
        <f t="shared" si="710"/>
        <v>46218</v>
      </c>
      <c r="J1421" s="96">
        <f t="shared" si="732"/>
        <v>22</v>
      </c>
      <c r="K1421" s="96">
        <f t="shared" si="733"/>
        <v>2</v>
      </c>
      <c r="L1421" s="8">
        <f t="shared" si="720"/>
        <v>1.0003902</v>
      </c>
      <c r="M1421" s="97">
        <f t="shared" si="730"/>
        <v>1.0043006699999999</v>
      </c>
      <c r="N1421" s="97">
        <f t="shared" si="726"/>
        <v>1.2089966830658845</v>
      </c>
      <c r="O1421" s="90">
        <f t="shared" si="729"/>
        <v>1.20946843</v>
      </c>
      <c r="P1421" s="90">
        <f t="shared" si="711"/>
        <v>979.13315903</v>
      </c>
      <c r="Q1421" s="98">
        <f t="shared" si="725"/>
        <v>0</v>
      </c>
      <c r="R1421" s="7">
        <f t="shared" si="721"/>
        <v>0</v>
      </c>
      <c r="S1421" s="90">
        <f t="shared" si="712"/>
        <v>0</v>
      </c>
      <c r="T1421" s="99">
        <f t="shared" si="722"/>
        <v>0.117687</v>
      </c>
      <c r="U1421" s="98">
        <f t="shared" si="727"/>
        <v>2</v>
      </c>
      <c r="V1421" s="98">
        <v>252</v>
      </c>
      <c r="W1421" s="97">
        <f t="shared" si="713"/>
        <v>1.0008834170000001</v>
      </c>
      <c r="X1421" s="90">
        <f t="shared" si="714"/>
        <v>0.86498286999999996</v>
      </c>
      <c r="Y1421" s="90">
        <f t="shared" si="715"/>
        <v>0</v>
      </c>
      <c r="Z1421" s="100" t="str">
        <f t="shared" si="723"/>
        <v>A+J=</v>
      </c>
      <c r="AA1421" s="95">
        <f t="shared" si="724"/>
        <v>46218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4"/>
      <c r="DP1421" s="1"/>
      <c r="DQ1421" s="1"/>
      <c r="DR1421" s="1"/>
      <c r="DS1421" s="1"/>
      <c r="DT1421" s="1"/>
      <c r="DU1421" s="1"/>
    </row>
    <row r="1422" spans="1:125" ht="12.75" x14ac:dyDescent="0.2">
      <c r="A1422" s="89">
        <f t="shared" si="716"/>
        <v>46191</v>
      </c>
      <c r="B1422" s="105">
        <f t="shared" si="708"/>
        <v>980.62218779</v>
      </c>
      <c r="C1422" s="90">
        <f t="shared" si="717"/>
        <v>809.55660747000002</v>
      </c>
      <c r="D1422" s="91">
        <f t="shared" si="718"/>
        <v>7245.38</v>
      </c>
      <c r="E1422" s="92">
        <f t="shared" si="728"/>
        <v>7276.54</v>
      </c>
      <c r="F1422" s="93">
        <f t="shared" si="719"/>
        <v>45763</v>
      </c>
      <c r="G1422" s="94">
        <f t="shared" si="709"/>
        <v>4.3006716003852752E-3</v>
      </c>
      <c r="H1422" s="95">
        <f t="shared" si="731"/>
        <v>46218</v>
      </c>
      <c r="I1422" s="95">
        <f t="shared" si="710"/>
        <v>46218</v>
      </c>
      <c r="J1422" s="96">
        <f t="shared" si="732"/>
        <v>22</v>
      </c>
      <c r="K1422" s="96">
        <f t="shared" si="733"/>
        <v>3</v>
      </c>
      <c r="L1422" s="8">
        <f t="shared" si="720"/>
        <v>1.0005853600000001</v>
      </c>
      <c r="M1422" s="97">
        <f t="shared" si="730"/>
        <v>1.0043006699999999</v>
      </c>
      <c r="N1422" s="97">
        <f t="shared" si="726"/>
        <v>1.2089966830658845</v>
      </c>
      <c r="O1422" s="90">
        <f t="shared" si="729"/>
        <v>1.20970438</v>
      </c>
      <c r="P1422" s="90">
        <f t="shared" si="711"/>
        <v>979.32417391000001</v>
      </c>
      <c r="Q1422" s="98">
        <f t="shared" si="725"/>
        <v>0</v>
      </c>
      <c r="R1422" s="7">
        <f t="shared" si="721"/>
        <v>0</v>
      </c>
      <c r="S1422" s="90">
        <f t="shared" si="712"/>
        <v>0</v>
      </c>
      <c r="T1422" s="99">
        <f t="shared" si="722"/>
        <v>0.117687</v>
      </c>
      <c r="U1422" s="98">
        <f t="shared" si="727"/>
        <v>3</v>
      </c>
      <c r="V1422" s="98">
        <v>252</v>
      </c>
      <c r="W1422" s="97">
        <f t="shared" si="713"/>
        <v>1.001325418</v>
      </c>
      <c r="X1422" s="90">
        <f t="shared" si="714"/>
        <v>1.2980138800000001</v>
      </c>
      <c r="Y1422" s="90">
        <f t="shared" si="715"/>
        <v>0</v>
      </c>
      <c r="Z1422" s="100" t="str">
        <f t="shared" si="723"/>
        <v>A+J=</v>
      </c>
      <c r="AA1422" s="95">
        <f t="shared" si="724"/>
        <v>46218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4"/>
      <c r="DP1422" s="1"/>
      <c r="DQ1422" s="1"/>
      <c r="DR1422" s="1"/>
      <c r="DS1422" s="1"/>
      <c r="DT1422" s="1"/>
      <c r="DU1422" s="1"/>
    </row>
    <row r="1423" spans="1:125" ht="12.75" x14ac:dyDescent="0.2">
      <c r="A1423" s="89">
        <f t="shared" si="716"/>
        <v>46192</v>
      </c>
      <c r="B1423" s="105">
        <f t="shared" si="708"/>
        <v>981.24662597999998</v>
      </c>
      <c r="C1423" s="90">
        <f t="shared" si="717"/>
        <v>809.55660747000002</v>
      </c>
      <c r="D1423" s="91">
        <f t="shared" si="718"/>
        <v>7245.38</v>
      </c>
      <c r="E1423" s="92">
        <f t="shared" si="728"/>
        <v>7276.54</v>
      </c>
      <c r="F1423" s="93">
        <f t="shared" si="719"/>
        <v>45763</v>
      </c>
      <c r="G1423" s="94">
        <f t="shared" si="709"/>
        <v>4.3006716003852752E-3</v>
      </c>
      <c r="H1423" s="95">
        <f t="shared" si="731"/>
        <v>46218</v>
      </c>
      <c r="I1423" s="95">
        <f t="shared" si="710"/>
        <v>46218</v>
      </c>
      <c r="J1423" s="96">
        <f t="shared" si="732"/>
        <v>22</v>
      </c>
      <c r="K1423" s="96">
        <f t="shared" si="733"/>
        <v>4</v>
      </c>
      <c r="L1423" s="8">
        <f t="shared" si="720"/>
        <v>1.0007805599999999</v>
      </c>
      <c r="M1423" s="97">
        <f t="shared" si="730"/>
        <v>1.0043006699999999</v>
      </c>
      <c r="N1423" s="97">
        <f t="shared" si="726"/>
        <v>1.2089966830658845</v>
      </c>
      <c r="O1423" s="90">
        <f t="shared" si="729"/>
        <v>1.20994037</v>
      </c>
      <c r="P1423" s="90">
        <f t="shared" si="711"/>
        <v>979.51522117000002</v>
      </c>
      <c r="Q1423" s="98">
        <f t="shared" si="725"/>
        <v>0</v>
      </c>
      <c r="R1423" s="7">
        <f t="shared" si="721"/>
        <v>0</v>
      </c>
      <c r="S1423" s="90">
        <f t="shared" si="712"/>
        <v>0</v>
      </c>
      <c r="T1423" s="99">
        <f t="shared" si="722"/>
        <v>0.117687</v>
      </c>
      <c r="U1423" s="98">
        <f t="shared" si="727"/>
        <v>4</v>
      </c>
      <c r="V1423" s="98">
        <v>252</v>
      </c>
      <c r="W1423" s="97">
        <f t="shared" si="713"/>
        <v>1.001767614</v>
      </c>
      <c r="X1423" s="90">
        <f t="shared" si="714"/>
        <v>1.7314048099999999</v>
      </c>
      <c r="Y1423" s="90">
        <f t="shared" si="715"/>
        <v>0</v>
      </c>
      <c r="Z1423" s="100" t="str">
        <f t="shared" si="723"/>
        <v>A+J=</v>
      </c>
      <c r="AA1423" s="95">
        <f t="shared" si="724"/>
        <v>46218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4"/>
      <c r="DP1423" s="1"/>
      <c r="DQ1423" s="1"/>
      <c r="DR1423" s="1"/>
      <c r="DS1423" s="1"/>
      <c r="DT1423" s="1"/>
      <c r="DU1423" s="1"/>
    </row>
    <row r="1424" spans="1:125" ht="12.75" x14ac:dyDescent="0.2">
      <c r="A1424" s="89">
        <f t="shared" si="716"/>
        <v>46193</v>
      </c>
      <c r="B1424" s="105">
        <f t="shared" si="708"/>
        <v>981.87147286000004</v>
      </c>
      <c r="C1424" s="90">
        <f t="shared" si="717"/>
        <v>809.55660747000002</v>
      </c>
      <c r="D1424" s="91">
        <f t="shared" si="718"/>
        <v>7245.38</v>
      </c>
      <c r="E1424" s="92">
        <f t="shared" si="728"/>
        <v>7276.54</v>
      </c>
      <c r="F1424" s="93">
        <f t="shared" si="719"/>
        <v>45763</v>
      </c>
      <c r="G1424" s="94">
        <f t="shared" si="709"/>
        <v>4.3006716003852752E-3</v>
      </c>
      <c r="H1424" s="95">
        <f t="shared" si="731"/>
        <v>46218</v>
      </c>
      <c r="I1424" s="95">
        <f t="shared" si="710"/>
        <v>46218</v>
      </c>
      <c r="J1424" s="96">
        <f t="shared" si="732"/>
        <v>22</v>
      </c>
      <c r="K1424" s="96">
        <f t="shared" si="733"/>
        <v>5</v>
      </c>
      <c r="L1424" s="8">
        <f t="shared" si="720"/>
        <v>1.0009758</v>
      </c>
      <c r="M1424" s="97">
        <f t="shared" si="730"/>
        <v>1.0043006699999999</v>
      </c>
      <c r="N1424" s="97">
        <f t="shared" si="726"/>
        <v>1.2089966830658845</v>
      </c>
      <c r="O1424" s="90">
        <f t="shared" si="729"/>
        <v>1.21017642</v>
      </c>
      <c r="P1424" s="90">
        <f t="shared" si="711"/>
        <v>979.70631701000002</v>
      </c>
      <c r="Q1424" s="98">
        <f t="shared" si="725"/>
        <v>0</v>
      </c>
      <c r="R1424" s="7">
        <f t="shared" si="721"/>
        <v>0</v>
      </c>
      <c r="S1424" s="90">
        <f t="shared" si="712"/>
        <v>0</v>
      </c>
      <c r="T1424" s="99">
        <f t="shared" si="722"/>
        <v>0.117687</v>
      </c>
      <c r="U1424" s="98">
        <f t="shared" si="727"/>
        <v>5</v>
      </c>
      <c r="V1424" s="98">
        <v>252</v>
      </c>
      <c r="W1424" s="97">
        <f t="shared" si="713"/>
        <v>1.002210005</v>
      </c>
      <c r="X1424" s="90">
        <f t="shared" si="714"/>
        <v>2.1651558500000001</v>
      </c>
      <c r="Y1424" s="90">
        <f t="shared" si="715"/>
        <v>0</v>
      </c>
      <c r="Z1424" s="100" t="str">
        <f t="shared" si="723"/>
        <v>A+J=</v>
      </c>
      <c r="AA1424" s="95">
        <f t="shared" si="724"/>
        <v>46218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4"/>
      <c r="DP1424" s="1"/>
      <c r="DQ1424" s="1"/>
      <c r="DR1424" s="1"/>
      <c r="DS1424" s="1"/>
      <c r="DT1424" s="1"/>
      <c r="DU1424" s="1"/>
    </row>
    <row r="1425" spans="1:125" ht="12.75" x14ac:dyDescent="0.2">
      <c r="A1425" s="89">
        <f t="shared" si="716"/>
        <v>46194</v>
      </c>
      <c r="B1425" s="105">
        <f t="shared" si="708"/>
        <v>981.87147286000004</v>
      </c>
      <c r="C1425" s="90">
        <f t="shared" si="717"/>
        <v>809.55660747000002</v>
      </c>
      <c r="D1425" s="91">
        <f t="shared" si="718"/>
        <v>7245.38</v>
      </c>
      <c r="E1425" s="92">
        <f t="shared" si="728"/>
        <v>7276.54</v>
      </c>
      <c r="F1425" s="93">
        <f t="shared" si="719"/>
        <v>45763</v>
      </c>
      <c r="G1425" s="94">
        <f t="shared" si="709"/>
        <v>4.3006716003852752E-3</v>
      </c>
      <c r="H1425" s="95">
        <f t="shared" si="731"/>
        <v>46218</v>
      </c>
      <c r="I1425" s="95">
        <f t="shared" si="710"/>
        <v>46218</v>
      </c>
      <c r="J1425" s="96">
        <f t="shared" si="732"/>
        <v>22</v>
      </c>
      <c r="K1425" s="96">
        <f t="shared" si="733"/>
        <v>5</v>
      </c>
      <c r="L1425" s="8">
        <f t="shared" si="720"/>
        <v>1.0009758</v>
      </c>
      <c r="M1425" s="97">
        <f t="shared" si="730"/>
        <v>1.0043006699999999</v>
      </c>
      <c r="N1425" s="97">
        <f t="shared" si="726"/>
        <v>1.2089966830658845</v>
      </c>
      <c r="O1425" s="90">
        <f t="shared" si="729"/>
        <v>1.21017642</v>
      </c>
      <c r="P1425" s="90">
        <f t="shared" si="711"/>
        <v>979.70631701000002</v>
      </c>
      <c r="Q1425" s="98">
        <f t="shared" si="725"/>
        <v>0</v>
      </c>
      <c r="R1425" s="7">
        <f t="shared" si="721"/>
        <v>0</v>
      </c>
      <c r="S1425" s="90">
        <f t="shared" si="712"/>
        <v>0</v>
      </c>
      <c r="T1425" s="99">
        <f t="shared" si="722"/>
        <v>0.117687</v>
      </c>
      <c r="U1425" s="98">
        <f t="shared" si="727"/>
        <v>5</v>
      </c>
      <c r="V1425" s="98">
        <v>252</v>
      </c>
      <c r="W1425" s="97">
        <f t="shared" si="713"/>
        <v>1.002210005</v>
      </c>
      <c r="X1425" s="90">
        <f t="shared" si="714"/>
        <v>2.1651558500000001</v>
      </c>
      <c r="Y1425" s="90">
        <f t="shared" si="715"/>
        <v>0</v>
      </c>
      <c r="Z1425" s="100" t="str">
        <f t="shared" si="723"/>
        <v>A+J=</v>
      </c>
      <c r="AA1425" s="95">
        <f t="shared" si="724"/>
        <v>46218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4"/>
      <c r="DP1425" s="1"/>
      <c r="DQ1425" s="1"/>
      <c r="DR1425" s="1"/>
      <c r="DS1425" s="1"/>
      <c r="DT1425" s="1"/>
      <c r="DU1425" s="1"/>
    </row>
    <row r="1426" spans="1:125" ht="12.75" x14ac:dyDescent="0.2">
      <c r="A1426" s="89">
        <f t="shared" si="716"/>
        <v>46195</v>
      </c>
      <c r="B1426" s="105">
        <f t="shared" si="708"/>
        <v>981.87147286000004</v>
      </c>
      <c r="C1426" s="90">
        <f t="shared" si="717"/>
        <v>809.55660747000002</v>
      </c>
      <c r="D1426" s="91">
        <f t="shared" si="718"/>
        <v>7245.38</v>
      </c>
      <c r="E1426" s="92">
        <f t="shared" si="728"/>
        <v>7276.54</v>
      </c>
      <c r="F1426" s="93">
        <f t="shared" si="719"/>
        <v>45763</v>
      </c>
      <c r="G1426" s="94">
        <f t="shared" si="709"/>
        <v>4.3006716003852752E-3</v>
      </c>
      <c r="H1426" s="95">
        <f t="shared" si="731"/>
        <v>46218</v>
      </c>
      <c r="I1426" s="95">
        <f t="shared" si="710"/>
        <v>46218</v>
      </c>
      <c r="J1426" s="96">
        <f t="shared" si="732"/>
        <v>22</v>
      </c>
      <c r="K1426" s="96">
        <f t="shared" si="733"/>
        <v>5</v>
      </c>
      <c r="L1426" s="8">
        <f t="shared" si="720"/>
        <v>1.0009758</v>
      </c>
      <c r="M1426" s="97">
        <f t="shared" si="730"/>
        <v>1.0043006699999999</v>
      </c>
      <c r="N1426" s="97">
        <f t="shared" si="726"/>
        <v>1.2089966830658845</v>
      </c>
      <c r="O1426" s="90">
        <f t="shared" si="729"/>
        <v>1.21017642</v>
      </c>
      <c r="P1426" s="90">
        <f t="shared" si="711"/>
        <v>979.70631701000002</v>
      </c>
      <c r="Q1426" s="98">
        <f t="shared" si="725"/>
        <v>0</v>
      </c>
      <c r="R1426" s="7">
        <f t="shared" si="721"/>
        <v>0</v>
      </c>
      <c r="S1426" s="90">
        <f t="shared" si="712"/>
        <v>0</v>
      </c>
      <c r="T1426" s="99">
        <f t="shared" si="722"/>
        <v>0.117687</v>
      </c>
      <c r="U1426" s="98">
        <f t="shared" si="727"/>
        <v>5</v>
      </c>
      <c r="V1426" s="98">
        <v>252</v>
      </c>
      <c r="W1426" s="97">
        <f t="shared" si="713"/>
        <v>1.002210005</v>
      </c>
      <c r="X1426" s="90">
        <f t="shared" si="714"/>
        <v>2.1651558500000001</v>
      </c>
      <c r="Y1426" s="90">
        <f t="shared" si="715"/>
        <v>0</v>
      </c>
      <c r="Z1426" s="100" t="str">
        <f t="shared" si="723"/>
        <v>A+J=</v>
      </c>
      <c r="AA1426" s="95">
        <f t="shared" si="724"/>
        <v>46218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4"/>
      <c r="DP1426" s="1"/>
      <c r="DQ1426" s="1"/>
      <c r="DR1426" s="1"/>
      <c r="DS1426" s="1"/>
      <c r="DT1426" s="1"/>
      <c r="DU1426" s="1"/>
    </row>
    <row r="1427" spans="1:125" ht="12.75" x14ac:dyDescent="0.2">
      <c r="A1427" s="89">
        <f t="shared" si="716"/>
        <v>46196</v>
      </c>
      <c r="B1427" s="105">
        <f t="shared" ref="B1427:B1490" si="734">(P1427+X1427)</f>
        <v>982.49671335000005</v>
      </c>
      <c r="C1427" s="90">
        <f t="shared" si="717"/>
        <v>809.55660747000002</v>
      </c>
      <c r="D1427" s="91">
        <f t="shared" si="718"/>
        <v>7245.38</v>
      </c>
      <c r="E1427" s="92">
        <f t="shared" si="728"/>
        <v>7276.54</v>
      </c>
      <c r="F1427" s="93">
        <f t="shared" si="719"/>
        <v>45763</v>
      </c>
      <c r="G1427" s="94">
        <f t="shared" ref="G1427:G1490" si="735">(E1427/D1427)-1</f>
        <v>4.3006716003852752E-3</v>
      </c>
      <c r="H1427" s="95">
        <f t="shared" si="731"/>
        <v>46218</v>
      </c>
      <c r="I1427" s="95">
        <f t="shared" ref="I1427:I1490" si="736">IF(A1427&gt;I1426,H1427,I1426)</f>
        <v>46218</v>
      </c>
      <c r="J1427" s="96">
        <f t="shared" si="732"/>
        <v>22</v>
      </c>
      <c r="K1427" s="96">
        <f t="shared" si="733"/>
        <v>6</v>
      </c>
      <c r="L1427" s="8">
        <f t="shared" si="720"/>
        <v>1.00117108</v>
      </c>
      <c r="M1427" s="97">
        <f t="shared" si="730"/>
        <v>1.0043006699999999</v>
      </c>
      <c r="N1427" s="97">
        <f t="shared" si="726"/>
        <v>1.2089966830658845</v>
      </c>
      <c r="O1427" s="90">
        <f t="shared" si="729"/>
        <v>1.2104125100000001</v>
      </c>
      <c r="P1427" s="90">
        <f t="shared" ref="P1427:P1490" si="737">TRUNC(C1427*O1427,8)</f>
        <v>979.89744523000002</v>
      </c>
      <c r="Q1427" s="98">
        <f t="shared" si="725"/>
        <v>0</v>
      </c>
      <c r="R1427" s="7">
        <f t="shared" si="721"/>
        <v>0</v>
      </c>
      <c r="S1427" s="90">
        <f t="shared" ref="S1427:S1490" si="738">IF(R1427&gt;0,TRUNC(R1427*P1427,8),0)</f>
        <v>0</v>
      </c>
      <c r="T1427" s="99">
        <f t="shared" si="722"/>
        <v>0.117687</v>
      </c>
      <c r="U1427" s="98">
        <f t="shared" si="727"/>
        <v>6</v>
      </c>
      <c r="V1427" s="98">
        <v>252</v>
      </c>
      <c r="W1427" s="97">
        <f t="shared" ref="W1427:W1490" si="739">ROUND((1+T1427)^TRUNC((U1427/V1427),9),9)</f>
        <v>1.002652592</v>
      </c>
      <c r="X1427" s="90">
        <f t="shared" ref="X1427:X1490" si="740">TRUNC((P1427*(W1427-1)),8)</f>
        <v>2.5992681200000001</v>
      </c>
      <c r="Y1427" s="90">
        <f t="shared" ref="Y1427:Y1490" si="741">IF(Q1427&gt;0,S1427+X1427,0)</f>
        <v>0</v>
      </c>
      <c r="Z1427" s="100" t="str">
        <f t="shared" si="723"/>
        <v>A+J=</v>
      </c>
      <c r="AA1427" s="95">
        <f t="shared" si="724"/>
        <v>46218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4"/>
      <c r="DP1427" s="1"/>
      <c r="DQ1427" s="1"/>
      <c r="DR1427" s="1"/>
      <c r="DS1427" s="1"/>
      <c r="DT1427" s="1"/>
      <c r="DU1427" s="1"/>
    </row>
    <row r="1428" spans="1:125" ht="12.75" x14ac:dyDescent="0.2">
      <c r="A1428" s="89">
        <f t="shared" ref="A1428:A1491" si="742">(A1427+1)</f>
        <v>46197</v>
      </c>
      <c r="B1428" s="105">
        <f t="shared" si="734"/>
        <v>983.12234661000002</v>
      </c>
      <c r="C1428" s="90">
        <f t="shared" ref="C1428:C1491" si="743">TRUNC(IF(Q1427&gt;0,VLOOKUP(A1427,$AD$21:$AE$123,2),C1427),8)</f>
        <v>809.55660747000002</v>
      </c>
      <c r="D1428" s="91">
        <f t="shared" ref="D1428:D1491" si="744">IF(E1428=E1427,D1427,E1427)</f>
        <v>7245.38</v>
      </c>
      <c r="E1428" s="92">
        <f t="shared" si="728"/>
        <v>7276.54</v>
      </c>
      <c r="F1428" s="93">
        <f t="shared" ref="F1428:F1491" si="745">IF(D1428=D1427,F1427,A1428)</f>
        <v>45763</v>
      </c>
      <c r="G1428" s="94">
        <f t="shared" si="735"/>
        <v>4.3006716003852752E-3</v>
      </c>
      <c r="H1428" s="95">
        <f t="shared" si="731"/>
        <v>46218</v>
      </c>
      <c r="I1428" s="95">
        <f t="shared" si="736"/>
        <v>46218</v>
      </c>
      <c r="J1428" s="96">
        <f t="shared" si="732"/>
        <v>22</v>
      </c>
      <c r="K1428" s="96">
        <f t="shared" si="733"/>
        <v>7</v>
      </c>
      <c r="L1428" s="8">
        <f t="shared" ref="L1428:L1491" si="746">IF(E1428&lt;D1428,1,TRUNC((E1428/D1428)^TRUNC((K1428/J1428),9),8))</f>
        <v>1.0013663900000001</v>
      </c>
      <c r="M1428" s="97">
        <f t="shared" si="730"/>
        <v>1.0043006699999999</v>
      </c>
      <c r="N1428" s="97">
        <f t="shared" si="726"/>
        <v>1.2089966830658845</v>
      </c>
      <c r="O1428" s="90">
        <f t="shared" si="729"/>
        <v>1.2106486400000001</v>
      </c>
      <c r="P1428" s="90">
        <f t="shared" si="737"/>
        <v>980.08860583000001</v>
      </c>
      <c r="Q1428" s="98">
        <f t="shared" si="725"/>
        <v>0</v>
      </c>
      <c r="R1428" s="7">
        <f t="shared" ref="R1428:R1491" si="747">IF(Q1428&gt;0,VLOOKUP($A1428,$AD$19:$AI$164,6),0)</f>
        <v>0</v>
      </c>
      <c r="S1428" s="90">
        <f t="shared" si="738"/>
        <v>0</v>
      </c>
      <c r="T1428" s="99">
        <f t="shared" ref="T1428:T1491" si="748">(T1427)</f>
        <v>0.117687</v>
      </c>
      <c r="U1428" s="98">
        <f t="shared" si="727"/>
        <v>7</v>
      </c>
      <c r="V1428" s="98">
        <v>252</v>
      </c>
      <c r="W1428" s="97">
        <f t="shared" si="739"/>
        <v>1.0030953739999999</v>
      </c>
      <c r="X1428" s="90">
        <f t="shared" si="740"/>
        <v>3.03374078</v>
      </c>
      <c r="Y1428" s="90">
        <f t="shared" si="741"/>
        <v>0</v>
      </c>
      <c r="Z1428" s="100" t="str">
        <f t="shared" si="723"/>
        <v>A+J=</v>
      </c>
      <c r="AA1428" s="95">
        <f t="shared" si="724"/>
        <v>46218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4"/>
      <c r="DP1428" s="1"/>
      <c r="DQ1428" s="1"/>
      <c r="DR1428" s="1"/>
      <c r="DS1428" s="1"/>
      <c r="DT1428" s="1"/>
      <c r="DU1428" s="1"/>
    </row>
    <row r="1429" spans="1:125" ht="12.75" x14ac:dyDescent="0.2">
      <c r="A1429" s="89">
        <f t="shared" si="742"/>
        <v>46198</v>
      </c>
      <c r="B1429" s="105">
        <f t="shared" si="734"/>
        <v>983.74838192000004</v>
      </c>
      <c r="C1429" s="90">
        <f t="shared" si="743"/>
        <v>809.55660747000002</v>
      </c>
      <c r="D1429" s="91">
        <f t="shared" si="744"/>
        <v>7245.38</v>
      </c>
      <c r="E1429" s="92">
        <f t="shared" si="728"/>
        <v>7276.54</v>
      </c>
      <c r="F1429" s="93">
        <f t="shared" si="745"/>
        <v>45763</v>
      </c>
      <c r="G1429" s="94">
        <f t="shared" si="735"/>
        <v>4.3006716003852752E-3</v>
      </c>
      <c r="H1429" s="95">
        <f t="shared" si="731"/>
        <v>46218</v>
      </c>
      <c r="I1429" s="95">
        <f t="shared" si="736"/>
        <v>46218</v>
      </c>
      <c r="J1429" s="96">
        <f t="shared" si="732"/>
        <v>22</v>
      </c>
      <c r="K1429" s="96">
        <f t="shared" si="733"/>
        <v>8</v>
      </c>
      <c r="L1429" s="8">
        <f t="shared" si="746"/>
        <v>1.0015617400000001</v>
      </c>
      <c r="M1429" s="97">
        <f t="shared" si="730"/>
        <v>1.0043006699999999</v>
      </c>
      <c r="N1429" s="97">
        <f t="shared" si="726"/>
        <v>1.2089966830658845</v>
      </c>
      <c r="O1429" s="90">
        <f t="shared" si="729"/>
        <v>1.21088482</v>
      </c>
      <c r="P1429" s="90">
        <f t="shared" si="737"/>
        <v>980.27980691000005</v>
      </c>
      <c r="Q1429" s="98">
        <f t="shared" si="725"/>
        <v>0</v>
      </c>
      <c r="R1429" s="7">
        <f t="shared" si="747"/>
        <v>0</v>
      </c>
      <c r="S1429" s="90">
        <f t="shared" si="738"/>
        <v>0</v>
      </c>
      <c r="T1429" s="99">
        <f t="shared" si="748"/>
        <v>0.117687</v>
      </c>
      <c r="U1429" s="98">
        <f t="shared" si="727"/>
        <v>8</v>
      </c>
      <c r="V1429" s="98">
        <v>252</v>
      </c>
      <c r="W1429" s="97">
        <f t="shared" si="739"/>
        <v>1.0035383520000001</v>
      </c>
      <c r="X1429" s="90">
        <f t="shared" si="740"/>
        <v>3.4685750099999999</v>
      </c>
      <c r="Y1429" s="90">
        <f t="shared" si="741"/>
        <v>0</v>
      </c>
      <c r="Z1429" s="100" t="str">
        <f t="shared" ref="Z1429:Z1492" si="749">IF($Q1428&gt;0,VLOOKUP($A1428,$AD$19:$AM$164,9),Z1428)</f>
        <v>A+J=</v>
      </c>
      <c r="AA1429" s="95">
        <f t="shared" ref="AA1429:AA1492" si="750">IF($Q1428&gt;0,VLOOKUP($A1428,$AD$19:$AM$164,10),AA1428)</f>
        <v>46218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4"/>
      <c r="DP1429" s="1"/>
      <c r="DQ1429" s="1"/>
      <c r="DR1429" s="1"/>
      <c r="DS1429" s="1"/>
      <c r="DT1429" s="1"/>
      <c r="DU1429" s="1"/>
    </row>
    <row r="1430" spans="1:125" ht="12.75" x14ac:dyDescent="0.2">
      <c r="A1430" s="89">
        <f t="shared" si="742"/>
        <v>46199</v>
      </c>
      <c r="B1430" s="105">
        <f t="shared" si="734"/>
        <v>984.37481129999992</v>
      </c>
      <c r="C1430" s="90">
        <f t="shared" si="743"/>
        <v>809.55660747000002</v>
      </c>
      <c r="D1430" s="91">
        <f t="shared" si="744"/>
        <v>7245.38</v>
      </c>
      <c r="E1430" s="92">
        <f t="shared" si="728"/>
        <v>7276.54</v>
      </c>
      <c r="F1430" s="93">
        <f t="shared" si="745"/>
        <v>45763</v>
      </c>
      <c r="G1430" s="94">
        <f t="shared" si="735"/>
        <v>4.3006716003852752E-3</v>
      </c>
      <c r="H1430" s="95">
        <f t="shared" si="731"/>
        <v>46218</v>
      </c>
      <c r="I1430" s="95">
        <f t="shared" si="736"/>
        <v>46218</v>
      </c>
      <c r="J1430" s="96">
        <f t="shared" si="732"/>
        <v>22</v>
      </c>
      <c r="K1430" s="96">
        <f t="shared" si="733"/>
        <v>9</v>
      </c>
      <c r="L1430" s="8">
        <f t="shared" si="746"/>
        <v>1.0017571300000001</v>
      </c>
      <c r="M1430" s="97">
        <f t="shared" si="730"/>
        <v>1.0043006699999999</v>
      </c>
      <c r="N1430" s="97">
        <f t="shared" si="726"/>
        <v>1.2089966830658845</v>
      </c>
      <c r="O1430" s="90">
        <f t="shared" si="729"/>
        <v>1.2111210400000001</v>
      </c>
      <c r="P1430" s="90">
        <f t="shared" si="737"/>
        <v>980.47104036999997</v>
      </c>
      <c r="Q1430" s="98">
        <f t="shared" ref="Q1430:Q1493" si="751">IF(VLOOKUP(A1430,AD$19:AK$164,8)=VLOOKUP(A1429,AD$19:AK$164,8),0,VLOOKUP(A1430,AD$19:AK$164,8))</f>
        <v>0</v>
      </c>
      <c r="R1430" s="7">
        <f t="shared" si="747"/>
        <v>0</v>
      </c>
      <c r="S1430" s="90">
        <f t="shared" si="738"/>
        <v>0</v>
      </c>
      <c r="T1430" s="99">
        <f t="shared" si="748"/>
        <v>0.117687</v>
      </c>
      <c r="U1430" s="98">
        <f t="shared" si="727"/>
        <v>9</v>
      </c>
      <c r="V1430" s="98">
        <v>252</v>
      </c>
      <c r="W1430" s="97">
        <f t="shared" si="739"/>
        <v>1.003981526</v>
      </c>
      <c r="X1430" s="90">
        <f t="shared" si="740"/>
        <v>3.9037709299999999</v>
      </c>
      <c r="Y1430" s="90">
        <f t="shared" si="741"/>
        <v>0</v>
      </c>
      <c r="Z1430" s="100" t="str">
        <f t="shared" si="749"/>
        <v>A+J=</v>
      </c>
      <c r="AA1430" s="95">
        <f t="shared" si="750"/>
        <v>46218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4"/>
      <c r="DP1430" s="1"/>
      <c r="DQ1430" s="1"/>
      <c r="DR1430" s="1"/>
      <c r="DS1430" s="1"/>
      <c r="DT1430" s="1"/>
      <c r="DU1430" s="1"/>
    </row>
    <row r="1431" spans="1:125" ht="12.75" x14ac:dyDescent="0.2">
      <c r="A1431" s="89">
        <f t="shared" si="742"/>
        <v>46200</v>
      </c>
      <c r="B1431" s="105">
        <f t="shared" si="734"/>
        <v>985.00165020999998</v>
      </c>
      <c r="C1431" s="90">
        <f t="shared" si="743"/>
        <v>809.55660747000002</v>
      </c>
      <c r="D1431" s="91">
        <f t="shared" si="744"/>
        <v>7245.38</v>
      </c>
      <c r="E1431" s="92">
        <f t="shared" si="728"/>
        <v>7276.54</v>
      </c>
      <c r="F1431" s="93">
        <f t="shared" si="745"/>
        <v>45763</v>
      </c>
      <c r="G1431" s="94">
        <f t="shared" si="735"/>
        <v>4.3006716003852752E-3</v>
      </c>
      <c r="H1431" s="95">
        <f t="shared" si="731"/>
        <v>46218</v>
      </c>
      <c r="I1431" s="95">
        <f t="shared" si="736"/>
        <v>46218</v>
      </c>
      <c r="J1431" s="96">
        <f t="shared" si="732"/>
        <v>22</v>
      </c>
      <c r="K1431" s="96">
        <f t="shared" si="733"/>
        <v>10</v>
      </c>
      <c r="L1431" s="8">
        <f t="shared" si="746"/>
        <v>1.0019525600000001</v>
      </c>
      <c r="M1431" s="97">
        <f t="shared" si="730"/>
        <v>1.0043006699999999</v>
      </c>
      <c r="N1431" s="97">
        <f t="shared" si="726"/>
        <v>1.2089966830658845</v>
      </c>
      <c r="O1431" s="90">
        <f t="shared" si="729"/>
        <v>1.2113573200000001</v>
      </c>
      <c r="P1431" s="90">
        <f t="shared" si="737"/>
        <v>980.66232241</v>
      </c>
      <c r="Q1431" s="98">
        <f t="shared" si="751"/>
        <v>0</v>
      </c>
      <c r="R1431" s="7">
        <f t="shared" si="747"/>
        <v>0</v>
      </c>
      <c r="S1431" s="90">
        <f t="shared" si="738"/>
        <v>0</v>
      </c>
      <c r="T1431" s="99">
        <f t="shared" si="748"/>
        <v>0.117687</v>
      </c>
      <c r="U1431" s="98">
        <f t="shared" si="727"/>
        <v>10</v>
      </c>
      <c r="V1431" s="98">
        <v>252</v>
      </c>
      <c r="W1431" s="97">
        <f t="shared" si="739"/>
        <v>1.0044248950000001</v>
      </c>
      <c r="X1431" s="90">
        <f t="shared" si="740"/>
        <v>4.3393278000000004</v>
      </c>
      <c r="Y1431" s="90">
        <f t="shared" si="741"/>
        <v>0</v>
      </c>
      <c r="Z1431" s="100" t="str">
        <f t="shared" si="749"/>
        <v>A+J=</v>
      </c>
      <c r="AA1431" s="95">
        <f t="shared" si="750"/>
        <v>46218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4"/>
      <c r="DP1431" s="1"/>
      <c r="DQ1431" s="1"/>
      <c r="DR1431" s="1"/>
      <c r="DS1431" s="1"/>
      <c r="DT1431" s="1"/>
      <c r="DU1431" s="1"/>
    </row>
    <row r="1432" spans="1:125" ht="12.75" x14ac:dyDescent="0.2">
      <c r="A1432" s="89">
        <f t="shared" si="742"/>
        <v>46201</v>
      </c>
      <c r="B1432" s="105">
        <f t="shared" si="734"/>
        <v>985.00165020999998</v>
      </c>
      <c r="C1432" s="90">
        <f t="shared" si="743"/>
        <v>809.55660747000002</v>
      </c>
      <c r="D1432" s="91">
        <f t="shared" si="744"/>
        <v>7245.38</v>
      </c>
      <c r="E1432" s="92">
        <f t="shared" si="728"/>
        <v>7276.54</v>
      </c>
      <c r="F1432" s="93">
        <f t="shared" si="745"/>
        <v>45763</v>
      </c>
      <c r="G1432" s="94">
        <f t="shared" si="735"/>
        <v>4.3006716003852752E-3</v>
      </c>
      <c r="H1432" s="95">
        <f t="shared" si="731"/>
        <v>46218</v>
      </c>
      <c r="I1432" s="95">
        <f t="shared" si="736"/>
        <v>46218</v>
      </c>
      <c r="J1432" s="96">
        <f t="shared" si="732"/>
        <v>22</v>
      </c>
      <c r="K1432" s="96">
        <f t="shared" si="733"/>
        <v>10</v>
      </c>
      <c r="L1432" s="8">
        <f t="shared" si="746"/>
        <v>1.0019525600000001</v>
      </c>
      <c r="M1432" s="97">
        <f t="shared" si="730"/>
        <v>1.0043006699999999</v>
      </c>
      <c r="N1432" s="97">
        <f t="shared" si="726"/>
        <v>1.2089966830658845</v>
      </c>
      <c r="O1432" s="90">
        <f t="shared" si="729"/>
        <v>1.2113573200000001</v>
      </c>
      <c r="P1432" s="90">
        <f t="shared" si="737"/>
        <v>980.66232241</v>
      </c>
      <c r="Q1432" s="98">
        <f t="shared" si="751"/>
        <v>0</v>
      </c>
      <c r="R1432" s="7">
        <f t="shared" si="747"/>
        <v>0</v>
      </c>
      <c r="S1432" s="90">
        <f t="shared" si="738"/>
        <v>0</v>
      </c>
      <c r="T1432" s="99">
        <f t="shared" si="748"/>
        <v>0.117687</v>
      </c>
      <c r="U1432" s="98">
        <f t="shared" si="727"/>
        <v>10</v>
      </c>
      <c r="V1432" s="98">
        <v>252</v>
      </c>
      <c r="W1432" s="97">
        <f t="shared" si="739"/>
        <v>1.0044248950000001</v>
      </c>
      <c r="X1432" s="90">
        <f t="shared" si="740"/>
        <v>4.3393278000000004</v>
      </c>
      <c r="Y1432" s="90">
        <f t="shared" si="741"/>
        <v>0</v>
      </c>
      <c r="Z1432" s="100" t="str">
        <f t="shared" si="749"/>
        <v>A+J=</v>
      </c>
      <c r="AA1432" s="95">
        <f t="shared" si="750"/>
        <v>46218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4"/>
      <c r="DP1432" s="1"/>
      <c r="DQ1432" s="1"/>
      <c r="DR1432" s="1"/>
      <c r="DS1432" s="1"/>
      <c r="DT1432" s="1"/>
      <c r="DU1432" s="1"/>
    </row>
    <row r="1433" spans="1:125" ht="12.75" x14ac:dyDescent="0.2">
      <c r="A1433" s="89">
        <f t="shared" si="742"/>
        <v>46202</v>
      </c>
      <c r="B1433" s="105">
        <f t="shared" si="734"/>
        <v>985.00165020999998</v>
      </c>
      <c r="C1433" s="90">
        <f t="shared" si="743"/>
        <v>809.55660747000002</v>
      </c>
      <c r="D1433" s="91">
        <f t="shared" si="744"/>
        <v>7245.38</v>
      </c>
      <c r="E1433" s="92">
        <f t="shared" si="728"/>
        <v>7276.54</v>
      </c>
      <c r="F1433" s="93">
        <f t="shared" si="745"/>
        <v>45763</v>
      </c>
      <c r="G1433" s="94">
        <f t="shared" si="735"/>
        <v>4.3006716003852752E-3</v>
      </c>
      <c r="H1433" s="95">
        <f t="shared" si="731"/>
        <v>46218</v>
      </c>
      <c r="I1433" s="95">
        <f t="shared" si="736"/>
        <v>46218</v>
      </c>
      <c r="J1433" s="96">
        <f t="shared" si="732"/>
        <v>22</v>
      </c>
      <c r="K1433" s="96">
        <f t="shared" si="733"/>
        <v>10</v>
      </c>
      <c r="L1433" s="8">
        <f t="shared" si="746"/>
        <v>1.0019525600000001</v>
      </c>
      <c r="M1433" s="97">
        <f t="shared" si="730"/>
        <v>1.0043006699999999</v>
      </c>
      <c r="N1433" s="97">
        <f t="shared" si="726"/>
        <v>1.2089966830658845</v>
      </c>
      <c r="O1433" s="90">
        <f t="shared" si="729"/>
        <v>1.2113573200000001</v>
      </c>
      <c r="P1433" s="90">
        <f t="shared" si="737"/>
        <v>980.66232241</v>
      </c>
      <c r="Q1433" s="98">
        <f t="shared" si="751"/>
        <v>0</v>
      </c>
      <c r="R1433" s="7">
        <f t="shared" si="747"/>
        <v>0</v>
      </c>
      <c r="S1433" s="90">
        <f t="shared" si="738"/>
        <v>0</v>
      </c>
      <c r="T1433" s="99">
        <f t="shared" si="748"/>
        <v>0.117687</v>
      </c>
      <c r="U1433" s="98">
        <f t="shared" si="727"/>
        <v>10</v>
      </c>
      <c r="V1433" s="98">
        <v>252</v>
      </c>
      <c r="W1433" s="97">
        <f t="shared" si="739"/>
        <v>1.0044248950000001</v>
      </c>
      <c r="X1433" s="90">
        <f t="shared" si="740"/>
        <v>4.3393278000000004</v>
      </c>
      <c r="Y1433" s="90">
        <f t="shared" si="741"/>
        <v>0</v>
      </c>
      <c r="Z1433" s="100" t="str">
        <f t="shared" si="749"/>
        <v>A+J=</v>
      </c>
      <c r="AA1433" s="95">
        <f t="shared" si="750"/>
        <v>46218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4"/>
      <c r="DP1433" s="1"/>
      <c r="DQ1433" s="1"/>
      <c r="DR1433" s="1"/>
      <c r="DS1433" s="1"/>
      <c r="DT1433" s="1"/>
      <c r="DU1433" s="1"/>
    </row>
    <row r="1434" spans="1:125" ht="12.75" x14ac:dyDescent="0.2">
      <c r="A1434" s="89">
        <f t="shared" si="742"/>
        <v>46203</v>
      </c>
      <c r="B1434" s="105">
        <f t="shared" si="734"/>
        <v>985.62887537999995</v>
      </c>
      <c r="C1434" s="90">
        <f t="shared" si="743"/>
        <v>809.55660747000002</v>
      </c>
      <c r="D1434" s="91">
        <f t="shared" si="744"/>
        <v>7245.38</v>
      </c>
      <c r="E1434" s="92">
        <f t="shared" si="728"/>
        <v>7276.54</v>
      </c>
      <c r="F1434" s="93">
        <f t="shared" si="745"/>
        <v>45763</v>
      </c>
      <c r="G1434" s="94">
        <f t="shared" si="735"/>
        <v>4.3006716003852752E-3</v>
      </c>
      <c r="H1434" s="95">
        <f t="shared" si="731"/>
        <v>46218</v>
      </c>
      <c r="I1434" s="95">
        <f t="shared" si="736"/>
        <v>46218</v>
      </c>
      <c r="J1434" s="96">
        <f t="shared" si="732"/>
        <v>22</v>
      </c>
      <c r="K1434" s="96">
        <f t="shared" si="733"/>
        <v>11</v>
      </c>
      <c r="L1434" s="8">
        <f t="shared" si="746"/>
        <v>1.0021480199999999</v>
      </c>
      <c r="M1434" s="97">
        <f t="shared" si="730"/>
        <v>1.0043006699999999</v>
      </c>
      <c r="N1434" s="97">
        <f t="shared" si="726"/>
        <v>1.2089966830658845</v>
      </c>
      <c r="O1434" s="90">
        <f t="shared" si="729"/>
        <v>1.2115936300000001</v>
      </c>
      <c r="P1434" s="90">
        <f t="shared" si="737"/>
        <v>980.85362872999997</v>
      </c>
      <c r="Q1434" s="98">
        <f t="shared" si="751"/>
        <v>0</v>
      </c>
      <c r="R1434" s="7">
        <f t="shared" si="747"/>
        <v>0</v>
      </c>
      <c r="S1434" s="90">
        <f t="shared" si="738"/>
        <v>0</v>
      </c>
      <c r="T1434" s="99">
        <f t="shared" si="748"/>
        <v>0.117687</v>
      </c>
      <c r="U1434" s="98">
        <f t="shared" si="727"/>
        <v>11</v>
      </c>
      <c r="V1434" s="98">
        <v>252</v>
      </c>
      <c r="W1434" s="97">
        <f t="shared" si="739"/>
        <v>1.00486846</v>
      </c>
      <c r="X1434" s="90">
        <f t="shared" si="740"/>
        <v>4.7752466499999997</v>
      </c>
      <c r="Y1434" s="90">
        <f t="shared" si="741"/>
        <v>0</v>
      </c>
      <c r="Z1434" s="100" t="str">
        <f t="shared" si="749"/>
        <v>A+J=</v>
      </c>
      <c r="AA1434" s="95">
        <f t="shared" si="750"/>
        <v>46218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4"/>
      <c r="DP1434" s="1"/>
      <c r="DQ1434" s="1"/>
      <c r="DR1434" s="1"/>
      <c r="DS1434" s="1"/>
      <c r="DT1434" s="1"/>
      <c r="DU1434" s="1"/>
    </row>
    <row r="1435" spans="1:125" ht="12.75" x14ac:dyDescent="0.2">
      <c r="A1435" s="89">
        <f t="shared" si="742"/>
        <v>46204</v>
      </c>
      <c r="B1435" s="105">
        <f t="shared" si="734"/>
        <v>986.25651139000001</v>
      </c>
      <c r="C1435" s="90">
        <f t="shared" si="743"/>
        <v>809.55660747000002</v>
      </c>
      <c r="D1435" s="91">
        <f t="shared" si="744"/>
        <v>7245.38</v>
      </c>
      <c r="E1435" s="92">
        <f t="shared" si="728"/>
        <v>7276.54</v>
      </c>
      <c r="F1435" s="93">
        <f t="shared" si="745"/>
        <v>45763</v>
      </c>
      <c r="G1435" s="94">
        <f t="shared" si="735"/>
        <v>4.3006716003852752E-3</v>
      </c>
      <c r="H1435" s="95">
        <f t="shared" si="731"/>
        <v>46218</v>
      </c>
      <c r="I1435" s="95">
        <f t="shared" si="736"/>
        <v>46218</v>
      </c>
      <c r="J1435" s="96">
        <f t="shared" si="732"/>
        <v>22</v>
      </c>
      <c r="K1435" s="96">
        <f t="shared" si="733"/>
        <v>12</v>
      </c>
      <c r="L1435" s="8">
        <f t="shared" si="746"/>
        <v>1.0023435300000001</v>
      </c>
      <c r="M1435" s="97">
        <f t="shared" si="730"/>
        <v>1.0043006699999999</v>
      </c>
      <c r="N1435" s="97">
        <f t="shared" si="726"/>
        <v>1.2089966830658845</v>
      </c>
      <c r="O1435" s="90">
        <f t="shared" si="729"/>
        <v>1.21183</v>
      </c>
      <c r="P1435" s="90">
        <f t="shared" si="737"/>
        <v>981.04498363000005</v>
      </c>
      <c r="Q1435" s="98">
        <f t="shared" si="751"/>
        <v>0</v>
      </c>
      <c r="R1435" s="7">
        <f t="shared" si="747"/>
        <v>0</v>
      </c>
      <c r="S1435" s="90">
        <f t="shared" si="738"/>
        <v>0</v>
      </c>
      <c r="T1435" s="99">
        <f t="shared" si="748"/>
        <v>0.117687</v>
      </c>
      <c r="U1435" s="98">
        <f t="shared" si="727"/>
        <v>12</v>
      </c>
      <c r="V1435" s="98">
        <v>252</v>
      </c>
      <c r="W1435" s="97">
        <f t="shared" si="739"/>
        <v>1.0053122210000001</v>
      </c>
      <c r="X1435" s="90">
        <f t="shared" si="740"/>
        <v>5.2115277600000001</v>
      </c>
      <c r="Y1435" s="90">
        <f t="shared" si="741"/>
        <v>0</v>
      </c>
      <c r="Z1435" s="100" t="str">
        <f t="shared" si="749"/>
        <v>A+J=</v>
      </c>
      <c r="AA1435" s="95">
        <f t="shared" si="750"/>
        <v>46218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4"/>
      <c r="DP1435" s="1"/>
      <c r="DQ1435" s="1"/>
      <c r="DR1435" s="1"/>
      <c r="DS1435" s="1"/>
      <c r="DT1435" s="1"/>
      <c r="DU1435" s="1"/>
    </row>
    <row r="1436" spans="1:125" ht="12.75" x14ac:dyDescent="0.2">
      <c r="A1436" s="89">
        <f t="shared" si="742"/>
        <v>46205</v>
      </c>
      <c r="B1436" s="105">
        <f t="shared" si="734"/>
        <v>986.88454111999999</v>
      </c>
      <c r="C1436" s="90">
        <f t="shared" si="743"/>
        <v>809.55660747000002</v>
      </c>
      <c r="D1436" s="91">
        <f t="shared" si="744"/>
        <v>7245.38</v>
      </c>
      <c r="E1436" s="92">
        <f t="shared" si="728"/>
        <v>7276.54</v>
      </c>
      <c r="F1436" s="93">
        <f t="shared" si="745"/>
        <v>45763</v>
      </c>
      <c r="G1436" s="94">
        <f t="shared" si="735"/>
        <v>4.3006716003852752E-3</v>
      </c>
      <c r="H1436" s="95">
        <f t="shared" si="731"/>
        <v>46218</v>
      </c>
      <c r="I1436" s="95">
        <f t="shared" si="736"/>
        <v>46218</v>
      </c>
      <c r="J1436" s="96">
        <f t="shared" si="732"/>
        <v>22</v>
      </c>
      <c r="K1436" s="96">
        <f t="shared" si="733"/>
        <v>13</v>
      </c>
      <c r="L1436" s="8">
        <f t="shared" si="746"/>
        <v>1.0025390700000001</v>
      </c>
      <c r="M1436" s="97">
        <f t="shared" si="730"/>
        <v>1.0043006699999999</v>
      </c>
      <c r="N1436" s="97">
        <f t="shared" si="726"/>
        <v>1.2089966830658845</v>
      </c>
      <c r="O1436" s="90">
        <f t="shared" si="729"/>
        <v>1.21206641</v>
      </c>
      <c r="P1436" s="90">
        <f t="shared" si="737"/>
        <v>981.2363709</v>
      </c>
      <c r="Q1436" s="98">
        <f t="shared" si="751"/>
        <v>0</v>
      </c>
      <c r="R1436" s="7">
        <f t="shared" si="747"/>
        <v>0</v>
      </c>
      <c r="S1436" s="90">
        <f t="shared" si="738"/>
        <v>0</v>
      </c>
      <c r="T1436" s="99">
        <f t="shared" si="748"/>
        <v>0.117687</v>
      </c>
      <c r="U1436" s="98">
        <f t="shared" si="727"/>
        <v>13</v>
      </c>
      <c r="V1436" s="98">
        <v>252</v>
      </c>
      <c r="W1436" s="97">
        <f t="shared" si="739"/>
        <v>1.0057561770000001</v>
      </c>
      <c r="X1436" s="90">
        <f t="shared" si="740"/>
        <v>5.6481702199999999</v>
      </c>
      <c r="Y1436" s="90">
        <f t="shared" si="741"/>
        <v>0</v>
      </c>
      <c r="Z1436" s="100" t="str">
        <f t="shared" si="749"/>
        <v>A+J=</v>
      </c>
      <c r="AA1436" s="95">
        <f t="shared" si="750"/>
        <v>46218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4"/>
      <c r="DP1436" s="1"/>
      <c r="DQ1436" s="1"/>
      <c r="DR1436" s="1"/>
      <c r="DS1436" s="1"/>
      <c r="DT1436" s="1"/>
      <c r="DU1436" s="1"/>
    </row>
    <row r="1437" spans="1:125" ht="12.75" x14ac:dyDescent="0.2">
      <c r="A1437" s="89">
        <f t="shared" si="742"/>
        <v>46206</v>
      </c>
      <c r="B1437" s="105">
        <f t="shared" si="734"/>
        <v>987.5129667299999</v>
      </c>
      <c r="C1437" s="90">
        <f t="shared" si="743"/>
        <v>809.55660747000002</v>
      </c>
      <c r="D1437" s="91">
        <f t="shared" si="744"/>
        <v>7245.38</v>
      </c>
      <c r="E1437" s="92">
        <f t="shared" si="728"/>
        <v>7276.54</v>
      </c>
      <c r="F1437" s="93">
        <f t="shared" si="745"/>
        <v>45763</v>
      </c>
      <c r="G1437" s="94">
        <f t="shared" si="735"/>
        <v>4.3006716003852752E-3</v>
      </c>
      <c r="H1437" s="95">
        <f t="shared" si="731"/>
        <v>46218</v>
      </c>
      <c r="I1437" s="95">
        <f t="shared" si="736"/>
        <v>46218</v>
      </c>
      <c r="J1437" s="96">
        <f t="shared" si="732"/>
        <v>22</v>
      </c>
      <c r="K1437" s="96">
        <f t="shared" si="733"/>
        <v>14</v>
      </c>
      <c r="L1437" s="8">
        <f t="shared" si="746"/>
        <v>1.0027346500000001</v>
      </c>
      <c r="M1437" s="97">
        <f t="shared" si="730"/>
        <v>1.0043006699999999</v>
      </c>
      <c r="N1437" s="97">
        <f t="shared" si="726"/>
        <v>1.2089966830658845</v>
      </c>
      <c r="O1437" s="90">
        <f t="shared" si="729"/>
        <v>1.2123028600000001</v>
      </c>
      <c r="P1437" s="90">
        <f t="shared" si="737"/>
        <v>981.42779055999995</v>
      </c>
      <c r="Q1437" s="98">
        <f t="shared" si="751"/>
        <v>0</v>
      </c>
      <c r="R1437" s="7">
        <f t="shared" si="747"/>
        <v>0</v>
      </c>
      <c r="S1437" s="90">
        <f t="shared" si="738"/>
        <v>0</v>
      </c>
      <c r="T1437" s="99">
        <f t="shared" si="748"/>
        <v>0.117687</v>
      </c>
      <c r="U1437" s="98">
        <f t="shared" si="727"/>
        <v>14</v>
      </c>
      <c r="V1437" s="98">
        <v>252</v>
      </c>
      <c r="W1437" s="97">
        <f t="shared" si="739"/>
        <v>1.00620033</v>
      </c>
      <c r="X1437" s="90">
        <f t="shared" si="740"/>
        <v>6.0851761700000004</v>
      </c>
      <c r="Y1437" s="90">
        <f t="shared" si="741"/>
        <v>0</v>
      </c>
      <c r="Z1437" s="100" t="str">
        <f t="shared" si="749"/>
        <v>A+J=</v>
      </c>
      <c r="AA1437" s="95">
        <f t="shared" si="750"/>
        <v>46218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4"/>
      <c r="DP1437" s="1"/>
      <c r="DQ1437" s="1"/>
      <c r="DR1437" s="1"/>
      <c r="DS1437" s="1"/>
      <c r="DT1437" s="1"/>
      <c r="DU1437" s="1"/>
    </row>
    <row r="1438" spans="1:125" ht="12.75" x14ac:dyDescent="0.2">
      <c r="A1438" s="89">
        <f t="shared" si="742"/>
        <v>46207</v>
      </c>
      <c r="B1438" s="105">
        <f t="shared" si="734"/>
        <v>988.14179551999996</v>
      </c>
      <c r="C1438" s="90">
        <f t="shared" si="743"/>
        <v>809.55660747000002</v>
      </c>
      <c r="D1438" s="91">
        <f t="shared" si="744"/>
        <v>7245.38</v>
      </c>
      <c r="E1438" s="92">
        <f t="shared" si="728"/>
        <v>7276.54</v>
      </c>
      <c r="F1438" s="93">
        <f t="shared" si="745"/>
        <v>45763</v>
      </c>
      <c r="G1438" s="94">
        <f t="shared" si="735"/>
        <v>4.3006716003852752E-3</v>
      </c>
      <c r="H1438" s="95">
        <f t="shared" si="731"/>
        <v>46218</v>
      </c>
      <c r="I1438" s="95">
        <f t="shared" si="736"/>
        <v>46218</v>
      </c>
      <c r="J1438" s="96">
        <f t="shared" si="732"/>
        <v>22</v>
      </c>
      <c r="K1438" s="96">
        <f t="shared" si="733"/>
        <v>15</v>
      </c>
      <c r="L1438" s="8">
        <f t="shared" si="746"/>
        <v>1.00293027</v>
      </c>
      <c r="M1438" s="97">
        <f t="shared" si="730"/>
        <v>1.0043006699999999</v>
      </c>
      <c r="N1438" s="97">
        <f t="shared" si="726"/>
        <v>1.2089966830658845</v>
      </c>
      <c r="O1438" s="90">
        <f t="shared" si="729"/>
        <v>1.2125393600000001</v>
      </c>
      <c r="P1438" s="90">
        <f t="shared" si="737"/>
        <v>981.61925069999995</v>
      </c>
      <c r="Q1438" s="98">
        <f t="shared" si="751"/>
        <v>0</v>
      </c>
      <c r="R1438" s="7">
        <f t="shared" si="747"/>
        <v>0</v>
      </c>
      <c r="S1438" s="90">
        <f t="shared" si="738"/>
        <v>0</v>
      </c>
      <c r="T1438" s="99">
        <f t="shared" si="748"/>
        <v>0.117687</v>
      </c>
      <c r="U1438" s="98">
        <f t="shared" si="727"/>
        <v>15</v>
      </c>
      <c r="V1438" s="98">
        <v>252</v>
      </c>
      <c r="W1438" s="97">
        <f t="shared" si="739"/>
        <v>1.0066446790000001</v>
      </c>
      <c r="X1438" s="90">
        <f t="shared" si="740"/>
        <v>6.5225448200000002</v>
      </c>
      <c r="Y1438" s="90">
        <f t="shared" si="741"/>
        <v>0</v>
      </c>
      <c r="Z1438" s="100" t="str">
        <f t="shared" si="749"/>
        <v>A+J=</v>
      </c>
      <c r="AA1438" s="95">
        <f t="shared" si="750"/>
        <v>46218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4"/>
      <c r="DP1438" s="1"/>
      <c r="DQ1438" s="1"/>
      <c r="DR1438" s="1"/>
      <c r="DS1438" s="1"/>
      <c r="DT1438" s="1"/>
      <c r="DU1438" s="1"/>
    </row>
    <row r="1439" spans="1:125" ht="12.75" x14ac:dyDescent="0.2">
      <c r="A1439" s="89">
        <f t="shared" si="742"/>
        <v>46208</v>
      </c>
      <c r="B1439" s="105">
        <f t="shared" si="734"/>
        <v>988.14179551999996</v>
      </c>
      <c r="C1439" s="90">
        <f t="shared" si="743"/>
        <v>809.55660747000002</v>
      </c>
      <c r="D1439" s="91">
        <f t="shared" si="744"/>
        <v>7245.38</v>
      </c>
      <c r="E1439" s="92">
        <f t="shared" si="728"/>
        <v>7276.54</v>
      </c>
      <c r="F1439" s="93">
        <f t="shared" si="745"/>
        <v>45763</v>
      </c>
      <c r="G1439" s="94">
        <f t="shared" si="735"/>
        <v>4.3006716003852752E-3</v>
      </c>
      <c r="H1439" s="95">
        <f t="shared" si="731"/>
        <v>46218</v>
      </c>
      <c r="I1439" s="95">
        <f t="shared" si="736"/>
        <v>46218</v>
      </c>
      <c r="J1439" s="96">
        <f t="shared" si="732"/>
        <v>22</v>
      </c>
      <c r="K1439" s="96">
        <f t="shared" si="733"/>
        <v>15</v>
      </c>
      <c r="L1439" s="8">
        <f t="shared" si="746"/>
        <v>1.00293027</v>
      </c>
      <c r="M1439" s="97">
        <f t="shared" si="730"/>
        <v>1.0043006699999999</v>
      </c>
      <c r="N1439" s="97">
        <f t="shared" si="726"/>
        <v>1.2089966830658845</v>
      </c>
      <c r="O1439" s="90">
        <f t="shared" si="729"/>
        <v>1.2125393600000001</v>
      </c>
      <c r="P1439" s="90">
        <f t="shared" si="737"/>
        <v>981.61925069999995</v>
      </c>
      <c r="Q1439" s="98">
        <f t="shared" si="751"/>
        <v>0</v>
      </c>
      <c r="R1439" s="7">
        <f t="shared" si="747"/>
        <v>0</v>
      </c>
      <c r="S1439" s="90">
        <f t="shared" si="738"/>
        <v>0</v>
      </c>
      <c r="T1439" s="99">
        <f t="shared" si="748"/>
        <v>0.117687</v>
      </c>
      <c r="U1439" s="98">
        <f t="shared" si="727"/>
        <v>15</v>
      </c>
      <c r="V1439" s="98">
        <v>252</v>
      </c>
      <c r="W1439" s="97">
        <f t="shared" si="739"/>
        <v>1.0066446790000001</v>
      </c>
      <c r="X1439" s="90">
        <f t="shared" si="740"/>
        <v>6.5225448200000002</v>
      </c>
      <c r="Y1439" s="90">
        <f t="shared" si="741"/>
        <v>0</v>
      </c>
      <c r="Z1439" s="100" t="str">
        <f t="shared" si="749"/>
        <v>A+J=</v>
      </c>
      <c r="AA1439" s="95">
        <f t="shared" si="750"/>
        <v>46218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4"/>
      <c r="DP1439" s="1"/>
      <c r="DQ1439" s="1"/>
      <c r="DR1439" s="1"/>
      <c r="DS1439" s="1"/>
      <c r="DT1439" s="1"/>
      <c r="DU1439" s="1"/>
    </row>
    <row r="1440" spans="1:125" ht="12.75" x14ac:dyDescent="0.2">
      <c r="A1440" s="89">
        <f t="shared" si="742"/>
        <v>46209</v>
      </c>
      <c r="B1440" s="105">
        <f t="shared" si="734"/>
        <v>988.14179551999996</v>
      </c>
      <c r="C1440" s="90">
        <f t="shared" si="743"/>
        <v>809.55660747000002</v>
      </c>
      <c r="D1440" s="91">
        <f t="shared" si="744"/>
        <v>7245.38</v>
      </c>
      <c r="E1440" s="92">
        <f t="shared" si="728"/>
        <v>7276.54</v>
      </c>
      <c r="F1440" s="93">
        <f t="shared" si="745"/>
        <v>45763</v>
      </c>
      <c r="G1440" s="94">
        <f t="shared" si="735"/>
        <v>4.3006716003852752E-3</v>
      </c>
      <c r="H1440" s="95">
        <f t="shared" si="731"/>
        <v>46218</v>
      </c>
      <c r="I1440" s="95">
        <f t="shared" si="736"/>
        <v>46218</v>
      </c>
      <c r="J1440" s="96">
        <f t="shared" si="732"/>
        <v>22</v>
      </c>
      <c r="K1440" s="96">
        <f t="shared" si="733"/>
        <v>15</v>
      </c>
      <c r="L1440" s="8">
        <f t="shared" si="746"/>
        <v>1.00293027</v>
      </c>
      <c r="M1440" s="97">
        <f t="shared" si="730"/>
        <v>1.0043006699999999</v>
      </c>
      <c r="N1440" s="97">
        <f t="shared" si="726"/>
        <v>1.2089966830658845</v>
      </c>
      <c r="O1440" s="90">
        <f t="shared" si="729"/>
        <v>1.2125393600000001</v>
      </c>
      <c r="P1440" s="90">
        <f t="shared" si="737"/>
        <v>981.61925069999995</v>
      </c>
      <c r="Q1440" s="98">
        <f t="shared" si="751"/>
        <v>0</v>
      </c>
      <c r="R1440" s="7">
        <f t="shared" si="747"/>
        <v>0</v>
      </c>
      <c r="S1440" s="90">
        <f t="shared" si="738"/>
        <v>0</v>
      </c>
      <c r="T1440" s="99">
        <f t="shared" si="748"/>
        <v>0.117687</v>
      </c>
      <c r="U1440" s="98">
        <f t="shared" si="727"/>
        <v>15</v>
      </c>
      <c r="V1440" s="98">
        <v>252</v>
      </c>
      <c r="W1440" s="97">
        <f t="shared" si="739"/>
        <v>1.0066446790000001</v>
      </c>
      <c r="X1440" s="90">
        <f t="shared" si="740"/>
        <v>6.5225448200000002</v>
      </c>
      <c r="Y1440" s="90">
        <f t="shared" si="741"/>
        <v>0</v>
      </c>
      <c r="Z1440" s="100" t="str">
        <f t="shared" si="749"/>
        <v>A+J=</v>
      </c>
      <c r="AA1440" s="95">
        <f t="shared" si="750"/>
        <v>46218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4"/>
      <c r="DP1440" s="1"/>
      <c r="DQ1440" s="1"/>
      <c r="DR1440" s="1"/>
      <c r="DS1440" s="1"/>
      <c r="DT1440" s="1"/>
      <c r="DU1440" s="1"/>
    </row>
    <row r="1441" spans="1:125" ht="12.75" x14ac:dyDescent="0.2">
      <c r="A1441" s="89">
        <f t="shared" si="742"/>
        <v>46210</v>
      </c>
      <c r="B1441" s="105">
        <f t="shared" si="734"/>
        <v>988.77103579999994</v>
      </c>
      <c r="C1441" s="90">
        <f t="shared" si="743"/>
        <v>809.55660747000002</v>
      </c>
      <c r="D1441" s="91">
        <f t="shared" si="744"/>
        <v>7245.38</v>
      </c>
      <c r="E1441" s="92">
        <f t="shared" si="728"/>
        <v>7276.54</v>
      </c>
      <c r="F1441" s="93">
        <f t="shared" si="745"/>
        <v>45763</v>
      </c>
      <c r="G1441" s="94">
        <f t="shared" si="735"/>
        <v>4.3006716003852752E-3</v>
      </c>
      <c r="H1441" s="95">
        <f t="shared" si="731"/>
        <v>46218</v>
      </c>
      <c r="I1441" s="95">
        <f t="shared" si="736"/>
        <v>46218</v>
      </c>
      <c r="J1441" s="96">
        <f t="shared" si="732"/>
        <v>22</v>
      </c>
      <c r="K1441" s="96">
        <f t="shared" si="733"/>
        <v>16</v>
      </c>
      <c r="L1441" s="8">
        <f t="shared" si="746"/>
        <v>1.0031259299999999</v>
      </c>
      <c r="M1441" s="97">
        <f t="shared" si="730"/>
        <v>1.0043006699999999</v>
      </c>
      <c r="N1441" s="97">
        <f t="shared" si="726"/>
        <v>1.2089966830658845</v>
      </c>
      <c r="O1441" s="90">
        <f t="shared" si="729"/>
        <v>1.2127759199999999</v>
      </c>
      <c r="P1441" s="90">
        <f t="shared" si="737"/>
        <v>981.81075940999995</v>
      </c>
      <c r="Q1441" s="98">
        <f t="shared" si="751"/>
        <v>0</v>
      </c>
      <c r="R1441" s="7">
        <f t="shared" si="747"/>
        <v>0</v>
      </c>
      <c r="S1441" s="90">
        <f t="shared" si="738"/>
        <v>0</v>
      </c>
      <c r="T1441" s="99">
        <f t="shared" si="748"/>
        <v>0.117687</v>
      </c>
      <c r="U1441" s="98">
        <f t="shared" si="727"/>
        <v>16</v>
      </c>
      <c r="V1441" s="98">
        <v>252</v>
      </c>
      <c r="W1441" s="97">
        <f t="shared" si="739"/>
        <v>1.007089224</v>
      </c>
      <c r="X1441" s="90">
        <f t="shared" si="740"/>
        <v>6.9602763899999998</v>
      </c>
      <c r="Y1441" s="90">
        <f t="shared" si="741"/>
        <v>0</v>
      </c>
      <c r="Z1441" s="100" t="str">
        <f t="shared" si="749"/>
        <v>A+J=</v>
      </c>
      <c r="AA1441" s="95">
        <f t="shared" si="750"/>
        <v>46218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4"/>
      <c r="DP1441" s="1"/>
      <c r="DQ1441" s="1"/>
      <c r="DR1441" s="1"/>
      <c r="DS1441" s="1"/>
      <c r="DT1441" s="1"/>
      <c r="DU1441" s="1"/>
    </row>
    <row r="1442" spans="1:125" ht="12.75" x14ac:dyDescent="0.2">
      <c r="A1442" s="89">
        <f t="shared" si="742"/>
        <v>46211</v>
      </c>
      <c r="B1442" s="105">
        <f t="shared" si="734"/>
        <v>989.40066429000001</v>
      </c>
      <c r="C1442" s="90">
        <f t="shared" si="743"/>
        <v>809.55660747000002</v>
      </c>
      <c r="D1442" s="91">
        <f t="shared" si="744"/>
        <v>7245.38</v>
      </c>
      <c r="E1442" s="92">
        <f t="shared" si="728"/>
        <v>7276.54</v>
      </c>
      <c r="F1442" s="93">
        <f t="shared" si="745"/>
        <v>45763</v>
      </c>
      <c r="G1442" s="94">
        <f t="shared" si="735"/>
        <v>4.3006716003852752E-3</v>
      </c>
      <c r="H1442" s="95">
        <f t="shared" si="731"/>
        <v>46218</v>
      </c>
      <c r="I1442" s="95">
        <f t="shared" si="736"/>
        <v>46218</v>
      </c>
      <c r="J1442" s="96">
        <f t="shared" si="732"/>
        <v>22</v>
      </c>
      <c r="K1442" s="96">
        <f t="shared" si="733"/>
        <v>17</v>
      </c>
      <c r="L1442" s="8">
        <f t="shared" si="746"/>
        <v>1.0033216199999999</v>
      </c>
      <c r="M1442" s="97">
        <f t="shared" si="730"/>
        <v>1.0043006699999999</v>
      </c>
      <c r="N1442" s="97">
        <f t="shared" si="726"/>
        <v>1.2089966830658845</v>
      </c>
      <c r="O1442" s="90">
        <f t="shared" si="729"/>
        <v>1.21301251</v>
      </c>
      <c r="P1442" s="90">
        <f t="shared" si="737"/>
        <v>982.00229241</v>
      </c>
      <c r="Q1442" s="98">
        <f t="shared" si="751"/>
        <v>0</v>
      </c>
      <c r="R1442" s="7">
        <f t="shared" si="747"/>
        <v>0</v>
      </c>
      <c r="S1442" s="90">
        <f t="shared" si="738"/>
        <v>0</v>
      </c>
      <c r="T1442" s="99">
        <f t="shared" si="748"/>
        <v>0.117687</v>
      </c>
      <c r="U1442" s="98">
        <f t="shared" si="727"/>
        <v>17</v>
      </c>
      <c r="V1442" s="98">
        <v>252</v>
      </c>
      <c r="W1442" s="97">
        <f t="shared" si="739"/>
        <v>1.007533966</v>
      </c>
      <c r="X1442" s="90">
        <f t="shared" si="740"/>
        <v>7.39837188</v>
      </c>
      <c r="Y1442" s="90">
        <f t="shared" si="741"/>
        <v>0</v>
      </c>
      <c r="Z1442" s="100" t="str">
        <f t="shared" si="749"/>
        <v>A+J=</v>
      </c>
      <c r="AA1442" s="95">
        <f t="shared" si="750"/>
        <v>46218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4"/>
      <c r="DP1442" s="1"/>
      <c r="DQ1442" s="1"/>
      <c r="DR1442" s="1"/>
      <c r="DS1442" s="1"/>
      <c r="DT1442" s="1"/>
      <c r="DU1442" s="1"/>
    </row>
    <row r="1443" spans="1:125" ht="12.75" x14ac:dyDescent="0.2">
      <c r="A1443" s="89">
        <f t="shared" si="742"/>
        <v>46212</v>
      </c>
      <c r="B1443" s="105">
        <f t="shared" si="734"/>
        <v>990.03068829000006</v>
      </c>
      <c r="C1443" s="90">
        <f t="shared" si="743"/>
        <v>809.55660747000002</v>
      </c>
      <c r="D1443" s="91">
        <f t="shared" si="744"/>
        <v>7245.38</v>
      </c>
      <c r="E1443" s="92">
        <f t="shared" si="728"/>
        <v>7276.54</v>
      </c>
      <c r="F1443" s="93">
        <f t="shared" si="745"/>
        <v>45763</v>
      </c>
      <c r="G1443" s="94">
        <f t="shared" si="735"/>
        <v>4.3006716003852752E-3</v>
      </c>
      <c r="H1443" s="95">
        <f t="shared" si="731"/>
        <v>46218</v>
      </c>
      <c r="I1443" s="95">
        <f t="shared" si="736"/>
        <v>46218</v>
      </c>
      <c r="J1443" s="96">
        <f t="shared" si="732"/>
        <v>22</v>
      </c>
      <c r="K1443" s="96">
        <f t="shared" si="733"/>
        <v>18</v>
      </c>
      <c r="L1443" s="8">
        <f t="shared" si="746"/>
        <v>1.0035173500000001</v>
      </c>
      <c r="M1443" s="97">
        <f t="shared" si="730"/>
        <v>1.0043006699999999</v>
      </c>
      <c r="N1443" s="97">
        <f t="shared" si="726"/>
        <v>1.2089966830658845</v>
      </c>
      <c r="O1443" s="90">
        <f t="shared" si="729"/>
        <v>1.2132491400000001</v>
      </c>
      <c r="P1443" s="90">
        <f t="shared" si="737"/>
        <v>982.19385779000004</v>
      </c>
      <c r="Q1443" s="98">
        <f t="shared" si="751"/>
        <v>0</v>
      </c>
      <c r="R1443" s="7">
        <f t="shared" si="747"/>
        <v>0</v>
      </c>
      <c r="S1443" s="90">
        <f t="shared" si="738"/>
        <v>0</v>
      </c>
      <c r="T1443" s="99">
        <f t="shared" si="748"/>
        <v>0.117687</v>
      </c>
      <c r="U1443" s="98">
        <f t="shared" si="727"/>
        <v>18</v>
      </c>
      <c r="V1443" s="98">
        <v>252</v>
      </c>
      <c r="W1443" s="97">
        <f t="shared" si="739"/>
        <v>1.007978904</v>
      </c>
      <c r="X1443" s="90">
        <f t="shared" si="740"/>
        <v>7.8368304999999996</v>
      </c>
      <c r="Y1443" s="90">
        <f t="shared" si="741"/>
        <v>0</v>
      </c>
      <c r="Z1443" s="100" t="str">
        <f t="shared" si="749"/>
        <v>A+J=</v>
      </c>
      <c r="AA1443" s="95">
        <f t="shared" si="750"/>
        <v>46218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4"/>
      <c r="DP1443" s="1"/>
      <c r="DQ1443" s="1"/>
      <c r="DR1443" s="1"/>
      <c r="DS1443" s="1"/>
      <c r="DT1443" s="1"/>
      <c r="DU1443" s="1"/>
    </row>
    <row r="1444" spans="1:125" ht="12.75" x14ac:dyDescent="0.2">
      <c r="A1444" s="89">
        <f t="shared" si="742"/>
        <v>46213</v>
      </c>
      <c r="B1444" s="105">
        <f t="shared" si="734"/>
        <v>990.66112427999997</v>
      </c>
      <c r="C1444" s="90">
        <f t="shared" si="743"/>
        <v>809.55660747000002</v>
      </c>
      <c r="D1444" s="91">
        <f t="shared" si="744"/>
        <v>7245.38</v>
      </c>
      <c r="E1444" s="92">
        <f t="shared" si="728"/>
        <v>7276.54</v>
      </c>
      <c r="F1444" s="93">
        <f t="shared" si="745"/>
        <v>45763</v>
      </c>
      <c r="G1444" s="94">
        <f t="shared" si="735"/>
        <v>4.3006716003852752E-3</v>
      </c>
      <c r="H1444" s="95">
        <f t="shared" si="731"/>
        <v>46218</v>
      </c>
      <c r="I1444" s="95">
        <f t="shared" si="736"/>
        <v>46218</v>
      </c>
      <c r="J1444" s="96">
        <f t="shared" si="732"/>
        <v>22</v>
      </c>
      <c r="K1444" s="96">
        <f t="shared" si="733"/>
        <v>19</v>
      </c>
      <c r="L1444" s="8">
        <f t="shared" si="746"/>
        <v>1.00371312</v>
      </c>
      <c r="M1444" s="97">
        <f t="shared" si="730"/>
        <v>1.0043006699999999</v>
      </c>
      <c r="N1444" s="97">
        <f t="shared" si="726"/>
        <v>1.2089966830658845</v>
      </c>
      <c r="O1444" s="90">
        <f t="shared" si="729"/>
        <v>1.21348583</v>
      </c>
      <c r="P1444" s="90">
        <f t="shared" si="737"/>
        <v>982.38547173999996</v>
      </c>
      <c r="Q1444" s="98">
        <f t="shared" si="751"/>
        <v>0</v>
      </c>
      <c r="R1444" s="7">
        <f t="shared" si="747"/>
        <v>0</v>
      </c>
      <c r="S1444" s="90">
        <f t="shared" si="738"/>
        <v>0</v>
      </c>
      <c r="T1444" s="99">
        <f t="shared" si="748"/>
        <v>0.117687</v>
      </c>
      <c r="U1444" s="98">
        <f t="shared" si="727"/>
        <v>19</v>
      </c>
      <c r="V1444" s="98">
        <v>252</v>
      </c>
      <c r="W1444" s="97">
        <f t="shared" si="739"/>
        <v>1.008424038</v>
      </c>
      <c r="X1444" s="90">
        <f t="shared" si="740"/>
        <v>8.2756525399999994</v>
      </c>
      <c r="Y1444" s="90">
        <f t="shared" si="741"/>
        <v>0</v>
      </c>
      <c r="Z1444" s="100" t="str">
        <f t="shared" si="749"/>
        <v>A+J=</v>
      </c>
      <c r="AA1444" s="95">
        <f t="shared" si="750"/>
        <v>46218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4"/>
      <c r="DP1444" s="1"/>
      <c r="DQ1444" s="1"/>
      <c r="DR1444" s="1"/>
      <c r="DS1444" s="1"/>
      <c r="DT1444" s="1"/>
      <c r="DU1444" s="1"/>
    </row>
    <row r="1445" spans="1:125" ht="12.75" x14ac:dyDescent="0.2">
      <c r="A1445" s="89">
        <f t="shared" si="742"/>
        <v>46214</v>
      </c>
      <c r="B1445" s="105">
        <f t="shared" si="734"/>
        <v>991.29195711</v>
      </c>
      <c r="C1445" s="90">
        <f t="shared" si="743"/>
        <v>809.55660747000002</v>
      </c>
      <c r="D1445" s="91">
        <f t="shared" si="744"/>
        <v>7245.38</v>
      </c>
      <c r="E1445" s="92">
        <f t="shared" si="728"/>
        <v>7276.54</v>
      </c>
      <c r="F1445" s="93">
        <f t="shared" si="745"/>
        <v>45763</v>
      </c>
      <c r="G1445" s="94">
        <f t="shared" si="735"/>
        <v>4.3006716003852752E-3</v>
      </c>
      <c r="H1445" s="95">
        <f t="shared" si="731"/>
        <v>46218</v>
      </c>
      <c r="I1445" s="95">
        <f t="shared" si="736"/>
        <v>46218</v>
      </c>
      <c r="J1445" s="96">
        <f t="shared" si="732"/>
        <v>22</v>
      </c>
      <c r="K1445" s="96">
        <f t="shared" si="733"/>
        <v>20</v>
      </c>
      <c r="L1445" s="8">
        <f t="shared" si="746"/>
        <v>1.0039089299999999</v>
      </c>
      <c r="M1445" s="97">
        <f t="shared" si="730"/>
        <v>1.0043006699999999</v>
      </c>
      <c r="N1445" s="97">
        <f t="shared" si="726"/>
        <v>1.2089966830658845</v>
      </c>
      <c r="O1445" s="90">
        <f t="shared" si="729"/>
        <v>1.2137225599999999</v>
      </c>
      <c r="P1445" s="90">
        <f t="shared" si="737"/>
        <v>982.57711807999999</v>
      </c>
      <c r="Q1445" s="98">
        <f t="shared" si="751"/>
        <v>0</v>
      </c>
      <c r="R1445" s="7">
        <f t="shared" si="747"/>
        <v>0</v>
      </c>
      <c r="S1445" s="90">
        <f t="shared" si="738"/>
        <v>0</v>
      </c>
      <c r="T1445" s="99">
        <f t="shared" si="748"/>
        <v>0.117687</v>
      </c>
      <c r="U1445" s="98">
        <f t="shared" si="727"/>
        <v>20</v>
      </c>
      <c r="V1445" s="98">
        <v>252</v>
      </c>
      <c r="W1445" s="97">
        <f t="shared" si="739"/>
        <v>1.0088693689999999</v>
      </c>
      <c r="X1445" s="90">
        <f t="shared" si="740"/>
        <v>8.7148390300000003</v>
      </c>
      <c r="Y1445" s="90">
        <f t="shared" si="741"/>
        <v>0</v>
      </c>
      <c r="Z1445" s="100" t="str">
        <f t="shared" si="749"/>
        <v>A+J=</v>
      </c>
      <c r="AA1445" s="95">
        <f t="shared" si="750"/>
        <v>46218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4"/>
      <c r="DP1445" s="1"/>
      <c r="DQ1445" s="1"/>
      <c r="DR1445" s="1"/>
      <c r="DS1445" s="1"/>
      <c r="DT1445" s="1"/>
      <c r="DU1445" s="1"/>
    </row>
    <row r="1446" spans="1:125" ht="12.75" x14ac:dyDescent="0.2">
      <c r="A1446" s="89">
        <f t="shared" si="742"/>
        <v>46215</v>
      </c>
      <c r="B1446" s="105">
        <f t="shared" si="734"/>
        <v>991.29195711</v>
      </c>
      <c r="C1446" s="90">
        <f t="shared" si="743"/>
        <v>809.55660747000002</v>
      </c>
      <c r="D1446" s="91">
        <f t="shared" si="744"/>
        <v>7245.38</v>
      </c>
      <c r="E1446" s="92">
        <f t="shared" si="728"/>
        <v>7276.54</v>
      </c>
      <c r="F1446" s="93">
        <f t="shared" si="745"/>
        <v>45763</v>
      </c>
      <c r="G1446" s="94">
        <f t="shared" si="735"/>
        <v>4.3006716003852752E-3</v>
      </c>
      <c r="H1446" s="95">
        <f t="shared" si="731"/>
        <v>46218</v>
      </c>
      <c r="I1446" s="95">
        <f t="shared" si="736"/>
        <v>46218</v>
      </c>
      <c r="J1446" s="96">
        <f t="shared" si="732"/>
        <v>22</v>
      </c>
      <c r="K1446" s="96">
        <f t="shared" si="733"/>
        <v>20</v>
      </c>
      <c r="L1446" s="8">
        <f t="shared" si="746"/>
        <v>1.0039089299999999</v>
      </c>
      <c r="M1446" s="97">
        <f t="shared" si="730"/>
        <v>1.0043006699999999</v>
      </c>
      <c r="N1446" s="97">
        <f t="shared" si="726"/>
        <v>1.2089966830658845</v>
      </c>
      <c r="O1446" s="90">
        <f t="shared" si="729"/>
        <v>1.2137225599999999</v>
      </c>
      <c r="P1446" s="90">
        <f t="shared" si="737"/>
        <v>982.57711807999999</v>
      </c>
      <c r="Q1446" s="98">
        <f t="shared" si="751"/>
        <v>0</v>
      </c>
      <c r="R1446" s="7">
        <f t="shared" si="747"/>
        <v>0</v>
      </c>
      <c r="S1446" s="90">
        <f t="shared" si="738"/>
        <v>0</v>
      </c>
      <c r="T1446" s="99">
        <f t="shared" si="748"/>
        <v>0.117687</v>
      </c>
      <c r="U1446" s="98">
        <f t="shared" si="727"/>
        <v>20</v>
      </c>
      <c r="V1446" s="98">
        <v>252</v>
      </c>
      <c r="W1446" s="97">
        <f t="shared" si="739"/>
        <v>1.0088693689999999</v>
      </c>
      <c r="X1446" s="90">
        <f t="shared" si="740"/>
        <v>8.7148390300000003</v>
      </c>
      <c r="Y1446" s="90">
        <f t="shared" si="741"/>
        <v>0</v>
      </c>
      <c r="Z1446" s="100" t="str">
        <f t="shared" si="749"/>
        <v>A+J=</v>
      </c>
      <c r="AA1446" s="95">
        <f t="shared" si="750"/>
        <v>46218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4"/>
      <c r="DP1446" s="1"/>
      <c r="DQ1446" s="1"/>
      <c r="DR1446" s="1"/>
      <c r="DS1446" s="1"/>
      <c r="DT1446" s="1"/>
      <c r="DU1446" s="1"/>
    </row>
    <row r="1447" spans="1:125" ht="12.75" x14ac:dyDescent="0.2">
      <c r="A1447" s="89">
        <f t="shared" si="742"/>
        <v>46216</v>
      </c>
      <c r="B1447" s="105">
        <f t="shared" si="734"/>
        <v>991.29195711</v>
      </c>
      <c r="C1447" s="90">
        <f t="shared" si="743"/>
        <v>809.55660747000002</v>
      </c>
      <c r="D1447" s="91">
        <f t="shared" si="744"/>
        <v>7245.38</v>
      </c>
      <c r="E1447" s="92">
        <f t="shared" si="728"/>
        <v>7276.54</v>
      </c>
      <c r="F1447" s="93">
        <f t="shared" si="745"/>
        <v>45763</v>
      </c>
      <c r="G1447" s="94">
        <f t="shared" si="735"/>
        <v>4.3006716003852752E-3</v>
      </c>
      <c r="H1447" s="95">
        <f t="shared" si="731"/>
        <v>46218</v>
      </c>
      <c r="I1447" s="95">
        <f t="shared" si="736"/>
        <v>46218</v>
      </c>
      <c r="J1447" s="96">
        <f t="shared" si="732"/>
        <v>22</v>
      </c>
      <c r="K1447" s="96">
        <f t="shared" si="733"/>
        <v>20</v>
      </c>
      <c r="L1447" s="8">
        <f t="shared" si="746"/>
        <v>1.0039089299999999</v>
      </c>
      <c r="M1447" s="97">
        <f t="shared" si="730"/>
        <v>1.0043006699999999</v>
      </c>
      <c r="N1447" s="97">
        <f t="shared" si="726"/>
        <v>1.2089966830658845</v>
      </c>
      <c r="O1447" s="90">
        <f t="shared" si="729"/>
        <v>1.2137225599999999</v>
      </c>
      <c r="P1447" s="90">
        <f t="shared" si="737"/>
        <v>982.57711807999999</v>
      </c>
      <c r="Q1447" s="98">
        <f t="shared" si="751"/>
        <v>0</v>
      </c>
      <c r="R1447" s="7">
        <f t="shared" si="747"/>
        <v>0</v>
      </c>
      <c r="S1447" s="90">
        <f t="shared" si="738"/>
        <v>0</v>
      </c>
      <c r="T1447" s="99">
        <f t="shared" si="748"/>
        <v>0.117687</v>
      </c>
      <c r="U1447" s="98">
        <f t="shared" si="727"/>
        <v>20</v>
      </c>
      <c r="V1447" s="98">
        <v>252</v>
      </c>
      <c r="W1447" s="97">
        <f t="shared" si="739"/>
        <v>1.0088693689999999</v>
      </c>
      <c r="X1447" s="90">
        <f t="shared" si="740"/>
        <v>8.7148390300000003</v>
      </c>
      <c r="Y1447" s="90">
        <f t="shared" si="741"/>
        <v>0</v>
      </c>
      <c r="Z1447" s="100" t="str">
        <f t="shared" si="749"/>
        <v>A+J=</v>
      </c>
      <c r="AA1447" s="95">
        <f t="shared" si="750"/>
        <v>46218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4"/>
      <c r="DP1447" s="1"/>
      <c r="DQ1447" s="1"/>
      <c r="DR1447" s="1"/>
      <c r="DS1447" s="1"/>
      <c r="DT1447" s="1"/>
      <c r="DU1447" s="1"/>
    </row>
    <row r="1448" spans="1:125" ht="12.75" x14ac:dyDescent="0.2">
      <c r="A1448" s="89">
        <f t="shared" si="742"/>
        <v>46217</v>
      </c>
      <c r="B1448" s="105">
        <f t="shared" si="734"/>
        <v>991.92319507999991</v>
      </c>
      <c r="C1448" s="90">
        <f t="shared" si="743"/>
        <v>809.55660747000002</v>
      </c>
      <c r="D1448" s="91">
        <f t="shared" si="744"/>
        <v>7245.38</v>
      </c>
      <c r="E1448" s="92">
        <f t="shared" si="728"/>
        <v>7276.54</v>
      </c>
      <c r="F1448" s="93">
        <f t="shared" si="745"/>
        <v>45763</v>
      </c>
      <c r="G1448" s="94">
        <f t="shared" si="735"/>
        <v>4.3006716003852752E-3</v>
      </c>
      <c r="H1448" s="95">
        <f t="shared" si="731"/>
        <v>46218</v>
      </c>
      <c r="I1448" s="95">
        <f t="shared" si="736"/>
        <v>46218</v>
      </c>
      <c r="J1448" s="96">
        <f t="shared" si="732"/>
        <v>22</v>
      </c>
      <c r="K1448" s="96">
        <f t="shared" si="733"/>
        <v>21</v>
      </c>
      <c r="L1448" s="8">
        <f t="shared" si="746"/>
        <v>1.00410478</v>
      </c>
      <c r="M1448" s="97">
        <f t="shared" si="730"/>
        <v>1.0043006699999999</v>
      </c>
      <c r="N1448" s="97">
        <f t="shared" ref="N1448:N1511" si="752">IF(I1448&gt;I1447,N1447*M1448,N1447)</f>
        <v>1.2089966830658845</v>
      </c>
      <c r="O1448" s="90">
        <f t="shared" si="729"/>
        <v>1.2139593399999999</v>
      </c>
      <c r="P1448" s="90">
        <f t="shared" si="737"/>
        <v>982.76880488999996</v>
      </c>
      <c r="Q1448" s="98">
        <f t="shared" si="751"/>
        <v>0</v>
      </c>
      <c r="R1448" s="7">
        <f t="shared" si="747"/>
        <v>0</v>
      </c>
      <c r="S1448" s="90">
        <f t="shared" si="738"/>
        <v>0</v>
      </c>
      <c r="T1448" s="99">
        <f t="shared" si="748"/>
        <v>0.117687</v>
      </c>
      <c r="U1448" s="98">
        <f t="shared" si="727"/>
        <v>21</v>
      </c>
      <c r="V1448" s="98">
        <v>252</v>
      </c>
      <c r="W1448" s="97">
        <f t="shared" si="739"/>
        <v>1.0093148970000001</v>
      </c>
      <c r="X1448" s="90">
        <f t="shared" si="740"/>
        <v>9.1543901900000009</v>
      </c>
      <c r="Y1448" s="90">
        <f t="shared" si="741"/>
        <v>0</v>
      </c>
      <c r="Z1448" s="100" t="str">
        <f t="shared" si="749"/>
        <v>A+J=</v>
      </c>
      <c r="AA1448" s="95">
        <f t="shared" si="750"/>
        <v>46218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4"/>
      <c r="DP1448" s="1"/>
      <c r="DQ1448" s="1"/>
      <c r="DR1448" s="1"/>
      <c r="DS1448" s="1"/>
      <c r="DT1448" s="1"/>
      <c r="DU1448" s="1"/>
    </row>
    <row r="1449" spans="1:125" ht="12.75" x14ac:dyDescent="0.2">
      <c r="A1449" s="89">
        <f t="shared" si="742"/>
        <v>46218</v>
      </c>
      <c r="B1449" s="105">
        <f t="shared" si="734"/>
        <v>992.55483738999999</v>
      </c>
      <c r="C1449" s="90">
        <f t="shared" si="743"/>
        <v>809.55660747000002</v>
      </c>
      <c r="D1449" s="91">
        <f t="shared" si="744"/>
        <v>7245.38</v>
      </c>
      <c r="E1449" s="92">
        <f t="shared" si="728"/>
        <v>7276.54</v>
      </c>
      <c r="F1449" s="93">
        <f t="shared" si="745"/>
        <v>45763</v>
      </c>
      <c r="G1449" s="94">
        <f t="shared" si="735"/>
        <v>4.3006716003852752E-3</v>
      </c>
      <c r="H1449" s="95">
        <f t="shared" si="731"/>
        <v>46251</v>
      </c>
      <c r="I1449" s="95">
        <f t="shared" si="736"/>
        <v>46218</v>
      </c>
      <c r="J1449" s="96">
        <f t="shared" si="732"/>
        <v>22</v>
      </c>
      <c r="K1449" s="96">
        <f t="shared" si="733"/>
        <v>22</v>
      </c>
      <c r="L1449" s="8">
        <f t="shared" si="746"/>
        <v>1.0043006699999999</v>
      </c>
      <c r="M1449" s="97">
        <f t="shared" si="730"/>
        <v>1.0043006699999999</v>
      </c>
      <c r="N1449" s="97">
        <f t="shared" si="752"/>
        <v>1.2089966830658845</v>
      </c>
      <c r="O1449" s="90">
        <f t="shared" si="729"/>
        <v>1.2141961699999999</v>
      </c>
      <c r="P1449" s="90">
        <f t="shared" si="737"/>
        <v>982.96053217999997</v>
      </c>
      <c r="Q1449" s="98">
        <f t="shared" si="751"/>
        <v>47</v>
      </c>
      <c r="R1449" s="7">
        <f t="shared" si="747"/>
        <v>6.7679999999999997E-3</v>
      </c>
      <c r="S1449" s="90">
        <f t="shared" si="738"/>
        <v>6.6526768799999996</v>
      </c>
      <c r="T1449" s="99">
        <f t="shared" si="748"/>
        <v>0.117687</v>
      </c>
      <c r="U1449" s="98">
        <f t="shared" si="727"/>
        <v>22</v>
      </c>
      <c r="V1449" s="98">
        <v>252</v>
      </c>
      <c r="W1449" s="97">
        <f t="shared" si="739"/>
        <v>1.0097606210000001</v>
      </c>
      <c r="X1449" s="90">
        <f t="shared" si="740"/>
        <v>9.5943052099999999</v>
      </c>
      <c r="Y1449" s="90">
        <f t="shared" si="741"/>
        <v>16.246982089999999</v>
      </c>
      <c r="Z1449" s="100" t="str">
        <f t="shared" si="749"/>
        <v>A+J=</v>
      </c>
      <c r="AA1449" s="95">
        <f t="shared" si="750"/>
        <v>46218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4"/>
      <c r="DP1449" s="1"/>
      <c r="DQ1449" s="1"/>
      <c r="DR1449" s="1"/>
      <c r="DS1449" s="1"/>
      <c r="DT1449" s="1"/>
      <c r="DU1449" s="1"/>
    </row>
    <row r="1450" spans="1:125" ht="12.75" x14ac:dyDescent="0.2">
      <c r="A1450" s="89">
        <f t="shared" si="742"/>
        <v>46219</v>
      </c>
      <c r="B1450" s="105">
        <f t="shared" si="734"/>
        <v>976.9212639000001</v>
      </c>
      <c r="C1450" s="90">
        <f t="shared" si="743"/>
        <v>804.07752835999997</v>
      </c>
      <c r="D1450" s="91">
        <f t="shared" si="744"/>
        <v>7245.38</v>
      </c>
      <c r="E1450" s="92">
        <f t="shared" si="728"/>
        <v>7276.54</v>
      </c>
      <c r="F1450" s="93">
        <f t="shared" si="745"/>
        <v>45763</v>
      </c>
      <c r="G1450" s="94">
        <f t="shared" si="735"/>
        <v>4.3006716003852752E-3</v>
      </c>
      <c r="H1450" s="95">
        <f t="shared" si="731"/>
        <v>46251</v>
      </c>
      <c r="I1450" s="95">
        <f t="shared" si="736"/>
        <v>46251</v>
      </c>
      <c r="J1450" s="96">
        <f t="shared" si="732"/>
        <v>23</v>
      </c>
      <c r="K1450" s="96">
        <f t="shared" si="733"/>
        <v>1</v>
      </c>
      <c r="L1450" s="8">
        <f t="shared" si="746"/>
        <v>1.0001865999999999</v>
      </c>
      <c r="M1450" s="97">
        <f t="shared" si="730"/>
        <v>1.0043006699999999</v>
      </c>
      <c r="N1450" s="97">
        <f t="shared" si="752"/>
        <v>1.2141961788308453</v>
      </c>
      <c r="O1450" s="90">
        <f t="shared" si="729"/>
        <v>1.2144227400000001</v>
      </c>
      <c r="P1450" s="90">
        <f t="shared" si="737"/>
        <v>976.49003516000005</v>
      </c>
      <c r="Q1450" s="98">
        <f t="shared" si="751"/>
        <v>0</v>
      </c>
      <c r="R1450" s="7">
        <f t="shared" si="747"/>
        <v>0</v>
      </c>
      <c r="S1450" s="90">
        <f t="shared" si="738"/>
        <v>0</v>
      </c>
      <c r="T1450" s="99">
        <f t="shared" si="748"/>
        <v>0.117687</v>
      </c>
      <c r="U1450" s="98">
        <f t="shared" si="727"/>
        <v>1</v>
      </c>
      <c r="V1450" s="98">
        <v>252</v>
      </c>
      <c r="W1450" s="97">
        <f t="shared" si="739"/>
        <v>1.0004416110000001</v>
      </c>
      <c r="X1450" s="90">
        <f t="shared" si="740"/>
        <v>0.43122874</v>
      </c>
      <c r="Y1450" s="90">
        <f t="shared" si="741"/>
        <v>0</v>
      </c>
      <c r="Z1450" s="100" t="str">
        <f t="shared" si="749"/>
        <v>A+J=</v>
      </c>
      <c r="AA1450" s="95">
        <f t="shared" si="750"/>
        <v>46251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4"/>
      <c r="DP1450" s="1"/>
      <c r="DQ1450" s="1"/>
      <c r="DR1450" s="1"/>
      <c r="DS1450" s="1"/>
      <c r="DT1450" s="1"/>
      <c r="DU1450" s="1"/>
    </row>
    <row r="1451" spans="1:125" ht="12.75" x14ac:dyDescent="0.2">
      <c r="A1451" s="89">
        <f t="shared" si="742"/>
        <v>46220</v>
      </c>
      <c r="B1451" s="105">
        <f t="shared" si="734"/>
        <v>977.53505602999996</v>
      </c>
      <c r="C1451" s="90">
        <f t="shared" si="743"/>
        <v>804.07752835999997</v>
      </c>
      <c r="D1451" s="91">
        <f t="shared" si="744"/>
        <v>7245.38</v>
      </c>
      <c r="E1451" s="92">
        <f t="shared" si="728"/>
        <v>7276.54</v>
      </c>
      <c r="F1451" s="93">
        <f t="shared" si="745"/>
        <v>45763</v>
      </c>
      <c r="G1451" s="94">
        <f t="shared" si="735"/>
        <v>4.3006716003852752E-3</v>
      </c>
      <c r="H1451" s="95">
        <f t="shared" si="731"/>
        <v>46251</v>
      </c>
      <c r="I1451" s="95">
        <f t="shared" si="736"/>
        <v>46251</v>
      </c>
      <c r="J1451" s="96">
        <f t="shared" si="732"/>
        <v>23</v>
      </c>
      <c r="K1451" s="96">
        <f t="shared" si="733"/>
        <v>2</v>
      </c>
      <c r="L1451" s="8">
        <f t="shared" si="746"/>
        <v>1.0003732299999999</v>
      </c>
      <c r="M1451" s="97">
        <f t="shared" si="730"/>
        <v>1.0043006699999999</v>
      </c>
      <c r="N1451" s="97">
        <f t="shared" si="752"/>
        <v>1.2141961788308453</v>
      </c>
      <c r="O1451" s="90">
        <f t="shared" si="729"/>
        <v>1.21464935</v>
      </c>
      <c r="P1451" s="90">
        <f t="shared" si="737"/>
        <v>976.67224716999999</v>
      </c>
      <c r="Q1451" s="98">
        <f t="shared" si="751"/>
        <v>0</v>
      </c>
      <c r="R1451" s="7">
        <f t="shared" si="747"/>
        <v>0</v>
      </c>
      <c r="S1451" s="90">
        <f t="shared" si="738"/>
        <v>0</v>
      </c>
      <c r="T1451" s="99">
        <f t="shared" si="748"/>
        <v>0.117687</v>
      </c>
      <c r="U1451" s="98">
        <f t="shared" si="727"/>
        <v>2</v>
      </c>
      <c r="V1451" s="98">
        <v>252</v>
      </c>
      <c r="W1451" s="97">
        <f t="shared" si="739"/>
        <v>1.0008834170000001</v>
      </c>
      <c r="X1451" s="90">
        <f t="shared" si="740"/>
        <v>0.86280886000000001</v>
      </c>
      <c r="Y1451" s="90">
        <f t="shared" si="741"/>
        <v>0</v>
      </c>
      <c r="Z1451" s="100" t="str">
        <f t="shared" si="749"/>
        <v>A+J=</v>
      </c>
      <c r="AA1451" s="95">
        <f t="shared" si="750"/>
        <v>46251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4"/>
      <c r="DP1451" s="1"/>
      <c r="DQ1451" s="1"/>
      <c r="DR1451" s="1"/>
      <c r="DS1451" s="1"/>
      <c r="DT1451" s="1"/>
      <c r="DU1451" s="1"/>
    </row>
    <row r="1452" spans="1:125" ht="12.75" x14ac:dyDescent="0.2">
      <c r="A1452" s="89">
        <f t="shared" si="742"/>
        <v>46221</v>
      </c>
      <c r="B1452" s="105">
        <f t="shared" si="734"/>
        <v>978.14923991000001</v>
      </c>
      <c r="C1452" s="90">
        <f t="shared" si="743"/>
        <v>804.07752835999997</v>
      </c>
      <c r="D1452" s="91">
        <f t="shared" si="744"/>
        <v>7245.38</v>
      </c>
      <c r="E1452" s="92">
        <f t="shared" si="728"/>
        <v>7276.54</v>
      </c>
      <c r="F1452" s="93">
        <f t="shared" si="745"/>
        <v>45763</v>
      </c>
      <c r="G1452" s="94">
        <f t="shared" si="735"/>
        <v>4.3006716003852752E-3</v>
      </c>
      <c r="H1452" s="95">
        <f t="shared" si="731"/>
        <v>46251</v>
      </c>
      <c r="I1452" s="95">
        <f t="shared" si="736"/>
        <v>46251</v>
      </c>
      <c r="J1452" s="96">
        <f t="shared" si="732"/>
        <v>23</v>
      </c>
      <c r="K1452" s="96">
        <f t="shared" si="733"/>
        <v>3</v>
      </c>
      <c r="L1452" s="8">
        <f t="shared" si="746"/>
        <v>1.00055991</v>
      </c>
      <c r="M1452" s="97">
        <f t="shared" si="730"/>
        <v>1.0043006699999999</v>
      </c>
      <c r="N1452" s="97">
        <f t="shared" si="752"/>
        <v>1.2141961788308453</v>
      </c>
      <c r="O1452" s="90">
        <f t="shared" si="729"/>
        <v>1.21487601</v>
      </c>
      <c r="P1452" s="90">
        <f t="shared" si="737"/>
        <v>976.85449937999999</v>
      </c>
      <c r="Q1452" s="98">
        <f t="shared" si="751"/>
        <v>0</v>
      </c>
      <c r="R1452" s="7">
        <f t="shared" si="747"/>
        <v>0</v>
      </c>
      <c r="S1452" s="90">
        <f t="shared" si="738"/>
        <v>0</v>
      </c>
      <c r="T1452" s="99">
        <f t="shared" si="748"/>
        <v>0.117687</v>
      </c>
      <c r="U1452" s="98">
        <f t="shared" si="727"/>
        <v>3</v>
      </c>
      <c r="V1452" s="98">
        <v>252</v>
      </c>
      <c r="W1452" s="97">
        <f t="shared" si="739"/>
        <v>1.001325418</v>
      </c>
      <c r="X1452" s="90">
        <f t="shared" si="740"/>
        <v>1.2947405299999999</v>
      </c>
      <c r="Y1452" s="90">
        <f t="shared" si="741"/>
        <v>0</v>
      </c>
      <c r="Z1452" s="100" t="str">
        <f t="shared" si="749"/>
        <v>A+J=</v>
      </c>
      <c r="AA1452" s="95">
        <f t="shared" si="750"/>
        <v>46251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4"/>
      <c r="DP1452" s="1"/>
      <c r="DQ1452" s="1"/>
      <c r="DR1452" s="1"/>
      <c r="DS1452" s="1"/>
      <c r="DT1452" s="1"/>
      <c r="DU1452" s="1"/>
    </row>
    <row r="1453" spans="1:125" ht="12.75" x14ac:dyDescent="0.2">
      <c r="A1453" s="89">
        <f t="shared" si="742"/>
        <v>46222</v>
      </c>
      <c r="B1453" s="105">
        <f t="shared" si="734"/>
        <v>978.14923991000001</v>
      </c>
      <c r="C1453" s="90">
        <f t="shared" si="743"/>
        <v>804.07752835999997</v>
      </c>
      <c r="D1453" s="91">
        <f t="shared" si="744"/>
        <v>7245.38</v>
      </c>
      <c r="E1453" s="92">
        <f t="shared" si="728"/>
        <v>7276.54</v>
      </c>
      <c r="F1453" s="93">
        <f t="shared" si="745"/>
        <v>45763</v>
      </c>
      <c r="G1453" s="94">
        <f t="shared" si="735"/>
        <v>4.3006716003852752E-3</v>
      </c>
      <c r="H1453" s="95">
        <f t="shared" si="731"/>
        <v>46251</v>
      </c>
      <c r="I1453" s="95">
        <f t="shared" si="736"/>
        <v>46251</v>
      </c>
      <c r="J1453" s="96">
        <f t="shared" si="732"/>
        <v>23</v>
      </c>
      <c r="K1453" s="96">
        <f t="shared" si="733"/>
        <v>3</v>
      </c>
      <c r="L1453" s="8">
        <f t="shared" si="746"/>
        <v>1.00055991</v>
      </c>
      <c r="M1453" s="97">
        <f t="shared" si="730"/>
        <v>1.0043006699999999</v>
      </c>
      <c r="N1453" s="97">
        <f t="shared" si="752"/>
        <v>1.2141961788308453</v>
      </c>
      <c r="O1453" s="90">
        <f t="shared" si="729"/>
        <v>1.21487601</v>
      </c>
      <c r="P1453" s="90">
        <f t="shared" si="737"/>
        <v>976.85449937999999</v>
      </c>
      <c r="Q1453" s="98">
        <f t="shared" si="751"/>
        <v>0</v>
      </c>
      <c r="R1453" s="7">
        <f t="shared" si="747"/>
        <v>0</v>
      </c>
      <c r="S1453" s="90">
        <f t="shared" si="738"/>
        <v>0</v>
      </c>
      <c r="T1453" s="99">
        <f t="shared" si="748"/>
        <v>0.117687</v>
      </c>
      <c r="U1453" s="98">
        <f t="shared" si="727"/>
        <v>3</v>
      </c>
      <c r="V1453" s="98">
        <v>252</v>
      </c>
      <c r="W1453" s="97">
        <f t="shared" si="739"/>
        <v>1.001325418</v>
      </c>
      <c r="X1453" s="90">
        <f t="shared" si="740"/>
        <v>1.2947405299999999</v>
      </c>
      <c r="Y1453" s="90">
        <f t="shared" si="741"/>
        <v>0</v>
      </c>
      <c r="Z1453" s="100" t="str">
        <f t="shared" si="749"/>
        <v>A+J=</v>
      </c>
      <c r="AA1453" s="95">
        <f t="shared" si="750"/>
        <v>46251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4"/>
      <c r="DP1453" s="1"/>
      <c r="DQ1453" s="1"/>
      <c r="DR1453" s="1"/>
      <c r="DS1453" s="1"/>
      <c r="DT1453" s="1"/>
      <c r="DU1453" s="1"/>
    </row>
    <row r="1454" spans="1:125" ht="12.75" x14ac:dyDescent="0.2">
      <c r="A1454" s="89">
        <f t="shared" si="742"/>
        <v>46223</v>
      </c>
      <c r="B1454" s="105">
        <f t="shared" si="734"/>
        <v>978.14923991000001</v>
      </c>
      <c r="C1454" s="90">
        <f t="shared" si="743"/>
        <v>804.07752835999997</v>
      </c>
      <c r="D1454" s="91">
        <f t="shared" si="744"/>
        <v>7245.38</v>
      </c>
      <c r="E1454" s="92">
        <f t="shared" si="728"/>
        <v>7276.54</v>
      </c>
      <c r="F1454" s="93">
        <f t="shared" si="745"/>
        <v>45763</v>
      </c>
      <c r="G1454" s="94">
        <f t="shared" si="735"/>
        <v>4.3006716003852752E-3</v>
      </c>
      <c r="H1454" s="95">
        <f t="shared" si="731"/>
        <v>46251</v>
      </c>
      <c r="I1454" s="95">
        <f t="shared" si="736"/>
        <v>46251</v>
      </c>
      <c r="J1454" s="96">
        <f t="shared" si="732"/>
        <v>23</v>
      </c>
      <c r="K1454" s="96">
        <f t="shared" si="733"/>
        <v>3</v>
      </c>
      <c r="L1454" s="8">
        <f t="shared" si="746"/>
        <v>1.00055991</v>
      </c>
      <c r="M1454" s="97">
        <f t="shared" si="730"/>
        <v>1.0043006699999999</v>
      </c>
      <c r="N1454" s="97">
        <f t="shared" si="752"/>
        <v>1.2141961788308453</v>
      </c>
      <c r="O1454" s="90">
        <f t="shared" si="729"/>
        <v>1.21487601</v>
      </c>
      <c r="P1454" s="90">
        <f t="shared" si="737"/>
        <v>976.85449937999999</v>
      </c>
      <c r="Q1454" s="98">
        <f t="shared" si="751"/>
        <v>0</v>
      </c>
      <c r="R1454" s="7">
        <f t="shared" si="747"/>
        <v>0</v>
      </c>
      <c r="S1454" s="90">
        <f t="shared" si="738"/>
        <v>0</v>
      </c>
      <c r="T1454" s="99">
        <f t="shared" si="748"/>
        <v>0.117687</v>
      </c>
      <c r="U1454" s="98">
        <f t="shared" ref="U1454:U1517" si="753">IF(Q1453&gt;0,1,IF(K1454=K1453,U1453,U1453+1))</f>
        <v>3</v>
      </c>
      <c r="V1454" s="98">
        <v>252</v>
      </c>
      <c r="W1454" s="97">
        <f t="shared" si="739"/>
        <v>1.001325418</v>
      </c>
      <c r="X1454" s="90">
        <f t="shared" si="740"/>
        <v>1.2947405299999999</v>
      </c>
      <c r="Y1454" s="90">
        <f t="shared" si="741"/>
        <v>0</v>
      </c>
      <c r="Z1454" s="100" t="str">
        <f t="shared" si="749"/>
        <v>A+J=</v>
      </c>
      <c r="AA1454" s="95">
        <f t="shared" si="750"/>
        <v>46251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4"/>
      <c r="DP1454" s="1"/>
      <c r="DQ1454" s="1"/>
      <c r="DR1454" s="1"/>
      <c r="DS1454" s="1"/>
      <c r="DT1454" s="1"/>
      <c r="DU1454" s="1"/>
    </row>
    <row r="1455" spans="1:125" ht="12.75" x14ac:dyDescent="0.2">
      <c r="A1455" s="89">
        <f t="shared" si="742"/>
        <v>46224</v>
      </c>
      <c r="B1455" s="105">
        <f t="shared" si="734"/>
        <v>978.76379959000008</v>
      </c>
      <c r="C1455" s="90">
        <f t="shared" si="743"/>
        <v>804.07752835999997</v>
      </c>
      <c r="D1455" s="91">
        <f t="shared" si="744"/>
        <v>7245.38</v>
      </c>
      <c r="E1455" s="92">
        <f t="shared" si="728"/>
        <v>7276.54</v>
      </c>
      <c r="F1455" s="93">
        <f t="shared" si="745"/>
        <v>45763</v>
      </c>
      <c r="G1455" s="94">
        <f t="shared" si="735"/>
        <v>4.3006716003852752E-3</v>
      </c>
      <c r="H1455" s="95">
        <f t="shared" si="731"/>
        <v>46251</v>
      </c>
      <c r="I1455" s="95">
        <f t="shared" si="736"/>
        <v>46251</v>
      </c>
      <c r="J1455" s="96">
        <f t="shared" si="732"/>
        <v>23</v>
      </c>
      <c r="K1455" s="96">
        <f t="shared" si="733"/>
        <v>4</v>
      </c>
      <c r="L1455" s="8">
        <f t="shared" si="746"/>
        <v>1.00074661</v>
      </c>
      <c r="M1455" s="97">
        <f t="shared" si="730"/>
        <v>1.0043006699999999</v>
      </c>
      <c r="N1455" s="97">
        <f t="shared" si="752"/>
        <v>1.2141961788308453</v>
      </c>
      <c r="O1455" s="90">
        <f t="shared" si="729"/>
        <v>1.2151027000000001</v>
      </c>
      <c r="P1455" s="90">
        <f t="shared" si="737"/>
        <v>977.03677571000003</v>
      </c>
      <c r="Q1455" s="98">
        <f t="shared" si="751"/>
        <v>0</v>
      </c>
      <c r="R1455" s="7">
        <f t="shared" si="747"/>
        <v>0</v>
      </c>
      <c r="S1455" s="90">
        <f t="shared" si="738"/>
        <v>0</v>
      </c>
      <c r="T1455" s="99">
        <f t="shared" si="748"/>
        <v>0.117687</v>
      </c>
      <c r="U1455" s="98">
        <f t="shared" si="753"/>
        <v>4</v>
      </c>
      <c r="V1455" s="98">
        <v>252</v>
      </c>
      <c r="W1455" s="97">
        <f t="shared" si="739"/>
        <v>1.001767614</v>
      </c>
      <c r="X1455" s="90">
        <f t="shared" si="740"/>
        <v>1.72702388</v>
      </c>
      <c r="Y1455" s="90">
        <f t="shared" si="741"/>
        <v>0</v>
      </c>
      <c r="Z1455" s="100" t="str">
        <f t="shared" si="749"/>
        <v>A+J=</v>
      </c>
      <c r="AA1455" s="95">
        <f t="shared" si="750"/>
        <v>46251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4"/>
      <c r="DP1455" s="1"/>
      <c r="DQ1455" s="1"/>
      <c r="DR1455" s="1"/>
      <c r="DS1455" s="1"/>
      <c r="DT1455" s="1"/>
      <c r="DU1455" s="1"/>
    </row>
    <row r="1456" spans="1:125" ht="12.75" x14ac:dyDescent="0.2">
      <c r="A1456" s="89">
        <f t="shared" si="742"/>
        <v>46225</v>
      </c>
      <c r="B1456" s="105">
        <f t="shared" si="734"/>
        <v>979.37875131999999</v>
      </c>
      <c r="C1456" s="90">
        <f t="shared" si="743"/>
        <v>804.07752835999997</v>
      </c>
      <c r="D1456" s="91">
        <f t="shared" si="744"/>
        <v>7245.38</v>
      </c>
      <c r="E1456" s="92">
        <f t="shared" si="728"/>
        <v>7276.54</v>
      </c>
      <c r="F1456" s="93">
        <f t="shared" si="745"/>
        <v>45763</v>
      </c>
      <c r="G1456" s="94">
        <f t="shared" si="735"/>
        <v>4.3006716003852752E-3</v>
      </c>
      <c r="H1456" s="95">
        <f t="shared" si="731"/>
        <v>46251</v>
      </c>
      <c r="I1456" s="95">
        <f t="shared" si="736"/>
        <v>46251</v>
      </c>
      <c r="J1456" s="96">
        <f t="shared" si="732"/>
        <v>23</v>
      </c>
      <c r="K1456" s="96">
        <f t="shared" si="733"/>
        <v>5</v>
      </c>
      <c r="L1456" s="8">
        <f t="shared" si="746"/>
        <v>1.0009333499999999</v>
      </c>
      <c r="M1456" s="97">
        <f t="shared" si="730"/>
        <v>1.0043006699999999</v>
      </c>
      <c r="N1456" s="97">
        <f t="shared" si="752"/>
        <v>1.2141961788308453</v>
      </c>
      <c r="O1456" s="90">
        <f t="shared" si="729"/>
        <v>1.2153294400000001</v>
      </c>
      <c r="P1456" s="90">
        <f t="shared" si="737"/>
        <v>977.21909225000002</v>
      </c>
      <c r="Q1456" s="98">
        <f t="shared" si="751"/>
        <v>0</v>
      </c>
      <c r="R1456" s="7">
        <f t="shared" si="747"/>
        <v>0</v>
      </c>
      <c r="S1456" s="90">
        <f t="shared" si="738"/>
        <v>0</v>
      </c>
      <c r="T1456" s="99">
        <f t="shared" si="748"/>
        <v>0.117687</v>
      </c>
      <c r="U1456" s="98">
        <f t="shared" si="753"/>
        <v>5</v>
      </c>
      <c r="V1456" s="98">
        <v>252</v>
      </c>
      <c r="W1456" s="97">
        <f t="shared" si="739"/>
        <v>1.002210005</v>
      </c>
      <c r="X1456" s="90">
        <f t="shared" si="740"/>
        <v>2.15965907</v>
      </c>
      <c r="Y1456" s="90">
        <f t="shared" si="741"/>
        <v>0</v>
      </c>
      <c r="Z1456" s="100" t="str">
        <f t="shared" si="749"/>
        <v>A+J=</v>
      </c>
      <c r="AA1456" s="95">
        <f t="shared" si="750"/>
        <v>46251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4"/>
      <c r="DP1456" s="1"/>
      <c r="DQ1456" s="1"/>
      <c r="DR1456" s="1"/>
      <c r="DS1456" s="1"/>
      <c r="DT1456" s="1"/>
      <c r="DU1456" s="1"/>
    </row>
    <row r="1457" spans="1:125" ht="12.75" x14ac:dyDescent="0.2">
      <c r="A1457" s="89">
        <f t="shared" si="742"/>
        <v>46226</v>
      </c>
      <c r="B1457" s="105">
        <f t="shared" si="734"/>
        <v>979.99409625999999</v>
      </c>
      <c r="C1457" s="90">
        <f t="shared" si="743"/>
        <v>804.07752835999997</v>
      </c>
      <c r="D1457" s="91">
        <f t="shared" si="744"/>
        <v>7245.38</v>
      </c>
      <c r="E1457" s="92">
        <f t="shared" si="728"/>
        <v>7276.54</v>
      </c>
      <c r="F1457" s="93">
        <f t="shared" si="745"/>
        <v>45763</v>
      </c>
      <c r="G1457" s="94">
        <f t="shared" si="735"/>
        <v>4.3006716003852752E-3</v>
      </c>
      <c r="H1457" s="95">
        <f t="shared" si="731"/>
        <v>46251</v>
      </c>
      <c r="I1457" s="95">
        <f t="shared" si="736"/>
        <v>46251</v>
      </c>
      <c r="J1457" s="96">
        <f t="shared" si="732"/>
        <v>23</v>
      </c>
      <c r="K1457" s="96">
        <f t="shared" si="733"/>
        <v>6</v>
      </c>
      <c r="L1457" s="8">
        <f t="shared" si="746"/>
        <v>1.0011201300000001</v>
      </c>
      <c r="M1457" s="97">
        <f t="shared" si="730"/>
        <v>1.0043006699999999</v>
      </c>
      <c r="N1457" s="97">
        <f t="shared" si="752"/>
        <v>1.2141961788308453</v>
      </c>
      <c r="O1457" s="90">
        <f t="shared" si="729"/>
        <v>1.21555623</v>
      </c>
      <c r="P1457" s="90">
        <f t="shared" si="737"/>
        <v>977.40144899999996</v>
      </c>
      <c r="Q1457" s="98">
        <f t="shared" si="751"/>
        <v>0</v>
      </c>
      <c r="R1457" s="7">
        <f t="shared" si="747"/>
        <v>0</v>
      </c>
      <c r="S1457" s="90">
        <f t="shared" si="738"/>
        <v>0</v>
      </c>
      <c r="T1457" s="99">
        <f t="shared" si="748"/>
        <v>0.117687</v>
      </c>
      <c r="U1457" s="98">
        <f t="shared" si="753"/>
        <v>6</v>
      </c>
      <c r="V1457" s="98">
        <v>252</v>
      </c>
      <c r="W1457" s="97">
        <f t="shared" si="739"/>
        <v>1.002652592</v>
      </c>
      <c r="X1457" s="90">
        <f t="shared" si="740"/>
        <v>2.5926472600000001</v>
      </c>
      <c r="Y1457" s="90">
        <f t="shared" si="741"/>
        <v>0</v>
      </c>
      <c r="Z1457" s="100" t="str">
        <f t="shared" si="749"/>
        <v>A+J=</v>
      </c>
      <c r="AA1457" s="95">
        <f t="shared" si="750"/>
        <v>46251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4"/>
      <c r="DP1457" s="1"/>
      <c r="DQ1457" s="1"/>
      <c r="DR1457" s="1"/>
      <c r="DS1457" s="1"/>
      <c r="DT1457" s="1"/>
      <c r="DU1457" s="1"/>
    </row>
    <row r="1458" spans="1:125" ht="12.75" x14ac:dyDescent="0.2">
      <c r="A1458" s="89">
        <f t="shared" si="742"/>
        <v>46227</v>
      </c>
      <c r="B1458" s="105">
        <f t="shared" si="734"/>
        <v>980.60982549000005</v>
      </c>
      <c r="C1458" s="90">
        <f t="shared" si="743"/>
        <v>804.07752835999997</v>
      </c>
      <c r="D1458" s="91">
        <f t="shared" si="744"/>
        <v>7245.38</v>
      </c>
      <c r="E1458" s="92">
        <f t="shared" ref="E1458:E1521" si="754">IF(K1458=1,VLOOKUP(A1457,AP$19:AR$142,3),E1457)</f>
        <v>7276.54</v>
      </c>
      <c r="F1458" s="93">
        <f t="shared" si="745"/>
        <v>45763</v>
      </c>
      <c r="G1458" s="94">
        <f t="shared" si="735"/>
        <v>4.3006716003852752E-3</v>
      </c>
      <c r="H1458" s="95">
        <f t="shared" si="731"/>
        <v>46251</v>
      </c>
      <c r="I1458" s="95">
        <f t="shared" si="736"/>
        <v>46251</v>
      </c>
      <c r="J1458" s="96">
        <f t="shared" si="732"/>
        <v>23</v>
      </c>
      <c r="K1458" s="96">
        <f t="shared" si="733"/>
        <v>7</v>
      </c>
      <c r="L1458" s="8">
        <f t="shared" si="746"/>
        <v>1.0013069400000001</v>
      </c>
      <c r="M1458" s="97">
        <f t="shared" si="730"/>
        <v>1.0043006699999999</v>
      </c>
      <c r="N1458" s="97">
        <f t="shared" si="752"/>
        <v>1.2141961788308453</v>
      </c>
      <c r="O1458" s="90">
        <f t="shared" ref="O1458:O1521" si="755">TRUNC(TRUNC((L1458*N1458),15),8)</f>
        <v>1.2157830599999999</v>
      </c>
      <c r="P1458" s="90">
        <f t="shared" si="737"/>
        <v>977.58383790000005</v>
      </c>
      <c r="Q1458" s="98">
        <f t="shared" si="751"/>
        <v>0</v>
      </c>
      <c r="R1458" s="7">
        <f t="shared" si="747"/>
        <v>0</v>
      </c>
      <c r="S1458" s="90">
        <f t="shared" si="738"/>
        <v>0</v>
      </c>
      <c r="T1458" s="99">
        <f t="shared" si="748"/>
        <v>0.117687</v>
      </c>
      <c r="U1458" s="98">
        <f t="shared" si="753"/>
        <v>7</v>
      </c>
      <c r="V1458" s="98">
        <v>252</v>
      </c>
      <c r="W1458" s="97">
        <f t="shared" si="739"/>
        <v>1.0030953739999999</v>
      </c>
      <c r="X1458" s="90">
        <f t="shared" si="740"/>
        <v>3.0259875900000002</v>
      </c>
      <c r="Y1458" s="90">
        <f t="shared" si="741"/>
        <v>0</v>
      </c>
      <c r="Z1458" s="100" t="str">
        <f t="shared" si="749"/>
        <v>A+J=</v>
      </c>
      <c r="AA1458" s="95">
        <f t="shared" si="750"/>
        <v>46251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4"/>
      <c r="DP1458" s="1"/>
      <c r="DQ1458" s="1"/>
      <c r="DR1458" s="1"/>
      <c r="DS1458" s="1"/>
      <c r="DT1458" s="1"/>
      <c r="DU1458" s="1"/>
    </row>
    <row r="1459" spans="1:125" ht="12.75" x14ac:dyDescent="0.2">
      <c r="A1459" s="89">
        <f t="shared" si="742"/>
        <v>46228</v>
      </c>
      <c r="B1459" s="105">
        <f t="shared" si="734"/>
        <v>981.22594015999994</v>
      </c>
      <c r="C1459" s="90">
        <f t="shared" si="743"/>
        <v>804.07752835999997</v>
      </c>
      <c r="D1459" s="91">
        <f t="shared" si="744"/>
        <v>7245.38</v>
      </c>
      <c r="E1459" s="92">
        <f t="shared" si="754"/>
        <v>7276.54</v>
      </c>
      <c r="F1459" s="93">
        <f t="shared" si="745"/>
        <v>45763</v>
      </c>
      <c r="G1459" s="94">
        <f t="shared" si="735"/>
        <v>4.3006716003852752E-3</v>
      </c>
      <c r="H1459" s="95">
        <f t="shared" si="731"/>
        <v>46251</v>
      </c>
      <c r="I1459" s="95">
        <f t="shared" si="736"/>
        <v>46251</v>
      </c>
      <c r="J1459" s="96">
        <f t="shared" si="732"/>
        <v>23</v>
      </c>
      <c r="K1459" s="96">
        <f t="shared" si="733"/>
        <v>8</v>
      </c>
      <c r="L1459" s="8">
        <f t="shared" si="746"/>
        <v>1.0014937900000001</v>
      </c>
      <c r="M1459" s="97">
        <f t="shared" ref="M1459:M1522" si="756">IF(I1459&gt;I1458,L1458,M1458)</f>
        <v>1.0043006699999999</v>
      </c>
      <c r="N1459" s="97">
        <f t="shared" si="752"/>
        <v>1.2141961788308453</v>
      </c>
      <c r="O1459" s="90">
        <f t="shared" si="755"/>
        <v>1.21600993</v>
      </c>
      <c r="P1459" s="90">
        <f t="shared" si="737"/>
        <v>977.76625896999997</v>
      </c>
      <c r="Q1459" s="98">
        <f t="shared" si="751"/>
        <v>0</v>
      </c>
      <c r="R1459" s="7">
        <f t="shared" si="747"/>
        <v>0</v>
      </c>
      <c r="S1459" s="90">
        <f t="shared" si="738"/>
        <v>0</v>
      </c>
      <c r="T1459" s="99">
        <f t="shared" si="748"/>
        <v>0.117687</v>
      </c>
      <c r="U1459" s="98">
        <f t="shared" si="753"/>
        <v>8</v>
      </c>
      <c r="V1459" s="98">
        <v>252</v>
      </c>
      <c r="W1459" s="97">
        <f t="shared" si="739"/>
        <v>1.0035383520000001</v>
      </c>
      <c r="X1459" s="90">
        <f t="shared" si="740"/>
        <v>3.45968119</v>
      </c>
      <c r="Y1459" s="90">
        <f t="shared" si="741"/>
        <v>0</v>
      </c>
      <c r="Z1459" s="100" t="str">
        <f t="shared" si="749"/>
        <v>A+J=</v>
      </c>
      <c r="AA1459" s="95">
        <f t="shared" si="750"/>
        <v>46251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4"/>
      <c r="DP1459" s="1"/>
      <c r="DQ1459" s="1"/>
      <c r="DR1459" s="1"/>
      <c r="DS1459" s="1"/>
      <c r="DT1459" s="1"/>
      <c r="DU1459" s="1"/>
    </row>
    <row r="1460" spans="1:125" ht="12.75" x14ac:dyDescent="0.2">
      <c r="A1460" s="89">
        <f t="shared" si="742"/>
        <v>46229</v>
      </c>
      <c r="B1460" s="105">
        <f t="shared" si="734"/>
        <v>981.22594015999994</v>
      </c>
      <c r="C1460" s="90">
        <f t="shared" si="743"/>
        <v>804.07752835999997</v>
      </c>
      <c r="D1460" s="91">
        <f t="shared" si="744"/>
        <v>7245.38</v>
      </c>
      <c r="E1460" s="92">
        <f t="shared" si="754"/>
        <v>7276.54</v>
      </c>
      <c r="F1460" s="93">
        <f t="shared" si="745"/>
        <v>45763</v>
      </c>
      <c r="G1460" s="94">
        <f t="shared" si="735"/>
        <v>4.3006716003852752E-3</v>
      </c>
      <c r="H1460" s="95">
        <f t="shared" si="731"/>
        <v>46251</v>
      </c>
      <c r="I1460" s="95">
        <f t="shared" si="736"/>
        <v>46251</v>
      </c>
      <c r="J1460" s="96">
        <f t="shared" si="732"/>
        <v>23</v>
      </c>
      <c r="K1460" s="96">
        <f t="shared" si="733"/>
        <v>8</v>
      </c>
      <c r="L1460" s="8">
        <f t="shared" si="746"/>
        <v>1.0014937900000001</v>
      </c>
      <c r="M1460" s="97">
        <f t="shared" si="756"/>
        <v>1.0043006699999999</v>
      </c>
      <c r="N1460" s="97">
        <f t="shared" si="752"/>
        <v>1.2141961788308453</v>
      </c>
      <c r="O1460" s="90">
        <f t="shared" si="755"/>
        <v>1.21600993</v>
      </c>
      <c r="P1460" s="90">
        <f t="shared" si="737"/>
        <v>977.76625896999997</v>
      </c>
      <c r="Q1460" s="98">
        <f t="shared" si="751"/>
        <v>0</v>
      </c>
      <c r="R1460" s="7">
        <f t="shared" si="747"/>
        <v>0</v>
      </c>
      <c r="S1460" s="90">
        <f t="shared" si="738"/>
        <v>0</v>
      </c>
      <c r="T1460" s="99">
        <f t="shared" si="748"/>
        <v>0.117687</v>
      </c>
      <c r="U1460" s="98">
        <f t="shared" si="753"/>
        <v>8</v>
      </c>
      <c r="V1460" s="98">
        <v>252</v>
      </c>
      <c r="W1460" s="97">
        <f t="shared" si="739"/>
        <v>1.0035383520000001</v>
      </c>
      <c r="X1460" s="90">
        <f t="shared" si="740"/>
        <v>3.45968119</v>
      </c>
      <c r="Y1460" s="90">
        <f t="shared" si="741"/>
        <v>0</v>
      </c>
      <c r="Z1460" s="100" t="str">
        <f t="shared" si="749"/>
        <v>A+J=</v>
      </c>
      <c r="AA1460" s="95">
        <f t="shared" si="750"/>
        <v>46251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4"/>
      <c r="DP1460" s="1"/>
      <c r="DQ1460" s="1"/>
      <c r="DR1460" s="1"/>
      <c r="DS1460" s="1"/>
      <c r="DT1460" s="1"/>
      <c r="DU1460" s="1"/>
    </row>
    <row r="1461" spans="1:125" ht="12.75" x14ac:dyDescent="0.2">
      <c r="A1461" s="89">
        <f t="shared" si="742"/>
        <v>46230</v>
      </c>
      <c r="B1461" s="105">
        <f t="shared" si="734"/>
        <v>981.22594015999994</v>
      </c>
      <c r="C1461" s="90">
        <f t="shared" si="743"/>
        <v>804.07752835999997</v>
      </c>
      <c r="D1461" s="91">
        <f t="shared" si="744"/>
        <v>7245.38</v>
      </c>
      <c r="E1461" s="92">
        <f t="shared" si="754"/>
        <v>7276.54</v>
      </c>
      <c r="F1461" s="93">
        <f t="shared" si="745"/>
        <v>45763</v>
      </c>
      <c r="G1461" s="94">
        <f t="shared" si="735"/>
        <v>4.3006716003852752E-3</v>
      </c>
      <c r="H1461" s="95">
        <f t="shared" si="731"/>
        <v>46251</v>
      </c>
      <c r="I1461" s="95">
        <f t="shared" si="736"/>
        <v>46251</v>
      </c>
      <c r="J1461" s="96">
        <f t="shared" si="732"/>
        <v>23</v>
      </c>
      <c r="K1461" s="96">
        <f t="shared" si="733"/>
        <v>8</v>
      </c>
      <c r="L1461" s="8">
        <f t="shared" si="746"/>
        <v>1.0014937900000001</v>
      </c>
      <c r="M1461" s="97">
        <f t="shared" si="756"/>
        <v>1.0043006699999999</v>
      </c>
      <c r="N1461" s="97">
        <f t="shared" si="752"/>
        <v>1.2141961788308453</v>
      </c>
      <c r="O1461" s="90">
        <f t="shared" si="755"/>
        <v>1.21600993</v>
      </c>
      <c r="P1461" s="90">
        <f t="shared" si="737"/>
        <v>977.76625896999997</v>
      </c>
      <c r="Q1461" s="98">
        <f t="shared" si="751"/>
        <v>0</v>
      </c>
      <c r="R1461" s="7">
        <f t="shared" si="747"/>
        <v>0</v>
      </c>
      <c r="S1461" s="90">
        <f t="shared" si="738"/>
        <v>0</v>
      </c>
      <c r="T1461" s="99">
        <f t="shared" si="748"/>
        <v>0.117687</v>
      </c>
      <c r="U1461" s="98">
        <f t="shared" si="753"/>
        <v>8</v>
      </c>
      <c r="V1461" s="98">
        <v>252</v>
      </c>
      <c r="W1461" s="97">
        <f t="shared" si="739"/>
        <v>1.0035383520000001</v>
      </c>
      <c r="X1461" s="90">
        <f t="shared" si="740"/>
        <v>3.45968119</v>
      </c>
      <c r="Y1461" s="90">
        <f t="shared" si="741"/>
        <v>0</v>
      </c>
      <c r="Z1461" s="100" t="str">
        <f t="shared" si="749"/>
        <v>A+J=</v>
      </c>
      <c r="AA1461" s="95">
        <f t="shared" si="750"/>
        <v>46251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4"/>
      <c r="DP1461" s="1"/>
      <c r="DQ1461" s="1"/>
      <c r="DR1461" s="1"/>
      <c r="DS1461" s="1"/>
      <c r="DT1461" s="1"/>
      <c r="DU1461" s="1"/>
    </row>
    <row r="1462" spans="1:125" ht="12.75" x14ac:dyDescent="0.2">
      <c r="A1462" s="89">
        <f t="shared" si="742"/>
        <v>46231</v>
      </c>
      <c r="B1462" s="105">
        <f t="shared" si="734"/>
        <v>981.84244042</v>
      </c>
      <c r="C1462" s="90">
        <f t="shared" si="743"/>
        <v>804.07752835999997</v>
      </c>
      <c r="D1462" s="91">
        <f t="shared" si="744"/>
        <v>7245.38</v>
      </c>
      <c r="E1462" s="92">
        <f t="shared" si="754"/>
        <v>7276.54</v>
      </c>
      <c r="F1462" s="93">
        <f t="shared" si="745"/>
        <v>45763</v>
      </c>
      <c r="G1462" s="94">
        <f t="shared" si="735"/>
        <v>4.3006716003852752E-3</v>
      </c>
      <c r="H1462" s="95">
        <f t="shared" ref="H1462:H1525" si="757">IF(DAY(A1462)=15,VLOOKUP(A1462,AH$169:AM$459,4),H1461)</f>
        <v>46251</v>
      </c>
      <c r="I1462" s="95">
        <f t="shared" si="736"/>
        <v>46251</v>
      </c>
      <c r="J1462" s="96">
        <f t="shared" ref="J1462:J1525" si="758">IF(I1462=I1461,J1461,NETWORKDAYS(I1461,I1462,$AD$169:$AD$511)-1)</f>
        <v>23</v>
      </c>
      <c r="K1462" s="96">
        <f t="shared" ref="K1462:K1525" si="759">(J1462-(NETWORKDAYS(A1462,I1462,AD$169:AD$511)-1))</f>
        <v>9</v>
      </c>
      <c r="L1462" s="8">
        <f t="shared" si="746"/>
        <v>1.0016806700000001</v>
      </c>
      <c r="M1462" s="97">
        <f t="shared" si="756"/>
        <v>1.0043006699999999</v>
      </c>
      <c r="N1462" s="97">
        <f t="shared" si="752"/>
        <v>1.2141961788308453</v>
      </c>
      <c r="O1462" s="90">
        <f t="shared" si="755"/>
        <v>1.2162368400000001</v>
      </c>
      <c r="P1462" s="90">
        <f t="shared" si="737"/>
        <v>977.94871220000005</v>
      </c>
      <c r="Q1462" s="98">
        <f t="shared" si="751"/>
        <v>0</v>
      </c>
      <c r="R1462" s="7">
        <f t="shared" si="747"/>
        <v>0</v>
      </c>
      <c r="S1462" s="90">
        <f t="shared" si="738"/>
        <v>0</v>
      </c>
      <c r="T1462" s="99">
        <f t="shared" si="748"/>
        <v>0.117687</v>
      </c>
      <c r="U1462" s="98">
        <f t="shared" si="753"/>
        <v>9</v>
      </c>
      <c r="V1462" s="98">
        <v>252</v>
      </c>
      <c r="W1462" s="97">
        <f t="shared" si="739"/>
        <v>1.003981526</v>
      </c>
      <c r="X1462" s="90">
        <f t="shared" si="740"/>
        <v>3.8937282199999999</v>
      </c>
      <c r="Y1462" s="90">
        <f t="shared" si="741"/>
        <v>0</v>
      </c>
      <c r="Z1462" s="100" t="str">
        <f t="shared" si="749"/>
        <v>A+J=</v>
      </c>
      <c r="AA1462" s="95">
        <f t="shared" si="750"/>
        <v>46251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4"/>
      <c r="DP1462" s="1"/>
      <c r="DQ1462" s="1"/>
      <c r="DR1462" s="1"/>
      <c r="DS1462" s="1"/>
      <c r="DT1462" s="1"/>
      <c r="DU1462" s="1"/>
    </row>
    <row r="1463" spans="1:125" ht="12.75" x14ac:dyDescent="0.2">
      <c r="A1463" s="89">
        <f t="shared" si="742"/>
        <v>46232</v>
      </c>
      <c r="B1463" s="105">
        <f t="shared" si="734"/>
        <v>982.45931737000001</v>
      </c>
      <c r="C1463" s="90">
        <f t="shared" si="743"/>
        <v>804.07752835999997</v>
      </c>
      <c r="D1463" s="91">
        <f t="shared" si="744"/>
        <v>7245.38</v>
      </c>
      <c r="E1463" s="92">
        <f t="shared" si="754"/>
        <v>7276.54</v>
      </c>
      <c r="F1463" s="93">
        <f t="shared" si="745"/>
        <v>45763</v>
      </c>
      <c r="G1463" s="94">
        <f t="shared" si="735"/>
        <v>4.3006716003852752E-3</v>
      </c>
      <c r="H1463" s="95">
        <f t="shared" si="757"/>
        <v>46251</v>
      </c>
      <c r="I1463" s="95">
        <f t="shared" si="736"/>
        <v>46251</v>
      </c>
      <c r="J1463" s="96">
        <f t="shared" si="758"/>
        <v>23</v>
      </c>
      <c r="K1463" s="96">
        <f t="shared" si="759"/>
        <v>10</v>
      </c>
      <c r="L1463" s="8">
        <f t="shared" si="746"/>
        <v>1.0018675800000001</v>
      </c>
      <c r="M1463" s="97">
        <f t="shared" si="756"/>
        <v>1.0043006699999999</v>
      </c>
      <c r="N1463" s="97">
        <f t="shared" si="752"/>
        <v>1.2141961788308453</v>
      </c>
      <c r="O1463" s="90">
        <f t="shared" si="755"/>
        <v>1.21646378</v>
      </c>
      <c r="P1463" s="90">
        <f t="shared" si="737"/>
        <v>978.13118956000005</v>
      </c>
      <c r="Q1463" s="98">
        <f t="shared" si="751"/>
        <v>0</v>
      </c>
      <c r="R1463" s="7">
        <f t="shared" si="747"/>
        <v>0</v>
      </c>
      <c r="S1463" s="90">
        <f t="shared" si="738"/>
        <v>0</v>
      </c>
      <c r="T1463" s="99">
        <f t="shared" si="748"/>
        <v>0.117687</v>
      </c>
      <c r="U1463" s="98">
        <f t="shared" si="753"/>
        <v>10</v>
      </c>
      <c r="V1463" s="98">
        <v>252</v>
      </c>
      <c r="W1463" s="97">
        <f t="shared" si="739"/>
        <v>1.0044248950000001</v>
      </c>
      <c r="X1463" s="90">
        <f t="shared" si="740"/>
        <v>4.3281278099999998</v>
      </c>
      <c r="Y1463" s="90">
        <f t="shared" si="741"/>
        <v>0</v>
      </c>
      <c r="Z1463" s="100" t="str">
        <f t="shared" si="749"/>
        <v>A+J=</v>
      </c>
      <c r="AA1463" s="95">
        <f t="shared" si="750"/>
        <v>46251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4"/>
      <c r="DP1463" s="1"/>
      <c r="DQ1463" s="1"/>
      <c r="DR1463" s="1"/>
      <c r="DS1463" s="1"/>
      <c r="DT1463" s="1"/>
      <c r="DU1463" s="1"/>
    </row>
    <row r="1464" spans="1:125" ht="12.75" x14ac:dyDescent="0.2">
      <c r="A1464" s="89">
        <f t="shared" si="742"/>
        <v>46233</v>
      </c>
      <c r="B1464" s="105">
        <f t="shared" si="734"/>
        <v>983.07660442000008</v>
      </c>
      <c r="C1464" s="90">
        <f t="shared" si="743"/>
        <v>804.07752835999997</v>
      </c>
      <c r="D1464" s="91">
        <f t="shared" si="744"/>
        <v>7245.38</v>
      </c>
      <c r="E1464" s="92">
        <f t="shared" si="754"/>
        <v>7276.54</v>
      </c>
      <c r="F1464" s="93">
        <f t="shared" si="745"/>
        <v>45763</v>
      </c>
      <c r="G1464" s="94">
        <f t="shared" si="735"/>
        <v>4.3006716003852752E-3</v>
      </c>
      <c r="H1464" s="95">
        <f t="shared" si="757"/>
        <v>46251</v>
      </c>
      <c r="I1464" s="95">
        <f t="shared" si="736"/>
        <v>46251</v>
      </c>
      <c r="J1464" s="96">
        <f t="shared" si="758"/>
        <v>23</v>
      </c>
      <c r="K1464" s="96">
        <f t="shared" si="759"/>
        <v>11</v>
      </c>
      <c r="L1464" s="8">
        <f t="shared" si="746"/>
        <v>1.00205454</v>
      </c>
      <c r="M1464" s="97">
        <f t="shared" si="756"/>
        <v>1.0043006699999999</v>
      </c>
      <c r="N1464" s="97">
        <f t="shared" si="752"/>
        <v>1.2141961788308453</v>
      </c>
      <c r="O1464" s="90">
        <f t="shared" si="755"/>
        <v>1.2166907899999999</v>
      </c>
      <c r="P1464" s="90">
        <f t="shared" si="737"/>
        <v>978.31372320000003</v>
      </c>
      <c r="Q1464" s="98">
        <f t="shared" si="751"/>
        <v>0</v>
      </c>
      <c r="R1464" s="7">
        <f t="shared" si="747"/>
        <v>0</v>
      </c>
      <c r="S1464" s="90">
        <f t="shared" si="738"/>
        <v>0</v>
      </c>
      <c r="T1464" s="99">
        <f t="shared" si="748"/>
        <v>0.117687</v>
      </c>
      <c r="U1464" s="98">
        <f t="shared" si="753"/>
        <v>11</v>
      </c>
      <c r="V1464" s="98">
        <v>252</v>
      </c>
      <c r="W1464" s="97">
        <f t="shared" si="739"/>
        <v>1.00486846</v>
      </c>
      <c r="X1464" s="90">
        <f t="shared" si="740"/>
        <v>4.7628812199999997</v>
      </c>
      <c r="Y1464" s="90">
        <f t="shared" si="741"/>
        <v>0</v>
      </c>
      <c r="Z1464" s="100" t="str">
        <f t="shared" si="749"/>
        <v>A+J=</v>
      </c>
      <c r="AA1464" s="95">
        <f t="shared" si="750"/>
        <v>46251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4"/>
      <c r="DP1464" s="1"/>
      <c r="DQ1464" s="1"/>
      <c r="DR1464" s="1"/>
      <c r="DS1464" s="1"/>
      <c r="DT1464" s="1"/>
      <c r="DU1464" s="1"/>
    </row>
    <row r="1465" spans="1:125" ht="12.75" x14ac:dyDescent="0.2">
      <c r="A1465" s="89">
        <f t="shared" si="742"/>
        <v>46234</v>
      </c>
      <c r="B1465" s="105">
        <f t="shared" si="734"/>
        <v>983.69426136000004</v>
      </c>
      <c r="C1465" s="90">
        <f t="shared" si="743"/>
        <v>804.07752835999997</v>
      </c>
      <c r="D1465" s="91">
        <f t="shared" si="744"/>
        <v>7245.38</v>
      </c>
      <c r="E1465" s="92">
        <f t="shared" si="754"/>
        <v>7276.54</v>
      </c>
      <c r="F1465" s="93">
        <f t="shared" si="745"/>
        <v>45763</v>
      </c>
      <c r="G1465" s="94">
        <f t="shared" si="735"/>
        <v>4.3006716003852752E-3</v>
      </c>
      <c r="H1465" s="95">
        <f t="shared" si="757"/>
        <v>46251</v>
      </c>
      <c r="I1465" s="95">
        <f t="shared" si="736"/>
        <v>46251</v>
      </c>
      <c r="J1465" s="96">
        <f t="shared" si="758"/>
        <v>23</v>
      </c>
      <c r="K1465" s="96">
        <f t="shared" si="759"/>
        <v>12</v>
      </c>
      <c r="L1465" s="8">
        <f t="shared" si="746"/>
        <v>1.0022415200000001</v>
      </c>
      <c r="M1465" s="97">
        <f t="shared" si="756"/>
        <v>1.0043006699999999</v>
      </c>
      <c r="N1465" s="97">
        <f t="shared" si="752"/>
        <v>1.2141961788308453</v>
      </c>
      <c r="O1465" s="90">
        <f t="shared" si="755"/>
        <v>1.2169178199999999</v>
      </c>
      <c r="P1465" s="90">
        <f t="shared" si="737"/>
        <v>978.49627292000002</v>
      </c>
      <c r="Q1465" s="98">
        <f t="shared" si="751"/>
        <v>0</v>
      </c>
      <c r="R1465" s="7">
        <f t="shared" si="747"/>
        <v>0</v>
      </c>
      <c r="S1465" s="90">
        <f t="shared" si="738"/>
        <v>0</v>
      </c>
      <c r="T1465" s="99">
        <f t="shared" si="748"/>
        <v>0.117687</v>
      </c>
      <c r="U1465" s="98">
        <f t="shared" si="753"/>
        <v>12</v>
      </c>
      <c r="V1465" s="98">
        <v>252</v>
      </c>
      <c r="W1465" s="97">
        <f t="shared" si="739"/>
        <v>1.0053122210000001</v>
      </c>
      <c r="X1465" s="90">
        <f t="shared" si="740"/>
        <v>5.1979884399999996</v>
      </c>
      <c r="Y1465" s="90">
        <f t="shared" si="741"/>
        <v>0</v>
      </c>
      <c r="Z1465" s="100" t="str">
        <f t="shared" si="749"/>
        <v>A+J=</v>
      </c>
      <c r="AA1465" s="95">
        <f t="shared" si="750"/>
        <v>46251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4"/>
      <c r="DP1465" s="1"/>
      <c r="DQ1465" s="1"/>
      <c r="DR1465" s="1"/>
      <c r="DS1465" s="1"/>
      <c r="DT1465" s="1"/>
      <c r="DU1465" s="1"/>
    </row>
    <row r="1466" spans="1:125" ht="12.75" x14ac:dyDescent="0.2">
      <c r="A1466" s="89">
        <f t="shared" si="742"/>
        <v>46235</v>
      </c>
      <c r="B1466" s="105">
        <f t="shared" si="734"/>
        <v>984.31231159999993</v>
      </c>
      <c r="C1466" s="90">
        <f t="shared" si="743"/>
        <v>804.07752835999997</v>
      </c>
      <c r="D1466" s="91">
        <f t="shared" si="744"/>
        <v>7245.38</v>
      </c>
      <c r="E1466" s="92">
        <f t="shared" si="754"/>
        <v>7276.54</v>
      </c>
      <c r="F1466" s="93">
        <f t="shared" si="745"/>
        <v>45763</v>
      </c>
      <c r="G1466" s="94">
        <f t="shared" si="735"/>
        <v>4.3006716003852752E-3</v>
      </c>
      <c r="H1466" s="95">
        <f t="shared" si="757"/>
        <v>46251</v>
      </c>
      <c r="I1466" s="95">
        <f t="shared" si="736"/>
        <v>46251</v>
      </c>
      <c r="J1466" s="96">
        <f t="shared" si="758"/>
        <v>23</v>
      </c>
      <c r="K1466" s="96">
        <f t="shared" si="759"/>
        <v>13</v>
      </c>
      <c r="L1466" s="8">
        <f t="shared" si="746"/>
        <v>1.0024285399999999</v>
      </c>
      <c r="M1466" s="97">
        <f t="shared" si="756"/>
        <v>1.0043006699999999</v>
      </c>
      <c r="N1466" s="97">
        <f t="shared" si="752"/>
        <v>1.2141961788308453</v>
      </c>
      <c r="O1466" s="90">
        <f t="shared" si="755"/>
        <v>1.2171449000000001</v>
      </c>
      <c r="P1466" s="90">
        <f t="shared" si="737"/>
        <v>978.67886283999997</v>
      </c>
      <c r="Q1466" s="98">
        <f t="shared" si="751"/>
        <v>0</v>
      </c>
      <c r="R1466" s="7">
        <f t="shared" si="747"/>
        <v>0</v>
      </c>
      <c r="S1466" s="90">
        <f t="shared" si="738"/>
        <v>0</v>
      </c>
      <c r="T1466" s="99">
        <f t="shared" si="748"/>
        <v>0.117687</v>
      </c>
      <c r="U1466" s="98">
        <f t="shared" si="753"/>
        <v>13</v>
      </c>
      <c r="V1466" s="98">
        <v>252</v>
      </c>
      <c r="W1466" s="97">
        <f t="shared" si="739"/>
        <v>1.0057561770000001</v>
      </c>
      <c r="X1466" s="90">
        <f t="shared" si="740"/>
        <v>5.6334487600000003</v>
      </c>
      <c r="Y1466" s="90">
        <f t="shared" si="741"/>
        <v>0</v>
      </c>
      <c r="Z1466" s="100" t="str">
        <f t="shared" si="749"/>
        <v>A+J=</v>
      </c>
      <c r="AA1466" s="95">
        <f t="shared" si="750"/>
        <v>46251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4"/>
      <c r="DP1466" s="1"/>
      <c r="DQ1466" s="1"/>
      <c r="DR1466" s="1"/>
      <c r="DS1466" s="1"/>
      <c r="DT1466" s="1"/>
      <c r="DU1466" s="1"/>
    </row>
    <row r="1467" spans="1:125" ht="12.75" x14ac:dyDescent="0.2">
      <c r="A1467" s="89">
        <f t="shared" si="742"/>
        <v>46236</v>
      </c>
      <c r="B1467" s="105">
        <f t="shared" si="734"/>
        <v>984.31231159999993</v>
      </c>
      <c r="C1467" s="90">
        <f t="shared" si="743"/>
        <v>804.07752835999997</v>
      </c>
      <c r="D1467" s="91">
        <f t="shared" si="744"/>
        <v>7245.38</v>
      </c>
      <c r="E1467" s="92">
        <f t="shared" si="754"/>
        <v>7276.54</v>
      </c>
      <c r="F1467" s="93">
        <f t="shared" si="745"/>
        <v>45763</v>
      </c>
      <c r="G1467" s="94">
        <f t="shared" si="735"/>
        <v>4.3006716003852752E-3</v>
      </c>
      <c r="H1467" s="95">
        <f t="shared" si="757"/>
        <v>46251</v>
      </c>
      <c r="I1467" s="95">
        <f t="shared" si="736"/>
        <v>46251</v>
      </c>
      <c r="J1467" s="96">
        <f t="shared" si="758"/>
        <v>23</v>
      </c>
      <c r="K1467" s="96">
        <f t="shared" si="759"/>
        <v>13</v>
      </c>
      <c r="L1467" s="8">
        <f t="shared" si="746"/>
        <v>1.0024285399999999</v>
      </c>
      <c r="M1467" s="97">
        <f t="shared" si="756"/>
        <v>1.0043006699999999</v>
      </c>
      <c r="N1467" s="97">
        <f t="shared" si="752"/>
        <v>1.2141961788308453</v>
      </c>
      <c r="O1467" s="90">
        <f t="shared" si="755"/>
        <v>1.2171449000000001</v>
      </c>
      <c r="P1467" s="90">
        <f t="shared" si="737"/>
        <v>978.67886283999997</v>
      </c>
      <c r="Q1467" s="98">
        <f t="shared" si="751"/>
        <v>0</v>
      </c>
      <c r="R1467" s="7">
        <f t="shared" si="747"/>
        <v>0</v>
      </c>
      <c r="S1467" s="90">
        <f t="shared" si="738"/>
        <v>0</v>
      </c>
      <c r="T1467" s="99">
        <f t="shared" si="748"/>
        <v>0.117687</v>
      </c>
      <c r="U1467" s="98">
        <f t="shared" si="753"/>
        <v>13</v>
      </c>
      <c r="V1467" s="98">
        <v>252</v>
      </c>
      <c r="W1467" s="97">
        <f t="shared" si="739"/>
        <v>1.0057561770000001</v>
      </c>
      <c r="X1467" s="90">
        <f t="shared" si="740"/>
        <v>5.6334487600000003</v>
      </c>
      <c r="Y1467" s="90">
        <f t="shared" si="741"/>
        <v>0</v>
      </c>
      <c r="Z1467" s="100" t="str">
        <f t="shared" si="749"/>
        <v>A+J=</v>
      </c>
      <c r="AA1467" s="95">
        <f t="shared" si="750"/>
        <v>46251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4"/>
      <c r="DP1467" s="1"/>
      <c r="DQ1467" s="1"/>
      <c r="DR1467" s="1"/>
      <c r="DS1467" s="1"/>
      <c r="DT1467" s="1"/>
      <c r="DU1467" s="1"/>
    </row>
    <row r="1468" spans="1:125" ht="12.75" x14ac:dyDescent="0.2">
      <c r="A1468" s="89">
        <f t="shared" si="742"/>
        <v>46237</v>
      </c>
      <c r="B1468" s="105">
        <f t="shared" si="734"/>
        <v>984.31231159999993</v>
      </c>
      <c r="C1468" s="90">
        <f t="shared" si="743"/>
        <v>804.07752835999997</v>
      </c>
      <c r="D1468" s="91">
        <f t="shared" si="744"/>
        <v>7245.38</v>
      </c>
      <c r="E1468" s="92">
        <f t="shared" si="754"/>
        <v>7276.54</v>
      </c>
      <c r="F1468" s="93">
        <f t="shared" si="745"/>
        <v>45763</v>
      </c>
      <c r="G1468" s="94">
        <f t="shared" si="735"/>
        <v>4.3006716003852752E-3</v>
      </c>
      <c r="H1468" s="95">
        <f t="shared" si="757"/>
        <v>46251</v>
      </c>
      <c r="I1468" s="95">
        <f t="shared" si="736"/>
        <v>46251</v>
      </c>
      <c r="J1468" s="96">
        <f t="shared" si="758"/>
        <v>23</v>
      </c>
      <c r="K1468" s="96">
        <f t="shared" si="759"/>
        <v>13</v>
      </c>
      <c r="L1468" s="8">
        <f t="shared" si="746"/>
        <v>1.0024285399999999</v>
      </c>
      <c r="M1468" s="97">
        <f t="shared" si="756"/>
        <v>1.0043006699999999</v>
      </c>
      <c r="N1468" s="97">
        <f t="shared" si="752"/>
        <v>1.2141961788308453</v>
      </c>
      <c r="O1468" s="90">
        <f t="shared" si="755"/>
        <v>1.2171449000000001</v>
      </c>
      <c r="P1468" s="90">
        <f t="shared" si="737"/>
        <v>978.67886283999997</v>
      </c>
      <c r="Q1468" s="98">
        <f t="shared" si="751"/>
        <v>0</v>
      </c>
      <c r="R1468" s="7">
        <f t="shared" si="747"/>
        <v>0</v>
      </c>
      <c r="S1468" s="90">
        <f t="shared" si="738"/>
        <v>0</v>
      </c>
      <c r="T1468" s="99">
        <f t="shared" si="748"/>
        <v>0.117687</v>
      </c>
      <c r="U1468" s="98">
        <f t="shared" si="753"/>
        <v>13</v>
      </c>
      <c r="V1468" s="98">
        <v>252</v>
      </c>
      <c r="W1468" s="97">
        <f t="shared" si="739"/>
        <v>1.0057561770000001</v>
      </c>
      <c r="X1468" s="90">
        <f t="shared" si="740"/>
        <v>5.6334487600000003</v>
      </c>
      <c r="Y1468" s="90">
        <f t="shared" si="741"/>
        <v>0</v>
      </c>
      <c r="Z1468" s="100" t="str">
        <f t="shared" si="749"/>
        <v>A+J=</v>
      </c>
      <c r="AA1468" s="95">
        <f t="shared" si="750"/>
        <v>46251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4"/>
      <c r="DP1468" s="1"/>
      <c r="DQ1468" s="1"/>
      <c r="DR1468" s="1"/>
      <c r="DS1468" s="1"/>
      <c r="DT1468" s="1"/>
      <c r="DU1468" s="1"/>
    </row>
    <row r="1469" spans="1:125" ht="12.75" x14ac:dyDescent="0.2">
      <c r="A1469" s="89">
        <f t="shared" si="742"/>
        <v>46238</v>
      </c>
      <c r="B1469" s="105">
        <f t="shared" si="734"/>
        <v>984.93075724999994</v>
      </c>
      <c r="C1469" s="90">
        <f t="shared" si="743"/>
        <v>804.07752835999997</v>
      </c>
      <c r="D1469" s="91">
        <f t="shared" si="744"/>
        <v>7245.38</v>
      </c>
      <c r="E1469" s="92">
        <f t="shared" si="754"/>
        <v>7276.54</v>
      </c>
      <c r="F1469" s="93">
        <f t="shared" si="745"/>
        <v>45763</v>
      </c>
      <c r="G1469" s="94">
        <f t="shared" si="735"/>
        <v>4.3006716003852752E-3</v>
      </c>
      <c r="H1469" s="95">
        <f t="shared" si="757"/>
        <v>46251</v>
      </c>
      <c r="I1469" s="95">
        <f t="shared" si="736"/>
        <v>46251</v>
      </c>
      <c r="J1469" s="96">
        <f t="shared" si="758"/>
        <v>23</v>
      </c>
      <c r="K1469" s="96">
        <f t="shared" si="759"/>
        <v>14</v>
      </c>
      <c r="L1469" s="8">
        <f t="shared" si="746"/>
        <v>1.0026155999999999</v>
      </c>
      <c r="M1469" s="97">
        <f t="shared" si="756"/>
        <v>1.0043006699999999</v>
      </c>
      <c r="N1469" s="97">
        <f t="shared" si="752"/>
        <v>1.2141961788308453</v>
      </c>
      <c r="O1469" s="90">
        <f t="shared" si="755"/>
        <v>1.2173720299999999</v>
      </c>
      <c r="P1469" s="90">
        <f t="shared" si="737"/>
        <v>978.86149296999997</v>
      </c>
      <c r="Q1469" s="98">
        <f t="shared" si="751"/>
        <v>0</v>
      </c>
      <c r="R1469" s="7">
        <f t="shared" si="747"/>
        <v>0</v>
      </c>
      <c r="S1469" s="90">
        <f t="shared" si="738"/>
        <v>0</v>
      </c>
      <c r="T1469" s="99">
        <f t="shared" si="748"/>
        <v>0.117687</v>
      </c>
      <c r="U1469" s="98">
        <f t="shared" si="753"/>
        <v>14</v>
      </c>
      <c r="V1469" s="98">
        <v>252</v>
      </c>
      <c r="W1469" s="97">
        <f t="shared" si="739"/>
        <v>1.00620033</v>
      </c>
      <c r="X1469" s="90">
        <f t="shared" si="740"/>
        <v>6.0692642799999996</v>
      </c>
      <c r="Y1469" s="90">
        <f t="shared" si="741"/>
        <v>0</v>
      </c>
      <c r="Z1469" s="100" t="str">
        <f t="shared" si="749"/>
        <v>A+J=</v>
      </c>
      <c r="AA1469" s="95">
        <f t="shared" si="750"/>
        <v>46251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4"/>
      <c r="DP1469" s="1"/>
      <c r="DQ1469" s="1"/>
      <c r="DR1469" s="1"/>
      <c r="DS1469" s="1"/>
      <c r="DT1469" s="1"/>
      <c r="DU1469" s="1"/>
    </row>
    <row r="1470" spans="1:125" ht="12.75" x14ac:dyDescent="0.2">
      <c r="A1470" s="89">
        <f t="shared" si="742"/>
        <v>46239</v>
      </c>
      <c r="B1470" s="105">
        <f t="shared" si="734"/>
        <v>985.5495813</v>
      </c>
      <c r="C1470" s="90">
        <f t="shared" si="743"/>
        <v>804.07752835999997</v>
      </c>
      <c r="D1470" s="91">
        <f t="shared" si="744"/>
        <v>7245.38</v>
      </c>
      <c r="E1470" s="92">
        <f t="shared" si="754"/>
        <v>7276.54</v>
      </c>
      <c r="F1470" s="93">
        <f t="shared" si="745"/>
        <v>45763</v>
      </c>
      <c r="G1470" s="94">
        <f t="shared" si="735"/>
        <v>4.3006716003852752E-3</v>
      </c>
      <c r="H1470" s="95">
        <f t="shared" si="757"/>
        <v>46251</v>
      </c>
      <c r="I1470" s="95">
        <f t="shared" si="736"/>
        <v>46251</v>
      </c>
      <c r="J1470" s="96">
        <f t="shared" si="758"/>
        <v>23</v>
      </c>
      <c r="K1470" s="96">
        <f t="shared" si="759"/>
        <v>15</v>
      </c>
      <c r="L1470" s="8">
        <f t="shared" si="746"/>
        <v>1.00280269</v>
      </c>
      <c r="M1470" s="97">
        <f t="shared" si="756"/>
        <v>1.0043006699999999</v>
      </c>
      <c r="N1470" s="97">
        <f t="shared" si="752"/>
        <v>1.2141961788308453</v>
      </c>
      <c r="O1470" s="90">
        <f t="shared" si="755"/>
        <v>1.2175991900000001</v>
      </c>
      <c r="P1470" s="90">
        <f t="shared" si="737"/>
        <v>979.04414722000001</v>
      </c>
      <c r="Q1470" s="98">
        <f t="shared" si="751"/>
        <v>0</v>
      </c>
      <c r="R1470" s="7">
        <f t="shared" si="747"/>
        <v>0</v>
      </c>
      <c r="S1470" s="90">
        <f t="shared" si="738"/>
        <v>0</v>
      </c>
      <c r="T1470" s="99">
        <f t="shared" si="748"/>
        <v>0.117687</v>
      </c>
      <c r="U1470" s="98">
        <f t="shared" si="753"/>
        <v>15</v>
      </c>
      <c r="V1470" s="98">
        <v>252</v>
      </c>
      <c r="W1470" s="97">
        <f t="shared" si="739"/>
        <v>1.0066446790000001</v>
      </c>
      <c r="X1470" s="90">
        <f t="shared" si="740"/>
        <v>6.5054340799999997</v>
      </c>
      <c r="Y1470" s="90">
        <f t="shared" si="741"/>
        <v>0</v>
      </c>
      <c r="Z1470" s="100" t="str">
        <f t="shared" si="749"/>
        <v>A+J=</v>
      </c>
      <c r="AA1470" s="95">
        <f t="shared" si="750"/>
        <v>46251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4"/>
      <c r="DP1470" s="1"/>
      <c r="DQ1470" s="1"/>
      <c r="DR1470" s="1"/>
      <c r="DS1470" s="1"/>
      <c r="DT1470" s="1"/>
      <c r="DU1470" s="1"/>
    </row>
    <row r="1471" spans="1:125" ht="12.75" x14ac:dyDescent="0.2">
      <c r="A1471" s="89">
        <f t="shared" si="742"/>
        <v>46240</v>
      </c>
      <c r="B1471" s="105">
        <f t="shared" si="734"/>
        <v>986.16879200999995</v>
      </c>
      <c r="C1471" s="90">
        <f t="shared" si="743"/>
        <v>804.07752835999997</v>
      </c>
      <c r="D1471" s="91">
        <f t="shared" si="744"/>
        <v>7245.38</v>
      </c>
      <c r="E1471" s="92">
        <f t="shared" si="754"/>
        <v>7276.54</v>
      </c>
      <c r="F1471" s="93">
        <f t="shared" si="745"/>
        <v>45763</v>
      </c>
      <c r="G1471" s="94">
        <f t="shared" si="735"/>
        <v>4.3006716003852752E-3</v>
      </c>
      <c r="H1471" s="95">
        <f t="shared" si="757"/>
        <v>46251</v>
      </c>
      <c r="I1471" s="95">
        <f t="shared" si="736"/>
        <v>46251</v>
      </c>
      <c r="J1471" s="96">
        <f t="shared" si="758"/>
        <v>23</v>
      </c>
      <c r="K1471" s="96">
        <f t="shared" si="759"/>
        <v>16</v>
      </c>
      <c r="L1471" s="8">
        <f t="shared" si="746"/>
        <v>1.0029898100000001</v>
      </c>
      <c r="M1471" s="97">
        <f t="shared" si="756"/>
        <v>1.0043006699999999</v>
      </c>
      <c r="N1471" s="97">
        <f t="shared" si="752"/>
        <v>1.2141961788308453</v>
      </c>
      <c r="O1471" s="90">
        <f t="shared" si="755"/>
        <v>1.2178263899999999</v>
      </c>
      <c r="P1471" s="90">
        <f t="shared" si="737"/>
        <v>979.22683364</v>
      </c>
      <c r="Q1471" s="98">
        <f t="shared" si="751"/>
        <v>0</v>
      </c>
      <c r="R1471" s="7">
        <f t="shared" si="747"/>
        <v>0</v>
      </c>
      <c r="S1471" s="90">
        <f t="shared" si="738"/>
        <v>0</v>
      </c>
      <c r="T1471" s="99">
        <f t="shared" si="748"/>
        <v>0.117687</v>
      </c>
      <c r="U1471" s="98">
        <f t="shared" si="753"/>
        <v>16</v>
      </c>
      <c r="V1471" s="98">
        <v>252</v>
      </c>
      <c r="W1471" s="97">
        <f t="shared" si="739"/>
        <v>1.007089224</v>
      </c>
      <c r="X1471" s="90">
        <f t="shared" si="740"/>
        <v>6.94195837</v>
      </c>
      <c r="Y1471" s="90">
        <f t="shared" si="741"/>
        <v>0</v>
      </c>
      <c r="Z1471" s="100" t="str">
        <f t="shared" si="749"/>
        <v>A+J=</v>
      </c>
      <c r="AA1471" s="95">
        <f t="shared" si="750"/>
        <v>46251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4"/>
      <c r="DP1471" s="1"/>
      <c r="DQ1471" s="1"/>
      <c r="DR1471" s="1"/>
      <c r="DS1471" s="1"/>
      <c r="DT1471" s="1"/>
      <c r="DU1471" s="1"/>
    </row>
    <row r="1472" spans="1:125" ht="12.75" x14ac:dyDescent="0.2">
      <c r="A1472" s="89">
        <f t="shared" si="742"/>
        <v>46241</v>
      </c>
      <c r="B1472" s="105">
        <f t="shared" si="734"/>
        <v>986.78839858000003</v>
      </c>
      <c r="C1472" s="90">
        <f t="shared" si="743"/>
        <v>804.07752835999997</v>
      </c>
      <c r="D1472" s="91">
        <f t="shared" si="744"/>
        <v>7245.38</v>
      </c>
      <c r="E1472" s="92">
        <f t="shared" si="754"/>
        <v>7276.54</v>
      </c>
      <c r="F1472" s="93">
        <f t="shared" si="745"/>
        <v>45763</v>
      </c>
      <c r="G1472" s="94">
        <f t="shared" si="735"/>
        <v>4.3006716003852752E-3</v>
      </c>
      <c r="H1472" s="95">
        <f t="shared" si="757"/>
        <v>46251</v>
      </c>
      <c r="I1472" s="95">
        <f t="shared" si="736"/>
        <v>46251</v>
      </c>
      <c r="J1472" s="96">
        <f t="shared" si="758"/>
        <v>23</v>
      </c>
      <c r="K1472" s="96">
        <f t="shared" si="759"/>
        <v>17</v>
      </c>
      <c r="L1472" s="8">
        <f t="shared" si="746"/>
        <v>1.0031769699999999</v>
      </c>
      <c r="M1472" s="97">
        <f t="shared" si="756"/>
        <v>1.0043006699999999</v>
      </c>
      <c r="N1472" s="97">
        <f t="shared" si="752"/>
        <v>1.2141961788308453</v>
      </c>
      <c r="O1472" s="90">
        <f t="shared" si="755"/>
        <v>1.2180536399999999</v>
      </c>
      <c r="P1472" s="90">
        <f t="shared" si="737"/>
        <v>979.40956026000003</v>
      </c>
      <c r="Q1472" s="98">
        <f t="shared" si="751"/>
        <v>0</v>
      </c>
      <c r="R1472" s="7">
        <f t="shared" si="747"/>
        <v>0</v>
      </c>
      <c r="S1472" s="90">
        <f t="shared" si="738"/>
        <v>0</v>
      </c>
      <c r="T1472" s="99">
        <f t="shared" si="748"/>
        <v>0.117687</v>
      </c>
      <c r="U1472" s="98">
        <f t="shared" si="753"/>
        <v>17</v>
      </c>
      <c r="V1472" s="98">
        <v>252</v>
      </c>
      <c r="W1472" s="97">
        <f t="shared" si="739"/>
        <v>1.007533966</v>
      </c>
      <c r="X1472" s="90">
        <f t="shared" si="740"/>
        <v>7.3788383199999998</v>
      </c>
      <c r="Y1472" s="90">
        <f t="shared" si="741"/>
        <v>0</v>
      </c>
      <c r="Z1472" s="100" t="str">
        <f t="shared" si="749"/>
        <v>A+J=</v>
      </c>
      <c r="AA1472" s="95">
        <f t="shared" si="750"/>
        <v>46251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4"/>
      <c r="DP1472" s="1"/>
      <c r="DQ1472" s="1"/>
      <c r="DR1472" s="1"/>
      <c r="DS1472" s="1"/>
      <c r="DT1472" s="1"/>
      <c r="DU1472" s="1"/>
    </row>
    <row r="1473" spans="1:125" ht="12.75" x14ac:dyDescent="0.2">
      <c r="A1473" s="89">
        <f t="shared" si="742"/>
        <v>46242</v>
      </c>
      <c r="B1473" s="105">
        <f t="shared" si="734"/>
        <v>987.40840020999997</v>
      </c>
      <c r="C1473" s="90">
        <f t="shared" si="743"/>
        <v>804.07752835999997</v>
      </c>
      <c r="D1473" s="91">
        <f t="shared" si="744"/>
        <v>7245.38</v>
      </c>
      <c r="E1473" s="92">
        <f t="shared" si="754"/>
        <v>7276.54</v>
      </c>
      <c r="F1473" s="93">
        <f t="shared" si="745"/>
        <v>45763</v>
      </c>
      <c r="G1473" s="94">
        <f t="shared" si="735"/>
        <v>4.3006716003852752E-3</v>
      </c>
      <c r="H1473" s="95">
        <f t="shared" si="757"/>
        <v>46251</v>
      </c>
      <c r="I1473" s="95">
        <f t="shared" si="736"/>
        <v>46251</v>
      </c>
      <c r="J1473" s="96">
        <f t="shared" si="758"/>
        <v>23</v>
      </c>
      <c r="K1473" s="96">
        <f t="shared" si="759"/>
        <v>18</v>
      </c>
      <c r="L1473" s="8">
        <f t="shared" si="746"/>
        <v>1.00336417</v>
      </c>
      <c r="M1473" s="97">
        <f t="shared" si="756"/>
        <v>1.0043006699999999</v>
      </c>
      <c r="N1473" s="97">
        <f t="shared" si="752"/>
        <v>1.2141961788308453</v>
      </c>
      <c r="O1473" s="90">
        <f t="shared" si="755"/>
        <v>1.2182809400000001</v>
      </c>
      <c r="P1473" s="90">
        <f t="shared" si="737"/>
        <v>979.59232708000002</v>
      </c>
      <c r="Q1473" s="98">
        <f t="shared" si="751"/>
        <v>0</v>
      </c>
      <c r="R1473" s="7">
        <f t="shared" si="747"/>
        <v>0</v>
      </c>
      <c r="S1473" s="90">
        <f t="shared" si="738"/>
        <v>0</v>
      </c>
      <c r="T1473" s="99">
        <f t="shared" si="748"/>
        <v>0.117687</v>
      </c>
      <c r="U1473" s="98">
        <f t="shared" si="753"/>
        <v>18</v>
      </c>
      <c r="V1473" s="98">
        <v>252</v>
      </c>
      <c r="W1473" s="97">
        <f t="shared" si="739"/>
        <v>1.007978904</v>
      </c>
      <c r="X1473" s="90">
        <f t="shared" si="740"/>
        <v>7.8160731300000004</v>
      </c>
      <c r="Y1473" s="90">
        <f t="shared" si="741"/>
        <v>0</v>
      </c>
      <c r="Z1473" s="100" t="str">
        <f t="shared" si="749"/>
        <v>A+J=</v>
      </c>
      <c r="AA1473" s="95">
        <f t="shared" si="750"/>
        <v>46251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4"/>
      <c r="DP1473" s="1"/>
      <c r="DQ1473" s="1"/>
      <c r="DR1473" s="1"/>
      <c r="DS1473" s="1"/>
      <c r="DT1473" s="1"/>
      <c r="DU1473" s="1"/>
    </row>
    <row r="1474" spans="1:125" ht="12.75" x14ac:dyDescent="0.2">
      <c r="A1474" s="89">
        <f t="shared" si="742"/>
        <v>46243</v>
      </c>
      <c r="B1474" s="105">
        <f t="shared" si="734"/>
        <v>987.40840020999997</v>
      </c>
      <c r="C1474" s="90">
        <f t="shared" si="743"/>
        <v>804.07752835999997</v>
      </c>
      <c r="D1474" s="91">
        <f t="shared" si="744"/>
        <v>7245.38</v>
      </c>
      <c r="E1474" s="92">
        <f t="shared" si="754"/>
        <v>7276.54</v>
      </c>
      <c r="F1474" s="93">
        <f t="shared" si="745"/>
        <v>45763</v>
      </c>
      <c r="G1474" s="94">
        <f t="shared" si="735"/>
        <v>4.3006716003852752E-3</v>
      </c>
      <c r="H1474" s="95">
        <f t="shared" si="757"/>
        <v>46251</v>
      </c>
      <c r="I1474" s="95">
        <f t="shared" si="736"/>
        <v>46251</v>
      </c>
      <c r="J1474" s="96">
        <f t="shared" si="758"/>
        <v>23</v>
      </c>
      <c r="K1474" s="96">
        <f t="shared" si="759"/>
        <v>18</v>
      </c>
      <c r="L1474" s="8">
        <f t="shared" si="746"/>
        <v>1.00336417</v>
      </c>
      <c r="M1474" s="97">
        <f t="shared" si="756"/>
        <v>1.0043006699999999</v>
      </c>
      <c r="N1474" s="97">
        <f t="shared" si="752"/>
        <v>1.2141961788308453</v>
      </c>
      <c r="O1474" s="90">
        <f t="shared" si="755"/>
        <v>1.2182809400000001</v>
      </c>
      <c r="P1474" s="90">
        <f t="shared" si="737"/>
        <v>979.59232708000002</v>
      </c>
      <c r="Q1474" s="98">
        <f t="shared" si="751"/>
        <v>0</v>
      </c>
      <c r="R1474" s="7">
        <f t="shared" si="747"/>
        <v>0</v>
      </c>
      <c r="S1474" s="90">
        <f t="shared" si="738"/>
        <v>0</v>
      </c>
      <c r="T1474" s="99">
        <f t="shared" si="748"/>
        <v>0.117687</v>
      </c>
      <c r="U1474" s="98">
        <f t="shared" si="753"/>
        <v>18</v>
      </c>
      <c r="V1474" s="98">
        <v>252</v>
      </c>
      <c r="W1474" s="97">
        <f t="shared" si="739"/>
        <v>1.007978904</v>
      </c>
      <c r="X1474" s="90">
        <f t="shared" si="740"/>
        <v>7.8160731300000004</v>
      </c>
      <c r="Y1474" s="90">
        <f t="shared" si="741"/>
        <v>0</v>
      </c>
      <c r="Z1474" s="100" t="str">
        <f t="shared" si="749"/>
        <v>A+J=</v>
      </c>
      <c r="AA1474" s="95">
        <f t="shared" si="750"/>
        <v>46251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4"/>
      <c r="DP1474" s="1"/>
      <c r="DQ1474" s="1"/>
      <c r="DR1474" s="1"/>
      <c r="DS1474" s="1"/>
      <c r="DT1474" s="1"/>
      <c r="DU1474" s="1"/>
    </row>
    <row r="1475" spans="1:125" ht="12.75" x14ac:dyDescent="0.2">
      <c r="A1475" s="89">
        <f t="shared" si="742"/>
        <v>46244</v>
      </c>
      <c r="B1475" s="105">
        <f t="shared" si="734"/>
        <v>987.40840020999997</v>
      </c>
      <c r="C1475" s="90">
        <f t="shared" si="743"/>
        <v>804.07752835999997</v>
      </c>
      <c r="D1475" s="91">
        <f t="shared" si="744"/>
        <v>7245.38</v>
      </c>
      <c r="E1475" s="92">
        <f t="shared" si="754"/>
        <v>7276.54</v>
      </c>
      <c r="F1475" s="93">
        <f t="shared" si="745"/>
        <v>45763</v>
      </c>
      <c r="G1475" s="94">
        <f t="shared" si="735"/>
        <v>4.3006716003852752E-3</v>
      </c>
      <c r="H1475" s="95">
        <f t="shared" si="757"/>
        <v>46251</v>
      </c>
      <c r="I1475" s="95">
        <f t="shared" si="736"/>
        <v>46251</v>
      </c>
      <c r="J1475" s="96">
        <f t="shared" si="758"/>
        <v>23</v>
      </c>
      <c r="K1475" s="96">
        <f t="shared" si="759"/>
        <v>18</v>
      </c>
      <c r="L1475" s="8">
        <f t="shared" si="746"/>
        <v>1.00336417</v>
      </c>
      <c r="M1475" s="97">
        <f t="shared" si="756"/>
        <v>1.0043006699999999</v>
      </c>
      <c r="N1475" s="97">
        <f t="shared" si="752"/>
        <v>1.2141961788308453</v>
      </c>
      <c r="O1475" s="90">
        <f t="shared" si="755"/>
        <v>1.2182809400000001</v>
      </c>
      <c r="P1475" s="90">
        <f t="shared" si="737"/>
        <v>979.59232708000002</v>
      </c>
      <c r="Q1475" s="98">
        <f t="shared" si="751"/>
        <v>0</v>
      </c>
      <c r="R1475" s="7">
        <f t="shared" si="747"/>
        <v>0</v>
      </c>
      <c r="S1475" s="90">
        <f t="shared" si="738"/>
        <v>0</v>
      </c>
      <c r="T1475" s="99">
        <f t="shared" si="748"/>
        <v>0.117687</v>
      </c>
      <c r="U1475" s="98">
        <f t="shared" si="753"/>
        <v>18</v>
      </c>
      <c r="V1475" s="98">
        <v>252</v>
      </c>
      <c r="W1475" s="97">
        <f t="shared" si="739"/>
        <v>1.007978904</v>
      </c>
      <c r="X1475" s="90">
        <f t="shared" si="740"/>
        <v>7.8160731300000004</v>
      </c>
      <c r="Y1475" s="90">
        <f t="shared" si="741"/>
        <v>0</v>
      </c>
      <c r="Z1475" s="100" t="str">
        <f t="shared" si="749"/>
        <v>A+J=</v>
      </c>
      <c r="AA1475" s="95">
        <f t="shared" si="750"/>
        <v>46251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4"/>
      <c r="DP1475" s="1"/>
      <c r="DQ1475" s="1"/>
      <c r="DR1475" s="1"/>
      <c r="DS1475" s="1"/>
      <c r="DT1475" s="1"/>
      <c r="DU1475" s="1"/>
    </row>
    <row r="1476" spans="1:125" ht="12.75" x14ac:dyDescent="0.2">
      <c r="A1476" s="89">
        <f t="shared" si="742"/>
        <v>46245</v>
      </c>
      <c r="B1476" s="105">
        <f t="shared" si="734"/>
        <v>988.02878084000008</v>
      </c>
      <c r="C1476" s="90">
        <f t="shared" si="743"/>
        <v>804.07752835999997</v>
      </c>
      <c r="D1476" s="91">
        <f t="shared" si="744"/>
        <v>7245.38</v>
      </c>
      <c r="E1476" s="92">
        <f t="shared" si="754"/>
        <v>7276.54</v>
      </c>
      <c r="F1476" s="93">
        <f t="shared" si="745"/>
        <v>45763</v>
      </c>
      <c r="G1476" s="94">
        <f t="shared" si="735"/>
        <v>4.3006716003852752E-3</v>
      </c>
      <c r="H1476" s="95">
        <f t="shared" si="757"/>
        <v>46251</v>
      </c>
      <c r="I1476" s="95">
        <f t="shared" si="736"/>
        <v>46251</v>
      </c>
      <c r="J1476" s="96">
        <f t="shared" si="758"/>
        <v>23</v>
      </c>
      <c r="K1476" s="96">
        <f t="shared" si="759"/>
        <v>19</v>
      </c>
      <c r="L1476" s="8">
        <f t="shared" si="746"/>
        <v>1.0035514000000001</v>
      </c>
      <c r="M1476" s="97">
        <f t="shared" si="756"/>
        <v>1.0043006699999999</v>
      </c>
      <c r="N1476" s="97">
        <f t="shared" si="752"/>
        <v>1.2141961788308453</v>
      </c>
      <c r="O1476" s="90">
        <f t="shared" si="755"/>
        <v>1.2185082700000001</v>
      </c>
      <c r="P1476" s="90">
        <f t="shared" si="737"/>
        <v>979.77511802000004</v>
      </c>
      <c r="Q1476" s="98">
        <f t="shared" si="751"/>
        <v>0</v>
      </c>
      <c r="R1476" s="7">
        <f t="shared" si="747"/>
        <v>0</v>
      </c>
      <c r="S1476" s="90">
        <f t="shared" si="738"/>
        <v>0</v>
      </c>
      <c r="T1476" s="99">
        <f t="shared" si="748"/>
        <v>0.117687</v>
      </c>
      <c r="U1476" s="98">
        <f t="shared" si="753"/>
        <v>19</v>
      </c>
      <c r="V1476" s="98">
        <v>252</v>
      </c>
      <c r="W1476" s="97">
        <f t="shared" si="739"/>
        <v>1.008424038</v>
      </c>
      <c r="X1476" s="90">
        <f t="shared" si="740"/>
        <v>8.2536628200000006</v>
      </c>
      <c r="Y1476" s="90">
        <f t="shared" si="741"/>
        <v>0</v>
      </c>
      <c r="Z1476" s="100" t="str">
        <f t="shared" si="749"/>
        <v>A+J=</v>
      </c>
      <c r="AA1476" s="95">
        <f t="shared" si="750"/>
        <v>46251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4"/>
      <c r="DP1476" s="1"/>
      <c r="DQ1476" s="1"/>
      <c r="DR1476" s="1"/>
      <c r="DS1476" s="1"/>
      <c r="DT1476" s="1"/>
      <c r="DU1476" s="1"/>
    </row>
    <row r="1477" spans="1:125" ht="12.75" x14ac:dyDescent="0.2">
      <c r="A1477" s="89">
        <f t="shared" si="742"/>
        <v>46246</v>
      </c>
      <c r="B1477" s="105">
        <f t="shared" si="734"/>
        <v>988.64954970999997</v>
      </c>
      <c r="C1477" s="90">
        <f t="shared" si="743"/>
        <v>804.07752835999997</v>
      </c>
      <c r="D1477" s="91">
        <f t="shared" si="744"/>
        <v>7245.38</v>
      </c>
      <c r="E1477" s="92">
        <f t="shared" si="754"/>
        <v>7276.54</v>
      </c>
      <c r="F1477" s="93">
        <f t="shared" si="745"/>
        <v>45763</v>
      </c>
      <c r="G1477" s="94">
        <f t="shared" si="735"/>
        <v>4.3006716003852752E-3</v>
      </c>
      <c r="H1477" s="95">
        <f t="shared" si="757"/>
        <v>46251</v>
      </c>
      <c r="I1477" s="95">
        <f t="shared" si="736"/>
        <v>46251</v>
      </c>
      <c r="J1477" s="96">
        <f t="shared" si="758"/>
        <v>23</v>
      </c>
      <c r="K1477" s="96">
        <f t="shared" si="759"/>
        <v>20</v>
      </c>
      <c r="L1477" s="8">
        <f t="shared" si="746"/>
        <v>1.00373866</v>
      </c>
      <c r="M1477" s="97">
        <f t="shared" si="756"/>
        <v>1.0043006699999999</v>
      </c>
      <c r="N1477" s="97">
        <f t="shared" si="752"/>
        <v>1.2141961788308453</v>
      </c>
      <c r="O1477" s="90">
        <f t="shared" si="755"/>
        <v>1.21873564</v>
      </c>
      <c r="P1477" s="90">
        <f t="shared" si="737"/>
        <v>979.95794112999999</v>
      </c>
      <c r="Q1477" s="98">
        <f t="shared" si="751"/>
        <v>0</v>
      </c>
      <c r="R1477" s="7">
        <f t="shared" si="747"/>
        <v>0</v>
      </c>
      <c r="S1477" s="90">
        <f t="shared" si="738"/>
        <v>0</v>
      </c>
      <c r="T1477" s="99">
        <f t="shared" si="748"/>
        <v>0.117687</v>
      </c>
      <c r="U1477" s="98">
        <f t="shared" si="753"/>
        <v>20</v>
      </c>
      <c r="V1477" s="98">
        <v>252</v>
      </c>
      <c r="W1477" s="97">
        <f t="shared" si="739"/>
        <v>1.0088693689999999</v>
      </c>
      <c r="X1477" s="90">
        <f t="shared" si="740"/>
        <v>8.6916085800000005</v>
      </c>
      <c r="Y1477" s="90">
        <f t="shared" si="741"/>
        <v>0</v>
      </c>
      <c r="Z1477" s="100" t="str">
        <f t="shared" si="749"/>
        <v>A+J=</v>
      </c>
      <c r="AA1477" s="95">
        <f t="shared" si="750"/>
        <v>46251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4"/>
      <c r="DP1477" s="1"/>
      <c r="DQ1477" s="1"/>
      <c r="DR1477" s="1"/>
      <c r="DS1477" s="1"/>
      <c r="DT1477" s="1"/>
      <c r="DU1477" s="1"/>
    </row>
    <row r="1478" spans="1:125" ht="12.75" x14ac:dyDescent="0.2">
      <c r="A1478" s="89">
        <f t="shared" si="742"/>
        <v>46247</v>
      </c>
      <c r="B1478" s="105">
        <f t="shared" si="734"/>
        <v>989.27071507000005</v>
      </c>
      <c r="C1478" s="90">
        <f t="shared" si="743"/>
        <v>804.07752835999997</v>
      </c>
      <c r="D1478" s="91">
        <f t="shared" si="744"/>
        <v>7245.38</v>
      </c>
      <c r="E1478" s="92">
        <f t="shared" si="754"/>
        <v>7276.54</v>
      </c>
      <c r="F1478" s="93">
        <f t="shared" si="745"/>
        <v>45763</v>
      </c>
      <c r="G1478" s="94">
        <f t="shared" si="735"/>
        <v>4.3006716003852752E-3</v>
      </c>
      <c r="H1478" s="95">
        <f t="shared" si="757"/>
        <v>46251</v>
      </c>
      <c r="I1478" s="95">
        <f t="shared" si="736"/>
        <v>46251</v>
      </c>
      <c r="J1478" s="96">
        <f t="shared" si="758"/>
        <v>23</v>
      </c>
      <c r="K1478" s="96">
        <f t="shared" si="759"/>
        <v>21</v>
      </c>
      <c r="L1478" s="8">
        <f t="shared" si="746"/>
        <v>1.0039259599999999</v>
      </c>
      <c r="M1478" s="97">
        <f t="shared" si="756"/>
        <v>1.0043006699999999</v>
      </c>
      <c r="N1478" s="97">
        <f t="shared" si="752"/>
        <v>1.2141961788308453</v>
      </c>
      <c r="O1478" s="90">
        <f t="shared" si="755"/>
        <v>1.2189630600000001</v>
      </c>
      <c r="P1478" s="90">
        <f t="shared" si="737"/>
        <v>980.14080444000001</v>
      </c>
      <c r="Q1478" s="98">
        <f t="shared" si="751"/>
        <v>0</v>
      </c>
      <c r="R1478" s="7">
        <f t="shared" si="747"/>
        <v>0</v>
      </c>
      <c r="S1478" s="90">
        <f t="shared" si="738"/>
        <v>0</v>
      </c>
      <c r="T1478" s="99">
        <f t="shared" si="748"/>
        <v>0.117687</v>
      </c>
      <c r="U1478" s="98">
        <f t="shared" si="753"/>
        <v>21</v>
      </c>
      <c r="V1478" s="98">
        <v>252</v>
      </c>
      <c r="W1478" s="97">
        <f t="shared" si="739"/>
        <v>1.0093148970000001</v>
      </c>
      <c r="X1478" s="90">
        <f t="shared" si="740"/>
        <v>9.1299106299999995</v>
      </c>
      <c r="Y1478" s="90">
        <f t="shared" si="741"/>
        <v>0</v>
      </c>
      <c r="Z1478" s="100" t="str">
        <f t="shared" si="749"/>
        <v>A+J=</v>
      </c>
      <c r="AA1478" s="95">
        <f t="shared" si="750"/>
        <v>46251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4"/>
      <c r="DP1478" s="1"/>
      <c r="DQ1478" s="1"/>
      <c r="DR1478" s="1"/>
      <c r="DS1478" s="1"/>
      <c r="DT1478" s="1"/>
      <c r="DU1478" s="1"/>
    </row>
    <row r="1479" spans="1:125" ht="12.75" x14ac:dyDescent="0.2">
      <c r="A1479" s="89">
        <f t="shared" si="742"/>
        <v>46248</v>
      </c>
      <c r="B1479" s="105">
        <f t="shared" si="734"/>
        <v>989.89227613000003</v>
      </c>
      <c r="C1479" s="90">
        <f t="shared" si="743"/>
        <v>804.07752835999997</v>
      </c>
      <c r="D1479" s="91">
        <f t="shared" si="744"/>
        <v>7245.38</v>
      </c>
      <c r="E1479" s="92">
        <f t="shared" si="754"/>
        <v>7276.54</v>
      </c>
      <c r="F1479" s="93">
        <f t="shared" si="745"/>
        <v>45763</v>
      </c>
      <c r="G1479" s="94">
        <f t="shared" si="735"/>
        <v>4.3006716003852752E-3</v>
      </c>
      <c r="H1479" s="95">
        <f t="shared" si="757"/>
        <v>46251</v>
      </c>
      <c r="I1479" s="95">
        <f t="shared" si="736"/>
        <v>46251</v>
      </c>
      <c r="J1479" s="96">
        <f t="shared" si="758"/>
        <v>23</v>
      </c>
      <c r="K1479" s="96">
        <f t="shared" si="759"/>
        <v>22</v>
      </c>
      <c r="L1479" s="8">
        <f t="shared" si="746"/>
        <v>1.0041133</v>
      </c>
      <c r="M1479" s="97">
        <f t="shared" si="756"/>
        <v>1.0043006699999999</v>
      </c>
      <c r="N1479" s="97">
        <f t="shared" si="752"/>
        <v>1.2141961788308453</v>
      </c>
      <c r="O1479" s="90">
        <f t="shared" si="755"/>
        <v>1.2191905300000001</v>
      </c>
      <c r="P1479" s="90">
        <f t="shared" si="737"/>
        <v>980.32370795999998</v>
      </c>
      <c r="Q1479" s="98">
        <f t="shared" si="751"/>
        <v>0</v>
      </c>
      <c r="R1479" s="7">
        <f t="shared" si="747"/>
        <v>0</v>
      </c>
      <c r="S1479" s="90">
        <f t="shared" si="738"/>
        <v>0</v>
      </c>
      <c r="T1479" s="99">
        <f t="shared" si="748"/>
        <v>0.117687</v>
      </c>
      <c r="U1479" s="98">
        <f t="shared" si="753"/>
        <v>22</v>
      </c>
      <c r="V1479" s="98">
        <v>252</v>
      </c>
      <c r="W1479" s="97">
        <f t="shared" si="739"/>
        <v>1.0097606210000001</v>
      </c>
      <c r="X1479" s="90">
        <f t="shared" si="740"/>
        <v>9.5685681700000007</v>
      </c>
      <c r="Y1479" s="90">
        <f t="shared" si="741"/>
        <v>0</v>
      </c>
      <c r="Z1479" s="100" t="str">
        <f t="shared" si="749"/>
        <v>A+J=</v>
      </c>
      <c r="AA1479" s="95">
        <f t="shared" si="750"/>
        <v>46251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4"/>
      <c r="DP1479" s="1"/>
      <c r="DQ1479" s="1"/>
      <c r="DR1479" s="1"/>
      <c r="DS1479" s="1"/>
      <c r="DT1479" s="1"/>
      <c r="DU1479" s="1"/>
    </row>
    <row r="1480" spans="1:125" ht="12.75" x14ac:dyDescent="0.2">
      <c r="A1480" s="89">
        <f t="shared" si="742"/>
        <v>46249</v>
      </c>
      <c r="B1480" s="105">
        <f t="shared" si="734"/>
        <v>990.51421873000004</v>
      </c>
      <c r="C1480" s="90">
        <f t="shared" si="743"/>
        <v>804.07752835999997</v>
      </c>
      <c r="D1480" s="91">
        <f t="shared" si="744"/>
        <v>7245.38</v>
      </c>
      <c r="E1480" s="92">
        <f t="shared" si="754"/>
        <v>7276.54</v>
      </c>
      <c r="F1480" s="93">
        <f t="shared" si="745"/>
        <v>45763</v>
      </c>
      <c r="G1480" s="94">
        <f t="shared" si="735"/>
        <v>4.3006716003852752E-3</v>
      </c>
      <c r="H1480" s="95">
        <f t="shared" si="757"/>
        <v>46280</v>
      </c>
      <c r="I1480" s="95">
        <f t="shared" si="736"/>
        <v>46251</v>
      </c>
      <c r="J1480" s="96">
        <f t="shared" si="758"/>
        <v>23</v>
      </c>
      <c r="K1480" s="96">
        <f t="shared" si="759"/>
        <v>23</v>
      </c>
      <c r="L1480" s="8">
        <f t="shared" si="746"/>
        <v>1.0043006699999999</v>
      </c>
      <c r="M1480" s="97">
        <f t="shared" si="756"/>
        <v>1.0043006699999999</v>
      </c>
      <c r="N1480" s="97">
        <f t="shared" si="752"/>
        <v>1.2141961788308453</v>
      </c>
      <c r="O1480" s="90">
        <f t="shared" si="755"/>
        <v>1.2194180299999999</v>
      </c>
      <c r="P1480" s="90">
        <f t="shared" si="737"/>
        <v>980.50663559999998</v>
      </c>
      <c r="Q1480" s="98">
        <f t="shared" si="751"/>
        <v>0</v>
      </c>
      <c r="R1480" s="7">
        <f t="shared" si="747"/>
        <v>0</v>
      </c>
      <c r="S1480" s="90">
        <f t="shared" si="738"/>
        <v>0</v>
      </c>
      <c r="T1480" s="99">
        <f t="shared" si="748"/>
        <v>0.117687</v>
      </c>
      <c r="U1480" s="98">
        <f t="shared" si="753"/>
        <v>23</v>
      </c>
      <c r="V1480" s="98">
        <v>252</v>
      </c>
      <c r="W1480" s="97">
        <f t="shared" si="739"/>
        <v>1.010206543</v>
      </c>
      <c r="X1480" s="90">
        <f t="shared" si="740"/>
        <v>10.00758313</v>
      </c>
      <c r="Y1480" s="90">
        <f t="shared" si="741"/>
        <v>0</v>
      </c>
      <c r="Z1480" s="100" t="str">
        <f t="shared" si="749"/>
        <v>A+J=</v>
      </c>
      <c r="AA1480" s="95">
        <f t="shared" si="750"/>
        <v>46251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4"/>
      <c r="DP1480" s="1"/>
      <c r="DQ1480" s="1"/>
      <c r="DR1480" s="1"/>
      <c r="DS1480" s="1"/>
      <c r="DT1480" s="1"/>
      <c r="DU1480" s="1"/>
    </row>
    <row r="1481" spans="1:125" ht="12.75" x14ac:dyDescent="0.2">
      <c r="A1481" s="89">
        <f t="shared" si="742"/>
        <v>46250</v>
      </c>
      <c r="B1481" s="105">
        <f t="shared" si="734"/>
        <v>990.51421873000004</v>
      </c>
      <c r="C1481" s="90">
        <f t="shared" si="743"/>
        <v>804.07752835999997</v>
      </c>
      <c r="D1481" s="91">
        <f t="shared" si="744"/>
        <v>7245.38</v>
      </c>
      <c r="E1481" s="92">
        <f t="shared" si="754"/>
        <v>7276.54</v>
      </c>
      <c r="F1481" s="93">
        <f t="shared" si="745"/>
        <v>45763</v>
      </c>
      <c r="G1481" s="94">
        <f t="shared" si="735"/>
        <v>4.3006716003852752E-3</v>
      </c>
      <c r="H1481" s="95">
        <f t="shared" si="757"/>
        <v>46280</v>
      </c>
      <c r="I1481" s="95">
        <f t="shared" si="736"/>
        <v>46251</v>
      </c>
      <c r="J1481" s="96">
        <f t="shared" si="758"/>
        <v>23</v>
      </c>
      <c r="K1481" s="96">
        <f t="shared" si="759"/>
        <v>23</v>
      </c>
      <c r="L1481" s="8">
        <f t="shared" si="746"/>
        <v>1.0043006699999999</v>
      </c>
      <c r="M1481" s="97">
        <f t="shared" si="756"/>
        <v>1.0043006699999999</v>
      </c>
      <c r="N1481" s="97">
        <f t="shared" si="752"/>
        <v>1.2141961788308453</v>
      </c>
      <c r="O1481" s="90">
        <f t="shared" si="755"/>
        <v>1.2194180299999999</v>
      </c>
      <c r="P1481" s="90">
        <f t="shared" si="737"/>
        <v>980.50663559999998</v>
      </c>
      <c r="Q1481" s="98">
        <f t="shared" si="751"/>
        <v>0</v>
      </c>
      <c r="R1481" s="7">
        <f t="shared" si="747"/>
        <v>0</v>
      </c>
      <c r="S1481" s="90">
        <f t="shared" si="738"/>
        <v>0</v>
      </c>
      <c r="T1481" s="99">
        <f t="shared" si="748"/>
        <v>0.117687</v>
      </c>
      <c r="U1481" s="98">
        <f t="shared" si="753"/>
        <v>23</v>
      </c>
      <c r="V1481" s="98">
        <v>252</v>
      </c>
      <c r="W1481" s="97">
        <f t="shared" si="739"/>
        <v>1.010206543</v>
      </c>
      <c r="X1481" s="90">
        <f t="shared" si="740"/>
        <v>10.00758313</v>
      </c>
      <c r="Y1481" s="90">
        <f t="shared" si="741"/>
        <v>0</v>
      </c>
      <c r="Z1481" s="100" t="str">
        <f t="shared" si="749"/>
        <v>A+J=</v>
      </c>
      <c r="AA1481" s="95">
        <f t="shared" si="750"/>
        <v>46251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4"/>
      <c r="DP1481" s="1"/>
      <c r="DQ1481" s="1"/>
      <c r="DR1481" s="1"/>
      <c r="DS1481" s="1"/>
      <c r="DT1481" s="1"/>
      <c r="DU1481" s="1"/>
    </row>
    <row r="1482" spans="1:125" ht="12.75" x14ac:dyDescent="0.2">
      <c r="A1482" s="89">
        <f t="shared" si="742"/>
        <v>46251</v>
      </c>
      <c r="B1482" s="105">
        <f t="shared" si="734"/>
        <v>990.51421873000004</v>
      </c>
      <c r="C1482" s="90">
        <f t="shared" si="743"/>
        <v>804.07752835999997</v>
      </c>
      <c r="D1482" s="91">
        <f t="shared" si="744"/>
        <v>7245.38</v>
      </c>
      <c r="E1482" s="92">
        <f t="shared" si="754"/>
        <v>7276.54</v>
      </c>
      <c r="F1482" s="93">
        <f t="shared" si="745"/>
        <v>45763</v>
      </c>
      <c r="G1482" s="94">
        <f t="shared" si="735"/>
        <v>4.3006716003852752E-3</v>
      </c>
      <c r="H1482" s="95">
        <f t="shared" si="757"/>
        <v>46280</v>
      </c>
      <c r="I1482" s="95">
        <f t="shared" si="736"/>
        <v>46251</v>
      </c>
      <c r="J1482" s="96">
        <f t="shared" si="758"/>
        <v>23</v>
      </c>
      <c r="K1482" s="96">
        <f t="shared" si="759"/>
        <v>23</v>
      </c>
      <c r="L1482" s="8">
        <f t="shared" si="746"/>
        <v>1.0043006699999999</v>
      </c>
      <c r="M1482" s="97">
        <f t="shared" si="756"/>
        <v>1.0043006699999999</v>
      </c>
      <c r="N1482" s="97">
        <f t="shared" si="752"/>
        <v>1.2141961788308453</v>
      </c>
      <c r="O1482" s="90">
        <f t="shared" si="755"/>
        <v>1.2194180299999999</v>
      </c>
      <c r="P1482" s="90">
        <f t="shared" si="737"/>
        <v>980.50663559999998</v>
      </c>
      <c r="Q1482" s="98">
        <f t="shared" si="751"/>
        <v>48</v>
      </c>
      <c r="R1482" s="7">
        <f t="shared" si="747"/>
        <v>6.5240000000000003E-3</v>
      </c>
      <c r="S1482" s="90">
        <f t="shared" si="738"/>
        <v>6.3968252899999998</v>
      </c>
      <c r="T1482" s="99">
        <f t="shared" si="748"/>
        <v>0.117687</v>
      </c>
      <c r="U1482" s="98">
        <f t="shared" si="753"/>
        <v>23</v>
      </c>
      <c r="V1482" s="98">
        <v>252</v>
      </c>
      <c r="W1482" s="97">
        <f t="shared" si="739"/>
        <v>1.010206543</v>
      </c>
      <c r="X1482" s="90">
        <f t="shared" si="740"/>
        <v>10.00758313</v>
      </c>
      <c r="Y1482" s="90">
        <f t="shared" si="741"/>
        <v>16.404408419999999</v>
      </c>
      <c r="Z1482" s="100" t="str">
        <f t="shared" si="749"/>
        <v>A+J=</v>
      </c>
      <c r="AA1482" s="95">
        <f t="shared" si="750"/>
        <v>46251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4"/>
      <c r="DP1482" s="1"/>
      <c r="DQ1482" s="1"/>
      <c r="DR1482" s="1"/>
      <c r="DS1482" s="1"/>
      <c r="DT1482" s="1"/>
      <c r="DU1482" s="1"/>
    </row>
    <row r="1483" spans="1:125" ht="12.75" x14ac:dyDescent="0.2">
      <c r="A1483" s="89">
        <f t="shared" si="742"/>
        <v>46252</v>
      </c>
      <c r="B1483" s="105">
        <f t="shared" si="734"/>
        <v>974.74911852000002</v>
      </c>
      <c r="C1483" s="90">
        <f t="shared" si="743"/>
        <v>798.83172657</v>
      </c>
      <c r="D1483" s="91">
        <f t="shared" si="744"/>
        <v>7245.38</v>
      </c>
      <c r="E1483" s="92">
        <f t="shared" si="754"/>
        <v>7276.54</v>
      </c>
      <c r="F1483" s="93">
        <f t="shared" si="745"/>
        <v>45763</v>
      </c>
      <c r="G1483" s="94">
        <f t="shared" si="735"/>
        <v>4.3006716003852752E-3</v>
      </c>
      <c r="H1483" s="95">
        <f t="shared" si="757"/>
        <v>46280</v>
      </c>
      <c r="I1483" s="95">
        <f t="shared" si="736"/>
        <v>46280</v>
      </c>
      <c r="J1483" s="96">
        <f t="shared" si="758"/>
        <v>20</v>
      </c>
      <c r="K1483" s="96">
        <f t="shared" si="759"/>
        <v>1</v>
      </c>
      <c r="L1483" s="8">
        <f t="shared" si="746"/>
        <v>1.0002145899999999</v>
      </c>
      <c r="M1483" s="97">
        <f t="shared" si="756"/>
        <v>1.0043006699999999</v>
      </c>
      <c r="N1483" s="97">
        <f t="shared" si="752"/>
        <v>1.2194180359112576</v>
      </c>
      <c r="O1483" s="90">
        <f t="shared" si="755"/>
        <v>1.2196797100000001</v>
      </c>
      <c r="P1483" s="90">
        <f t="shared" si="737"/>
        <v>974.31884860000002</v>
      </c>
      <c r="Q1483" s="98">
        <f t="shared" si="751"/>
        <v>0</v>
      </c>
      <c r="R1483" s="7">
        <f t="shared" si="747"/>
        <v>0</v>
      </c>
      <c r="S1483" s="90">
        <f t="shared" si="738"/>
        <v>0</v>
      </c>
      <c r="T1483" s="99">
        <f t="shared" si="748"/>
        <v>0.117687</v>
      </c>
      <c r="U1483" s="98">
        <f t="shared" si="753"/>
        <v>1</v>
      </c>
      <c r="V1483" s="98">
        <v>252</v>
      </c>
      <c r="W1483" s="97">
        <f t="shared" si="739"/>
        <v>1.0004416110000001</v>
      </c>
      <c r="X1483" s="90">
        <f t="shared" si="740"/>
        <v>0.43026991999999997</v>
      </c>
      <c r="Y1483" s="90">
        <f t="shared" si="741"/>
        <v>0</v>
      </c>
      <c r="Z1483" s="100" t="str">
        <f t="shared" si="749"/>
        <v>A+J=</v>
      </c>
      <c r="AA1483" s="95">
        <f t="shared" si="750"/>
        <v>46280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4"/>
      <c r="DP1483" s="1"/>
      <c r="DQ1483" s="1"/>
      <c r="DR1483" s="1"/>
      <c r="DS1483" s="1"/>
      <c r="DT1483" s="1"/>
      <c r="DU1483" s="1"/>
    </row>
    <row r="1484" spans="1:125" ht="12.75" x14ac:dyDescent="0.2">
      <c r="A1484" s="89">
        <f t="shared" si="742"/>
        <v>46253</v>
      </c>
      <c r="B1484" s="105">
        <f t="shared" si="734"/>
        <v>975.38884134999989</v>
      </c>
      <c r="C1484" s="90">
        <f t="shared" si="743"/>
        <v>798.83172657</v>
      </c>
      <c r="D1484" s="91">
        <f t="shared" si="744"/>
        <v>7245.38</v>
      </c>
      <c r="E1484" s="92">
        <f t="shared" si="754"/>
        <v>7276.54</v>
      </c>
      <c r="F1484" s="93">
        <f t="shared" si="745"/>
        <v>45763</v>
      </c>
      <c r="G1484" s="94">
        <f t="shared" si="735"/>
        <v>4.3006716003852752E-3</v>
      </c>
      <c r="H1484" s="95">
        <f t="shared" si="757"/>
        <v>46280</v>
      </c>
      <c r="I1484" s="95">
        <f t="shared" si="736"/>
        <v>46280</v>
      </c>
      <c r="J1484" s="96">
        <f t="shared" si="758"/>
        <v>20</v>
      </c>
      <c r="K1484" s="96">
        <f t="shared" si="759"/>
        <v>2</v>
      </c>
      <c r="L1484" s="8">
        <f t="shared" si="746"/>
        <v>1.0004292299999999</v>
      </c>
      <c r="M1484" s="97">
        <f t="shared" si="756"/>
        <v>1.0043006699999999</v>
      </c>
      <c r="N1484" s="97">
        <f t="shared" si="752"/>
        <v>1.2194180359112576</v>
      </c>
      <c r="O1484" s="90">
        <f t="shared" si="755"/>
        <v>1.2199414399999999</v>
      </c>
      <c r="P1484" s="90">
        <f t="shared" si="737"/>
        <v>974.52792681999995</v>
      </c>
      <c r="Q1484" s="98">
        <f t="shared" si="751"/>
        <v>0</v>
      </c>
      <c r="R1484" s="7">
        <f t="shared" si="747"/>
        <v>0</v>
      </c>
      <c r="S1484" s="90">
        <f t="shared" si="738"/>
        <v>0</v>
      </c>
      <c r="T1484" s="99">
        <f t="shared" si="748"/>
        <v>0.117687</v>
      </c>
      <c r="U1484" s="98">
        <f t="shared" si="753"/>
        <v>2</v>
      </c>
      <c r="V1484" s="98">
        <v>252</v>
      </c>
      <c r="W1484" s="97">
        <f t="shared" si="739"/>
        <v>1.0008834170000001</v>
      </c>
      <c r="X1484" s="90">
        <f t="shared" si="740"/>
        <v>0.86091452999999996</v>
      </c>
      <c r="Y1484" s="90">
        <f t="shared" si="741"/>
        <v>0</v>
      </c>
      <c r="Z1484" s="100" t="str">
        <f t="shared" si="749"/>
        <v>A+J=</v>
      </c>
      <c r="AA1484" s="95">
        <f t="shared" si="750"/>
        <v>46280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4"/>
      <c r="DP1484" s="1"/>
      <c r="DQ1484" s="1"/>
      <c r="DR1484" s="1"/>
      <c r="DS1484" s="1"/>
      <c r="DT1484" s="1"/>
      <c r="DU1484" s="1"/>
    </row>
    <row r="1485" spans="1:125" ht="12.75" x14ac:dyDescent="0.2">
      <c r="A1485" s="89">
        <f t="shared" si="742"/>
        <v>46254</v>
      </c>
      <c r="B1485" s="105">
        <f t="shared" si="734"/>
        <v>976.02899501000002</v>
      </c>
      <c r="C1485" s="90">
        <f t="shared" si="743"/>
        <v>798.83172657</v>
      </c>
      <c r="D1485" s="91">
        <f t="shared" si="744"/>
        <v>7245.38</v>
      </c>
      <c r="E1485" s="92">
        <f t="shared" si="754"/>
        <v>7276.54</v>
      </c>
      <c r="F1485" s="93">
        <f t="shared" si="745"/>
        <v>45763</v>
      </c>
      <c r="G1485" s="94">
        <f t="shared" si="735"/>
        <v>4.3006716003852752E-3</v>
      </c>
      <c r="H1485" s="95">
        <f t="shared" si="757"/>
        <v>46280</v>
      </c>
      <c r="I1485" s="95">
        <f t="shared" si="736"/>
        <v>46280</v>
      </c>
      <c r="J1485" s="96">
        <f t="shared" si="758"/>
        <v>20</v>
      </c>
      <c r="K1485" s="96">
        <f t="shared" si="759"/>
        <v>3</v>
      </c>
      <c r="L1485" s="8">
        <f t="shared" si="746"/>
        <v>1.0006439199999999</v>
      </c>
      <c r="M1485" s="97">
        <f t="shared" si="756"/>
        <v>1.0043006699999999</v>
      </c>
      <c r="N1485" s="97">
        <f t="shared" si="752"/>
        <v>1.2194180359112576</v>
      </c>
      <c r="O1485" s="90">
        <f t="shared" si="755"/>
        <v>1.22020324</v>
      </c>
      <c r="P1485" s="90">
        <f t="shared" si="737"/>
        <v>974.73706097000002</v>
      </c>
      <c r="Q1485" s="98">
        <f t="shared" si="751"/>
        <v>0</v>
      </c>
      <c r="R1485" s="7">
        <f t="shared" si="747"/>
        <v>0</v>
      </c>
      <c r="S1485" s="90">
        <f t="shared" si="738"/>
        <v>0</v>
      </c>
      <c r="T1485" s="99">
        <f t="shared" si="748"/>
        <v>0.117687</v>
      </c>
      <c r="U1485" s="98">
        <f t="shared" si="753"/>
        <v>3</v>
      </c>
      <c r="V1485" s="98">
        <v>252</v>
      </c>
      <c r="W1485" s="97">
        <f t="shared" si="739"/>
        <v>1.001325418</v>
      </c>
      <c r="X1485" s="90">
        <f t="shared" si="740"/>
        <v>1.2919340399999999</v>
      </c>
      <c r="Y1485" s="90">
        <f t="shared" si="741"/>
        <v>0</v>
      </c>
      <c r="Z1485" s="100" t="str">
        <f t="shared" si="749"/>
        <v>A+J=</v>
      </c>
      <c r="AA1485" s="95">
        <f t="shared" si="750"/>
        <v>46280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4"/>
      <c r="DP1485" s="1"/>
      <c r="DQ1485" s="1"/>
      <c r="DR1485" s="1"/>
      <c r="DS1485" s="1"/>
      <c r="DT1485" s="1"/>
      <c r="DU1485" s="1"/>
    </row>
    <row r="1486" spans="1:125" ht="12.75" x14ac:dyDescent="0.2">
      <c r="A1486" s="89">
        <f t="shared" si="742"/>
        <v>46255</v>
      </c>
      <c r="B1486" s="105">
        <f t="shared" si="734"/>
        <v>976.66955566999991</v>
      </c>
      <c r="C1486" s="90">
        <f t="shared" si="743"/>
        <v>798.83172657</v>
      </c>
      <c r="D1486" s="91">
        <f t="shared" si="744"/>
        <v>7245.38</v>
      </c>
      <c r="E1486" s="92">
        <f t="shared" si="754"/>
        <v>7276.54</v>
      </c>
      <c r="F1486" s="93">
        <f t="shared" si="745"/>
        <v>45763</v>
      </c>
      <c r="G1486" s="94">
        <f t="shared" si="735"/>
        <v>4.3006716003852752E-3</v>
      </c>
      <c r="H1486" s="95">
        <f t="shared" si="757"/>
        <v>46280</v>
      </c>
      <c r="I1486" s="95">
        <f t="shared" si="736"/>
        <v>46280</v>
      </c>
      <c r="J1486" s="96">
        <f t="shared" si="758"/>
        <v>20</v>
      </c>
      <c r="K1486" s="96">
        <f t="shared" si="759"/>
        <v>4</v>
      </c>
      <c r="L1486" s="8">
        <f t="shared" si="746"/>
        <v>1.0008586500000001</v>
      </c>
      <c r="M1486" s="97">
        <f t="shared" si="756"/>
        <v>1.0043006699999999</v>
      </c>
      <c r="N1486" s="97">
        <f t="shared" si="752"/>
        <v>1.2194180359112576</v>
      </c>
      <c r="O1486" s="90">
        <f t="shared" si="755"/>
        <v>1.2204650800000001</v>
      </c>
      <c r="P1486" s="90">
        <f t="shared" si="737"/>
        <v>974.94622706999996</v>
      </c>
      <c r="Q1486" s="98">
        <f t="shared" si="751"/>
        <v>0</v>
      </c>
      <c r="R1486" s="7">
        <f t="shared" si="747"/>
        <v>0</v>
      </c>
      <c r="S1486" s="90">
        <f t="shared" si="738"/>
        <v>0</v>
      </c>
      <c r="T1486" s="99">
        <f t="shared" si="748"/>
        <v>0.117687</v>
      </c>
      <c r="U1486" s="98">
        <f t="shared" si="753"/>
        <v>4</v>
      </c>
      <c r="V1486" s="98">
        <v>252</v>
      </c>
      <c r="W1486" s="97">
        <f t="shared" si="739"/>
        <v>1.001767614</v>
      </c>
      <c r="X1486" s="90">
        <f t="shared" si="740"/>
        <v>1.7233286000000001</v>
      </c>
      <c r="Y1486" s="90">
        <f t="shared" si="741"/>
        <v>0</v>
      </c>
      <c r="Z1486" s="100" t="str">
        <f t="shared" si="749"/>
        <v>A+J=</v>
      </c>
      <c r="AA1486" s="95">
        <f t="shared" si="750"/>
        <v>46280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4"/>
      <c r="DP1486" s="1"/>
      <c r="DQ1486" s="1"/>
      <c r="DR1486" s="1"/>
      <c r="DS1486" s="1"/>
      <c r="DT1486" s="1"/>
      <c r="DU1486" s="1"/>
    </row>
    <row r="1487" spans="1:125" ht="12.75" x14ac:dyDescent="0.2">
      <c r="A1487" s="89">
        <f t="shared" si="742"/>
        <v>46256</v>
      </c>
      <c r="B1487" s="105">
        <f t="shared" si="734"/>
        <v>977.3105475000001</v>
      </c>
      <c r="C1487" s="90">
        <f t="shared" si="743"/>
        <v>798.83172657</v>
      </c>
      <c r="D1487" s="91">
        <f t="shared" si="744"/>
        <v>7245.38</v>
      </c>
      <c r="E1487" s="92">
        <f t="shared" si="754"/>
        <v>7276.54</v>
      </c>
      <c r="F1487" s="93">
        <f t="shared" si="745"/>
        <v>45763</v>
      </c>
      <c r="G1487" s="94">
        <f t="shared" si="735"/>
        <v>4.3006716003852752E-3</v>
      </c>
      <c r="H1487" s="95">
        <f t="shared" si="757"/>
        <v>46280</v>
      </c>
      <c r="I1487" s="95">
        <f t="shared" si="736"/>
        <v>46280</v>
      </c>
      <c r="J1487" s="96">
        <f t="shared" si="758"/>
        <v>20</v>
      </c>
      <c r="K1487" s="96">
        <f t="shared" si="759"/>
        <v>5</v>
      </c>
      <c r="L1487" s="8">
        <f t="shared" si="746"/>
        <v>1.0010734299999999</v>
      </c>
      <c r="M1487" s="97">
        <f t="shared" si="756"/>
        <v>1.0043006699999999</v>
      </c>
      <c r="N1487" s="97">
        <f t="shared" si="752"/>
        <v>1.2194180359112576</v>
      </c>
      <c r="O1487" s="90">
        <f t="shared" si="755"/>
        <v>1.22072699</v>
      </c>
      <c r="P1487" s="90">
        <f t="shared" si="737"/>
        <v>975.15544909000005</v>
      </c>
      <c r="Q1487" s="98">
        <f t="shared" si="751"/>
        <v>0</v>
      </c>
      <c r="R1487" s="7">
        <f t="shared" si="747"/>
        <v>0</v>
      </c>
      <c r="S1487" s="90">
        <f t="shared" si="738"/>
        <v>0</v>
      </c>
      <c r="T1487" s="99">
        <f t="shared" si="748"/>
        <v>0.117687</v>
      </c>
      <c r="U1487" s="98">
        <f t="shared" si="753"/>
        <v>5</v>
      </c>
      <c r="V1487" s="98">
        <v>252</v>
      </c>
      <c r="W1487" s="97">
        <f t="shared" si="739"/>
        <v>1.002210005</v>
      </c>
      <c r="X1487" s="90">
        <f t="shared" si="740"/>
        <v>2.1550984099999999</v>
      </c>
      <c r="Y1487" s="90">
        <f t="shared" si="741"/>
        <v>0</v>
      </c>
      <c r="Z1487" s="100" t="str">
        <f t="shared" si="749"/>
        <v>A+J=</v>
      </c>
      <c r="AA1487" s="95">
        <f t="shared" si="750"/>
        <v>46280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4"/>
      <c r="DP1487" s="1"/>
      <c r="DQ1487" s="1"/>
      <c r="DR1487" s="1"/>
      <c r="DS1487" s="1"/>
      <c r="DT1487" s="1"/>
      <c r="DU1487" s="1"/>
    </row>
    <row r="1488" spans="1:125" ht="12.75" x14ac:dyDescent="0.2">
      <c r="A1488" s="89">
        <f t="shared" si="742"/>
        <v>46257</v>
      </c>
      <c r="B1488" s="105">
        <f t="shared" si="734"/>
        <v>977.3105475000001</v>
      </c>
      <c r="C1488" s="90">
        <f t="shared" si="743"/>
        <v>798.83172657</v>
      </c>
      <c r="D1488" s="91">
        <f t="shared" si="744"/>
        <v>7245.38</v>
      </c>
      <c r="E1488" s="92">
        <f t="shared" si="754"/>
        <v>7276.54</v>
      </c>
      <c r="F1488" s="93">
        <f t="shared" si="745"/>
        <v>45763</v>
      </c>
      <c r="G1488" s="94">
        <f t="shared" si="735"/>
        <v>4.3006716003852752E-3</v>
      </c>
      <c r="H1488" s="95">
        <f t="shared" si="757"/>
        <v>46280</v>
      </c>
      <c r="I1488" s="95">
        <f t="shared" si="736"/>
        <v>46280</v>
      </c>
      <c r="J1488" s="96">
        <f t="shared" si="758"/>
        <v>20</v>
      </c>
      <c r="K1488" s="96">
        <f t="shared" si="759"/>
        <v>5</v>
      </c>
      <c r="L1488" s="8">
        <f t="shared" si="746"/>
        <v>1.0010734299999999</v>
      </c>
      <c r="M1488" s="97">
        <f t="shared" si="756"/>
        <v>1.0043006699999999</v>
      </c>
      <c r="N1488" s="97">
        <f t="shared" si="752"/>
        <v>1.2194180359112576</v>
      </c>
      <c r="O1488" s="90">
        <f t="shared" si="755"/>
        <v>1.22072699</v>
      </c>
      <c r="P1488" s="90">
        <f t="shared" si="737"/>
        <v>975.15544909000005</v>
      </c>
      <c r="Q1488" s="98">
        <f t="shared" si="751"/>
        <v>0</v>
      </c>
      <c r="R1488" s="7">
        <f t="shared" si="747"/>
        <v>0</v>
      </c>
      <c r="S1488" s="90">
        <f t="shared" si="738"/>
        <v>0</v>
      </c>
      <c r="T1488" s="99">
        <f t="shared" si="748"/>
        <v>0.117687</v>
      </c>
      <c r="U1488" s="98">
        <f t="shared" si="753"/>
        <v>5</v>
      </c>
      <c r="V1488" s="98">
        <v>252</v>
      </c>
      <c r="W1488" s="97">
        <f t="shared" si="739"/>
        <v>1.002210005</v>
      </c>
      <c r="X1488" s="90">
        <f t="shared" si="740"/>
        <v>2.1550984099999999</v>
      </c>
      <c r="Y1488" s="90">
        <f t="shared" si="741"/>
        <v>0</v>
      </c>
      <c r="Z1488" s="100" t="str">
        <f t="shared" si="749"/>
        <v>A+J=</v>
      </c>
      <c r="AA1488" s="95">
        <f t="shared" si="750"/>
        <v>46280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4"/>
      <c r="DP1488" s="1"/>
      <c r="DQ1488" s="1"/>
      <c r="DR1488" s="1"/>
      <c r="DS1488" s="1"/>
      <c r="DT1488" s="1"/>
      <c r="DU1488" s="1"/>
    </row>
    <row r="1489" spans="1:125" ht="12.75" x14ac:dyDescent="0.2">
      <c r="A1489" s="89">
        <f t="shared" si="742"/>
        <v>46258</v>
      </c>
      <c r="B1489" s="105">
        <f t="shared" si="734"/>
        <v>977.3105475000001</v>
      </c>
      <c r="C1489" s="90">
        <f t="shared" si="743"/>
        <v>798.83172657</v>
      </c>
      <c r="D1489" s="91">
        <f t="shared" si="744"/>
        <v>7245.38</v>
      </c>
      <c r="E1489" s="92">
        <f t="shared" si="754"/>
        <v>7276.54</v>
      </c>
      <c r="F1489" s="93">
        <f t="shared" si="745"/>
        <v>45763</v>
      </c>
      <c r="G1489" s="94">
        <f t="shared" si="735"/>
        <v>4.3006716003852752E-3</v>
      </c>
      <c r="H1489" s="95">
        <f t="shared" si="757"/>
        <v>46280</v>
      </c>
      <c r="I1489" s="95">
        <f t="shared" si="736"/>
        <v>46280</v>
      </c>
      <c r="J1489" s="96">
        <f t="shared" si="758"/>
        <v>20</v>
      </c>
      <c r="K1489" s="96">
        <f t="shared" si="759"/>
        <v>5</v>
      </c>
      <c r="L1489" s="8">
        <f t="shared" si="746"/>
        <v>1.0010734299999999</v>
      </c>
      <c r="M1489" s="97">
        <f t="shared" si="756"/>
        <v>1.0043006699999999</v>
      </c>
      <c r="N1489" s="97">
        <f t="shared" si="752"/>
        <v>1.2194180359112576</v>
      </c>
      <c r="O1489" s="90">
        <f t="shared" si="755"/>
        <v>1.22072699</v>
      </c>
      <c r="P1489" s="90">
        <f t="shared" si="737"/>
        <v>975.15544909000005</v>
      </c>
      <c r="Q1489" s="98">
        <f t="shared" si="751"/>
        <v>0</v>
      </c>
      <c r="R1489" s="7">
        <f t="shared" si="747"/>
        <v>0</v>
      </c>
      <c r="S1489" s="90">
        <f t="shared" si="738"/>
        <v>0</v>
      </c>
      <c r="T1489" s="99">
        <f t="shared" si="748"/>
        <v>0.117687</v>
      </c>
      <c r="U1489" s="98">
        <f t="shared" si="753"/>
        <v>5</v>
      </c>
      <c r="V1489" s="98">
        <v>252</v>
      </c>
      <c r="W1489" s="97">
        <f t="shared" si="739"/>
        <v>1.002210005</v>
      </c>
      <c r="X1489" s="90">
        <f t="shared" si="740"/>
        <v>2.1550984099999999</v>
      </c>
      <c r="Y1489" s="90">
        <f t="shared" si="741"/>
        <v>0</v>
      </c>
      <c r="Z1489" s="100" t="str">
        <f t="shared" si="749"/>
        <v>A+J=</v>
      </c>
      <c r="AA1489" s="95">
        <f t="shared" si="750"/>
        <v>46280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4"/>
      <c r="DP1489" s="1"/>
      <c r="DQ1489" s="1"/>
      <c r="DR1489" s="1"/>
      <c r="DS1489" s="1"/>
      <c r="DT1489" s="1"/>
      <c r="DU1489" s="1"/>
    </row>
    <row r="1490" spans="1:125" ht="12.75" x14ac:dyDescent="0.2">
      <c r="A1490" s="89">
        <f t="shared" si="742"/>
        <v>46259</v>
      </c>
      <c r="B1490" s="105">
        <f t="shared" si="734"/>
        <v>977.95196367999995</v>
      </c>
      <c r="C1490" s="90">
        <f t="shared" si="743"/>
        <v>798.83172657</v>
      </c>
      <c r="D1490" s="91">
        <f t="shared" si="744"/>
        <v>7245.38</v>
      </c>
      <c r="E1490" s="92">
        <f t="shared" si="754"/>
        <v>7276.54</v>
      </c>
      <c r="F1490" s="93">
        <f t="shared" si="745"/>
        <v>45763</v>
      </c>
      <c r="G1490" s="94">
        <f t="shared" si="735"/>
        <v>4.3006716003852752E-3</v>
      </c>
      <c r="H1490" s="95">
        <f t="shared" si="757"/>
        <v>46280</v>
      </c>
      <c r="I1490" s="95">
        <f t="shared" si="736"/>
        <v>46280</v>
      </c>
      <c r="J1490" s="96">
        <f t="shared" si="758"/>
        <v>20</v>
      </c>
      <c r="K1490" s="96">
        <f t="shared" si="759"/>
        <v>6</v>
      </c>
      <c r="L1490" s="8">
        <f t="shared" si="746"/>
        <v>1.0012882599999999</v>
      </c>
      <c r="M1490" s="97">
        <f t="shared" si="756"/>
        <v>1.0043006699999999</v>
      </c>
      <c r="N1490" s="97">
        <f t="shared" si="752"/>
        <v>1.2194180359112576</v>
      </c>
      <c r="O1490" s="90">
        <f t="shared" si="755"/>
        <v>1.2209889599999999</v>
      </c>
      <c r="P1490" s="90">
        <f t="shared" si="737"/>
        <v>975.36471902999995</v>
      </c>
      <c r="Q1490" s="98">
        <f t="shared" si="751"/>
        <v>0</v>
      </c>
      <c r="R1490" s="7">
        <f t="shared" si="747"/>
        <v>0</v>
      </c>
      <c r="S1490" s="90">
        <f t="shared" si="738"/>
        <v>0</v>
      </c>
      <c r="T1490" s="99">
        <f t="shared" si="748"/>
        <v>0.117687</v>
      </c>
      <c r="U1490" s="98">
        <f t="shared" si="753"/>
        <v>6</v>
      </c>
      <c r="V1490" s="98">
        <v>252</v>
      </c>
      <c r="W1490" s="97">
        <f t="shared" si="739"/>
        <v>1.002652592</v>
      </c>
      <c r="X1490" s="90">
        <f t="shared" si="740"/>
        <v>2.5872446500000001</v>
      </c>
      <c r="Y1490" s="90">
        <f t="shared" si="741"/>
        <v>0</v>
      </c>
      <c r="Z1490" s="100" t="str">
        <f t="shared" si="749"/>
        <v>A+J=</v>
      </c>
      <c r="AA1490" s="95">
        <f t="shared" si="750"/>
        <v>46280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4"/>
      <c r="DP1490" s="1"/>
      <c r="DQ1490" s="1"/>
      <c r="DR1490" s="1"/>
      <c r="DS1490" s="1"/>
      <c r="DT1490" s="1"/>
      <c r="DU1490" s="1"/>
    </row>
    <row r="1491" spans="1:125" ht="12.75" x14ac:dyDescent="0.2">
      <c r="A1491" s="89">
        <f t="shared" si="742"/>
        <v>46260</v>
      </c>
      <c r="B1491" s="105">
        <f t="shared" ref="B1491:B1554" si="760">(P1491+X1491)</f>
        <v>978.59378738999999</v>
      </c>
      <c r="C1491" s="90">
        <f t="shared" si="743"/>
        <v>798.83172657</v>
      </c>
      <c r="D1491" s="91">
        <f t="shared" si="744"/>
        <v>7245.38</v>
      </c>
      <c r="E1491" s="92">
        <f t="shared" si="754"/>
        <v>7276.54</v>
      </c>
      <c r="F1491" s="93">
        <f t="shared" si="745"/>
        <v>45763</v>
      </c>
      <c r="G1491" s="94">
        <f t="shared" ref="G1491:G1554" si="761">(E1491/D1491)-1</f>
        <v>4.3006716003852752E-3</v>
      </c>
      <c r="H1491" s="95">
        <f t="shared" si="757"/>
        <v>46280</v>
      </c>
      <c r="I1491" s="95">
        <f t="shared" ref="I1491:I1554" si="762">IF(A1491&gt;I1490,H1491,I1490)</f>
        <v>46280</v>
      </c>
      <c r="J1491" s="96">
        <f t="shared" si="758"/>
        <v>20</v>
      </c>
      <c r="K1491" s="96">
        <f t="shared" si="759"/>
        <v>7</v>
      </c>
      <c r="L1491" s="8">
        <f t="shared" si="746"/>
        <v>1.0015031299999999</v>
      </c>
      <c r="M1491" s="97">
        <f t="shared" si="756"/>
        <v>1.0043006699999999</v>
      </c>
      <c r="N1491" s="97">
        <f t="shared" si="752"/>
        <v>1.2194180359112576</v>
      </c>
      <c r="O1491" s="90">
        <f t="shared" si="755"/>
        <v>1.22125097</v>
      </c>
      <c r="P1491" s="90">
        <f t="shared" ref="P1491:P1554" si="763">TRUNC(C1491*O1491,8)</f>
        <v>975.57402093999997</v>
      </c>
      <c r="Q1491" s="98">
        <f t="shared" si="751"/>
        <v>0</v>
      </c>
      <c r="R1491" s="7">
        <f t="shared" si="747"/>
        <v>0</v>
      </c>
      <c r="S1491" s="90">
        <f t="shared" ref="S1491:S1554" si="764">IF(R1491&gt;0,TRUNC(R1491*P1491,8),0)</f>
        <v>0</v>
      </c>
      <c r="T1491" s="99">
        <f t="shared" si="748"/>
        <v>0.117687</v>
      </c>
      <c r="U1491" s="98">
        <f t="shared" si="753"/>
        <v>7</v>
      </c>
      <c r="V1491" s="98">
        <v>252</v>
      </c>
      <c r="W1491" s="97">
        <f t="shared" ref="W1491:W1554" si="765">ROUND((1+T1491)^TRUNC((U1491/V1491),9),9)</f>
        <v>1.0030953739999999</v>
      </c>
      <c r="X1491" s="90">
        <f t="shared" ref="X1491:X1554" si="766">TRUNC((P1491*(W1491-1)),8)</f>
        <v>3.0197664500000001</v>
      </c>
      <c r="Y1491" s="90">
        <f t="shared" ref="Y1491:Y1554" si="767">IF(Q1491&gt;0,S1491+X1491,0)</f>
        <v>0</v>
      </c>
      <c r="Z1491" s="100" t="str">
        <f t="shared" si="749"/>
        <v>A+J=</v>
      </c>
      <c r="AA1491" s="95">
        <f t="shared" si="750"/>
        <v>46280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4"/>
      <c r="DP1491" s="1"/>
      <c r="DQ1491" s="1"/>
      <c r="DR1491" s="1"/>
      <c r="DS1491" s="1"/>
      <c r="DT1491" s="1"/>
      <c r="DU1491" s="1"/>
    </row>
    <row r="1492" spans="1:125" ht="12.75" x14ac:dyDescent="0.2">
      <c r="A1492" s="89">
        <f t="shared" ref="A1492:A1555" si="768">(A1491+1)</f>
        <v>46261</v>
      </c>
      <c r="B1492" s="105">
        <f t="shared" si="760"/>
        <v>979.23604380999996</v>
      </c>
      <c r="C1492" s="90">
        <f t="shared" ref="C1492:C1555" si="769">TRUNC(IF(Q1491&gt;0,VLOOKUP(A1491,$AD$21:$AE$123,2),C1491),8)</f>
        <v>798.83172657</v>
      </c>
      <c r="D1492" s="91">
        <f t="shared" ref="D1492:D1555" si="770">IF(E1492=E1491,D1491,E1491)</f>
        <v>7245.38</v>
      </c>
      <c r="E1492" s="92">
        <f t="shared" si="754"/>
        <v>7276.54</v>
      </c>
      <c r="F1492" s="93">
        <f t="shared" ref="F1492:F1555" si="771">IF(D1492=D1491,F1491,A1492)</f>
        <v>45763</v>
      </c>
      <c r="G1492" s="94">
        <f t="shared" si="761"/>
        <v>4.3006716003852752E-3</v>
      </c>
      <c r="H1492" s="95">
        <f t="shared" si="757"/>
        <v>46280</v>
      </c>
      <c r="I1492" s="95">
        <f t="shared" si="762"/>
        <v>46280</v>
      </c>
      <c r="J1492" s="96">
        <f t="shared" si="758"/>
        <v>20</v>
      </c>
      <c r="K1492" s="96">
        <f t="shared" si="759"/>
        <v>8</v>
      </c>
      <c r="L1492" s="8">
        <f t="shared" ref="L1492:L1555" si="772">IF(E1492&lt;D1492,1,TRUNC((E1492/D1492)^TRUNC((K1492/J1492),9),8))</f>
        <v>1.00171805</v>
      </c>
      <c r="M1492" s="97">
        <f t="shared" si="756"/>
        <v>1.0043006699999999</v>
      </c>
      <c r="N1492" s="97">
        <f t="shared" si="752"/>
        <v>1.2194180359112576</v>
      </c>
      <c r="O1492" s="90">
        <f t="shared" si="755"/>
        <v>1.22151305</v>
      </c>
      <c r="P1492" s="90">
        <f t="shared" si="763"/>
        <v>975.78337875</v>
      </c>
      <c r="Q1492" s="98">
        <f t="shared" si="751"/>
        <v>0</v>
      </c>
      <c r="R1492" s="7">
        <f t="shared" ref="R1492:R1555" si="773">IF(Q1492&gt;0,VLOOKUP($A1492,$AD$19:$AI$164,6),0)</f>
        <v>0</v>
      </c>
      <c r="S1492" s="90">
        <f t="shared" si="764"/>
        <v>0</v>
      </c>
      <c r="T1492" s="99">
        <f t="shared" ref="T1492:T1555" si="774">(T1491)</f>
        <v>0.117687</v>
      </c>
      <c r="U1492" s="98">
        <f t="shared" si="753"/>
        <v>8</v>
      </c>
      <c r="V1492" s="98">
        <v>252</v>
      </c>
      <c r="W1492" s="97">
        <f t="shared" si="765"/>
        <v>1.0035383520000001</v>
      </c>
      <c r="X1492" s="90">
        <f t="shared" si="766"/>
        <v>3.4526650600000002</v>
      </c>
      <c r="Y1492" s="90">
        <f t="shared" si="767"/>
        <v>0</v>
      </c>
      <c r="Z1492" s="100" t="str">
        <f t="shared" si="749"/>
        <v>A+J=</v>
      </c>
      <c r="AA1492" s="95">
        <f t="shared" si="750"/>
        <v>46280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4"/>
      <c r="DP1492" s="1"/>
      <c r="DQ1492" s="1"/>
      <c r="DR1492" s="1"/>
      <c r="DS1492" s="1"/>
      <c r="DT1492" s="1"/>
      <c r="DU1492" s="1"/>
    </row>
    <row r="1493" spans="1:125" ht="12.75" x14ac:dyDescent="0.2">
      <c r="A1493" s="89">
        <f t="shared" si="768"/>
        <v>46262</v>
      </c>
      <c r="B1493" s="105">
        <f t="shared" si="760"/>
        <v>979.87871712000003</v>
      </c>
      <c r="C1493" s="90">
        <f t="shared" si="769"/>
        <v>798.83172657</v>
      </c>
      <c r="D1493" s="91">
        <f t="shared" si="770"/>
        <v>7245.38</v>
      </c>
      <c r="E1493" s="92">
        <f t="shared" si="754"/>
        <v>7276.54</v>
      </c>
      <c r="F1493" s="93">
        <f t="shared" si="771"/>
        <v>45763</v>
      </c>
      <c r="G1493" s="94">
        <f t="shared" si="761"/>
        <v>4.3006716003852752E-3</v>
      </c>
      <c r="H1493" s="95">
        <f t="shared" si="757"/>
        <v>46280</v>
      </c>
      <c r="I1493" s="95">
        <f t="shared" si="762"/>
        <v>46280</v>
      </c>
      <c r="J1493" s="96">
        <f t="shared" si="758"/>
        <v>20</v>
      </c>
      <c r="K1493" s="96">
        <f t="shared" si="759"/>
        <v>9</v>
      </c>
      <c r="L1493" s="8">
        <f t="shared" si="772"/>
        <v>1.0019330099999999</v>
      </c>
      <c r="M1493" s="97">
        <f t="shared" si="756"/>
        <v>1.0043006699999999</v>
      </c>
      <c r="N1493" s="97">
        <f t="shared" si="752"/>
        <v>1.2194180359112576</v>
      </c>
      <c r="O1493" s="90">
        <f t="shared" si="755"/>
        <v>1.2217751800000001</v>
      </c>
      <c r="P1493" s="90">
        <f t="shared" si="763"/>
        <v>975.99277651</v>
      </c>
      <c r="Q1493" s="98">
        <f t="shared" si="751"/>
        <v>0</v>
      </c>
      <c r="R1493" s="7">
        <f t="shared" si="773"/>
        <v>0</v>
      </c>
      <c r="S1493" s="90">
        <f t="shared" si="764"/>
        <v>0</v>
      </c>
      <c r="T1493" s="99">
        <f t="shared" si="774"/>
        <v>0.117687</v>
      </c>
      <c r="U1493" s="98">
        <f t="shared" si="753"/>
        <v>9</v>
      </c>
      <c r="V1493" s="98">
        <v>252</v>
      </c>
      <c r="W1493" s="97">
        <f t="shared" si="765"/>
        <v>1.003981526</v>
      </c>
      <c r="X1493" s="90">
        <f t="shared" si="766"/>
        <v>3.88594061</v>
      </c>
      <c r="Y1493" s="90">
        <f t="shared" si="767"/>
        <v>0</v>
      </c>
      <c r="Z1493" s="100" t="str">
        <f t="shared" ref="Z1493:Z1556" si="775">IF($Q1492&gt;0,VLOOKUP($A1492,$AD$19:$AM$164,9),Z1492)</f>
        <v>A+J=</v>
      </c>
      <c r="AA1493" s="95">
        <f t="shared" ref="AA1493:AA1556" si="776">IF($Q1492&gt;0,VLOOKUP($A1492,$AD$19:$AM$164,10),AA1492)</f>
        <v>46280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4"/>
      <c r="DP1493" s="1"/>
      <c r="DQ1493" s="1"/>
      <c r="DR1493" s="1"/>
      <c r="DS1493" s="1"/>
      <c r="DT1493" s="1"/>
      <c r="DU1493" s="1"/>
    </row>
    <row r="1494" spans="1:125" ht="12.75" x14ac:dyDescent="0.2">
      <c r="A1494" s="89">
        <f t="shared" si="768"/>
        <v>46263</v>
      </c>
      <c r="B1494" s="105">
        <f t="shared" si="760"/>
        <v>980.52181453999992</v>
      </c>
      <c r="C1494" s="90">
        <f t="shared" si="769"/>
        <v>798.83172657</v>
      </c>
      <c r="D1494" s="91">
        <f t="shared" si="770"/>
        <v>7245.38</v>
      </c>
      <c r="E1494" s="92">
        <f t="shared" si="754"/>
        <v>7276.54</v>
      </c>
      <c r="F1494" s="93">
        <f t="shared" si="771"/>
        <v>45763</v>
      </c>
      <c r="G1494" s="94">
        <f t="shared" si="761"/>
        <v>4.3006716003852752E-3</v>
      </c>
      <c r="H1494" s="95">
        <f t="shared" si="757"/>
        <v>46280</v>
      </c>
      <c r="I1494" s="95">
        <f t="shared" si="762"/>
        <v>46280</v>
      </c>
      <c r="J1494" s="96">
        <f t="shared" si="758"/>
        <v>20</v>
      </c>
      <c r="K1494" s="96">
        <f t="shared" si="759"/>
        <v>10</v>
      </c>
      <c r="L1494" s="8">
        <f t="shared" si="772"/>
        <v>1.0021480199999999</v>
      </c>
      <c r="M1494" s="97">
        <f t="shared" si="756"/>
        <v>1.0043006699999999</v>
      </c>
      <c r="N1494" s="97">
        <f t="shared" si="752"/>
        <v>1.2194180359112576</v>
      </c>
      <c r="O1494" s="90">
        <f t="shared" si="755"/>
        <v>1.22203737</v>
      </c>
      <c r="P1494" s="90">
        <f t="shared" si="763"/>
        <v>976.20222220999995</v>
      </c>
      <c r="Q1494" s="98">
        <f t="shared" ref="Q1494:Q1557" si="777">IF(VLOOKUP(A1494,AD$19:AK$164,8)=VLOOKUP(A1493,AD$19:AK$164,8),0,VLOOKUP(A1494,AD$19:AK$164,8))</f>
        <v>0</v>
      </c>
      <c r="R1494" s="7">
        <f t="shared" si="773"/>
        <v>0</v>
      </c>
      <c r="S1494" s="90">
        <f t="shared" si="764"/>
        <v>0</v>
      </c>
      <c r="T1494" s="99">
        <f t="shared" si="774"/>
        <v>0.117687</v>
      </c>
      <c r="U1494" s="98">
        <f t="shared" si="753"/>
        <v>10</v>
      </c>
      <c r="V1494" s="98">
        <v>252</v>
      </c>
      <c r="W1494" s="97">
        <f t="shared" si="765"/>
        <v>1.0044248950000001</v>
      </c>
      <c r="X1494" s="90">
        <f t="shared" si="766"/>
        <v>4.3195923299999999</v>
      </c>
      <c r="Y1494" s="90">
        <f t="shared" si="767"/>
        <v>0</v>
      </c>
      <c r="Z1494" s="100" t="str">
        <f t="shared" si="775"/>
        <v>A+J=</v>
      </c>
      <c r="AA1494" s="95">
        <f t="shared" si="776"/>
        <v>46280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4"/>
      <c r="DP1494" s="1"/>
      <c r="DQ1494" s="1"/>
      <c r="DR1494" s="1"/>
      <c r="DS1494" s="1"/>
      <c r="DT1494" s="1"/>
      <c r="DU1494" s="1"/>
    </row>
    <row r="1495" spans="1:125" ht="12.75" x14ac:dyDescent="0.2">
      <c r="A1495" s="89">
        <f t="shared" si="768"/>
        <v>46264</v>
      </c>
      <c r="B1495" s="105">
        <f t="shared" si="760"/>
        <v>980.52181453999992</v>
      </c>
      <c r="C1495" s="90">
        <f t="shared" si="769"/>
        <v>798.83172657</v>
      </c>
      <c r="D1495" s="91">
        <f t="shared" si="770"/>
        <v>7245.38</v>
      </c>
      <c r="E1495" s="92">
        <f t="shared" si="754"/>
        <v>7276.54</v>
      </c>
      <c r="F1495" s="93">
        <f t="shared" si="771"/>
        <v>45763</v>
      </c>
      <c r="G1495" s="94">
        <f t="shared" si="761"/>
        <v>4.3006716003852752E-3</v>
      </c>
      <c r="H1495" s="95">
        <f t="shared" si="757"/>
        <v>46280</v>
      </c>
      <c r="I1495" s="95">
        <f t="shared" si="762"/>
        <v>46280</v>
      </c>
      <c r="J1495" s="96">
        <f t="shared" si="758"/>
        <v>20</v>
      </c>
      <c r="K1495" s="96">
        <f t="shared" si="759"/>
        <v>10</v>
      </c>
      <c r="L1495" s="8">
        <f t="shared" si="772"/>
        <v>1.0021480199999999</v>
      </c>
      <c r="M1495" s="97">
        <f t="shared" si="756"/>
        <v>1.0043006699999999</v>
      </c>
      <c r="N1495" s="97">
        <f t="shared" si="752"/>
        <v>1.2194180359112576</v>
      </c>
      <c r="O1495" s="90">
        <f t="shared" si="755"/>
        <v>1.22203737</v>
      </c>
      <c r="P1495" s="90">
        <f t="shared" si="763"/>
        <v>976.20222220999995</v>
      </c>
      <c r="Q1495" s="98">
        <f t="shared" si="777"/>
        <v>0</v>
      </c>
      <c r="R1495" s="7">
        <f t="shared" si="773"/>
        <v>0</v>
      </c>
      <c r="S1495" s="90">
        <f t="shared" si="764"/>
        <v>0</v>
      </c>
      <c r="T1495" s="99">
        <f t="shared" si="774"/>
        <v>0.117687</v>
      </c>
      <c r="U1495" s="98">
        <f t="shared" si="753"/>
        <v>10</v>
      </c>
      <c r="V1495" s="98">
        <v>252</v>
      </c>
      <c r="W1495" s="97">
        <f t="shared" si="765"/>
        <v>1.0044248950000001</v>
      </c>
      <c r="X1495" s="90">
        <f t="shared" si="766"/>
        <v>4.3195923299999999</v>
      </c>
      <c r="Y1495" s="90">
        <f t="shared" si="767"/>
        <v>0</v>
      </c>
      <c r="Z1495" s="100" t="str">
        <f t="shared" si="775"/>
        <v>A+J=</v>
      </c>
      <c r="AA1495" s="95">
        <f t="shared" si="776"/>
        <v>46280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4"/>
      <c r="DP1495" s="1"/>
      <c r="DQ1495" s="1"/>
      <c r="DR1495" s="1"/>
      <c r="DS1495" s="1"/>
      <c r="DT1495" s="1"/>
      <c r="DU1495" s="1"/>
    </row>
    <row r="1496" spans="1:125" ht="12.75" x14ac:dyDescent="0.2">
      <c r="A1496" s="89">
        <f t="shared" si="768"/>
        <v>46265</v>
      </c>
      <c r="B1496" s="105">
        <f t="shared" si="760"/>
        <v>980.52181453999992</v>
      </c>
      <c r="C1496" s="90">
        <f t="shared" si="769"/>
        <v>798.83172657</v>
      </c>
      <c r="D1496" s="91">
        <f t="shared" si="770"/>
        <v>7245.38</v>
      </c>
      <c r="E1496" s="92">
        <f t="shared" si="754"/>
        <v>7276.54</v>
      </c>
      <c r="F1496" s="93">
        <f t="shared" si="771"/>
        <v>45763</v>
      </c>
      <c r="G1496" s="94">
        <f t="shared" si="761"/>
        <v>4.3006716003852752E-3</v>
      </c>
      <c r="H1496" s="95">
        <f t="shared" si="757"/>
        <v>46280</v>
      </c>
      <c r="I1496" s="95">
        <f t="shared" si="762"/>
        <v>46280</v>
      </c>
      <c r="J1496" s="96">
        <f t="shared" si="758"/>
        <v>20</v>
      </c>
      <c r="K1496" s="96">
        <f t="shared" si="759"/>
        <v>10</v>
      </c>
      <c r="L1496" s="8">
        <f t="shared" si="772"/>
        <v>1.0021480199999999</v>
      </c>
      <c r="M1496" s="97">
        <f t="shared" si="756"/>
        <v>1.0043006699999999</v>
      </c>
      <c r="N1496" s="97">
        <f t="shared" si="752"/>
        <v>1.2194180359112576</v>
      </c>
      <c r="O1496" s="90">
        <f t="shared" si="755"/>
        <v>1.22203737</v>
      </c>
      <c r="P1496" s="90">
        <f t="shared" si="763"/>
        <v>976.20222220999995</v>
      </c>
      <c r="Q1496" s="98">
        <f t="shared" si="777"/>
        <v>0</v>
      </c>
      <c r="R1496" s="7">
        <f t="shared" si="773"/>
        <v>0</v>
      </c>
      <c r="S1496" s="90">
        <f t="shared" si="764"/>
        <v>0</v>
      </c>
      <c r="T1496" s="99">
        <f t="shared" si="774"/>
        <v>0.117687</v>
      </c>
      <c r="U1496" s="98">
        <f t="shared" si="753"/>
        <v>10</v>
      </c>
      <c r="V1496" s="98">
        <v>252</v>
      </c>
      <c r="W1496" s="97">
        <f t="shared" si="765"/>
        <v>1.0044248950000001</v>
      </c>
      <c r="X1496" s="90">
        <f t="shared" si="766"/>
        <v>4.3195923299999999</v>
      </c>
      <c r="Y1496" s="90">
        <f t="shared" si="767"/>
        <v>0</v>
      </c>
      <c r="Z1496" s="100" t="str">
        <f t="shared" si="775"/>
        <v>A+J=</v>
      </c>
      <c r="AA1496" s="95">
        <f t="shared" si="776"/>
        <v>46280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4"/>
      <c r="DP1496" s="1"/>
      <c r="DQ1496" s="1"/>
      <c r="DR1496" s="1"/>
      <c r="DS1496" s="1"/>
      <c r="DT1496" s="1"/>
      <c r="DU1496" s="1"/>
    </row>
    <row r="1497" spans="1:125" ht="12.75" x14ac:dyDescent="0.2">
      <c r="A1497" s="89">
        <f t="shared" si="768"/>
        <v>46266</v>
      </c>
      <c r="B1497" s="105">
        <f t="shared" si="760"/>
        <v>981.16532917999996</v>
      </c>
      <c r="C1497" s="90">
        <f t="shared" si="769"/>
        <v>798.83172657</v>
      </c>
      <c r="D1497" s="91">
        <f t="shared" si="770"/>
        <v>7245.38</v>
      </c>
      <c r="E1497" s="92">
        <f t="shared" si="754"/>
        <v>7276.54</v>
      </c>
      <c r="F1497" s="93">
        <f t="shared" si="771"/>
        <v>45763</v>
      </c>
      <c r="G1497" s="94">
        <f t="shared" si="761"/>
        <v>4.3006716003852752E-3</v>
      </c>
      <c r="H1497" s="95">
        <f t="shared" si="757"/>
        <v>46280</v>
      </c>
      <c r="I1497" s="95">
        <f t="shared" si="762"/>
        <v>46280</v>
      </c>
      <c r="J1497" s="96">
        <f t="shared" si="758"/>
        <v>20</v>
      </c>
      <c r="K1497" s="96">
        <f t="shared" si="759"/>
        <v>11</v>
      </c>
      <c r="L1497" s="8">
        <f t="shared" si="772"/>
        <v>1.0023630800000001</v>
      </c>
      <c r="M1497" s="97">
        <f t="shared" si="756"/>
        <v>1.0043006699999999</v>
      </c>
      <c r="N1497" s="97">
        <f t="shared" si="752"/>
        <v>1.2194180359112576</v>
      </c>
      <c r="O1497" s="90">
        <f t="shared" si="755"/>
        <v>1.2222996100000001</v>
      </c>
      <c r="P1497" s="90">
        <f t="shared" si="763"/>
        <v>976.41170783999996</v>
      </c>
      <c r="Q1497" s="98">
        <f t="shared" si="777"/>
        <v>0</v>
      </c>
      <c r="R1497" s="7">
        <f t="shared" si="773"/>
        <v>0</v>
      </c>
      <c r="S1497" s="90">
        <f t="shared" si="764"/>
        <v>0</v>
      </c>
      <c r="T1497" s="99">
        <f t="shared" si="774"/>
        <v>0.117687</v>
      </c>
      <c r="U1497" s="98">
        <f t="shared" si="753"/>
        <v>11</v>
      </c>
      <c r="V1497" s="98">
        <v>252</v>
      </c>
      <c r="W1497" s="97">
        <f t="shared" si="765"/>
        <v>1.00486846</v>
      </c>
      <c r="X1497" s="90">
        <f t="shared" si="766"/>
        <v>4.7536213399999996</v>
      </c>
      <c r="Y1497" s="90">
        <f t="shared" si="767"/>
        <v>0</v>
      </c>
      <c r="Z1497" s="100" t="str">
        <f t="shared" si="775"/>
        <v>A+J=</v>
      </c>
      <c r="AA1497" s="95">
        <f t="shared" si="776"/>
        <v>46280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4"/>
      <c r="DP1497" s="1"/>
      <c r="DQ1497" s="1"/>
      <c r="DR1497" s="1"/>
      <c r="DS1497" s="1"/>
      <c r="DT1497" s="1"/>
      <c r="DU1497" s="1"/>
    </row>
    <row r="1498" spans="1:125" ht="12.75" x14ac:dyDescent="0.2">
      <c r="A1498" s="89">
        <f t="shared" si="768"/>
        <v>46267</v>
      </c>
      <c r="B1498" s="105">
        <f t="shared" si="760"/>
        <v>981.80926926000006</v>
      </c>
      <c r="C1498" s="90">
        <f t="shared" si="769"/>
        <v>798.83172657</v>
      </c>
      <c r="D1498" s="91">
        <f t="shared" si="770"/>
        <v>7245.38</v>
      </c>
      <c r="E1498" s="92">
        <f t="shared" si="754"/>
        <v>7276.54</v>
      </c>
      <c r="F1498" s="93">
        <f t="shared" si="771"/>
        <v>45763</v>
      </c>
      <c r="G1498" s="94">
        <f t="shared" si="761"/>
        <v>4.3006716003852752E-3</v>
      </c>
      <c r="H1498" s="95">
        <f t="shared" si="757"/>
        <v>46280</v>
      </c>
      <c r="I1498" s="95">
        <f t="shared" si="762"/>
        <v>46280</v>
      </c>
      <c r="J1498" s="96">
        <f t="shared" si="758"/>
        <v>20</v>
      </c>
      <c r="K1498" s="96">
        <f t="shared" si="759"/>
        <v>12</v>
      </c>
      <c r="L1498" s="8">
        <f t="shared" si="772"/>
        <v>1.00257818</v>
      </c>
      <c r="M1498" s="97">
        <f t="shared" si="756"/>
        <v>1.0043006699999999</v>
      </c>
      <c r="N1498" s="97">
        <f t="shared" si="752"/>
        <v>1.2194180359112576</v>
      </c>
      <c r="O1498" s="90">
        <f t="shared" si="755"/>
        <v>1.22256191</v>
      </c>
      <c r="P1498" s="90">
        <f t="shared" si="763"/>
        <v>976.62124140000003</v>
      </c>
      <c r="Q1498" s="98">
        <f t="shared" si="777"/>
        <v>0</v>
      </c>
      <c r="R1498" s="7">
        <f t="shared" si="773"/>
        <v>0</v>
      </c>
      <c r="S1498" s="90">
        <f t="shared" si="764"/>
        <v>0</v>
      </c>
      <c r="T1498" s="99">
        <f t="shared" si="774"/>
        <v>0.117687</v>
      </c>
      <c r="U1498" s="98">
        <f t="shared" si="753"/>
        <v>12</v>
      </c>
      <c r="V1498" s="98">
        <v>252</v>
      </c>
      <c r="W1498" s="97">
        <f t="shared" si="765"/>
        <v>1.0053122210000001</v>
      </c>
      <c r="X1498" s="90">
        <f t="shared" si="766"/>
        <v>5.18802786</v>
      </c>
      <c r="Y1498" s="90">
        <f t="shared" si="767"/>
        <v>0</v>
      </c>
      <c r="Z1498" s="100" t="str">
        <f t="shared" si="775"/>
        <v>A+J=</v>
      </c>
      <c r="AA1498" s="95">
        <f t="shared" si="776"/>
        <v>46280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4"/>
      <c r="DP1498" s="1"/>
      <c r="DQ1498" s="1"/>
      <c r="DR1498" s="1"/>
      <c r="DS1498" s="1"/>
      <c r="DT1498" s="1"/>
      <c r="DU1498" s="1"/>
    </row>
    <row r="1499" spans="1:125" ht="12.75" x14ac:dyDescent="0.2">
      <c r="A1499" s="89">
        <f t="shared" si="768"/>
        <v>46268</v>
      </c>
      <c r="B1499" s="105">
        <f t="shared" si="760"/>
        <v>982.45363400000008</v>
      </c>
      <c r="C1499" s="90">
        <f t="shared" si="769"/>
        <v>798.83172657</v>
      </c>
      <c r="D1499" s="91">
        <f t="shared" si="770"/>
        <v>7245.38</v>
      </c>
      <c r="E1499" s="92">
        <f t="shared" si="754"/>
        <v>7276.54</v>
      </c>
      <c r="F1499" s="93">
        <f t="shared" si="771"/>
        <v>45763</v>
      </c>
      <c r="G1499" s="94">
        <f t="shared" si="761"/>
        <v>4.3006716003852752E-3</v>
      </c>
      <c r="H1499" s="95">
        <f t="shared" si="757"/>
        <v>46280</v>
      </c>
      <c r="I1499" s="95">
        <f t="shared" si="762"/>
        <v>46280</v>
      </c>
      <c r="J1499" s="96">
        <f t="shared" si="758"/>
        <v>20</v>
      </c>
      <c r="K1499" s="96">
        <f t="shared" si="759"/>
        <v>13</v>
      </c>
      <c r="L1499" s="8">
        <f t="shared" si="772"/>
        <v>1.00279333</v>
      </c>
      <c r="M1499" s="97">
        <f t="shared" si="756"/>
        <v>1.0043006699999999</v>
      </c>
      <c r="N1499" s="97">
        <f t="shared" si="752"/>
        <v>1.2194180359112576</v>
      </c>
      <c r="O1499" s="90">
        <f t="shared" si="755"/>
        <v>1.22282427</v>
      </c>
      <c r="P1499" s="90">
        <f t="shared" si="763"/>
        <v>976.83082289000004</v>
      </c>
      <c r="Q1499" s="98">
        <f t="shared" si="777"/>
        <v>0</v>
      </c>
      <c r="R1499" s="7">
        <f t="shared" si="773"/>
        <v>0</v>
      </c>
      <c r="S1499" s="90">
        <f t="shared" si="764"/>
        <v>0</v>
      </c>
      <c r="T1499" s="99">
        <f t="shared" si="774"/>
        <v>0.117687</v>
      </c>
      <c r="U1499" s="98">
        <f t="shared" si="753"/>
        <v>13</v>
      </c>
      <c r="V1499" s="98">
        <v>252</v>
      </c>
      <c r="W1499" s="97">
        <f t="shared" si="765"/>
        <v>1.0057561770000001</v>
      </c>
      <c r="X1499" s="90">
        <f t="shared" si="766"/>
        <v>5.6228111099999998</v>
      </c>
      <c r="Y1499" s="90">
        <f t="shared" si="767"/>
        <v>0</v>
      </c>
      <c r="Z1499" s="100" t="str">
        <f t="shared" si="775"/>
        <v>A+J=</v>
      </c>
      <c r="AA1499" s="95">
        <f t="shared" si="776"/>
        <v>46280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4"/>
      <c r="DP1499" s="1"/>
      <c r="DQ1499" s="1"/>
      <c r="DR1499" s="1"/>
      <c r="DS1499" s="1"/>
      <c r="DT1499" s="1"/>
      <c r="DU1499" s="1"/>
    </row>
    <row r="1500" spans="1:125" ht="12.75" x14ac:dyDescent="0.2">
      <c r="A1500" s="89">
        <f t="shared" si="768"/>
        <v>46269</v>
      </c>
      <c r="B1500" s="105">
        <f t="shared" si="760"/>
        <v>983.09842552999999</v>
      </c>
      <c r="C1500" s="90">
        <f t="shared" si="769"/>
        <v>798.83172657</v>
      </c>
      <c r="D1500" s="91">
        <f t="shared" si="770"/>
        <v>7245.38</v>
      </c>
      <c r="E1500" s="92">
        <f t="shared" si="754"/>
        <v>7276.54</v>
      </c>
      <c r="F1500" s="93">
        <f t="shared" si="771"/>
        <v>45763</v>
      </c>
      <c r="G1500" s="94">
        <f t="shared" si="761"/>
        <v>4.3006716003852752E-3</v>
      </c>
      <c r="H1500" s="95">
        <f t="shared" si="757"/>
        <v>46280</v>
      </c>
      <c r="I1500" s="95">
        <f t="shared" si="762"/>
        <v>46280</v>
      </c>
      <c r="J1500" s="96">
        <f t="shared" si="758"/>
        <v>20</v>
      </c>
      <c r="K1500" s="96">
        <f t="shared" si="759"/>
        <v>14</v>
      </c>
      <c r="L1500" s="8">
        <f t="shared" si="772"/>
        <v>1.00300853</v>
      </c>
      <c r="M1500" s="97">
        <f t="shared" si="756"/>
        <v>1.0043006699999999</v>
      </c>
      <c r="N1500" s="97">
        <f t="shared" si="752"/>
        <v>1.2194180359112576</v>
      </c>
      <c r="O1500" s="90">
        <f t="shared" si="755"/>
        <v>1.2230866899999999</v>
      </c>
      <c r="P1500" s="90">
        <f t="shared" si="763"/>
        <v>977.04045230999998</v>
      </c>
      <c r="Q1500" s="98">
        <f t="shared" si="777"/>
        <v>0</v>
      </c>
      <c r="R1500" s="7">
        <f t="shared" si="773"/>
        <v>0</v>
      </c>
      <c r="S1500" s="90">
        <f t="shared" si="764"/>
        <v>0</v>
      </c>
      <c r="T1500" s="99">
        <f t="shared" si="774"/>
        <v>0.117687</v>
      </c>
      <c r="U1500" s="98">
        <f t="shared" si="753"/>
        <v>14</v>
      </c>
      <c r="V1500" s="98">
        <v>252</v>
      </c>
      <c r="W1500" s="97">
        <f t="shared" si="765"/>
        <v>1.00620033</v>
      </c>
      <c r="X1500" s="90">
        <f t="shared" si="766"/>
        <v>6.05797322</v>
      </c>
      <c r="Y1500" s="90">
        <f t="shared" si="767"/>
        <v>0</v>
      </c>
      <c r="Z1500" s="100" t="str">
        <f t="shared" si="775"/>
        <v>A+J=</v>
      </c>
      <c r="AA1500" s="95">
        <f t="shared" si="776"/>
        <v>46280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4"/>
      <c r="DP1500" s="1"/>
      <c r="DQ1500" s="1"/>
      <c r="DR1500" s="1"/>
      <c r="DS1500" s="1"/>
      <c r="DT1500" s="1"/>
      <c r="DU1500" s="1"/>
    </row>
    <row r="1501" spans="1:125" ht="12.75" x14ac:dyDescent="0.2">
      <c r="A1501" s="89">
        <f t="shared" si="768"/>
        <v>46270</v>
      </c>
      <c r="B1501" s="105">
        <f t="shared" si="760"/>
        <v>983.74362699000005</v>
      </c>
      <c r="C1501" s="90">
        <f t="shared" si="769"/>
        <v>798.83172657</v>
      </c>
      <c r="D1501" s="91">
        <f t="shared" si="770"/>
        <v>7245.38</v>
      </c>
      <c r="E1501" s="92">
        <f t="shared" si="754"/>
        <v>7276.54</v>
      </c>
      <c r="F1501" s="93">
        <f t="shared" si="771"/>
        <v>45763</v>
      </c>
      <c r="G1501" s="94">
        <f t="shared" si="761"/>
        <v>4.3006716003852752E-3</v>
      </c>
      <c r="H1501" s="95">
        <f t="shared" si="757"/>
        <v>46280</v>
      </c>
      <c r="I1501" s="95">
        <f t="shared" si="762"/>
        <v>46280</v>
      </c>
      <c r="J1501" s="96">
        <f t="shared" si="758"/>
        <v>20</v>
      </c>
      <c r="K1501" s="96">
        <f t="shared" si="759"/>
        <v>15</v>
      </c>
      <c r="L1501" s="8">
        <f t="shared" si="772"/>
        <v>1.00322377</v>
      </c>
      <c r="M1501" s="97">
        <f t="shared" si="756"/>
        <v>1.0043006699999999</v>
      </c>
      <c r="N1501" s="97">
        <f t="shared" si="752"/>
        <v>1.2194180359112576</v>
      </c>
      <c r="O1501" s="90">
        <f t="shared" si="755"/>
        <v>1.22334915</v>
      </c>
      <c r="P1501" s="90">
        <f t="shared" si="763"/>
        <v>977.25011369000003</v>
      </c>
      <c r="Q1501" s="98">
        <f t="shared" si="777"/>
        <v>0</v>
      </c>
      <c r="R1501" s="7">
        <f t="shared" si="773"/>
        <v>0</v>
      </c>
      <c r="S1501" s="90">
        <f t="shared" si="764"/>
        <v>0</v>
      </c>
      <c r="T1501" s="99">
        <f t="shared" si="774"/>
        <v>0.117687</v>
      </c>
      <c r="U1501" s="98">
        <f t="shared" si="753"/>
        <v>15</v>
      </c>
      <c r="V1501" s="98">
        <v>252</v>
      </c>
      <c r="W1501" s="97">
        <f t="shared" si="765"/>
        <v>1.0066446790000001</v>
      </c>
      <c r="X1501" s="90">
        <f t="shared" si="766"/>
        <v>6.4935133</v>
      </c>
      <c r="Y1501" s="90">
        <f t="shared" si="767"/>
        <v>0</v>
      </c>
      <c r="Z1501" s="100" t="str">
        <f t="shared" si="775"/>
        <v>A+J=</v>
      </c>
      <c r="AA1501" s="95">
        <f t="shared" si="776"/>
        <v>46280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4"/>
      <c r="DP1501" s="1"/>
      <c r="DQ1501" s="1"/>
      <c r="DR1501" s="1"/>
      <c r="DS1501" s="1"/>
      <c r="DT1501" s="1"/>
      <c r="DU1501" s="1"/>
    </row>
    <row r="1502" spans="1:125" ht="12.75" x14ac:dyDescent="0.2">
      <c r="A1502" s="89">
        <f t="shared" si="768"/>
        <v>46271</v>
      </c>
      <c r="B1502" s="105">
        <f t="shared" si="760"/>
        <v>983.74362699000005</v>
      </c>
      <c r="C1502" s="90">
        <f t="shared" si="769"/>
        <v>798.83172657</v>
      </c>
      <c r="D1502" s="91">
        <f t="shared" si="770"/>
        <v>7245.38</v>
      </c>
      <c r="E1502" s="92">
        <f t="shared" si="754"/>
        <v>7276.54</v>
      </c>
      <c r="F1502" s="93">
        <f t="shared" si="771"/>
        <v>45763</v>
      </c>
      <c r="G1502" s="94">
        <f t="shared" si="761"/>
        <v>4.3006716003852752E-3</v>
      </c>
      <c r="H1502" s="95">
        <f t="shared" si="757"/>
        <v>46280</v>
      </c>
      <c r="I1502" s="95">
        <f t="shared" si="762"/>
        <v>46280</v>
      </c>
      <c r="J1502" s="96">
        <f t="shared" si="758"/>
        <v>20</v>
      </c>
      <c r="K1502" s="96">
        <f t="shared" si="759"/>
        <v>15</v>
      </c>
      <c r="L1502" s="8">
        <f t="shared" si="772"/>
        <v>1.00322377</v>
      </c>
      <c r="M1502" s="97">
        <f t="shared" si="756"/>
        <v>1.0043006699999999</v>
      </c>
      <c r="N1502" s="97">
        <f t="shared" si="752"/>
        <v>1.2194180359112576</v>
      </c>
      <c r="O1502" s="90">
        <f t="shared" si="755"/>
        <v>1.22334915</v>
      </c>
      <c r="P1502" s="90">
        <f t="shared" si="763"/>
        <v>977.25011369000003</v>
      </c>
      <c r="Q1502" s="98">
        <f t="shared" si="777"/>
        <v>0</v>
      </c>
      <c r="R1502" s="7">
        <f t="shared" si="773"/>
        <v>0</v>
      </c>
      <c r="S1502" s="90">
        <f t="shared" si="764"/>
        <v>0</v>
      </c>
      <c r="T1502" s="99">
        <f t="shared" si="774"/>
        <v>0.117687</v>
      </c>
      <c r="U1502" s="98">
        <f t="shared" si="753"/>
        <v>15</v>
      </c>
      <c r="V1502" s="98">
        <v>252</v>
      </c>
      <c r="W1502" s="97">
        <f t="shared" si="765"/>
        <v>1.0066446790000001</v>
      </c>
      <c r="X1502" s="90">
        <f t="shared" si="766"/>
        <v>6.4935133</v>
      </c>
      <c r="Y1502" s="90">
        <f t="shared" si="767"/>
        <v>0</v>
      </c>
      <c r="Z1502" s="100" t="str">
        <f t="shared" si="775"/>
        <v>A+J=</v>
      </c>
      <c r="AA1502" s="95">
        <f t="shared" si="776"/>
        <v>46280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4"/>
      <c r="DP1502" s="1"/>
      <c r="DQ1502" s="1"/>
      <c r="DR1502" s="1"/>
      <c r="DS1502" s="1"/>
      <c r="DT1502" s="1"/>
      <c r="DU1502" s="1"/>
    </row>
    <row r="1503" spans="1:125" ht="12.75" x14ac:dyDescent="0.2">
      <c r="A1503" s="89">
        <f t="shared" si="768"/>
        <v>46272</v>
      </c>
      <c r="B1503" s="105">
        <f t="shared" si="760"/>
        <v>983.74362699000005</v>
      </c>
      <c r="C1503" s="90">
        <f t="shared" si="769"/>
        <v>798.83172657</v>
      </c>
      <c r="D1503" s="91">
        <f t="shared" si="770"/>
        <v>7245.38</v>
      </c>
      <c r="E1503" s="92">
        <f t="shared" si="754"/>
        <v>7276.54</v>
      </c>
      <c r="F1503" s="93">
        <f t="shared" si="771"/>
        <v>45763</v>
      </c>
      <c r="G1503" s="94">
        <f t="shared" si="761"/>
        <v>4.3006716003852752E-3</v>
      </c>
      <c r="H1503" s="95">
        <f t="shared" si="757"/>
        <v>46280</v>
      </c>
      <c r="I1503" s="95">
        <f t="shared" si="762"/>
        <v>46280</v>
      </c>
      <c r="J1503" s="96">
        <f t="shared" si="758"/>
        <v>20</v>
      </c>
      <c r="K1503" s="96">
        <f t="shared" si="759"/>
        <v>15</v>
      </c>
      <c r="L1503" s="8">
        <f t="shared" si="772"/>
        <v>1.00322377</v>
      </c>
      <c r="M1503" s="97">
        <f t="shared" si="756"/>
        <v>1.0043006699999999</v>
      </c>
      <c r="N1503" s="97">
        <f t="shared" si="752"/>
        <v>1.2194180359112576</v>
      </c>
      <c r="O1503" s="90">
        <f t="shared" si="755"/>
        <v>1.22334915</v>
      </c>
      <c r="P1503" s="90">
        <f t="shared" si="763"/>
        <v>977.25011369000003</v>
      </c>
      <c r="Q1503" s="98">
        <f t="shared" si="777"/>
        <v>0</v>
      </c>
      <c r="R1503" s="7">
        <f t="shared" si="773"/>
        <v>0</v>
      </c>
      <c r="S1503" s="90">
        <f t="shared" si="764"/>
        <v>0</v>
      </c>
      <c r="T1503" s="99">
        <f t="shared" si="774"/>
        <v>0.117687</v>
      </c>
      <c r="U1503" s="98">
        <f t="shared" si="753"/>
        <v>15</v>
      </c>
      <c r="V1503" s="98">
        <v>252</v>
      </c>
      <c r="W1503" s="97">
        <f t="shared" si="765"/>
        <v>1.0066446790000001</v>
      </c>
      <c r="X1503" s="90">
        <f t="shared" si="766"/>
        <v>6.4935133</v>
      </c>
      <c r="Y1503" s="90">
        <f t="shared" si="767"/>
        <v>0</v>
      </c>
      <c r="Z1503" s="100" t="str">
        <f t="shared" si="775"/>
        <v>A+J=</v>
      </c>
      <c r="AA1503" s="95">
        <f t="shared" si="776"/>
        <v>46280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4"/>
      <c r="DP1503" s="1"/>
      <c r="DQ1503" s="1"/>
      <c r="DR1503" s="1"/>
      <c r="DS1503" s="1"/>
      <c r="DT1503" s="1"/>
      <c r="DU1503" s="1"/>
    </row>
    <row r="1504" spans="1:125" ht="12.75" x14ac:dyDescent="0.2">
      <c r="A1504" s="89">
        <f t="shared" si="768"/>
        <v>46273</v>
      </c>
      <c r="B1504" s="105">
        <f t="shared" si="760"/>
        <v>983.74362699000005</v>
      </c>
      <c r="C1504" s="90">
        <f t="shared" si="769"/>
        <v>798.83172657</v>
      </c>
      <c r="D1504" s="91">
        <f t="shared" si="770"/>
        <v>7245.38</v>
      </c>
      <c r="E1504" s="92">
        <f t="shared" si="754"/>
        <v>7276.54</v>
      </c>
      <c r="F1504" s="93">
        <f t="shared" si="771"/>
        <v>45763</v>
      </c>
      <c r="G1504" s="94">
        <f t="shared" si="761"/>
        <v>4.3006716003852752E-3</v>
      </c>
      <c r="H1504" s="95">
        <f t="shared" si="757"/>
        <v>46280</v>
      </c>
      <c r="I1504" s="95">
        <f t="shared" si="762"/>
        <v>46280</v>
      </c>
      <c r="J1504" s="96">
        <f t="shared" si="758"/>
        <v>20</v>
      </c>
      <c r="K1504" s="96">
        <f t="shared" si="759"/>
        <v>15</v>
      </c>
      <c r="L1504" s="8">
        <f t="shared" si="772"/>
        <v>1.00322377</v>
      </c>
      <c r="M1504" s="97">
        <f t="shared" si="756"/>
        <v>1.0043006699999999</v>
      </c>
      <c r="N1504" s="97">
        <f t="shared" si="752"/>
        <v>1.2194180359112576</v>
      </c>
      <c r="O1504" s="90">
        <f t="shared" si="755"/>
        <v>1.22334915</v>
      </c>
      <c r="P1504" s="90">
        <f t="shared" si="763"/>
        <v>977.25011369000003</v>
      </c>
      <c r="Q1504" s="98">
        <f t="shared" si="777"/>
        <v>0</v>
      </c>
      <c r="R1504" s="7">
        <f t="shared" si="773"/>
        <v>0</v>
      </c>
      <c r="S1504" s="90">
        <f t="shared" si="764"/>
        <v>0</v>
      </c>
      <c r="T1504" s="99">
        <f t="shared" si="774"/>
        <v>0.117687</v>
      </c>
      <c r="U1504" s="98">
        <f t="shared" si="753"/>
        <v>15</v>
      </c>
      <c r="V1504" s="98">
        <v>252</v>
      </c>
      <c r="W1504" s="97">
        <f t="shared" si="765"/>
        <v>1.0066446790000001</v>
      </c>
      <c r="X1504" s="90">
        <f t="shared" si="766"/>
        <v>6.4935133</v>
      </c>
      <c r="Y1504" s="90">
        <f t="shared" si="767"/>
        <v>0</v>
      </c>
      <c r="Z1504" s="100" t="str">
        <f t="shared" si="775"/>
        <v>A+J=</v>
      </c>
      <c r="AA1504" s="95">
        <f t="shared" si="776"/>
        <v>46280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4"/>
      <c r="DP1504" s="1"/>
      <c r="DQ1504" s="1"/>
      <c r="DR1504" s="1"/>
      <c r="DS1504" s="1"/>
      <c r="DT1504" s="1"/>
      <c r="DU1504" s="1"/>
    </row>
    <row r="1505" spans="1:125" ht="12.75" x14ac:dyDescent="0.2">
      <c r="A1505" s="89">
        <f t="shared" si="768"/>
        <v>46274</v>
      </c>
      <c r="B1505" s="105">
        <f t="shared" si="760"/>
        <v>984.38926266999999</v>
      </c>
      <c r="C1505" s="90">
        <f t="shared" si="769"/>
        <v>798.83172657</v>
      </c>
      <c r="D1505" s="91">
        <f t="shared" si="770"/>
        <v>7245.38</v>
      </c>
      <c r="E1505" s="92">
        <f t="shared" si="754"/>
        <v>7276.54</v>
      </c>
      <c r="F1505" s="93">
        <f t="shared" si="771"/>
        <v>45763</v>
      </c>
      <c r="G1505" s="94">
        <f t="shared" si="761"/>
        <v>4.3006716003852752E-3</v>
      </c>
      <c r="H1505" s="95">
        <f t="shared" si="757"/>
        <v>46280</v>
      </c>
      <c r="I1505" s="95">
        <f t="shared" si="762"/>
        <v>46280</v>
      </c>
      <c r="J1505" s="96">
        <f t="shared" si="758"/>
        <v>20</v>
      </c>
      <c r="K1505" s="96">
        <f t="shared" si="759"/>
        <v>16</v>
      </c>
      <c r="L1505" s="8">
        <f t="shared" si="772"/>
        <v>1.00343906</v>
      </c>
      <c r="M1505" s="97">
        <f t="shared" si="756"/>
        <v>1.0043006699999999</v>
      </c>
      <c r="N1505" s="97">
        <f t="shared" si="752"/>
        <v>1.2194180359112576</v>
      </c>
      <c r="O1505" s="90">
        <f t="shared" si="755"/>
        <v>1.2236116800000001</v>
      </c>
      <c r="P1505" s="90">
        <f t="shared" si="763"/>
        <v>977.45983097999999</v>
      </c>
      <c r="Q1505" s="98">
        <f t="shared" si="777"/>
        <v>0</v>
      </c>
      <c r="R1505" s="7">
        <f t="shared" si="773"/>
        <v>0</v>
      </c>
      <c r="S1505" s="90">
        <f t="shared" si="764"/>
        <v>0</v>
      </c>
      <c r="T1505" s="99">
        <f t="shared" si="774"/>
        <v>0.117687</v>
      </c>
      <c r="U1505" s="98">
        <f t="shared" si="753"/>
        <v>16</v>
      </c>
      <c r="V1505" s="98">
        <v>252</v>
      </c>
      <c r="W1505" s="97">
        <f t="shared" si="765"/>
        <v>1.007089224</v>
      </c>
      <c r="X1505" s="90">
        <f t="shared" si="766"/>
        <v>6.9294316900000004</v>
      </c>
      <c r="Y1505" s="90">
        <f t="shared" si="767"/>
        <v>0</v>
      </c>
      <c r="Z1505" s="100" t="str">
        <f t="shared" si="775"/>
        <v>A+J=</v>
      </c>
      <c r="AA1505" s="95">
        <f t="shared" si="776"/>
        <v>46280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4"/>
      <c r="DP1505" s="1"/>
      <c r="DQ1505" s="1"/>
      <c r="DR1505" s="1"/>
      <c r="DS1505" s="1"/>
      <c r="DT1505" s="1"/>
      <c r="DU1505" s="1"/>
    </row>
    <row r="1506" spans="1:125" ht="12.75" x14ac:dyDescent="0.2">
      <c r="A1506" s="89">
        <f t="shared" si="768"/>
        <v>46275</v>
      </c>
      <c r="B1506" s="105">
        <f t="shared" si="760"/>
        <v>985.03531765000002</v>
      </c>
      <c r="C1506" s="90">
        <f t="shared" si="769"/>
        <v>798.83172657</v>
      </c>
      <c r="D1506" s="91">
        <f t="shared" si="770"/>
        <v>7245.38</v>
      </c>
      <c r="E1506" s="92">
        <f t="shared" si="754"/>
        <v>7276.54</v>
      </c>
      <c r="F1506" s="93">
        <f t="shared" si="771"/>
        <v>45763</v>
      </c>
      <c r="G1506" s="94">
        <f t="shared" si="761"/>
        <v>4.3006716003852752E-3</v>
      </c>
      <c r="H1506" s="95">
        <f t="shared" si="757"/>
        <v>46280</v>
      </c>
      <c r="I1506" s="95">
        <f t="shared" si="762"/>
        <v>46280</v>
      </c>
      <c r="J1506" s="96">
        <f t="shared" si="758"/>
        <v>20</v>
      </c>
      <c r="K1506" s="96">
        <f t="shared" si="759"/>
        <v>17</v>
      </c>
      <c r="L1506" s="8">
        <f t="shared" si="772"/>
        <v>1.0036543899999999</v>
      </c>
      <c r="M1506" s="97">
        <f t="shared" si="756"/>
        <v>1.0043006699999999</v>
      </c>
      <c r="N1506" s="97">
        <f t="shared" si="752"/>
        <v>1.2194180359112576</v>
      </c>
      <c r="O1506" s="90">
        <f t="shared" si="755"/>
        <v>1.2238742600000001</v>
      </c>
      <c r="P1506" s="90">
        <f t="shared" si="763"/>
        <v>977.66958822000004</v>
      </c>
      <c r="Q1506" s="98">
        <f t="shared" si="777"/>
        <v>0</v>
      </c>
      <c r="R1506" s="7">
        <f t="shared" si="773"/>
        <v>0</v>
      </c>
      <c r="S1506" s="90">
        <f t="shared" si="764"/>
        <v>0</v>
      </c>
      <c r="T1506" s="99">
        <f t="shared" si="774"/>
        <v>0.117687</v>
      </c>
      <c r="U1506" s="98">
        <f t="shared" si="753"/>
        <v>17</v>
      </c>
      <c r="V1506" s="98">
        <v>252</v>
      </c>
      <c r="W1506" s="97">
        <f t="shared" si="765"/>
        <v>1.007533966</v>
      </c>
      <c r="X1506" s="90">
        <f t="shared" si="766"/>
        <v>7.36572943</v>
      </c>
      <c r="Y1506" s="90">
        <f t="shared" si="767"/>
        <v>0</v>
      </c>
      <c r="Z1506" s="100" t="str">
        <f t="shared" si="775"/>
        <v>A+J=</v>
      </c>
      <c r="AA1506" s="95">
        <f t="shared" si="776"/>
        <v>46280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4"/>
      <c r="DP1506" s="1"/>
      <c r="DQ1506" s="1"/>
      <c r="DR1506" s="1"/>
      <c r="DS1506" s="1"/>
      <c r="DT1506" s="1"/>
      <c r="DU1506" s="1"/>
    </row>
    <row r="1507" spans="1:125" ht="12.75" x14ac:dyDescent="0.2">
      <c r="A1507" s="89">
        <f t="shared" si="768"/>
        <v>46276</v>
      </c>
      <c r="B1507" s="105">
        <f t="shared" si="760"/>
        <v>985.68179917999998</v>
      </c>
      <c r="C1507" s="90">
        <f t="shared" si="769"/>
        <v>798.83172657</v>
      </c>
      <c r="D1507" s="91">
        <f t="shared" si="770"/>
        <v>7245.38</v>
      </c>
      <c r="E1507" s="92">
        <f t="shared" si="754"/>
        <v>7276.54</v>
      </c>
      <c r="F1507" s="93">
        <f t="shared" si="771"/>
        <v>45763</v>
      </c>
      <c r="G1507" s="94">
        <f t="shared" si="761"/>
        <v>4.3006716003852752E-3</v>
      </c>
      <c r="H1507" s="95">
        <f t="shared" si="757"/>
        <v>46280</v>
      </c>
      <c r="I1507" s="95">
        <f t="shared" si="762"/>
        <v>46280</v>
      </c>
      <c r="J1507" s="96">
        <f t="shared" si="758"/>
        <v>20</v>
      </c>
      <c r="K1507" s="96">
        <f t="shared" si="759"/>
        <v>18</v>
      </c>
      <c r="L1507" s="8">
        <f t="shared" si="772"/>
        <v>1.0038697700000001</v>
      </c>
      <c r="M1507" s="97">
        <f t="shared" si="756"/>
        <v>1.0043006699999999</v>
      </c>
      <c r="N1507" s="97">
        <f t="shared" si="752"/>
        <v>1.2194180359112576</v>
      </c>
      <c r="O1507" s="90">
        <f t="shared" si="755"/>
        <v>1.2241369</v>
      </c>
      <c r="P1507" s="90">
        <f t="shared" si="763"/>
        <v>977.87939338000001</v>
      </c>
      <c r="Q1507" s="98">
        <f t="shared" si="777"/>
        <v>0</v>
      </c>
      <c r="R1507" s="7">
        <f t="shared" si="773"/>
        <v>0</v>
      </c>
      <c r="S1507" s="90">
        <f t="shared" si="764"/>
        <v>0</v>
      </c>
      <c r="T1507" s="99">
        <f t="shared" si="774"/>
        <v>0.117687</v>
      </c>
      <c r="U1507" s="98">
        <f t="shared" si="753"/>
        <v>18</v>
      </c>
      <c r="V1507" s="98">
        <v>252</v>
      </c>
      <c r="W1507" s="97">
        <f t="shared" si="765"/>
        <v>1.007978904</v>
      </c>
      <c r="X1507" s="90">
        <f t="shared" si="766"/>
        <v>7.8024057999999998</v>
      </c>
      <c r="Y1507" s="90">
        <f t="shared" si="767"/>
        <v>0</v>
      </c>
      <c r="Z1507" s="100" t="str">
        <f t="shared" si="775"/>
        <v>A+J=</v>
      </c>
      <c r="AA1507" s="95">
        <f t="shared" si="776"/>
        <v>46280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4"/>
      <c r="DP1507" s="1"/>
      <c r="DQ1507" s="1"/>
      <c r="DR1507" s="1"/>
      <c r="DS1507" s="1"/>
      <c r="DT1507" s="1"/>
      <c r="DU1507" s="1"/>
    </row>
    <row r="1508" spans="1:125" ht="12.75" x14ac:dyDescent="0.2">
      <c r="A1508" s="89">
        <f t="shared" si="768"/>
        <v>46277</v>
      </c>
      <c r="B1508" s="105">
        <f t="shared" si="760"/>
        <v>986.3286994</v>
      </c>
      <c r="C1508" s="90">
        <f t="shared" si="769"/>
        <v>798.83172657</v>
      </c>
      <c r="D1508" s="91">
        <f t="shared" si="770"/>
        <v>7245.38</v>
      </c>
      <c r="E1508" s="92">
        <f t="shared" si="754"/>
        <v>7276.54</v>
      </c>
      <c r="F1508" s="93">
        <f t="shared" si="771"/>
        <v>45763</v>
      </c>
      <c r="G1508" s="94">
        <f t="shared" si="761"/>
        <v>4.3006716003852752E-3</v>
      </c>
      <c r="H1508" s="95">
        <f t="shared" si="757"/>
        <v>46280</v>
      </c>
      <c r="I1508" s="95">
        <f t="shared" si="762"/>
        <v>46280</v>
      </c>
      <c r="J1508" s="96">
        <f t="shared" si="758"/>
        <v>20</v>
      </c>
      <c r="K1508" s="96">
        <f t="shared" si="759"/>
        <v>19</v>
      </c>
      <c r="L1508" s="8">
        <f t="shared" si="772"/>
        <v>1.0040851900000001</v>
      </c>
      <c r="M1508" s="97">
        <f t="shared" si="756"/>
        <v>1.0043006699999999</v>
      </c>
      <c r="N1508" s="97">
        <f t="shared" si="752"/>
        <v>1.2194180359112576</v>
      </c>
      <c r="O1508" s="90">
        <f t="shared" si="755"/>
        <v>1.22439959</v>
      </c>
      <c r="P1508" s="90">
        <f t="shared" si="763"/>
        <v>978.08923848999996</v>
      </c>
      <c r="Q1508" s="98">
        <f t="shared" si="777"/>
        <v>0</v>
      </c>
      <c r="R1508" s="7">
        <f t="shared" si="773"/>
        <v>0</v>
      </c>
      <c r="S1508" s="90">
        <f t="shared" si="764"/>
        <v>0</v>
      </c>
      <c r="T1508" s="99">
        <f t="shared" si="774"/>
        <v>0.117687</v>
      </c>
      <c r="U1508" s="98">
        <f t="shared" si="753"/>
        <v>19</v>
      </c>
      <c r="V1508" s="98">
        <v>252</v>
      </c>
      <c r="W1508" s="97">
        <f t="shared" si="765"/>
        <v>1.008424038</v>
      </c>
      <c r="X1508" s="90">
        <f t="shared" si="766"/>
        <v>8.23946091</v>
      </c>
      <c r="Y1508" s="90">
        <f t="shared" si="767"/>
        <v>0</v>
      </c>
      <c r="Z1508" s="100" t="str">
        <f t="shared" si="775"/>
        <v>A+J=</v>
      </c>
      <c r="AA1508" s="95">
        <f t="shared" si="776"/>
        <v>46280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4"/>
      <c r="DP1508" s="1"/>
      <c r="DQ1508" s="1"/>
      <c r="DR1508" s="1"/>
      <c r="DS1508" s="1"/>
      <c r="DT1508" s="1"/>
      <c r="DU1508" s="1"/>
    </row>
    <row r="1509" spans="1:125" ht="12.75" x14ac:dyDescent="0.2">
      <c r="A1509" s="89">
        <f t="shared" si="768"/>
        <v>46278</v>
      </c>
      <c r="B1509" s="105">
        <f t="shared" si="760"/>
        <v>986.3286994</v>
      </c>
      <c r="C1509" s="90">
        <f t="shared" si="769"/>
        <v>798.83172657</v>
      </c>
      <c r="D1509" s="91">
        <f t="shared" si="770"/>
        <v>7245.38</v>
      </c>
      <c r="E1509" s="92">
        <f t="shared" si="754"/>
        <v>7276.54</v>
      </c>
      <c r="F1509" s="93">
        <f t="shared" si="771"/>
        <v>45763</v>
      </c>
      <c r="G1509" s="94">
        <f t="shared" si="761"/>
        <v>4.3006716003852752E-3</v>
      </c>
      <c r="H1509" s="95">
        <f t="shared" si="757"/>
        <v>46280</v>
      </c>
      <c r="I1509" s="95">
        <f t="shared" si="762"/>
        <v>46280</v>
      </c>
      <c r="J1509" s="96">
        <f t="shared" si="758"/>
        <v>20</v>
      </c>
      <c r="K1509" s="96">
        <f t="shared" si="759"/>
        <v>19</v>
      </c>
      <c r="L1509" s="8">
        <f t="shared" si="772"/>
        <v>1.0040851900000001</v>
      </c>
      <c r="M1509" s="97">
        <f t="shared" si="756"/>
        <v>1.0043006699999999</v>
      </c>
      <c r="N1509" s="97">
        <f t="shared" si="752"/>
        <v>1.2194180359112576</v>
      </c>
      <c r="O1509" s="90">
        <f t="shared" si="755"/>
        <v>1.22439959</v>
      </c>
      <c r="P1509" s="90">
        <f t="shared" si="763"/>
        <v>978.08923848999996</v>
      </c>
      <c r="Q1509" s="98">
        <f t="shared" si="777"/>
        <v>0</v>
      </c>
      <c r="R1509" s="7">
        <f t="shared" si="773"/>
        <v>0</v>
      </c>
      <c r="S1509" s="90">
        <f t="shared" si="764"/>
        <v>0</v>
      </c>
      <c r="T1509" s="99">
        <f t="shared" si="774"/>
        <v>0.117687</v>
      </c>
      <c r="U1509" s="98">
        <f t="shared" si="753"/>
        <v>19</v>
      </c>
      <c r="V1509" s="98">
        <v>252</v>
      </c>
      <c r="W1509" s="97">
        <f t="shared" si="765"/>
        <v>1.008424038</v>
      </c>
      <c r="X1509" s="90">
        <f t="shared" si="766"/>
        <v>8.23946091</v>
      </c>
      <c r="Y1509" s="90">
        <f t="shared" si="767"/>
        <v>0</v>
      </c>
      <c r="Z1509" s="100" t="str">
        <f t="shared" si="775"/>
        <v>A+J=</v>
      </c>
      <c r="AA1509" s="95">
        <f t="shared" si="776"/>
        <v>46280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4"/>
      <c r="DP1509" s="1"/>
      <c r="DQ1509" s="1"/>
      <c r="DR1509" s="1"/>
      <c r="DS1509" s="1"/>
      <c r="DT1509" s="1"/>
      <c r="DU1509" s="1"/>
    </row>
    <row r="1510" spans="1:125" ht="12.75" x14ac:dyDescent="0.2">
      <c r="A1510" s="89">
        <f t="shared" si="768"/>
        <v>46279</v>
      </c>
      <c r="B1510" s="105">
        <f t="shared" si="760"/>
        <v>986.3286994</v>
      </c>
      <c r="C1510" s="90">
        <f t="shared" si="769"/>
        <v>798.83172657</v>
      </c>
      <c r="D1510" s="91">
        <f t="shared" si="770"/>
        <v>7245.38</v>
      </c>
      <c r="E1510" s="92">
        <f t="shared" si="754"/>
        <v>7276.54</v>
      </c>
      <c r="F1510" s="93">
        <f t="shared" si="771"/>
        <v>45763</v>
      </c>
      <c r="G1510" s="94">
        <f t="shared" si="761"/>
        <v>4.3006716003852752E-3</v>
      </c>
      <c r="H1510" s="95">
        <f t="shared" si="757"/>
        <v>46280</v>
      </c>
      <c r="I1510" s="95">
        <f t="shared" si="762"/>
        <v>46280</v>
      </c>
      <c r="J1510" s="96">
        <f t="shared" si="758"/>
        <v>20</v>
      </c>
      <c r="K1510" s="96">
        <f t="shared" si="759"/>
        <v>19</v>
      </c>
      <c r="L1510" s="8">
        <f t="shared" si="772"/>
        <v>1.0040851900000001</v>
      </c>
      <c r="M1510" s="97">
        <f t="shared" si="756"/>
        <v>1.0043006699999999</v>
      </c>
      <c r="N1510" s="97">
        <f t="shared" si="752"/>
        <v>1.2194180359112576</v>
      </c>
      <c r="O1510" s="90">
        <f t="shared" si="755"/>
        <v>1.22439959</v>
      </c>
      <c r="P1510" s="90">
        <f t="shared" si="763"/>
        <v>978.08923848999996</v>
      </c>
      <c r="Q1510" s="98">
        <f t="shared" si="777"/>
        <v>0</v>
      </c>
      <c r="R1510" s="7">
        <f t="shared" si="773"/>
        <v>0</v>
      </c>
      <c r="S1510" s="90">
        <f t="shared" si="764"/>
        <v>0</v>
      </c>
      <c r="T1510" s="99">
        <f t="shared" si="774"/>
        <v>0.117687</v>
      </c>
      <c r="U1510" s="98">
        <f t="shared" si="753"/>
        <v>19</v>
      </c>
      <c r="V1510" s="98">
        <v>252</v>
      </c>
      <c r="W1510" s="97">
        <f t="shared" si="765"/>
        <v>1.008424038</v>
      </c>
      <c r="X1510" s="90">
        <f t="shared" si="766"/>
        <v>8.23946091</v>
      </c>
      <c r="Y1510" s="90">
        <f t="shared" si="767"/>
        <v>0</v>
      </c>
      <c r="Z1510" s="100" t="str">
        <f t="shared" si="775"/>
        <v>A+J=</v>
      </c>
      <c r="AA1510" s="95">
        <f t="shared" si="776"/>
        <v>46280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4"/>
      <c r="DP1510" s="1"/>
      <c r="DQ1510" s="1"/>
      <c r="DR1510" s="1"/>
      <c r="DS1510" s="1"/>
      <c r="DT1510" s="1"/>
      <c r="DU1510" s="1"/>
    </row>
    <row r="1511" spans="1:125" ht="12.75" x14ac:dyDescent="0.2">
      <c r="A1511" s="89">
        <f t="shared" si="768"/>
        <v>46280</v>
      </c>
      <c r="B1511" s="105">
        <f t="shared" si="760"/>
        <v>986.97603557000002</v>
      </c>
      <c r="C1511" s="90">
        <f t="shared" si="769"/>
        <v>798.83172657</v>
      </c>
      <c r="D1511" s="91">
        <f t="shared" si="770"/>
        <v>7245.38</v>
      </c>
      <c r="E1511" s="92">
        <f t="shared" si="754"/>
        <v>7276.54</v>
      </c>
      <c r="F1511" s="93">
        <f t="shared" si="771"/>
        <v>45763</v>
      </c>
      <c r="G1511" s="94">
        <f t="shared" si="761"/>
        <v>4.3006716003852752E-3</v>
      </c>
      <c r="H1511" s="95">
        <f t="shared" si="757"/>
        <v>46310</v>
      </c>
      <c r="I1511" s="95">
        <f t="shared" si="762"/>
        <v>46280</v>
      </c>
      <c r="J1511" s="96">
        <f t="shared" si="758"/>
        <v>20</v>
      </c>
      <c r="K1511" s="96">
        <f t="shared" si="759"/>
        <v>20</v>
      </c>
      <c r="L1511" s="8">
        <f t="shared" si="772"/>
        <v>1.0043006699999999</v>
      </c>
      <c r="M1511" s="97">
        <f t="shared" si="756"/>
        <v>1.0043006699999999</v>
      </c>
      <c r="N1511" s="97">
        <f t="shared" si="752"/>
        <v>1.2194180359112576</v>
      </c>
      <c r="O1511" s="90">
        <f t="shared" si="755"/>
        <v>1.22466235</v>
      </c>
      <c r="P1511" s="90">
        <f t="shared" si="763"/>
        <v>978.29913951000003</v>
      </c>
      <c r="Q1511" s="98">
        <f t="shared" si="777"/>
        <v>49</v>
      </c>
      <c r="R1511" s="7">
        <f t="shared" si="773"/>
        <v>7.6429999999999996E-3</v>
      </c>
      <c r="S1511" s="90">
        <f t="shared" si="764"/>
        <v>7.4771403200000002</v>
      </c>
      <c r="T1511" s="99">
        <f t="shared" si="774"/>
        <v>0.117687</v>
      </c>
      <c r="U1511" s="98">
        <f t="shared" si="753"/>
        <v>20</v>
      </c>
      <c r="V1511" s="98">
        <v>252</v>
      </c>
      <c r="W1511" s="97">
        <f t="shared" si="765"/>
        <v>1.0088693689999999</v>
      </c>
      <c r="X1511" s="90">
        <f t="shared" si="766"/>
        <v>8.6768960600000007</v>
      </c>
      <c r="Y1511" s="90">
        <f t="shared" si="767"/>
        <v>16.154036380000001</v>
      </c>
      <c r="Z1511" s="100" t="str">
        <f t="shared" si="775"/>
        <v>A+J=</v>
      </c>
      <c r="AA1511" s="95">
        <f t="shared" si="776"/>
        <v>46280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4"/>
      <c r="DP1511" s="1"/>
      <c r="DQ1511" s="1"/>
      <c r="DR1511" s="1"/>
      <c r="DS1511" s="1"/>
      <c r="DT1511" s="1"/>
      <c r="DU1511" s="1"/>
    </row>
    <row r="1512" spans="1:125" ht="12.75" x14ac:dyDescent="0.2">
      <c r="A1512" s="89">
        <f t="shared" si="768"/>
        <v>46281</v>
      </c>
      <c r="B1512" s="105">
        <f t="shared" si="760"/>
        <v>971.44921600999999</v>
      </c>
      <c r="C1512" s="90">
        <f t="shared" si="769"/>
        <v>792.72625569000002</v>
      </c>
      <c r="D1512" s="91">
        <f t="shared" si="770"/>
        <v>7245.38</v>
      </c>
      <c r="E1512" s="92">
        <f t="shared" si="754"/>
        <v>7276.54</v>
      </c>
      <c r="F1512" s="93">
        <f t="shared" si="771"/>
        <v>45763</v>
      </c>
      <c r="G1512" s="94">
        <f t="shared" si="761"/>
        <v>4.3006716003852752E-3</v>
      </c>
      <c r="H1512" s="95">
        <f t="shared" si="757"/>
        <v>46310</v>
      </c>
      <c r="I1512" s="95">
        <f t="shared" si="762"/>
        <v>46310</v>
      </c>
      <c r="J1512" s="96">
        <f t="shared" si="758"/>
        <v>21</v>
      </c>
      <c r="K1512" s="96">
        <f t="shared" si="759"/>
        <v>1</v>
      </c>
      <c r="L1512" s="8">
        <f t="shared" si="772"/>
        <v>1.0002043700000001</v>
      </c>
      <c r="M1512" s="97">
        <f t="shared" si="756"/>
        <v>1.0043006699999999</v>
      </c>
      <c r="N1512" s="97">
        <f t="shared" ref="N1512:N1575" si="778">IF(I1512&gt;I1511,N1511*M1512,N1511)</f>
        <v>1.2246623504757599</v>
      </c>
      <c r="O1512" s="90">
        <f t="shared" si="755"/>
        <v>1.2249126299999999</v>
      </c>
      <c r="P1512" s="90">
        <f t="shared" si="763"/>
        <v>971.02040271999999</v>
      </c>
      <c r="Q1512" s="98">
        <f t="shared" si="777"/>
        <v>0</v>
      </c>
      <c r="R1512" s="7">
        <f t="shared" si="773"/>
        <v>0</v>
      </c>
      <c r="S1512" s="90">
        <f t="shared" si="764"/>
        <v>0</v>
      </c>
      <c r="T1512" s="99">
        <f t="shared" si="774"/>
        <v>0.117687</v>
      </c>
      <c r="U1512" s="98">
        <f t="shared" si="753"/>
        <v>1</v>
      </c>
      <c r="V1512" s="98">
        <v>252</v>
      </c>
      <c r="W1512" s="97">
        <f t="shared" si="765"/>
        <v>1.0004416110000001</v>
      </c>
      <c r="X1512" s="90">
        <f t="shared" si="766"/>
        <v>0.42881329000000001</v>
      </c>
      <c r="Y1512" s="90">
        <f t="shared" si="767"/>
        <v>0</v>
      </c>
      <c r="Z1512" s="100" t="str">
        <f t="shared" si="775"/>
        <v>A+J=</v>
      </c>
      <c r="AA1512" s="95">
        <f t="shared" si="776"/>
        <v>46310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4"/>
      <c r="DP1512" s="1"/>
      <c r="DQ1512" s="1"/>
      <c r="DR1512" s="1"/>
      <c r="DS1512" s="1"/>
      <c r="DT1512" s="1"/>
      <c r="DU1512" s="1"/>
    </row>
    <row r="1513" spans="1:125" ht="12.75" x14ac:dyDescent="0.2">
      <c r="A1513" s="89">
        <f t="shared" si="768"/>
        <v>46282</v>
      </c>
      <c r="B1513" s="105">
        <f t="shared" si="760"/>
        <v>972.07685299000002</v>
      </c>
      <c r="C1513" s="90">
        <f t="shared" si="769"/>
        <v>792.72625569000002</v>
      </c>
      <c r="D1513" s="91">
        <f t="shared" si="770"/>
        <v>7245.38</v>
      </c>
      <c r="E1513" s="92">
        <f t="shared" si="754"/>
        <v>7276.54</v>
      </c>
      <c r="F1513" s="93">
        <f t="shared" si="771"/>
        <v>45763</v>
      </c>
      <c r="G1513" s="94">
        <f t="shared" si="761"/>
        <v>4.3006716003852752E-3</v>
      </c>
      <c r="H1513" s="95">
        <f t="shared" si="757"/>
        <v>46310</v>
      </c>
      <c r="I1513" s="95">
        <f t="shared" si="762"/>
        <v>46310</v>
      </c>
      <c r="J1513" s="96">
        <f t="shared" si="758"/>
        <v>21</v>
      </c>
      <c r="K1513" s="96">
        <f t="shared" si="759"/>
        <v>2</v>
      </c>
      <c r="L1513" s="8">
        <f t="shared" si="772"/>
        <v>1.00040879</v>
      </c>
      <c r="M1513" s="97">
        <f t="shared" si="756"/>
        <v>1.0043006699999999</v>
      </c>
      <c r="N1513" s="97">
        <f t="shared" si="778"/>
        <v>1.2246623504757599</v>
      </c>
      <c r="O1513" s="90">
        <f t="shared" si="755"/>
        <v>1.2251629799999999</v>
      </c>
      <c r="P1513" s="90">
        <f t="shared" si="763"/>
        <v>971.21886173999997</v>
      </c>
      <c r="Q1513" s="98">
        <f t="shared" si="777"/>
        <v>0</v>
      </c>
      <c r="R1513" s="7">
        <f t="shared" si="773"/>
        <v>0</v>
      </c>
      <c r="S1513" s="90">
        <f t="shared" si="764"/>
        <v>0</v>
      </c>
      <c r="T1513" s="99">
        <f t="shared" si="774"/>
        <v>0.117687</v>
      </c>
      <c r="U1513" s="98">
        <f t="shared" si="753"/>
        <v>2</v>
      </c>
      <c r="V1513" s="98">
        <v>252</v>
      </c>
      <c r="W1513" s="97">
        <f t="shared" si="765"/>
        <v>1.0008834170000001</v>
      </c>
      <c r="X1513" s="90">
        <f t="shared" si="766"/>
        <v>0.85799124999999998</v>
      </c>
      <c r="Y1513" s="90">
        <f t="shared" si="767"/>
        <v>0</v>
      </c>
      <c r="Z1513" s="100" t="str">
        <f t="shared" si="775"/>
        <v>A+J=</v>
      </c>
      <c r="AA1513" s="95">
        <f t="shared" si="776"/>
        <v>46310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4"/>
      <c r="DP1513" s="1"/>
      <c r="DQ1513" s="1"/>
      <c r="DR1513" s="1"/>
      <c r="DS1513" s="1"/>
      <c r="DT1513" s="1"/>
      <c r="DU1513" s="1"/>
    </row>
    <row r="1514" spans="1:125" ht="12.75" x14ac:dyDescent="0.2">
      <c r="A1514" s="89">
        <f t="shared" si="768"/>
        <v>46283</v>
      </c>
      <c r="B1514" s="105">
        <f t="shared" si="760"/>
        <v>972.70488650999994</v>
      </c>
      <c r="C1514" s="90">
        <f t="shared" si="769"/>
        <v>792.72625569000002</v>
      </c>
      <c r="D1514" s="91">
        <f t="shared" si="770"/>
        <v>7245.38</v>
      </c>
      <c r="E1514" s="92">
        <f t="shared" si="754"/>
        <v>7276.54</v>
      </c>
      <c r="F1514" s="93">
        <f t="shared" si="771"/>
        <v>45763</v>
      </c>
      <c r="G1514" s="94">
        <f t="shared" si="761"/>
        <v>4.3006716003852752E-3</v>
      </c>
      <c r="H1514" s="95">
        <f t="shared" si="757"/>
        <v>46310</v>
      </c>
      <c r="I1514" s="95">
        <f t="shared" si="762"/>
        <v>46310</v>
      </c>
      <c r="J1514" s="96">
        <f t="shared" si="758"/>
        <v>21</v>
      </c>
      <c r="K1514" s="96">
        <f t="shared" si="759"/>
        <v>3</v>
      </c>
      <c r="L1514" s="8">
        <f t="shared" si="772"/>
        <v>1.00061325</v>
      </c>
      <c r="M1514" s="97">
        <f t="shared" si="756"/>
        <v>1.0043006699999999</v>
      </c>
      <c r="N1514" s="97">
        <f t="shared" si="778"/>
        <v>1.2246623504757599</v>
      </c>
      <c r="O1514" s="90">
        <f t="shared" si="755"/>
        <v>1.2254133700000001</v>
      </c>
      <c r="P1514" s="90">
        <f t="shared" si="763"/>
        <v>971.41735246999997</v>
      </c>
      <c r="Q1514" s="98">
        <f t="shared" si="777"/>
        <v>0</v>
      </c>
      <c r="R1514" s="7">
        <f t="shared" si="773"/>
        <v>0</v>
      </c>
      <c r="S1514" s="90">
        <f t="shared" si="764"/>
        <v>0</v>
      </c>
      <c r="T1514" s="99">
        <f t="shared" si="774"/>
        <v>0.117687</v>
      </c>
      <c r="U1514" s="98">
        <f t="shared" si="753"/>
        <v>3</v>
      </c>
      <c r="V1514" s="98">
        <v>252</v>
      </c>
      <c r="W1514" s="97">
        <f t="shared" si="765"/>
        <v>1.001325418</v>
      </c>
      <c r="X1514" s="90">
        <f t="shared" si="766"/>
        <v>1.2875340399999999</v>
      </c>
      <c r="Y1514" s="90">
        <f t="shared" si="767"/>
        <v>0</v>
      </c>
      <c r="Z1514" s="100" t="str">
        <f t="shared" si="775"/>
        <v>A+J=</v>
      </c>
      <c r="AA1514" s="95">
        <f t="shared" si="776"/>
        <v>46310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4"/>
      <c r="DP1514" s="1"/>
      <c r="DQ1514" s="1"/>
      <c r="DR1514" s="1"/>
      <c r="DS1514" s="1"/>
      <c r="DT1514" s="1"/>
      <c r="DU1514" s="1"/>
    </row>
    <row r="1515" spans="1:125" ht="12.75" x14ac:dyDescent="0.2">
      <c r="A1515" s="89">
        <f t="shared" si="768"/>
        <v>46284</v>
      </c>
      <c r="B1515" s="105">
        <f t="shared" si="760"/>
        <v>973.33332466000002</v>
      </c>
      <c r="C1515" s="90">
        <f t="shared" si="769"/>
        <v>792.72625569000002</v>
      </c>
      <c r="D1515" s="91">
        <f t="shared" si="770"/>
        <v>7245.38</v>
      </c>
      <c r="E1515" s="92">
        <f t="shared" si="754"/>
        <v>7276.54</v>
      </c>
      <c r="F1515" s="93">
        <f t="shared" si="771"/>
        <v>45763</v>
      </c>
      <c r="G1515" s="94">
        <f t="shared" si="761"/>
        <v>4.3006716003852752E-3</v>
      </c>
      <c r="H1515" s="95">
        <f t="shared" si="757"/>
        <v>46310</v>
      </c>
      <c r="I1515" s="95">
        <f t="shared" si="762"/>
        <v>46310</v>
      </c>
      <c r="J1515" s="96">
        <f t="shared" si="758"/>
        <v>21</v>
      </c>
      <c r="K1515" s="96">
        <f t="shared" si="759"/>
        <v>4</v>
      </c>
      <c r="L1515" s="8">
        <f t="shared" si="772"/>
        <v>1.00081775</v>
      </c>
      <c r="M1515" s="97">
        <f t="shared" si="756"/>
        <v>1.0043006699999999</v>
      </c>
      <c r="N1515" s="97">
        <f t="shared" si="778"/>
        <v>1.2246623504757599</v>
      </c>
      <c r="O1515" s="90">
        <f t="shared" si="755"/>
        <v>1.2256638099999999</v>
      </c>
      <c r="P1515" s="90">
        <f t="shared" si="763"/>
        <v>971.61588283000003</v>
      </c>
      <c r="Q1515" s="98">
        <f t="shared" si="777"/>
        <v>0</v>
      </c>
      <c r="R1515" s="7">
        <f t="shared" si="773"/>
        <v>0</v>
      </c>
      <c r="S1515" s="90">
        <f t="shared" si="764"/>
        <v>0</v>
      </c>
      <c r="T1515" s="99">
        <f t="shared" si="774"/>
        <v>0.117687</v>
      </c>
      <c r="U1515" s="98">
        <f t="shared" si="753"/>
        <v>4</v>
      </c>
      <c r="V1515" s="98">
        <v>252</v>
      </c>
      <c r="W1515" s="97">
        <f t="shared" si="765"/>
        <v>1.001767614</v>
      </c>
      <c r="X1515" s="90">
        <f t="shared" si="766"/>
        <v>1.7174418300000001</v>
      </c>
      <c r="Y1515" s="90">
        <f t="shared" si="767"/>
        <v>0</v>
      </c>
      <c r="Z1515" s="100" t="str">
        <f t="shared" si="775"/>
        <v>A+J=</v>
      </c>
      <c r="AA1515" s="95">
        <f t="shared" si="776"/>
        <v>46310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4"/>
      <c r="DP1515" s="1"/>
      <c r="DQ1515" s="1"/>
      <c r="DR1515" s="1"/>
      <c r="DS1515" s="1"/>
      <c r="DT1515" s="1"/>
      <c r="DU1515" s="1"/>
    </row>
    <row r="1516" spans="1:125" ht="12.75" x14ac:dyDescent="0.2">
      <c r="A1516" s="89">
        <f t="shared" si="768"/>
        <v>46285</v>
      </c>
      <c r="B1516" s="105">
        <f t="shared" si="760"/>
        <v>973.33332466000002</v>
      </c>
      <c r="C1516" s="90">
        <f t="shared" si="769"/>
        <v>792.72625569000002</v>
      </c>
      <c r="D1516" s="91">
        <f t="shared" si="770"/>
        <v>7245.38</v>
      </c>
      <c r="E1516" s="92">
        <f t="shared" si="754"/>
        <v>7276.54</v>
      </c>
      <c r="F1516" s="93">
        <f t="shared" si="771"/>
        <v>45763</v>
      </c>
      <c r="G1516" s="94">
        <f t="shared" si="761"/>
        <v>4.3006716003852752E-3</v>
      </c>
      <c r="H1516" s="95">
        <f t="shared" si="757"/>
        <v>46310</v>
      </c>
      <c r="I1516" s="95">
        <f t="shared" si="762"/>
        <v>46310</v>
      </c>
      <c r="J1516" s="96">
        <f t="shared" si="758"/>
        <v>21</v>
      </c>
      <c r="K1516" s="96">
        <f t="shared" si="759"/>
        <v>4</v>
      </c>
      <c r="L1516" s="8">
        <f t="shared" si="772"/>
        <v>1.00081775</v>
      </c>
      <c r="M1516" s="97">
        <f t="shared" si="756"/>
        <v>1.0043006699999999</v>
      </c>
      <c r="N1516" s="97">
        <f t="shared" si="778"/>
        <v>1.2246623504757599</v>
      </c>
      <c r="O1516" s="90">
        <f t="shared" si="755"/>
        <v>1.2256638099999999</v>
      </c>
      <c r="P1516" s="90">
        <f t="shared" si="763"/>
        <v>971.61588283000003</v>
      </c>
      <c r="Q1516" s="98">
        <f t="shared" si="777"/>
        <v>0</v>
      </c>
      <c r="R1516" s="7">
        <f t="shared" si="773"/>
        <v>0</v>
      </c>
      <c r="S1516" s="90">
        <f t="shared" si="764"/>
        <v>0</v>
      </c>
      <c r="T1516" s="99">
        <f t="shared" si="774"/>
        <v>0.117687</v>
      </c>
      <c r="U1516" s="98">
        <f t="shared" si="753"/>
        <v>4</v>
      </c>
      <c r="V1516" s="98">
        <v>252</v>
      </c>
      <c r="W1516" s="97">
        <f t="shared" si="765"/>
        <v>1.001767614</v>
      </c>
      <c r="X1516" s="90">
        <f t="shared" si="766"/>
        <v>1.7174418300000001</v>
      </c>
      <c r="Y1516" s="90">
        <f t="shared" si="767"/>
        <v>0</v>
      </c>
      <c r="Z1516" s="100" t="str">
        <f t="shared" si="775"/>
        <v>A+J=</v>
      </c>
      <c r="AA1516" s="95">
        <f t="shared" si="776"/>
        <v>46310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4"/>
      <c r="DP1516" s="1"/>
      <c r="DQ1516" s="1"/>
      <c r="DR1516" s="1"/>
      <c r="DS1516" s="1"/>
      <c r="DT1516" s="1"/>
      <c r="DU1516" s="1"/>
    </row>
    <row r="1517" spans="1:125" ht="12.75" x14ac:dyDescent="0.2">
      <c r="A1517" s="89">
        <f t="shared" si="768"/>
        <v>46286</v>
      </c>
      <c r="B1517" s="105">
        <f t="shared" si="760"/>
        <v>973.33332466000002</v>
      </c>
      <c r="C1517" s="90">
        <f t="shared" si="769"/>
        <v>792.72625569000002</v>
      </c>
      <c r="D1517" s="91">
        <f t="shared" si="770"/>
        <v>7245.38</v>
      </c>
      <c r="E1517" s="92">
        <f t="shared" si="754"/>
        <v>7276.54</v>
      </c>
      <c r="F1517" s="93">
        <f t="shared" si="771"/>
        <v>45763</v>
      </c>
      <c r="G1517" s="94">
        <f t="shared" si="761"/>
        <v>4.3006716003852752E-3</v>
      </c>
      <c r="H1517" s="95">
        <f t="shared" si="757"/>
        <v>46310</v>
      </c>
      <c r="I1517" s="95">
        <f t="shared" si="762"/>
        <v>46310</v>
      </c>
      <c r="J1517" s="96">
        <f t="shared" si="758"/>
        <v>21</v>
      </c>
      <c r="K1517" s="96">
        <f t="shared" si="759"/>
        <v>4</v>
      </c>
      <c r="L1517" s="8">
        <f t="shared" si="772"/>
        <v>1.00081775</v>
      </c>
      <c r="M1517" s="97">
        <f t="shared" si="756"/>
        <v>1.0043006699999999</v>
      </c>
      <c r="N1517" s="97">
        <f t="shared" si="778"/>
        <v>1.2246623504757599</v>
      </c>
      <c r="O1517" s="90">
        <f t="shared" si="755"/>
        <v>1.2256638099999999</v>
      </c>
      <c r="P1517" s="90">
        <f t="shared" si="763"/>
        <v>971.61588283000003</v>
      </c>
      <c r="Q1517" s="98">
        <f t="shared" si="777"/>
        <v>0</v>
      </c>
      <c r="R1517" s="7">
        <f t="shared" si="773"/>
        <v>0</v>
      </c>
      <c r="S1517" s="90">
        <f t="shared" si="764"/>
        <v>0</v>
      </c>
      <c r="T1517" s="99">
        <f t="shared" si="774"/>
        <v>0.117687</v>
      </c>
      <c r="U1517" s="98">
        <f t="shared" si="753"/>
        <v>4</v>
      </c>
      <c r="V1517" s="98">
        <v>252</v>
      </c>
      <c r="W1517" s="97">
        <f t="shared" si="765"/>
        <v>1.001767614</v>
      </c>
      <c r="X1517" s="90">
        <f t="shared" si="766"/>
        <v>1.7174418300000001</v>
      </c>
      <c r="Y1517" s="90">
        <f t="shared" si="767"/>
        <v>0</v>
      </c>
      <c r="Z1517" s="100" t="str">
        <f t="shared" si="775"/>
        <v>A+J=</v>
      </c>
      <c r="AA1517" s="95">
        <f t="shared" si="776"/>
        <v>46310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4"/>
      <c r="DP1517" s="1"/>
      <c r="DQ1517" s="1"/>
      <c r="DR1517" s="1"/>
      <c r="DS1517" s="1"/>
      <c r="DT1517" s="1"/>
      <c r="DU1517" s="1"/>
    </row>
    <row r="1518" spans="1:125" ht="12.75" x14ac:dyDescent="0.2">
      <c r="A1518" s="89">
        <f t="shared" si="768"/>
        <v>46287</v>
      </c>
      <c r="B1518" s="105">
        <f t="shared" si="760"/>
        <v>973.96217557</v>
      </c>
      <c r="C1518" s="90">
        <f t="shared" si="769"/>
        <v>792.72625569000002</v>
      </c>
      <c r="D1518" s="91">
        <f t="shared" si="770"/>
        <v>7245.38</v>
      </c>
      <c r="E1518" s="92">
        <f t="shared" si="754"/>
        <v>7276.54</v>
      </c>
      <c r="F1518" s="93">
        <f t="shared" si="771"/>
        <v>45763</v>
      </c>
      <c r="G1518" s="94">
        <f t="shared" si="761"/>
        <v>4.3006716003852752E-3</v>
      </c>
      <c r="H1518" s="95">
        <f t="shared" si="757"/>
        <v>46310</v>
      </c>
      <c r="I1518" s="95">
        <f t="shared" si="762"/>
        <v>46310</v>
      </c>
      <c r="J1518" s="96">
        <f t="shared" si="758"/>
        <v>21</v>
      </c>
      <c r="K1518" s="96">
        <f t="shared" si="759"/>
        <v>5</v>
      </c>
      <c r="L1518" s="8">
        <f t="shared" si="772"/>
        <v>1.0010222900000001</v>
      </c>
      <c r="M1518" s="97">
        <f t="shared" si="756"/>
        <v>1.0043006699999999</v>
      </c>
      <c r="N1518" s="97">
        <f t="shared" si="778"/>
        <v>1.2246623504757599</v>
      </c>
      <c r="O1518" s="90">
        <f t="shared" si="755"/>
        <v>1.2259143100000001</v>
      </c>
      <c r="P1518" s="90">
        <f t="shared" si="763"/>
        <v>971.81446075999997</v>
      </c>
      <c r="Q1518" s="98">
        <f t="shared" si="777"/>
        <v>0</v>
      </c>
      <c r="R1518" s="7">
        <f t="shared" si="773"/>
        <v>0</v>
      </c>
      <c r="S1518" s="90">
        <f t="shared" si="764"/>
        <v>0</v>
      </c>
      <c r="T1518" s="99">
        <f t="shared" si="774"/>
        <v>0.117687</v>
      </c>
      <c r="U1518" s="98">
        <f t="shared" ref="U1518:U1581" si="779">IF(Q1517&gt;0,1,IF(K1518=K1517,U1517,U1517+1))</f>
        <v>5</v>
      </c>
      <c r="V1518" s="98">
        <v>252</v>
      </c>
      <c r="W1518" s="97">
        <f t="shared" si="765"/>
        <v>1.002210005</v>
      </c>
      <c r="X1518" s="90">
        <f t="shared" si="766"/>
        <v>2.1477148100000001</v>
      </c>
      <c r="Y1518" s="90">
        <f t="shared" si="767"/>
        <v>0</v>
      </c>
      <c r="Z1518" s="100" t="str">
        <f t="shared" si="775"/>
        <v>A+J=</v>
      </c>
      <c r="AA1518" s="95">
        <f t="shared" si="776"/>
        <v>46310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4"/>
      <c r="DP1518" s="1"/>
      <c r="DQ1518" s="1"/>
      <c r="DR1518" s="1"/>
      <c r="DS1518" s="1"/>
      <c r="DT1518" s="1"/>
      <c r="DU1518" s="1"/>
    </row>
    <row r="1519" spans="1:125" ht="12.75" x14ac:dyDescent="0.2">
      <c r="A1519" s="89">
        <f t="shared" si="768"/>
        <v>46288</v>
      </c>
      <c r="B1519" s="105">
        <f t="shared" si="760"/>
        <v>974.59143242999994</v>
      </c>
      <c r="C1519" s="90">
        <f t="shared" si="769"/>
        <v>792.72625569000002</v>
      </c>
      <c r="D1519" s="91">
        <f t="shared" si="770"/>
        <v>7245.38</v>
      </c>
      <c r="E1519" s="92">
        <f t="shared" si="754"/>
        <v>7276.54</v>
      </c>
      <c r="F1519" s="93">
        <f t="shared" si="771"/>
        <v>45763</v>
      </c>
      <c r="G1519" s="94">
        <f t="shared" si="761"/>
        <v>4.3006716003852752E-3</v>
      </c>
      <c r="H1519" s="95">
        <f t="shared" si="757"/>
        <v>46310</v>
      </c>
      <c r="I1519" s="95">
        <f t="shared" si="762"/>
        <v>46310</v>
      </c>
      <c r="J1519" s="96">
        <f t="shared" si="758"/>
        <v>21</v>
      </c>
      <c r="K1519" s="96">
        <f t="shared" si="759"/>
        <v>6</v>
      </c>
      <c r="L1519" s="8">
        <f t="shared" si="772"/>
        <v>1.0012268799999999</v>
      </c>
      <c r="M1519" s="97">
        <f t="shared" si="756"/>
        <v>1.0043006699999999</v>
      </c>
      <c r="N1519" s="97">
        <f t="shared" si="778"/>
        <v>1.2246623504757599</v>
      </c>
      <c r="O1519" s="90">
        <f t="shared" si="755"/>
        <v>1.2261648599999999</v>
      </c>
      <c r="P1519" s="90">
        <f t="shared" si="763"/>
        <v>972.01307831999998</v>
      </c>
      <c r="Q1519" s="98">
        <f t="shared" si="777"/>
        <v>0</v>
      </c>
      <c r="R1519" s="7">
        <f t="shared" si="773"/>
        <v>0</v>
      </c>
      <c r="S1519" s="90">
        <f t="shared" si="764"/>
        <v>0</v>
      </c>
      <c r="T1519" s="99">
        <f t="shared" si="774"/>
        <v>0.117687</v>
      </c>
      <c r="U1519" s="98">
        <f t="shared" si="779"/>
        <v>6</v>
      </c>
      <c r="V1519" s="98">
        <v>252</v>
      </c>
      <c r="W1519" s="97">
        <f t="shared" si="765"/>
        <v>1.002652592</v>
      </c>
      <c r="X1519" s="90">
        <f t="shared" si="766"/>
        <v>2.5783541099999998</v>
      </c>
      <c r="Y1519" s="90">
        <f t="shared" si="767"/>
        <v>0</v>
      </c>
      <c r="Z1519" s="100" t="str">
        <f t="shared" si="775"/>
        <v>A+J=</v>
      </c>
      <c r="AA1519" s="95">
        <f t="shared" si="776"/>
        <v>46310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4"/>
      <c r="DP1519" s="1"/>
      <c r="DQ1519" s="1"/>
      <c r="DR1519" s="1"/>
      <c r="DS1519" s="1"/>
      <c r="DT1519" s="1"/>
      <c r="DU1519" s="1"/>
    </row>
    <row r="1520" spans="1:125" ht="12.75" x14ac:dyDescent="0.2">
      <c r="A1520" s="89">
        <f t="shared" si="768"/>
        <v>46289</v>
      </c>
      <c r="B1520" s="105">
        <f t="shared" si="760"/>
        <v>975.22108649000006</v>
      </c>
      <c r="C1520" s="90">
        <f t="shared" si="769"/>
        <v>792.72625569000002</v>
      </c>
      <c r="D1520" s="91">
        <f t="shared" si="770"/>
        <v>7245.38</v>
      </c>
      <c r="E1520" s="92">
        <f t="shared" si="754"/>
        <v>7276.54</v>
      </c>
      <c r="F1520" s="93">
        <f t="shared" si="771"/>
        <v>45763</v>
      </c>
      <c r="G1520" s="94">
        <f t="shared" si="761"/>
        <v>4.3006716003852752E-3</v>
      </c>
      <c r="H1520" s="95">
        <f t="shared" si="757"/>
        <v>46310</v>
      </c>
      <c r="I1520" s="95">
        <f t="shared" si="762"/>
        <v>46310</v>
      </c>
      <c r="J1520" s="96">
        <f t="shared" si="758"/>
        <v>21</v>
      </c>
      <c r="K1520" s="96">
        <f t="shared" si="759"/>
        <v>7</v>
      </c>
      <c r="L1520" s="8">
        <f t="shared" si="772"/>
        <v>1.0014315</v>
      </c>
      <c r="M1520" s="97">
        <f t="shared" si="756"/>
        <v>1.0043006699999999</v>
      </c>
      <c r="N1520" s="97">
        <f t="shared" si="778"/>
        <v>1.2246623504757599</v>
      </c>
      <c r="O1520" s="90">
        <f t="shared" si="755"/>
        <v>1.22641545</v>
      </c>
      <c r="P1520" s="90">
        <f t="shared" si="763"/>
        <v>972.21172759000001</v>
      </c>
      <c r="Q1520" s="98">
        <f t="shared" si="777"/>
        <v>0</v>
      </c>
      <c r="R1520" s="7">
        <f t="shared" si="773"/>
        <v>0</v>
      </c>
      <c r="S1520" s="90">
        <f t="shared" si="764"/>
        <v>0</v>
      </c>
      <c r="T1520" s="99">
        <f t="shared" si="774"/>
        <v>0.117687</v>
      </c>
      <c r="U1520" s="98">
        <f t="shared" si="779"/>
        <v>7</v>
      </c>
      <c r="V1520" s="98">
        <v>252</v>
      </c>
      <c r="W1520" s="97">
        <f t="shared" si="765"/>
        <v>1.0030953739999999</v>
      </c>
      <c r="X1520" s="90">
        <f t="shared" si="766"/>
        <v>3.0093589000000001</v>
      </c>
      <c r="Y1520" s="90">
        <f t="shared" si="767"/>
        <v>0</v>
      </c>
      <c r="Z1520" s="100" t="str">
        <f t="shared" si="775"/>
        <v>A+J=</v>
      </c>
      <c r="AA1520" s="95">
        <f t="shared" si="776"/>
        <v>46310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4"/>
      <c r="DP1520" s="1"/>
      <c r="DQ1520" s="1"/>
      <c r="DR1520" s="1"/>
      <c r="DS1520" s="1"/>
      <c r="DT1520" s="1"/>
      <c r="DU1520" s="1"/>
    </row>
    <row r="1521" spans="1:125" ht="12.75" x14ac:dyDescent="0.2">
      <c r="A1521" s="89">
        <f t="shared" si="768"/>
        <v>46290</v>
      </c>
      <c r="B1521" s="105">
        <f t="shared" si="760"/>
        <v>975.85115480000002</v>
      </c>
      <c r="C1521" s="90">
        <f t="shared" si="769"/>
        <v>792.72625569000002</v>
      </c>
      <c r="D1521" s="91">
        <f t="shared" si="770"/>
        <v>7245.38</v>
      </c>
      <c r="E1521" s="92">
        <f t="shared" si="754"/>
        <v>7276.54</v>
      </c>
      <c r="F1521" s="93">
        <f t="shared" si="771"/>
        <v>45763</v>
      </c>
      <c r="G1521" s="94">
        <f t="shared" si="761"/>
        <v>4.3006716003852752E-3</v>
      </c>
      <c r="H1521" s="95">
        <f t="shared" si="757"/>
        <v>46310</v>
      </c>
      <c r="I1521" s="95">
        <f t="shared" si="762"/>
        <v>46310</v>
      </c>
      <c r="J1521" s="96">
        <f t="shared" si="758"/>
        <v>21</v>
      </c>
      <c r="K1521" s="96">
        <f t="shared" si="759"/>
        <v>8</v>
      </c>
      <c r="L1521" s="8">
        <f t="shared" si="772"/>
        <v>1.00163617</v>
      </c>
      <c r="M1521" s="97">
        <f t="shared" si="756"/>
        <v>1.0043006699999999</v>
      </c>
      <c r="N1521" s="97">
        <f t="shared" si="778"/>
        <v>1.2246623504757599</v>
      </c>
      <c r="O1521" s="90">
        <f t="shared" si="755"/>
        <v>1.2266661000000001</v>
      </c>
      <c r="P1521" s="90">
        <f t="shared" si="763"/>
        <v>972.41042443000003</v>
      </c>
      <c r="Q1521" s="98">
        <f t="shared" si="777"/>
        <v>0</v>
      </c>
      <c r="R1521" s="7">
        <f t="shared" si="773"/>
        <v>0</v>
      </c>
      <c r="S1521" s="90">
        <f t="shared" si="764"/>
        <v>0</v>
      </c>
      <c r="T1521" s="99">
        <f t="shared" si="774"/>
        <v>0.117687</v>
      </c>
      <c r="U1521" s="98">
        <f t="shared" si="779"/>
        <v>8</v>
      </c>
      <c r="V1521" s="98">
        <v>252</v>
      </c>
      <c r="W1521" s="97">
        <f t="shared" si="765"/>
        <v>1.0035383520000001</v>
      </c>
      <c r="X1521" s="90">
        <f t="shared" si="766"/>
        <v>3.4407303699999998</v>
      </c>
      <c r="Y1521" s="90">
        <f t="shared" si="767"/>
        <v>0</v>
      </c>
      <c r="Z1521" s="100" t="str">
        <f t="shared" si="775"/>
        <v>A+J=</v>
      </c>
      <c r="AA1521" s="95">
        <f t="shared" si="776"/>
        <v>46310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4"/>
      <c r="DP1521" s="1"/>
      <c r="DQ1521" s="1"/>
      <c r="DR1521" s="1"/>
      <c r="DS1521" s="1"/>
      <c r="DT1521" s="1"/>
      <c r="DU1521" s="1"/>
    </row>
    <row r="1522" spans="1:125" ht="12.75" x14ac:dyDescent="0.2">
      <c r="A1522" s="89">
        <f t="shared" si="768"/>
        <v>46291</v>
      </c>
      <c r="B1522" s="105">
        <f t="shared" si="760"/>
        <v>976.48162955999999</v>
      </c>
      <c r="C1522" s="90">
        <f t="shared" si="769"/>
        <v>792.72625569000002</v>
      </c>
      <c r="D1522" s="91">
        <f t="shared" si="770"/>
        <v>7245.38</v>
      </c>
      <c r="E1522" s="92">
        <f t="shared" ref="E1522:E1585" si="780">IF(K1522=1,VLOOKUP(A1521,AP$19:AR$142,3),E1521)</f>
        <v>7276.54</v>
      </c>
      <c r="F1522" s="93">
        <f t="shared" si="771"/>
        <v>45763</v>
      </c>
      <c r="G1522" s="94">
        <f t="shared" si="761"/>
        <v>4.3006716003852752E-3</v>
      </c>
      <c r="H1522" s="95">
        <f t="shared" si="757"/>
        <v>46310</v>
      </c>
      <c r="I1522" s="95">
        <f t="shared" si="762"/>
        <v>46310</v>
      </c>
      <c r="J1522" s="96">
        <f t="shared" si="758"/>
        <v>21</v>
      </c>
      <c r="K1522" s="96">
        <f t="shared" si="759"/>
        <v>9</v>
      </c>
      <c r="L1522" s="8">
        <f t="shared" si="772"/>
        <v>1.00184088</v>
      </c>
      <c r="M1522" s="97">
        <f t="shared" si="756"/>
        <v>1.0043006699999999</v>
      </c>
      <c r="N1522" s="97">
        <f t="shared" si="778"/>
        <v>1.2246623504757599</v>
      </c>
      <c r="O1522" s="90">
        <f t="shared" ref="O1522:O1585" si="781">TRUNC(TRUNC((L1522*N1522),15),8)</f>
        <v>1.2269167999999999</v>
      </c>
      <c r="P1522" s="90">
        <f t="shared" si="763"/>
        <v>972.60916090000001</v>
      </c>
      <c r="Q1522" s="98">
        <f t="shared" si="777"/>
        <v>0</v>
      </c>
      <c r="R1522" s="7">
        <f t="shared" si="773"/>
        <v>0</v>
      </c>
      <c r="S1522" s="90">
        <f t="shared" si="764"/>
        <v>0</v>
      </c>
      <c r="T1522" s="99">
        <f t="shared" si="774"/>
        <v>0.117687</v>
      </c>
      <c r="U1522" s="98">
        <f t="shared" si="779"/>
        <v>9</v>
      </c>
      <c r="V1522" s="98">
        <v>252</v>
      </c>
      <c r="W1522" s="97">
        <f t="shared" si="765"/>
        <v>1.003981526</v>
      </c>
      <c r="X1522" s="90">
        <f t="shared" si="766"/>
        <v>3.87246866</v>
      </c>
      <c r="Y1522" s="90">
        <f t="shared" si="767"/>
        <v>0</v>
      </c>
      <c r="Z1522" s="100" t="str">
        <f t="shared" si="775"/>
        <v>A+J=</v>
      </c>
      <c r="AA1522" s="95">
        <f t="shared" si="776"/>
        <v>46310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4"/>
      <c r="DP1522" s="1"/>
      <c r="DQ1522" s="1"/>
      <c r="DR1522" s="1"/>
      <c r="DS1522" s="1"/>
      <c r="DT1522" s="1"/>
      <c r="DU1522" s="1"/>
    </row>
    <row r="1523" spans="1:125" ht="12.75" x14ac:dyDescent="0.2">
      <c r="A1523" s="89">
        <f t="shared" si="768"/>
        <v>46292</v>
      </c>
      <c r="B1523" s="105">
        <f t="shared" si="760"/>
        <v>976.48162955999999</v>
      </c>
      <c r="C1523" s="90">
        <f t="shared" si="769"/>
        <v>792.72625569000002</v>
      </c>
      <c r="D1523" s="91">
        <f t="shared" si="770"/>
        <v>7245.38</v>
      </c>
      <c r="E1523" s="92">
        <f t="shared" si="780"/>
        <v>7276.54</v>
      </c>
      <c r="F1523" s="93">
        <f t="shared" si="771"/>
        <v>45763</v>
      </c>
      <c r="G1523" s="94">
        <f t="shared" si="761"/>
        <v>4.3006716003852752E-3</v>
      </c>
      <c r="H1523" s="95">
        <f t="shared" si="757"/>
        <v>46310</v>
      </c>
      <c r="I1523" s="95">
        <f t="shared" si="762"/>
        <v>46310</v>
      </c>
      <c r="J1523" s="96">
        <f t="shared" si="758"/>
        <v>21</v>
      </c>
      <c r="K1523" s="96">
        <f t="shared" si="759"/>
        <v>9</v>
      </c>
      <c r="L1523" s="8">
        <f t="shared" si="772"/>
        <v>1.00184088</v>
      </c>
      <c r="M1523" s="97">
        <f t="shared" ref="M1523:M1586" si="782">IF(I1523&gt;I1522,L1522,M1522)</f>
        <v>1.0043006699999999</v>
      </c>
      <c r="N1523" s="97">
        <f t="shared" si="778"/>
        <v>1.2246623504757599</v>
      </c>
      <c r="O1523" s="90">
        <f t="shared" si="781"/>
        <v>1.2269167999999999</v>
      </c>
      <c r="P1523" s="90">
        <f t="shared" si="763"/>
        <v>972.60916090000001</v>
      </c>
      <c r="Q1523" s="98">
        <f t="shared" si="777"/>
        <v>0</v>
      </c>
      <c r="R1523" s="7">
        <f t="shared" si="773"/>
        <v>0</v>
      </c>
      <c r="S1523" s="90">
        <f t="shared" si="764"/>
        <v>0</v>
      </c>
      <c r="T1523" s="99">
        <f t="shared" si="774"/>
        <v>0.117687</v>
      </c>
      <c r="U1523" s="98">
        <f t="shared" si="779"/>
        <v>9</v>
      </c>
      <c r="V1523" s="98">
        <v>252</v>
      </c>
      <c r="W1523" s="97">
        <f t="shared" si="765"/>
        <v>1.003981526</v>
      </c>
      <c r="X1523" s="90">
        <f t="shared" si="766"/>
        <v>3.87246866</v>
      </c>
      <c r="Y1523" s="90">
        <f t="shared" si="767"/>
        <v>0</v>
      </c>
      <c r="Z1523" s="100" t="str">
        <f t="shared" si="775"/>
        <v>A+J=</v>
      </c>
      <c r="AA1523" s="95">
        <f t="shared" si="776"/>
        <v>46310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4"/>
      <c r="DP1523" s="1"/>
      <c r="DQ1523" s="1"/>
      <c r="DR1523" s="1"/>
      <c r="DS1523" s="1"/>
      <c r="DT1523" s="1"/>
      <c r="DU1523" s="1"/>
    </row>
    <row r="1524" spans="1:125" ht="12.75" x14ac:dyDescent="0.2">
      <c r="A1524" s="89">
        <f t="shared" si="768"/>
        <v>46293</v>
      </c>
      <c r="B1524" s="105">
        <f t="shared" si="760"/>
        <v>976.48162955999999</v>
      </c>
      <c r="C1524" s="90">
        <f t="shared" si="769"/>
        <v>792.72625569000002</v>
      </c>
      <c r="D1524" s="91">
        <f t="shared" si="770"/>
        <v>7245.38</v>
      </c>
      <c r="E1524" s="92">
        <f t="shared" si="780"/>
        <v>7276.54</v>
      </c>
      <c r="F1524" s="93">
        <f t="shared" si="771"/>
        <v>45763</v>
      </c>
      <c r="G1524" s="94">
        <f t="shared" si="761"/>
        <v>4.3006716003852752E-3</v>
      </c>
      <c r="H1524" s="95">
        <f t="shared" si="757"/>
        <v>46310</v>
      </c>
      <c r="I1524" s="95">
        <f t="shared" si="762"/>
        <v>46310</v>
      </c>
      <c r="J1524" s="96">
        <f t="shared" si="758"/>
        <v>21</v>
      </c>
      <c r="K1524" s="96">
        <f t="shared" si="759"/>
        <v>9</v>
      </c>
      <c r="L1524" s="8">
        <f t="shared" si="772"/>
        <v>1.00184088</v>
      </c>
      <c r="M1524" s="97">
        <f t="shared" si="782"/>
        <v>1.0043006699999999</v>
      </c>
      <c r="N1524" s="97">
        <f t="shared" si="778"/>
        <v>1.2246623504757599</v>
      </c>
      <c r="O1524" s="90">
        <f t="shared" si="781"/>
        <v>1.2269167999999999</v>
      </c>
      <c r="P1524" s="90">
        <f t="shared" si="763"/>
        <v>972.60916090000001</v>
      </c>
      <c r="Q1524" s="98">
        <f t="shared" si="777"/>
        <v>0</v>
      </c>
      <c r="R1524" s="7">
        <f t="shared" si="773"/>
        <v>0</v>
      </c>
      <c r="S1524" s="90">
        <f t="shared" si="764"/>
        <v>0</v>
      </c>
      <c r="T1524" s="99">
        <f t="shared" si="774"/>
        <v>0.117687</v>
      </c>
      <c r="U1524" s="98">
        <f t="shared" si="779"/>
        <v>9</v>
      </c>
      <c r="V1524" s="98">
        <v>252</v>
      </c>
      <c r="W1524" s="97">
        <f t="shared" si="765"/>
        <v>1.003981526</v>
      </c>
      <c r="X1524" s="90">
        <f t="shared" si="766"/>
        <v>3.87246866</v>
      </c>
      <c r="Y1524" s="90">
        <f t="shared" si="767"/>
        <v>0</v>
      </c>
      <c r="Z1524" s="100" t="str">
        <f t="shared" si="775"/>
        <v>A+J=</v>
      </c>
      <c r="AA1524" s="95">
        <f t="shared" si="776"/>
        <v>46310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4"/>
      <c r="DP1524" s="1"/>
      <c r="DQ1524" s="1"/>
      <c r="DR1524" s="1"/>
      <c r="DS1524" s="1"/>
      <c r="DT1524" s="1"/>
      <c r="DU1524" s="1"/>
    </row>
    <row r="1525" spans="1:125" ht="12.75" x14ac:dyDescent="0.2">
      <c r="A1525" s="89">
        <f t="shared" si="768"/>
        <v>46294</v>
      </c>
      <c r="B1525" s="105">
        <f t="shared" si="760"/>
        <v>977.11250998000003</v>
      </c>
      <c r="C1525" s="90">
        <f t="shared" si="769"/>
        <v>792.72625569000002</v>
      </c>
      <c r="D1525" s="91">
        <f t="shared" si="770"/>
        <v>7245.38</v>
      </c>
      <c r="E1525" s="92">
        <f t="shared" si="780"/>
        <v>7276.54</v>
      </c>
      <c r="F1525" s="93">
        <f t="shared" si="771"/>
        <v>45763</v>
      </c>
      <c r="G1525" s="94">
        <f t="shared" si="761"/>
        <v>4.3006716003852752E-3</v>
      </c>
      <c r="H1525" s="95">
        <f t="shared" si="757"/>
        <v>46310</v>
      </c>
      <c r="I1525" s="95">
        <f t="shared" si="762"/>
        <v>46310</v>
      </c>
      <c r="J1525" s="96">
        <f t="shared" si="758"/>
        <v>21</v>
      </c>
      <c r="K1525" s="96">
        <f t="shared" si="759"/>
        <v>10</v>
      </c>
      <c r="L1525" s="8">
        <f t="shared" si="772"/>
        <v>1.00204563</v>
      </c>
      <c r="M1525" s="97">
        <f t="shared" si="782"/>
        <v>1.0043006699999999</v>
      </c>
      <c r="N1525" s="97">
        <f t="shared" si="778"/>
        <v>1.2246623504757599</v>
      </c>
      <c r="O1525" s="90">
        <f t="shared" si="781"/>
        <v>1.2271675500000001</v>
      </c>
      <c r="P1525" s="90">
        <f t="shared" si="763"/>
        <v>972.80793701000005</v>
      </c>
      <c r="Q1525" s="98">
        <f t="shared" si="777"/>
        <v>0</v>
      </c>
      <c r="R1525" s="7">
        <f t="shared" si="773"/>
        <v>0</v>
      </c>
      <c r="S1525" s="90">
        <f t="shared" si="764"/>
        <v>0</v>
      </c>
      <c r="T1525" s="99">
        <f t="shared" si="774"/>
        <v>0.117687</v>
      </c>
      <c r="U1525" s="98">
        <f t="shared" si="779"/>
        <v>10</v>
      </c>
      <c r="V1525" s="98">
        <v>252</v>
      </c>
      <c r="W1525" s="97">
        <f t="shared" si="765"/>
        <v>1.0044248950000001</v>
      </c>
      <c r="X1525" s="90">
        <f t="shared" si="766"/>
        <v>4.3045729699999997</v>
      </c>
      <c r="Y1525" s="90">
        <f t="shared" si="767"/>
        <v>0</v>
      </c>
      <c r="Z1525" s="100" t="str">
        <f t="shared" si="775"/>
        <v>A+J=</v>
      </c>
      <c r="AA1525" s="95">
        <f t="shared" si="776"/>
        <v>46310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4"/>
      <c r="DP1525" s="1"/>
      <c r="DQ1525" s="1"/>
      <c r="DR1525" s="1"/>
      <c r="DS1525" s="1"/>
      <c r="DT1525" s="1"/>
      <c r="DU1525" s="1"/>
    </row>
    <row r="1526" spans="1:125" ht="12.75" x14ac:dyDescent="0.2">
      <c r="A1526" s="89">
        <f t="shared" si="768"/>
        <v>46295</v>
      </c>
      <c r="B1526" s="105">
        <f t="shared" si="760"/>
        <v>977.74380516999997</v>
      </c>
      <c r="C1526" s="90">
        <f t="shared" si="769"/>
        <v>792.72625569000002</v>
      </c>
      <c r="D1526" s="91">
        <f t="shared" si="770"/>
        <v>7245.38</v>
      </c>
      <c r="E1526" s="92">
        <f t="shared" si="780"/>
        <v>7276.54</v>
      </c>
      <c r="F1526" s="93">
        <f t="shared" si="771"/>
        <v>45763</v>
      </c>
      <c r="G1526" s="94">
        <f t="shared" si="761"/>
        <v>4.3006716003852752E-3</v>
      </c>
      <c r="H1526" s="95">
        <f t="shared" ref="H1526:H1589" si="783">IF(DAY(A1526)=15,VLOOKUP(A1526,AH$169:AM$459,4),H1525)</f>
        <v>46310</v>
      </c>
      <c r="I1526" s="95">
        <f t="shared" si="762"/>
        <v>46310</v>
      </c>
      <c r="J1526" s="96">
        <f t="shared" ref="J1526:J1589" si="784">IF(I1526=I1525,J1525,NETWORKDAYS(I1525,I1526,$AD$169:$AD$511)-1)</f>
        <v>21</v>
      </c>
      <c r="K1526" s="96">
        <f t="shared" ref="K1526:K1589" si="785">(J1526-(NETWORKDAYS(A1526,I1526,AD$169:AD$511)-1))</f>
        <v>11</v>
      </c>
      <c r="L1526" s="8">
        <f t="shared" si="772"/>
        <v>1.0022504299999999</v>
      </c>
      <c r="M1526" s="97">
        <f t="shared" si="782"/>
        <v>1.0043006699999999</v>
      </c>
      <c r="N1526" s="97">
        <f t="shared" si="778"/>
        <v>1.2246623504757599</v>
      </c>
      <c r="O1526" s="90">
        <f t="shared" si="781"/>
        <v>1.2274183599999999</v>
      </c>
      <c r="P1526" s="90">
        <f t="shared" si="763"/>
        <v>973.00676067999996</v>
      </c>
      <c r="Q1526" s="98">
        <f t="shared" si="777"/>
        <v>0</v>
      </c>
      <c r="R1526" s="7">
        <f t="shared" si="773"/>
        <v>0</v>
      </c>
      <c r="S1526" s="90">
        <f t="shared" si="764"/>
        <v>0</v>
      </c>
      <c r="T1526" s="99">
        <f t="shared" si="774"/>
        <v>0.117687</v>
      </c>
      <c r="U1526" s="98">
        <f t="shared" si="779"/>
        <v>11</v>
      </c>
      <c r="V1526" s="98">
        <v>252</v>
      </c>
      <c r="W1526" s="97">
        <f t="shared" si="765"/>
        <v>1.00486846</v>
      </c>
      <c r="X1526" s="90">
        <f t="shared" si="766"/>
        <v>4.7370444899999997</v>
      </c>
      <c r="Y1526" s="90">
        <f t="shared" si="767"/>
        <v>0</v>
      </c>
      <c r="Z1526" s="100" t="str">
        <f t="shared" si="775"/>
        <v>A+J=</v>
      </c>
      <c r="AA1526" s="95">
        <f t="shared" si="776"/>
        <v>46310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4"/>
      <c r="DP1526" s="1"/>
      <c r="DQ1526" s="1"/>
      <c r="DR1526" s="1"/>
      <c r="DS1526" s="1"/>
      <c r="DT1526" s="1"/>
      <c r="DU1526" s="1"/>
    </row>
    <row r="1527" spans="1:125" ht="12.75" x14ac:dyDescent="0.2">
      <c r="A1527" s="89">
        <f t="shared" si="768"/>
        <v>46296</v>
      </c>
      <c r="B1527" s="105">
        <f t="shared" si="760"/>
        <v>978.37549937000006</v>
      </c>
      <c r="C1527" s="90">
        <f t="shared" si="769"/>
        <v>792.72625569000002</v>
      </c>
      <c r="D1527" s="91">
        <f t="shared" si="770"/>
        <v>7245.38</v>
      </c>
      <c r="E1527" s="92">
        <f t="shared" si="780"/>
        <v>7276.54</v>
      </c>
      <c r="F1527" s="93">
        <f t="shared" si="771"/>
        <v>45763</v>
      </c>
      <c r="G1527" s="94">
        <f t="shared" si="761"/>
        <v>4.3006716003852752E-3</v>
      </c>
      <c r="H1527" s="95">
        <f t="shared" si="783"/>
        <v>46310</v>
      </c>
      <c r="I1527" s="95">
        <f t="shared" si="762"/>
        <v>46310</v>
      </c>
      <c r="J1527" s="96">
        <f t="shared" si="784"/>
        <v>21</v>
      </c>
      <c r="K1527" s="96">
        <f t="shared" si="785"/>
        <v>12</v>
      </c>
      <c r="L1527" s="8">
        <f t="shared" si="772"/>
        <v>1.0024552600000001</v>
      </c>
      <c r="M1527" s="97">
        <f t="shared" si="782"/>
        <v>1.0043006699999999</v>
      </c>
      <c r="N1527" s="97">
        <f t="shared" si="778"/>
        <v>1.2246623504757599</v>
      </c>
      <c r="O1527" s="90">
        <f t="shared" si="781"/>
        <v>1.22766921</v>
      </c>
      <c r="P1527" s="90">
        <f t="shared" si="763"/>
        <v>973.20561606000001</v>
      </c>
      <c r="Q1527" s="98">
        <f t="shared" si="777"/>
        <v>0</v>
      </c>
      <c r="R1527" s="7">
        <f t="shared" si="773"/>
        <v>0</v>
      </c>
      <c r="S1527" s="90">
        <f t="shared" si="764"/>
        <v>0</v>
      </c>
      <c r="T1527" s="99">
        <f t="shared" si="774"/>
        <v>0.117687</v>
      </c>
      <c r="U1527" s="98">
        <f t="shared" si="779"/>
        <v>12</v>
      </c>
      <c r="V1527" s="98">
        <v>252</v>
      </c>
      <c r="W1527" s="97">
        <f t="shared" si="765"/>
        <v>1.0053122210000001</v>
      </c>
      <c r="X1527" s="90">
        <f t="shared" si="766"/>
        <v>5.1698833100000003</v>
      </c>
      <c r="Y1527" s="90">
        <f t="shared" si="767"/>
        <v>0</v>
      </c>
      <c r="Z1527" s="100" t="str">
        <f t="shared" si="775"/>
        <v>A+J=</v>
      </c>
      <c r="AA1527" s="95">
        <f t="shared" si="776"/>
        <v>46310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4"/>
      <c r="DP1527" s="1"/>
      <c r="DQ1527" s="1"/>
      <c r="DR1527" s="1"/>
      <c r="DS1527" s="1"/>
      <c r="DT1527" s="1"/>
      <c r="DU1527" s="1"/>
    </row>
    <row r="1528" spans="1:125" ht="12.75" x14ac:dyDescent="0.2">
      <c r="A1528" s="89">
        <f t="shared" si="768"/>
        <v>46297</v>
      </c>
      <c r="B1528" s="105">
        <f t="shared" si="760"/>
        <v>979.00760770999989</v>
      </c>
      <c r="C1528" s="90">
        <f t="shared" si="769"/>
        <v>792.72625569000002</v>
      </c>
      <c r="D1528" s="91">
        <f t="shared" si="770"/>
        <v>7245.38</v>
      </c>
      <c r="E1528" s="92">
        <f t="shared" si="780"/>
        <v>7276.54</v>
      </c>
      <c r="F1528" s="93">
        <f t="shared" si="771"/>
        <v>45763</v>
      </c>
      <c r="G1528" s="94">
        <f t="shared" si="761"/>
        <v>4.3006716003852752E-3</v>
      </c>
      <c r="H1528" s="95">
        <f t="shared" si="783"/>
        <v>46310</v>
      </c>
      <c r="I1528" s="95">
        <f t="shared" si="762"/>
        <v>46310</v>
      </c>
      <c r="J1528" s="96">
        <f t="shared" si="784"/>
        <v>21</v>
      </c>
      <c r="K1528" s="96">
        <f t="shared" si="785"/>
        <v>13</v>
      </c>
      <c r="L1528" s="8">
        <f t="shared" si="772"/>
        <v>1.0026601399999999</v>
      </c>
      <c r="M1528" s="97">
        <f t="shared" si="782"/>
        <v>1.0043006699999999</v>
      </c>
      <c r="N1528" s="97">
        <f t="shared" si="778"/>
        <v>1.2246623504757599</v>
      </c>
      <c r="O1528" s="90">
        <f t="shared" si="781"/>
        <v>1.2279201200000001</v>
      </c>
      <c r="P1528" s="90">
        <f t="shared" si="763"/>
        <v>973.40451900999994</v>
      </c>
      <c r="Q1528" s="98">
        <f t="shared" si="777"/>
        <v>0</v>
      </c>
      <c r="R1528" s="7">
        <f t="shared" si="773"/>
        <v>0</v>
      </c>
      <c r="S1528" s="90">
        <f t="shared" si="764"/>
        <v>0</v>
      </c>
      <c r="T1528" s="99">
        <f t="shared" si="774"/>
        <v>0.117687</v>
      </c>
      <c r="U1528" s="98">
        <f t="shared" si="779"/>
        <v>13</v>
      </c>
      <c r="V1528" s="98">
        <v>252</v>
      </c>
      <c r="W1528" s="97">
        <f t="shared" si="765"/>
        <v>1.0057561770000001</v>
      </c>
      <c r="X1528" s="90">
        <f t="shared" si="766"/>
        <v>5.6030886999999998</v>
      </c>
      <c r="Y1528" s="90">
        <f t="shared" si="767"/>
        <v>0</v>
      </c>
      <c r="Z1528" s="100" t="str">
        <f t="shared" si="775"/>
        <v>A+J=</v>
      </c>
      <c r="AA1528" s="95">
        <f t="shared" si="776"/>
        <v>46310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4"/>
      <c r="DP1528" s="1"/>
      <c r="DQ1528" s="1"/>
      <c r="DR1528" s="1"/>
      <c r="DS1528" s="1"/>
      <c r="DT1528" s="1"/>
      <c r="DU1528" s="1"/>
    </row>
    <row r="1529" spans="1:125" ht="12.75" x14ac:dyDescent="0.2">
      <c r="A1529" s="89">
        <f t="shared" si="768"/>
        <v>46298</v>
      </c>
      <c r="B1529" s="105">
        <f t="shared" si="760"/>
        <v>979.64012434000006</v>
      </c>
      <c r="C1529" s="90">
        <f t="shared" si="769"/>
        <v>792.72625569000002</v>
      </c>
      <c r="D1529" s="91">
        <f t="shared" si="770"/>
        <v>7245.38</v>
      </c>
      <c r="E1529" s="92">
        <f t="shared" si="780"/>
        <v>7276.54</v>
      </c>
      <c r="F1529" s="93">
        <f t="shared" si="771"/>
        <v>45763</v>
      </c>
      <c r="G1529" s="94">
        <f t="shared" si="761"/>
        <v>4.3006716003852752E-3</v>
      </c>
      <c r="H1529" s="95">
        <f t="shared" si="783"/>
        <v>46310</v>
      </c>
      <c r="I1529" s="95">
        <f t="shared" si="762"/>
        <v>46310</v>
      </c>
      <c r="J1529" s="96">
        <f t="shared" si="784"/>
        <v>21</v>
      </c>
      <c r="K1529" s="96">
        <f t="shared" si="785"/>
        <v>14</v>
      </c>
      <c r="L1529" s="8">
        <f t="shared" si="772"/>
        <v>1.00286506</v>
      </c>
      <c r="M1529" s="97">
        <f t="shared" si="782"/>
        <v>1.0043006699999999</v>
      </c>
      <c r="N1529" s="97">
        <f t="shared" si="778"/>
        <v>1.2246623504757599</v>
      </c>
      <c r="O1529" s="90">
        <f t="shared" si="781"/>
        <v>1.2281710800000001</v>
      </c>
      <c r="P1529" s="90">
        <f t="shared" si="763"/>
        <v>973.60346159000005</v>
      </c>
      <c r="Q1529" s="98">
        <f t="shared" si="777"/>
        <v>0</v>
      </c>
      <c r="R1529" s="7">
        <f t="shared" si="773"/>
        <v>0</v>
      </c>
      <c r="S1529" s="90">
        <f t="shared" si="764"/>
        <v>0</v>
      </c>
      <c r="T1529" s="99">
        <f t="shared" si="774"/>
        <v>0.117687</v>
      </c>
      <c r="U1529" s="98">
        <f t="shared" si="779"/>
        <v>14</v>
      </c>
      <c r="V1529" s="98">
        <v>252</v>
      </c>
      <c r="W1529" s="97">
        <f t="shared" si="765"/>
        <v>1.00620033</v>
      </c>
      <c r="X1529" s="90">
        <f t="shared" si="766"/>
        <v>6.0366627499999996</v>
      </c>
      <c r="Y1529" s="90">
        <f t="shared" si="767"/>
        <v>0</v>
      </c>
      <c r="Z1529" s="100" t="str">
        <f t="shared" si="775"/>
        <v>A+J=</v>
      </c>
      <c r="AA1529" s="95">
        <f t="shared" si="776"/>
        <v>46310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4"/>
      <c r="DP1529" s="1"/>
      <c r="DQ1529" s="1"/>
      <c r="DR1529" s="1"/>
      <c r="DS1529" s="1"/>
      <c r="DT1529" s="1"/>
      <c r="DU1529" s="1"/>
    </row>
    <row r="1530" spans="1:125" ht="12.75" x14ac:dyDescent="0.2">
      <c r="A1530" s="89">
        <f t="shared" si="768"/>
        <v>46299</v>
      </c>
      <c r="B1530" s="105">
        <f t="shared" si="760"/>
        <v>979.64012434000006</v>
      </c>
      <c r="C1530" s="90">
        <f t="shared" si="769"/>
        <v>792.72625569000002</v>
      </c>
      <c r="D1530" s="91">
        <f t="shared" si="770"/>
        <v>7245.38</v>
      </c>
      <c r="E1530" s="92">
        <f t="shared" si="780"/>
        <v>7276.54</v>
      </c>
      <c r="F1530" s="93">
        <f t="shared" si="771"/>
        <v>45763</v>
      </c>
      <c r="G1530" s="94">
        <f t="shared" si="761"/>
        <v>4.3006716003852752E-3</v>
      </c>
      <c r="H1530" s="95">
        <f t="shared" si="783"/>
        <v>46310</v>
      </c>
      <c r="I1530" s="95">
        <f t="shared" si="762"/>
        <v>46310</v>
      </c>
      <c r="J1530" s="96">
        <f t="shared" si="784"/>
        <v>21</v>
      </c>
      <c r="K1530" s="96">
        <f t="shared" si="785"/>
        <v>14</v>
      </c>
      <c r="L1530" s="8">
        <f t="shared" si="772"/>
        <v>1.00286506</v>
      </c>
      <c r="M1530" s="97">
        <f t="shared" si="782"/>
        <v>1.0043006699999999</v>
      </c>
      <c r="N1530" s="97">
        <f t="shared" si="778"/>
        <v>1.2246623504757599</v>
      </c>
      <c r="O1530" s="90">
        <f t="shared" si="781"/>
        <v>1.2281710800000001</v>
      </c>
      <c r="P1530" s="90">
        <f t="shared" si="763"/>
        <v>973.60346159000005</v>
      </c>
      <c r="Q1530" s="98">
        <f t="shared" si="777"/>
        <v>0</v>
      </c>
      <c r="R1530" s="7">
        <f t="shared" si="773"/>
        <v>0</v>
      </c>
      <c r="S1530" s="90">
        <f t="shared" si="764"/>
        <v>0</v>
      </c>
      <c r="T1530" s="99">
        <f t="shared" si="774"/>
        <v>0.117687</v>
      </c>
      <c r="U1530" s="98">
        <f t="shared" si="779"/>
        <v>14</v>
      </c>
      <c r="V1530" s="98">
        <v>252</v>
      </c>
      <c r="W1530" s="97">
        <f t="shared" si="765"/>
        <v>1.00620033</v>
      </c>
      <c r="X1530" s="90">
        <f t="shared" si="766"/>
        <v>6.0366627499999996</v>
      </c>
      <c r="Y1530" s="90">
        <f t="shared" si="767"/>
        <v>0</v>
      </c>
      <c r="Z1530" s="100" t="str">
        <f t="shared" si="775"/>
        <v>A+J=</v>
      </c>
      <c r="AA1530" s="95">
        <f t="shared" si="776"/>
        <v>46310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4"/>
      <c r="DP1530" s="1"/>
      <c r="DQ1530" s="1"/>
      <c r="DR1530" s="1"/>
      <c r="DS1530" s="1"/>
      <c r="DT1530" s="1"/>
      <c r="DU1530" s="1"/>
    </row>
    <row r="1531" spans="1:125" ht="12.75" x14ac:dyDescent="0.2">
      <c r="A1531" s="89">
        <f t="shared" si="768"/>
        <v>46300</v>
      </c>
      <c r="B1531" s="105">
        <f t="shared" si="760"/>
        <v>979.64012434000006</v>
      </c>
      <c r="C1531" s="90">
        <f t="shared" si="769"/>
        <v>792.72625569000002</v>
      </c>
      <c r="D1531" s="91">
        <f t="shared" si="770"/>
        <v>7245.38</v>
      </c>
      <c r="E1531" s="92">
        <f t="shared" si="780"/>
        <v>7276.54</v>
      </c>
      <c r="F1531" s="93">
        <f t="shared" si="771"/>
        <v>45763</v>
      </c>
      <c r="G1531" s="94">
        <f t="shared" si="761"/>
        <v>4.3006716003852752E-3</v>
      </c>
      <c r="H1531" s="95">
        <f t="shared" si="783"/>
        <v>46310</v>
      </c>
      <c r="I1531" s="95">
        <f t="shared" si="762"/>
        <v>46310</v>
      </c>
      <c r="J1531" s="96">
        <f t="shared" si="784"/>
        <v>21</v>
      </c>
      <c r="K1531" s="96">
        <f t="shared" si="785"/>
        <v>14</v>
      </c>
      <c r="L1531" s="8">
        <f t="shared" si="772"/>
        <v>1.00286506</v>
      </c>
      <c r="M1531" s="97">
        <f t="shared" si="782"/>
        <v>1.0043006699999999</v>
      </c>
      <c r="N1531" s="97">
        <f t="shared" si="778"/>
        <v>1.2246623504757599</v>
      </c>
      <c r="O1531" s="90">
        <f t="shared" si="781"/>
        <v>1.2281710800000001</v>
      </c>
      <c r="P1531" s="90">
        <f t="shared" si="763"/>
        <v>973.60346159000005</v>
      </c>
      <c r="Q1531" s="98">
        <f t="shared" si="777"/>
        <v>0</v>
      </c>
      <c r="R1531" s="7">
        <f t="shared" si="773"/>
        <v>0</v>
      </c>
      <c r="S1531" s="90">
        <f t="shared" si="764"/>
        <v>0</v>
      </c>
      <c r="T1531" s="99">
        <f t="shared" si="774"/>
        <v>0.117687</v>
      </c>
      <c r="U1531" s="98">
        <f t="shared" si="779"/>
        <v>14</v>
      </c>
      <c r="V1531" s="98">
        <v>252</v>
      </c>
      <c r="W1531" s="97">
        <f t="shared" si="765"/>
        <v>1.00620033</v>
      </c>
      <c r="X1531" s="90">
        <f t="shared" si="766"/>
        <v>6.0366627499999996</v>
      </c>
      <c r="Y1531" s="90">
        <f t="shared" si="767"/>
        <v>0</v>
      </c>
      <c r="Z1531" s="100" t="str">
        <f t="shared" si="775"/>
        <v>A+J=</v>
      </c>
      <c r="AA1531" s="95">
        <f t="shared" si="776"/>
        <v>46310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4"/>
      <c r="DP1531" s="1"/>
      <c r="DQ1531" s="1"/>
      <c r="DR1531" s="1"/>
      <c r="DS1531" s="1"/>
      <c r="DT1531" s="1"/>
      <c r="DU1531" s="1"/>
    </row>
    <row r="1532" spans="1:125" ht="12.75" x14ac:dyDescent="0.2">
      <c r="A1532" s="89">
        <f t="shared" si="768"/>
        <v>46301</v>
      </c>
      <c r="B1532" s="105">
        <f t="shared" si="760"/>
        <v>980.27304046999996</v>
      </c>
      <c r="C1532" s="90">
        <f t="shared" si="769"/>
        <v>792.72625569000002</v>
      </c>
      <c r="D1532" s="91">
        <f t="shared" si="770"/>
        <v>7245.38</v>
      </c>
      <c r="E1532" s="92">
        <f t="shared" si="780"/>
        <v>7276.54</v>
      </c>
      <c r="F1532" s="93">
        <f t="shared" si="771"/>
        <v>45763</v>
      </c>
      <c r="G1532" s="94">
        <f t="shared" si="761"/>
        <v>4.3006716003852752E-3</v>
      </c>
      <c r="H1532" s="95">
        <f t="shared" si="783"/>
        <v>46310</v>
      </c>
      <c r="I1532" s="95">
        <f t="shared" si="762"/>
        <v>46310</v>
      </c>
      <c r="J1532" s="96">
        <f t="shared" si="784"/>
        <v>21</v>
      </c>
      <c r="K1532" s="96">
        <f t="shared" si="785"/>
        <v>15</v>
      </c>
      <c r="L1532" s="8">
        <f t="shared" si="772"/>
        <v>1.00307002</v>
      </c>
      <c r="M1532" s="97">
        <f t="shared" si="782"/>
        <v>1.0043006699999999</v>
      </c>
      <c r="N1532" s="97">
        <f t="shared" si="778"/>
        <v>1.2246623504757599</v>
      </c>
      <c r="O1532" s="90">
        <f t="shared" si="781"/>
        <v>1.2284220800000001</v>
      </c>
      <c r="P1532" s="90">
        <f t="shared" si="763"/>
        <v>973.80243587999996</v>
      </c>
      <c r="Q1532" s="98">
        <f t="shared" si="777"/>
        <v>0</v>
      </c>
      <c r="R1532" s="7">
        <f t="shared" si="773"/>
        <v>0</v>
      </c>
      <c r="S1532" s="90">
        <f t="shared" si="764"/>
        <v>0</v>
      </c>
      <c r="T1532" s="99">
        <f t="shared" si="774"/>
        <v>0.117687</v>
      </c>
      <c r="U1532" s="98">
        <f t="shared" si="779"/>
        <v>15</v>
      </c>
      <c r="V1532" s="98">
        <v>252</v>
      </c>
      <c r="W1532" s="97">
        <f t="shared" si="765"/>
        <v>1.0066446790000001</v>
      </c>
      <c r="X1532" s="90">
        <f t="shared" si="766"/>
        <v>6.4706045899999998</v>
      </c>
      <c r="Y1532" s="90">
        <f t="shared" si="767"/>
        <v>0</v>
      </c>
      <c r="Z1532" s="100" t="str">
        <f t="shared" si="775"/>
        <v>A+J=</v>
      </c>
      <c r="AA1532" s="95">
        <f t="shared" si="776"/>
        <v>46310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4"/>
      <c r="DP1532" s="1"/>
      <c r="DQ1532" s="1"/>
      <c r="DR1532" s="1"/>
      <c r="DS1532" s="1"/>
      <c r="DT1532" s="1"/>
      <c r="DU1532" s="1"/>
    </row>
    <row r="1533" spans="1:125" ht="12.75" x14ac:dyDescent="0.2">
      <c r="A1533" s="89">
        <f t="shared" si="768"/>
        <v>46302</v>
      </c>
      <c r="B1533" s="105">
        <f t="shared" si="760"/>
        <v>980.90637224</v>
      </c>
      <c r="C1533" s="90">
        <f t="shared" si="769"/>
        <v>792.72625569000002</v>
      </c>
      <c r="D1533" s="91">
        <f t="shared" si="770"/>
        <v>7245.38</v>
      </c>
      <c r="E1533" s="92">
        <f t="shared" si="780"/>
        <v>7276.54</v>
      </c>
      <c r="F1533" s="93">
        <f t="shared" si="771"/>
        <v>45763</v>
      </c>
      <c r="G1533" s="94">
        <f t="shared" si="761"/>
        <v>4.3006716003852752E-3</v>
      </c>
      <c r="H1533" s="95">
        <f t="shared" si="783"/>
        <v>46310</v>
      </c>
      <c r="I1533" s="95">
        <f t="shared" si="762"/>
        <v>46310</v>
      </c>
      <c r="J1533" s="96">
        <f t="shared" si="784"/>
        <v>21</v>
      </c>
      <c r="K1533" s="96">
        <f t="shared" si="785"/>
        <v>16</v>
      </c>
      <c r="L1533" s="8">
        <f t="shared" si="772"/>
        <v>1.00327502</v>
      </c>
      <c r="M1533" s="97">
        <f t="shared" si="782"/>
        <v>1.0043006699999999</v>
      </c>
      <c r="N1533" s="97">
        <f t="shared" si="778"/>
        <v>1.2246623504757599</v>
      </c>
      <c r="O1533" s="90">
        <f t="shared" si="781"/>
        <v>1.2286731399999999</v>
      </c>
      <c r="P1533" s="90">
        <f t="shared" si="763"/>
        <v>974.00145772999997</v>
      </c>
      <c r="Q1533" s="98">
        <f t="shared" si="777"/>
        <v>0</v>
      </c>
      <c r="R1533" s="7">
        <f t="shared" si="773"/>
        <v>0</v>
      </c>
      <c r="S1533" s="90">
        <f t="shared" si="764"/>
        <v>0</v>
      </c>
      <c r="T1533" s="99">
        <f t="shared" si="774"/>
        <v>0.117687</v>
      </c>
      <c r="U1533" s="98">
        <f t="shared" si="779"/>
        <v>16</v>
      </c>
      <c r="V1533" s="98">
        <v>252</v>
      </c>
      <c r="W1533" s="97">
        <f t="shared" si="765"/>
        <v>1.007089224</v>
      </c>
      <c r="X1533" s="90">
        <f t="shared" si="766"/>
        <v>6.9049145100000002</v>
      </c>
      <c r="Y1533" s="90">
        <f t="shared" si="767"/>
        <v>0</v>
      </c>
      <c r="Z1533" s="100" t="str">
        <f t="shared" si="775"/>
        <v>A+J=</v>
      </c>
      <c r="AA1533" s="95">
        <f t="shared" si="776"/>
        <v>46310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4"/>
      <c r="DP1533" s="1"/>
      <c r="DQ1533" s="1"/>
      <c r="DR1533" s="1"/>
      <c r="DS1533" s="1"/>
      <c r="DT1533" s="1"/>
      <c r="DU1533" s="1"/>
    </row>
    <row r="1534" spans="1:125" ht="12.75" x14ac:dyDescent="0.2">
      <c r="A1534" s="89">
        <f t="shared" si="768"/>
        <v>46303</v>
      </c>
      <c r="B1534" s="105">
        <f t="shared" si="760"/>
        <v>981.54012078999995</v>
      </c>
      <c r="C1534" s="90">
        <f t="shared" si="769"/>
        <v>792.72625569000002</v>
      </c>
      <c r="D1534" s="91">
        <f t="shared" si="770"/>
        <v>7245.38</v>
      </c>
      <c r="E1534" s="92">
        <f t="shared" si="780"/>
        <v>7276.54</v>
      </c>
      <c r="F1534" s="93">
        <f t="shared" si="771"/>
        <v>45763</v>
      </c>
      <c r="G1534" s="94">
        <f t="shared" si="761"/>
        <v>4.3006716003852752E-3</v>
      </c>
      <c r="H1534" s="95">
        <f t="shared" si="783"/>
        <v>46310</v>
      </c>
      <c r="I1534" s="95">
        <f t="shared" si="762"/>
        <v>46310</v>
      </c>
      <c r="J1534" s="96">
        <f t="shared" si="784"/>
        <v>21</v>
      </c>
      <c r="K1534" s="96">
        <f t="shared" si="785"/>
        <v>17</v>
      </c>
      <c r="L1534" s="8">
        <f t="shared" si="772"/>
        <v>1.0034800699999999</v>
      </c>
      <c r="M1534" s="97">
        <f t="shared" si="782"/>
        <v>1.0043006699999999</v>
      </c>
      <c r="N1534" s="97">
        <f t="shared" si="778"/>
        <v>1.2246623504757599</v>
      </c>
      <c r="O1534" s="90">
        <f t="shared" si="781"/>
        <v>1.2289242600000001</v>
      </c>
      <c r="P1534" s="90">
        <f t="shared" si="763"/>
        <v>974.20052714999997</v>
      </c>
      <c r="Q1534" s="98">
        <f t="shared" si="777"/>
        <v>0</v>
      </c>
      <c r="R1534" s="7">
        <f t="shared" si="773"/>
        <v>0</v>
      </c>
      <c r="S1534" s="90">
        <f t="shared" si="764"/>
        <v>0</v>
      </c>
      <c r="T1534" s="99">
        <f t="shared" si="774"/>
        <v>0.117687</v>
      </c>
      <c r="U1534" s="98">
        <f t="shared" si="779"/>
        <v>17</v>
      </c>
      <c r="V1534" s="98">
        <v>252</v>
      </c>
      <c r="W1534" s="97">
        <f t="shared" si="765"/>
        <v>1.007533966</v>
      </c>
      <c r="X1534" s="90">
        <f t="shared" si="766"/>
        <v>7.3395936400000004</v>
      </c>
      <c r="Y1534" s="90">
        <f t="shared" si="767"/>
        <v>0</v>
      </c>
      <c r="Z1534" s="100" t="str">
        <f t="shared" si="775"/>
        <v>A+J=</v>
      </c>
      <c r="AA1534" s="95">
        <f t="shared" si="776"/>
        <v>46310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4"/>
      <c r="DP1534" s="1"/>
      <c r="DQ1534" s="1"/>
      <c r="DR1534" s="1"/>
      <c r="DS1534" s="1"/>
      <c r="DT1534" s="1"/>
      <c r="DU1534" s="1"/>
    </row>
    <row r="1535" spans="1:125" ht="12.75" x14ac:dyDescent="0.2">
      <c r="A1535" s="89">
        <f t="shared" si="768"/>
        <v>46304</v>
      </c>
      <c r="B1535" s="105">
        <f t="shared" si="760"/>
        <v>982.17426136999995</v>
      </c>
      <c r="C1535" s="90">
        <f t="shared" si="769"/>
        <v>792.72625569000002</v>
      </c>
      <c r="D1535" s="91">
        <f t="shared" si="770"/>
        <v>7245.38</v>
      </c>
      <c r="E1535" s="92">
        <f t="shared" si="780"/>
        <v>7276.54</v>
      </c>
      <c r="F1535" s="93">
        <f t="shared" si="771"/>
        <v>45763</v>
      </c>
      <c r="G1535" s="94">
        <f t="shared" si="761"/>
        <v>4.3006716003852752E-3</v>
      </c>
      <c r="H1535" s="95">
        <f t="shared" si="783"/>
        <v>46310</v>
      </c>
      <c r="I1535" s="95">
        <f t="shared" si="762"/>
        <v>46310</v>
      </c>
      <c r="J1535" s="96">
        <f t="shared" si="784"/>
        <v>21</v>
      </c>
      <c r="K1535" s="96">
        <f t="shared" si="785"/>
        <v>18</v>
      </c>
      <c r="L1535" s="8">
        <f t="shared" si="772"/>
        <v>1.0036851499999999</v>
      </c>
      <c r="M1535" s="97">
        <f t="shared" si="782"/>
        <v>1.0043006699999999</v>
      </c>
      <c r="N1535" s="97">
        <f t="shared" si="778"/>
        <v>1.2246623504757599</v>
      </c>
      <c r="O1535" s="90">
        <f t="shared" si="781"/>
        <v>1.2291754100000001</v>
      </c>
      <c r="P1535" s="90">
        <f t="shared" si="763"/>
        <v>974.39962034999996</v>
      </c>
      <c r="Q1535" s="98">
        <f t="shared" si="777"/>
        <v>0</v>
      </c>
      <c r="R1535" s="7">
        <f t="shared" si="773"/>
        <v>0</v>
      </c>
      <c r="S1535" s="90">
        <f t="shared" si="764"/>
        <v>0</v>
      </c>
      <c r="T1535" s="99">
        <f t="shared" si="774"/>
        <v>0.117687</v>
      </c>
      <c r="U1535" s="98">
        <f t="shared" si="779"/>
        <v>18</v>
      </c>
      <c r="V1535" s="98">
        <v>252</v>
      </c>
      <c r="W1535" s="97">
        <f t="shared" si="765"/>
        <v>1.007978904</v>
      </c>
      <c r="X1535" s="90">
        <f t="shared" si="766"/>
        <v>7.7746410199999998</v>
      </c>
      <c r="Y1535" s="90">
        <f t="shared" si="767"/>
        <v>0</v>
      </c>
      <c r="Z1535" s="100" t="str">
        <f t="shared" si="775"/>
        <v>A+J=</v>
      </c>
      <c r="AA1535" s="95">
        <f t="shared" si="776"/>
        <v>46310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4"/>
      <c r="DP1535" s="1"/>
      <c r="DQ1535" s="1"/>
      <c r="DR1535" s="1"/>
      <c r="DS1535" s="1"/>
      <c r="DT1535" s="1"/>
      <c r="DU1535" s="1"/>
    </row>
    <row r="1536" spans="1:125" ht="12.75" x14ac:dyDescent="0.2">
      <c r="A1536" s="89">
        <f t="shared" si="768"/>
        <v>46305</v>
      </c>
      <c r="B1536" s="105">
        <f t="shared" si="760"/>
        <v>982.80881810000005</v>
      </c>
      <c r="C1536" s="90">
        <f t="shared" si="769"/>
        <v>792.72625569000002</v>
      </c>
      <c r="D1536" s="91">
        <f t="shared" si="770"/>
        <v>7245.38</v>
      </c>
      <c r="E1536" s="92">
        <f t="shared" si="780"/>
        <v>7276.54</v>
      </c>
      <c r="F1536" s="93">
        <f t="shared" si="771"/>
        <v>45763</v>
      </c>
      <c r="G1536" s="94">
        <f t="shared" si="761"/>
        <v>4.3006716003852752E-3</v>
      </c>
      <c r="H1536" s="95">
        <f t="shared" si="783"/>
        <v>46310</v>
      </c>
      <c r="I1536" s="95">
        <f t="shared" si="762"/>
        <v>46310</v>
      </c>
      <c r="J1536" s="96">
        <f t="shared" si="784"/>
        <v>21</v>
      </c>
      <c r="K1536" s="96">
        <f t="shared" si="785"/>
        <v>19</v>
      </c>
      <c r="L1536" s="8">
        <f t="shared" si="772"/>
        <v>1.00389028</v>
      </c>
      <c r="M1536" s="97">
        <f t="shared" si="782"/>
        <v>1.0043006699999999</v>
      </c>
      <c r="N1536" s="97">
        <f t="shared" si="778"/>
        <v>1.2246623504757599</v>
      </c>
      <c r="O1536" s="90">
        <f t="shared" si="781"/>
        <v>1.2294266199999999</v>
      </c>
      <c r="P1536" s="90">
        <f t="shared" si="763"/>
        <v>974.59876111000005</v>
      </c>
      <c r="Q1536" s="98">
        <f t="shared" si="777"/>
        <v>0</v>
      </c>
      <c r="R1536" s="7">
        <f t="shared" si="773"/>
        <v>0</v>
      </c>
      <c r="S1536" s="90">
        <f t="shared" si="764"/>
        <v>0</v>
      </c>
      <c r="T1536" s="99">
        <f t="shared" si="774"/>
        <v>0.117687</v>
      </c>
      <c r="U1536" s="98">
        <f t="shared" si="779"/>
        <v>19</v>
      </c>
      <c r="V1536" s="98">
        <v>252</v>
      </c>
      <c r="W1536" s="97">
        <f t="shared" si="765"/>
        <v>1.008424038</v>
      </c>
      <c r="X1536" s="90">
        <f t="shared" si="766"/>
        <v>8.21005699</v>
      </c>
      <c r="Y1536" s="90">
        <f t="shared" si="767"/>
        <v>0</v>
      </c>
      <c r="Z1536" s="100" t="str">
        <f t="shared" si="775"/>
        <v>A+J=</v>
      </c>
      <c r="AA1536" s="95">
        <f t="shared" si="776"/>
        <v>46310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4"/>
      <c r="DP1536" s="1"/>
      <c r="DQ1536" s="1"/>
      <c r="DR1536" s="1"/>
      <c r="DS1536" s="1"/>
      <c r="DT1536" s="1"/>
      <c r="DU1536" s="1"/>
    </row>
    <row r="1537" spans="1:125" ht="12.75" x14ac:dyDescent="0.2">
      <c r="A1537" s="89">
        <f t="shared" si="768"/>
        <v>46306</v>
      </c>
      <c r="B1537" s="105">
        <f t="shared" si="760"/>
        <v>982.80881810000005</v>
      </c>
      <c r="C1537" s="90">
        <f t="shared" si="769"/>
        <v>792.72625569000002</v>
      </c>
      <c r="D1537" s="91">
        <f t="shared" si="770"/>
        <v>7245.38</v>
      </c>
      <c r="E1537" s="92">
        <f t="shared" si="780"/>
        <v>7276.54</v>
      </c>
      <c r="F1537" s="93">
        <f t="shared" si="771"/>
        <v>45763</v>
      </c>
      <c r="G1537" s="94">
        <f t="shared" si="761"/>
        <v>4.3006716003852752E-3</v>
      </c>
      <c r="H1537" s="95">
        <f t="shared" si="783"/>
        <v>46310</v>
      </c>
      <c r="I1537" s="95">
        <f t="shared" si="762"/>
        <v>46310</v>
      </c>
      <c r="J1537" s="96">
        <f t="shared" si="784"/>
        <v>21</v>
      </c>
      <c r="K1537" s="96">
        <f t="shared" si="785"/>
        <v>19</v>
      </c>
      <c r="L1537" s="8">
        <f t="shared" si="772"/>
        <v>1.00389028</v>
      </c>
      <c r="M1537" s="97">
        <f t="shared" si="782"/>
        <v>1.0043006699999999</v>
      </c>
      <c r="N1537" s="97">
        <f t="shared" si="778"/>
        <v>1.2246623504757599</v>
      </c>
      <c r="O1537" s="90">
        <f t="shared" si="781"/>
        <v>1.2294266199999999</v>
      </c>
      <c r="P1537" s="90">
        <f t="shared" si="763"/>
        <v>974.59876111000005</v>
      </c>
      <c r="Q1537" s="98">
        <f t="shared" si="777"/>
        <v>0</v>
      </c>
      <c r="R1537" s="7">
        <f t="shared" si="773"/>
        <v>0</v>
      </c>
      <c r="S1537" s="90">
        <f t="shared" si="764"/>
        <v>0</v>
      </c>
      <c r="T1537" s="99">
        <f t="shared" si="774"/>
        <v>0.117687</v>
      </c>
      <c r="U1537" s="98">
        <f t="shared" si="779"/>
        <v>19</v>
      </c>
      <c r="V1537" s="98">
        <v>252</v>
      </c>
      <c r="W1537" s="97">
        <f t="shared" si="765"/>
        <v>1.008424038</v>
      </c>
      <c r="X1537" s="90">
        <f t="shared" si="766"/>
        <v>8.21005699</v>
      </c>
      <c r="Y1537" s="90">
        <f t="shared" si="767"/>
        <v>0</v>
      </c>
      <c r="Z1537" s="100" t="str">
        <f t="shared" si="775"/>
        <v>A+J=</v>
      </c>
      <c r="AA1537" s="95">
        <f t="shared" si="776"/>
        <v>46310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4"/>
      <c r="DP1537" s="1"/>
      <c r="DQ1537" s="1"/>
      <c r="DR1537" s="1"/>
      <c r="DS1537" s="1"/>
      <c r="DT1537" s="1"/>
      <c r="DU1537" s="1"/>
    </row>
    <row r="1538" spans="1:125" ht="12.75" x14ac:dyDescent="0.2">
      <c r="A1538" s="89">
        <f t="shared" si="768"/>
        <v>46307</v>
      </c>
      <c r="B1538" s="105">
        <f t="shared" si="760"/>
        <v>982.80881810000005</v>
      </c>
      <c r="C1538" s="90">
        <f t="shared" si="769"/>
        <v>792.72625569000002</v>
      </c>
      <c r="D1538" s="91">
        <f t="shared" si="770"/>
        <v>7245.38</v>
      </c>
      <c r="E1538" s="92">
        <f t="shared" si="780"/>
        <v>7276.54</v>
      </c>
      <c r="F1538" s="93">
        <f t="shared" si="771"/>
        <v>45763</v>
      </c>
      <c r="G1538" s="94">
        <f t="shared" si="761"/>
        <v>4.3006716003852752E-3</v>
      </c>
      <c r="H1538" s="95">
        <f t="shared" si="783"/>
        <v>46310</v>
      </c>
      <c r="I1538" s="95">
        <f t="shared" si="762"/>
        <v>46310</v>
      </c>
      <c r="J1538" s="96">
        <f t="shared" si="784"/>
        <v>21</v>
      </c>
      <c r="K1538" s="96">
        <f t="shared" si="785"/>
        <v>19</v>
      </c>
      <c r="L1538" s="8">
        <f t="shared" si="772"/>
        <v>1.00389028</v>
      </c>
      <c r="M1538" s="97">
        <f t="shared" si="782"/>
        <v>1.0043006699999999</v>
      </c>
      <c r="N1538" s="97">
        <f t="shared" si="778"/>
        <v>1.2246623504757599</v>
      </c>
      <c r="O1538" s="90">
        <f t="shared" si="781"/>
        <v>1.2294266199999999</v>
      </c>
      <c r="P1538" s="90">
        <f t="shared" si="763"/>
        <v>974.59876111000005</v>
      </c>
      <c r="Q1538" s="98">
        <f t="shared" si="777"/>
        <v>0</v>
      </c>
      <c r="R1538" s="7">
        <f t="shared" si="773"/>
        <v>0</v>
      </c>
      <c r="S1538" s="90">
        <f t="shared" si="764"/>
        <v>0</v>
      </c>
      <c r="T1538" s="99">
        <f t="shared" si="774"/>
        <v>0.117687</v>
      </c>
      <c r="U1538" s="98">
        <f t="shared" si="779"/>
        <v>19</v>
      </c>
      <c r="V1538" s="98">
        <v>252</v>
      </c>
      <c r="W1538" s="97">
        <f t="shared" si="765"/>
        <v>1.008424038</v>
      </c>
      <c r="X1538" s="90">
        <f t="shared" si="766"/>
        <v>8.21005699</v>
      </c>
      <c r="Y1538" s="90">
        <f t="shared" si="767"/>
        <v>0</v>
      </c>
      <c r="Z1538" s="100" t="str">
        <f t="shared" si="775"/>
        <v>A+J=</v>
      </c>
      <c r="AA1538" s="95">
        <f t="shared" si="776"/>
        <v>46310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4"/>
      <c r="DP1538" s="1"/>
      <c r="DQ1538" s="1"/>
      <c r="DR1538" s="1"/>
      <c r="DS1538" s="1"/>
      <c r="DT1538" s="1"/>
      <c r="DU1538" s="1"/>
    </row>
    <row r="1539" spans="1:125" ht="12.75" x14ac:dyDescent="0.2">
      <c r="A1539" s="89">
        <f t="shared" si="768"/>
        <v>46308</v>
      </c>
      <c r="B1539" s="105">
        <f t="shared" si="760"/>
        <v>982.80881810000005</v>
      </c>
      <c r="C1539" s="90">
        <f t="shared" si="769"/>
        <v>792.72625569000002</v>
      </c>
      <c r="D1539" s="91">
        <f t="shared" si="770"/>
        <v>7245.38</v>
      </c>
      <c r="E1539" s="92">
        <f t="shared" si="780"/>
        <v>7276.54</v>
      </c>
      <c r="F1539" s="93">
        <f t="shared" si="771"/>
        <v>45763</v>
      </c>
      <c r="G1539" s="94">
        <f t="shared" si="761"/>
        <v>4.3006716003852752E-3</v>
      </c>
      <c r="H1539" s="95">
        <f t="shared" si="783"/>
        <v>46310</v>
      </c>
      <c r="I1539" s="95">
        <f t="shared" si="762"/>
        <v>46310</v>
      </c>
      <c r="J1539" s="96">
        <f t="shared" si="784"/>
        <v>21</v>
      </c>
      <c r="K1539" s="96">
        <f t="shared" si="785"/>
        <v>19</v>
      </c>
      <c r="L1539" s="8">
        <f t="shared" si="772"/>
        <v>1.00389028</v>
      </c>
      <c r="M1539" s="97">
        <f t="shared" si="782"/>
        <v>1.0043006699999999</v>
      </c>
      <c r="N1539" s="97">
        <f t="shared" si="778"/>
        <v>1.2246623504757599</v>
      </c>
      <c r="O1539" s="90">
        <f t="shared" si="781"/>
        <v>1.2294266199999999</v>
      </c>
      <c r="P1539" s="90">
        <f t="shared" si="763"/>
        <v>974.59876111000005</v>
      </c>
      <c r="Q1539" s="98">
        <f t="shared" si="777"/>
        <v>0</v>
      </c>
      <c r="R1539" s="7">
        <f t="shared" si="773"/>
        <v>0</v>
      </c>
      <c r="S1539" s="90">
        <f t="shared" si="764"/>
        <v>0</v>
      </c>
      <c r="T1539" s="99">
        <f t="shared" si="774"/>
        <v>0.117687</v>
      </c>
      <c r="U1539" s="98">
        <f t="shared" si="779"/>
        <v>19</v>
      </c>
      <c r="V1539" s="98">
        <v>252</v>
      </c>
      <c r="W1539" s="97">
        <f t="shared" si="765"/>
        <v>1.008424038</v>
      </c>
      <c r="X1539" s="90">
        <f t="shared" si="766"/>
        <v>8.21005699</v>
      </c>
      <c r="Y1539" s="90">
        <f t="shared" si="767"/>
        <v>0</v>
      </c>
      <c r="Z1539" s="100" t="str">
        <f t="shared" si="775"/>
        <v>A+J=</v>
      </c>
      <c r="AA1539" s="95">
        <f t="shared" si="776"/>
        <v>46310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4"/>
      <c r="DP1539" s="1"/>
      <c r="DQ1539" s="1"/>
      <c r="DR1539" s="1"/>
      <c r="DS1539" s="1"/>
      <c r="DT1539" s="1"/>
      <c r="DU1539" s="1"/>
    </row>
    <row r="1540" spans="1:125" ht="12.75" x14ac:dyDescent="0.2">
      <c r="A1540" s="89">
        <f t="shared" si="768"/>
        <v>46309</v>
      </c>
      <c r="B1540" s="105">
        <f t="shared" si="760"/>
        <v>983.44379215000004</v>
      </c>
      <c r="C1540" s="90">
        <f t="shared" si="769"/>
        <v>792.72625569000002</v>
      </c>
      <c r="D1540" s="91">
        <f t="shared" si="770"/>
        <v>7245.38</v>
      </c>
      <c r="E1540" s="92">
        <f t="shared" si="780"/>
        <v>7276.54</v>
      </c>
      <c r="F1540" s="93">
        <f t="shared" si="771"/>
        <v>45763</v>
      </c>
      <c r="G1540" s="94">
        <f t="shared" si="761"/>
        <v>4.3006716003852752E-3</v>
      </c>
      <c r="H1540" s="95">
        <f t="shared" si="783"/>
        <v>46310</v>
      </c>
      <c r="I1540" s="95">
        <f t="shared" si="762"/>
        <v>46310</v>
      </c>
      <c r="J1540" s="96">
        <f t="shared" si="784"/>
        <v>21</v>
      </c>
      <c r="K1540" s="96">
        <f t="shared" si="785"/>
        <v>20</v>
      </c>
      <c r="L1540" s="8">
        <f t="shared" si="772"/>
        <v>1.0040954499999999</v>
      </c>
      <c r="M1540" s="97">
        <f t="shared" si="782"/>
        <v>1.0043006699999999</v>
      </c>
      <c r="N1540" s="97">
        <f t="shared" si="778"/>
        <v>1.2246623504757599</v>
      </c>
      <c r="O1540" s="90">
        <f t="shared" si="781"/>
        <v>1.2296778900000001</v>
      </c>
      <c r="P1540" s="90">
        <f t="shared" si="763"/>
        <v>974.79794944000002</v>
      </c>
      <c r="Q1540" s="98">
        <f t="shared" si="777"/>
        <v>0</v>
      </c>
      <c r="R1540" s="7">
        <f t="shared" si="773"/>
        <v>0</v>
      </c>
      <c r="S1540" s="90">
        <f t="shared" si="764"/>
        <v>0</v>
      </c>
      <c r="T1540" s="99">
        <f t="shared" si="774"/>
        <v>0.117687</v>
      </c>
      <c r="U1540" s="98">
        <f t="shared" si="779"/>
        <v>20</v>
      </c>
      <c r="V1540" s="98">
        <v>252</v>
      </c>
      <c r="W1540" s="97">
        <f t="shared" si="765"/>
        <v>1.0088693689999999</v>
      </c>
      <c r="X1540" s="90">
        <f t="shared" si="766"/>
        <v>8.6458427100000002</v>
      </c>
      <c r="Y1540" s="90">
        <f t="shared" si="767"/>
        <v>0</v>
      </c>
      <c r="Z1540" s="100" t="str">
        <f t="shared" si="775"/>
        <v>A+J=</v>
      </c>
      <c r="AA1540" s="95">
        <f t="shared" si="776"/>
        <v>46310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4"/>
      <c r="DP1540" s="1"/>
      <c r="DQ1540" s="1"/>
      <c r="DR1540" s="1"/>
      <c r="DS1540" s="1"/>
      <c r="DT1540" s="1"/>
      <c r="DU1540" s="1"/>
    </row>
    <row r="1541" spans="1:125" ht="12.75" x14ac:dyDescent="0.2">
      <c r="A1541" s="89">
        <f t="shared" si="768"/>
        <v>46310</v>
      </c>
      <c r="B1541" s="105">
        <f t="shared" si="760"/>
        <v>984.07917568000005</v>
      </c>
      <c r="C1541" s="90">
        <f t="shared" si="769"/>
        <v>792.72625569000002</v>
      </c>
      <c r="D1541" s="91">
        <f t="shared" si="770"/>
        <v>7245.38</v>
      </c>
      <c r="E1541" s="92">
        <f t="shared" si="780"/>
        <v>7276.54</v>
      </c>
      <c r="F1541" s="93">
        <f t="shared" si="771"/>
        <v>45763</v>
      </c>
      <c r="G1541" s="94">
        <f t="shared" si="761"/>
        <v>4.3006716003852752E-3</v>
      </c>
      <c r="H1541" s="95">
        <f t="shared" si="783"/>
        <v>46342</v>
      </c>
      <c r="I1541" s="95">
        <f t="shared" si="762"/>
        <v>46310</v>
      </c>
      <c r="J1541" s="96">
        <f t="shared" si="784"/>
        <v>21</v>
      </c>
      <c r="K1541" s="96">
        <f t="shared" si="785"/>
        <v>21</v>
      </c>
      <c r="L1541" s="8">
        <f t="shared" si="772"/>
        <v>1.0043006699999999</v>
      </c>
      <c r="M1541" s="97">
        <f t="shared" si="782"/>
        <v>1.0043006699999999</v>
      </c>
      <c r="N1541" s="97">
        <f t="shared" si="778"/>
        <v>1.2246623504757599</v>
      </c>
      <c r="O1541" s="90">
        <f t="shared" si="781"/>
        <v>1.2299292100000001</v>
      </c>
      <c r="P1541" s="90">
        <f t="shared" si="763"/>
        <v>974.99717740000006</v>
      </c>
      <c r="Q1541" s="98">
        <f t="shared" si="777"/>
        <v>50</v>
      </c>
      <c r="R1541" s="7">
        <f t="shared" si="773"/>
        <v>7.4130000000000003E-3</v>
      </c>
      <c r="S1541" s="90">
        <f t="shared" si="764"/>
        <v>7.2276540699999998</v>
      </c>
      <c r="T1541" s="99">
        <f t="shared" si="774"/>
        <v>0.117687</v>
      </c>
      <c r="U1541" s="98">
        <f t="shared" si="779"/>
        <v>21</v>
      </c>
      <c r="V1541" s="98">
        <v>252</v>
      </c>
      <c r="W1541" s="97">
        <f t="shared" si="765"/>
        <v>1.0093148970000001</v>
      </c>
      <c r="X1541" s="90">
        <f t="shared" si="766"/>
        <v>9.0819982800000005</v>
      </c>
      <c r="Y1541" s="90">
        <f t="shared" si="767"/>
        <v>16.30965235</v>
      </c>
      <c r="Z1541" s="100" t="str">
        <f t="shared" si="775"/>
        <v>A+J=</v>
      </c>
      <c r="AA1541" s="95">
        <f t="shared" si="776"/>
        <v>46310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4"/>
      <c r="DP1541" s="1"/>
      <c r="DQ1541" s="1"/>
      <c r="DR1541" s="1"/>
      <c r="DS1541" s="1"/>
      <c r="DT1541" s="1"/>
      <c r="DU1541" s="1"/>
    </row>
    <row r="1542" spans="1:125" ht="12.75" x14ac:dyDescent="0.2">
      <c r="A1542" s="89">
        <f t="shared" si="768"/>
        <v>46311</v>
      </c>
      <c r="B1542" s="105">
        <f t="shared" si="760"/>
        <v>968.39477089000002</v>
      </c>
      <c r="C1542" s="90">
        <f t="shared" si="769"/>
        <v>786.84977595999999</v>
      </c>
      <c r="D1542" s="91">
        <f t="shared" si="770"/>
        <v>7245.38</v>
      </c>
      <c r="E1542" s="92">
        <f t="shared" si="780"/>
        <v>7276.54</v>
      </c>
      <c r="F1542" s="93">
        <f t="shared" si="771"/>
        <v>45763</v>
      </c>
      <c r="G1542" s="94">
        <f t="shared" si="761"/>
        <v>4.3006716003852752E-3</v>
      </c>
      <c r="H1542" s="95">
        <f t="shared" si="783"/>
        <v>46342</v>
      </c>
      <c r="I1542" s="95">
        <f t="shared" si="762"/>
        <v>46342</v>
      </c>
      <c r="J1542" s="96">
        <f t="shared" si="784"/>
        <v>21</v>
      </c>
      <c r="K1542" s="96">
        <f t="shared" si="785"/>
        <v>1</v>
      </c>
      <c r="L1542" s="8">
        <f t="shared" si="772"/>
        <v>1.0002043700000001</v>
      </c>
      <c r="M1542" s="97">
        <f t="shared" si="782"/>
        <v>1.0043006699999999</v>
      </c>
      <c r="N1542" s="97">
        <f t="shared" si="778"/>
        <v>1.2299292191065803</v>
      </c>
      <c r="O1542" s="90">
        <f t="shared" si="781"/>
        <v>1.2301805699999999</v>
      </c>
      <c r="P1542" s="90">
        <f t="shared" si="763"/>
        <v>967.96730589000003</v>
      </c>
      <c r="Q1542" s="98">
        <f t="shared" si="777"/>
        <v>0</v>
      </c>
      <c r="R1542" s="7">
        <f t="shared" si="773"/>
        <v>0</v>
      </c>
      <c r="S1542" s="90">
        <f t="shared" si="764"/>
        <v>0</v>
      </c>
      <c r="T1542" s="99">
        <f t="shared" si="774"/>
        <v>0.117687</v>
      </c>
      <c r="U1542" s="98">
        <f t="shared" si="779"/>
        <v>1</v>
      </c>
      <c r="V1542" s="98">
        <v>252</v>
      </c>
      <c r="W1542" s="97">
        <f t="shared" si="765"/>
        <v>1.0004416110000001</v>
      </c>
      <c r="X1542" s="90">
        <f t="shared" si="766"/>
        <v>0.42746499999999998</v>
      </c>
      <c r="Y1542" s="90">
        <f t="shared" si="767"/>
        <v>0</v>
      </c>
      <c r="Z1542" s="100" t="str">
        <f t="shared" si="775"/>
        <v>A+J=</v>
      </c>
      <c r="AA1542" s="95">
        <f t="shared" si="776"/>
        <v>46342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4"/>
      <c r="DP1542" s="1"/>
      <c r="DQ1542" s="1"/>
      <c r="DR1542" s="1"/>
      <c r="DS1542" s="1"/>
      <c r="DT1542" s="1"/>
      <c r="DU1542" s="1"/>
    </row>
    <row r="1543" spans="1:125" ht="12.75" x14ac:dyDescent="0.2">
      <c r="A1543" s="89">
        <f t="shared" si="768"/>
        <v>46312</v>
      </c>
      <c r="B1543" s="105">
        <f t="shared" si="760"/>
        <v>969.02043707000007</v>
      </c>
      <c r="C1543" s="90">
        <f t="shared" si="769"/>
        <v>786.84977595999999</v>
      </c>
      <c r="D1543" s="91">
        <f t="shared" si="770"/>
        <v>7245.38</v>
      </c>
      <c r="E1543" s="92">
        <f t="shared" si="780"/>
        <v>7276.54</v>
      </c>
      <c r="F1543" s="93">
        <f t="shared" si="771"/>
        <v>45763</v>
      </c>
      <c r="G1543" s="94">
        <f t="shared" si="761"/>
        <v>4.3006716003852752E-3</v>
      </c>
      <c r="H1543" s="95">
        <f t="shared" si="783"/>
        <v>46342</v>
      </c>
      <c r="I1543" s="95">
        <f t="shared" si="762"/>
        <v>46342</v>
      </c>
      <c r="J1543" s="96">
        <f t="shared" si="784"/>
        <v>21</v>
      </c>
      <c r="K1543" s="96">
        <f t="shared" si="785"/>
        <v>2</v>
      </c>
      <c r="L1543" s="8">
        <f t="shared" si="772"/>
        <v>1.00040879</v>
      </c>
      <c r="M1543" s="97">
        <f t="shared" si="782"/>
        <v>1.0043006699999999</v>
      </c>
      <c r="N1543" s="97">
        <f t="shared" si="778"/>
        <v>1.2299292191065803</v>
      </c>
      <c r="O1543" s="90">
        <f t="shared" si="781"/>
        <v>1.230432</v>
      </c>
      <c r="P1543" s="90">
        <f t="shared" si="763"/>
        <v>968.16514353000002</v>
      </c>
      <c r="Q1543" s="98">
        <f t="shared" si="777"/>
        <v>0</v>
      </c>
      <c r="R1543" s="7">
        <f t="shared" si="773"/>
        <v>0</v>
      </c>
      <c r="S1543" s="90">
        <f t="shared" si="764"/>
        <v>0</v>
      </c>
      <c r="T1543" s="99">
        <f t="shared" si="774"/>
        <v>0.117687</v>
      </c>
      <c r="U1543" s="98">
        <f t="shared" si="779"/>
        <v>2</v>
      </c>
      <c r="V1543" s="98">
        <v>252</v>
      </c>
      <c r="W1543" s="97">
        <f t="shared" si="765"/>
        <v>1.0008834170000001</v>
      </c>
      <c r="X1543" s="90">
        <f t="shared" si="766"/>
        <v>0.85529354000000002</v>
      </c>
      <c r="Y1543" s="90">
        <f t="shared" si="767"/>
        <v>0</v>
      </c>
      <c r="Z1543" s="100" t="str">
        <f t="shared" si="775"/>
        <v>A+J=</v>
      </c>
      <c r="AA1543" s="95">
        <f t="shared" si="776"/>
        <v>46342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4"/>
      <c r="DP1543" s="1"/>
      <c r="DQ1543" s="1"/>
      <c r="DR1543" s="1"/>
      <c r="DS1543" s="1"/>
      <c r="DT1543" s="1"/>
      <c r="DU1543" s="1"/>
    </row>
    <row r="1544" spans="1:125" ht="12.75" x14ac:dyDescent="0.2">
      <c r="A1544" s="89">
        <f t="shared" si="768"/>
        <v>46313</v>
      </c>
      <c r="B1544" s="105">
        <f t="shared" si="760"/>
        <v>969.02043707000007</v>
      </c>
      <c r="C1544" s="90">
        <f t="shared" si="769"/>
        <v>786.84977595999999</v>
      </c>
      <c r="D1544" s="91">
        <f t="shared" si="770"/>
        <v>7245.38</v>
      </c>
      <c r="E1544" s="92">
        <f t="shared" si="780"/>
        <v>7276.54</v>
      </c>
      <c r="F1544" s="93">
        <f t="shared" si="771"/>
        <v>45763</v>
      </c>
      <c r="G1544" s="94">
        <f t="shared" si="761"/>
        <v>4.3006716003852752E-3</v>
      </c>
      <c r="H1544" s="95">
        <f t="shared" si="783"/>
        <v>46342</v>
      </c>
      <c r="I1544" s="95">
        <f t="shared" si="762"/>
        <v>46342</v>
      </c>
      <c r="J1544" s="96">
        <f t="shared" si="784"/>
        <v>21</v>
      </c>
      <c r="K1544" s="96">
        <f t="shared" si="785"/>
        <v>2</v>
      </c>
      <c r="L1544" s="8">
        <f t="shared" si="772"/>
        <v>1.00040879</v>
      </c>
      <c r="M1544" s="97">
        <f t="shared" si="782"/>
        <v>1.0043006699999999</v>
      </c>
      <c r="N1544" s="97">
        <f t="shared" si="778"/>
        <v>1.2299292191065803</v>
      </c>
      <c r="O1544" s="90">
        <f t="shared" si="781"/>
        <v>1.230432</v>
      </c>
      <c r="P1544" s="90">
        <f t="shared" si="763"/>
        <v>968.16514353000002</v>
      </c>
      <c r="Q1544" s="98">
        <f t="shared" si="777"/>
        <v>0</v>
      </c>
      <c r="R1544" s="7">
        <f t="shared" si="773"/>
        <v>0</v>
      </c>
      <c r="S1544" s="90">
        <f t="shared" si="764"/>
        <v>0</v>
      </c>
      <c r="T1544" s="99">
        <f t="shared" si="774"/>
        <v>0.117687</v>
      </c>
      <c r="U1544" s="98">
        <f t="shared" si="779"/>
        <v>2</v>
      </c>
      <c r="V1544" s="98">
        <v>252</v>
      </c>
      <c r="W1544" s="97">
        <f t="shared" si="765"/>
        <v>1.0008834170000001</v>
      </c>
      <c r="X1544" s="90">
        <f t="shared" si="766"/>
        <v>0.85529354000000002</v>
      </c>
      <c r="Y1544" s="90">
        <f t="shared" si="767"/>
        <v>0</v>
      </c>
      <c r="Z1544" s="100" t="str">
        <f t="shared" si="775"/>
        <v>A+J=</v>
      </c>
      <c r="AA1544" s="95">
        <f t="shared" si="776"/>
        <v>46342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4"/>
      <c r="DP1544" s="1"/>
      <c r="DQ1544" s="1"/>
      <c r="DR1544" s="1"/>
      <c r="DS1544" s="1"/>
      <c r="DT1544" s="1"/>
      <c r="DU1544" s="1"/>
    </row>
    <row r="1545" spans="1:125" ht="12.75" x14ac:dyDescent="0.2">
      <c r="A1545" s="89">
        <f t="shared" si="768"/>
        <v>46314</v>
      </c>
      <c r="B1545" s="105">
        <f t="shared" si="760"/>
        <v>969.02043707000007</v>
      </c>
      <c r="C1545" s="90">
        <f t="shared" si="769"/>
        <v>786.84977595999999</v>
      </c>
      <c r="D1545" s="91">
        <f t="shared" si="770"/>
        <v>7245.38</v>
      </c>
      <c r="E1545" s="92">
        <f t="shared" si="780"/>
        <v>7276.54</v>
      </c>
      <c r="F1545" s="93">
        <f t="shared" si="771"/>
        <v>45763</v>
      </c>
      <c r="G1545" s="94">
        <f t="shared" si="761"/>
        <v>4.3006716003852752E-3</v>
      </c>
      <c r="H1545" s="95">
        <f t="shared" si="783"/>
        <v>46342</v>
      </c>
      <c r="I1545" s="95">
        <f t="shared" si="762"/>
        <v>46342</v>
      </c>
      <c r="J1545" s="96">
        <f t="shared" si="784"/>
        <v>21</v>
      </c>
      <c r="K1545" s="96">
        <f t="shared" si="785"/>
        <v>2</v>
      </c>
      <c r="L1545" s="8">
        <f t="shared" si="772"/>
        <v>1.00040879</v>
      </c>
      <c r="M1545" s="97">
        <f t="shared" si="782"/>
        <v>1.0043006699999999</v>
      </c>
      <c r="N1545" s="97">
        <f t="shared" si="778"/>
        <v>1.2299292191065803</v>
      </c>
      <c r="O1545" s="90">
        <f t="shared" si="781"/>
        <v>1.230432</v>
      </c>
      <c r="P1545" s="90">
        <f t="shared" si="763"/>
        <v>968.16514353000002</v>
      </c>
      <c r="Q1545" s="98">
        <f t="shared" si="777"/>
        <v>0</v>
      </c>
      <c r="R1545" s="7">
        <f t="shared" si="773"/>
        <v>0</v>
      </c>
      <c r="S1545" s="90">
        <f t="shared" si="764"/>
        <v>0</v>
      </c>
      <c r="T1545" s="99">
        <f t="shared" si="774"/>
        <v>0.117687</v>
      </c>
      <c r="U1545" s="98">
        <f t="shared" si="779"/>
        <v>2</v>
      </c>
      <c r="V1545" s="98">
        <v>252</v>
      </c>
      <c r="W1545" s="97">
        <f t="shared" si="765"/>
        <v>1.0008834170000001</v>
      </c>
      <c r="X1545" s="90">
        <f t="shared" si="766"/>
        <v>0.85529354000000002</v>
      </c>
      <c r="Y1545" s="90">
        <f t="shared" si="767"/>
        <v>0</v>
      </c>
      <c r="Z1545" s="100" t="str">
        <f t="shared" si="775"/>
        <v>A+J=</v>
      </c>
      <c r="AA1545" s="95">
        <f t="shared" si="776"/>
        <v>46342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4"/>
      <c r="DP1545" s="1"/>
      <c r="DQ1545" s="1"/>
      <c r="DR1545" s="1"/>
      <c r="DS1545" s="1"/>
      <c r="DT1545" s="1"/>
      <c r="DU1545" s="1"/>
    </row>
    <row r="1546" spans="1:125" ht="12.75" x14ac:dyDescent="0.2">
      <c r="A1546" s="89">
        <f t="shared" si="768"/>
        <v>46315</v>
      </c>
      <c r="B1546" s="105">
        <f t="shared" si="760"/>
        <v>969.64649839999993</v>
      </c>
      <c r="C1546" s="90">
        <f t="shared" si="769"/>
        <v>786.84977595999999</v>
      </c>
      <c r="D1546" s="91">
        <f t="shared" si="770"/>
        <v>7245.38</v>
      </c>
      <c r="E1546" s="92">
        <f t="shared" si="780"/>
        <v>7276.54</v>
      </c>
      <c r="F1546" s="93">
        <f t="shared" si="771"/>
        <v>45763</v>
      </c>
      <c r="G1546" s="94">
        <f t="shared" si="761"/>
        <v>4.3006716003852752E-3</v>
      </c>
      <c r="H1546" s="95">
        <f t="shared" si="783"/>
        <v>46342</v>
      </c>
      <c r="I1546" s="95">
        <f t="shared" si="762"/>
        <v>46342</v>
      </c>
      <c r="J1546" s="96">
        <f t="shared" si="784"/>
        <v>21</v>
      </c>
      <c r="K1546" s="96">
        <f t="shared" si="785"/>
        <v>3</v>
      </c>
      <c r="L1546" s="8">
        <f t="shared" si="772"/>
        <v>1.00061325</v>
      </c>
      <c r="M1546" s="97">
        <f t="shared" si="782"/>
        <v>1.0043006699999999</v>
      </c>
      <c r="N1546" s="97">
        <f t="shared" si="778"/>
        <v>1.2299292191065803</v>
      </c>
      <c r="O1546" s="90">
        <f t="shared" si="781"/>
        <v>1.23068347</v>
      </c>
      <c r="P1546" s="90">
        <f t="shared" si="763"/>
        <v>968.36301263999997</v>
      </c>
      <c r="Q1546" s="98">
        <f t="shared" si="777"/>
        <v>0</v>
      </c>
      <c r="R1546" s="7">
        <f t="shared" si="773"/>
        <v>0</v>
      </c>
      <c r="S1546" s="90">
        <f t="shared" si="764"/>
        <v>0</v>
      </c>
      <c r="T1546" s="99">
        <f t="shared" si="774"/>
        <v>0.117687</v>
      </c>
      <c r="U1546" s="98">
        <f t="shared" si="779"/>
        <v>3</v>
      </c>
      <c r="V1546" s="98">
        <v>252</v>
      </c>
      <c r="W1546" s="97">
        <f t="shared" si="765"/>
        <v>1.001325418</v>
      </c>
      <c r="X1546" s="90">
        <f t="shared" si="766"/>
        <v>1.28348576</v>
      </c>
      <c r="Y1546" s="90">
        <f t="shared" si="767"/>
        <v>0</v>
      </c>
      <c r="Z1546" s="100" t="str">
        <f t="shared" si="775"/>
        <v>A+J=</v>
      </c>
      <c r="AA1546" s="95">
        <f t="shared" si="776"/>
        <v>46342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4"/>
      <c r="DP1546" s="1"/>
      <c r="DQ1546" s="1"/>
      <c r="DR1546" s="1"/>
      <c r="DS1546" s="1"/>
      <c r="DT1546" s="1"/>
      <c r="DU1546" s="1"/>
    </row>
    <row r="1547" spans="1:125" ht="12.75" x14ac:dyDescent="0.2">
      <c r="A1547" s="89">
        <f t="shared" si="768"/>
        <v>46316</v>
      </c>
      <c r="B1547" s="105">
        <f t="shared" si="760"/>
        <v>970.27296293999996</v>
      </c>
      <c r="C1547" s="90">
        <f t="shared" si="769"/>
        <v>786.84977595999999</v>
      </c>
      <c r="D1547" s="91">
        <f t="shared" si="770"/>
        <v>7245.38</v>
      </c>
      <c r="E1547" s="92">
        <f t="shared" si="780"/>
        <v>7276.54</v>
      </c>
      <c r="F1547" s="93">
        <f t="shared" si="771"/>
        <v>45763</v>
      </c>
      <c r="G1547" s="94">
        <f t="shared" si="761"/>
        <v>4.3006716003852752E-3</v>
      </c>
      <c r="H1547" s="95">
        <f t="shared" si="783"/>
        <v>46342</v>
      </c>
      <c r="I1547" s="95">
        <f t="shared" si="762"/>
        <v>46342</v>
      </c>
      <c r="J1547" s="96">
        <f t="shared" si="784"/>
        <v>21</v>
      </c>
      <c r="K1547" s="96">
        <f t="shared" si="785"/>
        <v>4</v>
      </c>
      <c r="L1547" s="8">
        <f t="shared" si="772"/>
        <v>1.00081775</v>
      </c>
      <c r="M1547" s="97">
        <f t="shared" si="782"/>
        <v>1.0043006699999999</v>
      </c>
      <c r="N1547" s="97">
        <f t="shared" si="778"/>
        <v>1.2299292191065803</v>
      </c>
      <c r="O1547" s="90">
        <f t="shared" si="781"/>
        <v>1.23093499</v>
      </c>
      <c r="P1547" s="90">
        <f t="shared" si="763"/>
        <v>968.56092109999997</v>
      </c>
      <c r="Q1547" s="98">
        <f t="shared" si="777"/>
        <v>0</v>
      </c>
      <c r="R1547" s="7">
        <f t="shared" si="773"/>
        <v>0</v>
      </c>
      <c r="S1547" s="90">
        <f t="shared" si="764"/>
        <v>0</v>
      </c>
      <c r="T1547" s="99">
        <f t="shared" si="774"/>
        <v>0.117687</v>
      </c>
      <c r="U1547" s="98">
        <f t="shared" si="779"/>
        <v>4</v>
      </c>
      <c r="V1547" s="98">
        <v>252</v>
      </c>
      <c r="W1547" s="97">
        <f t="shared" si="765"/>
        <v>1.001767614</v>
      </c>
      <c r="X1547" s="90">
        <f t="shared" si="766"/>
        <v>1.7120418399999999</v>
      </c>
      <c r="Y1547" s="90">
        <f t="shared" si="767"/>
        <v>0</v>
      </c>
      <c r="Z1547" s="100" t="str">
        <f t="shared" si="775"/>
        <v>A+J=</v>
      </c>
      <c r="AA1547" s="95">
        <f t="shared" si="776"/>
        <v>46342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4"/>
      <c r="DP1547" s="1"/>
      <c r="DQ1547" s="1"/>
      <c r="DR1547" s="1"/>
      <c r="DS1547" s="1"/>
      <c r="DT1547" s="1"/>
      <c r="DU1547" s="1"/>
    </row>
    <row r="1548" spans="1:125" ht="12.75" x14ac:dyDescent="0.2">
      <c r="A1548" s="89">
        <f t="shared" si="768"/>
        <v>46317</v>
      </c>
      <c r="B1548" s="105">
        <f t="shared" si="760"/>
        <v>970.89983084000005</v>
      </c>
      <c r="C1548" s="90">
        <f t="shared" si="769"/>
        <v>786.84977595999999</v>
      </c>
      <c r="D1548" s="91">
        <f t="shared" si="770"/>
        <v>7245.38</v>
      </c>
      <c r="E1548" s="92">
        <f t="shared" si="780"/>
        <v>7276.54</v>
      </c>
      <c r="F1548" s="93">
        <f t="shared" si="771"/>
        <v>45763</v>
      </c>
      <c r="G1548" s="94">
        <f t="shared" si="761"/>
        <v>4.3006716003852752E-3</v>
      </c>
      <c r="H1548" s="95">
        <f t="shared" si="783"/>
        <v>46342</v>
      </c>
      <c r="I1548" s="95">
        <f t="shared" si="762"/>
        <v>46342</v>
      </c>
      <c r="J1548" s="96">
        <f t="shared" si="784"/>
        <v>21</v>
      </c>
      <c r="K1548" s="96">
        <f t="shared" si="785"/>
        <v>5</v>
      </c>
      <c r="L1548" s="8">
        <f t="shared" si="772"/>
        <v>1.0010222900000001</v>
      </c>
      <c r="M1548" s="97">
        <f t="shared" si="782"/>
        <v>1.0043006699999999</v>
      </c>
      <c r="N1548" s="97">
        <f t="shared" si="778"/>
        <v>1.2299292191065803</v>
      </c>
      <c r="O1548" s="90">
        <f t="shared" si="781"/>
        <v>1.23118656</v>
      </c>
      <c r="P1548" s="90">
        <f t="shared" si="763"/>
        <v>968.75886890000004</v>
      </c>
      <c r="Q1548" s="98">
        <f t="shared" si="777"/>
        <v>0</v>
      </c>
      <c r="R1548" s="7">
        <f t="shared" si="773"/>
        <v>0</v>
      </c>
      <c r="S1548" s="90">
        <f t="shared" si="764"/>
        <v>0</v>
      </c>
      <c r="T1548" s="99">
        <f t="shared" si="774"/>
        <v>0.117687</v>
      </c>
      <c r="U1548" s="98">
        <f t="shared" si="779"/>
        <v>5</v>
      </c>
      <c r="V1548" s="98">
        <v>252</v>
      </c>
      <c r="W1548" s="97">
        <f t="shared" si="765"/>
        <v>1.002210005</v>
      </c>
      <c r="X1548" s="90">
        <f t="shared" si="766"/>
        <v>2.14096194</v>
      </c>
      <c r="Y1548" s="90">
        <f t="shared" si="767"/>
        <v>0</v>
      </c>
      <c r="Z1548" s="100" t="str">
        <f t="shared" si="775"/>
        <v>A+J=</v>
      </c>
      <c r="AA1548" s="95">
        <f t="shared" si="776"/>
        <v>46342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4"/>
      <c r="DP1548" s="1"/>
      <c r="DQ1548" s="1"/>
      <c r="DR1548" s="1"/>
      <c r="DS1548" s="1"/>
      <c r="DT1548" s="1"/>
      <c r="DU1548" s="1"/>
    </row>
    <row r="1549" spans="1:125" ht="12.75" x14ac:dyDescent="0.2">
      <c r="A1549" s="89">
        <f t="shared" si="768"/>
        <v>46318</v>
      </c>
      <c r="B1549" s="105">
        <f t="shared" si="760"/>
        <v>971.52711113000009</v>
      </c>
      <c r="C1549" s="90">
        <f t="shared" si="769"/>
        <v>786.84977595999999</v>
      </c>
      <c r="D1549" s="91">
        <f t="shared" si="770"/>
        <v>7245.38</v>
      </c>
      <c r="E1549" s="92">
        <f t="shared" si="780"/>
        <v>7276.54</v>
      </c>
      <c r="F1549" s="93">
        <f t="shared" si="771"/>
        <v>45763</v>
      </c>
      <c r="G1549" s="94">
        <f t="shared" si="761"/>
        <v>4.3006716003852752E-3</v>
      </c>
      <c r="H1549" s="95">
        <f t="shared" si="783"/>
        <v>46342</v>
      </c>
      <c r="I1549" s="95">
        <f t="shared" si="762"/>
        <v>46342</v>
      </c>
      <c r="J1549" s="96">
        <f t="shared" si="784"/>
        <v>21</v>
      </c>
      <c r="K1549" s="96">
        <f t="shared" si="785"/>
        <v>6</v>
      </c>
      <c r="L1549" s="8">
        <f t="shared" si="772"/>
        <v>1.0012268799999999</v>
      </c>
      <c r="M1549" s="97">
        <f t="shared" si="782"/>
        <v>1.0043006699999999</v>
      </c>
      <c r="N1549" s="97">
        <f t="shared" si="778"/>
        <v>1.2299292191065803</v>
      </c>
      <c r="O1549" s="90">
        <f t="shared" si="781"/>
        <v>1.23143819</v>
      </c>
      <c r="P1549" s="90">
        <f t="shared" si="763"/>
        <v>968.95686391000004</v>
      </c>
      <c r="Q1549" s="98">
        <f t="shared" si="777"/>
        <v>0</v>
      </c>
      <c r="R1549" s="7">
        <f t="shared" si="773"/>
        <v>0</v>
      </c>
      <c r="S1549" s="90">
        <f t="shared" si="764"/>
        <v>0</v>
      </c>
      <c r="T1549" s="99">
        <f t="shared" si="774"/>
        <v>0.117687</v>
      </c>
      <c r="U1549" s="98">
        <f t="shared" si="779"/>
        <v>6</v>
      </c>
      <c r="V1549" s="98">
        <v>252</v>
      </c>
      <c r="W1549" s="97">
        <f t="shared" si="765"/>
        <v>1.002652592</v>
      </c>
      <c r="X1549" s="90">
        <f t="shared" si="766"/>
        <v>2.5702472200000002</v>
      </c>
      <c r="Y1549" s="90">
        <f t="shared" si="767"/>
        <v>0</v>
      </c>
      <c r="Z1549" s="100" t="str">
        <f t="shared" si="775"/>
        <v>A+J=</v>
      </c>
      <c r="AA1549" s="95">
        <f t="shared" si="776"/>
        <v>46342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4"/>
      <c r="DP1549" s="1"/>
      <c r="DQ1549" s="1"/>
      <c r="DR1549" s="1"/>
      <c r="DS1549" s="1"/>
      <c r="DT1549" s="1"/>
      <c r="DU1549" s="1"/>
    </row>
    <row r="1550" spans="1:125" ht="12.75" x14ac:dyDescent="0.2">
      <c r="A1550" s="89">
        <f t="shared" si="768"/>
        <v>46319</v>
      </c>
      <c r="B1550" s="105">
        <f t="shared" si="760"/>
        <v>972.15478723000001</v>
      </c>
      <c r="C1550" s="90">
        <f t="shared" si="769"/>
        <v>786.84977595999999</v>
      </c>
      <c r="D1550" s="91">
        <f t="shared" si="770"/>
        <v>7245.38</v>
      </c>
      <c r="E1550" s="92">
        <f t="shared" si="780"/>
        <v>7276.54</v>
      </c>
      <c r="F1550" s="93">
        <f t="shared" si="771"/>
        <v>45763</v>
      </c>
      <c r="G1550" s="94">
        <f t="shared" si="761"/>
        <v>4.3006716003852752E-3</v>
      </c>
      <c r="H1550" s="95">
        <f t="shared" si="783"/>
        <v>46342</v>
      </c>
      <c r="I1550" s="95">
        <f t="shared" si="762"/>
        <v>46342</v>
      </c>
      <c r="J1550" s="96">
        <f t="shared" si="784"/>
        <v>21</v>
      </c>
      <c r="K1550" s="96">
        <f t="shared" si="785"/>
        <v>7</v>
      </c>
      <c r="L1550" s="8">
        <f t="shared" si="772"/>
        <v>1.0014315</v>
      </c>
      <c r="M1550" s="97">
        <f t="shared" si="782"/>
        <v>1.0043006699999999</v>
      </c>
      <c r="N1550" s="97">
        <f t="shared" si="778"/>
        <v>1.2299292191065803</v>
      </c>
      <c r="O1550" s="90">
        <f t="shared" si="781"/>
        <v>1.2316898599999999</v>
      </c>
      <c r="P1550" s="90">
        <f t="shared" si="763"/>
        <v>969.15489038999999</v>
      </c>
      <c r="Q1550" s="98">
        <f t="shared" si="777"/>
        <v>0</v>
      </c>
      <c r="R1550" s="7">
        <f t="shared" si="773"/>
        <v>0</v>
      </c>
      <c r="S1550" s="90">
        <f t="shared" si="764"/>
        <v>0</v>
      </c>
      <c r="T1550" s="99">
        <f t="shared" si="774"/>
        <v>0.117687</v>
      </c>
      <c r="U1550" s="98">
        <f t="shared" si="779"/>
        <v>7</v>
      </c>
      <c r="V1550" s="98">
        <v>252</v>
      </c>
      <c r="W1550" s="97">
        <f t="shared" si="765"/>
        <v>1.0030953739999999</v>
      </c>
      <c r="X1550" s="90">
        <f t="shared" si="766"/>
        <v>2.9998968399999999</v>
      </c>
      <c r="Y1550" s="90">
        <f t="shared" si="767"/>
        <v>0</v>
      </c>
      <c r="Z1550" s="100" t="str">
        <f t="shared" si="775"/>
        <v>A+J=</v>
      </c>
      <c r="AA1550" s="95">
        <f t="shared" si="776"/>
        <v>46342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4"/>
      <c r="DP1550" s="1"/>
      <c r="DQ1550" s="1"/>
      <c r="DR1550" s="1"/>
      <c r="DS1550" s="1"/>
      <c r="DT1550" s="1"/>
      <c r="DU1550" s="1"/>
    </row>
    <row r="1551" spans="1:125" ht="12.75" x14ac:dyDescent="0.2">
      <c r="A1551" s="89">
        <f t="shared" si="768"/>
        <v>46320</v>
      </c>
      <c r="B1551" s="105">
        <f t="shared" si="760"/>
        <v>972.15478723000001</v>
      </c>
      <c r="C1551" s="90">
        <f t="shared" si="769"/>
        <v>786.84977595999999</v>
      </c>
      <c r="D1551" s="91">
        <f t="shared" si="770"/>
        <v>7245.38</v>
      </c>
      <c r="E1551" s="92">
        <f t="shared" si="780"/>
        <v>7276.54</v>
      </c>
      <c r="F1551" s="93">
        <f t="shared" si="771"/>
        <v>45763</v>
      </c>
      <c r="G1551" s="94">
        <f t="shared" si="761"/>
        <v>4.3006716003852752E-3</v>
      </c>
      <c r="H1551" s="95">
        <f t="shared" si="783"/>
        <v>46342</v>
      </c>
      <c r="I1551" s="95">
        <f t="shared" si="762"/>
        <v>46342</v>
      </c>
      <c r="J1551" s="96">
        <f t="shared" si="784"/>
        <v>21</v>
      </c>
      <c r="K1551" s="96">
        <f t="shared" si="785"/>
        <v>7</v>
      </c>
      <c r="L1551" s="8">
        <f t="shared" si="772"/>
        <v>1.0014315</v>
      </c>
      <c r="M1551" s="97">
        <f t="shared" si="782"/>
        <v>1.0043006699999999</v>
      </c>
      <c r="N1551" s="97">
        <f t="shared" si="778"/>
        <v>1.2299292191065803</v>
      </c>
      <c r="O1551" s="90">
        <f t="shared" si="781"/>
        <v>1.2316898599999999</v>
      </c>
      <c r="P1551" s="90">
        <f t="shared" si="763"/>
        <v>969.15489038999999</v>
      </c>
      <c r="Q1551" s="98">
        <f t="shared" si="777"/>
        <v>0</v>
      </c>
      <c r="R1551" s="7">
        <f t="shared" si="773"/>
        <v>0</v>
      </c>
      <c r="S1551" s="90">
        <f t="shared" si="764"/>
        <v>0</v>
      </c>
      <c r="T1551" s="99">
        <f t="shared" si="774"/>
        <v>0.117687</v>
      </c>
      <c r="U1551" s="98">
        <f t="shared" si="779"/>
        <v>7</v>
      </c>
      <c r="V1551" s="98">
        <v>252</v>
      </c>
      <c r="W1551" s="97">
        <f t="shared" si="765"/>
        <v>1.0030953739999999</v>
      </c>
      <c r="X1551" s="90">
        <f t="shared" si="766"/>
        <v>2.9998968399999999</v>
      </c>
      <c r="Y1551" s="90">
        <f t="shared" si="767"/>
        <v>0</v>
      </c>
      <c r="Z1551" s="100" t="str">
        <f t="shared" si="775"/>
        <v>A+J=</v>
      </c>
      <c r="AA1551" s="95">
        <f t="shared" si="776"/>
        <v>46342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4"/>
      <c r="DP1551" s="1"/>
      <c r="DQ1551" s="1"/>
      <c r="DR1551" s="1"/>
      <c r="DS1551" s="1"/>
      <c r="DT1551" s="1"/>
      <c r="DU1551" s="1"/>
    </row>
    <row r="1552" spans="1:125" ht="12.75" x14ac:dyDescent="0.2">
      <c r="A1552" s="89">
        <f t="shared" si="768"/>
        <v>46321</v>
      </c>
      <c r="B1552" s="105">
        <f t="shared" si="760"/>
        <v>972.15478723000001</v>
      </c>
      <c r="C1552" s="90">
        <f t="shared" si="769"/>
        <v>786.84977595999999</v>
      </c>
      <c r="D1552" s="91">
        <f t="shared" si="770"/>
        <v>7245.38</v>
      </c>
      <c r="E1552" s="92">
        <f t="shared" si="780"/>
        <v>7276.54</v>
      </c>
      <c r="F1552" s="93">
        <f t="shared" si="771"/>
        <v>45763</v>
      </c>
      <c r="G1552" s="94">
        <f t="shared" si="761"/>
        <v>4.3006716003852752E-3</v>
      </c>
      <c r="H1552" s="95">
        <f t="shared" si="783"/>
        <v>46342</v>
      </c>
      <c r="I1552" s="95">
        <f t="shared" si="762"/>
        <v>46342</v>
      </c>
      <c r="J1552" s="96">
        <f t="shared" si="784"/>
        <v>21</v>
      </c>
      <c r="K1552" s="96">
        <f t="shared" si="785"/>
        <v>7</v>
      </c>
      <c r="L1552" s="8">
        <f t="shared" si="772"/>
        <v>1.0014315</v>
      </c>
      <c r="M1552" s="97">
        <f t="shared" si="782"/>
        <v>1.0043006699999999</v>
      </c>
      <c r="N1552" s="97">
        <f t="shared" si="778"/>
        <v>1.2299292191065803</v>
      </c>
      <c r="O1552" s="90">
        <f t="shared" si="781"/>
        <v>1.2316898599999999</v>
      </c>
      <c r="P1552" s="90">
        <f t="shared" si="763"/>
        <v>969.15489038999999</v>
      </c>
      <c r="Q1552" s="98">
        <f t="shared" si="777"/>
        <v>0</v>
      </c>
      <c r="R1552" s="7">
        <f t="shared" si="773"/>
        <v>0</v>
      </c>
      <c r="S1552" s="90">
        <f t="shared" si="764"/>
        <v>0</v>
      </c>
      <c r="T1552" s="99">
        <f t="shared" si="774"/>
        <v>0.117687</v>
      </c>
      <c r="U1552" s="98">
        <f t="shared" si="779"/>
        <v>7</v>
      </c>
      <c r="V1552" s="98">
        <v>252</v>
      </c>
      <c r="W1552" s="97">
        <f t="shared" si="765"/>
        <v>1.0030953739999999</v>
      </c>
      <c r="X1552" s="90">
        <f t="shared" si="766"/>
        <v>2.9998968399999999</v>
      </c>
      <c r="Y1552" s="90">
        <f t="shared" si="767"/>
        <v>0</v>
      </c>
      <c r="Z1552" s="100" t="str">
        <f t="shared" si="775"/>
        <v>A+J=</v>
      </c>
      <c r="AA1552" s="95">
        <f t="shared" si="776"/>
        <v>46342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4"/>
      <c r="DP1552" s="1"/>
      <c r="DQ1552" s="1"/>
      <c r="DR1552" s="1"/>
      <c r="DS1552" s="1"/>
      <c r="DT1552" s="1"/>
      <c r="DU1552" s="1"/>
    </row>
    <row r="1553" spans="1:125" ht="12.75" x14ac:dyDescent="0.2">
      <c r="A1553" s="89">
        <f t="shared" si="768"/>
        <v>46322</v>
      </c>
      <c r="B1553" s="105">
        <f t="shared" si="760"/>
        <v>972.78287607000004</v>
      </c>
      <c r="C1553" s="90">
        <f t="shared" si="769"/>
        <v>786.84977595999999</v>
      </c>
      <c r="D1553" s="91">
        <f t="shared" si="770"/>
        <v>7245.38</v>
      </c>
      <c r="E1553" s="92">
        <f t="shared" si="780"/>
        <v>7276.54</v>
      </c>
      <c r="F1553" s="93">
        <f t="shared" si="771"/>
        <v>45763</v>
      </c>
      <c r="G1553" s="94">
        <f t="shared" si="761"/>
        <v>4.3006716003852752E-3</v>
      </c>
      <c r="H1553" s="95">
        <f t="shared" si="783"/>
        <v>46342</v>
      </c>
      <c r="I1553" s="95">
        <f t="shared" si="762"/>
        <v>46342</v>
      </c>
      <c r="J1553" s="96">
        <f t="shared" si="784"/>
        <v>21</v>
      </c>
      <c r="K1553" s="96">
        <f t="shared" si="785"/>
        <v>8</v>
      </c>
      <c r="L1553" s="8">
        <f t="shared" si="772"/>
        <v>1.00163617</v>
      </c>
      <c r="M1553" s="97">
        <f t="shared" si="782"/>
        <v>1.0043006699999999</v>
      </c>
      <c r="N1553" s="97">
        <f t="shared" si="778"/>
        <v>1.2299292191065803</v>
      </c>
      <c r="O1553" s="90">
        <f t="shared" si="781"/>
        <v>1.2319415899999999</v>
      </c>
      <c r="P1553" s="90">
        <f t="shared" si="763"/>
        <v>969.35296407999999</v>
      </c>
      <c r="Q1553" s="98">
        <f t="shared" si="777"/>
        <v>0</v>
      </c>
      <c r="R1553" s="7">
        <f t="shared" si="773"/>
        <v>0</v>
      </c>
      <c r="S1553" s="90">
        <f t="shared" si="764"/>
        <v>0</v>
      </c>
      <c r="T1553" s="99">
        <f t="shared" si="774"/>
        <v>0.117687</v>
      </c>
      <c r="U1553" s="98">
        <f t="shared" si="779"/>
        <v>8</v>
      </c>
      <c r="V1553" s="98">
        <v>252</v>
      </c>
      <c r="W1553" s="97">
        <f t="shared" si="765"/>
        <v>1.0035383520000001</v>
      </c>
      <c r="X1553" s="90">
        <f t="shared" si="766"/>
        <v>3.4299119899999999</v>
      </c>
      <c r="Y1553" s="90">
        <f t="shared" si="767"/>
        <v>0</v>
      </c>
      <c r="Z1553" s="100" t="str">
        <f t="shared" si="775"/>
        <v>A+J=</v>
      </c>
      <c r="AA1553" s="95">
        <f t="shared" si="776"/>
        <v>46342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4"/>
      <c r="DP1553" s="1"/>
      <c r="DQ1553" s="1"/>
      <c r="DR1553" s="1"/>
      <c r="DS1553" s="1"/>
      <c r="DT1553" s="1"/>
      <c r="DU1553" s="1"/>
    </row>
    <row r="1554" spans="1:125" ht="12.75" x14ac:dyDescent="0.2">
      <c r="A1554" s="89">
        <f t="shared" si="768"/>
        <v>46323</v>
      </c>
      <c r="B1554" s="105">
        <f t="shared" si="760"/>
        <v>973.41136993999999</v>
      </c>
      <c r="C1554" s="90">
        <f t="shared" si="769"/>
        <v>786.84977595999999</v>
      </c>
      <c r="D1554" s="91">
        <f t="shared" si="770"/>
        <v>7245.38</v>
      </c>
      <c r="E1554" s="92">
        <f t="shared" si="780"/>
        <v>7276.54</v>
      </c>
      <c r="F1554" s="93">
        <f t="shared" si="771"/>
        <v>45763</v>
      </c>
      <c r="G1554" s="94">
        <f t="shared" si="761"/>
        <v>4.3006716003852752E-3</v>
      </c>
      <c r="H1554" s="95">
        <f t="shared" si="783"/>
        <v>46342</v>
      </c>
      <c r="I1554" s="95">
        <f t="shared" si="762"/>
        <v>46342</v>
      </c>
      <c r="J1554" s="96">
        <f t="shared" si="784"/>
        <v>21</v>
      </c>
      <c r="K1554" s="96">
        <f t="shared" si="785"/>
        <v>9</v>
      </c>
      <c r="L1554" s="8">
        <f t="shared" si="772"/>
        <v>1.00184088</v>
      </c>
      <c r="M1554" s="97">
        <f t="shared" si="782"/>
        <v>1.0043006699999999</v>
      </c>
      <c r="N1554" s="97">
        <f t="shared" si="778"/>
        <v>1.2299292191065803</v>
      </c>
      <c r="O1554" s="90">
        <f t="shared" si="781"/>
        <v>1.2321933700000001</v>
      </c>
      <c r="P1554" s="90">
        <f t="shared" si="763"/>
        <v>969.55107711999995</v>
      </c>
      <c r="Q1554" s="98">
        <f t="shared" si="777"/>
        <v>0</v>
      </c>
      <c r="R1554" s="7">
        <f t="shared" si="773"/>
        <v>0</v>
      </c>
      <c r="S1554" s="90">
        <f t="shared" si="764"/>
        <v>0</v>
      </c>
      <c r="T1554" s="99">
        <f t="shared" si="774"/>
        <v>0.117687</v>
      </c>
      <c r="U1554" s="98">
        <f t="shared" si="779"/>
        <v>9</v>
      </c>
      <c r="V1554" s="98">
        <v>252</v>
      </c>
      <c r="W1554" s="97">
        <f t="shared" si="765"/>
        <v>1.003981526</v>
      </c>
      <c r="X1554" s="90">
        <f t="shared" si="766"/>
        <v>3.8602928200000002</v>
      </c>
      <c r="Y1554" s="90">
        <f t="shared" si="767"/>
        <v>0</v>
      </c>
      <c r="Z1554" s="100" t="str">
        <f t="shared" si="775"/>
        <v>A+J=</v>
      </c>
      <c r="AA1554" s="95">
        <f t="shared" si="776"/>
        <v>46342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4"/>
      <c r="DP1554" s="1"/>
      <c r="DQ1554" s="1"/>
      <c r="DR1554" s="1"/>
      <c r="DS1554" s="1"/>
      <c r="DT1554" s="1"/>
      <c r="DU1554" s="1"/>
    </row>
    <row r="1555" spans="1:125" ht="12.75" x14ac:dyDescent="0.2">
      <c r="A1555" s="89">
        <f t="shared" si="768"/>
        <v>46324</v>
      </c>
      <c r="B1555" s="105">
        <f t="shared" ref="B1555:B1618" si="786">(P1555+X1555)</f>
        <v>974.04026010999996</v>
      </c>
      <c r="C1555" s="90">
        <f t="shared" si="769"/>
        <v>786.84977595999999</v>
      </c>
      <c r="D1555" s="91">
        <f t="shared" si="770"/>
        <v>7245.38</v>
      </c>
      <c r="E1555" s="92">
        <f t="shared" si="780"/>
        <v>7276.54</v>
      </c>
      <c r="F1555" s="93">
        <f t="shared" si="771"/>
        <v>45763</v>
      </c>
      <c r="G1555" s="94">
        <f t="shared" ref="G1555:G1618" si="787">(E1555/D1555)-1</f>
        <v>4.3006716003852752E-3</v>
      </c>
      <c r="H1555" s="95">
        <f t="shared" si="783"/>
        <v>46342</v>
      </c>
      <c r="I1555" s="95">
        <f t="shared" ref="I1555:I1618" si="788">IF(A1555&gt;I1554,H1555,I1554)</f>
        <v>46342</v>
      </c>
      <c r="J1555" s="96">
        <f t="shared" si="784"/>
        <v>21</v>
      </c>
      <c r="K1555" s="96">
        <f t="shared" si="785"/>
        <v>10</v>
      </c>
      <c r="L1555" s="8">
        <f t="shared" si="772"/>
        <v>1.00204563</v>
      </c>
      <c r="M1555" s="97">
        <f t="shared" si="782"/>
        <v>1.0043006699999999</v>
      </c>
      <c r="N1555" s="97">
        <f t="shared" si="778"/>
        <v>1.2299292191065803</v>
      </c>
      <c r="O1555" s="90">
        <f t="shared" si="781"/>
        <v>1.23244519</v>
      </c>
      <c r="P1555" s="90">
        <f t="shared" ref="P1555:P1618" si="789">TRUNC(C1555*O1555,8)</f>
        <v>969.74922162999997</v>
      </c>
      <c r="Q1555" s="98">
        <f t="shared" si="777"/>
        <v>0</v>
      </c>
      <c r="R1555" s="7">
        <f t="shared" si="773"/>
        <v>0</v>
      </c>
      <c r="S1555" s="90">
        <f t="shared" ref="S1555:S1618" si="790">IF(R1555&gt;0,TRUNC(R1555*P1555,8),0)</f>
        <v>0</v>
      </c>
      <c r="T1555" s="99">
        <f t="shared" si="774"/>
        <v>0.117687</v>
      </c>
      <c r="U1555" s="98">
        <f t="shared" si="779"/>
        <v>10</v>
      </c>
      <c r="V1555" s="98">
        <v>252</v>
      </c>
      <c r="W1555" s="97">
        <f t="shared" ref="W1555:W1618" si="791">ROUND((1+T1555)^TRUNC((U1555/V1555),9),9)</f>
        <v>1.0044248950000001</v>
      </c>
      <c r="X1555" s="90">
        <f t="shared" ref="X1555:X1618" si="792">TRUNC((P1555*(W1555-1)),8)</f>
        <v>4.2910384800000001</v>
      </c>
      <c r="Y1555" s="90">
        <f t="shared" ref="Y1555:Y1618" si="793">IF(Q1555&gt;0,S1555+X1555,0)</f>
        <v>0</v>
      </c>
      <c r="Z1555" s="100" t="str">
        <f t="shared" si="775"/>
        <v>A+J=</v>
      </c>
      <c r="AA1555" s="95">
        <f t="shared" si="776"/>
        <v>46342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4"/>
      <c r="DP1555" s="1"/>
      <c r="DQ1555" s="1"/>
      <c r="DR1555" s="1"/>
      <c r="DS1555" s="1"/>
      <c r="DT1555" s="1"/>
      <c r="DU1555" s="1"/>
    </row>
    <row r="1556" spans="1:125" ht="12.75" x14ac:dyDescent="0.2">
      <c r="A1556" s="89">
        <f t="shared" ref="A1556:A1619" si="794">(A1555+1)</f>
        <v>46325</v>
      </c>
      <c r="B1556" s="105">
        <f t="shared" si="786"/>
        <v>974.66957144000003</v>
      </c>
      <c r="C1556" s="90">
        <f t="shared" ref="C1556:C1619" si="795">TRUNC(IF(Q1555&gt;0,VLOOKUP(A1555,$AD$21:$AE$123,2),C1555),8)</f>
        <v>786.84977595999999</v>
      </c>
      <c r="D1556" s="91">
        <f t="shared" ref="D1556:D1619" si="796">IF(E1556=E1555,D1555,E1555)</f>
        <v>7245.38</v>
      </c>
      <c r="E1556" s="92">
        <f t="shared" si="780"/>
        <v>7276.54</v>
      </c>
      <c r="F1556" s="93">
        <f t="shared" ref="F1556:F1619" si="797">IF(D1556=D1555,F1555,A1556)</f>
        <v>45763</v>
      </c>
      <c r="G1556" s="94">
        <f t="shared" si="787"/>
        <v>4.3006716003852752E-3</v>
      </c>
      <c r="H1556" s="95">
        <f t="shared" si="783"/>
        <v>46342</v>
      </c>
      <c r="I1556" s="95">
        <f t="shared" si="788"/>
        <v>46342</v>
      </c>
      <c r="J1556" s="96">
        <f t="shared" si="784"/>
        <v>21</v>
      </c>
      <c r="K1556" s="96">
        <f t="shared" si="785"/>
        <v>11</v>
      </c>
      <c r="L1556" s="8">
        <f t="shared" ref="L1556:L1619" si="798">IF(E1556&lt;D1556,1,TRUNC((E1556/D1556)^TRUNC((K1556/J1556),9),8))</f>
        <v>1.0022504299999999</v>
      </c>
      <c r="M1556" s="97">
        <f t="shared" si="782"/>
        <v>1.0043006699999999</v>
      </c>
      <c r="N1556" s="97">
        <f t="shared" si="778"/>
        <v>1.2299292191065803</v>
      </c>
      <c r="O1556" s="90">
        <f t="shared" si="781"/>
        <v>1.2326970799999999</v>
      </c>
      <c r="P1556" s="90">
        <f t="shared" si="789"/>
        <v>969.94742122000002</v>
      </c>
      <c r="Q1556" s="98">
        <f t="shared" si="777"/>
        <v>0</v>
      </c>
      <c r="R1556" s="7">
        <f t="shared" ref="R1556:R1619" si="799">IF(Q1556&gt;0,VLOOKUP($A1556,$AD$19:$AI$164,6),0)</f>
        <v>0</v>
      </c>
      <c r="S1556" s="90">
        <f t="shared" si="790"/>
        <v>0</v>
      </c>
      <c r="T1556" s="99">
        <f t="shared" ref="T1556:T1619" si="800">(T1555)</f>
        <v>0.117687</v>
      </c>
      <c r="U1556" s="98">
        <f t="shared" si="779"/>
        <v>11</v>
      </c>
      <c r="V1556" s="98">
        <v>252</v>
      </c>
      <c r="W1556" s="97">
        <f t="shared" si="791"/>
        <v>1.00486846</v>
      </c>
      <c r="X1556" s="90">
        <f t="shared" si="792"/>
        <v>4.7221502199999996</v>
      </c>
      <c r="Y1556" s="90">
        <f t="shared" si="793"/>
        <v>0</v>
      </c>
      <c r="Z1556" s="100" t="str">
        <f t="shared" si="775"/>
        <v>A+J=</v>
      </c>
      <c r="AA1556" s="95">
        <f t="shared" si="776"/>
        <v>46342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4"/>
      <c r="DP1556" s="1"/>
      <c r="DQ1556" s="1"/>
      <c r="DR1556" s="1"/>
      <c r="DS1556" s="1"/>
      <c r="DT1556" s="1"/>
      <c r="DU1556" s="1"/>
    </row>
    <row r="1557" spans="1:125" ht="12.75" x14ac:dyDescent="0.2">
      <c r="A1557" s="89">
        <f t="shared" si="794"/>
        <v>46326</v>
      </c>
      <c r="B1557" s="105">
        <f t="shared" si="786"/>
        <v>975.29928038000003</v>
      </c>
      <c r="C1557" s="90">
        <f t="shared" si="795"/>
        <v>786.84977595999999</v>
      </c>
      <c r="D1557" s="91">
        <f t="shared" si="796"/>
        <v>7245.38</v>
      </c>
      <c r="E1557" s="92">
        <f t="shared" si="780"/>
        <v>7276.54</v>
      </c>
      <c r="F1557" s="93">
        <f t="shared" si="797"/>
        <v>45763</v>
      </c>
      <c r="G1557" s="94">
        <f t="shared" si="787"/>
        <v>4.3006716003852752E-3</v>
      </c>
      <c r="H1557" s="95">
        <f t="shared" si="783"/>
        <v>46342</v>
      </c>
      <c r="I1557" s="95">
        <f t="shared" si="788"/>
        <v>46342</v>
      </c>
      <c r="J1557" s="96">
        <f t="shared" si="784"/>
        <v>21</v>
      </c>
      <c r="K1557" s="96">
        <f t="shared" si="785"/>
        <v>12</v>
      </c>
      <c r="L1557" s="8">
        <f t="shared" si="798"/>
        <v>1.0024552600000001</v>
      </c>
      <c r="M1557" s="97">
        <f t="shared" si="782"/>
        <v>1.0043006699999999</v>
      </c>
      <c r="N1557" s="97">
        <f t="shared" si="778"/>
        <v>1.2299292191065803</v>
      </c>
      <c r="O1557" s="90">
        <f t="shared" si="781"/>
        <v>1.23294901</v>
      </c>
      <c r="P1557" s="90">
        <f t="shared" si="789"/>
        <v>970.14565228000004</v>
      </c>
      <c r="Q1557" s="98">
        <f t="shared" si="777"/>
        <v>0</v>
      </c>
      <c r="R1557" s="7">
        <f t="shared" si="799"/>
        <v>0</v>
      </c>
      <c r="S1557" s="90">
        <f t="shared" si="790"/>
        <v>0</v>
      </c>
      <c r="T1557" s="99">
        <f t="shared" si="800"/>
        <v>0.117687</v>
      </c>
      <c r="U1557" s="98">
        <f t="shared" si="779"/>
        <v>12</v>
      </c>
      <c r="V1557" s="98">
        <v>252</v>
      </c>
      <c r="W1557" s="97">
        <f t="shared" si="791"/>
        <v>1.0053122210000001</v>
      </c>
      <c r="X1557" s="90">
        <f t="shared" si="792"/>
        <v>5.1536280999999997</v>
      </c>
      <c r="Y1557" s="90">
        <f t="shared" si="793"/>
        <v>0</v>
      </c>
      <c r="Z1557" s="100" t="str">
        <f t="shared" ref="Z1557:Z1620" si="801">IF($Q1556&gt;0,VLOOKUP($A1556,$AD$19:$AM$164,9),Z1556)</f>
        <v>A+J=</v>
      </c>
      <c r="AA1557" s="95">
        <f t="shared" ref="AA1557:AA1620" si="802">IF($Q1556&gt;0,VLOOKUP($A1556,$AD$19:$AM$164,10),AA1556)</f>
        <v>46342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4"/>
      <c r="DP1557" s="1"/>
      <c r="DQ1557" s="1"/>
      <c r="DR1557" s="1"/>
      <c r="DS1557" s="1"/>
      <c r="DT1557" s="1"/>
      <c r="DU1557" s="1"/>
    </row>
    <row r="1558" spans="1:125" ht="12.75" x14ac:dyDescent="0.2">
      <c r="A1558" s="89">
        <f t="shared" si="794"/>
        <v>46327</v>
      </c>
      <c r="B1558" s="105">
        <f t="shared" si="786"/>
        <v>975.29928038000003</v>
      </c>
      <c r="C1558" s="90">
        <f t="shared" si="795"/>
        <v>786.84977595999999</v>
      </c>
      <c r="D1558" s="91">
        <f t="shared" si="796"/>
        <v>7245.38</v>
      </c>
      <c r="E1558" s="92">
        <f t="shared" si="780"/>
        <v>7276.54</v>
      </c>
      <c r="F1558" s="93">
        <f t="shared" si="797"/>
        <v>45763</v>
      </c>
      <c r="G1558" s="94">
        <f t="shared" si="787"/>
        <v>4.3006716003852752E-3</v>
      </c>
      <c r="H1558" s="95">
        <f t="shared" si="783"/>
        <v>46342</v>
      </c>
      <c r="I1558" s="95">
        <f t="shared" si="788"/>
        <v>46342</v>
      </c>
      <c r="J1558" s="96">
        <f t="shared" si="784"/>
        <v>21</v>
      </c>
      <c r="K1558" s="96">
        <f t="shared" si="785"/>
        <v>12</v>
      </c>
      <c r="L1558" s="8">
        <f t="shared" si="798"/>
        <v>1.0024552600000001</v>
      </c>
      <c r="M1558" s="97">
        <f t="shared" si="782"/>
        <v>1.0043006699999999</v>
      </c>
      <c r="N1558" s="97">
        <f t="shared" si="778"/>
        <v>1.2299292191065803</v>
      </c>
      <c r="O1558" s="90">
        <f t="shared" si="781"/>
        <v>1.23294901</v>
      </c>
      <c r="P1558" s="90">
        <f t="shared" si="789"/>
        <v>970.14565228000004</v>
      </c>
      <c r="Q1558" s="98">
        <f t="shared" ref="Q1558:Q1621" si="803">IF(VLOOKUP(A1558,AD$19:AK$164,8)=VLOOKUP(A1557,AD$19:AK$164,8),0,VLOOKUP(A1558,AD$19:AK$164,8))</f>
        <v>0</v>
      </c>
      <c r="R1558" s="7">
        <f t="shared" si="799"/>
        <v>0</v>
      </c>
      <c r="S1558" s="90">
        <f t="shared" si="790"/>
        <v>0</v>
      </c>
      <c r="T1558" s="99">
        <f t="shared" si="800"/>
        <v>0.117687</v>
      </c>
      <c r="U1558" s="98">
        <f t="shared" si="779"/>
        <v>12</v>
      </c>
      <c r="V1558" s="98">
        <v>252</v>
      </c>
      <c r="W1558" s="97">
        <f t="shared" si="791"/>
        <v>1.0053122210000001</v>
      </c>
      <c r="X1558" s="90">
        <f t="shared" si="792"/>
        <v>5.1536280999999997</v>
      </c>
      <c r="Y1558" s="90">
        <f t="shared" si="793"/>
        <v>0</v>
      </c>
      <c r="Z1558" s="100" t="str">
        <f t="shared" si="801"/>
        <v>A+J=</v>
      </c>
      <c r="AA1558" s="95">
        <f t="shared" si="802"/>
        <v>46342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4"/>
      <c r="DP1558" s="1"/>
      <c r="DQ1558" s="1"/>
      <c r="DR1558" s="1"/>
      <c r="DS1558" s="1"/>
      <c r="DT1558" s="1"/>
      <c r="DU1558" s="1"/>
    </row>
    <row r="1559" spans="1:125" ht="12.75" x14ac:dyDescent="0.2">
      <c r="A1559" s="89">
        <f t="shared" si="794"/>
        <v>46328</v>
      </c>
      <c r="B1559" s="105">
        <f t="shared" si="786"/>
        <v>975.29928038000003</v>
      </c>
      <c r="C1559" s="90">
        <f t="shared" si="795"/>
        <v>786.84977595999999</v>
      </c>
      <c r="D1559" s="91">
        <f t="shared" si="796"/>
        <v>7245.38</v>
      </c>
      <c r="E1559" s="92">
        <f t="shared" si="780"/>
        <v>7276.54</v>
      </c>
      <c r="F1559" s="93">
        <f t="shared" si="797"/>
        <v>45763</v>
      </c>
      <c r="G1559" s="94">
        <f t="shared" si="787"/>
        <v>4.3006716003852752E-3</v>
      </c>
      <c r="H1559" s="95">
        <f t="shared" si="783"/>
        <v>46342</v>
      </c>
      <c r="I1559" s="95">
        <f t="shared" si="788"/>
        <v>46342</v>
      </c>
      <c r="J1559" s="96">
        <f t="shared" si="784"/>
        <v>21</v>
      </c>
      <c r="K1559" s="96">
        <f t="shared" si="785"/>
        <v>12</v>
      </c>
      <c r="L1559" s="8">
        <f t="shared" si="798"/>
        <v>1.0024552600000001</v>
      </c>
      <c r="M1559" s="97">
        <f t="shared" si="782"/>
        <v>1.0043006699999999</v>
      </c>
      <c r="N1559" s="97">
        <f t="shared" si="778"/>
        <v>1.2299292191065803</v>
      </c>
      <c r="O1559" s="90">
        <f t="shared" si="781"/>
        <v>1.23294901</v>
      </c>
      <c r="P1559" s="90">
        <f t="shared" si="789"/>
        <v>970.14565228000004</v>
      </c>
      <c r="Q1559" s="98">
        <f t="shared" si="803"/>
        <v>0</v>
      </c>
      <c r="R1559" s="7">
        <f t="shared" si="799"/>
        <v>0</v>
      </c>
      <c r="S1559" s="90">
        <f t="shared" si="790"/>
        <v>0</v>
      </c>
      <c r="T1559" s="99">
        <f t="shared" si="800"/>
        <v>0.117687</v>
      </c>
      <c r="U1559" s="98">
        <f t="shared" si="779"/>
        <v>12</v>
      </c>
      <c r="V1559" s="98">
        <v>252</v>
      </c>
      <c r="W1559" s="97">
        <f t="shared" si="791"/>
        <v>1.0053122210000001</v>
      </c>
      <c r="X1559" s="90">
        <f t="shared" si="792"/>
        <v>5.1536280999999997</v>
      </c>
      <c r="Y1559" s="90">
        <f t="shared" si="793"/>
        <v>0</v>
      </c>
      <c r="Z1559" s="100" t="str">
        <f t="shared" si="801"/>
        <v>A+J=</v>
      </c>
      <c r="AA1559" s="95">
        <f t="shared" si="802"/>
        <v>46342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4"/>
      <c r="DP1559" s="1"/>
      <c r="DQ1559" s="1"/>
      <c r="DR1559" s="1"/>
      <c r="DS1559" s="1"/>
      <c r="DT1559" s="1"/>
      <c r="DU1559" s="1"/>
    </row>
    <row r="1560" spans="1:125" ht="12.75" x14ac:dyDescent="0.2">
      <c r="A1560" s="89">
        <f t="shared" si="794"/>
        <v>46329</v>
      </c>
      <c r="B1560" s="105">
        <f t="shared" si="786"/>
        <v>975.29928038000003</v>
      </c>
      <c r="C1560" s="90">
        <f t="shared" si="795"/>
        <v>786.84977595999999</v>
      </c>
      <c r="D1560" s="91">
        <f t="shared" si="796"/>
        <v>7245.38</v>
      </c>
      <c r="E1560" s="92">
        <f t="shared" si="780"/>
        <v>7276.54</v>
      </c>
      <c r="F1560" s="93">
        <f t="shared" si="797"/>
        <v>45763</v>
      </c>
      <c r="G1560" s="94">
        <f t="shared" si="787"/>
        <v>4.3006716003852752E-3</v>
      </c>
      <c r="H1560" s="95">
        <f t="shared" si="783"/>
        <v>46342</v>
      </c>
      <c r="I1560" s="95">
        <f t="shared" si="788"/>
        <v>46342</v>
      </c>
      <c r="J1560" s="96">
        <f t="shared" si="784"/>
        <v>21</v>
      </c>
      <c r="K1560" s="96">
        <f t="shared" si="785"/>
        <v>12</v>
      </c>
      <c r="L1560" s="8">
        <f t="shared" si="798"/>
        <v>1.0024552600000001</v>
      </c>
      <c r="M1560" s="97">
        <f t="shared" si="782"/>
        <v>1.0043006699999999</v>
      </c>
      <c r="N1560" s="97">
        <f t="shared" si="778"/>
        <v>1.2299292191065803</v>
      </c>
      <c r="O1560" s="90">
        <f t="shared" si="781"/>
        <v>1.23294901</v>
      </c>
      <c r="P1560" s="90">
        <f t="shared" si="789"/>
        <v>970.14565228000004</v>
      </c>
      <c r="Q1560" s="98">
        <f t="shared" si="803"/>
        <v>0</v>
      </c>
      <c r="R1560" s="7">
        <f t="shared" si="799"/>
        <v>0</v>
      </c>
      <c r="S1560" s="90">
        <f t="shared" si="790"/>
        <v>0</v>
      </c>
      <c r="T1560" s="99">
        <f t="shared" si="800"/>
        <v>0.117687</v>
      </c>
      <c r="U1560" s="98">
        <f t="shared" si="779"/>
        <v>12</v>
      </c>
      <c r="V1560" s="98">
        <v>252</v>
      </c>
      <c r="W1560" s="97">
        <f t="shared" si="791"/>
        <v>1.0053122210000001</v>
      </c>
      <c r="X1560" s="90">
        <f t="shared" si="792"/>
        <v>5.1536280999999997</v>
      </c>
      <c r="Y1560" s="90">
        <f t="shared" si="793"/>
        <v>0</v>
      </c>
      <c r="Z1560" s="100" t="str">
        <f t="shared" si="801"/>
        <v>A+J=</v>
      </c>
      <c r="AA1560" s="95">
        <f t="shared" si="802"/>
        <v>46342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4"/>
      <c r="DP1560" s="1"/>
      <c r="DQ1560" s="1"/>
      <c r="DR1560" s="1"/>
      <c r="DS1560" s="1"/>
      <c r="DT1560" s="1"/>
      <c r="DU1560" s="1"/>
    </row>
    <row r="1561" spans="1:125" ht="12.75" x14ac:dyDescent="0.2">
      <c r="A1561" s="89">
        <f t="shared" si="794"/>
        <v>46330</v>
      </c>
      <c r="B1561" s="105">
        <f t="shared" si="786"/>
        <v>975.92940196999996</v>
      </c>
      <c r="C1561" s="90">
        <f t="shared" si="795"/>
        <v>786.84977595999999</v>
      </c>
      <c r="D1561" s="91">
        <f t="shared" si="796"/>
        <v>7245.38</v>
      </c>
      <c r="E1561" s="92">
        <f t="shared" si="780"/>
        <v>7276.54</v>
      </c>
      <c r="F1561" s="93">
        <f t="shared" si="797"/>
        <v>45763</v>
      </c>
      <c r="G1561" s="94">
        <f t="shared" si="787"/>
        <v>4.3006716003852752E-3</v>
      </c>
      <c r="H1561" s="95">
        <f t="shared" si="783"/>
        <v>46342</v>
      </c>
      <c r="I1561" s="95">
        <f t="shared" si="788"/>
        <v>46342</v>
      </c>
      <c r="J1561" s="96">
        <f t="shared" si="784"/>
        <v>21</v>
      </c>
      <c r="K1561" s="96">
        <f t="shared" si="785"/>
        <v>13</v>
      </c>
      <c r="L1561" s="8">
        <f t="shared" si="798"/>
        <v>1.0026601399999999</v>
      </c>
      <c r="M1561" s="97">
        <f t="shared" si="782"/>
        <v>1.0043006699999999</v>
      </c>
      <c r="N1561" s="97">
        <f t="shared" si="778"/>
        <v>1.2299292191065803</v>
      </c>
      <c r="O1561" s="90">
        <f t="shared" si="781"/>
        <v>1.233201</v>
      </c>
      <c r="P1561" s="90">
        <f t="shared" si="789"/>
        <v>970.34393055999999</v>
      </c>
      <c r="Q1561" s="98">
        <f t="shared" si="803"/>
        <v>0</v>
      </c>
      <c r="R1561" s="7">
        <f t="shared" si="799"/>
        <v>0</v>
      </c>
      <c r="S1561" s="90">
        <f t="shared" si="790"/>
        <v>0</v>
      </c>
      <c r="T1561" s="99">
        <f t="shared" si="800"/>
        <v>0.117687</v>
      </c>
      <c r="U1561" s="98">
        <f t="shared" si="779"/>
        <v>13</v>
      </c>
      <c r="V1561" s="98">
        <v>252</v>
      </c>
      <c r="W1561" s="97">
        <f t="shared" si="791"/>
        <v>1.0057561770000001</v>
      </c>
      <c r="X1561" s="90">
        <f t="shared" si="792"/>
        <v>5.5854714100000002</v>
      </c>
      <c r="Y1561" s="90">
        <f t="shared" si="793"/>
        <v>0</v>
      </c>
      <c r="Z1561" s="100" t="str">
        <f t="shared" si="801"/>
        <v>A+J=</v>
      </c>
      <c r="AA1561" s="95">
        <f t="shared" si="802"/>
        <v>46342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4"/>
      <c r="DP1561" s="1"/>
      <c r="DQ1561" s="1"/>
      <c r="DR1561" s="1"/>
      <c r="DS1561" s="1"/>
      <c r="DT1561" s="1"/>
      <c r="DU1561" s="1"/>
    </row>
    <row r="1562" spans="1:125" ht="12.75" x14ac:dyDescent="0.2">
      <c r="A1562" s="89">
        <f t="shared" si="794"/>
        <v>46331</v>
      </c>
      <c r="B1562" s="105">
        <f t="shared" si="786"/>
        <v>976.55993038999998</v>
      </c>
      <c r="C1562" s="90">
        <f t="shared" si="795"/>
        <v>786.84977595999999</v>
      </c>
      <c r="D1562" s="91">
        <f t="shared" si="796"/>
        <v>7245.38</v>
      </c>
      <c r="E1562" s="92">
        <f t="shared" si="780"/>
        <v>7276.54</v>
      </c>
      <c r="F1562" s="93">
        <f t="shared" si="797"/>
        <v>45763</v>
      </c>
      <c r="G1562" s="94">
        <f t="shared" si="787"/>
        <v>4.3006716003852752E-3</v>
      </c>
      <c r="H1562" s="95">
        <f t="shared" si="783"/>
        <v>46342</v>
      </c>
      <c r="I1562" s="95">
        <f t="shared" si="788"/>
        <v>46342</v>
      </c>
      <c r="J1562" s="96">
        <f t="shared" si="784"/>
        <v>21</v>
      </c>
      <c r="K1562" s="96">
        <f t="shared" si="785"/>
        <v>14</v>
      </c>
      <c r="L1562" s="8">
        <f t="shared" si="798"/>
        <v>1.00286506</v>
      </c>
      <c r="M1562" s="97">
        <f t="shared" si="782"/>
        <v>1.0043006699999999</v>
      </c>
      <c r="N1562" s="97">
        <f t="shared" si="778"/>
        <v>1.2299292191065803</v>
      </c>
      <c r="O1562" s="90">
        <f t="shared" si="781"/>
        <v>1.2334530399999999</v>
      </c>
      <c r="P1562" s="90">
        <f t="shared" si="789"/>
        <v>970.54224818</v>
      </c>
      <c r="Q1562" s="98">
        <f t="shared" si="803"/>
        <v>0</v>
      </c>
      <c r="R1562" s="7">
        <f t="shared" si="799"/>
        <v>0</v>
      </c>
      <c r="S1562" s="90">
        <f t="shared" si="790"/>
        <v>0</v>
      </c>
      <c r="T1562" s="99">
        <f t="shared" si="800"/>
        <v>0.117687</v>
      </c>
      <c r="U1562" s="98">
        <f t="shared" si="779"/>
        <v>14</v>
      </c>
      <c r="V1562" s="98">
        <v>252</v>
      </c>
      <c r="W1562" s="97">
        <f t="shared" si="791"/>
        <v>1.00620033</v>
      </c>
      <c r="X1562" s="90">
        <f t="shared" si="792"/>
        <v>6.0176822100000003</v>
      </c>
      <c r="Y1562" s="90">
        <f t="shared" si="793"/>
        <v>0</v>
      </c>
      <c r="Z1562" s="100" t="str">
        <f t="shared" si="801"/>
        <v>A+J=</v>
      </c>
      <c r="AA1562" s="95">
        <f t="shared" si="802"/>
        <v>46342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4"/>
      <c r="DP1562" s="1"/>
      <c r="DQ1562" s="1"/>
      <c r="DR1562" s="1"/>
      <c r="DS1562" s="1"/>
      <c r="DT1562" s="1"/>
      <c r="DU1562" s="1"/>
    </row>
    <row r="1563" spans="1:125" ht="12.75" x14ac:dyDescent="0.2">
      <c r="A1563" s="89">
        <f t="shared" si="794"/>
        <v>46332</v>
      </c>
      <c r="B1563" s="105">
        <f t="shared" si="786"/>
        <v>977.19085693</v>
      </c>
      <c r="C1563" s="90">
        <f t="shared" si="795"/>
        <v>786.84977595999999</v>
      </c>
      <c r="D1563" s="91">
        <f t="shared" si="796"/>
        <v>7245.38</v>
      </c>
      <c r="E1563" s="92">
        <f t="shared" si="780"/>
        <v>7276.54</v>
      </c>
      <c r="F1563" s="93">
        <f t="shared" si="797"/>
        <v>45763</v>
      </c>
      <c r="G1563" s="94">
        <f t="shared" si="787"/>
        <v>4.3006716003852752E-3</v>
      </c>
      <c r="H1563" s="95">
        <f t="shared" si="783"/>
        <v>46342</v>
      </c>
      <c r="I1563" s="95">
        <f t="shared" si="788"/>
        <v>46342</v>
      </c>
      <c r="J1563" s="96">
        <f t="shared" si="784"/>
        <v>21</v>
      </c>
      <c r="K1563" s="96">
        <f t="shared" si="785"/>
        <v>15</v>
      </c>
      <c r="L1563" s="8">
        <f t="shared" si="798"/>
        <v>1.00307002</v>
      </c>
      <c r="M1563" s="97">
        <f t="shared" si="782"/>
        <v>1.0043006699999999</v>
      </c>
      <c r="N1563" s="97">
        <f t="shared" si="778"/>
        <v>1.2299292191065803</v>
      </c>
      <c r="O1563" s="90">
        <f t="shared" si="781"/>
        <v>1.23370512</v>
      </c>
      <c r="P1563" s="90">
        <f t="shared" si="789"/>
        <v>970.74059726999997</v>
      </c>
      <c r="Q1563" s="98">
        <f t="shared" si="803"/>
        <v>0</v>
      </c>
      <c r="R1563" s="7">
        <f t="shared" si="799"/>
        <v>0</v>
      </c>
      <c r="S1563" s="90">
        <f t="shared" si="790"/>
        <v>0</v>
      </c>
      <c r="T1563" s="99">
        <f t="shared" si="800"/>
        <v>0.117687</v>
      </c>
      <c r="U1563" s="98">
        <f t="shared" si="779"/>
        <v>15</v>
      </c>
      <c r="V1563" s="98">
        <v>252</v>
      </c>
      <c r="W1563" s="97">
        <f t="shared" si="791"/>
        <v>1.0066446790000001</v>
      </c>
      <c r="X1563" s="90">
        <f t="shared" si="792"/>
        <v>6.4502596600000004</v>
      </c>
      <c r="Y1563" s="90">
        <f t="shared" si="793"/>
        <v>0</v>
      </c>
      <c r="Z1563" s="100" t="str">
        <f t="shared" si="801"/>
        <v>A+J=</v>
      </c>
      <c r="AA1563" s="95">
        <f t="shared" si="802"/>
        <v>46342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4"/>
      <c r="DP1563" s="1"/>
      <c r="DQ1563" s="1"/>
      <c r="DR1563" s="1"/>
      <c r="DS1563" s="1"/>
      <c r="DT1563" s="1"/>
      <c r="DU1563" s="1"/>
    </row>
    <row r="1564" spans="1:125" ht="12.75" x14ac:dyDescent="0.2">
      <c r="A1564" s="89">
        <f t="shared" si="794"/>
        <v>46333</v>
      </c>
      <c r="B1564" s="105">
        <f t="shared" si="786"/>
        <v>977.82219757999997</v>
      </c>
      <c r="C1564" s="90">
        <f t="shared" si="795"/>
        <v>786.84977595999999</v>
      </c>
      <c r="D1564" s="91">
        <f t="shared" si="796"/>
        <v>7245.38</v>
      </c>
      <c r="E1564" s="92">
        <f t="shared" si="780"/>
        <v>7276.54</v>
      </c>
      <c r="F1564" s="93">
        <f t="shared" si="797"/>
        <v>45763</v>
      </c>
      <c r="G1564" s="94">
        <f t="shared" si="787"/>
        <v>4.3006716003852752E-3</v>
      </c>
      <c r="H1564" s="95">
        <f t="shared" si="783"/>
        <v>46342</v>
      </c>
      <c r="I1564" s="95">
        <f t="shared" si="788"/>
        <v>46342</v>
      </c>
      <c r="J1564" s="96">
        <f t="shared" si="784"/>
        <v>21</v>
      </c>
      <c r="K1564" s="96">
        <f t="shared" si="785"/>
        <v>16</v>
      </c>
      <c r="L1564" s="8">
        <f t="shared" si="798"/>
        <v>1.00327502</v>
      </c>
      <c r="M1564" s="97">
        <f t="shared" si="782"/>
        <v>1.0043006699999999</v>
      </c>
      <c r="N1564" s="97">
        <f t="shared" si="778"/>
        <v>1.2299292191065803</v>
      </c>
      <c r="O1564" s="90">
        <f t="shared" si="781"/>
        <v>1.2339572599999999</v>
      </c>
      <c r="P1564" s="90">
        <f t="shared" si="789"/>
        <v>970.93899356999998</v>
      </c>
      <c r="Q1564" s="98">
        <f t="shared" si="803"/>
        <v>0</v>
      </c>
      <c r="R1564" s="7">
        <f t="shared" si="799"/>
        <v>0</v>
      </c>
      <c r="S1564" s="90">
        <f t="shared" si="790"/>
        <v>0</v>
      </c>
      <c r="T1564" s="99">
        <f t="shared" si="800"/>
        <v>0.117687</v>
      </c>
      <c r="U1564" s="98">
        <f t="shared" si="779"/>
        <v>16</v>
      </c>
      <c r="V1564" s="98">
        <v>252</v>
      </c>
      <c r="W1564" s="97">
        <f t="shared" si="791"/>
        <v>1.007089224</v>
      </c>
      <c r="X1564" s="90">
        <f t="shared" si="792"/>
        <v>6.88320401</v>
      </c>
      <c r="Y1564" s="90">
        <f t="shared" si="793"/>
        <v>0</v>
      </c>
      <c r="Z1564" s="100" t="str">
        <f t="shared" si="801"/>
        <v>A+J=</v>
      </c>
      <c r="AA1564" s="95">
        <f t="shared" si="802"/>
        <v>46342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4"/>
      <c r="DP1564" s="1"/>
      <c r="DQ1564" s="1"/>
      <c r="DR1564" s="1"/>
      <c r="DS1564" s="1"/>
      <c r="DT1564" s="1"/>
      <c r="DU1564" s="1"/>
    </row>
    <row r="1565" spans="1:125" ht="12.75" x14ac:dyDescent="0.2">
      <c r="A1565" s="89">
        <f t="shared" si="794"/>
        <v>46334</v>
      </c>
      <c r="B1565" s="105">
        <f t="shared" si="786"/>
        <v>977.82219757999997</v>
      </c>
      <c r="C1565" s="90">
        <f t="shared" si="795"/>
        <v>786.84977595999999</v>
      </c>
      <c r="D1565" s="91">
        <f t="shared" si="796"/>
        <v>7245.38</v>
      </c>
      <c r="E1565" s="92">
        <f t="shared" si="780"/>
        <v>7276.54</v>
      </c>
      <c r="F1565" s="93">
        <f t="shared" si="797"/>
        <v>45763</v>
      </c>
      <c r="G1565" s="94">
        <f t="shared" si="787"/>
        <v>4.3006716003852752E-3</v>
      </c>
      <c r="H1565" s="95">
        <f t="shared" si="783"/>
        <v>46342</v>
      </c>
      <c r="I1565" s="95">
        <f t="shared" si="788"/>
        <v>46342</v>
      </c>
      <c r="J1565" s="96">
        <f t="shared" si="784"/>
        <v>21</v>
      </c>
      <c r="K1565" s="96">
        <f t="shared" si="785"/>
        <v>16</v>
      </c>
      <c r="L1565" s="8">
        <f t="shared" si="798"/>
        <v>1.00327502</v>
      </c>
      <c r="M1565" s="97">
        <f t="shared" si="782"/>
        <v>1.0043006699999999</v>
      </c>
      <c r="N1565" s="97">
        <f t="shared" si="778"/>
        <v>1.2299292191065803</v>
      </c>
      <c r="O1565" s="90">
        <f t="shared" si="781"/>
        <v>1.2339572599999999</v>
      </c>
      <c r="P1565" s="90">
        <f t="shared" si="789"/>
        <v>970.93899356999998</v>
      </c>
      <c r="Q1565" s="98">
        <f t="shared" si="803"/>
        <v>0</v>
      </c>
      <c r="R1565" s="7">
        <f t="shared" si="799"/>
        <v>0</v>
      </c>
      <c r="S1565" s="90">
        <f t="shared" si="790"/>
        <v>0</v>
      </c>
      <c r="T1565" s="99">
        <f t="shared" si="800"/>
        <v>0.117687</v>
      </c>
      <c r="U1565" s="98">
        <f t="shared" si="779"/>
        <v>16</v>
      </c>
      <c r="V1565" s="98">
        <v>252</v>
      </c>
      <c r="W1565" s="97">
        <f t="shared" si="791"/>
        <v>1.007089224</v>
      </c>
      <c r="X1565" s="90">
        <f t="shared" si="792"/>
        <v>6.88320401</v>
      </c>
      <c r="Y1565" s="90">
        <f t="shared" si="793"/>
        <v>0</v>
      </c>
      <c r="Z1565" s="100" t="str">
        <f t="shared" si="801"/>
        <v>A+J=</v>
      </c>
      <c r="AA1565" s="95">
        <f t="shared" si="802"/>
        <v>46342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4"/>
      <c r="DP1565" s="1"/>
      <c r="DQ1565" s="1"/>
      <c r="DR1565" s="1"/>
      <c r="DS1565" s="1"/>
      <c r="DT1565" s="1"/>
      <c r="DU1565" s="1"/>
    </row>
    <row r="1566" spans="1:125" ht="12.75" x14ac:dyDescent="0.2">
      <c r="A1566" s="89">
        <f t="shared" si="794"/>
        <v>46335</v>
      </c>
      <c r="B1566" s="105">
        <f t="shared" si="786"/>
        <v>977.82219757999997</v>
      </c>
      <c r="C1566" s="90">
        <f t="shared" si="795"/>
        <v>786.84977595999999</v>
      </c>
      <c r="D1566" s="91">
        <f t="shared" si="796"/>
        <v>7245.38</v>
      </c>
      <c r="E1566" s="92">
        <f t="shared" si="780"/>
        <v>7276.54</v>
      </c>
      <c r="F1566" s="93">
        <f t="shared" si="797"/>
        <v>45763</v>
      </c>
      <c r="G1566" s="94">
        <f t="shared" si="787"/>
        <v>4.3006716003852752E-3</v>
      </c>
      <c r="H1566" s="95">
        <f t="shared" si="783"/>
        <v>46342</v>
      </c>
      <c r="I1566" s="95">
        <f t="shared" si="788"/>
        <v>46342</v>
      </c>
      <c r="J1566" s="96">
        <f t="shared" si="784"/>
        <v>21</v>
      </c>
      <c r="K1566" s="96">
        <f t="shared" si="785"/>
        <v>16</v>
      </c>
      <c r="L1566" s="8">
        <f t="shared" si="798"/>
        <v>1.00327502</v>
      </c>
      <c r="M1566" s="97">
        <f t="shared" si="782"/>
        <v>1.0043006699999999</v>
      </c>
      <c r="N1566" s="97">
        <f t="shared" si="778"/>
        <v>1.2299292191065803</v>
      </c>
      <c r="O1566" s="90">
        <f t="shared" si="781"/>
        <v>1.2339572599999999</v>
      </c>
      <c r="P1566" s="90">
        <f t="shared" si="789"/>
        <v>970.93899356999998</v>
      </c>
      <c r="Q1566" s="98">
        <f t="shared" si="803"/>
        <v>0</v>
      </c>
      <c r="R1566" s="7">
        <f t="shared" si="799"/>
        <v>0</v>
      </c>
      <c r="S1566" s="90">
        <f t="shared" si="790"/>
        <v>0</v>
      </c>
      <c r="T1566" s="99">
        <f t="shared" si="800"/>
        <v>0.117687</v>
      </c>
      <c r="U1566" s="98">
        <f t="shared" si="779"/>
        <v>16</v>
      </c>
      <c r="V1566" s="98">
        <v>252</v>
      </c>
      <c r="W1566" s="97">
        <f t="shared" si="791"/>
        <v>1.007089224</v>
      </c>
      <c r="X1566" s="90">
        <f t="shared" si="792"/>
        <v>6.88320401</v>
      </c>
      <c r="Y1566" s="90">
        <f t="shared" si="793"/>
        <v>0</v>
      </c>
      <c r="Z1566" s="100" t="str">
        <f t="shared" si="801"/>
        <v>A+J=</v>
      </c>
      <c r="AA1566" s="95">
        <f t="shared" si="802"/>
        <v>46342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4"/>
      <c r="DP1566" s="1"/>
      <c r="DQ1566" s="1"/>
      <c r="DR1566" s="1"/>
      <c r="DS1566" s="1"/>
      <c r="DT1566" s="1"/>
      <c r="DU1566" s="1"/>
    </row>
    <row r="1567" spans="1:125" ht="12.75" x14ac:dyDescent="0.2">
      <c r="A1567" s="89">
        <f t="shared" si="794"/>
        <v>46336</v>
      </c>
      <c r="B1567" s="105">
        <f t="shared" si="786"/>
        <v>978.45394558999999</v>
      </c>
      <c r="C1567" s="90">
        <f t="shared" si="795"/>
        <v>786.84977595999999</v>
      </c>
      <c r="D1567" s="91">
        <f t="shared" si="796"/>
        <v>7245.38</v>
      </c>
      <c r="E1567" s="92">
        <f t="shared" si="780"/>
        <v>7276.54</v>
      </c>
      <c r="F1567" s="93">
        <f t="shared" si="797"/>
        <v>45763</v>
      </c>
      <c r="G1567" s="94">
        <f t="shared" si="787"/>
        <v>4.3006716003852752E-3</v>
      </c>
      <c r="H1567" s="95">
        <f t="shared" si="783"/>
        <v>46342</v>
      </c>
      <c r="I1567" s="95">
        <f t="shared" si="788"/>
        <v>46342</v>
      </c>
      <c r="J1567" s="96">
        <f t="shared" si="784"/>
        <v>21</v>
      </c>
      <c r="K1567" s="96">
        <f t="shared" si="785"/>
        <v>17</v>
      </c>
      <c r="L1567" s="8">
        <f t="shared" si="798"/>
        <v>1.0034800699999999</v>
      </c>
      <c r="M1567" s="97">
        <f t="shared" si="782"/>
        <v>1.0043006699999999</v>
      </c>
      <c r="N1567" s="97">
        <f t="shared" si="778"/>
        <v>1.2299292191065803</v>
      </c>
      <c r="O1567" s="90">
        <f t="shared" si="781"/>
        <v>1.23420945</v>
      </c>
      <c r="P1567" s="90">
        <f t="shared" si="789"/>
        <v>971.13742921999994</v>
      </c>
      <c r="Q1567" s="98">
        <f t="shared" si="803"/>
        <v>0</v>
      </c>
      <c r="R1567" s="7">
        <f t="shared" si="799"/>
        <v>0</v>
      </c>
      <c r="S1567" s="90">
        <f t="shared" si="790"/>
        <v>0</v>
      </c>
      <c r="T1567" s="99">
        <f t="shared" si="800"/>
        <v>0.117687</v>
      </c>
      <c r="U1567" s="98">
        <f t="shared" si="779"/>
        <v>17</v>
      </c>
      <c r="V1567" s="98">
        <v>252</v>
      </c>
      <c r="W1567" s="97">
        <f t="shared" si="791"/>
        <v>1.007533966</v>
      </c>
      <c r="X1567" s="90">
        <f t="shared" si="792"/>
        <v>7.3165163700000004</v>
      </c>
      <c r="Y1567" s="90">
        <f t="shared" si="793"/>
        <v>0</v>
      </c>
      <c r="Z1567" s="100" t="str">
        <f t="shared" si="801"/>
        <v>A+J=</v>
      </c>
      <c r="AA1567" s="95">
        <f t="shared" si="802"/>
        <v>46342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4"/>
      <c r="DP1567" s="1"/>
      <c r="DQ1567" s="1"/>
      <c r="DR1567" s="1"/>
      <c r="DS1567" s="1"/>
      <c r="DT1567" s="1"/>
      <c r="DU1567" s="1"/>
    </row>
    <row r="1568" spans="1:125" ht="12.75" x14ac:dyDescent="0.2">
      <c r="A1568" s="89">
        <f t="shared" si="794"/>
        <v>46337</v>
      </c>
      <c r="B1568" s="105">
        <f t="shared" si="786"/>
        <v>979.08610012999998</v>
      </c>
      <c r="C1568" s="90">
        <f t="shared" si="795"/>
        <v>786.84977595999999</v>
      </c>
      <c r="D1568" s="91">
        <f t="shared" si="796"/>
        <v>7245.38</v>
      </c>
      <c r="E1568" s="92">
        <f t="shared" si="780"/>
        <v>7276.54</v>
      </c>
      <c r="F1568" s="93">
        <f t="shared" si="797"/>
        <v>45763</v>
      </c>
      <c r="G1568" s="94">
        <f t="shared" si="787"/>
        <v>4.3006716003852752E-3</v>
      </c>
      <c r="H1568" s="95">
        <f t="shared" si="783"/>
        <v>46342</v>
      </c>
      <c r="I1568" s="95">
        <f t="shared" si="788"/>
        <v>46342</v>
      </c>
      <c r="J1568" s="96">
        <f t="shared" si="784"/>
        <v>21</v>
      </c>
      <c r="K1568" s="96">
        <f t="shared" si="785"/>
        <v>18</v>
      </c>
      <c r="L1568" s="8">
        <f t="shared" si="798"/>
        <v>1.0036851499999999</v>
      </c>
      <c r="M1568" s="97">
        <f t="shared" si="782"/>
        <v>1.0043006699999999</v>
      </c>
      <c r="N1568" s="97">
        <f t="shared" si="778"/>
        <v>1.2299292191065803</v>
      </c>
      <c r="O1568" s="90">
        <f t="shared" si="781"/>
        <v>1.2344616900000001</v>
      </c>
      <c r="P1568" s="90">
        <f t="shared" si="789"/>
        <v>971.33590419999996</v>
      </c>
      <c r="Q1568" s="98">
        <f t="shared" si="803"/>
        <v>0</v>
      </c>
      <c r="R1568" s="7">
        <f t="shared" si="799"/>
        <v>0</v>
      </c>
      <c r="S1568" s="90">
        <f t="shared" si="790"/>
        <v>0</v>
      </c>
      <c r="T1568" s="99">
        <f t="shared" si="800"/>
        <v>0.117687</v>
      </c>
      <c r="U1568" s="98">
        <f t="shared" si="779"/>
        <v>18</v>
      </c>
      <c r="V1568" s="98">
        <v>252</v>
      </c>
      <c r="W1568" s="97">
        <f t="shared" si="791"/>
        <v>1.007978904</v>
      </c>
      <c r="X1568" s="90">
        <f t="shared" si="792"/>
        <v>7.7501959300000003</v>
      </c>
      <c r="Y1568" s="90">
        <f t="shared" si="793"/>
        <v>0</v>
      </c>
      <c r="Z1568" s="100" t="str">
        <f t="shared" si="801"/>
        <v>A+J=</v>
      </c>
      <c r="AA1568" s="95">
        <f t="shared" si="802"/>
        <v>46342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4"/>
      <c r="DP1568" s="1"/>
      <c r="DQ1568" s="1"/>
      <c r="DR1568" s="1"/>
      <c r="DS1568" s="1"/>
      <c r="DT1568" s="1"/>
      <c r="DU1568" s="1"/>
    </row>
    <row r="1569" spans="1:125" ht="12.75" x14ac:dyDescent="0.2">
      <c r="A1569" s="89">
        <f t="shared" si="794"/>
        <v>46338</v>
      </c>
      <c r="B1569" s="105">
        <f t="shared" si="786"/>
        <v>979.71866139000008</v>
      </c>
      <c r="C1569" s="90">
        <f t="shared" si="795"/>
        <v>786.84977595999999</v>
      </c>
      <c r="D1569" s="91">
        <f t="shared" si="796"/>
        <v>7245.38</v>
      </c>
      <c r="E1569" s="92">
        <f t="shared" si="780"/>
        <v>7276.54</v>
      </c>
      <c r="F1569" s="93">
        <f t="shared" si="797"/>
        <v>45763</v>
      </c>
      <c r="G1569" s="94">
        <f t="shared" si="787"/>
        <v>4.3006716003852752E-3</v>
      </c>
      <c r="H1569" s="95">
        <f t="shared" si="783"/>
        <v>46342</v>
      </c>
      <c r="I1569" s="95">
        <f t="shared" si="788"/>
        <v>46342</v>
      </c>
      <c r="J1569" s="96">
        <f t="shared" si="784"/>
        <v>21</v>
      </c>
      <c r="K1569" s="96">
        <f t="shared" si="785"/>
        <v>19</v>
      </c>
      <c r="L1569" s="8">
        <f t="shared" si="798"/>
        <v>1.00389028</v>
      </c>
      <c r="M1569" s="97">
        <f t="shared" si="782"/>
        <v>1.0043006699999999</v>
      </c>
      <c r="N1569" s="97">
        <f t="shared" si="778"/>
        <v>1.2299292191065803</v>
      </c>
      <c r="O1569" s="90">
        <f t="shared" si="781"/>
        <v>1.23471398</v>
      </c>
      <c r="P1569" s="90">
        <f t="shared" si="789"/>
        <v>971.53441853000004</v>
      </c>
      <c r="Q1569" s="98">
        <f t="shared" si="803"/>
        <v>0</v>
      </c>
      <c r="R1569" s="7">
        <f t="shared" si="799"/>
        <v>0</v>
      </c>
      <c r="S1569" s="90">
        <f t="shared" si="790"/>
        <v>0</v>
      </c>
      <c r="T1569" s="99">
        <f t="shared" si="800"/>
        <v>0.117687</v>
      </c>
      <c r="U1569" s="98">
        <f t="shared" si="779"/>
        <v>19</v>
      </c>
      <c r="V1569" s="98">
        <v>252</v>
      </c>
      <c r="W1569" s="97">
        <f t="shared" si="791"/>
        <v>1.008424038</v>
      </c>
      <c r="X1569" s="90">
        <f t="shared" si="792"/>
        <v>8.1842428599999995</v>
      </c>
      <c r="Y1569" s="90">
        <f t="shared" si="793"/>
        <v>0</v>
      </c>
      <c r="Z1569" s="100" t="str">
        <f t="shared" si="801"/>
        <v>A+J=</v>
      </c>
      <c r="AA1569" s="95">
        <f t="shared" si="802"/>
        <v>46342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4"/>
      <c r="DP1569" s="1"/>
      <c r="DQ1569" s="1"/>
      <c r="DR1569" s="1"/>
      <c r="DS1569" s="1"/>
      <c r="DT1569" s="1"/>
      <c r="DU1569" s="1"/>
    </row>
    <row r="1570" spans="1:125" ht="12.75" x14ac:dyDescent="0.2">
      <c r="A1570" s="89">
        <f t="shared" si="794"/>
        <v>46339</v>
      </c>
      <c r="B1570" s="105">
        <f t="shared" si="786"/>
        <v>980.35163843000009</v>
      </c>
      <c r="C1570" s="90">
        <f t="shared" si="795"/>
        <v>786.84977595999999</v>
      </c>
      <c r="D1570" s="91">
        <f t="shared" si="796"/>
        <v>7245.38</v>
      </c>
      <c r="E1570" s="92">
        <f t="shared" si="780"/>
        <v>7276.54</v>
      </c>
      <c r="F1570" s="93">
        <f t="shared" si="797"/>
        <v>45763</v>
      </c>
      <c r="G1570" s="94">
        <f t="shared" si="787"/>
        <v>4.3006716003852752E-3</v>
      </c>
      <c r="H1570" s="95">
        <f t="shared" si="783"/>
        <v>46342</v>
      </c>
      <c r="I1570" s="95">
        <f t="shared" si="788"/>
        <v>46342</v>
      </c>
      <c r="J1570" s="96">
        <f t="shared" si="784"/>
        <v>21</v>
      </c>
      <c r="K1570" s="96">
        <f t="shared" si="785"/>
        <v>20</v>
      </c>
      <c r="L1570" s="8">
        <f t="shared" si="798"/>
        <v>1.0040954499999999</v>
      </c>
      <c r="M1570" s="97">
        <f t="shared" si="782"/>
        <v>1.0043006699999999</v>
      </c>
      <c r="N1570" s="97">
        <f t="shared" si="778"/>
        <v>1.2299292191065803</v>
      </c>
      <c r="O1570" s="90">
        <f t="shared" si="781"/>
        <v>1.23496633</v>
      </c>
      <c r="P1570" s="90">
        <f t="shared" si="789"/>
        <v>971.73298007000005</v>
      </c>
      <c r="Q1570" s="98">
        <f t="shared" si="803"/>
        <v>0</v>
      </c>
      <c r="R1570" s="7">
        <f t="shared" si="799"/>
        <v>0</v>
      </c>
      <c r="S1570" s="90">
        <f t="shared" si="790"/>
        <v>0</v>
      </c>
      <c r="T1570" s="99">
        <f t="shared" si="800"/>
        <v>0.117687</v>
      </c>
      <c r="U1570" s="98">
        <f t="shared" si="779"/>
        <v>20</v>
      </c>
      <c r="V1570" s="98">
        <v>252</v>
      </c>
      <c r="W1570" s="97">
        <f t="shared" si="791"/>
        <v>1.0088693689999999</v>
      </c>
      <c r="X1570" s="90">
        <f t="shared" si="792"/>
        <v>8.6186583599999995</v>
      </c>
      <c r="Y1570" s="90">
        <f t="shared" si="793"/>
        <v>0</v>
      </c>
      <c r="Z1570" s="100" t="str">
        <f t="shared" si="801"/>
        <v>A+J=</v>
      </c>
      <c r="AA1570" s="95">
        <f t="shared" si="802"/>
        <v>46342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4"/>
      <c r="DP1570" s="1"/>
      <c r="DQ1570" s="1"/>
      <c r="DR1570" s="1"/>
      <c r="DS1570" s="1"/>
      <c r="DT1570" s="1"/>
      <c r="DU1570" s="1"/>
    </row>
    <row r="1571" spans="1:125" ht="12.75" x14ac:dyDescent="0.2">
      <c r="A1571" s="89">
        <f t="shared" si="794"/>
        <v>46340</v>
      </c>
      <c r="B1571" s="105">
        <f t="shared" si="786"/>
        <v>980.98502352000003</v>
      </c>
      <c r="C1571" s="90">
        <f t="shared" si="795"/>
        <v>786.84977595999999</v>
      </c>
      <c r="D1571" s="91">
        <f t="shared" si="796"/>
        <v>7245.38</v>
      </c>
      <c r="E1571" s="92">
        <f t="shared" si="780"/>
        <v>7276.54</v>
      </c>
      <c r="F1571" s="93">
        <f t="shared" si="797"/>
        <v>45763</v>
      </c>
      <c r="G1571" s="94">
        <f t="shared" si="787"/>
        <v>4.3006716003852752E-3</v>
      </c>
      <c r="H1571" s="95">
        <f t="shared" si="783"/>
        <v>46342</v>
      </c>
      <c r="I1571" s="95">
        <f t="shared" si="788"/>
        <v>46342</v>
      </c>
      <c r="J1571" s="96">
        <f t="shared" si="784"/>
        <v>21</v>
      </c>
      <c r="K1571" s="96">
        <f t="shared" si="785"/>
        <v>21</v>
      </c>
      <c r="L1571" s="8">
        <f t="shared" si="798"/>
        <v>1.0043006699999999</v>
      </c>
      <c r="M1571" s="97">
        <f t="shared" si="782"/>
        <v>1.0043006699999999</v>
      </c>
      <c r="N1571" s="97">
        <f t="shared" si="778"/>
        <v>1.2299292191065803</v>
      </c>
      <c r="O1571" s="90">
        <f t="shared" si="781"/>
        <v>1.2352187299999999</v>
      </c>
      <c r="P1571" s="90">
        <f t="shared" si="789"/>
        <v>971.93158096000002</v>
      </c>
      <c r="Q1571" s="98">
        <f t="shared" si="803"/>
        <v>0</v>
      </c>
      <c r="R1571" s="7">
        <f t="shared" si="799"/>
        <v>0</v>
      </c>
      <c r="S1571" s="90">
        <f t="shared" si="790"/>
        <v>0</v>
      </c>
      <c r="T1571" s="99">
        <f t="shared" si="800"/>
        <v>0.117687</v>
      </c>
      <c r="U1571" s="98">
        <f t="shared" si="779"/>
        <v>21</v>
      </c>
      <c r="V1571" s="98">
        <v>252</v>
      </c>
      <c r="W1571" s="97">
        <f t="shared" si="791"/>
        <v>1.0093148970000001</v>
      </c>
      <c r="X1571" s="90">
        <f t="shared" si="792"/>
        <v>9.0534425600000006</v>
      </c>
      <c r="Y1571" s="90">
        <f t="shared" si="793"/>
        <v>0</v>
      </c>
      <c r="Z1571" s="100" t="str">
        <f t="shared" si="801"/>
        <v>A+J=</v>
      </c>
      <c r="AA1571" s="95">
        <f t="shared" si="802"/>
        <v>46342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4"/>
      <c r="DP1571" s="1"/>
      <c r="DQ1571" s="1"/>
      <c r="DR1571" s="1"/>
      <c r="DS1571" s="1"/>
      <c r="DT1571" s="1"/>
      <c r="DU1571" s="1"/>
    </row>
    <row r="1572" spans="1:125" ht="12.75" x14ac:dyDescent="0.2">
      <c r="A1572" s="89">
        <f t="shared" si="794"/>
        <v>46341</v>
      </c>
      <c r="B1572" s="105">
        <f t="shared" si="786"/>
        <v>980.98502352000003</v>
      </c>
      <c r="C1572" s="90">
        <f t="shared" si="795"/>
        <v>786.84977595999999</v>
      </c>
      <c r="D1572" s="91">
        <f t="shared" si="796"/>
        <v>7245.38</v>
      </c>
      <c r="E1572" s="92">
        <f t="shared" si="780"/>
        <v>7276.54</v>
      </c>
      <c r="F1572" s="93">
        <f t="shared" si="797"/>
        <v>45763</v>
      </c>
      <c r="G1572" s="94">
        <f t="shared" si="787"/>
        <v>4.3006716003852752E-3</v>
      </c>
      <c r="H1572" s="95">
        <f t="shared" si="783"/>
        <v>46371</v>
      </c>
      <c r="I1572" s="95">
        <f t="shared" si="788"/>
        <v>46342</v>
      </c>
      <c r="J1572" s="96">
        <f t="shared" si="784"/>
        <v>21</v>
      </c>
      <c r="K1572" s="96">
        <f t="shared" si="785"/>
        <v>21</v>
      </c>
      <c r="L1572" s="8">
        <f t="shared" si="798"/>
        <v>1.0043006699999999</v>
      </c>
      <c r="M1572" s="97">
        <f t="shared" si="782"/>
        <v>1.0043006699999999</v>
      </c>
      <c r="N1572" s="97">
        <f t="shared" si="778"/>
        <v>1.2299292191065803</v>
      </c>
      <c r="O1572" s="90">
        <f t="shared" si="781"/>
        <v>1.2352187299999999</v>
      </c>
      <c r="P1572" s="90">
        <f t="shared" si="789"/>
        <v>971.93158096000002</v>
      </c>
      <c r="Q1572" s="98">
        <f t="shared" si="803"/>
        <v>0</v>
      </c>
      <c r="R1572" s="7">
        <f t="shared" si="799"/>
        <v>0</v>
      </c>
      <c r="S1572" s="90">
        <f t="shared" si="790"/>
        <v>0</v>
      </c>
      <c r="T1572" s="99">
        <f t="shared" si="800"/>
        <v>0.117687</v>
      </c>
      <c r="U1572" s="98">
        <f t="shared" si="779"/>
        <v>21</v>
      </c>
      <c r="V1572" s="98">
        <v>252</v>
      </c>
      <c r="W1572" s="97">
        <f t="shared" si="791"/>
        <v>1.0093148970000001</v>
      </c>
      <c r="X1572" s="90">
        <f t="shared" si="792"/>
        <v>9.0534425600000006</v>
      </c>
      <c r="Y1572" s="90">
        <f t="shared" si="793"/>
        <v>0</v>
      </c>
      <c r="Z1572" s="100" t="str">
        <f t="shared" si="801"/>
        <v>A+J=</v>
      </c>
      <c r="AA1572" s="95">
        <f t="shared" si="802"/>
        <v>46342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4"/>
      <c r="DP1572" s="1"/>
      <c r="DQ1572" s="1"/>
      <c r="DR1572" s="1"/>
      <c r="DS1572" s="1"/>
      <c r="DT1572" s="1"/>
      <c r="DU1572" s="1"/>
    </row>
    <row r="1573" spans="1:125" ht="12.75" x14ac:dyDescent="0.2">
      <c r="A1573" s="89">
        <f t="shared" si="794"/>
        <v>46342</v>
      </c>
      <c r="B1573" s="105">
        <f t="shared" si="786"/>
        <v>980.98502352000003</v>
      </c>
      <c r="C1573" s="90">
        <f t="shared" si="795"/>
        <v>786.84977595999999</v>
      </c>
      <c r="D1573" s="91">
        <f t="shared" si="796"/>
        <v>7245.38</v>
      </c>
      <c r="E1573" s="92">
        <f t="shared" si="780"/>
        <v>7276.54</v>
      </c>
      <c r="F1573" s="93">
        <f t="shared" si="797"/>
        <v>45763</v>
      </c>
      <c r="G1573" s="94">
        <f t="shared" si="787"/>
        <v>4.3006716003852752E-3</v>
      </c>
      <c r="H1573" s="95">
        <f t="shared" si="783"/>
        <v>46371</v>
      </c>
      <c r="I1573" s="95">
        <f t="shared" si="788"/>
        <v>46342</v>
      </c>
      <c r="J1573" s="96">
        <f t="shared" si="784"/>
        <v>21</v>
      </c>
      <c r="K1573" s="96">
        <f t="shared" si="785"/>
        <v>21</v>
      </c>
      <c r="L1573" s="8">
        <f t="shared" si="798"/>
        <v>1.0043006699999999</v>
      </c>
      <c r="M1573" s="97">
        <f t="shared" si="782"/>
        <v>1.0043006699999999</v>
      </c>
      <c r="N1573" s="97">
        <f t="shared" si="778"/>
        <v>1.2299292191065803</v>
      </c>
      <c r="O1573" s="90">
        <f t="shared" si="781"/>
        <v>1.2352187299999999</v>
      </c>
      <c r="P1573" s="90">
        <f t="shared" si="789"/>
        <v>971.93158096000002</v>
      </c>
      <c r="Q1573" s="98">
        <f t="shared" si="803"/>
        <v>51</v>
      </c>
      <c r="R1573" s="7">
        <f t="shared" si="799"/>
        <v>7.5209999999999999E-3</v>
      </c>
      <c r="S1573" s="90">
        <f t="shared" si="790"/>
        <v>7.3098974200000004</v>
      </c>
      <c r="T1573" s="99">
        <f t="shared" si="800"/>
        <v>0.117687</v>
      </c>
      <c r="U1573" s="98">
        <f t="shared" si="779"/>
        <v>21</v>
      </c>
      <c r="V1573" s="98">
        <v>252</v>
      </c>
      <c r="W1573" s="97">
        <f t="shared" si="791"/>
        <v>1.0093148970000001</v>
      </c>
      <c r="X1573" s="90">
        <f t="shared" si="792"/>
        <v>9.0534425600000006</v>
      </c>
      <c r="Y1573" s="90">
        <f t="shared" si="793"/>
        <v>16.363339979999999</v>
      </c>
      <c r="Z1573" s="100" t="str">
        <f t="shared" si="801"/>
        <v>A+J=</v>
      </c>
      <c r="AA1573" s="95">
        <f t="shared" si="802"/>
        <v>46342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4"/>
      <c r="DP1573" s="1"/>
      <c r="DQ1573" s="1"/>
      <c r="DR1573" s="1"/>
      <c r="DS1573" s="1"/>
      <c r="DT1573" s="1"/>
      <c r="DU1573" s="1"/>
    </row>
    <row r="1574" spans="1:125" ht="12.75" x14ac:dyDescent="0.2">
      <c r="A1574" s="89">
        <f t="shared" si="794"/>
        <v>46343</v>
      </c>
      <c r="B1574" s="105">
        <f t="shared" si="786"/>
        <v>965.25476412</v>
      </c>
      <c r="C1574" s="90">
        <f t="shared" si="795"/>
        <v>780.93187880000005</v>
      </c>
      <c r="D1574" s="91">
        <f t="shared" si="796"/>
        <v>7245.38</v>
      </c>
      <c r="E1574" s="92">
        <f t="shared" si="780"/>
        <v>7276.54</v>
      </c>
      <c r="F1574" s="93">
        <f t="shared" si="797"/>
        <v>45763</v>
      </c>
      <c r="G1574" s="94">
        <f t="shared" si="787"/>
        <v>4.3006716003852752E-3</v>
      </c>
      <c r="H1574" s="95">
        <f t="shared" si="783"/>
        <v>46371</v>
      </c>
      <c r="I1574" s="95">
        <f t="shared" si="788"/>
        <v>46371</v>
      </c>
      <c r="J1574" s="96">
        <f t="shared" si="784"/>
        <v>20</v>
      </c>
      <c r="K1574" s="96">
        <f t="shared" si="785"/>
        <v>1</v>
      </c>
      <c r="L1574" s="8">
        <f t="shared" si="798"/>
        <v>1.0002145899999999</v>
      </c>
      <c r="M1574" s="97">
        <f t="shared" si="782"/>
        <v>1.0043006699999999</v>
      </c>
      <c r="N1574" s="97">
        <f t="shared" si="778"/>
        <v>1.2352187388013152</v>
      </c>
      <c r="O1574" s="90">
        <f t="shared" si="781"/>
        <v>1.2354837999999999</v>
      </c>
      <c r="P1574" s="90">
        <f t="shared" si="789"/>
        <v>964.82868515999996</v>
      </c>
      <c r="Q1574" s="98">
        <f t="shared" si="803"/>
        <v>0</v>
      </c>
      <c r="R1574" s="7">
        <f t="shared" si="799"/>
        <v>0</v>
      </c>
      <c r="S1574" s="90">
        <f t="shared" si="790"/>
        <v>0</v>
      </c>
      <c r="T1574" s="99">
        <f t="shared" si="800"/>
        <v>0.117687</v>
      </c>
      <c r="U1574" s="98">
        <f t="shared" si="779"/>
        <v>1</v>
      </c>
      <c r="V1574" s="98">
        <v>252</v>
      </c>
      <c r="W1574" s="97">
        <f t="shared" si="791"/>
        <v>1.0004416110000001</v>
      </c>
      <c r="X1574" s="90">
        <f t="shared" si="792"/>
        <v>0.42607896000000001</v>
      </c>
      <c r="Y1574" s="90">
        <f t="shared" si="793"/>
        <v>0</v>
      </c>
      <c r="Z1574" s="100" t="str">
        <f t="shared" si="801"/>
        <v>A+J=</v>
      </c>
      <c r="AA1574" s="95">
        <f t="shared" si="802"/>
        <v>46371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4"/>
      <c r="DP1574" s="1"/>
      <c r="DQ1574" s="1"/>
      <c r="DR1574" s="1"/>
      <c r="DS1574" s="1"/>
      <c r="DT1574" s="1"/>
      <c r="DU1574" s="1"/>
    </row>
    <row r="1575" spans="1:125" ht="12.75" x14ac:dyDescent="0.2">
      <c r="A1575" s="89">
        <f t="shared" si="794"/>
        <v>46344</v>
      </c>
      <c r="B1575" s="105">
        <f t="shared" si="786"/>
        <v>965.88826258999995</v>
      </c>
      <c r="C1575" s="90">
        <f t="shared" si="795"/>
        <v>780.93187880000005</v>
      </c>
      <c r="D1575" s="91">
        <f t="shared" si="796"/>
        <v>7245.38</v>
      </c>
      <c r="E1575" s="92">
        <f t="shared" si="780"/>
        <v>7276.54</v>
      </c>
      <c r="F1575" s="93">
        <f t="shared" si="797"/>
        <v>45763</v>
      </c>
      <c r="G1575" s="94">
        <f t="shared" si="787"/>
        <v>4.3006716003852752E-3</v>
      </c>
      <c r="H1575" s="95">
        <f t="shared" si="783"/>
        <v>46371</v>
      </c>
      <c r="I1575" s="95">
        <f t="shared" si="788"/>
        <v>46371</v>
      </c>
      <c r="J1575" s="96">
        <f t="shared" si="784"/>
        <v>20</v>
      </c>
      <c r="K1575" s="96">
        <f t="shared" si="785"/>
        <v>2</v>
      </c>
      <c r="L1575" s="8">
        <f t="shared" si="798"/>
        <v>1.0004292299999999</v>
      </c>
      <c r="M1575" s="97">
        <f t="shared" si="782"/>
        <v>1.0043006699999999</v>
      </c>
      <c r="N1575" s="97">
        <f t="shared" si="778"/>
        <v>1.2352187388013152</v>
      </c>
      <c r="O1575" s="90">
        <f t="shared" si="781"/>
        <v>1.23574893</v>
      </c>
      <c r="P1575" s="90">
        <f t="shared" si="789"/>
        <v>965.03573361999997</v>
      </c>
      <c r="Q1575" s="98">
        <f t="shared" si="803"/>
        <v>0</v>
      </c>
      <c r="R1575" s="7">
        <f t="shared" si="799"/>
        <v>0</v>
      </c>
      <c r="S1575" s="90">
        <f t="shared" si="790"/>
        <v>0</v>
      </c>
      <c r="T1575" s="99">
        <f t="shared" si="800"/>
        <v>0.117687</v>
      </c>
      <c r="U1575" s="98">
        <f t="shared" si="779"/>
        <v>2</v>
      </c>
      <c r="V1575" s="98">
        <v>252</v>
      </c>
      <c r="W1575" s="97">
        <f t="shared" si="791"/>
        <v>1.0008834170000001</v>
      </c>
      <c r="X1575" s="90">
        <f t="shared" si="792"/>
        <v>0.85252897000000005</v>
      </c>
      <c r="Y1575" s="90">
        <f t="shared" si="793"/>
        <v>0</v>
      </c>
      <c r="Z1575" s="100" t="str">
        <f t="shared" si="801"/>
        <v>A+J=</v>
      </c>
      <c r="AA1575" s="95">
        <f t="shared" si="802"/>
        <v>46371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4"/>
      <c r="DP1575" s="1"/>
      <c r="DQ1575" s="1"/>
      <c r="DR1575" s="1"/>
      <c r="DS1575" s="1"/>
      <c r="DT1575" s="1"/>
      <c r="DU1575" s="1"/>
    </row>
    <row r="1576" spans="1:125" ht="12.75" x14ac:dyDescent="0.2">
      <c r="A1576" s="89">
        <f t="shared" si="794"/>
        <v>46345</v>
      </c>
      <c r="B1576" s="105">
        <f t="shared" si="786"/>
        <v>966.52217915999995</v>
      </c>
      <c r="C1576" s="90">
        <f t="shared" si="795"/>
        <v>780.93187880000005</v>
      </c>
      <c r="D1576" s="91">
        <f t="shared" si="796"/>
        <v>7245.38</v>
      </c>
      <c r="E1576" s="92">
        <f t="shared" si="780"/>
        <v>7276.54</v>
      </c>
      <c r="F1576" s="93">
        <f t="shared" si="797"/>
        <v>45763</v>
      </c>
      <c r="G1576" s="94">
        <f t="shared" si="787"/>
        <v>4.3006716003852752E-3</v>
      </c>
      <c r="H1576" s="95">
        <f t="shared" si="783"/>
        <v>46371</v>
      </c>
      <c r="I1576" s="95">
        <f t="shared" si="788"/>
        <v>46371</v>
      </c>
      <c r="J1576" s="96">
        <f t="shared" si="784"/>
        <v>20</v>
      </c>
      <c r="K1576" s="96">
        <f t="shared" si="785"/>
        <v>3</v>
      </c>
      <c r="L1576" s="8">
        <f t="shared" si="798"/>
        <v>1.0006439199999999</v>
      </c>
      <c r="M1576" s="97">
        <f t="shared" si="782"/>
        <v>1.0043006699999999</v>
      </c>
      <c r="N1576" s="97">
        <f t="shared" ref="N1576:N1639" si="804">IF(I1576&gt;I1575,N1575*M1576,N1575)</f>
        <v>1.2352187388013152</v>
      </c>
      <c r="O1576" s="90">
        <f t="shared" si="781"/>
        <v>1.2360141200000001</v>
      </c>
      <c r="P1576" s="90">
        <f t="shared" si="789"/>
        <v>965.24282894999999</v>
      </c>
      <c r="Q1576" s="98">
        <f t="shared" si="803"/>
        <v>0</v>
      </c>
      <c r="R1576" s="7">
        <f t="shared" si="799"/>
        <v>0</v>
      </c>
      <c r="S1576" s="90">
        <f t="shared" si="790"/>
        <v>0</v>
      </c>
      <c r="T1576" s="99">
        <f t="shared" si="800"/>
        <v>0.117687</v>
      </c>
      <c r="U1576" s="98">
        <f t="shared" si="779"/>
        <v>3</v>
      </c>
      <c r="V1576" s="98">
        <v>252</v>
      </c>
      <c r="W1576" s="97">
        <f t="shared" si="791"/>
        <v>1.001325418</v>
      </c>
      <c r="X1576" s="90">
        <f t="shared" si="792"/>
        <v>1.27935021</v>
      </c>
      <c r="Y1576" s="90">
        <f t="shared" si="793"/>
        <v>0</v>
      </c>
      <c r="Z1576" s="100" t="str">
        <f t="shared" si="801"/>
        <v>A+J=</v>
      </c>
      <c r="AA1576" s="95">
        <f t="shared" si="802"/>
        <v>46371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4"/>
      <c r="DP1576" s="1"/>
      <c r="DQ1576" s="1"/>
      <c r="DR1576" s="1"/>
      <c r="DS1576" s="1"/>
      <c r="DT1576" s="1"/>
      <c r="DU1576" s="1"/>
    </row>
    <row r="1577" spans="1:125" ht="12.75" x14ac:dyDescent="0.2">
      <c r="A1577" s="89">
        <f t="shared" si="794"/>
        <v>46346</v>
      </c>
      <c r="B1577" s="105">
        <f t="shared" si="786"/>
        <v>967.15649836</v>
      </c>
      <c r="C1577" s="90">
        <f t="shared" si="795"/>
        <v>780.93187880000005</v>
      </c>
      <c r="D1577" s="91">
        <f t="shared" si="796"/>
        <v>7245.38</v>
      </c>
      <c r="E1577" s="92">
        <f t="shared" si="780"/>
        <v>7276.54</v>
      </c>
      <c r="F1577" s="93">
        <f t="shared" si="797"/>
        <v>45763</v>
      </c>
      <c r="G1577" s="94">
        <f t="shared" si="787"/>
        <v>4.3006716003852752E-3</v>
      </c>
      <c r="H1577" s="95">
        <f t="shared" si="783"/>
        <v>46371</v>
      </c>
      <c r="I1577" s="95">
        <f t="shared" si="788"/>
        <v>46371</v>
      </c>
      <c r="J1577" s="96">
        <f t="shared" si="784"/>
        <v>20</v>
      </c>
      <c r="K1577" s="96">
        <f t="shared" si="785"/>
        <v>4</v>
      </c>
      <c r="L1577" s="8">
        <f t="shared" si="798"/>
        <v>1.0008586500000001</v>
      </c>
      <c r="M1577" s="97">
        <f t="shared" si="782"/>
        <v>1.0043006699999999</v>
      </c>
      <c r="N1577" s="97">
        <f t="shared" si="804"/>
        <v>1.2352187388013152</v>
      </c>
      <c r="O1577" s="90">
        <f t="shared" si="781"/>
        <v>1.23627935</v>
      </c>
      <c r="P1577" s="90">
        <f t="shared" si="789"/>
        <v>965.44995551</v>
      </c>
      <c r="Q1577" s="98">
        <f t="shared" si="803"/>
        <v>0</v>
      </c>
      <c r="R1577" s="7">
        <f t="shared" si="799"/>
        <v>0</v>
      </c>
      <c r="S1577" s="90">
        <f t="shared" si="790"/>
        <v>0</v>
      </c>
      <c r="T1577" s="99">
        <f t="shared" si="800"/>
        <v>0.117687</v>
      </c>
      <c r="U1577" s="98">
        <f t="shared" si="779"/>
        <v>4</v>
      </c>
      <c r="V1577" s="98">
        <v>252</v>
      </c>
      <c r="W1577" s="97">
        <f t="shared" si="791"/>
        <v>1.001767614</v>
      </c>
      <c r="X1577" s="90">
        <f t="shared" si="792"/>
        <v>1.7065428499999999</v>
      </c>
      <c r="Y1577" s="90">
        <f t="shared" si="793"/>
        <v>0</v>
      </c>
      <c r="Z1577" s="100" t="str">
        <f t="shared" si="801"/>
        <v>A+J=</v>
      </c>
      <c r="AA1577" s="95">
        <f t="shared" si="802"/>
        <v>46371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4"/>
      <c r="DP1577" s="1"/>
      <c r="DQ1577" s="1"/>
      <c r="DR1577" s="1"/>
      <c r="DS1577" s="1"/>
      <c r="DT1577" s="1"/>
      <c r="DU1577" s="1"/>
    </row>
    <row r="1578" spans="1:125" ht="12.75" x14ac:dyDescent="0.2">
      <c r="A1578" s="89">
        <f t="shared" si="794"/>
        <v>46347</v>
      </c>
      <c r="B1578" s="105">
        <f t="shared" si="786"/>
        <v>967.15649836</v>
      </c>
      <c r="C1578" s="90">
        <f t="shared" si="795"/>
        <v>780.93187880000005</v>
      </c>
      <c r="D1578" s="91">
        <f t="shared" si="796"/>
        <v>7245.38</v>
      </c>
      <c r="E1578" s="92">
        <f t="shared" si="780"/>
        <v>7276.54</v>
      </c>
      <c r="F1578" s="93">
        <f t="shared" si="797"/>
        <v>45763</v>
      </c>
      <c r="G1578" s="94">
        <f t="shared" si="787"/>
        <v>4.3006716003852752E-3</v>
      </c>
      <c r="H1578" s="95">
        <f t="shared" si="783"/>
        <v>46371</v>
      </c>
      <c r="I1578" s="95">
        <f t="shared" si="788"/>
        <v>46371</v>
      </c>
      <c r="J1578" s="96">
        <f t="shared" si="784"/>
        <v>20</v>
      </c>
      <c r="K1578" s="96">
        <f t="shared" si="785"/>
        <v>4</v>
      </c>
      <c r="L1578" s="8">
        <f t="shared" si="798"/>
        <v>1.0008586500000001</v>
      </c>
      <c r="M1578" s="97">
        <f t="shared" si="782"/>
        <v>1.0043006699999999</v>
      </c>
      <c r="N1578" s="97">
        <f t="shared" si="804"/>
        <v>1.2352187388013152</v>
      </c>
      <c r="O1578" s="90">
        <f t="shared" si="781"/>
        <v>1.23627935</v>
      </c>
      <c r="P1578" s="90">
        <f t="shared" si="789"/>
        <v>965.44995551</v>
      </c>
      <c r="Q1578" s="98">
        <f t="shared" si="803"/>
        <v>0</v>
      </c>
      <c r="R1578" s="7">
        <f t="shared" si="799"/>
        <v>0</v>
      </c>
      <c r="S1578" s="90">
        <f t="shared" si="790"/>
        <v>0</v>
      </c>
      <c r="T1578" s="99">
        <f t="shared" si="800"/>
        <v>0.117687</v>
      </c>
      <c r="U1578" s="98">
        <f t="shared" si="779"/>
        <v>4</v>
      </c>
      <c r="V1578" s="98">
        <v>252</v>
      </c>
      <c r="W1578" s="97">
        <f t="shared" si="791"/>
        <v>1.001767614</v>
      </c>
      <c r="X1578" s="90">
        <f t="shared" si="792"/>
        <v>1.7065428499999999</v>
      </c>
      <c r="Y1578" s="90">
        <f t="shared" si="793"/>
        <v>0</v>
      </c>
      <c r="Z1578" s="100" t="str">
        <f t="shared" si="801"/>
        <v>A+J=</v>
      </c>
      <c r="AA1578" s="95">
        <f t="shared" si="802"/>
        <v>46371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4"/>
      <c r="DP1578" s="1"/>
      <c r="DQ1578" s="1"/>
      <c r="DR1578" s="1"/>
      <c r="DS1578" s="1"/>
      <c r="DT1578" s="1"/>
      <c r="DU1578" s="1"/>
    </row>
    <row r="1579" spans="1:125" ht="12.75" x14ac:dyDescent="0.2">
      <c r="A1579" s="89">
        <f t="shared" si="794"/>
        <v>46348</v>
      </c>
      <c r="B1579" s="105">
        <f t="shared" si="786"/>
        <v>967.15649836</v>
      </c>
      <c r="C1579" s="90">
        <f t="shared" si="795"/>
        <v>780.93187880000005</v>
      </c>
      <c r="D1579" s="91">
        <f t="shared" si="796"/>
        <v>7245.38</v>
      </c>
      <c r="E1579" s="92">
        <f t="shared" si="780"/>
        <v>7276.54</v>
      </c>
      <c r="F1579" s="93">
        <f t="shared" si="797"/>
        <v>45763</v>
      </c>
      <c r="G1579" s="94">
        <f t="shared" si="787"/>
        <v>4.3006716003852752E-3</v>
      </c>
      <c r="H1579" s="95">
        <f t="shared" si="783"/>
        <v>46371</v>
      </c>
      <c r="I1579" s="95">
        <f t="shared" si="788"/>
        <v>46371</v>
      </c>
      <c r="J1579" s="96">
        <f t="shared" si="784"/>
        <v>20</v>
      </c>
      <c r="K1579" s="96">
        <f t="shared" si="785"/>
        <v>4</v>
      </c>
      <c r="L1579" s="8">
        <f t="shared" si="798"/>
        <v>1.0008586500000001</v>
      </c>
      <c r="M1579" s="97">
        <f t="shared" si="782"/>
        <v>1.0043006699999999</v>
      </c>
      <c r="N1579" s="97">
        <f t="shared" si="804"/>
        <v>1.2352187388013152</v>
      </c>
      <c r="O1579" s="90">
        <f t="shared" si="781"/>
        <v>1.23627935</v>
      </c>
      <c r="P1579" s="90">
        <f t="shared" si="789"/>
        <v>965.44995551</v>
      </c>
      <c r="Q1579" s="98">
        <f t="shared" si="803"/>
        <v>0</v>
      </c>
      <c r="R1579" s="7">
        <f t="shared" si="799"/>
        <v>0</v>
      </c>
      <c r="S1579" s="90">
        <f t="shared" si="790"/>
        <v>0</v>
      </c>
      <c r="T1579" s="99">
        <f t="shared" si="800"/>
        <v>0.117687</v>
      </c>
      <c r="U1579" s="98">
        <f t="shared" si="779"/>
        <v>4</v>
      </c>
      <c r="V1579" s="98">
        <v>252</v>
      </c>
      <c r="W1579" s="97">
        <f t="shared" si="791"/>
        <v>1.001767614</v>
      </c>
      <c r="X1579" s="90">
        <f t="shared" si="792"/>
        <v>1.7065428499999999</v>
      </c>
      <c r="Y1579" s="90">
        <f t="shared" si="793"/>
        <v>0</v>
      </c>
      <c r="Z1579" s="100" t="str">
        <f t="shared" si="801"/>
        <v>A+J=</v>
      </c>
      <c r="AA1579" s="95">
        <f t="shared" si="802"/>
        <v>46371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4"/>
      <c r="DP1579" s="1"/>
      <c r="DQ1579" s="1"/>
      <c r="DR1579" s="1"/>
      <c r="DS1579" s="1"/>
      <c r="DT1579" s="1"/>
      <c r="DU1579" s="1"/>
    </row>
    <row r="1580" spans="1:125" ht="12.75" x14ac:dyDescent="0.2">
      <c r="A1580" s="89">
        <f t="shared" si="794"/>
        <v>46349</v>
      </c>
      <c r="B1580" s="105">
        <f t="shared" si="786"/>
        <v>967.15649836</v>
      </c>
      <c r="C1580" s="90">
        <f t="shared" si="795"/>
        <v>780.93187880000005</v>
      </c>
      <c r="D1580" s="91">
        <f t="shared" si="796"/>
        <v>7245.38</v>
      </c>
      <c r="E1580" s="92">
        <f t="shared" si="780"/>
        <v>7276.54</v>
      </c>
      <c r="F1580" s="93">
        <f t="shared" si="797"/>
        <v>45763</v>
      </c>
      <c r="G1580" s="94">
        <f t="shared" si="787"/>
        <v>4.3006716003852752E-3</v>
      </c>
      <c r="H1580" s="95">
        <f t="shared" si="783"/>
        <v>46371</v>
      </c>
      <c r="I1580" s="95">
        <f t="shared" si="788"/>
        <v>46371</v>
      </c>
      <c r="J1580" s="96">
        <f t="shared" si="784"/>
        <v>20</v>
      </c>
      <c r="K1580" s="96">
        <f t="shared" si="785"/>
        <v>4</v>
      </c>
      <c r="L1580" s="8">
        <f t="shared" si="798"/>
        <v>1.0008586500000001</v>
      </c>
      <c r="M1580" s="97">
        <f t="shared" si="782"/>
        <v>1.0043006699999999</v>
      </c>
      <c r="N1580" s="97">
        <f t="shared" si="804"/>
        <v>1.2352187388013152</v>
      </c>
      <c r="O1580" s="90">
        <f t="shared" si="781"/>
        <v>1.23627935</v>
      </c>
      <c r="P1580" s="90">
        <f t="shared" si="789"/>
        <v>965.44995551</v>
      </c>
      <c r="Q1580" s="98">
        <f t="shared" si="803"/>
        <v>0</v>
      </c>
      <c r="R1580" s="7">
        <f t="shared" si="799"/>
        <v>0</v>
      </c>
      <c r="S1580" s="90">
        <f t="shared" si="790"/>
        <v>0</v>
      </c>
      <c r="T1580" s="99">
        <f t="shared" si="800"/>
        <v>0.117687</v>
      </c>
      <c r="U1580" s="98">
        <f t="shared" si="779"/>
        <v>4</v>
      </c>
      <c r="V1580" s="98">
        <v>252</v>
      </c>
      <c r="W1580" s="97">
        <f t="shared" si="791"/>
        <v>1.001767614</v>
      </c>
      <c r="X1580" s="90">
        <f t="shared" si="792"/>
        <v>1.7065428499999999</v>
      </c>
      <c r="Y1580" s="90">
        <f t="shared" si="793"/>
        <v>0</v>
      </c>
      <c r="Z1580" s="100" t="str">
        <f t="shared" si="801"/>
        <v>A+J=</v>
      </c>
      <c r="AA1580" s="95">
        <f t="shared" si="802"/>
        <v>46371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4"/>
      <c r="DP1580" s="1"/>
      <c r="DQ1580" s="1"/>
      <c r="DR1580" s="1"/>
      <c r="DS1580" s="1"/>
      <c r="DT1580" s="1"/>
      <c r="DU1580" s="1"/>
    </row>
    <row r="1581" spans="1:125" ht="12.75" x14ac:dyDescent="0.2">
      <c r="A1581" s="89">
        <f t="shared" si="794"/>
        <v>46350</v>
      </c>
      <c r="B1581" s="105">
        <f t="shared" si="786"/>
        <v>967.79124384000011</v>
      </c>
      <c r="C1581" s="90">
        <f t="shared" si="795"/>
        <v>780.93187880000005</v>
      </c>
      <c r="D1581" s="91">
        <f t="shared" si="796"/>
        <v>7245.38</v>
      </c>
      <c r="E1581" s="92">
        <f t="shared" si="780"/>
        <v>7276.54</v>
      </c>
      <c r="F1581" s="93">
        <f t="shared" si="797"/>
        <v>45763</v>
      </c>
      <c r="G1581" s="94">
        <f t="shared" si="787"/>
        <v>4.3006716003852752E-3</v>
      </c>
      <c r="H1581" s="95">
        <f t="shared" si="783"/>
        <v>46371</v>
      </c>
      <c r="I1581" s="95">
        <f t="shared" si="788"/>
        <v>46371</v>
      </c>
      <c r="J1581" s="96">
        <f t="shared" si="784"/>
        <v>20</v>
      </c>
      <c r="K1581" s="96">
        <f t="shared" si="785"/>
        <v>5</v>
      </c>
      <c r="L1581" s="8">
        <f t="shared" si="798"/>
        <v>1.0010734299999999</v>
      </c>
      <c r="M1581" s="97">
        <f t="shared" si="782"/>
        <v>1.0043006699999999</v>
      </c>
      <c r="N1581" s="97">
        <f t="shared" si="804"/>
        <v>1.2352187388013152</v>
      </c>
      <c r="O1581" s="90">
        <f t="shared" si="781"/>
        <v>1.2365446499999999</v>
      </c>
      <c r="P1581" s="90">
        <f t="shared" si="789"/>
        <v>965.65713674000006</v>
      </c>
      <c r="Q1581" s="98">
        <f t="shared" si="803"/>
        <v>0</v>
      </c>
      <c r="R1581" s="7">
        <f t="shared" si="799"/>
        <v>0</v>
      </c>
      <c r="S1581" s="90">
        <f t="shared" si="790"/>
        <v>0</v>
      </c>
      <c r="T1581" s="99">
        <f t="shared" si="800"/>
        <v>0.117687</v>
      </c>
      <c r="U1581" s="98">
        <f t="shared" si="779"/>
        <v>5</v>
      </c>
      <c r="V1581" s="98">
        <v>252</v>
      </c>
      <c r="W1581" s="97">
        <f t="shared" si="791"/>
        <v>1.002210005</v>
      </c>
      <c r="X1581" s="90">
        <f t="shared" si="792"/>
        <v>2.1341071</v>
      </c>
      <c r="Y1581" s="90">
        <f t="shared" si="793"/>
        <v>0</v>
      </c>
      <c r="Z1581" s="100" t="str">
        <f t="shared" si="801"/>
        <v>A+J=</v>
      </c>
      <c r="AA1581" s="95">
        <f t="shared" si="802"/>
        <v>46371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4"/>
      <c r="DP1581" s="1"/>
      <c r="DQ1581" s="1"/>
      <c r="DR1581" s="1"/>
      <c r="DS1581" s="1"/>
      <c r="DT1581" s="1"/>
      <c r="DU1581" s="1"/>
    </row>
    <row r="1582" spans="1:125" ht="12.75" x14ac:dyDescent="0.2">
      <c r="A1582" s="89">
        <f t="shared" si="794"/>
        <v>46351</v>
      </c>
      <c r="B1582" s="105">
        <f t="shared" si="786"/>
        <v>968.42641673000003</v>
      </c>
      <c r="C1582" s="90">
        <f t="shared" si="795"/>
        <v>780.93187880000005</v>
      </c>
      <c r="D1582" s="91">
        <f t="shared" si="796"/>
        <v>7245.38</v>
      </c>
      <c r="E1582" s="92">
        <f t="shared" si="780"/>
        <v>7276.54</v>
      </c>
      <c r="F1582" s="93">
        <f t="shared" si="797"/>
        <v>45763</v>
      </c>
      <c r="G1582" s="94">
        <f t="shared" si="787"/>
        <v>4.3006716003852752E-3</v>
      </c>
      <c r="H1582" s="95">
        <f t="shared" si="783"/>
        <v>46371</v>
      </c>
      <c r="I1582" s="95">
        <f t="shared" si="788"/>
        <v>46371</v>
      </c>
      <c r="J1582" s="96">
        <f t="shared" si="784"/>
        <v>20</v>
      </c>
      <c r="K1582" s="96">
        <f t="shared" si="785"/>
        <v>6</v>
      </c>
      <c r="L1582" s="8">
        <f t="shared" si="798"/>
        <v>1.0012882599999999</v>
      </c>
      <c r="M1582" s="97">
        <f t="shared" si="782"/>
        <v>1.0043006699999999</v>
      </c>
      <c r="N1582" s="97">
        <f t="shared" si="804"/>
        <v>1.2352187388013152</v>
      </c>
      <c r="O1582" s="90">
        <f t="shared" si="781"/>
        <v>1.2368100200000001</v>
      </c>
      <c r="P1582" s="90">
        <f t="shared" si="789"/>
        <v>965.86437263000005</v>
      </c>
      <c r="Q1582" s="98">
        <f t="shared" si="803"/>
        <v>0</v>
      </c>
      <c r="R1582" s="7">
        <f t="shared" si="799"/>
        <v>0</v>
      </c>
      <c r="S1582" s="90">
        <f t="shared" si="790"/>
        <v>0</v>
      </c>
      <c r="T1582" s="99">
        <f t="shared" si="800"/>
        <v>0.117687</v>
      </c>
      <c r="U1582" s="98">
        <f t="shared" ref="U1582:U1645" si="805">IF(Q1581&gt;0,1,IF(K1582=K1581,U1581,U1581+1))</f>
        <v>6</v>
      </c>
      <c r="V1582" s="98">
        <v>252</v>
      </c>
      <c r="W1582" s="97">
        <f t="shared" si="791"/>
        <v>1.002652592</v>
      </c>
      <c r="X1582" s="90">
        <f t="shared" si="792"/>
        <v>2.5620441</v>
      </c>
      <c r="Y1582" s="90">
        <f t="shared" si="793"/>
        <v>0</v>
      </c>
      <c r="Z1582" s="100" t="str">
        <f t="shared" si="801"/>
        <v>A+J=</v>
      </c>
      <c r="AA1582" s="95">
        <f t="shared" si="802"/>
        <v>46371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4"/>
      <c r="DP1582" s="1"/>
      <c r="DQ1582" s="1"/>
      <c r="DR1582" s="1"/>
      <c r="DS1582" s="1"/>
      <c r="DT1582" s="1"/>
      <c r="DU1582" s="1"/>
    </row>
    <row r="1583" spans="1:125" ht="12.75" x14ac:dyDescent="0.2">
      <c r="A1583" s="89">
        <f t="shared" si="794"/>
        <v>46352</v>
      </c>
      <c r="B1583" s="105">
        <f t="shared" si="786"/>
        <v>969.06199279000009</v>
      </c>
      <c r="C1583" s="90">
        <f t="shared" si="795"/>
        <v>780.93187880000005</v>
      </c>
      <c r="D1583" s="91">
        <f t="shared" si="796"/>
        <v>7245.38</v>
      </c>
      <c r="E1583" s="92">
        <f t="shared" si="780"/>
        <v>7276.54</v>
      </c>
      <c r="F1583" s="93">
        <f t="shared" si="797"/>
        <v>45763</v>
      </c>
      <c r="G1583" s="94">
        <f t="shared" si="787"/>
        <v>4.3006716003852752E-3</v>
      </c>
      <c r="H1583" s="95">
        <f t="shared" si="783"/>
        <v>46371</v>
      </c>
      <c r="I1583" s="95">
        <f t="shared" si="788"/>
        <v>46371</v>
      </c>
      <c r="J1583" s="96">
        <f t="shared" si="784"/>
        <v>20</v>
      </c>
      <c r="K1583" s="96">
        <f t="shared" si="785"/>
        <v>7</v>
      </c>
      <c r="L1583" s="8">
        <f t="shared" si="798"/>
        <v>1.0015031299999999</v>
      </c>
      <c r="M1583" s="97">
        <f t="shared" si="782"/>
        <v>1.0043006699999999</v>
      </c>
      <c r="N1583" s="97">
        <f t="shared" si="804"/>
        <v>1.2352187388013152</v>
      </c>
      <c r="O1583" s="90">
        <f t="shared" si="781"/>
        <v>1.23707543</v>
      </c>
      <c r="P1583" s="90">
        <f t="shared" si="789"/>
        <v>966.07163976000004</v>
      </c>
      <c r="Q1583" s="98">
        <f t="shared" si="803"/>
        <v>0</v>
      </c>
      <c r="R1583" s="7">
        <f t="shared" si="799"/>
        <v>0</v>
      </c>
      <c r="S1583" s="90">
        <f t="shared" si="790"/>
        <v>0</v>
      </c>
      <c r="T1583" s="99">
        <f t="shared" si="800"/>
        <v>0.117687</v>
      </c>
      <c r="U1583" s="98">
        <f t="shared" si="805"/>
        <v>7</v>
      </c>
      <c r="V1583" s="98">
        <v>252</v>
      </c>
      <c r="W1583" s="97">
        <f t="shared" si="791"/>
        <v>1.0030953739999999</v>
      </c>
      <c r="X1583" s="90">
        <f t="shared" si="792"/>
        <v>2.9903530300000001</v>
      </c>
      <c r="Y1583" s="90">
        <f t="shared" si="793"/>
        <v>0</v>
      </c>
      <c r="Z1583" s="100" t="str">
        <f t="shared" si="801"/>
        <v>A+J=</v>
      </c>
      <c r="AA1583" s="95">
        <f t="shared" si="802"/>
        <v>46371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4"/>
      <c r="DP1583" s="1"/>
      <c r="DQ1583" s="1"/>
      <c r="DR1583" s="1"/>
      <c r="DS1583" s="1"/>
      <c r="DT1583" s="1"/>
      <c r="DU1583" s="1"/>
    </row>
    <row r="1584" spans="1:125" ht="12.75" x14ac:dyDescent="0.2">
      <c r="A1584" s="89">
        <f t="shared" si="794"/>
        <v>46353</v>
      </c>
      <c r="B1584" s="105">
        <f t="shared" si="786"/>
        <v>969.69798881000008</v>
      </c>
      <c r="C1584" s="90">
        <f t="shared" si="795"/>
        <v>780.93187880000005</v>
      </c>
      <c r="D1584" s="91">
        <f t="shared" si="796"/>
        <v>7245.38</v>
      </c>
      <c r="E1584" s="92">
        <f t="shared" si="780"/>
        <v>7276.54</v>
      </c>
      <c r="F1584" s="93">
        <f t="shared" si="797"/>
        <v>45763</v>
      </c>
      <c r="G1584" s="94">
        <f t="shared" si="787"/>
        <v>4.3006716003852752E-3</v>
      </c>
      <c r="H1584" s="95">
        <f t="shared" si="783"/>
        <v>46371</v>
      </c>
      <c r="I1584" s="95">
        <f t="shared" si="788"/>
        <v>46371</v>
      </c>
      <c r="J1584" s="96">
        <f t="shared" si="784"/>
        <v>20</v>
      </c>
      <c r="K1584" s="96">
        <f t="shared" si="785"/>
        <v>8</v>
      </c>
      <c r="L1584" s="8">
        <f t="shared" si="798"/>
        <v>1.00171805</v>
      </c>
      <c r="M1584" s="97">
        <f t="shared" si="782"/>
        <v>1.0043006699999999</v>
      </c>
      <c r="N1584" s="97">
        <f t="shared" si="804"/>
        <v>1.2352187388013152</v>
      </c>
      <c r="O1584" s="90">
        <f t="shared" si="781"/>
        <v>1.2373409</v>
      </c>
      <c r="P1584" s="90">
        <f t="shared" si="789"/>
        <v>966.27895375000003</v>
      </c>
      <c r="Q1584" s="98">
        <f t="shared" si="803"/>
        <v>0</v>
      </c>
      <c r="R1584" s="7">
        <f t="shared" si="799"/>
        <v>0</v>
      </c>
      <c r="S1584" s="90">
        <f t="shared" si="790"/>
        <v>0</v>
      </c>
      <c r="T1584" s="99">
        <f t="shared" si="800"/>
        <v>0.117687</v>
      </c>
      <c r="U1584" s="98">
        <f t="shared" si="805"/>
        <v>8</v>
      </c>
      <c r="V1584" s="98">
        <v>252</v>
      </c>
      <c r="W1584" s="97">
        <f t="shared" si="791"/>
        <v>1.0035383520000001</v>
      </c>
      <c r="X1584" s="90">
        <f t="shared" si="792"/>
        <v>3.4190350600000001</v>
      </c>
      <c r="Y1584" s="90">
        <f t="shared" si="793"/>
        <v>0</v>
      </c>
      <c r="Z1584" s="100" t="str">
        <f t="shared" si="801"/>
        <v>A+J=</v>
      </c>
      <c r="AA1584" s="95">
        <f t="shared" si="802"/>
        <v>46371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4"/>
      <c r="DP1584" s="1"/>
      <c r="DQ1584" s="1"/>
      <c r="DR1584" s="1"/>
      <c r="DS1584" s="1"/>
      <c r="DT1584" s="1"/>
      <c r="DU1584" s="1"/>
    </row>
    <row r="1585" spans="1:125" ht="12.75" x14ac:dyDescent="0.2">
      <c r="A1585" s="89">
        <f t="shared" si="794"/>
        <v>46354</v>
      </c>
      <c r="B1585" s="105">
        <f t="shared" si="786"/>
        <v>970.33439712999996</v>
      </c>
      <c r="C1585" s="90">
        <f t="shared" si="795"/>
        <v>780.93187880000005</v>
      </c>
      <c r="D1585" s="91">
        <f t="shared" si="796"/>
        <v>7245.38</v>
      </c>
      <c r="E1585" s="92">
        <f t="shared" si="780"/>
        <v>7276.54</v>
      </c>
      <c r="F1585" s="93">
        <f t="shared" si="797"/>
        <v>45763</v>
      </c>
      <c r="G1585" s="94">
        <f t="shared" si="787"/>
        <v>4.3006716003852752E-3</v>
      </c>
      <c r="H1585" s="95">
        <f t="shared" si="783"/>
        <v>46371</v>
      </c>
      <c r="I1585" s="95">
        <f t="shared" si="788"/>
        <v>46371</v>
      </c>
      <c r="J1585" s="96">
        <f t="shared" si="784"/>
        <v>20</v>
      </c>
      <c r="K1585" s="96">
        <f t="shared" si="785"/>
        <v>9</v>
      </c>
      <c r="L1585" s="8">
        <f t="shared" si="798"/>
        <v>1.0019330099999999</v>
      </c>
      <c r="M1585" s="97">
        <f t="shared" si="782"/>
        <v>1.0043006699999999</v>
      </c>
      <c r="N1585" s="97">
        <f t="shared" si="804"/>
        <v>1.2352187388013152</v>
      </c>
      <c r="O1585" s="90">
        <f t="shared" si="781"/>
        <v>1.2376064200000001</v>
      </c>
      <c r="P1585" s="90">
        <f t="shared" si="789"/>
        <v>966.48630677999995</v>
      </c>
      <c r="Q1585" s="98">
        <f t="shared" si="803"/>
        <v>0</v>
      </c>
      <c r="R1585" s="7">
        <f t="shared" si="799"/>
        <v>0</v>
      </c>
      <c r="S1585" s="90">
        <f t="shared" si="790"/>
        <v>0</v>
      </c>
      <c r="T1585" s="99">
        <f t="shared" si="800"/>
        <v>0.117687</v>
      </c>
      <c r="U1585" s="98">
        <f t="shared" si="805"/>
        <v>9</v>
      </c>
      <c r="V1585" s="98">
        <v>252</v>
      </c>
      <c r="W1585" s="97">
        <f t="shared" si="791"/>
        <v>1.003981526</v>
      </c>
      <c r="X1585" s="90">
        <f t="shared" si="792"/>
        <v>3.8480903500000001</v>
      </c>
      <c r="Y1585" s="90">
        <f t="shared" si="793"/>
        <v>0</v>
      </c>
      <c r="Z1585" s="100" t="str">
        <f t="shared" si="801"/>
        <v>A+J=</v>
      </c>
      <c r="AA1585" s="95">
        <f t="shared" si="802"/>
        <v>46371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4"/>
      <c r="DP1585" s="1"/>
      <c r="DQ1585" s="1"/>
      <c r="DR1585" s="1"/>
      <c r="DS1585" s="1"/>
      <c r="DT1585" s="1"/>
      <c r="DU1585" s="1"/>
    </row>
    <row r="1586" spans="1:125" ht="12.75" x14ac:dyDescent="0.2">
      <c r="A1586" s="89">
        <f t="shared" si="794"/>
        <v>46355</v>
      </c>
      <c r="B1586" s="105">
        <f t="shared" si="786"/>
        <v>970.33439712999996</v>
      </c>
      <c r="C1586" s="90">
        <f t="shared" si="795"/>
        <v>780.93187880000005</v>
      </c>
      <c r="D1586" s="91">
        <f t="shared" si="796"/>
        <v>7245.38</v>
      </c>
      <c r="E1586" s="92">
        <f t="shared" ref="E1586:E1649" si="806">IF(K1586=1,VLOOKUP(A1585,AP$19:AR$142,3),E1585)</f>
        <v>7276.54</v>
      </c>
      <c r="F1586" s="93">
        <f t="shared" si="797"/>
        <v>45763</v>
      </c>
      <c r="G1586" s="94">
        <f t="shared" si="787"/>
        <v>4.3006716003852752E-3</v>
      </c>
      <c r="H1586" s="95">
        <f t="shared" si="783"/>
        <v>46371</v>
      </c>
      <c r="I1586" s="95">
        <f t="shared" si="788"/>
        <v>46371</v>
      </c>
      <c r="J1586" s="96">
        <f t="shared" si="784"/>
        <v>20</v>
      </c>
      <c r="K1586" s="96">
        <f t="shared" si="785"/>
        <v>9</v>
      </c>
      <c r="L1586" s="8">
        <f t="shared" si="798"/>
        <v>1.0019330099999999</v>
      </c>
      <c r="M1586" s="97">
        <f t="shared" si="782"/>
        <v>1.0043006699999999</v>
      </c>
      <c r="N1586" s="97">
        <f t="shared" si="804"/>
        <v>1.2352187388013152</v>
      </c>
      <c r="O1586" s="90">
        <f t="shared" ref="O1586:O1649" si="807">TRUNC(TRUNC((L1586*N1586),15),8)</f>
        <v>1.2376064200000001</v>
      </c>
      <c r="P1586" s="90">
        <f t="shared" si="789"/>
        <v>966.48630677999995</v>
      </c>
      <c r="Q1586" s="98">
        <f t="shared" si="803"/>
        <v>0</v>
      </c>
      <c r="R1586" s="7">
        <f t="shared" si="799"/>
        <v>0</v>
      </c>
      <c r="S1586" s="90">
        <f t="shared" si="790"/>
        <v>0</v>
      </c>
      <c r="T1586" s="99">
        <f t="shared" si="800"/>
        <v>0.117687</v>
      </c>
      <c r="U1586" s="98">
        <f t="shared" si="805"/>
        <v>9</v>
      </c>
      <c r="V1586" s="98">
        <v>252</v>
      </c>
      <c r="W1586" s="97">
        <f t="shared" si="791"/>
        <v>1.003981526</v>
      </c>
      <c r="X1586" s="90">
        <f t="shared" si="792"/>
        <v>3.8480903500000001</v>
      </c>
      <c r="Y1586" s="90">
        <f t="shared" si="793"/>
        <v>0</v>
      </c>
      <c r="Z1586" s="100" t="str">
        <f t="shared" si="801"/>
        <v>A+J=</v>
      </c>
      <c r="AA1586" s="95">
        <f t="shared" si="802"/>
        <v>46371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4"/>
      <c r="DP1586" s="1"/>
      <c r="DQ1586" s="1"/>
      <c r="DR1586" s="1"/>
      <c r="DS1586" s="1"/>
      <c r="DT1586" s="1"/>
      <c r="DU1586" s="1"/>
    </row>
    <row r="1587" spans="1:125" ht="12.75" x14ac:dyDescent="0.2">
      <c r="A1587" s="89">
        <f t="shared" si="794"/>
        <v>46356</v>
      </c>
      <c r="B1587" s="105">
        <f t="shared" si="786"/>
        <v>970.33439712999996</v>
      </c>
      <c r="C1587" s="90">
        <f t="shared" si="795"/>
        <v>780.93187880000005</v>
      </c>
      <c r="D1587" s="91">
        <f t="shared" si="796"/>
        <v>7245.38</v>
      </c>
      <c r="E1587" s="92">
        <f t="shared" si="806"/>
        <v>7276.54</v>
      </c>
      <c r="F1587" s="93">
        <f t="shared" si="797"/>
        <v>45763</v>
      </c>
      <c r="G1587" s="94">
        <f t="shared" si="787"/>
        <v>4.3006716003852752E-3</v>
      </c>
      <c r="H1587" s="95">
        <f t="shared" si="783"/>
        <v>46371</v>
      </c>
      <c r="I1587" s="95">
        <f t="shared" si="788"/>
        <v>46371</v>
      </c>
      <c r="J1587" s="96">
        <f t="shared" si="784"/>
        <v>20</v>
      </c>
      <c r="K1587" s="96">
        <f t="shared" si="785"/>
        <v>9</v>
      </c>
      <c r="L1587" s="8">
        <f t="shared" si="798"/>
        <v>1.0019330099999999</v>
      </c>
      <c r="M1587" s="97">
        <f t="shared" ref="M1587:M1650" si="808">IF(I1587&gt;I1586,L1586,M1586)</f>
        <v>1.0043006699999999</v>
      </c>
      <c r="N1587" s="97">
        <f t="shared" si="804"/>
        <v>1.2352187388013152</v>
      </c>
      <c r="O1587" s="90">
        <f t="shared" si="807"/>
        <v>1.2376064200000001</v>
      </c>
      <c r="P1587" s="90">
        <f t="shared" si="789"/>
        <v>966.48630677999995</v>
      </c>
      <c r="Q1587" s="98">
        <f t="shared" si="803"/>
        <v>0</v>
      </c>
      <c r="R1587" s="7">
        <f t="shared" si="799"/>
        <v>0</v>
      </c>
      <c r="S1587" s="90">
        <f t="shared" si="790"/>
        <v>0</v>
      </c>
      <c r="T1587" s="99">
        <f t="shared" si="800"/>
        <v>0.117687</v>
      </c>
      <c r="U1587" s="98">
        <f t="shared" si="805"/>
        <v>9</v>
      </c>
      <c r="V1587" s="98">
        <v>252</v>
      </c>
      <c r="W1587" s="97">
        <f t="shared" si="791"/>
        <v>1.003981526</v>
      </c>
      <c r="X1587" s="90">
        <f t="shared" si="792"/>
        <v>3.8480903500000001</v>
      </c>
      <c r="Y1587" s="90">
        <f t="shared" si="793"/>
        <v>0</v>
      </c>
      <c r="Z1587" s="100" t="str">
        <f t="shared" si="801"/>
        <v>A+J=</v>
      </c>
      <c r="AA1587" s="95">
        <f t="shared" si="802"/>
        <v>46371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4"/>
      <c r="DP1587" s="1"/>
      <c r="DQ1587" s="1"/>
      <c r="DR1587" s="1"/>
      <c r="DS1587" s="1"/>
      <c r="DT1587" s="1"/>
      <c r="DU1587" s="1"/>
    </row>
    <row r="1588" spans="1:125" ht="12.75" x14ac:dyDescent="0.2">
      <c r="A1588" s="89">
        <f t="shared" si="794"/>
        <v>46357</v>
      </c>
      <c r="B1588" s="105">
        <f t="shared" si="786"/>
        <v>970.97123266000006</v>
      </c>
      <c r="C1588" s="90">
        <f t="shared" si="795"/>
        <v>780.93187880000005</v>
      </c>
      <c r="D1588" s="91">
        <f t="shared" si="796"/>
        <v>7245.38</v>
      </c>
      <c r="E1588" s="92">
        <f t="shared" si="806"/>
        <v>7276.54</v>
      </c>
      <c r="F1588" s="93">
        <f t="shared" si="797"/>
        <v>45763</v>
      </c>
      <c r="G1588" s="94">
        <f t="shared" si="787"/>
        <v>4.3006716003852752E-3</v>
      </c>
      <c r="H1588" s="95">
        <f t="shared" si="783"/>
        <v>46371</v>
      </c>
      <c r="I1588" s="95">
        <f t="shared" si="788"/>
        <v>46371</v>
      </c>
      <c r="J1588" s="96">
        <f t="shared" si="784"/>
        <v>20</v>
      </c>
      <c r="K1588" s="96">
        <f t="shared" si="785"/>
        <v>10</v>
      </c>
      <c r="L1588" s="8">
        <f t="shared" si="798"/>
        <v>1.0021480199999999</v>
      </c>
      <c r="M1588" s="97">
        <f t="shared" si="808"/>
        <v>1.0043006699999999</v>
      </c>
      <c r="N1588" s="97">
        <f t="shared" si="804"/>
        <v>1.2352187388013152</v>
      </c>
      <c r="O1588" s="90">
        <f t="shared" si="807"/>
        <v>1.23787201</v>
      </c>
      <c r="P1588" s="90">
        <f t="shared" si="789"/>
        <v>966.69371448000004</v>
      </c>
      <c r="Q1588" s="98">
        <f t="shared" si="803"/>
        <v>0</v>
      </c>
      <c r="R1588" s="7">
        <f t="shared" si="799"/>
        <v>0</v>
      </c>
      <c r="S1588" s="90">
        <f t="shared" si="790"/>
        <v>0</v>
      </c>
      <c r="T1588" s="99">
        <f t="shared" si="800"/>
        <v>0.117687</v>
      </c>
      <c r="U1588" s="98">
        <f t="shared" si="805"/>
        <v>10</v>
      </c>
      <c r="V1588" s="98">
        <v>252</v>
      </c>
      <c r="W1588" s="97">
        <f t="shared" si="791"/>
        <v>1.0044248950000001</v>
      </c>
      <c r="X1588" s="90">
        <f t="shared" si="792"/>
        <v>4.2775181800000004</v>
      </c>
      <c r="Y1588" s="90">
        <f t="shared" si="793"/>
        <v>0</v>
      </c>
      <c r="Z1588" s="100" t="str">
        <f t="shared" si="801"/>
        <v>A+J=</v>
      </c>
      <c r="AA1588" s="95">
        <f t="shared" si="802"/>
        <v>46371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4"/>
      <c r="DP1588" s="1"/>
      <c r="DQ1588" s="1"/>
      <c r="DR1588" s="1"/>
      <c r="DS1588" s="1"/>
      <c r="DT1588" s="1"/>
      <c r="DU1588" s="1"/>
    </row>
    <row r="1589" spans="1:125" ht="12.75" x14ac:dyDescent="0.2">
      <c r="A1589" s="89">
        <f t="shared" si="794"/>
        <v>46358</v>
      </c>
      <c r="B1589" s="105">
        <f t="shared" si="786"/>
        <v>971.60848083999997</v>
      </c>
      <c r="C1589" s="90">
        <f t="shared" si="795"/>
        <v>780.93187880000005</v>
      </c>
      <c r="D1589" s="91">
        <f t="shared" si="796"/>
        <v>7245.38</v>
      </c>
      <c r="E1589" s="92">
        <f t="shared" si="806"/>
        <v>7276.54</v>
      </c>
      <c r="F1589" s="93">
        <f t="shared" si="797"/>
        <v>45763</v>
      </c>
      <c r="G1589" s="94">
        <f t="shared" si="787"/>
        <v>4.3006716003852752E-3</v>
      </c>
      <c r="H1589" s="95">
        <f t="shared" si="783"/>
        <v>46371</v>
      </c>
      <c r="I1589" s="95">
        <f t="shared" si="788"/>
        <v>46371</v>
      </c>
      <c r="J1589" s="96">
        <f t="shared" si="784"/>
        <v>20</v>
      </c>
      <c r="K1589" s="96">
        <f t="shared" si="785"/>
        <v>11</v>
      </c>
      <c r="L1589" s="8">
        <f t="shared" si="798"/>
        <v>1.0023630800000001</v>
      </c>
      <c r="M1589" s="97">
        <f t="shared" si="808"/>
        <v>1.0043006699999999</v>
      </c>
      <c r="N1589" s="97">
        <f t="shared" si="804"/>
        <v>1.2352187388013152</v>
      </c>
      <c r="O1589" s="90">
        <f t="shared" si="807"/>
        <v>1.2381376500000001</v>
      </c>
      <c r="P1589" s="90">
        <f t="shared" si="789"/>
        <v>966.90116121999995</v>
      </c>
      <c r="Q1589" s="98">
        <f t="shared" si="803"/>
        <v>0</v>
      </c>
      <c r="R1589" s="7">
        <f t="shared" si="799"/>
        <v>0</v>
      </c>
      <c r="S1589" s="90">
        <f t="shared" si="790"/>
        <v>0</v>
      </c>
      <c r="T1589" s="99">
        <f t="shared" si="800"/>
        <v>0.117687</v>
      </c>
      <c r="U1589" s="98">
        <f t="shared" si="805"/>
        <v>11</v>
      </c>
      <c r="V1589" s="98">
        <v>252</v>
      </c>
      <c r="W1589" s="97">
        <f t="shared" si="791"/>
        <v>1.00486846</v>
      </c>
      <c r="X1589" s="90">
        <f t="shared" si="792"/>
        <v>4.7073196199999998</v>
      </c>
      <c r="Y1589" s="90">
        <f t="shared" si="793"/>
        <v>0</v>
      </c>
      <c r="Z1589" s="100" t="str">
        <f t="shared" si="801"/>
        <v>A+J=</v>
      </c>
      <c r="AA1589" s="95">
        <f t="shared" si="802"/>
        <v>46371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4"/>
      <c r="DP1589" s="1"/>
      <c r="DQ1589" s="1"/>
      <c r="DR1589" s="1"/>
      <c r="DS1589" s="1"/>
      <c r="DT1589" s="1"/>
      <c r="DU1589" s="1"/>
    </row>
    <row r="1590" spans="1:125" ht="12.75" x14ac:dyDescent="0.2">
      <c r="A1590" s="89">
        <f t="shared" si="794"/>
        <v>46359</v>
      </c>
      <c r="B1590" s="105">
        <f t="shared" si="786"/>
        <v>972.24614971999995</v>
      </c>
      <c r="C1590" s="90">
        <f t="shared" si="795"/>
        <v>780.93187880000005</v>
      </c>
      <c r="D1590" s="91">
        <f t="shared" si="796"/>
        <v>7245.38</v>
      </c>
      <c r="E1590" s="92">
        <f t="shared" si="806"/>
        <v>7276.54</v>
      </c>
      <c r="F1590" s="93">
        <f t="shared" si="797"/>
        <v>45763</v>
      </c>
      <c r="G1590" s="94">
        <f t="shared" si="787"/>
        <v>4.3006716003852752E-3</v>
      </c>
      <c r="H1590" s="95">
        <f t="shared" ref="H1590:H1653" si="809">IF(DAY(A1590)=15,VLOOKUP(A1590,AH$169:AM$459,4),H1589)</f>
        <v>46371</v>
      </c>
      <c r="I1590" s="95">
        <f t="shared" si="788"/>
        <v>46371</v>
      </c>
      <c r="J1590" s="96">
        <f t="shared" ref="J1590:J1653" si="810">IF(I1590=I1589,J1589,NETWORKDAYS(I1589,I1590,$AD$169:$AD$511)-1)</f>
        <v>20</v>
      </c>
      <c r="K1590" s="96">
        <f t="shared" ref="K1590:K1653" si="811">(J1590-(NETWORKDAYS(A1590,I1590,AD$169:AD$511)-1))</f>
        <v>12</v>
      </c>
      <c r="L1590" s="8">
        <f t="shared" si="798"/>
        <v>1.00257818</v>
      </c>
      <c r="M1590" s="97">
        <f t="shared" si="808"/>
        <v>1.0043006699999999</v>
      </c>
      <c r="N1590" s="97">
        <f t="shared" si="804"/>
        <v>1.2352187388013152</v>
      </c>
      <c r="O1590" s="90">
        <f t="shared" si="807"/>
        <v>1.23840335</v>
      </c>
      <c r="P1590" s="90">
        <f t="shared" si="789"/>
        <v>967.10865481999997</v>
      </c>
      <c r="Q1590" s="98">
        <f t="shared" si="803"/>
        <v>0</v>
      </c>
      <c r="R1590" s="7">
        <f t="shared" si="799"/>
        <v>0</v>
      </c>
      <c r="S1590" s="90">
        <f t="shared" si="790"/>
        <v>0</v>
      </c>
      <c r="T1590" s="99">
        <f t="shared" si="800"/>
        <v>0.117687</v>
      </c>
      <c r="U1590" s="98">
        <f t="shared" si="805"/>
        <v>12</v>
      </c>
      <c r="V1590" s="98">
        <v>252</v>
      </c>
      <c r="W1590" s="97">
        <f t="shared" si="791"/>
        <v>1.0053122210000001</v>
      </c>
      <c r="X1590" s="90">
        <f t="shared" si="792"/>
        <v>5.1374949000000001</v>
      </c>
      <c r="Y1590" s="90">
        <f t="shared" si="793"/>
        <v>0</v>
      </c>
      <c r="Z1590" s="100" t="str">
        <f t="shared" si="801"/>
        <v>A+J=</v>
      </c>
      <c r="AA1590" s="95">
        <f t="shared" si="802"/>
        <v>46371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4"/>
      <c r="DP1590" s="1"/>
      <c r="DQ1590" s="1"/>
      <c r="DR1590" s="1"/>
      <c r="DS1590" s="1"/>
      <c r="DT1590" s="1"/>
      <c r="DU1590" s="1"/>
    </row>
    <row r="1591" spans="1:125" ht="12.75" x14ac:dyDescent="0.2">
      <c r="A1591" s="89">
        <f t="shared" si="794"/>
        <v>46360</v>
      </c>
      <c r="B1591" s="105">
        <f t="shared" si="786"/>
        <v>972.88423850999993</v>
      </c>
      <c r="C1591" s="90">
        <f t="shared" si="795"/>
        <v>780.93187880000005</v>
      </c>
      <c r="D1591" s="91">
        <f t="shared" si="796"/>
        <v>7245.38</v>
      </c>
      <c r="E1591" s="92">
        <f t="shared" si="806"/>
        <v>7276.54</v>
      </c>
      <c r="F1591" s="93">
        <f t="shared" si="797"/>
        <v>45763</v>
      </c>
      <c r="G1591" s="94">
        <f t="shared" si="787"/>
        <v>4.3006716003852752E-3</v>
      </c>
      <c r="H1591" s="95">
        <f t="shared" si="809"/>
        <v>46371</v>
      </c>
      <c r="I1591" s="95">
        <f t="shared" si="788"/>
        <v>46371</v>
      </c>
      <c r="J1591" s="96">
        <f t="shared" si="810"/>
        <v>20</v>
      </c>
      <c r="K1591" s="96">
        <f t="shared" si="811"/>
        <v>13</v>
      </c>
      <c r="L1591" s="8">
        <f t="shared" si="798"/>
        <v>1.00279333</v>
      </c>
      <c r="M1591" s="97">
        <f t="shared" si="808"/>
        <v>1.0043006699999999</v>
      </c>
      <c r="N1591" s="97">
        <f t="shared" si="804"/>
        <v>1.2352187388013152</v>
      </c>
      <c r="O1591" s="90">
        <f t="shared" si="807"/>
        <v>1.23866911</v>
      </c>
      <c r="P1591" s="90">
        <f t="shared" si="789"/>
        <v>967.31619527999999</v>
      </c>
      <c r="Q1591" s="98">
        <f t="shared" si="803"/>
        <v>0</v>
      </c>
      <c r="R1591" s="7">
        <f t="shared" si="799"/>
        <v>0</v>
      </c>
      <c r="S1591" s="90">
        <f t="shared" si="790"/>
        <v>0</v>
      </c>
      <c r="T1591" s="99">
        <f t="shared" si="800"/>
        <v>0.117687</v>
      </c>
      <c r="U1591" s="98">
        <f t="shared" si="805"/>
        <v>13</v>
      </c>
      <c r="V1591" s="98">
        <v>252</v>
      </c>
      <c r="W1591" s="97">
        <f t="shared" si="791"/>
        <v>1.0057561770000001</v>
      </c>
      <c r="X1591" s="90">
        <f t="shared" si="792"/>
        <v>5.5680432299999998</v>
      </c>
      <c r="Y1591" s="90">
        <f t="shared" si="793"/>
        <v>0</v>
      </c>
      <c r="Z1591" s="100" t="str">
        <f t="shared" si="801"/>
        <v>A+J=</v>
      </c>
      <c r="AA1591" s="95">
        <f t="shared" si="802"/>
        <v>46371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4"/>
      <c r="DP1591" s="1"/>
      <c r="DQ1591" s="1"/>
      <c r="DR1591" s="1"/>
      <c r="DS1591" s="1"/>
      <c r="DT1591" s="1"/>
      <c r="DU1591" s="1"/>
    </row>
    <row r="1592" spans="1:125" ht="12.75" x14ac:dyDescent="0.2">
      <c r="A1592" s="89">
        <f t="shared" si="794"/>
        <v>46361</v>
      </c>
      <c r="B1592" s="105">
        <f t="shared" si="786"/>
        <v>973.52274932</v>
      </c>
      <c r="C1592" s="90">
        <f t="shared" si="795"/>
        <v>780.93187880000005</v>
      </c>
      <c r="D1592" s="91">
        <f t="shared" si="796"/>
        <v>7245.38</v>
      </c>
      <c r="E1592" s="92">
        <f t="shared" si="806"/>
        <v>7276.54</v>
      </c>
      <c r="F1592" s="93">
        <f t="shared" si="797"/>
        <v>45763</v>
      </c>
      <c r="G1592" s="94">
        <f t="shared" si="787"/>
        <v>4.3006716003852752E-3</v>
      </c>
      <c r="H1592" s="95">
        <f t="shared" si="809"/>
        <v>46371</v>
      </c>
      <c r="I1592" s="95">
        <f t="shared" si="788"/>
        <v>46371</v>
      </c>
      <c r="J1592" s="96">
        <f t="shared" si="810"/>
        <v>20</v>
      </c>
      <c r="K1592" s="96">
        <f t="shared" si="811"/>
        <v>14</v>
      </c>
      <c r="L1592" s="8">
        <f t="shared" si="798"/>
        <v>1.00300853</v>
      </c>
      <c r="M1592" s="97">
        <f t="shared" si="808"/>
        <v>1.0043006699999999</v>
      </c>
      <c r="N1592" s="97">
        <f t="shared" si="804"/>
        <v>1.2352187388013152</v>
      </c>
      <c r="O1592" s="90">
        <f t="shared" si="807"/>
        <v>1.2389349300000001</v>
      </c>
      <c r="P1592" s="90">
        <f t="shared" si="789"/>
        <v>967.52378259</v>
      </c>
      <c r="Q1592" s="98">
        <f t="shared" si="803"/>
        <v>0</v>
      </c>
      <c r="R1592" s="7">
        <f t="shared" si="799"/>
        <v>0</v>
      </c>
      <c r="S1592" s="90">
        <f t="shared" si="790"/>
        <v>0</v>
      </c>
      <c r="T1592" s="99">
        <f t="shared" si="800"/>
        <v>0.117687</v>
      </c>
      <c r="U1592" s="98">
        <f t="shared" si="805"/>
        <v>14</v>
      </c>
      <c r="V1592" s="98">
        <v>252</v>
      </c>
      <c r="W1592" s="97">
        <f t="shared" si="791"/>
        <v>1.00620033</v>
      </c>
      <c r="X1592" s="90">
        <f t="shared" si="792"/>
        <v>5.9989667300000002</v>
      </c>
      <c r="Y1592" s="90">
        <f t="shared" si="793"/>
        <v>0</v>
      </c>
      <c r="Z1592" s="100" t="str">
        <f t="shared" si="801"/>
        <v>A+J=</v>
      </c>
      <c r="AA1592" s="95">
        <f t="shared" si="802"/>
        <v>46371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4"/>
      <c r="DP1592" s="1"/>
      <c r="DQ1592" s="1"/>
      <c r="DR1592" s="1"/>
      <c r="DS1592" s="1"/>
      <c r="DT1592" s="1"/>
      <c r="DU1592" s="1"/>
    </row>
    <row r="1593" spans="1:125" ht="12.75" x14ac:dyDescent="0.2">
      <c r="A1593" s="89">
        <f t="shared" si="794"/>
        <v>46362</v>
      </c>
      <c r="B1593" s="105">
        <f t="shared" si="786"/>
        <v>973.52274932</v>
      </c>
      <c r="C1593" s="90">
        <f t="shared" si="795"/>
        <v>780.93187880000005</v>
      </c>
      <c r="D1593" s="91">
        <f t="shared" si="796"/>
        <v>7245.38</v>
      </c>
      <c r="E1593" s="92">
        <f t="shared" si="806"/>
        <v>7276.54</v>
      </c>
      <c r="F1593" s="93">
        <f t="shared" si="797"/>
        <v>45763</v>
      </c>
      <c r="G1593" s="94">
        <f t="shared" si="787"/>
        <v>4.3006716003852752E-3</v>
      </c>
      <c r="H1593" s="95">
        <f t="shared" si="809"/>
        <v>46371</v>
      </c>
      <c r="I1593" s="95">
        <f t="shared" si="788"/>
        <v>46371</v>
      </c>
      <c r="J1593" s="96">
        <f t="shared" si="810"/>
        <v>20</v>
      </c>
      <c r="K1593" s="96">
        <f t="shared" si="811"/>
        <v>14</v>
      </c>
      <c r="L1593" s="8">
        <f t="shared" si="798"/>
        <v>1.00300853</v>
      </c>
      <c r="M1593" s="97">
        <f t="shared" si="808"/>
        <v>1.0043006699999999</v>
      </c>
      <c r="N1593" s="97">
        <f t="shared" si="804"/>
        <v>1.2352187388013152</v>
      </c>
      <c r="O1593" s="90">
        <f t="shared" si="807"/>
        <v>1.2389349300000001</v>
      </c>
      <c r="P1593" s="90">
        <f t="shared" si="789"/>
        <v>967.52378259</v>
      </c>
      <c r="Q1593" s="98">
        <f t="shared" si="803"/>
        <v>0</v>
      </c>
      <c r="R1593" s="7">
        <f t="shared" si="799"/>
        <v>0</v>
      </c>
      <c r="S1593" s="90">
        <f t="shared" si="790"/>
        <v>0</v>
      </c>
      <c r="T1593" s="99">
        <f t="shared" si="800"/>
        <v>0.117687</v>
      </c>
      <c r="U1593" s="98">
        <f t="shared" si="805"/>
        <v>14</v>
      </c>
      <c r="V1593" s="98">
        <v>252</v>
      </c>
      <c r="W1593" s="97">
        <f t="shared" si="791"/>
        <v>1.00620033</v>
      </c>
      <c r="X1593" s="90">
        <f t="shared" si="792"/>
        <v>5.9989667300000002</v>
      </c>
      <c r="Y1593" s="90">
        <f t="shared" si="793"/>
        <v>0</v>
      </c>
      <c r="Z1593" s="100" t="str">
        <f t="shared" si="801"/>
        <v>A+J=</v>
      </c>
      <c r="AA1593" s="95">
        <f t="shared" si="802"/>
        <v>46371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4"/>
      <c r="DP1593" s="1"/>
      <c r="DQ1593" s="1"/>
      <c r="DR1593" s="1"/>
      <c r="DS1593" s="1"/>
      <c r="DT1593" s="1"/>
      <c r="DU1593" s="1"/>
    </row>
    <row r="1594" spans="1:125" ht="12.75" x14ac:dyDescent="0.2">
      <c r="A1594" s="89">
        <f t="shared" si="794"/>
        <v>46363</v>
      </c>
      <c r="B1594" s="105">
        <f t="shared" si="786"/>
        <v>973.52274932</v>
      </c>
      <c r="C1594" s="90">
        <f t="shared" si="795"/>
        <v>780.93187880000005</v>
      </c>
      <c r="D1594" s="91">
        <f t="shared" si="796"/>
        <v>7245.38</v>
      </c>
      <c r="E1594" s="92">
        <f t="shared" si="806"/>
        <v>7276.54</v>
      </c>
      <c r="F1594" s="93">
        <f t="shared" si="797"/>
        <v>45763</v>
      </c>
      <c r="G1594" s="94">
        <f t="shared" si="787"/>
        <v>4.3006716003852752E-3</v>
      </c>
      <c r="H1594" s="95">
        <f t="shared" si="809"/>
        <v>46371</v>
      </c>
      <c r="I1594" s="95">
        <f t="shared" si="788"/>
        <v>46371</v>
      </c>
      <c r="J1594" s="96">
        <f t="shared" si="810"/>
        <v>20</v>
      </c>
      <c r="K1594" s="96">
        <f t="shared" si="811"/>
        <v>14</v>
      </c>
      <c r="L1594" s="8">
        <f t="shared" si="798"/>
        <v>1.00300853</v>
      </c>
      <c r="M1594" s="97">
        <f t="shared" si="808"/>
        <v>1.0043006699999999</v>
      </c>
      <c r="N1594" s="97">
        <f t="shared" si="804"/>
        <v>1.2352187388013152</v>
      </c>
      <c r="O1594" s="90">
        <f t="shared" si="807"/>
        <v>1.2389349300000001</v>
      </c>
      <c r="P1594" s="90">
        <f t="shared" si="789"/>
        <v>967.52378259</v>
      </c>
      <c r="Q1594" s="98">
        <f t="shared" si="803"/>
        <v>0</v>
      </c>
      <c r="R1594" s="7">
        <f t="shared" si="799"/>
        <v>0</v>
      </c>
      <c r="S1594" s="90">
        <f t="shared" si="790"/>
        <v>0</v>
      </c>
      <c r="T1594" s="99">
        <f t="shared" si="800"/>
        <v>0.117687</v>
      </c>
      <c r="U1594" s="98">
        <f t="shared" si="805"/>
        <v>14</v>
      </c>
      <c r="V1594" s="98">
        <v>252</v>
      </c>
      <c r="W1594" s="97">
        <f t="shared" si="791"/>
        <v>1.00620033</v>
      </c>
      <c r="X1594" s="90">
        <f t="shared" si="792"/>
        <v>5.9989667300000002</v>
      </c>
      <c r="Y1594" s="90">
        <f t="shared" si="793"/>
        <v>0</v>
      </c>
      <c r="Z1594" s="100" t="str">
        <f t="shared" si="801"/>
        <v>A+J=</v>
      </c>
      <c r="AA1594" s="95">
        <f t="shared" si="802"/>
        <v>46371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4"/>
      <c r="DP1594" s="1"/>
      <c r="DQ1594" s="1"/>
      <c r="DR1594" s="1"/>
      <c r="DS1594" s="1"/>
      <c r="DT1594" s="1"/>
      <c r="DU1594" s="1"/>
    </row>
    <row r="1595" spans="1:125" ht="12.75" x14ac:dyDescent="0.2">
      <c r="A1595" s="89">
        <f t="shared" si="794"/>
        <v>46364</v>
      </c>
      <c r="B1595" s="105">
        <f t="shared" si="786"/>
        <v>974.16166565000003</v>
      </c>
      <c r="C1595" s="90">
        <f t="shared" si="795"/>
        <v>780.93187880000005</v>
      </c>
      <c r="D1595" s="91">
        <f t="shared" si="796"/>
        <v>7245.38</v>
      </c>
      <c r="E1595" s="92">
        <f t="shared" si="806"/>
        <v>7276.54</v>
      </c>
      <c r="F1595" s="93">
        <f t="shared" si="797"/>
        <v>45763</v>
      </c>
      <c r="G1595" s="94">
        <f t="shared" si="787"/>
        <v>4.3006716003852752E-3</v>
      </c>
      <c r="H1595" s="95">
        <f t="shared" si="809"/>
        <v>46371</v>
      </c>
      <c r="I1595" s="95">
        <f t="shared" si="788"/>
        <v>46371</v>
      </c>
      <c r="J1595" s="96">
        <f t="shared" si="810"/>
        <v>20</v>
      </c>
      <c r="K1595" s="96">
        <f t="shared" si="811"/>
        <v>15</v>
      </c>
      <c r="L1595" s="8">
        <f t="shared" si="798"/>
        <v>1.00322377</v>
      </c>
      <c r="M1595" s="97">
        <f t="shared" si="808"/>
        <v>1.0043006699999999</v>
      </c>
      <c r="N1595" s="97">
        <f t="shared" si="804"/>
        <v>1.2352187388013152</v>
      </c>
      <c r="O1595" s="90">
        <f t="shared" si="807"/>
        <v>1.2392007899999999</v>
      </c>
      <c r="P1595" s="90">
        <f t="shared" si="789"/>
        <v>967.73140114</v>
      </c>
      <c r="Q1595" s="98">
        <f t="shared" si="803"/>
        <v>0</v>
      </c>
      <c r="R1595" s="7">
        <f t="shared" si="799"/>
        <v>0</v>
      </c>
      <c r="S1595" s="90">
        <f t="shared" si="790"/>
        <v>0</v>
      </c>
      <c r="T1595" s="99">
        <f t="shared" si="800"/>
        <v>0.117687</v>
      </c>
      <c r="U1595" s="98">
        <f t="shared" si="805"/>
        <v>15</v>
      </c>
      <c r="V1595" s="98">
        <v>252</v>
      </c>
      <c r="W1595" s="97">
        <f t="shared" si="791"/>
        <v>1.0066446790000001</v>
      </c>
      <c r="X1595" s="90">
        <f t="shared" si="792"/>
        <v>6.4302645099999998</v>
      </c>
      <c r="Y1595" s="90">
        <f t="shared" si="793"/>
        <v>0</v>
      </c>
      <c r="Z1595" s="100" t="str">
        <f t="shared" si="801"/>
        <v>A+J=</v>
      </c>
      <c r="AA1595" s="95">
        <f t="shared" si="802"/>
        <v>46371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4"/>
      <c r="DP1595" s="1"/>
      <c r="DQ1595" s="1"/>
      <c r="DR1595" s="1"/>
      <c r="DS1595" s="1"/>
      <c r="DT1595" s="1"/>
      <c r="DU1595" s="1"/>
    </row>
    <row r="1596" spans="1:125" ht="12.75" x14ac:dyDescent="0.2">
      <c r="A1596" s="89">
        <f t="shared" si="794"/>
        <v>46365</v>
      </c>
      <c r="B1596" s="105">
        <f t="shared" si="786"/>
        <v>974.80101912999999</v>
      </c>
      <c r="C1596" s="90">
        <f t="shared" si="795"/>
        <v>780.93187880000005</v>
      </c>
      <c r="D1596" s="91">
        <f t="shared" si="796"/>
        <v>7245.38</v>
      </c>
      <c r="E1596" s="92">
        <f t="shared" si="806"/>
        <v>7276.54</v>
      </c>
      <c r="F1596" s="93">
        <f t="shared" si="797"/>
        <v>45763</v>
      </c>
      <c r="G1596" s="94">
        <f t="shared" si="787"/>
        <v>4.3006716003852752E-3</v>
      </c>
      <c r="H1596" s="95">
        <f t="shared" si="809"/>
        <v>46371</v>
      </c>
      <c r="I1596" s="95">
        <f t="shared" si="788"/>
        <v>46371</v>
      </c>
      <c r="J1596" s="96">
        <f t="shared" si="810"/>
        <v>20</v>
      </c>
      <c r="K1596" s="96">
        <f t="shared" si="811"/>
        <v>16</v>
      </c>
      <c r="L1596" s="8">
        <f t="shared" si="798"/>
        <v>1.00343906</v>
      </c>
      <c r="M1596" s="97">
        <f t="shared" si="808"/>
        <v>1.0043006699999999</v>
      </c>
      <c r="N1596" s="97">
        <f t="shared" si="804"/>
        <v>1.2352187388013152</v>
      </c>
      <c r="O1596" s="90">
        <f t="shared" si="807"/>
        <v>1.23946673</v>
      </c>
      <c r="P1596" s="90">
        <f t="shared" si="789"/>
        <v>967.93908216</v>
      </c>
      <c r="Q1596" s="98">
        <f t="shared" si="803"/>
        <v>0</v>
      </c>
      <c r="R1596" s="7">
        <f t="shared" si="799"/>
        <v>0</v>
      </c>
      <c r="S1596" s="90">
        <f t="shared" si="790"/>
        <v>0</v>
      </c>
      <c r="T1596" s="99">
        <f t="shared" si="800"/>
        <v>0.117687</v>
      </c>
      <c r="U1596" s="98">
        <f t="shared" si="805"/>
        <v>16</v>
      </c>
      <c r="V1596" s="98">
        <v>252</v>
      </c>
      <c r="W1596" s="97">
        <f t="shared" si="791"/>
        <v>1.007089224</v>
      </c>
      <c r="X1596" s="90">
        <f t="shared" si="792"/>
        <v>6.8619369700000004</v>
      </c>
      <c r="Y1596" s="90">
        <f t="shared" si="793"/>
        <v>0</v>
      </c>
      <c r="Z1596" s="100" t="str">
        <f t="shared" si="801"/>
        <v>A+J=</v>
      </c>
      <c r="AA1596" s="95">
        <f t="shared" si="802"/>
        <v>46371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4"/>
      <c r="DP1596" s="1"/>
      <c r="DQ1596" s="1"/>
      <c r="DR1596" s="1"/>
      <c r="DS1596" s="1"/>
      <c r="DT1596" s="1"/>
      <c r="DU1596" s="1"/>
    </row>
    <row r="1597" spans="1:125" ht="12.75" x14ac:dyDescent="0.2">
      <c r="A1597" s="89">
        <f t="shared" si="794"/>
        <v>46366</v>
      </c>
      <c r="B1597" s="105">
        <f t="shared" si="786"/>
        <v>975.44077158999994</v>
      </c>
      <c r="C1597" s="90">
        <f t="shared" si="795"/>
        <v>780.93187880000005</v>
      </c>
      <c r="D1597" s="91">
        <f t="shared" si="796"/>
        <v>7245.38</v>
      </c>
      <c r="E1597" s="92">
        <f t="shared" si="806"/>
        <v>7276.54</v>
      </c>
      <c r="F1597" s="93">
        <f t="shared" si="797"/>
        <v>45763</v>
      </c>
      <c r="G1597" s="94">
        <f t="shared" si="787"/>
        <v>4.3006716003852752E-3</v>
      </c>
      <c r="H1597" s="95">
        <f t="shared" si="809"/>
        <v>46371</v>
      </c>
      <c r="I1597" s="95">
        <f t="shared" si="788"/>
        <v>46371</v>
      </c>
      <c r="J1597" s="96">
        <f t="shared" si="810"/>
        <v>20</v>
      </c>
      <c r="K1597" s="96">
        <f t="shared" si="811"/>
        <v>17</v>
      </c>
      <c r="L1597" s="8">
        <f t="shared" si="798"/>
        <v>1.0036543899999999</v>
      </c>
      <c r="M1597" s="97">
        <f t="shared" si="808"/>
        <v>1.0043006699999999</v>
      </c>
      <c r="N1597" s="97">
        <f t="shared" si="804"/>
        <v>1.2352187388013152</v>
      </c>
      <c r="O1597" s="90">
        <f t="shared" si="807"/>
        <v>1.2397327</v>
      </c>
      <c r="P1597" s="90">
        <f t="shared" si="789"/>
        <v>968.14678661999994</v>
      </c>
      <c r="Q1597" s="98">
        <f t="shared" si="803"/>
        <v>0</v>
      </c>
      <c r="R1597" s="7">
        <f t="shared" si="799"/>
        <v>0</v>
      </c>
      <c r="S1597" s="90">
        <f t="shared" si="790"/>
        <v>0</v>
      </c>
      <c r="T1597" s="99">
        <f t="shared" si="800"/>
        <v>0.117687</v>
      </c>
      <c r="U1597" s="98">
        <f t="shared" si="805"/>
        <v>17</v>
      </c>
      <c r="V1597" s="98">
        <v>252</v>
      </c>
      <c r="W1597" s="97">
        <f t="shared" si="791"/>
        <v>1.007533966</v>
      </c>
      <c r="X1597" s="90">
        <f t="shared" si="792"/>
        <v>7.2939849700000003</v>
      </c>
      <c r="Y1597" s="90">
        <f t="shared" si="793"/>
        <v>0</v>
      </c>
      <c r="Z1597" s="100" t="str">
        <f t="shared" si="801"/>
        <v>A+J=</v>
      </c>
      <c r="AA1597" s="95">
        <f t="shared" si="802"/>
        <v>46371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4"/>
      <c r="DP1597" s="1"/>
      <c r="DQ1597" s="1"/>
      <c r="DR1597" s="1"/>
      <c r="DS1597" s="1"/>
      <c r="DT1597" s="1"/>
      <c r="DU1597" s="1"/>
    </row>
    <row r="1598" spans="1:125" ht="12.75" x14ac:dyDescent="0.2">
      <c r="A1598" s="89">
        <f t="shared" si="794"/>
        <v>46367</v>
      </c>
      <c r="B1598" s="105">
        <f t="shared" si="786"/>
        <v>976.08096155999999</v>
      </c>
      <c r="C1598" s="90">
        <f t="shared" si="795"/>
        <v>780.93187880000005</v>
      </c>
      <c r="D1598" s="91">
        <f t="shared" si="796"/>
        <v>7245.38</v>
      </c>
      <c r="E1598" s="92">
        <f t="shared" si="806"/>
        <v>7276.54</v>
      </c>
      <c r="F1598" s="93">
        <f t="shared" si="797"/>
        <v>45763</v>
      </c>
      <c r="G1598" s="94">
        <f t="shared" si="787"/>
        <v>4.3006716003852752E-3</v>
      </c>
      <c r="H1598" s="95">
        <f t="shared" si="809"/>
        <v>46371</v>
      </c>
      <c r="I1598" s="95">
        <f t="shared" si="788"/>
        <v>46371</v>
      </c>
      <c r="J1598" s="96">
        <f t="shared" si="810"/>
        <v>20</v>
      </c>
      <c r="K1598" s="96">
        <f t="shared" si="811"/>
        <v>18</v>
      </c>
      <c r="L1598" s="8">
        <f t="shared" si="798"/>
        <v>1.0038697700000001</v>
      </c>
      <c r="M1598" s="97">
        <f t="shared" si="808"/>
        <v>1.0043006699999999</v>
      </c>
      <c r="N1598" s="97">
        <f t="shared" si="804"/>
        <v>1.2352187388013152</v>
      </c>
      <c r="O1598" s="90">
        <f t="shared" si="807"/>
        <v>1.23999875</v>
      </c>
      <c r="P1598" s="90">
        <f t="shared" si="789"/>
        <v>968.35455353999998</v>
      </c>
      <c r="Q1598" s="98">
        <f t="shared" si="803"/>
        <v>0</v>
      </c>
      <c r="R1598" s="7">
        <f t="shared" si="799"/>
        <v>0</v>
      </c>
      <c r="S1598" s="90">
        <f t="shared" si="790"/>
        <v>0</v>
      </c>
      <c r="T1598" s="99">
        <f t="shared" si="800"/>
        <v>0.117687</v>
      </c>
      <c r="U1598" s="98">
        <f t="shared" si="805"/>
        <v>18</v>
      </c>
      <c r="V1598" s="98">
        <v>252</v>
      </c>
      <c r="W1598" s="97">
        <f t="shared" si="791"/>
        <v>1.007978904</v>
      </c>
      <c r="X1598" s="90">
        <f t="shared" si="792"/>
        <v>7.72640802</v>
      </c>
      <c r="Y1598" s="90">
        <f t="shared" si="793"/>
        <v>0</v>
      </c>
      <c r="Z1598" s="100" t="str">
        <f t="shared" si="801"/>
        <v>A+J=</v>
      </c>
      <c r="AA1598" s="95">
        <f t="shared" si="802"/>
        <v>46371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4"/>
      <c r="DP1598" s="1"/>
      <c r="DQ1598" s="1"/>
      <c r="DR1598" s="1"/>
      <c r="DS1598" s="1"/>
      <c r="DT1598" s="1"/>
      <c r="DU1598" s="1"/>
    </row>
    <row r="1599" spans="1:125" ht="12.75" x14ac:dyDescent="0.2">
      <c r="A1599" s="89">
        <f t="shared" si="794"/>
        <v>46368</v>
      </c>
      <c r="B1599" s="105">
        <f t="shared" si="786"/>
        <v>976.72155776</v>
      </c>
      <c r="C1599" s="90">
        <f t="shared" si="795"/>
        <v>780.93187880000005</v>
      </c>
      <c r="D1599" s="91">
        <f t="shared" si="796"/>
        <v>7245.38</v>
      </c>
      <c r="E1599" s="92">
        <f t="shared" si="806"/>
        <v>7276.54</v>
      </c>
      <c r="F1599" s="93">
        <f t="shared" si="797"/>
        <v>45763</v>
      </c>
      <c r="G1599" s="94">
        <f t="shared" si="787"/>
        <v>4.3006716003852752E-3</v>
      </c>
      <c r="H1599" s="95">
        <f t="shared" si="809"/>
        <v>46371</v>
      </c>
      <c r="I1599" s="95">
        <f t="shared" si="788"/>
        <v>46371</v>
      </c>
      <c r="J1599" s="96">
        <f t="shared" si="810"/>
        <v>20</v>
      </c>
      <c r="K1599" s="96">
        <f t="shared" si="811"/>
        <v>19</v>
      </c>
      <c r="L1599" s="8">
        <f t="shared" si="798"/>
        <v>1.0040851900000001</v>
      </c>
      <c r="M1599" s="97">
        <f t="shared" si="808"/>
        <v>1.0043006699999999</v>
      </c>
      <c r="N1599" s="97">
        <f t="shared" si="804"/>
        <v>1.2352187388013152</v>
      </c>
      <c r="O1599" s="90">
        <f t="shared" si="807"/>
        <v>1.24026484</v>
      </c>
      <c r="P1599" s="90">
        <f t="shared" si="789"/>
        <v>968.56235171000003</v>
      </c>
      <c r="Q1599" s="98">
        <f t="shared" si="803"/>
        <v>0</v>
      </c>
      <c r="R1599" s="7">
        <f t="shared" si="799"/>
        <v>0</v>
      </c>
      <c r="S1599" s="90">
        <f t="shared" si="790"/>
        <v>0</v>
      </c>
      <c r="T1599" s="99">
        <f t="shared" si="800"/>
        <v>0.117687</v>
      </c>
      <c r="U1599" s="98">
        <f t="shared" si="805"/>
        <v>19</v>
      </c>
      <c r="V1599" s="98">
        <v>252</v>
      </c>
      <c r="W1599" s="97">
        <f t="shared" si="791"/>
        <v>1.008424038</v>
      </c>
      <c r="X1599" s="90">
        <f t="shared" si="792"/>
        <v>8.1592060499999999</v>
      </c>
      <c r="Y1599" s="90">
        <f t="shared" si="793"/>
        <v>0</v>
      </c>
      <c r="Z1599" s="100" t="str">
        <f t="shared" si="801"/>
        <v>A+J=</v>
      </c>
      <c r="AA1599" s="95">
        <f t="shared" si="802"/>
        <v>46371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4"/>
      <c r="DP1599" s="1"/>
      <c r="DQ1599" s="1"/>
      <c r="DR1599" s="1"/>
      <c r="DS1599" s="1"/>
      <c r="DT1599" s="1"/>
      <c r="DU1599" s="1"/>
    </row>
    <row r="1600" spans="1:125" ht="12.75" x14ac:dyDescent="0.2">
      <c r="A1600" s="89">
        <f t="shared" si="794"/>
        <v>46369</v>
      </c>
      <c r="B1600" s="105">
        <f t="shared" si="786"/>
        <v>976.72155776</v>
      </c>
      <c r="C1600" s="90">
        <f t="shared" si="795"/>
        <v>780.93187880000005</v>
      </c>
      <c r="D1600" s="91">
        <f t="shared" si="796"/>
        <v>7245.38</v>
      </c>
      <c r="E1600" s="92">
        <f t="shared" si="806"/>
        <v>7276.54</v>
      </c>
      <c r="F1600" s="93">
        <f t="shared" si="797"/>
        <v>45763</v>
      </c>
      <c r="G1600" s="94">
        <f t="shared" si="787"/>
        <v>4.3006716003852752E-3</v>
      </c>
      <c r="H1600" s="95">
        <f t="shared" si="809"/>
        <v>46371</v>
      </c>
      <c r="I1600" s="95">
        <f t="shared" si="788"/>
        <v>46371</v>
      </c>
      <c r="J1600" s="96">
        <f t="shared" si="810"/>
        <v>20</v>
      </c>
      <c r="K1600" s="96">
        <f t="shared" si="811"/>
        <v>19</v>
      </c>
      <c r="L1600" s="8">
        <f t="shared" si="798"/>
        <v>1.0040851900000001</v>
      </c>
      <c r="M1600" s="97">
        <f t="shared" si="808"/>
        <v>1.0043006699999999</v>
      </c>
      <c r="N1600" s="97">
        <f t="shared" si="804"/>
        <v>1.2352187388013152</v>
      </c>
      <c r="O1600" s="90">
        <f t="shared" si="807"/>
        <v>1.24026484</v>
      </c>
      <c r="P1600" s="90">
        <f t="shared" si="789"/>
        <v>968.56235171000003</v>
      </c>
      <c r="Q1600" s="98">
        <f t="shared" si="803"/>
        <v>0</v>
      </c>
      <c r="R1600" s="7">
        <f t="shared" si="799"/>
        <v>0</v>
      </c>
      <c r="S1600" s="90">
        <f t="shared" si="790"/>
        <v>0</v>
      </c>
      <c r="T1600" s="99">
        <f t="shared" si="800"/>
        <v>0.117687</v>
      </c>
      <c r="U1600" s="98">
        <f t="shared" si="805"/>
        <v>19</v>
      </c>
      <c r="V1600" s="98">
        <v>252</v>
      </c>
      <c r="W1600" s="97">
        <f t="shared" si="791"/>
        <v>1.008424038</v>
      </c>
      <c r="X1600" s="90">
        <f t="shared" si="792"/>
        <v>8.1592060499999999</v>
      </c>
      <c r="Y1600" s="90">
        <f t="shared" si="793"/>
        <v>0</v>
      </c>
      <c r="Z1600" s="100" t="str">
        <f t="shared" si="801"/>
        <v>A+J=</v>
      </c>
      <c r="AA1600" s="95">
        <f t="shared" si="802"/>
        <v>46371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4"/>
      <c r="DP1600" s="1"/>
      <c r="DQ1600" s="1"/>
      <c r="DR1600" s="1"/>
      <c r="DS1600" s="1"/>
      <c r="DT1600" s="1"/>
      <c r="DU1600" s="1"/>
    </row>
    <row r="1601" spans="1:125" ht="12.75" x14ac:dyDescent="0.2">
      <c r="A1601" s="89">
        <f t="shared" si="794"/>
        <v>46370</v>
      </c>
      <c r="B1601" s="105">
        <f t="shared" si="786"/>
        <v>976.72155776</v>
      </c>
      <c r="C1601" s="90">
        <f t="shared" si="795"/>
        <v>780.93187880000005</v>
      </c>
      <c r="D1601" s="91">
        <f t="shared" si="796"/>
        <v>7245.38</v>
      </c>
      <c r="E1601" s="92">
        <f t="shared" si="806"/>
        <v>7276.54</v>
      </c>
      <c r="F1601" s="93">
        <f t="shared" si="797"/>
        <v>45763</v>
      </c>
      <c r="G1601" s="94">
        <f t="shared" si="787"/>
        <v>4.3006716003852752E-3</v>
      </c>
      <c r="H1601" s="95">
        <f t="shared" si="809"/>
        <v>46371</v>
      </c>
      <c r="I1601" s="95">
        <f t="shared" si="788"/>
        <v>46371</v>
      </c>
      <c r="J1601" s="96">
        <f t="shared" si="810"/>
        <v>20</v>
      </c>
      <c r="K1601" s="96">
        <f t="shared" si="811"/>
        <v>19</v>
      </c>
      <c r="L1601" s="8">
        <f t="shared" si="798"/>
        <v>1.0040851900000001</v>
      </c>
      <c r="M1601" s="97">
        <f t="shared" si="808"/>
        <v>1.0043006699999999</v>
      </c>
      <c r="N1601" s="97">
        <f t="shared" si="804"/>
        <v>1.2352187388013152</v>
      </c>
      <c r="O1601" s="90">
        <f t="shared" si="807"/>
        <v>1.24026484</v>
      </c>
      <c r="P1601" s="90">
        <f t="shared" si="789"/>
        <v>968.56235171000003</v>
      </c>
      <c r="Q1601" s="98">
        <f t="shared" si="803"/>
        <v>0</v>
      </c>
      <c r="R1601" s="7">
        <f t="shared" si="799"/>
        <v>0</v>
      </c>
      <c r="S1601" s="90">
        <f t="shared" si="790"/>
        <v>0</v>
      </c>
      <c r="T1601" s="99">
        <f t="shared" si="800"/>
        <v>0.117687</v>
      </c>
      <c r="U1601" s="98">
        <f t="shared" si="805"/>
        <v>19</v>
      </c>
      <c r="V1601" s="98">
        <v>252</v>
      </c>
      <c r="W1601" s="97">
        <f t="shared" si="791"/>
        <v>1.008424038</v>
      </c>
      <c r="X1601" s="90">
        <f t="shared" si="792"/>
        <v>8.1592060499999999</v>
      </c>
      <c r="Y1601" s="90">
        <f t="shared" si="793"/>
        <v>0</v>
      </c>
      <c r="Z1601" s="100" t="str">
        <f t="shared" si="801"/>
        <v>A+J=</v>
      </c>
      <c r="AA1601" s="95">
        <f t="shared" si="802"/>
        <v>46371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4"/>
      <c r="DP1601" s="1"/>
      <c r="DQ1601" s="1"/>
      <c r="DR1601" s="1"/>
      <c r="DS1601" s="1"/>
      <c r="DT1601" s="1"/>
      <c r="DU1601" s="1"/>
    </row>
    <row r="1602" spans="1:125" ht="12.75" x14ac:dyDescent="0.2">
      <c r="A1602" s="89">
        <f t="shared" si="794"/>
        <v>46371</v>
      </c>
      <c r="B1602" s="105">
        <f t="shared" si="786"/>
        <v>977.36258495000004</v>
      </c>
      <c r="C1602" s="90">
        <f t="shared" si="795"/>
        <v>780.93187880000005</v>
      </c>
      <c r="D1602" s="91">
        <f t="shared" si="796"/>
        <v>7245.38</v>
      </c>
      <c r="E1602" s="92">
        <f t="shared" si="806"/>
        <v>7276.54</v>
      </c>
      <c r="F1602" s="93">
        <f t="shared" si="797"/>
        <v>45763</v>
      </c>
      <c r="G1602" s="94">
        <f t="shared" si="787"/>
        <v>4.3006716003852752E-3</v>
      </c>
      <c r="H1602" s="95">
        <f t="shared" si="809"/>
        <v>46402</v>
      </c>
      <c r="I1602" s="95">
        <f t="shared" si="788"/>
        <v>46371</v>
      </c>
      <c r="J1602" s="96">
        <f t="shared" si="810"/>
        <v>20</v>
      </c>
      <c r="K1602" s="96">
        <f t="shared" si="811"/>
        <v>20</v>
      </c>
      <c r="L1602" s="8">
        <f t="shared" si="798"/>
        <v>1.0043006699999999</v>
      </c>
      <c r="M1602" s="97">
        <f t="shared" si="808"/>
        <v>1.0043006699999999</v>
      </c>
      <c r="N1602" s="97">
        <f t="shared" si="804"/>
        <v>1.2352187388013152</v>
      </c>
      <c r="O1602" s="90">
        <f t="shared" si="807"/>
        <v>1.2405310000000001</v>
      </c>
      <c r="P1602" s="90">
        <f t="shared" si="789"/>
        <v>968.77020453</v>
      </c>
      <c r="Q1602" s="98">
        <f t="shared" si="803"/>
        <v>52</v>
      </c>
      <c r="R1602" s="7">
        <f t="shared" si="799"/>
        <v>7.6319999999999999E-3</v>
      </c>
      <c r="S1602" s="90">
        <f t="shared" si="790"/>
        <v>7.3936542000000003</v>
      </c>
      <c r="T1602" s="99">
        <f t="shared" si="800"/>
        <v>0.117687</v>
      </c>
      <c r="U1602" s="98">
        <f t="shared" si="805"/>
        <v>20</v>
      </c>
      <c r="V1602" s="98">
        <v>252</v>
      </c>
      <c r="W1602" s="97">
        <f t="shared" si="791"/>
        <v>1.0088693689999999</v>
      </c>
      <c r="X1602" s="90">
        <f t="shared" si="792"/>
        <v>8.5923804199999996</v>
      </c>
      <c r="Y1602" s="90">
        <f t="shared" si="793"/>
        <v>15.98603462</v>
      </c>
      <c r="Z1602" s="100" t="str">
        <f t="shared" si="801"/>
        <v>A+J=</v>
      </c>
      <c r="AA1602" s="95">
        <f t="shared" si="802"/>
        <v>46371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4"/>
      <c r="DP1602" s="1"/>
      <c r="DQ1602" s="1"/>
      <c r="DR1602" s="1"/>
      <c r="DS1602" s="1"/>
      <c r="DT1602" s="1"/>
      <c r="DU1602" s="1"/>
    </row>
    <row r="1603" spans="1:125" ht="12.75" x14ac:dyDescent="0.2">
      <c r="A1603" s="89">
        <f t="shared" si="794"/>
        <v>46372</v>
      </c>
      <c r="B1603" s="105">
        <f t="shared" si="786"/>
        <v>961.99767016999999</v>
      </c>
      <c r="C1603" s="90">
        <f t="shared" si="795"/>
        <v>774.97180671000001</v>
      </c>
      <c r="D1603" s="91">
        <f t="shared" si="796"/>
        <v>7245.38</v>
      </c>
      <c r="E1603" s="92">
        <f t="shared" si="806"/>
        <v>7276.54</v>
      </c>
      <c r="F1603" s="93">
        <f t="shared" si="797"/>
        <v>45763</v>
      </c>
      <c r="G1603" s="94">
        <f t="shared" si="787"/>
        <v>4.3006716003852752E-3</v>
      </c>
      <c r="H1603" s="95">
        <f t="shared" si="809"/>
        <v>46402</v>
      </c>
      <c r="I1603" s="95">
        <f t="shared" si="788"/>
        <v>46402</v>
      </c>
      <c r="J1603" s="96">
        <f t="shared" si="810"/>
        <v>21</v>
      </c>
      <c r="K1603" s="96">
        <f t="shared" si="811"/>
        <v>1</v>
      </c>
      <c r="L1603" s="8">
        <f t="shared" si="798"/>
        <v>1.0002043700000001</v>
      </c>
      <c r="M1603" s="97">
        <f t="shared" si="808"/>
        <v>1.0043006699999999</v>
      </c>
      <c r="N1603" s="97">
        <f t="shared" si="804"/>
        <v>1.2405310069747157</v>
      </c>
      <c r="O1603" s="90">
        <f t="shared" si="807"/>
        <v>1.24078453</v>
      </c>
      <c r="P1603" s="90">
        <f t="shared" si="789"/>
        <v>961.57302894999998</v>
      </c>
      <c r="Q1603" s="98">
        <f t="shared" si="803"/>
        <v>0</v>
      </c>
      <c r="R1603" s="7">
        <f t="shared" si="799"/>
        <v>0</v>
      </c>
      <c r="S1603" s="90">
        <f t="shared" si="790"/>
        <v>0</v>
      </c>
      <c r="T1603" s="99">
        <f t="shared" si="800"/>
        <v>0.117687</v>
      </c>
      <c r="U1603" s="98">
        <f t="shared" si="805"/>
        <v>1</v>
      </c>
      <c r="V1603" s="98">
        <v>252</v>
      </c>
      <c r="W1603" s="97">
        <f t="shared" si="791"/>
        <v>1.0004416110000001</v>
      </c>
      <c r="X1603" s="90">
        <f t="shared" si="792"/>
        <v>0.42464121999999999</v>
      </c>
      <c r="Y1603" s="90">
        <f t="shared" si="793"/>
        <v>0</v>
      </c>
      <c r="Z1603" s="100" t="str">
        <f t="shared" si="801"/>
        <v>A+J=</v>
      </c>
      <c r="AA1603" s="95">
        <f t="shared" si="802"/>
        <v>46402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4"/>
      <c r="DP1603" s="1"/>
      <c r="DQ1603" s="1"/>
      <c r="DR1603" s="1"/>
      <c r="DS1603" s="1"/>
      <c r="DT1603" s="1"/>
      <c r="DU1603" s="1"/>
    </row>
    <row r="1604" spans="1:125" ht="12.75" x14ac:dyDescent="0.2">
      <c r="A1604" s="89">
        <f t="shared" si="794"/>
        <v>46373</v>
      </c>
      <c r="B1604" s="105">
        <f t="shared" si="786"/>
        <v>962.61919762000002</v>
      </c>
      <c r="C1604" s="90">
        <f t="shared" si="795"/>
        <v>774.97180671000001</v>
      </c>
      <c r="D1604" s="91">
        <f t="shared" si="796"/>
        <v>7245.38</v>
      </c>
      <c r="E1604" s="92">
        <f t="shared" si="806"/>
        <v>7276.54</v>
      </c>
      <c r="F1604" s="93">
        <f t="shared" si="797"/>
        <v>45763</v>
      </c>
      <c r="G1604" s="94">
        <f t="shared" si="787"/>
        <v>4.3006716003852752E-3</v>
      </c>
      <c r="H1604" s="95">
        <f t="shared" si="809"/>
        <v>46402</v>
      </c>
      <c r="I1604" s="95">
        <f t="shared" si="788"/>
        <v>46402</v>
      </c>
      <c r="J1604" s="96">
        <f t="shared" si="810"/>
        <v>21</v>
      </c>
      <c r="K1604" s="96">
        <f t="shared" si="811"/>
        <v>2</v>
      </c>
      <c r="L1604" s="8">
        <f t="shared" si="798"/>
        <v>1.00040879</v>
      </c>
      <c r="M1604" s="97">
        <f t="shared" si="808"/>
        <v>1.0043006699999999</v>
      </c>
      <c r="N1604" s="97">
        <f t="shared" si="804"/>
        <v>1.2405310069747157</v>
      </c>
      <c r="O1604" s="90">
        <f t="shared" si="807"/>
        <v>1.24103812</v>
      </c>
      <c r="P1604" s="90">
        <f t="shared" si="789"/>
        <v>961.76955405000001</v>
      </c>
      <c r="Q1604" s="98">
        <f t="shared" si="803"/>
        <v>0</v>
      </c>
      <c r="R1604" s="7">
        <f t="shared" si="799"/>
        <v>0</v>
      </c>
      <c r="S1604" s="90">
        <f t="shared" si="790"/>
        <v>0</v>
      </c>
      <c r="T1604" s="99">
        <f t="shared" si="800"/>
        <v>0.117687</v>
      </c>
      <c r="U1604" s="98">
        <f t="shared" si="805"/>
        <v>2</v>
      </c>
      <c r="V1604" s="98">
        <v>252</v>
      </c>
      <c r="W1604" s="97">
        <f t="shared" si="791"/>
        <v>1.0008834170000001</v>
      </c>
      <c r="X1604" s="90">
        <f t="shared" si="792"/>
        <v>0.84964357000000001</v>
      </c>
      <c r="Y1604" s="90">
        <f t="shared" si="793"/>
        <v>0</v>
      </c>
      <c r="Z1604" s="100" t="str">
        <f t="shared" si="801"/>
        <v>A+J=</v>
      </c>
      <c r="AA1604" s="95">
        <f t="shared" si="802"/>
        <v>46402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4"/>
      <c r="DP1604" s="1"/>
      <c r="DQ1604" s="1"/>
      <c r="DR1604" s="1"/>
      <c r="DS1604" s="1"/>
      <c r="DT1604" s="1"/>
      <c r="DU1604" s="1"/>
    </row>
    <row r="1605" spans="1:125" ht="12.75" x14ac:dyDescent="0.2">
      <c r="A1605" s="89">
        <f t="shared" si="794"/>
        <v>46374</v>
      </c>
      <c r="B1605" s="105">
        <f t="shared" si="786"/>
        <v>963.24112509999998</v>
      </c>
      <c r="C1605" s="90">
        <f t="shared" si="795"/>
        <v>774.97180671000001</v>
      </c>
      <c r="D1605" s="91">
        <f t="shared" si="796"/>
        <v>7245.38</v>
      </c>
      <c r="E1605" s="92">
        <f t="shared" si="806"/>
        <v>7276.54</v>
      </c>
      <c r="F1605" s="93">
        <f t="shared" si="797"/>
        <v>45763</v>
      </c>
      <c r="G1605" s="94">
        <f t="shared" si="787"/>
        <v>4.3006716003852752E-3</v>
      </c>
      <c r="H1605" s="95">
        <f t="shared" si="809"/>
        <v>46402</v>
      </c>
      <c r="I1605" s="95">
        <f t="shared" si="788"/>
        <v>46402</v>
      </c>
      <c r="J1605" s="96">
        <f t="shared" si="810"/>
        <v>21</v>
      </c>
      <c r="K1605" s="96">
        <f t="shared" si="811"/>
        <v>3</v>
      </c>
      <c r="L1605" s="8">
        <f t="shared" si="798"/>
        <v>1.00061325</v>
      </c>
      <c r="M1605" s="97">
        <f t="shared" si="808"/>
        <v>1.0043006699999999</v>
      </c>
      <c r="N1605" s="97">
        <f t="shared" si="804"/>
        <v>1.2405310069747157</v>
      </c>
      <c r="O1605" s="90">
        <f t="shared" si="807"/>
        <v>1.24129176</v>
      </c>
      <c r="P1605" s="90">
        <f t="shared" si="789"/>
        <v>961.96611789999997</v>
      </c>
      <c r="Q1605" s="98">
        <f t="shared" si="803"/>
        <v>0</v>
      </c>
      <c r="R1605" s="7">
        <f t="shared" si="799"/>
        <v>0</v>
      </c>
      <c r="S1605" s="90">
        <f t="shared" si="790"/>
        <v>0</v>
      </c>
      <c r="T1605" s="99">
        <f t="shared" si="800"/>
        <v>0.117687</v>
      </c>
      <c r="U1605" s="98">
        <f t="shared" si="805"/>
        <v>3</v>
      </c>
      <c r="V1605" s="98">
        <v>252</v>
      </c>
      <c r="W1605" s="97">
        <f t="shared" si="791"/>
        <v>1.001325418</v>
      </c>
      <c r="X1605" s="90">
        <f t="shared" si="792"/>
        <v>1.2750071999999999</v>
      </c>
      <c r="Y1605" s="90">
        <f t="shared" si="793"/>
        <v>0</v>
      </c>
      <c r="Z1605" s="100" t="str">
        <f t="shared" si="801"/>
        <v>A+J=</v>
      </c>
      <c r="AA1605" s="95">
        <f t="shared" si="802"/>
        <v>46402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4"/>
      <c r="DP1605" s="1"/>
      <c r="DQ1605" s="1"/>
      <c r="DR1605" s="1"/>
      <c r="DS1605" s="1"/>
      <c r="DT1605" s="1"/>
      <c r="DU1605" s="1"/>
    </row>
    <row r="1606" spans="1:125" ht="12.75" x14ac:dyDescent="0.2">
      <c r="A1606" s="89">
        <f t="shared" si="794"/>
        <v>46375</v>
      </c>
      <c r="B1606" s="105">
        <f t="shared" si="786"/>
        <v>963.86345277999999</v>
      </c>
      <c r="C1606" s="90">
        <f t="shared" si="795"/>
        <v>774.97180671000001</v>
      </c>
      <c r="D1606" s="91">
        <f t="shared" si="796"/>
        <v>7245.38</v>
      </c>
      <c r="E1606" s="92">
        <f t="shared" si="806"/>
        <v>7276.54</v>
      </c>
      <c r="F1606" s="93">
        <f t="shared" si="797"/>
        <v>45763</v>
      </c>
      <c r="G1606" s="94">
        <f t="shared" si="787"/>
        <v>4.3006716003852752E-3</v>
      </c>
      <c r="H1606" s="95">
        <f t="shared" si="809"/>
        <v>46402</v>
      </c>
      <c r="I1606" s="95">
        <f t="shared" si="788"/>
        <v>46402</v>
      </c>
      <c r="J1606" s="96">
        <f t="shared" si="810"/>
        <v>21</v>
      </c>
      <c r="K1606" s="96">
        <f t="shared" si="811"/>
        <v>4</v>
      </c>
      <c r="L1606" s="8">
        <f t="shared" si="798"/>
        <v>1.00081775</v>
      </c>
      <c r="M1606" s="97">
        <f t="shared" si="808"/>
        <v>1.0043006699999999</v>
      </c>
      <c r="N1606" s="97">
        <f t="shared" si="804"/>
        <v>1.2405310069747157</v>
      </c>
      <c r="O1606" s="90">
        <f t="shared" si="807"/>
        <v>1.2415454500000001</v>
      </c>
      <c r="P1606" s="90">
        <f t="shared" si="789"/>
        <v>962.16272048999997</v>
      </c>
      <c r="Q1606" s="98">
        <f t="shared" si="803"/>
        <v>0</v>
      </c>
      <c r="R1606" s="7">
        <f t="shared" si="799"/>
        <v>0</v>
      </c>
      <c r="S1606" s="90">
        <f t="shared" si="790"/>
        <v>0</v>
      </c>
      <c r="T1606" s="99">
        <f t="shared" si="800"/>
        <v>0.117687</v>
      </c>
      <c r="U1606" s="98">
        <f t="shared" si="805"/>
        <v>4</v>
      </c>
      <c r="V1606" s="98">
        <v>252</v>
      </c>
      <c r="W1606" s="97">
        <f t="shared" si="791"/>
        <v>1.001767614</v>
      </c>
      <c r="X1606" s="90">
        <f t="shared" si="792"/>
        <v>1.7007322899999999</v>
      </c>
      <c r="Y1606" s="90">
        <f t="shared" si="793"/>
        <v>0</v>
      </c>
      <c r="Z1606" s="100" t="str">
        <f t="shared" si="801"/>
        <v>A+J=</v>
      </c>
      <c r="AA1606" s="95">
        <f t="shared" si="802"/>
        <v>46402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4"/>
      <c r="DP1606" s="1"/>
      <c r="DQ1606" s="1"/>
      <c r="DR1606" s="1"/>
      <c r="DS1606" s="1"/>
      <c r="DT1606" s="1"/>
      <c r="DU1606" s="1"/>
    </row>
    <row r="1607" spans="1:125" ht="12.75" x14ac:dyDescent="0.2">
      <c r="A1607" s="89">
        <f t="shared" si="794"/>
        <v>46376</v>
      </c>
      <c r="B1607" s="105">
        <f t="shared" si="786"/>
        <v>963.86345277999999</v>
      </c>
      <c r="C1607" s="90">
        <f t="shared" si="795"/>
        <v>774.97180671000001</v>
      </c>
      <c r="D1607" s="91">
        <f t="shared" si="796"/>
        <v>7245.38</v>
      </c>
      <c r="E1607" s="92">
        <f t="shared" si="806"/>
        <v>7276.54</v>
      </c>
      <c r="F1607" s="93">
        <f t="shared" si="797"/>
        <v>45763</v>
      </c>
      <c r="G1607" s="94">
        <f t="shared" si="787"/>
        <v>4.3006716003852752E-3</v>
      </c>
      <c r="H1607" s="95">
        <f t="shared" si="809"/>
        <v>46402</v>
      </c>
      <c r="I1607" s="95">
        <f t="shared" si="788"/>
        <v>46402</v>
      </c>
      <c r="J1607" s="96">
        <f t="shared" si="810"/>
        <v>21</v>
      </c>
      <c r="K1607" s="96">
        <f t="shared" si="811"/>
        <v>4</v>
      </c>
      <c r="L1607" s="8">
        <f t="shared" si="798"/>
        <v>1.00081775</v>
      </c>
      <c r="M1607" s="97">
        <f t="shared" si="808"/>
        <v>1.0043006699999999</v>
      </c>
      <c r="N1607" s="97">
        <f t="shared" si="804"/>
        <v>1.2405310069747157</v>
      </c>
      <c r="O1607" s="90">
        <f t="shared" si="807"/>
        <v>1.2415454500000001</v>
      </c>
      <c r="P1607" s="90">
        <f t="shared" si="789"/>
        <v>962.16272048999997</v>
      </c>
      <c r="Q1607" s="98">
        <f t="shared" si="803"/>
        <v>0</v>
      </c>
      <c r="R1607" s="7">
        <f t="shared" si="799"/>
        <v>0</v>
      </c>
      <c r="S1607" s="90">
        <f t="shared" si="790"/>
        <v>0</v>
      </c>
      <c r="T1607" s="99">
        <f t="shared" si="800"/>
        <v>0.117687</v>
      </c>
      <c r="U1607" s="98">
        <f t="shared" si="805"/>
        <v>4</v>
      </c>
      <c r="V1607" s="98">
        <v>252</v>
      </c>
      <c r="W1607" s="97">
        <f t="shared" si="791"/>
        <v>1.001767614</v>
      </c>
      <c r="X1607" s="90">
        <f t="shared" si="792"/>
        <v>1.7007322899999999</v>
      </c>
      <c r="Y1607" s="90">
        <f t="shared" si="793"/>
        <v>0</v>
      </c>
      <c r="Z1607" s="100" t="str">
        <f t="shared" si="801"/>
        <v>A+J=</v>
      </c>
      <c r="AA1607" s="95">
        <f t="shared" si="802"/>
        <v>46402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4"/>
      <c r="DP1607" s="1"/>
      <c r="DQ1607" s="1"/>
      <c r="DR1607" s="1"/>
      <c r="DS1607" s="1"/>
      <c r="DT1607" s="1"/>
      <c r="DU1607" s="1"/>
    </row>
    <row r="1608" spans="1:125" ht="12.75" x14ac:dyDescent="0.2">
      <c r="A1608" s="89">
        <f t="shared" si="794"/>
        <v>46377</v>
      </c>
      <c r="B1608" s="105">
        <f t="shared" si="786"/>
        <v>963.86345277999999</v>
      </c>
      <c r="C1608" s="90">
        <f t="shared" si="795"/>
        <v>774.97180671000001</v>
      </c>
      <c r="D1608" s="91">
        <f t="shared" si="796"/>
        <v>7245.38</v>
      </c>
      <c r="E1608" s="92">
        <f t="shared" si="806"/>
        <v>7276.54</v>
      </c>
      <c r="F1608" s="93">
        <f t="shared" si="797"/>
        <v>45763</v>
      </c>
      <c r="G1608" s="94">
        <f t="shared" si="787"/>
        <v>4.3006716003852752E-3</v>
      </c>
      <c r="H1608" s="95">
        <f t="shared" si="809"/>
        <v>46402</v>
      </c>
      <c r="I1608" s="95">
        <f t="shared" si="788"/>
        <v>46402</v>
      </c>
      <c r="J1608" s="96">
        <f t="shared" si="810"/>
        <v>21</v>
      </c>
      <c r="K1608" s="96">
        <f t="shared" si="811"/>
        <v>4</v>
      </c>
      <c r="L1608" s="8">
        <f t="shared" si="798"/>
        <v>1.00081775</v>
      </c>
      <c r="M1608" s="97">
        <f t="shared" si="808"/>
        <v>1.0043006699999999</v>
      </c>
      <c r="N1608" s="97">
        <f t="shared" si="804"/>
        <v>1.2405310069747157</v>
      </c>
      <c r="O1608" s="90">
        <f t="shared" si="807"/>
        <v>1.2415454500000001</v>
      </c>
      <c r="P1608" s="90">
        <f t="shared" si="789"/>
        <v>962.16272048999997</v>
      </c>
      <c r="Q1608" s="98">
        <f t="shared" si="803"/>
        <v>0</v>
      </c>
      <c r="R1608" s="7">
        <f t="shared" si="799"/>
        <v>0</v>
      </c>
      <c r="S1608" s="90">
        <f t="shared" si="790"/>
        <v>0</v>
      </c>
      <c r="T1608" s="99">
        <f t="shared" si="800"/>
        <v>0.117687</v>
      </c>
      <c r="U1608" s="98">
        <f t="shared" si="805"/>
        <v>4</v>
      </c>
      <c r="V1608" s="98">
        <v>252</v>
      </c>
      <c r="W1608" s="97">
        <f t="shared" si="791"/>
        <v>1.001767614</v>
      </c>
      <c r="X1608" s="90">
        <f t="shared" si="792"/>
        <v>1.7007322899999999</v>
      </c>
      <c r="Y1608" s="90">
        <f t="shared" si="793"/>
        <v>0</v>
      </c>
      <c r="Z1608" s="100" t="str">
        <f t="shared" si="801"/>
        <v>A+J=</v>
      </c>
      <c r="AA1608" s="95">
        <f t="shared" si="802"/>
        <v>46402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4"/>
      <c r="DP1608" s="1"/>
      <c r="DQ1608" s="1"/>
      <c r="DR1608" s="1"/>
      <c r="DS1608" s="1"/>
      <c r="DT1608" s="1"/>
      <c r="DU1608" s="1"/>
    </row>
    <row r="1609" spans="1:125" ht="12.75" x14ac:dyDescent="0.2">
      <c r="A1609" s="89">
        <f t="shared" si="794"/>
        <v>46378</v>
      </c>
      <c r="B1609" s="105">
        <f t="shared" si="786"/>
        <v>964.48617307000006</v>
      </c>
      <c r="C1609" s="90">
        <f t="shared" si="795"/>
        <v>774.97180671000001</v>
      </c>
      <c r="D1609" s="91">
        <f t="shared" si="796"/>
        <v>7245.38</v>
      </c>
      <c r="E1609" s="92">
        <f t="shared" si="806"/>
        <v>7276.54</v>
      </c>
      <c r="F1609" s="93">
        <f t="shared" si="797"/>
        <v>45763</v>
      </c>
      <c r="G1609" s="94">
        <f t="shared" si="787"/>
        <v>4.3006716003852752E-3</v>
      </c>
      <c r="H1609" s="95">
        <f t="shared" si="809"/>
        <v>46402</v>
      </c>
      <c r="I1609" s="95">
        <f t="shared" si="788"/>
        <v>46402</v>
      </c>
      <c r="J1609" s="96">
        <f t="shared" si="810"/>
        <v>21</v>
      </c>
      <c r="K1609" s="96">
        <f t="shared" si="811"/>
        <v>5</v>
      </c>
      <c r="L1609" s="8">
        <f t="shared" si="798"/>
        <v>1.0010222900000001</v>
      </c>
      <c r="M1609" s="97">
        <f t="shared" si="808"/>
        <v>1.0043006699999999</v>
      </c>
      <c r="N1609" s="97">
        <f t="shared" si="804"/>
        <v>1.2405310069747157</v>
      </c>
      <c r="O1609" s="90">
        <f t="shared" si="807"/>
        <v>1.2417991799999999</v>
      </c>
      <c r="P1609" s="90">
        <f t="shared" si="789"/>
        <v>962.35935409000001</v>
      </c>
      <c r="Q1609" s="98">
        <f t="shared" si="803"/>
        <v>0</v>
      </c>
      <c r="R1609" s="7">
        <f t="shared" si="799"/>
        <v>0</v>
      </c>
      <c r="S1609" s="90">
        <f t="shared" si="790"/>
        <v>0</v>
      </c>
      <c r="T1609" s="99">
        <f t="shared" si="800"/>
        <v>0.117687</v>
      </c>
      <c r="U1609" s="98">
        <f t="shared" si="805"/>
        <v>5</v>
      </c>
      <c r="V1609" s="98">
        <v>252</v>
      </c>
      <c r="W1609" s="97">
        <f t="shared" si="791"/>
        <v>1.002210005</v>
      </c>
      <c r="X1609" s="90">
        <f t="shared" si="792"/>
        <v>2.1268189799999999</v>
      </c>
      <c r="Y1609" s="90">
        <f t="shared" si="793"/>
        <v>0</v>
      </c>
      <c r="Z1609" s="100" t="str">
        <f t="shared" si="801"/>
        <v>A+J=</v>
      </c>
      <c r="AA1609" s="95">
        <f t="shared" si="802"/>
        <v>46402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4"/>
      <c r="DP1609" s="1"/>
      <c r="DQ1609" s="1"/>
      <c r="DR1609" s="1"/>
      <c r="DS1609" s="1"/>
      <c r="DT1609" s="1"/>
      <c r="DU1609" s="1"/>
    </row>
    <row r="1610" spans="1:125" ht="12.75" x14ac:dyDescent="0.2">
      <c r="A1610" s="89">
        <f t="shared" si="794"/>
        <v>46379</v>
      </c>
      <c r="B1610" s="105">
        <f t="shared" si="786"/>
        <v>965.10931039000002</v>
      </c>
      <c r="C1610" s="90">
        <f t="shared" si="795"/>
        <v>774.97180671000001</v>
      </c>
      <c r="D1610" s="91">
        <f t="shared" si="796"/>
        <v>7245.38</v>
      </c>
      <c r="E1610" s="92">
        <f t="shared" si="806"/>
        <v>7276.54</v>
      </c>
      <c r="F1610" s="93">
        <f t="shared" si="797"/>
        <v>45763</v>
      </c>
      <c r="G1610" s="94">
        <f t="shared" si="787"/>
        <v>4.3006716003852752E-3</v>
      </c>
      <c r="H1610" s="95">
        <f t="shared" si="809"/>
        <v>46402</v>
      </c>
      <c r="I1610" s="95">
        <f t="shared" si="788"/>
        <v>46402</v>
      </c>
      <c r="J1610" s="96">
        <f t="shared" si="810"/>
        <v>21</v>
      </c>
      <c r="K1610" s="96">
        <f t="shared" si="811"/>
        <v>6</v>
      </c>
      <c r="L1610" s="8">
        <f t="shared" si="798"/>
        <v>1.0012268799999999</v>
      </c>
      <c r="M1610" s="97">
        <f t="shared" si="808"/>
        <v>1.0043006699999999</v>
      </c>
      <c r="N1610" s="97">
        <f t="shared" si="804"/>
        <v>1.2405310069747157</v>
      </c>
      <c r="O1610" s="90">
        <f t="shared" si="807"/>
        <v>1.24205298</v>
      </c>
      <c r="P1610" s="90">
        <f t="shared" si="789"/>
        <v>962.55604194</v>
      </c>
      <c r="Q1610" s="98">
        <f t="shared" si="803"/>
        <v>0</v>
      </c>
      <c r="R1610" s="7">
        <f t="shared" si="799"/>
        <v>0</v>
      </c>
      <c r="S1610" s="90">
        <f t="shared" si="790"/>
        <v>0</v>
      </c>
      <c r="T1610" s="99">
        <f t="shared" si="800"/>
        <v>0.117687</v>
      </c>
      <c r="U1610" s="98">
        <f t="shared" si="805"/>
        <v>6</v>
      </c>
      <c r="V1610" s="98">
        <v>252</v>
      </c>
      <c r="W1610" s="97">
        <f t="shared" si="791"/>
        <v>1.002652592</v>
      </c>
      <c r="X1610" s="90">
        <f t="shared" si="792"/>
        <v>2.55326845</v>
      </c>
      <c r="Y1610" s="90">
        <f t="shared" si="793"/>
        <v>0</v>
      </c>
      <c r="Z1610" s="100" t="str">
        <f t="shared" si="801"/>
        <v>A+J=</v>
      </c>
      <c r="AA1610" s="95">
        <f t="shared" si="802"/>
        <v>46402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4"/>
      <c r="DP1610" s="1"/>
      <c r="DQ1610" s="1"/>
      <c r="DR1610" s="1"/>
      <c r="DS1610" s="1"/>
      <c r="DT1610" s="1"/>
      <c r="DU1610" s="1"/>
    </row>
    <row r="1611" spans="1:125" ht="12.75" x14ac:dyDescent="0.2">
      <c r="A1611" s="89">
        <f t="shared" si="794"/>
        <v>46380</v>
      </c>
      <c r="B1611" s="105">
        <f t="shared" si="786"/>
        <v>965.73284064000006</v>
      </c>
      <c r="C1611" s="90">
        <f t="shared" si="795"/>
        <v>774.97180671000001</v>
      </c>
      <c r="D1611" s="91">
        <f t="shared" si="796"/>
        <v>7245.38</v>
      </c>
      <c r="E1611" s="92">
        <f t="shared" si="806"/>
        <v>7276.54</v>
      </c>
      <c r="F1611" s="93">
        <f t="shared" si="797"/>
        <v>45763</v>
      </c>
      <c r="G1611" s="94">
        <f t="shared" si="787"/>
        <v>4.3006716003852752E-3</v>
      </c>
      <c r="H1611" s="95">
        <f t="shared" si="809"/>
        <v>46402</v>
      </c>
      <c r="I1611" s="95">
        <f t="shared" si="788"/>
        <v>46402</v>
      </c>
      <c r="J1611" s="96">
        <f t="shared" si="810"/>
        <v>21</v>
      </c>
      <c r="K1611" s="96">
        <f t="shared" si="811"/>
        <v>7</v>
      </c>
      <c r="L1611" s="8">
        <f t="shared" si="798"/>
        <v>1.0014315</v>
      </c>
      <c r="M1611" s="97">
        <f t="shared" si="808"/>
        <v>1.0043006699999999</v>
      </c>
      <c r="N1611" s="97">
        <f t="shared" si="804"/>
        <v>1.2405310069747157</v>
      </c>
      <c r="O1611" s="90">
        <f t="shared" si="807"/>
        <v>1.24230682</v>
      </c>
      <c r="P1611" s="90">
        <f t="shared" si="789"/>
        <v>962.75276078000002</v>
      </c>
      <c r="Q1611" s="98">
        <f t="shared" si="803"/>
        <v>0</v>
      </c>
      <c r="R1611" s="7">
        <f t="shared" si="799"/>
        <v>0</v>
      </c>
      <c r="S1611" s="90">
        <f t="shared" si="790"/>
        <v>0</v>
      </c>
      <c r="T1611" s="99">
        <f t="shared" si="800"/>
        <v>0.117687</v>
      </c>
      <c r="U1611" s="98">
        <f t="shared" si="805"/>
        <v>7</v>
      </c>
      <c r="V1611" s="98">
        <v>252</v>
      </c>
      <c r="W1611" s="97">
        <f t="shared" si="791"/>
        <v>1.0030953739999999</v>
      </c>
      <c r="X1611" s="90">
        <f t="shared" si="792"/>
        <v>2.98007986</v>
      </c>
      <c r="Y1611" s="90">
        <f t="shared" si="793"/>
        <v>0</v>
      </c>
      <c r="Z1611" s="100" t="str">
        <f t="shared" si="801"/>
        <v>A+J=</v>
      </c>
      <c r="AA1611" s="95">
        <f t="shared" si="802"/>
        <v>46402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4"/>
      <c r="DP1611" s="1"/>
      <c r="DQ1611" s="1"/>
      <c r="DR1611" s="1"/>
      <c r="DS1611" s="1"/>
      <c r="DT1611" s="1"/>
      <c r="DU1611" s="1"/>
    </row>
    <row r="1612" spans="1:125" ht="12.75" x14ac:dyDescent="0.2">
      <c r="A1612" s="89">
        <f t="shared" si="794"/>
        <v>46381</v>
      </c>
      <c r="B1612" s="105">
        <f t="shared" si="786"/>
        <v>966.35678050000001</v>
      </c>
      <c r="C1612" s="90">
        <f t="shared" si="795"/>
        <v>774.97180671000001</v>
      </c>
      <c r="D1612" s="91">
        <f t="shared" si="796"/>
        <v>7245.38</v>
      </c>
      <c r="E1612" s="92">
        <f t="shared" si="806"/>
        <v>7276.54</v>
      </c>
      <c r="F1612" s="93">
        <f t="shared" si="797"/>
        <v>45763</v>
      </c>
      <c r="G1612" s="94">
        <f t="shared" si="787"/>
        <v>4.3006716003852752E-3</v>
      </c>
      <c r="H1612" s="95">
        <f t="shared" si="809"/>
        <v>46402</v>
      </c>
      <c r="I1612" s="95">
        <f t="shared" si="788"/>
        <v>46402</v>
      </c>
      <c r="J1612" s="96">
        <f t="shared" si="810"/>
        <v>21</v>
      </c>
      <c r="K1612" s="96">
        <f t="shared" si="811"/>
        <v>8</v>
      </c>
      <c r="L1612" s="8">
        <f t="shared" si="798"/>
        <v>1.00163617</v>
      </c>
      <c r="M1612" s="97">
        <f t="shared" si="808"/>
        <v>1.0043006699999999</v>
      </c>
      <c r="N1612" s="97">
        <f t="shared" si="804"/>
        <v>1.2405310069747157</v>
      </c>
      <c r="O1612" s="90">
        <f t="shared" si="807"/>
        <v>1.24256072</v>
      </c>
      <c r="P1612" s="90">
        <f t="shared" si="789"/>
        <v>962.94952611999997</v>
      </c>
      <c r="Q1612" s="98">
        <f t="shared" si="803"/>
        <v>0</v>
      </c>
      <c r="R1612" s="7">
        <f t="shared" si="799"/>
        <v>0</v>
      </c>
      <c r="S1612" s="90">
        <f t="shared" si="790"/>
        <v>0</v>
      </c>
      <c r="T1612" s="99">
        <f t="shared" si="800"/>
        <v>0.117687</v>
      </c>
      <c r="U1612" s="98">
        <f t="shared" si="805"/>
        <v>8</v>
      </c>
      <c r="V1612" s="98">
        <v>252</v>
      </c>
      <c r="W1612" s="97">
        <f t="shared" si="791"/>
        <v>1.0035383520000001</v>
      </c>
      <c r="X1612" s="90">
        <f t="shared" si="792"/>
        <v>3.4072543799999999</v>
      </c>
      <c r="Y1612" s="90">
        <f t="shared" si="793"/>
        <v>0</v>
      </c>
      <c r="Z1612" s="100" t="str">
        <f t="shared" si="801"/>
        <v>A+J=</v>
      </c>
      <c r="AA1612" s="95">
        <f t="shared" si="802"/>
        <v>46402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4"/>
      <c r="DP1612" s="1"/>
      <c r="DQ1612" s="1"/>
      <c r="DR1612" s="1"/>
      <c r="DS1612" s="1"/>
      <c r="DT1612" s="1"/>
      <c r="DU1612" s="1"/>
    </row>
    <row r="1613" spans="1:125" ht="12.75" x14ac:dyDescent="0.2">
      <c r="A1613" s="89">
        <f t="shared" si="794"/>
        <v>46382</v>
      </c>
      <c r="B1613" s="105">
        <f t="shared" si="786"/>
        <v>966.35678050000001</v>
      </c>
      <c r="C1613" s="90">
        <f t="shared" si="795"/>
        <v>774.97180671000001</v>
      </c>
      <c r="D1613" s="91">
        <f t="shared" si="796"/>
        <v>7245.38</v>
      </c>
      <c r="E1613" s="92">
        <f t="shared" si="806"/>
        <v>7276.54</v>
      </c>
      <c r="F1613" s="93">
        <f t="shared" si="797"/>
        <v>45763</v>
      </c>
      <c r="G1613" s="94">
        <f t="shared" si="787"/>
        <v>4.3006716003852752E-3</v>
      </c>
      <c r="H1613" s="95">
        <f t="shared" si="809"/>
        <v>46402</v>
      </c>
      <c r="I1613" s="95">
        <f t="shared" si="788"/>
        <v>46402</v>
      </c>
      <c r="J1613" s="96">
        <f t="shared" si="810"/>
        <v>21</v>
      </c>
      <c r="K1613" s="96">
        <f t="shared" si="811"/>
        <v>8</v>
      </c>
      <c r="L1613" s="8">
        <f t="shared" si="798"/>
        <v>1.00163617</v>
      </c>
      <c r="M1613" s="97">
        <f t="shared" si="808"/>
        <v>1.0043006699999999</v>
      </c>
      <c r="N1613" s="97">
        <f t="shared" si="804"/>
        <v>1.2405310069747157</v>
      </c>
      <c r="O1613" s="90">
        <f t="shared" si="807"/>
        <v>1.24256072</v>
      </c>
      <c r="P1613" s="90">
        <f t="shared" si="789"/>
        <v>962.94952611999997</v>
      </c>
      <c r="Q1613" s="98">
        <f t="shared" si="803"/>
        <v>0</v>
      </c>
      <c r="R1613" s="7">
        <f t="shared" si="799"/>
        <v>0</v>
      </c>
      <c r="S1613" s="90">
        <f t="shared" si="790"/>
        <v>0</v>
      </c>
      <c r="T1613" s="99">
        <f t="shared" si="800"/>
        <v>0.117687</v>
      </c>
      <c r="U1613" s="98">
        <f t="shared" si="805"/>
        <v>8</v>
      </c>
      <c r="V1613" s="98">
        <v>252</v>
      </c>
      <c r="W1613" s="97">
        <f t="shared" si="791"/>
        <v>1.0035383520000001</v>
      </c>
      <c r="X1613" s="90">
        <f t="shared" si="792"/>
        <v>3.4072543799999999</v>
      </c>
      <c r="Y1613" s="90">
        <f t="shared" si="793"/>
        <v>0</v>
      </c>
      <c r="Z1613" s="100" t="str">
        <f t="shared" si="801"/>
        <v>A+J=</v>
      </c>
      <c r="AA1613" s="95">
        <f t="shared" si="802"/>
        <v>46402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4"/>
      <c r="DP1613" s="1"/>
      <c r="DQ1613" s="1"/>
      <c r="DR1613" s="1"/>
      <c r="DS1613" s="1"/>
      <c r="DT1613" s="1"/>
      <c r="DU1613" s="1"/>
    </row>
    <row r="1614" spans="1:125" ht="12.75" x14ac:dyDescent="0.2">
      <c r="A1614" s="89">
        <f t="shared" si="794"/>
        <v>46383</v>
      </c>
      <c r="B1614" s="105">
        <f t="shared" si="786"/>
        <v>966.35678050000001</v>
      </c>
      <c r="C1614" s="90">
        <f t="shared" si="795"/>
        <v>774.97180671000001</v>
      </c>
      <c r="D1614" s="91">
        <f t="shared" si="796"/>
        <v>7245.38</v>
      </c>
      <c r="E1614" s="92">
        <f t="shared" si="806"/>
        <v>7276.54</v>
      </c>
      <c r="F1614" s="93">
        <f t="shared" si="797"/>
        <v>45763</v>
      </c>
      <c r="G1614" s="94">
        <f t="shared" si="787"/>
        <v>4.3006716003852752E-3</v>
      </c>
      <c r="H1614" s="95">
        <f t="shared" si="809"/>
        <v>46402</v>
      </c>
      <c r="I1614" s="95">
        <f t="shared" si="788"/>
        <v>46402</v>
      </c>
      <c r="J1614" s="96">
        <f t="shared" si="810"/>
        <v>21</v>
      </c>
      <c r="K1614" s="96">
        <f t="shared" si="811"/>
        <v>8</v>
      </c>
      <c r="L1614" s="8">
        <f t="shared" si="798"/>
        <v>1.00163617</v>
      </c>
      <c r="M1614" s="97">
        <f t="shared" si="808"/>
        <v>1.0043006699999999</v>
      </c>
      <c r="N1614" s="97">
        <f t="shared" si="804"/>
        <v>1.2405310069747157</v>
      </c>
      <c r="O1614" s="90">
        <f t="shared" si="807"/>
        <v>1.24256072</v>
      </c>
      <c r="P1614" s="90">
        <f t="shared" si="789"/>
        <v>962.94952611999997</v>
      </c>
      <c r="Q1614" s="98">
        <f t="shared" si="803"/>
        <v>0</v>
      </c>
      <c r="R1614" s="7">
        <f t="shared" si="799"/>
        <v>0</v>
      </c>
      <c r="S1614" s="90">
        <f t="shared" si="790"/>
        <v>0</v>
      </c>
      <c r="T1614" s="99">
        <f t="shared" si="800"/>
        <v>0.117687</v>
      </c>
      <c r="U1614" s="98">
        <f t="shared" si="805"/>
        <v>8</v>
      </c>
      <c r="V1614" s="98">
        <v>252</v>
      </c>
      <c r="W1614" s="97">
        <f t="shared" si="791"/>
        <v>1.0035383520000001</v>
      </c>
      <c r="X1614" s="90">
        <f t="shared" si="792"/>
        <v>3.4072543799999999</v>
      </c>
      <c r="Y1614" s="90">
        <f t="shared" si="793"/>
        <v>0</v>
      </c>
      <c r="Z1614" s="100" t="str">
        <f t="shared" si="801"/>
        <v>A+J=</v>
      </c>
      <c r="AA1614" s="95">
        <f t="shared" si="802"/>
        <v>46402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4"/>
      <c r="DP1614" s="1"/>
      <c r="DQ1614" s="1"/>
      <c r="DR1614" s="1"/>
      <c r="DS1614" s="1"/>
      <c r="DT1614" s="1"/>
      <c r="DU1614" s="1"/>
    </row>
    <row r="1615" spans="1:125" ht="12.75" x14ac:dyDescent="0.2">
      <c r="A1615" s="89">
        <f t="shared" si="794"/>
        <v>46384</v>
      </c>
      <c r="B1615" s="105">
        <f t="shared" si="786"/>
        <v>966.35678050000001</v>
      </c>
      <c r="C1615" s="90">
        <f t="shared" si="795"/>
        <v>774.97180671000001</v>
      </c>
      <c r="D1615" s="91">
        <f t="shared" si="796"/>
        <v>7245.38</v>
      </c>
      <c r="E1615" s="92">
        <f t="shared" si="806"/>
        <v>7276.54</v>
      </c>
      <c r="F1615" s="93">
        <f t="shared" si="797"/>
        <v>45763</v>
      </c>
      <c r="G1615" s="94">
        <f t="shared" si="787"/>
        <v>4.3006716003852752E-3</v>
      </c>
      <c r="H1615" s="95">
        <f t="shared" si="809"/>
        <v>46402</v>
      </c>
      <c r="I1615" s="95">
        <f t="shared" si="788"/>
        <v>46402</v>
      </c>
      <c r="J1615" s="96">
        <f t="shared" si="810"/>
        <v>21</v>
      </c>
      <c r="K1615" s="96">
        <f t="shared" si="811"/>
        <v>8</v>
      </c>
      <c r="L1615" s="8">
        <f t="shared" si="798"/>
        <v>1.00163617</v>
      </c>
      <c r="M1615" s="97">
        <f t="shared" si="808"/>
        <v>1.0043006699999999</v>
      </c>
      <c r="N1615" s="97">
        <f t="shared" si="804"/>
        <v>1.2405310069747157</v>
      </c>
      <c r="O1615" s="90">
        <f t="shared" si="807"/>
        <v>1.24256072</v>
      </c>
      <c r="P1615" s="90">
        <f t="shared" si="789"/>
        <v>962.94952611999997</v>
      </c>
      <c r="Q1615" s="98">
        <f t="shared" si="803"/>
        <v>0</v>
      </c>
      <c r="R1615" s="7">
        <f t="shared" si="799"/>
        <v>0</v>
      </c>
      <c r="S1615" s="90">
        <f t="shared" si="790"/>
        <v>0</v>
      </c>
      <c r="T1615" s="99">
        <f t="shared" si="800"/>
        <v>0.117687</v>
      </c>
      <c r="U1615" s="98">
        <f t="shared" si="805"/>
        <v>8</v>
      </c>
      <c r="V1615" s="98">
        <v>252</v>
      </c>
      <c r="W1615" s="97">
        <f t="shared" si="791"/>
        <v>1.0035383520000001</v>
      </c>
      <c r="X1615" s="90">
        <f t="shared" si="792"/>
        <v>3.4072543799999999</v>
      </c>
      <c r="Y1615" s="90">
        <f t="shared" si="793"/>
        <v>0</v>
      </c>
      <c r="Z1615" s="100" t="str">
        <f t="shared" si="801"/>
        <v>A+J=</v>
      </c>
      <c r="AA1615" s="95">
        <f t="shared" si="802"/>
        <v>46402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4"/>
      <c r="DP1615" s="1"/>
      <c r="DQ1615" s="1"/>
      <c r="DR1615" s="1"/>
      <c r="DS1615" s="1"/>
      <c r="DT1615" s="1"/>
      <c r="DU1615" s="1"/>
    </row>
    <row r="1616" spans="1:125" ht="12.75" x14ac:dyDescent="0.2">
      <c r="A1616" s="89">
        <f t="shared" si="794"/>
        <v>46385</v>
      </c>
      <c r="B1616" s="105">
        <f t="shared" si="786"/>
        <v>966.98112235999997</v>
      </c>
      <c r="C1616" s="90">
        <f t="shared" si="795"/>
        <v>774.97180671000001</v>
      </c>
      <c r="D1616" s="91">
        <f t="shared" si="796"/>
        <v>7245.38</v>
      </c>
      <c r="E1616" s="92">
        <f t="shared" si="806"/>
        <v>7276.54</v>
      </c>
      <c r="F1616" s="93">
        <f t="shared" si="797"/>
        <v>45763</v>
      </c>
      <c r="G1616" s="94">
        <f t="shared" si="787"/>
        <v>4.3006716003852752E-3</v>
      </c>
      <c r="H1616" s="95">
        <f t="shared" si="809"/>
        <v>46402</v>
      </c>
      <c r="I1616" s="95">
        <f t="shared" si="788"/>
        <v>46402</v>
      </c>
      <c r="J1616" s="96">
        <f t="shared" si="810"/>
        <v>21</v>
      </c>
      <c r="K1616" s="96">
        <f t="shared" si="811"/>
        <v>9</v>
      </c>
      <c r="L1616" s="8">
        <f t="shared" si="798"/>
        <v>1.00184088</v>
      </c>
      <c r="M1616" s="97">
        <f t="shared" si="808"/>
        <v>1.0043006699999999</v>
      </c>
      <c r="N1616" s="97">
        <f t="shared" si="804"/>
        <v>1.2405310069747157</v>
      </c>
      <c r="O1616" s="90">
        <f t="shared" si="807"/>
        <v>1.24281467</v>
      </c>
      <c r="P1616" s="90">
        <f t="shared" si="789"/>
        <v>963.14633020999997</v>
      </c>
      <c r="Q1616" s="98">
        <f t="shared" si="803"/>
        <v>0</v>
      </c>
      <c r="R1616" s="7">
        <f t="shared" si="799"/>
        <v>0</v>
      </c>
      <c r="S1616" s="90">
        <f t="shared" si="790"/>
        <v>0</v>
      </c>
      <c r="T1616" s="99">
        <f t="shared" si="800"/>
        <v>0.117687</v>
      </c>
      <c r="U1616" s="98">
        <f t="shared" si="805"/>
        <v>9</v>
      </c>
      <c r="V1616" s="98">
        <v>252</v>
      </c>
      <c r="W1616" s="97">
        <f t="shared" si="791"/>
        <v>1.003981526</v>
      </c>
      <c r="X1616" s="90">
        <f t="shared" si="792"/>
        <v>3.8347921500000002</v>
      </c>
      <c r="Y1616" s="90">
        <f t="shared" si="793"/>
        <v>0</v>
      </c>
      <c r="Z1616" s="100" t="str">
        <f t="shared" si="801"/>
        <v>A+J=</v>
      </c>
      <c r="AA1616" s="95">
        <f t="shared" si="802"/>
        <v>46402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4"/>
      <c r="DP1616" s="1"/>
      <c r="DQ1616" s="1"/>
      <c r="DR1616" s="1"/>
      <c r="DS1616" s="1"/>
      <c r="DT1616" s="1"/>
      <c r="DU1616" s="1"/>
    </row>
    <row r="1617" spans="1:125" ht="12.75" x14ac:dyDescent="0.2">
      <c r="A1617" s="89">
        <f t="shared" si="794"/>
        <v>46386</v>
      </c>
      <c r="B1617" s="105">
        <f t="shared" si="786"/>
        <v>967.60586542999999</v>
      </c>
      <c r="C1617" s="90">
        <f t="shared" si="795"/>
        <v>774.97180671000001</v>
      </c>
      <c r="D1617" s="91">
        <f t="shared" si="796"/>
        <v>7245.38</v>
      </c>
      <c r="E1617" s="92">
        <f t="shared" si="806"/>
        <v>7276.54</v>
      </c>
      <c r="F1617" s="93">
        <f t="shared" si="797"/>
        <v>45763</v>
      </c>
      <c r="G1617" s="94">
        <f t="shared" si="787"/>
        <v>4.3006716003852752E-3</v>
      </c>
      <c r="H1617" s="95">
        <f t="shared" si="809"/>
        <v>46402</v>
      </c>
      <c r="I1617" s="95">
        <f t="shared" si="788"/>
        <v>46402</v>
      </c>
      <c r="J1617" s="96">
        <f t="shared" si="810"/>
        <v>21</v>
      </c>
      <c r="K1617" s="96">
        <f t="shared" si="811"/>
        <v>10</v>
      </c>
      <c r="L1617" s="8">
        <f t="shared" si="798"/>
        <v>1.00204563</v>
      </c>
      <c r="M1617" s="97">
        <f t="shared" si="808"/>
        <v>1.0043006699999999</v>
      </c>
      <c r="N1617" s="97">
        <f t="shared" si="804"/>
        <v>1.2405310069747157</v>
      </c>
      <c r="O1617" s="90">
        <f t="shared" si="807"/>
        <v>1.24306867</v>
      </c>
      <c r="P1617" s="90">
        <f t="shared" si="789"/>
        <v>963.34317305000002</v>
      </c>
      <c r="Q1617" s="98">
        <f t="shared" si="803"/>
        <v>0</v>
      </c>
      <c r="R1617" s="7">
        <f t="shared" si="799"/>
        <v>0</v>
      </c>
      <c r="S1617" s="90">
        <f t="shared" si="790"/>
        <v>0</v>
      </c>
      <c r="T1617" s="99">
        <f t="shared" si="800"/>
        <v>0.117687</v>
      </c>
      <c r="U1617" s="98">
        <f t="shared" si="805"/>
        <v>10</v>
      </c>
      <c r="V1617" s="98">
        <v>252</v>
      </c>
      <c r="W1617" s="97">
        <f t="shared" si="791"/>
        <v>1.0044248950000001</v>
      </c>
      <c r="X1617" s="90">
        <f t="shared" si="792"/>
        <v>4.2626923799999998</v>
      </c>
      <c r="Y1617" s="90">
        <f t="shared" si="793"/>
        <v>0</v>
      </c>
      <c r="Z1617" s="100" t="str">
        <f t="shared" si="801"/>
        <v>A+J=</v>
      </c>
      <c r="AA1617" s="95">
        <f t="shared" si="802"/>
        <v>46402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4"/>
      <c r="DP1617" s="1"/>
      <c r="DQ1617" s="1"/>
      <c r="DR1617" s="1"/>
      <c r="DS1617" s="1"/>
      <c r="DT1617" s="1"/>
      <c r="DU1617" s="1"/>
    </row>
    <row r="1618" spans="1:125" ht="12.75" x14ac:dyDescent="0.2">
      <c r="A1618" s="89">
        <f t="shared" si="794"/>
        <v>46387</v>
      </c>
      <c r="B1618" s="105">
        <f t="shared" si="786"/>
        <v>968.23101864</v>
      </c>
      <c r="C1618" s="90">
        <f t="shared" si="795"/>
        <v>774.97180671000001</v>
      </c>
      <c r="D1618" s="91">
        <f t="shared" si="796"/>
        <v>7245.38</v>
      </c>
      <c r="E1618" s="92">
        <f t="shared" si="806"/>
        <v>7276.54</v>
      </c>
      <c r="F1618" s="93">
        <f t="shared" si="797"/>
        <v>45763</v>
      </c>
      <c r="G1618" s="94">
        <f t="shared" si="787"/>
        <v>4.3006716003852752E-3</v>
      </c>
      <c r="H1618" s="95">
        <f t="shared" si="809"/>
        <v>46402</v>
      </c>
      <c r="I1618" s="95">
        <f t="shared" si="788"/>
        <v>46402</v>
      </c>
      <c r="J1618" s="96">
        <f t="shared" si="810"/>
        <v>21</v>
      </c>
      <c r="K1618" s="96">
        <f t="shared" si="811"/>
        <v>11</v>
      </c>
      <c r="L1618" s="8">
        <f t="shared" si="798"/>
        <v>1.0022504299999999</v>
      </c>
      <c r="M1618" s="97">
        <f t="shared" si="808"/>
        <v>1.0043006699999999</v>
      </c>
      <c r="N1618" s="97">
        <f t="shared" si="804"/>
        <v>1.2405310069747157</v>
      </c>
      <c r="O1618" s="90">
        <f t="shared" si="807"/>
        <v>1.24332273</v>
      </c>
      <c r="P1618" s="90">
        <f t="shared" si="789"/>
        <v>963.54006239</v>
      </c>
      <c r="Q1618" s="98">
        <f t="shared" si="803"/>
        <v>0</v>
      </c>
      <c r="R1618" s="7">
        <f t="shared" si="799"/>
        <v>0</v>
      </c>
      <c r="S1618" s="90">
        <f t="shared" si="790"/>
        <v>0</v>
      </c>
      <c r="T1618" s="99">
        <f t="shared" si="800"/>
        <v>0.117687</v>
      </c>
      <c r="U1618" s="98">
        <f t="shared" si="805"/>
        <v>11</v>
      </c>
      <c r="V1618" s="98">
        <v>252</v>
      </c>
      <c r="W1618" s="97">
        <f t="shared" si="791"/>
        <v>1.00486846</v>
      </c>
      <c r="X1618" s="90">
        <f t="shared" si="792"/>
        <v>4.6909562500000002</v>
      </c>
      <c r="Y1618" s="90">
        <f t="shared" si="793"/>
        <v>0</v>
      </c>
      <c r="Z1618" s="100" t="str">
        <f t="shared" si="801"/>
        <v>A+J=</v>
      </c>
      <c r="AA1618" s="95">
        <f t="shared" si="802"/>
        <v>46402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4"/>
      <c r="DP1618" s="1"/>
      <c r="DQ1618" s="1"/>
      <c r="DR1618" s="1"/>
      <c r="DS1618" s="1"/>
      <c r="DT1618" s="1"/>
      <c r="DU1618" s="1"/>
    </row>
    <row r="1619" spans="1:125" ht="12.75" x14ac:dyDescent="0.2">
      <c r="A1619" s="89">
        <f t="shared" si="794"/>
        <v>46388</v>
      </c>
      <c r="B1619" s="105">
        <f t="shared" ref="B1619:B1682" si="812">(P1619+X1619)</f>
        <v>968.85656655000003</v>
      </c>
      <c r="C1619" s="90">
        <f t="shared" si="795"/>
        <v>774.97180671000001</v>
      </c>
      <c r="D1619" s="91">
        <f t="shared" si="796"/>
        <v>7245.38</v>
      </c>
      <c r="E1619" s="92">
        <f t="shared" si="806"/>
        <v>7276.54</v>
      </c>
      <c r="F1619" s="93">
        <f t="shared" si="797"/>
        <v>45763</v>
      </c>
      <c r="G1619" s="94">
        <f t="shared" ref="G1619:G1682" si="813">(E1619/D1619)-1</f>
        <v>4.3006716003852752E-3</v>
      </c>
      <c r="H1619" s="95">
        <f t="shared" si="809"/>
        <v>46402</v>
      </c>
      <c r="I1619" s="95">
        <f t="shared" ref="I1619:I1682" si="814">IF(A1619&gt;I1618,H1619,I1618)</f>
        <v>46402</v>
      </c>
      <c r="J1619" s="96">
        <f t="shared" si="810"/>
        <v>21</v>
      </c>
      <c r="K1619" s="96">
        <f t="shared" si="811"/>
        <v>12</v>
      </c>
      <c r="L1619" s="8">
        <f t="shared" si="798"/>
        <v>1.0024552600000001</v>
      </c>
      <c r="M1619" s="97">
        <f t="shared" si="808"/>
        <v>1.0043006699999999</v>
      </c>
      <c r="N1619" s="97">
        <f t="shared" si="804"/>
        <v>1.2405310069747157</v>
      </c>
      <c r="O1619" s="90">
        <f t="shared" si="807"/>
        <v>1.2435768300000001</v>
      </c>
      <c r="P1619" s="90">
        <f t="shared" ref="P1619:P1682" si="815">TRUNC(C1619*O1619,8)</f>
        <v>963.73698272000001</v>
      </c>
      <c r="Q1619" s="98">
        <f t="shared" si="803"/>
        <v>0</v>
      </c>
      <c r="R1619" s="7">
        <f t="shared" si="799"/>
        <v>0</v>
      </c>
      <c r="S1619" s="90">
        <f t="shared" ref="S1619:S1682" si="816">IF(R1619&gt;0,TRUNC(R1619*P1619,8),0)</f>
        <v>0</v>
      </c>
      <c r="T1619" s="99">
        <f t="shared" si="800"/>
        <v>0.117687</v>
      </c>
      <c r="U1619" s="98">
        <f t="shared" si="805"/>
        <v>12</v>
      </c>
      <c r="V1619" s="98">
        <v>252</v>
      </c>
      <c r="W1619" s="97">
        <f t="shared" ref="W1619:W1682" si="817">ROUND((1+T1619)^TRUNC((U1619/V1619),9),9)</f>
        <v>1.0053122210000001</v>
      </c>
      <c r="X1619" s="90">
        <f t="shared" ref="X1619:X1682" si="818">TRUNC((P1619*(W1619-1)),8)</f>
        <v>5.1195838299999998</v>
      </c>
      <c r="Y1619" s="90">
        <f t="shared" ref="Y1619:Y1682" si="819">IF(Q1619&gt;0,S1619+X1619,0)</f>
        <v>0</v>
      </c>
      <c r="Z1619" s="100" t="str">
        <f t="shared" si="801"/>
        <v>A+J=</v>
      </c>
      <c r="AA1619" s="95">
        <f t="shared" si="802"/>
        <v>46402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4"/>
      <c r="DP1619" s="1"/>
      <c r="DQ1619" s="1"/>
      <c r="DR1619" s="1"/>
      <c r="DS1619" s="1"/>
      <c r="DT1619" s="1"/>
      <c r="DU1619" s="1"/>
    </row>
    <row r="1620" spans="1:125" ht="12.75" x14ac:dyDescent="0.2">
      <c r="A1620" s="89">
        <f t="shared" ref="A1620:A1683" si="820">(A1619+1)</f>
        <v>46389</v>
      </c>
      <c r="B1620" s="105">
        <f t="shared" si="812"/>
        <v>968.85656655000003</v>
      </c>
      <c r="C1620" s="90">
        <f t="shared" ref="C1620:C1683" si="821">TRUNC(IF(Q1619&gt;0,VLOOKUP(A1619,$AD$21:$AE$123,2),C1619),8)</f>
        <v>774.97180671000001</v>
      </c>
      <c r="D1620" s="91">
        <f t="shared" ref="D1620:D1683" si="822">IF(E1620=E1619,D1619,E1619)</f>
        <v>7245.38</v>
      </c>
      <c r="E1620" s="92">
        <f t="shared" si="806"/>
        <v>7276.54</v>
      </c>
      <c r="F1620" s="93">
        <f t="shared" ref="F1620:F1683" si="823">IF(D1620=D1619,F1619,A1620)</f>
        <v>45763</v>
      </c>
      <c r="G1620" s="94">
        <f t="shared" si="813"/>
        <v>4.3006716003852752E-3</v>
      </c>
      <c r="H1620" s="95">
        <f t="shared" si="809"/>
        <v>46402</v>
      </c>
      <c r="I1620" s="95">
        <f t="shared" si="814"/>
        <v>46402</v>
      </c>
      <c r="J1620" s="96">
        <f t="shared" si="810"/>
        <v>21</v>
      </c>
      <c r="K1620" s="96">
        <f t="shared" si="811"/>
        <v>12</v>
      </c>
      <c r="L1620" s="8">
        <f t="shared" ref="L1620:L1683" si="824">IF(E1620&lt;D1620,1,TRUNC((E1620/D1620)^TRUNC((K1620/J1620),9),8))</f>
        <v>1.0024552600000001</v>
      </c>
      <c r="M1620" s="97">
        <f t="shared" si="808"/>
        <v>1.0043006699999999</v>
      </c>
      <c r="N1620" s="97">
        <f t="shared" si="804"/>
        <v>1.2405310069747157</v>
      </c>
      <c r="O1620" s="90">
        <f t="shared" si="807"/>
        <v>1.2435768300000001</v>
      </c>
      <c r="P1620" s="90">
        <f t="shared" si="815"/>
        <v>963.73698272000001</v>
      </c>
      <c r="Q1620" s="98">
        <f t="shared" si="803"/>
        <v>0</v>
      </c>
      <c r="R1620" s="7">
        <f t="shared" ref="R1620:R1683" si="825">IF(Q1620&gt;0,VLOOKUP($A1620,$AD$19:$AI$164,6),0)</f>
        <v>0</v>
      </c>
      <c r="S1620" s="90">
        <f t="shared" si="816"/>
        <v>0</v>
      </c>
      <c r="T1620" s="99">
        <f t="shared" ref="T1620:T1683" si="826">(T1619)</f>
        <v>0.117687</v>
      </c>
      <c r="U1620" s="98">
        <f t="shared" si="805"/>
        <v>12</v>
      </c>
      <c r="V1620" s="98">
        <v>252</v>
      </c>
      <c r="W1620" s="97">
        <f t="shared" si="817"/>
        <v>1.0053122210000001</v>
      </c>
      <c r="X1620" s="90">
        <f t="shared" si="818"/>
        <v>5.1195838299999998</v>
      </c>
      <c r="Y1620" s="90">
        <f t="shared" si="819"/>
        <v>0</v>
      </c>
      <c r="Z1620" s="100" t="str">
        <f t="shared" si="801"/>
        <v>A+J=</v>
      </c>
      <c r="AA1620" s="95">
        <f t="shared" si="802"/>
        <v>46402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4"/>
      <c r="DP1620" s="1"/>
      <c r="DQ1620" s="1"/>
      <c r="DR1620" s="1"/>
      <c r="DS1620" s="1"/>
      <c r="DT1620" s="1"/>
      <c r="DU1620" s="1"/>
    </row>
    <row r="1621" spans="1:125" ht="12.75" x14ac:dyDescent="0.2">
      <c r="A1621" s="89">
        <f t="shared" si="820"/>
        <v>46390</v>
      </c>
      <c r="B1621" s="105">
        <f t="shared" si="812"/>
        <v>968.85656655000003</v>
      </c>
      <c r="C1621" s="90">
        <f t="shared" si="821"/>
        <v>774.97180671000001</v>
      </c>
      <c r="D1621" s="91">
        <f t="shared" si="822"/>
        <v>7245.38</v>
      </c>
      <c r="E1621" s="92">
        <f t="shared" si="806"/>
        <v>7276.54</v>
      </c>
      <c r="F1621" s="93">
        <f t="shared" si="823"/>
        <v>45763</v>
      </c>
      <c r="G1621" s="94">
        <f t="shared" si="813"/>
        <v>4.3006716003852752E-3</v>
      </c>
      <c r="H1621" s="95">
        <f t="shared" si="809"/>
        <v>46402</v>
      </c>
      <c r="I1621" s="95">
        <f t="shared" si="814"/>
        <v>46402</v>
      </c>
      <c r="J1621" s="96">
        <f t="shared" si="810"/>
        <v>21</v>
      </c>
      <c r="K1621" s="96">
        <f t="shared" si="811"/>
        <v>12</v>
      </c>
      <c r="L1621" s="8">
        <f t="shared" si="824"/>
        <v>1.0024552600000001</v>
      </c>
      <c r="M1621" s="97">
        <f t="shared" si="808"/>
        <v>1.0043006699999999</v>
      </c>
      <c r="N1621" s="97">
        <f t="shared" si="804"/>
        <v>1.2405310069747157</v>
      </c>
      <c r="O1621" s="90">
        <f t="shared" si="807"/>
        <v>1.2435768300000001</v>
      </c>
      <c r="P1621" s="90">
        <f t="shared" si="815"/>
        <v>963.73698272000001</v>
      </c>
      <c r="Q1621" s="98">
        <f t="shared" si="803"/>
        <v>0</v>
      </c>
      <c r="R1621" s="7">
        <f t="shared" si="825"/>
        <v>0</v>
      </c>
      <c r="S1621" s="90">
        <f t="shared" si="816"/>
        <v>0</v>
      </c>
      <c r="T1621" s="99">
        <f t="shared" si="826"/>
        <v>0.117687</v>
      </c>
      <c r="U1621" s="98">
        <f t="shared" si="805"/>
        <v>12</v>
      </c>
      <c r="V1621" s="98">
        <v>252</v>
      </c>
      <c r="W1621" s="97">
        <f t="shared" si="817"/>
        <v>1.0053122210000001</v>
      </c>
      <c r="X1621" s="90">
        <f t="shared" si="818"/>
        <v>5.1195838299999998</v>
      </c>
      <c r="Y1621" s="90">
        <f t="shared" si="819"/>
        <v>0</v>
      </c>
      <c r="Z1621" s="100" t="str">
        <f t="shared" ref="Z1621:Z1684" si="827">IF($Q1620&gt;0,VLOOKUP($A1620,$AD$19:$AM$164,9),Z1620)</f>
        <v>A+J=</v>
      </c>
      <c r="AA1621" s="95">
        <f t="shared" ref="AA1621:AA1684" si="828">IF($Q1620&gt;0,VLOOKUP($A1620,$AD$19:$AM$164,10),AA1620)</f>
        <v>46402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4"/>
      <c r="DP1621" s="1"/>
      <c r="DQ1621" s="1"/>
      <c r="DR1621" s="1"/>
      <c r="DS1621" s="1"/>
      <c r="DT1621" s="1"/>
      <c r="DU1621" s="1"/>
    </row>
    <row r="1622" spans="1:125" ht="12.75" x14ac:dyDescent="0.2">
      <c r="A1622" s="89">
        <f t="shared" si="820"/>
        <v>46391</v>
      </c>
      <c r="B1622" s="105">
        <f t="shared" si="812"/>
        <v>968.85656655000003</v>
      </c>
      <c r="C1622" s="90">
        <f t="shared" si="821"/>
        <v>774.97180671000001</v>
      </c>
      <c r="D1622" s="91">
        <f t="shared" si="822"/>
        <v>7245.38</v>
      </c>
      <c r="E1622" s="92">
        <f t="shared" si="806"/>
        <v>7276.54</v>
      </c>
      <c r="F1622" s="93">
        <f t="shared" si="823"/>
        <v>45763</v>
      </c>
      <c r="G1622" s="94">
        <f t="shared" si="813"/>
        <v>4.3006716003852752E-3</v>
      </c>
      <c r="H1622" s="95">
        <f t="shared" si="809"/>
        <v>46402</v>
      </c>
      <c r="I1622" s="95">
        <f t="shared" si="814"/>
        <v>46402</v>
      </c>
      <c r="J1622" s="96">
        <f t="shared" si="810"/>
        <v>21</v>
      </c>
      <c r="K1622" s="96">
        <f t="shared" si="811"/>
        <v>12</v>
      </c>
      <c r="L1622" s="8">
        <f t="shared" si="824"/>
        <v>1.0024552600000001</v>
      </c>
      <c r="M1622" s="97">
        <f t="shared" si="808"/>
        <v>1.0043006699999999</v>
      </c>
      <c r="N1622" s="97">
        <f t="shared" si="804"/>
        <v>1.2405310069747157</v>
      </c>
      <c r="O1622" s="90">
        <f t="shared" si="807"/>
        <v>1.2435768300000001</v>
      </c>
      <c r="P1622" s="90">
        <f t="shared" si="815"/>
        <v>963.73698272000001</v>
      </c>
      <c r="Q1622" s="98">
        <f t="shared" ref="Q1622:Q1685" si="829">IF(VLOOKUP(A1622,AD$19:AK$164,8)=VLOOKUP(A1621,AD$19:AK$164,8),0,VLOOKUP(A1622,AD$19:AK$164,8))</f>
        <v>0</v>
      </c>
      <c r="R1622" s="7">
        <f t="shared" si="825"/>
        <v>0</v>
      </c>
      <c r="S1622" s="90">
        <f t="shared" si="816"/>
        <v>0</v>
      </c>
      <c r="T1622" s="99">
        <f t="shared" si="826"/>
        <v>0.117687</v>
      </c>
      <c r="U1622" s="98">
        <f t="shared" si="805"/>
        <v>12</v>
      </c>
      <c r="V1622" s="98">
        <v>252</v>
      </c>
      <c r="W1622" s="97">
        <f t="shared" si="817"/>
        <v>1.0053122210000001</v>
      </c>
      <c r="X1622" s="90">
        <f t="shared" si="818"/>
        <v>5.1195838299999998</v>
      </c>
      <c r="Y1622" s="90">
        <f t="shared" si="819"/>
        <v>0</v>
      </c>
      <c r="Z1622" s="100" t="str">
        <f t="shared" si="827"/>
        <v>A+J=</v>
      </c>
      <c r="AA1622" s="95">
        <f t="shared" si="828"/>
        <v>46402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4"/>
      <c r="DP1622" s="1"/>
      <c r="DQ1622" s="1"/>
      <c r="DR1622" s="1"/>
      <c r="DS1622" s="1"/>
      <c r="DT1622" s="1"/>
      <c r="DU1622" s="1"/>
    </row>
    <row r="1623" spans="1:125" ht="12.75" x14ac:dyDescent="0.2">
      <c r="A1623" s="89">
        <f t="shared" si="820"/>
        <v>46392</v>
      </c>
      <c r="B1623" s="105">
        <f t="shared" si="812"/>
        <v>969.48252398</v>
      </c>
      <c r="C1623" s="90">
        <f t="shared" si="821"/>
        <v>774.97180671000001</v>
      </c>
      <c r="D1623" s="91">
        <f t="shared" si="822"/>
        <v>7245.38</v>
      </c>
      <c r="E1623" s="92">
        <f t="shared" si="806"/>
        <v>7276.54</v>
      </c>
      <c r="F1623" s="93">
        <f t="shared" si="823"/>
        <v>45763</v>
      </c>
      <c r="G1623" s="94">
        <f t="shared" si="813"/>
        <v>4.3006716003852752E-3</v>
      </c>
      <c r="H1623" s="95">
        <f t="shared" si="809"/>
        <v>46402</v>
      </c>
      <c r="I1623" s="95">
        <f t="shared" si="814"/>
        <v>46402</v>
      </c>
      <c r="J1623" s="96">
        <f t="shared" si="810"/>
        <v>21</v>
      </c>
      <c r="K1623" s="96">
        <f t="shared" si="811"/>
        <v>13</v>
      </c>
      <c r="L1623" s="8">
        <f t="shared" si="824"/>
        <v>1.0026601399999999</v>
      </c>
      <c r="M1623" s="97">
        <f t="shared" si="808"/>
        <v>1.0043006699999999</v>
      </c>
      <c r="N1623" s="97">
        <f t="shared" si="804"/>
        <v>1.2405310069747157</v>
      </c>
      <c r="O1623" s="90">
        <f t="shared" si="807"/>
        <v>1.24383099</v>
      </c>
      <c r="P1623" s="90">
        <f t="shared" si="815"/>
        <v>963.93394955999997</v>
      </c>
      <c r="Q1623" s="98">
        <f t="shared" si="829"/>
        <v>0</v>
      </c>
      <c r="R1623" s="7">
        <f t="shared" si="825"/>
        <v>0</v>
      </c>
      <c r="S1623" s="90">
        <f t="shared" si="816"/>
        <v>0</v>
      </c>
      <c r="T1623" s="99">
        <f t="shared" si="826"/>
        <v>0.117687</v>
      </c>
      <c r="U1623" s="98">
        <f t="shared" si="805"/>
        <v>13</v>
      </c>
      <c r="V1623" s="98">
        <v>252</v>
      </c>
      <c r="W1623" s="97">
        <f t="shared" si="817"/>
        <v>1.0057561770000001</v>
      </c>
      <c r="X1623" s="90">
        <f t="shared" si="818"/>
        <v>5.5485744199999996</v>
      </c>
      <c r="Y1623" s="90">
        <f t="shared" si="819"/>
        <v>0</v>
      </c>
      <c r="Z1623" s="100" t="str">
        <f t="shared" si="827"/>
        <v>A+J=</v>
      </c>
      <c r="AA1623" s="95">
        <f t="shared" si="828"/>
        <v>46402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4"/>
      <c r="DP1623" s="1"/>
      <c r="DQ1623" s="1"/>
      <c r="DR1623" s="1"/>
      <c r="DS1623" s="1"/>
      <c r="DT1623" s="1"/>
      <c r="DU1623" s="1"/>
    </row>
    <row r="1624" spans="1:125" ht="12.75" x14ac:dyDescent="0.2">
      <c r="A1624" s="89">
        <f t="shared" si="820"/>
        <v>46393</v>
      </c>
      <c r="B1624" s="105">
        <f t="shared" si="812"/>
        <v>970.10888521999993</v>
      </c>
      <c r="C1624" s="90">
        <f t="shared" si="821"/>
        <v>774.97180671000001</v>
      </c>
      <c r="D1624" s="91">
        <f t="shared" si="822"/>
        <v>7245.38</v>
      </c>
      <c r="E1624" s="92">
        <f t="shared" si="806"/>
        <v>7276.54</v>
      </c>
      <c r="F1624" s="93">
        <f t="shared" si="823"/>
        <v>45763</v>
      </c>
      <c r="G1624" s="94">
        <f t="shared" si="813"/>
        <v>4.3006716003852752E-3</v>
      </c>
      <c r="H1624" s="95">
        <f t="shared" si="809"/>
        <v>46402</v>
      </c>
      <c r="I1624" s="95">
        <f t="shared" si="814"/>
        <v>46402</v>
      </c>
      <c r="J1624" s="96">
        <f t="shared" si="810"/>
        <v>21</v>
      </c>
      <c r="K1624" s="96">
        <f t="shared" si="811"/>
        <v>14</v>
      </c>
      <c r="L1624" s="8">
        <f t="shared" si="824"/>
        <v>1.00286506</v>
      </c>
      <c r="M1624" s="97">
        <f t="shared" si="808"/>
        <v>1.0043006699999999</v>
      </c>
      <c r="N1624" s="97">
        <f t="shared" si="804"/>
        <v>1.2405310069747157</v>
      </c>
      <c r="O1624" s="90">
        <f t="shared" si="807"/>
        <v>1.2440852</v>
      </c>
      <c r="P1624" s="90">
        <f t="shared" si="815"/>
        <v>964.13095513999997</v>
      </c>
      <c r="Q1624" s="98">
        <f t="shared" si="829"/>
        <v>0</v>
      </c>
      <c r="R1624" s="7">
        <f t="shared" si="825"/>
        <v>0</v>
      </c>
      <c r="S1624" s="90">
        <f t="shared" si="816"/>
        <v>0</v>
      </c>
      <c r="T1624" s="99">
        <f t="shared" si="826"/>
        <v>0.117687</v>
      </c>
      <c r="U1624" s="98">
        <f t="shared" si="805"/>
        <v>14</v>
      </c>
      <c r="V1624" s="98">
        <v>252</v>
      </c>
      <c r="W1624" s="97">
        <f t="shared" si="817"/>
        <v>1.00620033</v>
      </c>
      <c r="X1624" s="90">
        <f t="shared" si="818"/>
        <v>5.9779300800000001</v>
      </c>
      <c r="Y1624" s="90">
        <f t="shared" si="819"/>
        <v>0</v>
      </c>
      <c r="Z1624" s="100" t="str">
        <f t="shared" si="827"/>
        <v>A+J=</v>
      </c>
      <c r="AA1624" s="95">
        <f t="shared" si="828"/>
        <v>46402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4"/>
      <c r="DP1624" s="1"/>
      <c r="DQ1624" s="1"/>
      <c r="DR1624" s="1"/>
      <c r="DS1624" s="1"/>
      <c r="DT1624" s="1"/>
      <c r="DU1624" s="1"/>
    </row>
    <row r="1625" spans="1:125" ht="12.75" x14ac:dyDescent="0.2">
      <c r="A1625" s="89">
        <f t="shared" si="820"/>
        <v>46394</v>
      </c>
      <c r="B1625" s="105">
        <f t="shared" si="812"/>
        <v>970.73564947</v>
      </c>
      <c r="C1625" s="90">
        <f t="shared" si="821"/>
        <v>774.97180671000001</v>
      </c>
      <c r="D1625" s="91">
        <f t="shared" si="822"/>
        <v>7245.38</v>
      </c>
      <c r="E1625" s="92">
        <f t="shared" si="806"/>
        <v>7276.54</v>
      </c>
      <c r="F1625" s="93">
        <f t="shared" si="823"/>
        <v>45763</v>
      </c>
      <c r="G1625" s="94">
        <f t="shared" si="813"/>
        <v>4.3006716003852752E-3</v>
      </c>
      <c r="H1625" s="95">
        <f t="shared" si="809"/>
        <v>46402</v>
      </c>
      <c r="I1625" s="95">
        <f t="shared" si="814"/>
        <v>46402</v>
      </c>
      <c r="J1625" s="96">
        <f t="shared" si="810"/>
        <v>21</v>
      </c>
      <c r="K1625" s="96">
        <f t="shared" si="811"/>
        <v>15</v>
      </c>
      <c r="L1625" s="8">
        <f t="shared" si="824"/>
        <v>1.00307002</v>
      </c>
      <c r="M1625" s="97">
        <f t="shared" si="808"/>
        <v>1.0043006699999999</v>
      </c>
      <c r="N1625" s="97">
        <f t="shared" si="804"/>
        <v>1.2405310069747157</v>
      </c>
      <c r="O1625" s="90">
        <f t="shared" si="807"/>
        <v>1.24433946</v>
      </c>
      <c r="P1625" s="90">
        <f t="shared" si="815"/>
        <v>964.32799947000001</v>
      </c>
      <c r="Q1625" s="98">
        <f t="shared" si="829"/>
        <v>0</v>
      </c>
      <c r="R1625" s="7">
        <f t="shared" si="825"/>
        <v>0</v>
      </c>
      <c r="S1625" s="90">
        <f t="shared" si="816"/>
        <v>0</v>
      </c>
      <c r="T1625" s="99">
        <f t="shared" si="826"/>
        <v>0.117687</v>
      </c>
      <c r="U1625" s="98">
        <f t="shared" si="805"/>
        <v>15</v>
      </c>
      <c r="V1625" s="98">
        <v>252</v>
      </c>
      <c r="W1625" s="97">
        <f t="shared" si="817"/>
        <v>1.0066446790000001</v>
      </c>
      <c r="X1625" s="90">
        <f t="shared" si="818"/>
        <v>6.4076500000000003</v>
      </c>
      <c r="Y1625" s="90">
        <f t="shared" si="819"/>
        <v>0</v>
      </c>
      <c r="Z1625" s="100" t="str">
        <f t="shared" si="827"/>
        <v>A+J=</v>
      </c>
      <c r="AA1625" s="95">
        <f t="shared" si="828"/>
        <v>46402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4"/>
      <c r="DP1625" s="1"/>
      <c r="DQ1625" s="1"/>
      <c r="DR1625" s="1"/>
      <c r="DS1625" s="1"/>
      <c r="DT1625" s="1"/>
      <c r="DU1625" s="1"/>
    </row>
    <row r="1626" spans="1:125" ht="12.75" x14ac:dyDescent="0.2">
      <c r="A1626" s="89">
        <f t="shared" si="820"/>
        <v>46395</v>
      </c>
      <c r="B1626" s="105">
        <f t="shared" si="812"/>
        <v>971.36281690999999</v>
      </c>
      <c r="C1626" s="90">
        <f t="shared" si="821"/>
        <v>774.97180671000001</v>
      </c>
      <c r="D1626" s="91">
        <f t="shared" si="822"/>
        <v>7245.38</v>
      </c>
      <c r="E1626" s="92">
        <f t="shared" si="806"/>
        <v>7276.54</v>
      </c>
      <c r="F1626" s="93">
        <f t="shared" si="823"/>
        <v>45763</v>
      </c>
      <c r="G1626" s="94">
        <f t="shared" si="813"/>
        <v>4.3006716003852752E-3</v>
      </c>
      <c r="H1626" s="95">
        <f t="shared" si="809"/>
        <v>46402</v>
      </c>
      <c r="I1626" s="95">
        <f t="shared" si="814"/>
        <v>46402</v>
      </c>
      <c r="J1626" s="96">
        <f t="shared" si="810"/>
        <v>21</v>
      </c>
      <c r="K1626" s="96">
        <f t="shared" si="811"/>
        <v>16</v>
      </c>
      <c r="L1626" s="8">
        <f t="shared" si="824"/>
        <v>1.00327502</v>
      </c>
      <c r="M1626" s="97">
        <f t="shared" si="808"/>
        <v>1.0043006699999999</v>
      </c>
      <c r="N1626" s="97">
        <f t="shared" si="804"/>
        <v>1.2405310069747157</v>
      </c>
      <c r="O1626" s="90">
        <f t="shared" si="807"/>
        <v>1.24459377</v>
      </c>
      <c r="P1626" s="90">
        <f t="shared" si="815"/>
        <v>964.52508254999998</v>
      </c>
      <c r="Q1626" s="98">
        <f t="shared" si="829"/>
        <v>0</v>
      </c>
      <c r="R1626" s="7">
        <f t="shared" si="825"/>
        <v>0</v>
      </c>
      <c r="S1626" s="90">
        <f t="shared" si="816"/>
        <v>0</v>
      </c>
      <c r="T1626" s="99">
        <f t="shared" si="826"/>
        <v>0.117687</v>
      </c>
      <c r="U1626" s="98">
        <f t="shared" si="805"/>
        <v>16</v>
      </c>
      <c r="V1626" s="98">
        <v>252</v>
      </c>
      <c r="W1626" s="97">
        <f t="shared" si="817"/>
        <v>1.007089224</v>
      </c>
      <c r="X1626" s="90">
        <f t="shared" si="818"/>
        <v>6.8377343599999998</v>
      </c>
      <c r="Y1626" s="90">
        <f t="shared" si="819"/>
        <v>0</v>
      </c>
      <c r="Z1626" s="100" t="str">
        <f t="shared" si="827"/>
        <v>A+J=</v>
      </c>
      <c r="AA1626" s="95">
        <f t="shared" si="828"/>
        <v>46402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4"/>
      <c r="DP1626" s="1"/>
      <c r="DQ1626" s="1"/>
      <c r="DR1626" s="1"/>
      <c r="DS1626" s="1"/>
      <c r="DT1626" s="1"/>
      <c r="DU1626" s="1"/>
    </row>
    <row r="1627" spans="1:125" ht="12.75" x14ac:dyDescent="0.2">
      <c r="A1627" s="89">
        <f t="shared" si="820"/>
        <v>46396</v>
      </c>
      <c r="B1627" s="105">
        <f t="shared" si="812"/>
        <v>971.99039646999995</v>
      </c>
      <c r="C1627" s="90">
        <f t="shared" si="821"/>
        <v>774.97180671000001</v>
      </c>
      <c r="D1627" s="91">
        <f t="shared" si="822"/>
        <v>7245.38</v>
      </c>
      <c r="E1627" s="92">
        <f t="shared" si="806"/>
        <v>7276.54</v>
      </c>
      <c r="F1627" s="93">
        <f t="shared" si="823"/>
        <v>45763</v>
      </c>
      <c r="G1627" s="94">
        <f t="shared" si="813"/>
        <v>4.3006716003852752E-3</v>
      </c>
      <c r="H1627" s="95">
        <f t="shared" si="809"/>
        <v>46402</v>
      </c>
      <c r="I1627" s="95">
        <f t="shared" si="814"/>
        <v>46402</v>
      </c>
      <c r="J1627" s="96">
        <f t="shared" si="810"/>
        <v>21</v>
      </c>
      <c r="K1627" s="96">
        <f t="shared" si="811"/>
        <v>17</v>
      </c>
      <c r="L1627" s="8">
        <f t="shared" si="824"/>
        <v>1.0034800699999999</v>
      </c>
      <c r="M1627" s="97">
        <f t="shared" si="808"/>
        <v>1.0043006699999999</v>
      </c>
      <c r="N1627" s="97">
        <f t="shared" si="804"/>
        <v>1.2405310069747157</v>
      </c>
      <c r="O1627" s="90">
        <f t="shared" si="807"/>
        <v>1.24484814</v>
      </c>
      <c r="P1627" s="90">
        <f t="shared" si="815"/>
        <v>964.72221213</v>
      </c>
      <c r="Q1627" s="98">
        <f t="shared" si="829"/>
        <v>0</v>
      </c>
      <c r="R1627" s="7">
        <f t="shared" si="825"/>
        <v>0</v>
      </c>
      <c r="S1627" s="90">
        <f t="shared" si="816"/>
        <v>0</v>
      </c>
      <c r="T1627" s="99">
        <f t="shared" si="826"/>
        <v>0.117687</v>
      </c>
      <c r="U1627" s="98">
        <f t="shared" si="805"/>
        <v>17</v>
      </c>
      <c r="V1627" s="98">
        <v>252</v>
      </c>
      <c r="W1627" s="97">
        <f t="shared" si="817"/>
        <v>1.007533966</v>
      </c>
      <c r="X1627" s="90">
        <f t="shared" si="818"/>
        <v>7.2681843400000004</v>
      </c>
      <c r="Y1627" s="90">
        <f t="shared" si="819"/>
        <v>0</v>
      </c>
      <c r="Z1627" s="100" t="str">
        <f t="shared" si="827"/>
        <v>A+J=</v>
      </c>
      <c r="AA1627" s="95">
        <f t="shared" si="828"/>
        <v>46402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4"/>
      <c r="DP1627" s="1"/>
      <c r="DQ1627" s="1"/>
      <c r="DR1627" s="1"/>
      <c r="DS1627" s="1"/>
      <c r="DT1627" s="1"/>
      <c r="DU1627" s="1"/>
    </row>
    <row r="1628" spans="1:125" ht="12.75" x14ac:dyDescent="0.2">
      <c r="A1628" s="89">
        <f t="shared" si="820"/>
        <v>46397</v>
      </c>
      <c r="B1628" s="105">
        <f t="shared" si="812"/>
        <v>971.99039646999995</v>
      </c>
      <c r="C1628" s="90">
        <f t="shared" si="821"/>
        <v>774.97180671000001</v>
      </c>
      <c r="D1628" s="91">
        <f t="shared" si="822"/>
        <v>7245.38</v>
      </c>
      <c r="E1628" s="92">
        <f t="shared" si="806"/>
        <v>7276.54</v>
      </c>
      <c r="F1628" s="93">
        <f t="shared" si="823"/>
        <v>45763</v>
      </c>
      <c r="G1628" s="94">
        <f t="shared" si="813"/>
        <v>4.3006716003852752E-3</v>
      </c>
      <c r="H1628" s="95">
        <f t="shared" si="809"/>
        <v>46402</v>
      </c>
      <c r="I1628" s="95">
        <f t="shared" si="814"/>
        <v>46402</v>
      </c>
      <c r="J1628" s="96">
        <f t="shared" si="810"/>
        <v>21</v>
      </c>
      <c r="K1628" s="96">
        <f t="shared" si="811"/>
        <v>17</v>
      </c>
      <c r="L1628" s="8">
        <f t="shared" si="824"/>
        <v>1.0034800699999999</v>
      </c>
      <c r="M1628" s="97">
        <f t="shared" si="808"/>
        <v>1.0043006699999999</v>
      </c>
      <c r="N1628" s="97">
        <f t="shared" si="804"/>
        <v>1.2405310069747157</v>
      </c>
      <c r="O1628" s="90">
        <f t="shared" si="807"/>
        <v>1.24484814</v>
      </c>
      <c r="P1628" s="90">
        <f t="shared" si="815"/>
        <v>964.72221213</v>
      </c>
      <c r="Q1628" s="98">
        <f t="shared" si="829"/>
        <v>0</v>
      </c>
      <c r="R1628" s="7">
        <f t="shared" si="825"/>
        <v>0</v>
      </c>
      <c r="S1628" s="90">
        <f t="shared" si="816"/>
        <v>0</v>
      </c>
      <c r="T1628" s="99">
        <f t="shared" si="826"/>
        <v>0.117687</v>
      </c>
      <c r="U1628" s="98">
        <f t="shared" si="805"/>
        <v>17</v>
      </c>
      <c r="V1628" s="98">
        <v>252</v>
      </c>
      <c r="W1628" s="97">
        <f t="shared" si="817"/>
        <v>1.007533966</v>
      </c>
      <c r="X1628" s="90">
        <f t="shared" si="818"/>
        <v>7.2681843400000004</v>
      </c>
      <c r="Y1628" s="90">
        <f t="shared" si="819"/>
        <v>0</v>
      </c>
      <c r="Z1628" s="100" t="str">
        <f t="shared" si="827"/>
        <v>A+J=</v>
      </c>
      <c r="AA1628" s="95">
        <f t="shared" si="828"/>
        <v>46402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4"/>
      <c r="DP1628" s="1"/>
      <c r="DQ1628" s="1"/>
      <c r="DR1628" s="1"/>
      <c r="DS1628" s="1"/>
      <c r="DT1628" s="1"/>
      <c r="DU1628" s="1"/>
    </row>
    <row r="1629" spans="1:125" ht="12.75" x14ac:dyDescent="0.2">
      <c r="A1629" s="89">
        <f t="shared" si="820"/>
        <v>46398</v>
      </c>
      <c r="B1629" s="105">
        <f t="shared" si="812"/>
        <v>971.99039646999995</v>
      </c>
      <c r="C1629" s="90">
        <f t="shared" si="821"/>
        <v>774.97180671000001</v>
      </c>
      <c r="D1629" s="91">
        <f t="shared" si="822"/>
        <v>7245.38</v>
      </c>
      <c r="E1629" s="92">
        <f t="shared" si="806"/>
        <v>7276.54</v>
      </c>
      <c r="F1629" s="93">
        <f t="shared" si="823"/>
        <v>45763</v>
      </c>
      <c r="G1629" s="94">
        <f t="shared" si="813"/>
        <v>4.3006716003852752E-3</v>
      </c>
      <c r="H1629" s="95">
        <f t="shared" si="809"/>
        <v>46402</v>
      </c>
      <c r="I1629" s="95">
        <f t="shared" si="814"/>
        <v>46402</v>
      </c>
      <c r="J1629" s="96">
        <f t="shared" si="810"/>
        <v>21</v>
      </c>
      <c r="K1629" s="96">
        <f t="shared" si="811"/>
        <v>17</v>
      </c>
      <c r="L1629" s="8">
        <f t="shared" si="824"/>
        <v>1.0034800699999999</v>
      </c>
      <c r="M1629" s="97">
        <f t="shared" si="808"/>
        <v>1.0043006699999999</v>
      </c>
      <c r="N1629" s="97">
        <f t="shared" si="804"/>
        <v>1.2405310069747157</v>
      </c>
      <c r="O1629" s="90">
        <f t="shared" si="807"/>
        <v>1.24484814</v>
      </c>
      <c r="P1629" s="90">
        <f t="shared" si="815"/>
        <v>964.72221213</v>
      </c>
      <c r="Q1629" s="98">
        <f t="shared" si="829"/>
        <v>0</v>
      </c>
      <c r="R1629" s="7">
        <f t="shared" si="825"/>
        <v>0</v>
      </c>
      <c r="S1629" s="90">
        <f t="shared" si="816"/>
        <v>0</v>
      </c>
      <c r="T1629" s="99">
        <f t="shared" si="826"/>
        <v>0.117687</v>
      </c>
      <c r="U1629" s="98">
        <f t="shared" si="805"/>
        <v>17</v>
      </c>
      <c r="V1629" s="98">
        <v>252</v>
      </c>
      <c r="W1629" s="97">
        <f t="shared" si="817"/>
        <v>1.007533966</v>
      </c>
      <c r="X1629" s="90">
        <f t="shared" si="818"/>
        <v>7.2681843400000004</v>
      </c>
      <c r="Y1629" s="90">
        <f t="shared" si="819"/>
        <v>0</v>
      </c>
      <c r="Z1629" s="100" t="str">
        <f t="shared" si="827"/>
        <v>A+J=</v>
      </c>
      <c r="AA1629" s="95">
        <f t="shared" si="828"/>
        <v>46402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4"/>
      <c r="DP1629" s="1"/>
      <c r="DQ1629" s="1"/>
      <c r="DR1629" s="1"/>
      <c r="DS1629" s="1"/>
      <c r="DT1629" s="1"/>
      <c r="DU1629" s="1"/>
    </row>
    <row r="1630" spans="1:125" ht="12.75" x14ac:dyDescent="0.2">
      <c r="A1630" s="89">
        <f t="shared" si="820"/>
        <v>46399</v>
      </c>
      <c r="B1630" s="105">
        <f t="shared" si="812"/>
        <v>972.61836394000011</v>
      </c>
      <c r="C1630" s="90">
        <f t="shared" si="821"/>
        <v>774.97180671000001</v>
      </c>
      <c r="D1630" s="91">
        <f t="shared" si="822"/>
        <v>7245.38</v>
      </c>
      <c r="E1630" s="92">
        <f t="shared" si="806"/>
        <v>7276.54</v>
      </c>
      <c r="F1630" s="93">
        <f t="shared" si="823"/>
        <v>45763</v>
      </c>
      <c r="G1630" s="94">
        <f t="shared" si="813"/>
        <v>4.3006716003852752E-3</v>
      </c>
      <c r="H1630" s="95">
        <f t="shared" si="809"/>
        <v>46402</v>
      </c>
      <c r="I1630" s="95">
        <f t="shared" si="814"/>
        <v>46402</v>
      </c>
      <c r="J1630" s="96">
        <f t="shared" si="810"/>
        <v>21</v>
      </c>
      <c r="K1630" s="96">
        <f t="shared" si="811"/>
        <v>18</v>
      </c>
      <c r="L1630" s="8">
        <f t="shared" si="824"/>
        <v>1.0036851499999999</v>
      </c>
      <c r="M1630" s="97">
        <f t="shared" si="808"/>
        <v>1.0043006699999999</v>
      </c>
      <c r="N1630" s="97">
        <f t="shared" si="804"/>
        <v>1.2405310069747157</v>
      </c>
      <c r="O1630" s="90">
        <f t="shared" si="807"/>
        <v>1.24510254</v>
      </c>
      <c r="P1630" s="90">
        <f t="shared" si="815"/>
        <v>964.91936496000005</v>
      </c>
      <c r="Q1630" s="98">
        <f t="shared" si="829"/>
        <v>0</v>
      </c>
      <c r="R1630" s="7">
        <f t="shared" si="825"/>
        <v>0</v>
      </c>
      <c r="S1630" s="90">
        <f t="shared" si="816"/>
        <v>0</v>
      </c>
      <c r="T1630" s="99">
        <f t="shared" si="826"/>
        <v>0.117687</v>
      </c>
      <c r="U1630" s="98">
        <f t="shared" si="805"/>
        <v>18</v>
      </c>
      <c r="V1630" s="98">
        <v>252</v>
      </c>
      <c r="W1630" s="97">
        <f t="shared" si="817"/>
        <v>1.007978904</v>
      </c>
      <c r="X1630" s="90">
        <f t="shared" si="818"/>
        <v>7.6989989799999998</v>
      </c>
      <c r="Y1630" s="90">
        <f t="shared" si="819"/>
        <v>0</v>
      </c>
      <c r="Z1630" s="100" t="str">
        <f t="shared" si="827"/>
        <v>A+J=</v>
      </c>
      <c r="AA1630" s="95">
        <f t="shared" si="828"/>
        <v>46402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4"/>
      <c r="DP1630" s="1"/>
      <c r="DQ1630" s="1"/>
      <c r="DR1630" s="1"/>
      <c r="DS1630" s="1"/>
      <c r="DT1630" s="1"/>
      <c r="DU1630" s="1"/>
    </row>
    <row r="1631" spans="1:125" ht="12.75" x14ac:dyDescent="0.2">
      <c r="A1631" s="89">
        <f t="shared" si="820"/>
        <v>46400</v>
      </c>
      <c r="B1631" s="105">
        <f t="shared" si="812"/>
        <v>973.24675070000001</v>
      </c>
      <c r="C1631" s="90">
        <f t="shared" si="821"/>
        <v>774.97180671000001</v>
      </c>
      <c r="D1631" s="91">
        <f t="shared" si="822"/>
        <v>7245.38</v>
      </c>
      <c r="E1631" s="92">
        <f t="shared" si="806"/>
        <v>7276.54</v>
      </c>
      <c r="F1631" s="93">
        <f t="shared" si="823"/>
        <v>45763</v>
      </c>
      <c r="G1631" s="94">
        <f t="shared" si="813"/>
        <v>4.3006716003852752E-3</v>
      </c>
      <c r="H1631" s="95">
        <f t="shared" si="809"/>
        <v>46402</v>
      </c>
      <c r="I1631" s="95">
        <f t="shared" si="814"/>
        <v>46402</v>
      </c>
      <c r="J1631" s="96">
        <f t="shared" si="810"/>
        <v>21</v>
      </c>
      <c r="K1631" s="96">
        <f t="shared" si="811"/>
        <v>19</v>
      </c>
      <c r="L1631" s="8">
        <f t="shared" si="824"/>
        <v>1.00389028</v>
      </c>
      <c r="M1631" s="97">
        <f t="shared" si="808"/>
        <v>1.0043006699999999</v>
      </c>
      <c r="N1631" s="97">
        <f t="shared" si="804"/>
        <v>1.2405310069747157</v>
      </c>
      <c r="O1631" s="90">
        <f t="shared" si="807"/>
        <v>1.24535701</v>
      </c>
      <c r="P1631" s="90">
        <f t="shared" si="815"/>
        <v>965.11657203000004</v>
      </c>
      <c r="Q1631" s="98">
        <f t="shared" si="829"/>
        <v>0</v>
      </c>
      <c r="R1631" s="7">
        <f t="shared" si="825"/>
        <v>0</v>
      </c>
      <c r="S1631" s="90">
        <f t="shared" si="816"/>
        <v>0</v>
      </c>
      <c r="T1631" s="99">
        <f t="shared" si="826"/>
        <v>0.117687</v>
      </c>
      <c r="U1631" s="98">
        <f t="shared" si="805"/>
        <v>19</v>
      </c>
      <c r="V1631" s="98">
        <v>252</v>
      </c>
      <c r="W1631" s="97">
        <f t="shared" si="817"/>
        <v>1.008424038</v>
      </c>
      <c r="X1631" s="90">
        <f t="shared" si="818"/>
        <v>8.1301786699999994</v>
      </c>
      <c r="Y1631" s="90">
        <f t="shared" si="819"/>
        <v>0</v>
      </c>
      <c r="Z1631" s="100" t="str">
        <f t="shared" si="827"/>
        <v>A+J=</v>
      </c>
      <c r="AA1631" s="95">
        <f t="shared" si="828"/>
        <v>46402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4"/>
      <c r="DP1631" s="1"/>
      <c r="DQ1631" s="1"/>
      <c r="DR1631" s="1"/>
      <c r="DS1631" s="1"/>
      <c r="DT1631" s="1"/>
      <c r="DU1631" s="1"/>
    </row>
    <row r="1632" spans="1:125" ht="12.75" x14ac:dyDescent="0.2">
      <c r="A1632" s="89">
        <f t="shared" si="820"/>
        <v>46401</v>
      </c>
      <c r="B1632" s="105">
        <f t="shared" si="812"/>
        <v>973.87554231000001</v>
      </c>
      <c r="C1632" s="90">
        <f t="shared" si="821"/>
        <v>774.97180671000001</v>
      </c>
      <c r="D1632" s="91">
        <f t="shared" si="822"/>
        <v>7245.38</v>
      </c>
      <c r="E1632" s="92">
        <f t="shared" si="806"/>
        <v>7276.54</v>
      </c>
      <c r="F1632" s="93">
        <f t="shared" si="823"/>
        <v>45763</v>
      </c>
      <c r="G1632" s="94">
        <f t="shared" si="813"/>
        <v>4.3006716003852752E-3</v>
      </c>
      <c r="H1632" s="95">
        <f t="shared" si="809"/>
        <v>46402</v>
      </c>
      <c r="I1632" s="95">
        <f t="shared" si="814"/>
        <v>46402</v>
      </c>
      <c r="J1632" s="96">
        <f t="shared" si="810"/>
        <v>21</v>
      </c>
      <c r="K1632" s="96">
        <f t="shared" si="811"/>
        <v>20</v>
      </c>
      <c r="L1632" s="8">
        <f t="shared" si="824"/>
        <v>1.0040954499999999</v>
      </c>
      <c r="M1632" s="97">
        <f t="shared" si="808"/>
        <v>1.0043006699999999</v>
      </c>
      <c r="N1632" s="97">
        <f t="shared" si="804"/>
        <v>1.2405310069747157</v>
      </c>
      <c r="O1632" s="90">
        <f t="shared" si="807"/>
        <v>1.2456115299999999</v>
      </c>
      <c r="P1632" s="90">
        <f t="shared" si="815"/>
        <v>965.31381785999997</v>
      </c>
      <c r="Q1632" s="98">
        <f t="shared" si="829"/>
        <v>0</v>
      </c>
      <c r="R1632" s="7">
        <f t="shared" si="825"/>
        <v>0</v>
      </c>
      <c r="S1632" s="90">
        <f t="shared" si="816"/>
        <v>0</v>
      </c>
      <c r="T1632" s="99">
        <f t="shared" si="826"/>
        <v>0.117687</v>
      </c>
      <c r="U1632" s="98">
        <f t="shared" si="805"/>
        <v>20</v>
      </c>
      <c r="V1632" s="98">
        <v>252</v>
      </c>
      <c r="W1632" s="97">
        <f t="shared" si="817"/>
        <v>1.0088693689999999</v>
      </c>
      <c r="X1632" s="90">
        <f t="shared" si="818"/>
        <v>8.5617244499999998</v>
      </c>
      <c r="Y1632" s="90">
        <f t="shared" si="819"/>
        <v>0</v>
      </c>
      <c r="Z1632" s="100" t="str">
        <f t="shared" si="827"/>
        <v>A+J=</v>
      </c>
      <c r="AA1632" s="95">
        <f t="shared" si="828"/>
        <v>46402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4"/>
      <c r="DP1632" s="1"/>
      <c r="DQ1632" s="1"/>
      <c r="DR1632" s="1"/>
      <c r="DS1632" s="1"/>
      <c r="DT1632" s="1"/>
      <c r="DU1632" s="1"/>
    </row>
    <row r="1633" spans="1:125" ht="12.75" x14ac:dyDescent="0.2">
      <c r="A1633" s="89">
        <f t="shared" si="820"/>
        <v>46402</v>
      </c>
      <c r="B1633" s="105">
        <f t="shared" si="812"/>
        <v>974.50475453999991</v>
      </c>
      <c r="C1633" s="90">
        <f t="shared" si="821"/>
        <v>774.97180671000001</v>
      </c>
      <c r="D1633" s="91">
        <f t="shared" si="822"/>
        <v>7245.38</v>
      </c>
      <c r="E1633" s="92">
        <f t="shared" si="806"/>
        <v>7276.54</v>
      </c>
      <c r="F1633" s="93">
        <f t="shared" si="823"/>
        <v>45763</v>
      </c>
      <c r="G1633" s="94">
        <f t="shared" si="813"/>
        <v>4.3006716003852752E-3</v>
      </c>
      <c r="H1633" s="95">
        <f t="shared" si="809"/>
        <v>46433</v>
      </c>
      <c r="I1633" s="95">
        <f t="shared" si="814"/>
        <v>46402</v>
      </c>
      <c r="J1633" s="96">
        <f t="shared" si="810"/>
        <v>21</v>
      </c>
      <c r="K1633" s="96">
        <f t="shared" si="811"/>
        <v>21</v>
      </c>
      <c r="L1633" s="8">
        <f t="shared" si="824"/>
        <v>1.0043006699999999</v>
      </c>
      <c r="M1633" s="97">
        <f t="shared" si="808"/>
        <v>1.0043006699999999</v>
      </c>
      <c r="N1633" s="97">
        <f t="shared" si="804"/>
        <v>1.2405310069747157</v>
      </c>
      <c r="O1633" s="90">
        <f t="shared" si="807"/>
        <v>1.2458661200000001</v>
      </c>
      <c r="P1633" s="90">
        <f t="shared" si="815"/>
        <v>965.51111792999995</v>
      </c>
      <c r="Q1633" s="98">
        <f t="shared" si="829"/>
        <v>53</v>
      </c>
      <c r="R1633" s="7">
        <f t="shared" si="825"/>
        <v>7.7450000000000001E-3</v>
      </c>
      <c r="S1633" s="90">
        <f t="shared" si="816"/>
        <v>7.4778836000000002</v>
      </c>
      <c r="T1633" s="99">
        <f t="shared" si="826"/>
        <v>0.117687</v>
      </c>
      <c r="U1633" s="98">
        <f t="shared" si="805"/>
        <v>21</v>
      </c>
      <c r="V1633" s="98">
        <v>252</v>
      </c>
      <c r="W1633" s="97">
        <f t="shared" si="817"/>
        <v>1.0093148970000001</v>
      </c>
      <c r="X1633" s="90">
        <f t="shared" si="818"/>
        <v>8.9936366099999994</v>
      </c>
      <c r="Y1633" s="90">
        <f t="shared" si="819"/>
        <v>16.471520210000001</v>
      </c>
      <c r="Z1633" s="100" t="str">
        <f t="shared" si="827"/>
        <v>A+J=</v>
      </c>
      <c r="AA1633" s="95">
        <f t="shared" si="828"/>
        <v>46402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4"/>
      <c r="DP1633" s="1"/>
      <c r="DQ1633" s="1"/>
      <c r="DR1633" s="1"/>
      <c r="DS1633" s="1"/>
      <c r="DT1633" s="1"/>
      <c r="DU1633" s="1"/>
    </row>
    <row r="1634" spans="1:125" ht="12.75" x14ac:dyDescent="0.2">
      <c r="A1634" s="89">
        <f t="shared" si="820"/>
        <v>46403</v>
      </c>
      <c r="B1634" s="105">
        <f t="shared" si="812"/>
        <v>958.67281903000003</v>
      </c>
      <c r="C1634" s="90">
        <f t="shared" si="821"/>
        <v>768.96965006999994</v>
      </c>
      <c r="D1634" s="91">
        <f t="shared" si="822"/>
        <v>7245.38</v>
      </c>
      <c r="E1634" s="92">
        <f t="shared" si="806"/>
        <v>7276.54</v>
      </c>
      <c r="F1634" s="93">
        <f t="shared" si="823"/>
        <v>45763</v>
      </c>
      <c r="G1634" s="94">
        <f t="shared" si="813"/>
        <v>4.3006716003852752E-3</v>
      </c>
      <c r="H1634" s="95">
        <f t="shared" si="809"/>
        <v>46433</v>
      </c>
      <c r="I1634" s="95">
        <f t="shared" si="814"/>
        <v>46433</v>
      </c>
      <c r="J1634" s="96">
        <f t="shared" si="810"/>
        <v>19</v>
      </c>
      <c r="K1634" s="96">
        <f t="shared" si="811"/>
        <v>1</v>
      </c>
      <c r="L1634" s="8">
        <f t="shared" si="824"/>
        <v>1.0002258900000001</v>
      </c>
      <c r="M1634" s="97">
        <f t="shared" si="808"/>
        <v>1.0043006699999999</v>
      </c>
      <c r="N1634" s="97">
        <f t="shared" si="804"/>
        <v>1.2458661214604816</v>
      </c>
      <c r="O1634" s="90">
        <f t="shared" si="807"/>
        <v>1.2461475500000001</v>
      </c>
      <c r="P1634" s="90">
        <f t="shared" si="815"/>
        <v>958.24964545</v>
      </c>
      <c r="Q1634" s="98">
        <f t="shared" si="829"/>
        <v>0</v>
      </c>
      <c r="R1634" s="7">
        <f t="shared" si="825"/>
        <v>0</v>
      </c>
      <c r="S1634" s="90">
        <f t="shared" si="816"/>
        <v>0</v>
      </c>
      <c r="T1634" s="99">
        <f t="shared" si="826"/>
        <v>0.117687</v>
      </c>
      <c r="U1634" s="98">
        <f t="shared" si="805"/>
        <v>1</v>
      </c>
      <c r="V1634" s="98">
        <v>252</v>
      </c>
      <c r="W1634" s="97">
        <f t="shared" si="817"/>
        <v>1.0004416110000001</v>
      </c>
      <c r="X1634" s="90">
        <f t="shared" si="818"/>
        <v>0.42317357999999999</v>
      </c>
      <c r="Y1634" s="90">
        <f t="shared" si="819"/>
        <v>0</v>
      </c>
      <c r="Z1634" s="100" t="str">
        <f t="shared" si="827"/>
        <v>A+J=</v>
      </c>
      <c r="AA1634" s="95">
        <f t="shared" si="828"/>
        <v>46433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4"/>
      <c r="DP1634" s="1"/>
      <c r="DQ1634" s="1"/>
      <c r="DR1634" s="1"/>
      <c r="DS1634" s="1"/>
      <c r="DT1634" s="1"/>
      <c r="DU1634" s="1"/>
    </row>
    <row r="1635" spans="1:125" ht="12.75" x14ac:dyDescent="0.2">
      <c r="A1635" s="89">
        <f t="shared" si="820"/>
        <v>46404</v>
      </c>
      <c r="B1635" s="105">
        <f t="shared" si="812"/>
        <v>958.67281903000003</v>
      </c>
      <c r="C1635" s="90">
        <f t="shared" si="821"/>
        <v>768.96965006999994</v>
      </c>
      <c r="D1635" s="91">
        <f t="shared" si="822"/>
        <v>7245.38</v>
      </c>
      <c r="E1635" s="92">
        <f t="shared" si="806"/>
        <v>7276.54</v>
      </c>
      <c r="F1635" s="93">
        <f t="shared" si="823"/>
        <v>45763</v>
      </c>
      <c r="G1635" s="94">
        <f t="shared" si="813"/>
        <v>4.3006716003852752E-3</v>
      </c>
      <c r="H1635" s="95">
        <f t="shared" si="809"/>
        <v>46433</v>
      </c>
      <c r="I1635" s="95">
        <f t="shared" si="814"/>
        <v>46433</v>
      </c>
      <c r="J1635" s="96">
        <f t="shared" si="810"/>
        <v>19</v>
      </c>
      <c r="K1635" s="96">
        <f t="shared" si="811"/>
        <v>1</v>
      </c>
      <c r="L1635" s="8">
        <f t="shared" si="824"/>
        <v>1.0002258900000001</v>
      </c>
      <c r="M1635" s="97">
        <f t="shared" si="808"/>
        <v>1.0043006699999999</v>
      </c>
      <c r="N1635" s="97">
        <f t="shared" si="804"/>
        <v>1.2458661214604816</v>
      </c>
      <c r="O1635" s="90">
        <f t="shared" si="807"/>
        <v>1.2461475500000001</v>
      </c>
      <c r="P1635" s="90">
        <f t="shared" si="815"/>
        <v>958.24964545</v>
      </c>
      <c r="Q1635" s="98">
        <f t="shared" si="829"/>
        <v>0</v>
      </c>
      <c r="R1635" s="7">
        <f t="shared" si="825"/>
        <v>0</v>
      </c>
      <c r="S1635" s="90">
        <f t="shared" si="816"/>
        <v>0</v>
      </c>
      <c r="T1635" s="99">
        <f t="shared" si="826"/>
        <v>0.117687</v>
      </c>
      <c r="U1635" s="98">
        <f t="shared" si="805"/>
        <v>1</v>
      </c>
      <c r="V1635" s="98">
        <v>252</v>
      </c>
      <c r="W1635" s="97">
        <f t="shared" si="817"/>
        <v>1.0004416110000001</v>
      </c>
      <c r="X1635" s="90">
        <f t="shared" si="818"/>
        <v>0.42317357999999999</v>
      </c>
      <c r="Y1635" s="90">
        <f t="shared" si="819"/>
        <v>0</v>
      </c>
      <c r="Z1635" s="100" t="str">
        <f t="shared" si="827"/>
        <v>A+J=</v>
      </c>
      <c r="AA1635" s="95">
        <f t="shared" si="828"/>
        <v>46433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4"/>
      <c r="DP1635" s="1"/>
      <c r="DQ1635" s="1"/>
      <c r="DR1635" s="1"/>
      <c r="DS1635" s="1"/>
      <c r="DT1635" s="1"/>
      <c r="DU1635" s="1"/>
    </row>
    <row r="1636" spans="1:125" ht="12.75" x14ac:dyDescent="0.2">
      <c r="A1636" s="89">
        <f t="shared" si="820"/>
        <v>46405</v>
      </c>
      <c r="B1636" s="105">
        <f t="shared" si="812"/>
        <v>958.67281903000003</v>
      </c>
      <c r="C1636" s="90">
        <f t="shared" si="821"/>
        <v>768.96965006999994</v>
      </c>
      <c r="D1636" s="91">
        <f t="shared" si="822"/>
        <v>7245.38</v>
      </c>
      <c r="E1636" s="92">
        <f t="shared" si="806"/>
        <v>7276.54</v>
      </c>
      <c r="F1636" s="93">
        <f t="shared" si="823"/>
        <v>45763</v>
      </c>
      <c r="G1636" s="94">
        <f t="shared" si="813"/>
        <v>4.3006716003852752E-3</v>
      </c>
      <c r="H1636" s="95">
        <f t="shared" si="809"/>
        <v>46433</v>
      </c>
      <c r="I1636" s="95">
        <f t="shared" si="814"/>
        <v>46433</v>
      </c>
      <c r="J1636" s="96">
        <f t="shared" si="810"/>
        <v>19</v>
      </c>
      <c r="K1636" s="96">
        <f t="shared" si="811"/>
        <v>1</v>
      </c>
      <c r="L1636" s="8">
        <f t="shared" si="824"/>
        <v>1.0002258900000001</v>
      </c>
      <c r="M1636" s="97">
        <f t="shared" si="808"/>
        <v>1.0043006699999999</v>
      </c>
      <c r="N1636" s="97">
        <f t="shared" si="804"/>
        <v>1.2458661214604816</v>
      </c>
      <c r="O1636" s="90">
        <f t="shared" si="807"/>
        <v>1.2461475500000001</v>
      </c>
      <c r="P1636" s="90">
        <f t="shared" si="815"/>
        <v>958.24964545</v>
      </c>
      <c r="Q1636" s="98">
        <f t="shared" si="829"/>
        <v>0</v>
      </c>
      <c r="R1636" s="7">
        <f t="shared" si="825"/>
        <v>0</v>
      </c>
      <c r="S1636" s="90">
        <f t="shared" si="816"/>
        <v>0</v>
      </c>
      <c r="T1636" s="99">
        <f t="shared" si="826"/>
        <v>0.117687</v>
      </c>
      <c r="U1636" s="98">
        <f t="shared" si="805"/>
        <v>1</v>
      </c>
      <c r="V1636" s="98">
        <v>252</v>
      </c>
      <c r="W1636" s="97">
        <f t="shared" si="817"/>
        <v>1.0004416110000001</v>
      </c>
      <c r="X1636" s="90">
        <f t="shared" si="818"/>
        <v>0.42317357999999999</v>
      </c>
      <c r="Y1636" s="90">
        <f t="shared" si="819"/>
        <v>0</v>
      </c>
      <c r="Z1636" s="100" t="str">
        <f t="shared" si="827"/>
        <v>A+J=</v>
      </c>
      <c r="AA1636" s="95">
        <f t="shared" si="828"/>
        <v>46433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4"/>
      <c r="DP1636" s="1"/>
      <c r="DQ1636" s="1"/>
      <c r="DR1636" s="1"/>
      <c r="DS1636" s="1"/>
      <c r="DT1636" s="1"/>
      <c r="DU1636" s="1"/>
    </row>
    <row r="1637" spans="1:125" ht="12.75" x14ac:dyDescent="0.2">
      <c r="A1637" s="89">
        <f t="shared" si="820"/>
        <v>46406</v>
      </c>
      <c r="B1637" s="105">
        <f t="shared" si="812"/>
        <v>959.31282795999994</v>
      </c>
      <c r="C1637" s="90">
        <f t="shared" si="821"/>
        <v>768.96965006999994</v>
      </c>
      <c r="D1637" s="91">
        <f t="shared" si="822"/>
        <v>7245.38</v>
      </c>
      <c r="E1637" s="92">
        <f t="shared" si="806"/>
        <v>7276.54</v>
      </c>
      <c r="F1637" s="93">
        <f t="shared" si="823"/>
        <v>45763</v>
      </c>
      <c r="G1637" s="94">
        <f t="shared" si="813"/>
        <v>4.3006716003852752E-3</v>
      </c>
      <c r="H1637" s="95">
        <f t="shared" si="809"/>
        <v>46433</v>
      </c>
      <c r="I1637" s="95">
        <f t="shared" si="814"/>
        <v>46433</v>
      </c>
      <c r="J1637" s="96">
        <f t="shared" si="810"/>
        <v>19</v>
      </c>
      <c r="K1637" s="96">
        <f t="shared" si="811"/>
        <v>2</v>
      </c>
      <c r="L1637" s="8">
        <f t="shared" si="824"/>
        <v>1.00045183</v>
      </c>
      <c r="M1637" s="97">
        <f t="shared" si="808"/>
        <v>1.0043006699999999</v>
      </c>
      <c r="N1637" s="97">
        <f t="shared" si="804"/>
        <v>1.2458661214604816</v>
      </c>
      <c r="O1637" s="90">
        <f t="shared" si="807"/>
        <v>1.24642904</v>
      </c>
      <c r="P1637" s="90">
        <f t="shared" si="815"/>
        <v>958.46610271999998</v>
      </c>
      <c r="Q1637" s="98">
        <f t="shared" si="829"/>
        <v>0</v>
      </c>
      <c r="R1637" s="7">
        <f t="shared" si="825"/>
        <v>0</v>
      </c>
      <c r="S1637" s="90">
        <f t="shared" si="816"/>
        <v>0</v>
      </c>
      <c r="T1637" s="99">
        <f t="shared" si="826"/>
        <v>0.117687</v>
      </c>
      <c r="U1637" s="98">
        <f t="shared" si="805"/>
        <v>2</v>
      </c>
      <c r="V1637" s="98">
        <v>252</v>
      </c>
      <c r="W1637" s="97">
        <f t="shared" si="817"/>
        <v>1.0008834170000001</v>
      </c>
      <c r="X1637" s="90">
        <f t="shared" si="818"/>
        <v>0.84672524000000005</v>
      </c>
      <c r="Y1637" s="90">
        <f t="shared" si="819"/>
        <v>0</v>
      </c>
      <c r="Z1637" s="100" t="str">
        <f t="shared" si="827"/>
        <v>A+J=</v>
      </c>
      <c r="AA1637" s="95">
        <f t="shared" si="828"/>
        <v>46433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4"/>
      <c r="DP1637" s="1"/>
      <c r="DQ1637" s="1"/>
      <c r="DR1637" s="1"/>
      <c r="DS1637" s="1"/>
      <c r="DT1637" s="1"/>
      <c r="DU1637" s="1"/>
    </row>
    <row r="1638" spans="1:125" ht="12.75" x14ac:dyDescent="0.2">
      <c r="A1638" s="89">
        <f t="shared" si="820"/>
        <v>46407</v>
      </c>
      <c r="B1638" s="105">
        <f t="shared" si="812"/>
        <v>959.9532613099999</v>
      </c>
      <c r="C1638" s="90">
        <f t="shared" si="821"/>
        <v>768.96965006999994</v>
      </c>
      <c r="D1638" s="91">
        <f t="shared" si="822"/>
        <v>7245.38</v>
      </c>
      <c r="E1638" s="92">
        <f t="shared" si="806"/>
        <v>7276.54</v>
      </c>
      <c r="F1638" s="93">
        <f t="shared" si="823"/>
        <v>45763</v>
      </c>
      <c r="G1638" s="94">
        <f t="shared" si="813"/>
        <v>4.3006716003852752E-3</v>
      </c>
      <c r="H1638" s="95">
        <f t="shared" si="809"/>
        <v>46433</v>
      </c>
      <c r="I1638" s="95">
        <f t="shared" si="814"/>
        <v>46433</v>
      </c>
      <c r="J1638" s="96">
        <f t="shared" si="810"/>
        <v>19</v>
      </c>
      <c r="K1638" s="96">
        <f t="shared" si="811"/>
        <v>3</v>
      </c>
      <c r="L1638" s="8">
        <f t="shared" si="824"/>
        <v>1.0006778199999999</v>
      </c>
      <c r="M1638" s="97">
        <f t="shared" si="808"/>
        <v>1.0043006699999999</v>
      </c>
      <c r="N1638" s="97">
        <f t="shared" si="804"/>
        <v>1.2458661214604816</v>
      </c>
      <c r="O1638" s="90">
        <f t="shared" si="807"/>
        <v>1.24671059</v>
      </c>
      <c r="P1638" s="90">
        <f t="shared" si="815"/>
        <v>958.68260612999995</v>
      </c>
      <c r="Q1638" s="98">
        <f t="shared" si="829"/>
        <v>0</v>
      </c>
      <c r="R1638" s="7">
        <f t="shared" si="825"/>
        <v>0</v>
      </c>
      <c r="S1638" s="90">
        <f t="shared" si="816"/>
        <v>0</v>
      </c>
      <c r="T1638" s="99">
        <f t="shared" si="826"/>
        <v>0.117687</v>
      </c>
      <c r="U1638" s="98">
        <f t="shared" si="805"/>
        <v>3</v>
      </c>
      <c r="V1638" s="98">
        <v>252</v>
      </c>
      <c r="W1638" s="97">
        <f t="shared" si="817"/>
        <v>1.001325418</v>
      </c>
      <c r="X1638" s="90">
        <f t="shared" si="818"/>
        <v>1.2706551800000001</v>
      </c>
      <c r="Y1638" s="90">
        <f t="shared" si="819"/>
        <v>0</v>
      </c>
      <c r="Z1638" s="100" t="str">
        <f t="shared" si="827"/>
        <v>A+J=</v>
      </c>
      <c r="AA1638" s="95">
        <f t="shared" si="828"/>
        <v>46433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4"/>
      <c r="DP1638" s="1"/>
      <c r="DQ1638" s="1"/>
      <c r="DR1638" s="1"/>
      <c r="DS1638" s="1"/>
      <c r="DT1638" s="1"/>
      <c r="DU1638" s="1"/>
    </row>
    <row r="1639" spans="1:125" ht="12.75" x14ac:dyDescent="0.2">
      <c r="A1639" s="89">
        <f t="shared" si="820"/>
        <v>46408</v>
      </c>
      <c r="B1639" s="105">
        <f t="shared" si="812"/>
        <v>960.59413463999999</v>
      </c>
      <c r="C1639" s="90">
        <f t="shared" si="821"/>
        <v>768.96965006999994</v>
      </c>
      <c r="D1639" s="91">
        <f t="shared" si="822"/>
        <v>7245.38</v>
      </c>
      <c r="E1639" s="92">
        <f t="shared" si="806"/>
        <v>7276.54</v>
      </c>
      <c r="F1639" s="93">
        <f t="shared" si="823"/>
        <v>45763</v>
      </c>
      <c r="G1639" s="94">
        <f t="shared" si="813"/>
        <v>4.3006716003852752E-3</v>
      </c>
      <c r="H1639" s="95">
        <f t="shared" si="809"/>
        <v>46433</v>
      </c>
      <c r="I1639" s="95">
        <f t="shared" si="814"/>
        <v>46433</v>
      </c>
      <c r="J1639" s="96">
        <f t="shared" si="810"/>
        <v>19</v>
      </c>
      <c r="K1639" s="96">
        <f t="shared" si="811"/>
        <v>4</v>
      </c>
      <c r="L1639" s="8">
        <f t="shared" si="824"/>
        <v>1.0009038699999999</v>
      </c>
      <c r="M1639" s="97">
        <f t="shared" si="808"/>
        <v>1.0043006699999999</v>
      </c>
      <c r="N1639" s="97">
        <f t="shared" si="804"/>
        <v>1.2458661214604816</v>
      </c>
      <c r="O1639" s="90">
        <f t="shared" si="807"/>
        <v>1.2469922200000001</v>
      </c>
      <c r="P1639" s="90">
        <f t="shared" si="815"/>
        <v>958.89917104999995</v>
      </c>
      <c r="Q1639" s="98">
        <f t="shared" si="829"/>
        <v>0</v>
      </c>
      <c r="R1639" s="7">
        <f t="shared" si="825"/>
        <v>0</v>
      </c>
      <c r="S1639" s="90">
        <f t="shared" si="816"/>
        <v>0</v>
      </c>
      <c r="T1639" s="99">
        <f t="shared" si="826"/>
        <v>0.117687</v>
      </c>
      <c r="U1639" s="98">
        <f t="shared" si="805"/>
        <v>4</v>
      </c>
      <c r="V1639" s="98">
        <v>252</v>
      </c>
      <c r="W1639" s="97">
        <f t="shared" si="817"/>
        <v>1.001767614</v>
      </c>
      <c r="X1639" s="90">
        <f t="shared" si="818"/>
        <v>1.69496359</v>
      </c>
      <c r="Y1639" s="90">
        <f t="shared" si="819"/>
        <v>0</v>
      </c>
      <c r="Z1639" s="100" t="str">
        <f t="shared" si="827"/>
        <v>A+J=</v>
      </c>
      <c r="AA1639" s="95">
        <f t="shared" si="828"/>
        <v>46433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4"/>
      <c r="DP1639" s="1"/>
      <c r="DQ1639" s="1"/>
      <c r="DR1639" s="1"/>
      <c r="DS1639" s="1"/>
      <c r="DT1639" s="1"/>
      <c r="DU1639" s="1"/>
    </row>
    <row r="1640" spans="1:125" ht="12.75" x14ac:dyDescent="0.2">
      <c r="A1640" s="89">
        <f t="shared" si="820"/>
        <v>46409</v>
      </c>
      <c r="B1640" s="105">
        <f t="shared" si="812"/>
        <v>961.23542507000002</v>
      </c>
      <c r="C1640" s="90">
        <f t="shared" si="821"/>
        <v>768.96965006999994</v>
      </c>
      <c r="D1640" s="91">
        <f t="shared" si="822"/>
        <v>7245.38</v>
      </c>
      <c r="E1640" s="92">
        <f t="shared" si="806"/>
        <v>7276.54</v>
      </c>
      <c r="F1640" s="93">
        <f t="shared" si="823"/>
        <v>45763</v>
      </c>
      <c r="G1640" s="94">
        <f t="shared" si="813"/>
        <v>4.3006716003852752E-3</v>
      </c>
      <c r="H1640" s="95">
        <f t="shared" si="809"/>
        <v>46433</v>
      </c>
      <c r="I1640" s="95">
        <f t="shared" si="814"/>
        <v>46433</v>
      </c>
      <c r="J1640" s="96">
        <f t="shared" si="810"/>
        <v>19</v>
      </c>
      <c r="K1640" s="96">
        <f t="shared" si="811"/>
        <v>5</v>
      </c>
      <c r="L1640" s="8">
        <f t="shared" si="824"/>
        <v>1.0011299600000001</v>
      </c>
      <c r="M1640" s="97">
        <f t="shared" si="808"/>
        <v>1.0043006699999999</v>
      </c>
      <c r="N1640" s="97">
        <f t="shared" ref="N1640:N1703" si="830">IF(I1640&gt;I1639,N1639*M1640,N1639)</f>
        <v>1.2458661214604816</v>
      </c>
      <c r="O1640" s="90">
        <f t="shared" si="807"/>
        <v>1.2472738999999999</v>
      </c>
      <c r="P1640" s="90">
        <f t="shared" si="815"/>
        <v>959.11577441999998</v>
      </c>
      <c r="Q1640" s="98">
        <f t="shared" si="829"/>
        <v>0</v>
      </c>
      <c r="R1640" s="7">
        <f t="shared" si="825"/>
        <v>0</v>
      </c>
      <c r="S1640" s="90">
        <f t="shared" si="816"/>
        <v>0</v>
      </c>
      <c r="T1640" s="99">
        <f t="shared" si="826"/>
        <v>0.117687</v>
      </c>
      <c r="U1640" s="98">
        <f t="shared" si="805"/>
        <v>5</v>
      </c>
      <c r="V1640" s="98">
        <v>252</v>
      </c>
      <c r="W1640" s="97">
        <f t="shared" si="817"/>
        <v>1.002210005</v>
      </c>
      <c r="X1640" s="90">
        <f t="shared" si="818"/>
        <v>2.1196506500000001</v>
      </c>
      <c r="Y1640" s="90">
        <f t="shared" si="819"/>
        <v>0</v>
      </c>
      <c r="Z1640" s="100" t="str">
        <f t="shared" si="827"/>
        <v>A+J=</v>
      </c>
      <c r="AA1640" s="95">
        <f t="shared" si="828"/>
        <v>46433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4"/>
      <c r="DP1640" s="1"/>
      <c r="DQ1640" s="1"/>
      <c r="DR1640" s="1"/>
      <c r="DS1640" s="1"/>
      <c r="DT1640" s="1"/>
      <c r="DU1640" s="1"/>
    </row>
    <row r="1641" spans="1:125" ht="12.75" x14ac:dyDescent="0.2">
      <c r="A1641" s="89">
        <f t="shared" si="820"/>
        <v>46410</v>
      </c>
      <c r="B1641" s="105">
        <f t="shared" si="812"/>
        <v>961.87714914999992</v>
      </c>
      <c r="C1641" s="90">
        <f t="shared" si="821"/>
        <v>768.96965006999994</v>
      </c>
      <c r="D1641" s="91">
        <f t="shared" si="822"/>
        <v>7245.38</v>
      </c>
      <c r="E1641" s="92">
        <f t="shared" si="806"/>
        <v>7276.54</v>
      </c>
      <c r="F1641" s="93">
        <f t="shared" si="823"/>
        <v>45763</v>
      </c>
      <c r="G1641" s="94">
        <f t="shared" si="813"/>
        <v>4.3006716003852752E-3</v>
      </c>
      <c r="H1641" s="95">
        <f t="shared" si="809"/>
        <v>46433</v>
      </c>
      <c r="I1641" s="95">
        <f t="shared" si="814"/>
        <v>46433</v>
      </c>
      <c r="J1641" s="96">
        <f t="shared" si="810"/>
        <v>19</v>
      </c>
      <c r="K1641" s="96">
        <f t="shared" si="811"/>
        <v>6</v>
      </c>
      <c r="L1641" s="8">
        <f t="shared" si="824"/>
        <v>1.0013561099999999</v>
      </c>
      <c r="M1641" s="97">
        <f t="shared" si="808"/>
        <v>1.0043006699999999</v>
      </c>
      <c r="N1641" s="97">
        <f t="shared" si="830"/>
        <v>1.2458661214604816</v>
      </c>
      <c r="O1641" s="90">
        <f t="shared" si="807"/>
        <v>1.24755565</v>
      </c>
      <c r="P1641" s="90">
        <f t="shared" si="815"/>
        <v>959.33243161999997</v>
      </c>
      <c r="Q1641" s="98">
        <f t="shared" si="829"/>
        <v>0</v>
      </c>
      <c r="R1641" s="7">
        <f t="shared" si="825"/>
        <v>0</v>
      </c>
      <c r="S1641" s="90">
        <f t="shared" si="816"/>
        <v>0</v>
      </c>
      <c r="T1641" s="99">
        <f t="shared" si="826"/>
        <v>0.117687</v>
      </c>
      <c r="U1641" s="98">
        <f t="shared" si="805"/>
        <v>6</v>
      </c>
      <c r="V1641" s="98">
        <v>252</v>
      </c>
      <c r="W1641" s="97">
        <f t="shared" si="817"/>
        <v>1.002652592</v>
      </c>
      <c r="X1641" s="90">
        <f t="shared" si="818"/>
        <v>2.5447175299999998</v>
      </c>
      <c r="Y1641" s="90">
        <f t="shared" si="819"/>
        <v>0</v>
      </c>
      <c r="Z1641" s="100" t="str">
        <f t="shared" si="827"/>
        <v>A+J=</v>
      </c>
      <c r="AA1641" s="95">
        <f t="shared" si="828"/>
        <v>46433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4"/>
      <c r="DP1641" s="1"/>
      <c r="DQ1641" s="1"/>
      <c r="DR1641" s="1"/>
      <c r="DS1641" s="1"/>
      <c r="DT1641" s="1"/>
      <c r="DU1641" s="1"/>
    </row>
    <row r="1642" spans="1:125" ht="12.75" x14ac:dyDescent="0.2">
      <c r="A1642" s="89">
        <f t="shared" si="820"/>
        <v>46411</v>
      </c>
      <c r="B1642" s="105">
        <f t="shared" si="812"/>
        <v>961.87714914999992</v>
      </c>
      <c r="C1642" s="90">
        <f t="shared" si="821"/>
        <v>768.96965006999994</v>
      </c>
      <c r="D1642" s="91">
        <f t="shared" si="822"/>
        <v>7245.38</v>
      </c>
      <c r="E1642" s="92">
        <f t="shared" si="806"/>
        <v>7276.54</v>
      </c>
      <c r="F1642" s="93">
        <f t="shared" si="823"/>
        <v>45763</v>
      </c>
      <c r="G1642" s="94">
        <f t="shared" si="813"/>
        <v>4.3006716003852752E-3</v>
      </c>
      <c r="H1642" s="95">
        <f t="shared" si="809"/>
        <v>46433</v>
      </c>
      <c r="I1642" s="95">
        <f t="shared" si="814"/>
        <v>46433</v>
      </c>
      <c r="J1642" s="96">
        <f t="shared" si="810"/>
        <v>19</v>
      </c>
      <c r="K1642" s="96">
        <f t="shared" si="811"/>
        <v>6</v>
      </c>
      <c r="L1642" s="8">
        <f t="shared" si="824"/>
        <v>1.0013561099999999</v>
      </c>
      <c r="M1642" s="97">
        <f t="shared" si="808"/>
        <v>1.0043006699999999</v>
      </c>
      <c r="N1642" s="97">
        <f t="shared" si="830"/>
        <v>1.2458661214604816</v>
      </c>
      <c r="O1642" s="90">
        <f t="shared" si="807"/>
        <v>1.24755565</v>
      </c>
      <c r="P1642" s="90">
        <f t="shared" si="815"/>
        <v>959.33243161999997</v>
      </c>
      <c r="Q1642" s="98">
        <f t="shared" si="829"/>
        <v>0</v>
      </c>
      <c r="R1642" s="7">
        <f t="shared" si="825"/>
        <v>0</v>
      </c>
      <c r="S1642" s="90">
        <f t="shared" si="816"/>
        <v>0</v>
      </c>
      <c r="T1642" s="99">
        <f t="shared" si="826"/>
        <v>0.117687</v>
      </c>
      <c r="U1642" s="98">
        <f t="shared" si="805"/>
        <v>6</v>
      </c>
      <c r="V1642" s="98">
        <v>252</v>
      </c>
      <c r="W1642" s="97">
        <f t="shared" si="817"/>
        <v>1.002652592</v>
      </c>
      <c r="X1642" s="90">
        <f t="shared" si="818"/>
        <v>2.5447175299999998</v>
      </c>
      <c r="Y1642" s="90">
        <f t="shared" si="819"/>
        <v>0</v>
      </c>
      <c r="Z1642" s="100" t="str">
        <f t="shared" si="827"/>
        <v>A+J=</v>
      </c>
      <c r="AA1642" s="95">
        <f t="shared" si="828"/>
        <v>46433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4"/>
      <c r="DP1642" s="1"/>
      <c r="DQ1642" s="1"/>
      <c r="DR1642" s="1"/>
      <c r="DS1642" s="1"/>
      <c r="DT1642" s="1"/>
      <c r="DU1642" s="1"/>
    </row>
    <row r="1643" spans="1:125" ht="12.75" x14ac:dyDescent="0.2">
      <c r="A1643" s="89">
        <f t="shared" si="820"/>
        <v>46412</v>
      </c>
      <c r="B1643" s="105">
        <f t="shared" si="812"/>
        <v>961.87714914999992</v>
      </c>
      <c r="C1643" s="90">
        <f t="shared" si="821"/>
        <v>768.96965006999994</v>
      </c>
      <c r="D1643" s="91">
        <f t="shared" si="822"/>
        <v>7245.38</v>
      </c>
      <c r="E1643" s="92">
        <f t="shared" si="806"/>
        <v>7276.54</v>
      </c>
      <c r="F1643" s="93">
        <f t="shared" si="823"/>
        <v>45763</v>
      </c>
      <c r="G1643" s="94">
        <f t="shared" si="813"/>
        <v>4.3006716003852752E-3</v>
      </c>
      <c r="H1643" s="95">
        <f t="shared" si="809"/>
        <v>46433</v>
      </c>
      <c r="I1643" s="95">
        <f t="shared" si="814"/>
        <v>46433</v>
      </c>
      <c r="J1643" s="96">
        <f t="shared" si="810"/>
        <v>19</v>
      </c>
      <c r="K1643" s="96">
        <f t="shared" si="811"/>
        <v>6</v>
      </c>
      <c r="L1643" s="8">
        <f t="shared" si="824"/>
        <v>1.0013561099999999</v>
      </c>
      <c r="M1643" s="97">
        <f t="shared" si="808"/>
        <v>1.0043006699999999</v>
      </c>
      <c r="N1643" s="97">
        <f t="shared" si="830"/>
        <v>1.2458661214604816</v>
      </c>
      <c r="O1643" s="90">
        <f t="shared" si="807"/>
        <v>1.24755565</v>
      </c>
      <c r="P1643" s="90">
        <f t="shared" si="815"/>
        <v>959.33243161999997</v>
      </c>
      <c r="Q1643" s="98">
        <f t="shared" si="829"/>
        <v>0</v>
      </c>
      <c r="R1643" s="7">
        <f t="shared" si="825"/>
        <v>0</v>
      </c>
      <c r="S1643" s="90">
        <f t="shared" si="816"/>
        <v>0</v>
      </c>
      <c r="T1643" s="99">
        <f t="shared" si="826"/>
        <v>0.117687</v>
      </c>
      <c r="U1643" s="98">
        <f t="shared" si="805"/>
        <v>6</v>
      </c>
      <c r="V1643" s="98">
        <v>252</v>
      </c>
      <c r="W1643" s="97">
        <f t="shared" si="817"/>
        <v>1.002652592</v>
      </c>
      <c r="X1643" s="90">
        <f t="shared" si="818"/>
        <v>2.5447175299999998</v>
      </c>
      <c r="Y1643" s="90">
        <f t="shared" si="819"/>
        <v>0</v>
      </c>
      <c r="Z1643" s="100" t="str">
        <f t="shared" si="827"/>
        <v>A+J=</v>
      </c>
      <c r="AA1643" s="95">
        <f t="shared" si="828"/>
        <v>46433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4"/>
      <c r="DP1643" s="1"/>
      <c r="DQ1643" s="1"/>
      <c r="DR1643" s="1"/>
      <c r="DS1643" s="1"/>
      <c r="DT1643" s="1"/>
      <c r="DU1643" s="1"/>
    </row>
    <row r="1644" spans="1:125" ht="12.75" x14ac:dyDescent="0.2">
      <c r="A1644" s="89">
        <f t="shared" si="820"/>
        <v>46413</v>
      </c>
      <c r="B1644" s="105">
        <f t="shared" si="812"/>
        <v>962.51929839999991</v>
      </c>
      <c r="C1644" s="90">
        <f t="shared" si="821"/>
        <v>768.96965006999994</v>
      </c>
      <c r="D1644" s="91">
        <f t="shared" si="822"/>
        <v>7245.38</v>
      </c>
      <c r="E1644" s="92">
        <f t="shared" si="806"/>
        <v>7276.54</v>
      </c>
      <c r="F1644" s="93">
        <f t="shared" si="823"/>
        <v>45763</v>
      </c>
      <c r="G1644" s="94">
        <f t="shared" si="813"/>
        <v>4.3006716003852752E-3</v>
      </c>
      <c r="H1644" s="95">
        <f t="shared" si="809"/>
        <v>46433</v>
      </c>
      <c r="I1644" s="95">
        <f t="shared" si="814"/>
        <v>46433</v>
      </c>
      <c r="J1644" s="96">
        <f t="shared" si="810"/>
        <v>19</v>
      </c>
      <c r="K1644" s="96">
        <f t="shared" si="811"/>
        <v>7</v>
      </c>
      <c r="L1644" s="8">
        <f t="shared" si="824"/>
        <v>1.0015823100000001</v>
      </c>
      <c r="M1644" s="97">
        <f t="shared" si="808"/>
        <v>1.0043006699999999</v>
      </c>
      <c r="N1644" s="97">
        <f t="shared" si="830"/>
        <v>1.2458661214604816</v>
      </c>
      <c r="O1644" s="90">
        <f t="shared" si="807"/>
        <v>1.24783746</v>
      </c>
      <c r="P1644" s="90">
        <f t="shared" si="815"/>
        <v>959.54913495999995</v>
      </c>
      <c r="Q1644" s="98">
        <f t="shared" si="829"/>
        <v>0</v>
      </c>
      <c r="R1644" s="7">
        <f t="shared" si="825"/>
        <v>0</v>
      </c>
      <c r="S1644" s="90">
        <f t="shared" si="816"/>
        <v>0</v>
      </c>
      <c r="T1644" s="99">
        <f t="shared" si="826"/>
        <v>0.117687</v>
      </c>
      <c r="U1644" s="98">
        <f t="shared" si="805"/>
        <v>7</v>
      </c>
      <c r="V1644" s="98">
        <v>252</v>
      </c>
      <c r="W1644" s="97">
        <f t="shared" si="817"/>
        <v>1.0030953739999999</v>
      </c>
      <c r="X1644" s="90">
        <f t="shared" si="818"/>
        <v>2.9701634399999999</v>
      </c>
      <c r="Y1644" s="90">
        <f t="shared" si="819"/>
        <v>0</v>
      </c>
      <c r="Z1644" s="100" t="str">
        <f t="shared" si="827"/>
        <v>A+J=</v>
      </c>
      <c r="AA1644" s="95">
        <f t="shared" si="828"/>
        <v>46433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4"/>
      <c r="DP1644" s="1"/>
      <c r="DQ1644" s="1"/>
      <c r="DR1644" s="1"/>
      <c r="DS1644" s="1"/>
      <c r="DT1644" s="1"/>
      <c r="DU1644" s="1"/>
    </row>
    <row r="1645" spans="1:125" ht="12.75" x14ac:dyDescent="0.2">
      <c r="A1645" s="89">
        <f t="shared" si="820"/>
        <v>46414</v>
      </c>
      <c r="B1645" s="105">
        <f t="shared" si="812"/>
        <v>963.16187395999998</v>
      </c>
      <c r="C1645" s="90">
        <f t="shared" si="821"/>
        <v>768.96965006999994</v>
      </c>
      <c r="D1645" s="91">
        <f t="shared" si="822"/>
        <v>7245.38</v>
      </c>
      <c r="E1645" s="92">
        <f t="shared" si="806"/>
        <v>7276.54</v>
      </c>
      <c r="F1645" s="93">
        <f t="shared" si="823"/>
        <v>45763</v>
      </c>
      <c r="G1645" s="94">
        <f t="shared" si="813"/>
        <v>4.3006716003852752E-3</v>
      </c>
      <c r="H1645" s="95">
        <f t="shared" si="809"/>
        <v>46433</v>
      </c>
      <c r="I1645" s="95">
        <f t="shared" si="814"/>
        <v>46433</v>
      </c>
      <c r="J1645" s="96">
        <f t="shared" si="810"/>
        <v>19</v>
      </c>
      <c r="K1645" s="96">
        <f t="shared" si="811"/>
        <v>8</v>
      </c>
      <c r="L1645" s="8">
        <f t="shared" si="824"/>
        <v>1.00180855</v>
      </c>
      <c r="M1645" s="97">
        <f t="shared" si="808"/>
        <v>1.0043006699999999</v>
      </c>
      <c r="N1645" s="97">
        <f t="shared" si="830"/>
        <v>1.2458661214604816</v>
      </c>
      <c r="O1645" s="90">
        <f t="shared" si="807"/>
        <v>1.24811933</v>
      </c>
      <c r="P1645" s="90">
        <f t="shared" si="815"/>
        <v>959.76588443000003</v>
      </c>
      <c r="Q1645" s="98">
        <f t="shared" si="829"/>
        <v>0</v>
      </c>
      <c r="R1645" s="7">
        <f t="shared" si="825"/>
        <v>0</v>
      </c>
      <c r="S1645" s="90">
        <f t="shared" si="816"/>
        <v>0</v>
      </c>
      <c r="T1645" s="99">
        <f t="shared" si="826"/>
        <v>0.117687</v>
      </c>
      <c r="U1645" s="98">
        <f t="shared" si="805"/>
        <v>8</v>
      </c>
      <c r="V1645" s="98">
        <v>252</v>
      </c>
      <c r="W1645" s="97">
        <f t="shared" si="817"/>
        <v>1.0035383520000001</v>
      </c>
      <c r="X1645" s="90">
        <f t="shared" si="818"/>
        <v>3.39598953</v>
      </c>
      <c r="Y1645" s="90">
        <f t="shared" si="819"/>
        <v>0</v>
      </c>
      <c r="Z1645" s="100" t="str">
        <f t="shared" si="827"/>
        <v>A+J=</v>
      </c>
      <c r="AA1645" s="95">
        <f t="shared" si="828"/>
        <v>46433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4"/>
      <c r="DP1645" s="1"/>
      <c r="DQ1645" s="1"/>
      <c r="DR1645" s="1"/>
      <c r="DS1645" s="1"/>
      <c r="DT1645" s="1"/>
      <c r="DU1645" s="1"/>
    </row>
    <row r="1646" spans="1:125" ht="12.75" x14ac:dyDescent="0.2">
      <c r="A1646" s="89">
        <f t="shared" si="820"/>
        <v>46415</v>
      </c>
      <c r="B1646" s="105">
        <f t="shared" si="812"/>
        <v>963.80488375999994</v>
      </c>
      <c r="C1646" s="90">
        <f t="shared" si="821"/>
        <v>768.96965006999994</v>
      </c>
      <c r="D1646" s="91">
        <f t="shared" si="822"/>
        <v>7245.38</v>
      </c>
      <c r="E1646" s="92">
        <f t="shared" si="806"/>
        <v>7276.54</v>
      </c>
      <c r="F1646" s="93">
        <f t="shared" si="823"/>
        <v>45763</v>
      </c>
      <c r="G1646" s="94">
        <f t="shared" si="813"/>
        <v>4.3006716003852752E-3</v>
      </c>
      <c r="H1646" s="95">
        <f t="shared" si="809"/>
        <v>46433</v>
      </c>
      <c r="I1646" s="95">
        <f t="shared" si="814"/>
        <v>46433</v>
      </c>
      <c r="J1646" s="96">
        <f t="shared" si="810"/>
        <v>19</v>
      </c>
      <c r="K1646" s="96">
        <f t="shared" si="811"/>
        <v>9</v>
      </c>
      <c r="L1646" s="8">
        <f t="shared" si="824"/>
        <v>1.00203485</v>
      </c>
      <c r="M1646" s="97">
        <f t="shared" si="808"/>
        <v>1.0043006699999999</v>
      </c>
      <c r="N1646" s="97">
        <f t="shared" si="830"/>
        <v>1.2458661214604816</v>
      </c>
      <c r="O1646" s="90">
        <f t="shared" si="807"/>
        <v>1.24840127</v>
      </c>
      <c r="P1646" s="90">
        <f t="shared" si="815"/>
        <v>959.98268772999995</v>
      </c>
      <c r="Q1646" s="98">
        <f t="shared" si="829"/>
        <v>0</v>
      </c>
      <c r="R1646" s="7">
        <f t="shared" si="825"/>
        <v>0</v>
      </c>
      <c r="S1646" s="90">
        <f t="shared" si="816"/>
        <v>0</v>
      </c>
      <c r="T1646" s="99">
        <f t="shared" si="826"/>
        <v>0.117687</v>
      </c>
      <c r="U1646" s="98">
        <f t="shared" ref="U1646:U1709" si="831">IF(Q1645&gt;0,1,IF(K1646=K1645,U1645,U1645+1))</f>
        <v>9</v>
      </c>
      <c r="V1646" s="98">
        <v>252</v>
      </c>
      <c r="W1646" s="97">
        <f t="shared" si="817"/>
        <v>1.003981526</v>
      </c>
      <c r="X1646" s="90">
        <f t="shared" si="818"/>
        <v>3.8221960300000002</v>
      </c>
      <c r="Y1646" s="90">
        <f t="shared" si="819"/>
        <v>0</v>
      </c>
      <c r="Z1646" s="100" t="str">
        <f t="shared" si="827"/>
        <v>A+J=</v>
      </c>
      <c r="AA1646" s="95">
        <f t="shared" si="828"/>
        <v>46433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4"/>
      <c r="DP1646" s="1"/>
      <c r="DQ1646" s="1"/>
      <c r="DR1646" s="1"/>
      <c r="DS1646" s="1"/>
      <c r="DT1646" s="1"/>
      <c r="DU1646" s="1"/>
    </row>
    <row r="1647" spans="1:125" ht="12.75" x14ac:dyDescent="0.2">
      <c r="A1647" s="89">
        <f t="shared" si="820"/>
        <v>46416</v>
      </c>
      <c r="B1647" s="105">
        <f t="shared" si="812"/>
        <v>964.44832701999997</v>
      </c>
      <c r="C1647" s="90">
        <f t="shared" si="821"/>
        <v>768.96965006999994</v>
      </c>
      <c r="D1647" s="91">
        <f t="shared" si="822"/>
        <v>7245.38</v>
      </c>
      <c r="E1647" s="92">
        <f t="shared" si="806"/>
        <v>7276.54</v>
      </c>
      <c r="F1647" s="93">
        <f t="shared" si="823"/>
        <v>45763</v>
      </c>
      <c r="G1647" s="94">
        <f t="shared" si="813"/>
        <v>4.3006716003852752E-3</v>
      </c>
      <c r="H1647" s="95">
        <f t="shared" si="809"/>
        <v>46433</v>
      </c>
      <c r="I1647" s="95">
        <f t="shared" si="814"/>
        <v>46433</v>
      </c>
      <c r="J1647" s="96">
        <f t="shared" si="810"/>
        <v>19</v>
      </c>
      <c r="K1647" s="96">
        <f t="shared" si="811"/>
        <v>10</v>
      </c>
      <c r="L1647" s="8">
        <f t="shared" si="824"/>
        <v>1.0022612099999999</v>
      </c>
      <c r="M1647" s="97">
        <f t="shared" si="808"/>
        <v>1.0043006699999999</v>
      </c>
      <c r="N1647" s="97">
        <f t="shared" si="830"/>
        <v>1.2458661214604816</v>
      </c>
      <c r="O1647" s="90">
        <f t="shared" si="807"/>
        <v>1.2486832800000001</v>
      </c>
      <c r="P1647" s="90">
        <f t="shared" si="815"/>
        <v>960.19954485999995</v>
      </c>
      <c r="Q1647" s="98">
        <f t="shared" si="829"/>
        <v>0</v>
      </c>
      <c r="R1647" s="7">
        <f t="shared" si="825"/>
        <v>0</v>
      </c>
      <c r="S1647" s="90">
        <f t="shared" si="816"/>
        <v>0</v>
      </c>
      <c r="T1647" s="99">
        <f t="shared" si="826"/>
        <v>0.117687</v>
      </c>
      <c r="U1647" s="98">
        <f t="shared" si="831"/>
        <v>10</v>
      </c>
      <c r="V1647" s="98">
        <v>252</v>
      </c>
      <c r="W1647" s="97">
        <f t="shared" si="817"/>
        <v>1.0044248950000001</v>
      </c>
      <c r="X1647" s="90">
        <f t="shared" si="818"/>
        <v>4.2487821600000002</v>
      </c>
      <c r="Y1647" s="90">
        <f t="shared" si="819"/>
        <v>0</v>
      </c>
      <c r="Z1647" s="100" t="str">
        <f t="shared" si="827"/>
        <v>A+J=</v>
      </c>
      <c r="AA1647" s="95">
        <f t="shared" si="828"/>
        <v>46433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4"/>
      <c r="DP1647" s="1"/>
      <c r="DQ1647" s="1"/>
      <c r="DR1647" s="1"/>
      <c r="DS1647" s="1"/>
      <c r="DT1647" s="1"/>
      <c r="DU1647" s="1"/>
    </row>
    <row r="1648" spans="1:125" ht="12.75" x14ac:dyDescent="0.2">
      <c r="A1648" s="89">
        <f t="shared" si="820"/>
        <v>46417</v>
      </c>
      <c r="B1648" s="105">
        <f t="shared" si="812"/>
        <v>965.09219719000009</v>
      </c>
      <c r="C1648" s="90">
        <f t="shared" si="821"/>
        <v>768.96965006999994</v>
      </c>
      <c r="D1648" s="91">
        <f t="shared" si="822"/>
        <v>7245.38</v>
      </c>
      <c r="E1648" s="92">
        <f t="shared" si="806"/>
        <v>7276.54</v>
      </c>
      <c r="F1648" s="93">
        <f t="shared" si="823"/>
        <v>45763</v>
      </c>
      <c r="G1648" s="94">
        <f t="shared" si="813"/>
        <v>4.3006716003852752E-3</v>
      </c>
      <c r="H1648" s="95">
        <f t="shared" si="809"/>
        <v>46433</v>
      </c>
      <c r="I1648" s="95">
        <f t="shared" si="814"/>
        <v>46433</v>
      </c>
      <c r="J1648" s="96">
        <f t="shared" si="810"/>
        <v>19</v>
      </c>
      <c r="K1648" s="96">
        <f t="shared" si="811"/>
        <v>11</v>
      </c>
      <c r="L1648" s="8">
        <f t="shared" si="824"/>
        <v>1.00248761</v>
      </c>
      <c r="M1648" s="97">
        <f t="shared" si="808"/>
        <v>1.0043006699999999</v>
      </c>
      <c r="N1648" s="97">
        <f t="shared" si="830"/>
        <v>1.2458661214604816</v>
      </c>
      <c r="O1648" s="90">
        <f t="shared" si="807"/>
        <v>1.24896535</v>
      </c>
      <c r="P1648" s="90">
        <f t="shared" si="815"/>
        <v>960.41644813000005</v>
      </c>
      <c r="Q1648" s="98">
        <f t="shared" si="829"/>
        <v>0</v>
      </c>
      <c r="R1648" s="7">
        <f t="shared" si="825"/>
        <v>0</v>
      </c>
      <c r="S1648" s="90">
        <f t="shared" si="816"/>
        <v>0</v>
      </c>
      <c r="T1648" s="99">
        <f t="shared" si="826"/>
        <v>0.117687</v>
      </c>
      <c r="U1648" s="98">
        <f t="shared" si="831"/>
        <v>11</v>
      </c>
      <c r="V1648" s="98">
        <v>252</v>
      </c>
      <c r="W1648" s="97">
        <f t="shared" si="817"/>
        <v>1.00486846</v>
      </c>
      <c r="X1648" s="90">
        <f t="shared" si="818"/>
        <v>4.6757490600000002</v>
      </c>
      <c r="Y1648" s="90">
        <f t="shared" si="819"/>
        <v>0</v>
      </c>
      <c r="Z1648" s="100" t="str">
        <f t="shared" si="827"/>
        <v>A+J=</v>
      </c>
      <c r="AA1648" s="95">
        <f t="shared" si="828"/>
        <v>46433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4"/>
      <c r="DP1648" s="1"/>
      <c r="DQ1648" s="1"/>
      <c r="DR1648" s="1"/>
      <c r="DS1648" s="1"/>
      <c r="DT1648" s="1"/>
      <c r="DU1648" s="1"/>
    </row>
    <row r="1649" spans="1:125" ht="12.75" x14ac:dyDescent="0.2">
      <c r="A1649" s="89">
        <f t="shared" si="820"/>
        <v>46418</v>
      </c>
      <c r="B1649" s="105">
        <f t="shared" si="812"/>
        <v>965.09219719000009</v>
      </c>
      <c r="C1649" s="90">
        <f t="shared" si="821"/>
        <v>768.96965006999994</v>
      </c>
      <c r="D1649" s="91">
        <f t="shared" si="822"/>
        <v>7245.38</v>
      </c>
      <c r="E1649" s="92">
        <f t="shared" si="806"/>
        <v>7276.54</v>
      </c>
      <c r="F1649" s="93">
        <f t="shared" si="823"/>
        <v>45763</v>
      </c>
      <c r="G1649" s="94">
        <f t="shared" si="813"/>
        <v>4.3006716003852752E-3</v>
      </c>
      <c r="H1649" s="95">
        <f t="shared" si="809"/>
        <v>46433</v>
      </c>
      <c r="I1649" s="95">
        <f t="shared" si="814"/>
        <v>46433</v>
      </c>
      <c r="J1649" s="96">
        <f t="shared" si="810"/>
        <v>19</v>
      </c>
      <c r="K1649" s="96">
        <f t="shared" si="811"/>
        <v>11</v>
      </c>
      <c r="L1649" s="8">
        <f t="shared" si="824"/>
        <v>1.00248761</v>
      </c>
      <c r="M1649" s="97">
        <f t="shared" si="808"/>
        <v>1.0043006699999999</v>
      </c>
      <c r="N1649" s="97">
        <f t="shared" si="830"/>
        <v>1.2458661214604816</v>
      </c>
      <c r="O1649" s="90">
        <f t="shared" si="807"/>
        <v>1.24896535</v>
      </c>
      <c r="P1649" s="90">
        <f t="shared" si="815"/>
        <v>960.41644813000005</v>
      </c>
      <c r="Q1649" s="98">
        <f t="shared" si="829"/>
        <v>0</v>
      </c>
      <c r="R1649" s="7">
        <f t="shared" si="825"/>
        <v>0</v>
      </c>
      <c r="S1649" s="90">
        <f t="shared" si="816"/>
        <v>0</v>
      </c>
      <c r="T1649" s="99">
        <f t="shared" si="826"/>
        <v>0.117687</v>
      </c>
      <c r="U1649" s="98">
        <f t="shared" si="831"/>
        <v>11</v>
      </c>
      <c r="V1649" s="98">
        <v>252</v>
      </c>
      <c r="W1649" s="97">
        <f t="shared" si="817"/>
        <v>1.00486846</v>
      </c>
      <c r="X1649" s="90">
        <f t="shared" si="818"/>
        <v>4.6757490600000002</v>
      </c>
      <c r="Y1649" s="90">
        <f t="shared" si="819"/>
        <v>0</v>
      </c>
      <c r="Z1649" s="100" t="str">
        <f t="shared" si="827"/>
        <v>A+J=</v>
      </c>
      <c r="AA1649" s="95">
        <f t="shared" si="828"/>
        <v>46433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4"/>
      <c r="DP1649" s="1"/>
      <c r="DQ1649" s="1"/>
      <c r="DR1649" s="1"/>
      <c r="DS1649" s="1"/>
      <c r="DT1649" s="1"/>
      <c r="DU1649" s="1"/>
    </row>
    <row r="1650" spans="1:125" ht="12.75" x14ac:dyDescent="0.2">
      <c r="A1650" s="89">
        <f t="shared" si="820"/>
        <v>46419</v>
      </c>
      <c r="B1650" s="105">
        <f t="shared" si="812"/>
        <v>965.09219719000009</v>
      </c>
      <c r="C1650" s="90">
        <f t="shared" si="821"/>
        <v>768.96965006999994</v>
      </c>
      <c r="D1650" s="91">
        <f t="shared" si="822"/>
        <v>7245.38</v>
      </c>
      <c r="E1650" s="92">
        <f t="shared" ref="E1650:E1713" si="832">IF(K1650=1,VLOOKUP(A1649,AP$19:AR$142,3),E1649)</f>
        <v>7276.54</v>
      </c>
      <c r="F1650" s="93">
        <f t="shared" si="823"/>
        <v>45763</v>
      </c>
      <c r="G1650" s="94">
        <f t="shared" si="813"/>
        <v>4.3006716003852752E-3</v>
      </c>
      <c r="H1650" s="95">
        <f t="shared" si="809"/>
        <v>46433</v>
      </c>
      <c r="I1650" s="95">
        <f t="shared" si="814"/>
        <v>46433</v>
      </c>
      <c r="J1650" s="96">
        <f t="shared" si="810"/>
        <v>19</v>
      </c>
      <c r="K1650" s="96">
        <f t="shared" si="811"/>
        <v>11</v>
      </c>
      <c r="L1650" s="8">
        <f t="shared" si="824"/>
        <v>1.00248761</v>
      </c>
      <c r="M1650" s="97">
        <f t="shared" si="808"/>
        <v>1.0043006699999999</v>
      </c>
      <c r="N1650" s="97">
        <f t="shared" si="830"/>
        <v>1.2458661214604816</v>
      </c>
      <c r="O1650" s="90">
        <f t="shared" ref="O1650:O1713" si="833">TRUNC(TRUNC((L1650*N1650),15),8)</f>
        <v>1.24896535</v>
      </c>
      <c r="P1650" s="90">
        <f t="shared" si="815"/>
        <v>960.41644813000005</v>
      </c>
      <c r="Q1650" s="98">
        <f t="shared" si="829"/>
        <v>0</v>
      </c>
      <c r="R1650" s="7">
        <f t="shared" si="825"/>
        <v>0</v>
      </c>
      <c r="S1650" s="90">
        <f t="shared" si="816"/>
        <v>0</v>
      </c>
      <c r="T1650" s="99">
        <f t="shared" si="826"/>
        <v>0.117687</v>
      </c>
      <c r="U1650" s="98">
        <f t="shared" si="831"/>
        <v>11</v>
      </c>
      <c r="V1650" s="98">
        <v>252</v>
      </c>
      <c r="W1650" s="97">
        <f t="shared" si="817"/>
        <v>1.00486846</v>
      </c>
      <c r="X1650" s="90">
        <f t="shared" si="818"/>
        <v>4.6757490600000002</v>
      </c>
      <c r="Y1650" s="90">
        <f t="shared" si="819"/>
        <v>0</v>
      </c>
      <c r="Z1650" s="100" t="str">
        <f t="shared" si="827"/>
        <v>A+J=</v>
      </c>
      <c r="AA1650" s="95">
        <f t="shared" si="828"/>
        <v>46433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4"/>
      <c r="DP1650" s="1"/>
      <c r="DQ1650" s="1"/>
      <c r="DR1650" s="1"/>
      <c r="DS1650" s="1"/>
      <c r="DT1650" s="1"/>
      <c r="DU1650" s="1"/>
    </row>
    <row r="1651" spans="1:125" ht="12.75" x14ac:dyDescent="0.2">
      <c r="A1651" s="89">
        <f t="shared" si="820"/>
        <v>46420</v>
      </c>
      <c r="B1651" s="105">
        <f t="shared" si="812"/>
        <v>965.73648671000001</v>
      </c>
      <c r="C1651" s="90">
        <f t="shared" si="821"/>
        <v>768.96965006999994</v>
      </c>
      <c r="D1651" s="91">
        <f t="shared" si="822"/>
        <v>7245.38</v>
      </c>
      <c r="E1651" s="92">
        <f t="shared" si="832"/>
        <v>7276.54</v>
      </c>
      <c r="F1651" s="93">
        <f t="shared" si="823"/>
        <v>45763</v>
      </c>
      <c r="G1651" s="94">
        <f t="shared" si="813"/>
        <v>4.3006716003852752E-3</v>
      </c>
      <c r="H1651" s="95">
        <f t="shared" si="809"/>
        <v>46433</v>
      </c>
      <c r="I1651" s="95">
        <f t="shared" si="814"/>
        <v>46433</v>
      </c>
      <c r="J1651" s="96">
        <f t="shared" si="810"/>
        <v>19</v>
      </c>
      <c r="K1651" s="96">
        <f t="shared" si="811"/>
        <v>12</v>
      </c>
      <c r="L1651" s="8">
        <f t="shared" si="824"/>
        <v>1.00271406</v>
      </c>
      <c r="M1651" s="97">
        <f t="shared" ref="M1651:M1714" si="834">IF(I1651&gt;I1650,L1650,M1650)</f>
        <v>1.0043006699999999</v>
      </c>
      <c r="N1651" s="97">
        <f t="shared" si="830"/>
        <v>1.2458661214604816</v>
      </c>
      <c r="O1651" s="90">
        <f t="shared" si="833"/>
        <v>1.24924747</v>
      </c>
      <c r="P1651" s="90">
        <f t="shared" si="815"/>
        <v>960.63338984999996</v>
      </c>
      <c r="Q1651" s="98">
        <f t="shared" si="829"/>
        <v>0</v>
      </c>
      <c r="R1651" s="7">
        <f t="shared" si="825"/>
        <v>0</v>
      </c>
      <c r="S1651" s="90">
        <f t="shared" si="816"/>
        <v>0</v>
      </c>
      <c r="T1651" s="99">
        <f t="shared" si="826"/>
        <v>0.117687</v>
      </c>
      <c r="U1651" s="98">
        <f t="shared" si="831"/>
        <v>12</v>
      </c>
      <c r="V1651" s="98">
        <v>252</v>
      </c>
      <c r="W1651" s="97">
        <f t="shared" si="817"/>
        <v>1.0053122210000001</v>
      </c>
      <c r="X1651" s="90">
        <f t="shared" si="818"/>
        <v>5.10309686</v>
      </c>
      <c r="Y1651" s="90">
        <f t="shared" si="819"/>
        <v>0</v>
      </c>
      <c r="Z1651" s="100" t="str">
        <f t="shared" si="827"/>
        <v>A+J=</v>
      </c>
      <c r="AA1651" s="95">
        <f t="shared" si="828"/>
        <v>46433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4"/>
      <c r="DP1651" s="1"/>
      <c r="DQ1651" s="1"/>
      <c r="DR1651" s="1"/>
      <c r="DS1651" s="1"/>
      <c r="DT1651" s="1"/>
      <c r="DU1651" s="1"/>
    </row>
    <row r="1652" spans="1:125" ht="12.75" x14ac:dyDescent="0.2">
      <c r="A1652" s="89">
        <f t="shared" si="820"/>
        <v>46421</v>
      </c>
      <c r="B1652" s="105">
        <f t="shared" si="812"/>
        <v>966.38121802000001</v>
      </c>
      <c r="C1652" s="90">
        <f t="shared" si="821"/>
        <v>768.96965006999994</v>
      </c>
      <c r="D1652" s="91">
        <f t="shared" si="822"/>
        <v>7245.38</v>
      </c>
      <c r="E1652" s="92">
        <f t="shared" si="832"/>
        <v>7276.54</v>
      </c>
      <c r="F1652" s="93">
        <f t="shared" si="823"/>
        <v>45763</v>
      </c>
      <c r="G1652" s="94">
        <f t="shared" si="813"/>
        <v>4.3006716003852752E-3</v>
      </c>
      <c r="H1652" s="95">
        <f t="shared" si="809"/>
        <v>46433</v>
      </c>
      <c r="I1652" s="95">
        <f t="shared" si="814"/>
        <v>46433</v>
      </c>
      <c r="J1652" s="96">
        <f t="shared" si="810"/>
        <v>19</v>
      </c>
      <c r="K1652" s="96">
        <f t="shared" si="811"/>
        <v>13</v>
      </c>
      <c r="L1652" s="8">
        <f t="shared" si="824"/>
        <v>1.00294057</v>
      </c>
      <c r="M1652" s="97">
        <f t="shared" si="834"/>
        <v>1.0043006699999999</v>
      </c>
      <c r="N1652" s="97">
        <f t="shared" si="830"/>
        <v>1.2458661214604816</v>
      </c>
      <c r="O1652" s="90">
        <f t="shared" si="833"/>
        <v>1.24952967</v>
      </c>
      <c r="P1652" s="90">
        <f t="shared" si="815"/>
        <v>960.85039309000001</v>
      </c>
      <c r="Q1652" s="98">
        <f t="shared" si="829"/>
        <v>0</v>
      </c>
      <c r="R1652" s="7">
        <f t="shared" si="825"/>
        <v>0</v>
      </c>
      <c r="S1652" s="90">
        <f t="shared" si="816"/>
        <v>0</v>
      </c>
      <c r="T1652" s="99">
        <f t="shared" si="826"/>
        <v>0.117687</v>
      </c>
      <c r="U1652" s="98">
        <f t="shared" si="831"/>
        <v>13</v>
      </c>
      <c r="V1652" s="98">
        <v>252</v>
      </c>
      <c r="W1652" s="97">
        <f t="shared" si="817"/>
        <v>1.0057561770000001</v>
      </c>
      <c r="X1652" s="90">
        <f t="shared" si="818"/>
        <v>5.5308249299999996</v>
      </c>
      <c r="Y1652" s="90">
        <f t="shared" si="819"/>
        <v>0</v>
      </c>
      <c r="Z1652" s="100" t="str">
        <f t="shared" si="827"/>
        <v>A+J=</v>
      </c>
      <c r="AA1652" s="95">
        <f t="shared" si="828"/>
        <v>46433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4"/>
      <c r="DP1652" s="1"/>
      <c r="DQ1652" s="1"/>
      <c r="DR1652" s="1"/>
      <c r="DS1652" s="1"/>
      <c r="DT1652" s="1"/>
      <c r="DU1652" s="1"/>
    </row>
    <row r="1653" spans="1:125" ht="12.75" x14ac:dyDescent="0.2">
      <c r="A1653" s="89">
        <f t="shared" si="820"/>
        <v>46422</v>
      </c>
      <c r="B1653" s="105">
        <f t="shared" si="812"/>
        <v>967.02637000999994</v>
      </c>
      <c r="C1653" s="90">
        <f t="shared" si="821"/>
        <v>768.96965006999994</v>
      </c>
      <c r="D1653" s="91">
        <f t="shared" si="822"/>
        <v>7245.38</v>
      </c>
      <c r="E1653" s="92">
        <f t="shared" si="832"/>
        <v>7276.54</v>
      </c>
      <c r="F1653" s="93">
        <f t="shared" si="823"/>
        <v>45763</v>
      </c>
      <c r="G1653" s="94">
        <f t="shared" si="813"/>
        <v>4.3006716003852752E-3</v>
      </c>
      <c r="H1653" s="95">
        <f t="shared" si="809"/>
        <v>46433</v>
      </c>
      <c r="I1653" s="95">
        <f t="shared" si="814"/>
        <v>46433</v>
      </c>
      <c r="J1653" s="96">
        <f t="shared" si="810"/>
        <v>19</v>
      </c>
      <c r="K1653" s="96">
        <f t="shared" si="811"/>
        <v>14</v>
      </c>
      <c r="L1653" s="8">
        <f t="shared" si="824"/>
        <v>1.0031671200000001</v>
      </c>
      <c r="M1653" s="97">
        <f t="shared" si="834"/>
        <v>1.0043006699999999</v>
      </c>
      <c r="N1653" s="97">
        <f t="shared" si="830"/>
        <v>1.2458661214604816</v>
      </c>
      <c r="O1653" s="90">
        <f t="shared" si="833"/>
        <v>1.24981192</v>
      </c>
      <c r="P1653" s="90">
        <f t="shared" si="815"/>
        <v>961.06743476999998</v>
      </c>
      <c r="Q1653" s="98">
        <f t="shared" si="829"/>
        <v>0</v>
      </c>
      <c r="R1653" s="7">
        <f t="shared" si="825"/>
        <v>0</v>
      </c>
      <c r="S1653" s="90">
        <f t="shared" si="816"/>
        <v>0</v>
      </c>
      <c r="T1653" s="99">
        <f t="shared" si="826"/>
        <v>0.117687</v>
      </c>
      <c r="U1653" s="98">
        <f t="shared" si="831"/>
        <v>14</v>
      </c>
      <c r="V1653" s="98">
        <v>252</v>
      </c>
      <c r="W1653" s="97">
        <f t="shared" si="817"/>
        <v>1.00620033</v>
      </c>
      <c r="X1653" s="90">
        <f t="shared" si="818"/>
        <v>5.9589352399999997</v>
      </c>
      <c r="Y1653" s="90">
        <f t="shared" si="819"/>
        <v>0</v>
      </c>
      <c r="Z1653" s="100" t="str">
        <f t="shared" si="827"/>
        <v>A+J=</v>
      </c>
      <c r="AA1653" s="95">
        <f t="shared" si="828"/>
        <v>46433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4"/>
      <c r="DP1653" s="1"/>
      <c r="DQ1653" s="1"/>
      <c r="DR1653" s="1"/>
      <c r="DS1653" s="1"/>
      <c r="DT1653" s="1"/>
      <c r="DU1653" s="1"/>
    </row>
    <row r="1654" spans="1:125" ht="12.75" x14ac:dyDescent="0.2">
      <c r="A1654" s="89">
        <f t="shared" si="820"/>
        <v>46423</v>
      </c>
      <c r="B1654" s="105">
        <f t="shared" si="812"/>
        <v>967.67196515000001</v>
      </c>
      <c r="C1654" s="90">
        <f t="shared" si="821"/>
        <v>768.96965006999994</v>
      </c>
      <c r="D1654" s="91">
        <f t="shared" si="822"/>
        <v>7245.38</v>
      </c>
      <c r="E1654" s="92">
        <f t="shared" si="832"/>
        <v>7276.54</v>
      </c>
      <c r="F1654" s="93">
        <f t="shared" si="823"/>
        <v>45763</v>
      </c>
      <c r="G1654" s="94">
        <f t="shared" si="813"/>
        <v>4.3006716003852752E-3</v>
      </c>
      <c r="H1654" s="95">
        <f t="shared" ref="H1654:H1717" si="835">IF(DAY(A1654)=15,VLOOKUP(A1654,AH$169:AM$459,4),H1653)</f>
        <v>46433</v>
      </c>
      <c r="I1654" s="95">
        <f t="shared" si="814"/>
        <v>46433</v>
      </c>
      <c r="J1654" s="96">
        <f t="shared" ref="J1654:J1717" si="836">IF(I1654=I1653,J1653,NETWORKDAYS(I1653,I1654,$AD$169:$AD$511)-1)</f>
        <v>19</v>
      </c>
      <c r="K1654" s="96">
        <f t="shared" ref="K1654:K1717" si="837">(J1654-(NETWORKDAYS(A1654,I1654,AD$169:AD$511)-1))</f>
        <v>15</v>
      </c>
      <c r="L1654" s="8">
        <f t="shared" si="824"/>
        <v>1.00339373</v>
      </c>
      <c r="M1654" s="97">
        <f t="shared" si="834"/>
        <v>1.0043006699999999</v>
      </c>
      <c r="N1654" s="97">
        <f t="shared" si="830"/>
        <v>1.2458661214604816</v>
      </c>
      <c r="O1654" s="90">
        <f t="shared" si="833"/>
        <v>1.2500942500000001</v>
      </c>
      <c r="P1654" s="90">
        <f t="shared" si="815"/>
        <v>961.28453796999997</v>
      </c>
      <c r="Q1654" s="98">
        <f t="shared" si="829"/>
        <v>0</v>
      </c>
      <c r="R1654" s="7">
        <f t="shared" si="825"/>
        <v>0</v>
      </c>
      <c r="S1654" s="90">
        <f t="shared" si="816"/>
        <v>0</v>
      </c>
      <c r="T1654" s="99">
        <f t="shared" si="826"/>
        <v>0.117687</v>
      </c>
      <c r="U1654" s="98">
        <f t="shared" si="831"/>
        <v>15</v>
      </c>
      <c r="V1654" s="98">
        <v>252</v>
      </c>
      <c r="W1654" s="97">
        <f t="shared" si="817"/>
        <v>1.0066446790000001</v>
      </c>
      <c r="X1654" s="90">
        <f t="shared" si="818"/>
        <v>6.3874271800000004</v>
      </c>
      <c r="Y1654" s="90">
        <f t="shared" si="819"/>
        <v>0</v>
      </c>
      <c r="Z1654" s="100" t="str">
        <f t="shared" si="827"/>
        <v>A+J=</v>
      </c>
      <c r="AA1654" s="95">
        <f t="shared" si="828"/>
        <v>46433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4"/>
      <c r="DP1654" s="1"/>
      <c r="DQ1654" s="1"/>
      <c r="DR1654" s="1"/>
      <c r="DS1654" s="1"/>
      <c r="DT1654" s="1"/>
      <c r="DU1654" s="1"/>
    </row>
    <row r="1655" spans="1:125" ht="12.75" x14ac:dyDescent="0.2">
      <c r="A1655" s="89">
        <f t="shared" si="820"/>
        <v>46424</v>
      </c>
      <c r="B1655" s="105">
        <f t="shared" si="812"/>
        <v>968.31798814000001</v>
      </c>
      <c r="C1655" s="90">
        <f t="shared" si="821"/>
        <v>768.96965006999994</v>
      </c>
      <c r="D1655" s="91">
        <f t="shared" si="822"/>
        <v>7245.38</v>
      </c>
      <c r="E1655" s="92">
        <f t="shared" si="832"/>
        <v>7276.54</v>
      </c>
      <c r="F1655" s="93">
        <f t="shared" si="823"/>
        <v>45763</v>
      </c>
      <c r="G1655" s="94">
        <f t="shared" si="813"/>
        <v>4.3006716003852752E-3</v>
      </c>
      <c r="H1655" s="95">
        <f t="shared" si="835"/>
        <v>46433</v>
      </c>
      <c r="I1655" s="95">
        <f t="shared" si="814"/>
        <v>46433</v>
      </c>
      <c r="J1655" s="96">
        <f t="shared" si="836"/>
        <v>19</v>
      </c>
      <c r="K1655" s="96">
        <f t="shared" si="837"/>
        <v>16</v>
      </c>
      <c r="L1655" s="8">
        <f t="shared" si="824"/>
        <v>1.00362039</v>
      </c>
      <c r="M1655" s="97">
        <f t="shared" si="834"/>
        <v>1.0043006699999999</v>
      </c>
      <c r="N1655" s="97">
        <f t="shared" si="830"/>
        <v>1.2458661214604816</v>
      </c>
      <c r="O1655" s="90">
        <f t="shared" si="833"/>
        <v>1.25037664</v>
      </c>
      <c r="P1655" s="90">
        <f t="shared" si="815"/>
        <v>961.50168730999997</v>
      </c>
      <c r="Q1655" s="98">
        <f t="shared" si="829"/>
        <v>0</v>
      </c>
      <c r="R1655" s="7">
        <f t="shared" si="825"/>
        <v>0</v>
      </c>
      <c r="S1655" s="90">
        <f t="shared" si="816"/>
        <v>0</v>
      </c>
      <c r="T1655" s="99">
        <f t="shared" si="826"/>
        <v>0.117687</v>
      </c>
      <c r="U1655" s="98">
        <f t="shared" si="831"/>
        <v>16</v>
      </c>
      <c r="V1655" s="98">
        <v>252</v>
      </c>
      <c r="W1655" s="97">
        <f t="shared" si="817"/>
        <v>1.007089224</v>
      </c>
      <c r="X1655" s="90">
        <f t="shared" si="818"/>
        <v>6.8163008300000003</v>
      </c>
      <c r="Y1655" s="90">
        <f t="shared" si="819"/>
        <v>0</v>
      </c>
      <c r="Z1655" s="100" t="str">
        <f t="shared" si="827"/>
        <v>A+J=</v>
      </c>
      <c r="AA1655" s="95">
        <f t="shared" si="828"/>
        <v>46433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4"/>
      <c r="DP1655" s="1"/>
      <c r="DQ1655" s="1"/>
      <c r="DR1655" s="1"/>
      <c r="DS1655" s="1"/>
      <c r="DT1655" s="1"/>
      <c r="DU1655" s="1"/>
    </row>
    <row r="1656" spans="1:125" ht="12.75" x14ac:dyDescent="0.2">
      <c r="A1656" s="89">
        <f t="shared" si="820"/>
        <v>46425</v>
      </c>
      <c r="B1656" s="105">
        <f t="shared" si="812"/>
        <v>968.31798814000001</v>
      </c>
      <c r="C1656" s="90">
        <f t="shared" si="821"/>
        <v>768.96965006999994</v>
      </c>
      <c r="D1656" s="91">
        <f t="shared" si="822"/>
        <v>7245.38</v>
      </c>
      <c r="E1656" s="92">
        <f t="shared" si="832"/>
        <v>7276.54</v>
      </c>
      <c r="F1656" s="93">
        <f t="shared" si="823"/>
        <v>45763</v>
      </c>
      <c r="G1656" s="94">
        <f t="shared" si="813"/>
        <v>4.3006716003852752E-3</v>
      </c>
      <c r="H1656" s="95">
        <f t="shared" si="835"/>
        <v>46433</v>
      </c>
      <c r="I1656" s="95">
        <f t="shared" si="814"/>
        <v>46433</v>
      </c>
      <c r="J1656" s="96">
        <f t="shared" si="836"/>
        <v>19</v>
      </c>
      <c r="K1656" s="96">
        <f t="shared" si="837"/>
        <v>16</v>
      </c>
      <c r="L1656" s="8">
        <f t="shared" si="824"/>
        <v>1.00362039</v>
      </c>
      <c r="M1656" s="97">
        <f t="shared" si="834"/>
        <v>1.0043006699999999</v>
      </c>
      <c r="N1656" s="97">
        <f t="shared" si="830"/>
        <v>1.2458661214604816</v>
      </c>
      <c r="O1656" s="90">
        <f t="shared" si="833"/>
        <v>1.25037664</v>
      </c>
      <c r="P1656" s="90">
        <f t="shared" si="815"/>
        <v>961.50168730999997</v>
      </c>
      <c r="Q1656" s="98">
        <f t="shared" si="829"/>
        <v>0</v>
      </c>
      <c r="R1656" s="7">
        <f t="shared" si="825"/>
        <v>0</v>
      </c>
      <c r="S1656" s="90">
        <f t="shared" si="816"/>
        <v>0</v>
      </c>
      <c r="T1656" s="99">
        <f t="shared" si="826"/>
        <v>0.117687</v>
      </c>
      <c r="U1656" s="98">
        <f t="shared" si="831"/>
        <v>16</v>
      </c>
      <c r="V1656" s="98">
        <v>252</v>
      </c>
      <c r="W1656" s="97">
        <f t="shared" si="817"/>
        <v>1.007089224</v>
      </c>
      <c r="X1656" s="90">
        <f t="shared" si="818"/>
        <v>6.8163008300000003</v>
      </c>
      <c r="Y1656" s="90">
        <f t="shared" si="819"/>
        <v>0</v>
      </c>
      <c r="Z1656" s="100" t="str">
        <f t="shared" si="827"/>
        <v>A+J=</v>
      </c>
      <c r="AA1656" s="95">
        <f t="shared" si="828"/>
        <v>46433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4"/>
      <c r="DP1656" s="1"/>
      <c r="DQ1656" s="1"/>
      <c r="DR1656" s="1"/>
      <c r="DS1656" s="1"/>
      <c r="DT1656" s="1"/>
      <c r="DU1656" s="1"/>
    </row>
    <row r="1657" spans="1:125" ht="12.75" x14ac:dyDescent="0.2">
      <c r="A1657" s="89">
        <f t="shared" si="820"/>
        <v>46426</v>
      </c>
      <c r="B1657" s="105">
        <f t="shared" si="812"/>
        <v>968.31798814000001</v>
      </c>
      <c r="C1657" s="90">
        <f t="shared" si="821"/>
        <v>768.96965006999994</v>
      </c>
      <c r="D1657" s="91">
        <f t="shared" si="822"/>
        <v>7245.38</v>
      </c>
      <c r="E1657" s="92">
        <f t="shared" si="832"/>
        <v>7276.54</v>
      </c>
      <c r="F1657" s="93">
        <f t="shared" si="823"/>
        <v>45763</v>
      </c>
      <c r="G1657" s="94">
        <f t="shared" si="813"/>
        <v>4.3006716003852752E-3</v>
      </c>
      <c r="H1657" s="95">
        <f t="shared" si="835"/>
        <v>46433</v>
      </c>
      <c r="I1657" s="95">
        <f t="shared" si="814"/>
        <v>46433</v>
      </c>
      <c r="J1657" s="96">
        <f t="shared" si="836"/>
        <v>19</v>
      </c>
      <c r="K1657" s="96">
        <f t="shared" si="837"/>
        <v>16</v>
      </c>
      <c r="L1657" s="8">
        <f t="shared" si="824"/>
        <v>1.00362039</v>
      </c>
      <c r="M1657" s="97">
        <f t="shared" si="834"/>
        <v>1.0043006699999999</v>
      </c>
      <c r="N1657" s="97">
        <f t="shared" si="830"/>
        <v>1.2458661214604816</v>
      </c>
      <c r="O1657" s="90">
        <f t="shared" si="833"/>
        <v>1.25037664</v>
      </c>
      <c r="P1657" s="90">
        <f t="shared" si="815"/>
        <v>961.50168730999997</v>
      </c>
      <c r="Q1657" s="98">
        <f t="shared" si="829"/>
        <v>0</v>
      </c>
      <c r="R1657" s="7">
        <f t="shared" si="825"/>
        <v>0</v>
      </c>
      <c r="S1657" s="90">
        <f t="shared" si="816"/>
        <v>0</v>
      </c>
      <c r="T1657" s="99">
        <f t="shared" si="826"/>
        <v>0.117687</v>
      </c>
      <c r="U1657" s="98">
        <f t="shared" si="831"/>
        <v>16</v>
      </c>
      <c r="V1657" s="98">
        <v>252</v>
      </c>
      <c r="W1657" s="97">
        <f t="shared" si="817"/>
        <v>1.007089224</v>
      </c>
      <c r="X1657" s="90">
        <f t="shared" si="818"/>
        <v>6.8163008300000003</v>
      </c>
      <c r="Y1657" s="90">
        <f t="shared" si="819"/>
        <v>0</v>
      </c>
      <c r="Z1657" s="100" t="str">
        <f t="shared" si="827"/>
        <v>A+J=</v>
      </c>
      <c r="AA1657" s="95">
        <f t="shared" si="828"/>
        <v>46433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4"/>
      <c r="DP1657" s="1"/>
      <c r="DQ1657" s="1"/>
      <c r="DR1657" s="1"/>
      <c r="DS1657" s="1"/>
      <c r="DT1657" s="1"/>
      <c r="DU1657" s="1"/>
    </row>
    <row r="1658" spans="1:125" ht="12.75" x14ac:dyDescent="0.2">
      <c r="A1658" s="89">
        <f t="shared" si="820"/>
        <v>46427</v>
      </c>
      <c r="B1658" s="105">
        <f t="shared" si="812"/>
        <v>968.31798814000001</v>
      </c>
      <c r="C1658" s="90">
        <f t="shared" si="821"/>
        <v>768.96965006999994</v>
      </c>
      <c r="D1658" s="91">
        <f t="shared" si="822"/>
        <v>7245.38</v>
      </c>
      <c r="E1658" s="92">
        <f t="shared" si="832"/>
        <v>7276.54</v>
      </c>
      <c r="F1658" s="93">
        <f t="shared" si="823"/>
        <v>45763</v>
      </c>
      <c r="G1658" s="94">
        <f t="shared" si="813"/>
        <v>4.3006716003852752E-3</v>
      </c>
      <c r="H1658" s="95">
        <f t="shared" si="835"/>
        <v>46433</v>
      </c>
      <c r="I1658" s="95">
        <f t="shared" si="814"/>
        <v>46433</v>
      </c>
      <c r="J1658" s="96">
        <f t="shared" si="836"/>
        <v>19</v>
      </c>
      <c r="K1658" s="96">
        <f t="shared" si="837"/>
        <v>16</v>
      </c>
      <c r="L1658" s="8">
        <f t="shared" si="824"/>
        <v>1.00362039</v>
      </c>
      <c r="M1658" s="97">
        <f t="shared" si="834"/>
        <v>1.0043006699999999</v>
      </c>
      <c r="N1658" s="97">
        <f t="shared" si="830"/>
        <v>1.2458661214604816</v>
      </c>
      <c r="O1658" s="90">
        <f t="shared" si="833"/>
        <v>1.25037664</v>
      </c>
      <c r="P1658" s="90">
        <f t="shared" si="815"/>
        <v>961.50168730999997</v>
      </c>
      <c r="Q1658" s="98">
        <f t="shared" si="829"/>
        <v>0</v>
      </c>
      <c r="R1658" s="7">
        <f t="shared" si="825"/>
        <v>0</v>
      </c>
      <c r="S1658" s="90">
        <f t="shared" si="816"/>
        <v>0</v>
      </c>
      <c r="T1658" s="99">
        <f t="shared" si="826"/>
        <v>0.117687</v>
      </c>
      <c r="U1658" s="98">
        <f t="shared" si="831"/>
        <v>16</v>
      </c>
      <c r="V1658" s="98">
        <v>252</v>
      </c>
      <c r="W1658" s="97">
        <f t="shared" si="817"/>
        <v>1.007089224</v>
      </c>
      <c r="X1658" s="90">
        <f t="shared" si="818"/>
        <v>6.8163008300000003</v>
      </c>
      <c r="Y1658" s="90">
        <f t="shared" si="819"/>
        <v>0</v>
      </c>
      <c r="Z1658" s="100" t="str">
        <f t="shared" si="827"/>
        <v>A+J=</v>
      </c>
      <c r="AA1658" s="95">
        <f t="shared" si="828"/>
        <v>46433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4"/>
      <c r="DP1658" s="1"/>
      <c r="DQ1658" s="1"/>
      <c r="DR1658" s="1"/>
      <c r="DS1658" s="1"/>
      <c r="DT1658" s="1"/>
      <c r="DU1658" s="1"/>
    </row>
    <row r="1659" spans="1:125" ht="12.75" x14ac:dyDescent="0.2">
      <c r="A1659" s="89">
        <f t="shared" si="820"/>
        <v>46428</v>
      </c>
      <c r="B1659" s="105">
        <f t="shared" si="812"/>
        <v>968.31798814000001</v>
      </c>
      <c r="C1659" s="90">
        <f t="shared" si="821"/>
        <v>768.96965006999994</v>
      </c>
      <c r="D1659" s="91">
        <f t="shared" si="822"/>
        <v>7245.38</v>
      </c>
      <c r="E1659" s="92">
        <f t="shared" si="832"/>
        <v>7276.54</v>
      </c>
      <c r="F1659" s="93">
        <f t="shared" si="823"/>
        <v>45763</v>
      </c>
      <c r="G1659" s="94">
        <f t="shared" si="813"/>
        <v>4.3006716003852752E-3</v>
      </c>
      <c r="H1659" s="95">
        <f t="shared" si="835"/>
        <v>46433</v>
      </c>
      <c r="I1659" s="95">
        <f t="shared" si="814"/>
        <v>46433</v>
      </c>
      <c r="J1659" s="96">
        <f t="shared" si="836"/>
        <v>19</v>
      </c>
      <c r="K1659" s="96">
        <f t="shared" si="837"/>
        <v>16</v>
      </c>
      <c r="L1659" s="8">
        <f t="shared" si="824"/>
        <v>1.00362039</v>
      </c>
      <c r="M1659" s="97">
        <f t="shared" si="834"/>
        <v>1.0043006699999999</v>
      </c>
      <c r="N1659" s="97">
        <f t="shared" si="830"/>
        <v>1.2458661214604816</v>
      </c>
      <c r="O1659" s="90">
        <f t="shared" si="833"/>
        <v>1.25037664</v>
      </c>
      <c r="P1659" s="90">
        <f t="shared" si="815"/>
        <v>961.50168730999997</v>
      </c>
      <c r="Q1659" s="98">
        <f t="shared" si="829"/>
        <v>0</v>
      </c>
      <c r="R1659" s="7">
        <f t="shared" si="825"/>
        <v>0</v>
      </c>
      <c r="S1659" s="90">
        <f t="shared" si="816"/>
        <v>0</v>
      </c>
      <c r="T1659" s="99">
        <f t="shared" si="826"/>
        <v>0.117687</v>
      </c>
      <c r="U1659" s="98">
        <f t="shared" si="831"/>
        <v>16</v>
      </c>
      <c r="V1659" s="98">
        <v>252</v>
      </c>
      <c r="W1659" s="97">
        <f t="shared" si="817"/>
        <v>1.007089224</v>
      </c>
      <c r="X1659" s="90">
        <f t="shared" si="818"/>
        <v>6.8163008300000003</v>
      </c>
      <c r="Y1659" s="90">
        <f t="shared" si="819"/>
        <v>0</v>
      </c>
      <c r="Z1659" s="100" t="str">
        <f t="shared" si="827"/>
        <v>A+J=</v>
      </c>
      <c r="AA1659" s="95">
        <f t="shared" si="828"/>
        <v>46433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4"/>
      <c r="DP1659" s="1"/>
      <c r="DQ1659" s="1"/>
      <c r="DR1659" s="1"/>
      <c r="DS1659" s="1"/>
      <c r="DT1659" s="1"/>
      <c r="DU1659" s="1"/>
    </row>
    <row r="1660" spans="1:125" ht="12.75" x14ac:dyDescent="0.2">
      <c r="A1660" s="89">
        <f t="shared" si="820"/>
        <v>46429</v>
      </c>
      <c r="B1660" s="105">
        <f t="shared" si="812"/>
        <v>968.96443239999996</v>
      </c>
      <c r="C1660" s="90">
        <f t="shared" si="821"/>
        <v>768.96965006999994</v>
      </c>
      <c r="D1660" s="91">
        <f t="shared" si="822"/>
        <v>7245.38</v>
      </c>
      <c r="E1660" s="92">
        <f t="shared" si="832"/>
        <v>7276.54</v>
      </c>
      <c r="F1660" s="93">
        <f t="shared" si="823"/>
        <v>45763</v>
      </c>
      <c r="G1660" s="94">
        <f t="shared" si="813"/>
        <v>4.3006716003852752E-3</v>
      </c>
      <c r="H1660" s="95">
        <f t="shared" si="835"/>
        <v>46433</v>
      </c>
      <c r="I1660" s="95">
        <f t="shared" si="814"/>
        <v>46433</v>
      </c>
      <c r="J1660" s="96">
        <f t="shared" si="836"/>
        <v>19</v>
      </c>
      <c r="K1660" s="96">
        <f t="shared" si="837"/>
        <v>17</v>
      </c>
      <c r="L1660" s="8">
        <f t="shared" si="824"/>
        <v>1.0038470900000001</v>
      </c>
      <c r="M1660" s="97">
        <f t="shared" si="834"/>
        <v>1.0043006699999999</v>
      </c>
      <c r="N1660" s="97">
        <f t="shared" si="830"/>
        <v>1.2458661214604816</v>
      </c>
      <c r="O1660" s="90">
        <f t="shared" si="833"/>
        <v>1.2506590799999999</v>
      </c>
      <c r="P1660" s="90">
        <f t="shared" si="815"/>
        <v>961.71887509999999</v>
      </c>
      <c r="Q1660" s="98">
        <f t="shared" si="829"/>
        <v>0</v>
      </c>
      <c r="R1660" s="7">
        <f t="shared" si="825"/>
        <v>0</v>
      </c>
      <c r="S1660" s="90">
        <f t="shared" si="816"/>
        <v>0</v>
      </c>
      <c r="T1660" s="99">
        <f t="shared" si="826"/>
        <v>0.117687</v>
      </c>
      <c r="U1660" s="98">
        <f t="shared" si="831"/>
        <v>17</v>
      </c>
      <c r="V1660" s="98">
        <v>252</v>
      </c>
      <c r="W1660" s="97">
        <f t="shared" si="817"/>
        <v>1.007533966</v>
      </c>
      <c r="X1660" s="90">
        <f t="shared" si="818"/>
        <v>7.2455572999999998</v>
      </c>
      <c r="Y1660" s="90">
        <f t="shared" si="819"/>
        <v>0</v>
      </c>
      <c r="Z1660" s="100" t="str">
        <f t="shared" si="827"/>
        <v>A+J=</v>
      </c>
      <c r="AA1660" s="95">
        <f t="shared" si="828"/>
        <v>46433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4"/>
      <c r="DP1660" s="1"/>
      <c r="DQ1660" s="1"/>
      <c r="DR1660" s="1"/>
      <c r="DS1660" s="1"/>
      <c r="DT1660" s="1"/>
      <c r="DU1660" s="1"/>
    </row>
    <row r="1661" spans="1:125" ht="12.75" x14ac:dyDescent="0.2">
      <c r="A1661" s="89">
        <f t="shared" si="820"/>
        <v>46430</v>
      </c>
      <c r="B1661" s="105">
        <f t="shared" si="812"/>
        <v>969.61132040000007</v>
      </c>
      <c r="C1661" s="90">
        <f t="shared" si="821"/>
        <v>768.96965006999994</v>
      </c>
      <c r="D1661" s="91">
        <f t="shared" si="822"/>
        <v>7245.38</v>
      </c>
      <c r="E1661" s="92">
        <f t="shared" si="832"/>
        <v>7276.54</v>
      </c>
      <c r="F1661" s="93">
        <f t="shared" si="823"/>
        <v>45763</v>
      </c>
      <c r="G1661" s="94">
        <f t="shared" si="813"/>
        <v>4.3006716003852752E-3</v>
      </c>
      <c r="H1661" s="95">
        <f t="shared" si="835"/>
        <v>46433</v>
      </c>
      <c r="I1661" s="95">
        <f t="shared" si="814"/>
        <v>46433</v>
      </c>
      <c r="J1661" s="96">
        <f t="shared" si="836"/>
        <v>19</v>
      </c>
      <c r="K1661" s="96">
        <f t="shared" si="837"/>
        <v>18</v>
      </c>
      <c r="L1661" s="8">
        <f t="shared" si="824"/>
        <v>1.0040738600000001</v>
      </c>
      <c r="M1661" s="97">
        <f t="shared" si="834"/>
        <v>1.0043006699999999</v>
      </c>
      <c r="N1661" s="97">
        <f t="shared" si="830"/>
        <v>1.2458661214604816</v>
      </c>
      <c r="O1661" s="90">
        <f t="shared" si="833"/>
        <v>1.2509416</v>
      </c>
      <c r="P1661" s="90">
        <f t="shared" si="815"/>
        <v>961.93612441000005</v>
      </c>
      <c r="Q1661" s="98">
        <f t="shared" si="829"/>
        <v>0</v>
      </c>
      <c r="R1661" s="7">
        <f t="shared" si="825"/>
        <v>0</v>
      </c>
      <c r="S1661" s="90">
        <f t="shared" si="816"/>
        <v>0</v>
      </c>
      <c r="T1661" s="99">
        <f t="shared" si="826"/>
        <v>0.117687</v>
      </c>
      <c r="U1661" s="98">
        <f t="shared" si="831"/>
        <v>18</v>
      </c>
      <c r="V1661" s="98">
        <v>252</v>
      </c>
      <c r="W1661" s="97">
        <f t="shared" si="817"/>
        <v>1.007978904</v>
      </c>
      <c r="X1661" s="90">
        <f t="shared" si="818"/>
        <v>7.6751959899999997</v>
      </c>
      <c r="Y1661" s="90">
        <f t="shared" si="819"/>
        <v>0</v>
      </c>
      <c r="Z1661" s="100" t="str">
        <f t="shared" si="827"/>
        <v>A+J=</v>
      </c>
      <c r="AA1661" s="95">
        <f t="shared" si="828"/>
        <v>46433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4"/>
      <c r="DP1661" s="1"/>
      <c r="DQ1661" s="1"/>
      <c r="DR1661" s="1"/>
      <c r="DS1661" s="1"/>
      <c r="DT1661" s="1"/>
      <c r="DU1661" s="1"/>
    </row>
    <row r="1662" spans="1:125" ht="12.75" x14ac:dyDescent="0.2">
      <c r="A1662" s="89">
        <f t="shared" si="820"/>
        <v>46431</v>
      </c>
      <c r="B1662" s="105">
        <f t="shared" si="812"/>
        <v>970.25863681999999</v>
      </c>
      <c r="C1662" s="90">
        <f t="shared" si="821"/>
        <v>768.96965006999994</v>
      </c>
      <c r="D1662" s="91">
        <f t="shared" si="822"/>
        <v>7245.38</v>
      </c>
      <c r="E1662" s="92">
        <f t="shared" si="832"/>
        <v>7276.54</v>
      </c>
      <c r="F1662" s="93">
        <f t="shared" si="823"/>
        <v>45763</v>
      </c>
      <c r="G1662" s="94">
        <f t="shared" si="813"/>
        <v>4.3006716003852752E-3</v>
      </c>
      <c r="H1662" s="95">
        <f t="shared" si="835"/>
        <v>46433</v>
      </c>
      <c r="I1662" s="95">
        <f t="shared" si="814"/>
        <v>46433</v>
      </c>
      <c r="J1662" s="96">
        <f t="shared" si="836"/>
        <v>19</v>
      </c>
      <c r="K1662" s="96">
        <f t="shared" si="837"/>
        <v>19</v>
      </c>
      <c r="L1662" s="8">
        <f t="shared" si="824"/>
        <v>1.0043006699999999</v>
      </c>
      <c r="M1662" s="97">
        <f t="shared" si="834"/>
        <v>1.0043006699999999</v>
      </c>
      <c r="N1662" s="97">
        <f t="shared" si="830"/>
        <v>1.2458661214604816</v>
      </c>
      <c r="O1662" s="90">
        <f t="shared" si="833"/>
        <v>1.2512241799999999</v>
      </c>
      <c r="P1662" s="90">
        <f t="shared" si="815"/>
        <v>962.15341984999998</v>
      </c>
      <c r="Q1662" s="98">
        <f t="shared" si="829"/>
        <v>0</v>
      </c>
      <c r="R1662" s="7">
        <f t="shared" si="825"/>
        <v>0</v>
      </c>
      <c r="S1662" s="90">
        <f t="shared" si="816"/>
        <v>0</v>
      </c>
      <c r="T1662" s="99">
        <f t="shared" si="826"/>
        <v>0.117687</v>
      </c>
      <c r="U1662" s="98">
        <f t="shared" si="831"/>
        <v>19</v>
      </c>
      <c r="V1662" s="98">
        <v>252</v>
      </c>
      <c r="W1662" s="97">
        <f t="shared" si="817"/>
        <v>1.008424038</v>
      </c>
      <c r="X1662" s="90">
        <f t="shared" si="818"/>
        <v>8.1052169700000007</v>
      </c>
      <c r="Y1662" s="90">
        <f t="shared" si="819"/>
        <v>0</v>
      </c>
      <c r="Z1662" s="100" t="str">
        <f t="shared" si="827"/>
        <v>A+J=</v>
      </c>
      <c r="AA1662" s="95">
        <f t="shared" si="828"/>
        <v>46433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4"/>
      <c r="DP1662" s="1"/>
      <c r="DQ1662" s="1"/>
      <c r="DR1662" s="1"/>
      <c r="DS1662" s="1"/>
      <c r="DT1662" s="1"/>
      <c r="DU1662" s="1"/>
    </row>
    <row r="1663" spans="1:125" ht="12.75" x14ac:dyDescent="0.2">
      <c r="A1663" s="89">
        <f t="shared" si="820"/>
        <v>46432</v>
      </c>
      <c r="B1663" s="105">
        <f t="shared" si="812"/>
        <v>970.25863681999999</v>
      </c>
      <c r="C1663" s="90">
        <f t="shared" si="821"/>
        <v>768.96965006999994</v>
      </c>
      <c r="D1663" s="91">
        <f t="shared" si="822"/>
        <v>7245.38</v>
      </c>
      <c r="E1663" s="92">
        <f t="shared" si="832"/>
        <v>7276.54</v>
      </c>
      <c r="F1663" s="93">
        <f t="shared" si="823"/>
        <v>45763</v>
      </c>
      <c r="G1663" s="94">
        <f t="shared" si="813"/>
        <v>4.3006716003852752E-3</v>
      </c>
      <c r="H1663" s="95">
        <f t="shared" si="835"/>
        <v>46433</v>
      </c>
      <c r="I1663" s="95">
        <f t="shared" si="814"/>
        <v>46433</v>
      </c>
      <c r="J1663" s="96">
        <f t="shared" si="836"/>
        <v>19</v>
      </c>
      <c r="K1663" s="96">
        <f t="shared" si="837"/>
        <v>19</v>
      </c>
      <c r="L1663" s="8">
        <f t="shared" si="824"/>
        <v>1.0043006699999999</v>
      </c>
      <c r="M1663" s="97">
        <f t="shared" si="834"/>
        <v>1.0043006699999999</v>
      </c>
      <c r="N1663" s="97">
        <f t="shared" si="830"/>
        <v>1.2458661214604816</v>
      </c>
      <c r="O1663" s="90">
        <f t="shared" si="833"/>
        <v>1.2512241799999999</v>
      </c>
      <c r="P1663" s="90">
        <f t="shared" si="815"/>
        <v>962.15341984999998</v>
      </c>
      <c r="Q1663" s="98">
        <f t="shared" si="829"/>
        <v>0</v>
      </c>
      <c r="R1663" s="7">
        <f t="shared" si="825"/>
        <v>0</v>
      </c>
      <c r="S1663" s="90">
        <f t="shared" si="816"/>
        <v>0</v>
      </c>
      <c r="T1663" s="99">
        <f t="shared" si="826"/>
        <v>0.117687</v>
      </c>
      <c r="U1663" s="98">
        <f t="shared" si="831"/>
        <v>19</v>
      </c>
      <c r="V1663" s="98">
        <v>252</v>
      </c>
      <c r="W1663" s="97">
        <f t="shared" si="817"/>
        <v>1.008424038</v>
      </c>
      <c r="X1663" s="90">
        <f t="shared" si="818"/>
        <v>8.1052169700000007</v>
      </c>
      <c r="Y1663" s="90">
        <f t="shared" si="819"/>
        <v>0</v>
      </c>
      <c r="Z1663" s="100" t="str">
        <f t="shared" si="827"/>
        <v>A+J=</v>
      </c>
      <c r="AA1663" s="95">
        <f t="shared" si="828"/>
        <v>46433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4"/>
      <c r="DP1663" s="1"/>
      <c r="DQ1663" s="1"/>
      <c r="DR1663" s="1"/>
      <c r="DS1663" s="1"/>
      <c r="DT1663" s="1"/>
      <c r="DU1663" s="1"/>
    </row>
    <row r="1664" spans="1:125" ht="12.75" x14ac:dyDescent="0.2">
      <c r="A1664" s="89">
        <f t="shared" si="820"/>
        <v>46433</v>
      </c>
      <c r="B1664" s="105">
        <f t="shared" si="812"/>
        <v>970.25863681999999</v>
      </c>
      <c r="C1664" s="90">
        <f t="shared" si="821"/>
        <v>768.96965006999994</v>
      </c>
      <c r="D1664" s="91">
        <f t="shared" si="822"/>
        <v>7245.38</v>
      </c>
      <c r="E1664" s="92">
        <f t="shared" si="832"/>
        <v>7276.54</v>
      </c>
      <c r="F1664" s="93">
        <f t="shared" si="823"/>
        <v>45763</v>
      </c>
      <c r="G1664" s="94">
        <f t="shared" si="813"/>
        <v>4.3006716003852752E-3</v>
      </c>
      <c r="H1664" s="95">
        <f t="shared" si="835"/>
        <v>46461</v>
      </c>
      <c r="I1664" s="95">
        <f t="shared" si="814"/>
        <v>46433</v>
      </c>
      <c r="J1664" s="96">
        <f t="shared" si="836"/>
        <v>19</v>
      </c>
      <c r="K1664" s="96">
        <f t="shared" si="837"/>
        <v>19</v>
      </c>
      <c r="L1664" s="8">
        <f t="shared" si="824"/>
        <v>1.0043006699999999</v>
      </c>
      <c r="M1664" s="97">
        <f t="shared" si="834"/>
        <v>1.0043006699999999</v>
      </c>
      <c r="N1664" s="97">
        <f t="shared" si="830"/>
        <v>1.2458661214604816</v>
      </c>
      <c r="O1664" s="90">
        <f t="shared" si="833"/>
        <v>1.2512241799999999</v>
      </c>
      <c r="P1664" s="90">
        <f t="shared" si="815"/>
        <v>962.15341984999998</v>
      </c>
      <c r="Q1664" s="98">
        <f t="shared" si="829"/>
        <v>54</v>
      </c>
      <c r="R1664" s="7">
        <f t="shared" si="825"/>
        <v>8.5450000000000005E-3</v>
      </c>
      <c r="S1664" s="90">
        <f t="shared" si="816"/>
        <v>8.2216009700000008</v>
      </c>
      <c r="T1664" s="99">
        <f t="shared" si="826"/>
        <v>0.117687</v>
      </c>
      <c r="U1664" s="98">
        <f t="shared" si="831"/>
        <v>19</v>
      </c>
      <c r="V1664" s="98">
        <v>252</v>
      </c>
      <c r="W1664" s="97">
        <f t="shared" si="817"/>
        <v>1.008424038</v>
      </c>
      <c r="X1664" s="90">
        <f t="shared" si="818"/>
        <v>8.1052169700000007</v>
      </c>
      <c r="Y1664" s="90">
        <f t="shared" si="819"/>
        <v>16.326817940000002</v>
      </c>
      <c r="Z1664" s="100" t="str">
        <f t="shared" si="827"/>
        <v>A+J=</v>
      </c>
      <c r="AA1664" s="95">
        <f t="shared" si="828"/>
        <v>46433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4"/>
      <c r="DP1664" s="1"/>
      <c r="DQ1664" s="1"/>
      <c r="DR1664" s="1"/>
      <c r="DS1664" s="1"/>
      <c r="DT1664" s="1"/>
      <c r="DU1664" s="1"/>
    </row>
    <row r="1665" spans="1:125" ht="12.75" x14ac:dyDescent="0.2">
      <c r="A1665" s="89">
        <f t="shared" si="820"/>
        <v>46434</v>
      </c>
      <c r="B1665" s="105">
        <f t="shared" si="812"/>
        <v>954.55788014999996</v>
      </c>
      <c r="C1665" s="90">
        <f t="shared" si="821"/>
        <v>762.39880442000003</v>
      </c>
      <c r="D1665" s="91">
        <f t="shared" si="822"/>
        <v>7245.38</v>
      </c>
      <c r="E1665" s="92">
        <f t="shared" si="832"/>
        <v>7276.54</v>
      </c>
      <c r="F1665" s="93">
        <f t="shared" si="823"/>
        <v>45763</v>
      </c>
      <c r="G1665" s="94">
        <f t="shared" si="813"/>
        <v>4.3006716003852752E-3</v>
      </c>
      <c r="H1665" s="95">
        <f t="shared" si="835"/>
        <v>46461</v>
      </c>
      <c r="I1665" s="95">
        <f t="shared" si="814"/>
        <v>46461</v>
      </c>
      <c r="J1665" s="96">
        <f t="shared" si="836"/>
        <v>20</v>
      </c>
      <c r="K1665" s="96">
        <f t="shared" si="837"/>
        <v>1</v>
      </c>
      <c r="L1665" s="8">
        <f t="shared" si="824"/>
        <v>1.0002145899999999</v>
      </c>
      <c r="M1665" s="97">
        <f t="shared" si="834"/>
        <v>1.0043006699999999</v>
      </c>
      <c r="N1665" s="97">
        <f t="shared" si="830"/>
        <v>1.2512241805130628</v>
      </c>
      <c r="O1665" s="90">
        <f t="shared" si="833"/>
        <v>1.2514926799999999</v>
      </c>
      <c r="P1665" s="90">
        <f t="shared" si="815"/>
        <v>954.13652296999999</v>
      </c>
      <c r="Q1665" s="98">
        <f t="shared" si="829"/>
        <v>0</v>
      </c>
      <c r="R1665" s="7">
        <f t="shared" si="825"/>
        <v>0</v>
      </c>
      <c r="S1665" s="90">
        <f t="shared" si="816"/>
        <v>0</v>
      </c>
      <c r="T1665" s="99">
        <f t="shared" si="826"/>
        <v>0.117687</v>
      </c>
      <c r="U1665" s="98">
        <f t="shared" si="831"/>
        <v>1</v>
      </c>
      <c r="V1665" s="98">
        <v>252</v>
      </c>
      <c r="W1665" s="97">
        <f t="shared" si="817"/>
        <v>1.0004416110000001</v>
      </c>
      <c r="X1665" s="90">
        <f t="shared" si="818"/>
        <v>0.42135718</v>
      </c>
      <c r="Y1665" s="90">
        <f t="shared" si="819"/>
        <v>0</v>
      </c>
      <c r="Z1665" s="100" t="str">
        <f t="shared" si="827"/>
        <v>A+J=</v>
      </c>
      <c r="AA1665" s="95">
        <f t="shared" si="828"/>
        <v>46461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4"/>
      <c r="DP1665" s="1"/>
      <c r="DQ1665" s="1"/>
      <c r="DR1665" s="1"/>
      <c r="DS1665" s="1"/>
      <c r="DT1665" s="1"/>
      <c r="DU1665" s="1"/>
    </row>
    <row r="1666" spans="1:125" ht="12.75" x14ac:dyDescent="0.2">
      <c r="A1666" s="89">
        <f t="shared" si="820"/>
        <v>46435</v>
      </c>
      <c r="B1666" s="105">
        <f t="shared" si="812"/>
        <v>955.18435408999994</v>
      </c>
      <c r="C1666" s="90">
        <f t="shared" si="821"/>
        <v>762.39880442000003</v>
      </c>
      <c r="D1666" s="91">
        <f t="shared" si="822"/>
        <v>7245.38</v>
      </c>
      <c r="E1666" s="92">
        <f t="shared" si="832"/>
        <v>7276.54</v>
      </c>
      <c r="F1666" s="93">
        <f t="shared" si="823"/>
        <v>45763</v>
      </c>
      <c r="G1666" s="94">
        <f t="shared" si="813"/>
        <v>4.3006716003852752E-3</v>
      </c>
      <c r="H1666" s="95">
        <f t="shared" si="835"/>
        <v>46461</v>
      </c>
      <c r="I1666" s="95">
        <f t="shared" si="814"/>
        <v>46461</v>
      </c>
      <c r="J1666" s="96">
        <f t="shared" si="836"/>
        <v>20</v>
      </c>
      <c r="K1666" s="96">
        <f t="shared" si="837"/>
        <v>2</v>
      </c>
      <c r="L1666" s="8">
        <f t="shared" si="824"/>
        <v>1.0004292299999999</v>
      </c>
      <c r="M1666" s="97">
        <f t="shared" si="834"/>
        <v>1.0043006699999999</v>
      </c>
      <c r="N1666" s="97">
        <f t="shared" si="830"/>
        <v>1.2512241805130628</v>
      </c>
      <c r="O1666" s="90">
        <f t="shared" si="833"/>
        <v>1.25176124</v>
      </c>
      <c r="P1666" s="90">
        <f t="shared" si="815"/>
        <v>954.34127278999995</v>
      </c>
      <c r="Q1666" s="98">
        <f t="shared" si="829"/>
        <v>0</v>
      </c>
      <c r="R1666" s="7">
        <f t="shared" si="825"/>
        <v>0</v>
      </c>
      <c r="S1666" s="90">
        <f t="shared" si="816"/>
        <v>0</v>
      </c>
      <c r="T1666" s="99">
        <f t="shared" si="826"/>
        <v>0.117687</v>
      </c>
      <c r="U1666" s="98">
        <f t="shared" si="831"/>
        <v>2</v>
      </c>
      <c r="V1666" s="98">
        <v>252</v>
      </c>
      <c r="W1666" s="97">
        <f t="shared" si="817"/>
        <v>1.0008834170000001</v>
      </c>
      <c r="X1666" s="90">
        <f t="shared" si="818"/>
        <v>0.84308130000000003</v>
      </c>
      <c r="Y1666" s="90">
        <f t="shared" si="819"/>
        <v>0</v>
      </c>
      <c r="Z1666" s="100" t="str">
        <f t="shared" si="827"/>
        <v>A+J=</v>
      </c>
      <c r="AA1666" s="95">
        <f t="shared" si="828"/>
        <v>46461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4"/>
      <c r="DP1666" s="1"/>
      <c r="DQ1666" s="1"/>
      <c r="DR1666" s="1"/>
      <c r="DS1666" s="1"/>
      <c r="DT1666" s="1"/>
      <c r="DU1666" s="1"/>
    </row>
    <row r="1667" spans="1:125" ht="12.75" x14ac:dyDescent="0.2">
      <c r="A1667" s="89">
        <f t="shared" si="820"/>
        <v>46436</v>
      </c>
      <c r="B1667" s="105">
        <f t="shared" si="812"/>
        <v>955.81124090000003</v>
      </c>
      <c r="C1667" s="90">
        <f t="shared" si="821"/>
        <v>762.39880442000003</v>
      </c>
      <c r="D1667" s="91">
        <f t="shared" si="822"/>
        <v>7245.38</v>
      </c>
      <c r="E1667" s="92">
        <f t="shared" si="832"/>
        <v>7276.54</v>
      </c>
      <c r="F1667" s="93">
        <f t="shared" si="823"/>
        <v>45763</v>
      </c>
      <c r="G1667" s="94">
        <f t="shared" si="813"/>
        <v>4.3006716003852752E-3</v>
      </c>
      <c r="H1667" s="95">
        <f t="shared" si="835"/>
        <v>46461</v>
      </c>
      <c r="I1667" s="95">
        <f t="shared" si="814"/>
        <v>46461</v>
      </c>
      <c r="J1667" s="96">
        <f t="shared" si="836"/>
        <v>20</v>
      </c>
      <c r="K1667" s="96">
        <f t="shared" si="837"/>
        <v>3</v>
      </c>
      <c r="L1667" s="8">
        <f t="shared" si="824"/>
        <v>1.0006439199999999</v>
      </c>
      <c r="M1667" s="97">
        <f t="shared" si="834"/>
        <v>1.0043006699999999</v>
      </c>
      <c r="N1667" s="97">
        <f t="shared" si="830"/>
        <v>1.2512241805130628</v>
      </c>
      <c r="O1667" s="90">
        <f t="shared" si="833"/>
        <v>1.2520298599999999</v>
      </c>
      <c r="P1667" s="90">
        <f t="shared" si="815"/>
        <v>954.54606836000005</v>
      </c>
      <c r="Q1667" s="98">
        <f t="shared" si="829"/>
        <v>0</v>
      </c>
      <c r="R1667" s="7">
        <f t="shared" si="825"/>
        <v>0</v>
      </c>
      <c r="S1667" s="90">
        <f t="shared" si="816"/>
        <v>0</v>
      </c>
      <c r="T1667" s="99">
        <f t="shared" si="826"/>
        <v>0.117687</v>
      </c>
      <c r="U1667" s="98">
        <f t="shared" si="831"/>
        <v>3</v>
      </c>
      <c r="V1667" s="98">
        <v>252</v>
      </c>
      <c r="W1667" s="97">
        <f t="shared" si="817"/>
        <v>1.001325418</v>
      </c>
      <c r="X1667" s="90">
        <f t="shared" si="818"/>
        <v>1.26517254</v>
      </c>
      <c r="Y1667" s="90">
        <f t="shared" si="819"/>
        <v>0</v>
      </c>
      <c r="Z1667" s="100" t="str">
        <f t="shared" si="827"/>
        <v>A+J=</v>
      </c>
      <c r="AA1667" s="95">
        <f t="shared" si="828"/>
        <v>46461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4"/>
      <c r="DP1667" s="1"/>
      <c r="DQ1667" s="1"/>
      <c r="DR1667" s="1"/>
      <c r="DS1667" s="1"/>
      <c r="DT1667" s="1"/>
      <c r="DU1667" s="1"/>
    </row>
    <row r="1668" spans="1:125" ht="12.75" x14ac:dyDescent="0.2">
      <c r="A1668" s="89">
        <f t="shared" si="820"/>
        <v>46437</v>
      </c>
      <c r="B1668" s="105">
        <f t="shared" si="812"/>
        <v>956.43854074000001</v>
      </c>
      <c r="C1668" s="90">
        <f t="shared" si="821"/>
        <v>762.39880442000003</v>
      </c>
      <c r="D1668" s="91">
        <f t="shared" si="822"/>
        <v>7245.38</v>
      </c>
      <c r="E1668" s="92">
        <f t="shared" si="832"/>
        <v>7276.54</v>
      </c>
      <c r="F1668" s="93">
        <f t="shared" si="823"/>
        <v>45763</v>
      </c>
      <c r="G1668" s="94">
        <f t="shared" si="813"/>
        <v>4.3006716003852752E-3</v>
      </c>
      <c r="H1668" s="95">
        <f t="shared" si="835"/>
        <v>46461</v>
      </c>
      <c r="I1668" s="95">
        <f t="shared" si="814"/>
        <v>46461</v>
      </c>
      <c r="J1668" s="96">
        <f t="shared" si="836"/>
        <v>20</v>
      </c>
      <c r="K1668" s="96">
        <f t="shared" si="837"/>
        <v>4</v>
      </c>
      <c r="L1668" s="8">
        <f t="shared" si="824"/>
        <v>1.0008586500000001</v>
      </c>
      <c r="M1668" s="97">
        <f t="shared" si="834"/>
        <v>1.0043006699999999</v>
      </c>
      <c r="N1668" s="97">
        <f t="shared" si="830"/>
        <v>1.2512241805130628</v>
      </c>
      <c r="O1668" s="90">
        <f t="shared" si="833"/>
        <v>1.25229854</v>
      </c>
      <c r="P1668" s="90">
        <f t="shared" si="815"/>
        <v>954.75090967000006</v>
      </c>
      <c r="Q1668" s="98">
        <f t="shared" si="829"/>
        <v>0</v>
      </c>
      <c r="R1668" s="7">
        <f t="shared" si="825"/>
        <v>0</v>
      </c>
      <c r="S1668" s="90">
        <f t="shared" si="816"/>
        <v>0</v>
      </c>
      <c r="T1668" s="99">
        <f t="shared" si="826"/>
        <v>0.117687</v>
      </c>
      <c r="U1668" s="98">
        <f t="shared" si="831"/>
        <v>4</v>
      </c>
      <c r="V1668" s="98">
        <v>252</v>
      </c>
      <c r="W1668" s="97">
        <f t="shared" si="817"/>
        <v>1.001767614</v>
      </c>
      <c r="X1668" s="90">
        <f t="shared" si="818"/>
        <v>1.6876310699999999</v>
      </c>
      <c r="Y1668" s="90">
        <f t="shared" si="819"/>
        <v>0</v>
      </c>
      <c r="Z1668" s="100" t="str">
        <f t="shared" si="827"/>
        <v>A+J=</v>
      </c>
      <c r="AA1668" s="95">
        <f t="shared" si="828"/>
        <v>46461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4"/>
      <c r="DP1668" s="1"/>
      <c r="DQ1668" s="1"/>
      <c r="DR1668" s="1"/>
      <c r="DS1668" s="1"/>
      <c r="DT1668" s="1"/>
      <c r="DU1668" s="1"/>
    </row>
    <row r="1669" spans="1:125" ht="12.75" x14ac:dyDescent="0.2">
      <c r="A1669" s="89">
        <f t="shared" si="820"/>
        <v>46438</v>
      </c>
      <c r="B1669" s="105">
        <f t="shared" si="812"/>
        <v>957.06625379999991</v>
      </c>
      <c r="C1669" s="90">
        <f t="shared" si="821"/>
        <v>762.39880442000003</v>
      </c>
      <c r="D1669" s="91">
        <f t="shared" si="822"/>
        <v>7245.38</v>
      </c>
      <c r="E1669" s="92">
        <f t="shared" si="832"/>
        <v>7276.54</v>
      </c>
      <c r="F1669" s="93">
        <f t="shared" si="823"/>
        <v>45763</v>
      </c>
      <c r="G1669" s="94">
        <f t="shared" si="813"/>
        <v>4.3006716003852752E-3</v>
      </c>
      <c r="H1669" s="95">
        <f t="shared" si="835"/>
        <v>46461</v>
      </c>
      <c r="I1669" s="95">
        <f t="shared" si="814"/>
        <v>46461</v>
      </c>
      <c r="J1669" s="96">
        <f t="shared" si="836"/>
        <v>20</v>
      </c>
      <c r="K1669" s="96">
        <f t="shared" si="837"/>
        <v>5</v>
      </c>
      <c r="L1669" s="8">
        <f t="shared" si="824"/>
        <v>1.0010734299999999</v>
      </c>
      <c r="M1669" s="97">
        <f t="shared" si="834"/>
        <v>1.0043006699999999</v>
      </c>
      <c r="N1669" s="97">
        <f t="shared" si="830"/>
        <v>1.2512241805130628</v>
      </c>
      <c r="O1669" s="90">
        <f t="shared" si="833"/>
        <v>1.2525672800000001</v>
      </c>
      <c r="P1669" s="90">
        <f t="shared" si="815"/>
        <v>954.95579671999997</v>
      </c>
      <c r="Q1669" s="98">
        <f t="shared" si="829"/>
        <v>0</v>
      </c>
      <c r="R1669" s="7">
        <f t="shared" si="825"/>
        <v>0</v>
      </c>
      <c r="S1669" s="90">
        <f t="shared" si="816"/>
        <v>0</v>
      </c>
      <c r="T1669" s="99">
        <f t="shared" si="826"/>
        <v>0.117687</v>
      </c>
      <c r="U1669" s="98">
        <f t="shared" si="831"/>
        <v>5</v>
      </c>
      <c r="V1669" s="98">
        <v>252</v>
      </c>
      <c r="W1669" s="97">
        <f t="shared" si="817"/>
        <v>1.002210005</v>
      </c>
      <c r="X1669" s="90">
        <f t="shared" si="818"/>
        <v>2.1104570800000002</v>
      </c>
      <c r="Y1669" s="90">
        <f t="shared" si="819"/>
        <v>0</v>
      </c>
      <c r="Z1669" s="100" t="str">
        <f t="shared" si="827"/>
        <v>A+J=</v>
      </c>
      <c r="AA1669" s="95">
        <f t="shared" si="828"/>
        <v>46461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4"/>
      <c r="DP1669" s="1"/>
      <c r="DQ1669" s="1"/>
      <c r="DR1669" s="1"/>
      <c r="DS1669" s="1"/>
      <c r="DT1669" s="1"/>
      <c r="DU1669" s="1"/>
    </row>
    <row r="1670" spans="1:125" ht="12.75" x14ac:dyDescent="0.2">
      <c r="A1670" s="89">
        <f t="shared" si="820"/>
        <v>46439</v>
      </c>
      <c r="B1670" s="105">
        <f t="shared" si="812"/>
        <v>957.06625379999991</v>
      </c>
      <c r="C1670" s="90">
        <f t="shared" si="821"/>
        <v>762.39880442000003</v>
      </c>
      <c r="D1670" s="91">
        <f t="shared" si="822"/>
        <v>7245.38</v>
      </c>
      <c r="E1670" s="92">
        <f t="shared" si="832"/>
        <v>7276.54</v>
      </c>
      <c r="F1670" s="93">
        <f t="shared" si="823"/>
        <v>45763</v>
      </c>
      <c r="G1670" s="94">
        <f t="shared" si="813"/>
        <v>4.3006716003852752E-3</v>
      </c>
      <c r="H1670" s="95">
        <f t="shared" si="835"/>
        <v>46461</v>
      </c>
      <c r="I1670" s="95">
        <f t="shared" si="814"/>
        <v>46461</v>
      </c>
      <c r="J1670" s="96">
        <f t="shared" si="836"/>
        <v>20</v>
      </c>
      <c r="K1670" s="96">
        <f t="shared" si="837"/>
        <v>5</v>
      </c>
      <c r="L1670" s="8">
        <f t="shared" si="824"/>
        <v>1.0010734299999999</v>
      </c>
      <c r="M1670" s="97">
        <f t="shared" si="834"/>
        <v>1.0043006699999999</v>
      </c>
      <c r="N1670" s="97">
        <f t="shared" si="830"/>
        <v>1.2512241805130628</v>
      </c>
      <c r="O1670" s="90">
        <f t="shared" si="833"/>
        <v>1.2525672800000001</v>
      </c>
      <c r="P1670" s="90">
        <f t="shared" si="815"/>
        <v>954.95579671999997</v>
      </c>
      <c r="Q1670" s="98">
        <f t="shared" si="829"/>
        <v>0</v>
      </c>
      <c r="R1670" s="7">
        <f t="shared" si="825"/>
        <v>0</v>
      </c>
      <c r="S1670" s="90">
        <f t="shared" si="816"/>
        <v>0</v>
      </c>
      <c r="T1670" s="99">
        <f t="shared" si="826"/>
        <v>0.117687</v>
      </c>
      <c r="U1670" s="98">
        <f t="shared" si="831"/>
        <v>5</v>
      </c>
      <c r="V1670" s="98">
        <v>252</v>
      </c>
      <c r="W1670" s="97">
        <f t="shared" si="817"/>
        <v>1.002210005</v>
      </c>
      <c r="X1670" s="90">
        <f t="shared" si="818"/>
        <v>2.1104570800000002</v>
      </c>
      <c r="Y1670" s="90">
        <f t="shared" si="819"/>
        <v>0</v>
      </c>
      <c r="Z1670" s="100" t="str">
        <f t="shared" si="827"/>
        <v>A+J=</v>
      </c>
      <c r="AA1670" s="95">
        <f t="shared" si="828"/>
        <v>46461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4"/>
      <c r="DP1670" s="1"/>
      <c r="DQ1670" s="1"/>
      <c r="DR1670" s="1"/>
      <c r="DS1670" s="1"/>
      <c r="DT1670" s="1"/>
      <c r="DU1670" s="1"/>
    </row>
    <row r="1671" spans="1:125" ht="12.75" x14ac:dyDescent="0.2">
      <c r="A1671" s="89">
        <f t="shared" si="820"/>
        <v>46440</v>
      </c>
      <c r="B1671" s="105">
        <f t="shared" si="812"/>
        <v>957.06625379999991</v>
      </c>
      <c r="C1671" s="90">
        <f t="shared" si="821"/>
        <v>762.39880442000003</v>
      </c>
      <c r="D1671" s="91">
        <f t="shared" si="822"/>
        <v>7245.38</v>
      </c>
      <c r="E1671" s="92">
        <f t="shared" si="832"/>
        <v>7276.54</v>
      </c>
      <c r="F1671" s="93">
        <f t="shared" si="823"/>
        <v>45763</v>
      </c>
      <c r="G1671" s="94">
        <f t="shared" si="813"/>
        <v>4.3006716003852752E-3</v>
      </c>
      <c r="H1671" s="95">
        <f t="shared" si="835"/>
        <v>46461</v>
      </c>
      <c r="I1671" s="95">
        <f t="shared" si="814"/>
        <v>46461</v>
      </c>
      <c r="J1671" s="96">
        <f t="shared" si="836"/>
        <v>20</v>
      </c>
      <c r="K1671" s="96">
        <f t="shared" si="837"/>
        <v>5</v>
      </c>
      <c r="L1671" s="8">
        <f t="shared" si="824"/>
        <v>1.0010734299999999</v>
      </c>
      <c r="M1671" s="97">
        <f t="shared" si="834"/>
        <v>1.0043006699999999</v>
      </c>
      <c r="N1671" s="97">
        <f t="shared" si="830"/>
        <v>1.2512241805130628</v>
      </c>
      <c r="O1671" s="90">
        <f t="shared" si="833"/>
        <v>1.2525672800000001</v>
      </c>
      <c r="P1671" s="90">
        <f t="shared" si="815"/>
        <v>954.95579671999997</v>
      </c>
      <c r="Q1671" s="98">
        <f t="shared" si="829"/>
        <v>0</v>
      </c>
      <c r="R1671" s="7">
        <f t="shared" si="825"/>
        <v>0</v>
      </c>
      <c r="S1671" s="90">
        <f t="shared" si="816"/>
        <v>0</v>
      </c>
      <c r="T1671" s="99">
        <f t="shared" si="826"/>
        <v>0.117687</v>
      </c>
      <c r="U1671" s="98">
        <f t="shared" si="831"/>
        <v>5</v>
      </c>
      <c r="V1671" s="98">
        <v>252</v>
      </c>
      <c r="W1671" s="97">
        <f t="shared" si="817"/>
        <v>1.002210005</v>
      </c>
      <c r="X1671" s="90">
        <f t="shared" si="818"/>
        <v>2.1104570800000002</v>
      </c>
      <c r="Y1671" s="90">
        <f t="shared" si="819"/>
        <v>0</v>
      </c>
      <c r="Z1671" s="100" t="str">
        <f t="shared" si="827"/>
        <v>A+J=</v>
      </c>
      <c r="AA1671" s="95">
        <f t="shared" si="828"/>
        <v>46461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4"/>
      <c r="DP1671" s="1"/>
      <c r="DQ1671" s="1"/>
      <c r="DR1671" s="1"/>
      <c r="DS1671" s="1"/>
      <c r="DT1671" s="1"/>
      <c r="DU1671" s="1"/>
    </row>
    <row r="1672" spans="1:125" ht="12.75" x14ac:dyDescent="0.2">
      <c r="A1672" s="89">
        <f t="shared" si="820"/>
        <v>46441</v>
      </c>
      <c r="B1672" s="105">
        <f t="shared" si="812"/>
        <v>957.69438121999997</v>
      </c>
      <c r="C1672" s="90">
        <f t="shared" si="821"/>
        <v>762.39880442000003</v>
      </c>
      <c r="D1672" s="91">
        <f t="shared" si="822"/>
        <v>7245.38</v>
      </c>
      <c r="E1672" s="92">
        <f t="shared" si="832"/>
        <v>7276.54</v>
      </c>
      <c r="F1672" s="93">
        <f t="shared" si="823"/>
        <v>45763</v>
      </c>
      <c r="G1672" s="94">
        <f t="shared" si="813"/>
        <v>4.3006716003852752E-3</v>
      </c>
      <c r="H1672" s="95">
        <f t="shared" si="835"/>
        <v>46461</v>
      </c>
      <c r="I1672" s="95">
        <f t="shared" si="814"/>
        <v>46461</v>
      </c>
      <c r="J1672" s="96">
        <f t="shared" si="836"/>
        <v>20</v>
      </c>
      <c r="K1672" s="96">
        <f t="shared" si="837"/>
        <v>6</v>
      </c>
      <c r="L1672" s="8">
        <f t="shared" si="824"/>
        <v>1.0012882599999999</v>
      </c>
      <c r="M1672" s="97">
        <f t="shared" si="834"/>
        <v>1.0043006699999999</v>
      </c>
      <c r="N1672" s="97">
        <f t="shared" si="830"/>
        <v>1.2512241805130628</v>
      </c>
      <c r="O1672" s="90">
        <f t="shared" si="833"/>
        <v>1.25283608</v>
      </c>
      <c r="P1672" s="90">
        <f t="shared" si="815"/>
        <v>955.16072952000002</v>
      </c>
      <c r="Q1672" s="98">
        <f t="shared" si="829"/>
        <v>0</v>
      </c>
      <c r="R1672" s="7">
        <f t="shared" si="825"/>
        <v>0</v>
      </c>
      <c r="S1672" s="90">
        <f t="shared" si="816"/>
        <v>0</v>
      </c>
      <c r="T1672" s="99">
        <f t="shared" si="826"/>
        <v>0.117687</v>
      </c>
      <c r="U1672" s="98">
        <f t="shared" si="831"/>
        <v>6</v>
      </c>
      <c r="V1672" s="98">
        <v>252</v>
      </c>
      <c r="W1672" s="97">
        <f t="shared" si="817"/>
        <v>1.002652592</v>
      </c>
      <c r="X1672" s="90">
        <f t="shared" si="818"/>
        <v>2.5336517000000001</v>
      </c>
      <c r="Y1672" s="90">
        <f t="shared" si="819"/>
        <v>0</v>
      </c>
      <c r="Z1672" s="100" t="str">
        <f t="shared" si="827"/>
        <v>A+J=</v>
      </c>
      <c r="AA1672" s="95">
        <f t="shared" si="828"/>
        <v>46461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4"/>
      <c r="DP1672" s="1"/>
      <c r="DQ1672" s="1"/>
      <c r="DR1672" s="1"/>
      <c r="DS1672" s="1"/>
      <c r="DT1672" s="1"/>
      <c r="DU1672" s="1"/>
    </row>
    <row r="1673" spans="1:125" ht="12.75" x14ac:dyDescent="0.2">
      <c r="A1673" s="89">
        <f t="shared" si="820"/>
        <v>46442</v>
      </c>
      <c r="B1673" s="105">
        <f t="shared" si="812"/>
        <v>958.32291457999997</v>
      </c>
      <c r="C1673" s="90">
        <f t="shared" si="821"/>
        <v>762.39880442000003</v>
      </c>
      <c r="D1673" s="91">
        <f t="shared" si="822"/>
        <v>7245.38</v>
      </c>
      <c r="E1673" s="92">
        <f t="shared" si="832"/>
        <v>7276.54</v>
      </c>
      <c r="F1673" s="93">
        <f t="shared" si="823"/>
        <v>45763</v>
      </c>
      <c r="G1673" s="94">
        <f t="shared" si="813"/>
        <v>4.3006716003852752E-3</v>
      </c>
      <c r="H1673" s="95">
        <f t="shared" si="835"/>
        <v>46461</v>
      </c>
      <c r="I1673" s="95">
        <f t="shared" si="814"/>
        <v>46461</v>
      </c>
      <c r="J1673" s="96">
        <f t="shared" si="836"/>
        <v>20</v>
      </c>
      <c r="K1673" s="96">
        <f t="shared" si="837"/>
        <v>7</v>
      </c>
      <c r="L1673" s="8">
        <f t="shared" si="824"/>
        <v>1.0015031299999999</v>
      </c>
      <c r="M1673" s="97">
        <f t="shared" si="834"/>
        <v>1.0043006699999999</v>
      </c>
      <c r="N1673" s="97">
        <f t="shared" si="830"/>
        <v>1.2512241805130628</v>
      </c>
      <c r="O1673" s="90">
        <f t="shared" si="833"/>
        <v>1.2531049299999999</v>
      </c>
      <c r="P1673" s="90">
        <f t="shared" si="815"/>
        <v>955.36570043999996</v>
      </c>
      <c r="Q1673" s="98">
        <f t="shared" si="829"/>
        <v>0</v>
      </c>
      <c r="R1673" s="7">
        <f t="shared" si="825"/>
        <v>0</v>
      </c>
      <c r="S1673" s="90">
        <f t="shared" si="816"/>
        <v>0</v>
      </c>
      <c r="T1673" s="99">
        <f t="shared" si="826"/>
        <v>0.117687</v>
      </c>
      <c r="U1673" s="98">
        <f t="shared" si="831"/>
        <v>7</v>
      </c>
      <c r="V1673" s="98">
        <v>252</v>
      </c>
      <c r="W1673" s="97">
        <f t="shared" si="817"/>
        <v>1.0030953739999999</v>
      </c>
      <c r="X1673" s="90">
        <f t="shared" si="818"/>
        <v>2.95721414</v>
      </c>
      <c r="Y1673" s="90">
        <f t="shared" si="819"/>
        <v>0</v>
      </c>
      <c r="Z1673" s="100" t="str">
        <f t="shared" si="827"/>
        <v>A+J=</v>
      </c>
      <c r="AA1673" s="95">
        <f t="shared" si="828"/>
        <v>46461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4"/>
      <c r="DP1673" s="1"/>
      <c r="DQ1673" s="1"/>
      <c r="DR1673" s="1"/>
      <c r="DS1673" s="1"/>
      <c r="DT1673" s="1"/>
      <c r="DU1673" s="1"/>
    </row>
    <row r="1674" spans="1:125" ht="12.75" x14ac:dyDescent="0.2">
      <c r="A1674" s="89">
        <f t="shared" si="820"/>
        <v>46443</v>
      </c>
      <c r="B1674" s="105">
        <f t="shared" si="812"/>
        <v>958.95186265000007</v>
      </c>
      <c r="C1674" s="90">
        <f t="shared" si="821"/>
        <v>762.39880442000003</v>
      </c>
      <c r="D1674" s="91">
        <f t="shared" si="822"/>
        <v>7245.38</v>
      </c>
      <c r="E1674" s="92">
        <f t="shared" si="832"/>
        <v>7276.54</v>
      </c>
      <c r="F1674" s="93">
        <f t="shared" si="823"/>
        <v>45763</v>
      </c>
      <c r="G1674" s="94">
        <f t="shared" si="813"/>
        <v>4.3006716003852752E-3</v>
      </c>
      <c r="H1674" s="95">
        <f t="shared" si="835"/>
        <v>46461</v>
      </c>
      <c r="I1674" s="95">
        <f t="shared" si="814"/>
        <v>46461</v>
      </c>
      <c r="J1674" s="96">
        <f t="shared" si="836"/>
        <v>20</v>
      </c>
      <c r="K1674" s="96">
        <f t="shared" si="837"/>
        <v>8</v>
      </c>
      <c r="L1674" s="8">
        <f t="shared" si="824"/>
        <v>1.00171805</v>
      </c>
      <c r="M1674" s="97">
        <f t="shared" si="834"/>
        <v>1.0043006699999999</v>
      </c>
      <c r="N1674" s="97">
        <f t="shared" si="830"/>
        <v>1.2512241805130628</v>
      </c>
      <c r="O1674" s="90">
        <f t="shared" si="833"/>
        <v>1.2533738400000001</v>
      </c>
      <c r="P1674" s="90">
        <f t="shared" si="815"/>
        <v>955.57071710000002</v>
      </c>
      <c r="Q1674" s="98">
        <f t="shared" si="829"/>
        <v>0</v>
      </c>
      <c r="R1674" s="7">
        <f t="shared" si="825"/>
        <v>0</v>
      </c>
      <c r="S1674" s="90">
        <f t="shared" si="816"/>
        <v>0</v>
      </c>
      <c r="T1674" s="99">
        <f t="shared" si="826"/>
        <v>0.117687</v>
      </c>
      <c r="U1674" s="98">
        <f t="shared" si="831"/>
        <v>8</v>
      </c>
      <c r="V1674" s="98">
        <v>252</v>
      </c>
      <c r="W1674" s="97">
        <f t="shared" si="817"/>
        <v>1.0035383520000001</v>
      </c>
      <c r="X1674" s="90">
        <f t="shared" si="818"/>
        <v>3.3811455499999998</v>
      </c>
      <c r="Y1674" s="90">
        <f t="shared" si="819"/>
        <v>0</v>
      </c>
      <c r="Z1674" s="100" t="str">
        <f t="shared" si="827"/>
        <v>A+J=</v>
      </c>
      <c r="AA1674" s="95">
        <f t="shared" si="828"/>
        <v>46461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4"/>
      <c r="DP1674" s="1"/>
      <c r="DQ1674" s="1"/>
      <c r="DR1674" s="1"/>
      <c r="DS1674" s="1"/>
      <c r="DT1674" s="1"/>
      <c r="DU1674" s="1"/>
    </row>
    <row r="1675" spans="1:125" ht="12.75" x14ac:dyDescent="0.2">
      <c r="A1675" s="89">
        <f t="shared" si="820"/>
        <v>46444</v>
      </c>
      <c r="B1675" s="105">
        <f t="shared" si="812"/>
        <v>959.58121796</v>
      </c>
      <c r="C1675" s="90">
        <f t="shared" si="821"/>
        <v>762.39880442000003</v>
      </c>
      <c r="D1675" s="91">
        <f t="shared" si="822"/>
        <v>7245.38</v>
      </c>
      <c r="E1675" s="92">
        <f t="shared" si="832"/>
        <v>7276.54</v>
      </c>
      <c r="F1675" s="93">
        <f t="shared" si="823"/>
        <v>45763</v>
      </c>
      <c r="G1675" s="94">
        <f t="shared" si="813"/>
        <v>4.3006716003852752E-3</v>
      </c>
      <c r="H1675" s="95">
        <f t="shared" si="835"/>
        <v>46461</v>
      </c>
      <c r="I1675" s="95">
        <f t="shared" si="814"/>
        <v>46461</v>
      </c>
      <c r="J1675" s="96">
        <f t="shared" si="836"/>
        <v>20</v>
      </c>
      <c r="K1675" s="96">
        <f t="shared" si="837"/>
        <v>9</v>
      </c>
      <c r="L1675" s="8">
        <f t="shared" si="824"/>
        <v>1.0019330099999999</v>
      </c>
      <c r="M1675" s="97">
        <f t="shared" si="834"/>
        <v>1.0043006699999999</v>
      </c>
      <c r="N1675" s="97">
        <f t="shared" si="830"/>
        <v>1.2512241805130628</v>
      </c>
      <c r="O1675" s="90">
        <f t="shared" si="833"/>
        <v>1.2536427999999999</v>
      </c>
      <c r="P1675" s="90">
        <f t="shared" si="815"/>
        <v>955.77577187999998</v>
      </c>
      <c r="Q1675" s="98">
        <f t="shared" si="829"/>
        <v>0</v>
      </c>
      <c r="R1675" s="7">
        <f t="shared" si="825"/>
        <v>0</v>
      </c>
      <c r="S1675" s="90">
        <f t="shared" si="816"/>
        <v>0</v>
      </c>
      <c r="T1675" s="99">
        <f t="shared" si="826"/>
        <v>0.117687</v>
      </c>
      <c r="U1675" s="98">
        <f t="shared" si="831"/>
        <v>9</v>
      </c>
      <c r="V1675" s="98">
        <v>252</v>
      </c>
      <c r="W1675" s="97">
        <f t="shared" si="817"/>
        <v>1.003981526</v>
      </c>
      <c r="X1675" s="90">
        <f t="shared" si="818"/>
        <v>3.8054460799999998</v>
      </c>
      <c r="Y1675" s="90">
        <f t="shared" si="819"/>
        <v>0</v>
      </c>
      <c r="Z1675" s="100" t="str">
        <f t="shared" si="827"/>
        <v>A+J=</v>
      </c>
      <c r="AA1675" s="95">
        <f t="shared" si="828"/>
        <v>46461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4"/>
      <c r="DP1675" s="1"/>
      <c r="DQ1675" s="1"/>
      <c r="DR1675" s="1"/>
      <c r="DS1675" s="1"/>
      <c r="DT1675" s="1"/>
      <c r="DU1675" s="1"/>
    </row>
    <row r="1676" spans="1:125" ht="12.75" x14ac:dyDescent="0.2">
      <c r="A1676" s="89">
        <f t="shared" si="820"/>
        <v>46445</v>
      </c>
      <c r="B1676" s="105">
        <f t="shared" si="812"/>
        <v>960.21099504999995</v>
      </c>
      <c r="C1676" s="90">
        <f t="shared" si="821"/>
        <v>762.39880442000003</v>
      </c>
      <c r="D1676" s="91">
        <f t="shared" si="822"/>
        <v>7245.38</v>
      </c>
      <c r="E1676" s="92">
        <f t="shared" si="832"/>
        <v>7276.54</v>
      </c>
      <c r="F1676" s="93">
        <f t="shared" si="823"/>
        <v>45763</v>
      </c>
      <c r="G1676" s="94">
        <f t="shared" si="813"/>
        <v>4.3006716003852752E-3</v>
      </c>
      <c r="H1676" s="95">
        <f t="shared" si="835"/>
        <v>46461</v>
      </c>
      <c r="I1676" s="95">
        <f t="shared" si="814"/>
        <v>46461</v>
      </c>
      <c r="J1676" s="96">
        <f t="shared" si="836"/>
        <v>20</v>
      </c>
      <c r="K1676" s="96">
        <f t="shared" si="837"/>
        <v>10</v>
      </c>
      <c r="L1676" s="8">
        <f t="shared" si="824"/>
        <v>1.0021480199999999</v>
      </c>
      <c r="M1676" s="97">
        <f t="shared" si="834"/>
        <v>1.0043006699999999</v>
      </c>
      <c r="N1676" s="97">
        <f t="shared" si="830"/>
        <v>1.2512241805130628</v>
      </c>
      <c r="O1676" s="90">
        <f t="shared" si="833"/>
        <v>1.2539118300000001</v>
      </c>
      <c r="P1676" s="90">
        <f t="shared" si="815"/>
        <v>955.98088003999999</v>
      </c>
      <c r="Q1676" s="98">
        <f t="shared" si="829"/>
        <v>0</v>
      </c>
      <c r="R1676" s="7">
        <f t="shared" si="825"/>
        <v>0</v>
      </c>
      <c r="S1676" s="90">
        <f t="shared" si="816"/>
        <v>0</v>
      </c>
      <c r="T1676" s="99">
        <f t="shared" si="826"/>
        <v>0.117687</v>
      </c>
      <c r="U1676" s="98">
        <f t="shared" si="831"/>
        <v>10</v>
      </c>
      <c r="V1676" s="98">
        <v>252</v>
      </c>
      <c r="W1676" s="97">
        <f t="shared" si="817"/>
        <v>1.0044248950000001</v>
      </c>
      <c r="X1676" s="90">
        <f t="shared" si="818"/>
        <v>4.2301150099999996</v>
      </c>
      <c r="Y1676" s="90">
        <f t="shared" si="819"/>
        <v>0</v>
      </c>
      <c r="Z1676" s="100" t="str">
        <f t="shared" si="827"/>
        <v>A+J=</v>
      </c>
      <c r="AA1676" s="95">
        <f t="shared" si="828"/>
        <v>46461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4"/>
      <c r="DP1676" s="1"/>
      <c r="DQ1676" s="1"/>
      <c r="DR1676" s="1"/>
      <c r="DS1676" s="1"/>
      <c r="DT1676" s="1"/>
      <c r="DU1676" s="1"/>
    </row>
    <row r="1677" spans="1:125" ht="12.75" x14ac:dyDescent="0.2">
      <c r="A1677" s="89">
        <f t="shared" si="820"/>
        <v>46446</v>
      </c>
      <c r="B1677" s="105">
        <f t="shared" si="812"/>
        <v>960.21099504999995</v>
      </c>
      <c r="C1677" s="90">
        <f t="shared" si="821"/>
        <v>762.39880442000003</v>
      </c>
      <c r="D1677" s="91">
        <f t="shared" si="822"/>
        <v>7245.38</v>
      </c>
      <c r="E1677" s="92">
        <f t="shared" si="832"/>
        <v>7276.54</v>
      </c>
      <c r="F1677" s="93">
        <f t="shared" si="823"/>
        <v>45763</v>
      </c>
      <c r="G1677" s="94">
        <f t="shared" si="813"/>
        <v>4.3006716003852752E-3</v>
      </c>
      <c r="H1677" s="95">
        <f t="shared" si="835"/>
        <v>46461</v>
      </c>
      <c r="I1677" s="95">
        <f t="shared" si="814"/>
        <v>46461</v>
      </c>
      <c r="J1677" s="96">
        <f t="shared" si="836"/>
        <v>20</v>
      </c>
      <c r="K1677" s="96">
        <f t="shared" si="837"/>
        <v>10</v>
      </c>
      <c r="L1677" s="8">
        <f t="shared" si="824"/>
        <v>1.0021480199999999</v>
      </c>
      <c r="M1677" s="97">
        <f t="shared" si="834"/>
        <v>1.0043006699999999</v>
      </c>
      <c r="N1677" s="97">
        <f t="shared" si="830"/>
        <v>1.2512241805130628</v>
      </c>
      <c r="O1677" s="90">
        <f t="shared" si="833"/>
        <v>1.2539118300000001</v>
      </c>
      <c r="P1677" s="90">
        <f t="shared" si="815"/>
        <v>955.98088003999999</v>
      </c>
      <c r="Q1677" s="98">
        <f t="shared" si="829"/>
        <v>0</v>
      </c>
      <c r="R1677" s="7">
        <f t="shared" si="825"/>
        <v>0</v>
      </c>
      <c r="S1677" s="90">
        <f t="shared" si="816"/>
        <v>0</v>
      </c>
      <c r="T1677" s="99">
        <f t="shared" si="826"/>
        <v>0.117687</v>
      </c>
      <c r="U1677" s="98">
        <f t="shared" si="831"/>
        <v>10</v>
      </c>
      <c r="V1677" s="98">
        <v>252</v>
      </c>
      <c r="W1677" s="97">
        <f t="shared" si="817"/>
        <v>1.0044248950000001</v>
      </c>
      <c r="X1677" s="90">
        <f t="shared" si="818"/>
        <v>4.2301150099999996</v>
      </c>
      <c r="Y1677" s="90">
        <f t="shared" si="819"/>
        <v>0</v>
      </c>
      <c r="Z1677" s="100" t="str">
        <f t="shared" si="827"/>
        <v>A+J=</v>
      </c>
      <c r="AA1677" s="95">
        <f t="shared" si="828"/>
        <v>46461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4"/>
      <c r="DP1677" s="1"/>
      <c r="DQ1677" s="1"/>
      <c r="DR1677" s="1"/>
      <c r="DS1677" s="1"/>
      <c r="DT1677" s="1"/>
      <c r="DU1677" s="1"/>
    </row>
    <row r="1678" spans="1:125" ht="12.75" x14ac:dyDescent="0.2">
      <c r="A1678" s="89">
        <f t="shared" si="820"/>
        <v>46447</v>
      </c>
      <c r="B1678" s="105">
        <f t="shared" si="812"/>
        <v>960.21099504999995</v>
      </c>
      <c r="C1678" s="90">
        <f t="shared" si="821"/>
        <v>762.39880442000003</v>
      </c>
      <c r="D1678" s="91">
        <f t="shared" si="822"/>
        <v>7245.38</v>
      </c>
      <c r="E1678" s="92">
        <f t="shared" si="832"/>
        <v>7276.54</v>
      </c>
      <c r="F1678" s="93">
        <f t="shared" si="823"/>
        <v>45763</v>
      </c>
      <c r="G1678" s="94">
        <f t="shared" si="813"/>
        <v>4.3006716003852752E-3</v>
      </c>
      <c r="H1678" s="95">
        <f t="shared" si="835"/>
        <v>46461</v>
      </c>
      <c r="I1678" s="95">
        <f t="shared" si="814"/>
        <v>46461</v>
      </c>
      <c r="J1678" s="96">
        <f t="shared" si="836"/>
        <v>20</v>
      </c>
      <c r="K1678" s="96">
        <f t="shared" si="837"/>
        <v>10</v>
      </c>
      <c r="L1678" s="8">
        <f t="shared" si="824"/>
        <v>1.0021480199999999</v>
      </c>
      <c r="M1678" s="97">
        <f t="shared" si="834"/>
        <v>1.0043006699999999</v>
      </c>
      <c r="N1678" s="97">
        <f t="shared" si="830"/>
        <v>1.2512241805130628</v>
      </c>
      <c r="O1678" s="90">
        <f t="shared" si="833"/>
        <v>1.2539118300000001</v>
      </c>
      <c r="P1678" s="90">
        <f t="shared" si="815"/>
        <v>955.98088003999999</v>
      </c>
      <c r="Q1678" s="98">
        <f t="shared" si="829"/>
        <v>0</v>
      </c>
      <c r="R1678" s="7">
        <f t="shared" si="825"/>
        <v>0</v>
      </c>
      <c r="S1678" s="90">
        <f t="shared" si="816"/>
        <v>0</v>
      </c>
      <c r="T1678" s="99">
        <f t="shared" si="826"/>
        <v>0.117687</v>
      </c>
      <c r="U1678" s="98">
        <f t="shared" si="831"/>
        <v>10</v>
      </c>
      <c r="V1678" s="98">
        <v>252</v>
      </c>
      <c r="W1678" s="97">
        <f t="shared" si="817"/>
        <v>1.0044248950000001</v>
      </c>
      <c r="X1678" s="90">
        <f t="shared" si="818"/>
        <v>4.2301150099999996</v>
      </c>
      <c r="Y1678" s="90">
        <f t="shared" si="819"/>
        <v>0</v>
      </c>
      <c r="Z1678" s="100" t="str">
        <f t="shared" si="827"/>
        <v>A+J=</v>
      </c>
      <c r="AA1678" s="95">
        <f t="shared" si="828"/>
        <v>46461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4"/>
      <c r="DP1678" s="1"/>
      <c r="DQ1678" s="1"/>
      <c r="DR1678" s="1"/>
      <c r="DS1678" s="1"/>
      <c r="DT1678" s="1"/>
      <c r="DU1678" s="1"/>
    </row>
    <row r="1679" spans="1:125" ht="12.75" x14ac:dyDescent="0.2">
      <c r="A1679" s="89">
        <f t="shared" si="820"/>
        <v>46448</v>
      </c>
      <c r="B1679" s="105">
        <f t="shared" si="812"/>
        <v>960.84118738000006</v>
      </c>
      <c r="C1679" s="90">
        <f t="shared" si="821"/>
        <v>762.39880442000003</v>
      </c>
      <c r="D1679" s="91">
        <f t="shared" si="822"/>
        <v>7245.38</v>
      </c>
      <c r="E1679" s="92">
        <f t="shared" si="832"/>
        <v>7276.54</v>
      </c>
      <c r="F1679" s="93">
        <f t="shared" si="823"/>
        <v>45763</v>
      </c>
      <c r="G1679" s="94">
        <f t="shared" si="813"/>
        <v>4.3006716003852752E-3</v>
      </c>
      <c r="H1679" s="95">
        <f t="shared" si="835"/>
        <v>46461</v>
      </c>
      <c r="I1679" s="95">
        <f t="shared" si="814"/>
        <v>46461</v>
      </c>
      <c r="J1679" s="96">
        <f t="shared" si="836"/>
        <v>20</v>
      </c>
      <c r="K1679" s="96">
        <f t="shared" si="837"/>
        <v>11</v>
      </c>
      <c r="L1679" s="8">
        <f t="shared" si="824"/>
        <v>1.0023630800000001</v>
      </c>
      <c r="M1679" s="97">
        <f t="shared" si="834"/>
        <v>1.0043006699999999</v>
      </c>
      <c r="N1679" s="97">
        <f t="shared" si="830"/>
        <v>1.2512241805130628</v>
      </c>
      <c r="O1679" s="90">
        <f t="shared" si="833"/>
        <v>1.25418092</v>
      </c>
      <c r="P1679" s="90">
        <f t="shared" si="815"/>
        <v>956.18603393000001</v>
      </c>
      <c r="Q1679" s="98">
        <f t="shared" si="829"/>
        <v>0</v>
      </c>
      <c r="R1679" s="7">
        <f t="shared" si="825"/>
        <v>0</v>
      </c>
      <c r="S1679" s="90">
        <f t="shared" si="816"/>
        <v>0</v>
      </c>
      <c r="T1679" s="99">
        <f t="shared" si="826"/>
        <v>0.117687</v>
      </c>
      <c r="U1679" s="98">
        <f t="shared" si="831"/>
        <v>11</v>
      </c>
      <c r="V1679" s="98">
        <v>252</v>
      </c>
      <c r="W1679" s="97">
        <f t="shared" si="817"/>
        <v>1.00486846</v>
      </c>
      <c r="X1679" s="90">
        <f t="shared" si="818"/>
        <v>4.6551534500000002</v>
      </c>
      <c r="Y1679" s="90">
        <f t="shared" si="819"/>
        <v>0</v>
      </c>
      <c r="Z1679" s="100" t="str">
        <f t="shared" si="827"/>
        <v>A+J=</v>
      </c>
      <c r="AA1679" s="95">
        <f t="shared" si="828"/>
        <v>46461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4"/>
      <c r="DP1679" s="1"/>
      <c r="DQ1679" s="1"/>
      <c r="DR1679" s="1"/>
      <c r="DS1679" s="1"/>
      <c r="DT1679" s="1"/>
      <c r="DU1679" s="1"/>
    </row>
    <row r="1680" spans="1:125" ht="12.75" x14ac:dyDescent="0.2">
      <c r="A1680" s="89">
        <f t="shared" si="820"/>
        <v>46449</v>
      </c>
      <c r="B1680" s="105">
        <f t="shared" si="812"/>
        <v>961.47178749</v>
      </c>
      <c r="C1680" s="90">
        <f t="shared" si="821"/>
        <v>762.39880442000003</v>
      </c>
      <c r="D1680" s="91">
        <f t="shared" si="822"/>
        <v>7245.38</v>
      </c>
      <c r="E1680" s="92">
        <f t="shared" si="832"/>
        <v>7276.54</v>
      </c>
      <c r="F1680" s="93">
        <f t="shared" si="823"/>
        <v>45763</v>
      </c>
      <c r="G1680" s="94">
        <f t="shared" si="813"/>
        <v>4.3006716003852752E-3</v>
      </c>
      <c r="H1680" s="95">
        <f t="shared" si="835"/>
        <v>46461</v>
      </c>
      <c r="I1680" s="95">
        <f t="shared" si="814"/>
        <v>46461</v>
      </c>
      <c r="J1680" s="96">
        <f t="shared" si="836"/>
        <v>20</v>
      </c>
      <c r="K1680" s="96">
        <f t="shared" si="837"/>
        <v>12</v>
      </c>
      <c r="L1680" s="8">
        <f t="shared" si="824"/>
        <v>1.00257818</v>
      </c>
      <c r="M1680" s="97">
        <f t="shared" si="834"/>
        <v>1.0043006699999999</v>
      </c>
      <c r="N1680" s="97">
        <f t="shared" si="830"/>
        <v>1.2512241805130628</v>
      </c>
      <c r="O1680" s="90">
        <f t="shared" si="833"/>
        <v>1.2544500599999999</v>
      </c>
      <c r="P1680" s="90">
        <f t="shared" si="815"/>
        <v>956.39122594000003</v>
      </c>
      <c r="Q1680" s="98">
        <f t="shared" si="829"/>
        <v>0</v>
      </c>
      <c r="R1680" s="7">
        <f t="shared" si="825"/>
        <v>0</v>
      </c>
      <c r="S1680" s="90">
        <f t="shared" si="816"/>
        <v>0</v>
      </c>
      <c r="T1680" s="99">
        <f t="shared" si="826"/>
        <v>0.117687</v>
      </c>
      <c r="U1680" s="98">
        <f t="shared" si="831"/>
        <v>12</v>
      </c>
      <c r="V1680" s="98">
        <v>252</v>
      </c>
      <c r="W1680" s="97">
        <f t="shared" si="817"/>
        <v>1.0053122210000001</v>
      </c>
      <c r="X1680" s="90">
        <f t="shared" si="818"/>
        <v>5.0805615499999996</v>
      </c>
      <c r="Y1680" s="90">
        <f t="shared" si="819"/>
        <v>0</v>
      </c>
      <c r="Z1680" s="100" t="str">
        <f t="shared" si="827"/>
        <v>A+J=</v>
      </c>
      <c r="AA1680" s="95">
        <f t="shared" si="828"/>
        <v>46461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4"/>
      <c r="DP1680" s="1"/>
      <c r="DQ1680" s="1"/>
      <c r="DR1680" s="1"/>
      <c r="DS1680" s="1"/>
      <c r="DT1680" s="1"/>
      <c r="DU1680" s="1"/>
    </row>
    <row r="1681" spans="1:125" ht="12.75" x14ac:dyDescent="0.2">
      <c r="A1681" s="89">
        <f t="shared" si="820"/>
        <v>46450</v>
      </c>
      <c r="B1681" s="105">
        <f t="shared" si="812"/>
        <v>962.10280225999998</v>
      </c>
      <c r="C1681" s="90">
        <f t="shared" si="821"/>
        <v>762.39880442000003</v>
      </c>
      <c r="D1681" s="91">
        <f t="shared" si="822"/>
        <v>7245.38</v>
      </c>
      <c r="E1681" s="92">
        <f t="shared" si="832"/>
        <v>7276.54</v>
      </c>
      <c r="F1681" s="93">
        <f t="shared" si="823"/>
        <v>45763</v>
      </c>
      <c r="G1681" s="94">
        <f t="shared" si="813"/>
        <v>4.3006716003852752E-3</v>
      </c>
      <c r="H1681" s="95">
        <f t="shared" si="835"/>
        <v>46461</v>
      </c>
      <c r="I1681" s="95">
        <f t="shared" si="814"/>
        <v>46461</v>
      </c>
      <c r="J1681" s="96">
        <f t="shared" si="836"/>
        <v>20</v>
      </c>
      <c r="K1681" s="96">
        <f t="shared" si="837"/>
        <v>13</v>
      </c>
      <c r="L1681" s="8">
        <f t="shared" si="824"/>
        <v>1.00279333</v>
      </c>
      <c r="M1681" s="97">
        <f t="shared" si="834"/>
        <v>1.0043006699999999</v>
      </c>
      <c r="N1681" s="97">
        <f t="shared" si="830"/>
        <v>1.2512241805130628</v>
      </c>
      <c r="O1681" s="90">
        <f t="shared" si="833"/>
        <v>1.2547192599999999</v>
      </c>
      <c r="P1681" s="90">
        <f t="shared" si="815"/>
        <v>956.59646369999996</v>
      </c>
      <c r="Q1681" s="98">
        <f t="shared" si="829"/>
        <v>0</v>
      </c>
      <c r="R1681" s="7">
        <f t="shared" si="825"/>
        <v>0</v>
      </c>
      <c r="S1681" s="90">
        <f t="shared" si="816"/>
        <v>0</v>
      </c>
      <c r="T1681" s="99">
        <f t="shared" si="826"/>
        <v>0.117687</v>
      </c>
      <c r="U1681" s="98">
        <f t="shared" si="831"/>
        <v>13</v>
      </c>
      <c r="V1681" s="98">
        <v>252</v>
      </c>
      <c r="W1681" s="97">
        <f t="shared" si="817"/>
        <v>1.0057561770000001</v>
      </c>
      <c r="X1681" s="90">
        <f t="shared" si="818"/>
        <v>5.5063385599999997</v>
      </c>
      <c r="Y1681" s="90">
        <f t="shared" si="819"/>
        <v>0</v>
      </c>
      <c r="Z1681" s="100" t="str">
        <f t="shared" si="827"/>
        <v>A+J=</v>
      </c>
      <c r="AA1681" s="95">
        <f t="shared" si="828"/>
        <v>46461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4"/>
      <c r="DP1681" s="1"/>
      <c r="DQ1681" s="1"/>
      <c r="DR1681" s="1"/>
      <c r="DS1681" s="1"/>
      <c r="DT1681" s="1"/>
      <c r="DU1681" s="1"/>
    </row>
    <row r="1682" spans="1:125" ht="12.75" x14ac:dyDescent="0.2">
      <c r="A1682" s="89">
        <f t="shared" si="820"/>
        <v>46451</v>
      </c>
      <c r="B1682" s="105">
        <f t="shared" si="812"/>
        <v>962.73423377000006</v>
      </c>
      <c r="C1682" s="90">
        <f t="shared" si="821"/>
        <v>762.39880442000003</v>
      </c>
      <c r="D1682" s="91">
        <f t="shared" si="822"/>
        <v>7245.38</v>
      </c>
      <c r="E1682" s="92">
        <f t="shared" si="832"/>
        <v>7276.54</v>
      </c>
      <c r="F1682" s="93">
        <f t="shared" si="823"/>
        <v>45763</v>
      </c>
      <c r="G1682" s="94">
        <f t="shared" si="813"/>
        <v>4.3006716003852752E-3</v>
      </c>
      <c r="H1682" s="95">
        <f t="shared" si="835"/>
        <v>46461</v>
      </c>
      <c r="I1682" s="95">
        <f t="shared" si="814"/>
        <v>46461</v>
      </c>
      <c r="J1682" s="96">
        <f t="shared" si="836"/>
        <v>20</v>
      </c>
      <c r="K1682" s="96">
        <f t="shared" si="837"/>
        <v>14</v>
      </c>
      <c r="L1682" s="8">
        <f t="shared" si="824"/>
        <v>1.00300853</v>
      </c>
      <c r="M1682" s="97">
        <f t="shared" si="834"/>
        <v>1.0043006699999999</v>
      </c>
      <c r="N1682" s="97">
        <f t="shared" si="830"/>
        <v>1.2512241805130628</v>
      </c>
      <c r="O1682" s="90">
        <f t="shared" si="833"/>
        <v>1.2549885199999999</v>
      </c>
      <c r="P1682" s="90">
        <f t="shared" si="815"/>
        <v>956.80174720000002</v>
      </c>
      <c r="Q1682" s="98">
        <f t="shared" si="829"/>
        <v>0</v>
      </c>
      <c r="R1682" s="7">
        <f t="shared" si="825"/>
        <v>0</v>
      </c>
      <c r="S1682" s="90">
        <f t="shared" si="816"/>
        <v>0</v>
      </c>
      <c r="T1682" s="99">
        <f t="shared" si="826"/>
        <v>0.117687</v>
      </c>
      <c r="U1682" s="98">
        <f t="shared" si="831"/>
        <v>14</v>
      </c>
      <c r="V1682" s="98">
        <v>252</v>
      </c>
      <c r="W1682" s="97">
        <f t="shared" si="817"/>
        <v>1.00620033</v>
      </c>
      <c r="X1682" s="90">
        <f t="shared" si="818"/>
        <v>5.93248657</v>
      </c>
      <c r="Y1682" s="90">
        <f t="shared" si="819"/>
        <v>0</v>
      </c>
      <c r="Z1682" s="100" t="str">
        <f t="shared" si="827"/>
        <v>A+J=</v>
      </c>
      <c r="AA1682" s="95">
        <f t="shared" si="828"/>
        <v>46461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4"/>
      <c r="DP1682" s="1"/>
      <c r="DQ1682" s="1"/>
      <c r="DR1682" s="1"/>
      <c r="DS1682" s="1"/>
      <c r="DT1682" s="1"/>
      <c r="DU1682" s="1"/>
    </row>
    <row r="1683" spans="1:125" ht="12.75" x14ac:dyDescent="0.2">
      <c r="A1683" s="89">
        <f t="shared" si="820"/>
        <v>46452</v>
      </c>
      <c r="B1683" s="105">
        <f t="shared" ref="B1683:B1746" si="838">(P1683+X1683)</f>
        <v>963.36607359999994</v>
      </c>
      <c r="C1683" s="90">
        <f t="shared" si="821"/>
        <v>762.39880442000003</v>
      </c>
      <c r="D1683" s="91">
        <f t="shared" si="822"/>
        <v>7245.38</v>
      </c>
      <c r="E1683" s="92">
        <f t="shared" si="832"/>
        <v>7276.54</v>
      </c>
      <c r="F1683" s="93">
        <f t="shared" si="823"/>
        <v>45763</v>
      </c>
      <c r="G1683" s="94">
        <f t="shared" ref="G1683:G1746" si="839">(E1683/D1683)-1</f>
        <v>4.3006716003852752E-3</v>
      </c>
      <c r="H1683" s="95">
        <f t="shared" si="835"/>
        <v>46461</v>
      </c>
      <c r="I1683" s="95">
        <f t="shared" ref="I1683:I1746" si="840">IF(A1683&gt;I1682,H1683,I1682)</f>
        <v>46461</v>
      </c>
      <c r="J1683" s="96">
        <f t="shared" si="836"/>
        <v>20</v>
      </c>
      <c r="K1683" s="96">
        <f t="shared" si="837"/>
        <v>15</v>
      </c>
      <c r="L1683" s="8">
        <f t="shared" si="824"/>
        <v>1.00322377</v>
      </c>
      <c r="M1683" s="97">
        <f t="shared" si="834"/>
        <v>1.0043006699999999</v>
      </c>
      <c r="N1683" s="97">
        <f t="shared" si="830"/>
        <v>1.2512241805130628</v>
      </c>
      <c r="O1683" s="90">
        <f t="shared" si="833"/>
        <v>1.2552578299999999</v>
      </c>
      <c r="P1683" s="90">
        <f t="shared" ref="P1683:P1746" si="841">TRUNC(C1683*O1683,8)</f>
        <v>957.00706882999998</v>
      </c>
      <c r="Q1683" s="98">
        <f t="shared" si="829"/>
        <v>0</v>
      </c>
      <c r="R1683" s="7">
        <f t="shared" si="825"/>
        <v>0</v>
      </c>
      <c r="S1683" s="90">
        <f t="shared" ref="S1683:S1746" si="842">IF(R1683&gt;0,TRUNC(R1683*P1683,8),0)</f>
        <v>0</v>
      </c>
      <c r="T1683" s="99">
        <f t="shared" si="826"/>
        <v>0.117687</v>
      </c>
      <c r="U1683" s="98">
        <f t="shared" si="831"/>
        <v>15</v>
      </c>
      <c r="V1683" s="98">
        <v>252</v>
      </c>
      <c r="W1683" s="97">
        <f t="shared" ref="W1683:W1746" si="843">ROUND((1+T1683)^TRUNC((U1683/V1683),9),9)</f>
        <v>1.0066446790000001</v>
      </c>
      <c r="X1683" s="90">
        <f t="shared" ref="X1683:X1746" si="844">TRUNC((P1683*(W1683-1)),8)</f>
        <v>6.3590047700000003</v>
      </c>
      <c r="Y1683" s="90">
        <f t="shared" ref="Y1683:Y1746" si="845">IF(Q1683&gt;0,S1683+X1683,0)</f>
        <v>0</v>
      </c>
      <c r="Z1683" s="100" t="str">
        <f t="shared" si="827"/>
        <v>A+J=</v>
      </c>
      <c r="AA1683" s="95">
        <f t="shared" si="828"/>
        <v>46461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4"/>
      <c r="DP1683" s="1"/>
      <c r="DQ1683" s="1"/>
      <c r="DR1683" s="1"/>
      <c r="DS1683" s="1"/>
      <c r="DT1683" s="1"/>
      <c r="DU1683" s="1"/>
    </row>
    <row r="1684" spans="1:125" ht="12.75" x14ac:dyDescent="0.2">
      <c r="A1684" s="89">
        <f t="shared" ref="A1684:A1747" si="846">(A1683+1)</f>
        <v>46453</v>
      </c>
      <c r="B1684" s="105">
        <f t="shared" si="838"/>
        <v>963.36607359999994</v>
      </c>
      <c r="C1684" s="90">
        <f t="shared" ref="C1684:C1747" si="847">TRUNC(IF(Q1683&gt;0,VLOOKUP(A1683,$AD$21:$AE$123,2),C1683),8)</f>
        <v>762.39880442000003</v>
      </c>
      <c r="D1684" s="91">
        <f t="shared" ref="D1684:D1747" si="848">IF(E1684=E1683,D1683,E1683)</f>
        <v>7245.38</v>
      </c>
      <c r="E1684" s="92">
        <f t="shared" si="832"/>
        <v>7276.54</v>
      </c>
      <c r="F1684" s="93">
        <f t="shared" ref="F1684:F1747" si="849">IF(D1684=D1683,F1683,A1684)</f>
        <v>45763</v>
      </c>
      <c r="G1684" s="94">
        <f t="shared" si="839"/>
        <v>4.3006716003852752E-3</v>
      </c>
      <c r="H1684" s="95">
        <f t="shared" si="835"/>
        <v>46461</v>
      </c>
      <c r="I1684" s="95">
        <f t="shared" si="840"/>
        <v>46461</v>
      </c>
      <c r="J1684" s="96">
        <f t="shared" si="836"/>
        <v>20</v>
      </c>
      <c r="K1684" s="96">
        <f t="shared" si="837"/>
        <v>15</v>
      </c>
      <c r="L1684" s="8">
        <f t="shared" ref="L1684:L1747" si="850">IF(E1684&lt;D1684,1,TRUNC((E1684/D1684)^TRUNC((K1684/J1684),9),8))</f>
        <v>1.00322377</v>
      </c>
      <c r="M1684" s="97">
        <f t="shared" si="834"/>
        <v>1.0043006699999999</v>
      </c>
      <c r="N1684" s="97">
        <f t="shared" si="830"/>
        <v>1.2512241805130628</v>
      </c>
      <c r="O1684" s="90">
        <f t="shared" si="833"/>
        <v>1.2552578299999999</v>
      </c>
      <c r="P1684" s="90">
        <f t="shared" si="841"/>
        <v>957.00706882999998</v>
      </c>
      <c r="Q1684" s="98">
        <f t="shared" si="829"/>
        <v>0</v>
      </c>
      <c r="R1684" s="7">
        <f t="shared" ref="R1684:R1747" si="851">IF(Q1684&gt;0,VLOOKUP($A1684,$AD$19:$AI$164,6),0)</f>
        <v>0</v>
      </c>
      <c r="S1684" s="90">
        <f t="shared" si="842"/>
        <v>0</v>
      </c>
      <c r="T1684" s="99">
        <f t="shared" ref="T1684:T1747" si="852">(T1683)</f>
        <v>0.117687</v>
      </c>
      <c r="U1684" s="98">
        <f t="shared" si="831"/>
        <v>15</v>
      </c>
      <c r="V1684" s="98">
        <v>252</v>
      </c>
      <c r="W1684" s="97">
        <f t="shared" si="843"/>
        <v>1.0066446790000001</v>
      </c>
      <c r="X1684" s="90">
        <f t="shared" si="844"/>
        <v>6.3590047700000003</v>
      </c>
      <c r="Y1684" s="90">
        <f t="shared" si="845"/>
        <v>0</v>
      </c>
      <c r="Z1684" s="100" t="str">
        <f t="shared" si="827"/>
        <v>A+J=</v>
      </c>
      <c r="AA1684" s="95">
        <f t="shared" si="828"/>
        <v>46461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4"/>
      <c r="DP1684" s="1"/>
      <c r="DQ1684" s="1"/>
      <c r="DR1684" s="1"/>
      <c r="DS1684" s="1"/>
      <c r="DT1684" s="1"/>
      <c r="DU1684" s="1"/>
    </row>
    <row r="1685" spans="1:125" ht="12.75" x14ac:dyDescent="0.2">
      <c r="A1685" s="89">
        <f t="shared" si="846"/>
        <v>46454</v>
      </c>
      <c r="B1685" s="105">
        <f t="shared" si="838"/>
        <v>963.36607359999994</v>
      </c>
      <c r="C1685" s="90">
        <f t="shared" si="847"/>
        <v>762.39880442000003</v>
      </c>
      <c r="D1685" s="91">
        <f t="shared" si="848"/>
        <v>7245.38</v>
      </c>
      <c r="E1685" s="92">
        <f t="shared" si="832"/>
        <v>7276.54</v>
      </c>
      <c r="F1685" s="93">
        <f t="shared" si="849"/>
        <v>45763</v>
      </c>
      <c r="G1685" s="94">
        <f t="shared" si="839"/>
        <v>4.3006716003852752E-3</v>
      </c>
      <c r="H1685" s="95">
        <f t="shared" si="835"/>
        <v>46461</v>
      </c>
      <c r="I1685" s="95">
        <f t="shared" si="840"/>
        <v>46461</v>
      </c>
      <c r="J1685" s="96">
        <f t="shared" si="836"/>
        <v>20</v>
      </c>
      <c r="K1685" s="96">
        <f t="shared" si="837"/>
        <v>15</v>
      </c>
      <c r="L1685" s="8">
        <f t="shared" si="850"/>
        <v>1.00322377</v>
      </c>
      <c r="M1685" s="97">
        <f t="shared" si="834"/>
        <v>1.0043006699999999</v>
      </c>
      <c r="N1685" s="97">
        <f t="shared" si="830"/>
        <v>1.2512241805130628</v>
      </c>
      <c r="O1685" s="90">
        <f t="shared" si="833"/>
        <v>1.2552578299999999</v>
      </c>
      <c r="P1685" s="90">
        <f t="shared" si="841"/>
        <v>957.00706882999998</v>
      </c>
      <c r="Q1685" s="98">
        <f t="shared" si="829"/>
        <v>0</v>
      </c>
      <c r="R1685" s="7">
        <f t="shared" si="851"/>
        <v>0</v>
      </c>
      <c r="S1685" s="90">
        <f t="shared" si="842"/>
        <v>0</v>
      </c>
      <c r="T1685" s="99">
        <f t="shared" si="852"/>
        <v>0.117687</v>
      </c>
      <c r="U1685" s="98">
        <f t="shared" si="831"/>
        <v>15</v>
      </c>
      <c r="V1685" s="98">
        <v>252</v>
      </c>
      <c r="W1685" s="97">
        <f t="shared" si="843"/>
        <v>1.0066446790000001</v>
      </c>
      <c r="X1685" s="90">
        <f t="shared" si="844"/>
        <v>6.3590047700000003</v>
      </c>
      <c r="Y1685" s="90">
        <f t="shared" si="845"/>
        <v>0</v>
      </c>
      <c r="Z1685" s="100" t="str">
        <f t="shared" ref="Z1685:Z1748" si="853">IF($Q1684&gt;0,VLOOKUP($A1684,$AD$19:$AM$164,9),Z1684)</f>
        <v>A+J=</v>
      </c>
      <c r="AA1685" s="95">
        <f t="shared" ref="AA1685:AA1748" si="854">IF($Q1684&gt;0,VLOOKUP($A1684,$AD$19:$AM$164,10),AA1684)</f>
        <v>46461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4"/>
      <c r="DP1685" s="1"/>
      <c r="DQ1685" s="1"/>
      <c r="DR1685" s="1"/>
      <c r="DS1685" s="1"/>
      <c r="DT1685" s="1"/>
      <c r="DU1685" s="1"/>
    </row>
    <row r="1686" spans="1:125" ht="12.75" x14ac:dyDescent="0.2">
      <c r="A1686" s="89">
        <f t="shared" si="846"/>
        <v>46455</v>
      </c>
      <c r="B1686" s="105">
        <f t="shared" si="838"/>
        <v>963.99833723999996</v>
      </c>
      <c r="C1686" s="90">
        <f t="shared" si="847"/>
        <v>762.39880442000003</v>
      </c>
      <c r="D1686" s="91">
        <f t="shared" si="848"/>
        <v>7245.38</v>
      </c>
      <c r="E1686" s="92">
        <f t="shared" si="832"/>
        <v>7276.54</v>
      </c>
      <c r="F1686" s="93">
        <f t="shared" si="849"/>
        <v>45763</v>
      </c>
      <c r="G1686" s="94">
        <f t="shared" si="839"/>
        <v>4.3006716003852752E-3</v>
      </c>
      <c r="H1686" s="95">
        <f t="shared" si="835"/>
        <v>46461</v>
      </c>
      <c r="I1686" s="95">
        <f t="shared" si="840"/>
        <v>46461</v>
      </c>
      <c r="J1686" s="96">
        <f t="shared" si="836"/>
        <v>20</v>
      </c>
      <c r="K1686" s="96">
        <f t="shared" si="837"/>
        <v>16</v>
      </c>
      <c r="L1686" s="8">
        <f t="shared" si="850"/>
        <v>1.00343906</v>
      </c>
      <c r="M1686" s="97">
        <f t="shared" si="834"/>
        <v>1.0043006699999999</v>
      </c>
      <c r="N1686" s="97">
        <f t="shared" si="830"/>
        <v>1.2512241805130628</v>
      </c>
      <c r="O1686" s="90">
        <f t="shared" si="833"/>
        <v>1.2555272099999999</v>
      </c>
      <c r="P1686" s="90">
        <f t="shared" si="841"/>
        <v>957.21244381999998</v>
      </c>
      <c r="Q1686" s="98">
        <f t="shared" ref="Q1686:Q1749" si="855">IF(VLOOKUP(A1686,AD$19:AK$164,8)=VLOOKUP(A1685,AD$19:AK$164,8),0,VLOOKUP(A1686,AD$19:AK$164,8))</f>
        <v>0</v>
      </c>
      <c r="R1686" s="7">
        <f t="shared" si="851"/>
        <v>0</v>
      </c>
      <c r="S1686" s="90">
        <f t="shared" si="842"/>
        <v>0</v>
      </c>
      <c r="T1686" s="99">
        <f t="shared" si="852"/>
        <v>0.117687</v>
      </c>
      <c r="U1686" s="98">
        <f t="shared" si="831"/>
        <v>16</v>
      </c>
      <c r="V1686" s="98">
        <v>252</v>
      </c>
      <c r="W1686" s="97">
        <f t="shared" si="843"/>
        <v>1.007089224</v>
      </c>
      <c r="X1686" s="90">
        <f t="shared" si="844"/>
        <v>6.7858934199999998</v>
      </c>
      <c r="Y1686" s="90">
        <f t="shared" si="845"/>
        <v>0</v>
      </c>
      <c r="Z1686" s="100" t="str">
        <f t="shared" si="853"/>
        <v>A+J=</v>
      </c>
      <c r="AA1686" s="95">
        <f t="shared" si="854"/>
        <v>46461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4"/>
      <c r="DP1686" s="1"/>
      <c r="DQ1686" s="1"/>
      <c r="DR1686" s="1"/>
      <c r="DS1686" s="1"/>
      <c r="DT1686" s="1"/>
      <c r="DU1686" s="1"/>
    </row>
    <row r="1687" spans="1:125" ht="12.75" x14ac:dyDescent="0.2">
      <c r="A1687" s="89">
        <f t="shared" si="846"/>
        <v>46456</v>
      </c>
      <c r="B1687" s="105">
        <f t="shared" si="838"/>
        <v>964.63101051000001</v>
      </c>
      <c r="C1687" s="90">
        <f t="shared" si="847"/>
        <v>762.39880442000003</v>
      </c>
      <c r="D1687" s="91">
        <f t="shared" si="848"/>
        <v>7245.38</v>
      </c>
      <c r="E1687" s="92">
        <f t="shared" si="832"/>
        <v>7276.54</v>
      </c>
      <c r="F1687" s="93">
        <f t="shared" si="849"/>
        <v>45763</v>
      </c>
      <c r="G1687" s="94">
        <f t="shared" si="839"/>
        <v>4.3006716003852752E-3</v>
      </c>
      <c r="H1687" s="95">
        <f t="shared" si="835"/>
        <v>46461</v>
      </c>
      <c r="I1687" s="95">
        <f t="shared" si="840"/>
        <v>46461</v>
      </c>
      <c r="J1687" s="96">
        <f t="shared" si="836"/>
        <v>20</v>
      </c>
      <c r="K1687" s="96">
        <f t="shared" si="837"/>
        <v>17</v>
      </c>
      <c r="L1687" s="8">
        <f t="shared" si="850"/>
        <v>1.0036543899999999</v>
      </c>
      <c r="M1687" s="97">
        <f t="shared" si="834"/>
        <v>1.0043006699999999</v>
      </c>
      <c r="N1687" s="97">
        <f t="shared" si="830"/>
        <v>1.2512241805130628</v>
      </c>
      <c r="O1687" s="90">
        <f t="shared" si="833"/>
        <v>1.25579664</v>
      </c>
      <c r="P1687" s="90">
        <f t="shared" si="841"/>
        <v>957.41785692999997</v>
      </c>
      <c r="Q1687" s="98">
        <f t="shared" si="855"/>
        <v>0</v>
      </c>
      <c r="R1687" s="7">
        <f t="shared" si="851"/>
        <v>0</v>
      </c>
      <c r="S1687" s="90">
        <f t="shared" si="842"/>
        <v>0</v>
      </c>
      <c r="T1687" s="99">
        <f t="shared" si="852"/>
        <v>0.117687</v>
      </c>
      <c r="U1687" s="98">
        <f t="shared" si="831"/>
        <v>17</v>
      </c>
      <c r="V1687" s="98">
        <v>252</v>
      </c>
      <c r="W1687" s="97">
        <f t="shared" si="843"/>
        <v>1.007533966</v>
      </c>
      <c r="X1687" s="90">
        <f t="shared" si="844"/>
        <v>7.2131535800000002</v>
      </c>
      <c r="Y1687" s="90">
        <f t="shared" si="845"/>
        <v>0</v>
      </c>
      <c r="Z1687" s="100" t="str">
        <f t="shared" si="853"/>
        <v>A+J=</v>
      </c>
      <c r="AA1687" s="95">
        <f t="shared" si="854"/>
        <v>46461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4"/>
      <c r="DP1687" s="1"/>
      <c r="DQ1687" s="1"/>
      <c r="DR1687" s="1"/>
      <c r="DS1687" s="1"/>
      <c r="DT1687" s="1"/>
      <c r="DU1687" s="1"/>
    </row>
    <row r="1688" spans="1:125" ht="12.75" x14ac:dyDescent="0.2">
      <c r="A1688" s="89">
        <f t="shared" si="846"/>
        <v>46457</v>
      </c>
      <c r="B1688" s="105">
        <f t="shared" si="838"/>
        <v>965.26410027999998</v>
      </c>
      <c r="C1688" s="90">
        <f t="shared" si="847"/>
        <v>762.39880442000003</v>
      </c>
      <c r="D1688" s="91">
        <f t="shared" si="848"/>
        <v>7245.38</v>
      </c>
      <c r="E1688" s="92">
        <f t="shared" si="832"/>
        <v>7276.54</v>
      </c>
      <c r="F1688" s="93">
        <f t="shared" si="849"/>
        <v>45763</v>
      </c>
      <c r="G1688" s="94">
        <f t="shared" si="839"/>
        <v>4.3006716003852752E-3</v>
      </c>
      <c r="H1688" s="95">
        <f t="shared" si="835"/>
        <v>46461</v>
      </c>
      <c r="I1688" s="95">
        <f t="shared" si="840"/>
        <v>46461</v>
      </c>
      <c r="J1688" s="96">
        <f t="shared" si="836"/>
        <v>20</v>
      </c>
      <c r="K1688" s="96">
        <f t="shared" si="837"/>
        <v>18</v>
      </c>
      <c r="L1688" s="8">
        <f t="shared" si="850"/>
        <v>1.0038697700000001</v>
      </c>
      <c r="M1688" s="97">
        <f t="shared" si="834"/>
        <v>1.0043006699999999</v>
      </c>
      <c r="N1688" s="97">
        <f t="shared" si="830"/>
        <v>1.2512241805130628</v>
      </c>
      <c r="O1688" s="90">
        <f t="shared" si="833"/>
        <v>1.25606613</v>
      </c>
      <c r="P1688" s="90">
        <f t="shared" si="841"/>
        <v>957.62331577999998</v>
      </c>
      <c r="Q1688" s="98">
        <f t="shared" si="855"/>
        <v>0</v>
      </c>
      <c r="R1688" s="7">
        <f t="shared" si="851"/>
        <v>0</v>
      </c>
      <c r="S1688" s="90">
        <f t="shared" si="842"/>
        <v>0</v>
      </c>
      <c r="T1688" s="99">
        <f t="shared" si="852"/>
        <v>0.117687</v>
      </c>
      <c r="U1688" s="98">
        <f t="shared" si="831"/>
        <v>18</v>
      </c>
      <c r="V1688" s="98">
        <v>252</v>
      </c>
      <c r="W1688" s="97">
        <f t="shared" si="843"/>
        <v>1.007978904</v>
      </c>
      <c r="X1688" s="90">
        <f t="shared" si="844"/>
        <v>7.6407844999999996</v>
      </c>
      <c r="Y1688" s="90">
        <f t="shared" si="845"/>
        <v>0</v>
      </c>
      <c r="Z1688" s="100" t="str">
        <f t="shared" si="853"/>
        <v>A+J=</v>
      </c>
      <c r="AA1688" s="95">
        <f t="shared" si="854"/>
        <v>46461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4"/>
      <c r="DP1688" s="1"/>
      <c r="DQ1688" s="1"/>
      <c r="DR1688" s="1"/>
      <c r="DS1688" s="1"/>
      <c r="DT1688" s="1"/>
      <c r="DU1688" s="1"/>
    </row>
    <row r="1689" spans="1:125" ht="12.75" x14ac:dyDescent="0.2">
      <c r="A1689" s="89">
        <f t="shared" si="846"/>
        <v>46458</v>
      </c>
      <c r="B1689" s="105">
        <f t="shared" si="838"/>
        <v>965.89759137999999</v>
      </c>
      <c r="C1689" s="90">
        <f t="shared" si="847"/>
        <v>762.39880442000003</v>
      </c>
      <c r="D1689" s="91">
        <f t="shared" si="848"/>
        <v>7245.38</v>
      </c>
      <c r="E1689" s="92">
        <f t="shared" si="832"/>
        <v>7276.54</v>
      </c>
      <c r="F1689" s="93">
        <f t="shared" si="849"/>
        <v>45763</v>
      </c>
      <c r="G1689" s="94">
        <f t="shared" si="839"/>
        <v>4.3006716003852752E-3</v>
      </c>
      <c r="H1689" s="95">
        <f t="shared" si="835"/>
        <v>46461</v>
      </c>
      <c r="I1689" s="95">
        <f t="shared" si="840"/>
        <v>46461</v>
      </c>
      <c r="J1689" s="96">
        <f t="shared" si="836"/>
        <v>20</v>
      </c>
      <c r="K1689" s="96">
        <f t="shared" si="837"/>
        <v>19</v>
      </c>
      <c r="L1689" s="8">
        <f t="shared" si="850"/>
        <v>1.0040851900000001</v>
      </c>
      <c r="M1689" s="97">
        <f t="shared" si="834"/>
        <v>1.0043006699999999</v>
      </c>
      <c r="N1689" s="97">
        <f t="shared" si="830"/>
        <v>1.2512241805130628</v>
      </c>
      <c r="O1689" s="90">
        <f t="shared" si="833"/>
        <v>1.25633566</v>
      </c>
      <c r="P1689" s="90">
        <f t="shared" si="841"/>
        <v>957.82880512999998</v>
      </c>
      <c r="Q1689" s="98">
        <f t="shared" si="855"/>
        <v>0</v>
      </c>
      <c r="R1689" s="7">
        <f t="shared" si="851"/>
        <v>0</v>
      </c>
      <c r="S1689" s="90">
        <f t="shared" si="842"/>
        <v>0</v>
      </c>
      <c r="T1689" s="99">
        <f t="shared" si="852"/>
        <v>0.117687</v>
      </c>
      <c r="U1689" s="98">
        <f t="shared" si="831"/>
        <v>19</v>
      </c>
      <c r="V1689" s="98">
        <v>252</v>
      </c>
      <c r="W1689" s="97">
        <f t="shared" si="843"/>
        <v>1.008424038</v>
      </c>
      <c r="X1689" s="90">
        <f t="shared" si="844"/>
        <v>8.0687862500000005</v>
      </c>
      <c r="Y1689" s="90">
        <f t="shared" si="845"/>
        <v>0</v>
      </c>
      <c r="Z1689" s="100" t="str">
        <f t="shared" si="853"/>
        <v>A+J=</v>
      </c>
      <c r="AA1689" s="95">
        <f t="shared" si="854"/>
        <v>46461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4"/>
      <c r="DP1689" s="1"/>
      <c r="DQ1689" s="1"/>
      <c r="DR1689" s="1"/>
      <c r="DS1689" s="1"/>
      <c r="DT1689" s="1"/>
      <c r="DU1689" s="1"/>
    </row>
    <row r="1690" spans="1:125" ht="12.75" x14ac:dyDescent="0.2">
      <c r="A1690" s="89">
        <f t="shared" si="846"/>
        <v>46459</v>
      </c>
      <c r="B1690" s="105">
        <f t="shared" si="838"/>
        <v>966.53152337000006</v>
      </c>
      <c r="C1690" s="90">
        <f t="shared" si="847"/>
        <v>762.39880442000003</v>
      </c>
      <c r="D1690" s="91">
        <f t="shared" si="848"/>
        <v>7245.38</v>
      </c>
      <c r="E1690" s="92">
        <f t="shared" si="832"/>
        <v>7276.54</v>
      </c>
      <c r="F1690" s="93">
        <f t="shared" si="849"/>
        <v>45763</v>
      </c>
      <c r="G1690" s="94">
        <f t="shared" si="839"/>
        <v>4.3006716003852752E-3</v>
      </c>
      <c r="H1690" s="95">
        <f t="shared" si="835"/>
        <v>46461</v>
      </c>
      <c r="I1690" s="95">
        <f t="shared" si="840"/>
        <v>46461</v>
      </c>
      <c r="J1690" s="96">
        <f t="shared" si="836"/>
        <v>20</v>
      </c>
      <c r="K1690" s="96">
        <f t="shared" si="837"/>
        <v>20</v>
      </c>
      <c r="L1690" s="8">
        <f t="shared" si="850"/>
        <v>1.0043006699999999</v>
      </c>
      <c r="M1690" s="97">
        <f t="shared" si="834"/>
        <v>1.0043006699999999</v>
      </c>
      <c r="N1690" s="97">
        <f t="shared" si="830"/>
        <v>1.2512241805130628</v>
      </c>
      <c r="O1690" s="90">
        <f t="shared" si="833"/>
        <v>1.25660528</v>
      </c>
      <c r="P1690" s="90">
        <f t="shared" si="841"/>
        <v>958.03436309000006</v>
      </c>
      <c r="Q1690" s="98">
        <f t="shared" si="855"/>
        <v>0</v>
      </c>
      <c r="R1690" s="7">
        <f t="shared" si="851"/>
        <v>0</v>
      </c>
      <c r="S1690" s="90">
        <f t="shared" si="842"/>
        <v>0</v>
      </c>
      <c r="T1690" s="99">
        <f t="shared" si="852"/>
        <v>0.117687</v>
      </c>
      <c r="U1690" s="98">
        <f t="shared" si="831"/>
        <v>20</v>
      </c>
      <c r="V1690" s="98">
        <v>252</v>
      </c>
      <c r="W1690" s="97">
        <f t="shared" si="843"/>
        <v>1.0088693689999999</v>
      </c>
      <c r="X1690" s="90">
        <f t="shared" si="844"/>
        <v>8.4971602799999992</v>
      </c>
      <c r="Y1690" s="90">
        <f t="shared" si="845"/>
        <v>0</v>
      </c>
      <c r="Z1690" s="100" t="str">
        <f t="shared" si="853"/>
        <v>A+J=</v>
      </c>
      <c r="AA1690" s="95">
        <f t="shared" si="854"/>
        <v>46461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4"/>
      <c r="DP1690" s="1"/>
      <c r="DQ1690" s="1"/>
      <c r="DR1690" s="1"/>
      <c r="DS1690" s="1"/>
      <c r="DT1690" s="1"/>
      <c r="DU1690" s="1"/>
    </row>
    <row r="1691" spans="1:125" ht="12.75" x14ac:dyDescent="0.2">
      <c r="A1691" s="89">
        <f t="shared" si="846"/>
        <v>46460</v>
      </c>
      <c r="B1691" s="105">
        <f t="shared" si="838"/>
        <v>966.53152337000006</v>
      </c>
      <c r="C1691" s="90">
        <f t="shared" si="847"/>
        <v>762.39880442000003</v>
      </c>
      <c r="D1691" s="91">
        <f t="shared" si="848"/>
        <v>7245.38</v>
      </c>
      <c r="E1691" s="92">
        <f t="shared" si="832"/>
        <v>7276.54</v>
      </c>
      <c r="F1691" s="93">
        <f t="shared" si="849"/>
        <v>45763</v>
      </c>
      <c r="G1691" s="94">
        <f t="shared" si="839"/>
        <v>4.3006716003852752E-3</v>
      </c>
      <c r="H1691" s="95">
        <f t="shared" si="835"/>
        <v>46461</v>
      </c>
      <c r="I1691" s="95">
        <f t="shared" si="840"/>
        <v>46461</v>
      </c>
      <c r="J1691" s="96">
        <f t="shared" si="836"/>
        <v>20</v>
      </c>
      <c r="K1691" s="96">
        <f t="shared" si="837"/>
        <v>20</v>
      </c>
      <c r="L1691" s="8">
        <f t="shared" si="850"/>
        <v>1.0043006699999999</v>
      </c>
      <c r="M1691" s="97">
        <f t="shared" si="834"/>
        <v>1.0043006699999999</v>
      </c>
      <c r="N1691" s="97">
        <f t="shared" si="830"/>
        <v>1.2512241805130628</v>
      </c>
      <c r="O1691" s="90">
        <f t="shared" si="833"/>
        <v>1.25660528</v>
      </c>
      <c r="P1691" s="90">
        <f t="shared" si="841"/>
        <v>958.03436309000006</v>
      </c>
      <c r="Q1691" s="98">
        <f t="shared" si="855"/>
        <v>0</v>
      </c>
      <c r="R1691" s="7">
        <f t="shared" si="851"/>
        <v>0</v>
      </c>
      <c r="S1691" s="90">
        <f t="shared" si="842"/>
        <v>0</v>
      </c>
      <c r="T1691" s="99">
        <f t="shared" si="852"/>
        <v>0.117687</v>
      </c>
      <c r="U1691" s="98">
        <f t="shared" si="831"/>
        <v>20</v>
      </c>
      <c r="V1691" s="98">
        <v>252</v>
      </c>
      <c r="W1691" s="97">
        <f t="shared" si="843"/>
        <v>1.0088693689999999</v>
      </c>
      <c r="X1691" s="90">
        <f t="shared" si="844"/>
        <v>8.4971602799999992</v>
      </c>
      <c r="Y1691" s="90">
        <f t="shared" si="845"/>
        <v>0</v>
      </c>
      <c r="Z1691" s="100" t="str">
        <f t="shared" si="853"/>
        <v>A+J=</v>
      </c>
      <c r="AA1691" s="95">
        <f t="shared" si="854"/>
        <v>46461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4"/>
      <c r="DP1691" s="1"/>
      <c r="DQ1691" s="1"/>
      <c r="DR1691" s="1"/>
      <c r="DS1691" s="1"/>
      <c r="DT1691" s="1"/>
      <c r="DU1691" s="1"/>
    </row>
    <row r="1692" spans="1:125" ht="12.75" x14ac:dyDescent="0.2">
      <c r="A1692" s="89">
        <f t="shared" si="846"/>
        <v>46461</v>
      </c>
      <c r="B1692" s="105">
        <f t="shared" si="838"/>
        <v>966.53152337000006</v>
      </c>
      <c r="C1692" s="90">
        <f t="shared" si="847"/>
        <v>762.39880442000003</v>
      </c>
      <c r="D1692" s="91">
        <f t="shared" si="848"/>
        <v>7245.38</v>
      </c>
      <c r="E1692" s="92">
        <f t="shared" si="832"/>
        <v>7276.54</v>
      </c>
      <c r="F1692" s="93">
        <f t="shared" si="849"/>
        <v>45763</v>
      </c>
      <c r="G1692" s="94">
        <f t="shared" si="839"/>
        <v>4.3006716003852752E-3</v>
      </c>
      <c r="H1692" s="95">
        <f t="shared" si="835"/>
        <v>46492</v>
      </c>
      <c r="I1692" s="95">
        <f t="shared" si="840"/>
        <v>46461</v>
      </c>
      <c r="J1692" s="96">
        <f t="shared" si="836"/>
        <v>20</v>
      </c>
      <c r="K1692" s="96">
        <f t="shared" si="837"/>
        <v>20</v>
      </c>
      <c r="L1692" s="8">
        <f t="shared" si="850"/>
        <v>1.0043006699999999</v>
      </c>
      <c r="M1692" s="97">
        <f t="shared" si="834"/>
        <v>1.0043006699999999</v>
      </c>
      <c r="N1692" s="97">
        <f t="shared" si="830"/>
        <v>1.2512241805130628</v>
      </c>
      <c r="O1692" s="90">
        <f t="shared" si="833"/>
        <v>1.25660528</v>
      </c>
      <c r="P1692" s="90">
        <f t="shared" si="841"/>
        <v>958.03436309000006</v>
      </c>
      <c r="Q1692" s="98">
        <f t="shared" si="855"/>
        <v>55</v>
      </c>
      <c r="R1692" s="7">
        <f t="shared" si="851"/>
        <v>8.3320000000000009E-3</v>
      </c>
      <c r="S1692" s="90">
        <f t="shared" si="842"/>
        <v>7.9823423099999999</v>
      </c>
      <c r="T1692" s="99">
        <f t="shared" si="852"/>
        <v>0.117687</v>
      </c>
      <c r="U1692" s="98">
        <f t="shared" si="831"/>
        <v>20</v>
      </c>
      <c r="V1692" s="98">
        <v>252</v>
      </c>
      <c r="W1692" s="97">
        <f t="shared" si="843"/>
        <v>1.0088693689999999</v>
      </c>
      <c r="X1692" s="90">
        <f t="shared" si="844"/>
        <v>8.4971602799999992</v>
      </c>
      <c r="Y1692" s="90">
        <f t="shared" si="845"/>
        <v>16.479502589999999</v>
      </c>
      <c r="Z1692" s="100" t="str">
        <f t="shared" si="853"/>
        <v>A+J=</v>
      </c>
      <c r="AA1692" s="95">
        <f t="shared" si="854"/>
        <v>46461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4"/>
      <c r="DP1692" s="1"/>
      <c r="DQ1692" s="1"/>
      <c r="DR1692" s="1"/>
      <c r="DS1692" s="1"/>
      <c r="DT1692" s="1"/>
      <c r="DU1692" s="1"/>
    </row>
    <row r="1693" spans="1:125" ht="12.75" x14ac:dyDescent="0.2">
      <c r="A1693" s="89">
        <f t="shared" si="846"/>
        <v>46462</v>
      </c>
      <c r="B1693" s="105">
        <f t="shared" si="838"/>
        <v>950.65699328999995</v>
      </c>
      <c r="C1693" s="90">
        <f t="shared" si="847"/>
        <v>756.04649758999994</v>
      </c>
      <c r="D1693" s="91">
        <f t="shared" si="848"/>
        <v>7245.38</v>
      </c>
      <c r="E1693" s="92">
        <f t="shared" si="832"/>
        <v>7276.54</v>
      </c>
      <c r="F1693" s="93">
        <f t="shared" si="849"/>
        <v>45763</v>
      </c>
      <c r="G1693" s="94">
        <f t="shared" si="839"/>
        <v>4.3006716003852752E-3</v>
      </c>
      <c r="H1693" s="95">
        <f t="shared" si="835"/>
        <v>46492</v>
      </c>
      <c r="I1693" s="95">
        <f t="shared" si="840"/>
        <v>46492</v>
      </c>
      <c r="J1693" s="96">
        <f t="shared" si="836"/>
        <v>22</v>
      </c>
      <c r="K1693" s="96">
        <f t="shared" si="837"/>
        <v>1</v>
      </c>
      <c r="L1693" s="8">
        <f t="shared" si="850"/>
        <v>1.0001950799999999</v>
      </c>
      <c r="M1693" s="97">
        <f t="shared" si="834"/>
        <v>1.0043006699999999</v>
      </c>
      <c r="N1693" s="97">
        <f t="shared" si="830"/>
        <v>1.2566052828094698</v>
      </c>
      <c r="O1693" s="90">
        <f t="shared" si="833"/>
        <v>1.2568504199999999</v>
      </c>
      <c r="P1693" s="90">
        <f t="shared" si="841"/>
        <v>950.23735803</v>
      </c>
      <c r="Q1693" s="98">
        <f t="shared" si="855"/>
        <v>0</v>
      </c>
      <c r="R1693" s="7">
        <f t="shared" si="851"/>
        <v>0</v>
      </c>
      <c r="S1693" s="90">
        <f t="shared" si="842"/>
        <v>0</v>
      </c>
      <c r="T1693" s="99">
        <f t="shared" si="852"/>
        <v>0.117687</v>
      </c>
      <c r="U1693" s="98">
        <f t="shared" si="831"/>
        <v>1</v>
      </c>
      <c r="V1693" s="98">
        <v>252</v>
      </c>
      <c r="W1693" s="97">
        <f t="shared" si="843"/>
        <v>1.0004416110000001</v>
      </c>
      <c r="X1693" s="90">
        <f t="shared" si="844"/>
        <v>0.41963526000000001</v>
      </c>
      <c r="Y1693" s="90">
        <f t="shared" si="845"/>
        <v>0</v>
      </c>
      <c r="Z1693" s="100" t="str">
        <f t="shared" si="853"/>
        <v>A+J=</v>
      </c>
      <c r="AA1693" s="95">
        <f t="shared" si="854"/>
        <v>46492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4"/>
      <c r="DP1693" s="1"/>
      <c r="DQ1693" s="1"/>
      <c r="DR1693" s="1"/>
      <c r="DS1693" s="1"/>
      <c r="DT1693" s="1"/>
      <c r="DU1693" s="1"/>
    </row>
    <row r="1694" spans="1:125" ht="12.75" x14ac:dyDescent="0.2">
      <c r="A1694" s="89">
        <f t="shared" si="846"/>
        <v>46463</v>
      </c>
      <c r="B1694" s="105">
        <f t="shared" si="838"/>
        <v>951.26235266000003</v>
      </c>
      <c r="C1694" s="90">
        <f t="shared" si="847"/>
        <v>756.04649758999994</v>
      </c>
      <c r="D1694" s="91">
        <f t="shared" si="848"/>
        <v>7245.38</v>
      </c>
      <c r="E1694" s="92">
        <f t="shared" si="832"/>
        <v>7276.54</v>
      </c>
      <c r="F1694" s="93">
        <f t="shared" si="849"/>
        <v>45763</v>
      </c>
      <c r="G1694" s="94">
        <f t="shared" si="839"/>
        <v>4.3006716003852752E-3</v>
      </c>
      <c r="H1694" s="95">
        <f t="shared" si="835"/>
        <v>46492</v>
      </c>
      <c r="I1694" s="95">
        <f t="shared" si="840"/>
        <v>46492</v>
      </c>
      <c r="J1694" s="96">
        <f t="shared" si="836"/>
        <v>22</v>
      </c>
      <c r="K1694" s="96">
        <f t="shared" si="837"/>
        <v>2</v>
      </c>
      <c r="L1694" s="8">
        <f t="shared" si="850"/>
        <v>1.0003902</v>
      </c>
      <c r="M1694" s="97">
        <f t="shared" si="834"/>
        <v>1.0043006699999999</v>
      </c>
      <c r="N1694" s="97">
        <f t="shared" si="830"/>
        <v>1.2566052828094698</v>
      </c>
      <c r="O1694" s="90">
        <f t="shared" si="833"/>
        <v>1.2570956099999999</v>
      </c>
      <c r="P1694" s="90">
        <f t="shared" si="841"/>
        <v>950.42273307000005</v>
      </c>
      <c r="Q1694" s="98">
        <f t="shared" si="855"/>
        <v>0</v>
      </c>
      <c r="R1694" s="7">
        <f t="shared" si="851"/>
        <v>0</v>
      </c>
      <c r="S1694" s="90">
        <f t="shared" si="842"/>
        <v>0</v>
      </c>
      <c r="T1694" s="99">
        <f t="shared" si="852"/>
        <v>0.117687</v>
      </c>
      <c r="U1694" s="98">
        <f t="shared" si="831"/>
        <v>2</v>
      </c>
      <c r="V1694" s="98">
        <v>252</v>
      </c>
      <c r="W1694" s="97">
        <f t="shared" si="843"/>
        <v>1.0008834170000001</v>
      </c>
      <c r="X1694" s="90">
        <f t="shared" si="844"/>
        <v>0.83961958999999997</v>
      </c>
      <c r="Y1694" s="90">
        <f t="shared" si="845"/>
        <v>0</v>
      </c>
      <c r="Z1694" s="100" t="str">
        <f t="shared" si="853"/>
        <v>A+J=</v>
      </c>
      <c r="AA1694" s="95">
        <f t="shared" si="854"/>
        <v>46492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4"/>
      <c r="DP1694" s="1"/>
      <c r="DQ1694" s="1"/>
      <c r="DR1694" s="1"/>
      <c r="DS1694" s="1"/>
      <c r="DT1694" s="1"/>
      <c r="DU1694" s="1"/>
    </row>
    <row r="1695" spans="1:125" ht="12.75" x14ac:dyDescent="0.2">
      <c r="A1695" s="89">
        <f t="shared" si="846"/>
        <v>46464</v>
      </c>
      <c r="B1695" s="105">
        <f t="shared" si="838"/>
        <v>951.86809147999998</v>
      </c>
      <c r="C1695" s="90">
        <f t="shared" si="847"/>
        <v>756.04649758999994</v>
      </c>
      <c r="D1695" s="91">
        <f t="shared" si="848"/>
        <v>7245.38</v>
      </c>
      <c r="E1695" s="92">
        <f t="shared" si="832"/>
        <v>7276.54</v>
      </c>
      <c r="F1695" s="93">
        <f t="shared" si="849"/>
        <v>45763</v>
      </c>
      <c r="G1695" s="94">
        <f t="shared" si="839"/>
        <v>4.3006716003852752E-3</v>
      </c>
      <c r="H1695" s="95">
        <f t="shared" si="835"/>
        <v>46492</v>
      </c>
      <c r="I1695" s="95">
        <f t="shared" si="840"/>
        <v>46492</v>
      </c>
      <c r="J1695" s="96">
        <f t="shared" si="836"/>
        <v>22</v>
      </c>
      <c r="K1695" s="96">
        <f t="shared" si="837"/>
        <v>3</v>
      </c>
      <c r="L1695" s="8">
        <f t="shared" si="850"/>
        <v>1.0005853600000001</v>
      </c>
      <c r="M1695" s="97">
        <f t="shared" si="834"/>
        <v>1.0043006699999999</v>
      </c>
      <c r="N1695" s="97">
        <f t="shared" si="830"/>
        <v>1.2566052828094698</v>
      </c>
      <c r="O1695" s="90">
        <f t="shared" si="833"/>
        <v>1.2573408399999999</v>
      </c>
      <c r="P1695" s="90">
        <f t="shared" si="841"/>
        <v>950.60813834999999</v>
      </c>
      <c r="Q1695" s="98">
        <f t="shared" si="855"/>
        <v>0</v>
      </c>
      <c r="R1695" s="7">
        <f t="shared" si="851"/>
        <v>0</v>
      </c>
      <c r="S1695" s="90">
        <f t="shared" si="842"/>
        <v>0</v>
      </c>
      <c r="T1695" s="99">
        <f t="shared" si="852"/>
        <v>0.117687</v>
      </c>
      <c r="U1695" s="98">
        <f t="shared" si="831"/>
        <v>3</v>
      </c>
      <c r="V1695" s="98">
        <v>252</v>
      </c>
      <c r="W1695" s="97">
        <f t="shared" si="843"/>
        <v>1.001325418</v>
      </c>
      <c r="X1695" s="90">
        <f t="shared" si="844"/>
        <v>1.25995313</v>
      </c>
      <c r="Y1695" s="90">
        <f t="shared" si="845"/>
        <v>0</v>
      </c>
      <c r="Z1695" s="100" t="str">
        <f t="shared" si="853"/>
        <v>A+J=</v>
      </c>
      <c r="AA1695" s="95">
        <f t="shared" si="854"/>
        <v>46492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4"/>
      <c r="DP1695" s="1"/>
      <c r="DQ1695" s="1"/>
      <c r="DR1695" s="1"/>
      <c r="DS1695" s="1"/>
      <c r="DT1695" s="1"/>
      <c r="DU1695" s="1"/>
    </row>
    <row r="1696" spans="1:125" ht="12.75" x14ac:dyDescent="0.2">
      <c r="A1696" s="89">
        <f t="shared" si="846"/>
        <v>46465</v>
      </c>
      <c r="B1696" s="105">
        <f t="shared" si="838"/>
        <v>952.47422504999997</v>
      </c>
      <c r="C1696" s="90">
        <f t="shared" si="847"/>
        <v>756.04649758999994</v>
      </c>
      <c r="D1696" s="91">
        <f t="shared" si="848"/>
        <v>7245.38</v>
      </c>
      <c r="E1696" s="92">
        <f t="shared" si="832"/>
        <v>7276.54</v>
      </c>
      <c r="F1696" s="93">
        <f t="shared" si="849"/>
        <v>45763</v>
      </c>
      <c r="G1696" s="94">
        <f t="shared" si="839"/>
        <v>4.3006716003852752E-3</v>
      </c>
      <c r="H1696" s="95">
        <f t="shared" si="835"/>
        <v>46492</v>
      </c>
      <c r="I1696" s="95">
        <f t="shared" si="840"/>
        <v>46492</v>
      </c>
      <c r="J1696" s="96">
        <f t="shared" si="836"/>
        <v>22</v>
      </c>
      <c r="K1696" s="96">
        <f t="shared" si="837"/>
        <v>4</v>
      </c>
      <c r="L1696" s="8">
        <f t="shared" si="850"/>
        <v>1.0007805599999999</v>
      </c>
      <c r="M1696" s="97">
        <f t="shared" si="834"/>
        <v>1.0043006699999999</v>
      </c>
      <c r="N1696" s="97">
        <f t="shared" si="830"/>
        <v>1.2566052828094698</v>
      </c>
      <c r="O1696" s="90">
        <f t="shared" si="833"/>
        <v>1.25758613</v>
      </c>
      <c r="P1696" s="90">
        <f t="shared" si="841"/>
        <v>950.793589</v>
      </c>
      <c r="Q1696" s="98">
        <f t="shared" si="855"/>
        <v>0</v>
      </c>
      <c r="R1696" s="7">
        <f t="shared" si="851"/>
        <v>0</v>
      </c>
      <c r="S1696" s="90">
        <f t="shared" si="842"/>
        <v>0</v>
      </c>
      <c r="T1696" s="99">
        <f t="shared" si="852"/>
        <v>0.117687</v>
      </c>
      <c r="U1696" s="98">
        <f t="shared" si="831"/>
        <v>4</v>
      </c>
      <c r="V1696" s="98">
        <v>252</v>
      </c>
      <c r="W1696" s="97">
        <f t="shared" si="843"/>
        <v>1.001767614</v>
      </c>
      <c r="X1696" s="90">
        <f t="shared" si="844"/>
        <v>1.6806360499999999</v>
      </c>
      <c r="Y1696" s="90">
        <f t="shared" si="845"/>
        <v>0</v>
      </c>
      <c r="Z1696" s="100" t="str">
        <f t="shared" si="853"/>
        <v>A+J=</v>
      </c>
      <c r="AA1696" s="95">
        <f t="shared" si="854"/>
        <v>46492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4"/>
      <c r="DP1696" s="1"/>
      <c r="DQ1696" s="1"/>
      <c r="DR1696" s="1"/>
      <c r="DS1696" s="1"/>
      <c r="DT1696" s="1"/>
      <c r="DU1696" s="1"/>
    </row>
    <row r="1697" spans="1:125" ht="12.75" x14ac:dyDescent="0.2">
      <c r="A1697" s="89">
        <f t="shared" si="846"/>
        <v>46466</v>
      </c>
      <c r="B1697" s="105">
        <f t="shared" si="838"/>
        <v>953.08074595999994</v>
      </c>
      <c r="C1697" s="90">
        <f t="shared" si="847"/>
        <v>756.04649758999994</v>
      </c>
      <c r="D1697" s="91">
        <f t="shared" si="848"/>
        <v>7245.38</v>
      </c>
      <c r="E1697" s="92">
        <f t="shared" si="832"/>
        <v>7276.54</v>
      </c>
      <c r="F1697" s="93">
        <f t="shared" si="849"/>
        <v>45763</v>
      </c>
      <c r="G1697" s="94">
        <f t="shared" si="839"/>
        <v>4.3006716003852752E-3</v>
      </c>
      <c r="H1697" s="95">
        <f t="shared" si="835"/>
        <v>46492</v>
      </c>
      <c r="I1697" s="95">
        <f t="shared" si="840"/>
        <v>46492</v>
      </c>
      <c r="J1697" s="96">
        <f t="shared" si="836"/>
        <v>22</v>
      </c>
      <c r="K1697" s="96">
        <f t="shared" si="837"/>
        <v>5</v>
      </c>
      <c r="L1697" s="8">
        <f t="shared" si="850"/>
        <v>1.0009758</v>
      </c>
      <c r="M1697" s="97">
        <f t="shared" si="834"/>
        <v>1.0043006699999999</v>
      </c>
      <c r="N1697" s="97">
        <f t="shared" si="830"/>
        <v>1.2566052828094698</v>
      </c>
      <c r="O1697" s="90">
        <f t="shared" si="833"/>
        <v>1.25783147</v>
      </c>
      <c r="P1697" s="90">
        <f t="shared" si="841"/>
        <v>950.97907744999998</v>
      </c>
      <c r="Q1697" s="98">
        <f t="shared" si="855"/>
        <v>0</v>
      </c>
      <c r="R1697" s="7">
        <f t="shared" si="851"/>
        <v>0</v>
      </c>
      <c r="S1697" s="90">
        <f t="shared" si="842"/>
        <v>0</v>
      </c>
      <c r="T1697" s="99">
        <f t="shared" si="852"/>
        <v>0.117687</v>
      </c>
      <c r="U1697" s="98">
        <f t="shared" si="831"/>
        <v>5</v>
      </c>
      <c r="V1697" s="98">
        <v>252</v>
      </c>
      <c r="W1697" s="97">
        <f t="shared" si="843"/>
        <v>1.002210005</v>
      </c>
      <c r="X1697" s="90">
        <f t="shared" si="844"/>
        <v>2.1016685100000001</v>
      </c>
      <c r="Y1697" s="90">
        <f t="shared" si="845"/>
        <v>0</v>
      </c>
      <c r="Z1697" s="100" t="str">
        <f t="shared" si="853"/>
        <v>A+J=</v>
      </c>
      <c r="AA1697" s="95">
        <f t="shared" si="854"/>
        <v>46492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4"/>
      <c r="DP1697" s="1"/>
      <c r="DQ1697" s="1"/>
      <c r="DR1697" s="1"/>
      <c r="DS1697" s="1"/>
      <c r="DT1697" s="1"/>
      <c r="DU1697" s="1"/>
    </row>
    <row r="1698" spans="1:125" ht="12.75" x14ac:dyDescent="0.2">
      <c r="A1698" s="89">
        <f t="shared" si="846"/>
        <v>46467</v>
      </c>
      <c r="B1698" s="105">
        <f t="shared" si="838"/>
        <v>953.08074595999994</v>
      </c>
      <c r="C1698" s="90">
        <f t="shared" si="847"/>
        <v>756.04649758999994</v>
      </c>
      <c r="D1698" s="91">
        <f t="shared" si="848"/>
        <v>7245.38</v>
      </c>
      <c r="E1698" s="92">
        <f t="shared" si="832"/>
        <v>7276.54</v>
      </c>
      <c r="F1698" s="93">
        <f t="shared" si="849"/>
        <v>45763</v>
      </c>
      <c r="G1698" s="94">
        <f t="shared" si="839"/>
        <v>4.3006716003852752E-3</v>
      </c>
      <c r="H1698" s="95">
        <f t="shared" si="835"/>
        <v>46492</v>
      </c>
      <c r="I1698" s="95">
        <f t="shared" si="840"/>
        <v>46492</v>
      </c>
      <c r="J1698" s="96">
        <f t="shared" si="836"/>
        <v>22</v>
      </c>
      <c r="K1698" s="96">
        <f t="shared" si="837"/>
        <v>5</v>
      </c>
      <c r="L1698" s="8">
        <f t="shared" si="850"/>
        <v>1.0009758</v>
      </c>
      <c r="M1698" s="97">
        <f t="shared" si="834"/>
        <v>1.0043006699999999</v>
      </c>
      <c r="N1698" s="97">
        <f t="shared" si="830"/>
        <v>1.2566052828094698</v>
      </c>
      <c r="O1698" s="90">
        <f t="shared" si="833"/>
        <v>1.25783147</v>
      </c>
      <c r="P1698" s="90">
        <f t="shared" si="841"/>
        <v>950.97907744999998</v>
      </c>
      <c r="Q1698" s="98">
        <f t="shared" si="855"/>
        <v>0</v>
      </c>
      <c r="R1698" s="7">
        <f t="shared" si="851"/>
        <v>0</v>
      </c>
      <c r="S1698" s="90">
        <f t="shared" si="842"/>
        <v>0</v>
      </c>
      <c r="T1698" s="99">
        <f t="shared" si="852"/>
        <v>0.117687</v>
      </c>
      <c r="U1698" s="98">
        <f t="shared" si="831"/>
        <v>5</v>
      </c>
      <c r="V1698" s="98">
        <v>252</v>
      </c>
      <c r="W1698" s="97">
        <f t="shared" si="843"/>
        <v>1.002210005</v>
      </c>
      <c r="X1698" s="90">
        <f t="shared" si="844"/>
        <v>2.1016685100000001</v>
      </c>
      <c r="Y1698" s="90">
        <f t="shared" si="845"/>
        <v>0</v>
      </c>
      <c r="Z1698" s="100" t="str">
        <f t="shared" si="853"/>
        <v>A+J=</v>
      </c>
      <c r="AA1698" s="95">
        <f t="shared" si="854"/>
        <v>46492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4"/>
      <c r="DP1698" s="1"/>
      <c r="DQ1698" s="1"/>
      <c r="DR1698" s="1"/>
      <c r="DS1698" s="1"/>
      <c r="DT1698" s="1"/>
      <c r="DU1698" s="1"/>
    </row>
    <row r="1699" spans="1:125" ht="12.75" x14ac:dyDescent="0.2">
      <c r="A1699" s="89">
        <f t="shared" si="846"/>
        <v>46468</v>
      </c>
      <c r="B1699" s="105">
        <f t="shared" si="838"/>
        <v>953.08074595999994</v>
      </c>
      <c r="C1699" s="90">
        <f t="shared" si="847"/>
        <v>756.04649758999994</v>
      </c>
      <c r="D1699" s="91">
        <f t="shared" si="848"/>
        <v>7245.38</v>
      </c>
      <c r="E1699" s="92">
        <f t="shared" si="832"/>
        <v>7276.54</v>
      </c>
      <c r="F1699" s="93">
        <f t="shared" si="849"/>
        <v>45763</v>
      </c>
      <c r="G1699" s="94">
        <f t="shared" si="839"/>
        <v>4.3006716003852752E-3</v>
      </c>
      <c r="H1699" s="95">
        <f t="shared" si="835"/>
        <v>46492</v>
      </c>
      <c r="I1699" s="95">
        <f t="shared" si="840"/>
        <v>46492</v>
      </c>
      <c r="J1699" s="96">
        <f t="shared" si="836"/>
        <v>22</v>
      </c>
      <c r="K1699" s="96">
        <f t="shared" si="837"/>
        <v>5</v>
      </c>
      <c r="L1699" s="8">
        <f t="shared" si="850"/>
        <v>1.0009758</v>
      </c>
      <c r="M1699" s="97">
        <f t="shared" si="834"/>
        <v>1.0043006699999999</v>
      </c>
      <c r="N1699" s="97">
        <f t="shared" si="830"/>
        <v>1.2566052828094698</v>
      </c>
      <c r="O1699" s="90">
        <f t="shared" si="833"/>
        <v>1.25783147</v>
      </c>
      <c r="P1699" s="90">
        <f t="shared" si="841"/>
        <v>950.97907744999998</v>
      </c>
      <c r="Q1699" s="98">
        <f t="shared" si="855"/>
        <v>0</v>
      </c>
      <c r="R1699" s="7">
        <f t="shared" si="851"/>
        <v>0</v>
      </c>
      <c r="S1699" s="90">
        <f t="shared" si="842"/>
        <v>0</v>
      </c>
      <c r="T1699" s="99">
        <f t="shared" si="852"/>
        <v>0.117687</v>
      </c>
      <c r="U1699" s="98">
        <f t="shared" si="831"/>
        <v>5</v>
      </c>
      <c r="V1699" s="98">
        <v>252</v>
      </c>
      <c r="W1699" s="97">
        <f t="shared" si="843"/>
        <v>1.002210005</v>
      </c>
      <c r="X1699" s="90">
        <f t="shared" si="844"/>
        <v>2.1016685100000001</v>
      </c>
      <c r="Y1699" s="90">
        <f t="shared" si="845"/>
        <v>0</v>
      </c>
      <c r="Z1699" s="100" t="str">
        <f t="shared" si="853"/>
        <v>A+J=</v>
      </c>
      <c r="AA1699" s="95">
        <f t="shared" si="854"/>
        <v>46492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4"/>
      <c r="DP1699" s="1"/>
      <c r="DQ1699" s="1"/>
      <c r="DR1699" s="1"/>
      <c r="DS1699" s="1"/>
      <c r="DT1699" s="1"/>
      <c r="DU1699" s="1"/>
    </row>
    <row r="1700" spans="1:125" ht="12.75" x14ac:dyDescent="0.2">
      <c r="A1700" s="89">
        <f t="shared" si="846"/>
        <v>46469</v>
      </c>
      <c r="B1700" s="105">
        <f t="shared" si="838"/>
        <v>953.68765531000008</v>
      </c>
      <c r="C1700" s="90">
        <f t="shared" si="847"/>
        <v>756.04649758999994</v>
      </c>
      <c r="D1700" s="91">
        <f t="shared" si="848"/>
        <v>7245.38</v>
      </c>
      <c r="E1700" s="92">
        <f t="shared" si="832"/>
        <v>7276.54</v>
      </c>
      <c r="F1700" s="93">
        <f t="shared" si="849"/>
        <v>45763</v>
      </c>
      <c r="G1700" s="94">
        <f t="shared" si="839"/>
        <v>4.3006716003852752E-3</v>
      </c>
      <c r="H1700" s="95">
        <f t="shared" si="835"/>
        <v>46492</v>
      </c>
      <c r="I1700" s="95">
        <f t="shared" si="840"/>
        <v>46492</v>
      </c>
      <c r="J1700" s="96">
        <f t="shared" si="836"/>
        <v>22</v>
      </c>
      <c r="K1700" s="96">
        <f t="shared" si="837"/>
        <v>6</v>
      </c>
      <c r="L1700" s="8">
        <f t="shared" si="850"/>
        <v>1.00117108</v>
      </c>
      <c r="M1700" s="97">
        <f t="shared" si="834"/>
        <v>1.0043006699999999</v>
      </c>
      <c r="N1700" s="97">
        <f t="shared" si="830"/>
        <v>1.2566052828094698</v>
      </c>
      <c r="O1700" s="90">
        <f t="shared" si="833"/>
        <v>1.2580768600000001</v>
      </c>
      <c r="P1700" s="90">
        <f t="shared" si="841"/>
        <v>951.16460370000004</v>
      </c>
      <c r="Q1700" s="98">
        <f t="shared" si="855"/>
        <v>0</v>
      </c>
      <c r="R1700" s="7">
        <f t="shared" si="851"/>
        <v>0</v>
      </c>
      <c r="S1700" s="90">
        <f t="shared" si="842"/>
        <v>0</v>
      </c>
      <c r="T1700" s="99">
        <f t="shared" si="852"/>
        <v>0.117687</v>
      </c>
      <c r="U1700" s="98">
        <f t="shared" si="831"/>
        <v>6</v>
      </c>
      <c r="V1700" s="98">
        <v>252</v>
      </c>
      <c r="W1700" s="97">
        <f t="shared" si="843"/>
        <v>1.002652592</v>
      </c>
      <c r="X1700" s="90">
        <f t="shared" si="844"/>
        <v>2.52305161</v>
      </c>
      <c r="Y1700" s="90">
        <f t="shared" si="845"/>
        <v>0</v>
      </c>
      <c r="Z1700" s="100" t="str">
        <f t="shared" si="853"/>
        <v>A+J=</v>
      </c>
      <c r="AA1700" s="95">
        <f t="shared" si="854"/>
        <v>46492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4"/>
      <c r="DP1700" s="1"/>
      <c r="DQ1700" s="1"/>
      <c r="DR1700" s="1"/>
      <c r="DS1700" s="1"/>
      <c r="DT1700" s="1"/>
      <c r="DU1700" s="1"/>
    </row>
    <row r="1701" spans="1:125" ht="12.75" x14ac:dyDescent="0.2">
      <c r="A1701" s="89">
        <f t="shared" si="846"/>
        <v>46470</v>
      </c>
      <c r="B1701" s="105">
        <f t="shared" si="838"/>
        <v>954.29494474000001</v>
      </c>
      <c r="C1701" s="90">
        <f t="shared" si="847"/>
        <v>756.04649758999994</v>
      </c>
      <c r="D1701" s="91">
        <f t="shared" si="848"/>
        <v>7245.38</v>
      </c>
      <c r="E1701" s="92">
        <f t="shared" si="832"/>
        <v>7276.54</v>
      </c>
      <c r="F1701" s="93">
        <f t="shared" si="849"/>
        <v>45763</v>
      </c>
      <c r="G1701" s="94">
        <f t="shared" si="839"/>
        <v>4.3006716003852752E-3</v>
      </c>
      <c r="H1701" s="95">
        <f t="shared" si="835"/>
        <v>46492</v>
      </c>
      <c r="I1701" s="95">
        <f t="shared" si="840"/>
        <v>46492</v>
      </c>
      <c r="J1701" s="96">
        <f t="shared" si="836"/>
        <v>22</v>
      </c>
      <c r="K1701" s="96">
        <f t="shared" si="837"/>
        <v>7</v>
      </c>
      <c r="L1701" s="8">
        <f t="shared" si="850"/>
        <v>1.0013663900000001</v>
      </c>
      <c r="M1701" s="97">
        <f t="shared" si="834"/>
        <v>1.0043006699999999</v>
      </c>
      <c r="N1701" s="97">
        <f t="shared" si="830"/>
        <v>1.2566052828094698</v>
      </c>
      <c r="O1701" s="90">
        <f t="shared" si="833"/>
        <v>1.25832229</v>
      </c>
      <c r="P1701" s="90">
        <f t="shared" si="841"/>
        <v>951.35016019</v>
      </c>
      <c r="Q1701" s="98">
        <f t="shared" si="855"/>
        <v>0</v>
      </c>
      <c r="R1701" s="7">
        <f t="shared" si="851"/>
        <v>0</v>
      </c>
      <c r="S1701" s="90">
        <f t="shared" si="842"/>
        <v>0</v>
      </c>
      <c r="T1701" s="99">
        <f t="shared" si="852"/>
        <v>0.117687</v>
      </c>
      <c r="U1701" s="98">
        <f t="shared" si="831"/>
        <v>7</v>
      </c>
      <c r="V1701" s="98">
        <v>252</v>
      </c>
      <c r="W1701" s="97">
        <f t="shared" si="843"/>
        <v>1.0030953739999999</v>
      </c>
      <c r="X1701" s="90">
        <f t="shared" si="844"/>
        <v>2.9447845500000001</v>
      </c>
      <c r="Y1701" s="90">
        <f t="shared" si="845"/>
        <v>0</v>
      </c>
      <c r="Z1701" s="100" t="str">
        <f t="shared" si="853"/>
        <v>A+J=</v>
      </c>
      <c r="AA1701" s="95">
        <f t="shared" si="854"/>
        <v>46492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4"/>
      <c r="DP1701" s="1"/>
      <c r="DQ1701" s="1"/>
      <c r="DR1701" s="1"/>
      <c r="DS1701" s="1"/>
      <c r="DT1701" s="1"/>
      <c r="DU1701" s="1"/>
    </row>
    <row r="1702" spans="1:125" ht="12.75" x14ac:dyDescent="0.2">
      <c r="A1702" s="89">
        <f t="shared" si="846"/>
        <v>46471</v>
      </c>
      <c r="B1702" s="105">
        <f t="shared" si="838"/>
        <v>954.90262290999999</v>
      </c>
      <c r="C1702" s="90">
        <f t="shared" si="847"/>
        <v>756.04649758999994</v>
      </c>
      <c r="D1702" s="91">
        <f t="shared" si="848"/>
        <v>7245.38</v>
      </c>
      <c r="E1702" s="92">
        <f t="shared" si="832"/>
        <v>7276.54</v>
      </c>
      <c r="F1702" s="93">
        <f t="shared" si="849"/>
        <v>45763</v>
      </c>
      <c r="G1702" s="94">
        <f t="shared" si="839"/>
        <v>4.3006716003852752E-3</v>
      </c>
      <c r="H1702" s="95">
        <f t="shared" si="835"/>
        <v>46492</v>
      </c>
      <c r="I1702" s="95">
        <f t="shared" si="840"/>
        <v>46492</v>
      </c>
      <c r="J1702" s="96">
        <f t="shared" si="836"/>
        <v>22</v>
      </c>
      <c r="K1702" s="96">
        <f t="shared" si="837"/>
        <v>8</v>
      </c>
      <c r="L1702" s="8">
        <f t="shared" si="850"/>
        <v>1.0015617400000001</v>
      </c>
      <c r="M1702" s="97">
        <f t="shared" si="834"/>
        <v>1.0043006699999999</v>
      </c>
      <c r="N1702" s="97">
        <f t="shared" si="830"/>
        <v>1.2566052828094698</v>
      </c>
      <c r="O1702" s="90">
        <f t="shared" si="833"/>
        <v>1.25856777</v>
      </c>
      <c r="P1702" s="90">
        <f t="shared" si="841"/>
        <v>951.53575448000004</v>
      </c>
      <c r="Q1702" s="98">
        <f t="shared" si="855"/>
        <v>0</v>
      </c>
      <c r="R1702" s="7">
        <f t="shared" si="851"/>
        <v>0</v>
      </c>
      <c r="S1702" s="90">
        <f t="shared" si="842"/>
        <v>0</v>
      </c>
      <c r="T1702" s="99">
        <f t="shared" si="852"/>
        <v>0.117687</v>
      </c>
      <c r="U1702" s="98">
        <f t="shared" si="831"/>
        <v>8</v>
      </c>
      <c r="V1702" s="98">
        <v>252</v>
      </c>
      <c r="W1702" s="97">
        <f t="shared" si="843"/>
        <v>1.0035383520000001</v>
      </c>
      <c r="X1702" s="90">
        <f t="shared" si="844"/>
        <v>3.3668684299999998</v>
      </c>
      <c r="Y1702" s="90">
        <f t="shared" si="845"/>
        <v>0</v>
      </c>
      <c r="Z1702" s="100" t="str">
        <f t="shared" si="853"/>
        <v>A+J=</v>
      </c>
      <c r="AA1702" s="95">
        <f t="shared" si="854"/>
        <v>46492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4"/>
      <c r="DP1702" s="1"/>
      <c r="DQ1702" s="1"/>
      <c r="DR1702" s="1"/>
      <c r="DS1702" s="1"/>
      <c r="DT1702" s="1"/>
      <c r="DU1702" s="1"/>
    </row>
    <row r="1703" spans="1:125" ht="12.75" x14ac:dyDescent="0.2">
      <c r="A1703" s="89">
        <f t="shared" si="846"/>
        <v>46472</v>
      </c>
      <c r="B1703" s="105">
        <f t="shared" si="838"/>
        <v>955.51069001999997</v>
      </c>
      <c r="C1703" s="90">
        <f t="shared" si="847"/>
        <v>756.04649758999994</v>
      </c>
      <c r="D1703" s="91">
        <f t="shared" si="848"/>
        <v>7245.38</v>
      </c>
      <c r="E1703" s="92">
        <f t="shared" si="832"/>
        <v>7276.54</v>
      </c>
      <c r="F1703" s="93">
        <f t="shared" si="849"/>
        <v>45763</v>
      </c>
      <c r="G1703" s="94">
        <f t="shared" si="839"/>
        <v>4.3006716003852752E-3</v>
      </c>
      <c r="H1703" s="95">
        <f t="shared" si="835"/>
        <v>46492</v>
      </c>
      <c r="I1703" s="95">
        <f t="shared" si="840"/>
        <v>46492</v>
      </c>
      <c r="J1703" s="96">
        <f t="shared" si="836"/>
        <v>22</v>
      </c>
      <c r="K1703" s="96">
        <f t="shared" si="837"/>
        <v>9</v>
      </c>
      <c r="L1703" s="8">
        <f t="shared" si="850"/>
        <v>1.0017571300000001</v>
      </c>
      <c r="M1703" s="97">
        <f t="shared" si="834"/>
        <v>1.0043006699999999</v>
      </c>
      <c r="N1703" s="97">
        <f t="shared" si="830"/>
        <v>1.2566052828094698</v>
      </c>
      <c r="O1703" s="90">
        <f t="shared" si="833"/>
        <v>1.2588132999999999</v>
      </c>
      <c r="P1703" s="90">
        <f t="shared" si="841"/>
        <v>951.72138657999994</v>
      </c>
      <c r="Q1703" s="98">
        <f t="shared" si="855"/>
        <v>0</v>
      </c>
      <c r="R1703" s="7">
        <f t="shared" si="851"/>
        <v>0</v>
      </c>
      <c r="S1703" s="90">
        <f t="shared" si="842"/>
        <v>0</v>
      </c>
      <c r="T1703" s="99">
        <f t="shared" si="852"/>
        <v>0.117687</v>
      </c>
      <c r="U1703" s="98">
        <f t="shared" si="831"/>
        <v>9</v>
      </c>
      <c r="V1703" s="98">
        <v>252</v>
      </c>
      <c r="W1703" s="97">
        <f t="shared" si="843"/>
        <v>1.003981526</v>
      </c>
      <c r="X1703" s="90">
        <f t="shared" si="844"/>
        <v>3.7893034399999999</v>
      </c>
      <c r="Y1703" s="90">
        <f t="shared" si="845"/>
        <v>0</v>
      </c>
      <c r="Z1703" s="100" t="str">
        <f t="shared" si="853"/>
        <v>A+J=</v>
      </c>
      <c r="AA1703" s="95">
        <f t="shared" si="854"/>
        <v>46492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4"/>
      <c r="DP1703" s="1"/>
      <c r="DQ1703" s="1"/>
      <c r="DR1703" s="1"/>
      <c r="DS1703" s="1"/>
      <c r="DT1703" s="1"/>
      <c r="DU1703" s="1"/>
    </row>
    <row r="1704" spans="1:125" ht="12.75" x14ac:dyDescent="0.2">
      <c r="A1704" s="89">
        <f t="shared" si="846"/>
        <v>46473</v>
      </c>
      <c r="B1704" s="105">
        <f t="shared" si="838"/>
        <v>955.51069001999997</v>
      </c>
      <c r="C1704" s="90">
        <f t="shared" si="847"/>
        <v>756.04649758999994</v>
      </c>
      <c r="D1704" s="91">
        <f t="shared" si="848"/>
        <v>7245.38</v>
      </c>
      <c r="E1704" s="92">
        <f t="shared" si="832"/>
        <v>7276.54</v>
      </c>
      <c r="F1704" s="93">
        <f t="shared" si="849"/>
        <v>45763</v>
      </c>
      <c r="G1704" s="94">
        <f t="shared" si="839"/>
        <v>4.3006716003852752E-3</v>
      </c>
      <c r="H1704" s="95">
        <f t="shared" si="835"/>
        <v>46492</v>
      </c>
      <c r="I1704" s="95">
        <f t="shared" si="840"/>
        <v>46492</v>
      </c>
      <c r="J1704" s="96">
        <f t="shared" si="836"/>
        <v>22</v>
      </c>
      <c r="K1704" s="96">
        <f t="shared" si="837"/>
        <v>9</v>
      </c>
      <c r="L1704" s="8">
        <f t="shared" si="850"/>
        <v>1.0017571300000001</v>
      </c>
      <c r="M1704" s="97">
        <f t="shared" si="834"/>
        <v>1.0043006699999999</v>
      </c>
      <c r="N1704" s="97">
        <f t="shared" ref="N1704:N1767" si="856">IF(I1704&gt;I1703,N1703*M1704,N1703)</f>
        <v>1.2566052828094698</v>
      </c>
      <c r="O1704" s="90">
        <f t="shared" si="833"/>
        <v>1.2588132999999999</v>
      </c>
      <c r="P1704" s="90">
        <f t="shared" si="841"/>
        <v>951.72138657999994</v>
      </c>
      <c r="Q1704" s="98">
        <f t="shared" si="855"/>
        <v>0</v>
      </c>
      <c r="R1704" s="7">
        <f t="shared" si="851"/>
        <v>0</v>
      </c>
      <c r="S1704" s="90">
        <f t="shared" si="842"/>
        <v>0</v>
      </c>
      <c r="T1704" s="99">
        <f t="shared" si="852"/>
        <v>0.117687</v>
      </c>
      <c r="U1704" s="98">
        <f t="shared" si="831"/>
        <v>9</v>
      </c>
      <c r="V1704" s="98">
        <v>252</v>
      </c>
      <c r="W1704" s="97">
        <f t="shared" si="843"/>
        <v>1.003981526</v>
      </c>
      <c r="X1704" s="90">
        <f t="shared" si="844"/>
        <v>3.7893034399999999</v>
      </c>
      <c r="Y1704" s="90">
        <f t="shared" si="845"/>
        <v>0</v>
      </c>
      <c r="Z1704" s="100" t="str">
        <f t="shared" si="853"/>
        <v>A+J=</v>
      </c>
      <c r="AA1704" s="95">
        <f t="shared" si="854"/>
        <v>46492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4"/>
      <c r="DP1704" s="1"/>
      <c r="DQ1704" s="1"/>
      <c r="DR1704" s="1"/>
      <c r="DS1704" s="1"/>
      <c r="DT1704" s="1"/>
      <c r="DU1704" s="1"/>
    </row>
    <row r="1705" spans="1:125" ht="12.75" x14ac:dyDescent="0.2">
      <c r="A1705" s="89">
        <f t="shared" si="846"/>
        <v>46474</v>
      </c>
      <c r="B1705" s="105">
        <f t="shared" si="838"/>
        <v>955.51069001999997</v>
      </c>
      <c r="C1705" s="90">
        <f t="shared" si="847"/>
        <v>756.04649758999994</v>
      </c>
      <c r="D1705" s="91">
        <f t="shared" si="848"/>
        <v>7245.38</v>
      </c>
      <c r="E1705" s="92">
        <f t="shared" si="832"/>
        <v>7276.54</v>
      </c>
      <c r="F1705" s="93">
        <f t="shared" si="849"/>
        <v>45763</v>
      </c>
      <c r="G1705" s="94">
        <f t="shared" si="839"/>
        <v>4.3006716003852752E-3</v>
      </c>
      <c r="H1705" s="95">
        <f t="shared" si="835"/>
        <v>46492</v>
      </c>
      <c r="I1705" s="95">
        <f t="shared" si="840"/>
        <v>46492</v>
      </c>
      <c r="J1705" s="96">
        <f t="shared" si="836"/>
        <v>22</v>
      </c>
      <c r="K1705" s="96">
        <f t="shared" si="837"/>
        <v>9</v>
      </c>
      <c r="L1705" s="8">
        <f t="shared" si="850"/>
        <v>1.0017571300000001</v>
      </c>
      <c r="M1705" s="97">
        <f t="shared" si="834"/>
        <v>1.0043006699999999</v>
      </c>
      <c r="N1705" s="97">
        <f t="shared" si="856"/>
        <v>1.2566052828094698</v>
      </c>
      <c r="O1705" s="90">
        <f t="shared" si="833"/>
        <v>1.2588132999999999</v>
      </c>
      <c r="P1705" s="90">
        <f t="shared" si="841"/>
        <v>951.72138657999994</v>
      </c>
      <c r="Q1705" s="98">
        <f t="shared" si="855"/>
        <v>0</v>
      </c>
      <c r="R1705" s="7">
        <f t="shared" si="851"/>
        <v>0</v>
      </c>
      <c r="S1705" s="90">
        <f t="shared" si="842"/>
        <v>0</v>
      </c>
      <c r="T1705" s="99">
        <f t="shared" si="852"/>
        <v>0.117687</v>
      </c>
      <c r="U1705" s="98">
        <f t="shared" si="831"/>
        <v>9</v>
      </c>
      <c r="V1705" s="98">
        <v>252</v>
      </c>
      <c r="W1705" s="97">
        <f t="shared" si="843"/>
        <v>1.003981526</v>
      </c>
      <c r="X1705" s="90">
        <f t="shared" si="844"/>
        <v>3.7893034399999999</v>
      </c>
      <c r="Y1705" s="90">
        <f t="shared" si="845"/>
        <v>0</v>
      </c>
      <c r="Z1705" s="100" t="str">
        <f t="shared" si="853"/>
        <v>A+J=</v>
      </c>
      <c r="AA1705" s="95">
        <f t="shared" si="854"/>
        <v>46492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4"/>
      <c r="DP1705" s="1"/>
      <c r="DQ1705" s="1"/>
      <c r="DR1705" s="1"/>
      <c r="DS1705" s="1"/>
      <c r="DT1705" s="1"/>
      <c r="DU1705" s="1"/>
    </row>
    <row r="1706" spans="1:125" ht="12.75" x14ac:dyDescent="0.2">
      <c r="A1706" s="89">
        <f t="shared" si="846"/>
        <v>46475</v>
      </c>
      <c r="B1706" s="105">
        <f t="shared" si="838"/>
        <v>955.51069001999997</v>
      </c>
      <c r="C1706" s="90">
        <f t="shared" si="847"/>
        <v>756.04649758999994</v>
      </c>
      <c r="D1706" s="91">
        <f t="shared" si="848"/>
        <v>7245.38</v>
      </c>
      <c r="E1706" s="92">
        <f t="shared" si="832"/>
        <v>7276.54</v>
      </c>
      <c r="F1706" s="93">
        <f t="shared" si="849"/>
        <v>45763</v>
      </c>
      <c r="G1706" s="94">
        <f t="shared" si="839"/>
        <v>4.3006716003852752E-3</v>
      </c>
      <c r="H1706" s="95">
        <f t="shared" si="835"/>
        <v>46492</v>
      </c>
      <c r="I1706" s="95">
        <f t="shared" si="840"/>
        <v>46492</v>
      </c>
      <c r="J1706" s="96">
        <f t="shared" si="836"/>
        <v>22</v>
      </c>
      <c r="K1706" s="96">
        <f t="shared" si="837"/>
        <v>9</v>
      </c>
      <c r="L1706" s="8">
        <f t="shared" si="850"/>
        <v>1.0017571300000001</v>
      </c>
      <c r="M1706" s="97">
        <f t="shared" si="834"/>
        <v>1.0043006699999999</v>
      </c>
      <c r="N1706" s="97">
        <f t="shared" si="856"/>
        <v>1.2566052828094698</v>
      </c>
      <c r="O1706" s="90">
        <f t="shared" si="833"/>
        <v>1.2588132999999999</v>
      </c>
      <c r="P1706" s="90">
        <f t="shared" si="841"/>
        <v>951.72138657999994</v>
      </c>
      <c r="Q1706" s="98">
        <f t="shared" si="855"/>
        <v>0</v>
      </c>
      <c r="R1706" s="7">
        <f t="shared" si="851"/>
        <v>0</v>
      </c>
      <c r="S1706" s="90">
        <f t="shared" si="842"/>
        <v>0</v>
      </c>
      <c r="T1706" s="99">
        <f t="shared" si="852"/>
        <v>0.117687</v>
      </c>
      <c r="U1706" s="98">
        <f t="shared" si="831"/>
        <v>9</v>
      </c>
      <c r="V1706" s="98">
        <v>252</v>
      </c>
      <c r="W1706" s="97">
        <f t="shared" si="843"/>
        <v>1.003981526</v>
      </c>
      <c r="X1706" s="90">
        <f t="shared" si="844"/>
        <v>3.7893034399999999</v>
      </c>
      <c r="Y1706" s="90">
        <f t="shared" si="845"/>
        <v>0</v>
      </c>
      <c r="Z1706" s="100" t="str">
        <f t="shared" si="853"/>
        <v>A+J=</v>
      </c>
      <c r="AA1706" s="95">
        <f t="shared" si="854"/>
        <v>46492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4"/>
      <c r="DP1706" s="1"/>
      <c r="DQ1706" s="1"/>
      <c r="DR1706" s="1"/>
      <c r="DS1706" s="1"/>
      <c r="DT1706" s="1"/>
      <c r="DU1706" s="1"/>
    </row>
    <row r="1707" spans="1:125" ht="12.75" x14ac:dyDescent="0.2">
      <c r="A1707" s="89">
        <f t="shared" si="846"/>
        <v>46476</v>
      </c>
      <c r="B1707" s="105">
        <f t="shared" si="838"/>
        <v>956.11914525000009</v>
      </c>
      <c r="C1707" s="90">
        <f t="shared" si="847"/>
        <v>756.04649758999994</v>
      </c>
      <c r="D1707" s="91">
        <f t="shared" si="848"/>
        <v>7245.38</v>
      </c>
      <c r="E1707" s="92">
        <f t="shared" si="832"/>
        <v>7276.54</v>
      </c>
      <c r="F1707" s="93">
        <f t="shared" si="849"/>
        <v>45763</v>
      </c>
      <c r="G1707" s="94">
        <f t="shared" si="839"/>
        <v>4.3006716003852752E-3</v>
      </c>
      <c r="H1707" s="95">
        <f t="shared" si="835"/>
        <v>46492</v>
      </c>
      <c r="I1707" s="95">
        <f t="shared" si="840"/>
        <v>46492</v>
      </c>
      <c r="J1707" s="96">
        <f t="shared" si="836"/>
        <v>22</v>
      </c>
      <c r="K1707" s="96">
        <f t="shared" si="837"/>
        <v>10</v>
      </c>
      <c r="L1707" s="8">
        <f t="shared" si="850"/>
        <v>1.0019525600000001</v>
      </c>
      <c r="M1707" s="97">
        <f t="shared" si="834"/>
        <v>1.0043006699999999</v>
      </c>
      <c r="N1707" s="97">
        <f t="shared" si="856"/>
        <v>1.2566052828094698</v>
      </c>
      <c r="O1707" s="90">
        <f t="shared" si="833"/>
        <v>1.25905888</v>
      </c>
      <c r="P1707" s="90">
        <f t="shared" si="841"/>
        <v>951.90705648000005</v>
      </c>
      <c r="Q1707" s="98">
        <f t="shared" si="855"/>
        <v>0</v>
      </c>
      <c r="R1707" s="7">
        <f t="shared" si="851"/>
        <v>0</v>
      </c>
      <c r="S1707" s="90">
        <f t="shared" si="842"/>
        <v>0</v>
      </c>
      <c r="T1707" s="99">
        <f t="shared" si="852"/>
        <v>0.117687</v>
      </c>
      <c r="U1707" s="98">
        <f t="shared" si="831"/>
        <v>10</v>
      </c>
      <c r="V1707" s="98">
        <v>252</v>
      </c>
      <c r="W1707" s="97">
        <f t="shared" si="843"/>
        <v>1.0044248950000001</v>
      </c>
      <c r="X1707" s="90">
        <f t="shared" si="844"/>
        <v>4.2120887700000003</v>
      </c>
      <c r="Y1707" s="90">
        <f t="shared" si="845"/>
        <v>0</v>
      </c>
      <c r="Z1707" s="100" t="str">
        <f t="shared" si="853"/>
        <v>A+J=</v>
      </c>
      <c r="AA1707" s="95">
        <f t="shared" si="854"/>
        <v>46492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4"/>
      <c r="DP1707" s="1"/>
      <c r="DQ1707" s="1"/>
      <c r="DR1707" s="1"/>
      <c r="DS1707" s="1"/>
      <c r="DT1707" s="1"/>
      <c r="DU1707" s="1"/>
    </row>
    <row r="1708" spans="1:125" ht="12.75" x14ac:dyDescent="0.2">
      <c r="A1708" s="89">
        <f t="shared" si="846"/>
        <v>46477</v>
      </c>
      <c r="B1708" s="105">
        <f t="shared" si="838"/>
        <v>956.72797451999998</v>
      </c>
      <c r="C1708" s="90">
        <f t="shared" si="847"/>
        <v>756.04649758999994</v>
      </c>
      <c r="D1708" s="91">
        <f t="shared" si="848"/>
        <v>7245.38</v>
      </c>
      <c r="E1708" s="92">
        <f t="shared" si="832"/>
        <v>7276.54</v>
      </c>
      <c r="F1708" s="93">
        <f t="shared" si="849"/>
        <v>45763</v>
      </c>
      <c r="G1708" s="94">
        <f t="shared" si="839"/>
        <v>4.3006716003852752E-3</v>
      </c>
      <c r="H1708" s="95">
        <f t="shared" si="835"/>
        <v>46492</v>
      </c>
      <c r="I1708" s="95">
        <f t="shared" si="840"/>
        <v>46492</v>
      </c>
      <c r="J1708" s="96">
        <f t="shared" si="836"/>
        <v>22</v>
      </c>
      <c r="K1708" s="96">
        <f t="shared" si="837"/>
        <v>11</v>
      </c>
      <c r="L1708" s="8">
        <f t="shared" si="850"/>
        <v>1.0021480199999999</v>
      </c>
      <c r="M1708" s="97">
        <f t="shared" si="834"/>
        <v>1.0043006699999999</v>
      </c>
      <c r="N1708" s="97">
        <f t="shared" si="856"/>
        <v>1.2566052828094698</v>
      </c>
      <c r="O1708" s="90">
        <f t="shared" si="833"/>
        <v>1.2593044900000001</v>
      </c>
      <c r="P1708" s="90">
        <f t="shared" si="841"/>
        <v>952.09274905999996</v>
      </c>
      <c r="Q1708" s="98">
        <f t="shared" si="855"/>
        <v>0</v>
      </c>
      <c r="R1708" s="7">
        <f t="shared" si="851"/>
        <v>0</v>
      </c>
      <c r="S1708" s="90">
        <f t="shared" si="842"/>
        <v>0</v>
      </c>
      <c r="T1708" s="99">
        <f t="shared" si="852"/>
        <v>0.117687</v>
      </c>
      <c r="U1708" s="98">
        <f t="shared" si="831"/>
        <v>11</v>
      </c>
      <c r="V1708" s="98">
        <v>252</v>
      </c>
      <c r="W1708" s="97">
        <f t="shared" si="843"/>
        <v>1.00486846</v>
      </c>
      <c r="X1708" s="90">
        <f t="shared" si="844"/>
        <v>4.63522546</v>
      </c>
      <c r="Y1708" s="90">
        <f t="shared" si="845"/>
        <v>0</v>
      </c>
      <c r="Z1708" s="100" t="str">
        <f t="shared" si="853"/>
        <v>A+J=</v>
      </c>
      <c r="AA1708" s="95">
        <f t="shared" si="854"/>
        <v>46492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4"/>
      <c r="DP1708" s="1"/>
      <c r="DQ1708" s="1"/>
      <c r="DR1708" s="1"/>
      <c r="DS1708" s="1"/>
      <c r="DT1708" s="1"/>
      <c r="DU1708" s="1"/>
    </row>
    <row r="1709" spans="1:125" ht="12.75" x14ac:dyDescent="0.2">
      <c r="A1709" s="89">
        <f t="shared" si="846"/>
        <v>46478</v>
      </c>
      <c r="B1709" s="105">
        <f t="shared" si="838"/>
        <v>957.33720836999998</v>
      </c>
      <c r="C1709" s="90">
        <f t="shared" si="847"/>
        <v>756.04649758999994</v>
      </c>
      <c r="D1709" s="91">
        <f t="shared" si="848"/>
        <v>7245.38</v>
      </c>
      <c r="E1709" s="92">
        <f t="shared" si="832"/>
        <v>7276.54</v>
      </c>
      <c r="F1709" s="93">
        <f t="shared" si="849"/>
        <v>45763</v>
      </c>
      <c r="G1709" s="94">
        <f t="shared" si="839"/>
        <v>4.3006716003852752E-3</v>
      </c>
      <c r="H1709" s="95">
        <f t="shared" si="835"/>
        <v>46492</v>
      </c>
      <c r="I1709" s="95">
        <f t="shared" si="840"/>
        <v>46492</v>
      </c>
      <c r="J1709" s="96">
        <f t="shared" si="836"/>
        <v>22</v>
      </c>
      <c r="K1709" s="96">
        <f t="shared" si="837"/>
        <v>12</v>
      </c>
      <c r="L1709" s="8">
        <f t="shared" si="850"/>
        <v>1.0023435300000001</v>
      </c>
      <c r="M1709" s="97">
        <f t="shared" si="834"/>
        <v>1.0043006699999999</v>
      </c>
      <c r="N1709" s="97">
        <f t="shared" si="856"/>
        <v>1.2566052828094698</v>
      </c>
      <c r="O1709" s="90">
        <f t="shared" si="833"/>
        <v>1.25955017</v>
      </c>
      <c r="P1709" s="90">
        <f t="shared" si="841"/>
        <v>952.27849456000001</v>
      </c>
      <c r="Q1709" s="98">
        <f t="shared" si="855"/>
        <v>0</v>
      </c>
      <c r="R1709" s="7">
        <f t="shared" si="851"/>
        <v>0</v>
      </c>
      <c r="S1709" s="90">
        <f t="shared" si="842"/>
        <v>0</v>
      </c>
      <c r="T1709" s="99">
        <f t="shared" si="852"/>
        <v>0.117687</v>
      </c>
      <c r="U1709" s="98">
        <f t="shared" si="831"/>
        <v>12</v>
      </c>
      <c r="V1709" s="98">
        <v>252</v>
      </c>
      <c r="W1709" s="97">
        <f t="shared" si="843"/>
        <v>1.0053122210000001</v>
      </c>
      <c r="X1709" s="90">
        <f t="shared" si="844"/>
        <v>5.0587138100000004</v>
      </c>
      <c r="Y1709" s="90">
        <f t="shared" si="845"/>
        <v>0</v>
      </c>
      <c r="Z1709" s="100" t="str">
        <f t="shared" si="853"/>
        <v>A+J=</v>
      </c>
      <c r="AA1709" s="95">
        <f t="shared" si="854"/>
        <v>46492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4"/>
      <c r="DP1709" s="1"/>
      <c r="DQ1709" s="1"/>
      <c r="DR1709" s="1"/>
      <c r="DS1709" s="1"/>
      <c r="DT1709" s="1"/>
      <c r="DU1709" s="1"/>
    </row>
    <row r="1710" spans="1:125" ht="12.75" x14ac:dyDescent="0.2">
      <c r="A1710" s="89">
        <f t="shared" si="846"/>
        <v>46479</v>
      </c>
      <c r="B1710" s="105">
        <f t="shared" si="838"/>
        <v>957.94682322999995</v>
      </c>
      <c r="C1710" s="90">
        <f t="shared" si="847"/>
        <v>756.04649758999994</v>
      </c>
      <c r="D1710" s="91">
        <f t="shared" si="848"/>
        <v>7245.38</v>
      </c>
      <c r="E1710" s="92">
        <f t="shared" si="832"/>
        <v>7276.54</v>
      </c>
      <c r="F1710" s="93">
        <f t="shared" si="849"/>
        <v>45763</v>
      </c>
      <c r="G1710" s="94">
        <f t="shared" si="839"/>
        <v>4.3006716003852752E-3</v>
      </c>
      <c r="H1710" s="95">
        <f t="shared" si="835"/>
        <v>46492</v>
      </c>
      <c r="I1710" s="95">
        <f t="shared" si="840"/>
        <v>46492</v>
      </c>
      <c r="J1710" s="96">
        <f t="shared" si="836"/>
        <v>22</v>
      </c>
      <c r="K1710" s="96">
        <f t="shared" si="837"/>
        <v>13</v>
      </c>
      <c r="L1710" s="8">
        <f t="shared" si="850"/>
        <v>1.0025390700000001</v>
      </c>
      <c r="M1710" s="97">
        <f t="shared" si="834"/>
        <v>1.0043006699999999</v>
      </c>
      <c r="N1710" s="97">
        <f t="shared" si="856"/>
        <v>1.2566052828094698</v>
      </c>
      <c r="O1710" s="90">
        <f t="shared" si="833"/>
        <v>1.2597958899999999</v>
      </c>
      <c r="P1710" s="90">
        <f t="shared" si="841"/>
        <v>952.46427030999996</v>
      </c>
      <c r="Q1710" s="98">
        <f t="shared" si="855"/>
        <v>0</v>
      </c>
      <c r="R1710" s="7">
        <f t="shared" si="851"/>
        <v>0</v>
      </c>
      <c r="S1710" s="90">
        <f t="shared" si="842"/>
        <v>0</v>
      </c>
      <c r="T1710" s="99">
        <f t="shared" si="852"/>
        <v>0.117687</v>
      </c>
      <c r="U1710" s="98">
        <f t="shared" ref="U1710:U1773" si="857">IF(Q1709&gt;0,1,IF(K1710=K1709,U1709,U1709+1))</f>
        <v>13</v>
      </c>
      <c r="V1710" s="98">
        <v>252</v>
      </c>
      <c r="W1710" s="97">
        <f t="shared" si="843"/>
        <v>1.0057561770000001</v>
      </c>
      <c r="X1710" s="90">
        <f t="shared" si="844"/>
        <v>5.4825529199999998</v>
      </c>
      <c r="Y1710" s="90">
        <f t="shared" si="845"/>
        <v>0</v>
      </c>
      <c r="Z1710" s="100" t="str">
        <f t="shared" si="853"/>
        <v>A+J=</v>
      </c>
      <c r="AA1710" s="95">
        <f t="shared" si="854"/>
        <v>46492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4"/>
      <c r="DP1710" s="1"/>
      <c r="DQ1710" s="1"/>
      <c r="DR1710" s="1"/>
      <c r="DS1710" s="1"/>
      <c r="DT1710" s="1"/>
      <c r="DU1710" s="1"/>
    </row>
    <row r="1711" spans="1:125" ht="12.75" x14ac:dyDescent="0.2">
      <c r="A1711" s="89">
        <f t="shared" si="846"/>
        <v>46480</v>
      </c>
      <c r="B1711" s="105">
        <f t="shared" si="838"/>
        <v>958.55682114000001</v>
      </c>
      <c r="C1711" s="90">
        <f t="shared" si="847"/>
        <v>756.04649758999994</v>
      </c>
      <c r="D1711" s="91">
        <f t="shared" si="848"/>
        <v>7245.38</v>
      </c>
      <c r="E1711" s="92">
        <f t="shared" si="832"/>
        <v>7276.54</v>
      </c>
      <c r="F1711" s="93">
        <f t="shared" si="849"/>
        <v>45763</v>
      </c>
      <c r="G1711" s="94">
        <f t="shared" si="839"/>
        <v>4.3006716003852752E-3</v>
      </c>
      <c r="H1711" s="95">
        <f t="shared" si="835"/>
        <v>46492</v>
      </c>
      <c r="I1711" s="95">
        <f t="shared" si="840"/>
        <v>46492</v>
      </c>
      <c r="J1711" s="96">
        <f t="shared" si="836"/>
        <v>22</v>
      </c>
      <c r="K1711" s="96">
        <f t="shared" si="837"/>
        <v>14</v>
      </c>
      <c r="L1711" s="8">
        <f t="shared" si="850"/>
        <v>1.0027346500000001</v>
      </c>
      <c r="M1711" s="97">
        <f t="shared" si="834"/>
        <v>1.0043006699999999</v>
      </c>
      <c r="N1711" s="97">
        <f t="shared" si="856"/>
        <v>1.2566052828094698</v>
      </c>
      <c r="O1711" s="90">
        <f t="shared" si="833"/>
        <v>1.26004165</v>
      </c>
      <c r="P1711" s="90">
        <f t="shared" si="841"/>
        <v>952.65007630000002</v>
      </c>
      <c r="Q1711" s="98">
        <f t="shared" si="855"/>
        <v>0</v>
      </c>
      <c r="R1711" s="7">
        <f t="shared" si="851"/>
        <v>0</v>
      </c>
      <c r="S1711" s="90">
        <f t="shared" si="842"/>
        <v>0</v>
      </c>
      <c r="T1711" s="99">
        <f t="shared" si="852"/>
        <v>0.117687</v>
      </c>
      <c r="U1711" s="98">
        <f t="shared" si="857"/>
        <v>14</v>
      </c>
      <c r="V1711" s="98">
        <v>252</v>
      </c>
      <c r="W1711" s="97">
        <f t="shared" si="843"/>
        <v>1.00620033</v>
      </c>
      <c r="X1711" s="90">
        <f t="shared" si="844"/>
        <v>5.90674484</v>
      </c>
      <c r="Y1711" s="90">
        <f t="shared" si="845"/>
        <v>0</v>
      </c>
      <c r="Z1711" s="100" t="str">
        <f t="shared" si="853"/>
        <v>A+J=</v>
      </c>
      <c r="AA1711" s="95">
        <f t="shared" si="854"/>
        <v>46492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4"/>
      <c r="DP1711" s="1"/>
      <c r="DQ1711" s="1"/>
      <c r="DR1711" s="1"/>
      <c r="DS1711" s="1"/>
      <c r="DT1711" s="1"/>
      <c r="DU1711" s="1"/>
    </row>
    <row r="1712" spans="1:125" ht="12.75" x14ac:dyDescent="0.2">
      <c r="A1712" s="89">
        <f t="shared" si="846"/>
        <v>46481</v>
      </c>
      <c r="B1712" s="105">
        <f t="shared" si="838"/>
        <v>958.55682114000001</v>
      </c>
      <c r="C1712" s="90">
        <f t="shared" si="847"/>
        <v>756.04649758999994</v>
      </c>
      <c r="D1712" s="91">
        <f t="shared" si="848"/>
        <v>7245.38</v>
      </c>
      <c r="E1712" s="92">
        <f t="shared" si="832"/>
        <v>7276.54</v>
      </c>
      <c r="F1712" s="93">
        <f t="shared" si="849"/>
        <v>45763</v>
      </c>
      <c r="G1712" s="94">
        <f t="shared" si="839"/>
        <v>4.3006716003852752E-3</v>
      </c>
      <c r="H1712" s="95">
        <f t="shared" si="835"/>
        <v>46492</v>
      </c>
      <c r="I1712" s="95">
        <f t="shared" si="840"/>
        <v>46492</v>
      </c>
      <c r="J1712" s="96">
        <f t="shared" si="836"/>
        <v>22</v>
      </c>
      <c r="K1712" s="96">
        <f t="shared" si="837"/>
        <v>14</v>
      </c>
      <c r="L1712" s="8">
        <f t="shared" si="850"/>
        <v>1.0027346500000001</v>
      </c>
      <c r="M1712" s="97">
        <f t="shared" si="834"/>
        <v>1.0043006699999999</v>
      </c>
      <c r="N1712" s="97">
        <f t="shared" si="856"/>
        <v>1.2566052828094698</v>
      </c>
      <c r="O1712" s="90">
        <f t="shared" si="833"/>
        <v>1.26004165</v>
      </c>
      <c r="P1712" s="90">
        <f t="shared" si="841"/>
        <v>952.65007630000002</v>
      </c>
      <c r="Q1712" s="98">
        <f t="shared" si="855"/>
        <v>0</v>
      </c>
      <c r="R1712" s="7">
        <f t="shared" si="851"/>
        <v>0</v>
      </c>
      <c r="S1712" s="90">
        <f t="shared" si="842"/>
        <v>0</v>
      </c>
      <c r="T1712" s="99">
        <f t="shared" si="852"/>
        <v>0.117687</v>
      </c>
      <c r="U1712" s="98">
        <f t="shared" si="857"/>
        <v>14</v>
      </c>
      <c r="V1712" s="98">
        <v>252</v>
      </c>
      <c r="W1712" s="97">
        <f t="shared" si="843"/>
        <v>1.00620033</v>
      </c>
      <c r="X1712" s="90">
        <f t="shared" si="844"/>
        <v>5.90674484</v>
      </c>
      <c r="Y1712" s="90">
        <f t="shared" si="845"/>
        <v>0</v>
      </c>
      <c r="Z1712" s="100" t="str">
        <f t="shared" si="853"/>
        <v>A+J=</v>
      </c>
      <c r="AA1712" s="95">
        <f t="shared" si="854"/>
        <v>46492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4"/>
      <c r="DP1712" s="1"/>
      <c r="DQ1712" s="1"/>
      <c r="DR1712" s="1"/>
      <c r="DS1712" s="1"/>
      <c r="DT1712" s="1"/>
      <c r="DU1712" s="1"/>
    </row>
    <row r="1713" spans="1:125" ht="12.75" x14ac:dyDescent="0.2">
      <c r="A1713" s="89">
        <f t="shared" si="846"/>
        <v>46482</v>
      </c>
      <c r="B1713" s="105">
        <f t="shared" si="838"/>
        <v>958.55682114000001</v>
      </c>
      <c r="C1713" s="90">
        <f t="shared" si="847"/>
        <v>756.04649758999994</v>
      </c>
      <c r="D1713" s="91">
        <f t="shared" si="848"/>
        <v>7245.38</v>
      </c>
      <c r="E1713" s="92">
        <f t="shared" si="832"/>
        <v>7276.54</v>
      </c>
      <c r="F1713" s="93">
        <f t="shared" si="849"/>
        <v>45763</v>
      </c>
      <c r="G1713" s="94">
        <f t="shared" si="839"/>
        <v>4.3006716003852752E-3</v>
      </c>
      <c r="H1713" s="95">
        <f t="shared" si="835"/>
        <v>46492</v>
      </c>
      <c r="I1713" s="95">
        <f t="shared" si="840"/>
        <v>46492</v>
      </c>
      <c r="J1713" s="96">
        <f t="shared" si="836"/>
        <v>22</v>
      </c>
      <c r="K1713" s="96">
        <f t="shared" si="837"/>
        <v>14</v>
      </c>
      <c r="L1713" s="8">
        <f t="shared" si="850"/>
        <v>1.0027346500000001</v>
      </c>
      <c r="M1713" s="97">
        <f t="shared" si="834"/>
        <v>1.0043006699999999</v>
      </c>
      <c r="N1713" s="97">
        <f t="shared" si="856"/>
        <v>1.2566052828094698</v>
      </c>
      <c r="O1713" s="90">
        <f t="shared" si="833"/>
        <v>1.26004165</v>
      </c>
      <c r="P1713" s="90">
        <f t="shared" si="841"/>
        <v>952.65007630000002</v>
      </c>
      <c r="Q1713" s="98">
        <f t="shared" si="855"/>
        <v>0</v>
      </c>
      <c r="R1713" s="7">
        <f t="shared" si="851"/>
        <v>0</v>
      </c>
      <c r="S1713" s="90">
        <f t="shared" si="842"/>
        <v>0</v>
      </c>
      <c r="T1713" s="99">
        <f t="shared" si="852"/>
        <v>0.117687</v>
      </c>
      <c r="U1713" s="98">
        <f t="shared" si="857"/>
        <v>14</v>
      </c>
      <c r="V1713" s="98">
        <v>252</v>
      </c>
      <c r="W1713" s="97">
        <f t="shared" si="843"/>
        <v>1.00620033</v>
      </c>
      <c r="X1713" s="90">
        <f t="shared" si="844"/>
        <v>5.90674484</v>
      </c>
      <c r="Y1713" s="90">
        <f t="shared" si="845"/>
        <v>0</v>
      </c>
      <c r="Z1713" s="100" t="str">
        <f t="shared" si="853"/>
        <v>A+J=</v>
      </c>
      <c r="AA1713" s="95">
        <f t="shared" si="854"/>
        <v>46492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4"/>
      <c r="DP1713" s="1"/>
      <c r="DQ1713" s="1"/>
      <c r="DR1713" s="1"/>
      <c r="DS1713" s="1"/>
      <c r="DT1713" s="1"/>
      <c r="DU1713" s="1"/>
    </row>
    <row r="1714" spans="1:125" ht="12.75" x14ac:dyDescent="0.2">
      <c r="A1714" s="89">
        <f t="shared" si="846"/>
        <v>46483</v>
      </c>
      <c r="B1714" s="105">
        <f t="shared" si="838"/>
        <v>959.16721652000001</v>
      </c>
      <c r="C1714" s="90">
        <f t="shared" si="847"/>
        <v>756.04649758999994</v>
      </c>
      <c r="D1714" s="91">
        <f t="shared" si="848"/>
        <v>7245.38</v>
      </c>
      <c r="E1714" s="92">
        <f t="shared" ref="E1714:E1777" si="858">IF(K1714=1,VLOOKUP(A1713,AP$19:AR$142,3),E1713)</f>
        <v>7276.54</v>
      </c>
      <c r="F1714" s="93">
        <f t="shared" si="849"/>
        <v>45763</v>
      </c>
      <c r="G1714" s="94">
        <f t="shared" si="839"/>
        <v>4.3006716003852752E-3</v>
      </c>
      <c r="H1714" s="95">
        <f t="shared" si="835"/>
        <v>46492</v>
      </c>
      <c r="I1714" s="95">
        <f t="shared" si="840"/>
        <v>46492</v>
      </c>
      <c r="J1714" s="96">
        <f t="shared" si="836"/>
        <v>22</v>
      </c>
      <c r="K1714" s="96">
        <f t="shared" si="837"/>
        <v>15</v>
      </c>
      <c r="L1714" s="8">
        <f t="shared" si="850"/>
        <v>1.00293027</v>
      </c>
      <c r="M1714" s="97">
        <f t="shared" si="834"/>
        <v>1.0043006699999999</v>
      </c>
      <c r="N1714" s="97">
        <f t="shared" si="856"/>
        <v>1.2566052828094698</v>
      </c>
      <c r="O1714" s="90">
        <f t="shared" ref="O1714:O1777" si="859">TRUNC(TRUNC((L1714*N1714),15),8)</f>
        <v>1.26028747</v>
      </c>
      <c r="P1714" s="90">
        <f t="shared" si="841"/>
        <v>952.83592765000003</v>
      </c>
      <c r="Q1714" s="98">
        <f t="shared" si="855"/>
        <v>0</v>
      </c>
      <c r="R1714" s="7">
        <f t="shared" si="851"/>
        <v>0</v>
      </c>
      <c r="S1714" s="90">
        <f t="shared" si="842"/>
        <v>0</v>
      </c>
      <c r="T1714" s="99">
        <f t="shared" si="852"/>
        <v>0.117687</v>
      </c>
      <c r="U1714" s="98">
        <f t="shared" si="857"/>
        <v>15</v>
      </c>
      <c r="V1714" s="98">
        <v>252</v>
      </c>
      <c r="W1714" s="97">
        <f t="shared" si="843"/>
        <v>1.0066446790000001</v>
      </c>
      <c r="X1714" s="90">
        <f t="shared" si="844"/>
        <v>6.3312888699999998</v>
      </c>
      <c r="Y1714" s="90">
        <f t="shared" si="845"/>
        <v>0</v>
      </c>
      <c r="Z1714" s="100" t="str">
        <f t="shared" si="853"/>
        <v>A+J=</v>
      </c>
      <c r="AA1714" s="95">
        <f t="shared" si="854"/>
        <v>46492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4"/>
      <c r="DP1714" s="1"/>
      <c r="DQ1714" s="1"/>
      <c r="DR1714" s="1"/>
      <c r="DS1714" s="1"/>
      <c r="DT1714" s="1"/>
      <c r="DU1714" s="1"/>
    </row>
    <row r="1715" spans="1:125" ht="12.75" x14ac:dyDescent="0.2">
      <c r="A1715" s="89">
        <f t="shared" si="846"/>
        <v>46484</v>
      </c>
      <c r="B1715" s="105">
        <f t="shared" si="838"/>
        <v>959.77800192999996</v>
      </c>
      <c r="C1715" s="90">
        <f t="shared" si="847"/>
        <v>756.04649758999994</v>
      </c>
      <c r="D1715" s="91">
        <f t="shared" si="848"/>
        <v>7245.38</v>
      </c>
      <c r="E1715" s="92">
        <f t="shared" si="858"/>
        <v>7276.54</v>
      </c>
      <c r="F1715" s="93">
        <f t="shared" si="849"/>
        <v>45763</v>
      </c>
      <c r="G1715" s="94">
        <f t="shared" si="839"/>
        <v>4.3006716003852752E-3</v>
      </c>
      <c r="H1715" s="95">
        <f t="shared" si="835"/>
        <v>46492</v>
      </c>
      <c r="I1715" s="95">
        <f t="shared" si="840"/>
        <v>46492</v>
      </c>
      <c r="J1715" s="96">
        <f t="shared" si="836"/>
        <v>22</v>
      </c>
      <c r="K1715" s="96">
        <f t="shared" si="837"/>
        <v>16</v>
      </c>
      <c r="L1715" s="8">
        <f t="shared" si="850"/>
        <v>1.0031259299999999</v>
      </c>
      <c r="M1715" s="97">
        <f t="shared" ref="M1715:M1778" si="860">IF(I1715&gt;I1714,L1714,M1714)</f>
        <v>1.0043006699999999</v>
      </c>
      <c r="N1715" s="97">
        <f t="shared" si="856"/>
        <v>1.2566052828094698</v>
      </c>
      <c r="O1715" s="90">
        <f t="shared" si="859"/>
        <v>1.2605333400000001</v>
      </c>
      <c r="P1715" s="90">
        <f t="shared" si="841"/>
        <v>953.02181680000001</v>
      </c>
      <c r="Q1715" s="98">
        <f t="shared" si="855"/>
        <v>0</v>
      </c>
      <c r="R1715" s="7">
        <f t="shared" si="851"/>
        <v>0</v>
      </c>
      <c r="S1715" s="90">
        <f t="shared" si="842"/>
        <v>0</v>
      </c>
      <c r="T1715" s="99">
        <f t="shared" si="852"/>
        <v>0.117687</v>
      </c>
      <c r="U1715" s="98">
        <f t="shared" si="857"/>
        <v>16</v>
      </c>
      <c r="V1715" s="98">
        <v>252</v>
      </c>
      <c r="W1715" s="97">
        <f t="shared" si="843"/>
        <v>1.007089224</v>
      </c>
      <c r="X1715" s="90">
        <f t="shared" si="844"/>
        <v>6.7561851300000004</v>
      </c>
      <c r="Y1715" s="90">
        <f t="shared" si="845"/>
        <v>0</v>
      </c>
      <c r="Z1715" s="100" t="str">
        <f t="shared" si="853"/>
        <v>A+J=</v>
      </c>
      <c r="AA1715" s="95">
        <f t="shared" si="854"/>
        <v>46492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4"/>
      <c r="DP1715" s="1"/>
      <c r="DQ1715" s="1"/>
      <c r="DR1715" s="1"/>
      <c r="DS1715" s="1"/>
      <c r="DT1715" s="1"/>
      <c r="DU1715" s="1"/>
    </row>
    <row r="1716" spans="1:125" ht="12.75" x14ac:dyDescent="0.2">
      <c r="A1716" s="89">
        <f t="shared" si="846"/>
        <v>46485</v>
      </c>
      <c r="B1716" s="105">
        <f t="shared" si="838"/>
        <v>960.38916324000002</v>
      </c>
      <c r="C1716" s="90">
        <f t="shared" si="847"/>
        <v>756.04649758999994</v>
      </c>
      <c r="D1716" s="91">
        <f t="shared" si="848"/>
        <v>7245.38</v>
      </c>
      <c r="E1716" s="92">
        <f t="shared" si="858"/>
        <v>7276.54</v>
      </c>
      <c r="F1716" s="93">
        <f t="shared" si="849"/>
        <v>45763</v>
      </c>
      <c r="G1716" s="94">
        <f t="shared" si="839"/>
        <v>4.3006716003852752E-3</v>
      </c>
      <c r="H1716" s="95">
        <f t="shared" si="835"/>
        <v>46492</v>
      </c>
      <c r="I1716" s="95">
        <f t="shared" si="840"/>
        <v>46492</v>
      </c>
      <c r="J1716" s="96">
        <f t="shared" si="836"/>
        <v>22</v>
      </c>
      <c r="K1716" s="96">
        <f t="shared" si="837"/>
        <v>17</v>
      </c>
      <c r="L1716" s="8">
        <f t="shared" si="850"/>
        <v>1.0033216199999999</v>
      </c>
      <c r="M1716" s="97">
        <f t="shared" si="860"/>
        <v>1.0043006699999999</v>
      </c>
      <c r="N1716" s="97">
        <f t="shared" si="856"/>
        <v>1.2566052828094698</v>
      </c>
      <c r="O1716" s="90">
        <f t="shared" si="859"/>
        <v>1.26077924</v>
      </c>
      <c r="P1716" s="90">
        <f t="shared" si="841"/>
        <v>953.20772863000002</v>
      </c>
      <c r="Q1716" s="98">
        <f t="shared" si="855"/>
        <v>0</v>
      </c>
      <c r="R1716" s="7">
        <f t="shared" si="851"/>
        <v>0</v>
      </c>
      <c r="S1716" s="90">
        <f t="shared" si="842"/>
        <v>0</v>
      </c>
      <c r="T1716" s="99">
        <f t="shared" si="852"/>
        <v>0.117687</v>
      </c>
      <c r="U1716" s="98">
        <f t="shared" si="857"/>
        <v>17</v>
      </c>
      <c r="V1716" s="98">
        <v>252</v>
      </c>
      <c r="W1716" s="97">
        <f t="shared" si="843"/>
        <v>1.007533966</v>
      </c>
      <c r="X1716" s="90">
        <f t="shared" si="844"/>
        <v>7.1814346100000002</v>
      </c>
      <c r="Y1716" s="90">
        <f t="shared" si="845"/>
        <v>0</v>
      </c>
      <c r="Z1716" s="100" t="str">
        <f t="shared" si="853"/>
        <v>A+J=</v>
      </c>
      <c r="AA1716" s="95">
        <f t="shared" si="854"/>
        <v>46492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4"/>
      <c r="DP1716" s="1"/>
      <c r="DQ1716" s="1"/>
      <c r="DR1716" s="1"/>
      <c r="DS1716" s="1"/>
      <c r="DT1716" s="1"/>
      <c r="DU1716" s="1"/>
    </row>
    <row r="1717" spans="1:125" ht="12.75" x14ac:dyDescent="0.2">
      <c r="A1717" s="89">
        <f t="shared" si="846"/>
        <v>46486</v>
      </c>
      <c r="B1717" s="105">
        <f t="shared" si="838"/>
        <v>961.00072251999995</v>
      </c>
      <c r="C1717" s="90">
        <f t="shared" si="847"/>
        <v>756.04649758999994</v>
      </c>
      <c r="D1717" s="91">
        <f t="shared" si="848"/>
        <v>7245.38</v>
      </c>
      <c r="E1717" s="92">
        <f t="shared" si="858"/>
        <v>7276.54</v>
      </c>
      <c r="F1717" s="93">
        <f t="shared" si="849"/>
        <v>45763</v>
      </c>
      <c r="G1717" s="94">
        <f t="shared" si="839"/>
        <v>4.3006716003852752E-3</v>
      </c>
      <c r="H1717" s="95">
        <f t="shared" si="835"/>
        <v>46492</v>
      </c>
      <c r="I1717" s="95">
        <f t="shared" si="840"/>
        <v>46492</v>
      </c>
      <c r="J1717" s="96">
        <f t="shared" si="836"/>
        <v>22</v>
      </c>
      <c r="K1717" s="96">
        <f t="shared" si="837"/>
        <v>18</v>
      </c>
      <c r="L1717" s="8">
        <f t="shared" si="850"/>
        <v>1.0035173500000001</v>
      </c>
      <c r="M1717" s="97">
        <f t="shared" si="860"/>
        <v>1.0043006699999999</v>
      </c>
      <c r="N1717" s="97">
        <f t="shared" si="856"/>
        <v>1.2566052828094698</v>
      </c>
      <c r="O1717" s="90">
        <f t="shared" si="859"/>
        <v>1.2610252</v>
      </c>
      <c r="P1717" s="90">
        <f t="shared" si="841"/>
        <v>953.39368582999998</v>
      </c>
      <c r="Q1717" s="98">
        <f t="shared" si="855"/>
        <v>0</v>
      </c>
      <c r="R1717" s="7">
        <f t="shared" si="851"/>
        <v>0</v>
      </c>
      <c r="S1717" s="90">
        <f t="shared" si="842"/>
        <v>0</v>
      </c>
      <c r="T1717" s="99">
        <f t="shared" si="852"/>
        <v>0.117687</v>
      </c>
      <c r="U1717" s="98">
        <f t="shared" si="857"/>
        <v>18</v>
      </c>
      <c r="V1717" s="98">
        <v>252</v>
      </c>
      <c r="W1717" s="97">
        <f t="shared" si="843"/>
        <v>1.007978904</v>
      </c>
      <c r="X1717" s="90">
        <f t="shared" si="844"/>
        <v>7.6070366900000002</v>
      </c>
      <c r="Y1717" s="90">
        <f t="shared" si="845"/>
        <v>0</v>
      </c>
      <c r="Z1717" s="100" t="str">
        <f t="shared" si="853"/>
        <v>A+J=</v>
      </c>
      <c r="AA1717" s="95">
        <f t="shared" si="854"/>
        <v>46492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4"/>
      <c r="DP1717" s="1"/>
      <c r="DQ1717" s="1"/>
      <c r="DR1717" s="1"/>
      <c r="DS1717" s="1"/>
      <c r="DT1717" s="1"/>
      <c r="DU1717" s="1"/>
    </row>
    <row r="1718" spans="1:125" ht="12.75" x14ac:dyDescent="0.2">
      <c r="A1718" s="89">
        <f t="shared" si="846"/>
        <v>46487</v>
      </c>
      <c r="B1718" s="105">
        <f t="shared" si="838"/>
        <v>961.61266466999996</v>
      </c>
      <c r="C1718" s="90">
        <f t="shared" si="847"/>
        <v>756.04649758999994</v>
      </c>
      <c r="D1718" s="91">
        <f t="shared" si="848"/>
        <v>7245.38</v>
      </c>
      <c r="E1718" s="92">
        <f t="shared" si="858"/>
        <v>7276.54</v>
      </c>
      <c r="F1718" s="93">
        <f t="shared" si="849"/>
        <v>45763</v>
      </c>
      <c r="G1718" s="94">
        <f t="shared" si="839"/>
        <v>4.3006716003852752E-3</v>
      </c>
      <c r="H1718" s="95">
        <f t="shared" ref="H1718:H1781" si="861">IF(DAY(A1718)=15,VLOOKUP(A1718,AH$169:AM$459,4),H1717)</f>
        <v>46492</v>
      </c>
      <c r="I1718" s="95">
        <f t="shared" si="840"/>
        <v>46492</v>
      </c>
      <c r="J1718" s="96">
        <f t="shared" ref="J1718:J1781" si="862">IF(I1718=I1717,J1717,NETWORKDAYS(I1717,I1718,$AD$169:$AD$511)-1)</f>
        <v>22</v>
      </c>
      <c r="K1718" s="96">
        <f t="shared" ref="K1718:K1781" si="863">(J1718-(NETWORKDAYS(A1718,I1718,AD$169:AD$511)-1))</f>
        <v>19</v>
      </c>
      <c r="L1718" s="8">
        <f t="shared" si="850"/>
        <v>1.00371312</v>
      </c>
      <c r="M1718" s="97">
        <f t="shared" si="860"/>
        <v>1.0043006699999999</v>
      </c>
      <c r="N1718" s="97">
        <f t="shared" si="856"/>
        <v>1.2566052828094698</v>
      </c>
      <c r="O1718" s="90">
        <f t="shared" si="859"/>
        <v>1.2612711999999999</v>
      </c>
      <c r="P1718" s="90">
        <f t="shared" si="841"/>
        <v>953.57967326999994</v>
      </c>
      <c r="Q1718" s="98">
        <f t="shared" si="855"/>
        <v>0</v>
      </c>
      <c r="R1718" s="7">
        <f t="shared" si="851"/>
        <v>0</v>
      </c>
      <c r="S1718" s="90">
        <f t="shared" si="842"/>
        <v>0</v>
      </c>
      <c r="T1718" s="99">
        <f t="shared" si="852"/>
        <v>0.117687</v>
      </c>
      <c r="U1718" s="98">
        <f t="shared" si="857"/>
        <v>19</v>
      </c>
      <c r="V1718" s="98">
        <v>252</v>
      </c>
      <c r="W1718" s="97">
        <f t="shared" si="843"/>
        <v>1.008424038</v>
      </c>
      <c r="X1718" s="90">
        <f t="shared" si="844"/>
        <v>8.0329914000000002</v>
      </c>
      <c r="Y1718" s="90">
        <f t="shared" si="845"/>
        <v>0</v>
      </c>
      <c r="Z1718" s="100" t="str">
        <f t="shared" si="853"/>
        <v>A+J=</v>
      </c>
      <c r="AA1718" s="95">
        <f t="shared" si="854"/>
        <v>46492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4"/>
      <c r="DP1718" s="1"/>
      <c r="DQ1718" s="1"/>
      <c r="DR1718" s="1"/>
      <c r="DS1718" s="1"/>
      <c r="DT1718" s="1"/>
      <c r="DU1718" s="1"/>
    </row>
    <row r="1719" spans="1:125" ht="12.75" x14ac:dyDescent="0.2">
      <c r="A1719" s="89">
        <f t="shared" si="846"/>
        <v>46488</v>
      </c>
      <c r="B1719" s="105">
        <f t="shared" si="838"/>
        <v>961.61266466999996</v>
      </c>
      <c r="C1719" s="90">
        <f t="shared" si="847"/>
        <v>756.04649758999994</v>
      </c>
      <c r="D1719" s="91">
        <f t="shared" si="848"/>
        <v>7245.38</v>
      </c>
      <c r="E1719" s="92">
        <f t="shared" si="858"/>
        <v>7276.54</v>
      </c>
      <c r="F1719" s="93">
        <f t="shared" si="849"/>
        <v>45763</v>
      </c>
      <c r="G1719" s="94">
        <f t="shared" si="839"/>
        <v>4.3006716003852752E-3</v>
      </c>
      <c r="H1719" s="95">
        <f t="shared" si="861"/>
        <v>46492</v>
      </c>
      <c r="I1719" s="95">
        <f t="shared" si="840"/>
        <v>46492</v>
      </c>
      <c r="J1719" s="96">
        <f t="shared" si="862"/>
        <v>22</v>
      </c>
      <c r="K1719" s="96">
        <f t="shared" si="863"/>
        <v>19</v>
      </c>
      <c r="L1719" s="8">
        <f t="shared" si="850"/>
        <v>1.00371312</v>
      </c>
      <c r="M1719" s="97">
        <f t="shared" si="860"/>
        <v>1.0043006699999999</v>
      </c>
      <c r="N1719" s="97">
        <f t="shared" si="856"/>
        <v>1.2566052828094698</v>
      </c>
      <c r="O1719" s="90">
        <f t="shared" si="859"/>
        <v>1.2612711999999999</v>
      </c>
      <c r="P1719" s="90">
        <f t="shared" si="841"/>
        <v>953.57967326999994</v>
      </c>
      <c r="Q1719" s="98">
        <f t="shared" si="855"/>
        <v>0</v>
      </c>
      <c r="R1719" s="7">
        <f t="shared" si="851"/>
        <v>0</v>
      </c>
      <c r="S1719" s="90">
        <f t="shared" si="842"/>
        <v>0</v>
      </c>
      <c r="T1719" s="99">
        <f t="shared" si="852"/>
        <v>0.117687</v>
      </c>
      <c r="U1719" s="98">
        <f t="shared" si="857"/>
        <v>19</v>
      </c>
      <c r="V1719" s="98">
        <v>252</v>
      </c>
      <c r="W1719" s="97">
        <f t="shared" si="843"/>
        <v>1.008424038</v>
      </c>
      <c r="X1719" s="90">
        <f t="shared" si="844"/>
        <v>8.0329914000000002</v>
      </c>
      <c r="Y1719" s="90">
        <f t="shared" si="845"/>
        <v>0</v>
      </c>
      <c r="Z1719" s="100" t="str">
        <f t="shared" si="853"/>
        <v>A+J=</v>
      </c>
      <c r="AA1719" s="95">
        <f t="shared" si="854"/>
        <v>46492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4"/>
      <c r="DP1719" s="1"/>
      <c r="DQ1719" s="1"/>
      <c r="DR1719" s="1"/>
      <c r="DS1719" s="1"/>
      <c r="DT1719" s="1"/>
      <c r="DU1719" s="1"/>
    </row>
    <row r="1720" spans="1:125" ht="12.75" x14ac:dyDescent="0.2">
      <c r="A1720" s="89">
        <f t="shared" si="846"/>
        <v>46489</v>
      </c>
      <c r="B1720" s="105">
        <f t="shared" si="838"/>
        <v>961.61266466999996</v>
      </c>
      <c r="C1720" s="90">
        <f t="shared" si="847"/>
        <v>756.04649758999994</v>
      </c>
      <c r="D1720" s="91">
        <f t="shared" si="848"/>
        <v>7245.38</v>
      </c>
      <c r="E1720" s="92">
        <f t="shared" si="858"/>
        <v>7276.54</v>
      </c>
      <c r="F1720" s="93">
        <f t="shared" si="849"/>
        <v>45763</v>
      </c>
      <c r="G1720" s="94">
        <f t="shared" si="839"/>
        <v>4.3006716003852752E-3</v>
      </c>
      <c r="H1720" s="95">
        <f t="shared" si="861"/>
        <v>46492</v>
      </c>
      <c r="I1720" s="95">
        <f t="shared" si="840"/>
        <v>46492</v>
      </c>
      <c r="J1720" s="96">
        <f t="shared" si="862"/>
        <v>22</v>
      </c>
      <c r="K1720" s="96">
        <f t="shared" si="863"/>
        <v>19</v>
      </c>
      <c r="L1720" s="8">
        <f t="shared" si="850"/>
        <v>1.00371312</v>
      </c>
      <c r="M1720" s="97">
        <f t="shared" si="860"/>
        <v>1.0043006699999999</v>
      </c>
      <c r="N1720" s="97">
        <f t="shared" si="856"/>
        <v>1.2566052828094698</v>
      </c>
      <c r="O1720" s="90">
        <f t="shared" si="859"/>
        <v>1.2612711999999999</v>
      </c>
      <c r="P1720" s="90">
        <f t="shared" si="841"/>
        <v>953.57967326999994</v>
      </c>
      <c r="Q1720" s="98">
        <f t="shared" si="855"/>
        <v>0</v>
      </c>
      <c r="R1720" s="7">
        <f t="shared" si="851"/>
        <v>0</v>
      </c>
      <c r="S1720" s="90">
        <f t="shared" si="842"/>
        <v>0</v>
      </c>
      <c r="T1720" s="99">
        <f t="shared" si="852"/>
        <v>0.117687</v>
      </c>
      <c r="U1720" s="98">
        <f t="shared" si="857"/>
        <v>19</v>
      </c>
      <c r="V1720" s="98">
        <v>252</v>
      </c>
      <c r="W1720" s="97">
        <f t="shared" si="843"/>
        <v>1.008424038</v>
      </c>
      <c r="X1720" s="90">
        <f t="shared" si="844"/>
        <v>8.0329914000000002</v>
      </c>
      <c r="Y1720" s="90">
        <f t="shared" si="845"/>
        <v>0</v>
      </c>
      <c r="Z1720" s="100" t="str">
        <f t="shared" si="853"/>
        <v>A+J=</v>
      </c>
      <c r="AA1720" s="95">
        <f t="shared" si="854"/>
        <v>46492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4"/>
      <c r="DP1720" s="1"/>
      <c r="DQ1720" s="1"/>
      <c r="DR1720" s="1"/>
      <c r="DS1720" s="1"/>
      <c r="DT1720" s="1"/>
      <c r="DU1720" s="1"/>
    </row>
    <row r="1721" spans="1:125" ht="12.75" x14ac:dyDescent="0.2">
      <c r="A1721" s="89">
        <f t="shared" si="846"/>
        <v>46490</v>
      </c>
      <c r="B1721" s="105">
        <f t="shared" si="838"/>
        <v>962.22500604999993</v>
      </c>
      <c r="C1721" s="90">
        <f t="shared" si="847"/>
        <v>756.04649758999994</v>
      </c>
      <c r="D1721" s="91">
        <f t="shared" si="848"/>
        <v>7245.38</v>
      </c>
      <c r="E1721" s="92">
        <f t="shared" si="858"/>
        <v>7276.54</v>
      </c>
      <c r="F1721" s="93">
        <f t="shared" si="849"/>
        <v>45763</v>
      </c>
      <c r="G1721" s="94">
        <f t="shared" si="839"/>
        <v>4.3006716003852752E-3</v>
      </c>
      <c r="H1721" s="95">
        <f t="shared" si="861"/>
        <v>46492</v>
      </c>
      <c r="I1721" s="95">
        <f t="shared" si="840"/>
        <v>46492</v>
      </c>
      <c r="J1721" s="96">
        <f t="shared" si="862"/>
        <v>22</v>
      </c>
      <c r="K1721" s="96">
        <f t="shared" si="863"/>
        <v>20</v>
      </c>
      <c r="L1721" s="8">
        <f t="shared" si="850"/>
        <v>1.0039089299999999</v>
      </c>
      <c r="M1721" s="97">
        <f t="shared" si="860"/>
        <v>1.0043006699999999</v>
      </c>
      <c r="N1721" s="97">
        <f t="shared" si="856"/>
        <v>1.2566052828094698</v>
      </c>
      <c r="O1721" s="90">
        <f t="shared" si="859"/>
        <v>1.26151726</v>
      </c>
      <c r="P1721" s="90">
        <f t="shared" si="841"/>
        <v>953.76570606999996</v>
      </c>
      <c r="Q1721" s="98">
        <f t="shared" si="855"/>
        <v>0</v>
      </c>
      <c r="R1721" s="7">
        <f t="shared" si="851"/>
        <v>0</v>
      </c>
      <c r="S1721" s="90">
        <f t="shared" si="842"/>
        <v>0</v>
      </c>
      <c r="T1721" s="99">
        <f t="shared" si="852"/>
        <v>0.117687</v>
      </c>
      <c r="U1721" s="98">
        <f t="shared" si="857"/>
        <v>20</v>
      </c>
      <c r="V1721" s="98">
        <v>252</v>
      </c>
      <c r="W1721" s="97">
        <f t="shared" si="843"/>
        <v>1.0088693689999999</v>
      </c>
      <c r="X1721" s="90">
        <f t="shared" si="844"/>
        <v>8.4592999800000008</v>
      </c>
      <c r="Y1721" s="90">
        <f t="shared" si="845"/>
        <v>0</v>
      </c>
      <c r="Z1721" s="100" t="str">
        <f t="shared" si="853"/>
        <v>A+J=</v>
      </c>
      <c r="AA1721" s="95">
        <f t="shared" si="854"/>
        <v>46492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4"/>
      <c r="DP1721" s="1"/>
      <c r="DQ1721" s="1"/>
      <c r="DR1721" s="1"/>
      <c r="DS1721" s="1"/>
      <c r="DT1721" s="1"/>
      <c r="DU1721" s="1"/>
    </row>
    <row r="1722" spans="1:125" ht="12.75" x14ac:dyDescent="0.2">
      <c r="A1722" s="89">
        <f t="shared" si="846"/>
        <v>46491</v>
      </c>
      <c r="B1722" s="105">
        <f t="shared" si="838"/>
        <v>962.83773921</v>
      </c>
      <c r="C1722" s="90">
        <f t="shared" si="847"/>
        <v>756.04649758999994</v>
      </c>
      <c r="D1722" s="91">
        <f t="shared" si="848"/>
        <v>7245.38</v>
      </c>
      <c r="E1722" s="92">
        <f t="shared" si="858"/>
        <v>7276.54</v>
      </c>
      <c r="F1722" s="93">
        <f t="shared" si="849"/>
        <v>45763</v>
      </c>
      <c r="G1722" s="94">
        <f t="shared" si="839"/>
        <v>4.3006716003852752E-3</v>
      </c>
      <c r="H1722" s="95">
        <f t="shared" si="861"/>
        <v>46492</v>
      </c>
      <c r="I1722" s="95">
        <f t="shared" si="840"/>
        <v>46492</v>
      </c>
      <c r="J1722" s="96">
        <f t="shared" si="862"/>
        <v>22</v>
      </c>
      <c r="K1722" s="96">
        <f t="shared" si="863"/>
        <v>21</v>
      </c>
      <c r="L1722" s="8">
        <f t="shared" si="850"/>
        <v>1.00410478</v>
      </c>
      <c r="M1722" s="97">
        <f t="shared" si="860"/>
        <v>1.0043006699999999</v>
      </c>
      <c r="N1722" s="97">
        <f t="shared" si="856"/>
        <v>1.2566052828094698</v>
      </c>
      <c r="O1722" s="90">
        <f t="shared" si="859"/>
        <v>1.2617633699999999</v>
      </c>
      <c r="P1722" s="90">
        <f t="shared" si="841"/>
        <v>953.95177666999996</v>
      </c>
      <c r="Q1722" s="98">
        <f t="shared" si="855"/>
        <v>0</v>
      </c>
      <c r="R1722" s="7">
        <f t="shared" si="851"/>
        <v>0</v>
      </c>
      <c r="S1722" s="90">
        <f t="shared" si="842"/>
        <v>0</v>
      </c>
      <c r="T1722" s="99">
        <f t="shared" si="852"/>
        <v>0.117687</v>
      </c>
      <c r="U1722" s="98">
        <f t="shared" si="857"/>
        <v>21</v>
      </c>
      <c r="V1722" s="98">
        <v>252</v>
      </c>
      <c r="W1722" s="97">
        <f t="shared" si="843"/>
        <v>1.0093148970000001</v>
      </c>
      <c r="X1722" s="90">
        <f t="shared" si="844"/>
        <v>8.8859625399999995</v>
      </c>
      <c r="Y1722" s="90">
        <f t="shared" si="845"/>
        <v>0</v>
      </c>
      <c r="Z1722" s="100" t="str">
        <f t="shared" si="853"/>
        <v>A+J=</v>
      </c>
      <c r="AA1722" s="95">
        <f t="shared" si="854"/>
        <v>46492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4"/>
      <c r="DP1722" s="1"/>
      <c r="DQ1722" s="1"/>
      <c r="DR1722" s="1"/>
      <c r="DS1722" s="1"/>
      <c r="DT1722" s="1"/>
      <c r="DU1722" s="1"/>
    </row>
    <row r="1723" spans="1:125" ht="12.75" x14ac:dyDescent="0.2">
      <c r="A1723" s="89">
        <f t="shared" si="846"/>
        <v>46492</v>
      </c>
      <c r="B1723" s="105">
        <f t="shared" si="838"/>
        <v>963.45085571999994</v>
      </c>
      <c r="C1723" s="90">
        <f t="shared" si="847"/>
        <v>756.04649758999994</v>
      </c>
      <c r="D1723" s="91">
        <f t="shared" si="848"/>
        <v>7245.38</v>
      </c>
      <c r="E1723" s="92">
        <f t="shared" si="858"/>
        <v>7276.54</v>
      </c>
      <c r="F1723" s="93">
        <f t="shared" si="849"/>
        <v>45763</v>
      </c>
      <c r="G1723" s="94">
        <f t="shared" si="839"/>
        <v>4.3006716003852752E-3</v>
      </c>
      <c r="H1723" s="95">
        <f t="shared" si="861"/>
        <v>46524</v>
      </c>
      <c r="I1723" s="95">
        <f t="shared" si="840"/>
        <v>46492</v>
      </c>
      <c r="J1723" s="96">
        <f t="shared" si="862"/>
        <v>22</v>
      </c>
      <c r="K1723" s="96">
        <f t="shared" si="863"/>
        <v>22</v>
      </c>
      <c r="L1723" s="8">
        <f t="shared" si="850"/>
        <v>1.0043006699999999</v>
      </c>
      <c r="M1723" s="97">
        <f t="shared" si="860"/>
        <v>1.0043006699999999</v>
      </c>
      <c r="N1723" s="97">
        <f t="shared" si="856"/>
        <v>1.2566052828094698</v>
      </c>
      <c r="O1723" s="90">
        <f t="shared" si="859"/>
        <v>1.2620095200000001</v>
      </c>
      <c r="P1723" s="90">
        <f t="shared" si="841"/>
        <v>954.13787751999996</v>
      </c>
      <c r="Q1723" s="98">
        <f t="shared" si="855"/>
        <v>56</v>
      </c>
      <c r="R1723" s="7">
        <f t="shared" si="851"/>
        <v>7.7770000000000001E-3</v>
      </c>
      <c r="S1723" s="90">
        <f t="shared" si="842"/>
        <v>7.42033027</v>
      </c>
      <c r="T1723" s="99">
        <f t="shared" si="852"/>
        <v>0.117687</v>
      </c>
      <c r="U1723" s="98">
        <f t="shared" si="857"/>
        <v>22</v>
      </c>
      <c r="V1723" s="98">
        <v>252</v>
      </c>
      <c r="W1723" s="97">
        <f t="shared" si="843"/>
        <v>1.0097606210000001</v>
      </c>
      <c r="X1723" s="90">
        <f t="shared" si="844"/>
        <v>9.3129781999999999</v>
      </c>
      <c r="Y1723" s="90">
        <f t="shared" si="845"/>
        <v>16.733308470000001</v>
      </c>
      <c r="Z1723" s="100" t="str">
        <f t="shared" si="853"/>
        <v>A+J=</v>
      </c>
      <c r="AA1723" s="95">
        <f t="shared" si="854"/>
        <v>46492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4"/>
      <c r="DP1723" s="1"/>
      <c r="DQ1723" s="1"/>
      <c r="DR1723" s="1"/>
      <c r="DS1723" s="1"/>
      <c r="DT1723" s="1"/>
      <c r="DU1723" s="1"/>
    </row>
    <row r="1724" spans="1:125" ht="12.75" x14ac:dyDescent="0.2">
      <c r="A1724" s="89">
        <f t="shared" si="846"/>
        <v>46493</v>
      </c>
      <c r="B1724" s="105">
        <f t="shared" si="838"/>
        <v>947.32919656999991</v>
      </c>
      <c r="C1724" s="90">
        <f t="shared" si="847"/>
        <v>750.16672398000003</v>
      </c>
      <c r="D1724" s="91">
        <f t="shared" si="848"/>
        <v>7245.38</v>
      </c>
      <c r="E1724" s="92">
        <f t="shared" si="858"/>
        <v>7276.54</v>
      </c>
      <c r="F1724" s="93">
        <f t="shared" si="849"/>
        <v>45763</v>
      </c>
      <c r="G1724" s="94">
        <f t="shared" si="839"/>
        <v>4.3006716003852752E-3</v>
      </c>
      <c r="H1724" s="95">
        <f t="shared" si="861"/>
        <v>46524</v>
      </c>
      <c r="I1724" s="95">
        <f t="shared" si="840"/>
        <v>46524</v>
      </c>
      <c r="J1724" s="96">
        <f t="shared" si="862"/>
        <v>21</v>
      </c>
      <c r="K1724" s="96">
        <f t="shared" si="863"/>
        <v>1</v>
      </c>
      <c r="L1724" s="8">
        <f t="shared" si="850"/>
        <v>1.0002043700000001</v>
      </c>
      <c r="M1724" s="97">
        <f t="shared" si="860"/>
        <v>1.0043006699999999</v>
      </c>
      <c r="N1724" s="97">
        <f t="shared" si="856"/>
        <v>1.2620095274510899</v>
      </c>
      <c r="O1724" s="90">
        <f t="shared" si="859"/>
        <v>1.26226744</v>
      </c>
      <c r="P1724" s="90">
        <f t="shared" si="841"/>
        <v>946.91103024999995</v>
      </c>
      <c r="Q1724" s="98">
        <f t="shared" si="855"/>
        <v>0</v>
      </c>
      <c r="R1724" s="7">
        <f t="shared" si="851"/>
        <v>0</v>
      </c>
      <c r="S1724" s="90">
        <f t="shared" si="842"/>
        <v>0</v>
      </c>
      <c r="T1724" s="99">
        <f t="shared" si="852"/>
        <v>0.117687</v>
      </c>
      <c r="U1724" s="98">
        <f t="shared" si="857"/>
        <v>1</v>
      </c>
      <c r="V1724" s="98">
        <v>252</v>
      </c>
      <c r="W1724" s="97">
        <f t="shared" si="843"/>
        <v>1.0004416110000001</v>
      </c>
      <c r="X1724" s="90">
        <f t="shared" si="844"/>
        <v>0.41816631999999998</v>
      </c>
      <c r="Y1724" s="90">
        <f t="shared" si="845"/>
        <v>0</v>
      </c>
      <c r="Z1724" s="100" t="str">
        <f t="shared" si="853"/>
        <v>A+J=</v>
      </c>
      <c r="AA1724" s="95">
        <f t="shared" si="854"/>
        <v>46524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4"/>
      <c r="DP1724" s="1"/>
      <c r="DQ1724" s="1"/>
      <c r="DR1724" s="1"/>
      <c r="DS1724" s="1"/>
      <c r="DT1724" s="1"/>
      <c r="DU1724" s="1"/>
    </row>
    <row r="1725" spans="1:125" ht="12.75" x14ac:dyDescent="0.2">
      <c r="A1725" s="89">
        <f t="shared" si="846"/>
        <v>46494</v>
      </c>
      <c r="B1725" s="105">
        <f t="shared" si="838"/>
        <v>947.94124651999994</v>
      </c>
      <c r="C1725" s="90">
        <f t="shared" si="847"/>
        <v>750.16672398000003</v>
      </c>
      <c r="D1725" s="91">
        <f t="shared" si="848"/>
        <v>7245.38</v>
      </c>
      <c r="E1725" s="92">
        <f t="shared" si="858"/>
        <v>7276.54</v>
      </c>
      <c r="F1725" s="93">
        <f t="shared" si="849"/>
        <v>45763</v>
      </c>
      <c r="G1725" s="94">
        <f t="shared" si="839"/>
        <v>4.3006716003852752E-3</v>
      </c>
      <c r="H1725" s="95">
        <f t="shared" si="861"/>
        <v>46524</v>
      </c>
      <c r="I1725" s="95">
        <f t="shared" si="840"/>
        <v>46524</v>
      </c>
      <c r="J1725" s="96">
        <f t="shared" si="862"/>
        <v>21</v>
      </c>
      <c r="K1725" s="96">
        <f t="shared" si="863"/>
        <v>2</v>
      </c>
      <c r="L1725" s="8">
        <f t="shared" si="850"/>
        <v>1.00040879</v>
      </c>
      <c r="M1725" s="97">
        <f t="shared" si="860"/>
        <v>1.0043006699999999</v>
      </c>
      <c r="N1725" s="97">
        <f t="shared" si="856"/>
        <v>1.2620095274510899</v>
      </c>
      <c r="O1725" s="90">
        <f t="shared" si="859"/>
        <v>1.26252542</v>
      </c>
      <c r="P1725" s="90">
        <f t="shared" si="841"/>
        <v>947.10455825999998</v>
      </c>
      <c r="Q1725" s="98">
        <f t="shared" si="855"/>
        <v>0</v>
      </c>
      <c r="R1725" s="7">
        <f t="shared" si="851"/>
        <v>0</v>
      </c>
      <c r="S1725" s="90">
        <f t="shared" si="842"/>
        <v>0</v>
      </c>
      <c r="T1725" s="99">
        <f t="shared" si="852"/>
        <v>0.117687</v>
      </c>
      <c r="U1725" s="98">
        <f t="shared" si="857"/>
        <v>2</v>
      </c>
      <c r="V1725" s="98">
        <v>252</v>
      </c>
      <c r="W1725" s="97">
        <f t="shared" si="843"/>
        <v>1.0008834170000001</v>
      </c>
      <c r="X1725" s="90">
        <f t="shared" si="844"/>
        <v>0.83668825999999996</v>
      </c>
      <c r="Y1725" s="90">
        <f t="shared" si="845"/>
        <v>0</v>
      </c>
      <c r="Z1725" s="100" t="str">
        <f t="shared" si="853"/>
        <v>A+J=</v>
      </c>
      <c r="AA1725" s="95">
        <f t="shared" si="854"/>
        <v>46524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4"/>
      <c r="DP1725" s="1"/>
      <c r="DQ1725" s="1"/>
      <c r="DR1725" s="1"/>
      <c r="DS1725" s="1"/>
      <c r="DT1725" s="1"/>
      <c r="DU1725" s="1"/>
    </row>
    <row r="1726" spans="1:125" ht="12.75" x14ac:dyDescent="0.2">
      <c r="A1726" s="89">
        <f t="shared" si="846"/>
        <v>46495</v>
      </c>
      <c r="B1726" s="105">
        <f t="shared" si="838"/>
        <v>947.94124651999994</v>
      </c>
      <c r="C1726" s="90">
        <f t="shared" si="847"/>
        <v>750.16672398000003</v>
      </c>
      <c r="D1726" s="91">
        <f t="shared" si="848"/>
        <v>7245.38</v>
      </c>
      <c r="E1726" s="92">
        <f t="shared" si="858"/>
        <v>7276.54</v>
      </c>
      <c r="F1726" s="93">
        <f t="shared" si="849"/>
        <v>45763</v>
      </c>
      <c r="G1726" s="94">
        <f t="shared" si="839"/>
        <v>4.3006716003852752E-3</v>
      </c>
      <c r="H1726" s="95">
        <f t="shared" si="861"/>
        <v>46524</v>
      </c>
      <c r="I1726" s="95">
        <f t="shared" si="840"/>
        <v>46524</v>
      </c>
      <c r="J1726" s="96">
        <f t="shared" si="862"/>
        <v>21</v>
      </c>
      <c r="K1726" s="96">
        <f t="shared" si="863"/>
        <v>2</v>
      </c>
      <c r="L1726" s="8">
        <f t="shared" si="850"/>
        <v>1.00040879</v>
      </c>
      <c r="M1726" s="97">
        <f t="shared" si="860"/>
        <v>1.0043006699999999</v>
      </c>
      <c r="N1726" s="97">
        <f t="shared" si="856"/>
        <v>1.2620095274510899</v>
      </c>
      <c r="O1726" s="90">
        <f t="shared" si="859"/>
        <v>1.26252542</v>
      </c>
      <c r="P1726" s="90">
        <f t="shared" si="841"/>
        <v>947.10455825999998</v>
      </c>
      <c r="Q1726" s="98">
        <f t="shared" si="855"/>
        <v>0</v>
      </c>
      <c r="R1726" s="7">
        <f t="shared" si="851"/>
        <v>0</v>
      </c>
      <c r="S1726" s="90">
        <f t="shared" si="842"/>
        <v>0</v>
      </c>
      <c r="T1726" s="99">
        <f t="shared" si="852"/>
        <v>0.117687</v>
      </c>
      <c r="U1726" s="98">
        <f t="shared" si="857"/>
        <v>2</v>
      </c>
      <c r="V1726" s="98">
        <v>252</v>
      </c>
      <c r="W1726" s="97">
        <f t="shared" si="843"/>
        <v>1.0008834170000001</v>
      </c>
      <c r="X1726" s="90">
        <f t="shared" si="844"/>
        <v>0.83668825999999996</v>
      </c>
      <c r="Y1726" s="90">
        <f t="shared" si="845"/>
        <v>0</v>
      </c>
      <c r="Z1726" s="100" t="str">
        <f t="shared" si="853"/>
        <v>A+J=</v>
      </c>
      <c r="AA1726" s="95">
        <f t="shared" si="854"/>
        <v>46524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4"/>
      <c r="DP1726" s="1"/>
      <c r="DQ1726" s="1"/>
      <c r="DR1726" s="1"/>
      <c r="DS1726" s="1"/>
      <c r="DT1726" s="1"/>
      <c r="DU1726" s="1"/>
    </row>
    <row r="1727" spans="1:125" ht="12.75" x14ac:dyDescent="0.2">
      <c r="A1727" s="89">
        <f t="shared" si="846"/>
        <v>46496</v>
      </c>
      <c r="B1727" s="105">
        <f t="shared" si="838"/>
        <v>947.94124651999994</v>
      </c>
      <c r="C1727" s="90">
        <f t="shared" si="847"/>
        <v>750.16672398000003</v>
      </c>
      <c r="D1727" s="91">
        <f t="shared" si="848"/>
        <v>7245.38</v>
      </c>
      <c r="E1727" s="92">
        <f t="shared" si="858"/>
        <v>7276.54</v>
      </c>
      <c r="F1727" s="93">
        <f t="shared" si="849"/>
        <v>45763</v>
      </c>
      <c r="G1727" s="94">
        <f t="shared" si="839"/>
        <v>4.3006716003852752E-3</v>
      </c>
      <c r="H1727" s="95">
        <f t="shared" si="861"/>
        <v>46524</v>
      </c>
      <c r="I1727" s="95">
        <f t="shared" si="840"/>
        <v>46524</v>
      </c>
      <c r="J1727" s="96">
        <f t="shared" si="862"/>
        <v>21</v>
      </c>
      <c r="K1727" s="96">
        <f t="shared" si="863"/>
        <v>2</v>
      </c>
      <c r="L1727" s="8">
        <f t="shared" si="850"/>
        <v>1.00040879</v>
      </c>
      <c r="M1727" s="97">
        <f t="shared" si="860"/>
        <v>1.0043006699999999</v>
      </c>
      <c r="N1727" s="97">
        <f t="shared" si="856"/>
        <v>1.2620095274510899</v>
      </c>
      <c r="O1727" s="90">
        <f t="shared" si="859"/>
        <v>1.26252542</v>
      </c>
      <c r="P1727" s="90">
        <f t="shared" si="841"/>
        <v>947.10455825999998</v>
      </c>
      <c r="Q1727" s="98">
        <f t="shared" si="855"/>
        <v>0</v>
      </c>
      <c r="R1727" s="7">
        <f t="shared" si="851"/>
        <v>0</v>
      </c>
      <c r="S1727" s="90">
        <f t="shared" si="842"/>
        <v>0</v>
      </c>
      <c r="T1727" s="99">
        <f t="shared" si="852"/>
        <v>0.117687</v>
      </c>
      <c r="U1727" s="98">
        <f t="shared" si="857"/>
        <v>2</v>
      </c>
      <c r="V1727" s="98">
        <v>252</v>
      </c>
      <c r="W1727" s="97">
        <f t="shared" si="843"/>
        <v>1.0008834170000001</v>
      </c>
      <c r="X1727" s="90">
        <f t="shared" si="844"/>
        <v>0.83668825999999996</v>
      </c>
      <c r="Y1727" s="90">
        <f t="shared" si="845"/>
        <v>0</v>
      </c>
      <c r="Z1727" s="100" t="str">
        <f t="shared" si="853"/>
        <v>A+J=</v>
      </c>
      <c r="AA1727" s="95">
        <f t="shared" si="854"/>
        <v>46524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4"/>
      <c r="DP1727" s="1"/>
      <c r="DQ1727" s="1"/>
      <c r="DR1727" s="1"/>
      <c r="DS1727" s="1"/>
      <c r="DT1727" s="1"/>
      <c r="DU1727" s="1"/>
    </row>
    <row r="1728" spans="1:125" ht="12.75" x14ac:dyDescent="0.2">
      <c r="A1728" s="89">
        <f t="shared" si="846"/>
        <v>46497</v>
      </c>
      <c r="B1728" s="105">
        <f t="shared" si="838"/>
        <v>948.55368976</v>
      </c>
      <c r="C1728" s="90">
        <f t="shared" si="847"/>
        <v>750.16672398000003</v>
      </c>
      <c r="D1728" s="91">
        <f t="shared" si="848"/>
        <v>7245.38</v>
      </c>
      <c r="E1728" s="92">
        <f t="shared" si="858"/>
        <v>7276.54</v>
      </c>
      <c r="F1728" s="93">
        <f t="shared" si="849"/>
        <v>45763</v>
      </c>
      <c r="G1728" s="94">
        <f t="shared" si="839"/>
        <v>4.3006716003852752E-3</v>
      </c>
      <c r="H1728" s="95">
        <f t="shared" si="861"/>
        <v>46524</v>
      </c>
      <c r="I1728" s="95">
        <f t="shared" si="840"/>
        <v>46524</v>
      </c>
      <c r="J1728" s="96">
        <f t="shared" si="862"/>
        <v>21</v>
      </c>
      <c r="K1728" s="96">
        <f t="shared" si="863"/>
        <v>3</v>
      </c>
      <c r="L1728" s="8">
        <f t="shared" si="850"/>
        <v>1.00061325</v>
      </c>
      <c r="M1728" s="97">
        <f t="shared" si="860"/>
        <v>1.0043006699999999</v>
      </c>
      <c r="N1728" s="97">
        <f t="shared" si="856"/>
        <v>1.2620095274510899</v>
      </c>
      <c r="O1728" s="90">
        <f t="shared" si="859"/>
        <v>1.2627834499999999</v>
      </c>
      <c r="P1728" s="90">
        <f t="shared" si="841"/>
        <v>947.29812377999997</v>
      </c>
      <c r="Q1728" s="98">
        <f t="shared" si="855"/>
        <v>0</v>
      </c>
      <c r="R1728" s="7">
        <f t="shared" si="851"/>
        <v>0</v>
      </c>
      <c r="S1728" s="90">
        <f t="shared" si="842"/>
        <v>0</v>
      </c>
      <c r="T1728" s="99">
        <f t="shared" si="852"/>
        <v>0.117687</v>
      </c>
      <c r="U1728" s="98">
        <f t="shared" si="857"/>
        <v>3</v>
      </c>
      <c r="V1728" s="98">
        <v>252</v>
      </c>
      <c r="W1728" s="97">
        <f t="shared" si="843"/>
        <v>1.001325418</v>
      </c>
      <c r="X1728" s="90">
        <f t="shared" si="844"/>
        <v>1.2555659800000001</v>
      </c>
      <c r="Y1728" s="90">
        <f t="shared" si="845"/>
        <v>0</v>
      </c>
      <c r="Z1728" s="100" t="str">
        <f t="shared" si="853"/>
        <v>A+J=</v>
      </c>
      <c r="AA1728" s="95">
        <f t="shared" si="854"/>
        <v>46524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4"/>
      <c r="DP1728" s="1"/>
      <c r="DQ1728" s="1"/>
      <c r="DR1728" s="1"/>
      <c r="DS1728" s="1"/>
      <c r="DT1728" s="1"/>
      <c r="DU1728" s="1"/>
    </row>
    <row r="1729" spans="1:125" ht="12.75" x14ac:dyDescent="0.2">
      <c r="A1729" s="89">
        <f t="shared" si="846"/>
        <v>46498</v>
      </c>
      <c r="B1729" s="105">
        <f t="shared" si="838"/>
        <v>949.16652644999999</v>
      </c>
      <c r="C1729" s="90">
        <f t="shared" si="847"/>
        <v>750.16672398000003</v>
      </c>
      <c r="D1729" s="91">
        <f t="shared" si="848"/>
        <v>7245.38</v>
      </c>
      <c r="E1729" s="92">
        <f t="shared" si="858"/>
        <v>7276.54</v>
      </c>
      <c r="F1729" s="93">
        <f t="shared" si="849"/>
        <v>45763</v>
      </c>
      <c r="G1729" s="94">
        <f t="shared" si="839"/>
        <v>4.3006716003852752E-3</v>
      </c>
      <c r="H1729" s="95">
        <f t="shared" si="861"/>
        <v>46524</v>
      </c>
      <c r="I1729" s="95">
        <f t="shared" si="840"/>
        <v>46524</v>
      </c>
      <c r="J1729" s="96">
        <f t="shared" si="862"/>
        <v>21</v>
      </c>
      <c r="K1729" s="96">
        <f t="shared" si="863"/>
        <v>4</v>
      </c>
      <c r="L1729" s="8">
        <f t="shared" si="850"/>
        <v>1.00081775</v>
      </c>
      <c r="M1729" s="97">
        <f t="shared" si="860"/>
        <v>1.0043006699999999</v>
      </c>
      <c r="N1729" s="97">
        <f t="shared" si="856"/>
        <v>1.2620095274510899</v>
      </c>
      <c r="O1729" s="90">
        <f t="shared" si="859"/>
        <v>1.26304153</v>
      </c>
      <c r="P1729" s="90">
        <f t="shared" si="841"/>
        <v>947.49172681000005</v>
      </c>
      <c r="Q1729" s="98">
        <f t="shared" si="855"/>
        <v>0</v>
      </c>
      <c r="R1729" s="7">
        <f t="shared" si="851"/>
        <v>0</v>
      </c>
      <c r="S1729" s="90">
        <f t="shared" si="842"/>
        <v>0</v>
      </c>
      <c r="T1729" s="99">
        <f t="shared" si="852"/>
        <v>0.117687</v>
      </c>
      <c r="U1729" s="98">
        <f t="shared" si="857"/>
        <v>4</v>
      </c>
      <c r="V1729" s="98">
        <v>252</v>
      </c>
      <c r="W1729" s="97">
        <f t="shared" si="843"/>
        <v>1.001767614</v>
      </c>
      <c r="X1729" s="90">
        <f t="shared" si="844"/>
        <v>1.67479964</v>
      </c>
      <c r="Y1729" s="90">
        <f t="shared" si="845"/>
        <v>0</v>
      </c>
      <c r="Z1729" s="100" t="str">
        <f t="shared" si="853"/>
        <v>A+J=</v>
      </c>
      <c r="AA1729" s="95">
        <f t="shared" si="854"/>
        <v>46524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4"/>
      <c r="DP1729" s="1"/>
      <c r="DQ1729" s="1"/>
      <c r="DR1729" s="1"/>
      <c r="DS1729" s="1"/>
      <c r="DT1729" s="1"/>
      <c r="DU1729" s="1"/>
    </row>
    <row r="1730" spans="1:125" ht="12.75" x14ac:dyDescent="0.2">
      <c r="A1730" s="89">
        <f t="shared" si="846"/>
        <v>46499</v>
      </c>
      <c r="B1730" s="105">
        <f t="shared" si="838"/>
        <v>949.16652644999999</v>
      </c>
      <c r="C1730" s="90">
        <f t="shared" si="847"/>
        <v>750.16672398000003</v>
      </c>
      <c r="D1730" s="91">
        <f t="shared" si="848"/>
        <v>7245.38</v>
      </c>
      <c r="E1730" s="92">
        <f t="shared" si="858"/>
        <v>7276.54</v>
      </c>
      <c r="F1730" s="93">
        <f t="shared" si="849"/>
        <v>45763</v>
      </c>
      <c r="G1730" s="94">
        <f t="shared" si="839"/>
        <v>4.3006716003852752E-3</v>
      </c>
      <c r="H1730" s="95">
        <f t="shared" si="861"/>
        <v>46524</v>
      </c>
      <c r="I1730" s="95">
        <f t="shared" si="840"/>
        <v>46524</v>
      </c>
      <c r="J1730" s="96">
        <f t="shared" si="862"/>
        <v>21</v>
      </c>
      <c r="K1730" s="96">
        <f t="shared" si="863"/>
        <v>4</v>
      </c>
      <c r="L1730" s="8">
        <f t="shared" si="850"/>
        <v>1.00081775</v>
      </c>
      <c r="M1730" s="97">
        <f t="shared" si="860"/>
        <v>1.0043006699999999</v>
      </c>
      <c r="N1730" s="97">
        <f t="shared" si="856"/>
        <v>1.2620095274510899</v>
      </c>
      <c r="O1730" s="90">
        <f t="shared" si="859"/>
        <v>1.26304153</v>
      </c>
      <c r="P1730" s="90">
        <f t="shared" si="841"/>
        <v>947.49172681000005</v>
      </c>
      <c r="Q1730" s="98">
        <f t="shared" si="855"/>
        <v>0</v>
      </c>
      <c r="R1730" s="7">
        <f t="shared" si="851"/>
        <v>0</v>
      </c>
      <c r="S1730" s="90">
        <f t="shared" si="842"/>
        <v>0</v>
      </c>
      <c r="T1730" s="99">
        <f t="shared" si="852"/>
        <v>0.117687</v>
      </c>
      <c r="U1730" s="98">
        <f t="shared" si="857"/>
        <v>4</v>
      </c>
      <c r="V1730" s="98">
        <v>252</v>
      </c>
      <c r="W1730" s="97">
        <f t="shared" si="843"/>
        <v>1.001767614</v>
      </c>
      <c r="X1730" s="90">
        <f t="shared" si="844"/>
        <v>1.67479964</v>
      </c>
      <c r="Y1730" s="90">
        <f t="shared" si="845"/>
        <v>0</v>
      </c>
      <c r="Z1730" s="100" t="str">
        <f t="shared" si="853"/>
        <v>A+J=</v>
      </c>
      <c r="AA1730" s="95">
        <f t="shared" si="854"/>
        <v>46524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4"/>
      <c r="DP1730" s="1"/>
      <c r="DQ1730" s="1"/>
      <c r="DR1730" s="1"/>
      <c r="DS1730" s="1"/>
      <c r="DT1730" s="1"/>
      <c r="DU1730" s="1"/>
    </row>
    <row r="1731" spans="1:125" ht="12.75" x14ac:dyDescent="0.2">
      <c r="A1731" s="89">
        <f t="shared" si="846"/>
        <v>46500</v>
      </c>
      <c r="B1731" s="105">
        <f t="shared" si="838"/>
        <v>949.77975673999993</v>
      </c>
      <c r="C1731" s="90">
        <f t="shared" si="847"/>
        <v>750.16672398000003</v>
      </c>
      <c r="D1731" s="91">
        <f t="shared" si="848"/>
        <v>7245.38</v>
      </c>
      <c r="E1731" s="92">
        <f t="shared" si="858"/>
        <v>7276.54</v>
      </c>
      <c r="F1731" s="93">
        <f t="shared" si="849"/>
        <v>45763</v>
      </c>
      <c r="G1731" s="94">
        <f t="shared" si="839"/>
        <v>4.3006716003852752E-3</v>
      </c>
      <c r="H1731" s="95">
        <f t="shared" si="861"/>
        <v>46524</v>
      </c>
      <c r="I1731" s="95">
        <f t="shared" si="840"/>
        <v>46524</v>
      </c>
      <c r="J1731" s="96">
        <f t="shared" si="862"/>
        <v>21</v>
      </c>
      <c r="K1731" s="96">
        <f t="shared" si="863"/>
        <v>5</v>
      </c>
      <c r="L1731" s="8">
        <f t="shared" si="850"/>
        <v>1.0010222900000001</v>
      </c>
      <c r="M1731" s="97">
        <f t="shared" si="860"/>
        <v>1.0043006699999999</v>
      </c>
      <c r="N1731" s="97">
        <f t="shared" si="856"/>
        <v>1.2620095274510899</v>
      </c>
      <c r="O1731" s="90">
        <f t="shared" si="859"/>
        <v>1.2632996599999999</v>
      </c>
      <c r="P1731" s="90">
        <f t="shared" si="841"/>
        <v>947.68536733999997</v>
      </c>
      <c r="Q1731" s="98">
        <f t="shared" si="855"/>
        <v>0</v>
      </c>
      <c r="R1731" s="7">
        <f t="shared" si="851"/>
        <v>0</v>
      </c>
      <c r="S1731" s="90">
        <f t="shared" si="842"/>
        <v>0</v>
      </c>
      <c r="T1731" s="99">
        <f t="shared" si="852"/>
        <v>0.117687</v>
      </c>
      <c r="U1731" s="98">
        <f t="shared" si="857"/>
        <v>5</v>
      </c>
      <c r="V1731" s="98">
        <v>252</v>
      </c>
      <c r="W1731" s="97">
        <f t="shared" si="843"/>
        <v>1.002210005</v>
      </c>
      <c r="X1731" s="90">
        <f t="shared" si="844"/>
        <v>2.0943893999999998</v>
      </c>
      <c r="Y1731" s="90">
        <f t="shared" si="845"/>
        <v>0</v>
      </c>
      <c r="Z1731" s="100" t="str">
        <f t="shared" si="853"/>
        <v>A+J=</v>
      </c>
      <c r="AA1731" s="95">
        <f t="shared" si="854"/>
        <v>46524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4"/>
      <c r="DP1731" s="1"/>
      <c r="DQ1731" s="1"/>
      <c r="DR1731" s="1"/>
      <c r="DS1731" s="1"/>
      <c r="DT1731" s="1"/>
      <c r="DU1731" s="1"/>
    </row>
    <row r="1732" spans="1:125" ht="12.75" x14ac:dyDescent="0.2">
      <c r="A1732" s="89">
        <f t="shared" si="846"/>
        <v>46501</v>
      </c>
      <c r="B1732" s="105">
        <f t="shared" si="838"/>
        <v>950.3933968</v>
      </c>
      <c r="C1732" s="90">
        <f t="shared" si="847"/>
        <v>750.16672398000003</v>
      </c>
      <c r="D1732" s="91">
        <f t="shared" si="848"/>
        <v>7245.38</v>
      </c>
      <c r="E1732" s="92">
        <f t="shared" si="858"/>
        <v>7276.54</v>
      </c>
      <c r="F1732" s="93">
        <f t="shared" si="849"/>
        <v>45763</v>
      </c>
      <c r="G1732" s="94">
        <f t="shared" si="839"/>
        <v>4.3006716003852752E-3</v>
      </c>
      <c r="H1732" s="95">
        <f t="shared" si="861"/>
        <v>46524</v>
      </c>
      <c r="I1732" s="95">
        <f t="shared" si="840"/>
        <v>46524</v>
      </c>
      <c r="J1732" s="96">
        <f t="shared" si="862"/>
        <v>21</v>
      </c>
      <c r="K1732" s="96">
        <f t="shared" si="863"/>
        <v>6</v>
      </c>
      <c r="L1732" s="8">
        <f t="shared" si="850"/>
        <v>1.0012268799999999</v>
      </c>
      <c r="M1732" s="97">
        <f t="shared" si="860"/>
        <v>1.0043006699999999</v>
      </c>
      <c r="N1732" s="97">
        <f t="shared" si="856"/>
        <v>1.2620095274510899</v>
      </c>
      <c r="O1732" s="90">
        <f t="shared" si="859"/>
        <v>1.2635578599999999</v>
      </c>
      <c r="P1732" s="90">
        <f t="shared" si="841"/>
        <v>947.87906038999995</v>
      </c>
      <c r="Q1732" s="98">
        <f t="shared" si="855"/>
        <v>0</v>
      </c>
      <c r="R1732" s="7">
        <f t="shared" si="851"/>
        <v>0</v>
      </c>
      <c r="S1732" s="90">
        <f t="shared" si="842"/>
        <v>0</v>
      </c>
      <c r="T1732" s="99">
        <f t="shared" si="852"/>
        <v>0.117687</v>
      </c>
      <c r="U1732" s="98">
        <f t="shared" si="857"/>
        <v>6</v>
      </c>
      <c r="V1732" s="98">
        <v>252</v>
      </c>
      <c r="W1732" s="97">
        <f t="shared" si="843"/>
        <v>1.002652592</v>
      </c>
      <c r="X1732" s="90">
        <f t="shared" si="844"/>
        <v>2.5143364099999999</v>
      </c>
      <c r="Y1732" s="90">
        <f t="shared" si="845"/>
        <v>0</v>
      </c>
      <c r="Z1732" s="100" t="str">
        <f t="shared" si="853"/>
        <v>A+J=</v>
      </c>
      <c r="AA1732" s="95">
        <f t="shared" si="854"/>
        <v>46524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4"/>
      <c r="DP1732" s="1"/>
      <c r="DQ1732" s="1"/>
      <c r="DR1732" s="1"/>
      <c r="DS1732" s="1"/>
      <c r="DT1732" s="1"/>
      <c r="DU1732" s="1"/>
    </row>
    <row r="1733" spans="1:125" ht="12.75" x14ac:dyDescent="0.2">
      <c r="A1733" s="89">
        <f t="shared" si="846"/>
        <v>46502</v>
      </c>
      <c r="B1733" s="105">
        <f t="shared" si="838"/>
        <v>950.3933968</v>
      </c>
      <c r="C1733" s="90">
        <f t="shared" si="847"/>
        <v>750.16672398000003</v>
      </c>
      <c r="D1733" s="91">
        <f t="shared" si="848"/>
        <v>7245.38</v>
      </c>
      <c r="E1733" s="92">
        <f t="shared" si="858"/>
        <v>7276.54</v>
      </c>
      <c r="F1733" s="93">
        <f t="shared" si="849"/>
        <v>45763</v>
      </c>
      <c r="G1733" s="94">
        <f t="shared" si="839"/>
        <v>4.3006716003852752E-3</v>
      </c>
      <c r="H1733" s="95">
        <f t="shared" si="861"/>
        <v>46524</v>
      </c>
      <c r="I1733" s="95">
        <f t="shared" si="840"/>
        <v>46524</v>
      </c>
      <c r="J1733" s="96">
        <f t="shared" si="862"/>
        <v>21</v>
      </c>
      <c r="K1733" s="96">
        <f t="shared" si="863"/>
        <v>6</v>
      </c>
      <c r="L1733" s="8">
        <f t="shared" si="850"/>
        <v>1.0012268799999999</v>
      </c>
      <c r="M1733" s="97">
        <f t="shared" si="860"/>
        <v>1.0043006699999999</v>
      </c>
      <c r="N1733" s="97">
        <f t="shared" si="856"/>
        <v>1.2620095274510899</v>
      </c>
      <c r="O1733" s="90">
        <f t="shared" si="859"/>
        <v>1.2635578599999999</v>
      </c>
      <c r="P1733" s="90">
        <f t="shared" si="841"/>
        <v>947.87906038999995</v>
      </c>
      <c r="Q1733" s="98">
        <f t="shared" si="855"/>
        <v>0</v>
      </c>
      <c r="R1733" s="7">
        <f t="shared" si="851"/>
        <v>0</v>
      </c>
      <c r="S1733" s="90">
        <f t="shared" si="842"/>
        <v>0</v>
      </c>
      <c r="T1733" s="99">
        <f t="shared" si="852"/>
        <v>0.117687</v>
      </c>
      <c r="U1733" s="98">
        <f t="shared" si="857"/>
        <v>6</v>
      </c>
      <c r="V1733" s="98">
        <v>252</v>
      </c>
      <c r="W1733" s="97">
        <f t="shared" si="843"/>
        <v>1.002652592</v>
      </c>
      <c r="X1733" s="90">
        <f t="shared" si="844"/>
        <v>2.5143364099999999</v>
      </c>
      <c r="Y1733" s="90">
        <f t="shared" si="845"/>
        <v>0</v>
      </c>
      <c r="Z1733" s="100" t="str">
        <f t="shared" si="853"/>
        <v>A+J=</v>
      </c>
      <c r="AA1733" s="95">
        <f t="shared" si="854"/>
        <v>46524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4"/>
      <c r="DP1733" s="1"/>
      <c r="DQ1733" s="1"/>
      <c r="DR1733" s="1"/>
      <c r="DS1733" s="1"/>
      <c r="DT1733" s="1"/>
      <c r="DU1733" s="1"/>
    </row>
    <row r="1734" spans="1:125" ht="12.75" x14ac:dyDescent="0.2">
      <c r="A1734" s="89">
        <f t="shared" si="846"/>
        <v>46503</v>
      </c>
      <c r="B1734" s="105">
        <f t="shared" si="838"/>
        <v>950.3933968</v>
      </c>
      <c r="C1734" s="90">
        <f t="shared" si="847"/>
        <v>750.16672398000003</v>
      </c>
      <c r="D1734" s="91">
        <f t="shared" si="848"/>
        <v>7245.38</v>
      </c>
      <c r="E1734" s="92">
        <f t="shared" si="858"/>
        <v>7276.54</v>
      </c>
      <c r="F1734" s="93">
        <f t="shared" si="849"/>
        <v>45763</v>
      </c>
      <c r="G1734" s="94">
        <f t="shared" si="839"/>
        <v>4.3006716003852752E-3</v>
      </c>
      <c r="H1734" s="95">
        <f t="shared" si="861"/>
        <v>46524</v>
      </c>
      <c r="I1734" s="95">
        <f t="shared" si="840"/>
        <v>46524</v>
      </c>
      <c r="J1734" s="96">
        <f t="shared" si="862"/>
        <v>21</v>
      </c>
      <c r="K1734" s="96">
        <f t="shared" si="863"/>
        <v>6</v>
      </c>
      <c r="L1734" s="8">
        <f t="shared" si="850"/>
        <v>1.0012268799999999</v>
      </c>
      <c r="M1734" s="97">
        <f t="shared" si="860"/>
        <v>1.0043006699999999</v>
      </c>
      <c r="N1734" s="97">
        <f t="shared" si="856"/>
        <v>1.2620095274510899</v>
      </c>
      <c r="O1734" s="90">
        <f t="shared" si="859"/>
        <v>1.2635578599999999</v>
      </c>
      <c r="P1734" s="90">
        <f t="shared" si="841"/>
        <v>947.87906038999995</v>
      </c>
      <c r="Q1734" s="98">
        <f t="shared" si="855"/>
        <v>0</v>
      </c>
      <c r="R1734" s="7">
        <f t="shared" si="851"/>
        <v>0</v>
      </c>
      <c r="S1734" s="90">
        <f t="shared" si="842"/>
        <v>0</v>
      </c>
      <c r="T1734" s="99">
        <f t="shared" si="852"/>
        <v>0.117687</v>
      </c>
      <c r="U1734" s="98">
        <f t="shared" si="857"/>
        <v>6</v>
      </c>
      <c r="V1734" s="98">
        <v>252</v>
      </c>
      <c r="W1734" s="97">
        <f t="shared" si="843"/>
        <v>1.002652592</v>
      </c>
      <c r="X1734" s="90">
        <f t="shared" si="844"/>
        <v>2.5143364099999999</v>
      </c>
      <c r="Y1734" s="90">
        <f t="shared" si="845"/>
        <v>0</v>
      </c>
      <c r="Z1734" s="100" t="str">
        <f t="shared" si="853"/>
        <v>A+J=</v>
      </c>
      <c r="AA1734" s="95">
        <f t="shared" si="854"/>
        <v>46524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4"/>
      <c r="DP1734" s="1"/>
      <c r="DQ1734" s="1"/>
      <c r="DR1734" s="1"/>
      <c r="DS1734" s="1"/>
      <c r="DT1734" s="1"/>
      <c r="DU1734" s="1"/>
    </row>
    <row r="1735" spans="1:125" ht="12.75" x14ac:dyDescent="0.2">
      <c r="A1735" s="89">
        <f t="shared" si="846"/>
        <v>46504</v>
      </c>
      <c r="B1735" s="105">
        <f t="shared" si="838"/>
        <v>951.00741576000007</v>
      </c>
      <c r="C1735" s="90">
        <f t="shared" si="847"/>
        <v>750.16672398000003</v>
      </c>
      <c r="D1735" s="91">
        <f t="shared" si="848"/>
        <v>7245.38</v>
      </c>
      <c r="E1735" s="92">
        <f t="shared" si="858"/>
        <v>7276.54</v>
      </c>
      <c r="F1735" s="93">
        <f t="shared" si="849"/>
        <v>45763</v>
      </c>
      <c r="G1735" s="94">
        <f t="shared" si="839"/>
        <v>4.3006716003852752E-3</v>
      </c>
      <c r="H1735" s="95">
        <f t="shared" si="861"/>
        <v>46524</v>
      </c>
      <c r="I1735" s="95">
        <f t="shared" si="840"/>
        <v>46524</v>
      </c>
      <c r="J1735" s="96">
        <f t="shared" si="862"/>
        <v>21</v>
      </c>
      <c r="K1735" s="96">
        <f t="shared" si="863"/>
        <v>7</v>
      </c>
      <c r="L1735" s="8">
        <f t="shared" si="850"/>
        <v>1.0014315</v>
      </c>
      <c r="M1735" s="97">
        <f t="shared" si="860"/>
        <v>1.0043006699999999</v>
      </c>
      <c r="N1735" s="97">
        <f t="shared" si="856"/>
        <v>1.2620095274510899</v>
      </c>
      <c r="O1735" s="90">
        <f t="shared" si="859"/>
        <v>1.2638160899999999</v>
      </c>
      <c r="P1735" s="90">
        <f t="shared" si="841"/>
        <v>948.07277594000004</v>
      </c>
      <c r="Q1735" s="98">
        <f t="shared" si="855"/>
        <v>0</v>
      </c>
      <c r="R1735" s="7">
        <f t="shared" si="851"/>
        <v>0</v>
      </c>
      <c r="S1735" s="90">
        <f t="shared" si="842"/>
        <v>0</v>
      </c>
      <c r="T1735" s="99">
        <f t="shared" si="852"/>
        <v>0.117687</v>
      </c>
      <c r="U1735" s="98">
        <f t="shared" si="857"/>
        <v>7</v>
      </c>
      <c r="V1735" s="98">
        <v>252</v>
      </c>
      <c r="W1735" s="97">
        <f t="shared" si="843"/>
        <v>1.0030953739999999</v>
      </c>
      <c r="X1735" s="90">
        <f t="shared" si="844"/>
        <v>2.9346398200000001</v>
      </c>
      <c r="Y1735" s="90">
        <f t="shared" si="845"/>
        <v>0</v>
      </c>
      <c r="Z1735" s="100" t="str">
        <f t="shared" si="853"/>
        <v>A+J=</v>
      </c>
      <c r="AA1735" s="95">
        <f t="shared" si="854"/>
        <v>46524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4"/>
      <c r="DP1735" s="1"/>
      <c r="DQ1735" s="1"/>
      <c r="DR1735" s="1"/>
      <c r="DS1735" s="1"/>
      <c r="DT1735" s="1"/>
      <c r="DU1735" s="1"/>
    </row>
    <row r="1736" spans="1:125" ht="12.75" x14ac:dyDescent="0.2">
      <c r="A1736" s="89">
        <f t="shared" si="846"/>
        <v>46505</v>
      </c>
      <c r="B1736" s="105">
        <f t="shared" si="838"/>
        <v>951.62183730000004</v>
      </c>
      <c r="C1736" s="90">
        <f t="shared" si="847"/>
        <v>750.16672398000003</v>
      </c>
      <c r="D1736" s="91">
        <f t="shared" si="848"/>
        <v>7245.38</v>
      </c>
      <c r="E1736" s="92">
        <f t="shared" si="858"/>
        <v>7276.54</v>
      </c>
      <c r="F1736" s="93">
        <f t="shared" si="849"/>
        <v>45763</v>
      </c>
      <c r="G1736" s="94">
        <f t="shared" si="839"/>
        <v>4.3006716003852752E-3</v>
      </c>
      <c r="H1736" s="95">
        <f t="shared" si="861"/>
        <v>46524</v>
      </c>
      <c r="I1736" s="95">
        <f t="shared" si="840"/>
        <v>46524</v>
      </c>
      <c r="J1736" s="96">
        <f t="shared" si="862"/>
        <v>21</v>
      </c>
      <c r="K1736" s="96">
        <f t="shared" si="863"/>
        <v>8</v>
      </c>
      <c r="L1736" s="8">
        <f t="shared" si="850"/>
        <v>1.00163617</v>
      </c>
      <c r="M1736" s="97">
        <f t="shared" si="860"/>
        <v>1.0043006699999999</v>
      </c>
      <c r="N1736" s="97">
        <f t="shared" si="856"/>
        <v>1.2620095274510899</v>
      </c>
      <c r="O1736" s="90">
        <f t="shared" si="859"/>
        <v>1.2640743800000001</v>
      </c>
      <c r="P1736" s="90">
        <f t="shared" si="841"/>
        <v>948.26653651000004</v>
      </c>
      <c r="Q1736" s="98">
        <f t="shared" si="855"/>
        <v>0</v>
      </c>
      <c r="R1736" s="7">
        <f t="shared" si="851"/>
        <v>0</v>
      </c>
      <c r="S1736" s="90">
        <f t="shared" si="842"/>
        <v>0</v>
      </c>
      <c r="T1736" s="99">
        <f t="shared" si="852"/>
        <v>0.117687</v>
      </c>
      <c r="U1736" s="98">
        <f t="shared" si="857"/>
        <v>8</v>
      </c>
      <c r="V1736" s="98">
        <v>252</v>
      </c>
      <c r="W1736" s="97">
        <f t="shared" si="843"/>
        <v>1.0035383520000001</v>
      </c>
      <c r="X1736" s="90">
        <f t="shared" si="844"/>
        <v>3.3553007899999998</v>
      </c>
      <c r="Y1736" s="90">
        <f t="shared" si="845"/>
        <v>0</v>
      </c>
      <c r="Z1736" s="100" t="str">
        <f t="shared" si="853"/>
        <v>A+J=</v>
      </c>
      <c r="AA1736" s="95">
        <f t="shared" si="854"/>
        <v>46524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4"/>
      <c r="DP1736" s="1"/>
      <c r="DQ1736" s="1"/>
      <c r="DR1736" s="1"/>
      <c r="DS1736" s="1"/>
      <c r="DT1736" s="1"/>
      <c r="DU1736" s="1"/>
    </row>
    <row r="1737" spans="1:125" ht="12.75" x14ac:dyDescent="0.2">
      <c r="A1737" s="89">
        <f t="shared" si="846"/>
        <v>46506</v>
      </c>
      <c r="B1737" s="105">
        <f t="shared" si="838"/>
        <v>952.23666159000004</v>
      </c>
      <c r="C1737" s="90">
        <f t="shared" si="847"/>
        <v>750.16672398000003</v>
      </c>
      <c r="D1737" s="91">
        <f t="shared" si="848"/>
        <v>7245.38</v>
      </c>
      <c r="E1737" s="92">
        <f t="shared" si="858"/>
        <v>7276.54</v>
      </c>
      <c r="F1737" s="93">
        <f t="shared" si="849"/>
        <v>45763</v>
      </c>
      <c r="G1737" s="94">
        <f t="shared" si="839"/>
        <v>4.3006716003852752E-3</v>
      </c>
      <c r="H1737" s="95">
        <f t="shared" si="861"/>
        <v>46524</v>
      </c>
      <c r="I1737" s="95">
        <f t="shared" si="840"/>
        <v>46524</v>
      </c>
      <c r="J1737" s="96">
        <f t="shared" si="862"/>
        <v>21</v>
      </c>
      <c r="K1737" s="96">
        <f t="shared" si="863"/>
        <v>9</v>
      </c>
      <c r="L1737" s="8">
        <f t="shared" si="850"/>
        <v>1.00184088</v>
      </c>
      <c r="M1737" s="97">
        <f t="shared" si="860"/>
        <v>1.0043006699999999</v>
      </c>
      <c r="N1737" s="97">
        <f t="shared" si="856"/>
        <v>1.2620095274510899</v>
      </c>
      <c r="O1737" s="90">
        <f t="shared" si="859"/>
        <v>1.26433273</v>
      </c>
      <c r="P1737" s="90">
        <f t="shared" si="841"/>
        <v>948.46034208000003</v>
      </c>
      <c r="Q1737" s="98">
        <f t="shared" si="855"/>
        <v>0</v>
      </c>
      <c r="R1737" s="7">
        <f t="shared" si="851"/>
        <v>0</v>
      </c>
      <c r="S1737" s="90">
        <f t="shared" si="842"/>
        <v>0</v>
      </c>
      <c r="T1737" s="99">
        <f t="shared" si="852"/>
        <v>0.117687</v>
      </c>
      <c r="U1737" s="98">
        <f t="shared" si="857"/>
        <v>9</v>
      </c>
      <c r="V1737" s="98">
        <v>252</v>
      </c>
      <c r="W1737" s="97">
        <f t="shared" si="843"/>
        <v>1.003981526</v>
      </c>
      <c r="X1737" s="90">
        <f t="shared" si="844"/>
        <v>3.77631951</v>
      </c>
      <c r="Y1737" s="90">
        <f t="shared" si="845"/>
        <v>0</v>
      </c>
      <c r="Z1737" s="100" t="str">
        <f t="shared" si="853"/>
        <v>A+J=</v>
      </c>
      <c r="AA1737" s="95">
        <f t="shared" si="854"/>
        <v>46524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4"/>
      <c r="DP1737" s="1"/>
      <c r="DQ1737" s="1"/>
      <c r="DR1737" s="1"/>
      <c r="DS1737" s="1"/>
      <c r="DT1737" s="1"/>
      <c r="DU1737" s="1"/>
    </row>
    <row r="1738" spans="1:125" ht="12.75" x14ac:dyDescent="0.2">
      <c r="A1738" s="89">
        <f t="shared" si="846"/>
        <v>46507</v>
      </c>
      <c r="B1738" s="105">
        <f t="shared" si="838"/>
        <v>952.85188031999996</v>
      </c>
      <c r="C1738" s="90">
        <f t="shared" si="847"/>
        <v>750.16672398000003</v>
      </c>
      <c r="D1738" s="91">
        <f t="shared" si="848"/>
        <v>7245.38</v>
      </c>
      <c r="E1738" s="92">
        <f t="shared" si="858"/>
        <v>7276.54</v>
      </c>
      <c r="F1738" s="93">
        <f t="shared" si="849"/>
        <v>45763</v>
      </c>
      <c r="G1738" s="94">
        <f t="shared" si="839"/>
        <v>4.3006716003852752E-3</v>
      </c>
      <c r="H1738" s="95">
        <f t="shared" si="861"/>
        <v>46524</v>
      </c>
      <c r="I1738" s="95">
        <f t="shared" si="840"/>
        <v>46524</v>
      </c>
      <c r="J1738" s="96">
        <f t="shared" si="862"/>
        <v>21</v>
      </c>
      <c r="K1738" s="96">
        <f t="shared" si="863"/>
        <v>10</v>
      </c>
      <c r="L1738" s="8">
        <f t="shared" si="850"/>
        <v>1.00204563</v>
      </c>
      <c r="M1738" s="97">
        <f t="shared" si="860"/>
        <v>1.0043006699999999</v>
      </c>
      <c r="N1738" s="97">
        <f t="shared" si="856"/>
        <v>1.2620095274510899</v>
      </c>
      <c r="O1738" s="90">
        <f t="shared" si="859"/>
        <v>1.2645911299999999</v>
      </c>
      <c r="P1738" s="90">
        <f t="shared" si="841"/>
        <v>948.65418516</v>
      </c>
      <c r="Q1738" s="98">
        <f t="shared" si="855"/>
        <v>0</v>
      </c>
      <c r="R1738" s="7">
        <f t="shared" si="851"/>
        <v>0</v>
      </c>
      <c r="S1738" s="90">
        <f t="shared" si="842"/>
        <v>0</v>
      </c>
      <c r="T1738" s="99">
        <f t="shared" si="852"/>
        <v>0.117687</v>
      </c>
      <c r="U1738" s="98">
        <f t="shared" si="857"/>
        <v>10</v>
      </c>
      <c r="V1738" s="98">
        <v>252</v>
      </c>
      <c r="W1738" s="97">
        <f t="shared" si="843"/>
        <v>1.0044248950000001</v>
      </c>
      <c r="X1738" s="90">
        <f t="shared" si="844"/>
        <v>4.1976951600000003</v>
      </c>
      <c r="Y1738" s="90">
        <f t="shared" si="845"/>
        <v>0</v>
      </c>
      <c r="Z1738" s="100" t="str">
        <f t="shared" si="853"/>
        <v>A+J=</v>
      </c>
      <c r="AA1738" s="95">
        <f t="shared" si="854"/>
        <v>46524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4"/>
      <c r="DP1738" s="1"/>
      <c r="DQ1738" s="1"/>
      <c r="DR1738" s="1"/>
      <c r="DS1738" s="1"/>
      <c r="DT1738" s="1"/>
      <c r="DU1738" s="1"/>
    </row>
    <row r="1739" spans="1:125" ht="12.75" x14ac:dyDescent="0.2">
      <c r="A1739" s="89">
        <f t="shared" si="846"/>
        <v>46508</v>
      </c>
      <c r="B1739" s="105">
        <f t="shared" si="838"/>
        <v>953.46750213999997</v>
      </c>
      <c r="C1739" s="90">
        <f t="shared" si="847"/>
        <v>750.16672398000003</v>
      </c>
      <c r="D1739" s="91">
        <f t="shared" si="848"/>
        <v>7245.38</v>
      </c>
      <c r="E1739" s="92">
        <f t="shared" si="858"/>
        <v>7276.54</v>
      </c>
      <c r="F1739" s="93">
        <f t="shared" si="849"/>
        <v>45763</v>
      </c>
      <c r="G1739" s="94">
        <f t="shared" si="839"/>
        <v>4.3006716003852752E-3</v>
      </c>
      <c r="H1739" s="95">
        <f t="shared" si="861"/>
        <v>46524</v>
      </c>
      <c r="I1739" s="95">
        <f t="shared" si="840"/>
        <v>46524</v>
      </c>
      <c r="J1739" s="96">
        <f t="shared" si="862"/>
        <v>21</v>
      </c>
      <c r="K1739" s="96">
        <f t="shared" si="863"/>
        <v>11</v>
      </c>
      <c r="L1739" s="8">
        <f t="shared" si="850"/>
        <v>1.0022504299999999</v>
      </c>
      <c r="M1739" s="97">
        <f t="shared" si="860"/>
        <v>1.0043006699999999</v>
      </c>
      <c r="N1739" s="97">
        <f t="shared" si="856"/>
        <v>1.2620095274510899</v>
      </c>
      <c r="O1739" s="90">
        <f t="shared" si="859"/>
        <v>1.2648495900000001</v>
      </c>
      <c r="P1739" s="90">
        <f t="shared" si="841"/>
        <v>948.84807324999997</v>
      </c>
      <c r="Q1739" s="98">
        <f t="shared" si="855"/>
        <v>0</v>
      </c>
      <c r="R1739" s="7">
        <f t="shared" si="851"/>
        <v>0</v>
      </c>
      <c r="S1739" s="90">
        <f t="shared" si="842"/>
        <v>0</v>
      </c>
      <c r="T1739" s="99">
        <f t="shared" si="852"/>
        <v>0.117687</v>
      </c>
      <c r="U1739" s="98">
        <f t="shared" si="857"/>
        <v>11</v>
      </c>
      <c r="V1739" s="98">
        <v>252</v>
      </c>
      <c r="W1739" s="97">
        <f t="shared" si="843"/>
        <v>1.00486846</v>
      </c>
      <c r="X1739" s="90">
        <f t="shared" si="844"/>
        <v>4.61942889</v>
      </c>
      <c r="Y1739" s="90">
        <f t="shared" si="845"/>
        <v>0</v>
      </c>
      <c r="Z1739" s="100" t="str">
        <f t="shared" si="853"/>
        <v>A+J=</v>
      </c>
      <c r="AA1739" s="95">
        <f t="shared" si="854"/>
        <v>46524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4"/>
      <c r="DP1739" s="1"/>
      <c r="DQ1739" s="1"/>
      <c r="DR1739" s="1"/>
      <c r="DS1739" s="1"/>
      <c r="DT1739" s="1"/>
      <c r="DU1739" s="1"/>
    </row>
    <row r="1740" spans="1:125" ht="12.75" x14ac:dyDescent="0.2">
      <c r="A1740" s="89">
        <f t="shared" si="846"/>
        <v>46509</v>
      </c>
      <c r="B1740" s="105">
        <f t="shared" si="838"/>
        <v>953.46750213999997</v>
      </c>
      <c r="C1740" s="90">
        <f t="shared" si="847"/>
        <v>750.16672398000003</v>
      </c>
      <c r="D1740" s="91">
        <f t="shared" si="848"/>
        <v>7245.38</v>
      </c>
      <c r="E1740" s="92">
        <f t="shared" si="858"/>
        <v>7276.54</v>
      </c>
      <c r="F1740" s="93">
        <f t="shared" si="849"/>
        <v>45763</v>
      </c>
      <c r="G1740" s="94">
        <f t="shared" si="839"/>
        <v>4.3006716003852752E-3</v>
      </c>
      <c r="H1740" s="95">
        <f t="shared" si="861"/>
        <v>46524</v>
      </c>
      <c r="I1740" s="95">
        <f t="shared" si="840"/>
        <v>46524</v>
      </c>
      <c r="J1740" s="96">
        <f t="shared" si="862"/>
        <v>21</v>
      </c>
      <c r="K1740" s="96">
        <f t="shared" si="863"/>
        <v>11</v>
      </c>
      <c r="L1740" s="8">
        <f t="shared" si="850"/>
        <v>1.0022504299999999</v>
      </c>
      <c r="M1740" s="97">
        <f t="shared" si="860"/>
        <v>1.0043006699999999</v>
      </c>
      <c r="N1740" s="97">
        <f t="shared" si="856"/>
        <v>1.2620095274510899</v>
      </c>
      <c r="O1740" s="90">
        <f t="shared" si="859"/>
        <v>1.2648495900000001</v>
      </c>
      <c r="P1740" s="90">
        <f t="shared" si="841"/>
        <v>948.84807324999997</v>
      </c>
      <c r="Q1740" s="98">
        <f t="shared" si="855"/>
        <v>0</v>
      </c>
      <c r="R1740" s="7">
        <f t="shared" si="851"/>
        <v>0</v>
      </c>
      <c r="S1740" s="90">
        <f t="shared" si="842"/>
        <v>0</v>
      </c>
      <c r="T1740" s="99">
        <f t="shared" si="852"/>
        <v>0.117687</v>
      </c>
      <c r="U1740" s="98">
        <f t="shared" si="857"/>
        <v>11</v>
      </c>
      <c r="V1740" s="98">
        <v>252</v>
      </c>
      <c r="W1740" s="97">
        <f t="shared" si="843"/>
        <v>1.00486846</v>
      </c>
      <c r="X1740" s="90">
        <f t="shared" si="844"/>
        <v>4.61942889</v>
      </c>
      <c r="Y1740" s="90">
        <f t="shared" si="845"/>
        <v>0</v>
      </c>
      <c r="Z1740" s="100" t="str">
        <f t="shared" si="853"/>
        <v>A+J=</v>
      </c>
      <c r="AA1740" s="95">
        <f t="shared" si="854"/>
        <v>46524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4"/>
      <c r="DP1740" s="1"/>
      <c r="DQ1740" s="1"/>
      <c r="DR1740" s="1"/>
      <c r="DS1740" s="1"/>
      <c r="DT1740" s="1"/>
      <c r="DU1740" s="1"/>
    </row>
    <row r="1741" spans="1:125" ht="12.75" x14ac:dyDescent="0.2">
      <c r="A1741" s="89">
        <f t="shared" si="846"/>
        <v>46510</v>
      </c>
      <c r="B1741" s="105">
        <f t="shared" si="838"/>
        <v>953.46750213999997</v>
      </c>
      <c r="C1741" s="90">
        <f t="shared" si="847"/>
        <v>750.16672398000003</v>
      </c>
      <c r="D1741" s="91">
        <f t="shared" si="848"/>
        <v>7245.38</v>
      </c>
      <c r="E1741" s="92">
        <f t="shared" si="858"/>
        <v>7276.54</v>
      </c>
      <c r="F1741" s="93">
        <f t="shared" si="849"/>
        <v>45763</v>
      </c>
      <c r="G1741" s="94">
        <f t="shared" si="839"/>
        <v>4.3006716003852752E-3</v>
      </c>
      <c r="H1741" s="95">
        <f t="shared" si="861"/>
        <v>46524</v>
      </c>
      <c r="I1741" s="95">
        <f t="shared" si="840"/>
        <v>46524</v>
      </c>
      <c r="J1741" s="96">
        <f t="shared" si="862"/>
        <v>21</v>
      </c>
      <c r="K1741" s="96">
        <f t="shared" si="863"/>
        <v>11</v>
      </c>
      <c r="L1741" s="8">
        <f t="shared" si="850"/>
        <v>1.0022504299999999</v>
      </c>
      <c r="M1741" s="97">
        <f t="shared" si="860"/>
        <v>1.0043006699999999</v>
      </c>
      <c r="N1741" s="97">
        <f t="shared" si="856"/>
        <v>1.2620095274510899</v>
      </c>
      <c r="O1741" s="90">
        <f t="shared" si="859"/>
        <v>1.2648495900000001</v>
      </c>
      <c r="P1741" s="90">
        <f t="shared" si="841"/>
        <v>948.84807324999997</v>
      </c>
      <c r="Q1741" s="98">
        <f t="shared" si="855"/>
        <v>0</v>
      </c>
      <c r="R1741" s="7">
        <f t="shared" si="851"/>
        <v>0</v>
      </c>
      <c r="S1741" s="90">
        <f t="shared" si="842"/>
        <v>0</v>
      </c>
      <c r="T1741" s="99">
        <f t="shared" si="852"/>
        <v>0.117687</v>
      </c>
      <c r="U1741" s="98">
        <f t="shared" si="857"/>
        <v>11</v>
      </c>
      <c r="V1741" s="98">
        <v>252</v>
      </c>
      <c r="W1741" s="97">
        <f t="shared" si="843"/>
        <v>1.00486846</v>
      </c>
      <c r="X1741" s="90">
        <f t="shared" si="844"/>
        <v>4.61942889</v>
      </c>
      <c r="Y1741" s="90">
        <f t="shared" si="845"/>
        <v>0</v>
      </c>
      <c r="Z1741" s="100" t="str">
        <f t="shared" si="853"/>
        <v>A+J=</v>
      </c>
      <c r="AA1741" s="95">
        <f t="shared" si="854"/>
        <v>46524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4"/>
      <c r="DP1741" s="1"/>
      <c r="DQ1741" s="1"/>
      <c r="DR1741" s="1"/>
      <c r="DS1741" s="1"/>
      <c r="DT1741" s="1"/>
      <c r="DU1741" s="1"/>
    </row>
    <row r="1742" spans="1:125" ht="12.75" x14ac:dyDescent="0.2">
      <c r="A1742" s="89">
        <f t="shared" si="846"/>
        <v>46511</v>
      </c>
      <c r="B1742" s="105">
        <f t="shared" si="838"/>
        <v>954.08350459999997</v>
      </c>
      <c r="C1742" s="90">
        <f t="shared" si="847"/>
        <v>750.16672398000003</v>
      </c>
      <c r="D1742" s="91">
        <f t="shared" si="848"/>
        <v>7245.38</v>
      </c>
      <c r="E1742" s="92">
        <f t="shared" si="858"/>
        <v>7276.54</v>
      </c>
      <c r="F1742" s="93">
        <f t="shared" si="849"/>
        <v>45763</v>
      </c>
      <c r="G1742" s="94">
        <f t="shared" si="839"/>
        <v>4.3006716003852752E-3</v>
      </c>
      <c r="H1742" s="95">
        <f t="shared" si="861"/>
        <v>46524</v>
      </c>
      <c r="I1742" s="95">
        <f t="shared" si="840"/>
        <v>46524</v>
      </c>
      <c r="J1742" s="96">
        <f t="shared" si="862"/>
        <v>21</v>
      </c>
      <c r="K1742" s="96">
        <f t="shared" si="863"/>
        <v>12</v>
      </c>
      <c r="L1742" s="8">
        <f t="shared" si="850"/>
        <v>1.0024552600000001</v>
      </c>
      <c r="M1742" s="97">
        <f t="shared" si="860"/>
        <v>1.0043006699999999</v>
      </c>
      <c r="N1742" s="97">
        <f t="shared" si="856"/>
        <v>1.2620095274510899</v>
      </c>
      <c r="O1742" s="90">
        <f t="shared" si="859"/>
        <v>1.2651080800000001</v>
      </c>
      <c r="P1742" s="90">
        <f t="shared" si="841"/>
        <v>949.04198384999995</v>
      </c>
      <c r="Q1742" s="98">
        <f t="shared" si="855"/>
        <v>0</v>
      </c>
      <c r="R1742" s="7">
        <f t="shared" si="851"/>
        <v>0</v>
      </c>
      <c r="S1742" s="90">
        <f t="shared" si="842"/>
        <v>0</v>
      </c>
      <c r="T1742" s="99">
        <f t="shared" si="852"/>
        <v>0.117687</v>
      </c>
      <c r="U1742" s="98">
        <f t="shared" si="857"/>
        <v>12</v>
      </c>
      <c r="V1742" s="98">
        <v>252</v>
      </c>
      <c r="W1742" s="97">
        <f t="shared" si="843"/>
        <v>1.0053122210000001</v>
      </c>
      <c r="X1742" s="90">
        <f t="shared" si="844"/>
        <v>5.0415207500000001</v>
      </c>
      <c r="Y1742" s="90">
        <f t="shared" si="845"/>
        <v>0</v>
      </c>
      <c r="Z1742" s="100" t="str">
        <f t="shared" si="853"/>
        <v>A+J=</v>
      </c>
      <c r="AA1742" s="95">
        <f t="shared" si="854"/>
        <v>46524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4"/>
      <c r="DP1742" s="1"/>
      <c r="DQ1742" s="1"/>
      <c r="DR1742" s="1"/>
      <c r="DS1742" s="1"/>
      <c r="DT1742" s="1"/>
      <c r="DU1742" s="1"/>
    </row>
    <row r="1743" spans="1:125" ht="12.75" x14ac:dyDescent="0.2">
      <c r="A1743" s="89">
        <f t="shared" si="846"/>
        <v>46512</v>
      </c>
      <c r="B1743" s="105">
        <f t="shared" si="838"/>
        <v>954.69991707999998</v>
      </c>
      <c r="C1743" s="90">
        <f t="shared" si="847"/>
        <v>750.16672398000003</v>
      </c>
      <c r="D1743" s="91">
        <f t="shared" si="848"/>
        <v>7245.38</v>
      </c>
      <c r="E1743" s="92">
        <f t="shared" si="858"/>
        <v>7276.54</v>
      </c>
      <c r="F1743" s="93">
        <f t="shared" si="849"/>
        <v>45763</v>
      </c>
      <c r="G1743" s="94">
        <f t="shared" si="839"/>
        <v>4.3006716003852752E-3</v>
      </c>
      <c r="H1743" s="95">
        <f t="shared" si="861"/>
        <v>46524</v>
      </c>
      <c r="I1743" s="95">
        <f t="shared" si="840"/>
        <v>46524</v>
      </c>
      <c r="J1743" s="96">
        <f t="shared" si="862"/>
        <v>21</v>
      </c>
      <c r="K1743" s="96">
        <f t="shared" si="863"/>
        <v>13</v>
      </c>
      <c r="L1743" s="8">
        <f t="shared" si="850"/>
        <v>1.0026601399999999</v>
      </c>
      <c r="M1743" s="97">
        <f t="shared" si="860"/>
        <v>1.0043006699999999</v>
      </c>
      <c r="N1743" s="97">
        <f t="shared" si="856"/>
        <v>1.2620095274510899</v>
      </c>
      <c r="O1743" s="90">
        <f t="shared" si="859"/>
        <v>1.2653666400000001</v>
      </c>
      <c r="P1743" s="90">
        <f t="shared" si="841"/>
        <v>949.23594695999998</v>
      </c>
      <c r="Q1743" s="98">
        <f t="shared" si="855"/>
        <v>0</v>
      </c>
      <c r="R1743" s="7">
        <f t="shared" si="851"/>
        <v>0</v>
      </c>
      <c r="S1743" s="90">
        <f t="shared" si="842"/>
        <v>0</v>
      </c>
      <c r="T1743" s="99">
        <f t="shared" si="852"/>
        <v>0.117687</v>
      </c>
      <c r="U1743" s="98">
        <f t="shared" si="857"/>
        <v>13</v>
      </c>
      <c r="V1743" s="98">
        <v>252</v>
      </c>
      <c r="W1743" s="97">
        <f t="shared" si="843"/>
        <v>1.0057561770000001</v>
      </c>
      <c r="X1743" s="90">
        <f t="shared" si="844"/>
        <v>5.4639701199999999</v>
      </c>
      <c r="Y1743" s="90">
        <f t="shared" si="845"/>
        <v>0</v>
      </c>
      <c r="Z1743" s="100" t="str">
        <f t="shared" si="853"/>
        <v>A+J=</v>
      </c>
      <c r="AA1743" s="95">
        <f t="shared" si="854"/>
        <v>46524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4"/>
      <c r="DP1743" s="1"/>
      <c r="DQ1743" s="1"/>
      <c r="DR1743" s="1"/>
      <c r="DS1743" s="1"/>
      <c r="DT1743" s="1"/>
      <c r="DU1743" s="1"/>
    </row>
    <row r="1744" spans="1:125" ht="12.75" x14ac:dyDescent="0.2">
      <c r="A1744" s="89">
        <f t="shared" si="846"/>
        <v>46513</v>
      </c>
      <c r="B1744" s="105">
        <f t="shared" si="838"/>
        <v>955.31673410999997</v>
      </c>
      <c r="C1744" s="90">
        <f t="shared" si="847"/>
        <v>750.16672398000003</v>
      </c>
      <c r="D1744" s="91">
        <f t="shared" si="848"/>
        <v>7245.38</v>
      </c>
      <c r="E1744" s="92">
        <f t="shared" si="858"/>
        <v>7276.54</v>
      </c>
      <c r="F1744" s="93">
        <f t="shared" si="849"/>
        <v>45763</v>
      </c>
      <c r="G1744" s="94">
        <f t="shared" si="839"/>
        <v>4.3006716003852752E-3</v>
      </c>
      <c r="H1744" s="95">
        <f t="shared" si="861"/>
        <v>46524</v>
      </c>
      <c r="I1744" s="95">
        <f t="shared" si="840"/>
        <v>46524</v>
      </c>
      <c r="J1744" s="96">
        <f t="shared" si="862"/>
        <v>21</v>
      </c>
      <c r="K1744" s="96">
        <f t="shared" si="863"/>
        <v>14</v>
      </c>
      <c r="L1744" s="8">
        <f t="shared" si="850"/>
        <v>1.00286506</v>
      </c>
      <c r="M1744" s="97">
        <f t="shared" si="860"/>
        <v>1.0043006699999999</v>
      </c>
      <c r="N1744" s="97">
        <f t="shared" si="856"/>
        <v>1.2620095274510899</v>
      </c>
      <c r="O1744" s="90">
        <f t="shared" si="859"/>
        <v>1.26562526</v>
      </c>
      <c r="P1744" s="90">
        <f t="shared" si="841"/>
        <v>949.42995508000001</v>
      </c>
      <c r="Q1744" s="98">
        <f t="shared" si="855"/>
        <v>0</v>
      </c>
      <c r="R1744" s="7">
        <f t="shared" si="851"/>
        <v>0</v>
      </c>
      <c r="S1744" s="90">
        <f t="shared" si="842"/>
        <v>0</v>
      </c>
      <c r="T1744" s="99">
        <f t="shared" si="852"/>
        <v>0.117687</v>
      </c>
      <c r="U1744" s="98">
        <f t="shared" si="857"/>
        <v>14</v>
      </c>
      <c r="V1744" s="98">
        <v>252</v>
      </c>
      <c r="W1744" s="97">
        <f t="shared" si="843"/>
        <v>1.00620033</v>
      </c>
      <c r="X1744" s="90">
        <f t="shared" si="844"/>
        <v>5.8867790299999996</v>
      </c>
      <c r="Y1744" s="90">
        <f t="shared" si="845"/>
        <v>0</v>
      </c>
      <c r="Z1744" s="100" t="str">
        <f t="shared" si="853"/>
        <v>A+J=</v>
      </c>
      <c r="AA1744" s="95">
        <f t="shared" si="854"/>
        <v>46524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4"/>
      <c r="DP1744" s="1"/>
      <c r="DQ1744" s="1"/>
      <c r="DR1744" s="1"/>
      <c r="DS1744" s="1"/>
      <c r="DT1744" s="1"/>
      <c r="DU1744" s="1"/>
    </row>
    <row r="1745" spans="1:125" ht="12.75" x14ac:dyDescent="0.2">
      <c r="A1745" s="89">
        <f t="shared" si="846"/>
        <v>46514</v>
      </c>
      <c r="B1745" s="105">
        <f t="shared" si="838"/>
        <v>955.93393979999996</v>
      </c>
      <c r="C1745" s="90">
        <f t="shared" si="847"/>
        <v>750.16672398000003</v>
      </c>
      <c r="D1745" s="91">
        <f t="shared" si="848"/>
        <v>7245.38</v>
      </c>
      <c r="E1745" s="92">
        <f t="shared" si="858"/>
        <v>7276.54</v>
      </c>
      <c r="F1745" s="93">
        <f t="shared" si="849"/>
        <v>45763</v>
      </c>
      <c r="G1745" s="94">
        <f t="shared" si="839"/>
        <v>4.3006716003852752E-3</v>
      </c>
      <c r="H1745" s="95">
        <f t="shared" si="861"/>
        <v>46524</v>
      </c>
      <c r="I1745" s="95">
        <f t="shared" si="840"/>
        <v>46524</v>
      </c>
      <c r="J1745" s="96">
        <f t="shared" si="862"/>
        <v>21</v>
      </c>
      <c r="K1745" s="96">
        <f t="shared" si="863"/>
        <v>15</v>
      </c>
      <c r="L1745" s="8">
        <f t="shared" si="850"/>
        <v>1.00307002</v>
      </c>
      <c r="M1745" s="97">
        <f t="shared" si="860"/>
        <v>1.0043006699999999</v>
      </c>
      <c r="N1745" s="97">
        <f t="shared" si="856"/>
        <v>1.2620095274510899</v>
      </c>
      <c r="O1745" s="90">
        <f t="shared" si="859"/>
        <v>1.2658839200000001</v>
      </c>
      <c r="P1745" s="90">
        <f t="shared" si="841"/>
        <v>949.62399319999997</v>
      </c>
      <c r="Q1745" s="98">
        <f t="shared" si="855"/>
        <v>0</v>
      </c>
      <c r="R1745" s="7">
        <f t="shared" si="851"/>
        <v>0</v>
      </c>
      <c r="S1745" s="90">
        <f t="shared" si="842"/>
        <v>0</v>
      </c>
      <c r="T1745" s="99">
        <f t="shared" si="852"/>
        <v>0.117687</v>
      </c>
      <c r="U1745" s="98">
        <f t="shared" si="857"/>
        <v>15</v>
      </c>
      <c r="V1745" s="98">
        <v>252</v>
      </c>
      <c r="W1745" s="97">
        <f t="shared" si="843"/>
        <v>1.0066446790000001</v>
      </c>
      <c r="X1745" s="90">
        <f t="shared" si="844"/>
        <v>6.3099466</v>
      </c>
      <c r="Y1745" s="90">
        <f t="shared" si="845"/>
        <v>0</v>
      </c>
      <c r="Z1745" s="100" t="str">
        <f t="shared" si="853"/>
        <v>A+J=</v>
      </c>
      <c r="AA1745" s="95">
        <f t="shared" si="854"/>
        <v>46524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4"/>
      <c r="DP1745" s="1"/>
      <c r="DQ1745" s="1"/>
      <c r="DR1745" s="1"/>
      <c r="DS1745" s="1"/>
      <c r="DT1745" s="1"/>
      <c r="DU1745" s="1"/>
    </row>
    <row r="1746" spans="1:125" ht="12.75" x14ac:dyDescent="0.2">
      <c r="A1746" s="89">
        <f t="shared" si="846"/>
        <v>46515</v>
      </c>
      <c r="B1746" s="105">
        <f t="shared" si="838"/>
        <v>956.55154187000005</v>
      </c>
      <c r="C1746" s="90">
        <f t="shared" si="847"/>
        <v>750.16672398000003</v>
      </c>
      <c r="D1746" s="91">
        <f t="shared" si="848"/>
        <v>7245.38</v>
      </c>
      <c r="E1746" s="92">
        <f t="shared" si="858"/>
        <v>7276.54</v>
      </c>
      <c r="F1746" s="93">
        <f t="shared" si="849"/>
        <v>45763</v>
      </c>
      <c r="G1746" s="94">
        <f t="shared" si="839"/>
        <v>4.3006716003852752E-3</v>
      </c>
      <c r="H1746" s="95">
        <f t="shared" si="861"/>
        <v>46524</v>
      </c>
      <c r="I1746" s="95">
        <f t="shared" si="840"/>
        <v>46524</v>
      </c>
      <c r="J1746" s="96">
        <f t="shared" si="862"/>
        <v>21</v>
      </c>
      <c r="K1746" s="96">
        <f t="shared" si="863"/>
        <v>16</v>
      </c>
      <c r="L1746" s="8">
        <f t="shared" si="850"/>
        <v>1.00327502</v>
      </c>
      <c r="M1746" s="97">
        <f t="shared" si="860"/>
        <v>1.0043006699999999</v>
      </c>
      <c r="N1746" s="97">
        <f t="shared" si="856"/>
        <v>1.2620095274510899</v>
      </c>
      <c r="O1746" s="90">
        <f t="shared" si="859"/>
        <v>1.26614263</v>
      </c>
      <c r="P1746" s="90">
        <f t="shared" si="841"/>
        <v>949.81806883000002</v>
      </c>
      <c r="Q1746" s="98">
        <f t="shared" si="855"/>
        <v>0</v>
      </c>
      <c r="R1746" s="7">
        <f t="shared" si="851"/>
        <v>0</v>
      </c>
      <c r="S1746" s="90">
        <f t="shared" si="842"/>
        <v>0</v>
      </c>
      <c r="T1746" s="99">
        <f t="shared" si="852"/>
        <v>0.117687</v>
      </c>
      <c r="U1746" s="98">
        <f t="shared" si="857"/>
        <v>16</v>
      </c>
      <c r="V1746" s="98">
        <v>252</v>
      </c>
      <c r="W1746" s="97">
        <f t="shared" si="843"/>
        <v>1.007089224</v>
      </c>
      <c r="X1746" s="90">
        <f t="shared" si="844"/>
        <v>6.7334730399999998</v>
      </c>
      <c r="Y1746" s="90">
        <f t="shared" si="845"/>
        <v>0</v>
      </c>
      <c r="Z1746" s="100" t="str">
        <f t="shared" si="853"/>
        <v>A+J=</v>
      </c>
      <c r="AA1746" s="95">
        <f t="shared" si="854"/>
        <v>46524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4"/>
      <c r="DP1746" s="1"/>
      <c r="DQ1746" s="1"/>
      <c r="DR1746" s="1"/>
      <c r="DS1746" s="1"/>
      <c r="DT1746" s="1"/>
      <c r="DU1746" s="1"/>
    </row>
    <row r="1747" spans="1:125" ht="12.75" x14ac:dyDescent="0.2">
      <c r="A1747" s="89">
        <f t="shared" si="846"/>
        <v>46516</v>
      </c>
      <c r="B1747" s="105">
        <f t="shared" ref="B1747:B1810" si="864">(P1747+X1747)</f>
        <v>956.55154187000005</v>
      </c>
      <c r="C1747" s="90">
        <f t="shared" si="847"/>
        <v>750.16672398000003</v>
      </c>
      <c r="D1747" s="91">
        <f t="shared" si="848"/>
        <v>7245.38</v>
      </c>
      <c r="E1747" s="92">
        <f t="shared" si="858"/>
        <v>7276.54</v>
      </c>
      <c r="F1747" s="93">
        <f t="shared" si="849"/>
        <v>45763</v>
      </c>
      <c r="G1747" s="94">
        <f t="shared" ref="G1747:G1810" si="865">(E1747/D1747)-1</f>
        <v>4.3006716003852752E-3</v>
      </c>
      <c r="H1747" s="95">
        <f t="shared" si="861"/>
        <v>46524</v>
      </c>
      <c r="I1747" s="95">
        <f t="shared" ref="I1747:I1810" si="866">IF(A1747&gt;I1746,H1747,I1746)</f>
        <v>46524</v>
      </c>
      <c r="J1747" s="96">
        <f t="shared" si="862"/>
        <v>21</v>
      </c>
      <c r="K1747" s="96">
        <f t="shared" si="863"/>
        <v>16</v>
      </c>
      <c r="L1747" s="8">
        <f t="shared" si="850"/>
        <v>1.00327502</v>
      </c>
      <c r="M1747" s="97">
        <f t="shared" si="860"/>
        <v>1.0043006699999999</v>
      </c>
      <c r="N1747" s="97">
        <f t="shared" si="856"/>
        <v>1.2620095274510899</v>
      </c>
      <c r="O1747" s="90">
        <f t="shared" si="859"/>
        <v>1.26614263</v>
      </c>
      <c r="P1747" s="90">
        <f t="shared" ref="P1747:P1810" si="867">TRUNC(C1747*O1747,8)</f>
        <v>949.81806883000002</v>
      </c>
      <c r="Q1747" s="98">
        <f t="shared" si="855"/>
        <v>0</v>
      </c>
      <c r="R1747" s="7">
        <f t="shared" si="851"/>
        <v>0</v>
      </c>
      <c r="S1747" s="90">
        <f t="shared" ref="S1747:S1810" si="868">IF(R1747&gt;0,TRUNC(R1747*P1747,8),0)</f>
        <v>0</v>
      </c>
      <c r="T1747" s="99">
        <f t="shared" si="852"/>
        <v>0.117687</v>
      </c>
      <c r="U1747" s="98">
        <f t="shared" si="857"/>
        <v>16</v>
      </c>
      <c r="V1747" s="98">
        <v>252</v>
      </c>
      <c r="W1747" s="97">
        <f t="shared" ref="W1747:W1810" si="869">ROUND((1+T1747)^TRUNC((U1747/V1747),9),9)</f>
        <v>1.007089224</v>
      </c>
      <c r="X1747" s="90">
        <f t="shared" ref="X1747:X1810" si="870">TRUNC((P1747*(W1747-1)),8)</f>
        <v>6.7334730399999998</v>
      </c>
      <c r="Y1747" s="90">
        <f t="shared" ref="Y1747:Y1810" si="871">IF(Q1747&gt;0,S1747+X1747,0)</f>
        <v>0</v>
      </c>
      <c r="Z1747" s="100" t="str">
        <f t="shared" si="853"/>
        <v>A+J=</v>
      </c>
      <c r="AA1747" s="95">
        <f t="shared" si="854"/>
        <v>46524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4"/>
      <c r="DP1747" s="1"/>
      <c r="DQ1747" s="1"/>
      <c r="DR1747" s="1"/>
      <c r="DS1747" s="1"/>
      <c r="DT1747" s="1"/>
      <c r="DU1747" s="1"/>
    </row>
    <row r="1748" spans="1:125" ht="12.75" x14ac:dyDescent="0.2">
      <c r="A1748" s="89">
        <f t="shared" ref="A1748:A1811" si="872">(A1747+1)</f>
        <v>46517</v>
      </c>
      <c r="B1748" s="105">
        <f t="shared" si="864"/>
        <v>956.55154187000005</v>
      </c>
      <c r="C1748" s="90">
        <f t="shared" ref="C1748:C1811" si="873">TRUNC(IF(Q1747&gt;0,VLOOKUP(A1747,$AD$21:$AE$123,2),C1747),8)</f>
        <v>750.16672398000003</v>
      </c>
      <c r="D1748" s="91">
        <f t="shared" ref="D1748:D1811" si="874">IF(E1748=E1747,D1747,E1747)</f>
        <v>7245.38</v>
      </c>
      <c r="E1748" s="92">
        <f t="shared" si="858"/>
        <v>7276.54</v>
      </c>
      <c r="F1748" s="93">
        <f t="shared" ref="F1748:F1811" si="875">IF(D1748=D1747,F1747,A1748)</f>
        <v>45763</v>
      </c>
      <c r="G1748" s="94">
        <f t="shared" si="865"/>
        <v>4.3006716003852752E-3</v>
      </c>
      <c r="H1748" s="95">
        <f t="shared" si="861"/>
        <v>46524</v>
      </c>
      <c r="I1748" s="95">
        <f t="shared" si="866"/>
        <v>46524</v>
      </c>
      <c r="J1748" s="96">
        <f t="shared" si="862"/>
        <v>21</v>
      </c>
      <c r="K1748" s="96">
        <f t="shared" si="863"/>
        <v>16</v>
      </c>
      <c r="L1748" s="8">
        <f t="shared" ref="L1748:L1811" si="876">IF(E1748&lt;D1748,1,TRUNC((E1748/D1748)^TRUNC((K1748/J1748),9),8))</f>
        <v>1.00327502</v>
      </c>
      <c r="M1748" s="97">
        <f t="shared" si="860"/>
        <v>1.0043006699999999</v>
      </c>
      <c r="N1748" s="97">
        <f t="shared" si="856"/>
        <v>1.2620095274510899</v>
      </c>
      <c r="O1748" s="90">
        <f t="shared" si="859"/>
        <v>1.26614263</v>
      </c>
      <c r="P1748" s="90">
        <f t="shared" si="867"/>
        <v>949.81806883000002</v>
      </c>
      <c r="Q1748" s="98">
        <f t="shared" si="855"/>
        <v>0</v>
      </c>
      <c r="R1748" s="7">
        <f t="shared" ref="R1748:R1811" si="877">IF(Q1748&gt;0,VLOOKUP($A1748,$AD$19:$AI$164,6),0)</f>
        <v>0</v>
      </c>
      <c r="S1748" s="90">
        <f t="shared" si="868"/>
        <v>0</v>
      </c>
      <c r="T1748" s="99">
        <f t="shared" ref="T1748:T1811" si="878">(T1747)</f>
        <v>0.117687</v>
      </c>
      <c r="U1748" s="98">
        <f t="shared" si="857"/>
        <v>16</v>
      </c>
      <c r="V1748" s="98">
        <v>252</v>
      </c>
      <c r="W1748" s="97">
        <f t="shared" si="869"/>
        <v>1.007089224</v>
      </c>
      <c r="X1748" s="90">
        <f t="shared" si="870"/>
        <v>6.7334730399999998</v>
      </c>
      <c r="Y1748" s="90">
        <f t="shared" si="871"/>
        <v>0</v>
      </c>
      <c r="Z1748" s="100" t="str">
        <f t="shared" si="853"/>
        <v>A+J=</v>
      </c>
      <c r="AA1748" s="95">
        <f t="shared" si="854"/>
        <v>46524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4"/>
      <c r="DP1748" s="1"/>
      <c r="DQ1748" s="1"/>
      <c r="DR1748" s="1"/>
      <c r="DS1748" s="1"/>
      <c r="DT1748" s="1"/>
      <c r="DU1748" s="1"/>
    </row>
    <row r="1749" spans="1:125" ht="12.75" x14ac:dyDescent="0.2">
      <c r="A1749" s="89">
        <f t="shared" si="872"/>
        <v>46518</v>
      </c>
      <c r="B1749" s="105">
        <f t="shared" si="864"/>
        <v>957.16954900999997</v>
      </c>
      <c r="C1749" s="90">
        <f t="shared" si="873"/>
        <v>750.16672398000003</v>
      </c>
      <c r="D1749" s="91">
        <f t="shared" si="874"/>
        <v>7245.38</v>
      </c>
      <c r="E1749" s="92">
        <f t="shared" si="858"/>
        <v>7276.54</v>
      </c>
      <c r="F1749" s="93">
        <f t="shared" si="875"/>
        <v>45763</v>
      </c>
      <c r="G1749" s="94">
        <f t="shared" si="865"/>
        <v>4.3006716003852752E-3</v>
      </c>
      <c r="H1749" s="95">
        <f t="shared" si="861"/>
        <v>46524</v>
      </c>
      <c r="I1749" s="95">
        <f t="shared" si="866"/>
        <v>46524</v>
      </c>
      <c r="J1749" s="96">
        <f t="shared" si="862"/>
        <v>21</v>
      </c>
      <c r="K1749" s="96">
        <f t="shared" si="863"/>
        <v>17</v>
      </c>
      <c r="L1749" s="8">
        <f t="shared" si="876"/>
        <v>1.0034800699999999</v>
      </c>
      <c r="M1749" s="97">
        <f t="shared" si="860"/>
        <v>1.0043006699999999</v>
      </c>
      <c r="N1749" s="97">
        <f t="shared" si="856"/>
        <v>1.2620095274510899</v>
      </c>
      <c r="O1749" s="90">
        <f t="shared" si="859"/>
        <v>1.2664013999999999</v>
      </c>
      <c r="P1749" s="90">
        <f t="shared" si="867"/>
        <v>950.01218947999996</v>
      </c>
      <c r="Q1749" s="98">
        <f t="shared" si="855"/>
        <v>0</v>
      </c>
      <c r="R1749" s="7">
        <f t="shared" si="877"/>
        <v>0</v>
      </c>
      <c r="S1749" s="90">
        <f t="shared" si="868"/>
        <v>0</v>
      </c>
      <c r="T1749" s="99">
        <f t="shared" si="878"/>
        <v>0.117687</v>
      </c>
      <c r="U1749" s="98">
        <f t="shared" si="857"/>
        <v>17</v>
      </c>
      <c r="V1749" s="98">
        <v>252</v>
      </c>
      <c r="W1749" s="97">
        <f t="shared" si="869"/>
        <v>1.007533966</v>
      </c>
      <c r="X1749" s="90">
        <f t="shared" si="870"/>
        <v>7.1573595299999999</v>
      </c>
      <c r="Y1749" s="90">
        <f t="shared" si="871"/>
        <v>0</v>
      </c>
      <c r="Z1749" s="100" t="str">
        <f t="shared" ref="Z1749:Z1812" si="879">IF($Q1748&gt;0,VLOOKUP($A1748,$AD$19:$AM$164,9),Z1748)</f>
        <v>A+J=</v>
      </c>
      <c r="AA1749" s="95">
        <f t="shared" ref="AA1749:AA1812" si="880">IF($Q1748&gt;0,VLOOKUP($A1748,$AD$19:$AM$164,10),AA1748)</f>
        <v>46524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4"/>
      <c r="DP1749" s="1"/>
      <c r="DQ1749" s="1"/>
      <c r="DR1749" s="1"/>
      <c r="DS1749" s="1"/>
      <c r="DT1749" s="1"/>
      <c r="DU1749" s="1"/>
    </row>
    <row r="1750" spans="1:125" ht="12.75" x14ac:dyDescent="0.2">
      <c r="A1750" s="89">
        <f t="shared" si="872"/>
        <v>46519</v>
      </c>
      <c r="B1750" s="105">
        <f t="shared" si="864"/>
        <v>957.78795285000001</v>
      </c>
      <c r="C1750" s="90">
        <f t="shared" si="873"/>
        <v>750.16672398000003</v>
      </c>
      <c r="D1750" s="91">
        <f t="shared" si="874"/>
        <v>7245.38</v>
      </c>
      <c r="E1750" s="92">
        <f t="shared" si="858"/>
        <v>7276.54</v>
      </c>
      <c r="F1750" s="93">
        <f t="shared" si="875"/>
        <v>45763</v>
      </c>
      <c r="G1750" s="94">
        <f t="shared" si="865"/>
        <v>4.3006716003852752E-3</v>
      </c>
      <c r="H1750" s="95">
        <f t="shared" si="861"/>
        <v>46524</v>
      </c>
      <c r="I1750" s="95">
        <f t="shared" si="866"/>
        <v>46524</v>
      </c>
      <c r="J1750" s="96">
        <f t="shared" si="862"/>
        <v>21</v>
      </c>
      <c r="K1750" s="96">
        <f t="shared" si="863"/>
        <v>18</v>
      </c>
      <c r="L1750" s="8">
        <f t="shared" si="876"/>
        <v>1.0036851499999999</v>
      </c>
      <c r="M1750" s="97">
        <f t="shared" si="860"/>
        <v>1.0043006699999999</v>
      </c>
      <c r="N1750" s="97">
        <f t="shared" si="856"/>
        <v>1.2620095274510899</v>
      </c>
      <c r="O1750" s="90">
        <f t="shared" si="859"/>
        <v>1.2666602199999999</v>
      </c>
      <c r="P1750" s="90">
        <f t="shared" si="867"/>
        <v>950.20634762999998</v>
      </c>
      <c r="Q1750" s="98">
        <f t="shared" ref="Q1750:Q1813" si="881">IF(VLOOKUP(A1750,AD$19:AK$164,8)=VLOOKUP(A1749,AD$19:AK$164,8),0,VLOOKUP(A1750,AD$19:AK$164,8))</f>
        <v>0</v>
      </c>
      <c r="R1750" s="7">
        <f t="shared" si="877"/>
        <v>0</v>
      </c>
      <c r="S1750" s="90">
        <f t="shared" si="868"/>
        <v>0</v>
      </c>
      <c r="T1750" s="99">
        <f t="shared" si="878"/>
        <v>0.117687</v>
      </c>
      <c r="U1750" s="98">
        <f t="shared" si="857"/>
        <v>18</v>
      </c>
      <c r="V1750" s="98">
        <v>252</v>
      </c>
      <c r="W1750" s="97">
        <f t="shared" si="869"/>
        <v>1.007978904</v>
      </c>
      <c r="X1750" s="90">
        <f t="shared" si="870"/>
        <v>7.5816052200000001</v>
      </c>
      <c r="Y1750" s="90">
        <f t="shared" si="871"/>
        <v>0</v>
      </c>
      <c r="Z1750" s="100" t="str">
        <f t="shared" si="879"/>
        <v>A+J=</v>
      </c>
      <c r="AA1750" s="95">
        <f t="shared" si="880"/>
        <v>46524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4"/>
      <c r="DP1750" s="1"/>
      <c r="DQ1750" s="1"/>
      <c r="DR1750" s="1"/>
      <c r="DS1750" s="1"/>
      <c r="DT1750" s="1"/>
      <c r="DU1750" s="1"/>
    </row>
    <row r="1751" spans="1:125" ht="12.75" x14ac:dyDescent="0.2">
      <c r="A1751" s="89">
        <f t="shared" si="872"/>
        <v>46520</v>
      </c>
      <c r="B1751" s="105">
        <f t="shared" si="864"/>
        <v>958.40675357999999</v>
      </c>
      <c r="C1751" s="90">
        <f t="shared" si="873"/>
        <v>750.16672398000003</v>
      </c>
      <c r="D1751" s="91">
        <f t="shared" si="874"/>
        <v>7245.38</v>
      </c>
      <c r="E1751" s="92">
        <f t="shared" si="858"/>
        <v>7276.54</v>
      </c>
      <c r="F1751" s="93">
        <f t="shared" si="875"/>
        <v>45763</v>
      </c>
      <c r="G1751" s="94">
        <f t="shared" si="865"/>
        <v>4.3006716003852752E-3</v>
      </c>
      <c r="H1751" s="95">
        <f t="shared" si="861"/>
        <v>46524</v>
      </c>
      <c r="I1751" s="95">
        <f t="shared" si="866"/>
        <v>46524</v>
      </c>
      <c r="J1751" s="96">
        <f t="shared" si="862"/>
        <v>21</v>
      </c>
      <c r="K1751" s="96">
        <f t="shared" si="863"/>
        <v>19</v>
      </c>
      <c r="L1751" s="8">
        <f t="shared" si="876"/>
        <v>1.00389028</v>
      </c>
      <c r="M1751" s="97">
        <f t="shared" si="860"/>
        <v>1.0043006699999999</v>
      </c>
      <c r="N1751" s="97">
        <f t="shared" si="856"/>
        <v>1.2620095274510899</v>
      </c>
      <c r="O1751" s="90">
        <f t="shared" si="859"/>
        <v>1.26691909</v>
      </c>
      <c r="P1751" s="90">
        <f t="shared" si="867"/>
        <v>950.40054328999997</v>
      </c>
      <c r="Q1751" s="98">
        <f t="shared" si="881"/>
        <v>0</v>
      </c>
      <c r="R1751" s="7">
        <f t="shared" si="877"/>
        <v>0</v>
      </c>
      <c r="S1751" s="90">
        <f t="shared" si="868"/>
        <v>0</v>
      </c>
      <c r="T1751" s="99">
        <f t="shared" si="878"/>
        <v>0.117687</v>
      </c>
      <c r="U1751" s="98">
        <f t="shared" si="857"/>
        <v>19</v>
      </c>
      <c r="V1751" s="98">
        <v>252</v>
      </c>
      <c r="W1751" s="97">
        <f t="shared" si="869"/>
        <v>1.008424038</v>
      </c>
      <c r="X1751" s="90">
        <f t="shared" si="870"/>
        <v>8.0062102900000003</v>
      </c>
      <c r="Y1751" s="90">
        <f t="shared" si="871"/>
        <v>0</v>
      </c>
      <c r="Z1751" s="100" t="str">
        <f t="shared" si="879"/>
        <v>A+J=</v>
      </c>
      <c r="AA1751" s="95">
        <f t="shared" si="880"/>
        <v>46524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4"/>
      <c r="DP1751" s="1"/>
      <c r="DQ1751" s="1"/>
      <c r="DR1751" s="1"/>
      <c r="DS1751" s="1"/>
      <c r="DT1751" s="1"/>
      <c r="DU1751" s="1"/>
    </row>
    <row r="1752" spans="1:125" ht="12.75" x14ac:dyDescent="0.2">
      <c r="A1752" s="89">
        <f t="shared" si="872"/>
        <v>46521</v>
      </c>
      <c r="B1752" s="105">
        <f t="shared" si="864"/>
        <v>959.02595985999994</v>
      </c>
      <c r="C1752" s="90">
        <f t="shared" si="873"/>
        <v>750.16672398000003</v>
      </c>
      <c r="D1752" s="91">
        <f t="shared" si="874"/>
        <v>7245.38</v>
      </c>
      <c r="E1752" s="92">
        <f t="shared" si="858"/>
        <v>7276.54</v>
      </c>
      <c r="F1752" s="93">
        <f t="shared" si="875"/>
        <v>45763</v>
      </c>
      <c r="G1752" s="94">
        <f t="shared" si="865"/>
        <v>4.3006716003852752E-3</v>
      </c>
      <c r="H1752" s="95">
        <f t="shared" si="861"/>
        <v>46524</v>
      </c>
      <c r="I1752" s="95">
        <f t="shared" si="866"/>
        <v>46524</v>
      </c>
      <c r="J1752" s="96">
        <f t="shared" si="862"/>
        <v>21</v>
      </c>
      <c r="K1752" s="96">
        <f t="shared" si="863"/>
        <v>20</v>
      </c>
      <c r="L1752" s="8">
        <f t="shared" si="876"/>
        <v>1.0040954499999999</v>
      </c>
      <c r="M1752" s="97">
        <f t="shared" si="860"/>
        <v>1.0043006699999999</v>
      </c>
      <c r="N1752" s="97">
        <f t="shared" si="856"/>
        <v>1.2620095274510899</v>
      </c>
      <c r="O1752" s="90">
        <f t="shared" si="859"/>
        <v>1.26717802</v>
      </c>
      <c r="P1752" s="90">
        <f t="shared" si="867"/>
        <v>950.59478395999997</v>
      </c>
      <c r="Q1752" s="98">
        <f t="shared" si="881"/>
        <v>0</v>
      </c>
      <c r="R1752" s="7">
        <f t="shared" si="877"/>
        <v>0</v>
      </c>
      <c r="S1752" s="90">
        <f t="shared" si="868"/>
        <v>0</v>
      </c>
      <c r="T1752" s="99">
        <f t="shared" si="878"/>
        <v>0.117687</v>
      </c>
      <c r="U1752" s="98">
        <f t="shared" si="857"/>
        <v>20</v>
      </c>
      <c r="V1752" s="98">
        <v>252</v>
      </c>
      <c r="W1752" s="97">
        <f t="shared" si="869"/>
        <v>1.0088693689999999</v>
      </c>
      <c r="X1752" s="90">
        <f t="shared" si="870"/>
        <v>8.4311758999999995</v>
      </c>
      <c r="Y1752" s="90">
        <f t="shared" si="871"/>
        <v>0</v>
      </c>
      <c r="Z1752" s="100" t="str">
        <f t="shared" si="879"/>
        <v>A+J=</v>
      </c>
      <c r="AA1752" s="95">
        <f t="shared" si="880"/>
        <v>46524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4"/>
      <c r="DP1752" s="1"/>
      <c r="DQ1752" s="1"/>
      <c r="DR1752" s="1"/>
      <c r="DS1752" s="1"/>
      <c r="DT1752" s="1"/>
      <c r="DU1752" s="1"/>
    </row>
    <row r="1753" spans="1:125" ht="12.75" x14ac:dyDescent="0.2">
      <c r="A1753" s="89">
        <f t="shared" si="872"/>
        <v>46522</v>
      </c>
      <c r="B1753" s="105">
        <f t="shared" si="864"/>
        <v>959.64557188999993</v>
      </c>
      <c r="C1753" s="90">
        <f t="shared" si="873"/>
        <v>750.16672398000003</v>
      </c>
      <c r="D1753" s="91">
        <f t="shared" si="874"/>
        <v>7245.38</v>
      </c>
      <c r="E1753" s="92">
        <f t="shared" si="858"/>
        <v>7276.54</v>
      </c>
      <c r="F1753" s="93">
        <f t="shared" si="875"/>
        <v>45763</v>
      </c>
      <c r="G1753" s="94">
        <f t="shared" si="865"/>
        <v>4.3006716003852752E-3</v>
      </c>
      <c r="H1753" s="95">
        <f t="shared" si="861"/>
        <v>46553</v>
      </c>
      <c r="I1753" s="95">
        <f t="shared" si="866"/>
        <v>46524</v>
      </c>
      <c r="J1753" s="96">
        <f t="shared" si="862"/>
        <v>21</v>
      </c>
      <c r="K1753" s="96">
        <f t="shared" si="863"/>
        <v>21</v>
      </c>
      <c r="L1753" s="8">
        <f t="shared" si="876"/>
        <v>1.0043006699999999</v>
      </c>
      <c r="M1753" s="97">
        <f t="shared" si="860"/>
        <v>1.0043006699999999</v>
      </c>
      <c r="N1753" s="97">
        <f t="shared" si="856"/>
        <v>1.2620095274510899</v>
      </c>
      <c r="O1753" s="90">
        <f t="shared" si="859"/>
        <v>1.2674370100000001</v>
      </c>
      <c r="P1753" s="90">
        <f t="shared" si="867"/>
        <v>950.78906963999998</v>
      </c>
      <c r="Q1753" s="98">
        <f t="shared" si="881"/>
        <v>0</v>
      </c>
      <c r="R1753" s="7">
        <f t="shared" si="877"/>
        <v>0</v>
      </c>
      <c r="S1753" s="90">
        <f t="shared" si="868"/>
        <v>0</v>
      </c>
      <c r="T1753" s="99">
        <f t="shared" si="878"/>
        <v>0.117687</v>
      </c>
      <c r="U1753" s="98">
        <f t="shared" si="857"/>
        <v>21</v>
      </c>
      <c r="V1753" s="98">
        <v>252</v>
      </c>
      <c r="W1753" s="97">
        <f t="shared" si="869"/>
        <v>1.0093148970000001</v>
      </c>
      <c r="X1753" s="90">
        <f t="shared" si="870"/>
        <v>8.8565022500000001</v>
      </c>
      <c r="Y1753" s="90">
        <f t="shared" si="871"/>
        <v>0</v>
      </c>
      <c r="Z1753" s="100" t="str">
        <f t="shared" si="879"/>
        <v>A+J=</v>
      </c>
      <c r="AA1753" s="95">
        <f t="shared" si="880"/>
        <v>46524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4"/>
      <c r="DP1753" s="1"/>
      <c r="DQ1753" s="1"/>
      <c r="DR1753" s="1"/>
      <c r="DS1753" s="1"/>
      <c r="DT1753" s="1"/>
      <c r="DU1753" s="1"/>
    </row>
    <row r="1754" spans="1:125" ht="12.75" x14ac:dyDescent="0.2">
      <c r="A1754" s="89">
        <f t="shared" si="872"/>
        <v>46523</v>
      </c>
      <c r="B1754" s="105">
        <f t="shared" si="864"/>
        <v>959.64557188999993</v>
      </c>
      <c r="C1754" s="90">
        <f t="shared" si="873"/>
        <v>750.16672398000003</v>
      </c>
      <c r="D1754" s="91">
        <f t="shared" si="874"/>
        <v>7245.38</v>
      </c>
      <c r="E1754" s="92">
        <f t="shared" si="858"/>
        <v>7276.54</v>
      </c>
      <c r="F1754" s="93">
        <f t="shared" si="875"/>
        <v>45763</v>
      </c>
      <c r="G1754" s="94">
        <f t="shared" si="865"/>
        <v>4.3006716003852752E-3</v>
      </c>
      <c r="H1754" s="95">
        <f t="shared" si="861"/>
        <v>46553</v>
      </c>
      <c r="I1754" s="95">
        <f t="shared" si="866"/>
        <v>46524</v>
      </c>
      <c r="J1754" s="96">
        <f t="shared" si="862"/>
        <v>21</v>
      </c>
      <c r="K1754" s="96">
        <f t="shared" si="863"/>
        <v>21</v>
      </c>
      <c r="L1754" s="8">
        <f t="shared" si="876"/>
        <v>1.0043006699999999</v>
      </c>
      <c r="M1754" s="97">
        <f t="shared" si="860"/>
        <v>1.0043006699999999</v>
      </c>
      <c r="N1754" s="97">
        <f t="shared" si="856"/>
        <v>1.2620095274510899</v>
      </c>
      <c r="O1754" s="90">
        <f t="shared" si="859"/>
        <v>1.2674370100000001</v>
      </c>
      <c r="P1754" s="90">
        <f t="shared" si="867"/>
        <v>950.78906963999998</v>
      </c>
      <c r="Q1754" s="98">
        <f t="shared" si="881"/>
        <v>0</v>
      </c>
      <c r="R1754" s="7">
        <f t="shared" si="877"/>
        <v>0</v>
      </c>
      <c r="S1754" s="90">
        <f t="shared" si="868"/>
        <v>0</v>
      </c>
      <c r="T1754" s="99">
        <f t="shared" si="878"/>
        <v>0.117687</v>
      </c>
      <c r="U1754" s="98">
        <f t="shared" si="857"/>
        <v>21</v>
      </c>
      <c r="V1754" s="98">
        <v>252</v>
      </c>
      <c r="W1754" s="97">
        <f t="shared" si="869"/>
        <v>1.0093148970000001</v>
      </c>
      <c r="X1754" s="90">
        <f t="shared" si="870"/>
        <v>8.8565022500000001</v>
      </c>
      <c r="Y1754" s="90">
        <f t="shared" si="871"/>
        <v>0</v>
      </c>
      <c r="Z1754" s="100" t="str">
        <f t="shared" si="879"/>
        <v>A+J=</v>
      </c>
      <c r="AA1754" s="95">
        <f t="shared" si="880"/>
        <v>46524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4"/>
      <c r="DP1754" s="1"/>
      <c r="DQ1754" s="1"/>
      <c r="DR1754" s="1"/>
      <c r="DS1754" s="1"/>
      <c r="DT1754" s="1"/>
      <c r="DU1754" s="1"/>
    </row>
    <row r="1755" spans="1:125" ht="12.75" x14ac:dyDescent="0.2">
      <c r="A1755" s="89">
        <f t="shared" si="872"/>
        <v>46524</v>
      </c>
      <c r="B1755" s="105">
        <f t="shared" si="864"/>
        <v>959.64557188999993</v>
      </c>
      <c r="C1755" s="90">
        <f t="shared" si="873"/>
        <v>750.16672398000003</v>
      </c>
      <c r="D1755" s="91">
        <f t="shared" si="874"/>
        <v>7245.38</v>
      </c>
      <c r="E1755" s="92">
        <f t="shared" si="858"/>
        <v>7276.54</v>
      </c>
      <c r="F1755" s="93">
        <f t="shared" si="875"/>
        <v>45763</v>
      </c>
      <c r="G1755" s="94">
        <f t="shared" si="865"/>
        <v>4.3006716003852752E-3</v>
      </c>
      <c r="H1755" s="95">
        <f t="shared" si="861"/>
        <v>46553</v>
      </c>
      <c r="I1755" s="95">
        <f t="shared" si="866"/>
        <v>46524</v>
      </c>
      <c r="J1755" s="96">
        <f t="shared" si="862"/>
        <v>21</v>
      </c>
      <c r="K1755" s="96">
        <f t="shared" si="863"/>
        <v>21</v>
      </c>
      <c r="L1755" s="8">
        <f t="shared" si="876"/>
        <v>1.0043006699999999</v>
      </c>
      <c r="M1755" s="97">
        <f t="shared" si="860"/>
        <v>1.0043006699999999</v>
      </c>
      <c r="N1755" s="97">
        <f t="shared" si="856"/>
        <v>1.2620095274510899</v>
      </c>
      <c r="O1755" s="90">
        <f t="shared" si="859"/>
        <v>1.2674370100000001</v>
      </c>
      <c r="P1755" s="90">
        <f t="shared" si="867"/>
        <v>950.78906963999998</v>
      </c>
      <c r="Q1755" s="98">
        <f t="shared" si="881"/>
        <v>57</v>
      </c>
      <c r="R1755" s="7">
        <f t="shared" si="877"/>
        <v>8.2380000000000005E-3</v>
      </c>
      <c r="S1755" s="90">
        <f t="shared" si="868"/>
        <v>7.8326003499999999</v>
      </c>
      <c r="T1755" s="99">
        <f t="shared" si="878"/>
        <v>0.117687</v>
      </c>
      <c r="U1755" s="98">
        <f t="shared" si="857"/>
        <v>21</v>
      </c>
      <c r="V1755" s="98">
        <v>252</v>
      </c>
      <c r="W1755" s="97">
        <f t="shared" si="869"/>
        <v>1.0093148970000001</v>
      </c>
      <c r="X1755" s="90">
        <f t="shared" si="870"/>
        <v>8.8565022500000001</v>
      </c>
      <c r="Y1755" s="90">
        <f t="shared" si="871"/>
        <v>16.689102599999998</v>
      </c>
      <c r="Z1755" s="100" t="str">
        <f t="shared" si="879"/>
        <v>A+J=</v>
      </c>
      <c r="AA1755" s="95">
        <f t="shared" si="880"/>
        <v>46524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4"/>
      <c r="DP1755" s="1"/>
      <c r="DQ1755" s="1"/>
      <c r="DR1755" s="1"/>
      <c r="DS1755" s="1"/>
      <c r="DT1755" s="1"/>
      <c r="DU1755" s="1"/>
    </row>
    <row r="1756" spans="1:125" ht="12.75" x14ac:dyDescent="0.2">
      <c r="A1756" s="89">
        <f t="shared" si="872"/>
        <v>46525</v>
      </c>
      <c r="B1756" s="105">
        <f t="shared" si="864"/>
        <v>943.57532813</v>
      </c>
      <c r="C1756" s="90">
        <f t="shared" si="873"/>
        <v>743.98685050999995</v>
      </c>
      <c r="D1756" s="91">
        <f t="shared" si="874"/>
        <v>7245.38</v>
      </c>
      <c r="E1756" s="92">
        <f t="shared" si="858"/>
        <v>7276.54</v>
      </c>
      <c r="F1756" s="93">
        <f t="shared" si="875"/>
        <v>45763</v>
      </c>
      <c r="G1756" s="94">
        <f t="shared" si="865"/>
        <v>4.3006716003852752E-3</v>
      </c>
      <c r="H1756" s="95">
        <f t="shared" si="861"/>
        <v>46553</v>
      </c>
      <c r="I1756" s="95">
        <f t="shared" si="866"/>
        <v>46553</v>
      </c>
      <c r="J1756" s="96">
        <f t="shared" si="862"/>
        <v>20</v>
      </c>
      <c r="K1756" s="96">
        <f t="shared" si="863"/>
        <v>1</v>
      </c>
      <c r="L1756" s="8">
        <f t="shared" si="876"/>
        <v>1.0002145899999999</v>
      </c>
      <c r="M1756" s="97">
        <f t="shared" si="860"/>
        <v>1.0043006699999999</v>
      </c>
      <c r="N1756" s="97">
        <f t="shared" si="856"/>
        <v>1.2674370139655129</v>
      </c>
      <c r="O1756" s="90">
        <f t="shared" si="859"/>
        <v>1.26770899</v>
      </c>
      <c r="P1756" s="90">
        <f t="shared" si="867"/>
        <v>943.15881882999997</v>
      </c>
      <c r="Q1756" s="98">
        <f t="shared" si="881"/>
        <v>0</v>
      </c>
      <c r="R1756" s="7">
        <f t="shared" si="877"/>
        <v>0</v>
      </c>
      <c r="S1756" s="90">
        <f t="shared" si="868"/>
        <v>0</v>
      </c>
      <c r="T1756" s="99">
        <f t="shared" si="878"/>
        <v>0.117687</v>
      </c>
      <c r="U1756" s="98">
        <f t="shared" si="857"/>
        <v>1</v>
      </c>
      <c r="V1756" s="98">
        <v>252</v>
      </c>
      <c r="W1756" s="97">
        <f t="shared" si="869"/>
        <v>1.0004416110000001</v>
      </c>
      <c r="X1756" s="90">
        <f t="shared" si="870"/>
        <v>0.41650930000000003</v>
      </c>
      <c r="Y1756" s="90">
        <f t="shared" si="871"/>
        <v>0</v>
      </c>
      <c r="Z1756" s="100" t="str">
        <f t="shared" si="879"/>
        <v>A+J=</v>
      </c>
      <c r="AA1756" s="95">
        <f t="shared" si="880"/>
        <v>46553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4"/>
      <c r="DP1756" s="1"/>
      <c r="DQ1756" s="1"/>
      <c r="DR1756" s="1"/>
      <c r="DS1756" s="1"/>
      <c r="DT1756" s="1"/>
      <c r="DU1756" s="1"/>
    </row>
    <row r="1757" spans="1:125" ht="12.75" x14ac:dyDescent="0.2">
      <c r="A1757" s="89">
        <f t="shared" si="872"/>
        <v>46526</v>
      </c>
      <c r="B1757" s="105">
        <f t="shared" si="864"/>
        <v>944.19459433999998</v>
      </c>
      <c r="C1757" s="90">
        <f t="shared" si="873"/>
        <v>743.98685050999995</v>
      </c>
      <c r="D1757" s="91">
        <f t="shared" si="874"/>
        <v>7245.38</v>
      </c>
      <c r="E1757" s="92">
        <f t="shared" si="858"/>
        <v>7276.54</v>
      </c>
      <c r="F1757" s="93">
        <f t="shared" si="875"/>
        <v>45763</v>
      </c>
      <c r="G1757" s="94">
        <f t="shared" si="865"/>
        <v>4.3006716003852752E-3</v>
      </c>
      <c r="H1757" s="95">
        <f t="shared" si="861"/>
        <v>46553</v>
      </c>
      <c r="I1757" s="95">
        <f t="shared" si="866"/>
        <v>46553</v>
      </c>
      <c r="J1757" s="96">
        <f t="shared" si="862"/>
        <v>20</v>
      </c>
      <c r="K1757" s="96">
        <f t="shared" si="863"/>
        <v>2</v>
      </c>
      <c r="L1757" s="8">
        <f t="shared" si="876"/>
        <v>1.0004292299999999</v>
      </c>
      <c r="M1757" s="97">
        <f t="shared" si="860"/>
        <v>1.0043006699999999</v>
      </c>
      <c r="N1757" s="97">
        <f t="shared" si="856"/>
        <v>1.2674370139655129</v>
      </c>
      <c r="O1757" s="90">
        <f t="shared" si="859"/>
        <v>1.2679810300000001</v>
      </c>
      <c r="P1757" s="90">
        <f t="shared" si="867"/>
        <v>943.36121301000003</v>
      </c>
      <c r="Q1757" s="98">
        <f t="shared" si="881"/>
        <v>0</v>
      </c>
      <c r="R1757" s="7">
        <f t="shared" si="877"/>
        <v>0</v>
      </c>
      <c r="S1757" s="90">
        <f t="shared" si="868"/>
        <v>0</v>
      </c>
      <c r="T1757" s="99">
        <f t="shared" si="878"/>
        <v>0.117687</v>
      </c>
      <c r="U1757" s="98">
        <f t="shared" si="857"/>
        <v>2</v>
      </c>
      <c r="V1757" s="98">
        <v>252</v>
      </c>
      <c r="W1757" s="97">
        <f t="shared" si="869"/>
        <v>1.0008834170000001</v>
      </c>
      <c r="X1757" s="90">
        <f t="shared" si="870"/>
        <v>0.83338133000000003</v>
      </c>
      <c r="Y1757" s="90">
        <f t="shared" si="871"/>
        <v>0</v>
      </c>
      <c r="Z1757" s="100" t="str">
        <f t="shared" si="879"/>
        <v>A+J=</v>
      </c>
      <c r="AA1757" s="95">
        <f t="shared" si="880"/>
        <v>46553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4"/>
      <c r="DP1757" s="1"/>
      <c r="DQ1757" s="1"/>
      <c r="DR1757" s="1"/>
      <c r="DS1757" s="1"/>
      <c r="DT1757" s="1"/>
      <c r="DU1757" s="1"/>
    </row>
    <row r="1758" spans="1:125" ht="12.75" x14ac:dyDescent="0.2">
      <c r="A1758" s="89">
        <f t="shared" si="872"/>
        <v>46527</v>
      </c>
      <c r="B1758" s="105">
        <f t="shared" si="864"/>
        <v>944.81427552000002</v>
      </c>
      <c r="C1758" s="90">
        <f t="shared" si="873"/>
        <v>743.98685050999995</v>
      </c>
      <c r="D1758" s="91">
        <f t="shared" si="874"/>
        <v>7245.38</v>
      </c>
      <c r="E1758" s="92">
        <f t="shared" si="858"/>
        <v>7276.54</v>
      </c>
      <c r="F1758" s="93">
        <f t="shared" si="875"/>
        <v>45763</v>
      </c>
      <c r="G1758" s="94">
        <f t="shared" si="865"/>
        <v>4.3006716003852752E-3</v>
      </c>
      <c r="H1758" s="95">
        <f t="shared" si="861"/>
        <v>46553</v>
      </c>
      <c r="I1758" s="95">
        <f t="shared" si="866"/>
        <v>46553</v>
      </c>
      <c r="J1758" s="96">
        <f t="shared" si="862"/>
        <v>20</v>
      </c>
      <c r="K1758" s="96">
        <f t="shared" si="863"/>
        <v>3</v>
      </c>
      <c r="L1758" s="8">
        <f t="shared" si="876"/>
        <v>1.0006439199999999</v>
      </c>
      <c r="M1758" s="97">
        <f t="shared" si="860"/>
        <v>1.0043006699999999</v>
      </c>
      <c r="N1758" s="97">
        <f t="shared" si="856"/>
        <v>1.2674370139655129</v>
      </c>
      <c r="O1758" s="90">
        <f t="shared" si="859"/>
        <v>1.2682531399999999</v>
      </c>
      <c r="P1758" s="90">
        <f t="shared" si="867"/>
        <v>943.56365927000002</v>
      </c>
      <c r="Q1758" s="98">
        <f t="shared" si="881"/>
        <v>0</v>
      </c>
      <c r="R1758" s="7">
        <f t="shared" si="877"/>
        <v>0</v>
      </c>
      <c r="S1758" s="90">
        <f t="shared" si="868"/>
        <v>0</v>
      </c>
      <c r="T1758" s="99">
        <f t="shared" si="878"/>
        <v>0.117687</v>
      </c>
      <c r="U1758" s="98">
        <f t="shared" si="857"/>
        <v>3</v>
      </c>
      <c r="V1758" s="98">
        <v>252</v>
      </c>
      <c r="W1758" s="97">
        <f t="shared" si="869"/>
        <v>1.001325418</v>
      </c>
      <c r="X1758" s="90">
        <f t="shared" si="870"/>
        <v>1.25061625</v>
      </c>
      <c r="Y1758" s="90">
        <f t="shared" si="871"/>
        <v>0</v>
      </c>
      <c r="Z1758" s="100" t="str">
        <f t="shared" si="879"/>
        <v>A+J=</v>
      </c>
      <c r="AA1758" s="95">
        <f t="shared" si="880"/>
        <v>46553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4"/>
      <c r="DP1758" s="1"/>
      <c r="DQ1758" s="1"/>
      <c r="DR1758" s="1"/>
      <c r="DS1758" s="1"/>
      <c r="DT1758" s="1"/>
      <c r="DU1758" s="1"/>
    </row>
    <row r="1759" spans="1:125" ht="12.75" x14ac:dyDescent="0.2">
      <c r="A1759" s="89">
        <f t="shared" si="872"/>
        <v>46528</v>
      </c>
      <c r="B1759" s="105">
        <f t="shared" si="864"/>
        <v>945.43434951999996</v>
      </c>
      <c r="C1759" s="90">
        <f t="shared" si="873"/>
        <v>743.98685050999995</v>
      </c>
      <c r="D1759" s="91">
        <f t="shared" si="874"/>
        <v>7245.38</v>
      </c>
      <c r="E1759" s="92">
        <f t="shared" si="858"/>
        <v>7276.54</v>
      </c>
      <c r="F1759" s="93">
        <f t="shared" si="875"/>
        <v>45763</v>
      </c>
      <c r="G1759" s="94">
        <f t="shared" si="865"/>
        <v>4.3006716003852752E-3</v>
      </c>
      <c r="H1759" s="95">
        <f t="shared" si="861"/>
        <v>46553</v>
      </c>
      <c r="I1759" s="95">
        <f t="shared" si="866"/>
        <v>46553</v>
      </c>
      <c r="J1759" s="96">
        <f t="shared" si="862"/>
        <v>20</v>
      </c>
      <c r="K1759" s="96">
        <f t="shared" si="863"/>
        <v>4</v>
      </c>
      <c r="L1759" s="8">
        <f t="shared" si="876"/>
        <v>1.0008586500000001</v>
      </c>
      <c r="M1759" s="97">
        <f t="shared" si="860"/>
        <v>1.0043006699999999</v>
      </c>
      <c r="N1759" s="97">
        <f t="shared" si="856"/>
        <v>1.2674370139655129</v>
      </c>
      <c r="O1759" s="90">
        <f t="shared" si="859"/>
        <v>1.2685252899999999</v>
      </c>
      <c r="P1759" s="90">
        <f t="shared" si="867"/>
        <v>943.76613528999997</v>
      </c>
      <c r="Q1759" s="98">
        <f t="shared" si="881"/>
        <v>0</v>
      </c>
      <c r="R1759" s="7">
        <f t="shared" si="877"/>
        <v>0</v>
      </c>
      <c r="S1759" s="90">
        <f t="shared" si="868"/>
        <v>0</v>
      </c>
      <c r="T1759" s="99">
        <f t="shared" si="878"/>
        <v>0.117687</v>
      </c>
      <c r="U1759" s="98">
        <f t="shared" si="857"/>
        <v>4</v>
      </c>
      <c r="V1759" s="98">
        <v>252</v>
      </c>
      <c r="W1759" s="97">
        <f t="shared" si="869"/>
        <v>1.001767614</v>
      </c>
      <c r="X1759" s="90">
        <f t="shared" si="870"/>
        <v>1.66821423</v>
      </c>
      <c r="Y1759" s="90">
        <f t="shared" si="871"/>
        <v>0</v>
      </c>
      <c r="Z1759" s="100" t="str">
        <f t="shared" si="879"/>
        <v>A+J=</v>
      </c>
      <c r="AA1759" s="95">
        <f t="shared" si="880"/>
        <v>46553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4"/>
      <c r="DP1759" s="1"/>
      <c r="DQ1759" s="1"/>
      <c r="DR1759" s="1"/>
      <c r="DS1759" s="1"/>
      <c r="DT1759" s="1"/>
      <c r="DU1759" s="1"/>
    </row>
    <row r="1760" spans="1:125" ht="12.75" x14ac:dyDescent="0.2">
      <c r="A1760" s="89">
        <f t="shared" si="872"/>
        <v>46529</v>
      </c>
      <c r="B1760" s="105">
        <f t="shared" si="864"/>
        <v>946.05483885000001</v>
      </c>
      <c r="C1760" s="90">
        <f t="shared" si="873"/>
        <v>743.98685050999995</v>
      </c>
      <c r="D1760" s="91">
        <f t="shared" si="874"/>
        <v>7245.38</v>
      </c>
      <c r="E1760" s="92">
        <f t="shared" si="858"/>
        <v>7276.54</v>
      </c>
      <c r="F1760" s="93">
        <f t="shared" si="875"/>
        <v>45763</v>
      </c>
      <c r="G1760" s="94">
        <f t="shared" si="865"/>
        <v>4.3006716003852752E-3</v>
      </c>
      <c r="H1760" s="95">
        <f t="shared" si="861"/>
        <v>46553</v>
      </c>
      <c r="I1760" s="95">
        <f t="shared" si="866"/>
        <v>46553</v>
      </c>
      <c r="J1760" s="96">
        <f t="shared" si="862"/>
        <v>20</v>
      </c>
      <c r="K1760" s="96">
        <f t="shared" si="863"/>
        <v>5</v>
      </c>
      <c r="L1760" s="8">
        <f t="shared" si="876"/>
        <v>1.0010734299999999</v>
      </c>
      <c r="M1760" s="97">
        <f t="shared" si="860"/>
        <v>1.0043006699999999</v>
      </c>
      <c r="N1760" s="97">
        <f t="shared" si="856"/>
        <v>1.2674370139655129</v>
      </c>
      <c r="O1760" s="90">
        <f t="shared" si="859"/>
        <v>1.26879751</v>
      </c>
      <c r="P1760" s="90">
        <f t="shared" si="867"/>
        <v>943.96866338999996</v>
      </c>
      <c r="Q1760" s="98">
        <f t="shared" si="881"/>
        <v>0</v>
      </c>
      <c r="R1760" s="7">
        <f t="shared" si="877"/>
        <v>0</v>
      </c>
      <c r="S1760" s="90">
        <f t="shared" si="868"/>
        <v>0</v>
      </c>
      <c r="T1760" s="99">
        <f t="shared" si="878"/>
        <v>0.117687</v>
      </c>
      <c r="U1760" s="98">
        <f t="shared" si="857"/>
        <v>5</v>
      </c>
      <c r="V1760" s="98">
        <v>252</v>
      </c>
      <c r="W1760" s="97">
        <f t="shared" si="869"/>
        <v>1.002210005</v>
      </c>
      <c r="X1760" s="90">
        <f t="shared" si="870"/>
        <v>2.0861754600000002</v>
      </c>
      <c r="Y1760" s="90">
        <f t="shared" si="871"/>
        <v>0</v>
      </c>
      <c r="Z1760" s="100" t="str">
        <f t="shared" si="879"/>
        <v>A+J=</v>
      </c>
      <c r="AA1760" s="95">
        <f t="shared" si="880"/>
        <v>46553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4"/>
      <c r="DP1760" s="1"/>
      <c r="DQ1760" s="1"/>
      <c r="DR1760" s="1"/>
      <c r="DS1760" s="1"/>
      <c r="DT1760" s="1"/>
      <c r="DU1760" s="1"/>
    </row>
    <row r="1761" spans="1:125" ht="12.75" x14ac:dyDescent="0.2">
      <c r="A1761" s="89">
        <f t="shared" si="872"/>
        <v>46530</v>
      </c>
      <c r="B1761" s="105">
        <f t="shared" si="864"/>
        <v>946.05483885000001</v>
      </c>
      <c r="C1761" s="90">
        <f t="shared" si="873"/>
        <v>743.98685050999995</v>
      </c>
      <c r="D1761" s="91">
        <f t="shared" si="874"/>
        <v>7245.38</v>
      </c>
      <c r="E1761" s="92">
        <f t="shared" si="858"/>
        <v>7276.54</v>
      </c>
      <c r="F1761" s="93">
        <f t="shared" si="875"/>
        <v>45763</v>
      </c>
      <c r="G1761" s="94">
        <f t="shared" si="865"/>
        <v>4.3006716003852752E-3</v>
      </c>
      <c r="H1761" s="95">
        <f t="shared" si="861"/>
        <v>46553</v>
      </c>
      <c r="I1761" s="95">
        <f t="shared" si="866"/>
        <v>46553</v>
      </c>
      <c r="J1761" s="96">
        <f t="shared" si="862"/>
        <v>20</v>
      </c>
      <c r="K1761" s="96">
        <f t="shared" si="863"/>
        <v>5</v>
      </c>
      <c r="L1761" s="8">
        <f t="shared" si="876"/>
        <v>1.0010734299999999</v>
      </c>
      <c r="M1761" s="97">
        <f t="shared" si="860"/>
        <v>1.0043006699999999</v>
      </c>
      <c r="N1761" s="97">
        <f t="shared" si="856"/>
        <v>1.2674370139655129</v>
      </c>
      <c r="O1761" s="90">
        <f t="shared" si="859"/>
        <v>1.26879751</v>
      </c>
      <c r="P1761" s="90">
        <f t="shared" si="867"/>
        <v>943.96866338999996</v>
      </c>
      <c r="Q1761" s="98">
        <f t="shared" si="881"/>
        <v>0</v>
      </c>
      <c r="R1761" s="7">
        <f t="shared" si="877"/>
        <v>0</v>
      </c>
      <c r="S1761" s="90">
        <f t="shared" si="868"/>
        <v>0</v>
      </c>
      <c r="T1761" s="99">
        <f t="shared" si="878"/>
        <v>0.117687</v>
      </c>
      <c r="U1761" s="98">
        <f t="shared" si="857"/>
        <v>5</v>
      </c>
      <c r="V1761" s="98">
        <v>252</v>
      </c>
      <c r="W1761" s="97">
        <f t="shared" si="869"/>
        <v>1.002210005</v>
      </c>
      <c r="X1761" s="90">
        <f t="shared" si="870"/>
        <v>2.0861754600000002</v>
      </c>
      <c r="Y1761" s="90">
        <f t="shared" si="871"/>
        <v>0</v>
      </c>
      <c r="Z1761" s="100" t="str">
        <f t="shared" si="879"/>
        <v>A+J=</v>
      </c>
      <c r="AA1761" s="95">
        <f t="shared" si="880"/>
        <v>46553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4"/>
      <c r="DP1761" s="1"/>
      <c r="DQ1761" s="1"/>
      <c r="DR1761" s="1"/>
      <c r="DS1761" s="1"/>
      <c r="DT1761" s="1"/>
      <c r="DU1761" s="1"/>
    </row>
    <row r="1762" spans="1:125" ht="12.75" x14ac:dyDescent="0.2">
      <c r="A1762" s="89">
        <f t="shared" si="872"/>
        <v>46531</v>
      </c>
      <c r="B1762" s="105">
        <f t="shared" si="864"/>
        <v>946.05483885000001</v>
      </c>
      <c r="C1762" s="90">
        <f t="shared" si="873"/>
        <v>743.98685050999995</v>
      </c>
      <c r="D1762" s="91">
        <f t="shared" si="874"/>
        <v>7245.38</v>
      </c>
      <c r="E1762" s="92">
        <f t="shared" si="858"/>
        <v>7276.54</v>
      </c>
      <c r="F1762" s="93">
        <f t="shared" si="875"/>
        <v>45763</v>
      </c>
      <c r="G1762" s="94">
        <f t="shared" si="865"/>
        <v>4.3006716003852752E-3</v>
      </c>
      <c r="H1762" s="95">
        <f t="shared" si="861"/>
        <v>46553</v>
      </c>
      <c r="I1762" s="95">
        <f t="shared" si="866"/>
        <v>46553</v>
      </c>
      <c r="J1762" s="96">
        <f t="shared" si="862"/>
        <v>20</v>
      </c>
      <c r="K1762" s="96">
        <f t="shared" si="863"/>
        <v>5</v>
      </c>
      <c r="L1762" s="8">
        <f t="shared" si="876"/>
        <v>1.0010734299999999</v>
      </c>
      <c r="M1762" s="97">
        <f t="shared" si="860"/>
        <v>1.0043006699999999</v>
      </c>
      <c r="N1762" s="97">
        <f t="shared" si="856"/>
        <v>1.2674370139655129</v>
      </c>
      <c r="O1762" s="90">
        <f t="shared" si="859"/>
        <v>1.26879751</v>
      </c>
      <c r="P1762" s="90">
        <f t="shared" si="867"/>
        <v>943.96866338999996</v>
      </c>
      <c r="Q1762" s="98">
        <f t="shared" si="881"/>
        <v>0</v>
      </c>
      <c r="R1762" s="7">
        <f t="shared" si="877"/>
        <v>0</v>
      </c>
      <c r="S1762" s="90">
        <f t="shared" si="868"/>
        <v>0</v>
      </c>
      <c r="T1762" s="99">
        <f t="shared" si="878"/>
        <v>0.117687</v>
      </c>
      <c r="U1762" s="98">
        <f t="shared" si="857"/>
        <v>5</v>
      </c>
      <c r="V1762" s="98">
        <v>252</v>
      </c>
      <c r="W1762" s="97">
        <f t="shared" si="869"/>
        <v>1.002210005</v>
      </c>
      <c r="X1762" s="90">
        <f t="shared" si="870"/>
        <v>2.0861754600000002</v>
      </c>
      <c r="Y1762" s="90">
        <f t="shared" si="871"/>
        <v>0</v>
      </c>
      <c r="Z1762" s="100" t="str">
        <f t="shared" si="879"/>
        <v>A+J=</v>
      </c>
      <c r="AA1762" s="95">
        <f t="shared" si="880"/>
        <v>46553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4"/>
      <c r="DP1762" s="1"/>
      <c r="DQ1762" s="1"/>
      <c r="DR1762" s="1"/>
      <c r="DS1762" s="1"/>
      <c r="DT1762" s="1"/>
      <c r="DU1762" s="1"/>
    </row>
    <row r="1763" spans="1:125" ht="12.75" x14ac:dyDescent="0.2">
      <c r="A1763" s="89">
        <f t="shared" si="872"/>
        <v>46532</v>
      </c>
      <c r="B1763" s="105">
        <f t="shared" si="864"/>
        <v>946.67574464999996</v>
      </c>
      <c r="C1763" s="90">
        <f t="shared" si="873"/>
        <v>743.98685050999995</v>
      </c>
      <c r="D1763" s="91">
        <f t="shared" si="874"/>
        <v>7245.38</v>
      </c>
      <c r="E1763" s="92">
        <f t="shared" si="858"/>
        <v>7276.54</v>
      </c>
      <c r="F1763" s="93">
        <f t="shared" si="875"/>
        <v>45763</v>
      </c>
      <c r="G1763" s="94">
        <f t="shared" si="865"/>
        <v>4.3006716003852752E-3</v>
      </c>
      <c r="H1763" s="95">
        <f t="shared" si="861"/>
        <v>46553</v>
      </c>
      <c r="I1763" s="95">
        <f t="shared" si="866"/>
        <v>46553</v>
      </c>
      <c r="J1763" s="96">
        <f t="shared" si="862"/>
        <v>20</v>
      </c>
      <c r="K1763" s="96">
        <f t="shared" si="863"/>
        <v>6</v>
      </c>
      <c r="L1763" s="8">
        <f t="shared" si="876"/>
        <v>1.0012882599999999</v>
      </c>
      <c r="M1763" s="97">
        <f t="shared" si="860"/>
        <v>1.0043006699999999</v>
      </c>
      <c r="N1763" s="97">
        <f t="shared" si="856"/>
        <v>1.2674370139655129</v>
      </c>
      <c r="O1763" s="90">
        <f t="shared" si="859"/>
        <v>1.2690698</v>
      </c>
      <c r="P1763" s="90">
        <f t="shared" si="867"/>
        <v>944.17124357</v>
      </c>
      <c r="Q1763" s="98">
        <f t="shared" si="881"/>
        <v>0</v>
      </c>
      <c r="R1763" s="7">
        <f t="shared" si="877"/>
        <v>0</v>
      </c>
      <c r="S1763" s="90">
        <f t="shared" si="868"/>
        <v>0</v>
      </c>
      <c r="T1763" s="99">
        <f t="shared" si="878"/>
        <v>0.117687</v>
      </c>
      <c r="U1763" s="98">
        <f t="shared" si="857"/>
        <v>6</v>
      </c>
      <c r="V1763" s="98">
        <v>252</v>
      </c>
      <c r="W1763" s="97">
        <f t="shared" si="869"/>
        <v>1.002652592</v>
      </c>
      <c r="X1763" s="90">
        <f t="shared" si="870"/>
        <v>2.5045010799999998</v>
      </c>
      <c r="Y1763" s="90">
        <f t="shared" si="871"/>
        <v>0</v>
      </c>
      <c r="Z1763" s="100" t="str">
        <f t="shared" si="879"/>
        <v>A+J=</v>
      </c>
      <c r="AA1763" s="95">
        <f t="shared" si="880"/>
        <v>46553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4"/>
      <c r="DP1763" s="1"/>
      <c r="DQ1763" s="1"/>
      <c r="DR1763" s="1"/>
      <c r="DS1763" s="1"/>
      <c r="DT1763" s="1"/>
      <c r="DU1763" s="1"/>
    </row>
    <row r="1764" spans="1:125" ht="12.75" x14ac:dyDescent="0.2">
      <c r="A1764" s="89">
        <f t="shared" si="872"/>
        <v>46533</v>
      </c>
      <c r="B1764" s="105">
        <f t="shared" si="864"/>
        <v>947.29704377999997</v>
      </c>
      <c r="C1764" s="90">
        <f t="shared" si="873"/>
        <v>743.98685050999995</v>
      </c>
      <c r="D1764" s="91">
        <f t="shared" si="874"/>
        <v>7245.38</v>
      </c>
      <c r="E1764" s="92">
        <f t="shared" si="858"/>
        <v>7276.54</v>
      </c>
      <c r="F1764" s="93">
        <f t="shared" si="875"/>
        <v>45763</v>
      </c>
      <c r="G1764" s="94">
        <f t="shared" si="865"/>
        <v>4.3006716003852752E-3</v>
      </c>
      <c r="H1764" s="95">
        <f t="shared" si="861"/>
        <v>46553</v>
      </c>
      <c r="I1764" s="95">
        <f t="shared" si="866"/>
        <v>46553</v>
      </c>
      <c r="J1764" s="96">
        <f t="shared" si="862"/>
        <v>20</v>
      </c>
      <c r="K1764" s="96">
        <f t="shared" si="863"/>
        <v>7</v>
      </c>
      <c r="L1764" s="8">
        <f t="shared" si="876"/>
        <v>1.0015031299999999</v>
      </c>
      <c r="M1764" s="97">
        <f t="shared" si="860"/>
        <v>1.0043006699999999</v>
      </c>
      <c r="N1764" s="97">
        <f t="shared" si="856"/>
        <v>1.2674370139655129</v>
      </c>
      <c r="O1764" s="90">
        <f t="shared" si="859"/>
        <v>1.2693421300000001</v>
      </c>
      <c r="P1764" s="90">
        <f t="shared" si="867"/>
        <v>944.37385351</v>
      </c>
      <c r="Q1764" s="98">
        <f t="shared" si="881"/>
        <v>0</v>
      </c>
      <c r="R1764" s="7">
        <f t="shared" si="877"/>
        <v>0</v>
      </c>
      <c r="S1764" s="90">
        <f t="shared" si="868"/>
        <v>0</v>
      </c>
      <c r="T1764" s="99">
        <f t="shared" si="878"/>
        <v>0.117687</v>
      </c>
      <c r="U1764" s="98">
        <f t="shared" si="857"/>
        <v>7</v>
      </c>
      <c r="V1764" s="98">
        <v>252</v>
      </c>
      <c r="W1764" s="97">
        <f t="shared" si="869"/>
        <v>1.0030953739999999</v>
      </c>
      <c r="X1764" s="90">
        <f t="shared" si="870"/>
        <v>2.9231902700000001</v>
      </c>
      <c r="Y1764" s="90">
        <f t="shared" si="871"/>
        <v>0</v>
      </c>
      <c r="Z1764" s="100" t="str">
        <f t="shared" si="879"/>
        <v>A+J=</v>
      </c>
      <c r="AA1764" s="95">
        <f t="shared" si="880"/>
        <v>46553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4"/>
      <c r="DP1764" s="1"/>
      <c r="DQ1764" s="1"/>
      <c r="DR1764" s="1"/>
      <c r="DS1764" s="1"/>
      <c r="DT1764" s="1"/>
      <c r="DU1764" s="1"/>
    </row>
    <row r="1765" spans="1:125" ht="12.75" x14ac:dyDescent="0.2">
      <c r="A1765" s="89">
        <f t="shared" si="872"/>
        <v>46534</v>
      </c>
      <c r="B1765" s="105">
        <f t="shared" si="864"/>
        <v>947.91875973000003</v>
      </c>
      <c r="C1765" s="90">
        <f t="shared" si="873"/>
        <v>743.98685050999995</v>
      </c>
      <c r="D1765" s="91">
        <f t="shared" si="874"/>
        <v>7245.38</v>
      </c>
      <c r="E1765" s="92">
        <f t="shared" si="858"/>
        <v>7276.54</v>
      </c>
      <c r="F1765" s="93">
        <f t="shared" si="875"/>
        <v>45763</v>
      </c>
      <c r="G1765" s="94">
        <f t="shared" si="865"/>
        <v>4.3006716003852752E-3</v>
      </c>
      <c r="H1765" s="95">
        <f t="shared" si="861"/>
        <v>46553</v>
      </c>
      <c r="I1765" s="95">
        <f t="shared" si="866"/>
        <v>46553</v>
      </c>
      <c r="J1765" s="96">
        <f t="shared" si="862"/>
        <v>20</v>
      </c>
      <c r="K1765" s="96">
        <f t="shared" si="863"/>
        <v>8</v>
      </c>
      <c r="L1765" s="8">
        <f t="shared" si="876"/>
        <v>1.00171805</v>
      </c>
      <c r="M1765" s="97">
        <f t="shared" si="860"/>
        <v>1.0043006699999999</v>
      </c>
      <c r="N1765" s="97">
        <f t="shared" si="856"/>
        <v>1.2674370139655129</v>
      </c>
      <c r="O1765" s="90">
        <f t="shared" si="859"/>
        <v>1.2696145299999999</v>
      </c>
      <c r="P1765" s="90">
        <f t="shared" si="867"/>
        <v>944.57651553000005</v>
      </c>
      <c r="Q1765" s="98">
        <f t="shared" si="881"/>
        <v>0</v>
      </c>
      <c r="R1765" s="7">
        <f t="shared" si="877"/>
        <v>0</v>
      </c>
      <c r="S1765" s="90">
        <f t="shared" si="868"/>
        <v>0</v>
      </c>
      <c r="T1765" s="99">
        <f t="shared" si="878"/>
        <v>0.117687</v>
      </c>
      <c r="U1765" s="98">
        <f t="shared" si="857"/>
        <v>8</v>
      </c>
      <c r="V1765" s="98">
        <v>252</v>
      </c>
      <c r="W1765" s="97">
        <f t="shared" si="869"/>
        <v>1.0035383520000001</v>
      </c>
      <c r="X1765" s="90">
        <f t="shared" si="870"/>
        <v>3.3422442000000001</v>
      </c>
      <c r="Y1765" s="90">
        <f t="shared" si="871"/>
        <v>0</v>
      </c>
      <c r="Z1765" s="100" t="str">
        <f t="shared" si="879"/>
        <v>A+J=</v>
      </c>
      <c r="AA1765" s="95">
        <f t="shared" si="880"/>
        <v>46553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4"/>
      <c r="DP1765" s="1"/>
      <c r="DQ1765" s="1"/>
      <c r="DR1765" s="1"/>
      <c r="DS1765" s="1"/>
      <c r="DT1765" s="1"/>
      <c r="DU1765" s="1"/>
    </row>
    <row r="1766" spans="1:125" ht="12.75" x14ac:dyDescent="0.2">
      <c r="A1766" s="89">
        <f t="shared" si="872"/>
        <v>46535</v>
      </c>
      <c r="B1766" s="105">
        <f t="shared" si="864"/>
        <v>947.91875973000003</v>
      </c>
      <c r="C1766" s="90">
        <f t="shared" si="873"/>
        <v>743.98685050999995</v>
      </c>
      <c r="D1766" s="91">
        <f t="shared" si="874"/>
        <v>7245.38</v>
      </c>
      <c r="E1766" s="92">
        <f t="shared" si="858"/>
        <v>7276.54</v>
      </c>
      <c r="F1766" s="93">
        <f t="shared" si="875"/>
        <v>45763</v>
      </c>
      <c r="G1766" s="94">
        <f t="shared" si="865"/>
        <v>4.3006716003852752E-3</v>
      </c>
      <c r="H1766" s="95">
        <f t="shared" si="861"/>
        <v>46553</v>
      </c>
      <c r="I1766" s="95">
        <f t="shared" si="866"/>
        <v>46553</v>
      </c>
      <c r="J1766" s="96">
        <f t="shared" si="862"/>
        <v>20</v>
      </c>
      <c r="K1766" s="96">
        <f t="shared" si="863"/>
        <v>8</v>
      </c>
      <c r="L1766" s="8">
        <f t="shared" si="876"/>
        <v>1.00171805</v>
      </c>
      <c r="M1766" s="97">
        <f t="shared" si="860"/>
        <v>1.0043006699999999</v>
      </c>
      <c r="N1766" s="97">
        <f t="shared" si="856"/>
        <v>1.2674370139655129</v>
      </c>
      <c r="O1766" s="90">
        <f t="shared" si="859"/>
        <v>1.2696145299999999</v>
      </c>
      <c r="P1766" s="90">
        <f t="shared" si="867"/>
        <v>944.57651553000005</v>
      </c>
      <c r="Q1766" s="98">
        <f t="shared" si="881"/>
        <v>0</v>
      </c>
      <c r="R1766" s="7">
        <f t="shared" si="877"/>
        <v>0</v>
      </c>
      <c r="S1766" s="90">
        <f t="shared" si="868"/>
        <v>0</v>
      </c>
      <c r="T1766" s="99">
        <f t="shared" si="878"/>
        <v>0.117687</v>
      </c>
      <c r="U1766" s="98">
        <f t="shared" si="857"/>
        <v>8</v>
      </c>
      <c r="V1766" s="98">
        <v>252</v>
      </c>
      <c r="W1766" s="97">
        <f t="shared" si="869"/>
        <v>1.0035383520000001</v>
      </c>
      <c r="X1766" s="90">
        <f t="shared" si="870"/>
        <v>3.3422442000000001</v>
      </c>
      <c r="Y1766" s="90">
        <f t="shared" si="871"/>
        <v>0</v>
      </c>
      <c r="Z1766" s="100" t="str">
        <f t="shared" si="879"/>
        <v>A+J=</v>
      </c>
      <c r="AA1766" s="95">
        <f t="shared" si="880"/>
        <v>46553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4"/>
      <c r="DP1766" s="1"/>
      <c r="DQ1766" s="1"/>
      <c r="DR1766" s="1"/>
      <c r="DS1766" s="1"/>
      <c r="DT1766" s="1"/>
      <c r="DU1766" s="1"/>
    </row>
    <row r="1767" spans="1:125" ht="12.75" x14ac:dyDescent="0.2">
      <c r="A1767" s="89">
        <f t="shared" si="872"/>
        <v>46536</v>
      </c>
      <c r="B1767" s="105">
        <f t="shared" si="864"/>
        <v>948.54087775000005</v>
      </c>
      <c r="C1767" s="90">
        <f t="shared" si="873"/>
        <v>743.98685050999995</v>
      </c>
      <c r="D1767" s="91">
        <f t="shared" si="874"/>
        <v>7245.38</v>
      </c>
      <c r="E1767" s="92">
        <f t="shared" si="858"/>
        <v>7276.54</v>
      </c>
      <c r="F1767" s="93">
        <f t="shared" si="875"/>
        <v>45763</v>
      </c>
      <c r="G1767" s="94">
        <f t="shared" si="865"/>
        <v>4.3006716003852752E-3</v>
      </c>
      <c r="H1767" s="95">
        <f t="shared" si="861"/>
        <v>46553</v>
      </c>
      <c r="I1767" s="95">
        <f t="shared" si="866"/>
        <v>46553</v>
      </c>
      <c r="J1767" s="96">
        <f t="shared" si="862"/>
        <v>20</v>
      </c>
      <c r="K1767" s="96">
        <f t="shared" si="863"/>
        <v>9</v>
      </c>
      <c r="L1767" s="8">
        <f t="shared" si="876"/>
        <v>1.0019330099999999</v>
      </c>
      <c r="M1767" s="97">
        <f t="shared" si="860"/>
        <v>1.0043006699999999</v>
      </c>
      <c r="N1767" s="97">
        <f t="shared" si="856"/>
        <v>1.2674370139655129</v>
      </c>
      <c r="O1767" s="90">
        <f t="shared" si="859"/>
        <v>1.2698869800000001</v>
      </c>
      <c r="P1767" s="90">
        <f t="shared" si="867"/>
        <v>944.77921475000005</v>
      </c>
      <c r="Q1767" s="98">
        <f t="shared" si="881"/>
        <v>0</v>
      </c>
      <c r="R1767" s="7">
        <f t="shared" si="877"/>
        <v>0</v>
      </c>
      <c r="S1767" s="90">
        <f t="shared" si="868"/>
        <v>0</v>
      </c>
      <c r="T1767" s="99">
        <f t="shared" si="878"/>
        <v>0.117687</v>
      </c>
      <c r="U1767" s="98">
        <f t="shared" si="857"/>
        <v>9</v>
      </c>
      <c r="V1767" s="98">
        <v>252</v>
      </c>
      <c r="W1767" s="97">
        <f t="shared" si="869"/>
        <v>1.003981526</v>
      </c>
      <c r="X1767" s="90">
        <f t="shared" si="870"/>
        <v>3.761663</v>
      </c>
      <c r="Y1767" s="90">
        <f t="shared" si="871"/>
        <v>0</v>
      </c>
      <c r="Z1767" s="100" t="str">
        <f t="shared" si="879"/>
        <v>A+J=</v>
      </c>
      <c r="AA1767" s="95">
        <f t="shared" si="880"/>
        <v>46553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4"/>
      <c r="DP1767" s="1"/>
      <c r="DQ1767" s="1"/>
      <c r="DR1767" s="1"/>
      <c r="DS1767" s="1"/>
      <c r="DT1767" s="1"/>
      <c r="DU1767" s="1"/>
    </row>
    <row r="1768" spans="1:125" ht="12.75" x14ac:dyDescent="0.2">
      <c r="A1768" s="89">
        <f t="shared" si="872"/>
        <v>46537</v>
      </c>
      <c r="B1768" s="105">
        <f t="shared" si="864"/>
        <v>948.54087775000005</v>
      </c>
      <c r="C1768" s="90">
        <f t="shared" si="873"/>
        <v>743.98685050999995</v>
      </c>
      <c r="D1768" s="91">
        <f t="shared" si="874"/>
        <v>7245.38</v>
      </c>
      <c r="E1768" s="92">
        <f t="shared" si="858"/>
        <v>7276.54</v>
      </c>
      <c r="F1768" s="93">
        <f t="shared" si="875"/>
        <v>45763</v>
      </c>
      <c r="G1768" s="94">
        <f t="shared" si="865"/>
        <v>4.3006716003852752E-3</v>
      </c>
      <c r="H1768" s="95">
        <f t="shared" si="861"/>
        <v>46553</v>
      </c>
      <c r="I1768" s="95">
        <f t="shared" si="866"/>
        <v>46553</v>
      </c>
      <c r="J1768" s="96">
        <f t="shared" si="862"/>
        <v>20</v>
      </c>
      <c r="K1768" s="96">
        <f t="shared" si="863"/>
        <v>9</v>
      </c>
      <c r="L1768" s="8">
        <f t="shared" si="876"/>
        <v>1.0019330099999999</v>
      </c>
      <c r="M1768" s="97">
        <f t="shared" si="860"/>
        <v>1.0043006699999999</v>
      </c>
      <c r="N1768" s="97">
        <f t="shared" ref="N1768:N1831" si="882">IF(I1768&gt;I1767,N1767*M1768,N1767)</f>
        <v>1.2674370139655129</v>
      </c>
      <c r="O1768" s="90">
        <f t="shared" si="859"/>
        <v>1.2698869800000001</v>
      </c>
      <c r="P1768" s="90">
        <f t="shared" si="867"/>
        <v>944.77921475000005</v>
      </c>
      <c r="Q1768" s="98">
        <f t="shared" si="881"/>
        <v>0</v>
      </c>
      <c r="R1768" s="7">
        <f t="shared" si="877"/>
        <v>0</v>
      </c>
      <c r="S1768" s="90">
        <f t="shared" si="868"/>
        <v>0</v>
      </c>
      <c r="T1768" s="99">
        <f t="shared" si="878"/>
        <v>0.117687</v>
      </c>
      <c r="U1768" s="98">
        <f t="shared" si="857"/>
        <v>9</v>
      </c>
      <c r="V1768" s="98">
        <v>252</v>
      </c>
      <c r="W1768" s="97">
        <f t="shared" si="869"/>
        <v>1.003981526</v>
      </c>
      <c r="X1768" s="90">
        <f t="shared" si="870"/>
        <v>3.761663</v>
      </c>
      <c r="Y1768" s="90">
        <f t="shared" si="871"/>
        <v>0</v>
      </c>
      <c r="Z1768" s="100" t="str">
        <f t="shared" si="879"/>
        <v>A+J=</v>
      </c>
      <c r="AA1768" s="95">
        <f t="shared" si="880"/>
        <v>46553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4"/>
      <c r="DP1768" s="1"/>
      <c r="DQ1768" s="1"/>
      <c r="DR1768" s="1"/>
      <c r="DS1768" s="1"/>
      <c r="DT1768" s="1"/>
      <c r="DU1768" s="1"/>
    </row>
    <row r="1769" spans="1:125" ht="12.75" x14ac:dyDescent="0.2">
      <c r="A1769" s="89">
        <f t="shared" si="872"/>
        <v>46538</v>
      </c>
      <c r="B1769" s="105">
        <f t="shared" si="864"/>
        <v>948.54087775000005</v>
      </c>
      <c r="C1769" s="90">
        <f t="shared" si="873"/>
        <v>743.98685050999995</v>
      </c>
      <c r="D1769" s="91">
        <f t="shared" si="874"/>
        <v>7245.38</v>
      </c>
      <c r="E1769" s="92">
        <f t="shared" si="858"/>
        <v>7276.54</v>
      </c>
      <c r="F1769" s="93">
        <f t="shared" si="875"/>
        <v>45763</v>
      </c>
      <c r="G1769" s="94">
        <f t="shared" si="865"/>
        <v>4.3006716003852752E-3</v>
      </c>
      <c r="H1769" s="95">
        <f t="shared" si="861"/>
        <v>46553</v>
      </c>
      <c r="I1769" s="95">
        <f t="shared" si="866"/>
        <v>46553</v>
      </c>
      <c r="J1769" s="96">
        <f t="shared" si="862"/>
        <v>20</v>
      </c>
      <c r="K1769" s="96">
        <f t="shared" si="863"/>
        <v>9</v>
      </c>
      <c r="L1769" s="8">
        <f t="shared" si="876"/>
        <v>1.0019330099999999</v>
      </c>
      <c r="M1769" s="97">
        <f t="shared" si="860"/>
        <v>1.0043006699999999</v>
      </c>
      <c r="N1769" s="97">
        <f t="shared" si="882"/>
        <v>1.2674370139655129</v>
      </c>
      <c r="O1769" s="90">
        <f t="shared" si="859"/>
        <v>1.2698869800000001</v>
      </c>
      <c r="P1769" s="90">
        <f t="shared" si="867"/>
        <v>944.77921475000005</v>
      </c>
      <c r="Q1769" s="98">
        <f t="shared" si="881"/>
        <v>0</v>
      </c>
      <c r="R1769" s="7">
        <f t="shared" si="877"/>
        <v>0</v>
      </c>
      <c r="S1769" s="90">
        <f t="shared" si="868"/>
        <v>0</v>
      </c>
      <c r="T1769" s="99">
        <f t="shared" si="878"/>
        <v>0.117687</v>
      </c>
      <c r="U1769" s="98">
        <f t="shared" si="857"/>
        <v>9</v>
      </c>
      <c r="V1769" s="98">
        <v>252</v>
      </c>
      <c r="W1769" s="97">
        <f t="shared" si="869"/>
        <v>1.003981526</v>
      </c>
      <c r="X1769" s="90">
        <f t="shared" si="870"/>
        <v>3.761663</v>
      </c>
      <c r="Y1769" s="90">
        <f t="shared" si="871"/>
        <v>0</v>
      </c>
      <c r="Z1769" s="100" t="str">
        <f t="shared" si="879"/>
        <v>A+J=</v>
      </c>
      <c r="AA1769" s="95">
        <f t="shared" si="880"/>
        <v>46553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4"/>
      <c r="DP1769" s="1"/>
      <c r="DQ1769" s="1"/>
      <c r="DR1769" s="1"/>
      <c r="DS1769" s="1"/>
      <c r="DT1769" s="1"/>
      <c r="DU1769" s="1"/>
    </row>
    <row r="1770" spans="1:125" ht="12.75" x14ac:dyDescent="0.2">
      <c r="A1770" s="89">
        <f t="shared" si="872"/>
        <v>46539</v>
      </c>
      <c r="B1770" s="105">
        <f t="shared" si="864"/>
        <v>949.16340455</v>
      </c>
      <c r="C1770" s="90">
        <f t="shared" si="873"/>
        <v>743.98685050999995</v>
      </c>
      <c r="D1770" s="91">
        <f t="shared" si="874"/>
        <v>7245.38</v>
      </c>
      <c r="E1770" s="92">
        <f t="shared" si="858"/>
        <v>7276.54</v>
      </c>
      <c r="F1770" s="93">
        <f t="shared" si="875"/>
        <v>45763</v>
      </c>
      <c r="G1770" s="94">
        <f t="shared" si="865"/>
        <v>4.3006716003852752E-3</v>
      </c>
      <c r="H1770" s="95">
        <f t="shared" si="861"/>
        <v>46553</v>
      </c>
      <c r="I1770" s="95">
        <f t="shared" si="866"/>
        <v>46553</v>
      </c>
      <c r="J1770" s="96">
        <f t="shared" si="862"/>
        <v>20</v>
      </c>
      <c r="K1770" s="96">
        <f t="shared" si="863"/>
        <v>10</v>
      </c>
      <c r="L1770" s="8">
        <f t="shared" si="876"/>
        <v>1.0021480199999999</v>
      </c>
      <c r="M1770" s="97">
        <f t="shared" si="860"/>
        <v>1.0043006699999999</v>
      </c>
      <c r="N1770" s="97">
        <f t="shared" si="882"/>
        <v>1.2674370139655129</v>
      </c>
      <c r="O1770" s="90">
        <f t="shared" si="859"/>
        <v>1.2701594899999999</v>
      </c>
      <c r="P1770" s="90">
        <f t="shared" si="867"/>
        <v>944.98195860999999</v>
      </c>
      <c r="Q1770" s="98">
        <f t="shared" si="881"/>
        <v>0</v>
      </c>
      <c r="R1770" s="7">
        <f t="shared" si="877"/>
        <v>0</v>
      </c>
      <c r="S1770" s="90">
        <f t="shared" si="868"/>
        <v>0</v>
      </c>
      <c r="T1770" s="99">
        <f t="shared" si="878"/>
        <v>0.117687</v>
      </c>
      <c r="U1770" s="98">
        <f t="shared" si="857"/>
        <v>10</v>
      </c>
      <c r="V1770" s="98">
        <v>252</v>
      </c>
      <c r="W1770" s="97">
        <f t="shared" si="869"/>
        <v>1.0044248950000001</v>
      </c>
      <c r="X1770" s="90">
        <f t="shared" si="870"/>
        <v>4.1814459399999997</v>
      </c>
      <c r="Y1770" s="90">
        <f t="shared" si="871"/>
        <v>0</v>
      </c>
      <c r="Z1770" s="100" t="str">
        <f t="shared" si="879"/>
        <v>A+J=</v>
      </c>
      <c r="AA1770" s="95">
        <f t="shared" si="880"/>
        <v>46553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4"/>
      <c r="DP1770" s="1"/>
      <c r="DQ1770" s="1"/>
      <c r="DR1770" s="1"/>
      <c r="DS1770" s="1"/>
      <c r="DT1770" s="1"/>
      <c r="DU1770" s="1"/>
    </row>
    <row r="1771" spans="1:125" ht="12.75" x14ac:dyDescent="0.2">
      <c r="A1771" s="89">
        <f t="shared" si="872"/>
        <v>46540</v>
      </c>
      <c r="B1771" s="105">
        <f t="shared" si="864"/>
        <v>949.78634122999995</v>
      </c>
      <c r="C1771" s="90">
        <f t="shared" si="873"/>
        <v>743.98685050999995</v>
      </c>
      <c r="D1771" s="91">
        <f t="shared" si="874"/>
        <v>7245.38</v>
      </c>
      <c r="E1771" s="92">
        <f t="shared" si="858"/>
        <v>7276.54</v>
      </c>
      <c r="F1771" s="93">
        <f t="shared" si="875"/>
        <v>45763</v>
      </c>
      <c r="G1771" s="94">
        <f t="shared" si="865"/>
        <v>4.3006716003852752E-3</v>
      </c>
      <c r="H1771" s="95">
        <f t="shared" si="861"/>
        <v>46553</v>
      </c>
      <c r="I1771" s="95">
        <f t="shared" si="866"/>
        <v>46553</v>
      </c>
      <c r="J1771" s="96">
        <f t="shared" si="862"/>
        <v>20</v>
      </c>
      <c r="K1771" s="96">
        <f t="shared" si="863"/>
        <v>11</v>
      </c>
      <c r="L1771" s="8">
        <f t="shared" si="876"/>
        <v>1.0023630800000001</v>
      </c>
      <c r="M1771" s="97">
        <f t="shared" si="860"/>
        <v>1.0043006699999999</v>
      </c>
      <c r="N1771" s="97">
        <f t="shared" si="882"/>
        <v>1.2674370139655129</v>
      </c>
      <c r="O1771" s="90">
        <f t="shared" si="859"/>
        <v>1.2704320600000001</v>
      </c>
      <c r="P1771" s="90">
        <f t="shared" si="867"/>
        <v>945.18474709999998</v>
      </c>
      <c r="Q1771" s="98">
        <f t="shared" si="881"/>
        <v>0</v>
      </c>
      <c r="R1771" s="7">
        <f t="shared" si="877"/>
        <v>0</v>
      </c>
      <c r="S1771" s="90">
        <f t="shared" si="868"/>
        <v>0</v>
      </c>
      <c r="T1771" s="99">
        <f t="shared" si="878"/>
        <v>0.117687</v>
      </c>
      <c r="U1771" s="98">
        <f t="shared" si="857"/>
        <v>11</v>
      </c>
      <c r="V1771" s="98">
        <v>252</v>
      </c>
      <c r="W1771" s="97">
        <f t="shared" si="869"/>
        <v>1.00486846</v>
      </c>
      <c r="X1771" s="90">
        <f t="shared" si="870"/>
        <v>4.6015941299999996</v>
      </c>
      <c r="Y1771" s="90">
        <f t="shared" si="871"/>
        <v>0</v>
      </c>
      <c r="Z1771" s="100" t="str">
        <f t="shared" si="879"/>
        <v>A+J=</v>
      </c>
      <c r="AA1771" s="95">
        <f t="shared" si="880"/>
        <v>46553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4"/>
      <c r="DP1771" s="1"/>
      <c r="DQ1771" s="1"/>
      <c r="DR1771" s="1"/>
      <c r="DS1771" s="1"/>
      <c r="DT1771" s="1"/>
      <c r="DU1771" s="1"/>
    </row>
    <row r="1772" spans="1:125" ht="12.75" x14ac:dyDescent="0.2">
      <c r="A1772" s="89">
        <f t="shared" si="872"/>
        <v>46541</v>
      </c>
      <c r="B1772" s="105">
        <f t="shared" si="864"/>
        <v>950.40968799000007</v>
      </c>
      <c r="C1772" s="90">
        <f t="shared" si="873"/>
        <v>743.98685050999995</v>
      </c>
      <c r="D1772" s="91">
        <f t="shared" si="874"/>
        <v>7245.38</v>
      </c>
      <c r="E1772" s="92">
        <f t="shared" si="858"/>
        <v>7276.54</v>
      </c>
      <c r="F1772" s="93">
        <f t="shared" si="875"/>
        <v>45763</v>
      </c>
      <c r="G1772" s="94">
        <f t="shared" si="865"/>
        <v>4.3006716003852752E-3</v>
      </c>
      <c r="H1772" s="95">
        <f t="shared" si="861"/>
        <v>46553</v>
      </c>
      <c r="I1772" s="95">
        <f t="shared" si="866"/>
        <v>46553</v>
      </c>
      <c r="J1772" s="96">
        <f t="shared" si="862"/>
        <v>20</v>
      </c>
      <c r="K1772" s="96">
        <f t="shared" si="863"/>
        <v>12</v>
      </c>
      <c r="L1772" s="8">
        <f t="shared" si="876"/>
        <v>1.00257818</v>
      </c>
      <c r="M1772" s="97">
        <f t="shared" si="860"/>
        <v>1.0043006699999999</v>
      </c>
      <c r="N1772" s="97">
        <f t="shared" si="882"/>
        <v>1.2674370139655129</v>
      </c>
      <c r="O1772" s="90">
        <f t="shared" si="859"/>
        <v>1.2707046900000001</v>
      </c>
      <c r="P1772" s="90">
        <f t="shared" si="867"/>
        <v>945.38758024000003</v>
      </c>
      <c r="Q1772" s="98">
        <f t="shared" si="881"/>
        <v>0</v>
      </c>
      <c r="R1772" s="7">
        <f t="shared" si="877"/>
        <v>0</v>
      </c>
      <c r="S1772" s="90">
        <f t="shared" si="868"/>
        <v>0</v>
      </c>
      <c r="T1772" s="99">
        <f t="shared" si="878"/>
        <v>0.117687</v>
      </c>
      <c r="U1772" s="98">
        <f t="shared" si="857"/>
        <v>12</v>
      </c>
      <c r="V1772" s="98">
        <v>252</v>
      </c>
      <c r="W1772" s="97">
        <f t="shared" si="869"/>
        <v>1.0053122210000001</v>
      </c>
      <c r="X1772" s="90">
        <f t="shared" si="870"/>
        <v>5.02210775</v>
      </c>
      <c r="Y1772" s="90">
        <f t="shared" si="871"/>
        <v>0</v>
      </c>
      <c r="Z1772" s="100" t="str">
        <f t="shared" si="879"/>
        <v>A+J=</v>
      </c>
      <c r="AA1772" s="95">
        <f t="shared" si="880"/>
        <v>46553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4"/>
      <c r="DP1772" s="1"/>
      <c r="DQ1772" s="1"/>
      <c r="DR1772" s="1"/>
      <c r="DS1772" s="1"/>
      <c r="DT1772" s="1"/>
      <c r="DU1772" s="1"/>
    </row>
    <row r="1773" spans="1:125" ht="12.75" x14ac:dyDescent="0.2">
      <c r="A1773" s="89">
        <f t="shared" si="872"/>
        <v>46542</v>
      </c>
      <c r="B1773" s="105">
        <f t="shared" si="864"/>
        <v>951.03344405000007</v>
      </c>
      <c r="C1773" s="90">
        <f t="shared" si="873"/>
        <v>743.98685050999995</v>
      </c>
      <c r="D1773" s="91">
        <f t="shared" si="874"/>
        <v>7245.38</v>
      </c>
      <c r="E1773" s="92">
        <f t="shared" si="858"/>
        <v>7276.54</v>
      </c>
      <c r="F1773" s="93">
        <f t="shared" si="875"/>
        <v>45763</v>
      </c>
      <c r="G1773" s="94">
        <f t="shared" si="865"/>
        <v>4.3006716003852752E-3</v>
      </c>
      <c r="H1773" s="95">
        <f t="shared" si="861"/>
        <v>46553</v>
      </c>
      <c r="I1773" s="95">
        <f t="shared" si="866"/>
        <v>46553</v>
      </c>
      <c r="J1773" s="96">
        <f t="shared" si="862"/>
        <v>20</v>
      </c>
      <c r="K1773" s="96">
        <f t="shared" si="863"/>
        <v>13</v>
      </c>
      <c r="L1773" s="8">
        <f t="shared" si="876"/>
        <v>1.00279333</v>
      </c>
      <c r="M1773" s="97">
        <f t="shared" si="860"/>
        <v>1.0043006699999999</v>
      </c>
      <c r="N1773" s="97">
        <f t="shared" si="882"/>
        <v>1.2674370139655129</v>
      </c>
      <c r="O1773" s="90">
        <f t="shared" si="859"/>
        <v>1.2709773799999999</v>
      </c>
      <c r="P1773" s="90">
        <f t="shared" si="867"/>
        <v>945.59045801000002</v>
      </c>
      <c r="Q1773" s="98">
        <f t="shared" si="881"/>
        <v>0</v>
      </c>
      <c r="R1773" s="7">
        <f t="shared" si="877"/>
        <v>0</v>
      </c>
      <c r="S1773" s="90">
        <f t="shared" si="868"/>
        <v>0</v>
      </c>
      <c r="T1773" s="99">
        <f t="shared" si="878"/>
        <v>0.117687</v>
      </c>
      <c r="U1773" s="98">
        <f t="shared" si="857"/>
        <v>13</v>
      </c>
      <c r="V1773" s="98">
        <v>252</v>
      </c>
      <c r="W1773" s="97">
        <f t="shared" si="869"/>
        <v>1.0057561770000001</v>
      </c>
      <c r="X1773" s="90">
        <f t="shared" si="870"/>
        <v>5.4429860400000001</v>
      </c>
      <c r="Y1773" s="90">
        <f t="shared" si="871"/>
        <v>0</v>
      </c>
      <c r="Z1773" s="100" t="str">
        <f t="shared" si="879"/>
        <v>A+J=</v>
      </c>
      <c r="AA1773" s="95">
        <f t="shared" si="880"/>
        <v>46553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4"/>
      <c r="DP1773" s="1"/>
      <c r="DQ1773" s="1"/>
      <c r="DR1773" s="1"/>
      <c r="DS1773" s="1"/>
      <c r="DT1773" s="1"/>
      <c r="DU1773" s="1"/>
    </row>
    <row r="1774" spans="1:125" ht="12.75" x14ac:dyDescent="0.2">
      <c r="A1774" s="89">
        <f t="shared" si="872"/>
        <v>46543</v>
      </c>
      <c r="B1774" s="105">
        <f t="shared" si="864"/>
        <v>951.65761148999991</v>
      </c>
      <c r="C1774" s="90">
        <f t="shared" si="873"/>
        <v>743.98685050999995</v>
      </c>
      <c r="D1774" s="91">
        <f t="shared" si="874"/>
        <v>7245.38</v>
      </c>
      <c r="E1774" s="92">
        <f t="shared" si="858"/>
        <v>7276.54</v>
      </c>
      <c r="F1774" s="93">
        <f t="shared" si="875"/>
        <v>45763</v>
      </c>
      <c r="G1774" s="94">
        <f t="shared" si="865"/>
        <v>4.3006716003852752E-3</v>
      </c>
      <c r="H1774" s="95">
        <f t="shared" si="861"/>
        <v>46553</v>
      </c>
      <c r="I1774" s="95">
        <f t="shared" si="866"/>
        <v>46553</v>
      </c>
      <c r="J1774" s="96">
        <f t="shared" si="862"/>
        <v>20</v>
      </c>
      <c r="K1774" s="96">
        <f t="shared" si="863"/>
        <v>14</v>
      </c>
      <c r="L1774" s="8">
        <f t="shared" si="876"/>
        <v>1.00300853</v>
      </c>
      <c r="M1774" s="97">
        <f t="shared" si="860"/>
        <v>1.0043006699999999</v>
      </c>
      <c r="N1774" s="97">
        <f t="shared" si="882"/>
        <v>1.2674370139655129</v>
      </c>
      <c r="O1774" s="90">
        <f t="shared" si="859"/>
        <v>1.2712501300000001</v>
      </c>
      <c r="P1774" s="90">
        <f t="shared" si="867"/>
        <v>945.79338041999995</v>
      </c>
      <c r="Q1774" s="98">
        <f t="shared" si="881"/>
        <v>0</v>
      </c>
      <c r="R1774" s="7">
        <f t="shared" si="877"/>
        <v>0</v>
      </c>
      <c r="S1774" s="90">
        <f t="shared" si="868"/>
        <v>0</v>
      </c>
      <c r="T1774" s="99">
        <f t="shared" si="878"/>
        <v>0.117687</v>
      </c>
      <c r="U1774" s="98">
        <f t="shared" ref="U1774:U1837" si="883">IF(Q1773&gt;0,1,IF(K1774=K1773,U1773,U1773+1))</f>
        <v>14</v>
      </c>
      <c r="V1774" s="98">
        <v>252</v>
      </c>
      <c r="W1774" s="97">
        <f t="shared" si="869"/>
        <v>1.00620033</v>
      </c>
      <c r="X1774" s="90">
        <f t="shared" si="870"/>
        <v>5.8642310699999998</v>
      </c>
      <c r="Y1774" s="90">
        <f t="shared" si="871"/>
        <v>0</v>
      </c>
      <c r="Z1774" s="100" t="str">
        <f t="shared" si="879"/>
        <v>A+J=</v>
      </c>
      <c r="AA1774" s="95">
        <f t="shared" si="880"/>
        <v>46553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4"/>
      <c r="DP1774" s="1"/>
      <c r="DQ1774" s="1"/>
      <c r="DR1774" s="1"/>
      <c r="DS1774" s="1"/>
      <c r="DT1774" s="1"/>
      <c r="DU1774" s="1"/>
    </row>
    <row r="1775" spans="1:125" ht="12.75" x14ac:dyDescent="0.2">
      <c r="A1775" s="89">
        <f t="shared" si="872"/>
        <v>46544</v>
      </c>
      <c r="B1775" s="105">
        <f t="shared" si="864"/>
        <v>951.65761148999991</v>
      </c>
      <c r="C1775" s="90">
        <f t="shared" si="873"/>
        <v>743.98685050999995</v>
      </c>
      <c r="D1775" s="91">
        <f t="shared" si="874"/>
        <v>7245.38</v>
      </c>
      <c r="E1775" s="92">
        <f t="shared" si="858"/>
        <v>7276.54</v>
      </c>
      <c r="F1775" s="93">
        <f t="shared" si="875"/>
        <v>45763</v>
      </c>
      <c r="G1775" s="94">
        <f t="shared" si="865"/>
        <v>4.3006716003852752E-3</v>
      </c>
      <c r="H1775" s="95">
        <f t="shared" si="861"/>
        <v>46553</v>
      </c>
      <c r="I1775" s="95">
        <f t="shared" si="866"/>
        <v>46553</v>
      </c>
      <c r="J1775" s="96">
        <f t="shared" si="862"/>
        <v>20</v>
      </c>
      <c r="K1775" s="96">
        <f t="shared" si="863"/>
        <v>14</v>
      </c>
      <c r="L1775" s="8">
        <f t="shared" si="876"/>
        <v>1.00300853</v>
      </c>
      <c r="M1775" s="97">
        <f t="shared" si="860"/>
        <v>1.0043006699999999</v>
      </c>
      <c r="N1775" s="97">
        <f t="shared" si="882"/>
        <v>1.2674370139655129</v>
      </c>
      <c r="O1775" s="90">
        <f t="shared" si="859"/>
        <v>1.2712501300000001</v>
      </c>
      <c r="P1775" s="90">
        <f t="shared" si="867"/>
        <v>945.79338041999995</v>
      </c>
      <c r="Q1775" s="98">
        <f t="shared" si="881"/>
        <v>0</v>
      </c>
      <c r="R1775" s="7">
        <f t="shared" si="877"/>
        <v>0</v>
      </c>
      <c r="S1775" s="90">
        <f t="shared" si="868"/>
        <v>0</v>
      </c>
      <c r="T1775" s="99">
        <f t="shared" si="878"/>
        <v>0.117687</v>
      </c>
      <c r="U1775" s="98">
        <f t="shared" si="883"/>
        <v>14</v>
      </c>
      <c r="V1775" s="98">
        <v>252</v>
      </c>
      <c r="W1775" s="97">
        <f t="shared" si="869"/>
        <v>1.00620033</v>
      </c>
      <c r="X1775" s="90">
        <f t="shared" si="870"/>
        <v>5.8642310699999998</v>
      </c>
      <c r="Y1775" s="90">
        <f t="shared" si="871"/>
        <v>0</v>
      </c>
      <c r="Z1775" s="100" t="str">
        <f t="shared" si="879"/>
        <v>A+J=</v>
      </c>
      <c r="AA1775" s="95">
        <f t="shared" si="880"/>
        <v>46553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4"/>
      <c r="DP1775" s="1"/>
      <c r="DQ1775" s="1"/>
      <c r="DR1775" s="1"/>
      <c r="DS1775" s="1"/>
      <c r="DT1775" s="1"/>
      <c r="DU1775" s="1"/>
    </row>
    <row r="1776" spans="1:125" ht="12.75" x14ac:dyDescent="0.2">
      <c r="A1776" s="89">
        <f t="shared" si="872"/>
        <v>46545</v>
      </c>
      <c r="B1776" s="105">
        <f t="shared" si="864"/>
        <v>951.65761148999991</v>
      </c>
      <c r="C1776" s="90">
        <f t="shared" si="873"/>
        <v>743.98685050999995</v>
      </c>
      <c r="D1776" s="91">
        <f t="shared" si="874"/>
        <v>7245.38</v>
      </c>
      <c r="E1776" s="92">
        <f t="shared" si="858"/>
        <v>7276.54</v>
      </c>
      <c r="F1776" s="93">
        <f t="shared" si="875"/>
        <v>45763</v>
      </c>
      <c r="G1776" s="94">
        <f t="shared" si="865"/>
        <v>4.3006716003852752E-3</v>
      </c>
      <c r="H1776" s="95">
        <f t="shared" si="861"/>
        <v>46553</v>
      </c>
      <c r="I1776" s="95">
        <f t="shared" si="866"/>
        <v>46553</v>
      </c>
      <c r="J1776" s="96">
        <f t="shared" si="862"/>
        <v>20</v>
      </c>
      <c r="K1776" s="96">
        <f t="shared" si="863"/>
        <v>14</v>
      </c>
      <c r="L1776" s="8">
        <f t="shared" si="876"/>
        <v>1.00300853</v>
      </c>
      <c r="M1776" s="97">
        <f t="shared" si="860"/>
        <v>1.0043006699999999</v>
      </c>
      <c r="N1776" s="97">
        <f t="shared" si="882"/>
        <v>1.2674370139655129</v>
      </c>
      <c r="O1776" s="90">
        <f t="shared" si="859"/>
        <v>1.2712501300000001</v>
      </c>
      <c r="P1776" s="90">
        <f t="shared" si="867"/>
        <v>945.79338041999995</v>
      </c>
      <c r="Q1776" s="98">
        <f t="shared" si="881"/>
        <v>0</v>
      </c>
      <c r="R1776" s="7">
        <f t="shared" si="877"/>
        <v>0</v>
      </c>
      <c r="S1776" s="90">
        <f t="shared" si="868"/>
        <v>0</v>
      </c>
      <c r="T1776" s="99">
        <f t="shared" si="878"/>
        <v>0.117687</v>
      </c>
      <c r="U1776" s="98">
        <f t="shared" si="883"/>
        <v>14</v>
      </c>
      <c r="V1776" s="98">
        <v>252</v>
      </c>
      <c r="W1776" s="97">
        <f t="shared" si="869"/>
        <v>1.00620033</v>
      </c>
      <c r="X1776" s="90">
        <f t="shared" si="870"/>
        <v>5.8642310699999998</v>
      </c>
      <c r="Y1776" s="90">
        <f t="shared" si="871"/>
        <v>0</v>
      </c>
      <c r="Z1776" s="100" t="str">
        <f t="shared" si="879"/>
        <v>A+J=</v>
      </c>
      <c r="AA1776" s="95">
        <f t="shared" si="880"/>
        <v>46553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4"/>
      <c r="DP1776" s="1"/>
      <c r="DQ1776" s="1"/>
      <c r="DR1776" s="1"/>
      <c r="DS1776" s="1"/>
      <c r="DT1776" s="1"/>
      <c r="DU1776" s="1"/>
    </row>
    <row r="1777" spans="1:125" ht="12.75" x14ac:dyDescent="0.2">
      <c r="A1777" s="89">
        <f t="shared" si="872"/>
        <v>46546</v>
      </c>
      <c r="B1777" s="105">
        <f t="shared" si="864"/>
        <v>952.28218204999996</v>
      </c>
      <c r="C1777" s="90">
        <f t="shared" si="873"/>
        <v>743.98685050999995</v>
      </c>
      <c r="D1777" s="91">
        <f t="shared" si="874"/>
        <v>7245.38</v>
      </c>
      <c r="E1777" s="92">
        <f t="shared" si="858"/>
        <v>7276.54</v>
      </c>
      <c r="F1777" s="93">
        <f t="shared" si="875"/>
        <v>45763</v>
      </c>
      <c r="G1777" s="94">
        <f t="shared" si="865"/>
        <v>4.3006716003852752E-3</v>
      </c>
      <c r="H1777" s="95">
        <f t="shared" si="861"/>
        <v>46553</v>
      </c>
      <c r="I1777" s="95">
        <f t="shared" si="866"/>
        <v>46553</v>
      </c>
      <c r="J1777" s="96">
        <f t="shared" si="862"/>
        <v>20</v>
      </c>
      <c r="K1777" s="96">
        <f t="shared" si="863"/>
        <v>15</v>
      </c>
      <c r="L1777" s="8">
        <f t="shared" si="876"/>
        <v>1.00322377</v>
      </c>
      <c r="M1777" s="97">
        <f t="shared" si="860"/>
        <v>1.0043006699999999</v>
      </c>
      <c r="N1777" s="97">
        <f t="shared" si="882"/>
        <v>1.2674370139655129</v>
      </c>
      <c r="O1777" s="90">
        <f t="shared" si="859"/>
        <v>1.2715229299999999</v>
      </c>
      <c r="P1777" s="90">
        <f t="shared" si="867"/>
        <v>945.99634003999995</v>
      </c>
      <c r="Q1777" s="98">
        <f t="shared" si="881"/>
        <v>0</v>
      </c>
      <c r="R1777" s="7">
        <f t="shared" si="877"/>
        <v>0</v>
      </c>
      <c r="S1777" s="90">
        <f t="shared" si="868"/>
        <v>0</v>
      </c>
      <c r="T1777" s="99">
        <f t="shared" si="878"/>
        <v>0.117687</v>
      </c>
      <c r="U1777" s="98">
        <f t="shared" si="883"/>
        <v>15</v>
      </c>
      <c r="V1777" s="98">
        <v>252</v>
      </c>
      <c r="W1777" s="97">
        <f t="shared" si="869"/>
        <v>1.0066446790000001</v>
      </c>
      <c r="X1777" s="90">
        <f t="shared" si="870"/>
        <v>6.2858420099999996</v>
      </c>
      <c r="Y1777" s="90">
        <f t="shared" si="871"/>
        <v>0</v>
      </c>
      <c r="Z1777" s="100" t="str">
        <f t="shared" si="879"/>
        <v>A+J=</v>
      </c>
      <c r="AA1777" s="95">
        <f t="shared" si="880"/>
        <v>46553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4"/>
      <c r="DP1777" s="1"/>
      <c r="DQ1777" s="1"/>
      <c r="DR1777" s="1"/>
      <c r="DS1777" s="1"/>
      <c r="DT1777" s="1"/>
      <c r="DU1777" s="1"/>
    </row>
    <row r="1778" spans="1:125" ht="12.75" x14ac:dyDescent="0.2">
      <c r="A1778" s="89">
        <f t="shared" si="872"/>
        <v>46547</v>
      </c>
      <c r="B1778" s="105">
        <f t="shared" si="864"/>
        <v>952.90717087999997</v>
      </c>
      <c r="C1778" s="90">
        <f t="shared" si="873"/>
        <v>743.98685050999995</v>
      </c>
      <c r="D1778" s="91">
        <f t="shared" si="874"/>
        <v>7245.38</v>
      </c>
      <c r="E1778" s="92">
        <f t="shared" ref="E1778:E1841" si="884">IF(K1778=1,VLOOKUP(A1777,AP$19:AR$142,3),E1777)</f>
        <v>7276.54</v>
      </c>
      <c r="F1778" s="93">
        <f t="shared" si="875"/>
        <v>45763</v>
      </c>
      <c r="G1778" s="94">
        <f t="shared" si="865"/>
        <v>4.3006716003852752E-3</v>
      </c>
      <c r="H1778" s="95">
        <f t="shared" si="861"/>
        <v>46553</v>
      </c>
      <c r="I1778" s="95">
        <f t="shared" si="866"/>
        <v>46553</v>
      </c>
      <c r="J1778" s="96">
        <f t="shared" si="862"/>
        <v>20</v>
      </c>
      <c r="K1778" s="96">
        <f t="shared" si="863"/>
        <v>16</v>
      </c>
      <c r="L1778" s="8">
        <f t="shared" si="876"/>
        <v>1.00343906</v>
      </c>
      <c r="M1778" s="97">
        <f t="shared" si="860"/>
        <v>1.0043006699999999</v>
      </c>
      <c r="N1778" s="97">
        <f t="shared" si="882"/>
        <v>1.2674370139655129</v>
      </c>
      <c r="O1778" s="90">
        <f t="shared" ref="O1778:O1841" si="885">TRUNC(TRUNC((L1778*N1778),15),8)</f>
        <v>1.2717958</v>
      </c>
      <c r="P1778" s="90">
        <f t="shared" si="867"/>
        <v>946.19935172999999</v>
      </c>
      <c r="Q1778" s="98">
        <f t="shared" si="881"/>
        <v>0</v>
      </c>
      <c r="R1778" s="7">
        <f t="shared" si="877"/>
        <v>0</v>
      </c>
      <c r="S1778" s="90">
        <f t="shared" si="868"/>
        <v>0</v>
      </c>
      <c r="T1778" s="99">
        <f t="shared" si="878"/>
        <v>0.117687</v>
      </c>
      <c r="U1778" s="98">
        <f t="shared" si="883"/>
        <v>16</v>
      </c>
      <c r="V1778" s="98">
        <v>252</v>
      </c>
      <c r="W1778" s="97">
        <f t="shared" si="869"/>
        <v>1.007089224</v>
      </c>
      <c r="X1778" s="90">
        <f t="shared" si="870"/>
        <v>6.7078191499999997</v>
      </c>
      <c r="Y1778" s="90">
        <f t="shared" si="871"/>
        <v>0</v>
      </c>
      <c r="Z1778" s="100" t="str">
        <f t="shared" si="879"/>
        <v>A+J=</v>
      </c>
      <c r="AA1778" s="95">
        <f t="shared" si="880"/>
        <v>46553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4"/>
      <c r="DP1778" s="1"/>
      <c r="DQ1778" s="1"/>
      <c r="DR1778" s="1"/>
      <c r="DS1778" s="1"/>
      <c r="DT1778" s="1"/>
      <c r="DU1778" s="1"/>
    </row>
    <row r="1779" spans="1:125" ht="12.75" x14ac:dyDescent="0.2">
      <c r="A1779" s="89">
        <f t="shared" si="872"/>
        <v>46548</v>
      </c>
      <c r="B1779" s="105">
        <f t="shared" si="864"/>
        <v>953.53256411999996</v>
      </c>
      <c r="C1779" s="90">
        <f t="shared" si="873"/>
        <v>743.98685050999995</v>
      </c>
      <c r="D1779" s="91">
        <f t="shared" si="874"/>
        <v>7245.38</v>
      </c>
      <c r="E1779" s="92">
        <f t="shared" si="884"/>
        <v>7276.54</v>
      </c>
      <c r="F1779" s="93">
        <f t="shared" si="875"/>
        <v>45763</v>
      </c>
      <c r="G1779" s="94">
        <f t="shared" si="865"/>
        <v>4.3006716003852752E-3</v>
      </c>
      <c r="H1779" s="95">
        <f t="shared" si="861"/>
        <v>46553</v>
      </c>
      <c r="I1779" s="95">
        <f t="shared" si="866"/>
        <v>46553</v>
      </c>
      <c r="J1779" s="96">
        <f t="shared" si="862"/>
        <v>20</v>
      </c>
      <c r="K1779" s="96">
        <f t="shared" si="863"/>
        <v>17</v>
      </c>
      <c r="L1779" s="8">
        <f t="shared" si="876"/>
        <v>1.0036543899999999</v>
      </c>
      <c r="M1779" s="97">
        <f t="shared" ref="M1779:M1842" si="886">IF(I1779&gt;I1778,L1778,M1778)</f>
        <v>1.0043006699999999</v>
      </c>
      <c r="N1779" s="97">
        <f t="shared" si="882"/>
        <v>1.2674370139655129</v>
      </c>
      <c r="O1779" s="90">
        <f t="shared" si="885"/>
        <v>1.27206872</v>
      </c>
      <c r="P1779" s="90">
        <f t="shared" si="867"/>
        <v>946.40240061999998</v>
      </c>
      <c r="Q1779" s="98">
        <f t="shared" si="881"/>
        <v>0</v>
      </c>
      <c r="R1779" s="7">
        <f t="shared" si="877"/>
        <v>0</v>
      </c>
      <c r="S1779" s="90">
        <f t="shared" si="868"/>
        <v>0</v>
      </c>
      <c r="T1779" s="99">
        <f t="shared" si="878"/>
        <v>0.117687</v>
      </c>
      <c r="U1779" s="98">
        <f t="shared" si="883"/>
        <v>17</v>
      </c>
      <c r="V1779" s="98">
        <v>252</v>
      </c>
      <c r="W1779" s="97">
        <f t="shared" si="869"/>
        <v>1.007533966</v>
      </c>
      <c r="X1779" s="90">
        <f t="shared" si="870"/>
        <v>7.1301635000000001</v>
      </c>
      <c r="Y1779" s="90">
        <f t="shared" si="871"/>
        <v>0</v>
      </c>
      <c r="Z1779" s="100" t="str">
        <f t="shared" si="879"/>
        <v>A+J=</v>
      </c>
      <c r="AA1779" s="95">
        <f t="shared" si="880"/>
        <v>46553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4"/>
      <c r="DP1779" s="1"/>
      <c r="DQ1779" s="1"/>
      <c r="DR1779" s="1"/>
      <c r="DS1779" s="1"/>
      <c r="DT1779" s="1"/>
      <c r="DU1779" s="1"/>
    </row>
    <row r="1780" spans="1:125" ht="12.75" x14ac:dyDescent="0.2">
      <c r="A1780" s="89">
        <f t="shared" si="872"/>
        <v>46549</v>
      </c>
      <c r="B1780" s="105">
        <f t="shared" si="864"/>
        <v>954.15836851000006</v>
      </c>
      <c r="C1780" s="90">
        <f t="shared" si="873"/>
        <v>743.98685050999995</v>
      </c>
      <c r="D1780" s="91">
        <f t="shared" si="874"/>
        <v>7245.38</v>
      </c>
      <c r="E1780" s="92">
        <f t="shared" si="884"/>
        <v>7276.54</v>
      </c>
      <c r="F1780" s="93">
        <f t="shared" si="875"/>
        <v>45763</v>
      </c>
      <c r="G1780" s="94">
        <f t="shared" si="865"/>
        <v>4.3006716003852752E-3</v>
      </c>
      <c r="H1780" s="95">
        <f t="shared" si="861"/>
        <v>46553</v>
      </c>
      <c r="I1780" s="95">
        <f t="shared" si="866"/>
        <v>46553</v>
      </c>
      <c r="J1780" s="96">
        <f t="shared" si="862"/>
        <v>20</v>
      </c>
      <c r="K1780" s="96">
        <f t="shared" si="863"/>
        <v>18</v>
      </c>
      <c r="L1780" s="8">
        <f t="shared" si="876"/>
        <v>1.0038697700000001</v>
      </c>
      <c r="M1780" s="97">
        <f t="shared" si="886"/>
        <v>1.0043006699999999</v>
      </c>
      <c r="N1780" s="97">
        <f t="shared" si="882"/>
        <v>1.2674370139655129</v>
      </c>
      <c r="O1780" s="90">
        <f t="shared" si="885"/>
        <v>1.2723416999999999</v>
      </c>
      <c r="P1780" s="90">
        <f t="shared" si="867"/>
        <v>946.60549415000003</v>
      </c>
      <c r="Q1780" s="98">
        <f t="shared" si="881"/>
        <v>0</v>
      </c>
      <c r="R1780" s="7">
        <f t="shared" si="877"/>
        <v>0</v>
      </c>
      <c r="S1780" s="90">
        <f t="shared" si="868"/>
        <v>0</v>
      </c>
      <c r="T1780" s="99">
        <f t="shared" si="878"/>
        <v>0.117687</v>
      </c>
      <c r="U1780" s="98">
        <f t="shared" si="883"/>
        <v>18</v>
      </c>
      <c r="V1780" s="98">
        <v>252</v>
      </c>
      <c r="W1780" s="97">
        <f t="shared" si="869"/>
        <v>1.007978904</v>
      </c>
      <c r="X1780" s="90">
        <f t="shared" si="870"/>
        <v>7.5528743599999997</v>
      </c>
      <c r="Y1780" s="90">
        <f t="shared" si="871"/>
        <v>0</v>
      </c>
      <c r="Z1780" s="100" t="str">
        <f t="shared" si="879"/>
        <v>A+J=</v>
      </c>
      <c r="AA1780" s="95">
        <f t="shared" si="880"/>
        <v>46553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4"/>
      <c r="DP1780" s="1"/>
      <c r="DQ1780" s="1"/>
      <c r="DR1780" s="1"/>
      <c r="DS1780" s="1"/>
      <c r="DT1780" s="1"/>
      <c r="DU1780" s="1"/>
    </row>
    <row r="1781" spans="1:125" ht="12.75" x14ac:dyDescent="0.2">
      <c r="A1781" s="89">
        <f t="shared" si="872"/>
        <v>46550</v>
      </c>
      <c r="B1781" s="105">
        <f t="shared" si="864"/>
        <v>954.78457671000001</v>
      </c>
      <c r="C1781" s="90">
        <f t="shared" si="873"/>
        <v>743.98685050999995</v>
      </c>
      <c r="D1781" s="91">
        <f t="shared" si="874"/>
        <v>7245.38</v>
      </c>
      <c r="E1781" s="92">
        <f t="shared" si="884"/>
        <v>7276.54</v>
      </c>
      <c r="F1781" s="93">
        <f t="shared" si="875"/>
        <v>45763</v>
      </c>
      <c r="G1781" s="94">
        <f t="shared" si="865"/>
        <v>4.3006716003852752E-3</v>
      </c>
      <c r="H1781" s="95">
        <f t="shared" si="861"/>
        <v>46553</v>
      </c>
      <c r="I1781" s="95">
        <f t="shared" si="866"/>
        <v>46553</v>
      </c>
      <c r="J1781" s="96">
        <f t="shared" si="862"/>
        <v>20</v>
      </c>
      <c r="K1781" s="96">
        <f t="shared" si="863"/>
        <v>19</v>
      </c>
      <c r="L1781" s="8">
        <f t="shared" si="876"/>
        <v>1.0040851900000001</v>
      </c>
      <c r="M1781" s="97">
        <f t="shared" si="886"/>
        <v>1.0043006699999999</v>
      </c>
      <c r="N1781" s="97">
        <f t="shared" si="882"/>
        <v>1.2674370139655129</v>
      </c>
      <c r="O1781" s="90">
        <f t="shared" si="885"/>
        <v>1.2726147299999999</v>
      </c>
      <c r="P1781" s="90">
        <f t="shared" si="867"/>
        <v>946.80862488000002</v>
      </c>
      <c r="Q1781" s="98">
        <f t="shared" si="881"/>
        <v>0</v>
      </c>
      <c r="R1781" s="7">
        <f t="shared" si="877"/>
        <v>0</v>
      </c>
      <c r="S1781" s="90">
        <f t="shared" si="868"/>
        <v>0</v>
      </c>
      <c r="T1781" s="99">
        <f t="shared" si="878"/>
        <v>0.117687</v>
      </c>
      <c r="U1781" s="98">
        <f t="shared" si="883"/>
        <v>19</v>
      </c>
      <c r="V1781" s="98">
        <v>252</v>
      </c>
      <c r="W1781" s="97">
        <f t="shared" si="869"/>
        <v>1.008424038</v>
      </c>
      <c r="X1781" s="90">
        <f t="shared" si="870"/>
        <v>7.9759518299999996</v>
      </c>
      <c r="Y1781" s="90">
        <f t="shared" si="871"/>
        <v>0</v>
      </c>
      <c r="Z1781" s="100" t="str">
        <f t="shared" si="879"/>
        <v>A+J=</v>
      </c>
      <c r="AA1781" s="95">
        <f t="shared" si="880"/>
        <v>46553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4"/>
      <c r="DP1781" s="1"/>
      <c r="DQ1781" s="1"/>
      <c r="DR1781" s="1"/>
      <c r="DS1781" s="1"/>
      <c r="DT1781" s="1"/>
      <c r="DU1781" s="1"/>
    </row>
    <row r="1782" spans="1:125" ht="12.75" x14ac:dyDescent="0.2">
      <c r="A1782" s="89">
        <f t="shared" si="872"/>
        <v>46551</v>
      </c>
      <c r="B1782" s="105">
        <f t="shared" si="864"/>
        <v>954.78457671000001</v>
      </c>
      <c r="C1782" s="90">
        <f t="shared" si="873"/>
        <v>743.98685050999995</v>
      </c>
      <c r="D1782" s="91">
        <f t="shared" si="874"/>
        <v>7245.38</v>
      </c>
      <c r="E1782" s="92">
        <f t="shared" si="884"/>
        <v>7276.54</v>
      </c>
      <c r="F1782" s="93">
        <f t="shared" si="875"/>
        <v>45763</v>
      </c>
      <c r="G1782" s="94">
        <f t="shared" si="865"/>
        <v>4.3006716003852752E-3</v>
      </c>
      <c r="H1782" s="95">
        <f t="shared" ref="H1782:H1845" si="887">IF(DAY(A1782)=15,VLOOKUP(A1782,AH$169:AM$459,4),H1781)</f>
        <v>46553</v>
      </c>
      <c r="I1782" s="95">
        <f t="shared" si="866"/>
        <v>46553</v>
      </c>
      <c r="J1782" s="96">
        <f t="shared" ref="J1782:J1845" si="888">IF(I1782=I1781,J1781,NETWORKDAYS(I1781,I1782,$AD$169:$AD$511)-1)</f>
        <v>20</v>
      </c>
      <c r="K1782" s="96">
        <f t="shared" ref="K1782:K1845" si="889">(J1782-(NETWORKDAYS(A1782,I1782,AD$169:AD$511)-1))</f>
        <v>19</v>
      </c>
      <c r="L1782" s="8">
        <f t="shared" si="876"/>
        <v>1.0040851900000001</v>
      </c>
      <c r="M1782" s="97">
        <f t="shared" si="886"/>
        <v>1.0043006699999999</v>
      </c>
      <c r="N1782" s="97">
        <f t="shared" si="882"/>
        <v>1.2674370139655129</v>
      </c>
      <c r="O1782" s="90">
        <f t="shared" si="885"/>
        <v>1.2726147299999999</v>
      </c>
      <c r="P1782" s="90">
        <f t="shared" si="867"/>
        <v>946.80862488000002</v>
      </c>
      <c r="Q1782" s="98">
        <f t="shared" si="881"/>
        <v>0</v>
      </c>
      <c r="R1782" s="7">
        <f t="shared" si="877"/>
        <v>0</v>
      </c>
      <c r="S1782" s="90">
        <f t="shared" si="868"/>
        <v>0</v>
      </c>
      <c r="T1782" s="99">
        <f t="shared" si="878"/>
        <v>0.117687</v>
      </c>
      <c r="U1782" s="98">
        <f t="shared" si="883"/>
        <v>19</v>
      </c>
      <c r="V1782" s="98">
        <v>252</v>
      </c>
      <c r="W1782" s="97">
        <f t="shared" si="869"/>
        <v>1.008424038</v>
      </c>
      <c r="X1782" s="90">
        <f t="shared" si="870"/>
        <v>7.9759518299999996</v>
      </c>
      <c r="Y1782" s="90">
        <f t="shared" si="871"/>
        <v>0</v>
      </c>
      <c r="Z1782" s="100" t="str">
        <f t="shared" si="879"/>
        <v>A+J=</v>
      </c>
      <c r="AA1782" s="95">
        <f t="shared" si="880"/>
        <v>46553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4"/>
      <c r="DP1782" s="1"/>
      <c r="DQ1782" s="1"/>
      <c r="DR1782" s="1"/>
      <c r="DS1782" s="1"/>
      <c r="DT1782" s="1"/>
      <c r="DU1782" s="1"/>
    </row>
    <row r="1783" spans="1:125" ht="12.75" x14ac:dyDescent="0.2">
      <c r="A1783" s="89">
        <f t="shared" si="872"/>
        <v>46552</v>
      </c>
      <c r="B1783" s="105">
        <f t="shared" si="864"/>
        <v>954.78457671000001</v>
      </c>
      <c r="C1783" s="90">
        <f t="shared" si="873"/>
        <v>743.98685050999995</v>
      </c>
      <c r="D1783" s="91">
        <f t="shared" si="874"/>
        <v>7245.38</v>
      </c>
      <c r="E1783" s="92">
        <f t="shared" si="884"/>
        <v>7276.54</v>
      </c>
      <c r="F1783" s="93">
        <f t="shared" si="875"/>
        <v>45763</v>
      </c>
      <c r="G1783" s="94">
        <f t="shared" si="865"/>
        <v>4.3006716003852752E-3</v>
      </c>
      <c r="H1783" s="95">
        <f t="shared" si="887"/>
        <v>46553</v>
      </c>
      <c r="I1783" s="95">
        <f t="shared" si="866"/>
        <v>46553</v>
      </c>
      <c r="J1783" s="96">
        <f t="shared" si="888"/>
        <v>20</v>
      </c>
      <c r="K1783" s="96">
        <f t="shared" si="889"/>
        <v>19</v>
      </c>
      <c r="L1783" s="8">
        <f t="shared" si="876"/>
        <v>1.0040851900000001</v>
      </c>
      <c r="M1783" s="97">
        <f t="shared" si="886"/>
        <v>1.0043006699999999</v>
      </c>
      <c r="N1783" s="97">
        <f t="shared" si="882"/>
        <v>1.2674370139655129</v>
      </c>
      <c r="O1783" s="90">
        <f t="shared" si="885"/>
        <v>1.2726147299999999</v>
      </c>
      <c r="P1783" s="90">
        <f t="shared" si="867"/>
        <v>946.80862488000002</v>
      </c>
      <c r="Q1783" s="98">
        <f t="shared" si="881"/>
        <v>0</v>
      </c>
      <c r="R1783" s="7">
        <f t="shared" si="877"/>
        <v>0</v>
      </c>
      <c r="S1783" s="90">
        <f t="shared" si="868"/>
        <v>0</v>
      </c>
      <c r="T1783" s="99">
        <f t="shared" si="878"/>
        <v>0.117687</v>
      </c>
      <c r="U1783" s="98">
        <f t="shared" si="883"/>
        <v>19</v>
      </c>
      <c r="V1783" s="98">
        <v>252</v>
      </c>
      <c r="W1783" s="97">
        <f t="shared" si="869"/>
        <v>1.008424038</v>
      </c>
      <c r="X1783" s="90">
        <f t="shared" si="870"/>
        <v>7.9759518299999996</v>
      </c>
      <c r="Y1783" s="90">
        <f t="shared" si="871"/>
        <v>0</v>
      </c>
      <c r="Z1783" s="100" t="str">
        <f t="shared" si="879"/>
        <v>A+J=</v>
      </c>
      <c r="AA1783" s="95">
        <f t="shared" si="880"/>
        <v>46553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4"/>
      <c r="DP1783" s="1"/>
      <c r="DQ1783" s="1"/>
      <c r="DR1783" s="1"/>
      <c r="DS1783" s="1"/>
      <c r="DT1783" s="1"/>
      <c r="DU1783" s="1"/>
    </row>
    <row r="1784" spans="1:125" ht="12.75" x14ac:dyDescent="0.2">
      <c r="A1784" s="89">
        <f t="shared" si="872"/>
        <v>46553</v>
      </c>
      <c r="B1784" s="105">
        <f t="shared" si="864"/>
        <v>955.41121235999992</v>
      </c>
      <c r="C1784" s="90">
        <f t="shared" si="873"/>
        <v>743.98685050999995</v>
      </c>
      <c r="D1784" s="91">
        <f t="shared" si="874"/>
        <v>7245.38</v>
      </c>
      <c r="E1784" s="92">
        <f t="shared" si="884"/>
        <v>7276.54</v>
      </c>
      <c r="F1784" s="93">
        <f t="shared" si="875"/>
        <v>45763</v>
      </c>
      <c r="G1784" s="94">
        <f t="shared" si="865"/>
        <v>4.3006716003852752E-3</v>
      </c>
      <c r="H1784" s="95">
        <f t="shared" si="887"/>
        <v>46583</v>
      </c>
      <c r="I1784" s="95">
        <f t="shared" si="866"/>
        <v>46553</v>
      </c>
      <c r="J1784" s="96">
        <f t="shared" si="888"/>
        <v>20</v>
      </c>
      <c r="K1784" s="96">
        <f t="shared" si="889"/>
        <v>20</v>
      </c>
      <c r="L1784" s="8">
        <f t="shared" si="876"/>
        <v>1.0043006699999999</v>
      </c>
      <c r="M1784" s="97">
        <f t="shared" si="886"/>
        <v>1.0043006699999999</v>
      </c>
      <c r="N1784" s="97">
        <f t="shared" si="882"/>
        <v>1.2674370139655129</v>
      </c>
      <c r="O1784" s="90">
        <f t="shared" si="885"/>
        <v>1.2728878400000001</v>
      </c>
      <c r="P1784" s="90">
        <f t="shared" si="867"/>
        <v>947.01181512999995</v>
      </c>
      <c r="Q1784" s="98">
        <f t="shared" si="881"/>
        <v>58</v>
      </c>
      <c r="R1784" s="7">
        <f t="shared" si="877"/>
        <v>8.7069999999999995E-3</v>
      </c>
      <c r="S1784" s="90">
        <f t="shared" si="868"/>
        <v>8.2456318700000004</v>
      </c>
      <c r="T1784" s="99">
        <f t="shared" si="878"/>
        <v>0.117687</v>
      </c>
      <c r="U1784" s="98">
        <f t="shared" si="883"/>
        <v>20</v>
      </c>
      <c r="V1784" s="98">
        <v>252</v>
      </c>
      <c r="W1784" s="97">
        <f t="shared" si="869"/>
        <v>1.0088693689999999</v>
      </c>
      <c r="X1784" s="90">
        <f t="shared" si="870"/>
        <v>8.3993972299999999</v>
      </c>
      <c r="Y1784" s="90">
        <f t="shared" si="871"/>
        <v>16.645029100000002</v>
      </c>
      <c r="Z1784" s="100" t="str">
        <f t="shared" si="879"/>
        <v>A+J=</v>
      </c>
      <c r="AA1784" s="95">
        <f t="shared" si="880"/>
        <v>46553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4"/>
      <c r="DP1784" s="1"/>
      <c r="DQ1784" s="1"/>
      <c r="DR1784" s="1"/>
      <c r="DS1784" s="1"/>
      <c r="DT1784" s="1"/>
      <c r="DU1784" s="1"/>
    </row>
    <row r="1785" spans="1:125" ht="12.75" x14ac:dyDescent="0.2">
      <c r="A1785" s="89">
        <f t="shared" si="872"/>
        <v>46554</v>
      </c>
      <c r="B1785" s="105">
        <f t="shared" si="864"/>
        <v>939.36396445000003</v>
      </c>
      <c r="C1785" s="90">
        <f t="shared" si="873"/>
        <v>737.50895701000002</v>
      </c>
      <c r="D1785" s="91">
        <f t="shared" si="874"/>
        <v>7245.38</v>
      </c>
      <c r="E1785" s="92">
        <f t="shared" si="884"/>
        <v>7276.54</v>
      </c>
      <c r="F1785" s="93">
        <f t="shared" si="875"/>
        <v>45763</v>
      </c>
      <c r="G1785" s="94">
        <f t="shared" si="865"/>
        <v>4.3006716003852752E-3</v>
      </c>
      <c r="H1785" s="95">
        <f t="shared" si="887"/>
        <v>46583</v>
      </c>
      <c r="I1785" s="95">
        <f t="shared" si="866"/>
        <v>46583</v>
      </c>
      <c r="J1785" s="96">
        <f t="shared" si="888"/>
        <v>22</v>
      </c>
      <c r="K1785" s="96">
        <f t="shared" si="889"/>
        <v>1</v>
      </c>
      <c r="L1785" s="8">
        <f t="shared" si="876"/>
        <v>1.0001950799999999</v>
      </c>
      <c r="M1785" s="97">
        <f t="shared" si="886"/>
        <v>1.0043006699999999</v>
      </c>
      <c r="N1785" s="97">
        <f t="shared" si="882"/>
        <v>1.2728878423083638</v>
      </c>
      <c r="O1785" s="90">
        <f t="shared" si="885"/>
        <v>1.27313615</v>
      </c>
      <c r="P1785" s="90">
        <f t="shared" si="867"/>
        <v>938.94931411000005</v>
      </c>
      <c r="Q1785" s="98">
        <f t="shared" si="881"/>
        <v>0</v>
      </c>
      <c r="R1785" s="7">
        <f t="shared" si="877"/>
        <v>0</v>
      </c>
      <c r="S1785" s="90">
        <f t="shared" si="868"/>
        <v>0</v>
      </c>
      <c r="T1785" s="99">
        <f t="shared" si="878"/>
        <v>0.117687</v>
      </c>
      <c r="U1785" s="98">
        <f t="shared" si="883"/>
        <v>1</v>
      </c>
      <c r="V1785" s="98">
        <v>252</v>
      </c>
      <c r="W1785" s="97">
        <f t="shared" si="869"/>
        <v>1.0004416110000001</v>
      </c>
      <c r="X1785" s="90">
        <f t="shared" si="870"/>
        <v>0.41465034000000001</v>
      </c>
      <c r="Y1785" s="90">
        <f t="shared" si="871"/>
        <v>0</v>
      </c>
      <c r="Z1785" s="100" t="str">
        <f t="shared" si="879"/>
        <v>A+J=</v>
      </c>
      <c r="AA1785" s="95">
        <f t="shared" si="880"/>
        <v>46583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4"/>
      <c r="DP1785" s="1"/>
      <c r="DQ1785" s="1"/>
      <c r="DR1785" s="1"/>
      <c r="DS1785" s="1"/>
      <c r="DT1785" s="1"/>
      <c r="DU1785" s="1"/>
    </row>
    <row r="1786" spans="1:125" ht="12.75" x14ac:dyDescent="0.2">
      <c r="A1786" s="89">
        <f t="shared" si="872"/>
        <v>46555</v>
      </c>
      <c r="B1786" s="105">
        <f t="shared" si="864"/>
        <v>939.96213481000007</v>
      </c>
      <c r="C1786" s="90">
        <f t="shared" si="873"/>
        <v>737.50895701000002</v>
      </c>
      <c r="D1786" s="91">
        <f t="shared" si="874"/>
        <v>7245.38</v>
      </c>
      <c r="E1786" s="92">
        <f t="shared" si="884"/>
        <v>7276.54</v>
      </c>
      <c r="F1786" s="93">
        <f t="shared" si="875"/>
        <v>45763</v>
      </c>
      <c r="G1786" s="94">
        <f t="shared" si="865"/>
        <v>4.3006716003852752E-3</v>
      </c>
      <c r="H1786" s="95">
        <f t="shared" si="887"/>
        <v>46583</v>
      </c>
      <c r="I1786" s="95">
        <f t="shared" si="866"/>
        <v>46583</v>
      </c>
      <c r="J1786" s="96">
        <f t="shared" si="888"/>
        <v>22</v>
      </c>
      <c r="K1786" s="96">
        <f t="shared" si="889"/>
        <v>2</v>
      </c>
      <c r="L1786" s="8">
        <f t="shared" si="876"/>
        <v>1.0003902</v>
      </c>
      <c r="M1786" s="97">
        <f t="shared" si="886"/>
        <v>1.0043006699999999</v>
      </c>
      <c r="N1786" s="97">
        <f t="shared" si="882"/>
        <v>1.2728878423083638</v>
      </c>
      <c r="O1786" s="90">
        <f t="shared" si="885"/>
        <v>1.27338452</v>
      </c>
      <c r="P1786" s="90">
        <f t="shared" si="867"/>
        <v>939.13248921000002</v>
      </c>
      <c r="Q1786" s="98">
        <f t="shared" si="881"/>
        <v>0</v>
      </c>
      <c r="R1786" s="7">
        <f t="shared" si="877"/>
        <v>0</v>
      </c>
      <c r="S1786" s="90">
        <f t="shared" si="868"/>
        <v>0</v>
      </c>
      <c r="T1786" s="99">
        <f t="shared" si="878"/>
        <v>0.117687</v>
      </c>
      <c r="U1786" s="98">
        <f t="shared" si="883"/>
        <v>2</v>
      </c>
      <c r="V1786" s="98">
        <v>252</v>
      </c>
      <c r="W1786" s="97">
        <f t="shared" si="869"/>
        <v>1.0008834170000001</v>
      </c>
      <c r="X1786" s="90">
        <f t="shared" si="870"/>
        <v>0.82964559999999998</v>
      </c>
      <c r="Y1786" s="90">
        <f t="shared" si="871"/>
        <v>0</v>
      </c>
      <c r="Z1786" s="100" t="str">
        <f t="shared" si="879"/>
        <v>A+J=</v>
      </c>
      <c r="AA1786" s="95">
        <f t="shared" si="880"/>
        <v>46583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4"/>
      <c r="DP1786" s="1"/>
      <c r="DQ1786" s="1"/>
      <c r="DR1786" s="1"/>
      <c r="DS1786" s="1"/>
      <c r="DT1786" s="1"/>
      <c r="DU1786" s="1"/>
    </row>
    <row r="1787" spans="1:125" ht="12.75" x14ac:dyDescent="0.2">
      <c r="A1787" s="89">
        <f t="shared" si="872"/>
        <v>46556</v>
      </c>
      <c r="B1787" s="105">
        <f t="shared" si="864"/>
        <v>940.56067972999995</v>
      </c>
      <c r="C1787" s="90">
        <f t="shared" si="873"/>
        <v>737.50895701000002</v>
      </c>
      <c r="D1787" s="91">
        <f t="shared" si="874"/>
        <v>7245.38</v>
      </c>
      <c r="E1787" s="92">
        <f t="shared" si="884"/>
        <v>7276.54</v>
      </c>
      <c r="F1787" s="93">
        <f t="shared" si="875"/>
        <v>45763</v>
      </c>
      <c r="G1787" s="94">
        <f t="shared" si="865"/>
        <v>4.3006716003852752E-3</v>
      </c>
      <c r="H1787" s="95">
        <f t="shared" si="887"/>
        <v>46583</v>
      </c>
      <c r="I1787" s="95">
        <f t="shared" si="866"/>
        <v>46583</v>
      </c>
      <c r="J1787" s="96">
        <f t="shared" si="888"/>
        <v>22</v>
      </c>
      <c r="K1787" s="96">
        <f t="shared" si="889"/>
        <v>3</v>
      </c>
      <c r="L1787" s="8">
        <f t="shared" si="876"/>
        <v>1.0005853600000001</v>
      </c>
      <c r="M1787" s="97">
        <f t="shared" si="886"/>
        <v>1.0043006699999999</v>
      </c>
      <c r="N1787" s="97">
        <f t="shared" si="882"/>
        <v>1.2728878423083638</v>
      </c>
      <c r="O1787" s="90">
        <f t="shared" si="885"/>
        <v>1.27363293</v>
      </c>
      <c r="P1787" s="90">
        <f t="shared" si="867"/>
        <v>939.31569380999997</v>
      </c>
      <c r="Q1787" s="98">
        <f t="shared" si="881"/>
        <v>0</v>
      </c>
      <c r="R1787" s="7">
        <f t="shared" si="877"/>
        <v>0</v>
      </c>
      <c r="S1787" s="90">
        <f t="shared" si="868"/>
        <v>0</v>
      </c>
      <c r="T1787" s="99">
        <f t="shared" si="878"/>
        <v>0.117687</v>
      </c>
      <c r="U1787" s="98">
        <f t="shared" si="883"/>
        <v>3</v>
      </c>
      <c r="V1787" s="98">
        <v>252</v>
      </c>
      <c r="W1787" s="97">
        <f t="shared" si="869"/>
        <v>1.001325418</v>
      </c>
      <c r="X1787" s="90">
        <f t="shared" si="870"/>
        <v>1.24498592</v>
      </c>
      <c r="Y1787" s="90">
        <f t="shared" si="871"/>
        <v>0</v>
      </c>
      <c r="Z1787" s="100" t="str">
        <f t="shared" si="879"/>
        <v>A+J=</v>
      </c>
      <c r="AA1787" s="95">
        <f t="shared" si="880"/>
        <v>46583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4"/>
      <c r="DP1787" s="1"/>
      <c r="DQ1787" s="1"/>
      <c r="DR1787" s="1"/>
      <c r="DS1787" s="1"/>
      <c r="DT1787" s="1"/>
      <c r="DU1787" s="1"/>
    </row>
    <row r="1788" spans="1:125" ht="12.75" x14ac:dyDescent="0.2">
      <c r="A1788" s="89">
        <f t="shared" si="872"/>
        <v>46557</v>
      </c>
      <c r="B1788" s="105">
        <f t="shared" si="864"/>
        <v>941.15961414000003</v>
      </c>
      <c r="C1788" s="90">
        <f t="shared" si="873"/>
        <v>737.50895701000002</v>
      </c>
      <c r="D1788" s="91">
        <f t="shared" si="874"/>
        <v>7245.38</v>
      </c>
      <c r="E1788" s="92">
        <f t="shared" si="884"/>
        <v>7276.54</v>
      </c>
      <c r="F1788" s="93">
        <f t="shared" si="875"/>
        <v>45763</v>
      </c>
      <c r="G1788" s="94">
        <f t="shared" si="865"/>
        <v>4.3006716003852752E-3</v>
      </c>
      <c r="H1788" s="95">
        <f t="shared" si="887"/>
        <v>46583</v>
      </c>
      <c r="I1788" s="95">
        <f t="shared" si="866"/>
        <v>46583</v>
      </c>
      <c r="J1788" s="96">
        <f t="shared" si="888"/>
        <v>22</v>
      </c>
      <c r="K1788" s="96">
        <f t="shared" si="889"/>
        <v>4</v>
      </c>
      <c r="L1788" s="8">
        <f t="shared" si="876"/>
        <v>1.0007805599999999</v>
      </c>
      <c r="M1788" s="97">
        <f t="shared" si="886"/>
        <v>1.0043006699999999</v>
      </c>
      <c r="N1788" s="97">
        <f t="shared" si="882"/>
        <v>1.2728878423083638</v>
      </c>
      <c r="O1788" s="90">
        <f t="shared" si="885"/>
        <v>1.2738814000000001</v>
      </c>
      <c r="P1788" s="90">
        <f t="shared" si="867"/>
        <v>939.49894266000001</v>
      </c>
      <c r="Q1788" s="98">
        <f t="shared" si="881"/>
        <v>0</v>
      </c>
      <c r="R1788" s="7">
        <f t="shared" si="877"/>
        <v>0</v>
      </c>
      <c r="S1788" s="90">
        <f t="shared" si="868"/>
        <v>0</v>
      </c>
      <c r="T1788" s="99">
        <f t="shared" si="878"/>
        <v>0.117687</v>
      </c>
      <c r="U1788" s="98">
        <f t="shared" si="883"/>
        <v>4</v>
      </c>
      <c r="V1788" s="98">
        <v>252</v>
      </c>
      <c r="W1788" s="97">
        <f t="shared" si="869"/>
        <v>1.001767614</v>
      </c>
      <c r="X1788" s="90">
        <f t="shared" si="870"/>
        <v>1.66067148</v>
      </c>
      <c r="Y1788" s="90">
        <f t="shared" si="871"/>
        <v>0</v>
      </c>
      <c r="Z1788" s="100" t="str">
        <f t="shared" si="879"/>
        <v>A+J=</v>
      </c>
      <c r="AA1788" s="95">
        <f t="shared" si="880"/>
        <v>46583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4"/>
      <c r="DP1788" s="1"/>
      <c r="DQ1788" s="1"/>
      <c r="DR1788" s="1"/>
      <c r="DS1788" s="1"/>
      <c r="DT1788" s="1"/>
      <c r="DU1788" s="1"/>
    </row>
    <row r="1789" spans="1:125" ht="12.75" x14ac:dyDescent="0.2">
      <c r="A1789" s="89">
        <f t="shared" si="872"/>
        <v>46558</v>
      </c>
      <c r="B1789" s="105">
        <f t="shared" si="864"/>
        <v>941.15961414000003</v>
      </c>
      <c r="C1789" s="90">
        <f t="shared" si="873"/>
        <v>737.50895701000002</v>
      </c>
      <c r="D1789" s="91">
        <f t="shared" si="874"/>
        <v>7245.38</v>
      </c>
      <c r="E1789" s="92">
        <f t="shared" si="884"/>
        <v>7276.54</v>
      </c>
      <c r="F1789" s="93">
        <f t="shared" si="875"/>
        <v>45763</v>
      </c>
      <c r="G1789" s="94">
        <f t="shared" si="865"/>
        <v>4.3006716003852752E-3</v>
      </c>
      <c r="H1789" s="95">
        <f t="shared" si="887"/>
        <v>46583</v>
      </c>
      <c r="I1789" s="95">
        <f t="shared" si="866"/>
        <v>46583</v>
      </c>
      <c r="J1789" s="96">
        <f t="shared" si="888"/>
        <v>22</v>
      </c>
      <c r="K1789" s="96">
        <f t="shared" si="889"/>
        <v>4</v>
      </c>
      <c r="L1789" s="8">
        <f t="shared" si="876"/>
        <v>1.0007805599999999</v>
      </c>
      <c r="M1789" s="97">
        <f t="shared" si="886"/>
        <v>1.0043006699999999</v>
      </c>
      <c r="N1789" s="97">
        <f t="shared" si="882"/>
        <v>1.2728878423083638</v>
      </c>
      <c r="O1789" s="90">
        <f t="shared" si="885"/>
        <v>1.2738814000000001</v>
      </c>
      <c r="P1789" s="90">
        <f t="shared" si="867"/>
        <v>939.49894266000001</v>
      </c>
      <c r="Q1789" s="98">
        <f t="shared" si="881"/>
        <v>0</v>
      </c>
      <c r="R1789" s="7">
        <f t="shared" si="877"/>
        <v>0</v>
      </c>
      <c r="S1789" s="90">
        <f t="shared" si="868"/>
        <v>0</v>
      </c>
      <c r="T1789" s="99">
        <f t="shared" si="878"/>
        <v>0.117687</v>
      </c>
      <c r="U1789" s="98">
        <f t="shared" si="883"/>
        <v>4</v>
      </c>
      <c r="V1789" s="98">
        <v>252</v>
      </c>
      <c r="W1789" s="97">
        <f t="shared" si="869"/>
        <v>1.001767614</v>
      </c>
      <c r="X1789" s="90">
        <f t="shared" si="870"/>
        <v>1.66067148</v>
      </c>
      <c r="Y1789" s="90">
        <f t="shared" si="871"/>
        <v>0</v>
      </c>
      <c r="Z1789" s="100" t="str">
        <f t="shared" si="879"/>
        <v>A+J=</v>
      </c>
      <c r="AA1789" s="95">
        <f t="shared" si="880"/>
        <v>46583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4"/>
      <c r="DP1789" s="1"/>
      <c r="DQ1789" s="1"/>
      <c r="DR1789" s="1"/>
      <c r="DS1789" s="1"/>
      <c r="DT1789" s="1"/>
      <c r="DU1789" s="1"/>
    </row>
    <row r="1790" spans="1:125" ht="12.75" x14ac:dyDescent="0.2">
      <c r="A1790" s="89">
        <f t="shared" si="872"/>
        <v>46559</v>
      </c>
      <c r="B1790" s="105">
        <f t="shared" si="864"/>
        <v>941.15961414000003</v>
      </c>
      <c r="C1790" s="90">
        <f t="shared" si="873"/>
        <v>737.50895701000002</v>
      </c>
      <c r="D1790" s="91">
        <f t="shared" si="874"/>
        <v>7245.38</v>
      </c>
      <c r="E1790" s="92">
        <f t="shared" si="884"/>
        <v>7276.54</v>
      </c>
      <c r="F1790" s="93">
        <f t="shared" si="875"/>
        <v>45763</v>
      </c>
      <c r="G1790" s="94">
        <f t="shared" si="865"/>
        <v>4.3006716003852752E-3</v>
      </c>
      <c r="H1790" s="95">
        <f t="shared" si="887"/>
        <v>46583</v>
      </c>
      <c r="I1790" s="95">
        <f t="shared" si="866"/>
        <v>46583</v>
      </c>
      <c r="J1790" s="96">
        <f t="shared" si="888"/>
        <v>22</v>
      </c>
      <c r="K1790" s="96">
        <f t="shared" si="889"/>
        <v>4</v>
      </c>
      <c r="L1790" s="8">
        <f t="shared" si="876"/>
        <v>1.0007805599999999</v>
      </c>
      <c r="M1790" s="97">
        <f t="shared" si="886"/>
        <v>1.0043006699999999</v>
      </c>
      <c r="N1790" s="97">
        <f t="shared" si="882"/>
        <v>1.2728878423083638</v>
      </c>
      <c r="O1790" s="90">
        <f t="shared" si="885"/>
        <v>1.2738814000000001</v>
      </c>
      <c r="P1790" s="90">
        <f t="shared" si="867"/>
        <v>939.49894266000001</v>
      </c>
      <c r="Q1790" s="98">
        <f t="shared" si="881"/>
        <v>0</v>
      </c>
      <c r="R1790" s="7">
        <f t="shared" si="877"/>
        <v>0</v>
      </c>
      <c r="S1790" s="90">
        <f t="shared" si="868"/>
        <v>0</v>
      </c>
      <c r="T1790" s="99">
        <f t="shared" si="878"/>
        <v>0.117687</v>
      </c>
      <c r="U1790" s="98">
        <f t="shared" si="883"/>
        <v>4</v>
      </c>
      <c r="V1790" s="98">
        <v>252</v>
      </c>
      <c r="W1790" s="97">
        <f t="shared" si="869"/>
        <v>1.001767614</v>
      </c>
      <c r="X1790" s="90">
        <f t="shared" si="870"/>
        <v>1.66067148</v>
      </c>
      <c r="Y1790" s="90">
        <f t="shared" si="871"/>
        <v>0</v>
      </c>
      <c r="Z1790" s="100" t="str">
        <f t="shared" si="879"/>
        <v>A+J=</v>
      </c>
      <c r="AA1790" s="95">
        <f t="shared" si="880"/>
        <v>46583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4"/>
      <c r="DP1790" s="1"/>
      <c r="DQ1790" s="1"/>
      <c r="DR1790" s="1"/>
      <c r="DS1790" s="1"/>
      <c r="DT1790" s="1"/>
      <c r="DU1790" s="1"/>
    </row>
    <row r="1791" spans="1:125" ht="12.75" x14ac:dyDescent="0.2">
      <c r="A1791" s="89">
        <f t="shared" si="872"/>
        <v>46560</v>
      </c>
      <c r="B1791" s="105">
        <f t="shared" si="864"/>
        <v>941.75893080999992</v>
      </c>
      <c r="C1791" s="90">
        <f t="shared" si="873"/>
        <v>737.50895701000002</v>
      </c>
      <c r="D1791" s="91">
        <f t="shared" si="874"/>
        <v>7245.38</v>
      </c>
      <c r="E1791" s="92">
        <f t="shared" si="884"/>
        <v>7276.54</v>
      </c>
      <c r="F1791" s="93">
        <f t="shared" si="875"/>
        <v>45763</v>
      </c>
      <c r="G1791" s="94">
        <f t="shared" si="865"/>
        <v>4.3006716003852752E-3</v>
      </c>
      <c r="H1791" s="95">
        <f t="shared" si="887"/>
        <v>46583</v>
      </c>
      <c r="I1791" s="95">
        <f t="shared" si="866"/>
        <v>46583</v>
      </c>
      <c r="J1791" s="96">
        <f t="shared" si="888"/>
        <v>22</v>
      </c>
      <c r="K1791" s="96">
        <f t="shared" si="889"/>
        <v>5</v>
      </c>
      <c r="L1791" s="8">
        <f t="shared" si="876"/>
        <v>1.0009758</v>
      </c>
      <c r="M1791" s="97">
        <f t="shared" si="886"/>
        <v>1.0043006699999999</v>
      </c>
      <c r="N1791" s="97">
        <f t="shared" si="882"/>
        <v>1.2728878423083638</v>
      </c>
      <c r="O1791" s="90">
        <f t="shared" si="885"/>
        <v>1.27412992</v>
      </c>
      <c r="P1791" s="90">
        <f t="shared" si="867"/>
        <v>939.68222838999998</v>
      </c>
      <c r="Q1791" s="98">
        <f t="shared" si="881"/>
        <v>0</v>
      </c>
      <c r="R1791" s="7">
        <f t="shared" si="877"/>
        <v>0</v>
      </c>
      <c r="S1791" s="90">
        <f t="shared" si="868"/>
        <v>0</v>
      </c>
      <c r="T1791" s="99">
        <f t="shared" si="878"/>
        <v>0.117687</v>
      </c>
      <c r="U1791" s="98">
        <f t="shared" si="883"/>
        <v>5</v>
      </c>
      <c r="V1791" s="98">
        <v>252</v>
      </c>
      <c r="W1791" s="97">
        <f t="shared" si="869"/>
        <v>1.002210005</v>
      </c>
      <c r="X1791" s="90">
        <f t="shared" si="870"/>
        <v>2.0767024200000002</v>
      </c>
      <c r="Y1791" s="90">
        <f t="shared" si="871"/>
        <v>0</v>
      </c>
      <c r="Z1791" s="100" t="str">
        <f t="shared" si="879"/>
        <v>A+J=</v>
      </c>
      <c r="AA1791" s="95">
        <f t="shared" si="880"/>
        <v>46583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4"/>
      <c r="DP1791" s="1"/>
      <c r="DQ1791" s="1"/>
      <c r="DR1791" s="1"/>
      <c r="DS1791" s="1"/>
      <c r="DT1791" s="1"/>
      <c r="DU1791" s="1"/>
    </row>
    <row r="1792" spans="1:125" ht="12.75" x14ac:dyDescent="0.2">
      <c r="A1792" s="89">
        <f t="shared" si="872"/>
        <v>46561</v>
      </c>
      <c r="B1792" s="105">
        <f t="shared" si="864"/>
        <v>942.35863082999992</v>
      </c>
      <c r="C1792" s="90">
        <f t="shared" si="873"/>
        <v>737.50895701000002</v>
      </c>
      <c r="D1792" s="91">
        <f t="shared" si="874"/>
        <v>7245.38</v>
      </c>
      <c r="E1792" s="92">
        <f t="shared" si="884"/>
        <v>7276.54</v>
      </c>
      <c r="F1792" s="93">
        <f t="shared" si="875"/>
        <v>45763</v>
      </c>
      <c r="G1792" s="94">
        <f t="shared" si="865"/>
        <v>4.3006716003852752E-3</v>
      </c>
      <c r="H1792" s="95">
        <f t="shared" si="887"/>
        <v>46583</v>
      </c>
      <c r="I1792" s="95">
        <f t="shared" si="866"/>
        <v>46583</v>
      </c>
      <c r="J1792" s="96">
        <f t="shared" si="888"/>
        <v>22</v>
      </c>
      <c r="K1792" s="96">
        <f t="shared" si="889"/>
        <v>6</v>
      </c>
      <c r="L1792" s="8">
        <f t="shared" si="876"/>
        <v>1.00117108</v>
      </c>
      <c r="M1792" s="97">
        <f t="shared" si="886"/>
        <v>1.0043006699999999</v>
      </c>
      <c r="N1792" s="97">
        <f t="shared" si="882"/>
        <v>1.2728878423083638</v>
      </c>
      <c r="O1792" s="90">
        <f t="shared" si="885"/>
        <v>1.2743784899999999</v>
      </c>
      <c r="P1792" s="90">
        <f t="shared" si="867"/>
        <v>939.86555098999997</v>
      </c>
      <c r="Q1792" s="98">
        <f t="shared" si="881"/>
        <v>0</v>
      </c>
      <c r="R1792" s="7">
        <f t="shared" si="877"/>
        <v>0</v>
      </c>
      <c r="S1792" s="90">
        <f t="shared" si="868"/>
        <v>0</v>
      </c>
      <c r="T1792" s="99">
        <f t="shared" si="878"/>
        <v>0.117687</v>
      </c>
      <c r="U1792" s="98">
        <f t="shared" si="883"/>
        <v>6</v>
      </c>
      <c r="V1792" s="98">
        <v>252</v>
      </c>
      <c r="W1792" s="97">
        <f t="shared" si="869"/>
        <v>1.002652592</v>
      </c>
      <c r="X1792" s="90">
        <f t="shared" si="870"/>
        <v>2.49307984</v>
      </c>
      <c r="Y1792" s="90">
        <f t="shared" si="871"/>
        <v>0</v>
      </c>
      <c r="Z1792" s="100" t="str">
        <f t="shared" si="879"/>
        <v>A+J=</v>
      </c>
      <c r="AA1792" s="95">
        <f t="shared" si="880"/>
        <v>46583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4"/>
      <c r="DP1792" s="1"/>
      <c r="DQ1792" s="1"/>
      <c r="DR1792" s="1"/>
      <c r="DS1792" s="1"/>
      <c r="DT1792" s="1"/>
      <c r="DU1792" s="1"/>
    </row>
    <row r="1793" spans="1:125" ht="12.75" x14ac:dyDescent="0.2">
      <c r="A1793" s="89">
        <f t="shared" si="872"/>
        <v>46562</v>
      </c>
      <c r="B1793" s="105">
        <f t="shared" si="864"/>
        <v>942.95870601999991</v>
      </c>
      <c r="C1793" s="90">
        <f t="shared" si="873"/>
        <v>737.50895701000002</v>
      </c>
      <c r="D1793" s="91">
        <f t="shared" si="874"/>
        <v>7245.38</v>
      </c>
      <c r="E1793" s="92">
        <f t="shared" si="884"/>
        <v>7276.54</v>
      </c>
      <c r="F1793" s="93">
        <f t="shared" si="875"/>
        <v>45763</v>
      </c>
      <c r="G1793" s="94">
        <f t="shared" si="865"/>
        <v>4.3006716003852752E-3</v>
      </c>
      <c r="H1793" s="95">
        <f t="shared" si="887"/>
        <v>46583</v>
      </c>
      <c r="I1793" s="95">
        <f t="shared" si="866"/>
        <v>46583</v>
      </c>
      <c r="J1793" s="96">
        <f t="shared" si="888"/>
        <v>22</v>
      </c>
      <c r="K1793" s="96">
        <f t="shared" si="889"/>
        <v>7</v>
      </c>
      <c r="L1793" s="8">
        <f t="shared" si="876"/>
        <v>1.0013663900000001</v>
      </c>
      <c r="M1793" s="97">
        <f t="shared" si="886"/>
        <v>1.0043006699999999</v>
      </c>
      <c r="N1793" s="97">
        <f t="shared" si="882"/>
        <v>1.2728878423083638</v>
      </c>
      <c r="O1793" s="90">
        <f t="shared" si="885"/>
        <v>1.2746271</v>
      </c>
      <c r="P1793" s="90">
        <f t="shared" si="867"/>
        <v>940.04890308999995</v>
      </c>
      <c r="Q1793" s="98">
        <f t="shared" si="881"/>
        <v>0</v>
      </c>
      <c r="R1793" s="7">
        <f t="shared" si="877"/>
        <v>0</v>
      </c>
      <c r="S1793" s="90">
        <f t="shared" si="868"/>
        <v>0</v>
      </c>
      <c r="T1793" s="99">
        <f t="shared" si="878"/>
        <v>0.117687</v>
      </c>
      <c r="U1793" s="98">
        <f t="shared" si="883"/>
        <v>7</v>
      </c>
      <c r="V1793" s="98">
        <v>252</v>
      </c>
      <c r="W1793" s="97">
        <f t="shared" si="869"/>
        <v>1.0030953739999999</v>
      </c>
      <c r="X1793" s="90">
        <f t="shared" si="870"/>
        <v>2.9098029300000001</v>
      </c>
      <c r="Y1793" s="90">
        <f t="shared" si="871"/>
        <v>0</v>
      </c>
      <c r="Z1793" s="100" t="str">
        <f t="shared" si="879"/>
        <v>A+J=</v>
      </c>
      <c r="AA1793" s="95">
        <f t="shared" si="880"/>
        <v>46583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4"/>
      <c r="DP1793" s="1"/>
      <c r="DQ1793" s="1"/>
      <c r="DR1793" s="1"/>
      <c r="DS1793" s="1"/>
      <c r="DT1793" s="1"/>
      <c r="DU1793" s="1"/>
    </row>
    <row r="1794" spans="1:125" ht="12.75" x14ac:dyDescent="0.2">
      <c r="A1794" s="89">
        <f t="shared" si="872"/>
        <v>46563</v>
      </c>
      <c r="B1794" s="105">
        <f t="shared" si="864"/>
        <v>943.55916488000003</v>
      </c>
      <c r="C1794" s="90">
        <f t="shared" si="873"/>
        <v>737.50895701000002</v>
      </c>
      <c r="D1794" s="91">
        <f t="shared" si="874"/>
        <v>7245.38</v>
      </c>
      <c r="E1794" s="92">
        <f t="shared" si="884"/>
        <v>7276.54</v>
      </c>
      <c r="F1794" s="93">
        <f t="shared" si="875"/>
        <v>45763</v>
      </c>
      <c r="G1794" s="94">
        <f t="shared" si="865"/>
        <v>4.3006716003852752E-3</v>
      </c>
      <c r="H1794" s="95">
        <f t="shared" si="887"/>
        <v>46583</v>
      </c>
      <c r="I1794" s="95">
        <f t="shared" si="866"/>
        <v>46583</v>
      </c>
      <c r="J1794" s="96">
        <f t="shared" si="888"/>
        <v>22</v>
      </c>
      <c r="K1794" s="96">
        <f t="shared" si="889"/>
        <v>8</v>
      </c>
      <c r="L1794" s="8">
        <f t="shared" si="876"/>
        <v>1.0015617400000001</v>
      </c>
      <c r="M1794" s="97">
        <f t="shared" si="886"/>
        <v>1.0043006699999999</v>
      </c>
      <c r="N1794" s="97">
        <f t="shared" si="882"/>
        <v>1.2728878423083638</v>
      </c>
      <c r="O1794" s="90">
        <f t="shared" si="885"/>
        <v>1.27487576</v>
      </c>
      <c r="P1794" s="90">
        <f t="shared" si="867"/>
        <v>940.23229206999997</v>
      </c>
      <c r="Q1794" s="98">
        <f t="shared" si="881"/>
        <v>0</v>
      </c>
      <c r="R1794" s="7">
        <f t="shared" si="877"/>
        <v>0</v>
      </c>
      <c r="S1794" s="90">
        <f t="shared" si="868"/>
        <v>0</v>
      </c>
      <c r="T1794" s="99">
        <f t="shared" si="878"/>
        <v>0.117687</v>
      </c>
      <c r="U1794" s="98">
        <f t="shared" si="883"/>
        <v>8</v>
      </c>
      <c r="V1794" s="98">
        <v>252</v>
      </c>
      <c r="W1794" s="97">
        <f t="shared" si="869"/>
        <v>1.0035383520000001</v>
      </c>
      <c r="X1794" s="90">
        <f t="shared" si="870"/>
        <v>3.3268728099999998</v>
      </c>
      <c r="Y1794" s="90">
        <f t="shared" si="871"/>
        <v>0</v>
      </c>
      <c r="Z1794" s="100" t="str">
        <f t="shared" si="879"/>
        <v>A+J=</v>
      </c>
      <c r="AA1794" s="95">
        <f t="shared" si="880"/>
        <v>46583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4"/>
      <c r="DP1794" s="1"/>
      <c r="DQ1794" s="1"/>
      <c r="DR1794" s="1"/>
      <c r="DS1794" s="1"/>
      <c r="DT1794" s="1"/>
      <c r="DU1794" s="1"/>
    </row>
    <row r="1795" spans="1:125" ht="12.75" x14ac:dyDescent="0.2">
      <c r="A1795" s="89">
        <f t="shared" si="872"/>
        <v>46564</v>
      </c>
      <c r="B1795" s="105">
        <f t="shared" si="864"/>
        <v>944.16000755000005</v>
      </c>
      <c r="C1795" s="90">
        <f t="shared" si="873"/>
        <v>737.50895701000002</v>
      </c>
      <c r="D1795" s="91">
        <f t="shared" si="874"/>
        <v>7245.38</v>
      </c>
      <c r="E1795" s="92">
        <f t="shared" si="884"/>
        <v>7276.54</v>
      </c>
      <c r="F1795" s="93">
        <f t="shared" si="875"/>
        <v>45763</v>
      </c>
      <c r="G1795" s="94">
        <f t="shared" si="865"/>
        <v>4.3006716003852752E-3</v>
      </c>
      <c r="H1795" s="95">
        <f t="shared" si="887"/>
        <v>46583</v>
      </c>
      <c r="I1795" s="95">
        <f t="shared" si="866"/>
        <v>46583</v>
      </c>
      <c r="J1795" s="96">
        <f t="shared" si="888"/>
        <v>22</v>
      </c>
      <c r="K1795" s="96">
        <f t="shared" si="889"/>
        <v>9</v>
      </c>
      <c r="L1795" s="8">
        <f t="shared" si="876"/>
        <v>1.0017571300000001</v>
      </c>
      <c r="M1795" s="97">
        <f t="shared" si="886"/>
        <v>1.0043006699999999</v>
      </c>
      <c r="N1795" s="97">
        <f t="shared" si="882"/>
        <v>1.2728878423083638</v>
      </c>
      <c r="O1795" s="90">
        <f t="shared" si="885"/>
        <v>1.27512447</v>
      </c>
      <c r="P1795" s="90">
        <f t="shared" si="867"/>
        <v>940.41571792000002</v>
      </c>
      <c r="Q1795" s="98">
        <f t="shared" si="881"/>
        <v>0</v>
      </c>
      <c r="R1795" s="7">
        <f t="shared" si="877"/>
        <v>0</v>
      </c>
      <c r="S1795" s="90">
        <f t="shared" si="868"/>
        <v>0</v>
      </c>
      <c r="T1795" s="99">
        <f t="shared" si="878"/>
        <v>0.117687</v>
      </c>
      <c r="U1795" s="98">
        <f t="shared" si="883"/>
        <v>9</v>
      </c>
      <c r="V1795" s="98">
        <v>252</v>
      </c>
      <c r="W1795" s="97">
        <f t="shared" si="869"/>
        <v>1.003981526</v>
      </c>
      <c r="X1795" s="90">
        <f t="shared" si="870"/>
        <v>3.7442896299999999</v>
      </c>
      <c r="Y1795" s="90">
        <f t="shared" si="871"/>
        <v>0</v>
      </c>
      <c r="Z1795" s="100" t="str">
        <f t="shared" si="879"/>
        <v>A+J=</v>
      </c>
      <c r="AA1795" s="95">
        <f t="shared" si="880"/>
        <v>46583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4"/>
      <c r="DP1795" s="1"/>
      <c r="DQ1795" s="1"/>
      <c r="DR1795" s="1"/>
      <c r="DS1795" s="1"/>
      <c r="DT1795" s="1"/>
      <c r="DU1795" s="1"/>
    </row>
    <row r="1796" spans="1:125" ht="12.75" x14ac:dyDescent="0.2">
      <c r="A1796" s="89">
        <f t="shared" si="872"/>
        <v>46565</v>
      </c>
      <c r="B1796" s="105">
        <f t="shared" si="864"/>
        <v>944.16000755000005</v>
      </c>
      <c r="C1796" s="90">
        <f t="shared" si="873"/>
        <v>737.50895701000002</v>
      </c>
      <c r="D1796" s="91">
        <f t="shared" si="874"/>
        <v>7245.38</v>
      </c>
      <c r="E1796" s="92">
        <f t="shared" si="884"/>
        <v>7276.54</v>
      </c>
      <c r="F1796" s="93">
        <f t="shared" si="875"/>
        <v>45763</v>
      </c>
      <c r="G1796" s="94">
        <f t="shared" si="865"/>
        <v>4.3006716003852752E-3</v>
      </c>
      <c r="H1796" s="95">
        <f t="shared" si="887"/>
        <v>46583</v>
      </c>
      <c r="I1796" s="95">
        <f t="shared" si="866"/>
        <v>46583</v>
      </c>
      <c r="J1796" s="96">
        <f t="shared" si="888"/>
        <v>22</v>
      </c>
      <c r="K1796" s="96">
        <f t="shared" si="889"/>
        <v>9</v>
      </c>
      <c r="L1796" s="8">
        <f t="shared" si="876"/>
        <v>1.0017571300000001</v>
      </c>
      <c r="M1796" s="97">
        <f t="shared" si="886"/>
        <v>1.0043006699999999</v>
      </c>
      <c r="N1796" s="97">
        <f t="shared" si="882"/>
        <v>1.2728878423083638</v>
      </c>
      <c r="O1796" s="90">
        <f t="shared" si="885"/>
        <v>1.27512447</v>
      </c>
      <c r="P1796" s="90">
        <f t="shared" si="867"/>
        <v>940.41571792000002</v>
      </c>
      <c r="Q1796" s="98">
        <f t="shared" si="881"/>
        <v>0</v>
      </c>
      <c r="R1796" s="7">
        <f t="shared" si="877"/>
        <v>0</v>
      </c>
      <c r="S1796" s="90">
        <f t="shared" si="868"/>
        <v>0</v>
      </c>
      <c r="T1796" s="99">
        <f t="shared" si="878"/>
        <v>0.117687</v>
      </c>
      <c r="U1796" s="98">
        <f t="shared" si="883"/>
        <v>9</v>
      </c>
      <c r="V1796" s="98">
        <v>252</v>
      </c>
      <c r="W1796" s="97">
        <f t="shared" si="869"/>
        <v>1.003981526</v>
      </c>
      <c r="X1796" s="90">
        <f t="shared" si="870"/>
        <v>3.7442896299999999</v>
      </c>
      <c r="Y1796" s="90">
        <f t="shared" si="871"/>
        <v>0</v>
      </c>
      <c r="Z1796" s="100" t="str">
        <f t="shared" si="879"/>
        <v>A+J=</v>
      </c>
      <c r="AA1796" s="95">
        <f t="shared" si="880"/>
        <v>46583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4"/>
      <c r="DP1796" s="1"/>
      <c r="DQ1796" s="1"/>
      <c r="DR1796" s="1"/>
      <c r="DS1796" s="1"/>
      <c r="DT1796" s="1"/>
      <c r="DU1796" s="1"/>
    </row>
    <row r="1797" spans="1:125" ht="12.75" x14ac:dyDescent="0.2">
      <c r="A1797" s="89">
        <f t="shared" si="872"/>
        <v>46566</v>
      </c>
      <c r="B1797" s="105">
        <f t="shared" si="864"/>
        <v>944.16000755000005</v>
      </c>
      <c r="C1797" s="90">
        <f t="shared" si="873"/>
        <v>737.50895701000002</v>
      </c>
      <c r="D1797" s="91">
        <f t="shared" si="874"/>
        <v>7245.38</v>
      </c>
      <c r="E1797" s="92">
        <f t="shared" si="884"/>
        <v>7276.54</v>
      </c>
      <c r="F1797" s="93">
        <f t="shared" si="875"/>
        <v>45763</v>
      </c>
      <c r="G1797" s="94">
        <f t="shared" si="865"/>
        <v>4.3006716003852752E-3</v>
      </c>
      <c r="H1797" s="95">
        <f t="shared" si="887"/>
        <v>46583</v>
      </c>
      <c r="I1797" s="95">
        <f t="shared" si="866"/>
        <v>46583</v>
      </c>
      <c r="J1797" s="96">
        <f t="shared" si="888"/>
        <v>22</v>
      </c>
      <c r="K1797" s="96">
        <f t="shared" si="889"/>
        <v>9</v>
      </c>
      <c r="L1797" s="8">
        <f t="shared" si="876"/>
        <v>1.0017571300000001</v>
      </c>
      <c r="M1797" s="97">
        <f t="shared" si="886"/>
        <v>1.0043006699999999</v>
      </c>
      <c r="N1797" s="97">
        <f t="shared" si="882"/>
        <v>1.2728878423083638</v>
      </c>
      <c r="O1797" s="90">
        <f t="shared" si="885"/>
        <v>1.27512447</v>
      </c>
      <c r="P1797" s="90">
        <f t="shared" si="867"/>
        <v>940.41571792000002</v>
      </c>
      <c r="Q1797" s="98">
        <f t="shared" si="881"/>
        <v>0</v>
      </c>
      <c r="R1797" s="7">
        <f t="shared" si="877"/>
        <v>0</v>
      </c>
      <c r="S1797" s="90">
        <f t="shared" si="868"/>
        <v>0</v>
      </c>
      <c r="T1797" s="99">
        <f t="shared" si="878"/>
        <v>0.117687</v>
      </c>
      <c r="U1797" s="98">
        <f t="shared" si="883"/>
        <v>9</v>
      </c>
      <c r="V1797" s="98">
        <v>252</v>
      </c>
      <c r="W1797" s="97">
        <f t="shared" si="869"/>
        <v>1.003981526</v>
      </c>
      <c r="X1797" s="90">
        <f t="shared" si="870"/>
        <v>3.7442896299999999</v>
      </c>
      <c r="Y1797" s="90">
        <f t="shared" si="871"/>
        <v>0</v>
      </c>
      <c r="Z1797" s="100" t="str">
        <f t="shared" si="879"/>
        <v>A+J=</v>
      </c>
      <c r="AA1797" s="95">
        <f t="shared" si="880"/>
        <v>46583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4"/>
      <c r="DP1797" s="1"/>
      <c r="DQ1797" s="1"/>
      <c r="DR1797" s="1"/>
      <c r="DS1797" s="1"/>
      <c r="DT1797" s="1"/>
      <c r="DU1797" s="1"/>
    </row>
    <row r="1798" spans="1:125" ht="12.75" x14ac:dyDescent="0.2">
      <c r="A1798" s="89">
        <f t="shared" si="872"/>
        <v>46567</v>
      </c>
      <c r="B1798" s="105">
        <f t="shared" si="864"/>
        <v>944.76123326000004</v>
      </c>
      <c r="C1798" s="90">
        <f t="shared" si="873"/>
        <v>737.50895701000002</v>
      </c>
      <c r="D1798" s="91">
        <f t="shared" si="874"/>
        <v>7245.38</v>
      </c>
      <c r="E1798" s="92">
        <f t="shared" si="884"/>
        <v>7276.54</v>
      </c>
      <c r="F1798" s="93">
        <f t="shared" si="875"/>
        <v>45763</v>
      </c>
      <c r="G1798" s="94">
        <f t="shared" si="865"/>
        <v>4.3006716003852752E-3</v>
      </c>
      <c r="H1798" s="95">
        <f t="shared" si="887"/>
        <v>46583</v>
      </c>
      <c r="I1798" s="95">
        <f t="shared" si="866"/>
        <v>46583</v>
      </c>
      <c r="J1798" s="96">
        <f t="shared" si="888"/>
        <v>22</v>
      </c>
      <c r="K1798" s="96">
        <f t="shared" si="889"/>
        <v>10</v>
      </c>
      <c r="L1798" s="8">
        <f t="shared" si="876"/>
        <v>1.0019525600000001</v>
      </c>
      <c r="M1798" s="97">
        <f t="shared" si="886"/>
        <v>1.0043006699999999</v>
      </c>
      <c r="N1798" s="97">
        <f t="shared" si="882"/>
        <v>1.2728878423083638</v>
      </c>
      <c r="O1798" s="90">
        <f t="shared" si="885"/>
        <v>1.27537323</v>
      </c>
      <c r="P1798" s="90">
        <f t="shared" si="867"/>
        <v>940.59918064999999</v>
      </c>
      <c r="Q1798" s="98">
        <f t="shared" si="881"/>
        <v>0</v>
      </c>
      <c r="R1798" s="7">
        <f t="shared" si="877"/>
        <v>0</v>
      </c>
      <c r="S1798" s="90">
        <f t="shared" si="868"/>
        <v>0</v>
      </c>
      <c r="T1798" s="99">
        <f t="shared" si="878"/>
        <v>0.117687</v>
      </c>
      <c r="U1798" s="98">
        <f t="shared" si="883"/>
        <v>10</v>
      </c>
      <c r="V1798" s="98">
        <v>252</v>
      </c>
      <c r="W1798" s="97">
        <f t="shared" si="869"/>
        <v>1.0044248950000001</v>
      </c>
      <c r="X1798" s="90">
        <f t="shared" si="870"/>
        <v>4.1620526099999999</v>
      </c>
      <c r="Y1798" s="90">
        <f t="shared" si="871"/>
        <v>0</v>
      </c>
      <c r="Z1798" s="100" t="str">
        <f t="shared" si="879"/>
        <v>A+J=</v>
      </c>
      <c r="AA1798" s="95">
        <f t="shared" si="880"/>
        <v>46583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4"/>
      <c r="DP1798" s="1"/>
      <c r="DQ1798" s="1"/>
      <c r="DR1798" s="1"/>
      <c r="DS1798" s="1"/>
      <c r="DT1798" s="1"/>
      <c r="DU1798" s="1"/>
    </row>
    <row r="1799" spans="1:125" ht="12.75" x14ac:dyDescent="0.2">
      <c r="A1799" s="89">
        <f t="shared" si="872"/>
        <v>46568</v>
      </c>
      <c r="B1799" s="105">
        <f t="shared" si="864"/>
        <v>945.36283569</v>
      </c>
      <c r="C1799" s="90">
        <f t="shared" si="873"/>
        <v>737.50895701000002</v>
      </c>
      <c r="D1799" s="91">
        <f t="shared" si="874"/>
        <v>7245.38</v>
      </c>
      <c r="E1799" s="92">
        <f t="shared" si="884"/>
        <v>7276.54</v>
      </c>
      <c r="F1799" s="93">
        <f t="shared" si="875"/>
        <v>45763</v>
      </c>
      <c r="G1799" s="94">
        <f t="shared" si="865"/>
        <v>4.3006716003852752E-3</v>
      </c>
      <c r="H1799" s="95">
        <f t="shared" si="887"/>
        <v>46583</v>
      </c>
      <c r="I1799" s="95">
        <f t="shared" si="866"/>
        <v>46583</v>
      </c>
      <c r="J1799" s="96">
        <f t="shared" si="888"/>
        <v>22</v>
      </c>
      <c r="K1799" s="96">
        <f t="shared" si="889"/>
        <v>11</v>
      </c>
      <c r="L1799" s="8">
        <f t="shared" si="876"/>
        <v>1.0021480199999999</v>
      </c>
      <c r="M1799" s="97">
        <f t="shared" si="886"/>
        <v>1.0043006699999999</v>
      </c>
      <c r="N1799" s="97">
        <f t="shared" si="882"/>
        <v>1.2728878423083638</v>
      </c>
      <c r="O1799" s="90">
        <f t="shared" si="885"/>
        <v>1.2756220300000001</v>
      </c>
      <c r="P1799" s="90">
        <f t="shared" si="867"/>
        <v>940.78267287999995</v>
      </c>
      <c r="Q1799" s="98">
        <f t="shared" si="881"/>
        <v>0</v>
      </c>
      <c r="R1799" s="7">
        <f t="shared" si="877"/>
        <v>0</v>
      </c>
      <c r="S1799" s="90">
        <f t="shared" si="868"/>
        <v>0</v>
      </c>
      <c r="T1799" s="99">
        <f t="shared" si="878"/>
        <v>0.117687</v>
      </c>
      <c r="U1799" s="98">
        <f t="shared" si="883"/>
        <v>11</v>
      </c>
      <c r="V1799" s="98">
        <v>252</v>
      </c>
      <c r="W1799" s="97">
        <f t="shared" si="869"/>
        <v>1.00486846</v>
      </c>
      <c r="X1799" s="90">
        <f t="shared" si="870"/>
        <v>4.58016281</v>
      </c>
      <c r="Y1799" s="90">
        <f t="shared" si="871"/>
        <v>0</v>
      </c>
      <c r="Z1799" s="100" t="str">
        <f t="shared" si="879"/>
        <v>A+J=</v>
      </c>
      <c r="AA1799" s="95">
        <f t="shared" si="880"/>
        <v>46583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4"/>
      <c r="DP1799" s="1"/>
      <c r="DQ1799" s="1"/>
      <c r="DR1799" s="1"/>
      <c r="DS1799" s="1"/>
      <c r="DT1799" s="1"/>
      <c r="DU1799" s="1"/>
    </row>
    <row r="1800" spans="1:125" ht="12.75" x14ac:dyDescent="0.2">
      <c r="A1800" s="89">
        <f t="shared" si="872"/>
        <v>46569</v>
      </c>
      <c r="B1800" s="105">
        <f t="shared" si="864"/>
        <v>945.96482980999997</v>
      </c>
      <c r="C1800" s="90">
        <f t="shared" si="873"/>
        <v>737.50895701000002</v>
      </c>
      <c r="D1800" s="91">
        <f t="shared" si="874"/>
        <v>7245.38</v>
      </c>
      <c r="E1800" s="92">
        <f t="shared" si="884"/>
        <v>7276.54</v>
      </c>
      <c r="F1800" s="93">
        <f t="shared" si="875"/>
        <v>45763</v>
      </c>
      <c r="G1800" s="94">
        <f t="shared" si="865"/>
        <v>4.3006716003852752E-3</v>
      </c>
      <c r="H1800" s="95">
        <f t="shared" si="887"/>
        <v>46583</v>
      </c>
      <c r="I1800" s="95">
        <f t="shared" si="866"/>
        <v>46583</v>
      </c>
      <c r="J1800" s="96">
        <f t="shared" si="888"/>
        <v>22</v>
      </c>
      <c r="K1800" s="96">
        <f t="shared" si="889"/>
        <v>12</v>
      </c>
      <c r="L1800" s="8">
        <f t="shared" si="876"/>
        <v>1.0023435300000001</v>
      </c>
      <c r="M1800" s="97">
        <f t="shared" si="886"/>
        <v>1.0043006699999999</v>
      </c>
      <c r="N1800" s="97">
        <f t="shared" si="882"/>
        <v>1.2728878423083638</v>
      </c>
      <c r="O1800" s="90">
        <f t="shared" si="885"/>
        <v>1.27587089</v>
      </c>
      <c r="P1800" s="90">
        <f t="shared" si="867"/>
        <v>940.96620935999999</v>
      </c>
      <c r="Q1800" s="98">
        <f t="shared" si="881"/>
        <v>0</v>
      </c>
      <c r="R1800" s="7">
        <f t="shared" si="877"/>
        <v>0</v>
      </c>
      <c r="S1800" s="90">
        <f t="shared" si="868"/>
        <v>0</v>
      </c>
      <c r="T1800" s="99">
        <f t="shared" si="878"/>
        <v>0.117687</v>
      </c>
      <c r="U1800" s="98">
        <f t="shared" si="883"/>
        <v>12</v>
      </c>
      <c r="V1800" s="98">
        <v>252</v>
      </c>
      <c r="W1800" s="97">
        <f t="shared" si="869"/>
        <v>1.0053122210000001</v>
      </c>
      <c r="X1800" s="90">
        <f t="shared" si="870"/>
        <v>4.9986204499999998</v>
      </c>
      <c r="Y1800" s="90">
        <f t="shared" si="871"/>
        <v>0</v>
      </c>
      <c r="Z1800" s="100" t="str">
        <f t="shared" si="879"/>
        <v>A+J=</v>
      </c>
      <c r="AA1800" s="95">
        <f t="shared" si="880"/>
        <v>46583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4"/>
      <c r="DP1800" s="1"/>
      <c r="DQ1800" s="1"/>
      <c r="DR1800" s="1"/>
      <c r="DS1800" s="1"/>
      <c r="DT1800" s="1"/>
      <c r="DU1800" s="1"/>
    </row>
    <row r="1801" spans="1:125" ht="12.75" x14ac:dyDescent="0.2">
      <c r="A1801" s="89">
        <f t="shared" si="872"/>
        <v>46570</v>
      </c>
      <c r="B1801" s="105">
        <f t="shared" si="864"/>
        <v>946.56720002999998</v>
      </c>
      <c r="C1801" s="90">
        <f t="shared" si="873"/>
        <v>737.50895701000002</v>
      </c>
      <c r="D1801" s="91">
        <f t="shared" si="874"/>
        <v>7245.38</v>
      </c>
      <c r="E1801" s="92">
        <f t="shared" si="884"/>
        <v>7276.54</v>
      </c>
      <c r="F1801" s="93">
        <f t="shared" si="875"/>
        <v>45763</v>
      </c>
      <c r="G1801" s="94">
        <f t="shared" si="865"/>
        <v>4.3006716003852752E-3</v>
      </c>
      <c r="H1801" s="95">
        <f t="shared" si="887"/>
        <v>46583</v>
      </c>
      <c r="I1801" s="95">
        <f t="shared" si="866"/>
        <v>46583</v>
      </c>
      <c r="J1801" s="96">
        <f t="shared" si="888"/>
        <v>22</v>
      </c>
      <c r="K1801" s="96">
        <f t="shared" si="889"/>
        <v>13</v>
      </c>
      <c r="L1801" s="8">
        <f t="shared" si="876"/>
        <v>1.0025390700000001</v>
      </c>
      <c r="M1801" s="97">
        <f t="shared" si="886"/>
        <v>1.0043006699999999</v>
      </c>
      <c r="N1801" s="97">
        <f t="shared" si="882"/>
        <v>1.2728878423083638</v>
      </c>
      <c r="O1801" s="90">
        <f t="shared" si="885"/>
        <v>1.2761197900000001</v>
      </c>
      <c r="P1801" s="90">
        <f t="shared" si="867"/>
        <v>941.14977534000002</v>
      </c>
      <c r="Q1801" s="98">
        <f t="shared" si="881"/>
        <v>0</v>
      </c>
      <c r="R1801" s="7">
        <f t="shared" si="877"/>
        <v>0</v>
      </c>
      <c r="S1801" s="90">
        <f t="shared" si="868"/>
        <v>0</v>
      </c>
      <c r="T1801" s="99">
        <f t="shared" si="878"/>
        <v>0.117687</v>
      </c>
      <c r="U1801" s="98">
        <f t="shared" si="883"/>
        <v>13</v>
      </c>
      <c r="V1801" s="98">
        <v>252</v>
      </c>
      <c r="W1801" s="97">
        <f t="shared" si="869"/>
        <v>1.0057561770000001</v>
      </c>
      <c r="X1801" s="90">
        <f t="shared" si="870"/>
        <v>5.4174246899999998</v>
      </c>
      <c r="Y1801" s="90">
        <f t="shared" si="871"/>
        <v>0</v>
      </c>
      <c r="Z1801" s="100" t="str">
        <f t="shared" si="879"/>
        <v>A+J=</v>
      </c>
      <c r="AA1801" s="95">
        <f t="shared" si="880"/>
        <v>46583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4"/>
      <c r="DP1801" s="1"/>
      <c r="DQ1801" s="1"/>
      <c r="DR1801" s="1"/>
      <c r="DS1801" s="1"/>
      <c r="DT1801" s="1"/>
      <c r="DU1801" s="1"/>
    </row>
    <row r="1802" spans="1:125" ht="12.75" x14ac:dyDescent="0.2">
      <c r="A1802" s="89">
        <f t="shared" si="872"/>
        <v>46571</v>
      </c>
      <c r="B1802" s="105">
        <f t="shared" si="864"/>
        <v>947.16995577</v>
      </c>
      <c r="C1802" s="90">
        <f t="shared" si="873"/>
        <v>737.50895701000002</v>
      </c>
      <c r="D1802" s="91">
        <f t="shared" si="874"/>
        <v>7245.38</v>
      </c>
      <c r="E1802" s="92">
        <f t="shared" si="884"/>
        <v>7276.54</v>
      </c>
      <c r="F1802" s="93">
        <f t="shared" si="875"/>
        <v>45763</v>
      </c>
      <c r="G1802" s="94">
        <f t="shared" si="865"/>
        <v>4.3006716003852752E-3</v>
      </c>
      <c r="H1802" s="95">
        <f t="shared" si="887"/>
        <v>46583</v>
      </c>
      <c r="I1802" s="95">
        <f t="shared" si="866"/>
        <v>46583</v>
      </c>
      <c r="J1802" s="96">
        <f t="shared" si="888"/>
        <v>22</v>
      </c>
      <c r="K1802" s="96">
        <f t="shared" si="889"/>
        <v>14</v>
      </c>
      <c r="L1802" s="8">
        <f t="shared" si="876"/>
        <v>1.0027346500000001</v>
      </c>
      <c r="M1802" s="97">
        <f t="shared" si="886"/>
        <v>1.0043006699999999</v>
      </c>
      <c r="N1802" s="97">
        <f t="shared" si="882"/>
        <v>1.2728878423083638</v>
      </c>
      <c r="O1802" s="90">
        <f t="shared" si="885"/>
        <v>1.2763687399999999</v>
      </c>
      <c r="P1802" s="90">
        <f t="shared" si="867"/>
        <v>941.33337818999996</v>
      </c>
      <c r="Q1802" s="98">
        <f t="shared" si="881"/>
        <v>0</v>
      </c>
      <c r="R1802" s="7">
        <f t="shared" si="877"/>
        <v>0</v>
      </c>
      <c r="S1802" s="90">
        <f t="shared" si="868"/>
        <v>0</v>
      </c>
      <c r="T1802" s="99">
        <f t="shared" si="878"/>
        <v>0.117687</v>
      </c>
      <c r="U1802" s="98">
        <f t="shared" si="883"/>
        <v>14</v>
      </c>
      <c r="V1802" s="98">
        <v>252</v>
      </c>
      <c r="W1802" s="97">
        <f t="shared" si="869"/>
        <v>1.00620033</v>
      </c>
      <c r="X1802" s="90">
        <f t="shared" si="870"/>
        <v>5.8365775800000002</v>
      </c>
      <c r="Y1802" s="90">
        <f t="shared" si="871"/>
        <v>0</v>
      </c>
      <c r="Z1802" s="100" t="str">
        <f t="shared" si="879"/>
        <v>A+J=</v>
      </c>
      <c r="AA1802" s="95">
        <f t="shared" si="880"/>
        <v>46583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4"/>
      <c r="DP1802" s="1"/>
      <c r="DQ1802" s="1"/>
      <c r="DR1802" s="1"/>
      <c r="DS1802" s="1"/>
      <c r="DT1802" s="1"/>
      <c r="DU1802" s="1"/>
    </row>
    <row r="1803" spans="1:125" ht="12.75" x14ac:dyDescent="0.2">
      <c r="A1803" s="89">
        <f t="shared" si="872"/>
        <v>46572</v>
      </c>
      <c r="B1803" s="105">
        <f t="shared" si="864"/>
        <v>947.16995577</v>
      </c>
      <c r="C1803" s="90">
        <f t="shared" si="873"/>
        <v>737.50895701000002</v>
      </c>
      <c r="D1803" s="91">
        <f t="shared" si="874"/>
        <v>7245.38</v>
      </c>
      <c r="E1803" s="92">
        <f t="shared" si="884"/>
        <v>7276.54</v>
      </c>
      <c r="F1803" s="93">
        <f t="shared" si="875"/>
        <v>45763</v>
      </c>
      <c r="G1803" s="94">
        <f t="shared" si="865"/>
        <v>4.3006716003852752E-3</v>
      </c>
      <c r="H1803" s="95">
        <f t="shared" si="887"/>
        <v>46583</v>
      </c>
      <c r="I1803" s="95">
        <f t="shared" si="866"/>
        <v>46583</v>
      </c>
      <c r="J1803" s="96">
        <f t="shared" si="888"/>
        <v>22</v>
      </c>
      <c r="K1803" s="96">
        <f t="shared" si="889"/>
        <v>14</v>
      </c>
      <c r="L1803" s="8">
        <f t="shared" si="876"/>
        <v>1.0027346500000001</v>
      </c>
      <c r="M1803" s="97">
        <f t="shared" si="886"/>
        <v>1.0043006699999999</v>
      </c>
      <c r="N1803" s="97">
        <f t="shared" si="882"/>
        <v>1.2728878423083638</v>
      </c>
      <c r="O1803" s="90">
        <f t="shared" si="885"/>
        <v>1.2763687399999999</v>
      </c>
      <c r="P1803" s="90">
        <f t="shared" si="867"/>
        <v>941.33337818999996</v>
      </c>
      <c r="Q1803" s="98">
        <f t="shared" si="881"/>
        <v>0</v>
      </c>
      <c r="R1803" s="7">
        <f t="shared" si="877"/>
        <v>0</v>
      </c>
      <c r="S1803" s="90">
        <f t="shared" si="868"/>
        <v>0</v>
      </c>
      <c r="T1803" s="99">
        <f t="shared" si="878"/>
        <v>0.117687</v>
      </c>
      <c r="U1803" s="98">
        <f t="shared" si="883"/>
        <v>14</v>
      </c>
      <c r="V1803" s="98">
        <v>252</v>
      </c>
      <c r="W1803" s="97">
        <f t="shared" si="869"/>
        <v>1.00620033</v>
      </c>
      <c r="X1803" s="90">
        <f t="shared" si="870"/>
        <v>5.8365775800000002</v>
      </c>
      <c r="Y1803" s="90">
        <f t="shared" si="871"/>
        <v>0</v>
      </c>
      <c r="Z1803" s="100" t="str">
        <f t="shared" si="879"/>
        <v>A+J=</v>
      </c>
      <c r="AA1803" s="95">
        <f t="shared" si="880"/>
        <v>46583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4"/>
      <c r="DP1803" s="1"/>
      <c r="DQ1803" s="1"/>
      <c r="DR1803" s="1"/>
      <c r="DS1803" s="1"/>
      <c r="DT1803" s="1"/>
      <c r="DU1803" s="1"/>
    </row>
    <row r="1804" spans="1:125" ht="12.75" x14ac:dyDescent="0.2">
      <c r="A1804" s="89">
        <f t="shared" si="872"/>
        <v>46573</v>
      </c>
      <c r="B1804" s="105">
        <f t="shared" si="864"/>
        <v>947.16995577</v>
      </c>
      <c r="C1804" s="90">
        <f t="shared" si="873"/>
        <v>737.50895701000002</v>
      </c>
      <c r="D1804" s="91">
        <f t="shared" si="874"/>
        <v>7245.38</v>
      </c>
      <c r="E1804" s="92">
        <f t="shared" si="884"/>
        <v>7276.54</v>
      </c>
      <c r="F1804" s="93">
        <f t="shared" si="875"/>
        <v>45763</v>
      </c>
      <c r="G1804" s="94">
        <f t="shared" si="865"/>
        <v>4.3006716003852752E-3</v>
      </c>
      <c r="H1804" s="95">
        <f t="shared" si="887"/>
        <v>46583</v>
      </c>
      <c r="I1804" s="95">
        <f t="shared" si="866"/>
        <v>46583</v>
      </c>
      <c r="J1804" s="96">
        <f t="shared" si="888"/>
        <v>22</v>
      </c>
      <c r="K1804" s="96">
        <f t="shared" si="889"/>
        <v>14</v>
      </c>
      <c r="L1804" s="8">
        <f t="shared" si="876"/>
        <v>1.0027346500000001</v>
      </c>
      <c r="M1804" s="97">
        <f t="shared" si="886"/>
        <v>1.0043006699999999</v>
      </c>
      <c r="N1804" s="97">
        <f t="shared" si="882"/>
        <v>1.2728878423083638</v>
      </c>
      <c r="O1804" s="90">
        <f t="shared" si="885"/>
        <v>1.2763687399999999</v>
      </c>
      <c r="P1804" s="90">
        <f t="shared" si="867"/>
        <v>941.33337818999996</v>
      </c>
      <c r="Q1804" s="98">
        <f t="shared" si="881"/>
        <v>0</v>
      </c>
      <c r="R1804" s="7">
        <f t="shared" si="877"/>
        <v>0</v>
      </c>
      <c r="S1804" s="90">
        <f t="shared" si="868"/>
        <v>0</v>
      </c>
      <c r="T1804" s="99">
        <f t="shared" si="878"/>
        <v>0.117687</v>
      </c>
      <c r="U1804" s="98">
        <f t="shared" si="883"/>
        <v>14</v>
      </c>
      <c r="V1804" s="98">
        <v>252</v>
      </c>
      <c r="W1804" s="97">
        <f t="shared" si="869"/>
        <v>1.00620033</v>
      </c>
      <c r="X1804" s="90">
        <f t="shared" si="870"/>
        <v>5.8365775800000002</v>
      </c>
      <c r="Y1804" s="90">
        <f t="shared" si="871"/>
        <v>0</v>
      </c>
      <c r="Z1804" s="100" t="str">
        <f t="shared" si="879"/>
        <v>A+J=</v>
      </c>
      <c r="AA1804" s="95">
        <f t="shared" si="880"/>
        <v>46583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4"/>
      <c r="DP1804" s="1"/>
      <c r="DQ1804" s="1"/>
      <c r="DR1804" s="1"/>
      <c r="DS1804" s="1"/>
      <c r="DT1804" s="1"/>
      <c r="DU1804" s="1"/>
    </row>
    <row r="1805" spans="1:125" ht="12.75" x14ac:dyDescent="0.2">
      <c r="A1805" s="89">
        <f t="shared" si="872"/>
        <v>46574</v>
      </c>
      <c r="B1805" s="105">
        <f t="shared" si="864"/>
        <v>947.77309627</v>
      </c>
      <c r="C1805" s="90">
        <f t="shared" si="873"/>
        <v>737.50895701000002</v>
      </c>
      <c r="D1805" s="91">
        <f t="shared" si="874"/>
        <v>7245.38</v>
      </c>
      <c r="E1805" s="92">
        <f t="shared" si="884"/>
        <v>7276.54</v>
      </c>
      <c r="F1805" s="93">
        <f t="shared" si="875"/>
        <v>45763</v>
      </c>
      <c r="G1805" s="94">
        <f t="shared" si="865"/>
        <v>4.3006716003852752E-3</v>
      </c>
      <c r="H1805" s="95">
        <f t="shared" si="887"/>
        <v>46583</v>
      </c>
      <c r="I1805" s="95">
        <f t="shared" si="866"/>
        <v>46583</v>
      </c>
      <c r="J1805" s="96">
        <f t="shared" si="888"/>
        <v>22</v>
      </c>
      <c r="K1805" s="96">
        <f t="shared" si="889"/>
        <v>15</v>
      </c>
      <c r="L1805" s="8">
        <f t="shared" si="876"/>
        <v>1.00293027</v>
      </c>
      <c r="M1805" s="97">
        <f t="shared" si="886"/>
        <v>1.0043006699999999</v>
      </c>
      <c r="N1805" s="97">
        <f t="shared" si="882"/>
        <v>1.2728878423083638</v>
      </c>
      <c r="O1805" s="90">
        <f t="shared" si="885"/>
        <v>1.2766177400000001</v>
      </c>
      <c r="P1805" s="90">
        <f t="shared" si="867"/>
        <v>941.51701791999994</v>
      </c>
      <c r="Q1805" s="98">
        <f t="shared" si="881"/>
        <v>0</v>
      </c>
      <c r="R1805" s="7">
        <f t="shared" si="877"/>
        <v>0</v>
      </c>
      <c r="S1805" s="90">
        <f t="shared" si="868"/>
        <v>0</v>
      </c>
      <c r="T1805" s="99">
        <f t="shared" si="878"/>
        <v>0.117687</v>
      </c>
      <c r="U1805" s="98">
        <f t="shared" si="883"/>
        <v>15</v>
      </c>
      <c r="V1805" s="98">
        <v>252</v>
      </c>
      <c r="W1805" s="97">
        <f t="shared" si="869"/>
        <v>1.0066446790000001</v>
      </c>
      <c r="X1805" s="90">
        <f t="shared" si="870"/>
        <v>6.2560783500000001</v>
      </c>
      <c r="Y1805" s="90">
        <f t="shared" si="871"/>
        <v>0</v>
      </c>
      <c r="Z1805" s="100" t="str">
        <f t="shared" si="879"/>
        <v>A+J=</v>
      </c>
      <c r="AA1805" s="95">
        <f t="shared" si="880"/>
        <v>46583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4"/>
      <c r="DP1805" s="1"/>
      <c r="DQ1805" s="1"/>
      <c r="DR1805" s="1"/>
      <c r="DS1805" s="1"/>
      <c r="DT1805" s="1"/>
      <c r="DU1805" s="1"/>
    </row>
    <row r="1806" spans="1:125" ht="12.75" x14ac:dyDescent="0.2">
      <c r="A1806" s="89">
        <f t="shared" si="872"/>
        <v>46575</v>
      </c>
      <c r="B1806" s="105">
        <f t="shared" si="864"/>
        <v>948.37662911000007</v>
      </c>
      <c r="C1806" s="90">
        <f t="shared" si="873"/>
        <v>737.50895701000002</v>
      </c>
      <c r="D1806" s="91">
        <f t="shared" si="874"/>
        <v>7245.38</v>
      </c>
      <c r="E1806" s="92">
        <f t="shared" si="884"/>
        <v>7276.54</v>
      </c>
      <c r="F1806" s="93">
        <f t="shared" si="875"/>
        <v>45763</v>
      </c>
      <c r="G1806" s="94">
        <f t="shared" si="865"/>
        <v>4.3006716003852752E-3</v>
      </c>
      <c r="H1806" s="95">
        <f t="shared" si="887"/>
        <v>46583</v>
      </c>
      <c r="I1806" s="95">
        <f t="shared" si="866"/>
        <v>46583</v>
      </c>
      <c r="J1806" s="96">
        <f t="shared" si="888"/>
        <v>22</v>
      </c>
      <c r="K1806" s="96">
        <f t="shared" si="889"/>
        <v>16</v>
      </c>
      <c r="L1806" s="8">
        <f t="shared" si="876"/>
        <v>1.0031259299999999</v>
      </c>
      <c r="M1806" s="97">
        <f t="shared" si="886"/>
        <v>1.0043006699999999</v>
      </c>
      <c r="N1806" s="97">
        <f t="shared" si="882"/>
        <v>1.2728878423083638</v>
      </c>
      <c r="O1806" s="90">
        <f t="shared" si="885"/>
        <v>1.2768668000000001</v>
      </c>
      <c r="P1806" s="90">
        <f t="shared" si="867"/>
        <v>941.70070190000001</v>
      </c>
      <c r="Q1806" s="98">
        <f t="shared" si="881"/>
        <v>0</v>
      </c>
      <c r="R1806" s="7">
        <f t="shared" si="877"/>
        <v>0</v>
      </c>
      <c r="S1806" s="90">
        <f t="shared" si="868"/>
        <v>0</v>
      </c>
      <c r="T1806" s="99">
        <f t="shared" si="878"/>
        <v>0.117687</v>
      </c>
      <c r="U1806" s="98">
        <f t="shared" si="883"/>
        <v>16</v>
      </c>
      <c r="V1806" s="98">
        <v>252</v>
      </c>
      <c r="W1806" s="97">
        <f t="shared" si="869"/>
        <v>1.007089224</v>
      </c>
      <c r="X1806" s="90">
        <f t="shared" si="870"/>
        <v>6.6759272100000002</v>
      </c>
      <c r="Y1806" s="90">
        <f t="shared" si="871"/>
        <v>0</v>
      </c>
      <c r="Z1806" s="100" t="str">
        <f t="shared" si="879"/>
        <v>A+J=</v>
      </c>
      <c r="AA1806" s="95">
        <f t="shared" si="880"/>
        <v>46583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4"/>
      <c r="DP1806" s="1"/>
      <c r="DQ1806" s="1"/>
      <c r="DR1806" s="1"/>
      <c r="DS1806" s="1"/>
      <c r="DT1806" s="1"/>
      <c r="DU1806" s="1"/>
    </row>
    <row r="1807" spans="1:125" ht="12.75" x14ac:dyDescent="0.2">
      <c r="A1807" s="89">
        <f t="shared" si="872"/>
        <v>46576</v>
      </c>
      <c r="B1807" s="105">
        <f t="shared" si="864"/>
        <v>948.98053311000001</v>
      </c>
      <c r="C1807" s="90">
        <f t="shared" si="873"/>
        <v>737.50895701000002</v>
      </c>
      <c r="D1807" s="91">
        <f t="shared" si="874"/>
        <v>7245.38</v>
      </c>
      <c r="E1807" s="92">
        <f t="shared" si="884"/>
        <v>7276.54</v>
      </c>
      <c r="F1807" s="93">
        <f t="shared" si="875"/>
        <v>45763</v>
      </c>
      <c r="G1807" s="94">
        <f t="shared" si="865"/>
        <v>4.3006716003852752E-3</v>
      </c>
      <c r="H1807" s="95">
        <f t="shared" si="887"/>
        <v>46583</v>
      </c>
      <c r="I1807" s="95">
        <f t="shared" si="866"/>
        <v>46583</v>
      </c>
      <c r="J1807" s="96">
        <f t="shared" si="888"/>
        <v>22</v>
      </c>
      <c r="K1807" s="96">
        <f t="shared" si="889"/>
        <v>17</v>
      </c>
      <c r="L1807" s="8">
        <f t="shared" si="876"/>
        <v>1.0033216199999999</v>
      </c>
      <c r="M1807" s="97">
        <f t="shared" si="886"/>
        <v>1.0043006699999999</v>
      </c>
      <c r="N1807" s="97">
        <f t="shared" si="882"/>
        <v>1.2728878423083638</v>
      </c>
      <c r="O1807" s="90">
        <f t="shared" si="885"/>
        <v>1.2771158899999999</v>
      </c>
      <c r="P1807" s="90">
        <f t="shared" si="867"/>
        <v>941.88440801000002</v>
      </c>
      <c r="Q1807" s="98">
        <f t="shared" si="881"/>
        <v>0</v>
      </c>
      <c r="R1807" s="7">
        <f t="shared" si="877"/>
        <v>0</v>
      </c>
      <c r="S1807" s="90">
        <f t="shared" si="868"/>
        <v>0</v>
      </c>
      <c r="T1807" s="99">
        <f t="shared" si="878"/>
        <v>0.117687</v>
      </c>
      <c r="U1807" s="98">
        <f t="shared" si="883"/>
        <v>17</v>
      </c>
      <c r="V1807" s="98">
        <v>252</v>
      </c>
      <c r="W1807" s="97">
        <f t="shared" si="869"/>
        <v>1.007533966</v>
      </c>
      <c r="X1807" s="90">
        <f t="shared" si="870"/>
        <v>7.0961251000000001</v>
      </c>
      <c r="Y1807" s="90">
        <f t="shared" si="871"/>
        <v>0</v>
      </c>
      <c r="Z1807" s="100" t="str">
        <f t="shared" si="879"/>
        <v>A+J=</v>
      </c>
      <c r="AA1807" s="95">
        <f t="shared" si="880"/>
        <v>46583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4"/>
      <c r="DP1807" s="1"/>
      <c r="DQ1807" s="1"/>
      <c r="DR1807" s="1"/>
      <c r="DS1807" s="1"/>
      <c r="DT1807" s="1"/>
      <c r="DU1807" s="1"/>
    </row>
    <row r="1808" spans="1:125" ht="12.75" x14ac:dyDescent="0.2">
      <c r="A1808" s="89">
        <f t="shared" si="872"/>
        <v>46577</v>
      </c>
      <c r="B1808" s="105">
        <f t="shared" si="864"/>
        <v>949.58482232000006</v>
      </c>
      <c r="C1808" s="90">
        <f t="shared" si="873"/>
        <v>737.50895701000002</v>
      </c>
      <c r="D1808" s="91">
        <f t="shared" si="874"/>
        <v>7245.38</v>
      </c>
      <c r="E1808" s="92">
        <f t="shared" si="884"/>
        <v>7276.54</v>
      </c>
      <c r="F1808" s="93">
        <f t="shared" si="875"/>
        <v>45763</v>
      </c>
      <c r="G1808" s="94">
        <f t="shared" si="865"/>
        <v>4.3006716003852752E-3</v>
      </c>
      <c r="H1808" s="95">
        <f t="shared" si="887"/>
        <v>46583</v>
      </c>
      <c r="I1808" s="95">
        <f t="shared" si="866"/>
        <v>46583</v>
      </c>
      <c r="J1808" s="96">
        <f t="shared" si="888"/>
        <v>22</v>
      </c>
      <c r="K1808" s="96">
        <f t="shared" si="889"/>
        <v>18</v>
      </c>
      <c r="L1808" s="8">
        <f t="shared" si="876"/>
        <v>1.0035173500000001</v>
      </c>
      <c r="M1808" s="97">
        <f t="shared" si="886"/>
        <v>1.0043006699999999</v>
      </c>
      <c r="N1808" s="97">
        <f t="shared" si="882"/>
        <v>1.2728878423083638</v>
      </c>
      <c r="O1808" s="90">
        <f t="shared" si="885"/>
        <v>1.2773650299999999</v>
      </c>
      <c r="P1808" s="90">
        <f t="shared" si="867"/>
        <v>942.06815099000005</v>
      </c>
      <c r="Q1808" s="98">
        <f t="shared" si="881"/>
        <v>0</v>
      </c>
      <c r="R1808" s="7">
        <f t="shared" si="877"/>
        <v>0</v>
      </c>
      <c r="S1808" s="90">
        <f t="shared" si="868"/>
        <v>0</v>
      </c>
      <c r="T1808" s="99">
        <f t="shared" si="878"/>
        <v>0.117687</v>
      </c>
      <c r="U1808" s="98">
        <f t="shared" si="883"/>
        <v>18</v>
      </c>
      <c r="V1808" s="98">
        <v>252</v>
      </c>
      <c r="W1808" s="97">
        <f t="shared" si="869"/>
        <v>1.007978904</v>
      </c>
      <c r="X1808" s="90">
        <f t="shared" si="870"/>
        <v>7.5166713300000003</v>
      </c>
      <c r="Y1808" s="90">
        <f t="shared" si="871"/>
        <v>0</v>
      </c>
      <c r="Z1808" s="100" t="str">
        <f t="shared" si="879"/>
        <v>A+J=</v>
      </c>
      <c r="AA1808" s="95">
        <f t="shared" si="880"/>
        <v>46583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4"/>
      <c r="DP1808" s="1"/>
      <c r="DQ1808" s="1"/>
      <c r="DR1808" s="1"/>
      <c r="DS1808" s="1"/>
      <c r="DT1808" s="1"/>
      <c r="DU1808" s="1"/>
    </row>
    <row r="1809" spans="1:125" ht="12.75" x14ac:dyDescent="0.2">
      <c r="A1809" s="89">
        <f t="shared" si="872"/>
        <v>46578</v>
      </c>
      <c r="B1809" s="105">
        <f t="shared" si="864"/>
        <v>950.18949692000001</v>
      </c>
      <c r="C1809" s="90">
        <f t="shared" si="873"/>
        <v>737.50895701000002</v>
      </c>
      <c r="D1809" s="91">
        <f t="shared" si="874"/>
        <v>7245.38</v>
      </c>
      <c r="E1809" s="92">
        <f t="shared" si="884"/>
        <v>7276.54</v>
      </c>
      <c r="F1809" s="93">
        <f t="shared" si="875"/>
        <v>45763</v>
      </c>
      <c r="G1809" s="94">
        <f t="shared" si="865"/>
        <v>4.3006716003852752E-3</v>
      </c>
      <c r="H1809" s="95">
        <f t="shared" si="887"/>
        <v>46583</v>
      </c>
      <c r="I1809" s="95">
        <f t="shared" si="866"/>
        <v>46583</v>
      </c>
      <c r="J1809" s="96">
        <f t="shared" si="888"/>
        <v>22</v>
      </c>
      <c r="K1809" s="96">
        <f t="shared" si="889"/>
        <v>19</v>
      </c>
      <c r="L1809" s="8">
        <f t="shared" si="876"/>
        <v>1.00371312</v>
      </c>
      <c r="M1809" s="97">
        <f t="shared" si="886"/>
        <v>1.0043006699999999</v>
      </c>
      <c r="N1809" s="97">
        <f t="shared" si="882"/>
        <v>1.2728878423083638</v>
      </c>
      <c r="O1809" s="90">
        <f t="shared" si="885"/>
        <v>1.27761422</v>
      </c>
      <c r="P1809" s="90">
        <f t="shared" si="867"/>
        <v>942.25193085000001</v>
      </c>
      <c r="Q1809" s="98">
        <f t="shared" si="881"/>
        <v>0</v>
      </c>
      <c r="R1809" s="7">
        <f t="shared" si="877"/>
        <v>0</v>
      </c>
      <c r="S1809" s="90">
        <f t="shared" si="868"/>
        <v>0</v>
      </c>
      <c r="T1809" s="99">
        <f t="shared" si="878"/>
        <v>0.117687</v>
      </c>
      <c r="U1809" s="98">
        <f t="shared" si="883"/>
        <v>19</v>
      </c>
      <c r="V1809" s="98">
        <v>252</v>
      </c>
      <c r="W1809" s="97">
        <f t="shared" si="869"/>
        <v>1.008424038</v>
      </c>
      <c r="X1809" s="90">
        <f t="shared" si="870"/>
        <v>7.9375660699999999</v>
      </c>
      <c r="Y1809" s="90">
        <f t="shared" si="871"/>
        <v>0</v>
      </c>
      <c r="Z1809" s="100" t="str">
        <f t="shared" si="879"/>
        <v>A+J=</v>
      </c>
      <c r="AA1809" s="95">
        <f t="shared" si="880"/>
        <v>46583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4"/>
      <c r="DP1809" s="1"/>
      <c r="DQ1809" s="1"/>
      <c r="DR1809" s="1"/>
      <c r="DS1809" s="1"/>
      <c r="DT1809" s="1"/>
      <c r="DU1809" s="1"/>
    </row>
    <row r="1810" spans="1:125" ht="12.75" x14ac:dyDescent="0.2">
      <c r="A1810" s="89">
        <f t="shared" si="872"/>
        <v>46579</v>
      </c>
      <c r="B1810" s="105">
        <f t="shared" si="864"/>
        <v>950.18949692000001</v>
      </c>
      <c r="C1810" s="90">
        <f t="shared" si="873"/>
        <v>737.50895701000002</v>
      </c>
      <c r="D1810" s="91">
        <f t="shared" si="874"/>
        <v>7245.38</v>
      </c>
      <c r="E1810" s="92">
        <f t="shared" si="884"/>
        <v>7276.54</v>
      </c>
      <c r="F1810" s="93">
        <f t="shared" si="875"/>
        <v>45763</v>
      </c>
      <c r="G1810" s="94">
        <f t="shared" si="865"/>
        <v>4.3006716003852752E-3</v>
      </c>
      <c r="H1810" s="95">
        <f t="shared" si="887"/>
        <v>46583</v>
      </c>
      <c r="I1810" s="95">
        <f t="shared" si="866"/>
        <v>46583</v>
      </c>
      <c r="J1810" s="96">
        <f t="shared" si="888"/>
        <v>22</v>
      </c>
      <c r="K1810" s="96">
        <f t="shared" si="889"/>
        <v>19</v>
      </c>
      <c r="L1810" s="8">
        <f t="shared" si="876"/>
        <v>1.00371312</v>
      </c>
      <c r="M1810" s="97">
        <f t="shared" si="886"/>
        <v>1.0043006699999999</v>
      </c>
      <c r="N1810" s="97">
        <f t="shared" si="882"/>
        <v>1.2728878423083638</v>
      </c>
      <c r="O1810" s="90">
        <f t="shared" si="885"/>
        <v>1.27761422</v>
      </c>
      <c r="P1810" s="90">
        <f t="shared" si="867"/>
        <v>942.25193085000001</v>
      </c>
      <c r="Q1810" s="98">
        <f t="shared" si="881"/>
        <v>0</v>
      </c>
      <c r="R1810" s="7">
        <f t="shared" si="877"/>
        <v>0</v>
      </c>
      <c r="S1810" s="90">
        <f t="shared" si="868"/>
        <v>0</v>
      </c>
      <c r="T1810" s="99">
        <f t="shared" si="878"/>
        <v>0.117687</v>
      </c>
      <c r="U1810" s="98">
        <f t="shared" si="883"/>
        <v>19</v>
      </c>
      <c r="V1810" s="98">
        <v>252</v>
      </c>
      <c r="W1810" s="97">
        <f t="shared" si="869"/>
        <v>1.008424038</v>
      </c>
      <c r="X1810" s="90">
        <f t="shared" si="870"/>
        <v>7.9375660699999999</v>
      </c>
      <c r="Y1810" s="90">
        <f t="shared" si="871"/>
        <v>0</v>
      </c>
      <c r="Z1810" s="100" t="str">
        <f t="shared" si="879"/>
        <v>A+J=</v>
      </c>
      <c r="AA1810" s="95">
        <f t="shared" si="880"/>
        <v>46583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4"/>
      <c r="DP1810" s="1"/>
      <c r="DQ1810" s="1"/>
      <c r="DR1810" s="1"/>
      <c r="DS1810" s="1"/>
      <c r="DT1810" s="1"/>
      <c r="DU1810" s="1"/>
    </row>
    <row r="1811" spans="1:125" ht="12.75" x14ac:dyDescent="0.2">
      <c r="A1811" s="89">
        <f t="shared" si="872"/>
        <v>46580</v>
      </c>
      <c r="B1811" s="105">
        <f t="shared" ref="B1811:B1874" si="890">(P1811+X1811)</f>
        <v>950.18949692000001</v>
      </c>
      <c r="C1811" s="90">
        <f t="shared" si="873"/>
        <v>737.50895701000002</v>
      </c>
      <c r="D1811" s="91">
        <f t="shared" si="874"/>
        <v>7245.38</v>
      </c>
      <c r="E1811" s="92">
        <f t="shared" si="884"/>
        <v>7276.54</v>
      </c>
      <c r="F1811" s="93">
        <f t="shared" si="875"/>
        <v>45763</v>
      </c>
      <c r="G1811" s="94">
        <f t="shared" ref="G1811:G1874" si="891">(E1811/D1811)-1</f>
        <v>4.3006716003852752E-3</v>
      </c>
      <c r="H1811" s="95">
        <f t="shared" si="887"/>
        <v>46583</v>
      </c>
      <c r="I1811" s="95">
        <f t="shared" ref="I1811:I1874" si="892">IF(A1811&gt;I1810,H1811,I1810)</f>
        <v>46583</v>
      </c>
      <c r="J1811" s="96">
        <f t="shared" si="888"/>
        <v>22</v>
      </c>
      <c r="K1811" s="96">
        <f t="shared" si="889"/>
        <v>19</v>
      </c>
      <c r="L1811" s="8">
        <f t="shared" si="876"/>
        <v>1.00371312</v>
      </c>
      <c r="M1811" s="97">
        <f t="shared" si="886"/>
        <v>1.0043006699999999</v>
      </c>
      <c r="N1811" s="97">
        <f t="shared" si="882"/>
        <v>1.2728878423083638</v>
      </c>
      <c r="O1811" s="90">
        <f t="shared" si="885"/>
        <v>1.27761422</v>
      </c>
      <c r="P1811" s="90">
        <f t="shared" ref="P1811:P1874" si="893">TRUNC(C1811*O1811,8)</f>
        <v>942.25193085000001</v>
      </c>
      <c r="Q1811" s="98">
        <f t="shared" si="881"/>
        <v>0</v>
      </c>
      <c r="R1811" s="7">
        <f t="shared" si="877"/>
        <v>0</v>
      </c>
      <c r="S1811" s="90">
        <f t="shared" ref="S1811:S1874" si="894">IF(R1811&gt;0,TRUNC(R1811*P1811,8),0)</f>
        <v>0</v>
      </c>
      <c r="T1811" s="99">
        <f t="shared" si="878"/>
        <v>0.117687</v>
      </c>
      <c r="U1811" s="98">
        <f t="shared" si="883"/>
        <v>19</v>
      </c>
      <c r="V1811" s="98">
        <v>252</v>
      </c>
      <c r="W1811" s="97">
        <f t="shared" ref="W1811:W1874" si="895">ROUND((1+T1811)^TRUNC((U1811/V1811),9),9)</f>
        <v>1.008424038</v>
      </c>
      <c r="X1811" s="90">
        <f t="shared" ref="X1811:X1874" si="896">TRUNC((P1811*(W1811-1)),8)</f>
        <v>7.9375660699999999</v>
      </c>
      <c r="Y1811" s="90">
        <f t="shared" ref="Y1811:Y1874" si="897">IF(Q1811&gt;0,S1811+X1811,0)</f>
        <v>0</v>
      </c>
      <c r="Z1811" s="100" t="str">
        <f t="shared" si="879"/>
        <v>A+J=</v>
      </c>
      <c r="AA1811" s="95">
        <f t="shared" si="880"/>
        <v>46583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4"/>
      <c r="DP1811" s="1"/>
      <c r="DQ1811" s="1"/>
      <c r="DR1811" s="1"/>
      <c r="DS1811" s="1"/>
      <c r="DT1811" s="1"/>
      <c r="DU1811" s="1"/>
    </row>
    <row r="1812" spans="1:125" ht="12.75" x14ac:dyDescent="0.2">
      <c r="A1812" s="89">
        <f t="shared" ref="A1812:A1875" si="898">(A1811+1)</f>
        <v>46581</v>
      </c>
      <c r="B1812" s="105">
        <f t="shared" si="890"/>
        <v>950.79456542000003</v>
      </c>
      <c r="C1812" s="90">
        <f t="shared" ref="C1812:C1875" si="899">TRUNC(IF(Q1811&gt;0,VLOOKUP(A1811,$AD$21:$AE$123,2),C1811),8)</f>
        <v>737.50895701000002</v>
      </c>
      <c r="D1812" s="91">
        <f t="shared" ref="D1812:D1875" si="900">IF(E1812=E1811,D1811,E1811)</f>
        <v>7245.38</v>
      </c>
      <c r="E1812" s="92">
        <f t="shared" si="884"/>
        <v>7276.54</v>
      </c>
      <c r="F1812" s="93">
        <f t="shared" ref="F1812:F1875" si="901">IF(D1812=D1811,F1811,A1812)</f>
        <v>45763</v>
      </c>
      <c r="G1812" s="94">
        <f t="shared" si="891"/>
        <v>4.3006716003852752E-3</v>
      </c>
      <c r="H1812" s="95">
        <f t="shared" si="887"/>
        <v>46583</v>
      </c>
      <c r="I1812" s="95">
        <f t="shared" si="892"/>
        <v>46583</v>
      </c>
      <c r="J1812" s="96">
        <f t="shared" si="888"/>
        <v>22</v>
      </c>
      <c r="K1812" s="96">
        <f t="shared" si="889"/>
        <v>20</v>
      </c>
      <c r="L1812" s="8">
        <f t="shared" ref="L1812:L1875" si="902">IF(E1812&lt;D1812,1,TRUNC((E1812/D1812)^TRUNC((K1812/J1812),9),8))</f>
        <v>1.0039089299999999</v>
      </c>
      <c r="M1812" s="97">
        <f t="shared" si="886"/>
        <v>1.0043006699999999</v>
      </c>
      <c r="N1812" s="97">
        <f t="shared" si="882"/>
        <v>1.2728878423083638</v>
      </c>
      <c r="O1812" s="90">
        <f t="shared" si="885"/>
        <v>1.27786347</v>
      </c>
      <c r="P1812" s="90">
        <f t="shared" si="893"/>
        <v>942.43575496000005</v>
      </c>
      <c r="Q1812" s="98">
        <f t="shared" si="881"/>
        <v>0</v>
      </c>
      <c r="R1812" s="7">
        <f t="shared" ref="R1812:R1875" si="903">IF(Q1812&gt;0,VLOOKUP($A1812,$AD$19:$AI$164,6),0)</f>
        <v>0</v>
      </c>
      <c r="S1812" s="90">
        <f t="shared" si="894"/>
        <v>0</v>
      </c>
      <c r="T1812" s="99">
        <f t="shared" ref="T1812:T1875" si="904">(T1811)</f>
        <v>0.117687</v>
      </c>
      <c r="U1812" s="98">
        <f t="shared" si="883"/>
        <v>20</v>
      </c>
      <c r="V1812" s="98">
        <v>252</v>
      </c>
      <c r="W1812" s="97">
        <f t="shared" si="895"/>
        <v>1.0088693689999999</v>
      </c>
      <c r="X1812" s="90">
        <f t="shared" si="896"/>
        <v>8.3588104600000008</v>
      </c>
      <c r="Y1812" s="90">
        <f t="shared" si="897"/>
        <v>0</v>
      </c>
      <c r="Z1812" s="100" t="str">
        <f t="shared" si="879"/>
        <v>A+J=</v>
      </c>
      <c r="AA1812" s="95">
        <f t="shared" si="880"/>
        <v>46583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4"/>
      <c r="DP1812" s="1"/>
      <c r="DQ1812" s="1"/>
      <c r="DR1812" s="1"/>
      <c r="DS1812" s="1"/>
      <c r="DT1812" s="1"/>
      <c r="DU1812" s="1"/>
    </row>
    <row r="1813" spans="1:125" ht="12.75" x14ac:dyDescent="0.2">
      <c r="A1813" s="89">
        <f t="shared" si="898"/>
        <v>46582</v>
      </c>
      <c r="B1813" s="105">
        <f t="shared" si="890"/>
        <v>951.40001311999993</v>
      </c>
      <c r="C1813" s="90">
        <f t="shared" si="899"/>
        <v>737.50895701000002</v>
      </c>
      <c r="D1813" s="91">
        <f t="shared" si="900"/>
        <v>7245.38</v>
      </c>
      <c r="E1813" s="92">
        <f t="shared" si="884"/>
        <v>7276.54</v>
      </c>
      <c r="F1813" s="93">
        <f t="shared" si="901"/>
        <v>45763</v>
      </c>
      <c r="G1813" s="94">
        <f t="shared" si="891"/>
        <v>4.3006716003852752E-3</v>
      </c>
      <c r="H1813" s="95">
        <f t="shared" si="887"/>
        <v>46583</v>
      </c>
      <c r="I1813" s="95">
        <f t="shared" si="892"/>
        <v>46583</v>
      </c>
      <c r="J1813" s="96">
        <f t="shared" si="888"/>
        <v>22</v>
      </c>
      <c r="K1813" s="96">
        <f t="shared" si="889"/>
        <v>21</v>
      </c>
      <c r="L1813" s="8">
        <f t="shared" si="902"/>
        <v>1.00410478</v>
      </c>
      <c r="M1813" s="97">
        <f t="shared" si="886"/>
        <v>1.0043006699999999</v>
      </c>
      <c r="N1813" s="97">
        <f t="shared" si="882"/>
        <v>1.2728878423083638</v>
      </c>
      <c r="O1813" s="90">
        <f t="shared" si="885"/>
        <v>1.27811276</v>
      </c>
      <c r="P1813" s="90">
        <f t="shared" si="893"/>
        <v>942.61960855999996</v>
      </c>
      <c r="Q1813" s="98">
        <f t="shared" si="881"/>
        <v>0</v>
      </c>
      <c r="R1813" s="7">
        <f t="shared" si="903"/>
        <v>0</v>
      </c>
      <c r="S1813" s="90">
        <f t="shared" si="894"/>
        <v>0</v>
      </c>
      <c r="T1813" s="99">
        <f t="shared" si="904"/>
        <v>0.117687</v>
      </c>
      <c r="U1813" s="98">
        <f t="shared" si="883"/>
        <v>21</v>
      </c>
      <c r="V1813" s="98">
        <v>252</v>
      </c>
      <c r="W1813" s="97">
        <f t="shared" si="895"/>
        <v>1.0093148970000001</v>
      </c>
      <c r="X1813" s="90">
        <f t="shared" si="896"/>
        <v>8.7804045599999991</v>
      </c>
      <c r="Y1813" s="90">
        <f t="shared" si="897"/>
        <v>0</v>
      </c>
      <c r="Z1813" s="100" t="str">
        <f t="shared" ref="Z1813:Z1876" si="905">IF($Q1812&gt;0,VLOOKUP($A1812,$AD$19:$AM$164,9),Z1812)</f>
        <v>A+J=</v>
      </c>
      <c r="AA1813" s="95">
        <f t="shared" ref="AA1813:AA1876" si="906">IF($Q1812&gt;0,VLOOKUP($A1812,$AD$19:$AM$164,10),AA1812)</f>
        <v>46583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4"/>
      <c r="DP1813" s="1"/>
      <c r="DQ1813" s="1"/>
      <c r="DR1813" s="1"/>
      <c r="DS1813" s="1"/>
      <c r="DT1813" s="1"/>
      <c r="DU1813" s="1"/>
    </row>
    <row r="1814" spans="1:125" ht="12.75" x14ac:dyDescent="0.2">
      <c r="A1814" s="89">
        <f t="shared" si="898"/>
        <v>46583</v>
      </c>
      <c r="B1814" s="105">
        <f t="shared" si="890"/>
        <v>952.00585411999998</v>
      </c>
      <c r="C1814" s="90">
        <f t="shared" si="899"/>
        <v>737.50895701000002</v>
      </c>
      <c r="D1814" s="91">
        <f t="shared" si="900"/>
        <v>7245.38</v>
      </c>
      <c r="E1814" s="92">
        <f t="shared" si="884"/>
        <v>7276.54</v>
      </c>
      <c r="F1814" s="93">
        <f t="shared" si="901"/>
        <v>45763</v>
      </c>
      <c r="G1814" s="94">
        <f t="shared" si="891"/>
        <v>4.3006716003852752E-3</v>
      </c>
      <c r="H1814" s="95">
        <f t="shared" si="887"/>
        <v>46615</v>
      </c>
      <c r="I1814" s="95">
        <f t="shared" si="892"/>
        <v>46583</v>
      </c>
      <c r="J1814" s="96">
        <f t="shared" si="888"/>
        <v>22</v>
      </c>
      <c r="K1814" s="96">
        <f t="shared" si="889"/>
        <v>22</v>
      </c>
      <c r="L1814" s="8">
        <f t="shared" si="902"/>
        <v>1.0043006699999999</v>
      </c>
      <c r="M1814" s="97">
        <f t="shared" si="886"/>
        <v>1.0043006699999999</v>
      </c>
      <c r="N1814" s="97">
        <f t="shared" si="882"/>
        <v>1.2728878423083638</v>
      </c>
      <c r="O1814" s="90">
        <f t="shared" si="885"/>
        <v>1.27836211</v>
      </c>
      <c r="P1814" s="90">
        <f t="shared" si="893"/>
        <v>942.80350641999996</v>
      </c>
      <c r="Q1814" s="98">
        <f t="shared" ref="Q1814:Q1877" si="907">IF(VLOOKUP(A1814,AD$19:AK$164,8)=VLOOKUP(A1813,AD$19:AK$164,8),0,VLOOKUP(A1814,AD$19:AK$164,8))</f>
        <v>59</v>
      </c>
      <c r="R1814" s="7">
        <f t="shared" si="903"/>
        <v>8.1609999999999999E-3</v>
      </c>
      <c r="S1814" s="90">
        <f t="shared" si="894"/>
        <v>7.6942194099999996</v>
      </c>
      <c r="T1814" s="99">
        <f t="shared" si="904"/>
        <v>0.117687</v>
      </c>
      <c r="U1814" s="98">
        <f t="shared" si="883"/>
        <v>22</v>
      </c>
      <c r="V1814" s="98">
        <v>252</v>
      </c>
      <c r="W1814" s="97">
        <f t="shared" si="895"/>
        <v>1.0097606210000001</v>
      </c>
      <c r="X1814" s="90">
        <f t="shared" si="896"/>
        <v>9.2023477000000007</v>
      </c>
      <c r="Y1814" s="90">
        <f t="shared" si="897"/>
        <v>16.896567109999999</v>
      </c>
      <c r="Z1814" s="100" t="str">
        <f t="shared" si="905"/>
        <v>A+J=</v>
      </c>
      <c r="AA1814" s="95">
        <f t="shared" si="906"/>
        <v>46583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4"/>
      <c r="DP1814" s="1"/>
      <c r="DQ1814" s="1"/>
      <c r="DR1814" s="1"/>
      <c r="DS1814" s="1"/>
      <c r="DT1814" s="1"/>
      <c r="DU1814" s="1"/>
    </row>
    <row r="1815" spans="1:125" ht="12.75" x14ac:dyDescent="0.2">
      <c r="A1815" s="89">
        <f t="shared" si="898"/>
        <v>46584</v>
      </c>
      <c r="B1815" s="105">
        <f t="shared" si="890"/>
        <v>935.70474113</v>
      </c>
      <c r="C1815" s="90">
        <f t="shared" si="899"/>
        <v>731.49014641999997</v>
      </c>
      <c r="D1815" s="91">
        <f t="shared" si="900"/>
        <v>7245.38</v>
      </c>
      <c r="E1815" s="92">
        <f t="shared" si="884"/>
        <v>7276.54</v>
      </c>
      <c r="F1815" s="93">
        <f t="shared" si="901"/>
        <v>45763</v>
      </c>
      <c r="G1815" s="94">
        <f t="shared" si="891"/>
        <v>4.3006716003852752E-3</v>
      </c>
      <c r="H1815" s="95">
        <f t="shared" si="887"/>
        <v>46615</v>
      </c>
      <c r="I1815" s="95">
        <f t="shared" si="892"/>
        <v>46615</v>
      </c>
      <c r="J1815" s="96">
        <f t="shared" si="888"/>
        <v>22</v>
      </c>
      <c r="K1815" s="96">
        <f t="shared" si="889"/>
        <v>1</v>
      </c>
      <c r="L1815" s="8">
        <f t="shared" si="902"/>
        <v>1.0001950799999999</v>
      </c>
      <c r="M1815" s="97">
        <f t="shared" si="886"/>
        <v>1.0043006699999999</v>
      </c>
      <c r="N1815" s="97">
        <f t="shared" si="882"/>
        <v>1.2783621128651439</v>
      </c>
      <c r="O1815" s="90">
        <f t="shared" si="885"/>
        <v>1.2786114900000001</v>
      </c>
      <c r="P1815" s="90">
        <f t="shared" si="893"/>
        <v>935.29170603</v>
      </c>
      <c r="Q1815" s="98">
        <f t="shared" si="907"/>
        <v>0</v>
      </c>
      <c r="R1815" s="7">
        <f t="shared" si="903"/>
        <v>0</v>
      </c>
      <c r="S1815" s="90">
        <f t="shared" si="894"/>
        <v>0</v>
      </c>
      <c r="T1815" s="99">
        <f t="shared" si="904"/>
        <v>0.117687</v>
      </c>
      <c r="U1815" s="98">
        <f t="shared" si="883"/>
        <v>1</v>
      </c>
      <c r="V1815" s="98">
        <v>252</v>
      </c>
      <c r="W1815" s="97">
        <f t="shared" si="895"/>
        <v>1.0004416110000001</v>
      </c>
      <c r="X1815" s="90">
        <f t="shared" si="896"/>
        <v>0.41303509999999999</v>
      </c>
      <c r="Y1815" s="90">
        <f t="shared" si="897"/>
        <v>0</v>
      </c>
      <c r="Z1815" s="100" t="str">
        <f t="shared" si="905"/>
        <v>A+J=</v>
      </c>
      <c r="AA1815" s="95">
        <f t="shared" si="906"/>
        <v>46615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4"/>
      <c r="DP1815" s="1"/>
      <c r="DQ1815" s="1"/>
      <c r="DR1815" s="1"/>
      <c r="DS1815" s="1"/>
      <c r="DT1815" s="1"/>
      <c r="DU1815" s="1"/>
    </row>
    <row r="1816" spans="1:125" ht="12.75" x14ac:dyDescent="0.2">
      <c r="A1816" s="89">
        <f t="shared" si="898"/>
        <v>46585</v>
      </c>
      <c r="B1816" s="105">
        <f t="shared" si="890"/>
        <v>936.30057539000006</v>
      </c>
      <c r="C1816" s="90">
        <f t="shared" si="899"/>
        <v>731.49014641999997</v>
      </c>
      <c r="D1816" s="91">
        <f t="shared" si="900"/>
        <v>7245.38</v>
      </c>
      <c r="E1816" s="92">
        <f t="shared" si="884"/>
        <v>7276.54</v>
      </c>
      <c r="F1816" s="93">
        <f t="shared" si="901"/>
        <v>45763</v>
      </c>
      <c r="G1816" s="94">
        <f t="shared" si="891"/>
        <v>4.3006716003852752E-3</v>
      </c>
      <c r="H1816" s="95">
        <f t="shared" si="887"/>
        <v>46615</v>
      </c>
      <c r="I1816" s="95">
        <f t="shared" si="892"/>
        <v>46615</v>
      </c>
      <c r="J1816" s="96">
        <f t="shared" si="888"/>
        <v>22</v>
      </c>
      <c r="K1816" s="96">
        <f t="shared" si="889"/>
        <v>2</v>
      </c>
      <c r="L1816" s="8">
        <f t="shared" si="902"/>
        <v>1.0003902</v>
      </c>
      <c r="M1816" s="97">
        <f t="shared" si="886"/>
        <v>1.0043006699999999</v>
      </c>
      <c r="N1816" s="97">
        <f t="shared" si="882"/>
        <v>1.2783621128651439</v>
      </c>
      <c r="O1816" s="90">
        <f t="shared" si="885"/>
        <v>1.2788609200000001</v>
      </c>
      <c r="P1816" s="90">
        <f t="shared" si="893"/>
        <v>935.47416162000002</v>
      </c>
      <c r="Q1816" s="98">
        <f t="shared" si="907"/>
        <v>0</v>
      </c>
      <c r="R1816" s="7">
        <f t="shared" si="903"/>
        <v>0</v>
      </c>
      <c r="S1816" s="90">
        <f t="shared" si="894"/>
        <v>0</v>
      </c>
      <c r="T1816" s="99">
        <f t="shared" si="904"/>
        <v>0.117687</v>
      </c>
      <c r="U1816" s="98">
        <f t="shared" si="883"/>
        <v>2</v>
      </c>
      <c r="V1816" s="98">
        <v>252</v>
      </c>
      <c r="W1816" s="97">
        <f t="shared" si="895"/>
        <v>1.0008834170000001</v>
      </c>
      <c r="X1816" s="90">
        <f t="shared" si="896"/>
        <v>0.82641377000000005</v>
      </c>
      <c r="Y1816" s="90">
        <f t="shared" si="897"/>
        <v>0</v>
      </c>
      <c r="Z1816" s="100" t="str">
        <f t="shared" si="905"/>
        <v>A+J=</v>
      </c>
      <c r="AA1816" s="95">
        <f t="shared" si="906"/>
        <v>46615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4"/>
      <c r="DP1816" s="1"/>
      <c r="DQ1816" s="1"/>
      <c r="DR1816" s="1"/>
      <c r="DS1816" s="1"/>
      <c r="DT1816" s="1"/>
      <c r="DU1816" s="1"/>
    </row>
    <row r="1817" spans="1:125" ht="12.75" x14ac:dyDescent="0.2">
      <c r="A1817" s="89">
        <f t="shared" si="898"/>
        <v>46586</v>
      </c>
      <c r="B1817" s="105">
        <f t="shared" si="890"/>
        <v>936.30057539000006</v>
      </c>
      <c r="C1817" s="90">
        <f t="shared" si="899"/>
        <v>731.49014641999997</v>
      </c>
      <c r="D1817" s="91">
        <f t="shared" si="900"/>
        <v>7245.38</v>
      </c>
      <c r="E1817" s="92">
        <f t="shared" si="884"/>
        <v>7276.54</v>
      </c>
      <c r="F1817" s="93">
        <f t="shared" si="901"/>
        <v>45763</v>
      </c>
      <c r="G1817" s="94">
        <f t="shared" si="891"/>
        <v>4.3006716003852752E-3</v>
      </c>
      <c r="H1817" s="95">
        <f t="shared" si="887"/>
        <v>46615</v>
      </c>
      <c r="I1817" s="95">
        <f t="shared" si="892"/>
        <v>46615</v>
      </c>
      <c r="J1817" s="96">
        <f t="shared" si="888"/>
        <v>22</v>
      </c>
      <c r="K1817" s="96">
        <f t="shared" si="889"/>
        <v>2</v>
      </c>
      <c r="L1817" s="8">
        <f t="shared" si="902"/>
        <v>1.0003902</v>
      </c>
      <c r="M1817" s="97">
        <f t="shared" si="886"/>
        <v>1.0043006699999999</v>
      </c>
      <c r="N1817" s="97">
        <f t="shared" si="882"/>
        <v>1.2783621128651439</v>
      </c>
      <c r="O1817" s="90">
        <f t="shared" si="885"/>
        <v>1.2788609200000001</v>
      </c>
      <c r="P1817" s="90">
        <f t="shared" si="893"/>
        <v>935.47416162000002</v>
      </c>
      <c r="Q1817" s="98">
        <f t="shared" si="907"/>
        <v>0</v>
      </c>
      <c r="R1817" s="7">
        <f t="shared" si="903"/>
        <v>0</v>
      </c>
      <c r="S1817" s="90">
        <f t="shared" si="894"/>
        <v>0</v>
      </c>
      <c r="T1817" s="99">
        <f t="shared" si="904"/>
        <v>0.117687</v>
      </c>
      <c r="U1817" s="98">
        <f t="shared" si="883"/>
        <v>2</v>
      </c>
      <c r="V1817" s="98">
        <v>252</v>
      </c>
      <c r="W1817" s="97">
        <f t="shared" si="895"/>
        <v>1.0008834170000001</v>
      </c>
      <c r="X1817" s="90">
        <f t="shared" si="896"/>
        <v>0.82641377000000005</v>
      </c>
      <c r="Y1817" s="90">
        <f t="shared" si="897"/>
        <v>0</v>
      </c>
      <c r="Z1817" s="100" t="str">
        <f t="shared" si="905"/>
        <v>A+J=</v>
      </c>
      <c r="AA1817" s="95">
        <f t="shared" si="906"/>
        <v>46615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4"/>
      <c r="DP1817" s="1"/>
      <c r="DQ1817" s="1"/>
      <c r="DR1817" s="1"/>
      <c r="DS1817" s="1"/>
      <c r="DT1817" s="1"/>
      <c r="DU1817" s="1"/>
    </row>
    <row r="1818" spans="1:125" ht="12.75" x14ac:dyDescent="0.2">
      <c r="A1818" s="89">
        <f t="shared" si="898"/>
        <v>46587</v>
      </c>
      <c r="B1818" s="105">
        <f t="shared" si="890"/>
        <v>936.30057539000006</v>
      </c>
      <c r="C1818" s="90">
        <f t="shared" si="899"/>
        <v>731.49014641999997</v>
      </c>
      <c r="D1818" s="91">
        <f t="shared" si="900"/>
        <v>7245.38</v>
      </c>
      <c r="E1818" s="92">
        <f t="shared" si="884"/>
        <v>7276.54</v>
      </c>
      <c r="F1818" s="93">
        <f t="shared" si="901"/>
        <v>45763</v>
      </c>
      <c r="G1818" s="94">
        <f t="shared" si="891"/>
        <v>4.3006716003852752E-3</v>
      </c>
      <c r="H1818" s="95">
        <f t="shared" si="887"/>
        <v>46615</v>
      </c>
      <c r="I1818" s="95">
        <f t="shared" si="892"/>
        <v>46615</v>
      </c>
      <c r="J1818" s="96">
        <f t="shared" si="888"/>
        <v>22</v>
      </c>
      <c r="K1818" s="96">
        <f t="shared" si="889"/>
        <v>2</v>
      </c>
      <c r="L1818" s="8">
        <f t="shared" si="902"/>
        <v>1.0003902</v>
      </c>
      <c r="M1818" s="97">
        <f t="shared" si="886"/>
        <v>1.0043006699999999</v>
      </c>
      <c r="N1818" s="97">
        <f t="shared" si="882"/>
        <v>1.2783621128651439</v>
      </c>
      <c r="O1818" s="90">
        <f t="shared" si="885"/>
        <v>1.2788609200000001</v>
      </c>
      <c r="P1818" s="90">
        <f t="shared" si="893"/>
        <v>935.47416162000002</v>
      </c>
      <c r="Q1818" s="98">
        <f t="shared" si="907"/>
        <v>0</v>
      </c>
      <c r="R1818" s="7">
        <f t="shared" si="903"/>
        <v>0</v>
      </c>
      <c r="S1818" s="90">
        <f t="shared" si="894"/>
        <v>0</v>
      </c>
      <c r="T1818" s="99">
        <f t="shared" si="904"/>
        <v>0.117687</v>
      </c>
      <c r="U1818" s="98">
        <f t="shared" si="883"/>
        <v>2</v>
      </c>
      <c r="V1818" s="98">
        <v>252</v>
      </c>
      <c r="W1818" s="97">
        <f t="shared" si="895"/>
        <v>1.0008834170000001</v>
      </c>
      <c r="X1818" s="90">
        <f t="shared" si="896"/>
        <v>0.82641377000000005</v>
      </c>
      <c r="Y1818" s="90">
        <f t="shared" si="897"/>
        <v>0</v>
      </c>
      <c r="Z1818" s="100" t="str">
        <f t="shared" si="905"/>
        <v>A+J=</v>
      </c>
      <c r="AA1818" s="95">
        <f t="shared" si="906"/>
        <v>46615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4"/>
      <c r="DP1818" s="1"/>
      <c r="DQ1818" s="1"/>
      <c r="DR1818" s="1"/>
      <c r="DS1818" s="1"/>
      <c r="DT1818" s="1"/>
      <c r="DU1818" s="1"/>
    </row>
    <row r="1819" spans="1:125" ht="12.75" x14ac:dyDescent="0.2">
      <c r="A1819" s="89">
        <f t="shared" si="898"/>
        <v>46588</v>
      </c>
      <c r="B1819" s="105">
        <f t="shared" si="890"/>
        <v>936.89679726999998</v>
      </c>
      <c r="C1819" s="90">
        <f t="shared" si="899"/>
        <v>731.49014641999997</v>
      </c>
      <c r="D1819" s="91">
        <f t="shared" si="900"/>
        <v>7245.38</v>
      </c>
      <c r="E1819" s="92">
        <f t="shared" si="884"/>
        <v>7276.54</v>
      </c>
      <c r="F1819" s="93">
        <f t="shared" si="901"/>
        <v>45763</v>
      </c>
      <c r="G1819" s="94">
        <f t="shared" si="891"/>
        <v>4.3006716003852752E-3</v>
      </c>
      <c r="H1819" s="95">
        <f t="shared" si="887"/>
        <v>46615</v>
      </c>
      <c r="I1819" s="95">
        <f t="shared" si="892"/>
        <v>46615</v>
      </c>
      <c r="J1819" s="96">
        <f t="shared" si="888"/>
        <v>22</v>
      </c>
      <c r="K1819" s="96">
        <f t="shared" si="889"/>
        <v>3</v>
      </c>
      <c r="L1819" s="8">
        <f t="shared" si="902"/>
        <v>1.0005853600000001</v>
      </c>
      <c r="M1819" s="97">
        <f t="shared" si="886"/>
        <v>1.0043006699999999</v>
      </c>
      <c r="N1819" s="97">
        <f t="shared" si="882"/>
        <v>1.2783621128651439</v>
      </c>
      <c r="O1819" s="90">
        <f t="shared" si="885"/>
        <v>1.2791104099999999</v>
      </c>
      <c r="P1819" s="90">
        <f t="shared" si="893"/>
        <v>935.65666108999994</v>
      </c>
      <c r="Q1819" s="98">
        <f t="shared" si="907"/>
        <v>0</v>
      </c>
      <c r="R1819" s="7">
        <f t="shared" si="903"/>
        <v>0</v>
      </c>
      <c r="S1819" s="90">
        <f t="shared" si="894"/>
        <v>0</v>
      </c>
      <c r="T1819" s="99">
        <f t="shared" si="904"/>
        <v>0.117687</v>
      </c>
      <c r="U1819" s="98">
        <f t="shared" si="883"/>
        <v>3</v>
      </c>
      <c r="V1819" s="98">
        <v>252</v>
      </c>
      <c r="W1819" s="97">
        <f t="shared" si="895"/>
        <v>1.001325418</v>
      </c>
      <c r="X1819" s="90">
        <f t="shared" si="896"/>
        <v>1.2401361799999999</v>
      </c>
      <c r="Y1819" s="90">
        <f t="shared" si="897"/>
        <v>0</v>
      </c>
      <c r="Z1819" s="100" t="str">
        <f t="shared" si="905"/>
        <v>A+J=</v>
      </c>
      <c r="AA1819" s="95">
        <f t="shared" si="906"/>
        <v>46615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4"/>
      <c r="DP1819" s="1"/>
      <c r="DQ1819" s="1"/>
      <c r="DR1819" s="1"/>
      <c r="DS1819" s="1"/>
      <c r="DT1819" s="1"/>
      <c r="DU1819" s="1"/>
    </row>
    <row r="1820" spans="1:125" ht="12.75" x14ac:dyDescent="0.2">
      <c r="A1820" s="89">
        <f t="shared" si="898"/>
        <v>46589</v>
      </c>
      <c r="B1820" s="105">
        <f t="shared" si="890"/>
        <v>937.49339959999998</v>
      </c>
      <c r="C1820" s="90">
        <f t="shared" si="899"/>
        <v>731.49014641999997</v>
      </c>
      <c r="D1820" s="91">
        <f t="shared" si="900"/>
        <v>7245.38</v>
      </c>
      <c r="E1820" s="92">
        <f t="shared" si="884"/>
        <v>7276.54</v>
      </c>
      <c r="F1820" s="93">
        <f t="shared" si="901"/>
        <v>45763</v>
      </c>
      <c r="G1820" s="94">
        <f t="shared" si="891"/>
        <v>4.3006716003852752E-3</v>
      </c>
      <c r="H1820" s="95">
        <f t="shared" si="887"/>
        <v>46615</v>
      </c>
      <c r="I1820" s="95">
        <f t="shared" si="892"/>
        <v>46615</v>
      </c>
      <c r="J1820" s="96">
        <f t="shared" si="888"/>
        <v>22</v>
      </c>
      <c r="K1820" s="96">
        <f t="shared" si="889"/>
        <v>4</v>
      </c>
      <c r="L1820" s="8">
        <f t="shared" si="902"/>
        <v>1.0007805599999999</v>
      </c>
      <c r="M1820" s="97">
        <f t="shared" si="886"/>
        <v>1.0043006699999999</v>
      </c>
      <c r="N1820" s="97">
        <f t="shared" si="882"/>
        <v>1.2783621128651439</v>
      </c>
      <c r="O1820" s="90">
        <f t="shared" si="885"/>
        <v>1.2793599499999999</v>
      </c>
      <c r="P1820" s="90">
        <f t="shared" si="893"/>
        <v>935.83919714000001</v>
      </c>
      <c r="Q1820" s="98">
        <f t="shared" si="907"/>
        <v>0</v>
      </c>
      <c r="R1820" s="7">
        <f t="shared" si="903"/>
        <v>0</v>
      </c>
      <c r="S1820" s="90">
        <f t="shared" si="894"/>
        <v>0</v>
      </c>
      <c r="T1820" s="99">
        <f t="shared" si="904"/>
        <v>0.117687</v>
      </c>
      <c r="U1820" s="98">
        <f t="shared" si="883"/>
        <v>4</v>
      </c>
      <c r="V1820" s="98">
        <v>252</v>
      </c>
      <c r="W1820" s="97">
        <f t="shared" si="895"/>
        <v>1.001767614</v>
      </c>
      <c r="X1820" s="90">
        <f t="shared" si="896"/>
        <v>1.65420246</v>
      </c>
      <c r="Y1820" s="90">
        <f t="shared" si="897"/>
        <v>0</v>
      </c>
      <c r="Z1820" s="100" t="str">
        <f t="shared" si="905"/>
        <v>A+J=</v>
      </c>
      <c r="AA1820" s="95">
        <f t="shared" si="906"/>
        <v>46615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4"/>
      <c r="DP1820" s="1"/>
      <c r="DQ1820" s="1"/>
      <c r="DR1820" s="1"/>
      <c r="DS1820" s="1"/>
      <c r="DT1820" s="1"/>
      <c r="DU1820" s="1"/>
    </row>
    <row r="1821" spans="1:125" ht="12.75" x14ac:dyDescent="0.2">
      <c r="A1821" s="89">
        <f t="shared" si="898"/>
        <v>46590</v>
      </c>
      <c r="B1821" s="105">
        <f t="shared" si="890"/>
        <v>938.09037522999995</v>
      </c>
      <c r="C1821" s="90">
        <f t="shared" si="899"/>
        <v>731.49014641999997</v>
      </c>
      <c r="D1821" s="91">
        <f t="shared" si="900"/>
        <v>7245.38</v>
      </c>
      <c r="E1821" s="92">
        <f t="shared" si="884"/>
        <v>7276.54</v>
      </c>
      <c r="F1821" s="93">
        <f t="shared" si="901"/>
        <v>45763</v>
      </c>
      <c r="G1821" s="94">
        <f t="shared" si="891"/>
        <v>4.3006716003852752E-3</v>
      </c>
      <c r="H1821" s="95">
        <f t="shared" si="887"/>
        <v>46615</v>
      </c>
      <c r="I1821" s="95">
        <f t="shared" si="892"/>
        <v>46615</v>
      </c>
      <c r="J1821" s="96">
        <f t="shared" si="888"/>
        <v>22</v>
      </c>
      <c r="K1821" s="96">
        <f t="shared" si="889"/>
        <v>5</v>
      </c>
      <c r="L1821" s="8">
        <f t="shared" si="902"/>
        <v>1.0009758</v>
      </c>
      <c r="M1821" s="97">
        <f t="shared" si="886"/>
        <v>1.0043006699999999</v>
      </c>
      <c r="N1821" s="97">
        <f t="shared" si="882"/>
        <v>1.2783621128651439</v>
      </c>
      <c r="O1821" s="90">
        <f t="shared" si="885"/>
        <v>1.2796095300000001</v>
      </c>
      <c r="P1821" s="90">
        <f t="shared" si="893"/>
        <v>936.02176245999999</v>
      </c>
      <c r="Q1821" s="98">
        <f t="shared" si="907"/>
        <v>0</v>
      </c>
      <c r="R1821" s="7">
        <f t="shared" si="903"/>
        <v>0</v>
      </c>
      <c r="S1821" s="90">
        <f t="shared" si="894"/>
        <v>0</v>
      </c>
      <c r="T1821" s="99">
        <f t="shared" si="904"/>
        <v>0.117687</v>
      </c>
      <c r="U1821" s="98">
        <f t="shared" si="883"/>
        <v>5</v>
      </c>
      <c r="V1821" s="98">
        <v>252</v>
      </c>
      <c r="W1821" s="97">
        <f t="shared" si="895"/>
        <v>1.002210005</v>
      </c>
      <c r="X1821" s="90">
        <f t="shared" si="896"/>
        <v>2.0686127700000001</v>
      </c>
      <c r="Y1821" s="90">
        <f t="shared" si="897"/>
        <v>0</v>
      </c>
      <c r="Z1821" s="100" t="str">
        <f t="shared" si="905"/>
        <v>A+J=</v>
      </c>
      <c r="AA1821" s="95">
        <f t="shared" si="906"/>
        <v>46615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4"/>
      <c r="DP1821" s="1"/>
      <c r="DQ1821" s="1"/>
      <c r="DR1821" s="1"/>
      <c r="DS1821" s="1"/>
      <c r="DT1821" s="1"/>
      <c r="DU1821" s="1"/>
    </row>
    <row r="1822" spans="1:125" ht="12.75" x14ac:dyDescent="0.2">
      <c r="A1822" s="89">
        <f t="shared" si="898"/>
        <v>46591</v>
      </c>
      <c r="B1822" s="105">
        <f t="shared" si="890"/>
        <v>938.68773987999998</v>
      </c>
      <c r="C1822" s="90">
        <f t="shared" si="899"/>
        <v>731.49014641999997</v>
      </c>
      <c r="D1822" s="91">
        <f t="shared" si="900"/>
        <v>7245.38</v>
      </c>
      <c r="E1822" s="92">
        <f t="shared" si="884"/>
        <v>7276.54</v>
      </c>
      <c r="F1822" s="93">
        <f t="shared" si="901"/>
        <v>45763</v>
      </c>
      <c r="G1822" s="94">
        <f t="shared" si="891"/>
        <v>4.3006716003852752E-3</v>
      </c>
      <c r="H1822" s="95">
        <f t="shared" si="887"/>
        <v>46615</v>
      </c>
      <c r="I1822" s="95">
        <f t="shared" si="892"/>
        <v>46615</v>
      </c>
      <c r="J1822" s="96">
        <f t="shared" si="888"/>
        <v>22</v>
      </c>
      <c r="K1822" s="96">
        <f t="shared" si="889"/>
        <v>6</v>
      </c>
      <c r="L1822" s="8">
        <f t="shared" si="902"/>
        <v>1.00117108</v>
      </c>
      <c r="M1822" s="97">
        <f t="shared" si="886"/>
        <v>1.0043006699999999</v>
      </c>
      <c r="N1822" s="97">
        <f t="shared" si="882"/>
        <v>1.2783621128651439</v>
      </c>
      <c r="O1822" s="90">
        <f t="shared" si="885"/>
        <v>1.2798591699999999</v>
      </c>
      <c r="P1822" s="90">
        <f t="shared" si="893"/>
        <v>936.20437165999999</v>
      </c>
      <c r="Q1822" s="98">
        <f t="shared" si="907"/>
        <v>0</v>
      </c>
      <c r="R1822" s="7">
        <f t="shared" si="903"/>
        <v>0</v>
      </c>
      <c r="S1822" s="90">
        <f t="shared" si="894"/>
        <v>0</v>
      </c>
      <c r="T1822" s="99">
        <f t="shared" si="904"/>
        <v>0.117687</v>
      </c>
      <c r="U1822" s="98">
        <f t="shared" si="883"/>
        <v>6</v>
      </c>
      <c r="V1822" s="98">
        <v>252</v>
      </c>
      <c r="W1822" s="97">
        <f t="shared" si="895"/>
        <v>1.002652592</v>
      </c>
      <c r="X1822" s="90">
        <f t="shared" si="896"/>
        <v>2.48336822</v>
      </c>
      <c r="Y1822" s="90">
        <f t="shared" si="897"/>
        <v>0</v>
      </c>
      <c r="Z1822" s="100" t="str">
        <f t="shared" si="905"/>
        <v>A+J=</v>
      </c>
      <c r="AA1822" s="95">
        <f t="shared" si="906"/>
        <v>46615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4"/>
      <c r="DP1822" s="1"/>
      <c r="DQ1822" s="1"/>
      <c r="DR1822" s="1"/>
      <c r="DS1822" s="1"/>
      <c r="DT1822" s="1"/>
      <c r="DU1822" s="1"/>
    </row>
    <row r="1823" spans="1:125" ht="12.75" x14ac:dyDescent="0.2">
      <c r="A1823" s="89">
        <f t="shared" si="898"/>
        <v>46592</v>
      </c>
      <c r="B1823" s="105">
        <f t="shared" si="890"/>
        <v>939.28547811999999</v>
      </c>
      <c r="C1823" s="90">
        <f t="shared" si="899"/>
        <v>731.49014641999997</v>
      </c>
      <c r="D1823" s="91">
        <f t="shared" si="900"/>
        <v>7245.38</v>
      </c>
      <c r="E1823" s="92">
        <f t="shared" si="884"/>
        <v>7276.54</v>
      </c>
      <c r="F1823" s="93">
        <f t="shared" si="901"/>
        <v>45763</v>
      </c>
      <c r="G1823" s="94">
        <f t="shared" si="891"/>
        <v>4.3006716003852752E-3</v>
      </c>
      <c r="H1823" s="95">
        <f t="shared" si="887"/>
        <v>46615</v>
      </c>
      <c r="I1823" s="95">
        <f t="shared" si="892"/>
        <v>46615</v>
      </c>
      <c r="J1823" s="96">
        <f t="shared" si="888"/>
        <v>22</v>
      </c>
      <c r="K1823" s="96">
        <f t="shared" si="889"/>
        <v>7</v>
      </c>
      <c r="L1823" s="8">
        <f t="shared" si="902"/>
        <v>1.0013663900000001</v>
      </c>
      <c r="M1823" s="97">
        <f t="shared" si="886"/>
        <v>1.0043006699999999</v>
      </c>
      <c r="N1823" s="97">
        <f t="shared" si="882"/>
        <v>1.2783621128651439</v>
      </c>
      <c r="O1823" s="90">
        <f t="shared" si="885"/>
        <v>1.28010885</v>
      </c>
      <c r="P1823" s="90">
        <f t="shared" si="893"/>
        <v>936.38701012000001</v>
      </c>
      <c r="Q1823" s="98">
        <f t="shared" si="907"/>
        <v>0</v>
      </c>
      <c r="R1823" s="7">
        <f t="shared" si="903"/>
        <v>0</v>
      </c>
      <c r="S1823" s="90">
        <f t="shared" si="894"/>
        <v>0</v>
      </c>
      <c r="T1823" s="99">
        <f t="shared" si="904"/>
        <v>0.117687</v>
      </c>
      <c r="U1823" s="98">
        <f t="shared" si="883"/>
        <v>7</v>
      </c>
      <c r="V1823" s="98">
        <v>252</v>
      </c>
      <c r="W1823" s="97">
        <f t="shared" si="895"/>
        <v>1.0030953739999999</v>
      </c>
      <c r="X1823" s="90">
        <f t="shared" si="896"/>
        <v>2.8984679999999998</v>
      </c>
      <c r="Y1823" s="90">
        <f t="shared" si="897"/>
        <v>0</v>
      </c>
      <c r="Z1823" s="100" t="str">
        <f t="shared" si="905"/>
        <v>A+J=</v>
      </c>
      <c r="AA1823" s="95">
        <f t="shared" si="906"/>
        <v>46615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4"/>
      <c r="DP1823" s="1"/>
      <c r="DQ1823" s="1"/>
      <c r="DR1823" s="1"/>
      <c r="DS1823" s="1"/>
      <c r="DT1823" s="1"/>
      <c r="DU1823" s="1"/>
    </row>
    <row r="1824" spans="1:125" ht="12.75" x14ac:dyDescent="0.2">
      <c r="A1824" s="89">
        <f t="shared" si="898"/>
        <v>46593</v>
      </c>
      <c r="B1824" s="105">
        <f t="shared" si="890"/>
        <v>939.28547811999999</v>
      </c>
      <c r="C1824" s="90">
        <f t="shared" si="899"/>
        <v>731.49014641999997</v>
      </c>
      <c r="D1824" s="91">
        <f t="shared" si="900"/>
        <v>7245.38</v>
      </c>
      <c r="E1824" s="92">
        <f t="shared" si="884"/>
        <v>7276.54</v>
      </c>
      <c r="F1824" s="93">
        <f t="shared" si="901"/>
        <v>45763</v>
      </c>
      <c r="G1824" s="94">
        <f t="shared" si="891"/>
        <v>4.3006716003852752E-3</v>
      </c>
      <c r="H1824" s="95">
        <f t="shared" si="887"/>
        <v>46615</v>
      </c>
      <c r="I1824" s="95">
        <f t="shared" si="892"/>
        <v>46615</v>
      </c>
      <c r="J1824" s="96">
        <f t="shared" si="888"/>
        <v>22</v>
      </c>
      <c r="K1824" s="96">
        <f t="shared" si="889"/>
        <v>7</v>
      </c>
      <c r="L1824" s="8">
        <f t="shared" si="902"/>
        <v>1.0013663900000001</v>
      </c>
      <c r="M1824" s="97">
        <f t="shared" si="886"/>
        <v>1.0043006699999999</v>
      </c>
      <c r="N1824" s="97">
        <f t="shared" si="882"/>
        <v>1.2783621128651439</v>
      </c>
      <c r="O1824" s="90">
        <f t="shared" si="885"/>
        <v>1.28010885</v>
      </c>
      <c r="P1824" s="90">
        <f t="shared" si="893"/>
        <v>936.38701012000001</v>
      </c>
      <c r="Q1824" s="98">
        <f t="shared" si="907"/>
        <v>0</v>
      </c>
      <c r="R1824" s="7">
        <f t="shared" si="903"/>
        <v>0</v>
      </c>
      <c r="S1824" s="90">
        <f t="shared" si="894"/>
        <v>0</v>
      </c>
      <c r="T1824" s="99">
        <f t="shared" si="904"/>
        <v>0.117687</v>
      </c>
      <c r="U1824" s="98">
        <f t="shared" si="883"/>
        <v>7</v>
      </c>
      <c r="V1824" s="98">
        <v>252</v>
      </c>
      <c r="W1824" s="97">
        <f t="shared" si="895"/>
        <v>1.0030953739999999</v>
      </c>
      <c r="X1824" s="90">
        <f t="shared" si="896"/>
        <v>2.8984679999999998</v>
      </c>
      <c r="Y1824" s="90">
        <f t="shared" si="897"/>
        <v>0</v>
      </c>
      <c r="Z1824" s="100" t="str">
        <f t="shared" si="905"/>
        <v>A+J=</v>
      </c>
      <c r="AA1824" s="95">
        <f t="shared" si="906"/>
        <v>46615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4"/>
      <c r="DP1824" s="1"/>
      <c r="DQ1824" s="1"/>
      <c r="DR1824" s="1"/>
      <c r="DS1824" s="1"/>
      <c r="DT1824" s="1"/>
      <c r="DU1824" s="1"/>
    </row>
    <row r="1825" spans="1:125" ht="12.75" x14ac:dyDescent="0.2">
      <c r="A1825" s="89">
        <f t="shared" si="898"/>
        <v>46594</v>
      </c>
      <c r="B1825" s="105">
        <f t="shared" si="890"/>
        <v>939.28547811999999</v>
      </c>
      <c r="C1825" s="90">
        <f t="shared" si="899"/>
        <v>731.49014641999997</v>
      </c>
      <c r="D1825" s="91">
        <f t="shared" si="900"/>
        <v>7245.38</v>
      </c>
      <c r="E1825" s="92">
        <f t="shared" si="884"/>
        <v>7276.54</v>
      </c>
      <c r="F1825" s="93">
        <f t="shared" si="901"/>
        <v>45763</v>
      </c>
      <c r="G1825" s="94">
        <f t="shared" si="891"/>
        <v>4.3006716003852752E-3</v>
      </c>
      <c r="H1825" s="95">
        <f t="shared" si="887"/>
        <v>46615</v>
      </c>
      <c r="I1825" s="95">
        <f t="shared" si="892"/>
        <v>46615</v>
      </c>
      <c r="J1825" s="96">
        <f t="shared" si="888"/>
        <v>22</v>
      </c>
      <c r="K1825" s="96">
        <f t="shared" si="889"/>
        <v>7</v>
      </c>
      <c r="L1825" s="8">
        <f t="shared" si="902"/>
        <v>1.0013663900000001</v>
      </c>
      <c r="M1825" s="97">
        <f t="shared" si="886"/>
        <v>1.0043006699999999</v>
      </c>
      <c r="N1825" s="97">
        <f t="shared" si="882"/>
        <v>1.2783621128651439</v>
      </c>
      <c r="O1825" s="90">
        <f t="shared" si="885"/>
        <v>1.28010885</v>
      </c>
      <c r="P1825" s="90">
        <f t="shared" si="893"/>
        <v>936.38701012000001</v>
      </c>
      <c r="Q1825" s="98">
        <f t="shared" si="907"/>
        <v>0</v>
      </c>
      <c r="R1825" s="7">
        <f t="shared" si="903"/>
        <v>0</v>
      </c>
      <c r="S1825" s="90">
        <f t="shared" si="894"/>
        <v>0</v>
      </c>
      <c r="T1825" s="99">
        <f t="shared" si="904"/>
        <v>0.117687</v>
      </c>
      <c r="U1825" s="98">
        <f t="shared" si="883"/>
        <v>7</v>
      </c>
      <c r="V1825" s="98">
        <v>252</v>
      </c>
      <c r="W1825" s="97">
        <f t="shared" si="895"/>
        <v>1.0030953739999999</v>
      </c>
      <c r="X1825" s="90">
        <f t="shared" si="896"/>
        <v>2.8984679999999998</v>
      </c>
      <c r="Y1825" s="90">
        <f t="shared" si="897"/>
        <v>0</v>
      </c>
      <c r="Z1825" s="100" t="str">
        <f t="shared" si="905"/>
        <v>A+J=</v>
      </c>
      <c r="AA1825" s="95">
        <f t="shared" si="906"/>
        <v>46615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4"/>
      <c r="DP1825" s="1"/>
      <c r="DQ1825" s="1"/>
      <c r="DR1825" s="1"/>
      <c r="DS1825" s="1"/>
      <c r="DT1825" s="1"/>
      <c r="DU1825" s="1"/>
    </row>
    <row r="1826" spans="1:125" ht="12.75" x14ac:dyDescent="0.2">
      <c r="A1826" s="89">
        <f t="shared" si="898"/>
        <v>46595</v>
      </c>
      <c r="B1826" s="105">
        <f t="shared" si="890"/>
        <v>939.88359836000006</v>
      </c>
      <c r="C1826" s="90">
        <f t="shared" si="899"/>
        <v>731.49014641999997</v>
      </c>
      <c r="D1826" s="91">
        <f t="shared" si="900"/>
        <v>7245.38</v>
      </c>
      <c r="E1826" s="92">
        <f t="shared" si="884"/>
        <v>7276.54</v>
      </c>
      <c r="F1826" s="93">
        <f t="shared" si="901"/>
        <v>45763</v>
      </c>
      <c r="G1826" s="94">
        <f t="shared" si="891"/>
        <v>4.3006716003852752E-3</v>
      </c>
      <c r="H1826" s="95">
        <f t="shared" si="887"/>
        <v>46615</v>
      </c>
      <c r="I1826" s="95">
        <f t="shared" si="892"/>
        <v>46615</v>
      </c>
      <c r="J1826" s="96">
        <f t="shared" si="888"/>
        <v>22</v>
      </c>
      <c r="K1826" s="96">
        <f t="shared" si="889"/>
        <v>8</v>
      </c>
      <c r="L1826" s="8">
        <f t="shared" si="902"/>
        <v>1.0015617400000001</v>
      </c>
      <c r="M1826" s="97">
        <f t="shared" si="886"/>
        <v>1.0043006699999999</v>
      </c>
      <c r="N1826" s="97">
        <f t="shared" si="882"/>
        <v>1.2783621128651439</v>
      </c>
      <c r="O1826" s="90">
        <f t="shared" si="885"/>
        <v>1.2803585799999999</v>
      </c>
      <c r="P1826" s="90">
        <f t="shared" si="893"/>
        <v>936.56968515000005</v>
      </c>
      <c r="Q1826" s="98">
        <f t="shared" si="907"/>
        <v>0</v>
      </c>
      <c r="R1826" s="7">
        <f t="shared" si="903"/>
        <v>0</v>
      </c>
      <c r="S1826" s="90">
        <f t="shared" si="894"/>
        <v>0</v>
      </c>
      <c r="T1826" s="99">
        <f t="shared" si="904"/>
        <v>0.117687</v>
      </c>
      <c r="U1826" s="98">
        <f t="shared" si="883"/>
        <v>8</v>
      </c>
      <c r="V1826" s="98">
        <v>252</v>
      </c>
      <c r="W1826" s="97">
        <f t="shared" si="895"/>
        <v>1.0035383520000001</v>
      </c>
      <c r="X1826" s="90">
        <f t="shared" si="896"/>
        <v>3.3139132099999999</v>
      </c>
      <c r="Y1826" s="90">
        <f t="shared" si="897"/>
        <v>0</v>
      </c>
      <c r="Z1826" s="100" t="str">
        <f t="shared" si="905"/>
        <v>A+J=</v>
      </c>
      <c r="AA1826" s="95">
        <f t="shared" si="906"/>
        <v>46615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4"/>
      <c r="DP1826" s="1"/>
      <c r="DQ1826" s="1"/>
      <c r="DR1826" s="1"/>
      <c r="DS1826" s="1"/>
      <c r="DT1826" s="1"/>
      <c r="DU1826" s="1"/>
    </row>
    <row r="1827" spans="1:125" ht="12.75" x14ac:dyDescent="0.2">
      <c r="A1827" s="89">
        <f t="shared" si="898"/>
        <v>46596</v>
      </c>
      <c r="B1827" s="105">
        <f t="shared" si="890"/>
        <v>940.48210078</v>
      </c>
      <c r="C1827" s="90">
        <f t="shared" si="899"/>
        <v>731.49014641999997</v>
      </c>
      <c r="D1827" s="91">
        <f t="shared" si="900"/>
        <v>7245.38</v>
      </c>
      <c r="E1827" s="92">
        <f t="shared" si="884"/>
        <v>7276.54</v>
      </c>
      <c r="F1827" s="93">
        <f t="shared" si="901"/>
        <v>45763</v>
      </c>
      <c r="G1827" s="94">
        <f t="shared" si="891"/>
        <v>4.3006716003852752E-3</v>
      </c>
      <c r="H1827" s="95">
        <f t="shared" si="887"/>
        <v>46615</v>
      </c>
      <c r="I1827" s="95">
        <f t="shared" si="892"/>
        <v>46615</v>
      </c>
      <c r="J1827" s="96">
        <f t="shared" si="888"/>
        <v>22</v>
      </c>
      <c r="K1827" s="96">
        <f t="shared" si="889"/>
        <v>9</v>
      </c>
      <c r="L1827" s="8">
        <f t="shared" si="902"/>
        <v>1.0017571300000001</v>
      </c>
      <c r="M1827" s="97">
        <f t="shared" si="886"/>
        <v>1.0043006699999999</v>
      </c>
      <c r="N1827" s="97">
        <f t="shared" si="882"/>
        <v>1.2783621128651439</v>
      </c>
      <c r="O1827" s="90">
        <f t="shared" si="885"/>
        <v>1.28060836</v>
      </c>
      <c r="P1827" s="90">
        <f t="shared" si="893"/>
        <v>936.75239676000001</v>
      </c>
      <c r="Q1827" s="98">
        <f t="shared" si="907"/>
        <v>0</v>
      </c>
      <c r="R1827" s="7">
        <f t="shared" si="903"/>
        <v>0</v>
      </c>
      <c r="S1827" s="90">
        <f t="shared" si="894"/>
        <v>0</v>
      </c>
      <c r="T1827" s="99">
        <f t="shared" si="904"/>
        <v>0.117687</v>
      </c>
      <c r="U1827" s="98">
        <f t="shared" si="883"/>
        <v>9</v>
      </c>
      <c r="V1827" s="98">
        <v>252</v>
      </c>
      <c r="W1827" s="97">
        <f t="shared" si="895"/>
        <v>1.003981526</v>
      </c>
      <c r="X1827" s="90">
        <f t="shared" si="896"/>
        <v>3.7297040199999998</v>
      </c>
      <c r="Y1827" s="90">
        <f t="shared" si="897"/>
        <v>0</v>
      </c>
      <c r="Z1827" s="100" t="str">
        <f t="shared" si="905"/>
        <v>A+J=</v>
      </c>
      <c r="AA1827" s="95">
        <f t="shared" si="906"/>
        <v>46615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4"/>
      <c r="DP1827" s="1"/>
      <c r="DQ1827" s="1"/>
      <c r="DR1827" s="1"/>
      <c r="DS1827" s="1"/>
      <c r="DT1827" s="1"/>
      <c r="DU1827" s="1"/>
    </row>
    <row r="1828" spans="1:125" ht="12.75" x14ac:dyDescent="0.2">
      <c r="A1828" s="89">
        <f t="shared" si="898"/>
        <v>46597</v>
      </c>
      <c r="B1828" s="105">
        <f t="shared" si="890"/>
        <v>941.08098456999994</v>
      </c>
      <c r="C1828" s="90">
        <f t="shared" si="899"/>
        <v>731.49014641999997</v>
      </c>
      <c r="D1828" s="91">
        <f t="shared" si="900"/>
        <v>7245.38</v>
      </c>
      <c r="E1828" s="92">
        <f t="shared" si="884"/>
        <v>7276.54</v>
      </c>
      <c r="F1828" s="93">
        <f t="shared" si="901"/>
        <v>45763</v>
      </c>
      <c r="G1828" s="94">
        <f t="shared" si="891"/>
        <v>4.3006716003852752E-3</v>
      </c>
      <c r="H1828" s="95">
        <f t="shared" si="887"/>
        <v>46615</v>
      </c>
      <c r="I1828" s="95">
        <f t="shared" si="892"/>
        <v>46615</v>
      </c>
      <c r="J1828" s="96">
        <f t="shared" si="888"/>
        <v>22</v>
      </c>
      <c r="K1828" s="96">
        <f t="shared" si="889"/>
        <v>10</v>
      </c>
      <c r="L1828" s="8">
        <f t="shared" si="902"/>
        <v>1.0019525600000001</v>
      </c>
      <c r="M1828" s="97">
        <f t="shared" si="886"/>
        <v>1.0043006699999999</v>
      </c>
      <c r="N1828" s="97">
        <f t="shared" si="882"/>
        <v>1.2783621128651439</v>
      </c>
      <c r="O1828" s="90">
        <f t="shared" si="885"/>
        <v>1.28085819</v>
      </c>
      <c r="P1828" s="90">
        <f t="shared" si="893"/>
        <v>936.93514493999999</v>
      </c>
      <c r="Q1828" s="98">
        <f t="shared" si="907"/>
        <v>0</v>
      </c>
      <c r="R1828" s="7">
        <f t="shared" si="903"/>
        <v>0</v>
      </c>
      <c r="S1828" s="90">
        <f t="shared" si="894"/>
        <v>0</v>
      </c>
      <c r="T1828" s="99">
        <f t="shared" si="904"/>
        <v>0.117687</v>
      </c>
      <c r="U1828" s="98">
        <f t="shared" si="883"/>
        <v>10</v>
      </c>
      <c r="V1828" s="98">
        <v>252</v>
      </c>
      <c r="W1828" s="97">
        <f t="shared" si="895"/>
        <v>1.0044248950000001</v>
      </c>
      <c r="X1828" s="90">
        <f t="shared" si="896"/>
        <v>4.1458396300000002</v>
      </c>
      <c r="Y1828" s="90">
        <f t="shared" si="897"/>
        <v>0</v>
      </c>
      <c r="Z1828" s="100" t="str">
        <f t="shared" si="905"/>
        <v>A+J=</v>
      </c>
      <c r="AA1828" s="95">
        <f t="shared" si="906"/>
        <v>46615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4"/>
      <c r="DP1828" s="1"/>
      <c r="DQ1828" s="1"/>
      <c r="DR1828" s="1"/>
      <c r="DS1828" s="1"/>
      <c r="DT1828" s="1"/>
      <c r="DU1828" s="1"/>
    </row>
    <row r="1829" spans="1:125" ht="12.75" x14ac:dyDescent="0.2">
      <c r="A1829" s="89">
        <f t="shared" si="898"/>
        <v>46598</v>
      </c>
      <c r="B1829" s="105">
        <f t="shared" si="890"/>
        <v>941.68024349999996</v>
      </c>
      <c r="C1829" s="90">
        <f t="shared" si="899"/>
        <v>731.49014641999997</v>
      </c>
      <c r="D1829" s="91">
        <f t="shared" si="900"/>
        <v>7245.38</v>
      </c>
      <c r="E1829" s="92">
        <f t="shared" si="884"/>
        <v>7276.54</v>
      </c>
      <c r="F1829" s="93">
        <f t="shared" si="901"/>
        <v>45763</v>
      </c>
      <c r="G1829" s="94">
        <f t="shared" si="891"/>
        <v>4.3006716003852752E-3</v>
      </c>
      <c r="H1829" s="95">
        <f t="shared" si="887"/>
        <v>46615</v>
      </c>
      <c r="I1829" s="95">
        <f t="shared" si="892"/>
        <v>46615</v>
      </c>
      <c r="J1829" s="96">
        <f t="shared" si="888"/>
        <v>22</v>
      </c>
      <c r="K1829" s="96">
        <f t="shared" si="889"/>
        <v>11</v>
      </c>
      <c r="L1829" s="8">
        <f t="shared" si="902"/>
        <v>1.0021480199999999</v>
      </c>
      <c r="M1829" s="97">
        <f t="shared" si="886"/>
        <v>1.0043006699999999</v>
      </c>
      <c r="N1829" s="97">
        <f t="shared" si="882"/>
        <v>1.2783621128651439</v>
      </c>
      <c r="O1829" s="90">
        <f t="shared" si="885"/>
        <v>1.28110806</v>
      </c>
      <c r="P1829" s="90">
        <f t="shared" si="893"/>
        <v>937.11792237999998</v>
      </c>
      <c r="Q1829" s="98">
        <f t="shared" si="907"/>
        <v>0</v>
      </c>
      <c r="R1829" s="7">
        <f t="shared" si="903"/>
        <v>0</v>
      </c>
      <c r="S1829" s="90">
        <f t="shared" si="894"/>
        <v>0</v>
      </c>
      <c r="T1829" s="99">
        <f t="shared" si="904"/>
        <v>0.117687</v>
      </c>
      <c r="U1829" s="98">
        <f t="shared" si="883"/>
        <v>11</v>
      </c>
      <c r="V1829" s="98">
        <v>252</v>
      </c>
      <c r="W1829" s="97">
        <f t="shared" si="895"/>
        <v>1.00486846</v>
      </c>
      <c r="X1829" s="90">
        <f t="shared" si="896"/>
        <v>4.56232112</v>
      </c>
      <c r="Y1829" s="90">
        <f t="shared" si="897"/>
        <v>0</v>
      </c>
      <c r="Z1829" s="100" t="str">
        <f t="shared" si="905"/>
        <v>A+J=</v>
      </c>
      <c r="AA1829" s="95">
        <f t="shared" si="906"/>
        <v>46615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4"/>
      <c r="DP1829" s="1"/>
      <c r="DQ1829" s="1"/>
      <c r="DR1829" s="1"/>
      <c r="DS1829" s="1"/>
      <c r="DT1829" s="1"/>
      <c r="DU1829" s="1"/>
    </row>
    <row r="1830" spans="1:125" ht="12.75" x14ac:dyDescent="0.2">
      <c r="A1830" s="89">
        <f t="shared" si="898"/>
        <v>46599</v>
      </c>
      <c r="B1830" s="105">
        <f t="shared" si="890"/>
        <v>942.27989241</v>
      </c>
      <c r="C1830" s="90">
        <f t="shared" si="899"/>
        <v>731.49014641999997</v>
      </c>
      <c r="D1830" s="91">
        <f t="shared" si="900"/>
        <v>7245.38</v>
      </c>
      <c r="E1830" s="92">
        <f t="shared" si="884"/>
        <v>7276.54</v>
      </c>
      <c r="F1830" s="93">
        <f t="shared" si="901"/>
        <v>45763</v>
      </c>
      <c r="G1830" s="94">
        <f t="shared" si="891"/>
        <v>4.3006716003852752E-3</v>
      </c>
      <c r="H1830" s="95">
        <f t="shared" si="887"/>
        <v>46615</v>
      </c>
      <c r="I1830" s="95">
        <f t="shared" si="892"/>
        <v>46615</v>
      </c>
      <c r="J1830" s="96">
        <f t="shared" si="888"/>
        <v>22</v>
      </c>
      <c r="K1830" s="96">
        <f t="shared" si="889"/>
        <v>12</v>
      </c>
      <c r="L1830" s="8">
        <f t="shared" si="902"/>
        <v>1.0023435300000001</v>
      </c>
      <c r="M1830" s="97">
        <f t="shared" si="886"/>
        <v>1.0043006699999999</v>
      </c>
      <c r="N1830" s="97">
        <f t="shared" si="882"/>
        <v>1.2783621128651439</v>
      </c>
      <c r="O1830" s="90">
        <f t="shared" si="885"/>
        <v>1.2813579900000001</v>
      </c>
      <c r="P1830" s="90">
        <f t="shared" si="893"/>
        <v>937.30074372000001</v>
      </c>
      <c r="Q1830" s="98">
        <f t="shared" si="907"/>
        <v>0</v>
      </c>
      <c r="R1830" s="7">
        <f t="shared" si="903"/>
        <v>0</v>
      </c>
      <c r="S1830" s="90">
        <f t="shared" si="894"/>
        <v>0</v>
      </c>
      <c r="T1830" s="99">
        <f t="shared" si="904"/>
        <v>0.117687</v>
      </c>
      <c r="U1830" s="98">
        <f t="shared" si="883"/>
        <v>12</v>
      </c>
      <c r="V1830" s="98">
        <v>252</v>
      </c>
      <c r="W1830" s="97">
        <f t="shared" si="895"/>
        <v>1.0053122210000001</v>
      </c>
      <c r="X1830" s="90">
        <f t="shared" si="896"/>
        <v>4.9791486899999997</v>
      </c>
      <c r="Y1830" s="90">
        <f t="shared" si="897"/>
        <v>0</v>
      </c>
      <c r="Z1830" s="100" t="str">
        <f t="shared" si="905"/>
        <v>A+J=</v>
      </c>
      <c r="AA1830" s="95">
        <f t="shared" si="906"/>
        <v>46615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4"/>
      <c r="DP1830" s="1"/>
      <c r="DQ1830" s="1"/>
      <c r="DR1830" s="1"/>
      <c r="DS1830" s="1"/>
      <c r="DT1830" s="1"/>
      <c r="DU1830" s="1"/>
    </row>
    <row r="1831" spans="1:125" ht="12.75" x14ac:dyDescent="0.2">
      <c r="A1831" s="89">
        <f t="shared" si="898"/>
        <v>46600</v>
      </c>
      <c r="B1831" s="105">
        <f t="shared" si="890"/>
        <v>942.27989241</v>
      </c>
      <c r="C1831" s="90">
        <f t="shared" si="899"/>
        <v>731.49014641999997</v>
      </c>
      <c r="D1831" s="91">
        <f t="shared" si="900"/>
        <v>7245.38</v>
      </c>
      <c r="E1831" s="92">
        <f t="shared" si="884"/>
        <v>7276.54</v>
      </c>
      <c r="F1831" s="93">
        <f t="shared" si="901"/>
        <v>45763</v>
      </c>
      <c r="G1831" s="94">
        <f t="shared" si="891"/>
        <v>4.3006716003852752E-3</v>
      </c>
      <c r="H1831" s="95">
        <f t="shared" si="887"/>
        <v>46615</v>
      </c>
      <c r="I1831" s="95">
        <f t="shared" si="892"/>
        <v>46615</v>
      </c>
      <c r="J1831" s="96">
        <f t="shared" si="888"/>
        <v>22</v>
      </c>
      <c r="K1831" s="96">
        <f t="shared" si="889"/>
        <v>12</v>
      </c>
      <c r="L1831" s="8">
        <f t="shared" si="902"/>
        <v>1.0023435300000001</v>
      </c>
      <c r="M1831" s="97">
        <f t="shared" si="886"/>
        <v>1.0043006699999999</v>
      </c>
      <c r="N1831" s="97">
        <f t="shared" si="882"/>
        <v>1.2783621128651439</v>
      </c>
      <c r="O1831" s="90">
        <f t="shared" si="885"/>
        <v>1.2813579900000001</v>
      </c>
      <c r="P1831" s="90">
        <f t="shared" si="893"/>
        <v>937.30074372000001</v>
      </c>
      <c r="Q1831" s="98">
        <f t="shared" si="907"/>
        <v>0</v>
      </c>
      <c r="R1831" s="7">
        <f t="shared" si="903"/>
        <v>0</v>
      </c>
      <c r="S1831" s="90">
        <f t="shared" si="894"/>
        <v>0</v>
      </c>
      <c r="T1831" s="99">
        <f t="shared" si="904"/>
        <v>0.117687</v>
      </c>
      <c r="U1831" s="98">
        <f t="shared" si="883"/>
        <v>12</v>
      </c>
      <c r="V1831" s="98">
        <v>252</v>
      </c>
      <c r="W1831" s="97">
        <f t="shared" si="895"/>
        <v>1.0053122210000001</v>
      </c>
      <c r="X1831" s="90">
        <f t="shared" si="896"/>
        <v>4.9791486899999997</v>
      </c>
      <c r="Y1831" s="90">
        <f t="shared" si="897"/>
        <v>0</v>
      </c>
      <c r="Z1831" s="100" t="str">
        <f t="shared" si="905"/>
        <v>A+J=</v>
      </c>
      <c r="AA1831" s="95">
        <f t="shared" si="906"/>
        <v>46615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4"/>
      <c r="DP1831" s="1"/>
      <c r="DQ1831" s="1"/>
      <c r="DR1831" s="1"/>
      <c r="DS1831" s="1"/>
      <c r="DT1831" s="1"/>
      <c r="DU1831" s="1"/>
    </row>
    <row r="1832" spans="1:125" ht="12.75" x14ac:dyDescent="0.2">
      <c r="A1832" s="89">
        <f t="shared" si="898"/>
        <v>46601</v>
      </c>
      <c r="B1832" s="105">
        <f t="shared" si="890"/>
        <v>942.27989241</v>
      </c>
      <c r="C1832" s="90">
        <f t="shared" si="899"/>
        <v>731.49014641999997</v>
      </c>
      <c r="D1832" s="91">
        <f t="shared" si="900"/>
        <v>7245.38</v>
      </c>
      <c r="E1832" s="92">
        <f t="shared" si="884"/>
        <v>7276.54</v>
      </c>
      <c r="F1832" s="93">
        <f t="shared" si="901"/>
        <v>45763</v>
      </c>
      <c r="G1832" s="94">
        <f t="shared" si="891"/>
        <v>4.3006716003852752E-3</v>
      </c>
      <c r="H1832" s="95">
        <f t="shared" si="887"/>
        <v>46615</v>
      </c>
      <c r="I1832" s="95">
        <f t="shared" si="892"/>
        <v>46615</v>
      </c>
      <c r="J1832" s="96">
        <f t="shared" si="888"/>
        <v>22</v>
      </c>
      <c r="K1832" s="96">
        <f t="shared" si="889"/>
        <v>12</v>
      </c>
      <c r="L1832" s="8">
        <f t="shared" si="902"/>
        <v>1.0023435300000001</v>
      </c>
      <c r="M1832" s="97">
        <f t="shared" si="886"/>
        <v>1.0043006699999999</v>
      </c>
      <c r="N1832" s="97">
        <f t="shared" ref="N1832:N1895" si="908">IF(I1832&gt;I1831,N1831*M1832,N1831)</f>
        <v>1.2783621128651439</v>
      </c>
      <c r="O1832" s="90">
        <f t="shared" si="885"/>
        <v>1.2813579900000001</v>
      </c>
      <c r="P1832" s="90">
        <f t="shared" si="893"/>
        <v>937.30074372000001</v>
      </c>
      <c r="Q1832" s="98">
        <f t="shared" si="907"/>
        <v>0</v>
      </c>
      <c r="R1832" s="7">
        <f t="shared" si="903"/>
        <v>0</v>
      </c>
      <c r="S1832" s="90">
        <f t="shared" si="894"/>
        <v>0</v>
      </c>
      <c r="T1832" s="99">
        <f t="shared" si="904"/>
        <v>0.117687</v>
      </c>
      <c r="U1832" s="98">
        <f t="shared" si="883"/>
        <v>12</v>
      </c>
      <c r="V1832" s="98">
        <v>252</v>
      </c>
      <c r="W1832" s="97">
        <f t="shared" si="895"/>
        <v>1.0053122210000001</v>
      </c>
      <c r="X1832" s="90">
        <f t="shared" si="896"/>
        <v>4.9791486899999997</v>
      </c>
      <c r="Y1832" s="90">
        <f t="shared" si="897"/>
        <v>0</v>
      </c>
      <c r="Z1832" s="100" t="str">
        <f t="shared" si="905"/>
        <v>A+J=</v>
      </c>
      <c r="AA1832" s="95">
        <f t="shared" si="906"/>
        <v>46615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4"/>
      <c r="DP1832" s="1"/>
      <c r="DQ1832" s="1"/>
      <c r="DR1832" s="1"/>
      <c r="DS1832" s="1"/>
      <c r="DT1832" s="1"/>
      <c r="DU1832" s="1"/>
    </row>
    <row r="1833" spans="1:125" ht="12.75" x14ac:dyDescent="0.2">
      <c r="A1833" s="89">
        <f t="shared" si="898"/>
        <v>46602</v>
      </c>
      <c r="B1833" s="105">
        <f t="shared" si="890"/>
        <v>942.87991580999994</v>
      </c>
      <c r="C1833" s="90">
        <f t="shared" si="899"/>
        <v>731.49014641999997</v>
      </c>
      <c r="D1833" s="91">
        <f t="shared" si="900"/>
        <v>7245.38</v>
      </c>
      <c r="E1833" s="92">
        <f t="shared" si="884"/>
        <v>7276.54</v>
      </c>
      <c r="F1833" s="93">
        <f t="shared" si="901"/>
        <v>45763</v>
      </c>
      <c r="G1833" s="94">
        <f t="shared" si="891"/>
        <v>4.3006716003852752E-3</v>
      </c>
      <c r="H1833" s="95">
        <f t="shared" si="887"/>
        <v>46615</v>
      </c>
      <c r="I1833" s="95">
        <f t="shared" si="892"/>
        <v>46615</v>
      </c>
      <c r="J1833" s="96">
        <f t="shared" si="888"/>
        <v>22</v>
      </c>
      <c r="K1833" s="96">
        <f t="shared" si="889"/>
        <v>13</v>
      </c>
      <c r="L1833" s="8">
        <f t="shared" si="902"/>
        <v>1.0025390700000001</v>
      </c>
      <c r="M1833" s="97">
        <f t="shared" si="886"/>
        <v>1.0043006699999999</v>
      </c>
      <c r="N1833" s="97">
        <f t="shared" si="908"/>
        <v>1.2783621128651439</v>
      </c>
      <c r="O1833" s="90">
        <f t="shared" si="885"/>
        <v>1.2816079600000001</v>
      </c>
      <c r="P1833" s="90">
        <f t="shared" si="893"/>
        <v>937.48359430999994</v>
      </c>
      <c r="Q1833" s="98">
        <f t="shared" si="907"/>
        <v>0</v>
      </c>
      <c r="R1833" s="7">
        <f t="shared" si="903"/>
        <v>0</v>
      </c>
      <c r="S1833" s="90">
        <f t="shared" si="894"/>
        <v>0</v>
      </c>
      <c r="T1833" s="99">
        <f t="shared" si="904"/>
        <v>0.117687</v>
      </c>
      <c r="U1833" s="98">
        <f t="shared" si="883"/>
        <v>13</v>
      </c>
      <c r="V1833" s="98">
        <v>252</v>
      </c>
      <c r="W1833" s="97">
        <f t="shared" si="895"/>
        <v>1.0057561770000001</v>
      </c>
      <c r="X1833" s="90">
        <f t="shared" si="896"/>
        <v>5.3963215</v>
      </c>
      <c r="Y1833" s="90">
        <f t="shared" si="897"/>
        <v>0</v>
      </c>
      <c r="Z1833" s="100" t="str">
        <f t="shared" si="905"/>
        <v>A+J=</v>
      </c>
      <c r="AA1833" s="95">
        <f t="shared" si="906"/>
        <v>46615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4"/>
      <c r="DP1833" s="1"/>
      <c r="DQ1833" s="1"/>
      <c r="DR1833" s="1"/>
      <c r="DS1833" s="1"/>
      <c r="DT1833" s="1"/>
      <c r="DU1833" s="1"/>
    </row>
    <row r="1834" spans="1:125" ht="12.75" x14ac:dyDescent="0.2">
      <c r="A1834" s="89">
        <f t="shared" si="898"/>
        <v>46603</v>
      </c>
      <c r="B1834" s="105">
        <f t="shared" si="890"/>
        <v>943.48032308000006</v>
      </c>
      <c r="C1834" s="90">
        <f t="shared" si="899"/>
        <v>731.49014641999997</v>
      </c>
      <c r="D1834" s="91">
        <f t="shared" si="900"/>
        <v>7245.38</v>
      </c>
      <c r="E1834" s="92">
        <f t="shared" si="884"/>
        <v>7276.54</v>
      </c>
      <c r="F1834" s="93">
        <f t="shared" si="901"/>
        <v>45763</v>
      </c>
      <c r="G1834" s="94">
        <f t="shared" si="891"/>
        <v>4.3006716003852752E-3</v>
      </c>
      <c r="H1834" s="95">
        <f t="shared" si="887"/>
        <v>46615</v>
      </c>
      <c r="I1834" s="95">
        <f t="shared" si="892"/>
        <v>46615</v>
      </c>
      <c r="J1834" s="96">
        <f t="shared" si="888"/>
        <v>22</v>
      </c>
      <c r="K1834" s="96">
        <f t="shared" si="889"/>
        <v>14</v>
      </c>
      <c r="L1834" s="8">
        <f t="shared" si="902"/>
        <v>1.0027346500000001</v>
      </c>
      <c r="M1834" s="97">
        <f t="shared" si="886"/>
        <v>1.0043006699999999</v>
      </c>
      <c r="N1834" s="97">
        <f t="shared" si="908"/>
        <v>1.2783621128651439</v>
      </c>
      <c r="O1834" s="90">
        <f t="shared" si="885"/>
        <v>1.2818579800000001</v>
      </c>
      <c r="P1834" s="90">
        <f t="shared" si="893"/>
        <v>937.66648147000001</v>
      </c>
      <c r="Q1834" s="98">
        <f t="shared" si="907"/>
        <v>0</v>
      </c>
      <c r="R1834" s="7">
        <f t="shared" si="903"/>
        <v>0</v>
      </c>
      <c r="S1834" s="90">
        <f t="shared" si="894"/>
        <v>0</v>
      </c>
      <c r="T1834" s="99">
        <f t="shared" si="904"/>
        <v>0.117687</v>
      </c>
      <c r="U1834" s="98">
        <f t="shared" si="883"/>
        <v>14</v>
      </c>
      <c r="V1834" s="98">
        <v>252</v>
      </c>
      <c r="W1834" s="97">
        <f t="shared" si="895"/>
        <v>1.00620033</v>
      </c>
      <c r="X1834" s="90">
        <f t="shared" si="896"/>
        <v>5.8138416099999999</v>
      </c>
      <c r="Y1834" s="90">
        <f t="shared" si="897"/>
        <v>0</v>
      </c>
      <c r="Z1834" s="100" t="str">
        <f t="shared" si="905"/>
        <v>A+J=</v>
      </c>
      <c r="AA1834" s="95">
        <f t="shared" si="906"/>
        <v>46615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4"/>
      <c r="DP1834" s="1"/>
      <c r="DQ1834" s="1"/>
      <c r="DR1834" s="1"/>
      <c r="DS1834" s="1"/>
      <c r="DT1834" s="1"/>
      <c r="DU1834" s="1"/>
    </row>
    <row r="1835" spans="1:125" ht="12.75" x14ac:dyDescent="0.2">
      <c r="A1835" s="89">
        <f t="shared" si="898"/>
        <v>46604</v>
      </c>
      <c r="B1835" s="105">
        <f t="shared" si="890"/>
        <v>944.08111345999998</v>
      </c>
      <c r="C1835" s="90">
        <f t="shared" si="899"/>
        <v>731.49014641999997</v>
      </c>
      <c r="D1835" s="91">
        <f t="shared" si="900"/>
        <v>7245.38</v>
      </c>
      <c r="E1835" s="92">
        <f t="shared" si="884"/>
        <v>7276.54</v>
      </c>
      <c r="F1835" s="93">
        <f t="shared" si="901"/>
        <v>45763</v>
      </c>
      <c r="G1835" s="94">
        <f t="shared" si="891"/>
        <v>4.3006716003852752E-3</v>
      </c>
      <c r="H1835" s="95">
        <f t="shared" si="887"/>
        <v>46615</v>
      </c>
      <c r="I1835" s="95">
        <f t="shared" si="892"/>
        <v>46615</v>
      </c>
      <c r="J1835" s="96">
        <f t="shared" si="888"/>
        <v>22</v>
      </c>
      <c r="K1835" s="96">
        <f t="shared" si="889"/>
        <v>15</v>
      </c>
      <c r="L1835" s="8">
        <f t="shared" si="902"/>
        <v>1.00293027</v>
      </c>
      <c r="M1835" s="97">
        <f t="shared" si="886"/>
        <v>1.0043006699999999</v>
      </c>
      <c r="N1835" s="97">
        <f t="shared" si="908"/>
        <v>1.2783621128651439</v>
      </c>
      <c r="O1835" s="90">
        <f t="shared" si="885"/>
        <v>1.2821080499999999</v>
      </c>
      <c r="P1835" s="90">
        <f t="shared" si="893"/>
        <v>937.84940521999999</v>
      </c>
      <c r="Q1835" s="98">
        <f t="shared" si="907"/>
        <v>0</v>
      </c>
      <c r="R1835" s="7">
        <f t="shared" si="903"/>
        <v>0</v>
      </c>
      <c r="S1835" s="90">
        <f t="shared" si="894"/>
        <v>0</v>
      </c>
      <c r="T1835" s="99">
        <f t="shared" si="904"/>
        <v>0.117687</v>
      </c>
      <c r="U1835" s="98">
        <f t="shared" si="883"/>
        <v>15</v>
      </c>
      <c r="V1835" s="98">
        <v>252</v>
      </c>
      <c r="W1835" s="97">
        <f t="shared" si="895"/>
        <v>1.0066446790000001</v>
      </c>
      <c r="X1835" s="90">
        <f t="shared" si="896"/>
        <v>6.2317082399999997</v>
      </c>
      <c r="Y1835" s="90">
        <f t="shared" si="897"/>
        <v>0</v>
      </c>
      <c r="Z1835" s="100" t="str">
        <f t="shared" si="905"/>
        <v>A+J=</v>
      </c>
      <c r="AA1835" s="95">
        <f t="shared" si="906"/>
        <v>46615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4"/>
      <c r="DP1835" s="1"/>
      <c r="DQ1835" s="1"/>
      <c r="DR1835" s="1"/>
      <c r="DS1835" s="1"/>
      <c r="DT1835" s="1"/>
      <c r="DU1835" s="1"/>
    </row>
    <row r="1836" spans="1:125" ht="12.75" x14ac:dyDescent="0.2">
      <c r="A1836" s="89">
        <f t="shared" si="898"/>
        <v>46605</v>
      </c>
      <c r="B1836" s="105">
        <f t="shared" si="890"/>
        <v>944.68229445999998</v>
      </c>
      <c r="C1836" s="90">
        <f t="shared" si="899"/>
        <v>731.49014641999997</v>
      </c>
      <c r="D1836" s="91">
        <f t="shared" si="900"/>
        <v>7245.38</v>
      </c>
      <c r="E1836" s="92">
        <f t="shared" si="884"/>
        <v>7276.54</v>
      </c>
      <c r="F1836" s="93">
        <f t="shared" si="901"/>
        <v>45763</v>
      </c>
      <c r="G1836" s="94">
        <f t="shared" si="891"/>
        <v>4.3006716003852752E-3</v>
      </c>
      <c r="H1836" s="95">
        <f t="shared" si="887"/>
        <v>46615</v>
      </c>
      <c r="I1836" s="95">
        <f t="shared" si="892"/>
        <v>46615</v>
      </c>
      <c r="J1836" s="96">
        <f t="shared" si="888"/>
        <v>22</v>
      </c>
      <c r="K1836" s="96">
        <f t="shared" si="889"/>
        <v>16</v>
      </c>
      <c r="L1836" s="8">
        <f t="shared" si="902"/>
        <v>1.0031259299999999</v>
      </c>
      <c r="M1836" s="97">
        <f t="shared" si="886"/>
        <v>1.0043006699999999</v>
      </c>
      <c r="N1836" s="97">
        <f t="shared" si="908"/>
        <v>1.2783621128651439</v>
      </c>
      <c r="O1836" s="90">
        <f t="shared" si="885"/>
        <v>1.2823581799999999</v>
      </c>
      <c r="P1836" s="90">
        <f t="shared" si="893"/>
        <v>938.03237285</v>
      </c>
      <c r="Q1836" s="98">
        <f t="shared" si="907"/>
        <v>0</v>
      </c>
      <c r="R1836" s="7">
        <f t="shared" si="903"/>
        <v>0</v>
      </c>
      <c r="S1836" s="90">
        <f t="shared" si="894"/>
        <v>0</v>
      </c>
      <c r="T1836" s="99">
        <f t="shared" si="904"/>
        <v>0.117687</v>
      </c>
      <c r="U1836" s="98">
        <f t="shared" si="883"/>
        <v>16</v>
      </c>
      <c r="V1836" s="98">
        <v>252</v>
      </c>
      <c r="W1836" s="97">
        <f t="shared" si="895"/>
        <v>1.007089224</v>
      </c>
      <c r="X1836" s="90">
        <f t="shared" si="896"/>
        <v>6.6499216099999998</v>
      </c>
      <c r="Y1836" s="90">
        <f t="shared" si="897"/>
        <v>0</v>
      </c>
      <c r="Z1836" s="100" t="str">
        <f t="shared" si="905"/>
        <v>A+J=</v>
      </c>
      <c r="AA1836" s="95">
        <f t="shared" si="906"/>
        <v>46615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4"/>
      <c r="DP1836" s="1"/>
      <c r="DQ1836" s="1"/>
      <c r="DR1836" s="1"/>
      <c r="DS1836" s="1"/>
      <c r="DT1836" s="1"/>
      <c r="DU1836" s="1"/>
    </row>
    <row r="1837" spans="1:125" ht="12.75" x14ac:dyDescent="0.2">
      <c r="A1837" s="89">
        <f t="shared" si="898"/>
        <v>46606</v>
      </c>
      <c r="B1837" s="105">
        <f t="shared" si="890"/>
        <v>945.28384505999998</v>
      </c>
      <c r="C1837" s="90">
        <f t="shared" si="899"/>
        <v>731.49014641999997</v>
      </c>
      <c r="D1837" s="91">
        <f t="shared" si="900"/>
        <v>7245.38</v>
      </c>
      <c r="E1837" s="92">
        <f t="shared" si="884"/>
        <v>7276.54</v>
      </c>
      <c r="F1837" s="93">
        <f t="shared" si="901"/>
        <v>45763</v>
      </c>
      <c r="G1837" s="94">
        <f t="shared" si="891"/>
        <v>4.3006716003852752E-3</v>
      </c>
      <c r="H1837" s="95">
        <f t="shared" si="887"/>
        <v>46615</v>
      </c>
      <c r="I1837" s="95">
        <f t="shared" si="892"/>
        <v>46615</v>
      </c>
      <c r="J1837" s="96">
        <f t="shared" si="888"/>
        <v>22</v>
      </c>
      <c r="K1837" s="96">
        <f t="shared" si="889"/>
        <v>17</v>
      </c>
      <c r="L1837" s="8">
        <f t="shared" si="902"/>
        <v>1.0033216199999999</v>
      </c>
      <c r="M1837" s="97">
        <f t="shared" si="886"/>
        <v>1.0043006699999999</v>
      </c>
      <c r="N1837" s="97">
        <f t="shared" si="908"/>
        <v>1.2783621128651439</v>
      </c>
      <c r="O1837" s="90">
        <f t="shared" si="885"/>
        <v>1.2826083399999999</v>
      </c>
      <c r="P1837" s="90">
        <f t="shared" si="893"/>
        <v>938.21536242000002</v>
      </c>
      <c r="Q1837" s="98">
        <f t="shared" si="907"/>
        <v>0</v>
      </c>
      <c r="R1837" s="7">
        <f t="shared" si="903"/>
        <v>0</v>
      </c>
      <c r="S1837" s="90">
        <f t="shared" si="894"/>
        <v>0</v>
      </c>
      <c r="T1837" s="99">
        <f t="shared" si="904"/>
        <v>0.117687</v>
      </c>
      <c r="U1837" s="98">
        <f t="shared" si="883"/>
        <v>17</v>
      </c>
      <c r="V1837" s="98">
        <v>252</v>
      </c>
      <c r="W1837" s="97">
        <f t="shared" si="895"/>
        <v>1.007533966</v>
      </c>
      <c r="X1837" s="90">
        <f t="shared" si="896"/>
        <v>7.06848264</v>
      </c>
      <c r="Y1837" s="90">
        <f t="shared" si="897"/>
        <v>0</v>
      </c>
      <c r="Z1837" s="100" t="str">
        <f t="shared" si="905"/>
        <v>A+J=</v>
      </c>
      <c r="AA1837" s="95">
        <f t="shared" si="906"/>
        <v>46615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4"/>
      <c r="DP1837" s="1"/>
      <c r="DQ1837" s="1"/>
      <c r="DR1837" s="1"/>
      <c r="DS1837" s="1"/>
      <c r="DT1837" s="1"/>
      <c r="DU1837" s="1"/>
    </row>
    <row r="1838" spans="1:125" ht="12.75" x14ac:dyDescent="0.2">
      <c r="A1838" s="89">
        <f t="shared" si="898"/>
        <v>46607</v>
      </c>
      <c r="B1838" s="105">
        <f t="shared" si="890"/>
        <v>945.28384505999998</v>
      </c>
      <c r="C1838" s="90">
        <f t="shared" si="899"/>
        <v>731.49014641999997</v>
      </c>
      <c r="D1838" s="91">
        <f t="shared" si="900"/>
        <v>7245.38</v>
      </c>
      <c r="E1838" s="92">
        <f t="shared" si="884"/>
        <v>7276.54</v>
      </c>
      <c r="F1838" s="93">
        <f t="shared" si="901"/>
        <v>45763</v>
      </c>
      <c r="G1838" s="94">
        <f t="shared" si="891"/>
        <v>4.3006716003852752E-3</v>
      </c>
      <c r="H1838" s="95">
        <f t="shared" si="887"/>
        <v>46615</v>
      </c>
      <c r="I1838" s="95">
        <f t="shared" si="892"/>
        <v>46615</v>
      </c>
      <c r="J1838" s="96">
        <f t="shared" si="888"/>
        <v>22</v>
      </c>
      <c r="K1838" s="96">
        <f t="shared" si="889"/>
        <v>17</v>
      </c>
      <c r="L1838" s="8">
        <f t="shared" si="902"/>
        <v>1.0033216199999999</v>
      </c>
      <c r="M1838" s="97">
        <f t="shared" si="886"/>
        <v>1.0043006699999999</v>
      </c>
      <c r="N1838" s="97">
        <f t="shared" si="908"/>
        <v>1.2783621128651439</v>
      </c>
      <c r="O1838" s="90">
        <f t="shared" si="885"/>
        <v>1.2826083399999999</v>
      </c>
      <c r="P1838" s="90">
        <f t="shared" si="893"/>
        <v>938.21536242000002</v>
      </c>
      <c r="Q1838" s="98">
        <f t="shared" si="907"/>
        <v>0</v>
      </c>
      <c r="R1838" s="7">
        <f t="shared" si="903"/>
        <v>0</v>
      </c>
      <c r="S1838" s="90">
        <f t="shared" si="894"/>
        <v>0</v>
      </c>
      <c r="T1838" s="99">
        <f t="shared" si="904"/>
        <v>0.117687</v>
      </c>
      <c r="U1838" s="98">
        <f t="shared" ref="U1838:U1901" si="909">IF(Q1837&gt;0,1,IF(K1838=K1837,U1837,U1837+1))</f>
        <v>17</v>
      </c>
      <c r="V1838" s="98">
        <v>252</v>
      </c>
      <c r="W1838" s="97">
        <f t="shared" si="895"/>
        <v>1.007533966</v>
      </c>
      <c r="X1838" s="90">
        <f t="shared" si="896"/>
        <v>7.06848264</v>
      </c>
      <c r="Y1838" s="90">
        <f t="shared" si="897"/>
        <v>0</v>
      </c>
      <c r="Z1838" s="100" t="str">
        <f t="shared" si="905"/>
        <v>A+J=</v>
      </c>
      <c r="AA1838" s="95">
        <f t="shared" si="906"/>
        <v>46615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4"/>
      <c r="DP1838" s="1"/>
      <c r="DQ1838" s="1"/>
      <c r="DR1838" s="1"/>
      <c r="DS1838" s="1"/>
      <c r="DT1838" s="1"/>
      <c r="DU1838" s="1"/>
    </row>
    <row r="1839" spans="1:125" ht="12.75" x14ac:dyDescent="0.2">
      <c r="A1839" s="89">
        <f t="shared" si="898"/>
        <v>46608</v>
      </c>
      <c r="B1839" s="105">
        <f t="shared" si="890"/>
        <v>945.28384505999998</v>
      </c>
      <c r="C1839" s="90">
        <f t="shared" si="899"/>
        <v>731.49014641999997</v>
      </c>
      <c r="D1839" s="91">
        <f t="shared" si="900"/>
        <v>7245.38</v>
      </c>
      <c r="E1839" s="92">
        <f t="shared" si="884"/>
        <v>7276.54</v>
      </c>
      <c r="F1839" s="93">
        <f t="shared" si="901"/>
        <v>45763</v>
      </c>
      <c r="G1839" s="94">
        <f t="shared" si="891"/>
        <v>4.3006716003852752E-3</v>
      </c>
      <c r="H1839" s="95">
        <f t="shared" si="887"/>
        <v>46615</v>
      </c>
      <c r="I1839" s="95">
        <f t="shared" si="892"/>
        <v>46615</v>
      </c>
      <c r="J1839" s="96">
        <f t="shared" si="888"/>
        <v>22</v>
      </c>
      <c r="K1839" s="96">
        <f t="shared" si="889"/>
        <v>17</v>
      </c>
      <c r="L1839" s="8">
        <f t="shared" si="902"/>
        <v>1.0033216199999999</v>
      </c>
      <c r="M1839" s="97">
        <f t="shared" si="886"/>
        <v>1.0043006699999999</v>
      </c>
      <c r="N1839" s="97">
        <f t="shared" si="908"/>
        <v>1.2783621128651439</v>
      </c>
      <c r="O1839" s="90">
        <f t="shared" si="885"/>
        <v>1.2826083399999999</v>
      </c>
      <c r="P1839" s="90">
        <f t="shared" si="893"/>
        <v>938.21536242000002</v>
      </c>
      <c r="Q1839" s="98">
        <f t="shared" si="907"/>
        <v>0</v>
      </c>
      <c r="R1839" s="7">
        <f t="shared" si="903"/>
        <v>0</v>
      </c>
      <c r="S1839" s="90">
        <f t="shared" si="894"/>
        <v>0</v>
      </c>
      <c r="T1839" s="99">
        <f t="shared" si="904"/>
        <v>0.117687</v>
      </c>
      <c r="U1839" s="98">
        <f t="shared" si="909"/>
        <v>17</v>
      </c>
      <c r="V1839" s="98">
        <v>252</v>
      </c>
      <c r="W1839" s="97">
        <f t="shared" si="895"/>
        <v>1.007533966</v>
      </c>
      <c r="X1839" s="90">
        <f t="shared" si="896"/>
        <v>7.06848264</v>
      </c>
      <c r="Y1839" s="90">
        <f t="shared" si="897"/>
        <v>0</v>
      </c>
      <c r="Z1839" s="100" t="str">
        <f t="shared" si="905"/>
        <v>A+J=</v>
      </c>
      <c r="AA1839" s="95">
        <f t="shared" si="906"/>
        <v>46615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4"/>
      <c r="DP1839" s="1"/>
      <c r="DQ1839" s="1"/>
      <c r="DR1839" s="1"/>
      <c r="DS1839" s="1"/>
      <c r="DT1839" s="1"/>
      <c r="DU1839" s="1"/>
    </row>
    <row r="1840" spans="1:125" ht="12.75" x14ac:dyDescent="0.2">
      <c r="A1840" s="89">
        <f t="shared" si="898"/>
        <v>46609</v>
      </c>
      <c r="B1840" s="105">
        <f t="shared" si="890"/>
        <v>945.8857792199999</v>
      </c>
      <c r="C1840" s="90">
        <f t="shared" si="899"/>
        <v>731.49014641999997</v>
      </c>
      <c r="D1840" s="91">
        <f t="shared" si="900"/>
        <v>7245.38</v>
      </c>
      <c r="E1840" s="92">
        <f t="shared" si="884"/>
        <v>7276.54</v>
      </c>
      <c r="F1840" s="93">
        <f t="shared" si="901"/>
        <v>45763</v>
      </c>
      <c r="G1840" s="94">
        <f t="shared" si="891"/>
        <v>4.3006716003852752E-3</v>
      </c>
      <c r="H1840" s="95">
        <f t="shared" si="887"/>
        <v>46615</v>
      </c>
      <c r="I1840" s="95">
        <f t="shared" si="892"/>
        <v>46615</v>
      </c>
      <c r="J1840" s="96">
        <f t="shared" si="888"/>
        <v>22</v>
      </c>
      <c r="K1840" s="96">
        <f t="shared" si="889"/>
        <v>18</v>
      </c>
      <c r="L1840" s="8">
        <f t="shared" si="902"/>
        <v>1.0035173500000001</v>
      </c>
      <c r="M1840" s="97">
        <f t="shared" si="886"/>
        <v>1.0043006699999999</v>
      </c>
      <c r="N1840" s="97">
        <f t="shared" si="908"/>
        <v>1.2783621128651439</v>
      </c>
      <c r="O1840" s="90">
        <f t="shared" si="885"/>
        <v>1.28285855</v>
      </c>
      <c r="P1840" s="90">
        <f t="shared" si="893"/>
        <v>938.39838856999995</v>
      </c>
      <c r="Q1840" s="98">
        <f t="shared" si="907"/>
        <v>0</v>
      </c>
      <c r="R1840" s="7">
        <f t="shared" si="903"/>
        <v>0</v>
      </c>
      <c r="S1840" s="90">
        <f t="shared" si="894"/>
        <v>0</v>
      </c>
      <c r="T1840" s="99">
        <f t="shared" si="904"/>
        <v>0.117687</v>
      </c>
      <c r="U1840" s="98">
        <f t="shared" si="909"/>
        <v>18</v>
      </c>
      <c r="V1840" s="98">
        <v>252</v>
      </c>
      <c r="W1840" s="97">
        <f t="shared" si="895"/>
        <v>1.007978904</v>
      </c>
      <c r="X1840" s="90">
        <f t="shared" si="896"/>
        <v>7.48739065</v>
      </c>
      <c r="Y1840" s="90">
        <f t="shared" si="897"/>
        <v>0</v>
      </c>
      <c r="Z1840" s="100" t="str">
        <f t="shared" si="905"/>
        <v>A+J=</v>
      </c>
      <c r="AA1840" s="95">
        <f t="shared" si="906"/>
        <v>46615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4"/>
      <c r="DP1840" s="1"/>
      <c r="DQ1840" s="1"/>
      <c r="DR1840" s="1"/>
      <c r="DS1840" s="1"/>
      <c r="DT1840" s="1"/>
      <c r="DU1840" s="1"/>
    </row>
    <row r="1841" spans="1:125" ht="12.75" x14ac:dyDescent="0.2">
      <c r="A1841" s="89">
        <f t="shared" si="898"/>
        <v>46610</v>
      </c>
      <c r="B1841" s="105">
        <f t="shared" si="890"/>
        <v>946.48810448000006</v>
      </c>
      <c r="C1841" s="90">
        <f t="shared" si="899"/>
        <v>731.49014641999997</v>
      </c>
      <c r="D1841" s="91">
        <f t="shared" si="900"/>
        <v>7245.38</v>
      </c>
      <c r="E1841" s="92">
        <f t="shared" si="884"/>
        <v>7276.54</v>
      </c>
      <c r="F1841" s="93">
        <f t="shared" si="901"/>
        <v>45763</v>
      </c>
      <c r="G1841" s="94">
        <f t="shared" si="891"/>
        <v>4.3006716003852752E-3</v>
      </c>
      <c r="H1841" s="95">
        <f t="shared" si="887"/>
        <v>46615</v>
      </c>
      <c r="I1841" s="95">
        <f t="shared" si="892"/>
        <v>46615</v>
      </c>
      <c r="J1841" s="96">
        <f t="shared" si="888"/>
        <v>22</v>
      </c>
      <c r="K1841" s="96">
        <f t="shared" si="889"/>
        <v>19</v>
      </c>
      <c r="L1841" s="8">
        <f t="shared" si="902"/>
        <v>1.00371312</v>
      </c>
      <c r="M1841" s="97">
        <f t="shared" si="886"/>
        <v>1.0043006699999999</v>
      </c>
      <c r="N1841" s="97">
        <f t="shared" si="908"/>
        <v>1.2783621128651439</v>
      </c>
      <c r="O1841" s="90">
        <f t="shared" si="885"/>
        <v>1.28310882</v>
      </c>
      <c r="P1841" s="90">
        <f t="shared" si="893"/>
        <v>938.58145861000003</v>
      </c>
      <c r="Q1841" s="98">
        <f t="shared" si="907"/>
        <v>0</v>
      </c>
      <c r="R1841" s="7">
        <f t="shared" si="903"/>
        <v>0</v>
      </c>
      <c r="S1841" s="90">
        <f t="shared" si="894"/>
        <v>0</v>
      </c>
      <c r="T1841" s="99">
        <f t="shared" si="904"/>
        <v>0.117687</v>
      </c>
      <c r="U1841" s="98">
        <f t="shared" si="909"/>
        <v>19</v>
      </c>
      <c r="V1841" s="98">
        <v>252</v>
      </c>
      <c r="W1841" s="97">
        <f t="shared" si="895"/>
        <v>1.008424038</v>
      </c>
      <c r="X1841" s="90">
        <f t="shared" si="896"/>
        <v>7.9066458700000002</v>
      </c>
      <c r="Y1841" s="90">
        <f t="shared" si="897"/>
        <v>0</v>
      </c>
      <c r="Z1841" s="100" t="str">
        <f t="shared" si="905"/>
        <v>A+J=</v>
      </c>
      <c r="AA1841" s="95">
        <f t="shared" si="906"/>
        <v>46615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4"/>
      <c r="DP1841" s="1"/>
      <c r="DQ1841" s="1"/>
      <c r="DR1841" s="1"/>
      <c r="DS1841" s="1"/>
      <c r="DT1841" s="1"/>
      <c r="DU1841" s="1"/>
    </row>
    <row r="1842" spans="1:125" ht="12.75" x14ac:dyDescent="0.2">
      <c r="A1842" s="89">
        <f t="shared" si="898"/>
        <v>46611</v>
      </c>
      <c r="B1842" s="105">
        <f t="shared" si="890"/>
        <v>947.09081455</v>
      </c>
      <c r="C1842" s="90">
        <f t="shared" si="899"/>
        <v>731.49014641999997</v>
      </c>
      <c r="D1842" s="91">
        <f t="shared" si="900"/>
        <v>7245.38</v>
      </c>
      <c r="E1842" s="92">
        <f t="shared" ref="E1842:E1905" si="910">IF(K1842=1,VLOOKUP(A1841,AP$19:AR$142,3),E1841)</f>
        <v>7276.54</v>
      </c>
      <c r="F1842" s="93">
        <f t="shared" si="901"/>
        <v>45763</v>
      </c>
      <c r="G1842" s="94">
        <f t="shared" si="891"/>
        <v>4.3006716003852752E-3</v>
      </c>
      <c r="H1842" s="95">
        <f t="shared" si="887"/>
        <v>46615</v>
      </c>
      <c r="I1842" s="95">
        <f t="shared" si="892"/>
        <v>46615</v>
      </c>
      <c r="J1842" s="96">
        <f t="shared" si="888"/>
        <v>22</v>
      </c>
      <c r="K1842" s="96">
        <f t="shared" si="889"/>
        <v>20</v>
      </c>
      <c r="L1842" s="8">
        <f t="shared" si="902"/>
        <v>1.0039089299999999</v>
      </c>
      <c r="M1842" s="97">
        <f t="shared" si="886"/>
        <v>1.0043006699999999</v>
      </c>
      <c r="N1842" s="97">
        <f t="shared" si="908"/>
        <v>1.2783621128651439</v>
      </c>
      <c r="O1842" s="90">
        <f t="shared" ref="O1842:O1905" si="911">TRUNC(TRUNC((L1842*N1842),15),8)</f>
        <v>1.28335914</v>
      </c>
      <c r="P1842" s="90">
        <f t="shared" si="893"/>
        <v>938.76456522000001</v>
      </c>
      <c r="Q1842" s="98">
        <f t="shared" si="907"/>
        <v>0</v>
      </c>
      <c r="R1842" s="7">
        <f t="shared" si="903"/>
        <v>0</v>
      </c>
      <c r="S1842" s="90">
        <f t="shared" si="894"/>
        <v>0</v>
      </c>
      <c r="T1842" s="99">
        <f t="shared" si="904"/>
        <v>0.117687</v>
      </c>
      <c r="U1842" s="98">
        <f t="shared" si="909"/>
        <v>20</v>
      </c>
      <c r="V1842" s="98">
        <v>252</v>
      </c>
      <c r="W1842" s="97">
        <f t="shared" si="895"/>
        <v>1.0088693689999999</v>
      </c>
      <c r="X1842" s="90">
        <f t="shared" si="896"/>
        <v>8.3262493299999996</v>
      </c>
      <c r="Y1842" s="90">
        <f t="shared" si="897"/>
        <v>0</v>
      </c>
      <c r="Z1842" s="100" t="str">
        <f t="shared" si="905"/>
        <v>A+J=</v>
      </c>
      <c r="AA1842" s="95">
        <f t="shared" si="906"/>
        <v>46615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4"/>
      <c r="DP1842" s="1"/>
      <c r="DQ1842" s="1"/>
      <c r="DR1842" s="1"/>
      <c r="DS1842" s="1"/>
      <c r="DT1842" s="1"/>
      <c r="DU1842" s="1"/>
    </row>
    <row r="1843" spans="1:125" ht="12.75" x14ac:dyDescent="0.2">
      <c r="A1843" s="89">
        <f t="shared" si="898"/>
        <v>46612</v>
      </c>
      <c r="B1843" s="105">
        <f t="shared" si="890"/>
        <v>947.69390222000004</v>
      </c>
      <c r="C1843" s="90">
        <f t="shared" si="899"/>
        <v>731.49014641999997</v>
      </c>
      <c r="D1843" s="91">
        <f t="shared" si="900"/>
        <v>7245.38</v>
      </c>
      <c r="E1843" s="92">
        <f t="shared" si="910"/>
        <v>7276.54</v>
      </c>
      <c r="F1843" s="93">
        <f t="shared" si="901"/>
        <v>45763</v>
      </c>
      <c r="G1843" s="94">
        <f t="shared" si="891"/>
        <v>4.3006716003852752E-3</v>
      </c>
      <c r="H1843" s="95">
        <f t="shared" si="887"/>
        <v>46615</v>
      </c>
      <c r="I1843" s="95">
        <f t="shared" si="892"/>
        <v>46615</v>
      </c>
      <c r="J1843" s="96">
        <f t="shared" si="888"/>
        <v>22</v>
      </c>
      <c r="K1843" s="96">
        <f t="shared" si="889"/>
        <v>21</v>
      </c>
      <c r="L1843" s="8">
        <f t="shared" si="902"/>
        <v>1.00410478</v>
      </c>
      <c r="M1843" s="97">
        <f t="shared" ref="M1843:M1906" si="912">IF(I1843&gt;I1842,L1842,M1842)</f>
        <v>1.0043006699999999</v>
      </c>
      <c r="N1843" s="97">
        <f t="shared" si="908"/>
        <v>1.2783621128651439</v>
      </c>
      <c r="O1843" s="90">
        <f t="shared" si="911"/>
        <v>1.2836095000000001</v>
      </c>
      <c r="P1843" s="90">
        <f t="shared" si="893"/>
        <v>938.94770110000002</v>
      </c>
      <c r="Q1843" s="98">
        <f t="shared" si="907"/>
        <v>0</v>
      </c>
      <c r="R1843" s="7">
        <f t="shared" si="903"/>
        <v>0</v>
      </c>
      <c r="S1843" s="90">
        <f t="shared" si="894"/>
        <v>0</v>
      </c>
      <c r="T1843" s="99">
        <f t="shared" si="904"/>
        <v>0.117687</v>
      </c>
      <c r="U1843" s="98">
        <f t="shared" si="909"/>
        <v>21</v>
      </c>
      <c r="V1843" s="98">
        <v>252</v>
      </c>
      <c r="W1843" s="97">
        <f t="shared" si="895"/>
        <v>1.0093148970000001</v>
      </c>
      <c r="X1843" s="90">
        <f t="shared" si="896"/>
        <v>8.7462011200000003</v>
      </c>
      <c r="Y1843" s="90">
        <f t="shared" si="897"/>
        <v>0</v>
      </c>
      <c r="Z1843" s="100" t="str">
        <f t="shared" si="905"/>
        <v>A+J=</v>
      </c>
      <c r="AA1843" s="95">
        <f t="shared" si="906"/>
        <v>46615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4"/>
      <c r="DP1843" s="1"/>
      <c r="DQ1843" s="1"/>
      <c r="DR1843" s="1"/>
      <c r="DS1843" s="1"/>
      <c r="DT1843" s="1"/>
      <c r="DU1843" s="1"/>
    </row>
    <row r="1844" spans="1:125" ht="12.75" x14ac:dyDescent="0.2">
      <c r="A1844" s="89">
        <f t="shared" si="898"/>
        <v>46613</v>
      </c>
      <c r="B1844" s="105">
        <f t="shared" si="890"/>
        <v>948.2973814500001</v>
      </c>
      <c r="C1844" s="90">
        <f t="shared" si="899"/>
        <v>731.49014641999997</v>
      </c>
      <c r="D1844" s="91">
        <f t="shared" si="900"/>
        <v>7245.38</v>
      </c>
      <c r="E1844" s="92">
        <f t="shared" si="910"/>
        <v>7276.54</v>
      </c>
      <c r="F1844" s="93">
        <f t="shared" si="901"/>
        <v>45763</v>
      </c>
      <c r="G1844" s="94">
        <f t="shared" si="891"/>
        <v>4.3006716003852752E-3</v>
      </c>
      <c r="H1844" s="95">
        <f t="shared" si="887"/>
        <v>46615</v>
      </c>
      <c r="I1844" s="95">
        <f t="shared" si="892"/>
        <v>46615</v>
      </c>
      <c r="J1844" s="96">
        <f t="shared" si="888"/>
        <v>22</v>
      </c>
      <c r="K1844" s="96">
        <f t="shared" si="889"/>
        <v>22</v>
      </c>
      <c r="L1844" s="8">
        <f t="shared" si="902"/>
        <v>1.0043006699999999</v>
      </c>
      <c r="M1844" s="97">
        <f t="shared" si="912"/>
        <v>1.0043006699999999</v>
      </c>
      <c r="N1844" s="97">
        <f t="shared" si="908"/>
        <v>1.2783621128651439</v>
      </c>
      <c r="O1844" s="90">
        <f t="shared" si="911"/>
        <v>1.28385992</v>
      </c>
      <c r="P1844" s="90">
        <f t="shared" si="893"/>
        <v>939.13088086000005</v>
      </c>
      <c r="Q1844" s="98">
        <f t="shared" si="907"/>
        <v>0</v>
      </c>
      <c r="R1844" s="7">
        <f t="shared" si="903"/>
        <v>0</v>
      </c>
      <c r="S1844" s="90">
        <f t="shared" si="894"/>
        <v>0</v>
      </c>
      <c r="T1844" s="99">
        <f t="shared" si="904"/>
        <v>0.117687</v>
      </c>
      <c r="U1844" s="98">
        <f t="shared" si="909"/>
        <v>22</v>
      </c>
      <c r="V1844" s="98">
        <v>252</v>
      </c>
      <c r="W1844" s="97">
        <f t="shared" si="895"/>
        <v>1.0097606210000001</v>
      </c>
      <c r="X1844" s="90">
        <f t="shared" si="896"/>
        <v>9.1665005900000001</v>
      </c>
      <c r="Y1844" s="90">
        <f t="shared" si="897"/>
        <v>0</v>
      </c>
      <c r="Z1844" s="100" t="str">
        <f t="shared" si="905"/>
        <v>A+J=</v>
      </c>
      <c r="AA1844" s="95">
        <f t="shared" si="906"/>
        <v>46615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4"/>
      <c r="DP1844" s="1"/>
      <c r="DQ1844" s="1"/>
      <c r="DR1844" s="1"/>
      <c r="DS1844" s="1"/>
      <c r="DT1844" s="1"/>
      <c r="DU1844" s="1"/>
    </row>
    <row r="1845" spans="1:125" ht="12.75" x14ac:dyDescent="0.2">
      <c r="A1845" s="89">
        <f t="shared" si="898"/>
        <v>46614</v>
      </c>
      <c r="B1845" s="105">
        <f t="shared" si="890"/>
        <v>948.2973814500001</v>
      </c>
      <c r="C1845" s="90">
        <f t="shared" si="899"/>
        <v>731.49014641999997</v>
      </c>
      <c r="D1845" s="91">
        <f t="shared" si="900"/>
        <v>7245.38</v>
      </c>
      <c r="E1845" s="92">
        <f t="shared" si="910"/>
        <v>7276.54</v>
      </c>
      <c r="F1845" s="93">
        <f t="shared" si="901"/>
        <v>45763</v>
      </c>
      <c r="G1845" s="94">
        <f t="shared" si="891"/>
        <v>4.3006716003852752E-3</v>
      </c>
      <c r="H1845" s="95">
        <f t="shared" si="887"/>
        <v>46645</v>
      </c>
      <c r="I1845" s="95">
        <f t="shared" si="892"/>
        <v>46615</v>
      </c>
      <c r="J1845" s="96">
        <f t="shared" si="888"/>
        <v>22</v>
      </c>
      <c r="K1845" s="96">
        <f t="shared" si="889"/>
        <v>22</v>
      </c>
      <c r="L1845" s="8">
        <f t="shared" si="902"/>
        <v>1.0043006699999999</v>
      </c>
      <c r="M1845" s="97">
        <f t="shared" si="912"/>
        <v>1.0043006699999999</v>
      </c>
      <c r="N1845" s="97">
        <f t="shared" si="908"/>
        <v>1.2783621128651439</v>
      </c>
      <c r="O1845" s="90">
        <f t="shared" si="911"/>
        <v>1.28385992</v>
      </c>
      <c r="P1845" s="90">
        <f t="shared" si="893"/>
        <v>939.13088086000005</v>
      </c>
      <c r="Q1845" s="98">
        <f t="shared" si="907"/>
        <v>0</v>
      </c>
      <c r="R1845" s="7">
        <f t="shared" si="903"/>
        <v>0</v>
      </c>
      <c r="S1845" s="90">
        <f t="shared" si="894"/>
        <v>0</v>
      </c>
      <c r="T1845" s="99">
        <f t="shared" si="904"/>
        <v>0.117687</v>
      </c>
      <c r="U1845" s="98">
        <f t="shared" si="909"/>
        <v>22</v>
      </c>
      <c r="V1845" s="98">
        <v>252</v>
      </c>
      <c r="W1845" s="97">
        <f t="shared" si="895"/>
        <v>1.0097606210000001</v>
      </c>
      <c r="X1845" s="90">
        <f t="shared" si="896"/>
        <v>9.1665005900000001</v>
      </c>
      <c r="Y1845" s="90">
        <f t="shared" si="897"/>
        <v>0</v>
      </c>
      <c r="Z1845" s="100" t="str">
        <f t="shared" si="905"/>
        <v>A+J=</v>
      </c>
      <c r="AA1845" s="95">
        <f t="shared" si="906"/>
        <v>46615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4"/>
      <c r="DP1845" s="1"/>
      <c r="DQ1845" s="1"/>
      <c r="DR1845" s="1"/>
      <c r="DS1845" s="1"/>
      <c r="DT1845" s="1"/>
      <c r="DU1845" s="1"/>
    </row>
    <row r="1846" spans="1:125" ht="12.75" x14ac:dyDescent="0.2">
      <c r="A1846" s="89">
        <f t="shared" si="898"/>
        <v>46615</v>
      </c>
      <c r="B1846" s="105">
        <f t="shared" si="890"/>
        <v>948.2973814500001</v>
      </c>
      <c r="C1846" s="90">
        <f t="shared" si="899"/>
        <v>731.49014641999997</v>
      </c>
      <c r="D1846" s="91">
        <f t="shared" si="900"/>
        <v>7245.38</v>
      </c>
      <c r="E1846" s="92">
        <f t="shared" si="910"/>
        <v>7276.54</v>
      </c>
      <c r="F1846" s="93">
        <f t="shared" si="901"/>
        <v>45763</v>
      </c>
      <c r="G1846" s="94">
        <f t="shared" si="891"/>
        <v>4.3006716003852752E-3</v>
      </c>
      <c r="H1846" s="95">
        <f t="shared" ref="H1846:H1909" si="913">IF(DAY(A1846)=15,VLOOKUP(A1846,AH$169:AM$459,4),H1845)</f>
        <v>46645</v>
      </c>
      <c r="I1846" s="95">
        <f t="shared" si="892"/>
        <v>46615</v>
      </c>
      <c r="J1846" s="96">
        <f t="shared" ref="J1846:J1909" si="914">IF(I1846=I1845,J1845,NETWORKDAYS(I1845,I1846,$AD$169:$AD$511)-1)</f>
        <v>22</v>
      </c>
      <c r="K1846" s="96">
        <f t="shared" ref="K1846:K1909" si="915">(J1846-(NETWORKDAYS(A1846,I1846,AD$169:AD$511)-1))</f>
        <v>22</v>
      </c>
      <c r="L1846" s="8">
        <f t="shared" si="902"/>
        <v>1.0043006699999999</v>
      </c>
      <c r="M1846" s="97">
        <f t="shared" si="912"/>
        <v>1.0043006699999999</v>
      </c>
      <c r="N1846" s="97">
        <f t="shared" si="908"/>
        <v>1.2783621128651439</v>
      </c>
      <c r="O1846" s="90">
        <f t="shared" si="911"/>
        <v>1.28385992</v>
      </c>
      <c r="P1846" s="90">
        <f t="shared" si="893"/>
        <v>939.13088086000005</v>
      </c>
      <c r="Q1846" s="98">
        <f t="shared" si="907"/>
        <v>60</v>
      </c>
      <c r="R1846" s="7">
        <f t="shared" si="903"/>
        <v>8.2889999999999995E-3</v>
      </c>
      <c r="S1846" s="90">
        <f t="shared" si="894"/>
        <v>7.7844558700000004</v>
      </c>
      <c r="T1846" s="99">
        <f t="shared" si="904"/>
        <v>0.117687</v>
      </c>
      <c r="U1846" s="98">
        <f t="shared" si="909"/>
        <v>22</v>
      </c>
      <c r="V1846" s="98">
        <v>252</v>
      </c>
      <c r="W1846" s="97">
        <f t="shared" si="895"/>
        <v>1.0097606210000001</v>
      </c>
      <c r="X1846" s="90">
        <f t="shared" si="896"/>
        <v>9.1665005900000001</v>
      </c>
      <c r="Y1846" s="90">
        <f t="shared" si="897"/>
        <v>16.95095646</v>
      </c>
      <c r="Z1846" s="100" t="str">
        <f t="shared" si="905"/>
        <v>A+J=</v>
      </c>
      <c r="AA1846" s="95">
        <f t="shared" si="906"/>
        <v>46615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4"/>
      <c r="DP1846" s="1"/>
      <c r="DQ1846" s="1"/>
      <c r="DR1846" s="1"/>
      <c r="DS1846" s="1"/>
      <c r="DT1846" s="1"/>
      <c r="DU1846" s="1"/>
    </row>
    <row r="1847" spans="1:125" ht="12.75" x14ac:dyDescent="0.2">
      <c r="A1847" s="89">
        <f t="shared" si="898"/>
        <v>46616</v>
      </c>
      <c r="B1847" s="105">
        <f t="shared" si="890"/>
        <v>931.94813936000003</v>
      </c>
      <c r="C1847" s="90">
        <f t="shared" si="899"/>
        <v>725.42682460000003</v>
      </c>
      <c r="D1847" s="91">
        <f t="shared" si="900"/>
        <v>7245.38</v>
      </c>
      <c r="E1847" s="92">
        <f t="shared" si="910"/>
        <v>7276.54</v>
      </c>
      <c r="F1847" s="93">
        <f t="shared" si="901"/>
        <v>45763</v>
      </c>
      <c r="G1847" s="94">
        <f t="shared" si="891"/>
        <v>4.3006716003852752E-3</v>
      </c>
      <c r="H1847" s="95">
        <f t="shared" si="913"/>
        <v>46645</v>
      </c>
      <c r="I1847" s="95">
        <f t="shared" si="892"/>
        <v>46645</v>
      </c>
      <c r="J1847" s="96">
        <f t="shared" si="914"/>
        <v>21</v>
      </c>
      <c r="K1847" s="96">
        <f t="shared" si="915"/>
        <v>1</v>
      </c>
      <c r="L1847" s="8">
        <f t="shared" si="902"/>
        <v>1.0002043700000001</v>
      </c>
      <c r="M1847" s="97">
        <f t="shared" si="912"/>
        <v>1.0043006699999999</v>
      </c>
      <c r="N1847" s="97">
        <f t="shared" si="908"/>
        <v>1.2838599264530794</v>
      </c>
      <c r="O1847" s="90">
        <f t="shared" si="911"/>
        <v>1.2841222999999999</v>
      </c>
      <c r="P1847" s="90">
        <f t="shared" si="893"/>
        <v>931.53676247999999</v>
      </c>
      <c r="Q1847" s="98">
        <f t="shared" si="907"/>
        <v>0</v>
      </c>
      <c r="R1847" s="7">
        <f t="shared" si="903"/>
        <v>0</v>
      </c>
      <c r="S1847" s="90">
        <f t="shared" si="894"/>
        <v>0</v>
      </c>
      <c r="T1847" s="99">
        <f t="shared" si="904"/>
        <v>0.117687</v>
      </c>
      <c r="U1847" s="98">
        <f t="shared" si="909"/>
        <v>1</v>
      </c>
      <c r="V1847" s="98">
        <v>252</v>
      </c>
      <c r="W1847" s="97">
        <f t="shared" si="895"/>
        <v>1.0004416110000001</v>
      </c>
      <c r="X1847" s="90">
        <f t="shared" si="896"/>
        <v>0.41137688</v>
      </c>
      <c r="Y1847" s="90">
        <f t="shared" si="897"/>
        <v>0</v>
      </c>
      <c r="Z1847" s="100" t="str">
        <f t="shared" si="905"/>
        <v>A+J=</v>
      </c>
      <c r="AA1847" s="95">
        <f t="shared" si="906"/>
        <v>46645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4"/>
      <c r="DP1847" s="1"/>
      <c r="DQ1847" s="1"/>
      <c r="DR1847" s="1"/>
      <c r="DS1847" s="1"/>
      <c r="DT1847" s="1"/>
      <c r="DU1847" s="1"/>
    </row>
    <row r="1848" spans="1:125" ht="12.75" x14ac:dyDescent="0.2">
      <c r="A1848" s="89">
        <f t="shared" si="898"/>
        <v>46617</v>
      </c>
      <c r="B1848" s="105">
        <f t="shared" si="890"/>
        <v>932.55025434999993</v>
      </c>
      <c r="C1848" s="90">
        <f t="shared" si="899"/>
        <v>725.42682460000003</v>
      </c>
      <c r="D1848" s="91">
        <f t="shared" si="900"/>
        <v>7245.38</v>
      </c>
      <c r="E1848" s="92">
        <f t="shared" si="910"/>
        <v>7276.54</v>
      </c>
      <c r="F1848" s="93">
        <f t="shared" si="901"/>
        <v>45763</v>
      </c>
      <c r="G1848" s="94">
        <f t="shared" si="891"/>
        <v>4.3006716003852752E-3</v>
      </c>
      <c r="H1848" s="95">
        <f t="shared" si="913"/>
        <v>46645</v>
      </c>
      <c r="I1848" s="95">
        <f t="shared" si="892"/>
        <v>46645</v>
      </c>
      <c r="J1848" s="96">
        <f t="shared" si="914"/>
        <v>21</v>
      </c>
      <c r="K1848" s="96">
        <f t="shared" si="915"/>
        <v>2</v>
      </c>
      <c r="L1848" s="8">
        <f t="shared" si="902"/>
        <v>1.00040879</v>
      </c>
      <c r="M1848" s="97">
        <f t="shared" si="912"/>
        <v>1.0043006699999999</v>
      </c>
      <c r="N1848" s="97">
        <f t="shared" si="908"/>
        <v>1.2838599264530794</v>
      </c>
      <c r="O1848" s="90">
        <f t="shared" si="911"/>
        <v>1.2843847500000001</v>
      </c>
      <c r="P1848" s="90">
        <f t="shared" si="893"/>
        <v>931.72715074999996</v>
      </c>
      <c r="Q1848" s="98">
        <f t="shared" si="907"/>
        <v>0</v>
      </c>
      <c r="R1848" s="7">
        <f t="shared" si="903"/>
        <v>0</v>
      </c>
      <c r="S1848" s="90">
        <f t="shared" si="894"/>
        <v>0</v>
      </c>
      <c r="T1848" s="99">
        <f t="shared" si="904"/>
        <v>0.117687</v>
      </c>
      <c r="U1848" s="98">
        <f t="shared" si="909"/>
        <v>2</v>
      </c>
      <c r="V1848" s="98">
        <v>252</v>
      </c>
      <c r="W1848" s="97">
        <f t="shared" si="895"/>
        <v>1.0008834170000001</v>
      </c>
      <c r="X1848" s="90">
        <f t="shared" si="896"/>
        <v>0.82310360000000005</v>
      </c>
      <c r="Y1848" s="90">
        <f t="shared" si="897"/>
        <v>0</v>
      </c>
      <c r="Z1848" s="100" t="str">
        <f t="shared" si="905"/>
        <v>A+J=</v>
      </c>
      <c r="AA1848" s="95">
        <f t="shared" si="906"/>
        <v>46645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4"/>
      <c r="DP1848" s="1"/>
      <c r="DQ1848" s="1"/>
      <c r="DR1848" s="1"/>
      <c r="DS1848" s="1"/>
      <c r="DT1848" s="1"/>
      <c r="DU1848" s="1"/>
    </row>
    <row r="1849" spans="1:125" ht="12.75" x14ac:dyDescent="0.2">
      <c r="A1849" s="89">
        <f t="shared" si="898"/>
        <v>46618</v>
      </c>
      <c r="B1849" s="105">
        <f t="shared" si="890"/>
        <v>933.15275560999999</v>
      </c>
      <c r="C1849" s="90">
        <f t="shared" si="899"/>
        <v>725.42682460000003</v>
      </c>
      <c r="D1849" s="91">
        <f t="shared" si="900"/>
        <v>7245.38</v>
      </c>
      <c r="E1849" s="92">
        <f t="shared" si="910"/>
        <v>7276.54</v>
      </c>
      <c r="F1849" s="93">
        <f t="shared" si="901"/>
        <v>45763</v>
      </c>
      <c r="G1849" s="94">
        <f t="shared" si="891"/>
        <v>4.3006716003852752E-3</v>
      </c>
      <c r="H1849" s="95">
        <f t="shared" si="913"/>
        <v>46645</v>
      </c>
      <c r="I1849" s="95">
        <f t="shared" si="892"/>
        <v>46645</v>
      </c>
      <c r="J1849" s="96">
        <f t="shared" si="914"/>
        <v>21</v>
      </c>
      <c r="K1849" s="96">
        <f t="shared" si="915"/>
        <v>3</v>
      </c>
      <c r="L1849" s="8">
        <f t="shared" si="902"/>
        <v>1.00061325</v>
      </c>
      <c r="M1849" s="97">
        <f t="shared" si="912"/>
        <v>1.0043006699999999</v>
      </c>
      <c r="N1849" s="97">
        <f t="shared" si="908"/>
        <v>1.2838599264530794</v>
      </c>
      <c r="O1849" s="90">
        <f t="shared" si="911"/>
        <v>1.2846472499999999</v>
      </c>
      <c r="P1849" s="90">
        <f t="shared" si="893"/>
        <v>931.91757528999995</v>
      </c>
      <c r="Q1849" s="98">
        <f t="shared" si="907"/>
        <v>0</v>
      </c>
      <c r="R1849" s="7">
        <f t="shared" si="903"/>
        <v>0</v>
      </c>
      <c r="S1849" s="90">
        <f t="shared" si="894"/>
        <v>0</v>
      </c>
      <c r="T1849" s="99">
        <f t="shared" si="904"/>
        <v>0.117687</v>
      </c>
      <c r="U1849" s="98">
        <f t="shared" si="909"/>
        <v>3</v>
      </c>
      <c r="V1849" s="98">
        <v>252</v>
      </c>
      <c r="W1849" s="97">
        <f t="shared" si="895"/>
        <v>1.001325418</v>
      </c>
      <c r="X1849" s="90">
        <f t="shared" si="896"/>
        <v>1.23518032</v>
      </c>
      <c r="Y1849" s="90">
        <f t="shared" si="897"/>
        <v>0</v>
      </c>
      <c r="Z1849" s="100" t="str">
        <f t="shared" si="905"/>
        <v>A+J=</v>
      </c>
      <c r="AA1849" s="95">
        <f t="shared" si="906"/>
        <v>46645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4"/>
      <c r="DP1849" s="1"/>
      <c r="DQ1849" s="1"/>
      <c r="DR1849" s="1"/>
      <c r="DS1849" s="1"/>
      <c r="DT1849" s="1"/>
      <c r="DU1849" s="1"/>
    </row>
    <row r="1850" spans="1:125" ht="12.75" x14ac:dyDescent="0.2">
      <c r="A1850" s="89">
        <f t="shared" si="898"/>
        <v>46619</v>
      </c>
      <c r="B1850" s="105">
        <f t="shared" si="890"/>
        <v>933.75564331999999</v>
      </c>
      <c r="C1850" s="90">
        <f t="shared" si="899"/>
        <v>725.42682460000003</v>
      </c>
      <c r="D1850" s="91">
        <f t="shared" si="900"/>
        <v>7245.38</v>
      </c>
      <c r="E1850" s="92">
        <f t="shared" si="910"/>
        <v>7276.54</v>
      </c>
      <c r="F1850" s="93">
        <f t="shared" si="901"/>
        <v>45763</v>
      </c>
      <c r="G1850" s="94">
        <f t="shared" si="891"/>
        <v>4.3006716003852752E-3</v>
      </c>
      <c r="H1850" s="95">
        <f t="shared" si="913"/>
        <v>46645</v>
      </c>
      <c r="I1850" s="95">
        <f t="shared" si="892"/>
        <v>46645</v>
      </c>
      <c r="J1850" s="96">
        <f t="shared" si="914"/>
        <v>21</v>
      </c>
      <c r="K1850" s="96">
        <f t="shared" si="915"/>
        <v>4</v>
      </c>
      <c r="L1850" s="8">
        <f t="shared" si="902"/>
        <v>1.00081775</v>
      </c>
      <c r="M1850" s="97">
        <f t="shared" si="912"/>
        <v>1.0043006699999999</v>
      </c>
      <c r="N1850" s="97">
        <f t="shared" si="908"/>
        <v>1.2838599264530794</v>
      </c>
      <c r="O1850" s="90">
        <f t="shared" si="911"/>
        <v>1.2849098000000001</v>
      </c>
      <c r="P1850" s="90">
        <f t="shared" si="893"/>
        <v>932.10803610999994</v>
      </c>
      <c r="Q1850" s="98">
        <f t="shared" si="907"/>
        <v>0</v>
      </c>
      <c r="R1850" s="7">
        <f t="shared" si="903"/>
        <v>0</v>
      </c>
      <c r="S1850" s="90">
        <f t="shared" si="894"/>
        <v>0</v>
      </c>
      <c r="T1850" s="99">
        <f t="shared" si="904"/>
        <v>0.117687</v>
      </c>
      <c r="U1850" s="98">
        <f t="shared" si="909"/>
        <v>4</v>
      </c>
      <c r="V1850" s="98">
        <v>252</v>
      </c>
      <c r="W1850" s="97">
        <f t="shared" si="895"/>
        <v>1.001767614</v>
      </c>
      <c r="X1850" s="90">
        <f t="shared" si="896"/>
        <v>1.6476072100000001</v>
      </c>
      <c r="Y1850" s="90">
        <f t="shared" si="897"/>
        <v>0</v>
      </c>
      <c r="Z1850" s="100" t="str">
        <f t="shared" si="905"/>
        <v>A+J=</v>
      </c>
      <c r="AA1850" s="95">
        <f t="shared" si="906"/>
        <v>46645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4"/>
      <c r="DP1850" s="1"/>
      <c r="DQ1850" s="1"/>
      <c r="DR1850" s="1"/>
      <c r="DS1850" s="1"/>
      <c r="DT1850" s="1"/>
      <c r="DU1850" s="1"/>
    </row>
    <row r="1851" spans="1:125" ht="12.75" x14ac:dyDescent="0.2">
      <c r="A1851" s="89">
        <f t="shared" si="898"/>
        <v>46620</v>
      </c>
      <c r="B1851" s="105">
        <f t="shared" si="890"/>
        <v>934.35891759999993</v>
      </c>
      <c r="C1851" s="90">
        <f t="shared" si="899"/>
        <v>725.42682460000003</v>
      </c>
      <c r="D1851" s="91">
        <f t="shared" si="900"/>
        <v>7245.38</v>
      </c>
      <c r="E1851" s="92">
        <f t="shared" si="910"/>
        <v>7276.54</v>
      </c>
      <c r="F1851" s="93">
        <f t="shared" si="901"/>
        <v>45763</v>
      </c>
      <c r="G1851" s="94">
        <f t="shared" si="891"/>
        <v>4.3006716003852752E-3</v>
      </c>
      <c r="H1851" s="95">
        <f t="shared" si="913"/>
        <v>46645</v>
      </c>
      <c r="I1851" s="95">
        <f t="shared" si="892"/>
        <v>46645</v>
      </c>
      <c r="J1851" s="96">
        <f t="shared" si="914"/>
        <v>21</v>
      </c>
      <c r="K1851" s="96">
        <f t="shared" si="915"/>
        <v>5</v>
      </c>
      <c r="L1851" s="8">
        <f t="shared" si="902"/>
        <v>1.0010222900000001</v>
      </c>
      <c r="M1851" s="97">
        <f t="shared" si="912"/>
        <v>1.0043006699999999</v>
      </c>
      <c r="N1851" s="97">
        <f t="shared" si="908"/>
        <v>1.2838599264530794</v>
      </c>
      <c r="O1851" s="90">
        <f t="shared" si="911"/>
        <v>1.2851724</v>
      </c>
      <c r="P1851" s="90">
        <f t="shared" si="893"/>
        <v>932.29853318999994</v>
      </c>
      <c r="Q1851" s="98">
        <f t="shared" si="907"/>
        <v>0</v>
      </c>
      <c r="R1851" s="7">
        <f t="shared" si="903"/>
        <v>0</v>
      </c>
      <c r="S1851" s="90">
        <f t="shared" si="894"/>
        <v>0</v>
      </c>
      <c r="T1851" s="99">
        <f t="shared" si="904"/>
        <v>0.117687</v>
      </c>
      <c r="U1851" s="98">
        <f t="shared" si="909"/>
        <v>5</v>
      </c>
      <c r="V1851" s="98">
        <v>252</v>
      </c>
      <c r="W1851" s="97">
        <f t="shared" si="895"/>
        <v>1.002210005</v>
      </c>
      <c r="X1851" s="90">
        <f t="shared" si="896"/>
        <v>2.0603844100000002</v>
      </c>
      <c r="Y1851" s="90">
        <f t="shared" si="897"/>
        <v>0</v>
      </c>
      <c r="Z1851" s="100" t="str">
        <f t="shared" si="905"/>
        <v>A+J=</v>
      </c>
      <c r="AA1851" s="95">
        <f t="shared" si="906"/>
        <v>46645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4"/>
      <c r="DP1851" s="1"/>
      <c r="DQ1851" s="1"/>
      <c r="DR1851" s="1"/>
      <c r="DS1851" s="1"/>
      <c r="DT1851" s="1"/>
      <c r="DU1851" s="1"/>
    </row>
    <row r="1852" spans="1:125" ht="12.75" x14ac:dyDescent="0.2">
      <c r="A1852" s="89">
        <f t="shared" si="898"/>
        <v>46621</v>
      </c>
      <c r="B1852" s="105">
        <f t="shared" si="890"/>
        <v>934.35891759999993</v>
      </c>
      <c r="C1852" s="90">
        <f t="shared" si="899"/>
        <v>725.42682460000003</v>
      </c>
      <c r="D1852" s="91">
        <f t="shared" si="900"/>
        <v>7245.38</v>
      </c>
      <c r="E1852" s="92">
        <f t="shared" si="910"/>
        <v>7276.54</v>
      </c>
      <c r="F1852" s="93">
        <f t="shared" si="901"/>
        <v>45763</v>
      </c>
      <c r="G1852" s="94">
        <f t="shared" si="891"/>
        <v>4.3006716003852752E-3</v>
      </c>
      <c r="H1852" s="95">
        <f t="shared" si="913"/>
        <v>46645</v>
      </c>
      <c r="I1852" s="95">
        <f t="shared" si="892"/>
        <v>46645</v>
      </c>
      <c r="J1852" s="96">
        <f t="shared" si="914"/>
        <v>21</v>
      </c>
      <c r="K1852" s="96">
        <f t="shared" si="915"/>
        <v>5</v>
      </c>
      <c r="L1852" s="8">
        <f t="shared" si="902"/>
        <v>1.0010222900000001</v>
      </c>
      <c r="M1852" s="97">
        <f t="shared" si="912"/>
        <v>1.0043006699999999</v>
      </c>
      <c r="N1852" s="97">
        <f t="shared" si="908"/>
        <v>1.2838599264530794</v>
      </c>
      <c r="O1852" s="90">
        <f t="shared" si="911"/>
        <v>1.2851724</v>
      </c>
      <c r="P1852" s="90">
        <f t="shared" si="893"/>
        <v>932.29853318999994</v>
      </c>
      <c r="Q1852" s="98">
        <f t="shared" si="907"/>
        <v>0</v>
      </c>
      <c r="R1852" s="7">
        <f t="shared" si="903"/>
        <v>0</v>
      </c>
      <c r="S1852" s="90">
        <f t="shared" si="894"/>
        <v>0</v>
      </c>
      <c r="T1852" s="99">
        <f t="shared" si="904"/>
        <v>0.117687</v>
      </c>
      <c r="U1852" s="98">
        <f t="shared" si="909"/>
        <v>5</v>
      </c>
      <c r="V1852" s="98">
        <v>252</v>
      </c>
      <c r="W1852" s="97">
        <f t="shared" si="895"/>
        <v>1.002210005</v>
      </c>
      <c r="X1852" s="90">
        <f t="shared" si="896"/>
        <v>2.0603844100000002</v>
      </c>
      <c r="Y1852" s="90">
        <f t="shared" si="897"/>
        <v>0</v>
      </c>
      <c r="Z1852" s="100" t="str">
        <f t="shared" si="905"/>
        <v>A+J=</v>
      </c>
      <c r="AA1852" s="95">
        <f t="shared" si="906"/>
        <v>46645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4"/>
      <c r="DP1852" s="1"/>
      <c r="DQ1852" s="1"/>
      <c r="DR1852" s="1"/>
      <c r="DS1852" s="1"/>
      <c r="DT1852" s="1"/>
      <c r="DU1852" s="1"/>
    </row>
    <row r="1853" spans="1:125" ht="12.75" x14ac:dyDescent="0.2">
      <c r="A1853" s="89">
        <f t="shared" si="898"/>
        <v>46622</v>
      </c>
      <c r="B1853" s="105">
        <f t="shared" si="890"/>
        <v>934.35891759999993</v>
      </c>
      <c r="C1853" s="90">
        <f t="shared" si="899"/>
        <v>725.42682460000003</v>
      </c>
      <c r="D1853" s="91">
        <f t="shared" si="900"/>
        <v>7245.38</v>
      </c>
      <c r="E1853" s="92">
        <f t="shared" si="910"/>
        <v>7276.54</v>
      </c>
      <c r="F1853" s="93">
        <f t="shared" si="901"/>
        <v>45763</v>
      </c>
      <c r="G1853" s="94">
        <f t="shared" si="891"/>
        <v>4.3006716003852752E-3</v>
      </c>
      <c r="H1853" s="95">
        <f t="shared" si="913"/>
        <v>46645</v>
      </c>
      <c r="I1853" s="95">
        <f t="shared" si="892"/>
        <v>46645</v>
      </c>
      <c r="J1853" s="96">
        <f t="shared" si="914"/>
        <v>21</v>
      </c>
      <c r="K1853" s="96">
        <f t="shared" si="915"/>
        <v>5</v>
      </c>
      <c r="L1853" s="8">
        <f t="shared" si="902"/>
        <v>1.0010222900000001</v>
      </c>
      <c r="M1853" s="97">
        <f t="shared" si="912"/>
        <v>1.0043006699999999</v>
      </c>
      <c r="N1853" s="97">
        <f t="shared" si="908"/>
        <v>1.2838599264530794</v>
      </c>
      <c r="O1853" s="90">
        <f t="shared" si="911"/>
        <v>1.2851724</v>
      </c>
      <c r="P1853" s="90">
        <f t="shared" si="893"/>
        <v>932.29853318999994</v>
      </c>
      <c r="Q1853" s="98">
        <f t="shared" si="907"/>
        <v>0</v>
      </c>
      <c r="R1853" s="7">
        <f t="shared" si="903"/>
        <v>0</v>
      </c>
      <c r="S1853" s="90">
        <f t="shared" si="894"/>
        <v>0</v>
      </c>
      <c r="T1853" s="99">
        <f t="shared" si="904"/>
        <v>0.117687</v>
      </c>
      <c r="U1853" s="98">
        <f t="shared" si="909"/>
        <v>5</v>
      </c>
      <c r="V1853" s="98">
        <v>252</v>
      </c>
      <c r="W1853" s="97">
        <f t="shared" si="895"/>
        <v>1.002210005</v>
      </c>
      <c r="X1853" s="90">
        <f t="shared" si="896"/>
        <v>2.0603844100000002</v>
      </c>
      <c r="Y1853" s="90">
        <f t="shared" si="897"/>
        <v>0</v>
      </c>
      <c r="Z1853" s="100" t="str">
        <f t="shared" si="905"/>
        <v>A+J=</v>
      </c>
      <c r="AA1853" s="95">
        <f t="shared" si="906"/>
        <v>46645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4"/>
      <c r="DP1853" s="1"/>
      <c r="DQ1853" s="1"/>
      <c r="DR1853" s="1"/>
      <c r="DS1853" s="1"/>
      <c r="DT1853" s="1"/>
      <c r="DU1853" s="1"/>
    </row>
    <row r="1854" spans="1:125" ht="12.75" x14ac:dyDescent="0.2">
      <c r="A1854" s="89">
        <f t="shared" si="898"/>
        <v>46623</v>
      </c>
      <c r="B1854" s="105">
        <f t="shared" si="890"/>
        <v>934.96258684999998</v>
      </c>
      <c r="C1854" s="90">
        <f t="shared" si="899"/>
        <v>725.42682460000003</v>
      </c>
      <c r="D1854" s="91">
        <f t="shared" si="900"/>
        <v>7245.38</v>
      </c>
      <c r="E1854" s="92">
        <f t="shared" si="910"/>
        <v>7276.54</v>
      </c>
      <c r="F1854" s="93">
        <f t="shared" si="901"/>
        <v>45763</v>
      </c>
      <c r="G1854" s="94">
        <f t="shared" si="891"/>
        <v>4.3006716003852752E-3</v>
      </c>
      <c r="H1854" s="95">
        <f t="shared" si="913"/>
        <v>46645</v>
      </c>
      <c r="I1854" s="95">
        <f t="shared" si="892"/>
        <v>46645</v>
      </c>
      <c r="J1854" s="96">
        <f t="shared" si="914"/>
        <v>21</v>
      </c>
      <c r="K1854" s="96">
        <f t="shared" si="915"/>
        <v>6</v>
      </c>
      <c r="L1854" s="8">
        <f t="shared" si="902"/>
        <v>1.0012268799999999</v>
      </c>
      <c r="M1854" s="97">
        <f t="shared" si="912"/>
        <v>1.0043006699999999</v>
      </c>
      <c r="N1854" s="97">
        <f t="shared" si="908"/>
        <v>1.2838599264530794</v>
      </c>
      <c r="O1854" s="90">
        <f t="shared" si="911"/>
        <v>1.28543506</v>
      </c>
      <c r="P1854" s="90">
        <f t="shared" si="893"/>
        <v>932.48907380000003</v>
      </c>
      <c r="Q1854" s="98">
        <f t="shared" si="907"/>
        <v>0</v>
      </c>
      <c r="R1854" s="7">
        <f t="shared" si="903"/>
        <v>0</v>
      </c>
      <c r="S1854" s="90">
        <f t="shared" si="894"/>
        <v>0</v>
      </c>
      <c r="T1854" s="99">
        <f t="shared" si="904"/>
        <v>0.117687</v>
      </c>
      <c r="U1854" s="98">
        <f t="shared" si="909"/>
        <v>6</v>
      </c>
      <c r="V1854" s="98">
        <v>252</v>
      </c>
      <c r="W1854" s="97">
        <f t="shared" si="895"/>
        <v>1.002652592</v>
      </c>
      <c r="X1854" s="90">
        <f t="shared" si="896"/>
        <v>2.4735130500000002</v>
      </c>
      <c r="Y1854" s="90">
        <f t="shared" si="897"/>
        <v>0</v>
      </c>
      <c r="Z1854" s="100" t="str">
        <f t="shared" si="905"/>
        <v>A+J=</v>
      </c>
      <c r="AA1854" s="95">
        <f t="shared" si="906"/>
        <v>46645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4"/>
      <c r="DP1854" s="1"/>
      <c r="DQ1854" s="1"/>
      <c r="DR1854" s="1"/>
      <c r="DS1854" s="1"/>
      <c r="DT1854" s="1"/>
      <c r="DU1854" s="1"/>
    </row>
    <row r="1855" spans="1:125" ht="12.75" x14ac:dyDescent="0.2">
      <c r="A1855" s="89">
        <f t="shared" si="898"/>
        <v>46624</v>
      </c>
      <c r="B1855" s="105">
        <f t="shared" si="890"/>
        <v>935.56664302000001</v>
      </c>
      <c r="C1855" s="90">
        <f t="shared" si="899"/>
        <v>725.42682460000003</v>
      </c>
      <c r="D1855" s="91">
        <f t="shared" si="900"/>
        <v>7245.38</v>
      </c>
      <c r="E1855" s="92">
        <f t="shared" si="910"/>
        <v>7276.54</v>
      </c>
      <c r="F1855" s="93">
        <f t="shared" si="901"/>
        <v>45763</v>
      </c>
      <c r="G1855" s="94">
        <f t="shared" si="891"/>
        <v>4.3006716003852752E-3</v>
      </c>
      <c r="H1855" s="95">
        <f t="shared" si="913"/>
        <v>46645</v>
      </c>
      <c r="I1855" s="95">
        <f t="shared" si="892"/>
        <v>46645</v>
      </c>
      <c r="J1855" s="96">
        <f t="shared" si="914"/>
        <v>21</v>
      </c>
      <c r="K1855" s="96">
        <f t="shared" si="915"/>
        <v>7</v>
      </c>
      <c r="L1855" s="8">
        <f t="shared" si="902"/>
        <v>1.0014315</v>
      </c>
      <c r="M1855" s="97">
        <f t="shared" si="912"/>
        <v>1.0043006699999999</v>
      </c>
      <c r="N1855" s="97">
        <f t="shared" si="908"/>
        <v>1.2838599264530794</v>
      </c>
      <c r="O1855" s="90">
        <f t="shared" si="911"/>
        <v>1.2856977700000001</v>
      </c>
      <c r="P1855" s="90">
        <f t="shared" si="893"/>
        <v>932.67965068000001</v>
      </c>
      <c r="Q1855" s="98">
        <f t="shared" si="907"/>
        <v>0</v>
      </c>
      <c r="R1855" s="7">
        <f t="shared" si="903"/>
        <v>0</v>
      </c>
      <c r="S1855" s="90">
        <f t="shared" si="894"/>
        <v>0</v>
      </c>
      <c r="T1855" s="99">
        <f t="shared" si="904"/>
        <v>0.117687</v>
      </c>
      <c r="U1855" s="98">
        <f t="shared" si="909"/>
        <v>7</v>
      </c>
      <c r="V1855" s="98">
        <v>252</v>
      </c>
      <c r="W1855" s="97">
        <f t="shared" si="895"/>
        <v>1.0030953739999999</v>
      </c>
      <c r="X1855" s="90">
        <f t="shared" si="896"/>
        <v>2.8869923399999999</v>
      </c>
      <c r="Y1855" s="90">
        <f t="shared" si="897"/>
        <v>0</v>
      </c>
      <c r="Z1855" s="100" t="str">
        <f t="shared" si="905"/>
        <v>A+J=</v>
      </c>
      <c r="AA1855" s="95">
        <f t="shared" si="906"/>
        <v>46645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4"/>
      <c r="DP1855" s="1"/>
      <c r="DQ1855" s="1"/>
      <c r="DR1855" s="1"/>
      <c r="DS1855" s="1"/>
      <c r="DT1855" s="1"/>
      <c r="DU1855" s="1"/>
    </row>
    <row r="1856" spans="1:125" ht="12.75" x14ac:dyDescent="0.2">
      <c r="A1856" s="89">
        <f t="shared" si="898"/>
        <v>46625</v>
      </c>
      <c r="B1856" s="105">
        <f t="shared" si="890"/>
        <v>936.17108718999998</v>
      </c>
      <c r="C1856" s="90">
        <f t="shared" si="899"/>
        <v>725.42682460000003</v>
      </c>
      <c r="D1856" s="91">
        <f t="shared" si="900"/>
        <v>7245.38</v>
      </c>
      <c r="E1856" s="92">
        <f t="shared" si="910"/>
        <v>7276.54</v>
      </c>
      <c r="F1856" s="93">
        <f t="shared" si="901"/>
        <v>45763</v>
      </c>
      <c r="G1856" s="94">
        <f t="shared" si="891"/>
        <v>4.3006716003852752E-3</v>
      </c>
      <c r="H1856" s="95">
        <f t="shared" si="913"/>
        <v>46645</v>
      </c>
      <c r="I1856" s="95">
        <f t="shared" si="892"/>
        <v>46645</v>
      </c>
      <c r="J1856" s="96">
        <f t="shared" si="914"/>
        <v>21</v>
      </c>
      <c r="K1856" s="96">
        <f t="shared" si="915"/>
        <v>8</v>
      </c>
      <c r="L1856" s="8">
        <f t="shared" si="902"/>
        <v>1.00163617</v>
      </c>
      <c r="M1856" s="97">
        <f t="shared" si="912"/>
        <v>1.0043006699999999</v>
      </c>
      <c r="N1856" s="97">
        <f t="shared" si="908"/>
        <v>1.2838599264530794</v>
      </c>
      <c r="O1856" s="90">
        <f t="shared" si="911"/>
        <v>1.2859605300000001</v>
      </c>
      <c r="P1856" s="90">
        <f t="shared" si="893"/>
        <v>932.87026383</v>
      </c>
      <c r="Q1856" s="98">
        <f t="shared" si="907"/>
        <v>0</v>
      </c>
      <c r="R1856" s="7">
        <f t="shared" si="903"/>
        <v>0</v>
      </c>
      <c r="S1856" s="90">
        <f t="shared" si="894"/>
        <v>0</v>
      </c>
      <c r="T1856" s="99">
        <f t="shared" si="904"/>
        <v>0.117687</v>
      </c>
      <c r="U1856" s="98">
        <f t="shared" si="909"/>
        <v>8</v>
      </c>
      <c r="V1856" s="98">
        <v>252</v>
      </c>
      <c r="W1856" s="97">
        <f t="shared" si="895"/>
        <v>1.0035383520000001</v>
      </c>
      <c r="X1856" s="90">
        <f t="shared" si="896"/>
        <v>3.3008233599999999</v>
      </c>
      <c r="Y1856" s="90">
        <f t="shared" si="897"/>
        <v>0</v>
      </c>
      <c r="Z1856" s="100" t="str">
        <f t="shared" si="905"/>
        <v>A+J=</v>
      </c>
      <c r="AA1856" s="95">
        <f t="shared" si="906"/>
        <v>46645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4"/>
      <c r="DP1856" s="1"/>
      <c r="DQ1856" s="1"/>
      <c r="DR1856" s="1"/>
      <c r="DS1856" s="1"/>
      <c r="DT1856" s="1"/>
      <c r="DU1856" s="1"/>
    </row>
    <row r="1857" spans="1:125" ht="12.75" x14ac:dyDescent="0.2">
      <c r="A1857" s="89">
        <f t="shared" si="898"/>
        <v>46626</v>
      </c>
      <c r="B1857" s="105">
        <f t="shared" si="890"/>
        <v>936.77592682</v>
      </c>
      <c r="C1857" s="90">
        <f t="shared" si="899"/>
        <v>725.42682460000003</v>
      </c>
      <c r="D1857" s="91">
        <f t="shared" si="900"/>
        <v>7245.38</v>
      </c>
      <c r="E1857" s="92">
        <f t="shared" si="910"/>
        <v>7276.54</v>
      </c>
      <c r="F1857" s="93">
        <f t="shared" si="901"/>
        <v>45763</v>
      </c>
      <c r="G1857" s="94">
        <f t="shared" si="891"/>
        <v>4.3006716003852752E-3</v>
      </c>
      <c r="H1857" s="95">
        <f t="shared" si="913"/>
        <v>46645</v>
      </c>
      <c r="I1857" s="95">
        <f t="shared" si="892"/>
        <v>46645</v>
      </c>
      <c r="J1857" s="96">
        <f t="shared" si="914"/>
        <v>21</v>
      </c>
      <c r="K1857" s="96">
        <f t="shared" si="915"/>
        <v>9</v>
      </c>
      <c r="L1857" s="8">
        <f t="shared" si="902"/>
        <v>1.00184088</v>
      </c>
      <c r="M1857" s="97">
        <f t="shared" si="912"/>
        <v>1.0043006699999999</v>
      </c>
      <c r="N1857" s="97">
        <f t="shared" si="908"/>
        <v>1.2838599264530794</v>
      </c>
      <c r="O1857" s="90">
        <f t="shared" si="911"/>
        <v>1.28622335</v>
      </c>
      <c r="P1857" s="90">
        <f t="shared" si="893"/>
        <v>933.06092050999996</v>
      </c>
      <c r="Q1857" s="98">
        <f t="shared" si="907"/>
        <v>0</v>
      </c>
      <c r="R1857" s="7">
        <f t="shared" si="903"/>
        <v>0</v>
      </c>
      <c r="S1857" s="90">
        <f t="shared" si="894"/>
        <v>0</v>
      </c>
      <c r="T1857" s="99">
        <f t="shared" si="904"/>
        <v>0.117687</v>
      </c>
      <c r="U1857" s="98">
        <f t="shared" si="909"/>
        <v>9</v>
      </c>
      <c r="V1857" s="98">
        <v>252</v>
      </c>
      <c r="W1857" s="97">
        <f t="shared" si="895"/>
        <v>1.003981526</v>
      </c>
      <c r="X1857" s="90">
        <f t="shared" si="896"/>
        <v>3.7150063100000001</v>
      </c>
      <c r="Y1857" s="90">
        <f t="shared" si="897"/>
        <v>0</v>
      </c>
      <c r="Z1857" s="100" t="str">
        <f t="shared" si="905"/>
        <v>A+J=</v>
      </c>
      <c r="AA1857" s="95">
        <f t="shared" si="906"/>
        <v>46645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4"/>
      <c r="DP1857" s="1"/>
      <c r="DQ1857" s="1"/>
      <c r="DR1857" s="1"/>
      <c r="DS1857" s="1"/>
      <c r="DT1857" s="1"/>
      <c r="DU1857" s="1"/>
    </row>
    <row r="1858" spans="1:125" ht="12.75" x14ac:dyDescent="0.2">
      <c r="A1858" s="89">
        <f t="shared" si="898"/>
        <v>46627</v>
      </c>
      <c r="B1858" s="105">
        <f t="shared" si="890"/>
        <v>937.38115385000003</v>
      </c>
      <c r="C1858" s="90">
        <f t="shared" si="899"/>
        <v>725.42682460000003</v>
      </c>
      <c r="D1858" s="91">
        <f t="shared" si="900"/>
        <v>7245.38</v>
      </c>
      <c r="E1858" s="92">
        <f t="shared" si="910"/>
        <v>7276.54</v>
      </c>
      <c r="F1858" s="93">
        <f t="shared" si="901"/>
        <v>45763</v>
      </c>
      <c r="G1858" s="94">
        <f t="shared" si="891"/>
        <v>4.3006716003852752E-3</v>
      </c>
      <c r="H1858" s="95">
        <f t="shared" si="913"/>
        <v>46645</v>
      </c>
      <c r="I1858" s="95">
        <f t="shared" si="892"/>
        <v>46645</v>
      </c>
      <c r="J1858" s="96">
        <f t="shared" si="914"/>
        <v>21</v>
      </c>
      <c r="K1858" s="96">
        <f t="shared" si="915"/>
        <v>10</v>
      </c>
      <c r="L1858" s="8">
        <f t="shared" si="902"/>
        <v>1.00204563</v>
      </c>
      <c r="M1858" s="97">
        <f t="shared" si="912"/>
        <v>1.0043006699999999</v>
      </c>
      <c r="N1858" s="97">
        <f t="shared" si="908"/>
        <v>1.2838599264530794</v>
      </c>
      <c r="O1858" s="90">
        <f t="shared" si="911"/>
        <v>1.28648622</v>
      </c>
      <c r="P1858" s="90">
        <f t="shared" si="893"/>
        <v>933.25161346000004</v>
      </c>
      <c r="Q1858" s="98">
        <f t="shared" si="907"/>
        <v>0</v>
      </c>
      <c r="R1858" s="7">
        <f t="shared" si="903"/>
        <v>0</v>
      </c>
      <c r="S1858" s="90">
        <f t="shared" si="894"/>
        <v>0</v>
      </c>
      <c r="T1858" s="99">
        <f t="shared" si="904"/>
        <v>0.117687</v>
      </c>
      <c r="U1858" s="98">
        <f t="shared" si="909"/>
        <v>10</v>
      </c>
      <c r="V1858" s="98">
        <v>252</v>
      </c>
      <c r="W1858" s="97">
        <f t="shared" si="895"/>
        <v>1.0044248950000001</v>
      </c>
      <c r="X1858" s="90">
        <f t="shared" si="896"/>
        <v>4.1295403899999998</v>
      </c>
      <c r="Y1858" s="90">
        <f t="shared" si="897"/>
        <v>0</v>
      </c>
      <c r="Z1858" s="100" t="str">
        <f t="shared" si="905"/>
        <v>A+J=</v>
      </c>
      <c r="AA1858" s="95">
        <f t="shared" si="906"/>
        <v>46645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4"/>
      <c r="DP1858" s="1"/>
      <c r="DQ1858" s="1"/>
      <c r="DR1858" s="1"/>
      <c r="DS1858" s="1"/>
      <c r="DT1858" s="1"/>
      <c r="DU1858" s="1"/>
    </row>
    <row r="1859" spans="1:125" ht="12.75" x14ac:dyDescent="0.2">
      <c r="A1859" s="89">
        <f t="shared" si="898"/>
        <v>46628</v>
      </c>
      <c r="B1859" s="105">
        <f t="shared" si="890"/>
        <v>937.38115385000003</v>
      </c>
      <c r="C1859" s="90">
        <f t="shared" si="899"/>
        <v>725.42682460000003</v>
      </c>
      <c r="D1859" s="91">
        <f t="shared" si="900"/>
        <v>7245.38</v>
      </c>
      <c r="E1859" s="92">
        <f t="shared" si="910"/>
        <v>7276.54</v>
      </c>
      <c r="F1859" s="93">
        <f t="shared" si="901"/>
        <v>45763</v>
      </c>
      <c r="G1859" s="94">
        <f t="shared" si="891"/>
        <v>4.3006716003852752E-3</v>
      </c>
      <c r="H1859" s="95">
        <f t="shared" si="913"/>
        <v>46645</v>
      </c>
      <c r="I1859" s="95">
        <f t="shared" si="892"/>
        <v>46645</v>
      </c>
      <c r="J1859" s="96">
        <f t="shared" si="914"/>
        <v>21</v>
      </c>
      <c r="K1859" s="96">
        <f t="shared" si="915"/>
        <v>10</v>
      </c>
      <c r="L1859" s="8">
        <f t="shared" si="902"/>
        <v>1.00204563</v>
      </c>
      <c r="M1859" s="97">
        <f t="shared" si="912"/>
        <v>1.0043006699999999</v>
      </c>
      <c r="N1859" s="97">
        <f t="shared" si="908"/>
        <v>1.2838599264530794</v>
      </c>
      <c r="O1859" s="90">
        <f t="shared" si="911"/>
        <v>1.28648622</v>
      </c>
      <c r="P1859" s="90">
        <f t="shared" si="893"/>
        <v>933.25161346000004</v>
      </c>
      <c r="Q1859" s="98">
        <f t="shared" si="907"/>
        <v>0</v>
      </c>
      <c r="R1859" s="7">
        <f t="shared" si="903"/>
        <v>0</v>
      </c>
      <c r="S1859" s="90">
        <f t="shared" si="894"/>
        <v>0</v>
      </c>
      <c r="T1859" s="99">
        <f t="shared" si="904"/>
        <v>0.117687</v>
      </c>
      <c r="U1859" s="98">
        <f t="shared" si="909"/>
        <v>10</v>
      </c>
      <c r="V1859" s="98">
        <v>252</v>
      </c>
      <c r="W1859" s="97">
        <f t="shared" si="895"/>
        <v>1.0044248950000001</v>
      </c>
      <c r="X1859" s="90">
        <f t="shared" si="896"/>
        <v>4.1295403899999998</v>
      </c>
      <c r="Y1859" s="90">
        <f t="shared" si="897"/>
        <v>0</v>
      </c>
      <c r="Z1859" s="100" t="str">
        <f t="shared" si="905"/>
        <v>A+J=</v>
      </c>
      <c r="AA1859" s="95">
        <f t="shared" si="906"/>
        <v>46645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4"/>
      <c r="DP1859" s="1"/>
      <c r="DQ1859" s="1"/>
      <c r="DR1859" s="1"/>
      <c r="DS1859" s="1"/>
      <c r="DT1859" s="1"/>
      <c r="DU1859" s="1"/>
    </row>
    <row r="1860" spans="1:125" ht="12.75" x14ac:dyDescent="0.2">
      <c r="A1860" s="89">
        <f t="shared" si="898"/>
        <v>46629</v>
      </c>
      <c r="B1860" s="105">
        <f t="shared" si="890"/>
        <v>937.38115385000003</v>
      </c>
      <c r="C1860" s="90">
        <f t="shared" si="899"/>
        <v>725.42682460000003</v>
      </c>
      <c r="D1860" s="91">
        <f t="shared" si="900"/>
        <v>7245.38</v>
      </c>
      <c r="E1860" s="92">
        <f t="shared" si="910"/>
        <v>7276.54</v>
      </c>
      <c r="F1860" s="93">
        <f t="shared" si="901"/>
        <v>45763</v>
      </c>
      <c r="G1860" s="94">
        <f t="shared" si="891"/>
        <v>4.3006716003852752E-3</v>
      </c>
      <c r="H1860" s="95">
        <f t="shared" si="913"/>
        <v>46645</v>
      </c>
      <c r="I1860" s="95">
        <f t="shared" si="892"/>
        <v>46645</v>
      </c>
      <c r="J1860" s="96">
        <f t="shared" si="914"/>
        <v>21</v>
      </c>
      <c r="K1860" s="96">
        <f t="shared" si="915"/>
        <v>10</v>
      </c>
      <c r="L1860" s="8">
        <f t="shared" si="902"/>
        <v>1.00204563</v>
      </c>
      <c r="M1860" s="97">
        <f t="shared" si="912"/>
        <v>1.0043006699999999</v>
      </c>
      <c r="N1860" s="97">
        <f t="shared" si="908"/>
        <v>1.2838599264530794</v>
      </c>
      <c r="O1860" s="90">
        <f t="shared" si="911"/>
        <v>1.28648622</v>
      </c>
      <c r="P1860" s="90">
        <f t="shared" si="893"/>
        <v>933.25161346000004</v>
      </c>
      <c r="Q1860" s="98">
        <f t="shared" si="907"/>
        <v>0</v>
      </c>
      <c r="R1860" s="7">
        <f t="shared" si="903"/>
        <v>0</v>
      </c>
      <c r="S1860" s="90">
        <f t="shared" si="894"/>
        <v>0</v>
      </c>
      <c r="T1860" s="99">
        <f t="shared" si="904"/>
        <v>0.117687</v>
      </c>
      <c r="U1860" s="98">
        <f t="shared" si="909"/>
        <v>10</v>
      </c>
      <c r="V1860" s="98">
        <v>252</v>
      </c>
      <c r="W1860" s="97">
        <f t="shared" si="895"/>
        <v>1.0044248950000001</v>
      </c>
      <c r="X1860" s="90">
        <f t="shared" si="896"/>
        <v>4.1295403899999998</v>
      </c>
      <c r="Y1860" s="90">
        <f t="shared" si="897"/>
        <v>0</v>
      </c>
      <c r="Z1860" s="100" t="str">
        <f t="shared" si="905"/>
        <v>A+J=</v>
      </c>
      <c r="AA1860" s="95">
        <f t="shared" si="906"/>
        <v>46645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4"/>
      <c r="DP1860" s="1"/>
      <c r="DQ1860" s="1"/>
      <c r="DR1860" s="1"/>
      <c r="DS1860" s="1"/>
      <c r="DT1860" s="1"/>
      <c r="DU1860" s="1"/>
    </row>
    <row r="1861" spans="1:125" ht="12.75" x14ac:dyDescent="0.2">
      <c r="A1861" s="89">
        <f t="shared" si="898"/>
        <v>46630</v>
      </c>
      <c r="B1861" s="105">
        <f t="shared" si="890"/>
        <v>937.98678396000003</v>
      </c>
      <c r="C1861" s="90">
        <f t="shared" si="899"/>
        <v>725.42682460000003</v>
      </c>
      <c r="D1861" s="91">
        <f t="shared" si="900"/>
        <v>7245.38</v>
      </c>
      <c r="E1861" s="92">
        <f t="shared" si="910"/>
        <v>7276.54</v>
      </c>
      <c r="F1861" s="93">
        <f t="shared" si="901"/>
        <v>45763</v>
      </c>
      <c r="G1861" s="94">
        <f t="shared" si="891"/>
        <v>4.3006716003852752E-3</v>
      </c>
      <c r="H1861" s="95">
        <f t="shared" si="913"/>
        <v>46645</v>
      </c>
      <c r="I1861" s="95">
        <f t="shared" si="892"/>
        <v>46645</v>
      </c>
      <c r="J1861" s="96">
        <f t="shared" si="914"/>
        <v>21</v>
      </c>
      <c r="K1861" s="96">
        <f t="shared" si="915"/>
        <v>11</v>
      </c>
      <c r="L1861" s="8">
        <f t="shared" si="902"/>
        <v>1.0022504299999999</v>
      </c>
      <c r="M1861" s="97">
        <f t="shared" si="912"/>
        <v>1.0043006699999999</v>
      </c>
      <c r="N1861" s="97">
        <f t="shared" si="908"/>
        <v>1.2838599264530794</v>
      </c>
      <c r="O1861" s="90">
        <f t="shared" si="911"/>
        <v>1.2867491600000001</v>
      </c>
      <c r="P1861" s="90">
        <f t="shared" si="893"/>
        <v>933.44235719000005</v>
      </c>
      <c r="Q1861" s="98">
        <f t="shared" si="907"/>
        <v>0</v>
      </c>
      <c r="R1861" s="7">
        <f t="shared" si="903"/>
        <v>0</v>
      </c>
      <c r="S1861" s="90">
        <f t="shared" si="894"/>
        <v>0</v>
      </c>
      <c r="T1861" s="99">
        <f t="shared" si="904"/>
        <v>0.117687</v>
      </c>
      <c r="U1861" s="98">
        <f t="shared" si="909"/>
        <v>11</v>
      </c>
      <c r="V1861" s="98">
        <v>252</v>
      </c>
      <c r="W1861" s="97">
        <f t="shared" si="895"/>
        <v>1.00486846</v>
      </c>
      <c r="X1861" s="90">
        <f t="shared" si="896"/>
        <v>4.5444267700000003</v>
      </c>
      <c r="Y1861" s="90">
        <f t="shared" si="897"/>
        <v>0</v>
      </c>
      <c r="Z1861" s="100" t="str">
        <f t="shared" si="905"/>
        <v>A+J=</v>
      </c>
      <c r="AA1861" s="95">
        <f t="shared" si="906"/>
        <v>46645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4"/>
      <c r="DP1861" s="1"/>
      <c r="DQ1861" s="1"/>
      <c r="DR1861" s="1"/>
      <c r="DS1861" s="1"/>
      <c r="DT1861" s="1"/>
      <c r="DU1861" s="1"/>
    </row>
    <row r="1862" spans="1:125" ht="12.75" x14ac:dyDescent="0.2">
      <c r="A1862" s="89">
        <f t="shared" si="898"/>
        <v>46631</v>
      </c>
      <c r="B1862" s="105">
        <f t="shared" si="890"/>
        <v>938.59278816000005</v>
      </c>
      <c r="C1862" s="90">
        <f t="shared" si="899"/>
        <v>725.42682460000003</v>
      </c>
      <c r="D1862" s="91">
        <f t="shared" si="900"/>
        <v>7245.38</v>
      </c>
      <c r="E1862" s="92">
        <f t="shared" si="910"/>
        <v>7276.54</v>
      </c>
      <c r="F1862" s="93">
        <f t="shared" si="901"/>
        <v>45763</v>
      </c>
      <c r="G1862" s="94">
        <f t="shared" si="891"/>
        <v>4.3006716003852752E-3</v>
      </c>
      <c r="H1862" s="95">
        <f t="shared" si="913"/>
        <v>46645</v>
      </c>
      <c r="I1862" s="95">
        <f t="shared" si="892"/>
        <v>46645</v>
      </c>
      <c r="J1862" s="96">
        <f t="shared" si="914"/>
        <v>21</v>
      </c>
      <c r="K1862" s="96">
        <f t="shared" si="915"/>
        <v>12</v>
      </c>
      <c r="L1862" s="8">
        <f t="shared" si="902"/>
        <v>1.0024552600000001</v>
      </c>
      <c r="M1862" s="97">
        <f t="shared" si="912"/>
        <v>1.0043006699999999</v>
      </c>
      <c r="N1862" s="97">
        <f t="shared" si="908"/>
        <v>1.2838599264530794</v>
      </c>
      <c r="O1862" s="90">
        <f t="shared" si="911"/>
        <v>1.2870121299999999</v>
      </c>
      <c r="P1862" s="90">
        <f t="shared" si="893"/>
        <v>933.63312268000004</v>
      </c>
      <c r="Q1862" s="98">
        <f t="shared" si="907"/>
        <v>0</v>
      </c>
      <c r="R1862" s="7">
        <f t="shared" si="903"/>
        <v>0</v>
      </c>
      <c r="S1862" s="90">
        <f t="shared" si="894"/>
        <v>0</v>
      </c>
      <c r="T1862" s="99">
        <f t="shared" si="904"/>
        <v>0.117687</v>
      </c>
      <c r="U1862" s="98">
        <f t="shared" si="909"/>
        <v>12</v>
      </c>
      <c r="V1862" s="98">
        <v>252</v>
      </c>
      <c r="W1862" s="97">
        <f t="shared" si="895"/>
        <v>1.0053122210000001</v>
      </c>
      <c r="X1862" s="90">
        <f t="shared" si="896"/>
        <v>4.95966548</v>
      </c>
      <c r="Y1862" s="90">
        <f t="shared" si="897"/>
        <v>0</v>
      </c>
      <c r="Z1862" s="100" t="str">
        <f t="shared" si="905"/>
        <v>A+J=</v>
      </c>
      <c r="AA1862" s="95">
        <f t="shared" si="906"/>
        <v>46645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4"/>
      <c r="DP1862" s="1"/>
      <c r="DQ1862" s="1"/>
      <c r="DR1862" s="1"/>
      <c r="DS1862" s="1"/>
      <c r="DT1862" s="1"/>
      <c r="DU1862" s="1"/>
    </row>
    <row r="1863" spans="1:125" ht="12.75" x14ac:dyDescent="0.2">
      <c r="A1863" s="89">
        <f t="shared" si="898"/>
        <v>46632</v>
      </c>
      <c r="B1863" s="105">
        <f t="shared" si="890"/>
        <v>939.19919482</v>
      </c>
      <c r="C1863" s="90">
        <f t="shared" si="899"/>
        <v>725.42682460000003</v>
      </c>
      <c r="D1863" s="91">
        <f t="shared" si="900"/>
        <v>7245.38</v>
      </c>
      <c r="E1863" s="92">
        <f t="shared" si="910"/>
        <v>7276.54</v>
      </c>
      <c r="F1863" s="93">
        <f t="shared" si="901"/>
        <v>45763</v>
      </c>
      <c r="G1863" s="94">
        <f t="shared" si="891"/>
        <v>4.3006716003852752E-3</v>
      </c>
      <c r="H1863" s="95">
        <f t="shared" si="913"/>
        <v>46645</v>
      </c>
      <c r="I1863" s="95">
        <f t="shared" si="892"/>
        <v>46645</v>
      </c>
      <c r="J1863" s="96">
        <f t="shared" si="914"/>
        <v>21</v>
      </c>
      <c r="K1863" s="96">
        <f t="shared" si="915"/>
        <v>13</v>
      </c>
      <c r="L1863" s="8">
        <f t="shared" si="902"/>
        <v>1.0026601399999999</v>
      </c>
      <c r="M1863" s="97">
        <f t="shared" si="912"/>
        <v>1.0043006699999999</v>
      </c>
      <c r="N1863" s="97">
        <f t="shared" si="908"/>
        <v>1.2838599264530794</v>
      </c>
      <c r="O1863" s="90">
        <f t="shared" si="911"/>
        <v>1.28727517</v>
      </c>
      <c r="P1863" s="90">
        <f t="shared" si="893"/>
        <v>933.82393894999996</v>
      </c>
      <c r="Q1863" s="98">
        <f t="shared" si="907"/>
        <v>0</v>
      </c>
      <c r="R1863" s="7">
        <f t="shared" si="903"/>
        <v>0</v>
      </c>
      <c r="S1863" s="90">
        <f t="shared" si="894"/>
        <v>0</v>
      </c>
      <c r="T1863" s="99">
        <f t="shared" si="904"/>
        <v>0.117687</v>
      </c>
      <c r="U1863" s="98">
        <f t="shared" si="909"/>
        <v>13</v>
      </c>
      <c r="V1863" s="98">
        <v>252</v>
      </c>
      <c r="W1863" s="97">
        <f t="shared" si="895"/>
        <v>1.0057561770000001</v>
      </c>
      <c r="X1863" s="90">
        <f t="shared" si="896"/>
        <v>5.3752558700000002</v>
      </c>
      <c r="Y1863" s="90">
        <f t="shared" si="897"/>
        <v>0</v>
      </c>
      <c r="Z1863" s="100" t="str">
        <f t="shared" si="905"/>
        <v>A+J=</v>
      </c>
      <c r="AA1863" s="95">
        <f t="shared" si="906"/>
        <v>46645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4"/>
      <c r="DP1863" s="1"/>
      <c r="DQ1863" s="1"/>
      <c r="DR1863" s="1"/>
      <c r="DS1863" s="1"/>
      <c r="DT1863" s="1"/>
      <c r="DU1863" s="1"/>
    </row>
    <row r="1864" spans="1:125" ht="12.75" x14ac:dyDescent="0.2">
      <c r="A1864" s="89">
        <f t="shared" si="898"/>
        <v>46633</v>
      </c>
      <c r="B1864" s="105">
        <f t="shared" si="890"/>
        <v>939.80599142999995</v>
      </c>
      <c r="C1864" s="90">
        <f t="shared" si="899"/>
        <v>725.42682460000003</v>
      </c>
      <c r="D1864" s="91">
        <f t="shared" si="900"/>
        <v>7245.38</v>
      </c>
      <c r="E1864" s="92">
        <f t="shared" si="910"/>
        <v>7276.54</v>
      </c>
      <c r="F1864" s="93">
        <f t="shared" si="901"/>
        <v>45763</v>
      </c>
      <c r="G1864" s="94">
        <f t="shared" si="891"/>
        <v>4.3006716003852752E-3</v>
      </c>
      <c r="H1864" s="95">
        <f t="shared" si="913"/>
        <v>46645</v>
      </c>
      <c r="I1864" s="95">
        <f t="shared" si="892"/>
        <v>46645</v>
      </c>
      <c r="J1864" s="96">
        <f t="shared" si="914"/>
        <v>21</v>
      </c>
      <c r="K1864" s="96">
        <f t="shared" si="915"/>
        <v>14</v>
      </c>
      <c r="L1864" s="8">
        <f t="shared" si="902"/>
        <v>1.00286506</v>
      </c>
      <c r="M1864" s="97">
        <f t="shared" si="912"/>
        <v>1.0043006699999999</v>
      </c>
      <c r="N1864" s="97">
        <f t="shared" si="908"/>
        <v>1.2838599264530794</v>
      </c>
      <c r="O1864" s="90">
        <f t="shared" si="911"/>
        <v>1.28753826</v>
      </c>
      <c r="P1864" s="90">
        <f t="shared" si="893"/>
        <v>934.0147915</v>
      </c>
      <c r="Q1864" s="98">
        <f t="shared" si="907"/>
        <v>0</v>
      </c>
      <c r="R1864" s="7">
        <f t="shared" si="903"/>
        <v>0</v>
      </c>
      <c r="S1864" s="90">
        <f t="shared" si="894"/>
        <v>0</v>
      </c>
      <c r="T1864" s="99">
        <f t="shared" si="904"/>
        <v>0.117687</v>
      </c>
      <c r="U1864" s="98">
        <f t="shared" si="909"/>
        <v>14</v>
      </c>
      <c r="V1864" s="98">
        <v>252</v>
      </c>
      <c r="W1864" s="97">
        <f t="shared" si="895"/>
        <v>1.00620033</v>
      </c>
      <c r="X1864" s="90">
        <f t="shared" si="896"/>
        <v>5.7911999300000003</v>
      </c>
      <c r="Y1864" s="90">
        <f t="shared" si="897"/>
        <v>0</v>
      </c>
      <c r="Z1864" s="100" t="str">
        <f t="shared" si="905"/>
        <v>A+J=</v>
      </c>
      <c r="AA1864" s="95">
        <f t="shared" si="906"/>
        <v>46645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4"/>
      <c r="DP1864" s="1"/>
      <c r="DQ1864" s="1"/>
      <c r="DR1864" s="1"/>
      <c r="DS1864" s="1"/>
      <c r="DT1864" s="1"/>
      <c r="DU1864" s="1"/>
    </row>
    <row r="1865" spans="1:125" ht="12.75" x14ac:dyDescent="0.2">
      <c r="A1865" s="89">
        <f t="shared" si="898"/>
        <v>46634</v>
      </c>
      <c r="B1865" s="105">
        <f t="shared" si="890"/>
        <v>940.41317717000004</v>
      </c>
      <c r="C1865" s="90">
        <f t="shared" si="899"/>
        <v>725.42682460000003</v>
      </c>
      <c r="D1865" s="91">
        <f t="shared" si="900"/>
        <v>7245.38</v>
      </c>
      <c r="E1865" s="92">
        <f t="shared" si="910"/>
        <v>7276.54</v>
      </c>
      <c r="F1865" s="93">
        <f t="shared" si="901"/>
        <v>45763</v>
      </c>
      <c r="G1865" s="94">
        <f t="shared" si="891"/>
        <v>4.3006716003852752E-3</v>
      </c>
      <c r="H1865" s="95">
        <f t="shared" si="913"/>
        <v>46645</v>
      </c>
      <c r="I1865" s="95">
        <f t="shared" si="892"/>
        <v>46645</v>
      </c>
      <c r="J1865" s="96">
        <f t="shared" si="914"/>
        <v>21</v>
      </c>
      <c r="K1865" s="96">
        <f t="shared" si="915"/>
        <v>15</v>
      </c>
      <c r="L1865" s="8">
        <f t="shared" si="902"/>
        <v>1.00307002</v>
      </c>
      <c r="M1865" s="97">
        <f t="shared" si="912"/>
        <v>1.0043006699999999</v>
      </c>
      <c r="N1865" s="97">
        <f t="shared" si="908"/>
        <v>1.2838599264530794</v>
      </c>
      <c r="O1865" s="90">
        <f t="shared" si="911"/>
        <v>1.2878014</v>
      </c>
      <c r="P1865" s="90">
        <f t="shared" si="893"/>
        <v>934.20568031000005</v>
      </c>
      <c r="Q1865" s="98">
        <f t="shared" si="907"/>
        <v>0</v>
      </c>
      <c r="R1865" s="7">
        <f t="shared" si="903"/>
        <v>0</v>
      </c>
      <c r="S1865" s="90">
        <f t="shared" si="894"/>
        <v>0</v>
      </c>
      <c r="T1865" s="99">
        <f t="shared" si="904"/>
        <v>0.117687</v>
      </c>
      <c r="U1865" s="98">
        <f t="shared" si="909"/>
        <v>15</v>
      </c>
      <c r="V1865" s="98">
        <v>252</v>
      </c>
      <c r="W1865" s="97">
        <f t="shared" si="895"/>
        <v>1.0066446790000001</v>
      </c>
      <c r="X1865" s="90">
        <f t="shared" si="896"/>
        <v>6.20749686</v>
      </c>
      <c r="Y1865" s="90">
        <f t="shared" si="897"/>
        <v>0</v>
      </c>
      <c r="Z1865" s="100" t="str">
        <f t="shared" si="905"/>
        <v>A+J=</v>
      </c>
      <c r="AA1865" s="95">
        <f t="shared" si="906"/>
        <v>46645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4"/>
      <c r="DP1865" s="1"/>
      <c r="DQ1865" s="1"/>
      <c r="DR1865" s="1"/>
      <c r="DS1865" s="1"/>
      <c r="DT1865" s="1"/>
      <c r="DU1865" s="1"/>
    </row>
    <row r="1866" spans="1:125" ht="12.75" x14ac:dyDescent="0.2">
      <c r="A1866" s="89">
        <f t="shared" si="898"/>
        <v>46635</v>
      </c>
      <c r="B1866" s="105">
        <f t="shared" si="890"/>
        <v>940.41317717000004</v>
      </c>
      <c r="C1866" s="90">
        <f t="shared" si="899"/>
        <v>725.42682460000003</v>
      </c>
      <c r="D1866" s="91">
        <f t="shared" si="900"/>
        <v>7245.38</v>
      </c>
      <c r="E1866" s="92">
        <f t="shared" si="910"/>
        <v>7276.54</v>
      </c>
      <c r="F1866" s="93">
        <f t="shared" si="901"/>
        <v>45763</v>
      </c>
      <c r="G1866" s="94">
        <f t="shared" si="891"/>
        <v>4.3006716003852752E-3</v>
      </c>
      <c r="H1866" s="95">
        <f t="shared" si="913"/>
        <v>46645</v>
      </c>
      <c r="I1866" s="95">
        <f t="shared" si="892"/>
        <v>46645</v>
      </c>
      <c r="J1866" s="96">
        <f t="shared" si="914"/>
        <v>21</v>
      </c>
      <c r="K1866" s="96">
        <f t="shared" si="915"/>
        <v>15</v>
      </c>
      <c r="L1866" s="8">
        <f t="shared" si="902"/>
        <v>1.00307002</v>
      </c>
      <c r="M1866" s="97">
        <f t="shared" si="912"/>
        <v>1.0043006699999999</v>
      </c>
      <c r="N1866" s="97">
        <f t="shared" si="908"/>
        <v>1.2838599264530794</v>
      </c>
      <c r="O1866" s="90">
        <f t="shared" si="911"/>
        <v>1.2878014</v>
      </c>
      <c r="P1866" s="90">
        <f t="shared" si="893"/>
        <v>934.20568031000005</v>
      </c>
      <c r="Q1866" s="98">
        <f t="shared" si="907"/>
        <v>0</v>
      </c>
      <c r="R1866" s="7">
        <f t="shared" si="903"/>
        <v>0</v>
      </c>
      <c r="S1866" s="90">
        <f t="shared" si="894"/>
        <v>0</v>
      </c>
      <c r="T1866" s="99">
        <f t="shared" si="904"/>
        <v>0.117687</v>
      </c>
      <c r="U1866" s="98">
        <f t="shared" si="909"/>
        <v>15</v>
      </c>
      <c r="V1866" s="98">
        <v>252</v>
      </c>
      <c r="W1866" s="97">
        <f t="shared" si="895"/>
        <v>1.0066446790000001</v>
      </c>
      <c r="X1866" s="90">
        <f t="shared" si="896"/>
        <v>6.20749686</v>
      </c>
      <c r="Y1866" s="90">
        <f t="shared" si="897"/>
        <v>0</v>
      </c>
      <c r="Z1866" s="100" t="str">
        <f t="shared" si="905"/>
        <v>A+J=</v>
      </c>
      <c r="AA1866" s="95">
        <f t="shared" si="906"/>
        <v>46645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4"/>
      <c r="DP1866" s="1"/>
      <c r="DQ1866" s="1"/>
      <c r="DR1866" s="1"/>
      <c r="DS1866" s="1"/>
      <c r="DT1866" s="1"/>
      <c r="DU1866" s="1"/>
    </row>
    <row r="1867" spans="1:125" ht="12.75" x14ac:dyDescent="0.2">
      <c r="A1867" s="89">
        <f t="shared" si="898"/>
        <v>46636</v>
      </c>
      <c r="B1867" s="105">
        <f t="shared" si="890"/>
        <v>940.41317717000004</v>
      </c>
      <c r="C1867" s="90">
        <f t="shared" si="899"/>
        <v>725.42682460000003</v>
      </c>
      <c r="D1867" s="91">
        <f t="shared" si="900"/>
        <v>7245.38</v>
      </c>
      <c r="E1867" s="92">
        <f t="shared" si="910"/>
        <v>7276.54</v>
      </c>
      <c r="F1867" s="93">
        <f t="shared" si="901"/>
        <v>45763</v>
      </c>
      <c r="G1867" s="94">
        <f t="shared" si="891"/>
        <v>4.3006716003852752E-3</v>
      </c>
      <c r="H1867" s="95">
        <f t="shared" si="913"/>
        <v>46645</v>
      </c>
      <c r="I1867" s="95">
        <f t="shared" si="892"/>
        <v>46645</v>
      </c>
      <c r="J1867" s="96">
        <f t="shared" si="914"/>
        <v>21</v>
      </c>
      <c r="K1867" s="96">
        <f t="shared" si="915"/>
        <v>15</v>
      </c>
      <c r="L1867" s="8">
        <f t="shared" si="902"/>
        <v>1.00307002</v>
      </c>
      <c r="M1867" s="97">
        <f t="shared" si="912"/>
        <v>1.0043006699999999</v>
      </c>
      <c r="N1867" s="97">
        <f t="shared" si="908"/>
        <v>1.2838599264530794</v>
      </c>
      <c r="O1867" s="90">
        <f t="shared" si="911"/>
        <v>1.2878014</v>
      </c>
      <c r="P1867" s="90">
        <f t="shared" si="893"/>
        <v>934.20568031000005</v>
      </c>
      <c r="Q1867" s="98">
        <f t="shared" si="907"/>
        <v>0</v>
      </c>
      <c r="R1867" s="7">
        <f t="shared" si="903"/>
        <v>0</v>
      </c>
      <c r="S1867" s="90">
        <f t="shared" si="894"/>
        <v>0</v>
      </c>
      <c r="T1867" s="99">
        <f t="shared" si="904"/>
        <v>0.117687</v>
      </c>
      <c r="U1867" s="98">
        <f t="shared" si="909"/>
        <v>15</v>
      </c>
      <c r="V1867" s="98">
        <v>252</v>
      </c>
      <c r="W1867" s="97">
        <f t="shared" si="895"/>
        <v>1.0066446790000001</v>
      </c>
      <c r="X1867" s="90">
        <f t="shared" si="896"/>
        <v>6.20749686</v>
      </c>
      <c r="Y1867" s="90">
        <f t="shared" si="897"/>
        <v>0</v>
      </c>
      <c r="Z1867" s="100" t="str">
        <f t="shared" si="905"/>
        <v>A+J=</v>
      </c>
      <c r="AA1867" s="95">
        <f t="shared" si="906"/>
        <v>46645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4"/>
      <c r="DP1867" s="1"/>
      <c r="DQ1867" s="1"/>
      <c r="DR1867" s="1"/>
      <c r="DS1867" s="1"/>
      <c r="DT1867" s="1"/>
      <c r="DU1867" s="1"/>
    </row>
    <row r="1868" spans="1:125" ht="12.75" x14ac:dyDescent="0.2">
      <c r="A1868" s="89">
        <f t="shared" si="898"/>
        <v>46637</v>
      </c>
      <c r="B1868" s="105">
        <f t="shared" si="890"/>
        <v>941.02075223999998</v>
      </c>
      <c r="C1868" s="90">
        <f t="shared" si="899"/>
        <v>725.42682460000003</v>
      </c>
      <c r="D1868" s="91">
        <f t="shared" si="900"/>
        <v>7245.38</v>
      </c>
      <c r="E1868" s="92">
        <f t="shared" si="910"/>
        <v>7276.54</v>
      </c>
      <c r="F1868" s="93">
        <f t="shared" si="901"/>
        <v>45763</v>
      </c>
      <c r="G1868" s="94">
        <f t="shared" si="891"/>
        <v>4.3006716003852752E-3</v>
      </c>
      <c r="H1868" s="95">
        <f t="shared" si="913"/>
        <v>46645</v>
      </c>
      <c r="I1868" s="95">
        <f t="shared" si="892"/>
        <v>46645</v>
      </c>
      <c r="J1868" s="96">
        <f t="shared" si="914"/>
        <v>21</v>
      </c>
      <c r="K1868" s="96">
        <f t="shared" si="915"/>
        <v>16</v>
      </c>
      <c r="L1868" s="8">
        <f t="shared" si="902"/>
        <v>1.00327502</v>
      </c>
      <c r="M1868" s="97">
        <f t="shared" si="912"/>
        <v>1.0043006699999999</v>
      </c>
      <c r="N1868" s="97">
        <f t="shared" si="908"/>
        <v>1.2838599264530794</v>
      </c>
      <c r="O1868" s="90">
        <f t="shared" si="911"/>
        <v>1.2880645900000001</v>
      </c>
      <c r="P1868" s="90">
        <f t="shared" si="893"/>
        <v>934.3966054</v>
      </c>
      <c r="Q1868" s="98">
        <f t="shared" si="907"/>
        <v>0</v>
      </c>
      <c r="R1868" s="7">
        <f t="shared" si="903"/>
        <v>0</v>
      </c>
      <c r="S1868" s="90">
        <f t="shared" si="894"/>
        <v>0</v>
      </c>
      <c r="T1868" s="99">
        <f t="shared" si="904"/>
        <v>0.117687</v>
      </c>
      <c r="U1868" s="98">
        <f t="shared" si="909"/>
        <v>16</v>
      </c>
      <c r="V1868" s="98">
        <v>252</v>
      </c>
      <c r="W1868" s="97">
        <f t="shared" si="895"/>
        <v>1.007089224</v>
      </c>
      <c r="X1868" s="90">
        <f t="shared" si="896"/>
        <v>6.6241468399999999</v>
      </c>
      <c r="Y1868" s="90">
        <f t="shared" si="897"/>
        <v>0</v>
      </c>
      <c r="Z1868" s="100" t="str">
        <f t="shared" si="905"/>
        <v>A+J=</v>
      </c>
      <c r="AA1868" s="95">
        <f t="shared" si="906"/>
        <v>46645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4"/>
      <c r="DP1868" s="1"/>
      <c r="DQ1868" s="1"/>
      <c r="DR1868" s="1"/>
      <c r="DS1868" s="1"/>
      <c r="DT1868" s="1"/>
      <c r="DU1868" s="1"/>
    </row>
    <row r="1869" spans="1:125" ht="12.75" x14ac:dyDescent="0.2">
      <c r="A1869" s="89">
        <f t="shared" si="898"/>
        <v>46638</v>
      </c>
      <c r="B1869" s="105">
        <f t="shared" si="890"/>
        <v>941.02075223999998</v>
      </c>
      <c r="C1869" s="90">
        <f t="shared" si="899"/>
        <v>725.42682460000003</v>
      </c>
      <c r="D1869" s="91">
        <f t="shared" si="900"/>
        <v>7245.38</v>
      </c>
      <c r="E1869" s="92">
        <f t="shared" si="910"/>
        <v>7276.54</v>
      </c>
      <c r="F1869" s="93">
        <f t="shared" si="901"/>
        <v>45763</v>
      </c>
      <c r="G1869" s="94">
        <f t="shared" si="891"/>
        <v>4.3006716003852752E-3</v>
      </c>
      <c r="H1869" s="95">
        <f t="shared" si="913"/>
        <v>46645</v>
      </c>
      <c r="I1869" s="95">
        <f t="shared" si="892"/>
        <v>46645</v>
      </c>
      <c r="J1869" s="96">
        <f t="shared" si="914"/>
        <v>21</v>
      </c>
      <c r="K1869" s="96">
        <f t="shared" si="915"/>
        <v>16</v>
      </c>
      <c r="L1869" s="8">
        <f t="shared" si="902"/>
        <v>1.00327502</v>
      </c>
      <c r="M1869" s="97">
        <f t="shared" si="912"/>
        <v>1.0043006699999999</v>
      </c>
      <c r="N1869" s="97">
        <f t="shared" si="908"/>
        <v>1.2838599264530794</v>
      </c>
      <c r="O1869" s="90">
        <f t="shared" si="911"/>
        <v>1.2880645900000001</v>
      </c>
      <c r="P1869" s="90">
        <f t="shared" si="893"/>
        <v>934.3966054</v>
      </c>
      <c r="Q1869" s="98">
        <f t="shared" si="907"/>
        <v>0</v>
      </c>
      <c r="R1869" s="7">
        <f t="shared" si="903"/>
        <v>0</v>
      </c>
      <c r="S1869" s="90">
        <f t="shared" si="894"/>
        <v>0</v>
      </c>
      <c r="T1869" s="99">
        <f t="shared" si="904"/>
        <v>0.117687</v>
      </c>
      <c r="U1869" s="98">
        <f t="shared" si="909"/>
        <v>16</v>
      </c>
      <c r="V1869" s="98">
        <v>252</v>
      </c>
      <c r="W1869" s="97">
        <f t="shared" si="895"/>
        <v>1.007089224</v>
      </c>
      <c r="X1869" s="90">
        <f t="shared" si="896"/>
        <v>6.6241468399999999</v>
      </c>
      <c r="Y1869" s="90">
        <f t="shared" si="897"/>
        <v>0</v>
      </c>
      <c r="Z1869" s="100" t="str">
        <f t="shared" si="905"/>
        <v>A+J=</v>
      </c>
      <c r="AA1869" s="95">
        <f t="shared" si="906"/>
        <v>46645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4"/>
      <c r="DP1869" s="1"/>
      <c r="DQ1869" s="1"/>
      <c r="DR1869" s="1"/>
      <c r="DS1869" s="1"/>
      <c r="DT1869" s="1"/>
      <c r="DU1869" s="1"/>
    </row>
    <row r="1870" spans="1:125" ht="12.75" x14ac:dyDescent="0.2">
      <c r="A1870" s="89">
        <f t="shared" si="898"/>
        <v>46639</v>
      </c>
      <c r="B1870" s="105">
        <f t="shared" si="890"/>
        <v>941.62872501000004</v>
      </c>
      <c r="C1870" s="90">
        <f t="shared" si="899"/>
        <v>725.42682460000003</v>
      </c>
      <c r="D1870" s="91">
        <f t="shared" si="900"/>
        <v>7245.38</v>
      </c>
      <c r="E1870" s="92">
        <f t="shared" si="910"/>
        <v>7276.54</v>
      </c>
      <c r="F1870" s="93">
        <f t="shared" si="901"/>
        <v>45763</v>
      </c>
      <c r="G1870" s="94">
        <f t="shared" si="891"/>
        <v>4.3006716003852752E-3</v>
      </c>
      <c r="H1870" s="95">
        <f t="shared" si="913"/>
        <v>46645</v>
      </c>
      <c r="I1870" s="95">
        <f t="shared" si="892"/>
        <v>46645</v>
      </c>
      <c r="J1870" s="96">
        <f t="shared" si="914"/>
        <v>21</v>
      </c>
      <c r="K1870" s="96">
        <f t="shared" si="915"/>
        <v>17</v>
      </c>
      <c r="L1870" s="8">
        <f t="shared" si="902"/>
        <v>1.0034800699999999</v>
      </c>
      <c r="M1870" s="97">
        <f t="shared" si="912"/>
        <v>1.0043006699999999</v>
      </c>
      <c r="N1870" s="97">
        <f t="shared" si="908"/>
        <v>1.2838599264530794</v>
      </c>
      <c r="O1870" s="90">
        <f t="shared" si="911"/>
        <v>1.28832784</v>
      </c>
      <c r="P1870" s="90">
        <f t="shared" si="893"/>
        <v>934.58757401000003</v>
      </c>
      <c r="Q1870" s="98">
        <f t="shared" si="907"/>
        <v>0</v>
      </c>
      <c r="R1870" s="7">
        <f t="shared" si="903"/>
        <v>0</v>
      </c>
      <c r="S1870" s="90">
        <f t="shared" si="894"/>
        <v>0</v>
      </c>
      <c r="T1870" s="99">
        <f t="shared" si="904"/>
        <v>0.117687</v>
      </c>
      <c r="U1870" s="98">
        <f t="shared" si="909"/>
        <v>17</v>
      </c>
      <c r="V1870" s="98">
        <v>252</v>
      </c>
      <c r="W1870" s="97">
        <f t="shared" si="895"/>
        <v>1.007533966</v>
      </c>
      <c r="X1870" s="90">
        <f t="shared" si="896"/>
        <v>7.0411510000000002</v>
      </c>
      <c r="Y1870" s="90">
        <f t="shared" si="897"/>
        <v>0</v>
      </c>
      <c r="Z1870" s="100" t="str">
        <f t="shared" si="905"/>
        <v>A+J=</v>
      </c>
      <c r="AA1870" s="95">
        <f t="shared" si="906"/>
        <v>46645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4"/>
      <c r="DP1870" s="1"/>
      <c r="DQ1870" s="1"/>
      <c r="DR1870" s="1"/>
      <c r="DS1870" s="1"/>
      <c r="DT1870" s="1"/>
      <c r="DU1870" s="1"/>
    </row>
    <row r="1871" spans="1:125" ht="12.75" x14ac:dyDescent="0.2">
      <c r="A1871" s="89">
        <f t="shared" si="898"/>
        <v>46640</v>
      </c>
      <c r="B1871" s="105">
        <f t="shared" si="890"/>
        <v>942.23708742999997</v>
      </c>
      <c r="C1871" s="90">
        <f t="shared" si="899"/>
        <v>725.42682460000003</v>
      </c>
      <c r="D1871" s="91">
        <f t="shared" si="900"/>
        <v>7245.38</v>
      </c>
      <c r="E1871" s="92">
        <f t="shared" si="910"/>
        <v>7276.54</v>
      </c>
      <c r="F1871" s="93">
        <f t="shared" si="901"/>
        <v>45763</v>
      </c>
      <c r="G1871" s="94">
        <f t="shared" si="891"/>
        <v>4.3006716003852752E-3</v>
      </c>
      <c r="H1871" s="95">
        <f t="shared" si="913"/>
        <v>46645</v>
      </c>
      <c r="I1871" s="95">
        <f t="shared" si="892"/>
        <v>46645</v>
      </c>
      <c r="J1871" s="96">
        <f t="shared" si="914"/>
        <v>21</v>
      </c>
      <c r="K1871" s="96">
        <f t="shared" si="915"/>
        <v>18</v>
      </c>
      <c r="L1871" s="8">
        <f t="shared" si="902"/>
        <v>1.0036851499999999</v>
      </c>
      <c r="M1871" s="97">
        <f t="shared" si="912"/>
        <v>1.0043006699999999</v>
      </c>
      <c r="N1871" s="97">
        <f t="shared" si="908"/>
        <v>1.2838599264530794</v>
      </c>
      <c r="O1871" s="90">
        <f t="shared" si="911"/>
        <v>1.2885911400000001</v>
      </c>
      <c r="P1871" s="90">
        <f t="shared" si="893"/>
        <v>934.77857888999995</v>
      </c>
      <c r="Q1871" s="98">
        <f t="shared" si="907"/>
        <v>0</v>
      </c>
      <c r="R1871" s="7">
        <f t="shared" si="903"/>
        <v>0</v>
      </c>
      <c r="S1871" s="90">
        <f t="shared" si="894"/>
        <v>0</v>
      </c>
      <c r="T1871" s="99">
        <f t="shared" si="904"/>
        <v>0.117687</v>
      </c>
      <c r="U1871" s="98">
        <f t="shared" si="909"/>
        <v>18</v>
      </c>
      <c r="V1871" s="98">
        <v>252</v>
      </c>
      <c r="W1871" s="97">
        <f t="shared" si="895"/>
        <v>1.007978904</v>
      </c>
      <c r="X1871" s="90">
        <f t="shared" si="896"/>
        <v>7.4585085400000004</v>
      </c>
      <c r="Y1871" s="90">
        <f t="shared" si="897"/>
        <v>0</v>
      </c>
      <c r="Z1871" s="100" t="str">
        <f t="shared" si="905"/>
        <v>A+J=</v>
      </c>
      <c r="AA1871" s="95">
        <f t="shared" si="906"/>
        <v>46645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4"/>
      <c r="DP1871" s="1"/>
      <c r="DQ1871" s="1"/>
      <c r="DR1871" s="1"/>
      <c r="DS1871" s="1"/>
      <c r="DT1871" s="1"/>
      <c r="DU1871" s="1"/>
    </row>
    <row r="1872" spans="1:125" ht="12.75" x14ac:dyDescent="0.2">
      <c r="A1872" s="89">
        <f t="shared" si="898"/>
        <v>46641</v>
      </c>
      <c r="B1872" s="105">
        <f t="shared" si="890"/>
        <v>942.8458469599999</v>
      </c>
      <c r="C1872" s="90">
        <f t="shared" si="899"/>
        <v>725.42682460000003</v>
      </c>
      <c r="D1872" s="91">
        <f t="shared" si="900"/>
        <v>7245.38</v>
      </c>
      <c r="E1872" s="92">
        <f t="shared" si="910"/>
        <v>7276.54</v>
      </c>
      <c r="F1872" s="93">
        <f t="shared" si="901"/>
        <v>45763</v>
      </c>
      <c r="G1872" s="94">
        <f t="shared" si="891"/>
        <v>4.3006716003852752E-3</v>
      </c>
      <c r="H1872" s="95">
        <f t="shared" si="913"/>
        <v>46645</v>
      </c>
      <c r="I1872" s="95">
        <f t="shared" si="892"/>
        <v>46645</v>
      </c>
      <c r="J1872" s="96">
        <f t="shared" si="914"/>
        <v>21</v>
      </c>
      <c r="K1872" s="96">
        <f t="shared" si="915"/>
        <v>19</v>
      </c>
      <c r="L1872" s="8">
        <f t="shared" si="902"/>
        <v>1.00389028</v>
      </c>
      <c r="M1872" s="97">
        <f t="shared" si="912"/>
        <v>1.0043006699999999</v>
      </c>
      <c r="N1872" s="97">
        <f t="shared" si="908"/>
        <v>1.2838599264530794</v>
      </c>
      <c r="O1872" s="90">
        <f t="shared" si="911"/>
        <v>1.2888545</v>
      </c>
      <c r="P1872" s="90">
        <f t="shared" si="893"/>
        <v>934.96962729999996</v>
      </c>
      <c r="Q1872" s="98">
        <f t="shared" si="907"/>
        <v>0</v>
      </c>
      <c r="R1872" s="7">
        <f t="shared" si="903"/>
        <v>0</v>
      </c>
      <c r="S1872" s="90">
        <f t="shared" si="894"/>
        <v>0</v>
      </c>
      <c r="T1872" s="99">
        <f t="shared" si="904"/>
        <v>0.117687</v>
      </c>
      <c r="U1872" s="98">
        <f t="shared" si="909"/>
        <v>19</v>
      </c>
      <c r="V1872" s="98">
        <v>252</v>
      </c>
      <c r="W1872" s="97">
        <f t="shared" si="895"/>
        <v>1.008424038</v>
      </c>
      <c r="X1872" s="90">
        <f t="shared" si="896"/>
        <v>7.8762196600000003</v>
      </c>
      <c r="Y1872" s="90">
        <f t="shared" si="897"/>
        <v>0</v>
      </c>
      <c r="Z1872" s="100" t="str">
        <f t="shared" si="905"/>
        <v>A+J=</v>
      </c>
      <c r="AA1872" s="95">
        <f t="shared" si="906"/>
        <v>46645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4"/>
      <c r="DP1872" s="1"/>
      <c r="DQ1872" s="1"/>
      <c r="DR1872" s="1"/>
      <c r="DS1872" s="1"/>
      <c r="DT1872" s="1"/>
      <c r="DU1872" s="1"/>
    </row>
    <row r="1873" spans="1:125" ht="12.75" x14ac:dyDescent="0.2">
      <c r="A1873" s="89">
        <f t="shared" si="898"/>
        <v>46642</v>
      </c>
      <c r="B1873" s="105">
        <f t="shared" si="890"/>
        <v>942.8458469599999</v>
      </c>
      <c r="C1873" s="90">
        <f t="shared" si="899"/>
        <v>725.42682460000003</v>
      </c>
      <c r="D1873" s="91">
        <f t="shared" si="900"/>
        <v>7245.38</v>
      </c>
      <c r="E1873" s="92">
        <f t="shared" si="910"/>
        <v>7276.54</v>
      </c>
      <c r="F1873" s="93">
        <f t="shared" si="901"/>
        <v>45763</v>
      </c>
      <c r="G1873" s="94">
        <f t="shared" si="891"/>
        <v>4.3006716003852752E-3</v>
      </c>
      <c r="H1873" s="95">
        <f t="shared" si="913"/>
        <v>46645</v>
      </c>
      <c r="I1873" s="95">
        <f t="shared" si="892"/>
        <v>46645</v>
      </c>
      <c r="J1873" s="96">
        <f t="shared" si="914"/>
        <v>21</v>
      </c>
      <c r="K1873" s="96">
        <f t="shared" si="915"/>
        <v>19</v>
      </c>
      <c r="L1873" s="8">
        <f t="shared" si="902"/>
        <v>1.00389028</v>
      </c>
      <c r="M1873" s="97">
        <f t="shared" si="912"/>
        <v>1.0043006699999999</v>
      </c>
      <c r="N1873" s="97">
        <f t="shared" si="908"/>
        <v>1.2838599264530794</v>
      </c>
      <c r="O1873" s="90">
        <f t="shared" si="911"/>
        <v>1.2888545</v>
      </c>
      <c r="P1873" s="90">
        <f t="shared" si="893"/>
        <v>934.96962729999996</v>
      </c>
      <c r="Q1873" s="98">
        <f t="shared" si="907"/>
        <v>0</v>
      </c>
      <c r="R1873" s="7">
        <f t="shared" si="903"/>
        <v>0</v>
      </c>
      <c r="S1873" s="90">
        <f t="shared" si="894"/>
        <v>0</v>
      </c>
      <c r="T1873" s="99">
        <f t="shared" si="904"/>
        <v>0.117687</v>
      </c>
      <c r="U1873" s="98">
        <f t="shared" si="909"/>
        <v>19</v>
      </c>
      <c r="V1873" s="98">
        <v>252</v>
      </c>
      <c r="W1873" s="97">
        <f t="shared" si="895"/>
        <v>1.008424038</v>
      </c>
      <c r="X1873" s="90">
        <f t="shared" si="896"/>
        <v>7.8762196600000003</v>
      </c>
      <c r="Y1873" s="90">
        <f t="shared" si="897"/>
        <v>0</v>
      </c>
      <c r="Z1873" s="100" t="str">
        <f t="shared" si="905"/>
        <v>A+J=</v>
      </c>
      <c r="AA1873" s="95">
        <f t="shared" si="906"/>
        <v>46645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4"/>
      <c r="DP1873" s="1"/>
      <c r="DQ1873" s="1"/>
      <c r="DR1873" s="1"/>
      <c r="DS1873" s="1"/>
      <c r="DT1873" s="1"/>
      <c r="DU1873" s="1"/>
    </row>
    <row r="1874" spans="1:125" ht="12.75" x14ac:dyDescent="0.2">
      <c r="A1874" s="89">
        <f t="shared" si="898"/>
        <v>46643</v>
      </c>
      <c r="B1874" s="105">
        <f t="shared" si="890"/>
        <v>942.8458469599999</v>
      </c>
      <c r="C1874" s="90">
        <f t="shared" si="899"/>
        <v>725.42682460000003</v>
      </c>
      <c r="D1874" s="91">
        <f t="shared" si="900"/>
        <v>7245.38</v>
      </c>
      <c r="E1874" s="92">
        <f t="shared" si="910"/>
        <v>7276.54</v>
      </c>
      <c r="F1874" s="93">
        <f t="shared" si="901"/>
        <v>45763</v>
      </c>
      <c r="G1874" s="94">
        <f t="shared" si="891"/>
        <v>4.3006716003852752E-3</v>
      </c>
      <c r="H1874" s="95">
        <f t="shared" si="913"/>
        <v>46645</v>
      </c>
      <c r="I1874" s="95">
        <f t="shared" si="892"/>
        <v>46645</v>
      </c>
      <c r="J1874" s="96">
        <f t="shared" si="914"/>
        <v>21</v>
      </c>
      <c r="K1874" s="96">
        <f t="shared" si="915"/>
        <v>19</v>
      </c>
      <c r="L1874" s="8">
        <f t="shared" si="902"/>
        <v>1.00389028</v>
      </c>
      <c r="M1874" s="97">
        <f t="shared" si="912"/>
        <v>1.0043006699999999</v>
      </c>
      <c r="N1874" s="97">
        <f t="shared" si="908"/>
        <v>1.2838599264530794</v>
      </c>
      <c r="O1874" s="90">
        <f t="shared" si="911"/>
        <v>1.2888545</v>
      </c>
      <c r="P1874" s="90">
        <f t="shared" si="893"/>
        <v>934.96962729999996</v>
      </c>
      <c r="Q1874" s="98">
        <f t="shared" si="907"/>
        <v>0</v>
      </c>
      <c r="R1874" s="7">
        <f t="shared" si="903"/>
        <v>0</v>
      </c>
      <c r="S1874" s="90">
        <f t="shared" si="894"/>
        <v>0</v>
      </c>
      <c r="T1874" s="99">
        <f t="shared" si="904"/>
        <v>0.117687</v>
      </c>
      <c r="U1874" s="98">
        <f t="shared" si="909"/>
        <v>19</v>
      </c>
      <c r="V1874" s="98">
        <v>252</v>
      </c>
      <c r="W1874" s="97">
        <f t="shared" si="895"/>
        <v>1.008424038</v>
      </c>
      <c r="X1874" s="90">
        <f t="shared" si="896"/>
        <v>7.8762196600000003</v>
      </c>
      <c r="Y1874" s="90">
        <f t="shared" si="897"/>
        <v>0</v>
      </c>
      <c r="Z1874" s="100" t="str">
        <f t="shared" si="905"/>
        <v>A+J=</v>
      </c>
      <c r="AA1874" s="95">
        <f t="shared" si="906"/>
        <v>46645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4"/>
      <c r="DP1874" s="1"/>
      <c r="DQ1874" s="1"/>
      <c r="DR1874" s="1"/>
      <c r="DS1874" s="1"/>
      <c r="DT1874" s="1"/>
      <c r="DU1874" s="1"/>
    </row>
    <row r="1875" spans="1:125" ht="12.75" x14ac:dyDescent="0.2">
      <c r="A1875" s="89">
        <f t="shared" si="898"/>
        <v>46644</v>
      </c>
      <c r="B1875" s="105">
        <f t="shared" ref="B1875:B1938" si="916">(P1875+X1875)</f>
        <v>943.45499740000002</v>
      </c>
      <c r="C1875" s="90">
        <f t="shared" si="899"/>
        <v>725.42682460000003</v>
      </c>
      <c r="D1875" s="91">
        <f t="shared" si="900"/>
        <v>7245.38</v>
      </c>
      <c r="E1875" s="92">
        <f t="shared" si="910"/>
        <v>7276.54</v>
      </c>
      <c r="F1875" s="93">
        <f t="shared" si="901"/>
        <v>45763</v>
      </c>
      <c r="G1875" s="94">
        <f t="shared" ref="G1875:G1938" si="917">(E1875/D1875)-1</f>
        <v>4.3006716003852752E-3</v>
      </c>
      <c r="H1875" s="95">
        <f t="shared" si="913"/>
        <v>46645</v>
      </c>
      <c r="I1875" s="95">
        <f t="shared" ref="I1875:I1938" si="918">IF(A1875&gt;I1874,H1875,I1874)</f>
        <v>46645</v>
      </c>
      <c r="J1875" s="96">
        <f t="shared" si="914"/>
        <v>21</v>
      </c>
      <c r="K1875" s="96">
        <f t="shared" si="915"/>
        <v>20</v>
      </c>
      <c r="L1875" s="8">
        <f t="shared" si="902"/>
        <v>1.0040954499999999</v>
      </c>
      <c r="M1875" s="97">
        <f t="shared" si="912"/>
        <v>1.0043006699999999</v>
      </c>
      <c r="N1875" s="97">
        <f t="shared" si="908"/>
        <v>1.2838599264530794</v>
      </c>
      <c r="O1875" s="90">
        <f t="shared" si="911"/>
        <v>1.2891179100000001</v>
      </c>
      <c r="P1875" s="90">
        <f t="shared" ref="P1875:P1938" si="919">TRUNC(C1875*O1875,8)</f>
        <v>935.16071197999997</v>
      </c>
      <c r="Q1875" s="98">
        <f t="shared" si="907"/>
        <v>0</v>
      </c>
      <c r="R1875" s="7">
        <f t="shared" si="903"/>
        <v>0</v>
      </c>
      <c r="S1875" s="90">
        <f t="shared" ref="S1875:S1938" si="920">IF(R1875&gt;0,TRUNC(R1875*P1875,8),0)</f>
        <v>0</v>
      </c>
      <c r="T1875" s="99">
        <f t="shared" si="904"/>
        <v>0.117687</v>
      </c>
      <c r="U1875" s="98">
        <f t="shared" si="909"/>
        <v>20</v>
      </c>
      <c r="V1875" s="98">
        <v>252</v>
      </c>
      <c r="W1875" s="97">
        <f t="shared" ref="W1875:W1938" si="921">ROUND((1+T1875)^TRUNC((U1875/V1875),9),9)</f>
        <v>1.0088693689999999</v>
      </c>
      <c r="X1875" s="90">
        <f t="shared" ref="X1875:X1938" si="922">TRUNC((P1875*(W1875-1)),8)</f>
        <v>8.2942854199999996</v>
      </c>
      <c r="Y1875" s="90">
        <f t="shared" ref="Y1875:Y1938" si="923">IF(Q1875&gt;0,S1875+X1875,0)</f>
        <v>0</v>
      </c>
      <c r="Z1875" s="100" t="str">
        <f t="shared" si="905"/>
        <v>A+J=</v>
      </c>
      <c r="AA1875" s="95">
        <f t="shared" si="906"/>
        <v>46645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4"/>
      <c r="DP1875" s="1"/>
      <c r="DQ1875" s="1"/>
      <c r="DR1875" s="1"/>
      <c r="DS1875" s="1"/>
      <c r="DT1875" s="1"/>
      <c r="DU1875" s="1"/>
    </row>
    <row r="1876" spans="1:125" ht="12.75" x14ac:dyDescent="0.2">
      <c r="A1876" s="89">
        <f t="shared" ref="A1876:A1939" si="924">(A1875+1)</f>
        <v>46645</v>
      </c>
      <c r="B1876" s="105">
        <f t="shared" si="916"/>
        <v>944.06454623999991</v>
      </c>
      <c r="C1876" s="90">
        <f t="shared" ref="C1876:C1939" si="925">TRUNC(IF(Q1875&gt;0,VLOOKUP(A1875,$AD$21:$AE$123,2),C1875),8)</f>
        <v>725.42682460000003</v>
      </c>
      <c r="D1876" s="91">
        <f t="shared" ref="D1876:D1939" si="926">IF(E1876=E1875,D1875,E1875)</f>
        <v>7245.38</v>
      </c>
      <c r="E1876" s="92">
        <f t="shared" si="910"/>
        <v>7276.54</v>
      </c>
      <c r="F1876" s="93">
        <f t="shared" ref="F1876:F1939" si="927">IF(D1876=D1875,F1875,A1876)</f>
        <v>45763</v>
      </c>
      <c r="G1876" s="94">
        <f t="shared" si="917"/>
        <v>4.3006716003852752E-3</v>
      </c>
      <c r="H1876" s="95">
        <f t="shared" si="913"/>
        <v>46675</v>
      </c>
      <c r="I1876" s="95">
        <f t="shared" si="918"/>
        <v>46645</v>
      </c>
      <c r="J1876" s="96">
        <f t="shared" si="914"/>
        <v>21</v>
      </c>
      <c r="K1876" s="96">
        <f t="shared" si="915"/>
        <v>21</v>
      </c>
      <c r="L1876" s="8">
        <f t="shared" ref="L1876:L1939" si="928">IF(E1876&lt;D1876,1,TRUNC((E1876/D1876)^TRUNC((K1876/J1876),9),8))</f>
        <v>1.0043006699999999</v>
      </c>
      <c r="M1876" s="97">
        <f t="shared" si="912"/>
        <v>1.0043006699999999</v>
      </c>
      <c r="N1876" s="97">
        <f t="shared" si="908"/>
        <v>1.2838599264530794</v>
      </c>
      <c r="O1876" s="90">
        <f t="shared" si="911"/>
        <v>1.28938138</v>
      </c>
      <c r="P1876" s="90">
        <f t="shared" si="919"/>
        <v>935.35184018999996</v>
      </c>
      <c r="Q1876" s="98">
        <f t="shared" si="907"/>
        <v>61</v>
      </c>
      <c r="R1876" s="7">
        <f t="shared" ref="R1876:R1939" si="929">IF(Q1876&gt;0,VLOOKUP($A1876,$AD$19:$AI$164,6),0)</f>
        <v>8.763E-3</v>
      </c>
      <c r="S1876" s="90">
        <f t="shared" si="920"/>
        <v>8.1964881700000003</v>
      </c>
      <c r="T1876" s="99">
        <f t="shared" ref="T1876:T1939" si="930">(T1875)</f>
        <v>0.117687</v>
      </c>
      <c r="U1876" s="98">
        <f t="shared" si="909"/>
        <v>21</v>
      </c>
      <c r="V1876" s="98">
        <v>252</v>
      </c>
      <c r="W1876" s="97">
        <f t="shared" si="921"/>
        <v>1.0093148970000001</v>
      </c>
      <c r="X1876" s="90">
        <f t="shared" si="922"/>
        <v>8.7127060499999995</v>
      </c>
      <c r="Y1876" s="90">
        <f t="shared" si="923"/>
        <v>16.90919422</v>
      </c>
      <c r="Z1876" s="100" t="str">
        <f t="shared" si="905"/>
        <v>A+J=</v>
      </c>
      <c r="AA1876" s="95">
        <f t="shared" si="906"/>
        <v>46645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4"/>
      <c r="DP1876" s="1"/>
      <c r="DQ1876" s="1"/>
      <c r="DR1876" s="1"/>
      <c r="DS1876" s="1"/>
      <c r="DT1876" s="1"/>
      <c r="DU1876" s="1"/>
    </row>
    <row r="1877" spans="1:125" ht="12.75" x14ac:dyDescent="0.2">
      <c r="A1877" s="89">
        <f t="shared" si="924"/>
        <v>46646</v>
      </c>
      <c r="B1877" s="105">
        <f t="shared" si="916"/>
        <v>927.75435979999997</v>
      </c>
      <c r="C1877" s="90">
        <f t="shared" si="925"/>
        <v>719.06990933999998</v>
      </c>
      <c r="D1877" s="91">
        <f t="shared" si="926"/>
        <v>7245.38</v>
      </c>
      <c r="E1877" s="92">
        <f t="shared" si="910"/>
        <v>7276.54</v>
      </c>
      <c r="F1877" s="93">
        <f t="shared" si="927"/>
        <v>45763</v>
      </c>
      <c r="G1877" s="94">
        <f t="shared" si="917"/>
        <v>4.3006716003852752E-3</v>
      </c>
      <c r="H1877" s="95">
        <f t="shared" si="913"/>
        <v>46675</v>
      </c>
      <c r="I1877" s="95">
        <f t="shared" si="918"/>
        <v>46675</v>
      </c>
      <c r="J1877" s="96">
        <f t="shared" si="914"/>
        <v>21</v>
      </c>
      <c r="K1877" s="96">
        <f t="shared" si="915"/>
        <v>1</v>
      </c>
      <c r="L1877" s="8">
        <f t="shared" si="928"/>
        <v>1.0002043700000001</v>
      </c>
      <c r="M1877" s="97">
        <f t="shared" si="912"/>
        <v>1.0043006699999999</v>
      </c>
      <c r="N1877" s="97">
        <f t="shared" si="908"/>
        <v>1.2893813843229782</v>
      </c>
      <c r="O1877" s="90">
        <f t="shared" si="911"/>
        <v>1.2896448899999999</v>
      </c>
      <c r="P1877" s="90">
        <f t="shared" si="919"/>
        <v>927.34483412999998</v>
      </c>
      <c r="Q1877" s="98">
        <f t="shared" si="907"/>
        <v>0</v>
      </c>
      <c r="R1877" s="7">
        <f t="shared" si="929"/>
        <v>0</v>
      </c>
      <c r="S1877" s="90">
        <f t="shared" si="920"/>
        <v>0</v>
      </c>
      <c r="T1877" s="99">
        <f t="shared" si="930"/>
        <v>0.117687</v>
      </c>
      <c r="U1877" s="98">
        <f t="shared" si="909"/>
        <v>1</v>
      </c>
      <c r="V1877" s="98">
        <v>252</v>
      </c>
      <c r="W1877" s="97">
        <f t="shared" si="921"/>
        <v>1.0004416110000001</v>
      </c>
      <c r="X1877" s="90">
        <f t="shared" si="922"/>
        <v>0.40952567000000001</v>
      </c>
      <c r="Y1877" s="90">
        <f t="shared" si="923"/>
        <v>0</v>
      </c>
      <c r="Z1877" s="100" t="str">
        <f t="shared" ref="Z1877:Z1940" si="931">IF($Q1876&gt;0,VLOOKUP($A1876,$AD$19:$AM$164,9),Z1876)</f>
        <v>A+J=</v>
      </c>
      <c r="AA1877" s="95">
        <f t="shared" ref="AA1877:AA1940" si="932">IF($Q1876&gt;0,VLOOKUP($A1876,$AD$19:$AM$164,10),AA1876)</f>
        <v>46675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4"/>
      <c r="DP1877" s="1"/>
      <c r="DQ1877" s="1"/>
      <c r="DR1877" s="1"/>
      <c r="DS1877" s="1"/>
      <c r="DT1877" s="1"/>
      <c r="DU1877" s="1"/>
    </row>
    <row r="1878" spans="1:125" ht="12.75" x14ac:dyDescent="0.2">
      <c r="A1878" s="89">
        <f t="shared" si="924"/>
        <v>46647</v>
      </c>
      <c r="B1878" s="105">
        <f t="shared" si="916"/>
        <v>928.35376618999999</v>
      </c>
      <c r="C1878" s="90">
        <f t="shared" si="925"/>
        <v>719.06990933999998</v>
      </c>
      <c r="D1878" s="91">
        <f t="shared" si="926"/>
        <v>7245.38</v>
      </c>
      <c r="E1878" s="92">
        <f t="shared" si="910"/>
        <v>7276.54</v>
      </c>
      <c r="F1878" s="93">
        <f t="shared" si="927"/>
        <v>45763</v>
      </c>
      <c r="G1878" s="94">
        <f t="shared" si="917"/>
        <v>4.3006716003852752E-3</v>
      </c>
      <c r="H1878" s="95">
        <f t="shared" si="913"/>
        <v>46675</v>
      </c>
      <c r="I1878" s="95">
        <f t="shared" si="918"/>
        <v>46675</v>
      </c>
      <c r="J1878" s="96">
        <f t="shared" si="914"/>
        <v>21</v>
      </c>
      <c r="K1878" s="96">
        <f t="shared" si="915"/>
        <v>2</v>
      </c>
      <c r="L1878" s="8">
        <f t="shared" si="928"/>
        <v>1.00040879</v>
      </c>
      <c r="M1878" s="97">
        <f t="shared" si="912"/>
        <v>1.0043006699999999</v>
      </c>
      <c r="N1878" s="97">
        <f t="shared" si="908"/>
        <v>1.2893813843229782</v>
      </c>
      <c r="O1878" s="90">
        <f t="shared" si="911"/>
        <v>1.2899084700000001</v>
      </c>
      <c r="P1878" s="90">
        <f t="shared" si="919"/>
        <v>927.53436656999997</v>
      </c>
      <c r="Q1878" s="98">
        <f t="shared" ref="Q1878:Q1941" si="933">IF(VLOOKUP(A1878,AD$19:AK$164,8)=VLOOKUP(A1877,AD$19:AK$164,8),0,VLOOKUP(A1878,AD$19:AK$164,8))</f>
        <v>0</v>
      </c>
      <c r="R1878" s="7">
        <f t="shared" si="929"/>
        <v>0</v>
      </c>
      <c r="S1878" s="90">
        <f t="shared" si="920"/>
        <v>0</v>
      </c>
      <c r="T1878" s="99">
        <f t="shared" si="930"/>
        <v>0.117687</v>
      </c>
      <c r="U1878" s="98">
        <f t="shared" si="909"/>
        <v>2</v>
      </c>
      <c r="V1878" s="98">
        <v>252</v>
      </c>
      <c r="W1878" s="97">
        <f t="shared" si="921"/>
        <v>1.0008834170000001</v>
      </c>
      <c r="X1878" s="90">
        <f t="shared" si="922"/>
        <v>0.81939962</v>
      </c>
      <c r="Y1878" s="90">
        <f t="shared" si="923"/>
        <v>0</v>
      </c>
      <c r="Z1878" s="100" t="str">
        <f t="shared" si="931"/>
        <v>A+J=</v>
      </c>
      <c r="AA1878" s="95">
        <f t="shared" si="932"/>
        <v>46675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4"/>
      <c r="DP1878" s="1"/>
      <c r="DQ1878" s="1"/>
      <c r="DR1878" s="1"/>
      <c r="DS1878" s="1"/>
      <c r="DT1878" s="1"/>
      <c r="DU1878" s="1"/>
    </row>
    <row r="1879" spans="1:125" ht="12.75" x14ac:dyDescent="0.2">
      <c r="A1879" s="89">
        <f t="shared" si="924"/>
        <v>46648</v>
      </c>
      <c r="B1879" s="105">
        <f t="shared" si="916"/>
        <v>928.95354977000011</v>
      </c>
      <c r="C1879" s="90">
        <f t="shared" si="925"/>
        <v>719.06990933999998</v>
      </c>
      <c r="D1879" s="91">
        <f t="shared" si="926"/>
        <v>7245.38</v>
      </c>
      <c r="E1879" s="92">
        <f t="shared" si="910"/>
        <v>7276.54</v>
      </c>
      <c r="F1879" s="93">
        <f t="shared" si="927"/>
        <v>45763</v>
      </c>
      <c r="G1879" s="94">
        <f t="shared" si="917"/>
        <v>4.3006716003852752E-3</v>
      </c>
      <c r="H1879" s="95">
        <f t="shared" si="913"/>
        <v>46675</v>
      </c>
      <c r="I1879" s="95">
        <f t="shared" si="918"/>
        <v>46675</v>
      </c>
      <c r="J1879" s="96">
        <f t="shared" si="914"/>
        <v>21</v>
      </c>
      <c r="K1879" s="96">
        <f t="shared" si="915"/>
        <v>3</v>
      </c>
      <c r="L1879" s="8">
        <f t="shared" si="928"/>
        <v>1.00061325</v>
      </c>
      <c r="M1879" s="97">
        <f t="shared" si="912"/>
        <v>1.0043006699999999</v>
      </c>
      <c r="N1879" s="97">
        <f t="shared" si="908"/>
        <v>1.2893813843229782</v>
      </c>
      <c r="O1879" s="90">
        <f t="shared" si="911"/>
        <v>1.29017209</v>
      </c>
      <c r="P1879" s="90">
        <f t="shared" si="919"/>
        <v>927.72392778000005</v>
      </c>
      <c r="Q1879" s="98">
        <f t="shared" si="933"/>
        <v>0</v>
      </c>
      <c r="R1879" s="7">
        <f t="shared" si="929"/>
        <v>0</v>
      </c>
      <c r="S1879" s="90">
        <f t="shared" si="920"/>
        <v>0</v>
      </c>
      <c r="T1879" s="99">
        <f t="shared" si="930"/>
        <v>0.117687</v>
      </c>
      <c r="U1879" s="98">
        <f t="shared" si="909"/>
        <v>3</v>
      </c>
      <c r="V1879" s="98">
        <v>252</v>
      </c>
      <c r="W1879" s="97">
        <f t="shared" si="921"/>
        <v>1.001325418</v>
      </c>
      <c r="X1879" s="90">
        <f t="shared" si="922"/>
        <v>1.2296219900000001</v>
      </c>
      <c r="Y1879" s="90">
        <f t="shared" si="923"/>
        <v>0</v>
      </c>
      <c r="Z1879" s="100" t="str">
        <f t="shared" si="931"/>
        <v>A+J=</v>
      </c>
      <c r="AA1879" s="95">
        <f t="shared" si="932"/>
        <v>46675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4"/>
      <c r="DP1879" s="1"/>
      <c r="DQ1879" s="1"/>
      <c r="DR1879" s="1"/>
      <c r="DS1879" s="1"/>
      <c r="DT1879" s="1"/>
      <c r="DU1879" s="1"/>
    </row>
    <row r="1880" spans="1:125" ht="12.75" x14ac:dyDescent="0.2">
      <c r="A1880" s="89">
        <f t="shared" si="924"/>
        <v>46649</v>
      </c>
      <c r="B1880" s="105">
        <f t="shared" si="916"/>
        <v>928.95354977000011</v>
      </c>
      <c r="C1880" s="90">
        <f t="shared" si="925"/>
        <v>719.06990933999998</v>
      </c>
      <c r="D1880" s="91">
        <f t="shared" si="926"/>
        <v>7245.38</v>
      </c>
      <c r="E1880" s="92">
        <f t="shared" si="910"/>
        <v>7276.54</v>
      </c>
      <c r="F1880" s="93">
        <f t="shared" si="927"/>
        <v>45763</v>
      </c>
      <c r="G1880" s="94">
        <f t="shared" si="917"/>
        <v>4.3006716003852752E-3</v>
      </c>
      <c r="H1880" s="95">
        <f t="shared" si="913"/>
        <v>46675</v>
      </c>
      <c r="I1880" s="95">
        <f t="shared" si="918"/>
        <v>46675</v>
      </c>
      <c r="J1880" s="96">
        <f t="shared" si="914"/>
        <v>21</v>
      </c>
      <c r="K1880" s="96">
        <f t="shared" si="915"/>
        <v>3</v>
      </c>
      <c r="L1880" s="8">
        <f t="shared" si="928"/>
        <v>1.00061325</v>
      </c>
      <c r="M1880" s="97">
        <f t="shared" si="912"/>
        <v>1.0043006699999999</v>
      </c>
      <c r="N1880" s="97">
        <f t="shared" si="908"/>
        <v>1.2893813843229782</v>
      </c>
      <c r="O1880" s="90">
        <f t="shared" si="911"/>
        <v>1.29017209</v>
      </c>
      <c r="P1880" s="90">
        <f t="shared" si="919"/>
        <v>927.72392778000005</v>
      </c>
      <c r="Q1880" s="98">
        <f t="shared" si="933"/>
        <v>0</v>
      </c>
      <c r="R1880" s="7">
        <f t="shared" si="929"/>
        <v>0</v>
      </c>
      <c r="S1880" s="90">
        <f t="shared" si="920"/>
        <v>0</v>
      </c>
      <c r="T1880" s="99">
        <f t="shared" si="930"/>
        <v>0.117687</v>
      </c>
      <c r="U1880" s="98">
        <f t="shared" si="909"/>
        <v>3</v>
      </c>
      <c r="V1880" s="98">
        <v>252</v>
      </c>
      <c r="W1880" s="97">
        <f t="shared" si="921"/>
        <v>1.001325418</v>
      </c>
      <c r="X1880" s="90">
        <f t="shared" si="922"/>
        <v>1.2296219900000001</v>
      </c>
      <c r="Y1880" s="90">
        <f t="shared" si="923"/>
        <v>0</v>
      </c>
      <c r="Z1880" s="100" t="str">
        <f t="shared" si="931"/>
        <v>A+J=</v>
      </c>
      <c r="AA1880" s="95">
        <f t="shared" si="932"/>
        <v>46675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4"/>
      <c r="DP1880" s="1"/>
      <c r="DQ1880" s="1"/>
      <c r="DR1880" s="1"/>
      <c r="DS1880" s="1"/>
      <c r="DT1880" s="1"/>
      <c r="DU1880" s="1"/>
    </row>
    <row r="1881" spans="1:125" ht="12.75" x14ac:dyDescent="0.2">
      <c r="A1881" s="89">
        <f t="shared" si="924"/>
        <v>46650</v>
      </c>
      <c r="B1881" s="105">
        <f t="shared" si="916"/>
        <v>928.95354977000011</v>
      </c>
      <c r="C1881" s="90">
        <f t="shared" si="925"/>
        <v>719.06990933999998</v>
      </c>
      <c r="D1881" s="91">
        <f t="shared" si="926"/>
        <v>7245.38</v>
      </c>
      <c r="E1881" s="92">
        <f t="shared" si="910"/>
        <v>7276.54</v>
      </c>
      <c r="F1881" s="93">
        <f t="shared" si="927"/>
        <v>45763</v>
      </c>
      <c r="G1881" s="94">
        <f t="shared" si="917"/>
        <v>4.3006716003852752E-3</v>
      </c>
      <c r="H1881" s="95">
        <f t="shared" si="913"/>
        <v>46675</v>
      </c>
      <c r="I1881" s="95">
        <f t="shared" si="918"/>
        <v>46675</v>
      </c>
      <c r="J1881" s="96">
        <f t="shared" si="914"/>
        <v>21</v>
      </c>
      <c r="K1881" s="96">
        <f t="shared" si="915"/>
        <v>3</v>
      </c>
      <c r="L1881" s="8">
        <f t="shared" si="928"/>
        <v>1.00061325</v>
      </c>
      <c r="M1881" s="97">
        <f t="shared" si="912"/>
        <v>1.0043006699999999</v>
      </c>
      <c r="N1881" s="97">
        <f t="shared" si="908"/>
        <v>1.2893813843229782</v>
      </c>
      <c r="O1881" s="90">
        <f t="shared" si="911"/>
        <v>1.29017209</v>
      </c>
      <c r="P1881" s="90">
        <f t="shared" si="919"/>
        <v>927.72392778000005</v>
      </c>
      <c r="Q1881" s="98">
        <f t="shared" si="933"/>
        <v>0</v>
      </c>
      <c r="R1881" s="7">
        <f t="shared" si="929"/>
        <v>0</v>
      </c>
      <c r="S1881" s="90">
        <f t="shared" si="920"/>
        <v>0</v>
      </c>
      <c r="T1881" s="99">
        <f t="shared" si="930"/>
        <v>0.117687</v>
      </c>
      <c r="U1881" s="98">
        <f t="shared" si="909"/>
        <v>3</v>
      </c>
      <c r="V1881" s="98">
        <v>252</v>
      </c>
      <c r="W1881" s="97">
        <f t="shared" si="921"/>
        <v>1.001325418</v>
      </c>
      <c r="X1881" s="90">
        <f t="shared" si="922"/>
        <v>1.2296219900000001</v>
      </c>
      <c r="Y1881" s="90">
        <f t="shared" si="923"/>
        <v>0</v>
      </c>
      <c r="Z1881" s="100" t="str">
        <f t="shared" si="931"/>
        <v>A+J=</v>
      </c>
      <c r="AA1881" s="95">
        <f t="shared" si="932"/>
        <v>46675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4"/>
      <c r="DP1881" s="1"/>
      <c r="DQ1881" s="1"/>
      <c r="DR1881" s="1"/>
      <c r="DS1881" s="1"/>
      <c r="DT1881" s="1"/>
      <c r="DU1881" s="1"/>
    </row>
    <row r="1882" spans="1:125" ht="12.75" x14ac:dyDescent="0.2">
      <c r="A1882" s="89">
        <f t="shared" si="924"/>
        <v>46651</v>
      </c>
      <c r="B1882" s="105">
        <f t="shared" si="916"/>
        <v>929.55372509000006</v>
      </c>
      <c r="C1882" s="90">
        <f t="shared" si="925"/>
        <v>719.06990933999998</v>
      </c>
      <c r="D1882" s="91">
        <f t="shared" si="926"/>
        <v>7245.38</v>
      </c>
      <c r="E1882" s="92">
        <f t="shared" si="910"/>
        <v>7276.54</v>
      </c>
      <c r="F1882" s="93">
        <f t="shared" si="927"/>
        <v>45763</v>
      </c>
      <c r="G1882" s="94">
        <f t="shared" si="917"/>
        <v>4.3006716003852752E-3</v>
      </c>
      <c r="H1882" s="95">
        <f t="shared" si="913"/>
        <v>46675</v>
      </c>
      <c r="I1882" s="95">
        <f t="shared" si="918"/>
        <v>46675</v>
      </c>
      <c r="J1882" s="96">
        <f t="shared" si="914"/>
        <v>21</v>
      </c>
      <c r="K1882" s="96">
        <f t="shared" si="915"/>
        <v>4</v>
      </c>
      <c r="L1882" s="8">
        <f t="shared" si="928"/>
        <v>1.00081775</v>
      </c>
      <c r="M1882" s="97">
        <f t="shared" si="912"/>
        <v>1.0043006699999999</v>
      </c>
      <c r="N1882" s="97">
        <f t="shared" si="908"/>
        <v>1.2893813843229782</v>
      </c>
      <c r="O1882" s="90">
        <f t="shared" si="911"/>
        <v>1.29043577</v>
      </c>
      <c r="P1882" s="90">
        <f t="shared" si="919"/>
        <v>927.91353214000003</v>
      </c>
      <c r="Q1882" s="98">
        <f t="shared" si="933"/>
        <v>0</v>
      </c>
      <c r="R1882" s="7">
        <f t="shared" si="929"/>
        <v>0</v>
      </c>
      <c r="S1882" s="90">
        <f t="shared" si="920"/>
        <v>0</v>
      </c>
      <c r="T1882" s="99">
        <f t="shared" si="930"/>
        <v>0.117687</v>
      </c>
      <c r="U1882" s="98">
        <f t="shared" si="909"/>
        <v>4</v>
      </c>
      <c r="V1882" s="98">
        <v>252</v>
      </c>
      <c r="W1882" s="97">
        <f t="shared" si="921"/>
        <v>1.001767614</v>
      </c>
      <c r="X1882" s="90">
        <f t="shared" si="922"/>
        <v>1.6401929500000001</v>
      </c>
      <c r="Y1882" s="90">
        <f t="shared" si="923"/>
        <v>0</v>
      </c>
      <c r="Z1882" s="100" t="str">
        <f t="shared" si="931"/>
        <v>A+J=</v>
      </c>
      <c r="AA1882" s="95">
        <f t="shared" si="932"/>
        <v>46675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4"/>
      <c r="DP1882" s="1"/>
      <c r="DQ1882" s="1"/>
      <c r="DR1882" s="1"/>
      <c r="DS1882" s="1"/>
      <c r="DT1882" s="1"/>
      <c r="DU1882" s="1"/>
    </row>
    <row r="1883" spans="1:125" ht="12.75" x14ac:dyDescent="0.2">
      <c r="A1883" s="89">
        <f t="shared" si="924"/>
        <v>46652</v>
      </c>
      <c r="B1883" s="105">
        <f t="shared" si="916"/>
        <v>930.15428510000004</v>
      </c>
      <c r="C1883" s="90">
        <f t="shared" si="925"/>
        <v>719.06990933999998</v>
      </c>
      <c r="D1883" s="91">
        <f t="shared" si="926"/>
        <v>7245.38</v>
      </c>
      <c r="E1883" s="92">
        <f t="shared" si="910"/>
        <v>7276.54</v>
      </c>
      <c r="F1883" s="93">
        <f t="shared" si="927"/>
        <v>45763</v>
      </c>
      <c r="G1883" s="94">
        <f t="shared" si="917"/>
        <v>4.3006716003852752E-3</v>
      </c>
      <c r="H1883" s="95">
        <f t="shared" si="913"/>
        <v>46675</v>
      </c>
      <c r="I1883" s="95">
        <f t="shared" si="918"/>
        <v>46675</v>
      </c>
      <c r="J1883" s="96">
        <f t="shared" si="914"/>
        <v>21</v>
      </c>
      <c r="K1883" s="96">
        <f t="shared" si="915"/>
        <v>5</v>
      </c>
      <c r="L1883" s="8">
        <f t="shared" si="928"/>
        <v>1.0010222900000001</v>
      </c>
      <c r="M1883" s="97">
        <f t="shared" si="912"/>
        <v>1.0043006699999999</v>
      </c>
      <c r="N1883" s="97">
        <f t="shared" si="908"/>
        <v>1.2893813843229782</v>
      </c>
      <c r="O1883" s="90">
        <f t="shared" si="911"/>
        <v>1.2906995000000001</v>
      </c>
      <c r="P1883" s="90">
        <f t="shared" si="919"/>
        <v>928.10317244999999</v>
      </c>
      <c r="Q1883" s="98">
        <f t="shared" si="933"/>
        <v>0</v>
      </c>
      <c r="R1883" s="7">
        <f t="shared" si="929"/>
        <v>0</v>
      </c>
      <c r="S1883" s="90">
        <f t="shared" si="920"/>
        <v>0</v>
      </c>
      <c r="T1883" s="99">
        <f t="shared" si="930"/>
        <v>0.117687</v>
      </c>
      <c r="U1883" s="98">
        <f t="shared" si="909"/>
        <v>5</v>
      </c>
      <c r="V1883" s="98">
        <v>252</v>
      </c>
      <c r="W1883" s="97">
        <f t="shared" si="921"/>
        <v>1.002210005</v>
      </c>
      <c r="X1883" s="90">
        <f t="shared" si="922"/>
        <v>2.0511126499999999</v>
      </c>
      <c r="Y1883" s="90">
        <f t="shared" si="923"/>
        <v>0</v>
      </c>
      <c r="Z1883" s="100" t="str">
        <f t="shared" si="931"/>
        <v>A+J=</v>
      </c>
      <c r="AA1883" s="95">
        <f t="shared" si="932"/>
        <v>46675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4"/>
      <c r="DP1883" s="1"/>
      <c r="DQ1883" s="1"/>
      <c r="DR1883" s="1"/>
      <c r="DS1883" s="1"/>
      <c r="DT1883" s="1"/>
      <c r="DU1883" s="1"/>
    </row>
    <row r="1884" spans="1:125" ht="12.75" x14ac:dyDescent="0.2">
      <c r="A1884" s="89">
        <f t="shared" si="924"/>
        <v>46653</v>
      </c>
      <c r="B1884" s="105">
        <f t="shared" si="916"/>
        <v>930.75524530999996</v>
      </c>
      <c r="C1884" s="90">
        <f t="shared" si="925"/>
        <v>719.06990933999998</v>
      </c>
      <c r="D1884" s="91">
        <f t="shared" si="926"/>
        <v>7245.38</v>
      </c>
      <c r="E1884" s="92">
        <f t="shared" si="910"/>
        <v>7276.54</v>
      </c>
      <c r="F1884" s="93">
        <f t="shared" si="927"/>
        <v>45763</v>
      </c>
      <c r="G1884" s="94">
        <f t="shared" si="917"/>
        <v>4.3006716003852752E-3</v>
      </c>
      <c r="H1884" s="95">
        <f t="shared" si="913"/>
        <v>46675</v>
      </c>
      <c r="I1884" s="95">
        <f t="shared" si="918"/>
        <v>46675</v>
      </c>
      <c r="J1884" s="96">
        <f t="shared" si="914"/>
        <v>21</v>
      </c>
      <c r="K1884" s="96">
        <f t="shared" si="915"/>
        <v>6</v>
      </c>
      <c r="L1884" s="8">
        <f t="shared" si="928"/>
        <v>1.0012268799999999</v>
      </c>
      <c r="M1884" s="97">
        <f t="shared" si="912"/>
        <v>1.0043006699999999</v>
      </c>
      <c r="N1884" s="97">
        <f t="shared" si="908"/>
        <v>1.2893813843229782</v>
      </c>
      <c r="O1884" s="90">
        <f t="shared" si="911"/>
        <v>1.2909633</v>
      </c>
      <c r="P1884" s="90">
        <f t="shared" si="919"/>
        <v>928.29286308999997</v>
      </c>
      <c r="Q1884" s="98">
        <f t="shared" si="933"/>
        <v>0</v>
      </c>
      <c r="R1884" s="7">
        <f t="shared" si="929"/>
        <v>0</v>
      </c>
      <c r="S1884" s="90">
        <f t="shared" si="920"/>
        <v>0</v>
      </c>
      <c r="T1884" s="99">
        <f t="shared" si="930"/>
        <v>0.117687</v>
      </c>
      <c r="U1884" s="98">
        <f t="shared" si="909"/>
        <v>6</v>
      </c>
      <c r="V1884" s="98">
        <v>252</v>
      </c>
      <c r="W1884" s="97">
        <f t="shared" si="921"/>
        <v>1.002652592</v>
      </c>
      <c r="X1884" s="90">
        <f t="shared" si="922"/>
        <v>2.4623822199999998</v>
      </c>
      <c r="Y1884" s="90">
        <f t="shared" si="923"/>
        <v>0</v>
      </c>
      <c r="Z1884" s="100" t="str">
        <f t="shared" si="931"/>
        <v>A+J=</v>
      </c>
      <c r="AA1884" s="95">
        <f t="shared" si="932"/>
        <v>46675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4"/>
      <c r="DP1884" s="1"/>
      <c r="DQ1884" s="1"/>
      <c r="DR1884" s="1"/>
      <c r="DS1884" s="1"/>
      <c r="DT1884" s="1"/>
      <c r="DU1884" s="1"/>
    </row>
    <row r="1885" spans="1:125" ht="12.75" x14ac:dyDescent="0.2">
      <c r="A1885" s="89">
        <f t="shared" si="924"/>
        <v>46654</v>
      </c>
      <c r="B1885" s="105">
        <f t="shared" si="916"/>
        <v>931.35657612</v>
      </c>
      <c r="C1885" s="90">
        <f t="shared" si="925"/>
        <v>719.06990933999998</v>
      </c>
      <c r="D1885" s="91">
        <f t="shared" si="926"/>
        <v>7245.38</v>
      </c>
      <c r="E1885" s="92">
        <f t="shared" si="910"/>
        <v>7276.54</v>
      </c>
      <c r="F1885" s="93">
        <f t="shared" si="927"/>
        <v>45763</v>
      </c>
      <c r="G1885" s="94">
        <f t="shared" si="917"/>
        <v>4.3006716003852752E-3</v>
      </c>
      <c r="H1885" s="95">
        <f t="shared" si="913"/>
        <v>46675</v>
      </c>
      <c r="I1885" s="95">
        <f t="shared" si="918"/>
        <v>46675</v>
      </c>
      <c r="J1885" s="96">
        <f t="shared" si="914"/>
        <v>21</v>
      </c>
      <c r="K1885" s="96">
        <f t="shared" si="915"/>
        <v>7</v>
      </c>
      <c r="L1885" s="8">
        <f t="shared" si="928"/>
        <v>1.0014315</v>
      </c>
      <c r="M1885" s="97">
        <f t="shared" si="912"/>
        <v>1.0043006699999999</v>
      </c>
      <c r="N1885" s="97">
        <f t="shared" si="908"/>
        <v>1.2893813843229782</v>
      </c>
      <c r="O1885" s="90">
        <f t="shared" si="911"/>
        <v>1.29122713</v>
      </c>
      <c r="P1885" s="90">
        <f t="shared" si="919"/>
        <v>928.48257530000001</v>
      </c>
      <c r="Q1885" s="98">
        <f t="shared" si="933"/>
        <v>0</v>
      </c>
      <c r="R1885" s="7">
        <f t="shared" si="929"/>
        <v>0</v>
      </c>
      <c r="S1885" s="90">
        <f t="shared" si="920"/>
        <v>0</v>
      </c>
      <c r="T1885" s="99">
        <f t="shared" si="930"/>
        <v>0.117687</v>
      </c>
      <c r="U1885" s="98">
        <f t="shared" si="909"/>
        <v>7</v>
      </c>
      <c r="V1885" s="98">
        <v>252</v>
      </c>
      <c r="W1885" s="97">
        <f t="shared" si="921"/>
        <v>1.0030953739999999</v>
      </c>
      <c r="X1885" s="90">
        <f t="shared" si="922"/>
        <v>2.87400082</v>
      </c>
      <c r="Y1885" s="90">
        <f t="shared" si="923"/>
        <v>0</v>
      </c>
      <c r="Z1885" s="100" t="str">
        <f t="shared" si="931"/>
        <v>A+J=</v>
      </c>
      <c r="AA1885" s="95">
        <f t="shared" si="932"/>
        <v>46675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4"/>
      <c r="DP1885" s="1"/>
      <c r="DQ1885" s="1"/>
      <c r="DR1885" s="1"/>
      <c r="DS1885" s="1"/>
      <c r="DT1885" s="1"/>
      <c r="DU1885" s="1"/>
    </row>
    <row r="1886" spans="1:125" ht="12.75" x14ac:dyDescent="0.2">
      <c r="A1886" s="89">
        <f t="shared" si="924"/>
        <v>46655</v>
      </c>
      <c r="B1886" s="105">
        <f t="shared" si="916"/>
        <v>931.95830746999991</v>
      </c>
      <c r="C1886" s="90">
        <f t="shared" si="925"/>
        <v>719.06990933999998</v>
      </c>
      <c r="D1886" s="91">
        <f t="shared" si="926"/>
        <v>7245.38</v>
      </c>
      <c r="E1886" s="92">
        <f t="shared" si="910"/>
        <v>7276.54</v>
      </c>
      <c r="F1886" s="93">
        <f t="shared" si="927"/>
        <v>45763</v>
      </c>
      <c r="G1886" s="94">
        <f t="shared" si="917"/>
        <v>4.3006716003852752E-3</v>
      </c>
      <c r="H1886" s="95">
        <f t="shared" si="913"/>
        <v>46675</v>
      </c>
      <c r="I1886" s="95">
        <f t="shared" si="918"/>
        <v>46675</v>
      </c>
      <c r="J1886" s="96">
        <f t="shared" si="914"/>
        <v>21</v>
      </c>
      <c r="K1886" s="96">
        <f t="shared" si="915"/>
        <v>8</v>
      </c>
      <c r="L1886" s="8">
        <f t="shared" si="928"/>
        <v>1.00163617</v>
      </c>
      <c r="M1886" s="97">
        <f t="shared" si="912"/>
        <v>1.0043006699999999</v>
      </c>
      <c r="N1886" s="97">
        <f t="shared" si="908"/>
        <v>1.2893813843229782</v>
      </c>
      <c r="O1886" s="90">
        <f t="shared" si="911"/>
        <v>1.29149103</v>
      </c>
      <c r="P1886" s="90">
        <f t="shared" si="919"/>
        <v>928.67233784999996</v>
      </c>
      <c r="Q1886" s="98">
        <f t="shared" si="933"/>
        <v>0</v>
      </c>
      <c r="R1886" s="7">
        <f t="shared" si="929"/>
        <v>0</v>
      </c>
      <c r="S1886" s="90">
        <f t="shared" si="920"/>
        <v>0</v>
      </c>
      <c r="T1886" s="99">
        <f t="shared" si="930"/>
        <v>0.117687</v>
      </c>
      <c r="U1886" s="98">
        <f t="shared" si="909"/>
        <v>8</v>
      </c>
      <c r="V1886" s="98">
        <v>252</v>
      </c>
      <c r="W1886" s="97">
        <f t="shared" si="921"/>
        <v>1.0035383520000001</v>
      </c>
      <c r="X1886" s="90">
        <f t="shared" si="922"/>
        <v>3.2859696199999999</v>
      </c>
      <c r="Y1886" s="90">
        <f t="shared" si="923"/>
        <v>0</v>
      </c>
      <c r="Z1886" s="100" t="str">
        <f t="shared" si="931"/>
        <v>A+J=</v>
      </c>
      <c r="AA1886" s="95">
        <f t="shared" si="932"/>
        <v>46675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4"/>
      <c r="DP1886" s="1"/>
      <c r="DQ1886" s="1"/>
      <c r="DR1886" s="1"/>
      <c r="DS1886" s="1"/>
      <c r="DT1886" s="1"/>
      <c r="DU1886" s="1"/>
    </row>
    <row r="1887" spans="1:125" ht="12.75" x14ac:dyDescent="0.2">
      <c r="A1887" s="89">
        <f t="shared" si="924"/>
        <v>46656</v>
      </c>
      <c r="B1887" s="105">
        <f t="shared" si="916"/>
        <v>931.95830746999991</v>
      </c>
      <c r="C1887" s="90">
        <f t="shared" si="925"/>
        <v>719.06990933999998</v>
      </c>
      <c r="D1887" s="91">
        <f t="shared" si="926"/>
        <v>7245.38</v>
      </c>
      <c r="E1887" s="92">
        <f t="shared" si="910"/>
        <v>7276.54</v>
      </c>
      <c r="F1887" s="93">
        <f t="shared" si="927"/>
        <v>45763</v>
      </c>
      <c r="G1887" s="94">
        <f t="shared" si="917"/>
        <v>4.3006716003852752E-3</v>
      </c>
      <c r="H1887" s="95">
        <f t="shared" si="913"/>
        <v>46675</v>
      </c>
      <c r="I1887" s="95">
        <f t="shared" si="918"/>
        <v>46675</v>
      </c>
      <c r="J1887" s="96">
        <f t="shared" si="914"/>
        <v>21</v>
      </c>
      <c r="K1887" s="96">
        <f t="shared" si="915"/>
        <v>8</v>
      </c>
      <c r="L1887" s="8">
        <f t="shared" si="928"/>
        <v>1.00163617</v>
      </c>
      <c r="M1887" s="97">
        <f t="shared" si="912"/>
        <v>1.0043006699999999</v>
      </c>
      <c r="N1887" s="97">
        <f t="shared" si="908"/>
        <v>1.2893813843229782</v>
      </c>
      <c r="O1887" s="90">
        <f t="shared" si="911"/>
        <v>1.29149103</v>
      </c>
      <c r="P1887" s="90">
        <f t="shared" si="919"/>
        <v>928.67233784999996</v>
      </c>
      <c r="Q1887" s="98">
        <f t="shared" si="933"/>
        <v>0</v>
      </c>
      <c r="R1887" s="7">
        <f t="shared" si="929"/>
        <v>0</v>
      </c>
      <c r="S1887" s="90">
        <f t="shared" si="920"/>
        <v>0</v>
      </c>
      <c r="T1887" s="99">
        <f t="shared" si="930"/>
        <v>0.117687</v>
      </c>
      <c r="U1887" s="98">
        <f t="shared" si="909"/>
        <v>8</v>
      </c>
      <c r="V1887" s="98">
        <v>252</v>
      </c>
      <c r="W1887" s="97">
        <f t="shared" si="921"/>
        <v>1.0035383520000001</v>
      </c>
      <c r="X1887" s="90">
        <f t="shared" si="922"/>
        <v>3.2859696199999999</v>
      </c>
      <c r="Y1887" s="90">
        <f t="shared" si="923"/>
        <v>0</v>
      </c>
      <c r="Z1887" s="100" t="str">
        <f t="shared" si="931"/>
        <v>A+J=</v>
      </c>
      <c r="AA1887" s="95">
        <f t="shared" si="932"/>
        <v>46675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4"/>
      <c r="DP1887" s="1"/>
      <c r="DQ1887" s="1"/>
      <c r="DR1887" s="1"/>
      <c r="DS1887" s="1"/>
      <c r="DT1887" s="1"/>
      <c r="DU1887" s="1"/>
    </row>
    <row r="1888" spans="1:125" ht="12.75" x14ac:dyDescent="0.2">
      <c r="A1888" s="89">
        <f t="shared" si="924"/>
        <v>46657</v>
      </c>
      <c r="B1888" s="105">
        <f t="shared" si="916"/>
        <v>931.95830746999991</v>
      </c>
      <c r="C1888" s="90">
        <f t="shared" si="925"/>
        <v>719.06990933999998</v>
      </c>
      <c r="D1888" s="91">
        <f t="shared" si="926"/>
        <v>7245.38</v>
      </c>
      <c r="E1888" s="92">
        <f t="shared" si="910"/>
        <v>7276.54</v>
      </c>
      <c r="F1888" s="93">
        <f t="shared" si="927"/>
        <v>45763</v>
      </c>
      <c r="G1888" s="94">
        <f t="shared" si="917"/>
        <v>4.3006716003852752E-3</v>
      </c>
      <c r="H1888" s="95">
        <f t="shared" si="913"/>
        <v>46675</v>
      </c>
      <c r="I1888" s="95">
        <f t="shared" si="918"/>
        <v>46675</v>
      </c>
      <c r="J1888" s="96">
        <f t="shared" si="914"/>
        <v>21</v>
      </c>
      <c r="K1888" s="96">
        <f t="shared" si="915"/>
        <v>8</v>
      </c>
      <c r="L1888" s="8">
        <f t="shared" si="928"/>
        <v>1.00163617</v>
      </c>
      <c r="M1888" s="97">
        <f t="shared" si="912"/>
        <v>1.0043006699999999</v>
      </c>
      <c r="N1888" s="97">
        <f t="shared" si="908"/>
        <v>1.2893813843229782</v>
      </c>
      <c r="O1888" s="90">
        <f t="shared" si="911"/>
        <v>1.29149103</v>
      </c>
      <c r="P1888" s="90">
        <f t="shared" si="919"/>
        <v>928.67233784999996</v>
      </c>
      <c r="Q1888" s="98">
        <f t="shared" si="933"/>
        <v>0</v>
      </c>
      <c r="R1888" s="7">
        <f t="shared" si="929"/>
        <v>0</v>
      </c>
      <c r="S1888" s="90">
        <f t="shared" si="920"/>
        <v>0</v>
      </c>
      <c r="T1888" s="99">
        <f t="shared" si="930"/>
        <v>0.117687</v>
      </c>
      <c r="U1888" s="98">
        <f t="shared" si="909"/>
        <v>8</v>
      </c>
      <c r="V1888" s="98">
        <v>252</v>
      </c>
      <c r="W1888" s="97">
        <f t="shared" si="921"/>
        <v>1.0035383520000001</v>
      </c>
      <c r="X1888" s="90">
        <f t="shared" si="922"/>
        <v>3.2859696199999999</v>
      </c>
      <c r="Y1888" s="90">
        <f t="shared" si="923"/>
        <v>0</v>
      </c>
      <c r="Z1888" s="100" t="str">
        <f t="shared" si="931"/>
        <v>A+J=</v>
      </c>
      <c r="AA1888" s="95">
        <f t="shared" si="932"/>
        <v>46675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4"/>
      <c r="DP1888" s="1"/>
      <c r="DQ1888" s="1"/>
      <c r="DR1888" s="1"/>
      <c r="DS1888" s="1"/>
      <c r="DT1888" s="1"/>
      <c r="DU1888" s="1"/>
    </row>
    <row r="1889" spans="1:125" ht="12.75" x14ac:dyDescent="0.2">
      <c r="A1889" s="89">
        <f t="shared" si="924"/>
        <v>46658</v>
      </c>
      <c r="B1889" s="105">
        <f t="shared" si="916"/>
        <v>932.56042508999997</v>
      </c>
      <c r="C1889" s="90">
        <f t="shared" si="925"/>
        <v>719.06990933999998</v>
      </c>
      <c r="D1889" s="91">
        <f t="shared" si="926"/>
        <v>7245.38</v>
      </c>
      <c r="E1889" s="92">
        <f t="shared" si="910"/>
        <v>7276.54</v>
      </c>
      <c r="F1889" s="93">
        <f t="shared" si="927"/>
        <v>45763</v>
      </c>
      <c r="G1889" s="94">
        <f t="shared" si="917"/>
        <v>4.3006716003852752E-3</v>
      </c>
      <c r="H1889" s="95">
        <f t="shared" si="913"/>
        <v>46675</v>
      </c>
      <c r="I1889" s="95">
        <f t="shared" si="918"/>
        <v>46675</v>
      </c>
      <c r="J1889" s="96">
        <f t="shared" si="914"/>
        <v>21</v>
      </c>
      <c r="K1889" s="96">
        <f t="shared" si="915"/>
        <v>9</v>
      </c>
      <c r="L1889" s="8">
        <f t="shared" si="928"/>
        <v>1.00184088</v>
      </c>
      <c r="M1889" s="97">
        <f t="shared" si="912"/>
        <v>1.0043006699999999</v>
      </c>
      <c r="N1889" s="97">
        <f t="shared" si="908"/>
        <v>1.2893813843229782</v>
      </c>
      <c r="O1889" s="90">
        <f t="shared" si="911"/>
        <v>1.2917549800000001</v>
      </c>
      <c r="P1889" s="90">
        <f t="shared" si="919"/>
        <v>928.86213635000001</v>
      </c>
      <c r="Q1889" s="98">
        <f t="shared" si="933"/>
        <v>0</v>
      </c>
      <c r="R1889" s="7">
        <f t="shared" si="929"/>
        <v>0</v>
      </c>
      <c r="S1889" s="90">
        <f t="shared" si="920"/>
        <v>0</v>
      </c>
      <c r="T1889" s="99">
        <f t="shared" si="930"/>
        <v>0.117687</v>
      </c>
      <c r="U1889" s="98">
        <f t="shared" si="909"/>
        <v>9</v>
      </c>
      <c r="V1889" s="98">
        <v>252</v>
      </c>
      <c r="W1889" s="97">
        <f t="shared" si="921"/>
        <v>1.003981526</v>
      </c>
      <c r="X1889" s="90">
        <f t="shared" si="922"/>
        <v>3.6982887400000002</v>
      </c>
      <c r="Y1889" s="90">
        <f t="shared" si="923"/>
        <v>0</v>
      </c>
      <c r="Z1889" s="100" t="str">
        <f t="shared" si="931"/>
        <v>A+J=</v>
      </c>
      <c r="AA1889" s="95">
        <f t="shared" si="932"/>
        <v>46675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4"/>
      <c r="DP1889" s="1"/>
      <c r="DQ1889" s="1"/>
      <c r="DR1889" s="1"/>
      <c r="DS1889" s="1"/>
      <c r="DT1889" s="1"/>
      <c r="DU1889" s="1"/>
    </row>
    <row r="1890" spans="1:125" ht="12.75" x14ac:dyDescent="0.2">
      <c r="A1890" s="89">
        <f t="shared" si="924"/>
        <v>46659</v>
      </c>
      <c r="B1890" s="105">
        <f t="shared" si="916"/>
        <v>933.16292822999992</v>
      </c>
      <c r="C1890" s="90">
        <f t="shared" si="925"/>
        <v>719.06990933999998</v>
      </c>
      <c r="D1890" s="91">
        <f t="shared" si="926"/>
        <v>7245.38</v>
      </c>
      <c r="E1890" s="92">
        <f t="shared" si="910"/>
        <v>7276.54</v>
      </c>
      <c r="F1890" s="93">
        <f t="shared" si="927"/>
        <v>45763</v>
      </c>
      <c r="G1890" s="94">
        <f t="shared" si="917"/>
        <v>4.3006716003852752E-3</v>
      </c>
      <c r="H1890" s="95">
        <f t="shared" si="913"/>
        <v>46675</v>
      </c>
      <c r="I1890" s="95">
        <f t="shared" si="918"/>
        <v>46675</v>
      </c>
      <c r="J1890" s="96">
        <f t="shared" si="914"/>
        <v>21</v>
      </c>
      <c r="K1890" s="96">
        <f t="shared" si="915"/>
        <v>10</v>
      </c>
      <c r="L1890" s="8">
        <f t="shared" si="928"/>
        <v>1.00204563</v>
      </c>
      <c r="M1890" s="97">
        <f t="shared" si="912"/>
        <v>1.0043006699999999</v>
      </c>
      <c r="N1890" s="97">
        <f t="shared" si="908"/>
        <v>1.2893813843229782</v>
      </c>
      <c r="O1890" s="90">
        <f t="shared" si="911"/>
        <v>1.2920189799999999</v>
      </c>
      <c r="P1890" s="90">
        <f t="shared" si="919"/>
        <v>929.05197080999994</v>
      </c>
      <c r="Q1890" s="98">
        <f t="shared" si="933"/>
        <v>0</v>
      </c>
      <c r="R1890" s="7">
        <f t="shared" si="929"/>
        <v>0</v>
      </c>
      <c r="S1890" s="90">
        <f t="shared" si="920"/>
        <v>0</v>
      </c>
      <c r="T1890" s="99">
        <f t="shared" si="930"/>
        <v>0.117687</v>
      </c>
      <c r="U1890" s="98">
        <f t="shared" si="909"/>
        <v>10</v>
      </c>
      <c r="V1890" s="98">
        <v>252</v>
      </c>
      <c r="W1890" s="97">
        <f t="shared" si="921"/>
        <v>1.0044248950000001</v>
      </c>
      <c r="X1890" s="90">
        <f t="shared" si="922"/>
        <v>4.1109574200000001</v>
      </c>
      <c r="Y1890" s="90">
        <f t="shared" si="923"/>
        <v>0</v>
      </c>
      <c r="Z1890" s="100" t="str">
        <f t="shared" si="931"/>
        <v>A+J=</v>
      </c>
      <c r="AA1890" s="95">
        <f t="shared" si="932"/>
        <v>46675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4"/>
      <c r="DP1890" s="1"/>
      <c r="DQ1890" s="1"/>
      <c r="DR1890" s="1"/>
      <c r="DS1890" s="1"/>
      <c r="DT1890" s="1"/>
      <c r="DU1890" s="1"/>
    </row>
    <row r="1891" spans="1:125" ht="12.75" x14ac:dyDescent="0.2">
      <c r="A1891" s="89">
        <f t="shared" si="924"/>
        <v>46660</v>
      </c>
      <c r="B1891" s="105">
        <f t="shared" si="916"/>
        <v>933.76582516999997</v>
      </c>
      <c r="C1891" s="90">
        <f t="shared" si="925"/>
        <v>719.06990933999998</v>
      </c>
      <c r="D1891" s="91">
        <f t="shared" si="926"/>
        <v>7245.38</v>
      </c>
      <c r="E1891" s="92">
        <f t="shared" si="910"/>
        <v>7276.54</v>
      </c>
      <c r="F1891" s="93">
        <f t="shared" si="927"/>
        <v>45763</v>
      </c>
      <c r="G1891" s="94">
        <f t="shared" si="917"/>
        <v>4.3006716003852752E-3</v>
      </c>
      <c r="H1891" s="95">
        <f t="shared" si="913"/>
        <v>46675</v>
      </c>
      <c r="I1891" s="95">
        <f t="shared" si="918"/>
        <v>46675</v>
      </c>
      <c r="J1891" s="96">
        <f t="shared" si="914"/>
        <v>21</v>
      </c>
      <c r="K1891" s="96">
        <f t="shared" si="915"/>
        <v>11</v>
      </c>
      <c r="L1891" s="8">
        <f t="shared" si="928"/>
        <v>1.0022504299999999</v>
      </c>
      <c r="M1891" s="97">
        <f t="shared" si="912"/>
        <v>1.0043006699999999</v>
      </c>
      <c r="N1891" s="97">
        <f t="shared" si="908"/>
        <v>1.2893813843229782</v>
      </c>
      <c r="O1891" s="90">
        <f t="shared" si="911"/>
        <v>1.29228304</v>
      </c>
      <c r="P1891" s="90">
        <f t="shared" si="919"/>
        <v>929.24184840999999</v>
      </c>
      <c r="Q1891" s="98">
        <f t="shared" si="933"/>
        <v>0</v>
      </c>
      <c r="R1891" s="7">
        <f t="shared" si="929"/>
        <v>0</v>
      </c>
      <c r="S1891" s="90">
        <f t="shared" si="920"/>
        <v>0</v>
      </c>
      <c r="T1891" s="99">
        <f t="shared" si="930"/>
        <v>0.117687</v>
      </c>
      <c r="U1891" s="98">
        <f t="shared" si="909"/>
        <v>11</v>
      </c>
      <c r="V1891" s="98">
        <v>252</v>
      </c>
      <c r="W1891" s="97">
        <f t="shared" si="921"/>
        <v>1.00486846</v>
      </c>
      <c r="X1891" s="90">
        <f t="shared" si="922"/>
        <v>4.52397676</v>
      </c>
      <c r="Y1891" s="90">
        <f t="shared" si="923"/>
        <v>0</v>
      </c>
      <c r="Z1891" s="100" t="str">
        <f t="shared" si="931"/>
        <v>A+J=</v>
      </c>
      <c r="AA1891" s="95">
        <f t="shared" si="932"/>
        <v>46675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4"/>
      <c r="DP1891" s="1"/>
      <c r="DQ1891" s="1"/>
      <c r="DR1891" s="1"/>
      <c r="DS1891" s="1"/>
      <c r="DT1891" s="1"/>
      <c r="DU1891" s="1"/>
    </row>
    <row r="1892" spans="1:125" ht="12.75" x14ac:dyDescent="0.2">
      <c r="A1892" s="89">
        <f t="shared" si="924"/>
        <v>46661</v>
      </c>
      <c r="B1892" s="105">
        <f t="shared" si="916"/>
        <v>934.36910888</v>
      </c>
      <c r="C1892" s="90">
        <f t="shared" si="925"/>
        <v>719.06990933999998</v>
      </c>
      <c r="D1892" s="91">
        <f t="shared" si="926"/>
        <v>7245.38</v>
      </c>
      <c r="E1892" s="92">
        <f t="shared" si="910"/>
        <v>7276.54</v>
      </c>
      <c r="F1892" s="93">
        <f t="shared" si="927"/>
        <v>45763</v>
      </c>
      <c r="G1892" s="94">
        <f t="shared" si="917"/>
        <v>4.3006716003852752E-3</v>
      </c>
      <c r="H1892" s="95">
        <f t="shared" si="913"/>
        <v>46675</v>
      </c>
      <c r="I1892" s="95">
        <f t="shared" si="918"/>
        <v>46675</v>
      </c>
      <c r="J1892" s="96">
        <f t="shared" si="914"/>
        <v>21</v>
      </c>
      <c r="K1892" s="96">
        <f t="shared" si="915"/>
        <v>12</v>
      </c>
      <c r="L1892" s="8">
        <f t="shared" si="928"/>
        <v>1.0024552600000001</v>
      </c>
      <c r="M1892" s="97">
        <f t="shared" si="912"/>
        <v>1.0043006699999999</v>
      </c>
      <c r="N1892" s="97">
        <f t="shared" si="908"/>
        <v>1.2893813843229782</v>
      </c>
      <c r="O1892" s="90">
        <f t="shared" si="911"/>
        <v>1.2925471500000001</v>
      </c>
      <c r="P1892" s="90">
        <f t="shared" si="919"/>
        <v>929.43176196000002</v>
      </c>
      <c r="Q1892" s="98">
        <f t="shared" si="933"/>
        <v>0</v>
      </c>
      <c r="R1892" s="7">
        <f t="shared" si="929"/>
        <v>0</v>
      </c>
      <c r="S1892" s="90">
        <f t="shared" si="920"/>
        <v>0</v>
      </c>
      <c r="T1892" s="99">
        <f t="shared" si="930"/>
        <v>0.117687</v>
      </c>
      <c r="U1892" s="98">
        <f t="shared" si="909"/>
        <v>12</v>
      </c>
      <c r="V1892" s="98">
        <v>252</v>
      </c>
      <c r="W1892" s="97">
        <f t="shared" si="921"/>
        <v>1.0053122210000001</v>
      </c>
      <c r="X1892" s="90">
        <f t="shared" si="922"/>
        <v>4.9373469200000004</v>
      </c>
      <c r="Y1892" s="90">
        <f t="shared" si="923"/>
        <v>0</v>
      </c>
      <c r="Z1892" s="100" t="str">
        <f t="shared" si="931"/>
        <v>A+J=</v>
      </c>
      <c r="AA1892" s="95">
        <f t="shared" si="932"/>
        <v>46675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4"/>
      <c r="DP1892" s="1"/>
      <c r="DQ1892" s="1"/>
      <c r="DR1892" s="1"/>
      <c r="DS1892" s="1"/>
      <c r="DT1892" s="1"/>
      <c r="DU1892" s="1"/>
    </row>
    <row r="1893" spans="1:125" ht="12.75" x14ac:dyDescent="0.2">
      <c r="A1893" s="89">
        <f t="shared" si="924"/>
        <v>46662</v>
      </c>
      <c r="B1893" s="105">
        <f t="shared" si="916"/>
        <v>934.97277858000007</v>
      </c>
      <c r="C1893" s="90">
        <f t="shared" si="925"/>
        <v>719.06990933999998</v>
      </c>
      <c r="D1893" s="91">
        <f t="shared" si="926"/>
        <v>7245.38</v>
      </c>
      <c r="E1893" s="92">
        <f t="shared" si="910"/>
        <v>7276.54</v>
      </c>
      <c r="F1893" s="93">
        <f t="shared" si="927"/>
        <v>45763</v>
      </c>
      <c r="G1893" s="94">
        <f t="shared" si="917"/>
        <v>4.3006716003852752E-3</v>
      </c>
      <c r="H1893" s="95">
        <f t="shared" si="913"/>
        <v>46675</v>
      </c>
      <c r="I1893" s="95">
        <f t="shared" si="918"/>
        <v>46675</v>
      </c>
      <c r="J1893" s="96">
        <f t="shared" si="914"/>
        <v>21</v>
      </c>
      <c r="K1893" s="96">
        <f t="shared" si="915"/>
        <v>13</v>
      </c>
      <c r="L1893" s="8">
        <f t="shared" si="928"/>
        <v>1.0026601399999999</v>
      </c>
      <c r="M1893" s="97">
        <f t="shared" si="912"/>
        <v>1.0043006699999999</v>
      </c>
      <c r="N1893" s="97">
        <f t="shared" si="908"/>
        <v>1.2893813843229782</v>
      </c>
      <c r="O1893" s="90">
        <f t="shared" si="911"/>
        <v>1.29281131</v>
      </c>
      <c r="P1893" s="90">
        <f t="shared" si="919"/>
        <v>929.62171147000004</v>
      </c>
      <c r="Q1893" s="98">
        <f t="shared" si="933"/>
        <v>0</v>
      </c>
      <c r="R1893" s="7">
        <f t="shared" si="929"/>
        <v>0</v>
      </c>
      <c r="S1893" s="90">
        <f t="shared" si="920"/>
        <v>0</v>
      </c>
      <c r="T1893" s="99">
        <f t="shared" si="930"/>
        <v>0.117687</v>
      </c>
      <c r="U1893" s="98">
        <f t="shared" si="909"/>
        <v>13</v>
      </c>
      <c r="V1893" s="98">
        <v>252</v>
      </c>
      <c r="W1893" s="97">
        <f t="shared" si="921"/>
        <v>1.0057561770000001</v>
      </c>
      <c r="X1893" s="90">
        <f t="shared" si="922"/>
        <v>5.3510671099999998</v>
      </c>
      <c r="Y1893" s="90">
        <f t="shared" si="923"/>
        <v>0</v>
      </c>
      <c r="Z1893" s="100" t="str">
        <f t="shared" si="931"/>
        <v>A+J=</v>
      </c>
      <c r="AA1893" s="95">
        <f t="shared" si="932"/>
        <v>46675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4"/>
      <c r="DP1893" s="1"/>
      <c r="DQ1893" s="1"/>
      <c r="DR1893" s="1"/>
      <c r="DS1893" s="1"/>
      <c r="DT1893" s="1"/>
      <c r="DU1893" s="1"/>
    </row>
    <row r="1894" spans="1:125" ht="12.75" x14ac:dyDescent="0.2">
      <c r="A1894" s="89">
        <f t="shared" si="924"/>
        <v>46663</v>
      </c>
      <c r="B1894" s="105">
        <f t="shared" si="916"/>
        <v>934.97277858000007</v>
      </c>
      <c r="C1894" s="90">
        <f t="shared" si="925"/>
        <v>719.06990933999998</v>
      </c>
      <c r="D1894" s="91">
        <f t="shared" si="926"/>
        <v>7245.38</v>
      </c>
      <c r="E1894" s="92">
        <f t="shared" si="910"/>
        <v>7276.54</v>
      </c>
      <c r="F1894" s="93">
        <f t="shared" si="927"/>
        <v>45763</v>
      </c>
      <c r="G1894" s="94">
        <f t="shared" si="917"/>
        <v>4.3006716003852752E-3</v>
      </c>
      <c r="H1894" s="95">
        <f t="shared" si="913"/>
        <v>46675</v>
      </c>
      <c r="I1894" s="95">
        <f t="shared" si="918"/>
        <v>46675</v>
      </c>
      <c r="J1894" s="96">
        <f t="shared" si="914"/>
        <v>21</v>
      </c>
      <c r="K1894" s="96">
        <f t="shared" si="915"/>
        <v>13</v>
      </c>
      <c r="L1894" s="8">
        <f t="shared" si="928"/>
        <v>1.0026601399999999</v>
      </c>
      <c r="M1894" s="97">
        <f t="shared" si="912"/>
        <v>1.0043006699999999</v>
      </c>
      <c r="N1894" s="97">
        <f t="shared" si="908"/>
        <v>1.2893813843229782</v>
      </c>
      <c r="O1894" s="90">
        <f t="shared" si="911"/>
        <v>1.29281131</v>
      </c>
      <c r="P1894" s="90">
        <f t="shared" si="919"/>
        <v>929.62171147000004</v>
      </c>
      <c r="Q1894" s="98">
        <f t="shared" si="933"/>
        <v>0</v>
      </c>
      <c r="R1894" s="7">
        <f t="shared" si="929"/>
        <v>0</v>
      </c>
      <c r="S1894" s="90">
        <f t="shared" si="920"/>
        <v>0</v>
      </c>
      <c r="T1894" s="99">
        <f t="shared" si="930"/>
        <v>0.117687</v>
      </c>
      <c r="U1894" s="98">
        <f t="shared" si="909"/>
        <v>13</v>
      </c>
      <c r="V1894" s="98">
        <v>252</v>
      </c>
      <c r="W1894" s="97">
        <f t="shared" si="921"/>
        <v>1.0057561770000001</v>
      </c>
      <c r="X1894" s="90">
        <f t="shared" si="922"/>
        <v>5.3510671099999998</v>
      </c>
      <c r="Y1894" s="90">
        <f t="shared" si="923"/>
        <v>0</v>
      </c>
      <c r="Z1894" s="100" t="str">
        <f t="shared" si="931"/>
        <v>A+J=</v>
      </c>
      <c r="AA1894" s="95">
        <f t="shared" si="932"/>
        <v>46675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4"/>
      <c r="DP1894" s="1"/>
      <c r="DQ1894" s="1"/>
      <c r="DR1894" s="1"/>
      <c r="DS1894" s="1"/>
      <c r="DT1894" s="1"/>
      <c r="DU1894" s="1"/>
    </row>
    <row r="1895" spans="1:125" ht="12.75" x14ac:dyDescent="0.2">
      <c r="A1895" s="89">
        <f t="shared" si="924"/>
        <v>46664</v>
      </c>
      <c r="B1895" s="105">
        <f t="shared" si="916"/>
        <v>934.97277858000007</v>
      </c>
      <c r="C1895" s="90">
        <f t="shared" si="925"/>
        <v>719.06990933999998</v>
      </c>
      <c r="D1895" s="91">
        <f t="shared" si="926"/>
        <v>7245.38</v>
      </c>
      <c r="E1895" s="92">
        <f t="shared" si="910"/>
        <v>7276.54</v>
      </c>
      <c r="F1895" s="93">
        <f t="shared" si="927"/>
        <v>45763</v>
      </c>
      <c r="G1895" s="94">
        <f t="shared" si="917"/>
        <v>4.3006716003852752E-3</v>
      </c>
      <c r="H1895" s="95">
        <f t="shared" si="913"/>
        <v>46675</v>
      </c>
      <c r="I1895" s="95">
        <f t="shared" si="918"/>
        <v>46675</v>
      </c>
      <c r="J1895" s="96">
        <f t="shared" si="914"/>
        <v>21</v>
      </c>
      <c r="K1895" s="96">
        <f t="shared" si="915"/>
        <v>13</v>
      </c>
      <c r="L1895" s="8">
        <f t="shared" si="928"/>
        <v>1.0026601399999999</v>
      </c>
      <c r="M1895" s="97">
        <f t="shared" si="912"/>
        <v>1.0043006699999999</v>
      </c>
      <c r="N1895" s="97">
        <f t="shared" si="908"/>
        <v>1.2893813843229782</v>
      </c>
      <c r="O1895" s="90">
        <f t="shared" si="911"/>
        <v>1.29281131</v>
      </c>
      <c r="P1895" s="90">
        <f t="shared" si="919"/>
        <v>929.62171147000004</v>
      </c>
      <c r="Q1895" s="98">
        <f t="shared" si="933"/>
        <v>0</v>
      </c>
      <c r="R1895" s="7">
        <f t="shared" si="929"/>
        <v>0</v>
      </c>
      <c r="S1895" s="90">
        <f t="shared" si="920"/>
        <v>0</v>
      </c>
      <c r="T1895" s="99">
        <f t="shared" si="930"/>
        <v>0.117687</v>
      </c>
      <c r="U1895" s="98">
        <f t="shared" si="909"/>
        <v>13</v>
      </c>
      <c r="V1895" s="98">
        <v>252</v>
      </c>
      <c r="W1895" s="97">
        <f t="shared" si="921"/>
        <v>1.0057561770000001</v>
      </c>
      <c r="X1895" s="90">
        <f t="shared" si="922"/>
        <v>5.3510671099999998</v>
      </c>
      <c r="Y1895" s="90">
        <f t="shared" si="923"/>
        <v>0</v>
      </c>
      <c r="Z1895" s="100" t="str">
        <f t="shared" si="931"/>
        <v>A+J=</v>
      </c>
      <c r="AA1895" s="95">
        <f t="shared" si="932"/>
        <v>46675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4"/>
      <c r="DP1895" s="1"/>
      <c r="DQ1895" s="1"/>
      <c r="DR1895" s="1"/>
      <c r="DS1895" s="1"/>
      <c r="DT1895" s="1"/>
      <c r="DU1895" s="1"/>
    </row>
    <row r="1896" spans="1:125" ht="12.75" x14ac:dyDescent="0.2">
      <c r="A1896" s="89">
        <f t="shared" si="924"/>
        <v>46665</v>
      </c>
      <c r="B1896" s="105">
        <f t="shared" si="916"/>
        <v>935.5768435199999</v>
      </c>
      <c r="C1896" s="90">
        <f t="shared" si="925"/>
        <v>719.06990933999998</v>
      </c>
      <c r="D1896" s="91">
        <f t="shared" si="926"/>
        <v>7245.38</v>
      </c>
      <c r="E1896" s="92">
        <f t="shared" si="910"/>
        <v>7276.54</v>
      </c>
      <c r="F1896" s="93">
        <f t="shared" si="927"/>
        <v>45763</v>
      </c>
      <c r="G1896" s="94">
        <f t="shared" si="917"/>
        <v>4.3006716003852752E-3</v>
      </c>
      <c r="H1896" s="95">
        <f t="shared" si="913"/>
        <v>46675</v>
      </c>
      <c r="I1896" s="95">
        <f t="shared" si="918"/>
        <v>46675</v>
      </c>
      <c r="J1896" s="96">
        <f t="shared" si="914"/>
        <v>21</v>
      </c>
      <c r="K1896" s="96">
        <f t="shared" si="915"/>
        <v>14</v>
      </c>
      <c r="L1896" s="8">
        <f t="shared" si="928"/>
        <v>1.00286506</v>
      </c>
      <c r="M1896" s="97">
        <f t="shared" si="912"/>
        <v>1.0043006699999999</v>
      </c>
      <c r="N1896" s="97">
        <f t="shared" ref="N1896:N1959" si="934">IF(I1896&gt;I1895,N1895*M1896,N1895)</f>
        <v>1.2893813843229782</v>
      </c>
      <c r="O1896" s="90">
        <f t="shared" si="911"/>
        <v>1.2930755300000001</v>
      </c>
      <c r="P1896" s="90">
        <f t="shared" si="919"/>
        <v>929.81170411999994</v>
      </c>
      <c r="Q1896" s="98">
        <f t="shared" si="933"/>
        <v>0</v>
      </c>
      <c r="R1896" s="7">
        <f t="shared" si="929"/>
        <v>0</v>
      </c>
      <c r="S1896" s="90">
        <f t="shared" si="920"/>
        <v>0</v>
      </c>
      <c r="T1896" s="99">
        <f t="shared" si="930"/>
        <v>0.117687</v>
      </c>
      <c r="U1896" s="98">
        <f t="shared" si="909"/>
        <v>14</v>
      </c>
      <c r="V1896" s="98">
        <v>252</v>
      </c>
      <c r="W1896" s="97">
        <f t="shared" si="921"/>
        <v>1.00620033</v>
      </c>
      <c r="X1896" s="90">
        <f t="shared" si="922"/>
        <v>5.7651393999999998</v>
      </c>
      <c r="Y1896" s="90">
        <f t="shared" si="923"/>
        <v>0</v>
      </c>
      <c r="Z1896" s="100" t="str">
        <f t="shared" si="931"/>
        <v>A+J=</v>
      </c>
      <c r="AA1896" s="95">
        <f t="shared" si="932"/>
        <v>46675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4"/>
      <c r="DP1896" s="1"/>
      <c r="DQ1896" s="1"/>
      <c r="DR1896" s="1"/>
      <c r="DS1896" s="1"/>
      <c r="DT1896" s="1"/>
      <c r="DU1896" s="1"/>
    </row>
    <row r="1897" spans="1:125" ht="12.75" x14ac:dyDescent="0.2">
      <c r="A1897" s="89">
        <f t="shared" si="924"/>
        <v>46666</v>
      </c>
      <c r="B1897" s="105">
        <f t="shared" si="916"/>
        <v>936.18130295000003</v>
      </c>
      <c r="C1897" s="90">
        <f t="shared" si="925"/>
        <v>719.06990933999998</v>
      </c>
      <c r="D1897" s="91">
        <f t="shared" si="926"/>
        <v>7245.38</v>
      </c>
      <c r="E1897" s="92">
        <f t="shared" si="910"/>
        <v>7276.54</v>
      </c>
      <c r="F1897" s="93">
        <f t="shared" si="927"/>
        <v>45763</v>
      </c>
      <c r="G1897" s="94">
        <f t="shared" si="917"/>
        <v>4.3006716003852752E-3</v>
      </c>
      <c r="H1897" s="95">
        <f t="shared" si="913"/>
        <v>46675</v>
      </c>
      <c r="I1897" s="95">
        <f t="shared" si="918"/>
        <v>46675</v>
      </c>
      <c r="J1897" s="96">
        <f t="shared" si="914"/>
        <v>21</v>
      </c>
      <c r="K1897" s="96">
        <f t="shared" si="915"/>
        <v>15</v>
      </c>
      <c r="L1897" s="8">
        <f t="shared" si="928"/>
        <v>1.00307002</v>
      </c>
      <c r="M1897" s="97">
        <f t="shared" si="912"/>
        <v>1.0043006699999999</v>
      </c>
      <c r="N1897" s="97">
        <f t="shared" si="934"/>
        <v>1.2893813843229782</v>
      </c>
      <c r="O1897" s="90">
        <f t="shared" si="911"/>
        <v>1.29333981</v>
      </c>
      <c r="P1897" s="90">
        <f t="shared" si="919"/>
        <v>930.00173991999998</v>
      </c>
      <c r="Q1897" s="98">
        <f t="shared" si="933"/>
        <v>0</v>
      </c>
      <c r="R1897" s="7">
        <f t="shared" si="929"/>
        <v>0</v>
      </c>
      <c r="S1897" s="90">
        <f t="shared" si="920"/>
        <v>0</v>
      </c>
      <c r="T1897" s="99">
        <f t="shared" si="930"/>
        <v>0.117687</v>
      </c>
      <c r="U1897" s="98">
        <f t="shared" si="909"/>
        <v>15</v>
      </c>
      <c r="V1897" s="98">
        <v>252</v>
      </c>
      <c r="W1897" s="97">
        <f t="shared" si="921"/>
        <v>1.0066446790000001</v>
      </c>
      <c r="X1897" s="90">
        <f t="shared" si="922"/>
        <v>6.1795630299999997</v>
      </c>
      <c r="Y1897" s="90">
        <f t="shared" si="923"/>
        <v>0</v>
      </c>
      <c r="Z1897" s="100" t="str">
        <f t="shared" si="931"/>
        <v>A+J=</v>
      </c>
      <c r="AA1897" s="95">
        <f t="shared" si="932"/>
        <v>46675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4"/>
      <c r="DP1897" s="1"/>
      <c r="DQ1897" s="1"/>
      <c r="DR1897" s="1"/>
      <c r="DS1897" s="1"/>
      <c r="DT1897" s="1"/>
      <c r="DU1897" s="1"/>
    </row>
    <row r="1898" spans="1:125" ht="12.75" x14ac:dyDescent="0.2">
      <c r="A1898" s="89">
        <f t="shared" si="924"/>
        <v>46667</v>
      </c>
      <c r="B1898" s="105">
        <f t="shared" si="916"/>
        <v>936.78614254000001</v>
      </c>
      <c r="C1898" s="90">
        <f t="shared" si="925"/>
        <v>719.06990933999998</v>
      </c>
      <c r="D1898" s="91">
        <f t="shared" si="926"/>
        <v>7245.38</v>
      </c>
      <c r="E1898" s="92">
        <f t="shared" si="910"/>
        <v>7276.54</v>
      </c>
      <c r="F1898" s="93">
        <f t="shared" si="927"/>
        <v>45763</v>
      </c>
      <c r="G1898" s="94">
        <f t="shared" si="917"/>
        <v>4.3006716003852752E-3</v>
      </c>
      <c r="H1898" s="95">
        <f t="shared" si="913"/>
        <v>46675</v>
      </c>
      <c r="I1898" s="95">
        <f t="shared" si="918"/>
        <v>46675</v>
      </c>
      <c r="J1898" s="96">
        <f t="shared" si="914"/>
        <v>21</v>
      </c>
      <c r="K1898" s="96">
        <f t="shared" si="915"/>
        <v>16</v>
      </c>
      <c r="L1898" s="8">
        <f t="shared" si="928"/>
        <v>1.00327502</v>
      </c>
      <c r="M1898" s="97">
        <f t="shared" si="912"/>
        <v>1.0043006699999999</v>
      </c>
      <c r="N1898" s="97">
        <f t="shared" si="934"/>
        <v>1.2893813843229782</v>
      </c>
      <c r="O1898" s="90">
        <f t="shared" si="911"/>
        <v>1.2936041300000001</v>
      </c>
      <c r="P1898" s="90">
        <f t="shared" si="919"/>
        <v>930.19180447999997</v>
      </c>
      <c r="Q1898" s="98">
        <f t="shared" si="933"/>
        <v>0</v>
      </c>
      <c r="R1898" s="7">
        <f t="shared" si="929"/>
        <v>0</v>
      </c>
      <c r="S1898" s="90">
        <f t="shared" si="920"/>
        <v>0</v>
      </c>
      <c r="T1898" s="99">
        <f t="shared" si="930"/>
        <v>0.117687</v>
      </c>
      <c r="U1898" s="98">
        <f t="shared" si="909"/>
        <v>16</v>
      </c>
      <c r="V1898" s="98">
        <v>252</v>
      </c>
      <c r="W1898" s="97">
        <f t="shared" si="921"/>
        <v>1.007089224</v>
      </c>
      <c r="X1898" s="90">
        <f t="shared" si="922"/>
        <v>6.5943380600000001</v>
      </c>
      <c r="Y1898" s="90">
        <f t="shared" si="923"/>
        <v>0</v>
      </c>
      <c r="Z1898" s="100" t="str">
        <f t="shared" si="931"/>
        <v>A+J=</v>
      </c>
      <c r="AA1898" s="95">
        <f t="shared" si="932"/>
        <v>46675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4"/>
      <c r="DP1898" s="1"/>
      <c r="DQ1898" s="1"/>
      <c r="DR1898" s="1"/>
      <c r="DS1898" s="1"/>
      <c r="DT1898" s="1"/>
      <c r="DU1898" s="1"/>
    </row>
    <row r="1899" spans="1:125" ht="12.75" x14ac:dyDescent="0.2">
      <c r="A1899" s="89">
        <f t="shared" si="924"/>
        <v>46668</v>
      </c>
      <c r="B1899" s="105">
        <f t="shared" si="916"/>
        <v>937.39138510999999</v>
      </c>
      <c r="C1899" s="90">
        <f t="shared" si="925"/>
        <v>719.06990933999998</v>
      </c>
      <c r="D1899" s="91">
        <f t="shared" si="926"/>
        <v>7245.38</v>
      </c>
      <c r="E1899" s="92">
        <f t="shared" si="910"/>
        <v>7276.54</v>
      </c>
      <c r="F1899" s="93">
        <f t="shared" si="927"/>
        <v>45763</v>
      </c>
      <c r="G1899" s="94">
        <f t="shared" si="917"/>
        <v>4.3006716003852752E-3</v>
      </c>
      <c r="H1899" s="95">
        <f t="shared" si="913"/>
        <v>46675</v>
      </c>
      <c r="I1899" s="95">
        <f t="shared" si="918"/>
        <v>46675</v>
      </c>
      <c r="J1899" s="96">
        <f t="shared" si="914"/>
        <v>21</v>
      </c>
      <c r="K1899" s="96">
        <f t="shared" si="915"/>
        <v>17</v>
      </c>
      <c r="L1899" s="8">
        <f t="shared" si="928"/>
        <v>1.0034800699999999</v>
      </c>
      <c r="M1899" s="97">
        <f t="shared" si="912"/>
        <v>1.0043006699999999</v>
      </c>
      <c r="N1899" s="97">
        <f t="shared" si="934"/>
        <v>1.2893813843229782</v>
      </c>
      <c r="O1899" s="90">
        <f t="shared" si="911"/>
        <v>1.29386852</v>
      </c>
      <c r="P1899" s="90">
        <f t="shared" si="919"/>
        <v>930.38191936999999</v>
      </c>
      <c r="Q1899" s="98">
        <f t="shared" si="933"/>
        <v>0</v>
      </c>
      <c r="R1899" s="7">
        <f t="shared" si="929"/>
        <v>0</v>
      </c>
      <c r="S1899" s="90">
        <f t="shared" si="920"/>
        <v>0</v>
      </c>
      <c r="T1899" s="99">
        <f t="shared" si="930"/>
        <v>0.117687</v>
      </c>
      <c r="U1899" s="98">
        <f t="shared" si="909"/>
        <v>17</v>
      </c>
      <c r="V1899" s="98">
        <v>252</v>
      </c>
      <c r="W1899" s="97">
        <f t="shared" si="921"/>
        <v>1.007533966</v>
      </c>
      <c r="X1899" s="90">
        <f t="shared" si="922"/>
        <v>7.0094657399999996</v>
      </c>
      <c r="Y1899" s="90">
        <f t="shared" si="923"/>
        <v>0</v>
      </c>
      <c r="Z1899" s="100" t="str">
        <f t="shared" si="931"/>
        <v>A+J=</v>
      </c>
      <c r="AA1899" s="95">
        <f t="shared" si="932"/>
        <v>46675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4"/>
      <c r="DP1899" s="1"/>
      <c r="DQ1899" s="1"/>
      <c r="DR1899" s="1"/>
      <c r="DS1899" s="1"/>
      <c r="DT1899" s="1"/>
      <c r="DU1899" s="1"/>
    </row>
    <row r="1900" spans="1:125" ht="12.75" x14ac:dyDescent="0.2">
      <c r="A1900" s="89">
        <f t="shared" si="924"/>
        <v>46669</v>
      </c>
      <c r="B1900" s="105">
        <f t="shared" si="916"/>
        <v>937.99700092</v>
      </c>
      <c r="C1900" s="90">
        <f t="shared" si="925"/>
        <v>719.06990933999998</v>
      </c>
      <c r="D1900" s="91">
        <f t="shared" si="926"/>
        <v>7245.38</v>
      </c>
      <c r="E1900" s="92">
        <f t="shared" si="910"/>
        <v>7276.54</v>
      </c>
      <c r="F1900" s="93">
        <f t="shared" si="927"/>
        <v>45763</v>
      </c>
      <c r="G1900" s="94">
        <f t="shared" si="917"/>
        <v>4.3006716003852752E-3</v>
      </c>
      <c r="H1900" s="95">
        <f t="shared" si="913"/>
        <v>46675</v>
      </c>
      <c r="I1900" s="95">
        <f t="shared" si="918"/>
        <v>46675</v>
      </c>
      <c r="J1900" s="96">
        <f t="shared" si="914"/>
        <v>21</v>
      </c>
      <c r="K1900" s="96">
        <f t="shared" si="915"/>
        <v>18</v>
      </c>
      <c r="L1900" s="8">
        <f t="shared" si="928"/>
        <v>1.0036851499999999</v>
      </c>
      <c r="M1900" s="97">
        <f t="shared" si="912"/>
        <v>1.0043006699999999</v>
      </c>
      <c r="N1900" s="97">
        <f t="shared" si="934"/>
        <v>1.2893813843229782</v>
      </c>
      <c r="O1900" s="90">
        <f t="shared" si="911"/>
        <v>1.2941329399999999</v>
      </c>
      <c r="P1900" s="90">
        <f t="shared" si="919"/>
        <v>930.57205582999995</v>
      </c>
      <c r="Q1900" s="98">
        <f t="shared" si="933"/>
        <v>0</v>
      </c>
      <c r="R1900" s="7">
        <f t="shared" si="929"/>
        <v>0</v>
      </c>
      <c r="S1900" s="90">
        <f t="shared" si="920"/>
        <v>0</v>
      </c>
      <c r="T1900" s="99">
        <f t="shared" si="930"/>
        <v>0.117687</v>
      </c>
      <c r="U1900" s="98">
        <f t="shared" si="909"/>
        <v>18</v>
      </c>
      <c r="V1900" s="98">
        <v>252</v>
      </c>
      <c r="W1900" s="97">
        <f t="shared" si="921"/>
        <v>1.007978904</v>
      </c>
      <c r="X1900" s="90">
        <f t="shared" si="922"/>
        <v>7.4249450899999996</v>
      </c>
      <c r="Y1900" s="90">
        <f t="shared" si="923"/>
        <v>0</v>
      </c>
      <c r="Z1900" s="100" t="str">
        <f t="shared" si="931"/>
        <v>A+J=</v>
      </c>
      <c r="AA1900" s="95">
        <f t="shared" si="932"/>
        <v>46675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4"/>
      <c r="DP1900" s="1"/>
      <c r="DQ1900" s="1"/>
      <c r="DR1900" s="1"/>
      <c r="DS1900" s="1"/>
      <c r="DT1900" s="1"/>
      <c r="DU1900" s="1"/>
    </row>
    <row r="1901" spans="1:125" ht="12.75" x14ac:dyDescent="0.2">
      <c r="A1901" s="89">
        <f t="shared" si="924"/>
        <v>46670</v>
      </c>
      <c r="B1901" s="105">
        <f t="shared" si="916"/>
        <v>937.99700092</v>
      </c>
      <c r="C1901" s="90">
        <f t="shared" si="925"/>
        <v>719.06990933999998</v>
      </c>
      <c r="D1901" s="91">
        <f t="shared" si="926"/>
        <v>7245.38</v>
      </c>
      <c r="E1901" s="92">
        <f t="shared" si="910"/>
        <v>7276.54</v>
      </c>
      <c r="F1901" s="93">
        <f t="shared" si="927"/>
        <v>45763</v>
      </c>
      <c r="G1901" s="94">
        <f t="shared" si="917"/>
        <v>4.3006716003852752E-3</v>
      </c>
      <c r="H1901" s="95">
        <f t="shared" si="913"/>
        <v>46675</v>
      </c>
      <c r="I1901" s="95">
        <f t="shared" si="918"/>
        <v>46675</v>
      </c>
      <c r="J1901" s="96">
        <f t="shared" si="914"/>
        <v>21</v>
      </c>
      <c r="K1901" s="96">
        <f t="shared" si="915"/>
        <v>18</v>
      </c>
      <c r="L1901" s="8">
        <f t="shared" si="928"/>
        <v>1.0036851499999999</v>
      </c>
      <c r="M1901" s="97">
        <f t="shared" si="912"/>
        <v>1.0043006699999999</v>
      </c>
      <c r="N1901" s="97">
        <f t="shared" si="934"/>
        <v>1.2893813843229782</v>
      </c>
      <c r="O1901" s="90">
        <f t="shared" si="911"/>
        <v>1.2941329399999999</v>
      </c>
      <c r="P1901" s="90">
        <f t="shared" si="919"/>
        <v>930.57205582999995</v>
      </c>
      <c r="Q1901" s="98">
        <f t="shared" si="933"/>
        <v>0</v>
      </c>
      <c r="R1901" s="7">
        <f t="shared" si="929"/>
        <v>0</v>
      </c>
      <c r="S1901" s="90">
        <f t="shared" si="920"/>
        <v>0</v>
      </c>
      <c r="T1901" s="99">
        <f t="shared" si="930"/>
        <v>0.117687</v>
      </c>
      <c r="U1901" s="98">
        <f t="shared" si="909"/>
        <v>18</v>
      </c>
      <c r="V1901" s="98">
        <v>252</v>
      </c>
      <c r="W1901" s="97">
        <f t="shared" si="921"/>
        <v>1.007978904</v>
      </c>
      <c r="X1901" s="90">
        <f t="shared" si="922"/>
        <v>7.4249450899999996</v>
      </c>
      <c r="Y1901" s="90">
        <f t="shared" si="923"/>
        <v>0</v>
      </c>
      <c r="Z1901" s="100" t="str">
        <f t="shared" si="931"/>
        <v>A+J=</v>
      </c>
      <c r="AA1901" s="95">
        <f t="shared" si="932"/>
        <v>46675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4"/>
      <c r="DP1901" s="1"/>
      <c r="DQ1901" s="1"/>
      <c r="DR1901" s="1"/>
      <c r="DS1901" s="1"/>
      <c r="DT1901" s="1"/>
      <c r="DU1901" s="1"/>
    </row>
    <row r="1902" spans="1:125" ht="12.75" x14ac:dyDescent="0.2">
      <c r="A1902" s="89">
        <f t="shared" si="924"/>
        <v>46671</v>
      </c>
      <c r="B1902" s="105">
        <f t="shared" si="916"/>
        <v>937.99700092</v>
      </c>
      <c r="C1902" s="90">
        <f t="shared" si="925"/>
        <v>719.06990933999998</v>
      </c>
      <c r="D1902" s="91">
        <f t="shared" si="926"/>
        <v>7245.38</v>
      </c>
      <c r="E1902" s="92">
        <f t="shared" si="910"/>
        <v>7276.54</v>
      </c>
      <c r="F1902" s="93">
        <f t="shared" si="927"/>
        <v>45763</v>
      </c>
      <c r="G1902" s="94">
        <f t="shared" si="917"/>
        <v>4.3006716003852752E-3</v>
      </c>
      <c r="H1902" s="95">
        <f t="shared" si="913"/>
        <v>46675</v>
      </c>
      <c r="I1902" s="95">
        <f t="shared" si="918"/>
        <v>46675</v>
      </c>
      <c r="J1902" s="96">
        <f t="shared" si="914"/>
        <v>21</v>
      </c>
      <c r="K1902" s="96">
        <f t="shared" si="915"/>
        <v>18</v>
      </c>
      <c r="L1902" s="8">
        <f t="shared" si="928"/>
        <v>1.0036851499999999</v>
      </c>
      <c r="M1902" s="97">
        <f t="shared" si="912"/>
        <v>1.0043006699999999</v>
      </c>
      <c r="N1902" s="97">
        <f t="shared" si="934"/>
        <v>1.2893813843229782</v>
      </c>
      <c r="O1902" s="90">
        <f t="shared" si="911"/>
        <v>1.2941329399999999</v>
      </c>
      <c r="P1902" s="90">
        <f t="shared" si="919"/>
        <v>930.57205582999995</v>
      </c>
      <c r="Q1902" s="98">
        <f t="shared" si="933"/>
        <v>0</v>
      </c>
      <c r="R1902" s="7">
        <f t="shared" si="929"/>
        <v>0</v>
      </c>
      <c r="S1902" s="90">
        <f t="shared" si="920"/>
        <v>0</v>
      </c>
      <c r="T1902" s="99">
        <f t="shared" si="930"/>
        <v>0.117687</v>
      </c>
      <c r="U1902" s="98">
        <f t="shared" ref="U1902:U1965" si="935">IF(Q1901&gt;0,1,IF(K1902=K1901,U1901,U1901+1))</f>
        <v>18</v>
      </c>
      <c r="V1902" s="98">
        <v>252</v>
      </c>
      <c r="W1902" s="97">
        <f t="shared" si="921"/>
        <v>1.007978904</v>
      </c>
      <c r="X1902" s="90">
        <f t="shared" si="922"/>
        <v>7.4249450899999996</v>
      </c>
      <c r="Y1902" s="90">
        <f t="shared" si="923"/>
        <v>0</v>
      </c>
      <c r="Z1902" s="100" t="str">
        <f t="shared" si="931"/>
        <v>A+J=</v>
      </c>
      <c r="AA1902" s="95">
        <f t="shared" si="932"/>
        <v>46675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4"/>
      <c r="DP1902" s="1"/>
      <c r="DQ1902" s="1"/>
      <c r="DR1902" s="1"/>
      <c r="DS1902" s="1"/>
      <c r="DT1902" s="1"/>
      <c r="DU1902" s="1"/>
    </row>
    <row r="1903" spans="1:125" ht="12.75" x14ac:dyDescent="0.2">
      <c r="A1903" s="89">
        <f t="shared" si="924"/>
        <v>46672</v>
      </c>
      <c r="B1903" s="105">
        <f t="shared" si="916"/>
        <v>938.6030191399999</v>
      </c>
      <c r="C1903" s="90">
        <f t="shared" si="925"/>
        <v>719.06990933999998</v>
      </c>
      <c r="D1903" s="91">
        <f t="shared" si="926"/>
        <v>7245.38</v>
      </c>
      <c r="E1903" s="92">
        <f t="shared" si="910"/>
        <v>7276.54</v>
      </c>
      <c r="F1903" s="93">
        <f t="shared" si="927"/>
        <v>45763</v>
      </c>
      <c r="G1903" s="94">
        <f t="shared" si="917"/>
        <v>4.3006716003852752E-3</v>
      </c>
      <c r="H1903" s="95">
        <f t="shared" si="913"/>
        <v>46675</v>
      </c>
      <c r="I1903" s="95">
        <f t="shared" si="918"/>
        <v>46675</v>
      </c>
      <c r="J1903" s="96">
        <f t="shared" si="914"/>
        <v>21</v>
      </c>
      <c r="K1903" s="96">
        <f t="shared" si="915"/>
        <v>19</v>
      </c>
      <c r="L1903" s="8">
        <f t="shared" si="928"/>
        <v>1.00389028</v>
      </c>
      <c r="M1903" s="97">
        <f t="shared" si="912"/>
        <v>1.0043006699999999</v>
      </c>
      <c r="N1903" s="97">
        <f t="shared" si="934"/>
        <v>1.2893813843229782</v>
      </c>
      <c r="O1903" s="90">
        <f t="shared" si="911"/>
        <v>1.2943974300000001</v>
      </c>
      <c r="P1903" s="90">
        <f t="shared" si="919"/>
        <v>930.76224263999995</v>
      </c>
      <c r="Q1903" s="98">
        <f t="shared" si="933"/>
        <v>0</v>
      </c>
      <c r="R1903" s="7">
        <f t="shared" si="929"/>
        <v>0</v>
      </c>
      <c r="S1903" s="90">
        <f t="shared" si="920"/>
        <v>0</v>
      </c>
      <c r="T1903" s="99">
        <f t="shared" si="930"/>
        <v>0.117687</v>
      </c>
      <c r="U1903" s="98">
        <f t="shared" si="935"/>
        <v>19</v>
      </c>
      <c r="V1903" s="98">
        <v>252</v>
      </c>
      <c r="W1903" s="97">
        <f t="shared" si="921"/>
        <v>1.008424038</v>
      </c>
      <c r="X1903" s="90">
        <f t="shared" si="922"/>
        <v>7.8407764999999996</v>
      </c>
      <c r="Y1903" s="90">
        <f t="shared" si="923"/>
        <v>0</v>
      </c>
      <c r="Z1903" s="100" t="str">
        <f t="shared" si="931"/>
        <v>A+J=</v>
      </c>
      <c r="AA1903" s="95">
        <f t="shared" si="932"/>
        <v>46675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4"/>
      <c r="DP1903" s="1"/>
      <c r="DQ1903" s="1"/>
      <c r="DR1903" s="1"/>
      <c r="DS1903" s="1"/>
      <c r="DT1903" s="1"/>
      <c r="DU1903" s="1"/>
    </row>
    <row r="1904" spans="1:125" ht="12.75" x14ac:dyDescent="0.2">
      <c r="A1904" s="89">
        <f t="shared" si="924"/>
        <v>46673</v>
      </c>
      <c r="B1904" s="105">
        <f t="shared" si="916"/>
        <v>938.6030191399999</v>
      </c>
      <c r="C1904" s="90">
        <f t="shared" si="925"/>
        <v>719.06990933999998</v>
      </c>
      <c r="D1904" s="91">
        <f t="shared" si="926"/>
        <v>7245.38</v>
      </c>
      <c r="E1904" s="92">
        <f t="shared" si="910"/>
        <v>7276.54</v>
      </c>
      <c r="F1904" s="93">
        <f t="shared" si="927"/>
        <v>45763</v>
      </c>
      <c r="G1904" s="94">
        <f t="shared" si="917"/>
        <v>4.3006716003852752E-3</v>
      </c>
      <c r="H1904" s="95">
        <f t="shared" si="913"/>
        <v>46675</v>
      </c>
      <c r="I1904" s="95">
        <f t="shared" si="918"/>
        <v>46675</v>
      </c>
      <c r="J1904" s="96">
        <f t="shared" si="914"/>
        <v>21</v>
      </c>
      <c r="K1904" s="96">
        <f t="shared" si="915"/>
        <v>19</v>
      </c>
      <c r="L1904" s="8">
        <f t="shared" si="928"/>
        <v>1.00389028</v>
      </c>
      <c r="M1904" s="97">
        <f t="shared" si="912"/>
        <v>1.0043006699999999</v>
      </c>
      <c r="N1904" s="97">
        <f t="shared" si="934"/>
        <v>1.2893813843229782</v>
      </c>
      <c r="O1904" s="90">
        <f t="shared" si="911"/>
        <v>1.2943974300000001</v>
      </c>
      <c r="P1904" s="90">
        <f t="shared" si="919"/>
        <v>930.76224263999995</v>
      </c>
      <c r="Q1904" s="98">
        <f t="shared" si="933"/>
        <v>0</v>
      </c>
      <c r="R1904" s="7">
        <f t="shared" si="929"/>
        <v>0</v>
      </c>
      <c r="S1904" s="90">
        <f t="shared" si="920"/>
        <v>0</v>
      </c>
      <c r="T1904" s="99">
        <f t="shared" si="930"/>
        <v>0.117687</v>
      </c>
      <c r="U1904" s="98">
        <f t="shared" si="935"/>
        <v>19</v>
      </c>
      <c r="V1904" s="98">
        <v>252</v>
      </c>
      <c r="W1904" s="97">
        <f t="shared" si="921"/>
        <v>1.008424038</v>
      </c>
      <c r="X1904" s="90">
        <f t="shared" si="922"/>
        <v>7.8407764999999996</v>
      </c>
      <c r="Y1904" s="90">
        <f t="shared" si="923"/>
        <v>0</v>
      </c>
      <c r="Z1904" s="100" t="str">
        <f t="shared" si="931"/>
        <v>A+J=</v>
      </c>
      <c r="AA1904" s="95">
        <f t="shared" si="932"/>
        <v>46675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4"/>
      <c r="DP1904" s="1"/>
      <c r="DQ1904" s="1"/>
      <c r="DR1904" s="1"/>
      <c r="DS1904" s="1"/>
      <c r="DT1904" s="1"/>
      <c r="DU1904" s="1"/>
    </row>
    <row r="1905" spans="1:125" ht="12.75" x14ac:dyDescent="0.2">
      <c r="A1905" s="89">
        <f t="shared" si="924"/>
        <v>46674</v>
      </c>
      <c r="B1905" s="105">
        <f t="shared" si="916"/>
        <v>939.20943358</v>
      </c>
      <c r="C1905" s="90">
        <f t="shared" si="925"/>
        <v>719.06990933999998</v>
      </c>
      <c r="D1905" s="91">
        <f t="shared" si="926"/>
        <v>7245.38</v>
      </c>
      <c r="E1905" s="92">
        <f t="shared" si="910"/>
        <v>7276.54</v>
      </c>
      <c r="F1905" s="93">
        <f t="shared" si="927"/>
        <v>45763</v>
      </c>
      <c r="G1905" s="94">
        <f t="shared" si="917"/>
        <v>4.3006716003852752E-3</v>
      </c>
      <c r="H1905" s="95">
        <f t="shared" si="913"/>
        <v>46675</v>
      </c>
      <c r="I1905" s="95">
        <f t="shared" si="918"/>
        <v>46675</v>
      </c>
      <c r="J1905" s="96">
        <f t="shared" si="914"/>
        <v>21</v>
      </c>
      <c r="K1905" s="96">
        <f t="shared" si="915"/>
        <v>20</v>
      </c>
      <c r="L1905" s="8">
        <f t="shared" si="928"/>
        <v>1.0040954499999999</v>
      </c>
      <c r="M1905" s="97">
        <f t="shared" si="912"/>
        <v>1.0043006699999999</v>
      </c>
      <c r="N1905" s="97">
        <f t="shared" si="934"/>
        <v>1.2893813843229782</v>
      </c>
      <c r="O1905" s="90">
        <f t="shared" si="911"/>
        <v>1.2946619800000001</v>
      </c>
      <c r="P1905" s="90">
        <f t="shared" si="919"/>
        <v>930.95247257999995</v>
      </c>
      <c r="Q1905" s="98">
        <f t="shared" si="933"/>
        <v>0</v>
      </c>
      <c r="R1905" s="7">
        <f t="shared" si="929"/>
        <v>0</v>
      </c>
      <c r="S1905" s="90">
        <f t="shared" si="920"/>
        <v>0</v>
      </c>
      <c r="T1905" s="99">
        <f t="shared" si="930"/>
        <v>0.117687</v>
      </c>
      <c r="U1905" s="98">
        <f t="shared" si="935"/>
        <v>20</v>
      </c>
      <c r="V1905" s="98">
        <v>252</v>
      </c>
      <c r="W1905" s="97">
        <f t="shared" si="921"/>
        <v>1.0088693689999999</v>
      </c>
      <c r="X1905" s="90">
        <f t="shared" si="922"/>
        <v>8.2569610000000004</v>
      </c>
      <c r="Y1905" s="90">
        <f t="shared" si="923"/>
        <v>0</v>
      </c>
      <c r="Z1905" s="100" t="str">
        <f t="shared" si="931"/>
        <v>A+J=</v>
      </c>
      <c r="AA1905" s="95">
        <f t="shared" si="932"/>
        <v>46675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4"/>
      <c r="DP1905" s="1"/>
      <c r="DQ1905" s="1"/>
      <c r="DR1905" s="1"/>
      <c r="DS1905" s="1"/>
      <c r="DT1905" s="1"/>
      <c r="DU1905" s="1"/>
    </row>
    <row r="1906" spans="1:125" ht="12.75" x14ac:dyDescent="0.2">
      <c r="A1906" s="89">
        <f t="shared" si="924"/>
        <v>46675</v>
      </c>
      <c r="B1906" s="105">
        <f t="shared" si="916"/>
        <v>939.81623718000003</v>
      </c>
      <c r="C1906" s="90">
        <f t="shared" si="925"/>
        <v>719.06990933999998</v>
      </c>
      <c r="D1906" s="91">
        <f t="shared" si="926"/>
        <v>7245.38</v>
      </c>
      <c r="E1906" s="92">
        <f t="shared" ref="E1906:E1969" si="936">IF(K1906=1,VLOOKUP(A1905,AP$19:AR$142,3),E1905)</f>
        <v>7276.54</v>
      </c>
      <c r="F1906" s="93">
        <f t="shared" si="927"/>
        <v>45763</v>
      </c>
      <c r="G1906" s="94">
        <f t="shared" si="917"/>
        <v>4.3006716003852752E-3</v>
      </c>
      <c r="H1906" s="95">
        <f t="shared" si="913"/>
        <v>46707</v>
      </c>
      <c r="I1906" s="95">
        <f t="shared" si="918"/>
        <v>46675</v>
      </c>
      <c r="J1906" s="96">
        <f t="shared" si="914"/>
        <v>21</v>
      </c>
      <c r="K1906" s="96">
        <f t="shared" si="915"/>
        <v>21</v>
      </c>
      <c r="L1906" s="8">
        <f t="shared" si="928"/>
        <v>1.0043006699999999</v>
      </c>
      <c r="M1906" s="97">
        <f t="shared" si="912"/>
        <v>1.0043006699999999</v>
      </c>
      <c r="N1906" s="97">
        <f t="shared" si="934"/>
        <v>1.2893813843229782</v>
      </c>
      <c r="O1906" s="90">
        <f t="shared" ref="O1906:O1969" si="937">TRUNC(TRUNC((L1906*N1906),15),8)</f>
        <v>1.29492658</v>
      </c>
      <c r="P1906" s="90">
        <f t="shared" si="919"/>
        <v>931.14273848000005</v>
      </c>
      <c r="Q1906" s="98">
        <f t="shared" si="933"/>
        <v>62</v>
      </c>
      <c r="R1906" s="7">
        <f t="shared" si="929"/>
        <v>8.9029999999999995E-3</v>
      </c>
      <c r="S1906" s="90">
        <f t="shared" si="920"/>
        <v>8.2899638000000007</v>
      </c>
      <c r="T1906" s="99">
        <f t="shared" si="930"/>
        <v>0.117687</v>
      </c>
      <c r="U1906" s="98">
        <f t="shared" si="935"/>
        <v>21</v>
      </c>
      <c r="V1906" s="98">
        <v>252</v>
      </c>
      <c r="W1906" s="97">
        <f t="shared" si="921"/>
        <v>1.0093148970000001</v>
      </c>
      <c r="X1906" s="90">
        <f t="shared" si="922"/>
        <v>8.6734986999999997</v>
      </c>
      <c r="Y1906" s="90">
        <f t="shared" si="923"/>
        <v>16.963462499999999</v>
      </c>
      <c r="Z1906" s="100" t="str">
        <f t="shared" si="931"/>
        <v>A+J=</v>
      </c>
      <c r="AA1906" s="95">
        <f t="shared" si="932"/>
        <v>46675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4"/>
      <c r="DP1906" s="1"/>
      <c r="DQ1906" s="1"/>
      <c r="DR1906" s="1"/>
      <c r="DS1906" s="1"/>
      <c r="DT1906" s="1"/>
      <c r="DU1906" s="1"/>
    </row>
    <row r="1907" spans="1:125" ht="12.75" x14ac:dyDescent="0.2">
      <c r="A1907" s="89">
        <f t="shared" si="924"/>
        <v>46676</v>
      </c>
      <c r="B1907" s="105">
        <f t="shared" si="916"/>
        <v>923.45844025999997</v>
      </c>
      <c r="C1907" s="90">
        <f t="shared" si="925"/>
        <v>712.66802994</v>
      </c>
      <c r="D1907" s="91">
        <f t="shared" si="926"/>
        <v>7245.38</v>
      </c>
      <c r="E1907" s="92">
        <f t="shared" si="936"/>
        <v>7276.54</v>
      </c>
      <c r="F1907" s="93">
        <f t="shared" si="927"/>
        <v>45763</v>
      </c>
      <c r="G1907" s="94">
        <f t="shared" si="917"/>
        <v>4.3006716003852752E-3</v>
      </c>
      <c r="H1907" s="95">
        <f t="shared" si="913"/>
        <v>46707</v>
      </c>
      <c r="I1907" s="95">
        <f t="shared" si="918"/>
        <v>46707</v>
      </c>
      <c r="J1907" s="96">
        <f t="shared" si="914"/>
        <v>20</v>
      </c>
      <c r="K1907" s="96">
        <f t="shared" si="915"/>
        <v>1</v>
      </c>
      <c r="L1907" s="8">
        <f t="shared" si="928"/>
        <v>1.0002145899999999</v>
      </c>
      <c r="M1907" s="97">
        <f t="shared" ref="M1907:M1970" si="938">IF(I1907&gt;I1906,L1906,M1906)</f>
        <v>1.0043006699999999</v>
      </c>
      <c r="N1907" s="97">
        <f t="shared" si="934"/>
        <v>1.2949265881610943</v>
      </c>
      <c r="O1907" s="90">
        <f t="shared" si="937"/>
        <v>1.2952044599999999</v>
      </c>
      <c r="P1907" s="90">
        <f t="shared" si="919"/>
        <v>923.05081086999996</v>
      </c>
      <c r="Q1907" s="98">
        <f t="shared" si="933"/>
        <v>0</v>
      </c>
      <c r="R1907" s="7">
        <f t="shared" si="929"/>
        <v>0</v>
      </c>
      <c r="S1907" s="90">
        <f t="shared" si="920"/>
        <v>0</v>
      </c>
      <c r="T1907" s="99">
        <f t="shared" si="930"/>
        <v>0.117687</v>
      </c>
      <c r="U1907" s="98">
        <f t="shared" si="935"/>
        <v>1</v>
      </c>
      <c r="V1907" s="98">
        <v>252</v>
      </c>
      <c r="W1907" s="97">
        <f t="shared" si="921"/>
        <v>1.0004416110000001</v>
      </c>
      <c r="X1907" s="90">
        <f t="shared" si="922"/>
        <v>0.40762938999999998</v>
      </c>
      <c r="Y1907" s="90">
        <f t="shared" si="923"/>
        <v>0</v>
      </c>
      <c r="Z1907" s="100" t="str">
        <f t="shared" si="931"/>
        <v>A+J=</v>
      </c>
      <c r="AA1907" s="95">
        <f t="shared" si="932"/>
        <v>46707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4"/>
      <c r="DP1907" s="1"/>
      <c r="DQ1907" s="1"/>
      <c r="DR1907" s="1"/>
      <c r="DS1907" s="1"/>
      <c r="DT1907" s="1"/>
      <c r="DU1907" s="1"/>
    </row>
    <row r="1908" spans="1:125" ht="12.75" x14ac:dyDescent="0.2">
      <c r="A1908" s="89">
        <f t="shared" si="924"/>
        <v>46677</v>
      </c>
      <c r="B1908" s="105">
        <f t="shared" si="916"/>
        <v>923.45844025999997</v>
      </c>
      <c r="C1908" s="90">
        <f t="shared" si="925"/>
        <v>712.66802994</v>
      </c>
      <c r="D1908" s="91">
        <f t="shared" si="926"/>
        <v>7245.38</v>
      </c>
      <c r="E1908" s="92">
        <f t="shared" si="936"/>
        <v>7276.54</v>
      </c>
      <c r="F1908" s="93">
        <f t="shared" si="927"/>
        <v>45763</v>
      </c>
      <c r="G1908" s="94">
        <f t="shared" si="917"/>
        <v>4.3006716003852752E-3</v>
      </c>
      <c r="H1908" s="95">
        <f t="shared" si="913"/>
        <v>46707</v>
      </c>
      <c r="I1908" s="95">
        <f t="shared" si="918"/>
        <v>46707</v>
      </c>
      <c r="J1908" s="96">
        <f t="shared" si="914"/>
        <v>20</v>
      </c>
      <c r="K1908" s="96">
        <f t="shared" si="915"/>
        <v>1</v>
      </c>
      <c r="L1908" s="8">
        <f t="shared" si="928"/>
        <v>1.0002145899999999</v>
      </c>
      <c r="M1908" s="97">
        <f t="shared" si="938"/>
        <v>1.0043006699999999</v>
      </c>
      <c r="N1908" s="97">
        <f t="shared" si="934"/>
        <v>1.2949265881610943</v>
      </c>
      <c r="O1908" s="90">
        <f t="shared" si="937"/>
        <v>1.2952044599999999</v>
      </c>
      <c r="P1908" s="90">
        <f t="shared" si="919"/>
        <v>923.05081086999996</v>
      </c>
      <c r="Q1908" s="98">
        <f t="shared" si="933"/>
        <v>0</v>
      </c>
      <c r="R1908" s="7">
        <f t="shared" si="929"/>
        <v>0</v>
      </c>
      <c r="S1908" s="90">
        <f t="shared" si="920"/>
        <v>0</v>
      </c>
      <c r="T1908" s="99">
        <f t="shared" si="930"/>
        <v>0.117687</v>
      </c>
      <c r="U1908" s="98">
        <f t="shared" si="935"/>
        <v>1</v>
      </c>
      <c r="V1908" s="98">
        <v>252</v>
      </c>
      <c r="W1908" s="97">
        <f t="shared" si="921"/>
        <v>1.0004416110000001</v>
      </c>
      <c r="X1908" s="90">
        <f t="shared" si="922"/>
        <v>0.40762938999999998</v>
      </c>
      <c r="Y1908" s="90">
        <f t="shared" si="923"/>
        <v>0</v>
      </c>
      <c r="Z1908" s="100" t="str">
        <f t="shared" si="931"/>
        <v>A+J=</v>
      </c>
      <c r="AA1908" s="95">
        <f t="shared" si="932"/>
        <v>46707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4"/>
      <c r="DP1908" s="1"/>
      <c r="DQ1908" s="1"/>
      <c r="DR1908" s="1"/>
      <c r="DS1908" s="1"/>
      <c r="DT1908" s="1"/>
      <c r="DU1908" s="1"/>
    </row>
    <row r="1909" spans="1:125" ht="12.75" x14ac:dyDescent="0.2">
      <c r="A1909" s="89">
        <f t="shared" si="924"/>
        <v>46678</v>
      </c>
      <c r="B1909" s="105">
        <f t="shared" si="916"/>
        <v>923.45844025999997</v>
      </c>
      <c r="C1909" s="90">
        <f t="shared" si="925"/>
        <v>712.66802994</v>
      </c>
      <c r="D1909" s="91">
        <f t="shared" si="926"/>
        <v>7245.38</v>
      </c>
      <c r="E1909" s="92">
        <f t="shared" si="936"/>
        <v>7276.54</v>
      </c>
      <c r="F1909" s="93">
        <f t="shared" si="927"/>
        <v>45763</v>
      </c>
      <c r="G1909" s="94">
        <f t="shared" si="917"/>
        <v>4.3006716003852752E-3</v>
      </c>
      <c r="H1909" s="95">
        <f t="shared" si="913"/>
        <v>46707</v>
      </c>
      <c r="I1909" s="95">
        <f t="shared" si="918"/>
        <v>46707</v>
      </c>
      <c r="J1909" s="96">
        <f t="shared" si="914"/>
        <v>20</v>
      </c>
      <c r="K1909" s="96">
        <f t="shared" si="915"/>
        <v>1</v>
      </c>
      <c r="L1909" s="8">
        <f t="shared" si="928"/>
        <v>1.0002145899999999</v>
      </c>
      <c r="M1909" s="97">
        <f t="shared" si="938"/>
        <v>1.0043006699999999</v>
      </c>
      <c r="N1909" s="97">
        <f t="shared" si="934"/>
        <v>1.2949265881610943</v>
      </c>
      <c r="O1909" s="90">
        <f t="shared" si="937"/>
        <v>1.2952044599999999</v>
      </c>
      <c r="P1909" s="90">
        <f t="shared" si="919"/>
        <v>923.05081086999996</v>
      </c>
      <c r="Q1909" s="98">
        <f t="shared" si="933"/>
        <v>0</v>
      </c>
      <c r="R1909" s="7">
        <f t="shared" si="929"/>
        <v>0</v>
      </c>
      <c r="S1909" s="90">
        <f t="shared" si="920"/>
        <v>0</v>
      </c>
      <c r="T1909" s="99">
        <f t="shared" si="930"/>
        <v>0.117687</v>
      </c>
      <c r="U1909" s="98">
        <f t="shared" si="935"/>
        <v>1</v>
      </c>
      <c r="V1909" s="98">
        <v>252</v>
      </c>
      <c r="W1909" s="97">
        <f t="shared" si="921"/>
        <v>1.0004416110000001</v>
      </c>
      <c r="X1909" s="90">
        <f t="shared" si="922"/>
        <v>0.40762938999999998</v>
      </c>
      <c r="Y1909" s="90">
        <f t="shared" si="923"/>
        <v>0</v>
      </c>
      <c r="Z1909" s="100" t="str">
        <f t="shared" si="931"/>
        <v>A+J=</v>
      </c>
      <c r="AA1909" s="95">
        <f t="shared" si="932"/>
        <v>46707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4"/>
      <c r="DP1909" s="1"/>
      <c r="DQ1909" s="1"/>
      <c r="DR1909" s="1"/>
      <c r="DS1909" s="1"/>
      <c r="DT1909" s="1"/>
      <c r="DU1909" s="1"/>
    </row>
    <row r="1910" spans="1:125" ht="12.75" x14ac:dyDescent="0.2">
      <c r="A1910" s="89">
        <f t="shared" si="924"/>
        <v>46679</v>
      </c>
      <c r="B1910" s="105">
        <f t="shared" si="916"/>
        <v>924.06450358000006</v>
      </c>
      <c r="C1910" s="90">
        <f t="shared" si="925"/>
        <v>712.66802994</v>
      </c>
      <c r="D1910" s="91">
        <f t="shared" si="926"/>
        <v>7245.38</v>
      </c>
      <c r="E1910" s="92">
        <f t="shared" si="936"/>
        <v>7276.54</v>
      </c>
      <c r="F1910" s="93">
        <f t="shared" si="927"/>
        <v>45763</v>
      </c>
      <c r="G1910" s="94">
        <f t="shared" si="917"/>
        <v>4.3006716003852752E-3</v>
      </c>
      <c r="H1910" s="95">
        <f t="shared" ref="H1910:H1973" si="939">IF(DAY(A1910)=15,VLOOKUP(A1910,AH$169:AM$459,4),H1909)</f>
        <v>46707</v>
      </c>
      <c r="I1910" s="95">
        <f t="shared" si="918"/>
        <v>46707</v>
      </c>
      <c r="J1910" s="96">
        <f t="shared" ref="J1910:J1973" si="940">IF(I1910=I1909,J1909,NETWORKDAYS(I1909,I1910,$AD$169:$AD$511)-1)</f>
        <v>20</v>
      </c>
      <c r="K1910" s="96">
        <f t="shared" ref="K1910:K1973" si="941">(J1910-(NETWORKDAYS(A1910,I1910,AD$169:AD$511)-1))</f>
        <v>2</v>
      </c>
      <c r="L1910" s="8">
        <f t="shared" si="928"/>
        <v>1.0004292299999999</v>
      </c>
      <c r="M1910" s="97">
        <f t="shared" si="938"/>
        <v>1.0043006699999999</v>
      </c>
      <c r="N1910" s="97">
        <f t="shared" si="934"/>
        <v>1.2949265881610943</v>
      </c>
      <c r="O1910" s="90">
        <f t="shared" si="937"/>
        <v>1.2954824</v>
      </c>
      <c r="P1910" s="90">
        <f t="shared" si="919"/>
        <v>923.24888982000004</v>
      </c>
      <c r="Q1910" s="98">
        <f t="shared" si="933"/>
        <v>0</v>
      </c>
      <c r="R1910" s="7">
        <f t="shared" si="929"/>
        <v>0</v>
      </c>
      <c r="S1910" s="90">
        <f t="shared" si="920"/>
        <v>0</v>
      </c>
      <c r="T1910" s="99">
        <f t="shared" si="930"/>
        <v>0.117687</v>
      </c>
      <c r="U1910" s="98">
        <f t="shared" si="935"/>
        <v>2</v>
      </c>
      <c r="V1910" s="98">
        <v>252</v>
      </c>
      <c r="W1910" s="97">
        <f t="shared" si="921"/>
        <v>1.0008834170000001</v>
      </c>
      <c r="X1910" s="90">
        <f t="shared" si="922"/>
        <v>0.81561375999999997</v>
      </c>
      <c r="Y1910" s="90">
        <f t="shared" si="923"/>
        <v>0</v>
      </c>
      <c r="Z1910" s="100" t="str">
        <f t="shared" si="931"/>
        <v>A+J=</v>
      </c>
      <c r="AA1910" s="95">
        <f t="shared" si="932"/>
        <v>46707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4"/>
      <c r="DP1910" s="1"/>
      <c r="DQ1910" s="1"/>
      <c r="DR1910" s="1"/>
      <c r="DS1910" s="1"/>
      <c r="DT1910" s="1"/>
      <c r="DU1910" s="1"/>
    </row>
    <row r="1911" spans="1:125" ht="12.75" x14ac:dyDescent="0.2">
      <c r="A1911" s="89">
        <f t="shared" si="924"/>
        <v>46680</v>
      </c>
      <c r="B1911" s="105">
        <f t="shared" si="916"/>
        <v>924.67097195999997</v>
      </c>
      <c r="C1911" s="90">
        <f t="shared" si="925"/>
        <v>712.66802994</v>
      </c>
      <c r="D1911" s="91">
        <f t="shared" si="926"/>
        <v>7245.38</v>
      </c>
      <c r="E1911" s="92">
        <f t="shared" si="936"/>
        <v>7276.54</v>
      </c>
      <c r="F1911" s="93">
        <f t="shared" si="927"/>
        <v>45763</v>
      </c>
      <c r="G1911" s="94">
        <f t="shared" si="917"/>
        <v>4.3006716003852752E-3</v>
      </c>
      <c r="H1911" s="95">
        <f t="shared" si="939"/>
        <v>46707</v>
      </c>
      <c r="I1911" s="95">
        <f t="shared" si="918"/>
        <v>46707</v>
      </c>
      <c r="J1911" s="96">
        <f t="shared" si="940"/>
        <v>20</v>
      </c>
      <c r="K1911" s="96">
        <f t="shared" si="941"/>
        <v>3</v>
      </c>
      <c r="L1911" s="8">
        <f t="shared" si="928"/>
        <v>1.0006439199999999</v>
      </c>
      <c r="M1911" s="97">
        <f t="shared" si="938"/>
        <v>1.0043006699999999</v>
      </c>
      <c r="N1911" s="97">
        <f t="shared" si="934"/>
        <v>1.2949265881610943</v>
      </c>
      <c r="O1911" s="90">
        <f t="shared" si="937"/>
        <v>1.29576041</v>
      </c>
      <c r="P1911" s="90">
        <f t="shared" si="919"/>
        <v>923.44701866000003</v>
      </c>
      <c r="Q1911" s="98">
        <f t="shared" si="933"/>
        <v>0</v>
      </c>
      <c r="R1911" s="7">
        <f t="shared" si="929"/>
        <v>0</v>
      </c>
      <c r="S1911" s="90">
        <f t="shared" si="920"/>
        <v>0</v>
      </c>
      <c r="T1911" s="99">
        <f t="shared" si="930"/>
        <v>0.117687</v>
      </c>
      <c r="U1911" s="98">
        <f t="shared" si="935"/>
        <v>3</v>
      </c>
      <c r="V1911" s="98">
        <v>252</v>
      </c>
      <c r="W1911" s="97">
        <f t="shared" si="921"/>
        <v>1.001325418</v>
      </c>
      <c r="X1911" s="90">
        <f t="shared" si="922"/>
        <v>1.2239533</v>
      </c>
      <c r="Y1911" s="90">
        <f t="shared" si="923"/>
        <v>0</v>
      </c>
      <c r="Z1911" s="100" t="str">
        <f t="shared" si="931"/>
        <v>A+J=</v>
      </c>
      <c r="AA1911" s="95">
        <f t="shared" si="932"/>
        <v>46707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4"/>
      <c r="DP1911" s="1"/>
      <c r="DQ1911" s="1"/>
      <c r="DR1911" s="1"/>
      <c r="DS1911" s="1"/>
      <c r="DT1911" s="1"/>
      <c r="DU1911" s="1"/>
    </row>
    <row r="1912" spans="1:125" ht="12.75" x14ac:dyDescent="0.2">
      <c r="A1912" s="89">
        <f t="shared" si="924"/>
        <v>46681</v>
      </c>
      <c r="B1912" s="105">
        <f t="shared" si="916"/>
        <v>925.27783128999999</v>
      </c>
      <c r="C1912" s="90">
        <f t="shared" si="925"/>
        <v>712.66802994</v>
      </c>
      <c r="D1912" s="91">
        <f t="shared" si="926"/>
        <v>7245.38</v>
      </c>
      <c r="E1912" s="92">
        <f t="shared" si="936"/>
        <v>7276.54</v>
      </c>
      <c r="F1912" s="93">
        <f t="shared" si="927"/>
        <v>45763</v>
      </c>
      <c r="G1912" s="94">
        <f t="shared" si="917"/>
        <v>4.3006716003852752E-3</v>
      </c>
      <c r="H1912" s="95">
        <f t="shared" si="939"/>
        <v>46707</v>
      </c>
      <c r="I1912" s="95">
        <f t="shared" si="918"/>
        <v>46707</v>
      </c>
      <c r="J1912" s="96">
        <f t="shared" si="940"/>
        <v>20</v>
      </c>
      <c r="K1912" s="96">
        <f t="shared" si="941"/>
        <v>4</v>
      </c>
      <c r="L1912" s="8">
        <f t="shared" si="928"/>
        <v>1.0008586500000001</v>
      </c>
      <c r="M1912" s="97">
        <f t="shared" si="938"/>
        <v>1.0043006699999999</v>
      </c>
      <c r="N1912" s="97">
        <f t="shared" si="934"/>
        <v>1.2949265881610943</v>
      </c>
      <c r="O1912" s="90">
        <f t="shared" si="937"/>
        <v>1.2960384700000001</v>
      </c>
      <c r="P1912" s="90">
        <f t="shared" si="919"/>
        <v>923.64518313999997</v>
      </c>
      <c r="Q1912" s="98">
        <f t="shared" si="933"/>
        <v>0</v>
      </c>
      <c r="R1912" s="7">
        <f t="shared" si="929"/>
        <v>0</v>
      </c>
      <c r="S1912" s="90">
        <f t="shared" si="920"/>
        <v>0</v>
      </c>
      <c r="T1912" s="99">
        <f t="shared" si="930"/>
        <v>0.117687</v>
      </c>
      <c r="U1912" s="98">
        <f t="shared" si="935"/>
        <v>4</v>
      </c>
      <c r="V1912" s="98">
        <v>252</v>
      </c>
      <c r="W1912" s="97">
        <f t="shared" si="921"/>
        <v>1.001767614</v>
      </c>
      <c r="X1912" s="90">
        <f t="shared" si="922"/>
        <v>1.6326481500000001</v>
      </c>
      <c r="Y1912" s="90">
        <f t="shared" si="923"/>
        <v>0</v>
      </c>
      <c r="Z1912" s="100" t="str">
        <f t="shared" si="931"/>
        <v>A+J=</v>
      </c>
      <c r="AA1912" s="95">
        <f t="shared" si="932"/>
        <v>46707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4"/>
      <c r="DP1912" s="1"/>
      <c r="DQ1912" s="1"/>
      <c r="DR1912" s="1"/>
      <c r="DS1912" s="1"/>
      <c r="DT1912" s="1"/>
      <c r="DU1912" s="1"/>
    </row>
    <row r="1913" spans="1:125" ht="12.75" x14ac:dyDescent="0.2">
      <c r="A1913" s="89">
        <f t="shared" si="924"/>
        <v>46682</v>
      </c>
      <c r="B1913" s="105">
        <f t="shared" si="916"/>
        <v>925.88509601999999</v>
      </c>
      <c r="C1913" s="90">
        <f t="shared" si="925"/>
        <v>712.66802994</v>
      </c>
      <c r="D1913" s="91">
        <f t="shared" si="926"/>
        <v>7245.38</v>
      </c>
      <c r="E1913" s="92">
        <f t="shared" si="936"/>
        <v>7276.54</v>
      </c>
      <c r="F1913" s="93">
        <f t="shared" si="927"/>
        <v>45763</v>
      </c>
      <c r="G1913" s="94">
        <f t="shared" si="917"/>
        <v>4.3006716003852752E-3</v>
      </c>
      <c r="H1913" s="95">
        <f t="shared" si="939"/>
        <v>46707</v>
      </c>
      <c r="I1913" s="95">
        <f t="shared" si="918"/>
        <v>46707</v>
      </c>
      <c r="J1913" s="96">
        <f t="shared" si="940"/>
        <v>20</v>
      </c>
      <c r="K1913" s="96">
        <f t="shared" si="941"/>
        <v>5</v>
      </c>
      <c r="L1913" s="8">
        <f t="shared" si="928"/>
        <v>1.0010734299999999</v>
      </c>
      <c r="M1913" s="97">
        <f t="shared" si="938"/>
        <v>1.0043006699999999</v>
      </c>
      <c r="N1913" s="97">
        <f t="shared" si="934"/>
        <v>1.2949265881610943</v>
      </c>
      <c r="O1913" s="90">
        <f t="shared" si="937"/>
        <v>1.2963165999999999</v>
      </c>
      <c r="P1913" s="90">
        <f t="shared" si="919"/>
        <v>923.84339750000004</v>
      </c>
      <c r="Q1913" s="98">
        <f t="shared" si="933"/>
        <v>0</v>
      </c>
      <c r="R1913" s="7">
        <f t="shared" si="929"/>
        <v>0</v>
      </c>
      <c r="S1913" s="90">
        <f t="shared" si="920"/>
        <v>0</v>
      </c>
      <c r="T1913" s="99">
        <f t="shared" si="930"/>
        <v>0.117687</v>
      </c>
      <c r="U1913" s="98">
        <f t="shared" si="935"/>
        <v>5</v>
      </c>
      <c r="V1913" s="98">
        <v>252</v>
      </c>
      <c r="W1913" s="97">
        <f t="shared" si="921"/>
        <v>1.002210005</v>
      </c>
      <c r="X1913" s="90">
        <f t="shared" si="922"/>
        <v>2.0416985200000002</v>
      </c>
      <c r="Y1913" s="90">
        <f t="shared" si="923"/>
        <v>0</v>
      </c>
      <c r="Z1913" s="100" t="str">
        <f t="shared" si="931"/>
        <v>A+J=</v>
      </c>
      <c r="AA1913" s="95">
        <f t="shared" si="932"/>
        <v>46707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4"/>
      <c r="DP1913" s="1"/>
      <c r="DQ1913" s="1"/>
      <c r="DR1913" s="1"/>
      <c r="DS1913" s="1"/>
      <c r="DT1913" s="1"/>
      <c r="DU1913" s="1"/>
    </row>
    <row r="1914" spans="1:125" ht="12.75" x14ac:dyDescent="0.2">
      <c r="A1914" s="89">
        <f t="shared" si="924"/>
        <v>46683</v>
      </c>
      <c r="B1914" s="105">
        <f t="shared" si="916"/>
        <v>926.49276011000006</v>
      </c>
      <c r="C1914" s="90">
        <f t="shared" si="925"/>
        <v>712.66802994</v>
      </c>
      <c r="D1914" s="91">
        <f t="shared" si="926"/>
        <v>7245.38</v>
      </c>
      <c r="E1914" s="92">
        <f t="shared" si="936"/>
        <v>7276.54</v>
      </c>
      <c r="F1914" s="93">
        <f t="shared" si="927"/>
        <v>45763</v>
      </c>
      <c r="G1914" s="94">
        <f t="shared" si="917"/>
        <v>4.3006716003852752E-3</v>
      </c>
      <c r="H1914" s="95">
        <f t="shared" si="939"/>
        <v>46707</v>
      </c>
      <c r="I1914" s="95">
        <f t="shared" si="918"/>
        <v>46707</v>
      </c>
      <c r="J1914" s="96">
        <f t="shared" si="940"/>
        <v>20</v>
      </c>
      <c r="K1914" s="96">
        <f t="shared" si="941"/>
        <v>6</v>
      </c>
      <c r="L1914" s="8">
        <f t="shared" si="928"/>
        <v>1.0012882599999999</v>
      </c>
      <c r="M1914" s="97">
        <f t="shared" si="938"/>
        <v>1.0043006699999999</v>
      </c>
      <c r="N1914" s="97">
        <f t="shared" si="934"/>
        <v>1.2949265881610943</v>
      </c>
      <c r="O1914" s="90">
        <f t="shared" si="937"/>
        <v>1.2965947900000001</v>
      </c>
      <c r="P1914" s="90">
        <f t="shared" si="919"/>
        <v>924.04165461000002</v>
      </c>
      <c r="Q1914" s="98">
        <f t="shared" si="933"/>
        <v>0</v>
      </c>
      <c r="R1914" s="7">
        <f t="shared" si="929"/>
        <v>0</v>
      </c>
      <c r="S1914" s="90">
        <f t="shared" si="920"/>
        <v>0</v>
      </c>
      <c r="T1914" s="99">
        <f t="shared" si="930"/>
        <v>0.117687</v>
      </c>
      <c r="U1914" s="98">
        <f t="shared" si="935"/>
        <v>6</v>
      </c>
      <c r="V1914" s="98">
        <v>252</v>
      </c>
      <c r="W1914" s="97">
        <f t="shared" si="921"/>
        <v>1.002652592</v>
      </c>
      <c r="X1914" s="90">
        <f t="shared" si="922"/>
        <v>2.4511055000000002</v>
      </c>
      <c r="Y1914" s="90">
        <f t="shared" si="923"/>
        <v>0</v>
      </c>
      <c r="Z1914" s="100" t="str">
        <f t="shared" si="931"/>
        <v>A+J=</v>
      </c>
      <c r="AA1914" s="95">
        <f t="shared" si="932"/>
        <v>46707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4"/>
      <c r="DP1914" s="1"/>
      <c r="DQ1914" s="1"/>
      <c r="DR1914" s="1"/>
      <c r="DS1914" s="1"/>
      <c r="DT1914" s="1"/>
      <c r="DU1914" s="1"/>
    </row>
    <row r="1915" spans="1:125" ht="12.75" x14ac:dyDescent="0.2">
      <c r="A1915" s="89">
        <f t="shared" si="924"/>
        <v>46684</v>
      </c>
      <c r="B1915" s="105">
        <f t="shared" si="916"/>
        <v>926.49276011000006</v>
      </c>
      <c r="C1915" s="90">
        <f t="shared" si="925"/>
        <v>712.66802994</v>
      </c>
      <c r="D1915" s="91">
        <f t="shared" si="926"/>
        <v>7245.38</v>
      </c>
      <c r="E1915" s="92">
        <f t="shared" si="936"/>
        <v>7276.54</v>
      </c>
      <c r="F1915" s="93">
        <f t="shared" si="927"/>
        <v>45763</v>
      </c>
      <c r="G1915" s="94">
        <f t="shared" si="917"/>
        <v>4.3006716003852752E-3</v>
      </c>
      <c r="H1915" s="95">
        <f t="shared" si="939"/>
        <v>46707</v>
      </c>
      <c r="I1915" s="95">
        <f t="shared" si="918"/>
        <v>46707</v>
      </c>
      <c r="J1915" s="96">
        <f t="shared" si="940"/>
        <v>20</v>
      </c>
      <c r="K1915" s="96">
        <f t="shared" si="941"/>
        <v>6</v>
      </c>
      <c r="L1915" s="8">
        <f t="shared" si="928"/>
        <v>1.0012882599999999</v>
      </c>
      <c r="M1915" s="97">
        <f t="shared" si="938"/>
        <v>1.0043006699999999</v>
      </c>
      <c r="N1915" s="97">
        <f t="shared" si="934"/>
        <v>1.2949265881610943</v>
      </c>
      <c r="O1915" s="90">
        <f t="shared" si="937"/>
        <v>1.2965947900000001</v>
      </c>
      <c r="P1915" s="90">
        <f t="shared" si="919"/>
        <v>924.04165461000002</v>
      </c>
      <c r="Q1915" s="98">
        <f t="shared" si="933"/>
        <v>0</v>
      </c>
      <c r="R1915" s="7">
        <f t="shared" si="929"/>
        <v>0</v>
      </c>
      <c r="S1915" s="90">
        <f t="shared" si="920"/>
        <v>0</v>
      </c>
      <c r="T1915" s="99">
        <f t="shared" si="930"/>
        <v>0.117687</v>
      </c>
      <c r="U1915" s="98">
        <f t="shared" si="935"/>
        <v>6</v>
      </c>
      <c r="V1915" s="98">
        <v>252</v>
      </c>
      <c r="W1915" s="97">
        <f t="shared" si="921"/>
        <v>1.002652592</v>
      </c>
      <c r="X1915" s="90">
        <f t="shared" si="922"/>
        <v>2.4511055000000002</v>
      </c>
      <c r="Y1915" s="90">
        <f t="shared" si="923"/>
        <v>0</v>
      </c>
      <c r="Z1915" s="100" t="str">
        <f t="shared" si="931"/>
        <v>A+J=</v>
      </c>
      <c r="AA1915" s="95">
        <f t="shared" si="932"/>
        <v>46707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4"/>
      <c r="DP1915" s="1"/>
      <c r="DQ1915" s="1"/>
      <c r="DR1915" s="1"/>
      <c r="DS1915" s="1"/>
      <c r="DT1915" s="1"/>
      <c r="DU1915" s="1"/>
    </row>
    <row r="1916" spans="1:125" ht="12.75" x14ac:dyDescent="0.2">
      <c r="A1916" s="89">
        <f t="shared" si="924"/>
        <v>46685</v>
      </c>
      <c r="B1916" s="105">
        <f t="shared" si="916"/>
        <v>926.49276011000006</v>
      </c>
      <c r="C1916" s="90">
        <f t="shared" si="925"/>
        <v>712.66802994</v>
      </c>
      <c r="D1916" s="91">
        <f t="shared" si="926"/>
        <v>7245.38</v>
      </c>
      <c r="E1916" s="92">
        <f t="shared" si="936"/>
        <v>7276.54</v>
      </c>
      <c r="F1916" s="93">
        <f t="shared" si="927"/>
        <v>45763</v>
      </c>
      <c r="G1916" s="94">
        <f t="shared" si="917"/>
        <v>4.3006716003852752E-3</v>
      </c>
      <c r="H1916" s="95">
        <f t="shared" si="939"/>
        <v>46707</v>
      </c>
      <c r="I1916" s="95">
        <f t="shared" si="918"/>
        <v>46707</v>
      </c>
      <c r="J1916" s="96">
        <f t="shared" si="940"/>
        <v>20</v>
      </c>
      <c r="K1916" s="96">
        <f t="shared" si="941"/>
        <v>6</v>
      </c>
      <c r="L1916" s="8">
        <f t="shared" si="928"/>
        <v>1.0012882599999999</v>
      </c>
      <c r="M1916" s="97">
        <f t="shared" si="938"/>
        <v>1.0043006699999999</v>
      </c>
      <c r="N1916" s="97">
        <f t="shared" si="934"/>
        <v>1.2949265881610943</v>
      </c>
      <c r="O1916" s="90">
        <f t="shared" si="937"/>
        <v>1.2965947900000001</v>
      </c>
      <c r="P1916" s="90">
        <f t="shared" si="919"/>
        <v>924.04165461000002</v>
      </c>
      <c r="Q1916" s="98">
        <f t="shared" si="933"/>
        <v>0</v>
      </c>
      <c r="R1916" s="7">
        <f t="shared" si="929"/>
        <v>0</v>
      </c>
      <c r="S1916" s="90">
        <f t="shared" si="920"/>
        <v>0</v>
      </c>
      <c r="T1916" s="99">
        <f t="shared" si="930"/>
        <v>0.117687</v>
      </c>
      <c r="U1916" s="98">
        <f t="shared" si="935"/>
        <v>6</v>
      </c>
      <c r="V1916" s="98">
        <v>252</v>
      </c>
      <c r="W1916" s="97">
        <f t="shared" si="921"/>
        <v>1.002652592</v>
      </c>
      <c r="X1916" s="90">
        <f t="shared" si="922"/>
        <v>2.4511055000000002</v>
      </c>
      <c r="Y1916" s="90">
        <f t="shared" si="923"/>
        <v>0</v>
      </c>
      <c r="Z1916" s="100" t="str">
        <f t="shared" si="931"/>
        <v>A+J=</v>
      </c>
      <c r="AA1916" s="95">
        <f t="shared" si="932"/>
        <v>46707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4"/>
      <c r="DP1916" s="1"/>
      <c r="DQ1916" s="1"/>
      <c r="DR1916" s="1"/>
      <c r="DS1916" s="1"/>
      <c r="DT1916" s="1"/>
      <c r="DU1916" s="1"/>
    </row>
    <row r="1917" spans="1:125" ht="12.75" x14ac:dyDescent="0.2">
      <c r="A1917" s="89">
        <f t="shared" si="924"/>
        <v>46686</v>
      </c>
      <c r="B1917" s="105">
        <f t="shared" si="916"/>
        <v>927.10081566999997</v>
      </c>
      <c r="C1917" s="90">
        <f t="shared" si="925"/>
        <v>712.66802994</v>
      </c>
      <c r="D1917" s="91">
        <f t="shared" si="926"/>
        <v>7245.38</v>
      </c>
      <c r="E1917" s="92">
        <f t="shared" si="936"/>
        <v>7276.54</v>
      </c>
      <c r="F1917" s="93">
        <f t="shared" si="927"/>
        <v>45763</v>
      </c>
      <c r="G1917" s="94">
        <f t="shared" si="917"/>
        <v>4.3006716003852752E-3</v>
      </c>
      <c r="H1917" s="95">
        <f t="shared" si="939"/>
        <v>46707</v>
      </c>
      <c r="I1917" s="95">
        <f t="shared" si="918"/>
        <v>46707</v>
      </c>
      <c r="J1917" s="96">
        <f t="shared" si="940"/>
        <v>20</v>
      </c>
      <c r="K1917" s="96">
        <f t="shared" si="941"/>
        <v>7</v>
      </c>
      <c r="L1917" s="8">
        <f t="shared" si="928"/>
        <v>1.0015031299999999</v>
      </c>
      <c r="M1917" s="97">
        <f t="shared" si="938"/>
        <v>1.0043006699999999</v>
      </c>
      <c r="N1917" s="97">
        <f t="shared" si="934"/>
        <v>1.2949265881610943</v>
      </c>
      <c r="O1917" s="90">
        <f t="shared" si="937"/>
        <v>1.29687303</v>
      </c>
      <c r="P1917" s="90">
        <f t="shared" si="919"/>
        <v>924.23994736999998</v>
      </c>
      <c r="Q1917" s="98">
        <f t="shared" si="933"/>
        <v>0</v>
      </c>
      <c r="R1917" s="7">
        <f t="shared" si="929"/>
        <v>0</v>
      </c>
      <c r="S1917" s="90">
        <f t="shared" si="920"/>
        <v>0</v>
      </c>
      <c r="T1917" s="99">
        <f t="shared" si="930"/>
        <v>0.117687</v>
      </c>
      <c r="U1917" s="98">
        <f t="shared" si="935"/>
        <v>7</v>
      </c>
      <c r="V1917" s="98">
        <v>252</v>
      </c>
      <c r="W1917" s="97">
        <f t="shared" si="921"/>
        <v>1.0030953739999999</v>
      </c>
      <c r="X1917" s="90">
        <f t="shared" si="922"/>
        <v>2.8608682999999999</v>
      </c>
      <c r="Y1917" s="90">
        <f t="shared" si="923"/>
        <v>0</v>
      </c>
      <c r="Z1917" s="100" t="str">
        <f t="shared" si="931"/>
        <v>A+J=</v>
      </c>
      <c r="AA1917" s="95">
        <f t="shared" si="932"/>
        <v>46707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4"/>
      <c r="DP1917" s="1"/>
      <c r="DQ1917" s="1"/>
      <c r="DR1917" s="1"/>
      <c r="DS1917" s="1"/>
      <c r="DT1917" s="1"/>
      <c r="DU1917" s="1"/>
    </row>
    <row r="1918" spans="1:125" ht="12.75" x14ac:dyDescent="0.2">
      <c r="A1918" s="89">
        <f t="shared" si="924"/>
        <v>46687</v>
      </c>
      <c r="B1918" s="105">
        <f t="shared" si="916"/>
        <v>927.70927091999999</v>
      </c>
      <c r="C1918" s="90">
        <f t="shared" si="925"/>
        <v>712.66802994</v>
      </c>
      <c r="D1918" s="91">
        <f t="shared" si="926"/>
        <v>7245.38</v>
      </c>
      <c r="E1918" s="92">
        <f t="shared" si="936"/>
        <v>7276.54</v>
      </c>
      <c r="F1918" s="93">
        <f t="shared" si="927"/>
        <v>45763</v>
      </c>
      <c r="G1918" s="94">
        <f t="shared" si="917"/>
        <v>4.3006716003852752E-3</v>
      </c>
      <c r="H1918" s="95">
        <f t="shared" si="939"/>
        <v>46707</v>
      </c>
      <c r="I1918" s="95">
        <f t="shared" si="918"/>
        <v>46707</v>
      </c>
      <c r="J1918" s="96">
        <f t="shared" si="940"/>
        <v>20</v>
      </c>
      <c r="K1918" s="96">
        <f t="shared" si="941"/>
        <v>8</v>
      </c>
      <c r="L1918" s="8">
        <f t="shared" si="928"/>
        <v>1.00171805</v>
      </c>
      <c r="M1918" s="97">
        <f t="shared" si="938"/>
        <v>1.0043006699999999</v>
      </c>
      <c r="N1918" s="97">
        <f t="shared" si="934"/>
        <v>1.2949265881610943</v>
      </c>
      <c r="O1918" s="90">
        <f t="shared" si="937"/>
        <v>1.2971513299999999</v>
      </c>
      <c r="P1918" s="90">
        <f t="shared" si="919"/>
        <v>924.43828287999997</v>
      </c>
      <c r="Q1918" s="98">
        <f t="shared" si="933"/>
        <v>0</v>
      </c>
      <c r="R1918" s="7">
        <f t="shared" si="929"/>
        <v>0</v>
      </c>
      <c r="S1918" s="90">
        <f t="shared" si="920"/>
        <v>0</v>
      </c>
      <c r="T1918" s="99">
        <f t="shared" si="930"/>
        <v>0.117687</v>
      </c>
      <c r="U1918" s="98">
        <f t="shared" si="935"/>
        <v>8</v>
      </c>
      <c r="V1918" s="98">
        <v>252</v>
      </c>
      <c r="W1918" s="97">
        <f t="shared" si="921"/>
        <v>1.0035383520000001</v>
      </c>
      <c r="X1918" s="90">
        <f t="shared" si="922"/>
        <v>3.2709880400000002</v>
      </c>
      <c r="Y1918" s="90">
        <f t="shared" si="923"/>
        <v>0</v>
      </c>
      <c r="Z1918" s="100" t="str">
        <f t="shared" si="931"/>
        <v>A+J=</v>
      </c>
      <c r="AA1918" s="95">
        <f t="shared" si="932"/>
        <v>46707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4"/>
      <c r="DP1918" s="1"/>
      <c r="DQ1918" s="1"/>
      <c r="DR1918" s="1"/>
      <c r="DS1918" s="1"/>
      <c r="DT1918" s="1"/>
      <c r="DU1918" s="1"/>
    </row>
    <row r="1919" spans="1:125" ht="12.75" x14ac:dyDescent="0.2">
      <c r="A1919" s="89">
        <f t="shared" si="924"/>
        <v>46688</v>
      </c>
      <c r="B1919" s="105">
        <f t="shared" si="916"/>
        <v>928.31812605000005</v>
      </c>
      <c r="C1919" s="90">
        <f t="shared" si="925"/>
        <v>712.66802994</v>
      </c>
      <c r="D1919" s="91">
        <f t="shared" si="926"/>
        <v>7245.38</v>
      </c>
      <c r="E1919" s="92">
        <f t="shared" si="936"/>
        <v>7276.54</v>
      </c>
      <c r="F1919" s="93">
        <f t="shared" si="927"/>
        <v>45763</v>
      </c>
      <c r="G1919" s="94">
        <f t="shared" si="917"/>
        <v>4.3006716003852752E-3</v>
      </c>
      <c r="H1919" s="95">
        <f t="shared" si="939"/>
        <v>46707</v>
      </c>
      <c r="I1919" s="95">
        <f t="shared" si="918"/>
        <v>46707</v>
      </c>
      <c r="J1919" s="96">
        <f t="shared" si="940"/>
        <v>20</v>
      </c>
      <c r="K1919" s="96">
        <f t="shared" si="941"/>
        <v>9</v>
      </c>
      <c r="L1919" s="8">
        <f t="shared" si="928"/>
        <v>1.0019330099999999</v>
      </c>
      <c r="M1919" s="97">
        <f t="shared" si="938"/>
        <v>1.0043006699999999</v>
      </c>
      <c r="N1919" s="97">
        <f t="shared" si="934"/>
        <v>1.2949265881610943</v>
      </c>
      <c r="O1919" s="90">
        <f t="shared" si="937"/>
        <v>1.29742969</v>
      </c>
      <c r="P1919" s="90">
        <f t="shared" si="919"/>
        <v>924.63666115000001</v>
      </c>
      <c r="Q1919" s="98">
        <f t="shared" si="933"/>
        <v>0</v>
      </c>
      <c r="R1919" s="7">
        <f t="shared" si="929"/>
        <v>0</v>
      </c>
      <c r="S1919" s="90">
        <f t="shared" si="920"/>
        <v>0</v>
      </c>
      <c r="T1919" s="99">
        <f t="shared" si="930"/>
        <v>0.117687</v>
      </c>
      <c r="U1919" s="98">
        <f t="shared" si="935"/>
        <v>9</v>
      </c>
      <c r="V1919" s="98">
        <v>252</v>
      </c>
      <c r="W1919" s="97">
        <f t="shared" si="921"/>
        <v>1.003981526</v>
      </c>
      <c r="X1919" s="90">
        <f t="shared" si="922"/>
        <v>3.6814648999999999</v>
      </c>
      <c r="Y1919" s="90">
        <f t="shared" si="923"/>
        <v>0</v>
      </c>
      <c r="Z1919" s="100" t="str">
        <f t="shared" si="931"/>
        <v>A+J=</v>
      </c>
      <c r="AA1919" s="95">
        <f t="shared" si="932"/>
        <v>46707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4"/>
      <c r="DP1919" s="1"/>
      <c r="DQ1919" s="1"/>
      <c r="DR1919" s="1"/>
      <c r="DS1919" s="1"/>
      <c r="DT1919" s="1"/>
      <c r="DU1919" s="1"/>
    </row>
    <row r="1920" spans="1:125" ht="12.75" x14ac:dyDescent="0.2">
      <c r="A1920" s="89">
        <f t="shared" si="924"/>
        <v>46689</v>
      </c>
      <c r="B1920" s="105">
        <f t="shared" si="916"/>
        <v>928.92738032</v>
      </c>
      <c r="C1920" s="90">
        <f t="shared" si="925"/>
        <v>712.66802994</v>
      </c>
      <c r="D1920" s="91">
        <f t="shared" si="926"/>
        <v>7245.38</v>
      </c>
      <c r="E1920" s="92">
        <f t="shared" si="936"/>
        <v>7276.54</v>
      </c>
      <c r="F1920" s="93">
        <f t="shared" si="927"/>
        <v>45763</v>
      </c>
      <c r="G1920" s="94">
        <f t="shared" si="917"/>
        <v>4.3006716003852752E-3</v>
      </c>
      <c r="H1920" s="95">
        <f t="shared" si="939"/>
        <v>46707</v>
      </c>
      <c r="I1920" s="95">
        <f t="shared" si="918"/>
        <v>46707</v>
      </c>
      <c r="J1920" s="96">
        <f t="shared" si="940"/>
        <v>20</v>
      </c>
      <c r="K1920" s="96">
        <f t="shared" si="941"/>
        <v>10</v>
      </c>
      <c r="L1920" s="8">
        <f t="shared" si="928"/>
        <v>1.0021480199999999</v>
      </c>
      <c r="M1920" s="97">
        <f t="shared" si="938"/>
        <v>1.0043006699999999</v>
      </c>
      <c r="N1920" s="97">
        <f t="shared" si="934"/>
        <v>1.2949265881610943</v>
      </c>
      <c r="O1920" s="90">
        <f t="shared" si="937"/>
        <v>1.2977081100000001</v>
      </c>
      <c r="P1920" s="90">
        <f t="shared" si="919"/>
        <v>924.83508218999998</v>
      </c>
      <c r="Q1920" s="98">
        <f t="shared" si="933"/>
        <v>0</v>
      </c>
      <c r="R1920" s="7">
        <f t="shared" si="929"/>
        <v>0</v>
      </c>
      <c r="S1920" s="90">
        <f t="shared" si="920"/>
        <v>0</v>
      </c>
      <c r="T1920" s="99">
        <f t="shared" si="930"/>
        <v>0.117687</v>
      </c>
      <c r="U1920" s="98">
        <f t="shared" si="935"/>
        <v>10</v>
      </c>
      <c r="V1920" s="98">
        <v>252</v>
      </c>
      <c r="W1920" s="97">
        <f t="shared" si="921"/>
        <v>1.0044248950000001</v>
      </c>
      <c r="X1920" s="90">
        <f t="shared" si="922"/>
        <v>4.0922981299999996</v>
      </c>
      <c r="Y1920" s="90">
        <f t="shared" si="923"/>
        <v>0</v>
      </c>
      <c r="Z1920" s="100" t="str">
        <f t="shared" si="931"/>
        <v>A+J=</v>
      </c>
      <c r="AA1920" s="95">
        <f t="shared" si="932"/>
        <v>46707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4"/>
      <c r="DP1920" s="1"/>
      <c r="DQ1920" s="1"/>
      <c r="DR1920" s="1"/>
      <c r="DS1920" s="1"/>
      <c r="DT1920" s="1"/>
      <c r="DU1920" s="1"/>
    </row>
    <row r="1921" spans="1:125" ht="12.75" x14ac:dyDescent="0.2">
      <c r="A1921" s="89">
        <f t="shared" si="924"/>
        <v>46690</v>
      </c>
      <c r="B1921" s="105">
        <f t="shared" si="916"/>
        <v>929.53704196000001</v>
      </c>
      <c r="C1921" s="90">
        <f t="shared" si="925"/>
        <v>712.66802994</v>
      </c>
      <c r="D1921" s="91">
        <f t="shared" si="926"/>
        <v>7245.38</v>
      </c>
      <c r="E1921" s="92">
        <f t="shared" si="936"/>
        <v>7276.54</v>
      </c>
      <c r="F1921" s="93">
        <f t="shared" si="927"/>
        <v>45763</v>
      </c>
      <c r="G1921" s="94">
        <f t="shared" si="917"/>
        <v>4.3006716003852752E-3</v>
      </c>
      <c r="H1921" s="95">
        <f t="shared" si="939"/>
        <v>46707</v>
      </c>
      <c r="I1921" s="95">
        <f t="shared" si="918"/>
        <v>46707</v>
      </c>
      <c r="J1921" s="96">
        <f t="shared" si="940"/>
        <v>20</v>
      </c>
      <c r="K1921" s="96">
        <f t="shared" si="941"/>
        <v>11</v>
      </c>
      <c r="L1921" s="8">
        <f t="shared" si="928"/>
        <v>1.0023630800000001</v>
      </c>
      <c r="M1921" s="97">
        <f t="shared" si="938"/>
        <v>1.0043006699999999</v>
      </c>
      <c r="N1921" s="97">
        <f t="shared" si="934"/>
        <v>1.2949265881610943</v>
      </c>
      <c r="O1921" s="90">
        <f t="shared" si="937"/>
        <v>1.2979866</v>
      </c>
      <c r="P1921" s="90">
        <f t="shared" si="919"/>
        <v>925.03355310999996</v>
      </c>
      <c r="Q1921" s="98">
        <f t="shared" si="933"/>
        <v>0</v>
      </c>
      <c r="R1921" s="7">
        <f t="shared" si="929"/>
        <v>0</v>
      </c>
      <c r="S1921" s="90">
        <f t="shared" si="920"/>
        <v>0</v>
      </c>
      <c r="T1921" s="99">
        <f t="shared" si="930"/>
        <v>0.117687</v>
      </c>
      <c r="U1921" s="98">
        <f t="shared" si="935"/>
        <v>11</v>
      </c>
      <c r="V1921" s="98">
        <v>252</v>
      </c>
      <c r="W1921" s="97">
        <f t="shared" si="921"/>
        <v>1.00486846</v>
      </c>
      <c r="X1921" s="90">
        <f t="shared" si="922"/>
        <v>4.5034888500000001</v>
      </c>
      <c r="Y1921" s="90">
        <f t="shared" si="923"/>
        <v>0</v>
      </c>
      <c r="Z1921" s="100" t="str">
        <f t="shared" si="931"/>
        <v>A+J=</v>
      </c>
      <c r="AA1921" s="95">
        <f t="shared" si="932"/>
        <v>46707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4"/>
      <c r="DP1921" s="1"/>
      <c r="DQ1921" s="1"/>
      <c r="DR1921" s="1"/>
      <c r="DS1921" s="1"/>
      <c r="DT1921" s="1"/>
      <c r="DU1921" s="1"/>
    </row>
    <row r="1922" spans="1:125" ht="12.75" x14ac:dyDescent="0.2">
      <c r="A1922" s="89">
        <f t="shared" si="924"/>
        <v>46691</v>
      </c>
      <c r="B1922" s="105">
        <f t="shared" si="916"/>
        <v>929.53704196000001</v>
      </c>
      <c r="C1922" s="90">
        <f t="shared" si="925"/>
        <v>712.66802994</v>
      </c>
      <c r="D1922" s="91">
        <f t="shared" si="926"/>
        <v>7245.38</v>
      </c>
      <c r="E1922" s="92">
        <f t="shared" si="936"/>
        <v>7276.54</v>
      </c>
      <c r="F1922" s="93">
        <f t="shared" si="927"/>
        <v>45763</v>
      </c>
      <c r="G1922" s="94">
        <f t="shared" si="917"/>
        <v>4.3006716003852752E-3</v>
      </c>
      <c r="H1922" s="95">
        <f t="shared" si="939"/>
        <v>46707</v>
      </c>
      <c r="I1922" s="95">
        <f t="shared" si="918"/>
        <v>46707</v>
      </c>
      <c r="J1922" s="96">
        <f t="shared" si="940"/>
        <v>20</v>
      </c>
      <c r="K1922" s="96">
        <f t="shared" si="941"/>
        <v>11</v>
      </c>
      <c r="L1922" s="8">
        <f t="shared" si="928"/>
        <v>1.0023630800000001</v>
      </c>
      <c r="M1922" s="97">
        <f t="shared" si="938"/>
        <v>1.0043006699999999</v>
      </c>
      <c r="N1922" s="97">
        <f t="shared" si="934"/>
        <v>1.2949265881610943</v>
      </c>
      <c r="O1922" s="90">
        <f t="shared" si="937"/>
        <v>1.2979866</v>
      </c>
      <c r="P1922" s="90">
        <f t="shared" si="919"/>
        <v>925.03355310999996</v>
      </c>
      <c r="Q1922" s="98">
        <f t="shared" si="933"/>
        <v>0</v>
      </c>
      <c r="R1922" s="7">
        <f t="shared" si="929"/>
        <v>0</v>
      </c>
      <c r="S1922" s="90">
        <f t="shared" si="920"/>
        <v>0</v>
      </c>
      <c r="T1922" s="99">
        <f t="shared" si="930"/>
        <v>0.117687</v>
      </c>
      <c r="U1922" s="98">
        <f t="shared" si="935"/>
        <v>11</v>
      </c>
      <c r="V1922" s="98">
        <v>252</v>
      </c>
      <c r="W1922" s="97">
        <f t="shared" si="921"/>
        <v>1.00486846</v>
      </c>
      <c r="X1922" s="90">
        <f t="shared" si="922"/>
        <v>4.5034888500000001</v>
      </c>
      <c r="Y1922" s="90">
        <f t="shared" si="923"/>
        <v>0</v>
      </c>
      <c r="Z1922" s="100" t="str">
        <f t="shared" si="931"/>
        <v>A+J=</v>
      </c>
      <c r="AA1922" s="95">
        <f t="shared" si="932"/>
        <v>46707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4"/>
      <c r="DP1922" s="1"/>
      <c r="DQ1922" s="1"/>
      <c r="DR1922" s="1"/>
      <c r="DS1922" s="1"/>
      <c r="DT1922" s="1"/>
      <c r="DU1922" s="1"/>
    </row>
    <row r="1923" spans="1:125" ht="12.75" x14ac:dyDescent="0.2">
      <c r="A1923" s="89">
        <f t="shared" si="924"/>
        <v>46692</v>
      </c>
      <c r="B1923" s="105">
        <f t="shared" si="916"/>
        <v>929.53704196000001</v>
      </c>
      <c r="C1923" s="90">
        <f t="shared" si="925"/>
        <v>712.66802994</v>
      </c>
      <c r="D1923" s="91">
        <f t="shared" si="926"/>
        <v>7245.38</v>
      </c>
      <c r="E1923" s="92">
        <f t="shared" si="936"/>
        <v>7276.54</v>
      </c>
      <c r="F1923" s="93">
        <f t="shared" si="927"/>
        <v>45763</v>
      </c>
      <c r="G1923" s="94">
        <f t="shared" si="917"/>
        <v>4.3006716003852752E-3</v>
      </c>
      <c r="H1923" s="95">
        <f t="shared" si="939"/>
        <v>46707</v>
      </c>
      <c r="I1923" s="95">
        <f t="shared" si="918"/>
        <v>46707</v>
      </c>
      <c r="J1923" s="96">
        <f t="shared" si="940"/>
        <v>20</v>
      </c>
      <c r="K1923" s="96">
        <f t="shared" si="941"/>
        <v>11</v>
      </c>
      <c r="L1923" s="8">
        <f t="shared" si="928"/>
        <v>1.0023630800000001</v>
      </c>
      <c r="M1923" s="97">
        <f t="shared" si="938"/>
        <v>1.0043006699999999</v>
      </c>
      <c r="N1923" s="97">
        <f t="shared" si="934"/>
        <v>1.2949265881610943</v>
      </c>
      <c r="O1923" s="90">
        <f t="shared" si="937"/>
        <v>1.2979866</v>
      </c>
      <c r="P1923" s="90">
        <f t="shared" si="919"/>
        <v>925.03355310999996</v>
      </c>
      <c r="Q1923" s="98">
        <f t="shared" si="933"/>
        <v>0</v>
      </c>
      <c r="R1923" s="7">
        <f t="shared" si="929"/>
        <v>0</v>
      </c>
      <c r="S1923" s="90">
        <f t="shared" si="920"/>
        <v>0</v>
      </c>
      <c r="T1923" s="99">
        <f t="shared" si="930"/>
        <v>0.117687</v>
      </c>
      <c r="U1923" s="98">
        <f t="shared" si="935"/>
        <v>11</v>
      </c>
      <c r="V1923" s="98">
        <v>252</v>
      </c>
      <c r="W1923" s="97">
        <f t="shared" si="921"/>
        <v>1.00486846</v>
      </c>
      <c r="X1923" s="90">
        <f t="shared" si="922"/>
        <v>4.5034888500000001</v>
      </c>
      <c r="Y1923" s="90">
        <f t="shared" si="923"/>
        <v>0</v>
      </c>
      <c r="Z1923" s="100" t="str">
        <f t="shared" si="931"/>
        <v>A+J=</v>
      </c>
      <c r="AA1923" s="95">
        <f t="shared" si="932"/>
        <v>46707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4"/>
      <c r="DP1923" s="1"/>
      <c r="DQ1923" s="1"/>
      <c r="DR1923" s="1"/>
      <c r="DS1923" s="1"/>
      <c r="DT1923" s="1"/>
      <c r="DU1923" s="1"/>
    </row>
    <row r="1924" spans="1:125" ht="12.75" x14ac:dyDescent="0.2">
      <c r="A1924" s="89">
        <f t="shared" si="924"/>
        <v>46693</v>
      </c>
      <c r="B1924" s="105">
        <f t="shared" si="916"/>
        <v>930.14709683000001</v>
      </c>
      <c r="C1924" s="90">
        <f t="shared" si="925"/>
        <v>712.66802994</v>
      </c>
      <c r="D1924" s="91">
        <f t="shared" si="926"/>
        <v>7245.38</v>
      </c>
      <c r="E1924" s="92">
        <f t="shared" si="936"/>
        <v>7276.54</v>
      </c>
      <c r="F1924" s="93">
        <f t="shared" si="927"/>
        <v>45763</v>
      </c>
      <c r="G1924" s="94">
        <f t="shared" si="917"/>
        <v>4.3006716003852752E-3</v>
      </c>
      <c r="H1924" s="95">
        <f t="shared" si="939"/>
        <v>46707</v>
      </c>
      <c r="I1924" s="95">
        <f t="shared" si="918"/>
        <v>46707</v>
      </c>
      <c r="J1924" s="96">
        <f t="shared" si="940"/>
        <v>20</v>
      </c>
      <c r="K1924" s="96">
        <f t="shared" si="941"/>
        <v>12</v>
      </c>
      <c r="L1924" s="8">
        <f t="shared" si="928"/>
        <v>1.00257818</v>
      </c>
      <c r="M1924" s="97">
        <f t="shared" si="938"/>
        <v>1.0043006699999999</v>
      </c>
      <c r="N1924" s="97">
        <f t="shared" si="934"/>
        <v>1.2949265881610943</v>
      </c>
      <c r="O1924" s="90">
        <f t="shared" si="937"/>
        <v>1.29826514</v>
      </c>
      <c r="P1924" s="90">
        <f t="shared" si="919"/>
        <v>925.23205966</v>
      </c>
      <c r="Q1924" s="98">
        <f t="shared" si="933"/>
        <v>0</v>
      </c>
      <c r="R1924" s="7">
        <f t="shared" si="929"/>
        <v>0</v>
      </c>
      <c r="S1924" s="90">
        <f t="shared" si="920"/>
        <v>0</v>
      </c>
      <c r="T1924" s="99">
        <f t="shared" si="930"/>
        <v>0.117687</v>
      </c>
      <c r="U1924" s="98">
        <f t="shared" si="935"/>
        <v>12</v>
      </c>
      <c r="V1924" s="98">
        <v>252</v>
      </c>
      <c r="W1924" s="97">
        <f t="shared" si="921"/>
        <v>1.0053122210000001</v>
      </c>
      <c r="X1924" s="90">
        <f t="shared" si="922"/>
        <v>4.9150371699999997</v>
      </c>
      <c r="Y1924" s="90">
        <f t="shared" si="923"/>
        <v>0</v>
      </c>
      <c r="Z1924" s="100" t="str">
        <f t="shared" si="931"/>
        <v>A+J=</v>
      </c>
      <c r="AA1924" s="95">
        <f t="shared" si="932"/>
        <v>46707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4"/>
      <c r="DP1924" s="1"/>
      <c r="DQ1924" s="1"/>
      <c r="DR1924" s="1"/>
      <c r="DS1924" s="1"/>
      <c r="DT1924" s="1"/>
      <c r="DU1924" s="1"/>
    </row>
    <row r="1925" spans="1:125" ht="12.75" x14ac:dyDescent="0.2">
      <c r="A1925" s="89">
        <f t="shared" si="924"/>
        <v>46694</v>
      </c>
      <c r="B1925" s="105">
        <f t="shared" si="916"/>
        <v>930.14709683000001</v>
      </c>
      <c r="C1925" s="90">
        <f t="shared" si="925"/>
        <v>712.66802994</v>
      </c>
      <c r="D1925" s="91">
        <f t="shared" si="926"/>
        <v>7245.38</v>
      </c>
      <c r="E1925" s="92">
        <f t="shared" si="936"/>
        <v>7276.54</v>
      </c>
      <c r="F1925" s="93">
        <f t="shared" si="927"/>
        <v>45763</v>
      </c>
      <c r="G1925" s="94">
        <f t="shared" si="917"/>
        <v>4.3006716003852752E-3</v>
      </c>
      <c r="H1925" s="95">
        <f t="shared" si="939"/>
        <v>46707</v>
      </c>
      <c r="I1925" s="95">
        <f t="shared" si="918"/>
        <v>46707</v>
      </c>
      <c r="J1925" s="96">
        <f t="shared" si="940"/>
        <v>20</v>
      </c>
      <c r="K1925" s="96">
        <f t="shared" si="941"/>
        <v>12</v>
      </c>
      <c r="L1925" s="8">
        <f t="shared" si="928"/>
        <v>1.00257818</v>
      </c>
      <c r="M1925" s="97">
        <f t="shared" si="938"/>
        <v>1.0043006699999999</v>
      </c>
      <c r="N1925" s="97">
        <f t="shared" si="934"/>
        <v>1.2949265881610943</v>
      </c>
      <c r="O1925" s="90">
        <f t="shared" si="937"/>
        <v>1.29826514</v>
      </c>
      <c r="P1925" s="90">
        <f t="shared" si="919"/>
        <v>925.23205966</v>
      </c>
      <c r="Q1925" s="98">
        <f t="shared" si="933"/>
        <v>0</v>
      </c>
      <c r="R1925" s="7">
        <f t="shared" si="929"/>
        <v>0</v>
      </c>
      <c r="S1925" s="90">
        <f t="shared" si="920"/>
        <v>0</v>
      </c>
      <c r="T1925" s="99">
        <f t="shared" si="930"/>
        <v>0.117687</v>
      </c>
      <c r="U1925" s="98">
        <f t="shared" si="935"/>
        <v>12</v>
      </c>
      <c r="V1925" s="98">
        <v>252</v>
      </c>
      <c r="W1925" s="97">
        <f t="shared" si="921"/>
        <v>1.0053122210000001</v>
      </c>
      <c r="X1925" s="90">
        <f t="shared" si="922"/>
        <v>4.9150371699999997</v>
      </c>
      <c r="Y1925" s="90">
        <f t="shared" si="923"/>
        <v>0</v>
      </c>
      <c r="Z1925" s="100" t="str">
        <f t="shared" si="931"/>
        <v>A+J=</v>
      </c>
      <c r="AA1925" s="95">
        <f t="shared" si="932"/>
        <v>46707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4"/>
      <c r="DP1925" s="1"/>
      <c r="DQ1925" s="1"/>
      <c r="DR1925" s="1"/>
      <c r="DS1925" s="1"/>
      <c r="DT1925" s="1"/>
      <c r="DU1925" s="1"/>
    </row>
    <row r="1926" spans="1:125" ht="12.75" x14ac:dyDescent="0.2">
      <c r="A1926" s="89">
        <f t="shared" si="924"/>
        <v>46695</v>
      </c>
      <c r="B1926" s="105">
        <f t="shared" si="916"/>
        <v>930.75755134999997</v>
      </c>
      <c r="C1926" s="90">
        <f t="shared" si="925"/>
        <v>712.66802994</v>
      </c>
      <c r="D1926" s="91">
        <f t="shared" si="926"/>
        <v>7245.38</v>
      </c>
      <c r="E1926" s="92">
        <f t="shared" si="936"/>
        <v>7276.54</v>
      </c>
      <c r="F1926" s="93">
        <f t="shared" si="927"/>
        <v>45763</v>
      </c>
      <c r="G1926" s="94">
        <f t="shared" si="917"/>
        <v>4.3006716003852752E-3</v>
      </c>
      <c r="H1926" s="95">
        <f t="shared" si="939"/>
        <v>46707</v>
      </c>
      <c r="I1926" s="95">
        <f t="shared" si="918"/>
        <v>46707</v>
      </c>
      <c r="J1926" s="96">
        <f t="shared" si="940"/>
        <v>20</v>
      </c>
      <c r="K1926" s="96">
        <f t="shared" si="941"/>
        <v>13</v>
      </c>
      <c r="L1926" s="8">
        <f t="shared" si="928"/>
        <v>1.00279333</v>
      </c>
      <c r="M1926" s="97">
        <f t="shared" si="938"/>
        <v>1.0043006699999999</v>
      </c>
      <c r="N1926" s="97">
        <f t="shared" si="934"/>
        <v>1.2949265881610943</v>
      </c>
      <c r="O1926" s="90">
        <f t="shared" si="937"/>
        <v>1.2985437399999999</v>
      </c>
      <c r="P1926" s="90">
        <f t="shared" si="919"/>
        <v>925.43060896999998</v>
      </c>
      <c r="Q1926" s="98">
        <f t="shared" si="933"/>
        <v>0</v>
      </c>
      <c r="R1926" s="7">
        <f t="shared" si="929"/>
        <v>0</v>
      </c>
      <c r="S1926" s="90">
        <f t="shared" si="920"/>
        <v>0</v>
      </c>
      <c r="T1926" s="99">
        <f t="shared" si="930"/>
        <v>0.117687</v>
      </c>
      <c r="U1926" s="98">
        <f t="shared" si="935"/>
        <v>13</v>
      </c>
      <c r="V1926" s="98">
        <v>252</v>
      </c>
      <c r="W1926" s="97">
        <f t="shared" si="921"/>
        <v>1.0057561770000001</v>
      </c>
      <c r="X1926" s="90">
        <f t="shared" si="922"/>
        <v>5.3269423800000002</v>
      </c>
      <c r="Y1926" s="90">
        <f t="shared" si="923"/>
        <v>0</v>
      </c>
      <c r="Z1926" s="100" t="str">
        <f t="shared" si="931"/>
        <v>A+J=</v>
      </c>
      <c r="AA1926" s="95">
        <f t="shared" si="932"/>
        <v>46707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4"/>
      <c r="DP1926" s="1"/>
      <c r="DQ1926" s="1"/>
      <c r="DR1926" s="1"/>
      <c r="DS1926" s="1"/>
      <c r="DT1926" s="1"/>
      <c r="DU1926" s="1"/>
    </row>
    <row r="1927" spans="1:125" ht="12.75" x14ac:dyDescent="0.2">
      <c r="A1927" s="89">
        <f t="shared" si="924"/>
        <v>46696</v>
      </c>
      <c r="B1927" s="105">
        <f t="shared" si="916"/>
        <v>931.36841471000002</v>
      </c>
      <c r="C1927" s="90">
        <f t="shared" si="925"/>
        <v>712.66802994</v>
      </c>
      <c r="D1927" s="91">
        <f t="shared" si="926"/>
        <v>7245.38</v>
      </c>
      <c r="E1927" s="92">
        <f t="shared" si="936"/>
        <v>7276.54</v>
      </c>
      <c r="F1927" s="93">
        <f t="shared" si="927"/>
        <v>45763</v>
      </c>
      <c r="G1927" s="94">
        <f t="shared" si="917"/>
        <v>4.3006716003852752E-3</v>
      </c>
      <c r="H1927" s="95">
        <f t="shared" si="939"/>
        <v>46707</v>
      </c>
      <c r="I1927" s="95">
        <f t="shared" si="918"/>
        <v>46707</v>
      </c>
      <c r="J1927" s="96">
        <f t="shared" si="940"/>
        <v>20</v>
      </c>
      <c r="K1927" s="96">
        <f t="shared" si="941"/>
        <v>14</v>
      </c>
      <c r="L1927" s="8">
        <f t="shared" si="928"/>
        <v>1.00300853</v>
      </c>
      <c r="M1927" s="97">
        <f t="shared" si="938"/>
        <v>1.0043006699999999</v>
      </c>
      <c r="N1927" s="97">
        <f t="shared" si="934"/>
        <v>1.2949265881610943</v>
      </c>
      <c r="O1927" s="90">
        <f t="shared" si="937"/>
        <v>1.2988224100000001</v>
      </c>
      <c r="P1927" s="90">
        <f t="shared" si="919"/>
        <v>925.62920816999997</v>
      </c>
      <c r="Q1927" s="98">
        <f t="shared" si="933"/>
        <v>0</v>
      </c>
      <c r="R1927" s="7">
        <f t="shared" si="929"/>
        <v>0</v>
      </c>
      <c r="S1927" s="90">
        <f t="shared" si="920"/>
        <v>0</v>
      </c>
      <c r="T1927" s="99">
        <f t="shared" si="930"/>
        <v>0.117687</v>
      </c>
      <c r="U1927" s="98">
        <f t="shared" si="935"/>
        <v>14</v>
      </c>
      <c r="V1927" s="98">
        <v>252</v>
      </c>
      <c r="W1927" s="97">
        <f t="shared" si="921"/>
        <v>1.00620033</v>
      </c>
      <c r="X1927" s="90">
        <f t="shared" si="922"/>
        <v>5.7392065399999996</v>
      </c>
      <c r="Y1927" s="90">
        <f t="shared" si="923"/>
        <v>0</v>
      </c>
      <c r="Z1927" s="100" t="str">
        <f t="shared" si="931"/>
        <v>A+J=</v>
      </c>
      <c r="AA1927" s="95">
        <f t="shared" si="932"/>
        <v>46707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4"/>
      <c r="DP1927" s="1"/>
      <c r="DQ1927" s="1"/>
      <c r="DR1927" s="1"/>
      <c r="DS1927" s="1"/>
      <c r="DT1927" s="1"/>
      <c r="DU1927" s="1"/>
    </row>
    <row r="1928" spans="1:125" ht="12.75" x14ac:dyDescent="0.2">
      <c r="A1928" s="89">
        <f t="shared" si="924"/>
        <v>46697</v>
      </c>
      <c r="B1928" s="105">
        <f t="shared" si="916"/>
        <v>931.97967182000002</v>
      </c>
      <c r="C1928" s="90">
        <f t="shared" si="925"/>
        <v>712.66802994</v>
      </c>
      <c r="D1928" s="91">
        <f t="shared" si="926"/>
        <v>7245.38</v>
      </c>
      <c r="E1928" s="92">
        <f t="shared" si="936"/>
        <v>7276.54</v>
      </c>
      <c r="F1928" s="93">
        <f t="shared" si="927"/>
        <v>45763</v>
      </c>
      <c r="G1928" s="94">
        <f t="shared" si="917"/>
        <v>4.3006716003852752E-3</v>
      </c>
      <c r="H1928" s="95">
        <f t="shared" si="939"/>
        <v>46707</v>
      </c>
      <c r="I1928" s="95">
        <f t="shared" si="918"/>
        <v>46707</v>
      </c>
      <c r="J1928" s="96">
        <f t="shared" si="940"/>
        <v>20</v>
      </c>
      <c r="K1928" s="96">
        <f t="shared" si="941"/>
        <v>15</v>
      </c>
      <c r="L1928" s="8">
        <f t="shared" si="928"/>
        <v>1.00322377</v>
      </c>
      <c r="M1928" s="97">
        <f t="shared" si="938"/>
        <v>1.0043006699999999</v>
      </c>
      <c r="N1928" s="97">
        <f t="shared" si="934"/>
        <v>1.2949265881610943</v>
      </c>
      <c r="O1928" s="90">
        <f t="shared" si="937"/>
        <v>1.2991011299999999</v>
      </c>
      <c r="P1928" s="90">
        <f t="shared" si="919"/>
        <v>925.82784300000003</v>
      </c>
      <c r="Q1928" s="98">
        <f t="shared" si="933"/>
        <v>0</v>
      </c>
      <c r="R1928" s="7">
        <f t="shared" si="929"/>
        <v>0</v>
      </c>
      <c r="S1928" s="90">
        <f t="shared" si="920"/>
        <v>0</v>
      </c>
      <c r="T1928" s="99">
        <f t="shared" si="930"/>
        <v>0.117687</v>
      </c>
      <c r="U1928" s="98">
        <f t="shared" si="935"/>
        <v>15</v>
      </c>
      <c r="V1928" s="98">
        <v>252</v>
      </c>
      <c r="W1928" s="97">
        <f t="shared" si="921"/>
        <v>1.0066446790000001</v>
      </c>
      <c r="X1928" s="90">
        <f t="shared" si="922"/>
        <v>6.1518288200000004</v>
      </c>
      <c r="Y1928" s="90">
        <f t="shared" si="923"/>
        <v>0</v>
      </c>
      <c r="Z1928" s="100" t="str">
        <f t="shared" si="931"/>
        <v>A+J=</v>
      </c>
      <c r="AA1928" s="95">
        <f t="shared" si="932"/>
        <v>46707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4"/>
      <c r="DP1928" s="1"/>
      <c r="DQ1928" s="1"/>
      <c r="DR1928" s="1"/>
      <c r="DS1928" s="1"/>
      <c r="DT1928" s="1"/>
      <c r="DU1928" s="1"/>
    </row>
    <row r="1929" spans="1:125" ht="12.75" x14ac:dyDescent="0.2">
      <c r="A1929" s="89">
        <f t="shared" si="924"/>
        <v>46698</v>
      </c>
      <c r="B1929" s="105">
        <f t="shared" si="916"/>
        <v>931.97967182000002</v>
      </c>
      <c r="C1929" s="90">
        <f t="shared" si="925"/>
        <v>712.66802994</v>
      </c>
      <c r="D1929" s="91">
        <f t="shared" si="926"/>
        <v>7245.38</v>
      </c>
      <c r="E1929" s="92">
        <f t="shared" si="936"/>
        <v>7276.54</v>
      </c>
      <c r="F1929" s="93">
        <f t="shared" si="927"/>
        <v>45763</v>
      </c>
      <c r="G1929" s="94">
        <f t="shared" si="917"/>
        <v>4.3006716003852752E-3</v>
      </c>
      <c r="H1929" s="95">
        <f t="shared" si="939"/>
        <v>46707</v>
      </c>
      <c r="I1929" s="95">
        <f t="shared" si="918"/>
        <v>46707</v>
      </c>
      <c r="J1929" s="96">
        <f t="shared" si="940"/>
        <v>20</v>
      </c>
      <c r="K1929" s="96">
        <f t="shared" si="941"/>
        <v>15</v>
      </c>
      <c r="L1929" s="8">
        <f t="shared" si="928"/>
        <v>1.00322377</v>
      </c>
      <c r="M1929" s="97">
        <f t="shared" si="938"/>
        <v>1.0043006699999999</v>
      </c>
      <c r="N1929" s="97">
        <f t="shared" si="934"/>
        <v>1.2949265881610943</v>
      </c>
      <c r="O1929" s="90">
        <f t="shared" si="937"/>
        <v>1.2991011299999999</v>
      </c>
      <c r="P1929" s="90">
        <f t="shared" si="919"/>
        <v>925.82784300000003</v>
      </c>
      <c r="Q1929" s="98">
        <f t="shared" si="933"/>
        <v>0</v>
      </c>
      <c r="R1929" s="7">
        <f t="shared" si="929"/>
        <v>0</v>
      </c>
      <c r="S1929" s="90">
        <f t="shared" si="920"/>
        <v>0</v>
      </c>
      <c r="T1929" s="99">
        <f t="shared" si="930"/>
        <v>0.117687</v>
      </c>
      <c r="U1929" s="98">
        <f t="shared" si="935"/>
        <v>15</v>
      </c>
      <c r="V1929" s="98">
        <v>252</v>
      </c>
      <c r="W1929" s="97">
        <f t="shared" si="921"/>
        <v>1.0066446790000001</v>
      </c>
      <c r="X1929" s="90">
        <f t="shared" si="922"/>
        <v>6.1518288200000004</v>
      </c>
      <c r="Y1929" s="90">
        <f t="shared" si="923"/>
        <v>0</v>
      </c>
      <c r="Z1929" s="100" t="str">
        <f t="shared" si="931"/>
        <v>A+J=</v>
      </c>
      <c r="AA1929" s="95">
        <f t="shared" si="932"/>
        <v>46707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4"/>
      <c r="DP1929" s="1"/>
      <c r="DQ1929" s="1"/>
      <c r="DR1929" s="1"/>
      <c r="DS1929" s="1"/>
      <c r="DT1929" s="1"/>
      <c r="DU1929" s="1"/>
    </row>
    <row r="1930" spans="1:125" ht="12.75" x14ac:dyDescent="0.2">
      <c r="A1930" s="89">
        <f t="shared" si="924"/>
        <v>46699</v>
      </c>
      <c r="B1930" s="105">
        <f t="shared" si="916"/>
        <v>931.97967182000002</v>
      </c>
      <c r="C1930" s="90">
        <f t="shared" si="925"/>
        <v>712.66802994</v>
      </c>
      <c r="D1930" s="91">
        <f t="shared" si="926"/>
        <v>7245.38</v>
      </c>
      <c r="E1930" s="92">
        <f t="shared" si="936"/>
        <v>7276.54</v>
      </c>
      <c r="F1930" s="93">
        <f t="shared" si="927"/>
        <v>45763</v>
      </c>
      <c r="G1930" s="94">
        <f t="shared" si="917"/>
        <v>4.3006716003852752E-3</v>
      </c>
      <c r="H1930" s="95">
        <f t="shared" si="939"/>
        <v>46707</v>
      </c>
      <c r="I1930" s="95">
        <f t="shared" si="918"/>
        <v>46707</v>
      </c>
      <c r="J1930" s="96">
        <f t="shared" si="940"/>
        <v>20</v>
      </c>
      <c r="K1930" s="96">
        <f t="shared" si="941"/>
        <v>15</v>
      </c>
      <c r="L1930" s="8">
        <f t="shared" si="928"/>
        <v>1.00322377</v>
      </c>
      <c r="M1930" s="97">
        <f t="shared" si="938"/>
        <v>1.0043006699999999</v>
      </c>
      <c r="N1930" s="97">
        <f t="shared" si="934"/>
        <v>1.2949265881610943</v>
      </c>
      <c r="O1930" s="90">
        <f t="shared" si="937"/>
        <v>1.2991011299999999</v>
      </c>
      <c r="P1930" s="90">
        <f t="shared" si="919"/>
        <v>925.82784300000003</v>
      </c>
      <c r="Q1930" s="98">
        <f t="shared" si="933"/>
        <v>0</v>
      </c>
      <c r="R1930" s="7">
        <f t="shared" si="929"/>
        <v>0</v>
      </c>
      <c r="S1930" s="90">
        <f t="shared" si="920"/>
        <v>0</v>
      </c>
      <c r="T1930" s="99">
        <f t="shared" si="930"/>
        <v>0.117687</v>
      </c>
      <c r="U1930" s="98">
        <f t="shared" si="935"/>
        <v>15</v>
      </c>
      <c r="V1930" s="98">
        <v>252</v>
      </c>
      <c r="W1930" s="97">
        <f t="shared" si="921"/>
        <v>1.0066446790000001</v>
      </c>
      <c r="X1930" s="90">
        <f t="shared" si="922"/>
        <v>6.1518288200000004</v>
      </c>
      <c r="Y1930" s="90">
        <f t="shared" si="923"/>
        <v>0</v>
      </c>
      <c r="Z1930" s="100" t="str">
        <f t="shared" si="931"/>
        <v>A+J=</v>
      </c>
      <c r="AA1930" s="95">
        <f t="shared" si="932"/>
        <v>46707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4"/>
      <c r="DP1930" s="1"/>
      <c r="DQ1930" s="1"/>
      <c r="DR1930" s="1"/>
      <c r="DS1930" s="1"/>
      <c r="DT1930" s="1"/>
      <c r="DU1930" s="1"/>
    </row>
    <row r="1931" spans="1:125" ht="12.75" x14ac:dyDescent="0.2">
      <c r="A1931" s="89">
        <f t="shared" si="924"/>
        <v>46700</v>
      </c>
      <c r="B1931" s="105">
        <f t="shared" si="916"/>
        <v>932.59133002999999</v>
      </c>
      <c r="C1931" s="90">
        <f t="shared" si="925"/>
        <v>712.66802994</v>
      </c>
      <c r="D1931" s="91">
        <f t="shared" si="926"/>
        <v>7245.38</v>
      </c>
      <c r="E1931" s="92">
        <f t="shared" si="936"/>
        <v>7276.54</v>
      </c>
      <c r="F1931" s="93">
        <f t="shared" si="927"/>
        <v>45763</v>
      </c>
      <c r="G1931" s="94">
        <f t="shared" si="917"/>
        <v>4.3006716003852752E-3</v>
      </c>
      <c r="H1931" s="95">
        <f t="shared" si="939"/>
        <v>46707</v>
      </c>
      <c r="I1931" s="95">
        <f t="shared" si="918"/>
        <v>46707</v>
      </c>
      <c r="J1931" s="96">
        <f t="shared" si="940"/>
        <v>20</v>
      </c>
      <c r="K1931" s="96">
        <f t="shared" si="941"/>
        <v>16</v>
      </c>
      <c r="L1931" s="8">
        <f t="shared" si="928"/>
        <v>1.00343906</v>
      </c>
      <c r="M1931" s="97">
        <f t="shared" si="938"/>
        <v>1.0043006699999999</v>
      </c>
      <c r="N1931" s="97">
        <f t="shared" si="934"/>
        <v>1.2949265881610943</v>
      </c>
      <c r="O1931" s="90">
        <f t="shared" si="937"/>
        <v>1.2993799100000001</v>
      </c>
      <c r="P1931" s="90">
        <f t="shared" si="919"/>
        <v>926.02652060000003</v>
      </c>
      <c r="Q1931" s="98">
        <f t="shared" si="933"/>
        <v>0</v>
      </c>
      <c r="R1931" s="7">
        <f t="shared" si="929"/>
        <v>0</v>
      </c>
      <c r="S1931" s="90">
        <f t="shared" si="920"/>
        <v>0</v>
      </c>
      <c r="T1931" s="99">
        <f t="shared" si="930"/>
        <v>0.117687</v>
      </c>
      <c r="U1931" s="98">
        <f t="shared" si="935"/>
        <v>16</v>
      </c>
      <c r="V1931" s="98">
        <v>252</v>
      </c>
      <c r="W1931" s="97">
        <f t="shared" si="921"/>
        <v>1.007089224</v>
      </c>
      <c r="X1931" s="90">
        <f t="shared" si="922"/>
        <v>6.5648094300000004</v>
      </c>
      <c r="Y1931" s="90">
        <f t="shared" si="923"/>
        <v>0</v>
      </c>
      <c r="Z1931" s="100" t="str">
        <f t="shared" si="931"/>
        <v>A+J=</v>
      </c>
      <c r="AA1931" s="95">
        <f t="shared" si="932"/>
        <v>46707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4"/>
      <c r="DP1931" s="1"/>
      <c r="DQ1931" s="1"/>
      <c r="DR1931" s="1"/>
      <c r="DS1931" s="1"/>
      <c r="DT1931" s="1"/>
      <c r="DU1931" s="1"/>
    </row>
    <row r="1932" spans="1:125" ht="12.75" x14ac:dyDescent="0.2">
      <c r="A1932" s="89">
        <f t="shared" si="924"/>
        <v>46701</v>
      </c>
      <c r="B1932" s="105">
        <f t="shared" si="916"/>
        <v>933.20339042000001</v>
      </c>
      <c r="C1932" s="90">
        <f t="shared" si="925"/>
        <v>712.66802994</v>
      </c>
      <c r="D1932" s="91">
        <f t="shared" si="926"/>
        <v>7245.38</v>
      </c>
      <c r="E1932" s="92">
        <f t="shared" si="936"/>
        <v>7276.54</v>
      </c>
      <c r="F1932" s="93">
        <f t="shared" si="927"/>
        <v>45763</v>
      </c>
      <c r="G1932" s="94">
        <f t="shared" si="917"/>
        <v>4.3006716003852752E-3</v>
      </c>
      <c r="H1932" s="95">
        <f t="shared" si="939"/>
        <v>46707</v>
      </c>
      <c r="I1932" s="95">
        <f t="shared" si="918"/>
        <v>46707</v>
      </c>
      <c r="J1932" s="96">
        <f t="shared" si="940"/>
        <v>20</v>
      </c>
      <c r="K1932" s="96">
        <f t="shared" si="941"/>
        <v>17</v>
      </c>
      <c r="L1932" s="8">
        <f t="shared" si="928"/>
        <v>1.0036543899999999</v>
      </c>
      <c r="M1932" s="97">
        <f t="shared" si="938"/>
        <v>1.0043006699999999</v>
      </c>
      <c r="N1932" s="97">
        <f t="shared" si="934"/>
        <v>1.2949265881610943</v>
      </c>
      <c r="O1932" s="90">
        <f t="shared" si="937"/>
        <v>1.2996587500000001</v>
      </c>
      <c r="P1932" s="90">
        <f t="shared" si="919"/>
        <v>926.22524095000006</v>
      </c>
      <c r="Q1932" s="98">
        <f t="shared" si="933"/>
        <v>0</v>
      </c>
      <c r="R1932" s="7">
        <f t="shared" si="929"/>
        <v>0</v>
      </c>
      <c r="S1932" s="90">
        <f t="shared" si="920"/>
        <v>0</v>
      </c>
      <c r="T1932" s="99">
        <f t="shared" si="930"/>
        <v>0.117687</v>
      </c>
      <c r="U1932" s="98">
        <f t="shared" si="935"/>
        <v>17</v>
      </c>
      <c r="V1932" s="98">
        <v>252</v>
      </c>
      <c r="W1932" s="97">
        <f t="shared" si="921"/>
        <v>1.007533966</v>
      </c>
      <c r="X1932" s="90">
        <f t="shared" si="922"/>
        <v>6.97814947</v>
      </c>
      <c r="Y1932" s="90">
        <f t="shared" si="923"/>
        <v>0</v>
      </c>
      <c r="Z1932" s="100" t="str">
        <f t="shared" si="931"/>
        <v>A+J=</v>
      </c>
      <c r="AA1932" s="95">
        <f t="shared" si="932"/>
        <v>46707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4"/>
      <c r="DP1932" s="1"/>
      <c r="DQ1932" s="1"/>
      <c r="DR1932" s="1"/>
      <c r="DS1932" s="1"/>
      <c r="DT1932" s="1"/>
      <c r="DU1932" s="1"/>
    </row>
    <row r="1933" spans="1:125" ht="12.75" x14ac:dyDescent="0.2">
      <c r="A1933" s="89">
        <f t="shared" si="924"/>
        <v>46702</v>
      </c>
      <c r="B1933" s="105">
        <f t="shared" si="916"/>
        <v>933.81585226000004</v>
      </c>
      <c r="C1933" s="90">
        <f t="shared" si="925"/>
        <v>712.66802994</v>
      </c>
      <c r="D1933" s="91">
        <f t="shared" si="926"/>
        <v>7245.38</v>
      </c>
      <c r="E1933" s="92">
        <f t="shared" si="936"/>
        <v>7276.54</v>
      </c>
      <c r="F1933" s="93">
        <f t="shared" si="927"/>
        <v>45763</v>
      </c>
      <c r="G1933" s="94">
        <f t="shared" si="917"/>
        <v>4.3006716003852752E-3</v>
      </c>
      <c r="H1933" s="95">
        <f t="shared" si="939"/>
        <v>46707</v>
      </c>
      <c r="I1933" s="95">
        <f t="shared" si="918"/>
        <v>46707</v>
      </c>
      <c r="J1933" s="96">
        <f t="shared" si="940"/>
        <v>20</v>
      </c>
      <c r="K1933" s="96">
        <f t="shared" si="941"/>
        <v>18</v>
      </c>
      <c r="L1933" s="8">
        <f t="shared" si="928"/>
        <v>1.0038697700000001</v>
      </c>
      <c r="M1933" s="97">
        <f t="shared" si="938"/>
        <v>1.0043006699999999</v>
      </c>
      <c r="N1933" s="97">
        <f t="shared" si="934"/>
        <v>1.2949265881610943</v>
      </c>
      <c r="O1933" s="90">
        <f t="shared" si="937"/>
        <v>1.2999376499999999</v>
      </c>
      <c r="P1933" s="90">
        <f t="shared" si="919"/>
        <v>926.42400407000002</v>
      </c>
      <c r="Q1933" s="98">
        <f t="shared" si="933"/>
        <v>0</v>
      </c>
      <c r="R1933" s="7">
        <f t="shared" si="929"/>
        <v>0</v>
      </c>
      <c r="S1933" s="90">
        <f t="shared" si="920"/>
        <v>0</v>
      </c>
      <c r="T1933" s="99">
        <f t="shared" si="930"/>
        <v>0.117687</v>
      </c>
      <c r="U1933" s="98">
        <f t="shared" si="935"/>
        <v>18</v>
      </c>
      <c r="V1933" s="98">
        <v>252</v>
      </c>
      <c r="W1933" s="97">
        <f t="shared" si="921"/>
        <v>1.007978904</v>
      </c>
      <c r="X1933" s="90">
        <f t="shared" si="922"/>
        <v>7.3918481900000002</v>
      </c>
      <c r="Y1933" s="90">
        <f t="shared" si="923"/>
        <v>0</v>
      </c>
      <c r="Z1933" s="100" t="str">
        <f t="shared" si="931"/>
        <v>A+J=</v>
      </c>
      <c r="AA1933" s="95">
        <f t="shared" si="932"/>
        <v>46707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4"/>
      <c r="DP1933" s="1"/>
      <c r="DQ1933" s="1"/>
      <c r="DR1933" s="1"/>
      <c r="DS1933" s="1"/>
      <c r="DT1933" s="1"/>
      <c r="DU1933" s="1"/>
    </row>
    <row r="1934" spans="1:125" ht="12.75" x14ac:dyDescent="0.2">
      <c r="A1934" s="89">
        <f t="shared" si="924"/>
        <v>46703</v>
      </c>
      <c r="B1934" s="105">
        <f t="shared" si="916"/>
        <v>934.42870851000009</v>
      </c>
      <c r="C1934" s="90">
        <f t="shared" si="925"/>
        <v>712.66802994</v>
      </c>
      <c r="D1934" s="91">
        <f t="shared" si="926"/>
        <v>7245.38</v>
      </c>
      <c r="E1934" s="92">
        <f t="shared" si="936"/>
        <v>7276.54</v>
      </c>
      <c r="F1934" s="93">
        <f t="shared" si="927"/>
        <v>45763</v>
      </c>
      <c r="G1934" s="94">
        <f t="shared" si="917"/>
        <v>4.3006716003852752E-3</v>
      </c>
      <c r="H1934" s="95">
        <f t="shared" si="939"/>
        <v>46707</v>
      </c>
      <c r="I1934" s="95">
        <f t="shared" si="918"/>
        <v>46707</v>
      </c>
      <c r="J1934" s="96">
        <f t="shared" si="940"/>
        <v>20</v>
      </c>
      <c r="K1934" s="96">
        <f t="shared" si="941"/>
        <v>19</v>
      </c>
      <c r="L1934" s="8">
        <f t="shared" si="928"/>
        <v>1.0040851900000001</v>
      </c>
      <c r="M1934" s="97">
        <f t="shared" si="938"/>
        <v>1.0043006699999999</v>
      </c>
      <c r="N1934" s="97">
        <f t="shared" si="934"/>
        <v>1.2949265881610943</v>
      </c>
      <c r="O1934" s="90">
        <f t="shared" si="937"/>
        <v>1.3002165999999999</v>
      </c>
      <c r="P1934" s="90">
        <f t="shared" si="919"/>
        <v>926.62280281000005</v>
      </c>
      <c r="Q1934" s="98">
        <f t="shared" si="933"/>
        <v>0</v>
      </c>
      <c r="R1934" s="7">
        <f t="shared" si="929"/>
        <v>0</v>
      </c>
      <c r="S1934" s="90">
        <f t="shared" si="920"/>
        <v>0</v>
      </c>
      <c r="T1934" s="99">
        <f t="shared" si="930"/>
        <v>0.117687</v>
      </c>
      <c r="U1934" s="98">
        <f t="shared" si="935"/>
        <v>19</v>
      </c>
      <c r="V1934" s="98">
        <v>252</v>
      </c>
      <c r="W1934" s="97">
        <f t="shared" si="921"/>
        <v>1.008424038</v>
      </c>
      <c r="X1934" s="90">
        <f t="shared" si="922"/>
        <v>7.8059057000000003</v>
      </c>
      <c r="Y1934" s="90">
        <f t="shared" si="923"/>
        <v>0</v>
      </c>
      <c r="Z1934" s="100" t="str">
        <f t="shared" si="931"/>
        <v>A+J=</v>
      </c>
      <c r="AA1934" s="95">
        <f t="shared" si="932"/>
        <v>46707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4"/>
      <c r="DP1934" s="1"/>
      <c r="DQ1934" s="1"/>
      <c r="DR1934" s="1"/>
      <c r="DS1934" s="1"/>
      <c r="DT1934" s="1"/>
      <c r="DU1934" s="1"/>
    </row>
    <row r="1935" spans="1:125" ht="12.75" x14ac:dyDescent="0.2">
      <c r="A1935" s="89">
        <f t="shared" si="924"/>
        <v>46704</v>
      </c>
      <c r="B1935" s="105">
        <f t="shared" si="916"/>
        <v>935.04198904999998</v>
      </c>
      <c r="C1935" s="90">
        <f t="shared" si="925"/>
        <v>712.66802994</v>
      </c>
      <c r="D1935" s="91">
        <f t="shared" si="926"/>
        <v>7245.38</v>
      </c>
      <c r="E1935" s="92">
        <f t="shared" si="936"/>
        <v>7276.54</v>
      </c>
      <c r="F1935" s="93">
        <f t="shared" si="927"/>
        <v>45763</v>
      </c>
      <c r="G1935" s="94">
        <f t="shared" si="917"/>
        <v>4.3006716003852752E-3</v>
      </c>
      <c r="H1935" s="95">
        <f t="shared" si="939"/>
        <v>46707</v>
      </c>
      <c r="I1935" s="95">
        <f t="shared" si="918"/>
        <v>46707</v>
      </c>
      <c r="J1935" s="96">
        <f t="shared" si="940"/>
        <v>20</v>
      </c>
      <c r="K1935" s="96">
        <f t="shared" si="941"/>
        <v>20</v>
      </c>
      <c r="L1935" s="8">
        <f t="shared" si="928"/>
        <v>1.0043006699999999</v>
      </c>
      <c r="M1935" s="97">
        <f t="shared" si="938"/>
        <v>1.0043006699999999</v>
      </c>
      <c r="N1935" s="97">
        <f t="shared" si="934"/>
        <v>1.2949265881610943</v>
      </c>
      <c r="O1935" s="90">
        <f t="shared" si="937"/>
        <v>1.3004956400000001</v>
      </c>
      <c r="P1935" s="90">
        <f t="shared" si="919"/>
        <v>926.82166570000004</v>
      </c>
      <c r="Q1935" s="98">
        <f t="shared" si="933"/>
        <v>0</v>
      </c>
      <c r="R1935" s="7">
        <f t="shared" si="929"/>
        <v>0</v>
      </c>
      <c r="S1935" s="90">
        <f t="shared" si="920"/>
        <v>0</v>
      </c>
      <c r="T1935" s="99">
        <f t="shared" si="930"/>
        <v>0.117687</v>
      </c>
      <c r="U1935" s="98">
        <f t="shared" si="935"/>
        <v>20</v>
      </c>
      <c r="V1935" s="98">
        <v>252</v>
      </c>
      <c r="W1935" s="97">
        <f t="shared" si="921"/>
        <v>1.0088693689999999</v>
      </c>
      <c r="X1935" s="90">
        <f t="shared" si="922"/>
        <v>8.2203233499999993</v>
      </c>
      <c r="Y1935" s="90">
        <f t="shared" si="923"/>
        <v>0</v>
      </c>
      <c r="Z1935" s="100" t="str">
        <f t="shared" si="931"/>
        <v>A+J=</v>
      </c>
      <c r="AA1935" s="95">
        <f t="shared" si="932"/>
        <v>46707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4"/>
      <c r="DP1935" s="1"/>
      <c r="DQ1935" s="1"/>
      <c r="DR1935" s="1"/>
      <c r="DS1935" s="1"/>
      <c r="DT1935" s="1"/>
      <c r="DU1935" s="1"/>
    </row>
    <row r="1936" spans="1:125" ht="12.75" x14ac:dyDescent="0.2">
      <c r="A1936" s="89">
        <f t="shared" si="924"/>
        <v>46705</v>
      </c>
      <c r="B1936" s="105">
        <f t="shared" si="916"/>
        <v>935.04198904999998</v>
      </c>
      <c r="C1936" s="90">
        <f t="shared" si="925"/>
        <v>712.66802994</v>
      </c>
      <c r="D1936" s="91">
        <f t="shared" si="926"/>
        <v>7245.38</v>
      </c>
      <c r="E1936" s="92">
        <f t="shared" si="936"/>
        <v>7276.54</v>
      </c>
      <c r="F1936" s="93">
        <f t="shared" si="927"/>
        <v>45763</v>
      </c>
      <c r="G1936" s="94">
        <f t="shared" si="917"/>
        <v>4.3006716003852752E-3</v>
      </c>
      <c r="H1936" s="95">
        <f t="shared" si="939"/>
        <v>46707</v>
      </c>
      <c r="I1936" s="95">
        <f t="shared" si="918"/>
        <v>46707</v>
      </c>
      <c r="J1936" s="96">
        <f t="shared" si="940"/>
        <v>20</v>
      </c>
      <c r="K1936" s="96">
        <f t="shared" si="941"/>
        <v>20</v>
      </c>
      <c r="L1936" s="8">
        <f t="shared" si="928"/>
        <v>1.0043006699999999</v>
      </c>
      <c r="M1936" s="97">
        <f t="shared" si="938"/>
        <v>1.0043006699999999</v>
      </c>
      <c r="N1936" s="97">
        <f t="shared" si="934"/>
        <v>1.2949265881610943</v>
      </c>
      <c r="O1936" s="90">
        <f t="shared" si="937"/>
        <v>1.3004956400000001</v>
      </c>
      <c r="P1936" s="90">
        <f t="shared" si="919"/>
        <v>926.82166570000004</v>
      </c>
      <c r="Q1936" s="98">
        <f t="shared" si="933"/>
        <v>0</v>
      </c>
      <c r="R1936" s="7">
        <f t="shared" si="929"/>
        <v>0</v>
      </c>
      <c r="S1936" s="90">
        <f t="shared" si="920"/>
        <v>0</v>
      </c>
      <c r="T1936" s="99">
        <f t="shared" si="930"/>
        <v>0.117687</v>
      </c>
      <c r="U1936" s="98">
        <f t="shared" si="935"/>
        <v>20</v>
      </c>
      <c r="V1936" s="98">
        <v>252</v>
      </c>
      <c r="W1936" s="97">
        <f t="shared" si="921"/>
        <v>1.0088693689999999</v>
      </c>
      <c r="X1936" s="90">
        <f t="shared" si="922"/>
        <v>8.2203233499999993</v>
      </c>
      <c r="Y1936" s="90">
        <f t="shared" si="923"/>
        <v>0</v>
      </c>
      <c r="Z1936" s="100" t="str">
        <f t="shared" si="931"/>
        <v>A+J=</v>
      </c>
      <c r="AA1936" s="95">
        <f t="shared" si="932"/>
        <v>46707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4"/>
      <c r="DP1936" s="1"/>
      <c r="DQ1936" s="1"/>
      <c r="DR1936" s="1"/>
      <c r="DS1936" s="1"/>
      <c r="DT1936" s="1"/>
      <c r="DU1936" s="1"/>
    </row>
    <row r="1937" spans="1:125" ht="12.75" x14ac:dyDescent="0.2">
      <c r="A1937" s="89">
        <f t="shared" si="924"/>
        <v>46706</v>
      </c>
      <c r="B1937" s="105">
        <f t="shared" si="916"/>
        <v>935.04198904999998</v>
      </c>
      <c r="C1937" s="90">
        <f t="shared" si="925"/>
        <v>712.66802994</v>
      </c>
      <c r="D1937" s="91">
        <f t="shared" si="926"/>
        <v>7245.38</v>
      </c>
      <c r="E1937" s="92">
        <f t="shared" si="936"/>
        <v>7276.54</v>
      </c>
      <c r="F1937" s="93">
        <f t="shared" si="927"/>
        <v>45763</v>
      </c>
      <c r="G1937" s="94">
        <f t="shared" si="917"/>
        <v>4.3006716003852752E-3</v>
      </c>
      <c r="H1937" s="95">
        <f t="shared" si="939"/>
        <v>46736</v>
      </c>
      <c r="I1937" s="95">
        <f t="shared" si="918"/>
        <v>46707</v>
      </c>
      <c r="J1937" s="96">
        <f t="shared" si="940"/>
        <v>20</v>
      </c>
      <c r="K1937" s="96">
        <f t="shared" si="941"/>
        <v>20</v>
      </c>
      <c r="L1937" s="8">
        <f t="shared" si="928"/>
        <v>1.0043006699999999</v>
      </c>
      <c r="M1937" s="97">
        <f t="shared" si="938"/>
        <v>1.0043006699999999</v>
      </c>
      <c r="N1937" s="97">
        <f t="shared" si="934"/>
        <v>1.2949265881610943</v>
      </c>
      <c r="O1937" s="90">
        <f t="shared" si="937"/>
        <v>1.3004956400000001</v>
      </c>
      <c r="P1937" s="90">
        <f t="shared" si="919"/>
        <v>926.82166570000004</v>
      </c>
      <c r="Q1937" s="98">
        <f t="shared" si="933"/>
        <v>0</v>
      </c>
      <c r="R1937" s="7">
        <f t="shared" si="929"/>
        <v>0</v>
      </c>
      <c r="S1937" s="90">
        <f t="shared" si="920"/>
        <v>0</v>
      </c>
      <c r="T1937" s="99">
        <f t="shared" si="930"/>
        <v>0.117687</v>
      </c>
      <c r="U1937" s="98">
        <f t="shared" si="935"/>
        <v>20</v>
      </c>
      <c r="V1937" s="98">
        <v>252</v>
      </c>
      <c r="W1937" s="97">
        <f t="shared" si="921"/>
        <v>1.0088693689999999</v>
      </c>
      <c r="X1937" s="90">
        <f t="shared" si="922"/>
        <v>8.2203233499999993</v>
      </c>
      <c r="Y1937" s="90">
        <f t="shared" si="923"/>
        <v>0</v>
      </c>
      <c r="Z1937" s="100" t="str">
        <f t="shared" si="931"/>
        <v>A+J=</v>
      </c>
      <c r="AA1937" s="95">
        <f t="shared" si="932"/>
        <v>46707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4"/>
      <c r="DP1937" s="1"/>
      <c r="DQ1937" s="1"/>
      <c r="DR1937" s="1"/>
      <c r="DS1937" s="1"/>
      <c r="DT1937" s="1"/>
      <c r="DU1937" s="1"/>
    </row>
    <row r="1938" spans="1:125" ht="12.75" x14ac:dyDescent="0.2">
      <c r="A1938" s="89">
        <f t="shared" si="924"/>
        <v>46707</v>
      </c>
      <c r="B1938" s="105">
        <f t="shared" si="916"/>
        <v>935.04198904999998</v>
      </c>
      <c r="C1938" s="90">
        <f t="shared" si="925"/>
        <v>712.66802994</v>
      </c>
      <c r="D1938" s="91">
        <f t="shared" si="926"/>
        <v>7245.38</v>
      </c>
      <c r="E1938" s="92">
        <f t="shared" si="936"/>
        <v>7276.54</v>
      </c>
      <c r="F1938" s="93">
        <f t="shared" si="927"/>
        <v>45763</v>
      </c>
      <c r="G1938" s="94">
        <f t="shared" si="917"/>
        <v>4.3006716003852752E-3</v>
      </c>
      <c r="H1938" s="95">
        <f t="shared" si="939"/>
        <v>46736</v>
      </c>
      <c r="I1938" s="95">
        <f t="shared" si="918"/>
        <v>46707</v>
      </c>
      <c r="J1938" s="96">
        <f t="shared" si="940"/>
        <v>20</v>
      </c>
      <c r="K1938" s="96">
        <f t="shared" si="941"/>
        <v>20</v>
      </c>
      <c r="L1938" s="8">
        <f t="shared" si="928"/>
        <v>1.0043006699999999</v>
      </c>
      <c r="M1938" s="97">
        <f t="shared" si="938"/>
        <v>1.0043006699999999</v>
      </c>
      <c r="N1938" s="97">
        <f t="shared" si="934"/>
        <v>1.2949265881610943</v>
      </c>
      <c r="O1938" s="90">
        <f t="shared" si="937"/>
        <v>1.3004956400000001</v>
      </c>
      <c r="P1938" s="90">
        <f t="shared" si="919"/>
        <v>926.82166570000004</v>
      </c>
      <c r="Q1938" s="98">
        <f t="shared" si="933"/>
        <v>63</v>
      </c>
      <c r="R1938" s="7">
        <f t="shared" si="929"/>
        <v>9.3880000000000005E-3</v>
      </c>
      <c r="S1938" s="90">
        <f t="shared" si="920"/>
        <v>8.7010017899999994</v>
      </c>
      <c r="T1938" s="99">
        <f t="shared" si="930"/>
        <v>0.117687</v>
      </c>
      <c r="U1938" s="98">
        <f t="shared" si="935"/>
        <v>20</v>
      </c>
      <c r="V1938" s="98">
        <v>252</v>
      </c>
      <c r="W1938" s="97">
        <f t="shared" si="921"/>
        <v>1.0088693689999999</v>
      </c>
      <c r="X1938" s="90">
        <f t="shared" si="922"/>
        <v>8.2203233499999993</v>
      </c>
      <c r="Y1938" s="90">
        <f t="shared" si="923"/>
        <v>16.92132514</v>
      </c>
      <c r="Z1938" s="100" t="str">
        <f t="shared" si="931"/>
        <v>A+J=</v>
      </c>
      <c r="AA1938" s="95">
        <f t="shared" si="932"/>
        <v>46707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4"/>
      <c r="DP1938" s="1"/>
      <c r="DQ1938" s="1"/>
      <c r="DR1938" s="1"/>
      <c r="DS1938" s="1"/>
      <c r="DT1938" s="1"/>
      <c r="DU1938" s="1"/>
    </row>
    <row r="1939" spans="1:125" ht="12.75" x14ac:dyDescent="0.2">
      <c r="A1939" s="89">
        <f t="shared" si="924"/>
        <v>46708</v>
      </c>
      <c r="B1939" s="105">
        <f t="shared" ref="B1939:B2002" si="942">(P1939+X1939)</f>
        <v>918.71383364999997</v>
      </c>
      <c r="C1939" s="90">
        <f t="shared" si="925"/>
        <v>705.97750248</v>
      </c>
      <c r="D1939" s="91">
        <f t="shared" si="926"/>
        <v>7245.38</v>
      </c>
      <c r="E1939" s="92">
        <f t="shared" si="936"/>
        <v>7276.54</v>
      </c>
      <c r="F1939" s="93">
        <f t="shared" si="927"/>
        <v>45763</v>
      </c>
      <c r="G1939" s="94">
        <f t="shared" ref="G1939:G2002" si="943">(E1939/D1939)-1</f>
        <v>4.3006716003852752E-3</v>
      </c>
      <c r="H1939" s="95">
        <f t="shared" si="939"/>
        <v>46736</v>
      </c>
      <c r="I1939" s="95">
        <f t="shared" ref="I1939:I2002" si="944">IF(A1939&gt;I1938,H1939,I1938)</f>
        <v>46736</v>
      </c>
      <c r="J1939" s="96">
        <f t="shared" si="940"/>
        <v>21</v>
      </c>
      <c r="K1939" s="96">
        <f t="shared" si="941"/>
        <v>1</v>
      </c>
      <c r="L1939" s="8">
        <f t="shared" si="928"/>
        <v>1.0002043700000001</v>
      </c>
      <c r="M1939" s="97">
        <f t="shared" si="938"/>
        <v>1.0043006699999999</v>
      </c>
      <c r="N1939" s="97">
        <f t="shared" si="934"/>
        <v>1.3004956400910008</v>
      </c>
      <c r="O1939" s="90">
        <f t="shared" si="937"/>
        <v>1.3007614199999999</v>
      </c>
      <c r="P1939" s="90">
        <f t="shared" ref="P1939:P2002" si="945">TRUNC(C1939*O1939,8)</f>
        <v>918.30829860999995</v>
      </c>
      <c r="Q1939" s="98">
        <f t="shared" si="933"/>
        <v>0</v>
      </c>
      <c r="R1939" s="7">
        <f t="shared" si="929"/>
        <v>0</v>
      </c>
      <c r="S1939" s="90">
        <f t="shared" ref="S1939:S2002" si="946">IF(R1939&gt;0,TRUNC(R1939*P1939,8),0)</f>
        <v>0</v>
      </c>
      <c r="T1939" s="99">
        <f t="shared" si="930"/>
        <v>0.117687</v>
      </c>
      <c r="U1939" s="98">
        <f t="shared" si="935"/>
        <v>1</v>
      </c>
      <c r="V1939" s="98">
        <v>252</v>
      </c>
      <c r="W1939" s="97">
        <f t="shared" ref="W1939:W2002" si="947">ROUND((1+T1939)^TRUNC((U1939/V1939),9),9)</f>
        <v>1.0004416110000001</v>
      </c>
      <c r="X1939" s="90">
        <f t="shared" ref="X1939:X2002" si="948">TRUNC((P1939*(W1939-1)),8)</f>
        <v>0.40553504000000001</v>
      </c>
      <c r="Y1939" s="90">
        <f t="shared" ref="Y1939:Y2002" si="949">IF(Q1939&gt;0,S1939+X1939,0)</f>
        <v>0</v>
      </c>
      <c r="Z1939" s="100" t="str">
        <f t="shared" si="931"/>
        <v>A+J=</v>
      </c>
      <c r="AA1939" s="95">
        <f t="shared" si="932"/>
        <v>46736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4"/>
      <c r="DP1939" s="1"/>
      <c r="DQ1939" s="1"/>
      <c r="DR1939" s="1"/>
      <c r="DS1939" s="1"/>
      <c r="DT1939" s="1"/>
      <c r="DU1939" s="1"/>
    </row>
    <row r="1940" spans="1:125" ht="12.75" x14ac:dyDescent="0.2">
      <c r="A1940" s="89">
        <f t="shared" ref="A1940:A2003" si="950">(A1939+1)</f>
        <v>46709</v>
      </c>
      <c r="B1940" s="105">
        <f t="shared" si="942"/>
        <v>919.30739061999998</v>
      </c>
      <c r="C1940" s="90">
        <f t="shared" ref="C1940:C2003" si="951">TRUNC(IF(Q1939&gt;0,VLOOKUP(A1939,$AD$21:$AE$123,2),C1939),8)</f>
        <v>705.97750248</v>
      </c>
      <c r="D1940" s="91">
        <f t="shared" ref="D1940:D2003" si="952">IF(E1940=E1939,D1939,E1939)</f>
        <v>7245.38</v>
      </c>
      <c r="E1940" s="92">
        <f t="shared" si="936"/>
        <v>7276.54</v>
      </c>
      <c r="F1940" s="93">
        <f t="shared" ref="F1940:F2003" si="953">IF(D1940=D1939,F1939,A1940)</f>
        <v>45763</v>
      </c>
      <c r="G1940" s="94">
        <f t="shared" si="943"/>
        <v>4.3006716003852752E-3</v>
      </c>
      <c r="H1940" s="95">
        <f t="shared" si="939"/>
        <v>46736</v>
      </c>
      <c r="I1940" s="95">
        <f t="shared" si="944"/>
        <v>46736</v>
      </c>
      <c r="J1940" s="96">
        <f t="shared" si="940"/>
        <v>21</v>
      </c>
      <c r="K1940" s="96">
        <f t="shared" si="941"/>
        <v>2</v>
      </c>
      <c r="L1940" s="8">
        <f t="shared" ref="L1940:L2003" si="954">IF(E1940&lt;D1940,1,TRUNC((E1940/D1940)^TRUNC((K1940/J1940),9),8))</f>
        <v>1.00040879</v>
      </c>
      <c r="M1940" s="97">
        <f t="shared" si="938"/>
        <v>1.0043006699999999</v>
      </c>
      <c r="N1940" s="97">
        <f t="shared" si="934"/>
        <v>1.3004956400910008</v>
      </c>
      <c r="O1940" s="90">
        <f t="shared" si="937"/>
        <v>1.3010272599999999</v>
      </c>
      <c r="P1940" s="90">
        <f t="shared" si="945"/>
        <v>918.49597567000001</v>
      </c>
      <c r="Q1940" s="98">
        <f t="shared" si="933"/>
        <v>0</v>
      </c>
      <c r="R1940" s="7">
        <f t="shared" ref="R1940:R2003" si="955">IF(Q1940&gt;0,VLOOKUP($A1940,$AD$19:$AI$164,6),0)</f>
        <v>0</v>
      </c>
      <c r="S1940" s="90">
        <f t="shared" si="946"/>
        <v>0</v>
      </c>
      <c r="T1940" s="99">
        <f t="shared" ref="T1940:T2003" si="956">(T1939)</f>
        <v>0.117687</v>
      </c>
      <c r="U1940" s="98">
        <f t="shared" si="935"/>
        <v>2</v>
      </c>
      <c r="V1940" s="98">
        <v>252</v>
      </c>
      <c r="W1940" s="97">
        <f t="shared" si="947"/>
        <v>1.0008834170000001</v>
      </c>
      <c r="X1940" s="90">
        <f t="shared" si="948"/>
        <v>0.81141494999999997</v>
      </c>
      <c r="Y1940" s="90">
        <f t="shared" si="949"/>
        <v>0</v>
      </c>
      <c r="Z1940" s="100" t="str">
        <f t="shared" si="931"/>
        <v>A+J=</v>
      </c>
      <c r="AA1940" s="95">
        <f t="shared" si="932"/>
        <v>46736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4"/>
      <c r="DP1940" s="1"/>
      <c r="DQ1940" s="1"/>
      <c r="DR1940" s="1"/>
      <c r="DS1940" s="1"/>
      <c r="DT1940" s="1"/>
      <c r="DU1940" s="1"/>
    </row>
    <row r="1941" spans="1:125" ht="12.75" x14ac:dyDescent="0.2">
      <c r="A1941" s="89">
        <f t="shared" si="950"/>
        <v>46710</v>
      </c>
      <c r="B1941" s="105">
        <f t="shared" si="942"/>
        <v>919.90133499000001</v>
      </c>
      <c r="C1941" s="90">
        <f t="shared" si="951"/>
        <v>705.97750248</v>
      </c>
      <c r="D1941" s="91">
        <f t="shared" si="952"/>
        <v>7245.38</v>
      </c>
      <c r="E1941" s="92">
        <f t="shared" si="936"/>
        <v>7276.54</v>
      </c>
      <c r="F1941" s="93">
        <f t="shared" si="953"/>
        <v>45763</v>
      </c>
      <c r="G1941" s="94">
        <f t="shared" si="943"/>
        <v>4.3006716003852752E-3</v>
      </c>
      <c r="H1941" s="95">
        <f t="shared" si="939"/>
        <v>46736</v>
      </c>
      <c r="I1941" s="95">
        <f t="shared" si="944"/>
        <v>46736</v>
      </c>
      <c r="J1941" s="96">
        <f t="shared" si="940"/>
        <v>21</v>
      </c>
      <c r="K1941" s="96">
        <f t="shared" si="941"/>
        <v>3</v>
      </c>
      <c r="L1941" s="8">
        <f t="shared" si="954"/>
        <v>1.00061325</v>
      </c>
      <c r="M1941" s="97">
        <f t="shared" si="938"/>
        <v>1.0043006699999999</v>
      </c>
      <c r="N1941" s="97">
        <f t="shared" si="934"/>
        <v>1.3004956400910008</v>
      </c>
      <c r="O1941" s="90">
        <f t="shared" si="937"/>
        <v>1.3012931599999999</v>
      </c>
      <c r="P1941" s="90">
        <f t="shared" si="945"/>
        <v>918.68369509000001</v>
      </c>
      <c r="Q1941" s="98">
        <f t="shared" si="933"/>
        <v>0</v>
      </c>
      <c r="R1941" s="7">
        <f t="shared" si="955"/>
        <v>0</v>
      </c>
      <c r="S1941" s="90">
        <f t="shared" si="946"/>
        <v>0</v>
      </c>
      <c r="T1941" s="99">
        <f t="shared" si="956"/>
        <v>0.117687</v>
      </c>
      <c r="U1941" s="98">
        <f t="shared" si="935"/>
        <v>3</v>
      </c>
      <c r="V1941" s="98">
        <v>252</v>
      </c>
      <c r="W1941" s="97">
        <f t="shared" si="947"/>
        <v>1.001325418</v>
      </c>
      <c r="X1941" s="90">
        <f t="shared" si="948"/>
        <v>1.2176399</v>
      </c>
      <c r="Y1941" s="90">
        <f t="shared" si="949"/>
        <v>0</v>
      </c>
      <c r="Z1941" s="100" t="str">
        <f t="shared" ref="Z1941:Z2004" si="957">IF($Q1940&gt;0,VLOOKUP($A1940,$AD$19:$AM$164,9),Z1940)</f>
        <v>A+J=</v>
      </c>
      <c r="AA1941" s="95">
        <f t="shared" ref="AA1941:AA2004" si="958">IF($Q1940&gt;0,VLOOKUP($A1940,$AD$19:$AM$164,10),AA1940)</f>
        <v>46736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4"/>
      <c r="DP1941" s="1"/>
      <c r="DQ1941" s="1"/>
      <c r="DR1941" s="1"/>
      <c r="DS1941" s="1"/>
      <c r="DT1941" s="1"/>
      <c r="DU1941" s="1"/>
    </row>
    <row r="1942" spans="1:125" ht="12.75" x14ac:dyDescent="0.2">
      <c r="A1942" s="89">
        <f t="shared" si="950"/>
        <v>46711</v>
      </c>
      <c r="B1942" s="105">
        <f t="shared" si="942"/>
        <v>920.49566690999995</v>
      </c>
      <c r="C1942" s="90">
        <f t="shared" si="951"/>
        <v>705.97750248</v>
      </c>
      <c r="D1942" s="91">
        <f t="shared" si="952"/>
        <v>7245.38</v>
      </c>
      <c r="E1942" s="92">
        <f t="shared" si="936"/>
        <v>7276.54</v>
      </c>
      <c r="F1942" s="93">
        <f t="shared" si="953"/>
        <v>45763</v>
      </c>
      <c r="G1942" s="94">
        <f t="shared" si="943"/>
        <v>4.3006716003852752E-3</v>
      </c>
      <c r="H1942" s="95">
        <f t="shared" si="939"/>
        <v>46736</v>
      </c>
      <c r="I1942" s="95">
        <f t="shared" si="944"/>
        <v>46736</v>
      </c>
      <c r="J1942" s="96">
        <f t="shared" si="940"/>
        <v>21</v>
      </c>
      <c r="K1942" s="96">
        <f t="shared" si="941"/>
        <v>4</v>
      </c>
      <c r="L1942" s="8">
        <f t="shared" si="954"/>
        <v>1.00081775</v>
      </c>
      <c r="M1942" s="97">
        <f t="shared" si="938"/>
        <v>1.0043006699999999</v>
      </c>
      <c r="N1942" s="97">
        <f t="shared" si="934"/>
        <v>1.3004956400910008</v>
      </c>
      <c r="O1942" s="90">
        <f t="shared" si="937"/>
        <v>1.3015591200000001</v>
      </c>
      <c r="P1942" s="90">
        <f t="shared" si="945"/>
        <v>918.87145685999997</v>
      </c>
      <c r="Q1942" s="98">
        <f t="shared" ref="Q1942:Q2005" si="959">IF(VLOOKUP(A1942,AD$19:AK$164,8)=VLOOKUP(A1941,AD$19:AK$164,8),0,VLOOKUP(A1942,AD$19:AK$164,8))</f>
        <v>0</v>
      </c>
      <c r="R1942" s="7">
        <f t="shared" si="955"/>
        <v>0</v>
      </c>
      <c r="S1942" s="90">
        <f t="shared" si="946"/>
        <v>0</v>
      </c>
      <c r="T1942" s="99">
        <f t="shared" si="956"/>
        <v>0.117687</v>
      </c>
      <c r="U1942" s="98">
        <f t="shared" si="935"/>
        <v>4</v>
      </c>
      <c r="V1942" s="98">
        <v>252</v>
      </c>
      <c r="W1942" s="97">
        <f t="shared" si="947"/>
        <v>1.001767614</v>
      </c>
      <c r="X1942" s="90">
        <f t="shared" si="948"/>
        <v>1.6242100500000001</v>
      </c>
      <c r="Y1942" s="90">
        <f t="shared" si="949"/>
        <v>0</v>
      </c>
      <c r="Z1942" s="100" t="str">
        <f t="shared" si="957"/>
        <v>A+J=</v>
      </c>
      <c r="AA1942" s="95">
        <f t="shared" si="958"/>
        <v>46736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4"/>
      <c r="DP1942" s="1"/>
      <c r="DQ1942" s="1"/>
      <c r="DR1942" s="1"/>
      <c r="DS1942" s="1"/>
      <c r="DT1942" s="1"/>
      <c r="DU1942" s="1"/>
    </row>
    <row r="1943" spans="1:125" ht="12.75" x14ac:dyDescent="0.2">
      <c r="A1943" s="89">
        <f t="shared" si="950"/>
        <v>46712</v>
      </c>
      <c r="B1943" s="105">
        <f t="shared" si="942"/>
        <v>920.49566690999995</v>
      </c>
      <c r="C1943" s="90">
        <f t="shared" si="951"/>
        <v>705.97750248</v>
      </c>
      <c r="D1943" s="91">
        <f t="shared" si="952"/>
        <v>7245.38</v>
      </c>
      <c r="E1943" s="92">
        <f t="shared" si="936"/>
        <v>7276.54</v>
      </c>
      <c r="F1943" s="93">
        <f t="shared" si="953"/>
        <v>45763</v>
      </c>
      <c r="G1943" s="94">
        <f t="shared" si="943"/>
        <v>4.3006716003852752E-3</v>
      </c>
      <c r="H1943" s="95">
        <f t="shared" si="939"/>
        <v>46736</v>
      </c>
      <c r="I1943" s="95">
        <f t="shared" si="944"/>
        <v>46736</v>
      </c>
      <c r="J1943" s="96">
        <f t="shared" si="940"/>
        <v>21</v>
      </c>
      <c r="K1943" s="96">
        <f t="shared" si="941"/>
        <v>4</v>
      </c>
      <c r="L1943" s="8">
        <f t="shared" si="954"/>
        <v>1.00081775</v>
      </c>
      <c r="M1943" s="97">
        <f t="shared" si="938"/>
        <v>1.0043006699999999</v>
      </c>
      <c r="N1943" s="97">
        <f t="shared" si="934"/>
        <v>1.3004956400910008</v>
      </c>
      <c r="O1943" s="90">
        <f t="shared" si="937"/>
        <v>1.3015591200000001</v>
      </c>
      <c r="P1943" s="90">
        <f t="shared" si="945"/>
        <v>918.87145685999997</v>
      </c>
      <c r="Q1943" s="98">
        <f t="shared" si="959"/>
        <v>0</v>
      </c>
      <c r="R1943" s="7">
        <f t="shared" si="955"/>
        <v>0</v>
      </c>
      <c r="S1943" s="90">
        <f t="shared" si="946"/>
        <v>0</v>
      </c>
      <c r="T1943" s="99">
        <f t="shared" si="956"/>
        <v>0.117687</v>
      </c>
      <c r="U1943" s="98">
        <f t="shared" si="935"/>
        <v>4</v>
      </c>
      <c r="V1943" s="98">
        <v>252</v>
      </c>
      <c r="W1943" s="97">
        <f t="shared" si="947"/>
        <v>1.001767614</v>
      </c>
      <c r="X1943" s="90">
        <f t="shared" si="948"/>
        <v>1.6242100500000001</v>
      </c>
      <c r="Y1943" s="90">
        <f t="shared" si="949"/>
        <v>0</v>
      </c>
      <c r="Z1943" s="100" t="str">
        <f t="shared" si="957"/>
        <v>A+J=</v>
      </c>
      <c r="AA1943" s="95">
        <f t="shared" si="958"/>
        <v>46736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4"/>
      <c r="DP1943" s="1"/>
      <c r="DQ1943" s="1"/>
      <c r="DR1943" s="1"/>
      <c r="DS1943" s="1"/>
      <c r="DT1943" s="1"/>
      <c r="DU1943" s="1"/>
    </row>
    <row r="1944" spans="1:125" ht="12.75" x14ac:dyDescent="0.2">
      <c r="A1944" s="89">
        <f t="shared" si="950"/>
        <v>46713</v>
      </c>
      <c r="B1944" s="105">
        <f t="shared" si="942"/>
        <v>920.49566690999995</v>
      </c>
      <c r="C1944" s="90">
        <f t="shared" si="951"/>
        <v>705.97750248</v>
      </c>
      <c r="D1944" s="91">
        <f t="shared" si="952"/>
        <v>7245.38</v>
      </c>
      <c r="E1944" s="92">
        <f t="shared" si="936"/>
        <v>7276.54</v>
      </c>
      <c r="F1944" s="93">
        <f t="shared" si="953"/>
        <v>45763</v>
      </c>
      <c r="G1944" s="94">
        <f t="shared" si="943"/>
        <v>4.3006716003852752E-3</v>
      </c>
      <c r="H1944" s="95">
        <f t="shared" si="939"/>
        <v>46736</v>
      </c>
      <c r="I1944" s="95">
        <f t="shared" si="944"/>
        <v>46736</v>
      </c>
      <c r="J1944" s="96">
        <f t="shared" si="940"/>
        <v>21</v>
      </c>
      <c r="K1944" s="96">
        <f t="shared" si="941"/>
        <v>4</v>
      </c>
      <c r="L1944" s="8">
        <f t="shared" si="954"/>
        <v>1.00081775</v>
      </c>
      <c r="M1944" s="97">
        <f t="shared" si="938"/>
        <v>1.0043006699999999</v>
      </c>
      <c r="N1944" s="97">
        <f t="shared" si="934"/>
        <v>1.3004956400910008</v>
      </c>
      <c r="O1944" s="90">
        <f t="shared" si="937"/>
        <v>1.3015591200000001</v>
      </c>
      <c r="P1944" s="90">
        <f t="shared" si="945"/>
        <v>918.87145685999997</v>
      </c>
      <c r="Q1944" s="98">
        <f t="shared" si="959"/>
        <v>0</v>
      </c>
      <c r="R1944" s="7">
        <f t="shared" si="955"/>
        <v>0</v>
      </c>
      <c r="S1944" s="90">
        <f t="shared" si="946"/>
        <v>0</v>
      </c>
      <c r="T1944" s="99">
        <f t="shared" si="956"/>
        <v>0.117687</v>
      </c>
      <c r="U1944" s="98">
        <f t="shared" si="935"/>
        <v>4</v>
      </c>
      <c r="V1944" s="98">
        <v>252</v>
      </c>
      <c r="W1944" s="97">
        <f t="shared" si="947"/>
        <v>1.001767614</v>
      </c>
      <c r="X1944" s="90">
        <f t="shared" si="948"/>
        <v>1.6242100500000001</v>
      </c>
      <c r="Y1944" s="90">
        <f t="shared" si="949"/>
        <v>0</v>
      </c>
      <c r="Z1944" s="100" t="str">
        <f t="shared" si="957"/>
        <v>A+J=</v>
      </c>
      <c r="AA1944" s="95">
        <f t="shared" si="958"/>
        <v>46736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4"/>
      <c r="DP1944" s="1"/>
      <c r="DQ1944" s="1"/>
      <c r="DR1944" s="1"/>
      <c r="DS1944" s="1"/>
      <c r="DT1944" s="1"/>
      <c r="DU1944" s="1"/>
    </row>
    <row r="1945" spans="1:125" ht="12.75" x14ac:dyDescent="0.2">
      <c r="A1945" s="89">
        <f t="shared" si="950"/>
        <v>46714</v>
      </c>
      <c r="B1945" s="105">
        <f t="shared" si="942"/>
        <v>921.0903724100001</v>
      </c>
      <c r="C1945" s="90">
        <f t="shared" si="951"/>
        <v>705.97750248</v>
      </c>
      <c r="D1945" s="91">
        <f t="shared" si="952"/>
        <v>7245.38</v>
      </c>
      <c r="E1945" s="92">
        <f t="shared" si="936"/>
        <v>7276.54</v>
      </c>
      <c r="F1945" s="93">
        <f t="shared" si="953"/>
        <v>45763</v>
      </c>
      <c r="G1945" s="94">
        <f t="shared" si="943"/>
        <v>4.3006716003852752E-3</v>
      </c>
      <c r="H1945" s="95">
        <f t="shared" si="939"/>
        <v>46736</v>
      </c>
      <c r="I1945" s="95">
        <f t="shared" si="944"/>
        <v>46736</v>
      </c>
      <c r="J1945" s="96">
        <f t="shared" si="940"/>
        <v>21</v>
      </c>
      <c r="K1945" s="96">
        <f t="shared" si="941"/>
        <v>5</v>
      </c>
      <c r="L1945" s="8">
        <f t="shared" si="954"/>
        <v>1.0010222900000001</v>
      </c>
      <c r="M1945" s="97">
        <f t="shared" si="938"/>
        <v>1.0043006699999999</v>
      </c>
      <c r="N1945" s="97">
        <f t="shared" si="934"/>
        <v>1.3004956400910008</v>
      </c>
      <c r="O1945" s="90">
        <f t="shared" si="937"/>
        <v>1.3018251199999999</v>
      </c>
      <c r="P1945" s="90">
        <f t="shared" si="945"/>
        <v>919.05924688000005</v>
      </c>
      <c r="Q1945" s="98">
        <f t="shared" si="959"/>
        <v>0</v>
      </c>
      <c r="R1945" s="7">
        <f t="shared" si="955"/>
        <v>0</v>
      </c>
      <c r="S1945" s="90">
        <f t="shared" si="946"/>
        <v>0</v>
      </c>
      <c r="T1945" s="99">
        <f t="shared" si="956"/>
        <v>0.117687</v>
      </c>
      <c r="U1945" s="98">
        <f t="shared" si="935"/>
        <v>5</v>
      </c>
      <c r="V1945" s="98">
        <v>252</v>
      </c>
      <c r="W1945" s="97">
        <f t="shared" si="947"/>
        <v>1.002210005</v>
      </c>
      <c r="X1945" s="90">
        <f t="shared" si="948"/>
        <v>2.0311255300000002</v>
      </c>
      <c r="Y1945" s="90">
        <f t="shared" si="949"/>
        <v>0</v>
      </c>
      <c r="Z1945" s="100" t="str">
        <f t="shared" si="957"/>
        <v>A+J=</v>
      </c>
      <c r="AA1945" s="95">
        <f t="shared" si="958"/>
        <v>46736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4"/>
      <c r="DP1945" s="1"/>
      <c r="DQ1945" s="1"/>
      <c r="DR1945" s="1"/>
      <c r="DS1945" s="1"/>
      <c r="DT1945" s="1"/>
      <c r="DU1945" s="1"/>
    </row>
    <row r="1946" spans="1:125" ht="12.75" x14ac:dyDescent="0.2">
      <c r="A1946" s="89">
        <f t="shared" si="950"/>
        <v>46715</v>
      </c>
      <c r="B1946" s="105">
        <f t="shared" si="942"/>
        <v>921.68547376999993</v>
      </c>
      <c r="C1946" s="90">
        <f t="shared" si="951"/>
        <v>705.97750248</v>
      </c>
      <c r="D1946" s="91">
        <f t="shared" si="952"/>
        <v>7245.38</v>
      </c>
      <c r="E1946" s="92">
        <f t="shared" si="936"/>
        <v>7276.54</v>
      </c>
      <c r="F1946" s="93">
        <f t="shared" si="953"/>
        <v>45763</v>
      </c>
      <c r="G1946" s="94">
        <f t="shared" si="943"/>
        <v>4.3006716003852752E-3</v>
      </c>
      <c r="H1946" s="95">
        <f t="shared" si="939"/>
        <v>46736</v>
      </c>
      <c r="I1946" s="95">
        <f t="shared" si="944"/>
        <v>46736</v>
      </c>
      <c r="J1946" s="96">
        <f t="shared" si="940"/>
        <v>21</v>
      </c>
      <c r="K1946" s="96">
        <f t="shared" si="941"/>
        <v>6</v>
      </c>
      <c r="L1946" s="8">
        <f t="shared" si="954"/>
        <v>1.0012268799999999</v>
      </c>
      <c r="M1946" s="97">
        <f t="shared" si="938"/>
        <v>1.0043006699999999</v>
      </c>
      <c r="N1946" s="97">
        <f t="shared" si="934"/>
        <v>1.3004956400910008</v>
      </c>
      <c r="O1946" s="90">
        <f t="shared" si="937"/>
        <v>1.3020911900000001</v>
      </c>
      <c r="P1946" s="90">
        <f t="shared" si="945"/>
        <v>919.24708630999999</v>
      </c>
      <c r="Q1946" s="98">
        <f t="shared" si="959"/>
        <v>0</v>
      </c>
      <c r="R1946" s="7">
        <f t="shared" si="955"/>
        <v>0</v>
      </c>
      <c r="S1946" s="90">
        <f t="shared" si="946"/>
        <v>0</v>
      </c>
      <c r="T1946" s="99">
        <f t="shared" si="956"/>
        <v>0.117687</v>
      </c>
      <c r="U1946" s="98">
        <f t="shared" si="935"/>
        <v>6</v>
      </c>
      <c r="V1946" s="98">
        <v>252</v>
      </c>
      <c r="W1946" s="97">
        <f t="shared" si="947"/>
        <v>1.002652592</v>
      </c>
      <c r="X1946" s="90">
        <f t="shared" si="948"/>
        <v>2.43838746</v>
      </c>
      <c r="Y1946" s="90">
        <f t="shared" si="949"/>
        <v>0</v>
      </c>
      <c r="Z1946" s="100" t="str">
        <f t="shared" si="957"/>
        <v>A+J=</v>
      </c>
      <c r="AA1946" s="95">
        <f t="shared" si="958"/>
        <v>46736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4"/>
      <c r="DP1946" s="1"/>
      <c r="DQ1946" s="1"/>
      <c r="DR1946" s="1"/>
      <c r="DS1946" s="1"/>
      <c r="DT1946" s="1"/>
      <c r="DU1946" s="1"/>
    </row>
    <row r="1947" spans="1:125" ht="12.75" x14ac:dyDescent="0.2">
      <c r="A1947" s="89">
        <f t="shared" si="950"/>
        <v>46716</v>
      </c>
      <c r="B1947" s="105">
        <f t="shared" si="942"/>
        <v>922.28094195000006</v>
      </c>
      <c r="C1947" s="90">
        <f t="shared" si="951"/>
        <v>705.97750248</v>
      </c>
      <c r="D1947" s="91">
        <f t="shared" si="952"/>
        <v>7245.38</v>
      </c>
      <c r="E1947" s="92">
        <f t="shared" si="936"/>
        <v>7276.54</v>
      </c>
      <c r="F1947" s="93">
        <f t="shared" si="953"/>
        <v>45763</v>
      </c>
      <c r="G1947" s="94">
        <f t="shared" si="943"/>
        <v>4.3006716003852752E-3</v>
      </c>
      <c r="H1947" s="95">
        <f t="shared" si="939"/>
        <v>46736</v>
      </c>
      <c r="I1947" s="95">
        <f t="shared" si="944"/>
        <v>46736</v>
      </c>
      <c r="J1947" s="96">
        <f t="shared" si="940"/>
        <v>21</v>
      </c>
      <c r="K1947" s="96">
        <f t="shared" si="941"/>
        <v>7</v>
      </c>
      <c r="L1947" s="8">
        <f t="shared" si="954"/>
        <v>1.0014315</v>
      </c>
      <c r="M1947" s="97">
        <f t="shared" si="938"/>
        <v>1.0043006699999999</v>
      </c>
      <c r="N1947" s="97">
        <f t="shared" si="934"/>
        <v>1.3004956400910008</v>
      </c>
      <c r="O1947" s="90">
        <f t="shared" si="937"/>
        <v>1.30235729</v>
      </c>
      <c r="P1947" s="90">
        <f t="shared" si="945"/>
        <v>919.43494693000002</v>
      </c>
      <c r="Q1947" s="98">
        <f t="shared" si="959"/>
        <v>0</v>
      </c>
      <c r="R1947" s="7">
        <f t="shared" si="955"/>
        <v>0</v>
      </c>
      <c r="S1947" s="90">
        <f t="shared" si="946"/>
        <v>0</v>
      </c>
      <c r="T1947" s="99">
        <f t="shared" si="956"/>
        <v>0.117687</v>
      </c>
      <c r="U1947" s="98">
        <f t="shared" si="935"/>
        <v>7</v>
      </c>
      <c r="V1947" s="98">
        <v>252</v>
      </c>
      <c r="W1947" s="97">
        <f t="shared" si="947"/>
        <v>1.0030953739999999</v>
      </c>
      <c r="X1947" s="90">
        <f t="shared" si="948"/>
        <v>2.8459950200000002</v>
      </c>
      <c r="Y1947" s="90">
        <f t="shared" si="949"/>
        <v>0</v>
      </c>
      <c r="Z1947" s="100" t="str">
        <f t="shared" si="957"/>
        <v>A+J=</v>
      </c>
      <c r="AA1947" s="95">
        <f t="shared" si="958"/>
        <v>46736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4"/>
      <c r="DP1947" s="1"/>
      <c r="DQ1947" s="1"/>
      <c r="DR1947" s="1"/>
      <c r="DS1947" s="1"/>
      <c r="DT1947" s="1"/>
      <c r="DU1947" s="1"/>
    </row>
    <row r="1948" spans="1:125" ht="12.75" x14ac:dyDescent="0.2">
      <c r="A1948" s="89">
        <f t="shared" si="950"/>
        <v>46717</v>
      </c>
      <c r="B1948" s="105">
        <f t="shared" si="942"/>
        <v>922.87681341999996</v>
      </c>
      <c r="C1948" s="90">
        <f t="shared" si="951"/>
        <v>705.97750248</v>
      </c>
      <c r="D1948" s="91">
        <f t="shared" si="952"/>
        <v>7245.38</v>
      </c>
      <c r="E1948" s="92">
        <f t="shared" si="936"/>
        <v>7276.54</v>
      </c>
      <c r="F1948" s="93">
        <f t="shared" si="953"/>
        <v>45763</v>
      </c>
      <c r="G1948" s="94">
        <f t="shared" si="943"/>
        <v>4.3006716003852752E-3</v>
      </c>
      <c r="H1948" s="95">
        <f t="shared" si="939"/>
        <v>46736</v>
      </c>
      <c r="I1948" s="95">
        <f t="shared" si="944"/>
        <v>46736</v>
      </c>
      <c r="J1948" s="96">
        <f t="shared" si="940"/>
        <v>21</v>
      </c>
      <c r="K1948" s="96">
        <f t="shared" si="941"/>
        <v>8</v>
      </c>
      <c r="L1948" s="8">
        <f t="shared" si="954"/>
        <v>1.00163617</v>
      </c>
      <c r="M1948" s="97">
        <f t="shared" si="938"/>
        <v>1.0043006699999999</v>
      </c>
      <c r="N1948" s="97">
        <f t="shared" si="934"/>
        <v>1.3004956400910008</v>
      </c>
      <c r="O1948" s="90">
        <f t="shared" si="937"/>
        <v>1.3026234699999999</v>
      </c>
      <c r="P1948" s="90">
        <f t="shared" si="945"/>
        <v>919.62286401999995</v>
      </c>
      <c r="Q1948" s="98">
        <f t="shared" si="959"/>
        <v>0</v>
      </c>
      <c r="R1948" s="7">
        <f t="shared" si="955"/>
        <v>0</v>
      </c>
      <c r="S1948" s="90">
        <f t="shared" si="946"/>
        <v>0</v>
      </c>
      <c r="T1948" s="99">
        <f t="shared" si="956"/>
        <v>0.117687</v>
      </c>
      <c r="U1948" s="98">
        <f t="shared" si="935"/>
        <v>8</v>
      </c>
      <c r="V1948" s="98">
        <v>252</v>
      </c>
      <c r="W1948" s="97">
        <f t="shared" si="947"/>
        <v>1.0035383520000001</v>
      </c>
      <c r="X1948" s="90">
        <f t="shared" si="948"/>
        <v>3.2539494000000002</v>
      </c>
      <c r="Y1948" s="90">
        <f t="shared" si="949"/>
        <v>0</v>
      </c>
      <c r="Z1948" s="100" t="str">
        <f t="shared" si="957"/>
        <v>A+J=</v>
      </c>
      <c r="AA1948" s="95">
        <f t="shared" si="958"/>
        <v>46736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4"/>
      <c r="DP1948" s="1"/>
      <c r="DQ1948" s="1"/>
      <c r="DR1948" s="1"/>
      <c r="DS1948" s="1"/>
      <c r="DT1948" s="1"/>
      <c r="DU1948" s="1"/>
    </row>
    <row r="1949" spans="1:125" ht="12.75" x14ac:dyDescent="0.2">
      <c r="A1949" s="89">
        <f t="shared" si="950"/>
        <v>46718</v>
      </c>
      <c r="B1949" s="105">
        <f t="shared" si="942"/>
        <v>923.47306000000003</v>
      </c>
      <c r="C1949" s="90">
        <f t="shared" si="951"/>
        <v>705.97750248</v>
      </c>
      <c r="D1949" s="91">
        <f t="shared" si="952"/>
        <v>7245.38</v>
      </c>
      <c r="E1949" s="92">
        <f t="shared" si="936"/>
        <v>7276.54</v>
      </c>
      <c r="F1949" s="93">
        <f t="shared" si="953"/>
        <v>45763</v>
      </c>
      <c r="G1949" s="94">
        <f t="shared" si="943"/>
        <v>4.3006716003852752E-3</v>
      </c>
      <c r="H1949" s="95">
        <f t="shared" si="939"/>
        <v>46736</v>
      </c>
      <c r="I1949" s="95">
        <f t="shared" si="944"/>
        <v>46736</v>
      </c>
      <c r="J1949" s="96">
        <f t="shared" si="940"/>
        <v>21</v>
      </c>
      <c r="K1949" s="96">
        <f t="shared" si="941"/>
        <v>9</v>
      </c>
      <c r="L1949" s="8">
        <f t="shared" si="954"/>
        <v>1.00184088</v>
      </c>
      <c r="M1949" s="97">
        <f t="shared" si="938"/>
        <v>1.0043006699999999</v>
      </c>
      <c r="N1949" s="97">
        <f t="shared" si="934"/>
        <v>1.3004956400910008</v>
      </c>
      <c r="O1949" s="90">
        <f t="shared" si="937"/>
        <v>1.30288969</v>
      </c>
      <c r="P1949" s="90">
        <f t="shared" si="945"/>
        <v>919.81080935</v>
      </c>
      <c r="Q1949" s="98">
        <f t="shared" si="959"/>
        <v>0</v>
      </c>
      <c r="R1949" s="7">
        <f t="shared" si="955"/>
        <v>0</v>
      </c>
      <c r="S1949" s="90">
        <f t="shared" si="946"/>
        <v>0</v>
      </c>
      <c r="T1949" s="99">
        <f t="shared" si="956"/>
        <v>0.117687</v>
      </c>
      <c r="U1949" s="98">
        <f t="shared" si="935"/>
        <v>9</v>
      </c>
      <c r="V1949" s="98">
        <v>252</v>
      </c>
      <c r="W1949" s="97">
        <f t="shared" si="947"/>
        <v>1.003981526</v>
      </c>
      <c r="X1949" s="90">
        <f t="shared" si="948"/>
        <v>3.6622506499999998</v>
      </c>
      <c r="Y1949" s="90">
        <f t="shared" si="949"/>
        <v>0</v>
      </c>
      <c r="Z1949" s="100" t="str">
        <f t="shared" si="957"/>
        <v>A+J=</v>
      </c>
      <c r="AA1949" s="95">
        <f t="shared" si="958"/>
        <v>46736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4"/>
      <c r="DP1949" s="1"/>
      <c r="DQ1949" s="1"/>
      <c r="DR1949" s="1"/>
      <c r="DS1949" s="1"/>
      <c r="DT1949" s="1"/>
      <c r="DU1949" s="1"/>
    </row>
    <row r="1950" spans="1:125" ht="12.75" x14ac:dyDescent="0.2">
      <c r="A1950" s="89">
        <f t="shared" si="950"/>
        <v>46719</v>
      </c>
      <c r="B1950" s="105">
        <f t="shared" si="942"/>
        <v>923.47306000000003</v>
      </c>
      <c r="C1950" s="90">
        <f t="shared" si="951"/>
        <v>705.97750248</v>
      </c>
      <c r="D1950" s="91">
        <f t="shared" si="952"/>
        <v>7245.38</v>
      </c>
      <c r="E1950" s="92">
        <f t="shared" si="936"/>
        <v>7276.54</v>
      </c>
      <c r="F1950" s="93">
        <f t="shared" si="953"/>
        <v>45763</v>
      </c>
      <c r="G1950" s="94">
        <f t="shared" si="943"/>
        <v>4.3006716003852752E-3</v>
      </c>
      <c r="H1950" s="95">
        <f t="shared" si="939"/>
        <v>46736</v>
      </c>
      <c r="I1950" s="95">
        <f t="shared" si="944"/>
        <v>46736</v>
      </c>
      <c r="J1950" s="96">
        <f t="shared" si="940"/>
        <v>21</v>
      </c>
      <c r="K1950" s="96">
        <f t="shared" si="941"/>
        <v>9</v>
      </c>
      <c r="L1950" s="8">
        <f t="shared" si="954"/>
        <v>1.00184088</v>
      </c>
      <c r="M1950" s="97">
        <f t="shared" si="938"/>
        <v>1.0043006699999999</v>
      </c>
      <c r="N1950" s="97">
        <f t="shared" si="934"/>
        <v>1.3004956400910008</v>
      </c>
      <c r="O1950" s="90">
        <f t="shared" si="937"/>
        <v>1.30288969</v>
      </c>
      <c r="P1950" s="90">
        <f t="shared" si="945"/>
        <v>919.81080935</v>
      </c>
      <c r="Q1950" s="98">
        <f t="shared" si="959"/>
        <v>0</v>
      </c>
      <c r="R1950" s="7">
        <f t="shared" si="955"/>
        <v>0</v>
      </c>
      <c r="S1950" s="90">
        <f t="shared" si="946"/>
        <v>0</v>
      </c>
      <c r="T1950" s="99">
        <f t="shared" si="956"/>
        <v>0.117687</v>
      </c>
      <c r="U1950" s="98">
        <f t="shared" si="935"/>
        <v>9</v>
      </c>
      <c r="V1950" s="98">
        <v>252</v>
      </c>
      <c r="W1950" s="97">
        <f t="shared" si="947"/>
        <v>1.003981526</v>
      </c>
      <c r="X1950" s="90">
        <f t="shared" si="948"/>
        <v>3.6622506499999998</v>
      </c>
      <c r="Y1950" s="90">
        <f t="shared" si="949"/>
        <v>0</v>
      </c>
      <c r="Z1950" s="100" t="str">
        <f t="shared" si="957"/>
        <v>A+J=</v>
      </c>
      <c r="AA1950" s="95">
        <f t="shared" si="958"/>
        <v>46736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4"/>
      <c r="DP1950" s="1"/>
      <c r="DQ1950" s="1"/>
      <c r="DR1950" s="1"/>
      <c r="DS1950" s="1"/>
      <c r="DT1950" s="1"/>
      <c r="DU1950" s="1"/>
    </row>
    <row r="1951" spans="1:125" ht="12.75" x14ac:dyDescent="0.2">
      <c r="A1951" s="89">
        <f t="shared" si="950"/>
        <v>46720</v>
      </c>
      <c r="B1951" s="105">
        <f t="shared" si="942"/>
        <v>923.47306000000003</v>
      </c>
      <c r="C1951" s="90">
        <f t="shared" si="951"/>
        <v>705.97750248</v>
      </c>
      <c r="D1951" s="91">
        <f t="shared" si="952"/>
        <v>7245.38</v>
      </c>
      <c r="E1951" s="92">
        <f t="shared" si="936"/>
        <v>7276.54</v>
      </c>
      <c r="F1951" s="93">
        <f t="shared" si="953"/>
        <v>45763</v>
      </c>
      <c r="G1951" s="94">
        <f t="shared" si="943"/>
        <v>4.3006716003852752E-3</v>
      </c>
      <c r="H1951" s="95">
        <f t="shared" si="939"/>
        <v>46736</v>
      </c>
      <c r="I1951" s="95">
        <f t="shared" si="944"/>
        <v>46736</v>
      </c>
      <c r="J1951" s="96">
        <f t="shared" si="940"/>
        <v>21</v>
      </c>
      <c r="K1951" s="96">
        <f t="shared" si="941"/>
        <v>9</v>
      </c>
      <c r="L1951" s="8">
        <f t="shared" si="954"/>
        <v>1.00184088</v>
      </c>
      <c r="M1951" s="97">
        <f t="shared" si="938"/>
        <v>1.0043006699999999</v>
      </c>
      <c r="N1951" s="97">
        <f t="shared" si="934"/>
        <v>1.3004956400910008</v>
      </c>
      <c r="O1951" s="90">
        <f t="shared" si="937"/>
        <v>1.30288969</v>
      </c>
      <c r="P1951" s="90">
        <f t="shared" si="945"/>
        <v>919.81080935</v>
      </c>
      <c r="Q1951" s="98">
        <f t="shared" si="959"/>
        <v>0</v>
      </c>
      <c r="R1951" s="7">
        <f t="shared" si="955"/>
        <v>0</v>
      </c>
      <c r="S1951" s="90">
        <f t="shared" si="946"/>
        <v>0</v>
      </c>
      <c r="T1951" s="99">
        <f t="shared" si="956"/>
        <v>0.117687</v>
      </c>
      <c r="U1951" s="98">
        <f t="shared" si="935"/>
        <v>9</v>
      </c>
      <c r="V1951" s="98">
        <v>252</v>
      </c>
      <c r="W1951" s="97">
        <f t="shared" si="947"/>
        <v>1.003981526</v>
      </c>
      <c r="X1951" s="90">
        <f t="shared" si="948"/>
        <v>3.6622506499999998</v>
      </c>
      <c r="Y1951" s="90">
        <f t="shared" si="949"/>
        <v>0</v>
      </c>
      <c r="Z1951" s="100" t="str">
        <f t="shared" si="957"/>
        <v>A+J=</v>
      </c>
      <c r="AA1951" s="95">
        <f t="shared" si="958"/>
        <v>46736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4"/>
      <c r="DP1951" s="1"/>
      <c r="DQ1951" s="1"/>
      <c r="DR1951" s="1"/>
      <c r="DS1951" s="1"/>
      <c r="DT1951" s="1"/>
      <c r="DU1951" s="1"/>
    </row>
    <row r="1952" spans="1:125" ht="12.75" x14ac:dyDescent="0.2">
      <c r="A1952" s="89">
        <f t="shared" si="950"/>
        <v>46721</v>
      </c>
      <c r="B1952" s="105">
        <f t="shared" si="942"/>
        <v>924.06969511</v>
      </c>
      <c r="C1952" s="90">
        <f t="shared" si="951"/>
        <v>705.97750248</v>
      </c>
      <c r="D1952" s="91">
        <f t="shared" si="952"/>
        <v>7245.38</v>
      </c>
      <c r="E1952" s="92">
        <f t="shared" si="936"/>
        <v>7276.54</v>
      </c>
      <c r="F1952" s="93">
        <f t="shared" si="953"/>
        <v>45763</v>
      </c>
      <c r="G1952" s="94">
        <f t="shared" si="943"/>
        <v>4.3006716003852752E-3</v>
      </c>
      <c r="H1952" s="95">
        <f t="shared" si="939"/>
        <v>46736</v>
      </c>
      <c r="I1952" s="95">
        <f t="shared" si="944"/>
        <v>46736</v>
      </c>
      <c r="J1952" s="96">
        <f t="shared" si="940"/>
        <v>21</v>
      </c>
      <c r="K1952" s="96">
        <f t="shared" si="941"/>
        <v>10</v>
      </c>
      <c r="L1952" s="8">
        <f t="shared" si="954"/>
        <v>1.00204563</v>
      </c>
      <c r="M1952" s="97">
        <f t="shared" si="938"/>
        <v>1.0043006699999999</v>
      </c>
      <c r="N1952" s="97">
        <f t="shared" si="934"/>
        <v>1.3004956400910008</v>
      </c>
      <c r="O1952" s="90">
        <f t="shared" si="937"/>
        <v>1.3031559699999999</v>
      </c>
      <c r="P1952" s="90">
        <f t="shared" si="945"/>
        <v>919.99879704</v>
      </c>
      <c r="Q1952" s="98">
        <f t="shared" si="959"/>
        <v>0</v>
      </c>
      <c r="R1952" s="7">
        <f t="shared" si="955"/>
        <v>0</v>
      </c>
      <c r="S1952" s="90">
        <f t="shared" si="946"/>
        <v>0</v>
      </c>
      <c r="T1952" s="99">
        <f t="shared" si="956"/>
        <v>0.117687</v>
      </c>
      <c r="U1952" s="98">
        <f t="shared" si="935"/>
        <v>10</v>
      </c>
      <c r="V1952" s="98">
        <v>252</v>
      </c>
      <c r="W1952" s="97">
        <f t="shared" si="947"/>
        <v>1.0044248950000001</v>
      </c>
      <c r="X1952" s="90">
        <f t="shared" si="948"/>
        <v>4.0708980700000001</v>
      </c>
      <c r="Y1952" s="90">
        <f t="shared" si="949"/>
        <v>0</v>
      </c>
      <c r="Z1952" s="100" t="str">
        <f t="shared" si="957"/>
        <v>A+J=</v>
      </c>
      <c r="AA1952" s="95">
        <f t="shared" si="958"/>
        <v>46736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4"/>
      <c r="DP1952" s="1"/>
      <c r="DQ1952" s="1"/>
      <c r="DR1952" s="1"/>
      <c r="DS1952" s="1"/>
      <c r="DT1952" s="1"/>
      <c r="DU1952" s="1"/>
    </row>
    <row r="1953" spans="1:125" ht="12.75" x14ac:dyDescent="0.2">
      <c r="A1953" s="89">
        <f t="shared" si="950"/>
        <v>46722</v>
      </c>
      <c r="B1953" s="105">
        <f t="shared" si="942"/>
        <v>924.66671984999994</v>
      </c>
      <c r="C1953" s="90">
        <f t="shared" si="951"/>
        <v>705.97750248</v>
      </c>
      <c r="D1953" s="91">
        <f t="shared" si="952"/>
        <v>7245.38</v>
      </c>
      <c r="E1953" s="92">
        <f t="shared" si="936"/>
        <v>7276.54</v>
      </c>
      <c r="F1953" s="93">
        <f t="shared" si="953"/>
        <v>45763</v>
      </c>
      <c r="G1953" s="94">
        <f t="shared" si="943"/>
        <v>4.3006716003852752E-3</v>
      </c>
      <c r="H1953" s="95">
        <f t="shared" si="939"/>
        <v>46736</v>
      </c>
      <c r="I1953" s="95">
        <f t="shared" si="944"/>
        <v>46736</v>
      </c>
      <c r="J1953" s="96">
        <f t="shared" si="940"/>
        <v>21</v>
      </c>
      <c r="K1953" s="96">
        <f t="shared" si="941"/>
        <v>11</v>
      </c>
      <c r="L1953" s="8">
        <f t="shared" si="954"/>
        <v>1.0022504299999999</v>
      </c>
      <c r="M1953" s="97">
        <f t="shared" si="938"/>
        <v>1.0043006699999999</v>
      </c>
      <c r="N1953" s="97">
        <f t="shared" si="934"/>
        <v>1.3004956400910008</v>
      </c>
      <c r="O1953" s="90">
        <f t="shared" si="937"/>
        <v>1.30342231</v>
      </c>
      <c r="P1953" s="90">
        <f t="shared" si="945"/>
        <v>920.18682708999995</v>
      </c>
      <c r="Q1953" s="98">
        <f t="shared" si="959"/>
        <v>0</v>
      </c>
      <c r="R1953" s="7">
        <f t="shared" si="955"/>
        <v>0</v>
      </c>
      <c r="S1953" s="90">
        <f t="shared" si="946"/>
        <v>0</v>
      </c>
      <c r="T1953" s="99">
        <f t="shared" si="956"/>
        <v>0.117687</v>
      </c>
      <c r="U1953" s="98">
        <f t="shared" si="935"/>
        <v>11</v>
      </c>
      <c r="V1953" s="98">
        <v>252</v>
      </c>
      <c r="W1953" s="97">
        <f t="shared" si="947"/>
        <v>1.00486846</v>
      </c>
      <c r="X1953" s="90">
        <f t="shared" si="948"/>
        <v>4.4798927600000003</v>
      </c>
      <c r="Y1953" s="90">
        <f t="shared" si="949"/>
        <v>0</v>
      </c>
      <c r="Z1953" s="100" t="str">
        <f t="shared" si="957"/>
        <v>A+J=</v>
      </c>
      <c r="AA1953" s="95">
        <f t="shared" si="958"/>
        <v>46736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4"/>
      <c r="DP1953" s="1"/>
      <c r="DQ1953" s="1"/>
      <c r="DR1953" s="1"/>
      <c r="DS1953" s="1"/>
      <c r="DT1953" s="1"/>
      <c r="DU1953" s="1"/>
    </row>
    <row r="1954" spans="1:125" ht="12.75" x14ac:dyDescent="0.2">
      <c r="A1954" s="89">
        <f t="shared" si="950"/>
        <v>46723</v>
      </c>
      <c r="B1954" s="105">
        <f t="shared" si="942"/>
        <v>925.26412016000006</v>
      </c>
      <c r="C1954" s="90">
        <f t="shared" si="951"/>
        <v>705.97750248</v>
      </c>
      <c r="D1954" s="91">
        <f t="shared" si="952"/>
        <v>7245.38</v>
      </c>
      <c r="E1954" s="92">
        <f t="shared" si="936"/>
        <v>7276.54</v>
      </c>
      <c r="F1954" s="93">
        <f t="shared" si="953"/>
        <v>45763</v>
      </c>
      <c r="G1954" s="94">
        <f t="shared" si="943"/>
        <v>4.3006716003852752E-3</v>
      </c>
      <c r="H1954" s="95">
        <f t="shared" si="939"/>
        <v>46736</v>
      </c>
      <c r="I1954" s="95">
        <f t="shared" si="944"/>
        <v>46736</v>
      </c>
      <c r="J1954" s="96">
        <f t="shared" si="940"/>
        <v>21</v>
      </c>
      <c r="K1954" s="96">
        <f t="shared" si="941"/>
        <v>12</v>
      </c>
      <c r="L1954" s="8">
        <f t="shared" si="954"/>
        <v>1.0024552600000001</v>
      </c>
      <c r="M1954" s="97">
        <f t="shared" si="938"/>
        <v>1.0043006699999999</v>
      </c>
      <c r="N1954" s="97">
        <f t="shared" si="934"/>
        <v>1.3004956400910008</v>
      </c>
      <c r="O1954" s="90">
        <f t="shared" si="937"/>
        <v>1.30368869</v>
      </c>
      <c r="P1954" s="90">
        <f t="shared" si="945"/>
        <v>920.37488537000002</v>
      </c>
      <c r="Q1954" s="98">
        <f t="shared" si="959"/>
        <v>0</v>
      </c>
      <c r="R1954" s="7">
        <f t="shared" si="955"/>
        <v>0</v>
      </c>
      <c r="S1954" s="90">
        <f t="shared" si="946"/>
        <v>0</v>
      </c>
      <c r="T1954" s="99">
        <f t="shared" si="956"/>
        <v>0.117687</v>
      </c>
      <c r="U1954" s="98">
        <f t="shared" si="935"/>
        <v>12</v>
      </c>
      <c r="V1954" s="98">
        <v>252</v>
      </c>
      <c r="W1954" s="97">
        <f t="shared" si="947"/>
        <v>1.0053122210000001</v>
      </c>
      <c r="X1954" s="90">
        <f t="shared" si="948"/>
        <v>4.8892347899999997</v>
      </c>
      <c r="Y1954" s="90">
        <f t="shared" si="949"/>
        <v>0</v>
      </c>
      <c r="Z1954" s="100" t="str">
        <f t="shared" si="957"/>
        <v>A+J=</v>
      </c>
      <c r="AA1954" s="95">
        <f t="shared" si="958"/>
        <v>46736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4"/>
      <c r="DP1954" s="1"/>
      <c r="DQ1954" s="1"/>
      <c r="DR1954" s="1"/>
      <c r="DS1954" s="1"/>
      <c r="DT1954" s="1"/>
      <c r="DU1954" s="1"/>
    </row>
    <row r="1955" spans="1:125" ht="12.75" x14ac:dyDescent="0.2">
      <c r="A1955" s="89">
        <f t="shared" si="950"/>
        <v>46724</v>
      </c>
      <c r="B1955" s="105">
        <f t="shared" si="942"/>
        <v>925.86191659999997</v>
      </c>
      <c r="C1955" s="90">
        <f t="shared" si="951"/>
        <v>705.97750248</v>
      </c>
      <c r="D1955" s="91">
        <f t="shared" si="952"/>
        <v>7245.38</v>
      </c>
      <c r="E1955" s="92">
        <f t="shared" si="936"/>
        <v>7276.54</v>
      </c>
      <c r="F1955" s="93">
        <f t="shared" si="953"/>
        <v>45763</v>
      </c>
      <c r="G1955" s="94">
        <f t="shared" si="943"/>
        <v>4.3006716003852752E-3</v>
      </c>
      <c r="H1955" s="95">
        <f t="shared" si="939"/>
        <v>46736</v>
      </c>
      <c r="I1955" s="95">
        <f t="shared" si="944"/>
        <v>46736</v>
      </c>
      <c r="J1955" s="96">
        <f t="shared" si="940"/>
        <v>21</v>
      </c>
      <c r="K1955" s="96">
        <f t="shared" si="941"/>
        <v>13</v>
      </c>
      <c r="L1955" s="8">
        <f t="shared" si="954"/>
        <v>1.0026601399999999</v>
      </c>
      <c r="M1955" s="97">
        <f t="shared" si="938"/>
        <v>1.0043006699999999</v>
      </c>
      <c r="N1955" s="97">
        <f t="shared" si="934"/>
        <v>1.3004956400910008</v>
      </c>
      <c r="O1955" s="90">
        <f t="shared" si="937"/>
        <v>1.30395514</v>
      </c>
      <c r="P1955" s="90">
        <f t="shared" si="945"/>
        <v>920.56299307999996</v>
      </c>
      <c r="Q1955" s="98">
        <f t="shared" si="959"/>
        <v>0</v>
      </c>
      <c r="R1955" s="7">
        <f t="shared" si="955"/>
        <v>0</v>
      </c>
      <c r="S1955" s="90">
        <f t="shared" si="946"/>
        <v>0</v>
      </c>
      <c r="T1955" s="99">
        <f t="shared" si="956"/>
        <v>0.117687</v>
      </c>
      <c r="U1955" s="98">
        <f t="shared" si="935"/>
        <v>13</v>
      </c>
      <c r="V1955" s="98">
        <v>252</v>
      </c>
      <c r="W1955" s="97">
        <f t="shared" si="947"/>
        <v>1.0057561770000001</v>
      </c>
      <c r="X1955" s="90">
        <f t="shared" si="948"/>
        <v>5.2989235199999998</v>
      </c>
      <c r="Y1955" s="90">
        <f t="shared" si="949"/>
        <v>0</v>
      </c>
      <c r="Z1955" s="100" t="str">
        <f t="shared" si="957"/>
        <v>A+J=</v>
      </c>
      <c r="AA1955" s="95">
        <f t="shared" si="958"/>
        <v>46736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4"/>
      <c r="DP1955" s="1"/>
      <c r="DQ1955" s="1"/>
      <c r="DR1955" s="1"/>
      <c r="DS1955" s="1"/>
      <c r="DT1955" s="1"/>
      <c r="DU1955" s="1"/>
    </row>
    <row r="1956" spans="1:125" ht="12.75" x14ac:dyDescent="0.2">
      <c r="A1956" s="89">
        <f t="shared" si="950"/>
        <v>46725</v>
      </c>
      <c r="B1956" s="105">
        <f t="shared" si="942"/>
        <v>926.46008986000004</v>
      </c>
      <c r="C1956" s="90">
        <f t="shared" si="951"/>
        <v>705.97750248</v>
      </c>
      <c r="D1956" s="91">
        <f t="shared" si="952"/>
        <v>7245.38</v>
      </c>
      <c r="E1956" s="92">
        <f t="shared" si="936"/>
        <v>7276.54</v>
      </c>
      <c r="F1956" s="93">
        <f t="shared" si="953"/>
        <v>45763</v>
      </c>
      <c r="G1956" s="94">
        <f t="shared" si="943"/>
        <v>4.3006716003852752E-3</v>
      </c>
      <c r="H1956" s="95">
        <f t="shared" si="939"/>
        <v>46736</v>
      </c>
      <c r="I1956" s="95">
        <f t="shared" si="944"/>
        <v>46736</v>
      </c>
      <c r="J1956" s="96">
        <f t="shared" si="940"/>
        <v>21</v>
      </c>
      <c r="K1956" s="96">
        <f t="shared" si="941"/>
        <v>14</v>
      </c>
      <c r="L1956" s="8">
        <f t="shared" si="954"/>
        <v>1.00286506</v>
      </c>
      <c r="M1956" s="97">
        <f t="shared" si="938"/>
        <v>1.0043006699999999</v>
      </c>
      <c r="N1956" s="97">
        <f t="shared" si="934"/>
        <v>1.3004956400910008</v>
      </c>
      <c r="O1956" s="90">
        <f t="shared" si="937"/>
        <v>1.30422163</v>
      </c>
      <c r="P1956" s="90">
        <f t="shared" si="945"/>
        <v>920.75112902000001</v>
      </c>
      <c r="Q1956" s="98">
        <f t="shared" si="959"/>
        <v>0</v>
      </c>
      <c r="R1956" s="7">
        <f t="shared" si="955"/>
        <v>0</v>
      </c>
      <c r="S1956" s="90">
        <f t="shared" si="946"/>
        <v>0</v>
      </c>
      <c r="T1956" s="99">
        <f t="shared" si="956"/>
        <v>0.117687</v>
      </c>
      <c r="U1956" s="98">
        <f t="shared" si="935"/>
        <v>14</v>
      </c>
      <c r="V1956" s="98">
        <v>252</v>
      </c>
      <c r="W1956" s="97">
        <f t="shared" si="947"/>
        <v>1.00620033</v>
      </c>
      <c r="X1956" s="90">
        <f t="shared" si="948"/>
        <v>5.7089608399999996</v>
      </c>
      <c r="Y1956" s="90">
        <f t="shared" si="949"/>
        <v>0</v>
      </c>
      <c r="Z1956" s="100" t="str">
        <f t="shared" si="957"/>
        <v>A+J=</v>
      </c>
      <c r="AA1956" s="95">
        <f t="shared" si="958"/>
        <v>46736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4"/>
      <c r="DP1956" s="1"/>
      <c r="DQ1956" s="1"/>
      <c r="DR1956" s="1"/>
      <c r="DS1956" s="1"/>
      <c r="DT1956" s="1"/>
      <c r="DU1956" s="1"/>
    </row>
    <row r="1957" spans="1:125" ht="12.75" x14ac:dyDescent="0.2">
      <c r="A1957" s="89">
        <f t="shared" si="950"/>
        <v>46726</v>
      </c>
      <c r="B1957" s="105">
        <f t="shared" si="942"/>
        <v>926.46008986000004</v>
      </c>
      <c r="C1957" s="90">
        <f t="shared" si="951"/>
        <v>705.97750248</v>
      </c>
      <c r="D1957" s="91">
        <f t="shared" si="952"/>
        <v>7245.38</v>
      </c>
      <c r="E1957" s="92">
        <f t="shared" si="936"/>
        <v>7276.54</v>
      </c>
      <c r="F1957" s="93">
        <f t="shared" si="953"/>
        <v>45763</v>
      </c>
      <c r="G1957" s="94">
        <f t="shared" si="943"/>
        <v>4.3006716003852752E-3</v>
      </c>
      <c r="H1957" s="95">
        <f t="shared" si="939"/>
        <v>46736</v>
      </c>
      <c r="I1957" s="95">
        <f t="shared" si="944"/>
        <v>46736</v>
      </c>
      <c r="J1957" s="96">
        <f t="shared" si="940"/>
        <v>21</v>
      </c>
      <c r="K1957" s="96">
        <f t="shared" si="941"/>
        <v>14</v>
      </c>
      <c r="L1957" s="8">
        <f t="shared" si="954"/>
        <v>1.00286506</v>
      </c>
      <c r="M1957" s="97">
        <f t="shared" si="938"/>
        <v>1.0043006699999999</v>
      </c>
      <c r="N1957" s="97">
        <f t="shared" si="934"/>
        <v>1.3004956400910008</v>
      </c>
      <c r="O1957" s="90">
        <f t="shared" si="937"/>
        <v>1.30422163</v>
      </c>
      <c r="P1957" s="90">
        <f t="shared" si="945"/>
        <v>920.75112902000001</v>
      </c>
      <c r="Q1957" s="98">
        <f t="shared" si="959"/>
        <v>0</v>
      </c>
      <c r="R1957" s="7">
        <f t="shared" si="955"/>
        <v>0</v>
      </c>
      <c r="S1957" s="90">
        <f t="shared" si="946"/>
        <v>0</v>
      </c>
      <c r="T1957" s="99">
        <f t="shared" si="956"/>
        <v>0.117687</v>
      </c>
      <c r="U1957" s="98">
        <f t="shared" si="935"/>
        <v>14</v>
      </c>
      <c r="V1957" s="98">
        <v>252</v>
      </c>
      <c r="W1957" s="97">
        <f t="shared" si="947"/>
        <v>1.00620033</v>
      </c>
      <c r="X1957" s="90">
        <f t="shared" si="948"/>
        <v>5.7089608399999996</v>
      </c>
      <c r="Y1957" s="90">
        <f t="shared" si="949"/>
        <v>0</v>
      </c>
      <c r="Z1957" s="100" t="str">
        <f t="shared" si="957"/>
        <v>A+J=</v>
      </c>
      <c r="AA1957" s="95">
        <f t="shared" si="958"/>
        <v>46736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4"/>
      <c r="DP1957" s="1"/>
      <c r="DQ1957" s="1"/>
      <c r="DR1957" s="1"/>
      <c r="DS1957" s="1"/>
      <c r="DT1957" s="1"/>
      <c r="DU1957" s="1"/>
    </row>
    <row r="1958" spans="1:125" ht="12.75" x14ac:dyDescent="0.2">
      <c r="A1958" s="89">
        <f t="shared" si="950"/>
        <v>46727</v>
      </c>
      <c r="B1958" s="105">
        <f t="shared" si="942"/>
        <v>926.46008986000004</v>
      </c>
      <c r="C1958" s="90">
        <f t="shared" si="951"/>
        <v>705.97750248</v>
      </c>
      <c r="D1958" s="91">
        <f t="shared" si="952"/>
        <v>7245.38</v>
      </c>
      <c r="E1958" s="92">
        <f t="shared" si="936"/>
        <v>7276.54</v>
      </c>
      <c r="F1958" s="93">
        <f t="shared" si="953"/>
        <v>45763</v>
      </c>
      <c r="G1958" s="94">
        <f t="shared" si="943"/>
        <v>4.3006716003852752E-3</v>
      </c>
      <c r="H1958" s="95">
        <f t="shared" si="939"/>
        <v>46736</v>
      </c>
      <c r="I1958" s="95">
        <f t="shared" si="944"/>
        <v>46736</v>
      </c>
      <c r="J1958" s="96">
        <f t="shared" si="940"/>
        <v>21</v>
      </c>
      <c r="K1958" s="96">
        <f t="shared" si="941"/>
        <v>14</v>
      </c>
      <c r="L1958" s="8">
        <f t="shared" si="954"/>
        <v>1.00286506</v>
      </c>
      <c r="M1958" s="97">
        <f t="shared" si="938"/>
        <v>1.0043006699999999</v>
      </c>
      <c r="N1958" s="97">
        <f t="shared" si="934"/>
        <v>1.3004956400910008</v>
      </c>
      <c r="O1958" s="90">
        <f t="shared" si="937"/>
        <v>1.30422163</v>
      </c>
      <c r="P1958" s="90">
        <f t="shared" si="945"/>
        <v>920.75112902000001</v>
      </c>
      <c r="Q1958" s="98">
        <f t="shared" si="959"/>
        <v>0</v>
      </c>
      <c r="R1958" s="7">
        <f t="shared" si="955"/>
        <v>0</v>
      </c>
      <c r="S1958" s="90">
        <f t="shared" si="946"/>
        <v>0</v>
      </c>
      <c r="T1958" s="99">
        <f t="shared" si="956"/>
        <v>0.117687</v>
      </c>
      <c r="U1958" s="98">
        <f t="shared" si="935"/>
        <v>14</v>
      </c>
      <c r="V1958" s="98">
        <v>252</v>
      </c>
      <c r="W1958" s="97">
        <f t="shared" si="947"/>
        <v>1.00620033</v>
      </c>
      <c r="X1958" s="90">
        <f t="shared" si="948"/>
        <v>5.7089608399999996</v>
      </c>
      <c r="Y1958" s="90">
        <f t="shared" si="949"/>
        <v>0</v>
      </c>
      <c r="Z1958" s="100" t="str">
        <f t="shared" si="957"/>
        <v>A+J=</v>
      </c>
      <c r="AA1958" s="95">
        <f t="shared" si="958"/>
        <v>46736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4"/>
      <c r="DP1958" s="1"/>
      <c r="DQ1958" s="1"/>
      <c r="DR1958" s="1"/>
      <c r="DS1958" s="1"/>
      <c r="DT1958" s="1"/>
      <c r="DU1958" s="1"/>
    </row>
    <row r="1959" spans="1:125" ht="12.75" x14ac:dyDescent="0.2">
      <c r="A1959" s="89">
        <f t="shared" si="950"/>
        <v>46728</v>
      </c>
      <c r="B1959" s="105">
        <f t="shared" si="942"/>
        <v>927.05865340000003</v>
      </c>
      <c r="C1959" s="90">
        <f t="shared" si="951"/>
        <v>705.97750248</v>
      </c>
      <c r="D1959" s="91">
        <f t="shared" si="952"/>
        <v>7245.38</v>
      </c>
      <c r="E1959" s="92">
        <f t="shared" si="936"/>
        <v>7276.54</v>
      </c>
      <c r="F1959" s="93">
        <f t="shared" si="953"/>
        <v>45763</v>
      </c>
      <c r="G1959" s="94">
        <f t="shared" si="943"/>
        <v>4.3006716003852752E-3</v>
      </c>
      <c r="H1959" s="95">
        <f t="shared" si="939"/>
        <v>46736</v>
      </c>
      <c r="I1959" s="95">
        <f t="shared" si="944"/>
        <v>46736</v>
      </c>
      <c r="J1959" s="96">
        <f t="shared" si="940"/>
        <v>21</v>
      </c>
      <c r="K1959" s="96">
        <f t="shared" si="941"/>
        <v>15</v>
      </c>
      <c r="L1959" s="8">
        <f t="shared" si="954"/>
        <v>1.00307002</v>
      </c>
      <c r="M1959" s="97">
        <f t="shared" si="938"/>
        <v>1.0043006699999999</v>
      </c>
      <c r="N1959" s="97">
        <f t="shared" si="934"/>
        <v>1.3004956400910008</v>
      </c>
      <c r="O1959" s="90">
        <f t="shared" si="937"/>
        <v>1.3044881800000001</v>
      </c>
      <c r="P1959" s="90">
        <f t="shared" si="945"/>
        <v>920.93930733000002</v>
      </c>
      <c r="Q1959" s="98">
        <f t="shared" si="959"/>
        <v>0</v>
      </c>
      <c r="R1959" s="7">
        <f t="shared" si="955"/>
        <v>0</v>
      </c>
      <c r="S1959" s="90">
        <f t="shared" si="946"/>
        <v>0</v>
      </c>
      <c r="T1959" s="99">
        <f t="shared" si="956"/>
        <v>0.117687</v>
      </c>
      <c r="U1959" s="98">
        <f t="shared" si="935"/>
        <v>15</v>
      </c>
      <c r="V1959" s="98">
        <v>252</v>
      </c>
      <c r="W1959" s="97">
        <f t="shared" si="947"/>
        <v>1.0066446790000001</v>
      </c>
      <c r="X1959" s="90">
        <f t="shared" si="948"/>
        <v>6.1193460699999997</v>
      </c>
      <c r="Y1959" s="90">
        <f t="shared" si="949"/>
        <v>0</v>
      </c>
      <c r="Z1959" s="100" t="str">
        <f t="shared" si="957"/>
        <v>A+J=</v>
      </c>
      <c r="AA1959" s="95">
        <f t="shared" si="958"/>
        <v>46736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4"/>
      <c r="DP1959" s="1"/>
      <c r="DQ1959" s="1"/>
      <c r="DR1959" s="1"/>
      <c r="DS1959" s="1"/>
      <c r="DT1959" s="1"/>
      <c r="DU1959" s="1"/>
    </row>
    <row r="1960" spans="1:125" ht="12.75" x14ac:dyDescent="0.2">
      <c r="A1960" s="89">
        <f t="shared" si="950"/>
        <v>46729</v>
      </c>
      <c r="B1960" s="105">
        <f t="shared" si="942"/>
        <v>927.65760024999997</v>
      </c>
      <c r="C1960" s="90">
        <f t="shared" si="951"/>
        <v>705.97750248</v>
      </c>
      <c r="D1960" s="91">
        <f t="shared" si="952"/>
        <v>7245.38</v>
      </c>
      <c r="E1960" s="92">
        <f t="shared" si="936"/>
        <v>7276.54</v>
      </c>
      <c r="F1960" s="93">
        <f t="shared" si="953"/>
        <v>45763</v>
      </c>
      <c r="G1960" s="94">
        <f t="shared" si="943"/>
        <v>4.3006716003852752E-3</v>
      </c>
      <c r="H1960" s="95">
        <f t="shared" si="939"/>
        <v>46736</v>
      </c>
      <c r="I1960" s="95">
        <f t="shared" si="944"/>
        <v>46736</v>
      </c>
      <c r="J1960" s="96">
        <f t="shared" si="940"/>
        <v>21</v>
      </c>
      <c r="K1960" s="96">
        <f t="shared" si="941"/>
        <v>16</v>
      </c>
      <c r="L1960" s="8">
        <f t="shared" si="954"/>
        <v>1.00327502</v>
      </c>
      <c r="M1960" s="97">
        <f t="shared" si="938"/>
        <v>1.0043006699999999</v>
      </c>
      <c r="N1960" s="97">
        <f t="shared" ref="N1960:N2023" si="960">IF(I1960&gt;I1959,N1959*M1960,N1959)</f>
        <v>1.3004956400910008</v>
      </c>
      <c r="O1960" s="90">
        <f t="shared" si="937"/>
        <v>1.3047547799999999</v>
      </c>
      <c r="P1960" s="90">
        <f t="shared" si="945"/>
        <v>921.12752092999995</v>
      </c>
      <c r="Q1960" s="98">
        <f t="shared" si="959"/>
        <v>0</v>
      </c>
      <c r="R1960" s="7">
        <f t="shared" si="955"/>
        <v>0</v>
      </c>
      <c r="S1960" s="90">
        <f t="shared" si="946"/>
        <v>0</v>
      </c>
      <c r="T1960" s="99">
        <f t="shared" si="956"/>
        <v>0.117687</v>
      </c>
      <c r="U1960" s="98">
        <f t="shared" si="935"/>
        <v>16</v>
      </c>
      <c r="V1960" s="98">
        <v>252</v>
      </c>
      <c r="W1960" s="97">
        <f t="shared" si="947"/>
        <v>1.007089224</v>
      </c>
      <c r="X1960" s="90">
        <f t="shared" si="948"/>
        <v>6.5300793199999996</v>
      </c>
      <c r="Y1960" s="90">
        <f t="shared" si="949"/>
        <v>0</v>
      </c>
      <c r="Z1960" s="100" t="str">
        <f t="shared" si="957"/>
        <v>A+J=</v>
      </c>
      <c r="AA1960" s="95">
        <f t="shared" si="958"/>
        <v>46736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4"/>
      <c r="DP1960" s="1"/>
      <c r="DQ1960" s="1"/>
      <c r="DR1960" s="1"/>
      <c r="DS1960" s="1"/>
      <c r="DT1960" s="1"/>
      <c r="DU1960" s="1"/>
    </row>
    <row r="1961" spans="1:125" ht="12.75" x14ac:dyDescent="0.2">
      <c r="A1961" s="89">
        <f t="shared" si="950"/>
        <v>46730</v>
      </c>
      <c r="B1961" s="105">
        <f t="shared" si="942"/>
        <v>928.25694573999999</v>
      </c>
      <c r="C1961" s="90">
        <f t="shared" si="951"/>
        <v>705.97750248</v>
      </c>
      <c r="D1961" s="91">
        <f t="shared" si="952"/>
        <v>7245.38</v>
      </c>
      <c r="E1961" s="92">
        <f t="shared" si="936"/>
        <v>7276.54</v>
      </c>
      <c r="F1961" s="93">
        <f t="shared" si="953"/>
        <v>45763</v>
      </c>
      <c r="G1961" s="94">
        <f t="shared" si="943"/>
        <v>4.3006716003852752E-3</v>
      </c>
      <c r="H1961" s="95">
        <f t="shared" si="939"/>
        <v>46736</v>
      </c>
      <c r="I1961" s="95">
        <f t="shared" si="944"/>
        <v>46736</v>
      </c>
      <c r="J1961" s="96">
        <f t="shared" si="940"/>
        <v>21</v>
      </c>
      <c r="K1961" s="96">
        <f t="shared" si="941"/>
        <v>17</v>
      </c>
      <c r="L1961" s="8">
        <f t="shared" si="954"/>
        <v>1.0034800699999999</v>
      </c>
      <c r="M1961" s="97">
        <f t="shared" si="938"/>
        <v>1.0043006699999999</v>
      </c>
      <c r="N1961" s="97">
        <f t="shared" si="960"/>
        <v>1.3004956400910008</v>
      </c>
      <c r="O1961" s="90">
        <f t="shared" si="937"/>
        <v>1.3050214499999999</v>
      </c>
      <c r="P1961" s="90">
        <f t="shared" si="945"/>
        <v>921.31578394999997</v>
      </c>
      <c r="Q1961" s="98">
        <f t="shared" si="959"/>
        <v>0</v>
      </c>
      <c r="R1961" s="7">
        <f t="shared" si="955"/>
        <v>0</v>
      </c>
      <c r="S1961" s="90">
        <f t="shared" si="946"/>
        <v>0</v>
      </c>
      <c r="T1961" s="99">
        <f t="shared" si="956"/>
        <v>0.117687</v>
      </c>
      <c r="U1961" s="98">
        <f t="shared" si="935"/>
        <v>17</v>
      </c>
      <c r="V1961" s="98">
        <v>252</v>
      </c>
      <c r="W1961" s="97">
        <f t="shared" si="947"/>
        <v>1.007533966</v>
      </c>
      <c r="X1961" s="90">
        <f t="shared" si="948"/>
        <v>6.9411617899999998</v>
      </c>
      <c r="Y1961" s="90">
        <f t="shared" si="949"/>
        <v>0</v>
      </c>
      <c r="Z1961" s="100" t="str">
        <f t="shared" si="957"/>
        <v>A+J=</v>
      </c>
      <c r="AA1961" s="95">
        <f t="shared" si="958"/>
        <v>46736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4"/>
      <c r="DP1961" s="1"/>
      <c r="DQ1961" s="1"/>
      <c r="DR1961" s="1"/>
      <c r="DS1961" s="1"/>
      <c r="DT1961" s="1"/>
      <c r="DU1961" s="1"/>
    </row>
    <row r="1962" spans="1:125" ht="12.75" x14ac:dyDescent="0.2">
      <c r="A1962" s="89">
        <f t="shared" si="950"/>
        <v>46731</v>
      </c>
      <c r="B1962" s="105">
        <f t="shared" si="942"/>
        <v>928.85666776000005</v>
      </c>
      <c r="C1962" s="90">
        <f t="shared" si="951"/>
        <v>705.97750248</v>
      </c>
      <c r="D1962" s="91">
        <f t="shared" si="952"/>
        <v>7245.38</v>
      </c>
      <c r="E1962" s="92">
        <f t="shared" si="936"/>
        <v>7276.54</v>
      </c>
      <c r="F1962" s="93">
        <f t="shared" si="953"/>
        <v>45763</v>
      </c>
      <c r="G1962" s="94">
        <f t="shared" si="943"/>
        <v>4.3006716003852752E-3</v>
      </c>
      <c r="H1962" s="95">
        <f t="shared" si="939"/>
        <v>46736</v>
      </c>
      <c r="I1962" s="95">
        <f t="shared" si="944"/>
        <v>46736</v>
      </c>
      <c r="J1962" s="96">
        <f t="shared" si="940"/>
        <v>21</v>
      </c>
      <c r="K1962" s="96">
        <f t="shared" si="941"/>
        <v>18</v>
      </c>
      <c r="L1962" s="8">
        <f t="shared" si="954"/>
        <v>1.0036851499999999</v>
      </c>
      <c r="M1962" s="97">
        <f t="shared" si="938"/>
        <v>1.0043006699999999</v>
      </c>
      <c r="N1962" s="97">
        <f t="shared" si="960"/>
        <v>1.3004956400910008</v>
      </c>
      <c r="O1962" s="90">
        <f t="shared" si="937"/>
        <v>1.3052881599999999</v>
      </c>
      <c r="P1962" s="90">
        <f t="shared" si="945"/>
        <v>921.50407521</v>
      </c>
      <c r="Q1962" s="98">
        <f t="shared" si="959"/>
        <v>0</v>
      </c>
      <c r="R1962" s="7">
        <f t="shared" si="955"/>
        <v>0</v>
      </c>
      <c r="S1962" s="90">
        <f t="shared" si="946"/>
        <v>0</v>
      </c>
      <c r="T1962" s="99">
        <f t="shared" si="956"/>
        <v>0.117687</v>
      </c>
      <c r="U1962" s="98">
        <f t="shared" si="935"/>
        <v>18</v>
      </c>
      <c r="V1962" s="98">
        <v>252</v>
      </c>
      <c r="W1962" s="97">
        <f t="shared" si="947"/>
        <v>1.007978904</v>
      </c>
      <c r="X1962" s="90">
        <f t="shared" si="948"/>
        <v>7.3525925499999998</v>
      </c>
      <c r="Y1962" s="90">
        <f t="shared" si="949"/>
        <v>0</v>
      </c>
      <c r="Z1962" s="100" t="str">
        <f t="shared" si="957"/>
        <v>A+J=</v>
      </c>
      <c r="AA1962" s="95">
        <f t="shared" si="958"/>
        <v>46736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4"/>
      <c r="DP1962" s="1"/>
      <c r="DQ1962" s="1"/>
      <c r="DR1962" s="1"/>
      <c r="DS1962" s="1"/>
      <c r="DT1962" s="1"/>
      <c r="DU1962" s="1"/>
    </row>
    <row r="1963" spans="1:125" ht="12.75" x14ac:dyDescent="0.2">
      <c r="A1963" s="89">
        <f t="shared" si="950"/>
        <v>46732</v>
      </c>
      <c r="B1963" s="105">
        <f t="shared" si="942"/>
        <v>929.45678069999997</v>
      </c>
      <c r="C1963" s="90">
        <f t="shared" si="951"/>
        <v>705.97750248</v>
      </c>
      <c r="D1963" s="91">
        <f t="shared" si="952"/>
        <v>7245.38</v>
      </c>
      <c r="E1963" s="92">
        <f t="shared" si="936"/>
        <v>7276.54</v>
      </c>
      <c r="F1963" s="93">
        <f t="shared" si="953"/>
        <v>45763</v>
      </c>
      <c r="G1963" s="94">
        <f t="shared" si="943"/>
        <v>4.3006716003852752E-3</v>
      </c>
      <c r="H1963" s="95">
        <f t="shared" si="939"/>
        <v>46736</v>
      </c>
      <c r="I1963" s="95">
        <f t="shared" si="944"/>
        <v>46736</v>
      </c>
      <c r="J1963" s="96">
        <f t="shared" si="940"/>
        <v>21</v>
      </c>
      <c r="K1963" s="96">
        <f t="shared" si="941"/>
        <v>19</v>
      </c>
      <c r="L1963" s="8">
        <f t="shared" si="954"/>
        <v>1.00389028</v>
      </c>
      <c r="M1963" s="97">
        <f t="shared" si="938"/>
        <v>1.0043006699999999</v>
      </c>
      <c r="N1963" s="97">
        <f t="shared" si="960"/>
        <v>1.3004956400910008</v>
      </c>
      <c r="O1963" s="90">
        <f t="shared" si="937"/>
        <v>1.30555493</v>
      </c>
      <c r="P1963" s="90">
        <f t="shared" si="945"/>
        <v>921.69240882999998</v>
      </c>
      <c r="Q1963" s="98">
        <f t="shared" si="959"/>
        <v>0</v>
      </c>
      <c r="R1963" s="7">
        <f t="shared" si="955"/>
        <v>0</v>
      </c>
      <c r="S1963" s="90">
        <f t="shared" si="946"/>
        <v>0</v>
      </c>
      <c r="T1963" s="99">
        <f t="shared" si="956"/>
        <v>0.117687</v>
      </c>
      <c r="U1963" s="98">
        <f t="shared" si="935"/>
        <v>19</v>
      </c>
      <c r="V1963" s="98">
        <v>252</v>
      </c>
      <c r="W1963" s="97">
        <f t="shared" si="947"/>
        <v>1.008424038</v>
      </c>
      <c r="X1963" s="90">
        <f t="shared" si="948"/>
        <v>7.7643718699999997</v>
      </c>
      <c r="Y1963" s="90">
        <f t="shared" si="949"/>
        <v>0</v>
      </c>
      <c r="Z1963" s="100" t="str">
        <f t="shared" si="957"/>
        <v>A+J=</v>
      </c>
      <c r="AA1963" s="95">
        <f t="shared" si="958"/>
        <v>46736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4"/>
      <c r="DP1963" s="1"/>
      <c r="DQ1963" s="1"/>
      <c r="DR1963" s="1"/>
      <c r="DS1963" s="1"/>
      <c r="DT1963" s="1"/>
      <c r="DU1963" s="1"/>
    </row>
    <row r="1964" spans="1:125" ht="12.75" x14ac:dyDescent="0.2">
      <c r="A1964" s="89">
        <f t="shared" si="950"/>
        <v>46733</v>
      </c>
      <c r="B1964" s="105">
        <f t="shared" si="942"/>
        <v>929.45678069999997</v>
      </c>
      <c r="C1964" s="90">
        <f t="shared" si="951"/>
        <v>705.97750248</v>
      </c>
      <c r="D1964" s="91">
        <f t="shared" si="952"/>
        <v>7245.38</v>
      </c>
      <c r="E1964" s="92">
        <f t="shared" si="936"/>
        <v>7276.54</v>
      </c>
      <c r="F1964" s="93">
        <f t="shared" si="953"/>
        <v>45763</v>
      </c>
      <c r="G1964" s="94">
        <f t="shared" si="943"/>
        <v>4.3006716003852752E-3</v>
      </c>
      <c r="H1964" s="95">
        <f t="shared" si="939"/>
        <v>46736</v>
      </c>
      <c r="I1964" s="95">
        <f t="shared" si="944"/>
        <v>46736</v>
      </c>
      <c r="J1964" s="96">
        <f t="shared" si="940"/>
        <v>21</v>
      </c>
      <c r="K1964" s="96">
        <f t="shared" si="941"/>
        <v>19</v>
      </c>
      <c r="L1964" s="8">
        <f t="shared" si="954"/>
        <v>1.00389028</v>
      </c>
      <c r="M1964" s="97">
        <f t="shared" si="938"/>
        <v>1.0043006699999999</v>
      </c>
      <c r="N1964" s="97">
        <f t="shared" si="960"/>
        <v>1.3004956400910008</v>
      </c>
      <c r="O1964" s="90">
        <f t="shared" si="937"/>
        <v>1.30555493</v>
      </c>
      <c r="P1964" s="90">
        <f t="shared" si="945"/>
        <v>921.69240882999998</v>
      </c>
      <c r="Q1964" s="98">
        <f t="shared" si="959"/>
        <v>0</v>
      </c>
      <c r="R1964" s="7">
        <f t="shared" si="955"/>
        <v>0</v>
      </c>
      <c r="S1964" s="90">
        <f t="shared" si="946"/>
        <v>0</v>
      </c>
      <c r="T1964" s="99">
        <f t="shared" si="956"/>
        <v>0.117687</v>
      </c>
      <c r="U1964" s="98">
        <f t="shared" si="935"/>
        <v>19</v>
      </c>
      <c r="V1964" s="98">
        <v>252</v>
      </c>
      <c r="W1964" s="97">
        <f t="shared" si="947"/>
        <v>1.008424038</v>
      </c>
      <c r="X1964" s="90">
        <f t="shared" si="948"/>
        <v>7.7643718699999997</v>
      </c>
      <c r="Y1964" s="90">
        <f t="shared" si="949"/>
        <v>0</v>
      </c>
      <c r="Z1964" s="100" t="str">
        <f t="shared" si="957"/>
        <v>A+J=</v>
      </c>
      <c r="AA1964" s="95">
        <f t="shared" si="958"/>
        <v>46736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4"/>
      <c r="DP1964" s="1"/>
      <c r="DQ1964" s="1"/>
      <c r="DR1964" s="1"/>
      <c r="DS1964" s="1"/>
      <c r="DT1964" s="1"/>
      <c r="DU1964" s="1"/>
    </row>
    <row r="1965" spans="1:125" ht="12.75" x14ac:dyDescent="0.2">
      <c r="A1965" s="89">
        <f t="shared" si="950"/>
        <v>46734</v>
      </c>
      <c r="B1965" s="105">
        <f t="shared" si="942"/>
        <v>929.45678069999997</v>
      </c>
      <c r="C1965" s="90">
        <f t="shared" si="951"/>
        <v>705.97750248</v>
      </c>
      <c r="D1965" s="91">
        <f t="shared" si="952"/>
        <v>7245.38</v>
      </c>
      <c r="E1965" s="92">
        <f t="shared" si="936"/>
        <v>7276.54</v>
      </c>
      <c r="F1965" s="93">
        <f t="shared" si="953"/>
        <v>45763</v>
      </c>
      <c r="G1965" s="94">
        <f t="shared" si="943"/>
        <v>4.3006716003852752E-3</v>
      </c>
      <c r="H1965" s="95">
        <f t="shared" si="939"/>
        <v>46736</v>
      </c>
      <c r="I1965" s="95">
        <f t="shared" si="944"/>
        <v>46736</v>
      </c>
      <c r="J1965" s="96">
        <f t="shared" si="940"/>
        <v>21</v>
      </c>
      <c r="K1965" s="96">
        <f t="shared" si="941"/>
        <v>19</v>
      </c>
      <c r="L1965" s="8">
        <f t="shared" si="954"/>
        <v>1.00389028</v>
      </c>
      <c r="M1965" s="97">
        <f t="shared" si="938"/>
        <v>1.0043006699999999</v>
      </c>
      <c r="N1965" s="97">
        <f t="shared" si="960"/>
        <v>1.3004956400910008</v>
      </c>
      <c r="O1965" s="90">
        <f t="shared" si="937"/>
        <v>1.30555493</v>
      </c>
      <c r="P1965" s="90">
        <f t="shared" si="945"/>
        <v>921.69240882999998</v>
      </c>
      <c r="Q1965" s="98">
        <f t="shared" si="959"/>
        <v>0</v>
      </c>
      <c r="R1965" s="7">
        <f t="shared" si="955"/>
        <v>0</v>
      </c>
      <c r="S1965" s="90">
        <f t="shared" si="946"/>
        <v>0</v>
      </c>
      <c r="T1965" s="99">
        <f t="shared" si="956"/>
        <v>0.117687</v>
      </c>
      <c r="U1965" s="98">
        <f t="shared" si="935"/>
        <v>19</v>
      </c>
      <c r="V1965" s="98">
        <v>252</v>
      </c>
      <c r="W1965" s="97">
        <f t="shared" si="947"/>
        <v>1.008424038</v>
      </c>
      <c r="X1965" s="90">
        <f t="shared" si="948"/>
        <v>7.7643718699999997</v>
      </c>
      <c r="Y1965" s="90">
        <f t="shared" si="949"/>
        <v>0</v>
      </c>
      <c r="Z1965" s="100" t="str">
        <f t="shared" si="957"/>
        <v>A+J=</v>
      </c>
      <c r="AA1965" s="95">
        <f t="shared" si="958"/>
        <v>46736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4"/>
      <c r="DP1965" s="1"/>
      <c r="DQ1965" s="1"/>
      <c r="DR1965" s="1"/>
      <c r="DS1965" s="1"/>
      <c r="DT1965" s="1"/>
      <c r="DU1965" s="1"/>
    </row>
    <row r="1966" spans="1:125" ht="12.75" x14ac:dyDescent="0.2">
      <c r="A1966" s="89">
        <f t="shared" si="950"/>
        <v>46735</v>
      </c>
      <c r="B1966" s="105">
        <f t="shared" si="942"/>
        <v>930.05727852999996</v>
      </c>
      <c r="C1966" s="90">
        <f t="shared" si="951"/>
        <v>705.97750248</v>
      </c>
      <c r="D1966" s="91">
        <f t="shared" si="952"/>
        <v>7245.38</v>
      </c>
      <c r="E1966" s="92">
        <f t="shared" si="936"/>
        <v>7276.54</v>
      </c>
      <c r="F1966" s="93">
        <f t="shared" si="953"/>
        <v>45763</v>
      </c>
      <c r="G1966" s="94">
        <f t="shared" si="943"/>
        <v>4.3006716003852752E-3</v>
      </c>
      <c r="H1966" s="95">
        <f t="shared" si="939"/>
        <v>46736</v>
      </c>
      <c r="I1966" s="95">
        <f t="shared" si="944"/>
        <v>46736</v>
      </c>
      <c r="J1966" s="96">
        <f t="shared" si="940"/>
        <v>21</v>
      </c>
      <c r="K1966" s="96">
        <f t="shared" si="941"/>
        <v>20</v>
      </c>
      <c r="L1966" s="8">
        <f t="shared" si="954"/>
        <v>1.0040954499999999</v>
      </c>
      <c r="M1966" s="97">
        <f t="shared" si="938"/>
        <v>1.0043006699999999</v>
      </c>
      <c r="N1966" s="97">
        <f t="shared" si="960"/>
        <v>1.3004956400910008</v>
      </c>
      <c r="O1966" s="90">
        <f t="shared" si="937"/>
        <v>1.30582175</v>
      </c>
      <c r="P1966" s="90">
        <f t="shared" si="945"/>
        <v>921.88077773999998</v>
      </c>
      <c r="Q1966" s="98">
        <f t="shared" si="959"/>
        <v>0</v>
      </c>
      <c r="R1966" s="7">
        <f t="shared" si="955"/>
        <v>0</v>
      </c>
      <c r="S1966" s="90">
        <f t="shared" si="946"/>
        <v>0</v>
      </c>
      <c r="T1966" s="99">
        <f t="shared" si="956"/>
        <v>0.117687</v>
      </c>
      <c r="U1966" s="98">
        <f t="shared" ref="U1966:U2029" si="961">IF(Q1965&gt;0,1,IF(K1966=K1965,U1965,U1965+1))</f>
        <v>20</v>
      </c>
      <c r="V1966" s="98">
        <v>252</v>
      </c>
      <c r="W1966" s="97">
        <f t="shared" si="947"/>
        <v>1.0088693689999999</v>
      </c>
      <c r="X1966" s="90">
        <f t="shared" si="948"/>
        <v>8.1765007900000004</v>
      </c>
      <c r="Y1966" s="90">
        <f t="shared" si="949"/>
        <v>0</v>
      </c>
      <c r="Z1966" s="100" t="str">
        <f t="shared" si="957"/>
        <v>A+J=</v>
      </c>
      <c r="AA1966" s="95">
        <f t="shared" si="958"/>
        <v>46736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4"/>
      <c r="DP1966" s="1"/>
      <c r="DQ1966" s="1"/>
      <c r="DR1966" s="1"/>
      <c r="DS1966" s="1"/>
      <c r="DT1966" s="1"/>
      <c r="DU1966" s="1"/>
    </row>
    <row r="1967" spans="1:125" ht="12.75" x14ac:dyDescent="0.2">
      <c r="A1967" s="89">
        <f t="shared" si="950"/>
        <v>46736</v>
      </c>
      <c r="B1967" s="105">
        <f t="shared" si="942"/>
        <v>930.65817565999998</v>
      </c>
      <c r="C1967" s="90">
        <f t="shared" si="951"/>
        <v>705.97750248</v>
      </c>
      <c r="D1967" s="91">
        <f t="shared" si="952"/>
        <v>7245.38</v>
      </c>
      <c r="E1967" s="92">
        <f t="shared" si="936"/>
        <v>7276.54</v>
      </c>
      <c r="F1967" s="93">
        <f t="shared" si="953"/>
        <v>45763</v>
      </c>
      <c r="G1967" s="94">
        <f t="shared" si="943"/>
        <v>4.3006716003852752E-3</v>
      </c>
      <c r="H1967" s="95">
        <f t="shared" si="939"/>
        <v>46769</v>
      </c>
      <c r="I1967" s="95">
        <f t="shared" si="944"/>
        <v>46736</v>
      </c>
      <c r="J1967" s="96">
        <f t="shared" si="940"/>
        <v>21</v>
      </c>
      <c r="K1967" s="96">
        <f t="shared" si="941"/>
        <v>21</v>
      </c>
      <c r="L1967" s="8">
        <f t="shared" si="954"/>
        <v>1.0043006699999999</v>
      </c>
      <c r="M1967" s="97">
        <f t="shared" si="938"/>
        <v>1.0043006699999999</v>
      </c>
      <c r="N1967" s="97">
        <f t="shared" si="960"/>
        <v>1.3004956400910008</v>
      </c>
      <c r="O1967" s="90">
        <f t="shared" si="937"/>
        <v>1.30608864</v>
      </c>
      <c r="P1967" s="90">
        <f t="shared" si="945"/>
        <v>922.06919607999998</v>
      </c>
      <c r="Q1967" s="98">
        <f t="shared" si="959"/>
        <v>64</v>
      </c>
      <c r="R1967" s="7">
        <f t="shared" si="955"/>
        <v>9.2010000000000008E-3</v>
      </c>
      <c r="S1967" s="90">
        <f t="shared" si="946"/>
        <v>8.4839586699999998</v>
      </c>
      <c r="T1967" s="99">
        <f t="shared" si="956"/>
        <v>0.117687</v>
      </c>
      <c r="U1967" s="98">
        <f t="shared" si="961"/>
        <v>21</v>
      </c>
      <c r="V1967" s="98">
        <v>252</v>
      </c>
      <c r="W1967" s="97">
        <f t="shared" si="947"/>
        <v>1.0093148970000001</v>
      </c>
      <c r="X1967" s="90">
        <f t="shared" si="948"/>
        <v>8.5889795800000002</v>
      </c>
      <c r="Y1967" s="90">
        <f t="shared" si="949"/>
        <v>17.07293825</v>
      </c>
      <c r="Z1967" s="100" t="str">
        <f t="shared" si="957"/>
        <v>A+J=</v>
      </c>
      <c r="AA1967" s="95">
        <f t="shared" si="958"/>
        <v>46736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4"/>
      <c r="DP1967" s="1"/>
      <c r="DQ1967" s="1"/>
      <c r="DR1967" s="1"/>
      <c r="DS1967" s="1"/>
      <c r="DT1967" s="1"/>
      <c r="DU1967" s="1"/>
    </row>
    <row r="1968" spans="1:125" ht="12.75" x14ac:dyDescent="0.2">
      <c r="A1968" s="89">
        <f t="shared" si="950"/>
        <v>46737</v>
      </c>
      <c r="B1968" s="105">
        <f t="shared" si="942"/>
        <v>914.15923268999995</v>
      </c>
      <c r="C1968" s="90">
        <f t="shared" si="951"/>
        <v>699.48180348000005</v>
      </c>
      <c r="D1968" s="91">
        <f t="shared" si="952"/>
        <v>7245.38</v>
      </c>
      <c r="E1968" s="92">
        <f t="shared" si="936"/>
        <v>7276.54</v>
      </c>
      <c r="F1968" s="93">
        <f t="shared" si="953"/>
        <v>45763</v>
      </c>
      <c r="G1968" s="94">
        <f t="shared" si="943"/>
        <v>4.3006716003852752E-3</v>
      </c>
      <c r="H1968" s="95">
        <f t="shared" si="939"/>
        <v>46769</v>
      </c>
      <c r="I1968" s="95">
        <f t="shared" si="944"/>
        <v>46769</v>
      </c>
      <c r="J1968" s="96">
        <f t="shared" si="940"/>
        <v>23</v>
      </c>
      <c r="K1968" s="96">
        <f t="shared" si="941"/>
        <v>1</v>
      </c>
      <c r="L1968" s="8">
        <f t="shared" si="954"/>
        <v>1.0001865999999999</v>
      </c>
      <c r="M1968" s="97">
        <f t="shared" si="938"/>
        <v>1.0043006699999999</v>
      </c>
      <c r="N1968" s="97">
        <f t="shared" si="960"/>
        <v>1.3060886426754708</v>
      </c>
      <c r="O1968" s="90">
        <f t="shared" si="937"/>
        <v>1.3063323499999999</v>
      </c>
      <c r="P1968" s="90">
        <f t="shared" si="945"/>
        <v>913.75570812000001</v>
      </c>
      <c r="Q1968" s="98">
        <f t="shared" si="959"/>
        <v>0</v>
      </c>
      <c r="R1968" s="7">
        <f t="shared" si="955"/>
        <v>0</v>
      </c>
      <c r="S1968" s="90">
        <f t="shared" si="946"/>
        <v>0</v>
      </c>
      <c r="T1968" s="99">
        <f t="shared" si="956"/>
        <v>0.117687</v>
      </c>
      <c r="U1968" s="98">
        <f t="shared" si="961"/>
        <v>1</v>
      </c>
      <c r="V1968" s="98">
        <v>252</v>
      </c>
      <c r="W1968" s="97">
        <f t="shared" si="947"/>
        <v>1.0004416110000001</v>
      </c>
      <c r="X1968" s="90">
        <f t="shared" si="948"/>
        <v>0.40352457000000003</v>
      </c>
      <c r="Y1968" s="90">
        <f t="shared" si="949"/>
        <v>0</v>
      </c>
      <c r="Z1968" s="100" t="str">
        <f t="shared" si="957"/>
        <v>A+J=</v>
      </c>
      <c r="AA1968" s="95">
        <f t="shared" si="958"/>
        <v>46769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4"/>
      <c r="DP1968" s="1"/>
      <c r="DQ1968" s="1"/>
      <c r="DR1968" s="1"/>
      <c r="DS1968" s="1"/>
      <c r="DT1968" s="1"/>
      <c r="DU1968" s="1"/>
    </row>
    <row r="1969" spans="1:125" ht="12.75" x14ac:dyDescent="0.2">
      <c r="A1969" s="89">
        <f t="shared" si="950"/>
        <v>46738</v>
      </c>
      <c r="B1969" s="105">
        <f t="shared" si="942"/>
        <v>914.73359175000007</v>
      </c>
      <c r="C1969" s="90">
        <f t="shared" si="951"/>
        <v>699.48180348000005</v>
      </c>
      <c r="D1969" s="91">
        <f t="shared" si="952"/>
        <v>7245.38</v>
      </c>
      <c r="E1969" s="92">
        <f t="shared" si="936"/>
        <v>7276.54</v>
      </c>
      <c r="F1969" s="93">
        <f t="shared" si="953"/>
        <v>45763</v>
      </c>
      <c r="G1969" s="94">
        <f t="shared" si="943"/>
        <v>4.3006716003852752E-3</v>
      </c>
      <c r="H1969" s="95">
        <f t="shared" si="939"/>
        <v>46769</v>
      </c>
      <c r="I1969" s="95">
        <f t="shared" si="944"/>
        <v>46769</v>
      </c>
      <c r="J1969" s="96">
        <f t="shared" si="940"/>
        <v>23</v>
      </c>
      <c r="K1969" s="96">
        <f t="shared" si="941"/>
        <v>2</v>
      </c>
      <c r="L1969" s="8">
        <f t="shared" si="954"/>
        <v>1.0003732299999999</v>
      </c>
      <c r="M1969" s="97">
        <f t="shared" si="938"/>
        <v>1.0043006699999999</v>
      </c>
      <c r="N1969" s="97">
        <f t="shared" si="960"/>
        <v>1.3060886426754708</v>
      </c>
      <c r="O1969" s="90">
        <f t="shared" si="937"/>
        <v>1.30657611</v>
      </c>
      <c r="P1969" s="90">
        <f t="shared" si="945"/>
        <v>913.92621380000003</v>
      </c>
      <c r="Q1969" s="98">
        <f t="shared" si="959"/>
        <v>0</v>
      </c>
      <c r="R1969" s="7">
        <f t="shared" si="955"/>
        <v>0</v>
      </c>
      <c r="S1969" s="90">
        <f t="shared" si="946"/>
        <v>0</v>
      </c>
      <c r="T1969" s="99">
        <f t="shared" si="956"/>
        <v>0.117687</v>
      </c>
      <c r="U1969" s="98">
        <f t="shared" si="961"/>
        <v>2</v>
      </c>
      <c r="V1969" s="98">
        <v>252</v>
      </c>
      <c r="W1969" s="97">
        <f t="shared" si="947"/>
        <v>1.0008834170000001</v>
      </c>
      <c r="X1969" s="90">
        <f t="shared" si="948"/>
        <v>0.80737795000000001</v>
      </c>
      <c r="Y1969" s="90">
        <f t="shared" si="949"/>
        <v>0</v>
      </c>
      <c r="Z1969" s="100" t="str">
        <f t="shared" si="957"/>
        <v>A+J=</v>
      </c>
      <c r="AA1969" s="95">
        <f t="shared" si="958"/>
        <v>46769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4"/>
      <c r="DP1969" s="1"/>
      <c r="DQ1969" s="1"/>
      <c r="DR1969" s="1"/>
      <c r="DS1969" s="1"/>
      <c r="DT1969" s="1"/>
      <c r="DU1969" s="1"/>
    </row>
    <row r="1970" spans="1:125" ht="12.75" x14ac:dyDescent="0.2">
      <c r="A1970" s="89">
        <f t="shared" si="950"/>
        <v>46739</v>
      </c>
      <c r="B1970" s="105">
        <f t="shared" si="942"/>
        <v>915.30832176000001</v>
      </c>
      <c r="C1970" s="90">
        <f t="shared" si="951"/>
        <v>699.48180348000005</v>
      </c>
      <c r="D1970" s="91">
        <f t="shared" si="952"/>
        <v>7245.38</v>
      </c>
      <c r="E1970" s="92">
        <f t="shared" ref="E1970:E2033" si="962">IF(K1970=1,VLOOKUP(A1969,AP$19:AR$142,3),E1969)</f>
        <v>7276.54</v>
      </c>
      <c r="F1970" s="93">
        <f t="shared" si="953"/>
        <v>45763</v>
      </c>
      <c r="G1970" s="94">
        <f t="shared" si="943"/>
        <v>4.3006716003852752E-3</v>
      </c>
      <c r="H1970" s="95">
        <f t="shared" si="939"/>
        <v>46769</v>
      </c>
      <c r="I1970" s="95">
        <f t="shared" si="944"/>
        <v>46769</v>
      </c>
      <c r="J1970" s="96">
        <f t="shared" si="940"/>
        <v>23</v>
      </c>
      <c r="K1970" s="96">
        <f t="shared" si="941"/>
        <v>3</v>
      </c>
      <c r="L1970" s="8">
        <f t="shared" si="954"/>
        <v>1.00055991</v>
      </c>
      <c r="M1970" s="97">
        <f t="shared" si="938"/>
        <v>1.0043006699999999</v>
      </c>
      <c r="N1970" s="97">
        <f t="shared" si="960"/>
        <v>1.3060886426754708</v>
      </c>
      <c r="O1970" s="90">
        <f t="shared" ref="O1970:O2033" si="963">TRUNC(TRUNC((L1970*N1970),15),8)</f>
        <v>1.3068199300000001</v>
      </c>
      <c r="P1970" s="90">
        <f t="shared" si="945"/>
        <v>914.09676146000004</v>
      </c>
      <c r="Q1970" s="98">
        <f t="shared" si="959"/>
        <v>0</v>
      </c>
      <c r="R1970" s="7">
        <f t="shared" si="955"/>
        <v>0</v>
      </c>
      <c r="S1970" s="90">
        <f t="shared" si="946"/>
        <v>0</v>
      </c>
      <c r="T1970" s="99">
        <f t="shared" si="956"/>
        <v>0.117687</v>
      </c>
      <c r="U1970" s="98">
        <f t="shared" si="961"/>
        <v>3</v>
      </c>
      <c r="V1970" s="98">
        <v>252</v>
      </c>
      <c r="W1970" s="97">
        <f t="shared" si="947"/>
        <v>1.001325418</v>
      </c>
      <c r="X1970" s="90">
        <f t="shared" si="948"/>
        <v>1.2115602999999999</v>
      </c>
      <c r="Y1970" s="90">
        <f t="shared" si="949"/>
        <v>0</v>
      </c>
      <c r="Z1970" s="100" t="str">
        <f t="shared" si="957"/>
        <v>A+J=</v>
      </c>
      <c r="AA1970" s="95">
        <f t="shared" si="958"/>
        <v>46769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4"/>
      <c r="DP1970" s="1"/>
      <c r="DQ1970" s="1"/>
      <c r="DR1970" s="1"/>
      <c r="DS1970" s="1"/>
      <c r="DT1970" s="1"/>
      <c r="DU1970" s="1"/>
    </row>
    <row r="1971" spans="1:125" ht="12.75" x14ac:dyDescent="0.2">
      <c r="A1971" s="89">
        <f t="shared" si="950"/>
        <v>46740</v>
      </c>
      <c r="B1971" s="105">
        <f t="shared" si="942"/>
        <v>915.30832176000001</v>
      </c>
      <c r="C1971" s="90">
        <f t="shared" si="951"/>
        <v>699.48180348000005</v>
      </c>
      <c r="D1971" s="91">
        <f t="shared" si="952"/>
        <v>7245.38</v>
      </c>
      <c r="E1971" s="92">
        <f t="shared" si="962"/>
        <v>7276.54</v>
      </c>
      <c r="F1971" s="93">
        <f t="shared" si="953"/>
        <v>45763</v>
      </c>
      <c r="G1971" s="94">
        <f t="shared" si="943"/>
        <v>4.3006716003852752E-3</v>
      </c>
      <c r="H1971" s="95">
        <f t="shared" si="939"/>
        <v>46769</v>
      </c>
      <c r="I1971" s="95">
        <f t="shared" si="944"/>
        <v>46769</v>
      </c>
      <c r="J1971" s="96">
        <f t="shared" si="940"/>
        <v>23</v>
      </c>
      <c r="K1971" s="96">
        <f t="shared" si="941"/>
        <v>3</v>
      </c>
      <c r="L1971" s="8">
        <f t="shared" si="954"/>
        <v>1.00055991</v>
      </c>
      <c r="M1971" s="97">
        <f t="shared" ref="M1971:M2034" si="964">IF(I1971&gt;I1970,L1970,M1970)</f>
        <v>1.0043006699999999</v>
      </c>
      <c r="N1971" s="97">
        <f t="shared" si="960"/>
        <v>1.3060886426754708</v>
      </c>
      <c r="O1971" s="90">
        <f t="shared" si="963"/>
        <v>1.3068199300000001</v>
      </c>
      <c r="P1971" s="90">
        <f t="shared" si="945"/>
        <v>914.09676146000004</v>
      </c>
      <c r="Q1971" s="98">
        <f t="shared" si="959"/>
        <v>0</v>
      </c>
      <c r="R1971" s="7">
        <f t="shared" si="955"/>
        <v>0</v>
      </c>
      <c r="S1971" s="90">
        <f t="shared" si="946"/>
        <v>0</v>
      </c>
      <c r="T1971" s="99">
        <f t="shared" si="956"/>
        <v>0.117687</v>
      </c>
      <c r="U1971" s="98">
        <f t="shared" si="961"/>
        <v>3</v>
      </c>
      <c r="V1971" s="98">
        <v>252</v>
      </c>
      <c r="W1971" s="97">
        <f t="shared" si="947"/>
        <v>1.001325418</v>
      </c>
      <c r="X1971" s="90">
        <f t="shared" si="948"/>
        <v>1.2115602999999999</v>
      </c>
      <c r="Y1971" s="90">
        <f t="shared" si="949"/>
        <v>0</v>
      </c>
      <c r="Z1971" s="100" t="str">
        <f t="shared" si="957"/>
        <v>A+J=</v>
      </c>
      <c r="AA1971" s="95">
        <f t="shared" si="958"/>
        <v>46769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4"/>
      <c r="DP1971" s="1"/>
      <c r="DQ1971" s="1"/>
      <c r="DR1971" s="1"/>
      <c r="DS1971" s="1"/>
      <c r="DT1971" s="1"/>
      <c r="DU1971" s="1"/>
    </row>
    <row r="1972" spans="1:125" ht="12.75" x14ac:dyDescent="0.2">
      <c r="A1972" s="89">
        <f t="shared" si="950"/>
        <v>46741</v>
      </c>
      <c r="B1972" s="105">
        <f t="shared" si="942"/>
        <v>915.30832176000001</v>
      </c>
      <c r="C1972" s="90">
        <f t="shared" si="951"/>
        <v>699.48180348000005</v>
      </c>
      <c r="D1972" s="91">
        <f t="shared" si="952"/>
        <v>7245.38</v>
      </c>
      <c r="E1972" s="92">
        <f t="shared" si="962"/>
        <v>7276.54</v>
      </c>
      <c r="F1972" s="93">
        <f t="shared" si="953"/>
        <v>45763</v>
      </c>
      <c r="G1972" s="94">
        <f t="shared" si="943"/>
        <v>4.3006716003852752E-3</v>
      </c>
      <c r="H1972" s="95">
        <f t="shared" si="939"/>
        <v>46769</v>
      </c>
      <c r="I1972" s="95">
        <f t="shared" si="944"/>
        <v>46769</v>
      </c>
      <c r="J1972" s="96">
        <f t="shared" si="940"/>
        <v>23</v>
      </c>
      <c r="K1972" s="96">
        <f t="shared" si="941"/>
        <v>3</v>
      </c>
      <c r="L1972" s="8">
        <f t="shared" si="954"/>
        <v>1.00055991</v>
      </c>
      <c r="M1972" s="97">
        <f t="shared" si="964"/>
        <v>1.0043006699999999</v>
      </c>
      <c r="N1972" s="97">
        <f t="shared" si="960"/>
        <v>1.3060886426754708</v>
      </c>
      <c r="O1972" s="90">
        <f t="shared" si="963"/>
        <v>1.3068199300000001</v>
      </c>
      <c r="P1972" s="90">
        <f t="shared" si="945"/>
        <v>914.09676146000004</v>
      </c>
      <c r="Q1972" s="98">
        <f t="shared" si="959"/>
        <v>0</v>
      </c>
      <c r="R1972" s="7">
        <f t="shared" si="955"/>
        <v>0</v>
      </c>
      <c r="S1972" s="90">
        <f t="shared" si="946"/>
        <v>0</v>
      </c>
      <c r="T1972" s="99">
        <f t="shared" si="956"/>
        <v>0.117687</v>
      </c>
      <c r="U1972" s="98">
        <f t="shared" si="961"/>
        <v>3</v>
      </c>
      <c r="V1972" s="98">
        <v>252</v>
      </c>
      <c r="W1972" s="97">
        <f t="shared" si="947"/>
        <v>1.001325418</v>
      </c>
      <c r="X1972" s="90">
        <f t="shared" si="948"/>
        <v>1.2115602999999999</v>
      </c>
      <c r="Y1972" s="90">
        <f t="shared" si="949"/>
        <v>0</v>
      </c>
      <c r="Z1972" s="100" t="str">
        <f t="shared" si="957"/>
        <v>A+J=</v>
      </c>
      <c r="AA1972" s="95">
        <f t="shared" si="958"/>
        <v>46769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4"/>
      <c r="DP1972" s="1"/>
      <c r="DQ1972" s="1"/>
      <c r="DR1972" s="1"/>
      <c r="DS1972" s="1"/>
      <c r="DT1972" s="1"/>
      <c r="DU1972" s="1"/>
    </row>
    <row r="1973" spans="1:125" ht="12.75" x14ac:dyDescent="0.2">
      <c r="A1973" s="89">
        <f t="shared" si="950"/>
        <v>46742</v>
      </c>
      <c r="B1973" s="105">
        <f t="shared" si="942"/>
        <v>915.88340182000002</v>
      </c>
      <c r="C1973" s="90">
        <f t="shared" si="951"/>
        <v>699.48180348000005</v>
      </c>
      <c r="D1973" s="91">
        <f t="shared" si="952"/>
        <v>7245.38</v>
      </c>
      <c r="E1973" s="92">
        <f t="shared" si="962"/>
        <v>7276.54</v>
      </c>
      <c r="F1973" s="93">
        <f t="shared" si="953"/>
        <v>45763</v>
      </c>
      <c r="G1973" s="94">
        <f t="shared" si="943"/>
        <v>4.3006716003852752E-3</v>
      </c>
      <c r="H1973" s="95">
        <f t="shared" si="939"/>
        <v>46769</v>
      </c>
      <c r="I1973" s="95">
        <f t="shared" si="944"/>
        <v>46769</v>
      </c>
      <c r="J1973" s="96">
        <f t="shared" si="940"/>
        <v>23</v>
      </c>
      <c r="K1973" s="96">
        <f t="shared" si="941"/>
        <v>4</v>
      </c>
      <c r="L1973" s="8">
        <f t="shared" si="954"/>
        <v>1.00074661</v>
      </c>
      <c r="M1973" s="97">
        <f t="shared" si="964"/>
        <v>1.0043006699999999</v>
      </c>
      <c r="N1973" s="97">
        <f t="shared" si="960"/>
        <v>1.3060886426754708</v>
      </c>
      <c r="O1973" s="90">
        <f t="shared" si="963"/>
        <v>1.30706378</v>
      </c>
      <c r="P1973" s="90">
        <f t="shared" si="945"/>
        <v>914.26733008999997</v>
      </c>
      <c r="Q1973" s="98">
        <f t="shared" si="959"/>
        <v>0</v>
      </c>
      <c r="R1973" s="7">
        <f t="shared" si="955"/>
        <v>0</v>
      </c>
      <c r="S1973" s="90">
        <f t="shared" si="946"/>
        <v>0</v>
      </c>
      <c r="T1973" s="99">
        <f t="shared" si="956"/>
        <v>0.117687</v>
      </c>
      <c r="U1973" s="98">
        <f t="shared" si="961"/>
        <v>4</v>
      </c>
      <c r="V1973" s="98">
        <v>252</v>
      </c>
      <c r="W1973" s="97">
        <f t="shared" si="947"/>
        <v>1.001767614</v>
      </c>
      <c r="X1973" s="90">
        <f t="shared" si="948"/>
        <v>1.61607173</v>
      </c>
      <c r="Y1973" s="90">
        <f t="shared" si="949"/>
        <v>0</v>
      </c>
      <c r="Z1973" s="100" t="str">
        <f t="shared" si="957"/>
        <v>A+J=</v>
      </c>
      <c r="AA1973" s="95">
        <f t="shared" si="958"/>
        <v>46769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4"/>
      <c r="DP1973" s="1"/>
      <c r="DQ1973" s="1"/>
      <c r="DR1973" s="1"/>
      <c r="DS1973" s="1"/>
      <c r="DT1973" s="1"/>
      <c r="DU1973" s="1"/>
    </row>
    <row r="1974" spans="1:125" ht="12.75" x14ac:dyDescent="0.2">
      <c r="A1974" s="89">
        <f t="shared" si="950"/>
        <v>46743</v>
      </c>
      <c r="B1974" s="105">
        <f t="shared" si="942"/>
        <v>916.45884610000007</v>
      </c>
      <c r="C1974" s="90">
        <f t="shared" si="951"/>
        <v>699.48180348000005</v>
      </c>
      <c r="D1974" s="91">
        <f t="shared" si="952"/>
        <v>7245.38</v>
      </c>
      <c r="E1974" s="92">
        <f t="shared" si="962"/>
        <v>7276.54</v>
      </c>
      <c r="F1974" s="93">
        <f t="shared" si="953"/>
        <v>45763</v>
      </c>
      <c r="G1974" s="94">
        <f t="shared" si="943"/>
        <v>4.3006716003852752E-3</v>
      </c>
      <c r="H1974" s="95">
        <f t="shared" ref="H1974:H2037" si="965">IF(DAY(A1974)=15,VLOOKUP(A1974,AH$169:AM$459,4),H1973)</f>
        <v>46769</v>
      </c>
      <c r="I1974" s="95">
        <f t="shared" si="944"/>
        <v>46769</v>
      </c>
      <c r="J1974" s="96">
        <f t="shared" ref="J1974:J2037" si="966">IF(I1974=I1973,J1973,NETWORKDAYS(I1973,I1974,$AD$169:$AD$511)-1)</f>
        <v>23</v>
      </c>
      <c r="K1974" s="96">
        <f t="shared" ref="K1974:K2037" si="967">(J1974-(NETWORKDAYS(A1974,I1974,AD$169:AD$511)-1))</f>
        <v>5</v>
      </c>
      <c r="L1974" s="8">
        <f t="shared" si="954"/>
        <v>1.0009333499999999</v>
      </c>
      <c r="M1974" s="97">
        <f t="shared" si="964"/>
        <v>1.0043006699999999</v>
      </c>
      <c r="N1974" s="97">
        <f t="shared" si="960"/>
        <v>1.3060886426754708</v>
      </c>
      <c r="O1974" s="90">
        <f t="shared" si="963"/>
        <v>1.3073076800000001</v>
      </c>
      <c r="P1974" s="90">
        <f t="shared" si="945"/>
        <v>914.43793370000003</v>
      </c>
      <c r="Q1974" s="98">
        <f t="shared" si="959"/>
        <v>0</v>
      </c>
      <c r="R1974" s="7">
        <f t="shared" si="955"/>
        <v>0</v>
      </c>
      <c r="S1974" s="90">
        <f t="shared" si="946"/>
        <v>0</v>
      </c>
      <c r="T1974" s="99">
        <f t="shared" si="956"/>
        <v>0.117687</v>
      </c>
      <c r="U1974" s="98">
        <f t="shared" si="961"/>
        <v>5</v>
      </c>
      <c r="V1974" s="98">
        <v>252</v>
      </c>
      <c r="W1974" s="97">
        <f t="shared" si="947"/>
        <v>1.002210005</v>
      </c>
      <c r="X1974" s="90">
        <f t="shared" si="948"/>
        <v>2.0209123999999998</v>
      </c>
      <c r="Y1974" s="90">
        <f t="shared" si="949"/>
        <v>0</v>
      </c>
      <c r="Z1974" s="100" t="str">
        <f t="shared" si="957"/>
        <v>A+J=</v>
      </c>
      <c r="AA1974" s="95">
        <f t="shared" si="958"/>
        <v>46769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4"/>
      <c r="DP1974" s="1"/>
      <c r="DQ1974" s="1"/>
      <c r="DR1974" s="1"/>
      <c r="DS1974" s="1"/>
      <c r="DT1974" s="1"/>
      <c r="DU1974" s="1"/>
    </row>
    <row r="1975" spans="1:125" ht="12.75" x14ac:dyDescent="0.2">
      <c r="A1975" s="89">
        <f t="shared" si="950"/>
        <v>46744</v>
      </c>
      <c r="B1975" s="105">
        <f t="shared" si="942"/>
        <v>917.03465567000001</v>
      </c>
      <c r="C1975" s="90">
        <f t="shared" si="951"/>
        <v>699.48180348000005</v>
      </c>
      <c r="D1975" s="91">
        <f t="shared" si="952"/>
        <v>7245.38</v>
      </c>
      <c r="E1975" s="92">
        <f t="shared" si="962"/>
        <v>7276.54</v>
      </c>
      <c r="F1975" s="93">
        <f t="shared" si="953"/>
        <v>45763</v>
      </c>
      <c r="G1975" s="94">
        <f t="shared" si="943"/>
        <v>4.3006716003852752E-3</v>
      </c>
      <c r="H1975" s="95">
        <f t="shared" si="965"/>
        <v>46769</v>
      </c>
      <c r="I1975" s="95">
        <f t="shared" si="944"/>
        <v>46769</v>
      </c>
      <c r="J1975" s="96">
        <f t="shared" si="966"/>
        <v>23</v>
      </c>
      <c r="K1975" s="96">
        <f t="shared" si="967"/>
        <v>6</v>
      </c>
      <c r="L1975" s="8">
        <f t="shared" si="954"/>
        <v>1.0011201300000001</v>
      </c>
      <c r="M1975" s="97">
        <f t="shared" si="964"/>
        <v>1.0043006699999999</v>
      </c>
      <c r="N1975" s="97">
        <f t="shared" si="960"/>
        <v>1.3060886426754708</v>
      </c>
      <c r="O1975" s="90">
        <f t="shared" si="963"/>
        <v>1.3075516300000001</v>
      </c>
      <c r="P1975" s="90">
        <f t="shared" si="945"/>
        <v>914.60857228999998</v>
      </c>
      <c r="Q1975" s="98">
        <f t="shared" si="959"/>
        <v>0</v>
      </c>
      <c r="R1975" s="7">
        <f t="shared" si="955"/>
        <v>0</v>
      </c>
      <c r="S1975" s="90">
        <f t="shared" si="946"/>
        <v>0</v>
      </c>
      <c r="T1975" s="99">
        <f t="shared" si="956"/>
        <v>0.117687</v>
      </c>
      <c r="U1975" s="98">
        <f t="shared" si="961"/>
        <v>6</v>
      </c>
      <c r="V1975" s="98">
        <v>252</v>
      </c>
      <c r="W1975" s="97">
        <f t="shared" si="947"/>
        <v>1.002652592</v>
      </c>
      <c r="X1975" s="90">
        <f t="shared" si="948"/>
        <v>2.4260833800000001</v>
      </c>
      <c r="Y1975" s="90">
        <f t="shared" si="949"/>
        <v>0</v>
      </c>
      <c r="Z1975" s="100" t="str">
        <f t="shared" si="957"/>
        <v>A+J=</v>
      </c>
      <c r="AA1975" s="95">
        <f t="shared" si="958"/>
        <v>46769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4"/>
      <c r="DP1975" s="1"/>
      <c r="DQ1975" s="1"/>
      <c r="DR1975" s="1"/>
      <c r="DS1975" s="1"/>
      <c r="DT1975" s="1"/>
      <c r="DU1975" s="1"/>
    </row>
    <row r="1976" spans="1:125" ht="12.75" x14ac:dyDescent="0.2">
      <c r="A1976" s="89">
        <f t="shared" si="950"/>
        <v>46745</v>
      </c>
      <c r="B1976" s="105">
        <f t="shared" si="942"/>
        <v>917.61082273</v>
      </c>
      <c r="C1976" s="90">
        <f t="shared" si="951"/>
        <v>699.48180348000005</v>
      </c>
      <c r="D1976" s="91">
        <f t="shared" si="952"/>
        <v>7245.38</v>
      </c>
      <c r="E1976" s="92">
        <f t="shared" si="962"/>
        <v>7276.54</v>
      </c>
      <c r="F1976" s="93">
        <f t="shared" si="953"/>
        <v>45763</v>
      </c>
      <c r="G1976" s="94">
        <f t="shared" si="943"/>
        <v>4.3006716003852752E-3</v>
      </c>
      <c r="H1976" s="95">
        <f t="shared" si="965"/>
        <v>46769</v>
      </c>
      <c r="I1976" s="95">
        <f t="shared" si="944"/>
        <v>46769</v>
      </c>
      <c r="J1976" s="96">
        <f t="shared" si="966"/>
        <v>23</v>
      </c>
      <c r="K1976" s="96">
        <f t="shared" si="967"/>
        <v>7</v>
      </c>
      <c r="L1976" s="8">
        <f t="shared" si="954"/>
        <v>1.0013069400000001</v>
      </c>
      <c r="M1976" s="97">
        <f t="shared" si="964"/>
        <v>1.0043006699999999</v>
      </c>
      <c r="N1976" s="97">
        <f t="shared" si="960"/>
        <v>1.3060886426754708</v>
      </c>
      <c r="O1976" s="90">
        <f t="shared" si="963"/>
        <v>1.30779562</v>
      </c>
      <c r="P1976" s="90">
        <f t="shared" si="945"/>
        <v>914.77923885999996</v>
      </c>
      <c r="Q1976" s="98">
        <f t="shared" si="959"/>
        <v>0</v>
      </c>
      <c r="R1976" s="7">
        <f t="shared" si="955"/>
        <v>0</v>
      </c>
      <c r="S1976" s="90">
        <f t="shared" si="946"/>
        <v>0</v>
      </c>
      <c r="T1976" s="99">
        <f t="shared" si="956"/>
        <v>0.117687</v>
      </c>
      <c r="U1976" s="98">
        <f t="shared" si="961"/>
        <v>7</v>
      </c>
      <c r="V1976" s="98">
        <v>252</v>
      </c>
      <c r="W1976" s="97">
        <f t="shared" si="947"/>
        <v>1.0030953739999999</v>
      </c>
      <c r="X1976" s="90">
        <f t="shared" si="948"/>
        <v>2.8315838699999998</v>
      </c>
      <c r="Y1976" s="90">
        <f t="shared" si="949"/>
        <v>0</v>
      </c>
      <c r="Z1976" s="100" t="str">
        <f t="shared" si="957"/>
        <v>A+J=</v>
      </c>
      <c r="AA1976" s="95">
        <f t="shared" si="958"/>
        <v>46769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4"/>
      <c r="DP1976" s="1"/>
      <c r="DQ1976" s="1"/>
      <c r="DR1976" s="1"/>
      <c r="DS1976" s="1"/>
      <c r="DT1976" s="1"/>
      <c r="DU1976" s="1"/>
    </row>
    <row r="1977" spans="1:125" ht="12.75" x14ac:dyDescent="0.2">
      <c r="A1977" s="89">
        <f t="shared" si="950"/>
        <v>46746</v>
      </c>
      <c r="B1977" s="105">
        <f t="shared" si="942"/>
        <v>918.18735534999996</v>
      </c>
      <c r="C1977" s="90">
        <f t="shared" si="951"/>
        <v>699.48180348000005</v>
      </c>
      <c r="D1977" s="91">
        <f t="shared" si="952"/>
        <v>7245.38</v>
      </c>
      <c r="E1977" s="92">
        <f t="shared" si="962"/>
        <v>7276.54</v>
      </c>
      <c r="F1977" s="93">
        <f t="shared" si="953"/>
        <v>45763</v>
      </c>
      <c r="G1977" s="94">
        <f t="shared" si="943"/>
        <v>4.3006716003852752E-3</v>
      </c>
      <c r="H1977" s="95">
        <f t="shared" si="965"/>
        <v>46769</v>
      </c>
      <c r="I1977" s="95">
        <f t="shared" si="944"/>
        <v>46769</v>
      </c>
      <c r="J1977" s="96">
        <f t="shared" si="966"/>
        <v>23</v>
      </c>
      <c r="K1977" s="96">
        <f t="shared" si="967"/>
        <v>8</v>
      </c>
      <c r="L1977" s="8">
        <f t="shared" si="954"/>
        <v>1.0014937900000001</v>
      </c>
      <c r="M1977" s="97">
        <f t="shared" si="964"/>
        <v>1.0043006699999999</v>
      </c>
      <c r="N1977" s="97">
        <f t="shared" si="960"/>
        <v>1.3060886426754708</v>
      </c>
      <c r="O1977" s="90">
        <f t="shared" si="963"/>
        <v>1.3080396599999999</v>
      </c>
      <c r="P1977" s="90">
        <f t="shared" si="945"/>
        <v>914.94994039999995</v>
      </c>
      <c r="Q1977" s="98">
        <f t="shared" si="959"/>
        <v>0</v>
      </c>
      <c r="R1977" s="7">
        <f t="shared" si="955"/>
        <v>0</v>
      </c>
      <c r="S1977" s="90">
        <f t="shared" si="946"/>
        <v>0</v>
      </c>
      <c r="T1977" s="99">
        <f t="shared" si="956"/>
        <v>0.117687</v>
      </c>
      <c r="U1977" s="98">
        <f t="shared" si="961"/>
        <v>8</v>
      </c>
      <c r="V1977" s="98">
        <v>252</v>
      </c>
      <c r="W1977" s="97">
        <f t="shared" si="947"/>
        <v>1.0035383520000001</v>
      </c>
      <c r="X1977" s="90">
        <f t="shared" si="948"/>
        <v>3.2374149499999998</v>
      </c>
      <c r="Y1977" s="90">
        <f t="shared" si="949"/>
        <v>0</v>
      </c>
      <c r="Z1977" s="100" t="str">
        <f t="shared" si="957"/>
        <v>A+J=</v>
      </c>
      <c r="AA1977" s="95">
        <f t="shared" si="958"/>
        <v>46769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4"/>
      <c r="DP1977" s="1"/>
      <c r="DQ1977" s="1"/>
      <c r="DR1977" s="1"/>
      <c r="DS1977" s="1"/>
      <c r="DT1977" s="1"/>
      <c r="DU1977" s="1"/>
    </row>
    <row r="1978" spans="1:125" ht="12.75" x14ac:dyDescent="0.2">
      <c r="A1978" s="89">
        <f t="shared" si="950"/>
        <v>46747</v>
      </c>
      <c r="B1978" s="105">
        <f t="shared" si="942"/>
        <v>918.18735534999996</v>
      </c>
      <c r="C1978" s="90">
        <f t="shared" si="951"/>
        <v>699.48180348000005</v>
      </c>
      <c r="D1978" s="91">
        <f t="shared" si="952"/>
        <v>7245.38</v>
      </c>
      <c r="E1978" s="92">
        <f t="shared" si="962"/>
        <v>7276.54</v>
      </c>
      <c r="F1978" s="93">
        <f t="shared" si="953"/>
        <v>45763</v>
      </c>
      <c r="G1978" s="94">
        <f t="shared" si="943"/>
        <v>4.3006716003852752E-3</v>
      </c>
      <c r="H1978" s="95">
        <f t="shared" si="965"/>
        <v>46769</v>
      </c>
      <c r="I1978" s="95">
        <f t="shared" si="944"/>
        <v>46769</v>
      </c>
      <c r="J1978" s="96">
        <f t="shared" si="966"/>
        <v>23</v>
      </c>
      <c r="K1978" s="96">
        <f t="shared" si="967"/>
        <v>8</v>
      </c>
      <c r="L1978" s="8">
        <f t="shared" si="954"/>
        <v>1.0014937900000001</v>
      </c>
      <c r="M1978" s="97">
        <f t="shared" si="964"/>
        <v>1.0043006699999999</v>
      </c>
      <c r="N1978" s="97">
        <f t="shared" si="960"/>
        <v>1.3060886426754708</v>
      </c>
      <c r="O1978" s="90">
        <f t="shared" si="963"/>
        <v>1.3080396599999999</v>
      </c>
      <c r="P1978" s="90">
        <f t="shared" si="945"/>
        <v>914.94994039999995</v>
      </c>
      <c r="Q1978" s="98">
        <f t="shared" si="959"/>
        <v>0</v>
      </c>
      <c r="R1978" s="7">
        <f t="shared" si="955"/>
        <v>0</v>
      </c>
      <c r="S1978" s="90">
        <f t="shared" si="946"/>
        <v>0</v>
      </c>
      <c r="T1978" s="99">
        <f t="shared" si="956"/>
        <v>0.117687</v>
      </c>
      <c r="U1978" s="98">
        <f t="shared" si="961"/>
        <v>8</v>
      </c>
      <c r="V1978" s="98">
        <v>252</v>
      </c>
      <c r="W1978" s="97">
        <f t="shared" si="947"/>
        <v>1.0035383520000001</v>
      </c>
      <c r="X1978" s="90">
        <f t="shared" si="948"/>
        <v>3.2374149499999998</v>
      </c>
      <c r="Y1978" s="90">
        <f t="shared" si="949"/>
        <v>0</v>
      </c>
      <c r="Z1978" s="100" t="str">
        <f t="shared" si="957"/>
        <v>A+J=</v>
      </c>
      <c r="AA1978" s="95">
        <f t="shared" si="958"/>
        <v>46769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4"/>
      <c r="DP1978" s="1"/>
      <c r="DQ1978" s="1"/>
      <c r="DR1978" s="1"/>
      <c r="DS1978" s="1"/>
      <c r="DT1978" s="1"/>
      <c r="DU1978" s="1"/>
    </row>
    <row r="1979" spans="1:125" ht="12.75" x14ac:dyDescent="0.2">
      <c r="A1979" s="89">
        <f t="shared" si="950"/>
        <v>46748</v>
      </c>
      <c r="B1979" s="105">
        <f t="shared" si="942"/>
        <v>918.18735534999996</v>
      </c>
      <c r="C1979" s="90">
        <f t="shared" si="951"/>
        <v>699.48180348000005</v>
      </c>
      <c r="D1979" s="91">
        <f t="shared" si="952"/>
        <v>7245.38</v>
      </c>
      <c r="E1979" s="92">
        <f t="shared" si="962"/>
        <v>7276.54</v>
      </c>
      <c r="F1979" s="93">
        <f t="shared" si="953"/>
        <v>45763</v>
      </c>
      <c r="G1979" s="94">
        <f t="shared" si="943"/>
        <v>4.3006716003852752E-3</v>
      </c>
      <c r="H1979" s="95">
        <f t="shared" si="965"/>
        <v>46769</v>
      </c>
      <c r="I1979" s="95">
        <f t="shared" si="944"/>
        <v>46769</v>
      </c>
      <c r="J1979" s="96">
        <f t="shared" si="966"/>
        <v>23</v>
      </c>
      <c r="K1979" s="96">
        <f t="shared" si="967"/>
        <v>8</v>
      </c>
      <c r="L1979" s="8">
        <f t="shared" si="954"/>
        <v>1.0014937900000001</v>
      </c>
      <c r="M1979" s="97">
        <f t="shared" si="964"/>
        <v>1.0043006699999999</v>
      </c>
      <c r="N1979" s="97">
        <f t="shared" si="960"/>
        <v>1.3060886426754708</v>
      </c>
      <c r="O1979" s="90">
        <f t="shared" si="963"/>
        <v>1.3080396599999999</v>
      </c>
      <c r="P1979" s="90">
        <f t="shared" si="945"/>
        <v>914.94994039999995</v>
      </c>
      <c r="Q1979" s="98">
        <f t="shared" si="959"/>
        <v>0</v>
      </c>
      <c r="R1979" s="7">
        <f t="shared" si="955"/>
        <v>0</v>
      </c>
      <c r="S1979" s="90">
        <f t="shared" si="946"/>
        <v>0</v>
      </c>
      <c r="T1979" s="99">
        <f t="shared" si="956"/>
        <v>0.117687</v>
      </c>
      <c r="U1979" s="98">
        <f t="shared" si="961"/>
        <v>8</v>
      </c>
      <c r="V1979" s="98">
        <v>252</v>
      </c>
      <c r="W1979" s="97">
        <f t="shared" si="947"/>
        <v>1.0035383520000001</v>
      </c>
      <c r="X1979" s="90">
        <f t="shared" si="948"/>
        <v>3.2374149499999998</v>
      </c>
      <c r="Y1979" s="90">
        <f t="shared" si="949"/>
        <v>0</v>
      </c>
      <c r="Z1979" s="100" t="str">
        <f t="shared" si="957"/>
        <v>A+J=</v>
      </c>
      <c r="AA1979" s="95">
        <f t="shared" si="958"/>
        <v>46769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4"/>
      <c r="DP1979" s="1"/>
      <c r="DQ1979" s="1"/>
      <c r="DR1979" s="1"/>
      <c r="DS1979" s="1"/>
      <c r="DT1979" s="1"/>
      <c r="DU1979" s="1"/>
    </row>
    <row r="1980" spans="1:125" ht="12.75" x14ac:dyDescent="0.2">
      <c r="A1980" s="89">
        <f t="shared" si="950"/>
        <v>46749</v>
      </c>
      <c r="B1980" s="105">
        <f t="shared" si="942"/>
        <v>918.7642466499999</v>
      </c>
      <c r="C1980" s="90">
        <f t="shared" si="951"/>
        <v>699.48180348000005</v>
      </c>
      <c r="D1980" s="91">
        <f t="shared" si="952"/>
        <v>7245.38</v>
      </c>
      <c r="E1980" s="92">
        <f t="shared" si="962"/>
        <v>7276.54</v>
      </c>
      <c r="F1980" s="93">
        <f t="shared" si="953"/>
        <v>45763</v>
      </c>
      <c r="G1980" s="94">
        <f t="shared" si="943"/>
        <v>4.3006716003852752E-3</v>
      </c>
      <c r="H1980" s="95">
        <f t="shared" si="965"/>
        <v>46769</v>
      </c>
      <c r="I1980" s="95">
        <f t="shared" si="944"/>
        <v>46769</v>
      </c>
      <c r="J1980" s="96">
        <f t="shared" si="966"/>
        <v>23</v>
      </c>
      <c r="K1980" s="96">
        <f t="shared" si="967"/>
        <v>9</v>
      </c>
      <c r="L1980" s="8">
        <f t="shared" si="954"/>
        <v>1.0016806700000001</v>
      </c>
      <c r="M1980" s="97">
        <f t="shared" si="964"/>
        <v>1.0043006699999999</v>
      </c>
      <c r="N1980" s="97">
        <f t="shared" si="960"/>
        <v>1.3060886426754708</v>
      </c>
      <c r="O1980" s="90">
        <f t="shared" si="963"/>
        <v>1.30828374</v>
      </c>
      <c r="P1980" s="90">
        <f t="shared" si="945"/>
        <v>915.12066990999995</v>
      </c>
      <c r="Q1980" s="98">
        <f t="shared" si="959"/>
        <v>0</v>
      </c>
      <c r="R1980" s="7">
        <f t="shared" si="955"/>
        <v>0</v>
      </c>
      <c r="S1980" s="90">
        <f t="shared" si="946"/>
        <v>0</v>
      </c>
      <c r="T1980" s="99">
        <f t="shared" si="956"/>
        <v>0.117687</v>
      </c>
      <c r="U1980" s="98">
        <f t="shared" si="961"/>
        <v>9</v>
      </c>
      <c r="V1980" s="98">
        <v>252</v>
      </c>
      <c r="W1980" s="97">
        <f t="shared" si="947"/>
        <v>1.003981526</v>
      </c>
      <c r="X1980" s="90">
        <f t="shared" si="948"/>
        <v>3.6435767399999999</v>
      </c>
      <c r="Y1980" s="90">
        <f t="shared" si="949"/>
        <v>0</v>
      </c>
      <c r="Z1980" s="100" t="str">
        <f t="shared" si="957"/>
        <v>A+J=</v>
      </c>
      <c r="AA1980" s="95">
        <f t="shared" si="958"/>
        <v>46769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4"/>
      <c r="DP1980" s="1"/>
      <c r="DQ1980" s="1"/>
      <c r="DR1980" s="1"/>
      <c r="DS1980" s="1"/>
      <c r="DT1980" s="1"/>
      <c r="DU1980" s="1"/>
    </row>
    <row r="1981" spans="1:125" ht="12.75" x14ac:dyDescent="0.2">
      <c r="A1981" s="89">
        <f t="shared" si="950"/>
        <v>46750</v>
      </c>
      <c r="B1981" s="105">
        <f t="shared" si="942"/>
        <v>919.34149587000002</v>
      </c>
      <c r="C1981" s="90">
        <f t="shared" si="951"/>
        <v>699.48180348000005</v>
      </c>
      <c r="D1981" s="91">
        <f t="shared" si="952"/>
        <v>7245.38</v>
      </c>
      <c r="E1981" s="92">
        <f t="shared" si="962"/>
        <v>7276.54</v>
      </c>
      <c r="F1981" s="93">
        <f t="shared" si="953"/>
        <v>45763</v>
      </c>
      <c r="G1981" s="94">
        <f t="shared" si="943"/>
        <v>4.3006716003852752E-3</v>
      </c>
      <c r="H1981" s="95">
        <f t="shared" si="965"/>
        <v>46769</v>
      </c>
      <c r="I1981" s="95">
        <f t="shared" si="944"/>
        <v>46769</v>
      </c>
      <c r="J1981" s="96">
        <f t="shared" si="966"/>
        <v>23</v>
      </c>
      <c r="K1981" s="96">
        <f t="shared" si="967"/>
        <v>10</v>
      </c>
      <c r="L1981" s="8">
        <f t="shared" si="954"/>
        <v>1.0018675800000001</v>
      </c>
      <c r="M1981" s="97">
        <f t="shared" si="964"/>
        <v>1.0043006699999999</v>
      </c>
      <c r="N1981" s="97">
        <f t="shared" si="960"/>
        <v>1.3060886426754708</v>
      </c>
      <c r="O1981" s="90">
        <f t="shared" si="963"/>
        <v>1.3085278600000001</v>
      </c>
      <c r="P1981" s="90">
        <f t="shared" si="945"/>
        <v>915.29142740999998</v>
      </c>
      <c r="Q1981" s="98">
        <f t="shared" si="959"/>
        <v>0</v>
      </c>
      <c r="R1981" s="7">
        <f t="shared" si="955"/>
        <v>0</v>
      </c>
      <c r="S1981" s="90">
        <f t="shared" si="946"/>
        <v>0</v>
      </c>
      <c r="T1981" s="99">
        <f t="shared" si="956"/>
        <v>0.117687</v>
      </c>
      <c r="U1981" s="98">
        <f t="shared" si="961"/>
        <v>10</v>
      </c>
      <c r="V1981" s="98">
        <v>252</v>
      </c>
      <c r="W1981" s="97">
        <f t="shared" si="947"/>
        <v>1.0044248950000001</v>
      </c>
      <c r="X1981" s="90">
        <f t="shared" si="948"/>
        <v>4.0500684600000003</v>
      </c>
      <c r="Y1981" s="90">
        <f t="shared" si="949"/>
        <v>0</v>
      </c>
      <c r="Z1981" s="100" t="str">
        <f t="shared" si="957"/>
        <v>A+J=</v>
      </c>
      <c r="AA1981" s="95">
        <f t="shared" si="958"/>
        <v>46769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4"/>
      <c r="DP1981" s="1"/>
      <c r="DQ1981" s="1"/>
      <c r="DR1981" s="1"/>
      <c r="DS1981" s="1"/>
      <c r="DT1981" s="1"/>
      <c r="DU1981" s="1"/>
    </row>
    <row r="1982" spans="1:125" ht="12.75" x14ac:dyDescent="0.2">
      <c r="A1982" s="89">
        <f t="shared" si="950"/>
        <v>46751</v>
      </c>
      <c r="B1982" s="105">
        <f t="shared" si="942"/>
        <v>919.91912513</v>
      </c>
      <c r="C1982" s="90">
        <f t="shared" si="951"/>
        <v>699.48180348000005</v>
      </c>
      <c r="D1982" s="91">
        <f t="shared" si="952"/>
        <v>7245.38</v>
      </c>
      <c r="E1982" s="92">
        <f t="shared" si="962"/>
        <v>7276.54</v>
      </c>
      <c r="F1982" s="93">
        <f t="shared" si="953"/>
        <v>45763</v>
      </c>
      <c r="G1982" s="94">
        <f t="shared" si="943"/>
        <v>4.3006716003852752E-3</v>
      </c>
      <c r="H1982" s="95">
        <f t="shared" si="965"/>
        <v>46769</v>
      </c>
      <c r="I1982" s="95">
        <f t="shared" si="944"/>
        <v>46769</v>
      </c>
      <c r="J1982" s="96">
        <f t="shared" si="966"/>
        <v>23</v>
      </c>
      <c r="K1982" s="96">
        <f t="shared" si="967"/>
        <v>11</v>
      </c>
      <c r="L1982" s="8">
        <f t="shared" si="954"/>
        <v>1.00205454</v>
      </c>
      <c r="M1982" s="97">
        <f t="shared" si="964"/>
        <v>1.0043006699999999</v>
      </c>
      <c r="N1982" s="97">
        <f t="shared" si="960"/>
        <v>1.3060886426754708</v>
      </c>
      <c r="O1982" s="90">
        <f t="shared" si="963"/>
        <v>1.30877205</v>
      </c>
      <c r="P1982" s="90">
        <f t="shared" si="945"/>
        <v>915.46223386999998</v>
      </c>
      <c r="Q1982" s="98">
        <f t="shared" si="959"/>
        <v>0</v>
      </c>
      <c r="R1982" s="7">
        <f t="shared" si="955"/>
        <v>0</v>
      </c>
      <c r="S1982" s="90">
        <f t="shared" si="946"/>
        <v>0</v>
      </c>
      <c r="T1982" s="99">
        <f t="shared" si="956"/>
        <v>0.117687</v>
      </c>
      <c r="U1982" s="98">
        <f t="shared" si="961"/>
        <v>11</v>
      </c>
      <c r="V1982" s="98">
        <v>252</v>
      </c>
      <c r="W1982" s="97">
        <f t="shared" si="947"/>
        <v>1.00486846</v>
      </c>
      <c r="X1982" s="90">
        <f t="shared" si="948"/>
        <v>4.4568912599999999</v>
      </c>
      <c r="Y1982" s="90">
        <f t="shared" si="949"/>
        <v>0</v>
      </c>
      <c r="Z1982" s="100" t="str">
        <f t="shared" si="957"/>
        <v>A+J=</v>
      </c>
      <c r="AA1982" s="95">
        <f t="shared" si="958"/>
        <v>46769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4"/>
      <c r="DP1982" s="1"/>
      <c r="DQ1982" s="1"/>
      <c r="DR1982" s="1"/>
      <c r="DS1982" s="1"/>
      <c r="DT1982" s="1"/>
      <c r="DU1982" s="1"/>
    </row>
    <row r="1983" spans="1:125" ht="12.75" x14ac:dyDescent="0.2">
      <c r="A1983" s="89">
        <f t="shared" si="950"/>
        <v>46752</v>
      </c>
      <c r="B1983" s="105">
        <f t="shared" si="942"/>
        <v>920.49709945000006</v>
      </c>
      <c r="C1983" s="90">
        <f t="shared" si="951"/>
        <v>699.48180348000005</v>
      </c>
      <c r="D1983" s="91">
        <f t="shared" si="952"/>
        <v>7245.38</v>
      </c>
      <c r="E1983" s="92">
        <f t="shared" si="962"/>
        <v>7276.54</v>
      </c>
      <c r="F1983" s="93">
        <f t="shared" si="953"/>
        <v>45763</v>
      </c>
      <c r="G1983" s="94">
        <f t="shared" si="943"/>
        <v>4.3006716003852752E-3</v>
      </c>
      <c r="H1983" s="95">
        <f t="shared" si="965"/>
        <v>46769</v>
      </c>
      <c r="I1983" s="95">
        <f t="shared" si="944"/>
        <v>46769</v>
      </c>
      <c r="J1983" s="96">
        <f t="shared" si="966"/>
        <v>23</v>
      </c>
      <c r="K1983" s="96">
        <f t="shared" si="967"/>
        <v>12</v>
      </c>
      <c r="L1983" s="8">
        <f t="shared" si="954"/>
        <v>1.0022415200000001</v>
      </c>
      <c r="M1983" s="97">
        <f t="shared" si="964"/>
        <v>1.0043006699999999</v>
      </c>
      <c r="N1983" s="97">
        <f t="shared" si="960"/>
        <v>1.3060886426754708</v>
      </c>
      <c r="O1983" s="90">
        <f t="shared" si="963"/>
        <v>1.3090162599999999</v>
      </c>
      <c r="P1983" s="90">
        <f t="shared" si="945"/>
        <v>915.63305432000004</v>
      </c>
      <c r="Q1983" s="98">
        <f t="shared" si="959"/>
        <v>0</v>
      </c>
      <c r="R1983" s="7">
        <f t="shared" si="955"/>
        <v>0</v>
      </c>
      <c r="S1983" s="90">
        <f t="shared" si="946"/>
        <v>0</v>
      </c>
      <c r="T1983" s="99">
        <f t="shared" si="956"/>
        <v>0.117687</v>
      </c>
      <c r="U1983" s="98">
        <f t="shared" si="961"/>
        <v>12</v>
      </c>
      <c r="V1983" s="98">
        <v>252</v>
      </c>
      <c r="W1983" s="97">
        <f t="shared" si="947"/>
        <v>1.0053122210000001</v>
      </c>
      <c r="X1983" s="90">
        <f t="shared" si="948"/>
        <v>4.8640451300000001</v>
      </c>
      <c r="Y1983" s="90">
        <f t="shared" si="949"/>
        <v>0</v>
      </c>
      <c r="Z1983" s="100" t="str">
        <f t="shared" si="957"/>
        <v>A+J=</v>
      </c>
      <c r="AA1983" s="95">
        <f t="shared" si="958"/>
        <v>46769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4"/>
      <c r="DP1983" s="1"/>
      <c r="DQ1983" s="1"/>
      <c r="DR1983" s="1"/>
      <c r="DS1983" s="1"/>
      <c r="DT1983" s="1"/>
      <c r="DU1983" s="1"/>
    </row>
    <row r="1984" spans="1:125" ht="12.75" x14ac:dyDescent="0.2">
      <c r="A1984" s="89">
        <f t="shared" si="950"/>
        <v>46753</v>
      </c>
      <c r="B1984" s="105">
        <f t="shared" si="942"/>
        <v>921.07544617999997</v>
      </c>
      <c r="C1984" s="90">
        <f t="shared" si="951"/>
        <v>699.48180348000005</v>
      </c>
      <c r="D1984" s="91">
        <f t="shared" si="952"/>
        <v>7245.38</v>
      </c>
      <c r="E1984" s="92">
        <f t="shared" si="962"/>
        <v>7276.54</v>
      </c>
      <c r="F1984" s="93">
        <f t="shared" si="953"/>
        <v>45763</v>
      </c>
      <c r="G1984" s="94">
        <f t="shared" si="943"/>
        <v>4.3006716003852752E-3</v>
      </c>
      <c r="H1984" s="95">
        <f t="shared" si="965"/>
        <v>46769</v>
      </c>
      <c r="I1984" s="95">
        <f t="shared" si="944"/>
        <v>46769</v>
      </c>
      <c r="J1984" s="96">
        <f t="shared" si="966"/>
        <v>23</v>
      </c>
      <c r="K1984" s="96">
        <f t="shared" si="967"/>
        <v>13</v>
      </c>
      <c r="L1984" s="8">
        <f t="shared" si="954"/>
        <v>1.0024285399999999</v>
      </c>
      <c r="M1984" s="97">
        <f t="shared" si="964"/>
        <v>1.0043006699999999</v>
      </c>
      <c r="N1984" s="97">
        <f t="shared" si="960"/>
        <v>1.3060886426754708</v>
      </c>
      <c r="O1984" s="90">
        <f t="shared" si="963"/>
        <v>1.30926053</v>
      </c>
      <c r="P1984" s="90">
        <f t="shared" si="945"/>
        <v>915.80391673999998</v>
      </c>
      <c r="Q1984" s="98">
        <f t="shared" si="959"/>
        <v>0</v>
      </c>
      <c r="R1984" s="7">
        <f t="shared" si="955"/>
        <v>0</v>
      </c>
      <c r="S1984" s="90">
        <f t="shared" si="946"/>
        <v>0</v>
      </c>
      <c r="T1984" s="99">
        <f t="shared" si="956"/>
        <v>0.117687</v>
      </c>
      <c r="U1984" s="98">
        <f t="shared" si="961"/>
        <v>13</v>
      </c>
      <c r="V1984" s="98">
        <v>252</v>
      </c>
      <c r="W1984" s="97">
        <f t="shared" si="947"/>
        <v>1.0057561770000001</v>
      </c>
      <c r="X1984" s="90">
        <f t="shared" si="948"/>
        <v>5.2715294400000001</v>
      </c>
      <c r="Y1984" s="90">
        <f t="shared" si="949"/>
        <v>0</v>
      </c>
      <c r="Z1984" s="100" t="str">
        <f t="shared" si="957"/>
        <v>A+J=</v>
      </c>
      <c r="AA1984" s="95">
        <f t="shared" si="958"/>
        <v>46769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4"/>
      <c r="DP1984" s="1"/>
      <c r="DQ1984" s="1"/>
      <c r="DR1984" s="1"/>
      <c r="DS1984" s="1"/>
      <c r="DT1984" s="1"/>
      <c r="DU1984" s="1"/>
    </row>
    <row r="1985" spans="1:125" ht="12.75" x14ac:dyDescent="0.2">
      <c r="A1985" s="89">
        <f t="shared" si="950"/>
        <v>46754</v>
      </c>
      <c r="B1985" s="105">
        <f t="shared" si="942"/>
        <v>921.07544617999997</v>
      </c>
      <c r="C1985" s="90">
        <f t="shared" si="951"/>
        <v>699.48180348000005</v>
      </c>
      <c r="D1985" s="91">
        <f t="shared" si="952"/>
        <v>7245.38</v>
      </c>
      <c r="E1985" s="92">
        <f t="shared" si="962"/>
        <v>7276.54</v>
      </c>
      <c r="F1985" s="93">
        <f t="shared" si="953"/>
        <v>45763</v>
      </c>
      <c r="G1985" s="94">
        <f t="shared" si="943"/>
        <v>4.3006716003852752E-3</v>
      </c>
      <c r="H1985" s="95">
        <f t="shared" si="965"/>
        <v>46769</v>
      </c>
      <c r="I1985" s="95">
        <f t="shared" si="944"/>
        <v>46769</v>
      </c>
      <c r="J1985" s="96">
        <f t="shared" si="966"/>
        <v>23</v>
      </c>
      <c r="K1985" s="96">
        <f t="shared" si="967"/>
        <v>13</v>
      </c>
      <c r="L1985" s="8">
        <f t="shared" si="954"/>
        <v>1.0024285399999999</v>
      </c>
      <c r="M1985" s="97">
        <f t="shared" si="964"/>
        <v>1.0043006699999999</v>
      </c>
      <c r="N1985" s="97">
        <f t="shared" si="960"/>
        <v>1.3060886426754708</v>
      </c>
      <c r="O1985" s="90">
        <f t="shared" si="963"/>
        <v>1.30926053</v>
      </c>
      <c r="P1985" s="90">
        <f t="shared" si="945"/>
        <v>915.80391673999998</v>
      </c>
      <c r="Q1985" s="98">
        <f t="shared" si="959"/>
        <v>0</v>
      </c>
      <c r="R1985" s="7">
        <f t="shared" si="955"/>
        <v>0</v>
      </c>
      <c r="S1985" s="90">
        <f t="shared" si="946"/>
        <v>0</v>
      </c>
      <c r="T1985" s="99">
        <f t="shared" si="956"/>
        <v>0.117687</v>
      </c>
      <c r="U1985" s="98">
        <f t="shared" si="961"/>
        <v>13</v>
      </c>
      <c r="V1985" s="98">
        <v>252</v>
      </c>
      <c r="W1985" s="97">
        <f t="shared" si="947"/>
        <v>1.0057561770000001</v>
      </c>
      <c r="X1985" s="90">
        <f t="shared" si="948"/>
        <v>5.2715294400000001</v>
      </c>
      <c r="Y1985" s="90">
        <f t="shared" si="949"/>
        <v>0</v>
      </c>
      <c r="Z1985" s="100" t="str">
        <f t="shared" si="957"/>
        <v>A+J=</v>
      </c>
      <c r="AA1985" s="95">
        <f t="shared" si="958"/>
        <v>46769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4"/>
      <c r="DP1985" s="1"/>
      <c r="DQ1985" s="1"/>
      <c r="DR1985" s="1"/>
      <c r="DS1985" s="1"/>
      <c r="DT1985" s="1"/>
      <c r="DU1985" s="1"/>
    </row>
    <row r="1986" spans="1:125" ht="12.75" x14ac:dyDescent="0.2">
      <c r="A1986" s="89">
        <f t="shared" si="950"/>
        <v>46755</v>
      </c>
      <c r="B1986" s="105">
        <f t="shared" si="942"/>
        <v>921.07544617999997</v>
      </c>
      <c r="C1986" s="90">
        <f t="shared" si="951"/>
        <v>699.48180348000005</v>
      </c>
      <c r="D1986" s="91">
        <f t="shared" si="952"/>
        <v>7245.38</v>
      </c>
      <c r="E1986" s="92">
        <f t="shared" si="962"/>
        <v>7276.54</v>
      </c>
      <c r="F1986" s="93">
        <f t="shared" si="953"/>
        <v>45763</v>
      </c>
      <c r="G1986" s="94">
        <f t="shared" si="943"/>
        <v>4.3006716003852752E-3</v>
      </c>
      <c r="H1986" s="95">
        <f t="shared" si="965"/>
        <v>46769</v>
      </c>
      <c r="I1986" s="95">
        <f t="shared" si="944"/>
        <v>46769</v>
      </c>
      <c r="J1986" s="96">
        <f t="shared" si="966"/>
        <v>23</v>
      </c>
      <c r="K1986" s="96">
        <f t="shared" si="967"/>
        <v>13</v>
      </c>
      <c r="L1986" s="8">
        <f t="shared" si="954"/>
        <v>1.0024285399999999</v>
      </c>
      <c r="M1986" s="97">
        <f t="shared" si="964"/>
        <v>1.0043006699999999</v>
      </c>
      <c r="N1986" s="97">
        <f t="shared" si="960"/>
        <v>1.3060886426754708</v>
      </c>
      <c r="O1986" s="90">
        <f t="shared" si="963"/>
        <v>1.30926053</v>
      </c>
      <c r="P1986" s="90">
        <f t="shared" si="945"/>
        <v>915.80391673999998</v>
      </c>
      <c r="Q1986" s="98">
        <f t="shared" si="959"/>
        <v>0</v>
      </c>
      <c r="R1986" s="7">
        <f t="shared" si="955"/>
        <v>0</v>
      </c>
      <c r="S1986" s="90">
        <f t="shared" si="946"/>
        <v>0</v>
      </c>
      <c r="T1986" s="99">
        <f t="shared" si="956"/>
        <v>0.117687</v>
      </c>
      <c r="U1986" s="98">
        <f t="shared" si="961"/>
        <v>13</v>
      </c>
      <c r="V1986" s="98">
        <v>252</v>
      </c>
      <c r="W1986" s="97">
        <f t="shared" si="947"/>
        <v>1.0057561770000001</v>
      </c>
      <c r="X1986" s="90">
        <f t="shared" si="948"/>
        <v>5.2715294400000001</v>
      </c>
      <c r="Y1986" s="90">
        <f t="shared" si="949"/>
        <v>0</v>
      </c>
      <c r="Z1986" s="100" t="str">
        <f t="shared" si="957"/>
        <v>A+J=</v>
      </c>
      <c r="AA1986" s="95">
        <f t="shared" si="958"/>
        <v>46769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4"/>
      <c r="DP1986" s="1"/>
      <c r="DQ1986" s="1"/>
      <c r="DR1986" s="1"/>
      <c r="DS1986" s="1"/>
      <c r="DT1986" s="1"/>
      <c r="DU1986" s="1"/>
    </row>
    <row r="1987" spans="1:125" ht="12.75" x14ac:dyDescent="0.2">
      <c r="A1987" s="89">
        <f t="shared" si="950"/>
        <v>46756</v>
      </c>
      <c r="B1987" s="105">
        <f t="shared" si="942"/>
        <v>921.65415321</v>
      </c>
      <c r="C1987" s="90">
        <f t="shared" si="951"/>
        <v>699.48180348000005</v>
      </c>
      <c r="D1987" s="91">
        <f t="shared" si="952"/>
        <v>7245.38</v>
      </c>
      <c r="E1987" s="92">
        <f t="shared" si="962"/>
        <v>7276.54</v>
      </c>
      <c r="F1987" s="93">
        <f t="shared" si="953"/>
        <v>45763</v>
      </c>
      <c r="G1987" s="94">
        <f t="shared" si="943"/>
        <v>4.3006716003852752E-3</v>
      </c>
      <c r="H1987" s="95">
        <f t="shared" si="965"/>
        <v>46769</v>
      </c>
      <c r="I1987" s="95">
        <f t="shared" si="944"/>
        <v>46769</v>
      </c>
      <c r="J1987" s="96">
        <f t="shared" si="966"/>
        <v>23</v>
      </c>
      <c r="K1987" s="96">
        <f t="shared" si="967"/>
        <v>14</v>
      </c>
      <c r="L1987" s="8">
        <f t="shared" si="954"/>
        <v>1.0026155999999999</v>
      </c>
      <c r="M1987" s="97">
        <f t="shared" si="964"/>
        <v>1.0043006699999999</v>
      </c>
      <c r="N1987" s="97">
        <f t="shared" si="960"/>
        <v>1.3060886426754708</v>
      </c>
      <c r="O1987" s="90">
        <f t="shared" si="963"/>
        <v>1.30950484</v>
      </c>
      <c r="P1987" s="90">
        <f t="shared" si="945"/>
        <v>915.97480714000005</v>
      </c>
      <c r="Q1987" s="98">
        <f t="shared" si="959"/>
        <v>0</v>
      </c>
      <c r="R1987" s="7">
        <f t="shared" si="955"/>
        <v>0</v>
      </c>
      <c r="S1987" s="90">
        <f t="shared" si="946"/>
        <v>0</v>
      </c>
      <c r="T1987" s="99">
        <f t="shared" si="956"/>
        <v>0.117687</v>
      </c>
      <c r="U1987" s="98">
        <f t="shared" si="961"/>
        <v>14</v>
      </c>
      <c r="V1987" s="98">
        <v>252</v>
      </c>
      <c r="W1987" s="97">
        <f t="shared" si="947"/>
        <v>1.00620033</v>
      </c>
      <c r="X1987" s="90">
        <f t="shared" si="948"/>
        <v>5.6793460700000002</v>
      </c>
      <c r="Y1987" s="90">
        <f t="shared" si="949"/>
        <v>0</v>
      </c>
      <c r="Z1987" s="100" t="str">
        <f t="shared" si="957"/>
        <v>A+J=</v>
      </c>
      <c r="AA1987" s="95">
        <f t="shared" si="958"/>
        <v>46769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4"/>
      <c r="DP1987" s="1"/>
      <c r="DQ1987" s="1"/>
      <c r="DR1987" s="1"/>
      <c r="DS1987" s="1"/>
      <c r="DT1987" s="1"/>
      <c r="DU1987" s="1"/>
    </row>
    <row r="1988" spans="1:125" ht="12.75" x14ac:dyDescent="0.2">
      <c r="A1988" s="89">
        <f t="shared" si="950"/>
        <v>46757</v>
      </c>
      <c r="B1988" s="105">
        <f t="shared" si="942"/>
        <v>922.23322682000003</v>
      </c>
      <c r="C1988" s="90">
        <f t="shared" si="951"/>
        <v>699.48180348000005</v>
      </c>
      <c r="D1988" s="91">
        <f t="shared" si="952"/>
        <v>7245.38</v>
      </c>
      <c r="E1988" s="92">
        <f t="shared" si="962"/>
        <v>7276.54</v>
      </c>
      <c r="F1988" s="93">
        <f t="shared" si="953"/>
        <v>45763</v>
      </c>
      <c r="G1988" s="94">
        <f t="shared" si="943"/>
        <v>4.3006716003852752E-3</v>
      </c>
      <c r="H1988" s="95">
        <f t="shared" si="965"/>
        <v>46769</v>
      </c>
      <c r="I1988" s="95">
        <f t="shared" si="944"/>
        <v>46769</v>
      </c>
      <c r="J1988" s="96">
        <f t="shared" si="966"/>
        <v>23</v>
      </c>
      <c r="K1988" s="96">
        <f t="shared" si="967"/>
        <v>15</v>
      </c>
      <c r="L1988" s="8">
        <f t="shared" si="954"/>
        <v>1.00280269</v>
      </c>
      <c r="M1988" s="97">
        <f t="shared" si="964"/>
        <v>1.0043006699999999</v>
      </c>
      <c r="N1988" s="97">
        <f t="shared" si="960"/>
        <v>1.3060886426754708</v>
      </c>
      <c r="O1988" s="90">
        <f t="shared" si="963"/>
        <v>1.3097491999999999</v>
      </c>
      <c r="P1988" s="90">
        <f t="shared" si="945"/>
        <v>916.14573252000002</v>
      </c>
      <c r="Q1988" s="98">
        <f t="shared" si="959"/>
        <v>0</v>
      </c>
      <c r="R1988" s="7">
        <f t="shared" si="955"/>
        <v>0</v>
      </c>
      <c r="S1988" s="90">
        <f t="shared" si="946"/>
        <v>0</v>
      </c>
      <c r="T1988" s="99">
        <f t="shared" si="956"/>
        <v>0.117687</v>
      </c>
      <c r="U1988" s="98">
        <f t="shared" si="961"/>
        <v>15</v>
      </c>
      <c r="V1988" s="98">
        <v>252</v>
      </c>
      <c r="W1988" s="97">
        <f t="shared" si="947"/>
        <v>1.0066446790000001</v>
      </c>
      <c r="X1988" s="90">
        <f t="shared" si="948"/>
        <v>6.0874943000000004</v>
      </c>
      <c r="Y1988" s="90">
        <f t="shared" si="949"/>
        <v>0</v>
      </c>
      <c r="Z1988" s="100" t="str">
        <f t="shared" si="957"/>
        <v>A+J=</v>
      </c>
      <c r="AA1988" s="95">
        <f t="shared" si="958"/>
        <v>46769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4"/>
      <c r="DP1988" s="1"/>
      <c r="DQ1988" s="1"/>
      <c r="DR1988" s="1"/>
      <c r="DS1988" s="1"/>
      <c r="DT1988" s="1"/>
      <c r="DU1988" s="1"/>
    </row>
    <row r="1989" spans="1:125" ht="12.75" x14ac:dyDescent="0.2">
      <c r="A1989" s="89">
        <f t="shared" si="950"/>
        <v>46758</v>
      </c>
      <c r="B1989" s="105">
        <f t="shared" si="942"/>
        <v>922.81265307000001</v>
      </c>
      <c r="C1989" s="90">
        <f t="shared" si="951"/>
        <v>699.48180348000005</v>
      </c>
      <c r="D1989" s="91">
        <f t="shared" si="952"/>
        <v>7245.38</v>
      </c>
      <c r="E1989" s="92">
        <f t="shared" si="962"/>
        <v>7276.54</v>
      </c>
      <c r="F1989" s="93">
        <f t="shared" si="953"/>
        <v>45763</v>
      </c>
      <c r="G1989" s="94">
        <f t="shared" si="943"/>
        <v>4.3006716003852752E-3</v>
      </c>
      <c r="H1989" s="95">
        <f t="shared" si="965"/>
        <v>46769</v>
      </c>
      <c r="I1989" s="95">
        <f t="shared" si="944"/>
        <v>46769</v>
      </c>
      <c r="J1989" s="96">
        <f t="shared" si="966"/>
        <v>23</v>
      </c>
      <c r="K1989" s="96">
        <f t="shared" si="967"/>
        <v>16</v>
      </c>
      <c r="L1989" s="8">
        <f t="shared" si="954"/>
        <v>1.0029898100000001</v>
      </c>
      <c r="M1989" s="97">
        <f t="shared" si="964"/>
        <v>1.0043006699999999</v>
      </c>
      <c r="N1989" s="97">
        <f t="shared" si="960"/>
        <v>1.3060886426754708</v>
      </c>
      <c r="O1989" s="90">
        <f t="shared" si="963"/>
        <v>1.3099935899999999</v>
      </c>
      <c r="P1989" s="90">
        <f t="shared" si="945"/>
        <v>916.31667888000004</v>
      </c>
      <c r="Q1989" s="98">
        <f t="shared" si="959"/>
        <v>0</v>
      </c>
      <c r="R1989" s="7">
        <f t="shared" si="955"/>
        <v>0</v>
      </c>
      <c r="S1989" s="90">
        <f t="shared" si="946"/>
        <v>0</v>
      </c>
      <c r="T1989" s="99">
        <f t="shared" si="956"/>
        <v>0.117687</v>
      </c>
      <c r="U1989" s="98">
        <f t="shared" si="961"/>
        <v>16</v>
      </c>
      <c r="V1989" s="98">
        <v>252</v>
      </c>
      <c r="W1989" s="97">
        <f t="shared" si="947"/>
        <v>1.007089224</v>
      </c>
      <c r="X1989" s="90">
        <f t="shared" si="948"/>
        <v>6.4959741900000001</v>
      </c>
      <c r="Y1989" s="90">
        <f t="shared" si="949"/>
        <v>0</v>
      </c>
      <c r="Z1989" s="100" t="str">
        <f t="shared" si="957"/>
        <v>A+J=</v>
      </c>
      <c r="AA1989" s="95">
        <f t="shared" si="958"/>
        <v>46769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4"/>
      <c r="DP1989" s="1"/>
      <c r="DQ1989" s="1"/>
      <c r="DR1989" s="1"/>
      <c r="DS1989" s="1"/>
      <c r="DT1989" s="1"/>
      <c r="DU1989" s="1"/>
    </row>
    <row r="1990" spans="1:125" ht="12.75" x14ac:dyDescent="0.2">
      <c r="A1990" s="89">
        <f t="shared" si="950"/>
        <v>46759</v>
      </c>
      <c r="B1990" s="105">
        <f t="shared" si="942"/>
        <v>923.39245412000002</v>
      </c>
      <c r="C1990" s="90">
        <f t="shared" si="951"/>
        <v>699.48180348000005</v>
      </c>
      <c r="D1990" s="91">
        <f t="shared" si="952"/>
        <v>7245.38</v>
      </c>
      <c r="E1990" s="92">
        <f t="shared" si="962"/>
        <v>7276.54</v>
      </c>
      <c r="F1990" s="93">
        <f t="shared" si="953"/>
        <v>45763</v>
      </c>
      <c r="G1990" s="94">
        <f t="shared" si="943"/>
        <v>4.3006716003852752E-3</v>
      </c>
      <c r="H1990" s="95">
        <f t="shared" si="965"/>
        <v>46769</v>
      </c>
      <c r="I1990" s="95">
        <f t="shared" si="944"/>
        <v>46769</v>
      </c>
      <c r="J1990" s="96">
        <f t="shared" si="966"/>
        <v>23</v>
      </c>
      <c r="K1990" s="96">
        <f t="shared" si="967"/>
        <v>17</v>
      </c>
      <c r="L1990" s="8">
        <f t="shared" si="954"/>
        <v>1.0031769699999999</v>
      </c>
      <c r="M1990" s="97">
        <f t="shared" si="964"/>
        <v>1.0043006699999999</v>
      </c>
      <c r="N1990" s="97">
        <f t="shared" si="960"/>
        <v>1.3060886426754708</v>
      </c>
      <c r="O1990" s="90">
        <f t="shared" si="963"/>
        <v>1.31023804</v>
      </c>
      <c r="P1990" s="90">
        <f t="shared" si="945"/>
        <v>916.48766720000003</v>
      </c>
      <c r="Q1990" s="98">
        <f t="shared" si="959"/>
        <v>0</v>
      </c>
      <c r="R1990" s="7">
        <f t="shared" si="955"/>
        <v>0</v>
      </c>
      <c r="S1990" s="90">
        <f t="shared" si="946"/>
        <v>0</v>
      </c>
      <c r="T1990" s="99">
        <f t="shared" si="956"/>
        <v>0.117687</v>
      </c>
      <c r="U1990" s="98">
        <f t="shared" si="961"/>
        <v>17</v>
      </c>
      <c r="V1990" s="98">
        <v>252</v>
      </c>
      <c r="W1990" s="97">
        <f t="shared" si="947"/>
        <v>1.007533966</v>
      </c>
      <c r="X1990" s="90">
        <f t="shared" si="948"/>
        <v>6.9047869200000003</v>
      </c>
      <c r="Y1990" s="90">
        <f t="shared" si="949"/>
        <v>0</v>
      </c>
      <c r="Z1990" s="100" t="str">
        <f t="shared" si="957"/>
        <v>A+J=</v>
      </c>
      <c r="AA1990" s="95">
        <f t="shared" si="958"/>
        <v>46769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4"/>
      <c r="DP1990" s="1"/>
      <c r="DQ1990" s="1"/>
      <c r="DR1990" s="1"/>
      <c r="DS1990" s="1"/>
      <c r="DT1990" s="1"/>
      <c r="DU1990" s="1"/>
    </row>
    <row r="1991" spans="1:125" ht="12.75" x14ac:dyDescent="0.2">
      <c r="A1991" s="89">
        <f t="shared" si="950"/>
        <v>46760</v>
      </c>
      <c r="B1991" s="105">
        <f t="shared" si="942"/>
        <v>923.97262219000004</v>
      </c>
      <c r="C1991" s="90">
        <f t="shared" si="951"/>
        <v>699.48180348000005</v>
      </c>
      <c r="D1991" s="91">
        <f t="shared" si="952"/>
        <v>7245.38</v>
      </c>
      <c r="E1991" s="92">
        <f t="shared" si="962"/>
        <v>7276.54</v>
      </c>
      <c r="F1991" s="93">
        <f t="shared" si="953"/>
        <v>45763</v>
      </c>
      <c r="G1991" s="94">
        <f t="shared" si="943"/>
        <v>4.3006716003852752E-3</v>
      </c>
      <c r="H1991" s="95">
        <f t="shared" si="965"/>
        <v>46769</v>
      </c>
      <c r="I1991" s="95">
        <f t="shared" si="944"/>
        <v>46769</v>
      </c>
      <c r="J1991" s="96">
        <f t="shared" si="966"/>
        <v>23</v>
      </c>
      <c r="K1991" s="96">
        <f t="shared" si="967"/>
        <v>18</v>
      </c>
      <c r="L1991" s="8">
        <f t="shared" si="954"/>
        <v>1.00336417</v>
      </c>
      <c r="M1991" s="97">
        <f t="shared" si="964"/>
        <v>1.0043006699999999</v>
      </c>
      <c r="N1991" s="97">
        <f t="shared" si="960"/>
        <v>1.3060886426754708</v>
      </c>
      <c r="O1991" s="90">
        <f t="shared" si="963"/>
        <v>1.31048254</v>
      </c>
      <c r="P1991" s="90">
        <f t="shared" si="945"/>
        <v>916.65869050000003</v>
      </c>
      <c r="Q1991" s="98">
        <f t="shared" si="959"/>
        <v>0</v>
      </c>
      <c r="R1991" s="7">
        <f t="shared" si="955"/>
        <v>0</v>
      </c>
      <c r="S1991" s="90">
        <f t="shared" si="946"/>
        <v>0</v>
      </c>
      <c r="T1991" s="99">
        <f t="shared" si="956"/>
        <v>0.117687</v>
      </c>
      <c r="U1991" s="98">
        <f t="shared" si="961"/>
        <v>18</v>
      </c>
      <c r="V1991" s="98">
        <v>252</v>
      </c>
      <c r="W1991" s="97">
        <f t="shared" si="947"/>
        <v>1.007978904</v>
      </c>
      <c r="X1991" s="90">
        <f t="shared" si="948"/>
        <v>7.3139316900000004</v>
      </c>
      <c r="Y1991" s="90">
        <f t="shared" si="949"/>
        <v>0</v>
      </c>
      <c r="Z1991" s="100" t="str">
        <f t="shared" si="957"/>
        <v>A+J=</v>
      </c>
      <c r="AA1991" s="95">
        <f t="shared" si="958"/>
        <v>46769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4"/>
      <c r="DP1991" s="1"/>
      <c r="DQ1991" s="1"/>
      <c r="DR1991" s="1"/>
      <c r="DS1991" s="1"/>
      <c r="DT1991" s="1"/>
      <c r="DU1991" s="1"/>
    </row>
    <row r="1992" spans="1:125" ht="12.75" x14ac:dyDescent="0.2">
      <c r="A1992" s="89">
        <f t="shared" si="950"/>
        <v>46761</v>
      </c>
      <c r="B1992" s="105">
        <f t="shared" si="942"/>
        <v>923.97262219000004</v>
      </c>
      <c r="C1992" s="90">
        <f t="shared" si="951"/>
        <v>699.48180348000005</v>
      </c>
      <c r="D1992" s="91">
        <f t="shared" si="952"/>
        <v>7245.38</v>
      </c>
      <c r="E1992" s="92">
        <f t="shared" si="962"/>
        <v>7276.54</v>
      </c>
      <c r="F1992" s="93">
        <f t="shared" si="953"/>
        <v>45763</v>
      </c>
      <c r="G1992" s="94">
        <f t="shared" si="943"/>
        <v>4.3006716003852752E-3</v>
      </c>
      <c r="H1992" s="95">
        <f t="shared" si="965"/>
        <v>46769</v>
      </c>
      <c r="I1992" s="95">
        <f t="shared" si="944"/>
        <v>46769</v>
      </c>
      <c r="J1992" s="96">
        <f t="shared" si="966"/>
        <v>23</v>
      </c>
      <c r="K1992" s="96">
        <f t="shared" si="967"/>
        <v>18</v>
      </c>
      <c r="L1992" s="8">
        <f t="shared" si="954"/>
        <v>1.00336417</v>
      </c>
      <c r="M1992" s="97">
        <f t="shared" si="964"/>
        <v>1.0043006699999999</v>
      </c>
      <c r="N1992" s="97">
        <f t="shared" si="960"/>
        <v>1.3060886426754708</v>
      </c>
      <c r="O1992" s="90">
        <f t="shared" si="963"/>
        <v>1.31048254</v>
      </c>
      <c r="P1992" s="90">
        <f t="shared" si="945"/>
        <v>916.65869050000003</v>
      </c>
      <c r="Q1992" s="98">
        <f t="shared" si="959"/>
        <v>0</v>
      </c>
      <c r="R1992" s="7">
        <f t="shared" si="955"/>
        <v>0</v>
      </c>
      <c r="S1992" s="90">
        <f t="shared" si="946"/>
        <v>0</v>
      </c>
      <c r="T1992" s="99">
        <f t="shared" si="956"/>
        <v>0.117687</v>
      </c>
      <c r="U1992" s="98">
        <f t="shared" si="961"/>
        <v>18</v>
      </c>
      <c r="V1992" s="98">
        <v>252</v>
      </c>
      <c r="W1992" s="97">
        <f t="shared" si="947"/>
        <v>1.007978904</v>
      </c>
      <c r="X1992" s="90">
        <f t="shared" si="948"/>
        <v>7.3139316900000004</v>
      </c>
      <c r="Y1992" s="90">
        <f t="shared" si="949"/>
        <v>0</v>
      </c>
      <c r="Z1992" s="100" t="str">
        <f t="shared" si="957"/>
        <v>A+J=</v>
      </c>
      <c r="AA1992" s="95">
        <f t="shared" si="958"/>
        <v>46769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4"/>
      <c r="DP1992" s="1"/>
      <c r="DQ1992" s="1"/>
      <c r="DR1992" s="1"/>
      <c r="DS1992" s="1"/>
      <c r="DT1992" s="1"/>
      <c r="DU1992" s="1"/>
    </row>
    <row r="1993" spans="1:125" ht="12.75" x14ac:dyDescent="0.2">
      <c r="A1993" s="89">
        <f t="shared" si="950"/>
        <v>46762</v>
      </c>
      <c r="B1993" s="105">
        <f t="shared" si="942"/>
        <v>923.97262219000004</v>
      </c>
      <c r="C1993" s="90">
        <f t="shared" si="951"/>
        <v>699.48180348000005</v>
      </c>
      <c r="D1993" s="91">
        <f t="shared" si="952"/>
        <v>7245.38</v>
      </c>
      <c r="E1993" s="92">
        <f t="shared" si="962"/>
        <v>7276.54</v>
      </c>
      <c r="F1993" s="93">
        <f t="shared" si="953"/>
        <v>45763</v>
      </c>
      <c r="G1993" s="94">
        <f t="shared" si="943"/>
        <v>4.3006716003852752E-3</v>
      </c>
      <c r="H1993" s="95">
        <f t="shared" si="965"/>
        <v>46769</v>
      </c>
      <c r="I1993" s="95">
        <f t="shared" si="944"/>
        <v>46769</v>
      </c>
      <c r="J1993" s="96">
        <f t="shared" si="966"/>
        <v>23</v>
      </c>
      <c r="K1993" s="96">
        <f t="shared" si="967"/>
        <v>18</v>
      </c>
      <c r="L1993" s="8">
        <f t="shared" si="954"/>
        <v>1.00336417</v>
      </c>
      <c r="M1993" s="97">
        <f t="shared" si="964"/>
        <v>1.0043006699999999</v>
      </c>
      <c r="N1993" s="97">
        <f t="shared" si="960"/>
        <v>1.3060886426754708</v>
      </c>
      <c r="O1993" s="90">
        <f t="shared" si="963"/>
        <v>1.31048254</v>
      </c>
      <c r="P1993" s="90">
        <f t="shared" si="945"/>
        <v>916.65869050000003</v>
      </c>
      <c r="Q1993" s="98">
        <f t="shared" si="959"/>
        <v>0</v>
      </c>
      <c r="R1993" s="7">
        <f t="shared" si="955"/>
        <v>0</v>
      </c>
      <c r="S1993" s="90">
        <f t="shared" si="946"/>
        <v>0</v>
      </c>
      <c r="T1993" s="99">
        <f t="shared" si="956"/>
        <v>0.117687</v>
      </c>
      <c r="U1993" s="98">
        <f t="shared" si="961"/>
        <v>18</v>
      </c>
      <c r="V1993" s="98">
        <v>252</v>
      </c>
      <c r="W1993" s="97">
        <f t="shared" si="947"/>
        <v>1.007978904</v>
      </c>
      <c r="X1993" s="90">
        <f t="shared" si="948"/>
        <v>7.3139316900000004</v>
      </c>
      <c r="Y1993" s="90">
        <f t="shared" si="949"/>
        <v>0</v>
      </c>
      <c r="Z1993" s="100" t="str">
        <f t="shared" si="957"/>
        <v>A+J=</v>
      </c>
      <c r="AA1993" s="95">
        <f t="shared" si="958"/>
        <v>46769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4"/>
      <c r="DP1993" s="1"/>
      <c r="DQ1993" s="1"/>
      <c r="DR1993" s="1"/>
      <c r="DS1993" s="1"/>
      <c r="DT1993" s="1"/>
      <c r="DU1993" s="1"/>
    </row>
    <row r="1994" spans="1:125" ht="12.75" x14ac:dyDescent="0.2">
      <c r="A1994" s="89">
        <f t="shared" si="950"/>
        <v>46763</v>
      </c>
      <c r="B1994" s="105">
        <f t="shared" si="942"/>
        <v>924.5531503599999</v>
      </c>
      <c r="C1994" s="90">
        <f t="shared" si="951"/>
        <v>699.48180348000005</v>
      </c>
      <c r="D1994" s="91">
        <f t="shared" si="952"/>
        <v>7245.38</v>
      </c>
      <c r="E1994" s="92">
        <f t="shared" si="962"/>
        <v>7276.54</v>
      </c>
      <c r="F1994" s="93">
        <f t="shared" si="953"/>
        <v>45763</v>
      </c>
      <c r="G1994" s="94">
        <f t="shared" si="943"/>
        <v>4.3006716003852752E-3</v>
      </c>
      <c r="H1994" s="95">
        <f t="shared" si="965"/>
        <v>46769</v>
      </c>
      <c r="I1994" s="95">
        <f t="shared" si="944"/>
        <v>46769</v>
      </c>
      <c r="J1994" s="96">
        <f t="shared" si="966"/>
        <v>23</v>
      </c>
      <c r="K1994" s="96">
        <f t="shared" si="967"/>
        <v>19</v>
      </c>
      <c r="L1994" s="8">
        <f t="shared" si="954"/>
        <v>1.0035514000000001</v>
      </c>
      <c r="M1994" s="97">
        <f t="shared" si="964"/>
        <v>1.0043006699999999</v>
      </c>
      <c r="N1994" s="97">
        <f t="shared" si="960"/>
        <v>1.3060886426754708</v>
      </c>
      <c r="O1994" s="90">
        <f t="shared" si="963"/>
        <v>1.3107270799999999</v>
      </c>
      <c r="P1994" s="90">
        <f t="shared" si="945"/>
        <v>916.82974177999995</v>
      </c>
      <c r="Q1994" s="98">
        <f t="shared" si="959"/>
        <v>0</v>
      </c>
      <c r="R1994" s="7">
        <f t="shared" si="955"/>
        <v>0</v>
      </c>
      <c r="S1994" s="90">
        <f t="shared" si="946"/>
        <v>0</v>
      </c>
      <c r="T1994" s="99">
        <f t="shared" si="956"/>
        <v>0.117687</v>
      </c>
      <c r="U1994" s="98">
        <f t="shared" si="961"/>
        <v>19</v>
      </c>
      <c r="V1994" s="98">
        <v>252</v>
      </c>
      <c r="W1994" s="97">
        <f t="shared" si="947"/>
        <v>1.008424038</v>
      </c>
      <c r="X1994" s="90">
        <f t="shared" si="948"/>
        <v>7.7234085800000001</v>
      </c>
      <c r="Y1994" s="90">
        <f t="shared" si="949"/>
        <v>0</v>
      </c>
      <c r="Z1994" s="100" t="str">
        <f t="shared" si="957"/>
        <v>A+J=</v>
      </c>
      <c r="AA1994" s="95">
        <f t="shared" si="958"/>
        <v>46769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4"/>
      <c r="DP1994" s="1"/>
      <c r="DQ1994" s="1"/>
      <c r="DR1994" s="1"/>
      <c r="DS1994" s="1"/>
      <c r="DT1994" s="1"/>
      <c r="DU1994" s="1"/>
    </row>
    <row r="1995" spans="1:125" ht="12.75" x14ac:dyDescent="0.2">
      <c r="A1995" s="89">
        <f t="shared" si="950"/>
        <v>46764</v>
      </c>
      <c r="B1995" s="105">
        <f t="shared" si="942"/>
        <v>925.13403969000001</v>
      </c>
      <c r="C1995" s="90">
        <f t="shared" si="951"/>
        <v>699.48180348000005</v>
      </c>
      <c r="D1995" s="91">
        <f t="shared" si="952"/>
        <v>7245.38</v>
      </c>
      <c r="E1995" s="92">
        <f t="shared" si="962"/>
        <v>7276.54</v>
      </c>
      <c r="F1995" s="93">
        <f t="shared" si="953"/>
        <v>45763</v>
      </c>
      <c r="G1995" s="94">
        <f t="shared" si="943"/>
        <v>4.3006716003852752E-3</v>
      </c>
      <c r="H1995" s="95">
        <f t="shared" si="965"/>
        <v>46769</v>
      </c>
      <c r="I1995" s="95">
        <f t="shared" si="944"/>
        <v>46769</v>
      </c>
      <c r="J1995" s="96">
        <f t="shared" si="966"/>
        <v>23</v>
      </c>
      <c r="K1995" s="96">
        <f t="shared" si="967"/>
        <v>20</v>
      </c>
      <c r="L1995" s="8">
        <f t="shared" si="954"/>
        <v>1.00373866</v>
      </c>
      <c r="M1995" s="97">
        <f t="shared" si="964"/>
        <v>1.0043006699999999</v>
      </c>
      <c r="N1995" s="97">
        <f t="shared" si="960"/>
        <v>1.3060886426754708</v>
      </c>
      <c r="O1995" s="90">
        <f t="shared" si="963"/>
        <v>1.3109716600000001</v>
      </c>
      <c r="P1995" s="90">
        <f t="shared" si="945"/>
        <v>917.00082104000001</v>
      </c>
      <c r="Q1995" s="98">
        <f t="shared" si="959"/>
        <v>0</v>
      </c>
      <c r="R1995" s="7">
        <f t="shared" si="955"/>
        <v>0</v>
      </c>
      <c r="S1995" s="90">
        <f t="shared" si="946"/>
        <v>0</v>
      </c>
      <c r="T1995" s="99">
        <f t="shared" si="956"/>
        <v>0.117687</v>
      </c>
      <c r="U1995" s="98">
        <f t="shared" si="961"/>
        <v>20</v>
      </c>
      <c r="V1995" s="98">
        <v>252</v>
      </c>
      <c r="W1995" s="97">
        <f t="shared" si="947"/>
        <v>1.0088693689999999</v>
      </c>
      <c r="X1995" s="90">
        <f t="shared" si="948"/>
        <v>8.1332186499999999</v>
      </c>
      <c r="Y1995" s="90">
        <f t="shared" si="949"/>
        <v>0</v>
      </c>
      <c r="Z1995" s="100" t="str">
        <f t="shared" si="957"/>
        <v>A+J=</v>
      </c>
      <c r="AA1995" s="95">
        <f t="shared" si="958"/>
        <v>46769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4"/>
      <c r="DP1995" s="1"/>
      <c r="DQ1995" s="1"/>
      <c r="DR1995" s="1"/>
      <c r="DS1995" s="1"/>
      <c r="DT1995" s="1"/>
      <c r="DU1995" s="1"/>
    </row>
    <row r="1996" spans="1:125" ht="12.75" x14ac:dyDescent="0.2">
      <c r="A1996" s="89">
        <f t="shared" si="950"/>
        <v>46765</v>
      </c>
      <c r="B1996" s="105">
        <f t="shared" si="942"/>
        <v>925.71529737999992</v>
      </c>
      <c r="C1996" s="90">
        <f t="shared" si="951"/>
        <v>699.48180348000005</v>
      </c>
      <c r="D1996" s="91">
        <f t="shared" si="952"/>
        <v>7245.38</v>
      </c>
      <c r="E1996" s="92">
        <f t="shared" si="962"/>
        <v>7276.54</v>
      </c>
      <c r="F1996" s="93">
        <f t="shared" si="953"/>
        <v>45763</v>
      </c>
      <c r="G1996" s="94">
        <f t="shared" si="943"/>
        <v>4.3006716003852752E-3</v>
      </c>
      <c r="H1996" s="95">
        <f t="shared" si="965"/>
        <v>46769</v>
      </c>
      <c r="I1996" s="95">
        <f t="shared" si="944"/>
        <v>46769</v>
      </c>
      <c r="J1996" s="96">
        <f t="shared" si="966"/>
        <v>23</v>
      </c>
      <c r="K1996" s="96">
        <f t="shared" si="967"/>
        <v>21</v>
      </c>
      <c r="L1996" s="8">
        <f t="shared" si="954"/>
        <v>1.0039259599999999</v>
      </c>
      <c r="M1996" s="97">
        <f t="shared" si="964"/>
        <v>1.0043006699999999</v>
      </c>
      <c r="N1996" s="97">
        <f t="shared" si="960"/>
        <v>1.3060886426754708</v>
      </c>
      <c r="O1996" s="90">
        <f t="shared" si="963"/>
        <v>1.31121629</v>
      </c>
      <c r="P1996" s="90">
        <f t="shared" si="945"/>
        <v>917.17193527999996</v>
      </c>
      <c r="Q1996" s="98">
        <f t="shared" si="959"/>
        <v>0</v>
      </c>
      <c r="R1996" s="7">
        <f t="shared" si="955"/>
        <v>0</v>
      </c>
      <c r="S1996" s="90">
        <f t="shared" si="946"/>
        <v>0</v>
      </c>
      <c r="T1996" s="99">
        <f t="shared" si="956"/>
        <v>0.117687</v>
      </c>
      <c r="U1996" s="98">
        <f t="shared" si="961"/>
        <v>21</v>
      </c>
      <c r="V1996" s="98">
        <v>252</v>
      </c>
      <c r="W1996" s="97">
        <f t="shared" si="947"/>
        <v>1.0093148970000001</v>
      </c>
      <c r="X1996" s="90">
        <f t="shared" si="948"/>
        <v>8.5433620999999995</v>
      </c>
      <c r="Y1996" s="90">
        <f t="shared" si="949"/>
        <v>0</v>
      </c>
      <c r="Z1996" s="100" t="str">
        <f t="shared" si="957"/>
        <v>A+J=</v>
      </c>
      <c r="AA1996" s="95">
        <f t="shared" si="958"/>
        <v>46769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4"/>
      <c r="DP1996" s="1"/>
      <c r="DQ1996" s="1"/>
      <c r="DR1996" s="1"/>
      <c r="DS1996" s="1"/>
      <c r="DT1996" s="1"/>
      <c r="DU1996" s="1"/>
    </row>
    <row r="1997" spans="1:125" ht="12.75" x14ac:dyDescent="0.2">
      <c r="A1997" s="89">
        <f t="shared" si="950"/>
        <v>46766</v>
      </c>
      <c r="B1997" s="105">
        <f t="shared" si="942"/>
        <v>926.29692265000006</v>
      </c>
      <c r="C1997" s="90">
        <f t="shared" si="951"/>
        <v>699.48180348000005</v>
      </c>
      <c r="D1997" s="91">
        <f t="shared" si="952"/>
        <v>7245.38</v>
      </c>
      <c r="E1997" s="92">
        <f t="shared" si="962"/>
        <v>7276.54</v>
      </c>
      <c r="F1997" s="93">
        <f t="shared" si="953"/>
        <v>45763</v>
      </c>
      <c r="G1997" s="94">
        <f t="shared" si="943"/>
        <v>4.3006716003852752E-3</v>
      </c>
      <c r="H1997" s="95">
        <f t="shared" si="965"/>
        <v>46769</v>
      </c>
      <c r="I1997" s="95">
        <f t="shared" si="944"/>
        <v>46769</v>
      </c>
      <c r="J1997" s="96">
        <f t="shared" si="966"/>
        <v>23</v>
      </c>
      <c r="K1997" s="96">
        <f t="shared" si="967"/>
        <v>22</v>
      </c>
      <c r="L1997" s="8">
        <f t="shared" si="954"/>
        <v>1.0041133</v>
      </c>
      <c r="M1997" s="97">
        <f t="shared" si="964"/>
        <v>1.0043006699999999</v>
      </c>
      <c r="N1997" s="97">
        <f t="shared" si="960"/>
        <v>1.3060886426754708</v>
      </c>
      <c r="O1997" s="90">
        <f t="shared" si="963"/>
        <v>1.3114609699999999</v>
      </c>
      <c r="P1997" s="90">
        <f t="shared" si="945"/>
        <v>917.34308448000002</v>
      </c>
      <c r="Q1997" s="98">
        <f t="shared" si="959"/>
        <v>0</v>
      </c>
      <c r="R1997" s="7">
        <f t="shared" si="955"/>
        <v>0</v>
      </c>
      <c r="S1997" s="90">
        <f t="shared" si="946"/>
        <v>0</v>
      </c>
      <c r="T1997" s="99">
        <f t="shared" si="956"/>
        <v>0.117687</v>
      </c>
      <c r="U1997" s="98">
        <f t="shared" si="961"/>
        <v>22</v>
      </c>
      <c r="V1997" s="98">
        <v>252</v>
      </c>
      <c r="W1997" s="97">
        <f t="shared" si="947"/>
        <v>1.0097606210000001</v>
      </c>
      <c r="X1997" s="90">
        <f t="shared" si="948"/>
        <v>8.9538381699999992</v>
      </c>
      <c r="Y1997" s="90">
        <f t="shared" si="949"/>
        <v>0</v>
      </c>
      <c r="Z1997" s="100" t="str">
        <f t="shared" si="957"/>
        <v>A+J=</v>
      </c>
      <c r="AA1997" s="95">
        <f t="shared" si="958"/>
        <v>46769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4"/>
      <c r="DP1997" s="1"/>
      <c r="DQ1997" s="1"/>
      <c r="DR1997" s="1"/>
      <c r="DS1997" s="1"/>
      <c r="DT1997" s="1"/>
      <c r="DU1997" s="1"/>
    </row>
    <row r="1998" spans="1:125" ht="12.75" x14ac:dyDescent="0.2">
      <c r="A1998" s="89">
        <f t="shared" si="950"/>
        <v>46767</v>
      </c>
      <c r="B1998" s="105">
        <f t="shared" si="942"/>
        <v>926.87891043000002</v>
      </c>
      <c r="C1998" s="90">
        <f t="shared" si="951"/>
        <v>699.48180348000005</v>
      </c>
      <c r="D1998" s="91">
        <f t="shared" si="952"/>
        <v>7245.38</v>
      </c>
      <c r="E1998" s="92">
        <f t="shared" si="962"/>
        <v>7276.54</v>
      </c>
      <c r="F1998" s="93">
        <f t="shared" si="953"/>
        <v>45763</v>
      </c>
      <c r="G1998" s="94">
        <f t="shared" si="943"/>
        <v>4.3006716003852752E-3</v>
      </c>
      <c r="H1998" s="95">
        <f t="shared" si="965"/>
        <v>46798</v>
      </c>
      <c r="I1998" s="95">
        <f t="shared" si="944"/>
        <v>46769</v>
      </c>
      <c r="J1998" s="96">
        <f t="shared" si="966"/>
        <v>23</v>
      </c>
      <c r="K1998" s="96">
        <f t="shared" si="967"/>
        <v>23</v>
      </c>
      <c r="L1998" s="8">
        <f t="shared" si="954"/>
        <v>1.0043006699999999</v>
      </c>
      <c r="M1998" s="97">
        <f t="shared" si="964"/>
        <v>1.0043006699999999</v>
      </c>
      <c r="N1998" s="97">
        <f t="shared" si="960"/>
        <v>1.3060886426754708</v>
      </c>
      <c r="O1998" s="90">
        <f t="shared" si="963"/>
        <v>1.3117056899999999</v>
      </c>
      <c r="P1998" s="90">
        <f t="shared" si="945"/>
        <v>917.51426167</v>
      </c>
      <c r="Q1998" s="98">
        <f t="shared" si="959"/>
        <v>0</v>
      </c>
      <c r="R1998" s="7">
        <f t="shared" si="955"/>
        <v>0</v>
      </c>
      <c r="S1998" s="90">
        <f t="shared" si="946"/>
        <v>0</v>
      </c>
      <c r="T1998" s="99">
        <f t="shared" si="956"/>
        <v>0.117687</v>
      </c>
      <c r="U1998" s="98">
        <f t="shared" si="961"/>
        <v>23</v>
      </c>
      <c r="V1998" s="98">
        <v>252</v>
      </c>
      <c r="W1998" s="97">
        <f t="shared" si="947"/>
        <v>1.010206543</v>
      </c>
      <c r="X1998" s="90">
        <f t="shared" si="948"/>
        <v>9.3646487599999997</v>
      </c>
      <c r="Y1998" s="90">
        <f t="shared" si="949"/>
        <v>0</v>
      </c>
      <c r="Z1998" s="100" t="str">
        <f t="shared" si="957"/>
        <v>A+J=</v>
      </c>
      <c r="AA1998" s="95">
        <f t="shared" si="958"/>
        <v>46769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4"/>
      <c r="DP1998" s="1"/>
      <c r="DQ1998" s="1"/>
      <c r="DR1998" s="1"/>
      <c r="DS1998" s="1"/>
      <c r="DT1998" s="1"/>
      <c r="DU1998" s="1"/>
    </row>
    <row r="1999" spans="1:125" ht="12.75" x14ac:dyDescent="0.2">
      <c r="A1999" s="89">
        <f t="shared" si="950"/>
        <v>46768</v>
      </c>
      <c r="B1999" s="105">
        <f t="shared" si="942"/>
        <v>926.87891043000002</v>
      </c>
      <c r="C1999" s="90">
        <f t="shared" si="951"/>
        <v>699.48180348000005</v>
      </c>
      <c r="D1999" s="91">
        <f t="shared" si="952"/>
        <v>7245.38</v>
      </c>
      <c r="E1999" s="92">
        <f t="shared" si="962"/>
        <v>7276.54</v>
      </c>
      <c r="F1999" s="93">
        <f t="shared" si="953"/>
        <v>45763</v>
      </c>
      <c r="G1999" s="94">
        <f t="shared" si="943"/>
        <v>4.3006716003852752E-3</v>
      </c>
      <c r="H1999" s="95">
        <f t="shared" si="965"/>
        <v>46798</v>
      </c>
      <c r="I1999" s="95">
        <f t="shared" si="944"/>
        <v>46769</v>
      </c>
      <c r="J1999" s="96">
        <f t="shared" si="966"/>
        <v>23</v>
      </c>
      <c r="K1999" s="96">
        <f t="shared" si="967"/>
        <v>23</v>
      </c>
      <c r="L1999" s="8">
        <f t="shared" si="954"/>
        <v>1.0043006699999999</v>
      </c>
      <c r="M1999" s="97">
        <f t="shared" si="964"/>
        <v>1.0043006699999999</v>
      </c>
      <c r="N1999" s="97">
        <f t="shared" si="960"/>
        <v>1.3060886426754708</v>
      </c>
      <c r="O1999" s="90">
        <f t="shared" si="963"/>
        <v>1.3117056899999999</v>
      </c>
      <c r="P1999" s="90">
        <f t="shared" si="945"/>
        <v>917.51426167</v>
      </c>
      <c r="Q1999" s="98">
        <f t="shared" si="959"/>
        <v>0</v>
      </c>
      <c r="R1999" s="7">
        <f t="shared" si="955"/>
        <v>0</v>
      </c>
      <c r="S1999" s="90">
        <f t="shared" si="946"/>
        <v>0</v>
      </c>
      <c r="T1999" s="99">
        <f t="shared" si="956"/>
        <v>0.117687</v>
      </c>
      <c r="U1999" s="98">
        <f t="shared" si="961"/>
        <v>23</v>
      </c>
      <c r="V1999" s="98">
        <v>252</v>
      </c>
      <c r="W1999" s="97">
        <f t="shared" si="947"/>
        <v>1.010206543</v>
      </c>
      <c r="X1999" s="90">
        <f t="shared" si="948"/>
        <v>9.3646487599999997</v>
      </c>
      <c r="Y1999" s="90">
        <f t="shared" si="949"/>
        <v>0</v>
      </c>
      <c r="Z1999" s="100" t="str">
        <f t="shared" si="957"/>
        <v>A+J=</v>
      </c>
      <c r="AA1999" s="95">
        <f t="shared" si="958"/>
        <v>46769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4"/>
      <c r="DP1999" s="1"/>
      <c r="DQ1999" s="1"/>
      <c r="DR1999" s="1"/>
      <c r="DS1999" s="1"/>
      <c r="DT1999" s="1"/>
      <c r="DU1999" s="1"/>
    </row>
    <row r="2000" spans="1:125" ht="12.75" x14ac:dyDescent="0.2">
      <c r="A2000" s="89">
        <f t="shared" si="950"/>
        <v>46769</v>
      </c>
      <c r="B2000" s="105">
        <f t="shared" si="942"/>
        <v>926.87891043000002</v>
      </c>
      <c r="C2000" s="90">
        <f t="shared" si="951"/>
        <v>699.48180348000005</v>
      </c>
      <c r="D2000" s="91">
        <f t="shared" si="952"/>
        <v>7245.38</v>
      </c>
      <c r="E2000" s="92">
        <f t="shared" si="962"/>
        <v>7276.54</v>
      </c>
      <c r="F2000" s="93">
        <f t="shared" si="953"/>
        <v>45763</v>
      </c>
      <c r="G2000" s="94">
        <f t="shared" si="943"/>
        <v>4.3006716003852752E-3</v>
      </c>
      <c r="H2000" s="95">
        <f t="shared" si="965"/>
        <v>46798</v>
      </c>
      <c r="I2000" s="95">
        <f t="shared" si="944"/>
        <v>46769</v>
      </c>
      <c r="J2000" s="96">
        <f t="shared" si="966"/>
        <v>23</v>
      </c>
      <c r="K2000" s="96">
        <f t="shared" si="967"/>
        <v>23</v>
      </c>
      <c r="L2000" s="8">
        <f t="shared" si="954"/>
        <v>1.0043006699999999</v>
      </c>
      <c r="M2000" s="97">
        <f t="shared" si="964"/>
        <v>1.0043006699999999</v>
      </c>
      <c r="N2000" s="97">
        <f t="shared" si="960"/>
        <v>1.3060886426754708</v>
      </c>
      <c r="O2000" s="90">
        <f t="shared" si="963"/>
        <v>1.3117056899999999</v>
      </c>
      <c r="P2000" s="90">
        <f t="shared" si="945"/>
        <v>917.51426167</v>
      </c>
      <c r="Q2000" s="98">
        <f t="shared" si="959"/>
        <v>65</v>
      </c>
      <c r="R2000" s="7">
        <f t="shared" si="955"/>
        <v>8.6700000000000006E-3</v>
      </c>
      <c r="S2000" s="90">
        <f t="shared" si="946"/>
        <v>7.9548486399999998</v>
      </c>
      <c r="T2000" s="99">
        <f t="shared" si="956"/>
        <v>0.117687</v>
      </c>
      <c r="U2000" s="98">
        <f t="shared" si="961"/>
        <v>23</v>
      </c>
      <c r="V2000" s="98">
        <v>252</v>
      </c>
      <c r="W2000" s="97">
        <f t="shared" si="947"/>
        <v>1.010206543</v>
      </c>
      <c r="X2000" s="90">
        <f t="shared" si="948"/>
        <v>9.3646487599999997</v>
      </c>
      <c r="Y2000" s="90">
        <f t="shared" si="949"/>
        <v>17.319497399999999</v>
      </c>
      <c r="Z2000" s="100" t="str">
        <f t="shared" si="957"/>
        <v>A+J=</v>
      </c>
      <c r="AA2000" s="95">
        <f t="shared" si="958"/>
        <v>46769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4"/>
      <c r="DP2000" s="1"/>
      <c r="DQ2000" s="1"/>
      <c r="DR2000" s="1"/>
      <c r="DS2000" s="1"/>
      <c r="DT2000" s="1"/>
      <c r="DU2000" s="1"/>
    </row>
    <row r="2001" spans="1:125" ht="12.75" x14ac:dyDescent="0.2">
      <c r="A2001" s="89">
        <f t="shared" si="950"/>
        <v>46770</v>
      </c>
      <c r="B2001" s="105">
        <f t="shared" si="942"/>
        <v>910.14705786999991</v>
      </c>
      <c r="C2001" s="90">
        <f t="shared" si="951"/>
        <v>693.41729625000005</v>
      </c>
      <c r="D2001" s="91">
        <f t="shared" si="952"/>
        <v>7245.38</v>
      </c>
      <c r="E2001" s="92">
        <f t="shared" si="962"/>
        <v>7276.54</v>
      </c>
      <c r="F2001" s="93">
        <f t="shared" si="953"/>
        <v>45763</v>
      </c>
      <c r="G2001" s="94">
        <f t="shared" si="943"/>
        <v>4.3006716003852752E-3</v>
      </c>
      <c r="H2001" s="95">
        <f t="shared" si="965"/>
        <v>46798</v>
      </c>
      <c r="I2001" s="95">
        <f t="shared" si="944"/>
        <v>46798</v>
      </c>
      <c r="J2001" s="96">
        <f t="shared" si="966"/>
        <v>21</v>
      </c>
      <c r="K2001" s="96">
        <f t="shared" si="967"/>
        <v>1</v>
      </c>
      <c r="L2001" s="8">
        <f t="shared" si="954"/>
        <v>1.0002043700000001</v>
      </c>
      <c r="M2001" s="97">
        <f t="shared" si="964"/>
        <v>1.0043006699999999</v>
      </c>
      <c r="N2001" s="97">
        <f t="shared" si="960"/>
        <v>1.3117056989183657</v>
      </c>
      <c r="O2001" s="90">
        <f t="shared" si="963"/>
        <v>1.31197377</v>
      </c>
      <c r="P2001" s="90">
        <f t="shared" si="945"/>
        <v>909.74530433999996</v>
      </c>
      <c r="Q2001" s="98">
        <f t="shared" si="959"/>
        <v>0</v>
      </c>
      <c r="R2001" s="7">
        <f t="shared" si="955"/>
        <v>0</v>
      </c>
      <c r="S2001" s="90">
        <f t="shared" si="946"/>
        <v>0</v>
      </c>
      <c r="T2001" s="99">
        <f t="shared" si="956"/>
        <v>0.117687</v>
      </c>
      <c r="U2001" s="98">
        <f t="shared" si="961"/>
        <v>1</v>
      </c>
      <c r="V2001" s="98">
        <v>252</v>
      </c>
      <c r="W2001" s="97">
        <f t="shared" si="947"/>
        <v>1.0004416110000001</v>
      </c>
      <c r="X2001" s="90">
        <f t="shared" si="948"/>
        <v>0.40175353000000003</v>
      </c>
      <c r="Y2001" s="90">
        <f t="shared" si="949"/>
        <v>0</v>
      </c>
      <c r="Z2001" s="100" t="str">
        <f t="shared" si="957"/>
        <v>A+J=</v>
      </c>
      <c r="AA2001" s="95">
        <f t="shared" si="958"/>
        <v>46798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4"/>
      <c r="DP2001" s="1"/>
      <c r="DQ2001" s="1"/>
      <c r="DR2001" s="1"/>
      <c r="DS2001" s="1"/>
      <c r="DT2001" s="1"/>
      <c r="DU2001" s="1"/>
    </row>
    <row r="2002" spans="1:125" ht="12.75" x14ac:dyDescent="0.2">
      <c r="A2002" s="89">
        <f t="shared" si="950"/>
        <v>46771</v>
      </c>
      <c r="B2002" s="105">
        <f t="shared" si="942"/>
        <v>910.73508597</v>
      </c>
      <c r="C2002" s="90">
        <f t="shared" si="951"/>
        <v>693.41729625000005</v>
      </c>
      <c r="D2002" s="91">
        <f t="shared" si="952"/>
        <v>7245.38</v>
      </c>
      <c r="E2002" s="92">
        <f t="shared" si="962"/>
        <v>7276.54</v>
      </c>
      <c r="F2002" s="93">
        <f t="shared" si="953"/>
        <v>45763</v>
      </c>
      <c r="G2002" s="94">
        <f t="shared" si="943"/>
        <v>4.3006716003852752E-3</v>
      </c>
      <c r="H2002" s="95">
        <f t="shared" si="965"/>
        <v>46798</v>
      </c>
      <c r="I2002" s="95">
        <f t="shared" si="944"/>
        <v>46798</v>
      </c>
      <c r="J2002" s="96">
        <f t="shared" si="966"/>
        <v>21</v>
      </c>
      <c r="K2002" s="96">
        <f t="shared" si="967"/>
        <v>2</v>
      </c>
      <c r="L2002" s="8">
        <f t="shared" si="954"/>
        <v>1.00040879</v>
      </c>
      <c r="M2002" s="97">
        <f t="shared" si="964"/>
        <v>1.0043006699999999</v>
      </c>
      <c r="N2002" s="97">
        <f t="shared" si="960"/>
        <v>1.3117056989183657</v>
      </c>
      <c r="O2002" s="90">
        <f t="shared" si="963"/>
        <v>1.31224191</v>
      </c>
      <c r="P2002" s="90">
        <f t="shared" si="945"/>
        <v>909.93123724999998</v>
      </c>
      <c r="Q2002" s="98">
        <f t="shared" si="959"/>
        <v>0</v>
      </c>
      <c r="R2002" s="7">
        <f t="shared" si="955"/>
        <v>0</v>
      </c>
      <c r="S2002" s="90">
        <f t="shared" si="946"/>
        <v>0</v>
      </c>
      <c r="T2002" s="99">
        <f t="shared" si="956"/>
        <v>0.117687</v>
      </c>
      <c r="U2002" s="98">
        <f t="shared" si="961"/>
        <v>2</v>
      </c>
      <c r="V2002" s="98">
        <v>252</v>
      </c>
      <c r="W2002" s="97">
        <f t="shared" si="947"/>
        <v>1.0008834170000001</v>
      </c>
      <c r="X2002" s="90">
        <f t="shared" si="948"/>
        <v>0.80384871999999996</v>
      </c>
      <c r="Y2002" s="90">
        <f t="shared" si="949"/>
        <v>0</v>
      </c>
      <c r="Z2002" s="100" t="str">
        <f t="shared" si="957"/>
        <v>A+J=</v>
      </c>
      <c r="AA2002" s="95">
        <f t="shared" si="958"/>
        <v>46798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4"/>
      <c r="DP2002" s="1"/>
      <c r="DQ2002" s="1"/>
      <c r="DR2002" s="1"/>
      <c r="DS2002" s="1"/>
      <c r="DT2002" s="1"/>
      <c r="DU2002" s="1"/>
    </row>
    <row r="2003" spans="1:125" ht="12.75" x14ac:dyDescent="0.2">
      <c r="A2003" s="89">
        <f t="shared" si="950"/>
        <v>46772</v>
      </c>
      <c r="B2003" s="105">
        <f t="shared" ref="B2003:B2066" si="968">(P2003+X2003)</f>
        <v>911.32349055999998</v>
      </c>
      <c r="C2003" s="90">
        <f t="shared" si="951"/>
        <v>693.41729625000005</v>
      </c>
      <c r="D2003" s="91">
        <f t="shared" si="952"/>
        <v>7245.38</v>
      </c>
      <c r="E2003" s="92">
        <f t="shared" si="962"/>
        <v>7276.54</v>
      </c>
      <c r="F2003" s="93">
        <f t="shared" si="953"/>
        <v>45763</v>
      </c>
      <c r="G2003" s="94">
        <f t="shared" ref="G2003:G2066" si="969">(E2003/D2003)-1</f>
        <v>4.3006716003852752E-3</v>
      </c>
      <c r="H2003" s="95">
        <f t="shared" si="965"/>
        <v>46798</v>
      </c>
      <c r="I2003" s="95">
        <f t="shared" ref="I2003:I2066" si="970">IF(A2003&gt;I2002,H2003,I2002)</f>
        <v>46798</v>
      </c>
      <c r="J2003" s="96">
        <f t="shared" si="966"/>
        <v>21</v>
      </c>
      <c r="K2003" s="96">
        <f t="shared" si="967"/>
        <v>3</v>
      </c>
      <c r="L2003" s="8">
        <f t="shared" si="954"/>
        <v>1.00061325</v>
      </c>
      <c r="M2003" s="97">
        <f t="shared" si="964"/>
        <v>1.0043006699999999</v>
      </c>
      <c r="N2003" s="97">
        <f t="shared" si="960"/>
        <v>1.3117056989183657</v>
      </c>
      <c r="O2003" s="90">
        <f t="shared" si="963"/>
        <v>1.3125100999999999</v>
      </c>
      <c r="P2003" s="90">
        <f t="shared" ref="P2003:P2066" si="971">TRUNC(C2003*O2003,8)</f>
        <v>910.11720484</v>
      </c>
      <c r="Q2003" s="98">
        <f t="shared" si="959"/>
        <v>0</v>
      </c>
      <c r="R2003" s="7">
        <f t="shared" si="955"/>
        <v>0</v>
      </c>
      <c r="S2003" s="90">
        <f t="shared" ref="S2003:S2066" si="972">IF(R2003&gt;0,TRUNC(R2003*P2003,8),0)</f>
        <v>0</v>
      </c>
      <c r="T2003" s="99">
        <f t="shared" si="956"/>
        <v>0.117687</v>
      </c>
      <c r="U2003" s="98">
        <f t="shared" si="961"/>
        <v>3</v>
      </c>
      <c r="V2003" s="98">
        <v>252</v>
      </c>
      <c r="W2003" s="97">
        <f t="shared" ref="W2003:W2066" si="973">ROUND((1+T2003)^TRUNC((U2003/V2003),9),9)</f>
        <v>1.001325418</v>
      </c>
      <c r="X2003" s="90">
        <f t="shared" ref="X2003:X2066" si="974">TRUNC((P2003*(W2003-1)),8)</f>
        <v>1.2062857199999999</v>
      </c>
      <c r="Y2003" s="90">
        <f t="shared" ref="Y2003:Y2066" si="975">IF(Q2003&gt;0,S2003+X2003,0)</f>
        <v>0</v>
      </c>
      <c r="Z2003" s="100" t="str">
        <f t="shared" si="957"/>
        <v>A+J=</v>
      </c>
      <c r="AA2003" s="95">
        <f t="shared" si="958"/>
        <v>46798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4"/>
      <c r="DP2003" s="1"/>
      <c r="DQ2003" s="1"/>
      <c r="DR2003" s="1"/>
      <c r="DS2003" s="1"/>
      <c r="DT2003" s="1"/>
      <c r="DU2003" s="1"/>
    </row>
    <row r="2004" spans="1:125" ht="12.75" x14ac:dyDescent="0.2">
      <c r="A2004" s="89">
        <f t="shared" ref="A2004:A2067" si="976">(A2003+1)</f>
        <v>46773</v>
      </c>
      <c r="B2004" s="105">
        <f t="shared" si="968"/>
        <v>911.91227177999997</v>
      </c>
      <c r="C2004" s="90">
        <f t="shared" ref="C2004:C2067" si="977">TRUNC(IF(Q2003&gt;0,VLOOKUP(A2003,$AD$21:$AE$123,2),C2003),8)</f>
        <v>693.41729625000005</v>
      </c>
      <c r="D2004" s="91">
        <f t="shared" ref="D2004:D2067" si="978">IF(E2004=E2003,D2003,E2003)</f>
        <v>7245.38</v>
      </c>
      <c r="E2004" s="92">
        <f t="shared" si="962"/>
        <v>7276.54</v>
      </c>
      <c r="F2004" s="93">
        <f t="shared" ref="F2004:F2067" si="979">IF(D2004=D2003,F2003,A2004)</f>
        <v>45763</v>
      </c>
      <c r="G2004" s="94">
        <f t="shared" si="969"/>
        <v>4.3006716003852752E-3</v>
      </c>
      <c r="H2004" s="95">
        <f t="shared" si="965"/>
        <v>46798</v>
      </c>
      <c r="I2004" s="95">
        <f t="shared" si="970"/>
        <v>46798</v>
      </c>
      <c r="J2004" s="96">
        <f t="shared" si="966"/>
        <v>21</v>
      </c>
      <c r="K2004" s="96">
        <f t="shared" si="967"/>
        <v>4</v>
      </c>
      <c r="L2004" s="8">
        <f t="shared" ref="L2004:L2067" si="980">IF(E2004&lt;D2004,1,TRUNC((E2004/D2004)^TRUNC((K2004/J2004),9),8))</f>
        <v>1.00081775</v>
      </c>
      <c r="M2004" s="97">
        <f t="shared" si="964"/>
        <v>1.0043006699999999</v>
      </c>
      <c r="N2004" s="97">
        <f t="shared" si="960"/>
        <v>1.3117056989183657</v>
      </c>
      <c r="O2004" s="90">
        <f t="shared" si="963"/>
        <v>1.3127783399999999</v>
      </c>
      <c r="P2004" s="90">
        <f t="shared" si="971"/>
        <v>910.30320709</v>
      </c>
      <c r="Q2004" s="98">
        <f t="shared" si="959"/>
        <v>0</v>
      </c>
      <c r="R2004" s="7">
        <f t="shared" ref="R2004:R2067" si="981">IF(Q2004&gt;0,VLOOKUP($A2004,$AD$19:$AI$164,6),0)</f>
        <v>0</v>
      </c>
      <c r="S2004" s="90">
        <f t="shared" si="972"/>
        <v>0</v>
      </c>
      <c r="T2004" s="99">
        <f t="shared" ref="T2004:T2067" si="982">(T2003)</f>
        <v>0.117687</v>
      </c>
      <c r="U2004" s="98">
        <f t="shared" si="961"/>
        <v>4</v>
      </c>
      <c r="V2004" s="98">
        <v>252</v>
      </c>
      <c r="W2004" s="97">
        <f t="shared" si="973"/>
        <v>1.001767614</v>
      </c>
      <c r="X2004" s="90">
        <f t="shared" si="974"/>
        <v>1.6090646900000001</v>
      </c>
      <c r="Y2004" s="90">
        <f t="shared" si="975"/>
        <v>0</v>
      </c>
      <c r="Z2004" s="100" t="str">
        <f t="shared" si="957"/>
        <v>A+J=</v>
      </c>
      <c r="AA2004" s="95">
        <f t="shared" si="958"/>
        <v>46798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4"/>
      <c r="DP2004" s="1"/>
      <c r="DQ2004" s="1"/>
      <c r="DR2004" s="1"/>
      <c r="DS2004" s="1"/>
      <c r="DT2004" s="1"/>
      <c r="DU2004" s="1"/>
    </row>
    <row r="2005" spans="1:125" ht="12.75" x14ac:dyDescent="0.2">
      <c r="A2005" s="89">
        <f t="shared" si="976"/>
        <v>46774</v>
      </c>
      <c r="B2005" s="105">
        <f t="shared" si="968"/>
        <v>912.50143674000003</v>
      </c>
      <c r="C2005" s="90">
        <f t="shared" si="977"/>
        <v>693.41729625000005</v>
      </c>
      <c r="D2005" s="91">
        <f t="shared" si="978"/>
        <v>7245.38</v>
      </c>
      <c r="E2005" s="92">
        <f t="shared" si="962"/>
        <v>7276.54</v>
      </c>
      <c r="F2005" s="93">
        <f t="shared" si="979"/>
        <v>45763</v>
      </c>
      <c r="G2005" s="94">
        <f t="shared" si="969"/>
        <v>4.3006716003852752E-3</v>
      </c>
      <c r="H2005" s="95">
        <f t="shared" si="965"/>
        <v>46798</v>
      </c>
      <c r="I2005" s="95">
        <f t="shared" si="970"/>
        <v>46798</v>
      </c>
      <c r="J2005" s="96">
        <f t="shared" si="966"/>
        <v>21</v>
      </c>
      <c r="K2005" s="96">
        <f t="shared" si="967"/>
        <v>5</v>
      </c>
      <c r="L2005" s="8">
        <f t="shared" si="980"/>
        <v>1.0010222900000001</v>
      </c>
      <c r="M2005" s="97">
        <f t="shared" si="964"/>
        <v>1.0043006699999999</v>
      </c>
      <c r="N2005" s="97">
        <f t="shared" si="960"/>
        <v>1.3117056989183657</v>
      </c>
      <c r="O2005" s="90">
        <f t="shared" si="963"/>
        <v>1.31304664</v>
      </c>
      <c r="P2005" s="90">
        <f t="shared" si="971"/>
        <v>910.48925095000004</v>
      </c>
      <c r="Q2005" s="98">
        <f t="shared" si="959"/>
        <v>0</v>
      </c>
      <c r="R2005" s="7">
        <f t="shared" si="981"/>
        <v>0</v>
      </c>
      <c r="S2005" s="90">
        <f t="shared" si="972"/>
        <v>0</v>
      </c>
      <c r="T2005" s="99">
        <f t="shared" si="982"/>
        <v>0.117687</v>
      </c>
      <c r="U2005" s="98">
        <f t="shared" si="961"/>
        <v>5</v>
      </c>
      <c r="V2005" s="98">
        <v>252</v>
      </c>
      <c r="W2005" s="97">
        <f t="shared" si="973"/>
        <v>1.002210005</v>
      </c>
      <c r="X2005" s="90">
        <f t="shared" si="974"/>
        <v>2.0121857900000002</v>
      </c>
      <c r="Y2005" s="90">
        <f t="shared" si="975"/>
        <v>0</v>
      </c>
      <c r="Z2005" s="100" t="str">
        <f t="shared" ref="Z2005:Z2068" si="983">IF($Q2004&gt;0,VLOOKUP($A2004,$AD$19:$AM$164,9),Z2004)</f>
        <v>A+J=</v>
      </c>
      <c r="AA2005" s="95">
        <f t="shared" ref="AA2005:AA2068" si="984">IF($Q2004&gt;0,VLOOKUP($A2004,$AD$19:$AM$164,10),AA2004)</f>
        <v>46798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4"/>
      <c r="DP2005" s="1"/>
      <c r="DQ2005" s="1"/>
      <c r="DR2005" s="1"/>
      <c r="DS2005" s="1"/>
      <c r="DT2005" s="1"/>
      <c r="DU2005" s="1"/>
    </row>
    <row r="2006" spans="1:125" ht="12.75" x14ac:dyDescent="0.2">
      <c r="A2006" s="89">
        <f t="shared" si="976"/>
        <v>46775</v>
      </c>
      <c r="B2006" s="105">
        <f t="shared" si="968"/>
        <v>912.50143674000003</v>
      </c>
      <c r="C2006" s="90">
        <f t="shared" si="977"/>
        <v>693.41729625000005</v>
      </c>
      <c r="D2006" s="91">
        <f t="shared" si="978"/>
        <v>7245.38</v>
      </c>
      <c r="E2006" s="92">
        <f t="shared" si="962"/>
        <v>7276.54</v>
      </c>
      <c r="F2006" s="93">
        <f t="shared" si="979"/>
        <v>45763</v>
      </c>
      <c r="G2006" s="94">
        <f t="shared" si="969"/>
        <v>4.3006716003852752E-3</v>
      </c>
      <c r="H2006" s="95">
        <f t="shared" si="965"/>
        <v>46798</v>
      </c>
      <c r="I2006" s="95">
        <f t="shared" si="970"/>
        <v>46798</v>
      </c>
      <c r="J2006" s="96">
        <f t="shared" si="966"/>
        <v>21</v>
      </c>
      <c r="K2006" s="96">
        <f t="shared" si="967"/>
        <v>5</v>
      </c>
      <c r="L2006" s="8">
        <f t="shared" si="980"/>
        <v>1.0010222900000001</v>
      </c>
      <c r="M2006" s="97">
        <f t="shared" si="964"/>
        <v>1.0043006699999999</v>
      </c>
      <c r="N2006" s="97">
        <f t="shared" si="960"/>
        <v>1.3117056989183657</v>
      </c>
      <c r="O2006" s="90">
        <f t="shared" si="963"/>
        <v>1.31304664</v>
      </c>
      <c r="P2006" s="90">
        <f t="shared" si="971"/>
        <v>910.48925095000004</v>
      </c>
      <c r="Q2006" s="98">
        <f t="shared" ref="Q2006:Q2069" si="985">IF(VLOOKUP(A2006,AD$19:AK$164,8)=VLOOKUP(A2005,AD$19:AK$164,8),0,VLOOKUP(A2006,AD$19:AK$164,8))</f>
        <v>0</v>
      </c>
      <c r="R2006" s="7">
        <f t="shared" si="981"/>
        <v>0</v>
      </c>
      <c r="S2006" s="90">
        <f t="shared" si="972"/>
        <v>0</v>
      </c>
      <c r="T2006" s="99">
        <f t="shared" si="982"/>
        <v>0.117687</v>
      </c>
      <c r="U2006" s="98">
        <f t="shared" si="961"/>
        <v>5</v>
      </c>
      <c r="V2006" s="98">
        <v>252</v>
      </c>
      <c r="W2006" s="97">
        <f t="shared" si="973"/>
        <v>1.002210005</v>
      </c>
      <c r="X2006" s="90">
        <f t="shared" si="974"/>
        <v>2.0121857900000002</v>
      </c>
      <c r="Y2006" s="90">
        <f t="shared" si="975"/>
        <v>0</v>
      </c>
      <c r="Z2006" s="100" t="str">
        <f t="shared" si="983"/>
        <v>A+J=</v>
      </c>
      <c r="AA2006" s="95">
        <f t="shared" si="984"/>
        <v>46798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4"/>
      <c r="DP2006" s="1"/>
      <c r="DQ2006" s="1"/>
      <c r="DR2006" s="1"/>
      <c r="DS2006" s="1"/>
      <c r="DT2006" s="1"/>
      <c r="DU2006" s="1"/>
    </row>
    <row r="2007" spans="1:125" ht="12.75" x14ac:dyDescent="0.2">
      <c r="A2007" s="89">
        <f t="shared" si="976"/>
        <v>46776</v>
      </c>
      <c r="B2007" s="105">
        <f t="shared" si="968"/>
        <v>912.50143674000003</v>
      </c>
      <c r="C2007" s="90">
        <f t="shared" si="977"/>
        <v>693.41729625000005</v>
      </c>
      <c r="D2007" s="91">
        <f t="shared" si="978"/>
        <v>7245.38</v>
      </c>
      <c r="E2007" s="92">
        <f t="shared" si="962"/>
        <v>7276.54</v>
      </c>
      <c r="F2007" s="93">
        <f t="shared" si="979"/>
        <v>45763</v>
      </c>
      <c r="G2007" s="94">
        <f t="shared" si="969"/>
        <v>4.3006716003852752E-3</v>
      </c>
      <c r="H2007" s="95">
        <f t="shared" si="965"/>
        <v>46798</v>
      </c>
      <c r="I2007" s="95">
        <f t="shared" si="970"/>
        <v>46798</v>
      </c>
      <c r="J2007" s="96">
        <f t="shared" si="966"/>
        <v>21</v>
      </c>
      <c r="K2007" s="96">
        <f t="shared" si="967"/>
        <v>5</v>
      </c>
      <c r="L2007" s="8">
        <f t="shared" si="980"/>
        <v>1.0010222900000001</v>
      </c>
      <c r="M2007" s="97">
        <f t="shared" si="964"/>
        <v>1.0043006699999999</v>
      </c>
      <c r="N2007" s="97">
        <f t="shared" si="960"/>
        <v>1.3117056989183657</v>
      </c>
      <c r="O2007" s="90">
        <f t="shared" si="963"/>
        <v>1.31304664</v>
      </c>
      <c r="P2007" s="90">
        <f t="shared" si="971"/>
        <v>910.48925095000004</v>
      </c>
      <c r="Q2007" s="98">
        <f t="shared" si="985"/>
        <v>0</v>
      </c>
      <c r="R2007" s="7">
        <f t="shared" si="981"/>
        <v>0</v>
      </c>
      <c r="S2007" s="90">
        <f t="shared" si="972"/>
        <v>0</v>
      </c>
      <c r="T2007" s="99">
        <f t="shared" si="982"/>
        <v>0.117687</v>
      </c>
      <c r="U2007" s="98">
        <f t="shared" si="961"/>
        <v>5</v>
      </c>
      <c r="V2007" s="98">
        <v>252</v>
      </c>
      <c r="W2007" s="97">
        <f t="shared" si="973"/>
        <v>1.002210005</v>
      </c>
      <c r="X2007" s="90">
        <f t="shared" si="974"/>
        <v>2.0121857900000002</v>
      </c>
      <c r="Y2007" s="90">
        <f t="shared" si="975"/>
        <v>0</v>
      </c>
      <c r="Z2007" s="100" t="str">
        <f t="shared" si="983"/>
        <v>A+J=</v>
      </c>
      <c r="AA2007" s="95">
        <f t="shared" si="984"/>
        <v>46798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4"/>
      <c r="DP2007" s="1"/>
      <c r="DQ2007" s="1"/>
      <c r="DR2007" s="1"/>
      <c r="DS2007" s="1"/>
      <c r="DT2007" s="1"/>
      <c r="DU2007" s="1"/>
    </row>
    <row r="2008" spans="1:125" ht="12.75" x14ac:dyDescent="0.2">
      <c r="A2008" s="89">
        <f t="shared" si="976"/>
        <v>46777</v>
      </c>
      <c r="B2008" s="105">
        <f t="shared" si="968"/>
        <v>913.09098653000001</v>
      </c>
      <c r="C2008" s="90">
        <f t="shared" si="977"/>
        <v>693.41729625000005</v>
      </c>
      <c r="D2008" s="91">
        <f t="shared" si="978"/>
        <v>7245.38</v>
      </c>
      <c r="E2008" s="92">
        <f t="shared" si="962"/>
        <v>7276.54</v>
      </c>
      <c r="F2008" s="93">
        <f t="shared" si="979"/>
        <v>45763</v>
      </c>
      <c r="G2008" s="94">
        <f t="shared" si="969"/>
        <v>4.3006716003852752E-3</v>
      </c>
      <c r="H2008" s="95">
        <f t="shared" si="965"/>
        <v>46798</v>
      </c>
      <c r="I2008" s="95">
        <f t="shared" si="970"/>
        <v>46798</v>
      </c>
      <c r="J2008" s="96">
        <f t="shared" si="966"/>
        <v>21</v>
      </c>
      <c r="K2008" s="96">
        <f t="shared" si="967"/>
        <v>6</v>
      </c>
      <c r="L2008" s="8">
        <f t="shared" si="980"/>
        <v>1.0012268799999999</v>
      </c>
      <c r="M2008" s="97">
        <f t="shared" si="964"/>
        <v>1.0043006699999999</v>
      </c>
      <c r="N2008" s="97">
        <f t="shared" si="960"/>
        <v>1.3117056989183657</v>
      </c>
      <c r="O2008" s="90">
        <f t="shared" si="963"/>
        <v>1.313315</v>
      </c>
      <c r="P2008" s="90">
        <f t="shared" si="971"/>
        <v>910.67533642000001</v>
      </c>
      <c r="Q2008" s="98">
        <f t="shared" si="985"/>
        <v>0</v>
      </c>
      <c r="R2008" s="7">
        <f t="shared" si="981"/>
        <v>0</v>
      </c>
      <c r="S2008" s="90">
        <f t="shared" si="972"/>
        <v>0</v>
      </c>
      <c r="T2008" s="99">
        <f t="shared" si="982"/>
        <v>0.117687</v>
      </c>
      <c r="U2008" s="98">
        <f t="shared" si="961"/>
        <v>6</v>
      </c>
      <c r="V2008" s="98">
        <v>252</v>
      </c>
      <c r="W2008" s="97">
        <f t="shared" si="973"/>
        <v>1.002652592</v>
      </c>
      <c r="X2008" s="90">
        <f t="shared" si="974"/>
        <v>2.4156501100000001</v>
      </c>
      <c r="Y2008" s="90">
        <f t="shared" si="975"/>
        <v>0</v>
      </c>
      <c r="Z2008" s="100" t="str">
        <f t="shared" si="983"/>
        <v>A+J=</v>
      </c>
      <c r="AA2008" s="95">
        <f t="shared" si="984"/>
        <v>46798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4"/>
      <c r="DP2008" s="1"/>
      <c r="DQ2008" s="1"/>
      <c r="DR2008" s="1"/>
      <c r="DS2008" s="1"/>
      <c r="DT2008" s="1"/>
      <c r="DU2008" s="1"/>
    </row>
    <row r="2009" spans="1:125" ht="12.75" x14ac:dyDescent="0.2">
      <c r="A2009" s="89">
        <f t="shared" si="976"/>
        <v>46778</v>
      </c>
      <c r="B2009" s="105">
        <f t="shared" si="968"/>
        <v>913.68090646000007</v>
      </c>
      <c r="C2009" s="90">
        <f t="shared" si="977"/>
        <v>693.41729625000005</v>
      </c>
      <c r="D2009" s="91">
        <f t="shared" si="978"/>
        <v>7245.38</v>
      </c>
      <c r="E2009" s="92">
        <f t="shared" si="962"/>
        <v>7276.54</v>
      </c>
      <c r="F2009" s="93">
        <f t="shared" si="979"/>
        <v>45763</v>
      </c>
      <c r="G2009" s="94">
        <f t="shared" si="969"/>
        <v>4.3006716003852752E-3</v>
      </c>
      <c r="H2009" s="95">
        <f t="shared" si="965"/>
        <v>46798</v>
      </c>
      <c r="I2009" s="95">
        <f t="shared" si="970"/>
        <v>46798</v>
      </c>
      <c r="J2009" s="96">
        <f t="shared" si="966"/>
        <v>21</v>
      </c>
      <c r="K2009" s="96">
        <f t="shared" si="967"/>
        <v>7</v>
      </c>
      <c r="L2009" s="8">
        <f t="shared" si="980"/>
        <v>1.0014315</v>
      </c>
      <c r="M2009" s="97">
        <f t="shared" si="964"/>
        <v>1.0043006699999999</v>
      </c>
      <c r="N2009" s="97">
        <f t="shared" si="960"/>
        <v>1.3117056989183657</v>
      </c>
      <c r="O2009" s="90">
        <f t="shared" si="963"/>
        <v>1.3135834</v>
      </c>
      <c r="P2009" s="90">
        <f t="shared" si="971"/>
        <v>910.86144962000003</v>
      </c>
      <c r="Q2009" s="98">
        <f t="shared" si="985"/>
        <v>0</v>
      </c>
      <c r="R2009" s="7">
        <f t="shared" si="981"/>
        <v>0</v>
      </c>
      <c r="S2009" s="90">
        <f t="shared" si="972"/>
        <v>0</v>
      </c>
      <c r="T2009" s="99">
        <f t="shared" si="982"/>
        <v>0.117687</v>
      </c>
      <c r="U2009" s="98">
        <f t="shared" si="961"/>
        <v>7</v>
      </c>
      <c r="V2009" s="98">
        <v>252</v>
      </c>
      <c r="W2009" s="97">
        <f t="shared" si="973"/>
        <v>1.0030953739999999</v>
      </c>
      <c r="X2009" s="90">
        <f t="shared" si="974"/>
        <v>2.81945684</v>
      </c>
      <c r="Y2009" s="90">
        <f t="shared" si="975"/>
        <v>0</v>
      </c>
      <c r="Z2009" s="100" t="str">
        <f t="shared" si="983"/>
        <v>A+J=</v>
      </c>
      <c r="AA2009" s="95">
        <f t="shared" si="984"/>
        <v>46798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4"/>
      <c r="DP2009" s="1"/>
      <c r="DQ2009" s="1"/>
      <c r="DR2009" s="1"/>
      <c r="DS2009" s="1"/>
      <c r="DT2009" s="1"/>
      <c r="DU2009" s="1"/>
    </row>
    <row r="2010" spans="1:125" ht="12.75" x14ac:dyDescent="0.2">
      <c r="A2010" s="89">
        <f t="shared" si="976"/>
        <v>46779</v>
      </c>
      <c r="B2010" s="105">
        <f t="shared" si="968"/>
        <v>914.27121849000002</v>
      </c>
      <c r="C2010" s="90">
        <f t="shared" si="977"/>
        <v>693.41729625000005</v>
      </c>
      <c r="D2010" s="91">
        <f t="shared" si="978"/>
        <v>7245.38</v>
      </c>
      <c r="E2010" s="92">
        <f t="shared" si="962"/>
        <v>7276.54</v>
      </c>
      <c r="F2010" s="93">
        <f t="shared" si="979"/>
        <v>45763</v>
      </c>
      <c r="G2010" s="94">
        <f t="shared" si="969"/>
        <v>4.3006716003852752E-3</v>
      </c>
      <c r="H2010" s="95">
        <f t="shared" si="965"/>
        <v>46798</v>
      </c>
      <c r="I2010" s="95">
        <f t="shared" si="970"/>
        <v>46798</v>
      </c>
      <c r="J2010" s="96">
        <f t="shared" si="966"/>
        <v>21</v>
      </c>
      <c r="K2010" s="96">
        <f t="shared" si="967"/>
        <v>8</v>
      </c>
      <c r="L2010" s="8">
        <f t="shared" si="980"/>
        <v>1.00163617</v>
      </c>
      <c r="M2010" s="97">
        <f t="shared" si="964"/>
        <v>1.0043006699999999</v>
      </c>
      <c r="N2010" s="97">
        <f t="shared" si="960"/>
        <v>1.3117056989183657</v>
      </c>
      <c r="O2010" s="90">
        <f t="shared" si="963"/>
        <v>1.3138518699999999</v>
      </c>
      <c r="P2010" s="90">
        <f t="shared" si="971"/>
        <v>911.04761136000002</v>
      </c>
      <c r="Q2010" s="98">
        <f t="shared" si="985"/>
        <v>0</v>
      </c>
      <c r="R2010" s="7">
        <f t="shared" si="981"/>
        <v>0</v>
      </c>
      <c r="S2010" s="90">
        <f t="shared" si="972"/>
        <v>0</v>
      </c>
      <c r="T2010" s="99">
        <f t="shared" si="982"/>
        <v>0.117687</v>
      </c>
      <c r="U2010" s="98">
        <f t="shared" si="961"/>
        <v>8</v>
      </c>
      <c r="V2010" s="98">
        <v>252</v>
      </c>
      <c r="W2010" s="97">
        <f t="shared" si="973"/>
        <v>1.0035383520000001</v>
      </c>
      <c r="X2010" s="90">
        <f t="shared" si="974"/>
        <v>3.22360713</v>
      </c>
      <c r="Y2010" s="90">
        <f t="shared" si="975"/>
        <v>0</v>
      </c>
      <c r="Z2010" s="100" t="str">
        <f t="shared" si="983"/>
        <v>A+J=</v>
      </c>
      <c r="AA2010" s="95">
        <f t="shared" si="984"/>
        <v>46798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4"/>
      <c r="DP2010" s="1"/>
      <c r="DQ2010" s="1"/>
      <c r="DR2010" s="1"/>
      <c r="DS2010" s="1"/>
      <c r="DT2010" s="1"/>
      <c r="DU2010" s="1"/>
    </row>
    <row r="2011" spans="1:125" ht="12.75" x14ac:dyDescent="0.2">
      <c r="A2011" s="89">
        <f t="shared" si="976"/>
        <v>46780</v>
      </c>
      <c r="B2011" s="105">
        <f t="shared" si="968"/>
        <v>914.86190886999998</v>
      </c>
      <c r="C2011" s="90">
        <f t="shared" si="977"/>
        <v>693.41729625000005</v>
      </c>
      <c r="D2011" s="91">
        <f t="shared" si="978"/>
        <v>7245.38</v>
      </c>
      <c r="E2011" s="92">
        <f t="shared" si="962"/>
        <v>7276.54</v>
      </c>
      <c r="F2011" s="93">
        <f t="shared" si="979"/>
        <v>45763</v>
      </c>
      <c r="G2011" s="94">
        <f t="shared" si="969"/>
        <v>4.3006716003852752E-3</v>
      </c>
      <c r="H2011" s="95">
        <f t="shared" si="965"/>
        <v>46798</v>
      </c>
      <c r="I2011" s="95">
        <f t="shared" si="970"/>
        <v>46798</v>
      </c>
      <c r="J2011" s="96">
        <f t="shared" si="966"/>
        <v>21</v>
      </c>
      <c r="K2011" s="96">
        <f t="shared" si="967"/>
        <v>9</v>
      </c>
      <c r="L2011" s="8">
        <f t="shared" si="980"/>
        <v>1.00184088</v>
      </c>
      <c r="M2011" s="97">
        <f t="shared" si="964"/>
        <v>1.0043006699999999</v>
      </c>
      <c r="N2011" s="97">
        <f t="shared" si="960"/>
        <v>1.3117056989183657</v>
      </c>
      <c r="O2011" s="90">
        <f t="shared" si="963"/>
        <v>1.31412039</v>
      </c>
      <c r="P2011" s="90">
        <f t="shared" si="971"/>
        <v>911.23380778000001</v>
      </c>
      <c r="Q2011" s="98">
        <f t="shared" si="985"/>
        <v>0</v>
      </c>
      <c r="R2011" s="7">
        <f t="shared" si="981"/>
        <v>0</v>
      </c>
      <c r="S2011" s="90">
        <f t="shared" si="972"/>
        <v>0</v>
      </c>
      <c r="T2011" s="99">
        <f t="shared" si="982"/>
        <v>0.117687</v>
      </c>
      <c r="U2011" s="98">
        <f t="shared" si="961"/>
        <v>9</v>
      </c>
      <c r="V2011" s="98">
        <v>252</v>
      </c>
      <c r="W2011" s="97">
        <f t="shared" si="973"/>
        <v>1.003981526</v>
      </c>
      <c r="X2011" s="90">
        <f t="shared" si="974"/>
        <v>3.6281010899999999</v>
      </c>
      <c r="Y2011" s="90">
        <f t="shared" si="975"/>
        <v>0</v>
      </c>
      <c r="Z2011" s="100" t="str">
        <f t="shared" si="983"/>
        <v>A+J=</v>
      </c>
      <c r="AA2011" s="95">
        <f t="shared" si="984"/>
        <v>46798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4"/>
      <c r="DP2011" s="1"/>
      <c r="DQ2011" s="1"/>
      <c r="DR2011" s="1"/>
      <c r="DS2011" s="1"/>
      <c r="DT2011" s="1"/>
      <c r="DU2011" s="1"/>
    </row>
    <row r="2012" spans="1:125" ht="12.75" x14ac:dyDescent="0.2">
      <c r="A2012" s="89">
        <f t="shared" si="976"/>
        <v>46781</v>
      </c>
      <c r="B2012" s="105">
        <f t="shared" si="968"/>
        <v>915.45297683000001</v>
      </c>
      <c r="C2012" s="90">
        <f t="shared" si="977"/>
        <v>693.41729625000005</v>
      </c>
      <c r="D2012" s="91">
        <f t="shared" si="978"/>
        <v>7245.38</v>
      </c>
      <c r="E2012" s="92">
        <f t="shared" si="962"/>
        <v>7276.54</v>
      </c>
      <c r="F2012" s="93">
        <f t="shared" si="979"/>
        <v>45763</v>
      </c>
      <c r="G2012" s="94">
        <f t="shared" si="969"/>
        <v>4.3006716003852752E-3</v>
      </c>
      <c r="H2012" s="95">
        <f t="shared" si="965"/>
        <v>46798</v>
      </c>
      <c r="I2012" s="95">
        <f t="shared" si="970"/>
        <v>46798</v>
      </c>
      <c r="J2012" s="96">
        <f t="shared" si="966"/>
        <v>21</v>
      </c>
      <c r="K2012" s="96">
        <f t="shared" si="967"/>
        <v>10</v>
      </c>
      <c r="L2012" s="8">
        <f t="shared" si="980"/>
        <v>1.00204563</v>
      </c>
      <c r="M2012" s="97">
        <f t="shared" si="964"/>
        <v>1.0043006699999999</v>
      </c>
      <c r="N2012" s="97">
        <f t="shared" si="960"/>
        <v>1.3117056989183657</v>
      </c>
      <c r="O2012" s="90">
        <f t="shared" si="963"/>
        <v>1.3143889600000001</v>
      </c>
      <c r="P2012" s="90">
        <f t="shared" si="971"/>
        <v>911.42003885999998</v>
      </c>
      <c r="Q2012" s="98">
        <f t="shared" si="985"/>
        <v>0</v>
      </c>
      <c r="R2012" s="7">
        <f t="shared" si="981"/>
        <v>0</v>
      </c>
      <c r="S2012" s="90">
        <f t="shared" si="972"/>
        <v>0</v>
      </c>
      <c r="T2012" s="99">
        <f t="shared" si="982"/>
        <v>0.117687</v>
      </c>
      <c r="U2012" s="98">
        <f t="shared" si="961"/>
        <v>10</v>
      </c>
      <c r="V2012" s="98">
        <v>252</v>
      </c>
      <c r="W2012" s="97">
        <f t="shared" si="973"/>
        <v>1.0044248950000001</v>
      </c>
      <c r="X2012" s="90">
        <f t="shared" si="974"/>
        <v>4.0329379699999999</v>
      </c>
      <c r="Y2012" s="90">
        <f t="shared" si="975"/>
        <v>0</v>
      </c>
      <c r="Z2012" s="100" t="str">
        <f t="shared" si="983"/>
        <v>A+J=</v>
      </c>
      <c r="AA2012" s="95">
        <f t="shared" si="984"/>
        <v>46798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4"/>
      <c r="DP2012" s="1"/>
      <c r="DQ2012" s="1"/>
      <c r="DR2012" s="1"/>
      <c r="DS2012" s="1"/>
      <c r="DT2012" s="1"/>
      <c r="DU2012" s="1"/>
    </row>
    <row r="2013" spans="1:125" ht="12.75" x14ac:dyDescent="0.2">
      <c r="A2013" s="89">
        <f t="shared" si="976"/>
        <v>46782</v>
      </c>
      <c r="B2013" s="105">
        <f t="shared" si="968"/>
        <v>915.45297683000001</v>
      </c>
      <c r="C2013" s="90">
        <f t="shared" si="977"/>
        <v>693.41729625000005</v>
      </c>
      <c r="D2013" s="91">
        <f t="shared" si="978"/>
        <v>7245.38</v>
      </c>
      <c r="E2013" s="92">
        <f t="shared" si="962"/>
        <v>7276.54</v>
      </c>
      <c r="F2013" s="93">
        <f t="shared" si="979"/>
        <v>45763</v>
      </c>
      <c r="G2013" s="94">
        <f t="shared" si="969"/>
        <v>4.3006716003852752E-3</v>
      </c>
      <c r="H2013" s="95">
        <f t="shared" si="965"/>
        <v>46798</v>
      </c>
      <c r="I2013" s="95">
        <f t="shared" si="970"/>
        <v>46798</v>
      </c>
      <c r="J2013" s="96">
        <f t="shared" si="966"/>
        <v>21</v>
      </c>
      <c r="K2013" s="96">
        <f t="shared" si="967"/>
        <v>10</v>
      </c>
      <c r="L2013" s="8">
        <f t="shared" si="980"/>
        <v>1.00204563</v>
      </c>
      <c r="M2013" s="97">
        <f t="shared" si="964"/>
        <v>1.0043006699999999</v>
      </c>
      <c r="N2013" s="97">
        <f t="shared" si="960"/>
        <v>1.3117056989183657</v>
      </c>
      <c r="O2013" s="90">
        <f t="shared" si="963"/>
        <v>1.3143889600000001</v>
      </c>
      <c r="P2013" s="90">
        <f t="shared" si="971"/>
        <v>911.42003885999998</v>
      </c>
      <c r="Q2013" s="98">
        <f t="shared" si="985"/>
        <v>0</v>
      </c>
      <c r="R2013" s="7">
        <f t="shared" si="981"/>
        <v>0</v>
      </c>
      <c r="S2013" s="90">
        <f t="shared" si="972"/>
        <v>0</v>
      </c>
      <c r="T2013" s="99">
        <f t="shared" si="982"/>
        <v>0.117687</v>
      </c>
      <c r="U2013" s="98">
        <f t="shared" si="961"/>
        <v>10</v>
      </c>
      <c r="V2013" s="98">
        <v>252</v>
      </c>
      <c r="W2013" s="97">
        <f t="shared" si="973"/>
        <v>1.0044248950000001</v>
      </c>
      <c r="X2013" s="90">
        <f t="shared" si="974"/>
        <v>4.0329379699999999</v>
      </c>
      <c r="Y2013" s="90">
        <f t="shared" si="975"/>
        <v>0</v>
      </c>
      <c r="Z2013" s="100" t="str">
        <f t="shared" si="983"/>
        <v>A+J=</v>
      </c>
      <c r="AA2013" s="95">
        <f t="shared" si="984"/>
        <v>46798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4"/>
      <c r="DP2013" s="1"/>
      <c r="DQ2013" s="1"/>
      <c r="DR2013" s="1"/>
      <c r="DS2013" s="1"/>
      <c r="DT2013" s="1"/>
      <c r="DU2013" s="1"/>
    </row>
    <row r="2014" spans="1:125" ht="12.75" x14ac:dyDescent="0.2">
      <c r="A2014" s="89">
        <f t="shared" si="976"/>
        <v>46783</v>
      </c>
      <c r="B2014" s="105">
        <f t="shared" si="968"/>
        <v>915.45297683000001</v>
      </c>
      <c r="C2014" s="90">
        <f t="shared" si="977"/>
        <v>693.41729625000005</v>
      </c>
      <c r="D2014" s="91">
        <f t="shared" si="978"/>
        <v>7245.38</v>
      </c>
      <c r="E2014" s="92">
        <f t="shared" si="962"/>
        <v>7276.54</v>
      </c>
      <c r="F2014" s="93">
        <f t="shared" si="979"/>
        <v>45763</v>
      </c>
      <c r="G2014" s="94">
        <f t="shared" si="969"/>
        <v>4.3006716003852752E-3</v>
      </c>
      <c r="H2014" s="95">
        <f t="shared" si="965"/>
        <v>46798</v>
      </c>
      <c r="I2014" s="95">
        <f t="shared" si="970"/>
        <v>46798</v>
      </c>
      <c r="J2014" s="96">
        <f t="shared" si="966"/>
        <v>21</v>
      </c>
      <c r="K2014" s="96">
        <f t="shared" si="967"/>
        <v>10</v>
      </c>
      <c r="L2014" s="8">
        <f t="shared" si="980"/>
        <v>1.00204563</v>
      </c>
      <c r="M2014" s="97">
        <f t="shared" si="964"/>
        <v>1.0043006699999999</v>
      </c>
      <c r="N2014" s="97">
        <f t="shared" si="960"/>
        <v>1.3117056989183657</v>
      </c>
      <c r="O2014" s="90">
        <f t="shared" si="963"/>
        <v>1.3143889600000001</v>
      </c>
      <c r="P2014" s="90">
        <f t="shared" si="971"/>
        <v>911.42003885999998</v>
      </c>
      <c r="Q2014" s="98">
        <f t="shared" si="985"/>
        <v>0</v>
      </c>
      <c r="R2014" s="7">
        <f t="shared" si="981"/>
        <v>0</v>
      </c>
      <c r="S2014" s="90">
        <f t="shared" si="972"/>
        <v>0</v>
      </c>
      <c r="T2014" s="99">
        <f t="shared" si="982"/>
        <v>0.117687</v>
      </c>
      <c r="U2014" s="98">
        <f t="shared" si="961"/>
        <v>10</v>
      </c>
      <c r="V2014" s="98">
        <v>252</v>
      </c>
      <c r="W2014" s="97">
        <f t="shared" si="973"/>
        <v>1.0044248950000001</v>
      </c>
      <c r="X2014" s="90">
        <f t="shared" si="974"/>
        <v>4.0329379699999999</v>
      </c>
      <c r="Y2014" s="90">
        <f t="shared" si="975"/>
        <v>0</v>
      </c>
      <c r="Z2014" s="100" t="str">
        <f t="shared" si="983"/>
        <v>A+J=</v>
      </c>
      <c r="AA2014" s="95">
        <f t="shared" si="984"/>
        <v>46798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4"/>
      <c r="DP2014" s="1"/>
      <c r="DQ2014" s="1"/>
      <c r="DR2014" s="1"/>
      <c r="DS2014" s="1"/>
      <c r="DT2014" s="1"/>
      <c r="DU2014" s="1"/>
    </row>
    <row r="2015" spans="1:125" ht="12.75" x14ac:dyDescent="0.2">
      <c r="A2015" s="89">
        <f t="shared" si="976"/>
        <v>46784</v>
      </c>
      <c r="B2015" s="105">
        <f t="shared" si="968"/>
        <v>916.04443737000008</v>
      </c>
      <c r="C2015" s="90">
        <f t="shared" si="977"/>
        <v>693.41729625000005</v>
      </c>
      <c r="D2015" s="91">
        <f t="shared" si="978"/>
        <v>7245.38</v>
      </c>
      <c r="E2015" s="92">
        <f t="shared" si="962"/>
        <v>7276.54</v>
      </c>
      <c r="F2015" s="93">
        <f t="shared" si="979"/>
        <v>45763</v>
      </c>
      <c r="G2015" s="94">
        <f t="shared" si="969"/>
        <v>4.3006716003852752E-3</v>
      </c>
      <c r="H2015" s="95">
        <f t="shared" si="965"/>
        <v>46798</v>
      </c>
      <c r="I2015" s="95">
        <f t="shared" si="970"/>
        <v>46798</v>
      </c>
      <c r="J2015" s="96">
        <f t="shared" si="966"/>
        <v>21</v>
      </c>
      <c r="K2015" s="96">
        <f t="shared" si="967"/>
        <v>11</v>
      </c>
      <c r="L2015" s="8">
        <f t="shared" si="980"/>
        <v>1.0022504299999999</v>
      </c>
      <c r="M2015" s="97">
        <f t="shared" si="964"/>
        <v>1.0043006699999999</v>
      </c>
      <c r="N2015" s="97">
        <f t="shared" si="960"/>
        <v>1.3117056989183657</v>
      </c>
      <c r="O2015" s="90">
        <f t="shared" si="963"/>
        <v>1.3146576000000001</v>
      </c>
      <c r="P2015" s="90">
        <f t="shared" si="971"/>
        <v>911.60631848000003</v>
      </c>
      <c r="Q2015" s="98">
        <f t="shared" si="985"/>
        <v>0</v>
      </c>
      <c r="R2015" s="7">
        <f t="shared" si="981"/>
        <v>0</v>
      </c>
      <c r="S2015" s="90">
        <f t="shared" si="972"/>
        <v>0</v>
      </c>
      <c r="T2015" s="99">
        <f t="shared" si="982"/>
        <v>0.117687</v>
      </c>
      <c r="U2015" s="98">
        <f t="shared" si="961"/>
        <v>11</v>
      </c>
      <c r="V2015" s="98">
        <v>252</v>
      </c>
      <c r="W2015" s="97">
        <f t="shared" si="973"/>
        <v>1.00486846</v>
      </c>
      <c r="X2015" s="90">
        <f t="shared" si="974"/>
        <v>4.4381188900000001</v>
      </c>
      <c r="Y2015" s="90">
        <f t="shared" si="975"/>
        <v>0</v>
      </c>
      <c r="Z2015" s="100" t="str">
        <f t="shared" si="983"/>
        <v>A+J=</v>
      </c>
      <c r="AA2015" s="95">
        <f t="shared" si="984"/>
        <v>46798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4"/>
      <c r="DP2015" s="1"/>
      <c r="DQ2015" s="1"/>
      <c r="DR2015" s="1"/>
      <c r="DS2015" s="1"/>
      <c r="DT2015" s="1"/>
      <c r="DU2015" s="1"/>
    </row>
    <row r="2016" spans="1:125" ht="12.75" x14ac:dyDescent="0.2">
      <c r="A2016" s="89">
        <f t="shared" si="976"/>
        <v>46785</v>
      </c>
      <c r="B2016" s="105">
        <f t="shared" si="968"/>
        <v>916.63626279999994</v>
      </c>
      <c r="C2016" s="90">
        <f t="shared" si="977"/>
        <v>693.41729625000005</v>
      </c>
      <c r="D2016" s="91">
        <f t="shared" si="978"/>
        <v>7245.38</v>
      </c>
      <c r="E2016" s="92">
        <f t="shared" si="962"/>
        <v>7276.54</v>
      </c>
      <c r="F2016" s="93">
        <f t="shared" si="979"/>
        <v>45763</v>
      </c>
      <c r="G2016" s="94">
        <f t="shared" si="969"/>
        <v>4.3006716003852752E-3</v>
      </c>
      <c r="H2016" s="95">
        <f t="shared" si="965"/>
        <v>46798</v>
      </c>
      <c r="I2016" s="95">
        <f t="shared" si="970"/>
        <v>46798</v>
      </c>
      <c r="J2016" s="96">
        <f t="shared" si="966"/>
        <v>21</v>
      </c>
      <c r="K2016" s="96">
        <f t="shared" si="967"/>
        <v>12</v>
      </c>
      <c r="L2016" s="8">
        <f t="shared" si="980"/>
        <v>1.0024552600000001</v>
      </c>
      <c r="M2016" s="97">
        <f t="shared" si="964"/>
        <v>1.0043006699999999</v>
      </c>
      <c r="N2016" s="97">
        <f t="shared" si="960"/>
        <v>1.3117056989183657</v>
      </c>
      <c r="O2016" s="90">
        <f t="shared" si="963"/>
        <v>1.31492627</v>
      </c>
      <c r="P2016" s="90">
        <f t="shared" si="971"/>
        <v>911.79261890999999</v>
      </c>
      <c r="Q2016" s="98">
        <f t="shared" si="985"/>
        <v>0</v>
      </c>
      <c r="R2016" s="7">
        <f t="shared" si="981"/>
        <v>0</v>
      </c>
      <c r="S2016" s="90">
        <f t="shared" si="972"/>
        <v>0</v>
      </c>
      <c r="T2016" s="99">
        <f t="shared" si="982"/>
        <v>0.117687</v>
      </c>
      <c r="U2016" s="98">
        <f t="shared" si="961"/>
        <v>12</v>
      </c>
      <c r="V2016" s="98">
        <v>252</v>
      </c>
      <c r="W2016" s="97">
        <f t="shared" si="973"/>
        <v>1.0053122210000001</v>
      </c>
      <c r="X2016" s="90">
        <f t="shared" si="974"/>
        <v>4.8436438900000001</v>
      </c>
      <c r="Y2016" s="90">
        <f t="shared" si="975"/>
        <v>0</v>
      </c>
      <c r="Z2016" s="100" t="str">
        <f t="shared" si="983"/>
        <v>A+J=</v>
      </c>
      <c r="AA2016" s="95">
        <f t="shared" si="984"/>
        <v>46798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4"/>
      <c r="DP2016" s="1"/>
      <c r="DQ2016" s="1"/>
      <c r="DR2016" s="1"/>
      <c r="DS2016" s="1"/>
      <c r="DT2016" s="1"/>
      <c r="DU2016" s="1"/>
    </row>
    <row r="2017" spans="1:125" ht="12.75" x14ac:dyDescent="0.2">
      <c r="A2017" s="89">
        <f t="shared" si="976"/>
        <v>46786</v>
      </c>
      <c r="B2017" s="105">
        <f t="shared" si="968"/>
        <v>917.22848022000005</v>
      </c>
      <c r="C2017" s="90">
        <f t="shared" si="977"/>
        <v>693.41729625000005</v>
      </c>
      <c r="D2017" s="91">
        <f t="shared" si="978"/>
        <v>7245.38</v>
      </c>
      <c r="E2017" s="92">
        <f t="shared" si="962"/>
        <v>7276.54</v>
      </c>
      <c r="F2017" s="93">
        <f t="shared" si="979"/>
        <v>45763</v>
      </c>
      <c r="G2017" s="94">
        <f t="shared" si="969"/>
        <v>4.3006716003852752E-3</v>
      </c>
      <c r="H2017" s="95">
        <f t="shared" si="965"/>
        <v>46798</v>
      </c>
      <c r="I2017" s="95">
        <f t="shared" si="970"/>
        <v>46798</v>
      </c>
      <c r="J2017" s="96">
        <f t="shared" si="966"/>
        <v>21</v>
      </c>
      <c r="K2017" s="96">
        <f t="shared" si="967"/>
        <v>13</v>
      </c>
      <c r="L2017" s="8">
        <f t="shared" si="980"/>
        <v>1.0026601399999999</v>
      </c>
      <c r="M2017" s="97">
        <f t="shared" si="964"/>
        <v>1.0043006699999999</v>
      </c>
      <c r="N2017" s="97">
        <f t="shared" si="960"/>
        <v>1.3117056989183657</v>
      </c>
      <c r="O2017" s="90">
        <f t="shared" si="963"/>
        <v>1.3151950100000001</v>
      </c>
      <c r="P2017" s="90">
        <f t="shared" si="971"/>
        <v>911.97896787000002</v>
      </c>
      <c r="Q2017" s="98">
        <f t="shared" si="985"/>
        <v>0</v>
      </c>
      <c r="R2017" s="7">
        <f t="shared" si="981"/>
        <v>0</v>
      </c>
      <c r="S2017" s="90">
        <f t="shared" si="972"/>
        <v>0</v>
      </c>
      <c r="T2017" s="99">
        <f t="shared" si="982"/>
        <v>0.117687</v>
      </c>
      <c r="U2017" s="98">
        <f t="shared" si="961"/>
        <v>13</v>
      </c>
      <c r="V2017" s="98">
        <v>252</v>
      </c>
      <c r="W2017" s="97">
        <f t="shared" si="973"/>
        <v>1.0057561770000001</v>
      </c>
      <c r="X2017" s="90">
        <f t="shared" si="974"/>
        <v>5.2495123499999998</v>
      </c>
      <c r="Y2017" s="90">
        <f t="shared" si="975"/>
        <v>0</v>
      </c>
      <c r="Z2017" s="100" t="str">
        <f t="shared" si="983"/>
        <v>A+J=</v>
      </c>
      <c r="AA2017" s="95">
        <f t="shared" si="984"/>
        <v>46798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4"/>
      <c r="DP2017" s="1"/>
      <c r="DQ2017" s="1"/>
      <c r="DR2017" s="1"/>
      <c r="DS2017" s="1"/>
      <c r="DT2017" s="1"/>
      <c r="DU2017" s="1"/>
    </row>
    <row r="2018" spans="1:125" ht="12.75" x14ac:dyDescent="0.2">
      <c r="A2018" s="89">
        <f t="shared" si="976"/>
        <v>46787</v>
      </c>
      <c r="B2018" s="105">
        <f t="shared" si="968"/>
        <v>917.82108467</v>
      </c>
      <c r="C2018" s="90">
        <f t="shared" si="977"/>
        <v>693.41729625000005</v>
      </c>
      <c r="D2018" s="91">
        <f t="shared" si="978"/>
        <v>7245.38</v>
      </c>
      <c r="E2018" s="92">
        <f t="shared" si="962"/>
        <v>7276.54</v>
      </c>
      <c r="F2018" s="93">
        <f t="shared" si="979"/>
        <v>45763</v>
      </c>
      <c r="G2018" s="94">
        <f t="shared" si="969"/>
        <v>4.3006716003852752E-3</v>
      </c>
      <c r="H2018" s="95">
        <f t="shared" si="965"/>
        <v>46798</v>
      </c>
      <c r="I2018" s="95">
        <f t="shared" si="970"/>
        <v>46798</v>
      </c>
      <c r="J2018" s="96">
        <f t="shared" si="966"/>
        <v>21</v>
      </c>
      <c r="K2018" s="96">
        <f t="shared" si="967"/>
        <v>14</v>
      </c>
      <c r="L2018" s="8">
        <f t="shared" si="980"/>
        <v>1.00286506</v>
      </c>
      <c r="M2018" s="97">
        <f t="shared" si="964"/>
        <v>1.0043006699999999</v>
      </c>
      <c r="N2018" s="97">
        <f t="shared" si="960"/>
        <v>1.3117056989183657</v>
      </c>
      <c r="O2018" s="90">
        <f t="shared" si="963"/>
        <v>1.31546381</v>
      </c>
      <c r="P2018" s="90">
        <f t="shared" si="971"/>
        <v>912.16535843999998</v>
      </c>
      <c r="Q2018" s="98">
        <f t="shared" si="985"/>
        <v>0</v>
      </c>
      <c r="R2018" s="7">
        <f t="shared" si="981"/>
        <v>0</v>
      </c>
      <c r="S2018" s="90">
        <f t="shared" si="972"/>
        <v>0</v>
      </c>
      <c r="T2018" s="99">
        <f t="shared" si="982"/>
        <v>0.117687</v>
      </c>
      <c r="U2018" s="98">
        <f t="shared" si="961"/>
        <v>14</v>
      </c>
      <c r="V2018" s="98">
        <v>252</v>
      </c>
      <c r="W2018" s="97">
        <f t="shared" si="973"/>
        <v>1.00620033</v>
      </c>
      <c r="X2018" s="90">
        <f t="shared" si="974"/>
        <v>5.65572623</v>
      </c>
      <c r="Y2018" s="90">
        <f t="shared" si="975"/>
        <v>0</v>
      </c>
      <c r="Z2018" s="100" t="str">
        <f t="shared" si="983"/>
        <v>A+J=</v>
      </c>
      <c r="AA2018" s="95">
        <f t="shared" si="984"/>
        <v>46798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4"/>
      <c r="DP2018" s="1"/>
      <c r="DQ2018" s="1"/>
      <c r="DR2018" s="1"/>
      <c r="DS2018" s="1"/>
      <c r="DT2018" s="1"/>
      <c r="DU2018" s="1"/>
    </row>
    <row r="2019" spans="1:125" ht="12.75" x14ac:dyDescent="0.2">
      <c r="A2019" s="89">
        <f t="shared" si="976"/>
        <v>46788</v>
      </c>
      <c r="B2019" s="105">
        <f t="shared" si="968"/>
        <v>918.41406841000003</v>
      </c>
      <c r="C2019" s="90">
        <f t="shared" si="977"/>
        <v>693.41729625000005</v>
      </c>
      <c r="D2019" s="91">
        <f t="shared" si="978"/>
        <v>7245.38</v>
      </c>
      <c r="E2019" s="92">
        <f t="shared" si="962"/>
        <v>7276.54</v>
      </c>
      <c r="F2019" s="93">
        <f t="shared" si="979"/>
        <v>45763</v>
      </c>
      <c r="G2019" s="94">
        <f t="shared" si="969"/>
        <v>4.3006716003852752E-3</v>
      </c>
      <c r="H2019" s="95">
        <f t="shared" si="965"/>
        <v>46798</v>
      </c>
      <c r="I2019" s="95">
        <f t="shared" si="970"/>
        <v>46798</v>
      </c>
      <c r="J2019" s="96">
        <f t="shared" si="966"/>
        <v>21</v>
      </c>
      <c r="K2019" s="96">
        <f t="shared" si="967"/>
        <v>15</v>
      </c>
      <c r="L2019" s="8">
        <f t="shared" si="980"/>
        <v>1.00307002</v>
      </c>
      <c r="M2019" s="97">
        <f t="shared" si="964"/>
        <v>1.0043006699999999</v>
      </c>
      <c r="N2019" s="97">
        <f t="shared" si="960"/>
        <v>1.3117056989183657</v>
      </c>
      <c r="O2019" s="90">
        <f t="shared" si="963"/>
        <v>1.3157326600000001</v>
      </c>
      <c r="P2019" s="90">
        <f t="shared" si="971"/>
        <v>912.35178368000004</v>
      </c>
      <c r="Q2019" s="98">
        <f t="shared" si="985"/>
        <v>0</v>
      </c>
      <c r="R2019" s="7">
        <f t="shared" si="981"/>
        <v>0</v>
      </c>
      <c r="S2019" s="90">
        <f t="shared" si="972"/>
        <v>0</v>
      </c>
      <c r="T2019" s="99">
        <f t="shared" si="982"/>
        <v>0.117687</v>
      </c>
      <c r="U2019" s="98">
        <f t="shared" si="961"/>
        <v>15</v>
      </c>
      <c r="V2019" s="98">
        <v>252</v>
      </c>
      <c r="W2019" s="97">
        <f t="shared" si="973"/>
        <v>1.0066446790000001</v>
      </c>
      <c r="X2019" s="90">
        <f t="shared" si="974"/>
        <v>6.06228473</v>
      </c>
      <c r="Y2019" s="90">
        <f t="shared" si="975"/>
        <v>0</v>
      </c>
      <c r="Z2019" s="100" t="str">
        <f t="shared" si="983"/>
        <v>A+J=</v>
      </c>
      <c r="AA2019" s="95">
        <f t="shared" si="984"/>
        <v>46798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4"/>
      <c r="DP2019" s="1"/>
      <c r="DQ2019" s="1"/>
      <c r="DR2019" s="1"/>
      <c r="DS2019" s="1"/>
      <c r="DT2019" s="1"/>
      <c r="DU2019" s="1"/>
    </row>
    <row r="2020" spans="1:125" ht="12.75" x14ac:dyDescent="0.2">
      <c r="A2020" s="89">
        <f t="shared" si="976"/>
        <v>46789</v>
      </c>
      <c r="B2020" s="105">
        <f t="shared" si="968"/>
        <v>918.41406841000003</v>
      </c>
      <c r="C2020" s="90">
        <f t="shared" si="977"/>
        <v>693.41729625000005</v>
      </c>
      <c r="D2020" s="91">
        <f t="shared" si="978"/>
        <v>7245.38</v>
      </c>
      <c r="E2020" s="92">
        <f t="shared" si="962"/>
        <v>7276.54</v>
      </c>
      <c r="F2020" s="93">
        <f t="shared" si="979"/>
        <v>45763</v>
      </c>
      <c r="G2020" s="94">
        <f t="shared" si="969"/>
        <v>4.3006716003852752E-3</v>
      </c>
      <c r="H2020" s="95">
        <f t="shared" si="965"/>
        <v>46798</v>
      </c>
      <c r="I2020" s="95">
        <f t="shared" si="970"/>
        <v>46798</v>
      </c>
      <c r="J2020" s="96">
        <f t="shared" si="966"/>
        <v>21</v>
      </c>
      <c r="K2020" s="96">
        <f t="shared" si="967"/>
        <v>15</v>
      </c>
      <c r="L2020" s="8">
        <f t="shared" si="980"/>
        <v>1.00307002</v>
      </c>
      <c r="M2020" s="97">
        <f t="shared" si="964"/>
        <v>1.0043006699999999</v>
      </c>
      <c r="N2020" s="97">
        <f t="shared" si="960"/>
        <v>1.3117056989183657</v>
      </c>
      <c r="O2020" s="90">
        <f t="shared" si="963"/>
        <v>1.3157326600000001</v>
      </c>
      <c r="P2020" s="90">
        <f t="shared" si="971"/>
        <v>912.35178368000004</v>
      </c>
      <c r="Q2020" s="98">
        <f t="shared" si="985"/>
        <v>0</v>
      </c>
      <c r="R2020" s="7">
        <f t="shared" si="981"/>
        <v>0</v>
      </c>
      <c r="S2020" s="90">
        <f t="shared" si="972"/>
        <v>0</v>
      </c>
      <c r="T2020" s="99">
        <f t="shared" si="982"/>
        <v>0.117687</v>
      </c>
      <c r="U2020" s="98">
        <f t="shared" si="961"/>
        <v>15</v>
      </c>
      <c r="V2020" s="98">
        <v>252</v>
      </c>
      <c r="W2020" s="97">
        <f t="shared" si="973"/>
        <v>1.0066446790000001</v>
      </c>
      <c r="X2020" s="90">
        <f t="shared" si="974"/>
        <v>6.06228473</v>
      </c>
      <c r="Y2020" s="90">
        <f t="shared" si="975"/>
        <v>0</v>
      </c>
      <c r="Z2020" s="100" t="str">
        <f t="shared" si="983"/>
        <v>A+J=</v>
      </c>
      <c r="AA2020" s="95">
        <f t="shared" si="984"/>
        <v>46798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4"/>
      <c r="DP2020" s="1"/>
      <c r="DQ2020" s="1"/>
      <c r="DR2020" s="1"/>
      <c r="DS2020" s="1"/>
      <c r="DT2020" s="1"/>
      <c r="DU2020" s="1"/>
    </row>
    <row r="2021" spans="1:125" ht="12.75" x14ac:dyDescent="0.2">
      <c r="A2021" s="89">
        <f t="shared" si="976"/>
        <v>46790</v>
      </c>
      <c r="B2021" s="105">
        <f t="shared" si="968"/>
        <v>918.41406841000003</v>
      </c>
      <c r="C2021" s="90">
        <f t="shared" si="977"/>
        <v>693.41729625000005</v>
      </c>
      <c r="D2021" s="91">
        <f t="shared" si="978"/>
        <v>7245.38</v>
      </c>
      <c r="E2021" s="92">
        <f t="shared" si="962"/>
        <v>7276.54</v>
      </c>
      <c r="F2021" s="93">
        <f t="shared" si="979"/>
        <v>45763</v>
      </c>
      <c r="G2021" s="94">
        <f t="shared" si="969"/>
        <v>4.3006716003852752E-3</v>
      </c>
      <c r="H2021" s="95">
        <f t="shared" si="965"/>
        <v>46798</v>
      </c>
      <c r="I2021" s="95">
        <f t="shared" si="970"/>
        <v>46798</v>
      </c>
      <c r="J2021" s="96">
        <f t="shared" si="966"/>
        <v>21</v>
      </c>
      <c r="K2021" s="96">
        <f t="shared" si="967"/>
        <v>15</v>
      </c>
      <c r="L2021" s="8">
        <f t="shared" si="980"/>
        <v>1.00307002</v>
      </c>
      <c r="M2021" s="97">
        <f t="shared" si="964"/>
        <v>1.0043006699999999</v>
      </c>
      <c r="N2021" s="97">
        <f t="shared" si="960"/>
        <v>1.3117056989183657</v>
      </c>
      <c r="O2021" s="90">
        <f t="shared" si="963"/>
        <v>1.3157326600000001</v>
      </c>
      <c r="P2021" s="90">
        <f t="shared" si="971"/>
        <v>912.35178368000004</v>
      </c>
      <c r="Q2021" s="98">
        <f t="shared" si="985"/>
        <v>0</v>
      </c>
      <c r="R2021" s="7">
        <f t="shared" si="981"/>
        <v>0</v>
      </c>
      <c r="S2021" s="90">
        <f t="shared" si="972"/>
        <v>0</v>
      </c>
      <c r="T2021" s="99">
        <f t="shared" si="982"/>
        <v>0.117687</v>
      </c>
      <c r="U2021" s="98">
        <f t="shared" si="961"/>
        <v>15</v>
      </c>
      <c r="V2021" s="98">
        <v>252</v>
      </c>
      <c r="W2021" s="97">
        <f t="shared" si="973"/>
        <v>1.0066446790000001</v>
      </c>
      <c r="X2021" s="90">
        <f t="shared" si="974"/>
        <v>6.06228473</v>
      </c>
      <c r="Y2021" s="90">
        <f t="shared" si="975"/>
        <v>0</v>
      </c>
      <c r="Z2021" s="100" t="str">
        <f t="shared" si="983"/>
        <v>A+J=</v>
      </c>
      <c r="AA2021" s="95">
        <f t="shared" si="984"/>
        <v>46798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4"/>
      <c r="DP2021" s="1"/>
      <c r="DQ2021" s="1"/>
      <c r="DR2021" s="1"/>
      <c r="DS2021" s="1"/>
      <c r="DT2021" s="1"/>
      <c r="DU2021" s="1"/>
    </row>
    <row r="2022" spans="1:125" ht="12.75" x14ac:dyDescent="0.2">
      <c r="A2022" s="89">
        <f t="shared" si="976"/>
        <v>46791</v>
      </c>
      <c r="B2022" s="105">
        <f t="shared" si="968"/>
        <v>919.00743160000002</v>
      </c>
      <c r="C2022" s="90">
        <f t="shared" si="977"/>
        <v>693.41729625000005</v>
      </c>
      <c r="D2022" s="91">
        <f t="shared" si="978"/>
        <v>7245.38</v>
      </c>
      <c r="E2022" s="92">
        <f t="shared" si="962"/>
        <v>7276.54</v>
      </c>
      <c r="F2022" s="93">
        <f t="shared" si="979"/>
        <v>45763</v>
      </c>
      <c r="G2022" s="94">
        <f t="shared" si="969"/>
        <v>4.3006716003852752E-3</v>
      </c>
      <c r="H2022" s="95">
        <f t="shared" si="965"/>
        <v>46798</v>
      </c>
      <c r="I2022" s="95">
        <f t="shared" si="970"/>
        <v>46798</v>
      </c>
      <c r="J2022" s="96">
        <f t="shared" si="966"/>
        <v>21</v>
      </c>
      <c r="K2022" s="96">
        <f t="shared" si="967"/>
        <v>16</v>
      </c>
      <c r="L2022" s="8">
        <f t="shared" si="980"/>
        <v>1.00327502</v>
      </c>
      <c r="M2022" s="97">
        <f t="shared" si="964"/>
        <v>1.0043006699999999</v>
      </c>
      <c r="N2022" s="97">
        <f t="shared" si="960"/>
        <v>1.3117056989183657</v>
      </c>
      <c r="O2022" s="90">
        <f t="shared" si="963"/>
        <v>1.3160015599999999</v>
      </c>
      <c r="P2022" s="90">
        <f t="shared" si="971"/>
        <v>912.53824358999998</v>
      </c>
      <c r="Q2022" s="98">
        <f t="shared" si="985"/>
        <v>0</v>
      </c>
      <c r="R2022" s="7">
        <f t="shared" si="981"/>
        <v>0</v>
      </c>
      <c r="S2022" s="90">
        <f t="shared" si="972"/>
        <v>0</v>
      </c>
      <c r="T2022" s="99">
        <f t="shared" si="982"/>
        <v>0.117687</v>
      </c>
      <c r="U2022" s="98">
        <f t="shared" si="961"/>
        <v>16</v>
      </c>
      <c r="V2022" s="98">
        <v>252</v>
      </c>
      <c r="W2022" s="97">
        <f t="shared" si="973"/>
        <v>1.007089224</v>
      </c>
      <c r="X2022" s="90">
        <f t="shared" si="974"/>
        <v>6.4691880099999999</v>
      </c>
      <c r="Y2022" s="90">
        <f t="shared" si="975"/>
        <v>0</v>
      </c>
      <c r="Z2022" s="100" t="str">
        <f t="shared" si="983"/>
        <v>A+J=</v>
      </c>
      <c r="AA2022" s="95">
        <f t="shared" si="984"/>
        <v>46798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4"/>
      <c r="DP2022" s="1"/>
      <c r="DQ2022" s="1"/>
      <c r="DR2022" s="1"/>
      <c r="DS2022" s="1"/>
      <c r="DT2022" s="1"/>
      <c r="DU2022" s="1"/>
    </row>
    <row r="2023" spans="1:125" ht="12.75" x14ac:dyDescent="0.2">
      <c r="A2023" s="89">
        <f t="shared" si="976"/>
        <v>46792</v>
      </c>
      <c r="B2023" s="105">
        <f t="shared" si="968"/>
        <v>919.6011823</v>
      </c>
      <c r="C2023" s="90">
        <f t="shared" si="977"/>
        <v>693.41729625000005</v>
      </c>
      <c r="D2023" s="91">
        <f t="shared" si="978"/>
        <v>7245.38</v>
      </c>
      <c r="E2023" s="92">
        <f t="shared" si="962"/>
        <v>7276.54</v>
      </c>
      <c r="F2023" s="93">
        <f t="shared" si="979"/>
        <v>45763</v>
      </c>
      <c r="G2023" s="94">
        <f t="shared" si="969"/>
        <v>4.3006716003852752E-3</v>
      </c>
      <c r="H2023" s="95">
        <f t="shared" si="965"/>
        <v>46798</v>
      </c>
      <c r="I2023" s="95">
        <f t="shared" si="970"/>
        <v>46798</v>
      </c>
      <c r="J2023" s="96">
        <f t="shared" si="966"/>
        <v>21</v>
      </c>
      <c r="K2023" s="96">
        <f t="shared" si="967"/>
        <v>17</v>
      </c>
      <c r="L2023" s="8">
        <f t="shared" si="980"/>
        <v>1.0034800699999999</v>
      </c>
      <c r="M2023" s="97">
        <f t="shared" si="964"/>
        <v>1.0043006699999999</v>
      </c>
      <c r="N2023" s="97">
        <f t="shared" si="960"/>
        <v>1.3117056989183657</v>
      </c>
      <c r="O2023" s="90">
        <f t="shared" si="963"/>
        <v>1.31627052</v>
      </c>
      <c r="P2023" s="90">
        <f t="shared" si="971"/>
        <v>912.72474510999996</v>
      </c>
      <c r="Q2023" s="98">
        <f t="shared" si="985"/>
        <v>0</v>
      </c>
      <c r="R2023" s="7">
        <f t="shared" si="981"/>
        <v>0</v>
      </c>
      <c r="S2023" s="90">
        <f t="shared" si="972"/>
        <v>0</v>
      </c>
      <c r="T2023" s="99">
        <f t="shared" si="982"/>
        <v>0.117687</v>
      </c>
      <c r="U2023" s="98">
        <f t="shared" si="961"/>
        <v>17</v>
      </c>
      <c r="V2023" s="98">
        <v>252</v>
      </c>
      <c r="W2023" s="97">
        <f t="shared" si="973"/>
        <v>1.007533966</v>
      </c>
      <c r="X2023" s="90">
        <f t="shared" si="974"/>
        <v>6.8764371899999999</v>
      </c>
      <c r="Y2023" s="90">
        <f t="shared" si="975"/>
        <v>0</v>
      </c>
      <c r="Z2023" s="100" t="str">
        <f t="shared" si="983"/>
        <v>A+J=</v>
      </c>
      <c r="AA2023" s="95">
        <f t="shared" si="984"/>
        <v>46798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4"/>
      <c r="DP2023" s="1"/>
      <c r="DQ2023" s="1"/>
      <c r="DR2023" s="1"/>
      <c r="DS2023" s="1"/>
      <c r="DT2023" s="1"/>
      <c r="DU2023" s="1"/>
    </row>
    <row r="2024" spans="1:125" ht="12.75" x14ac:dyDescent="0.2">
      <c r="A2024" s="89">
        <f t="shared" si="976"/>
        <v>46793</v>
      </c>
      <c r="B2024" s="105">
        <f t="shared" si="968"/>
        <v>920.19531275999998</v>
      </c>
      <c r="C2024" s="90">
        <f t="shared" si="977"/>
        <v>693.41729625000005</v>
      </c>
      <c r="D2024" s="91">
        <f t="shared" si="978"/>
        <v>7245.38</v>
      </c>
      <c r="E2024" s="92">
        <f t="shared" si="962"/>
        <v>7276.54</v>
      </c>
      <c r="F2024" s="93">
        <f t="shared" si="979"/>
        <v>45763</v>
      </c>
      <c r="G2024" s="94">
        <f t="shared" si="969"/>
        <v>4.3006716003852752E-3</v>
      </c>
      <c r="H2024" s="95">
        <f t="shared" si="965"/>
        <v>46798</v>
      </c>
      <c r="I2024" s="95">
        <f t="shared" si="970"/>
        <v>46798</v>
      </c>
      <c r="J2024" s="96">
        <f t="shared" si="966"/>
        <v>21</v>
      </c>
      <c r="K2024" s="96">
        <f t="shared" si="967"/>
        <v>18</v>
      </c>
      <c r="L2024" s="8">
        <f t="shared" si="980"/>
        <v>1.0036851499999999</v>
      </c>
      <c r="M2024" s="97">
        <f t="shared" si="964"/>
        <v>1.0043006699999999</v>
      </c>
      <c r="N2024" s="97">
        <f t="shared" ref="N2024:N2087" si="986">IF(I2024&gt;I2023,N2023*M2024,N2023)</f>
        <v>1.3117056989183657</v>
      </c>
      <c r="O2024" s="90">
        <f t="shared" si="963"/>
        <v>1.31653953</v>
      </c>
      <c r="P2024" s="90">
        <f t="shared" si="971"/>
        <v>912.91128129000003</v>
      </c>
      <c r="Q2024" s="98">
        <f t="shared" si="985"/>
        <v>0</v>
      </c>
      <c r="R2024" s="7">
        <f t="shared" si="981"/>
        <v>0</v>
      </c>
      <c r="S2024" s="90">
        <f t="shared" si="972"/>
        <v>0</v>
      </c>
      <c r="T2024" s="99">
        <f t="shared" si="982"/>
        <v>0.117687</v>
      </c>
      <c r="U2024" s="98">
        <f t="shared" si="961"/>
        <v>18</v>
      </c>
      <c r="V2024" s="98">
        <v>252</v>
      </c>
      <c r="W2024" s="97">
        <f t="shared" si="973"/>
        <v>1.007978904</v>
      </c>
      <c r="X2024" s="90">
        <f t="shared" si="974"/>
        <v>7.2840314700000004</v>
      </c>
      <c r="Y2024" s="90">
        <f t="shared" si="975"/>
        <v>0</v>
      </c>
      <c r="Z2024" s="100" t="str">
        <f t="shared" si="983"/>
        <v>A+J=</v>
      </c>
      <c r="AA2024" s="95">
        <f t="shared" si="984"/>
        <v>46798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4"/>
      <c r="DP2024" s="1"/>
      <c r="DQ2024" s="1"/>
      <c r="DR2024" s="1"/>
      <c r="DS2024" s="1"/>
      <c r="DT2024" s="1"/>
      <c r="DU2024" s="1"/>
    </row>
    <row r="2025" spans="1:125" ht="12.75" x14ac:dyDescent="0.2">
      <c r="A2025" s="89">
        <f t="shared" si="976"/>
        <v>46794</v>
      </c>
      <c r="B2025" s="105">
        <f t="shared" si="968"/>
        <v>920.78983015000006</v>
      </c>
      <c r="C2025" s="90">
        <f t="shared" si="977"/>
        <v>693.41729625000005</v>
      </c>
      <c r="D2025" s="91">
        <f t="shared" si="978"/>
        <v>7245.38</v>
      </c>
      <c r="E2025" s="92">
        <f t="shared" si="962"/>
        <v>7276.54</v>
      </c>
      <c r="F2025" s="93">
        <f t="shared" si="979"/>
        <v>45763</v>
      </c>
      <c r="G2025" s="94">
        <f t="shared" si="969"/>
        <v>4.3006716003852752E-3</v>
      </c>
      <c r="H2025" s="95">
        <f t="shared" si="965"/>
        <v>46798</v>
      </c>
      <c r="I2025" s="95">
        <f t="shared" si="970"/>
        <v>46798</v>
      </c>
      <c r="J2025" s="96">
        <f t="shared" si="966"/>
        <v>21</v>
      </c>
      <c r="K2025" s="96">
        <f t="shared" si="967"/>
        <v>19</v>
      </c>
      <c r="L2025" s="8">
        <f t="shared" si="980"/>
        <v>1.00389028</v>
      </c>
      <c r="M2025" s="97">
        <f t="shared" si="964"/>
        <v>1.0043006699999999</v>
      </c>
      <c r="N2025" s="97">
        <f t="shared" si="986"/>
        <v>1.3117056989183657</v>
      </c>
      <c r="O2025" s="90">
        <f t="shared" si="963"/>
        <v>1.3168086000000001</v>
      </c>
      <c r="P2025" s="90">
        <f t="shared" si="971"/>
        <v>913.09785909000004</v>
      </c>
      <c r="Q2025" s="98">
        <f t="shared" si="985"/>
        <v>0</v>
      </c>
      <c r="R2025" s="7">
        <f t="shared" si="981"/>
        <v>0</v>
      </c>
      <c r="S2025" s="90">
        <f t="shared" si="972"/>
        <v>0</v>
      </c>
      <c r="T2025" s="99">
        <f t="shared" si="982"/>
        <v>0.117687</v>
      </c>
      <c r="U2025" s="98">
        <f t="shared" si="961"/>
        <v>19</v>
      </c>
      <c r="V2025" s="98">
        <v>252</v>
      </c>
      <c r="W2025" s="97">
        <f t="shared" si="973"/>
        <v>1.008424038</v>
      </c>
      <c r="X2025" s="90">
        <f t="shared" si="974"/>
        <v>7.6919710600000002</v>
      </c>
      <c r="Y2025" s="90">
        <f t="shared" si="975"/>
        <v>0</v>
      </c>
      <c r="Z2025" s="100" t="str">
        <f t="shared" si="983"/>
        <v>A+J=</v>
      </c>
      <c r="AA2025" s="95">
        <f t="shared" si="984"/>
        <v>46798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4"/>
      <c r="DP2025" s="1"/>
      <c r="DQ2025" s="1"/>
      <c r="DR2025" s="1"/>
      <c r="DS2025" s="1"/>
      <c r="DT2025" s="1"/>
      <c r="DU2025" s="1"/>
    </row>
    <row r="2026" spans="1:125" ht="12.75" x14ac:dyDescent="0.2">
      <c r="A2026" s="89">
        <f t="shared" si="976"/>
        <v>46795</v>
      </c>
      <c r="B2026" s="105">
        <f t="shared" si="968"/>
        <v>921.38472853000007</v>
      </c>
      <c r="C2026" s="90">
        <f t="shared" si="977"/>
        <v>693.41729625000005</v>
      </c>
      <c r="D2026" s="91">
        <f t="shared" si="978"/>
        <v>7245.38</v>
      </c>
      <c r="E2026" s="92">
        <f t="shared" si="962"/>
        <v>7276.54</v>
      </c>
      <c r="F2026" s="93">
        <f t="shared" si="979"/>
        <v>45763</v>
      </c>
      <c r="G2026" s="94">
        <f t="shared" si="969"/>
        <v>4.3006716003852752E-3</v>
      </c>
      <c r="H2026" s="95">
        <f t="shared" si="965"/>
        <v>46798</v>
      </c>
      <c r="I2026" s="95">
        <f t="shared" si="970"/>
        <v>46798</v>
      </c>
      <c r="J2026" s="96">
        <f t="shared" si="966"/>
        <v>21</v>
      </c>
      <c r="K2026" s="96">
        <f t="shared" si="967"/>
        <v>20</v>
      </c>
      <c r="L2026" s="8">
        <f t="shared" si="980"/>
        <v>1.0040954499999999</v>
      </c>
      <c r="M2026" s="97">
        <f t="shared" si="964"/>
        <v>1.0043006699999999</v>
      </c>
      <c r="N2026" s="97">
        <f t="shared" si="986"/>
        <v>1.3117056989183657</v>
      </c>
      <c r="O2026" s="90">
        <f t="shared" si="963"/>
        <v>1.3170777199999999</v>
      </c>
      <c r="P2026" s="90">
        <f t="shared" si="971"/>
        <v>913.28447155000003</v>
      </c>
      <c r="Q2026" s="98">
        <f t="shared" si="985"/>
        <v>0</v>
      </c>
      <c r="R2026" s="7">
        <f t="shared" si="981"/>
        <v>0</v>
      </c>
      <c r="S2026" s="90">
        <f t="shared" si="972"/>
        <v>0</v>
      </c>
      <c r="T2026" s="99">
        <f t="shared" si="982"/>
        <v>0.117687</v>
      </c>
      <c r="U2026" s="98">
        <f t="shared" si="961"/>
        <v>20</v>
      </c>
      <c r="V2026" s="98">
        <v>252</v>
      </c>
      <c r="W2026" s="97">
        <f t="shared" si="973"/>
        <v>1.0088693689999999</v>
      </c>
      <c r="X2026" s="90">
        <f t="shared" si="974"/>
        <v>8.1002569799999993</v>
      </c>
      <c r="Y2026" s="90">
        <f t="shared" si="975"/>
        <v>0</v>
      </c>
      <c r="Z2026" s="100" t="str">
        <f t="shared" si="983"/>
        <v>A+J=</v>
      </c>
      <c r="AA2026" s="95">
        <f t="shared" si="984"/>
        <v>46798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4"/>
      <c r="DP2026" s="1"/>
      <c r="DQ2026" s="1"/>
      <c r="DR2026" s="1"/>
      <c r="DS2026" s="1"/>
      <c r="DT2026" s="1"/>
      <c r="DU2026" s="1"/>
    </row>
    <row r="2027" spans="1:125" ht="12.75" x14ac:dyDescent="0.2">
      <c r="A2027" s="89">
        <f t="shared" si="976"/>
        <v>46796</v>
      </c>
      <c r="B2027" s="105">
        <f t="shared" si="968"/>
        <v>921.38472853000007</v>
      </c>
      <c r="C2027" s="90">
        <f t="shared" si="977"/>
        <v>693.41729625000005</v>
      </c>
      <c r="D2027" s="91">
        <f t="shared" si="978"/>
        <v>7245.38</v>
      </c>
      <c r="E2027" s="92">
        <f t="shared" si="962"/>
        <v>7276.54</v>
      </c>
      <c r="F2027" s="93">
        <f t="shared" si="979"/>
        <v>45763</v>
      </c>
      <c r="G2027" s="94">
        <f t="shared" si="969"/>
        <v>4.3006716003852752E-3</v>
      </c>
      <c r="H2027" s="95">
        <f t="shared" si="965"/>
        <v>46798</v>
      </c>
      <c r="I2027" s="95">
        <f t="shared" si="970"/>
        <v>46798</v>
      </c>
      <c r="J2027" s="96">
        <f t="shared" si="966"/>
        <v>21</v>
      </c>
      <c r="K2027" s="96">
        <f t="shared" si="967"/>
        <v>20</v>
      </c>
      <c r="L2027" s="8">
        <f t="shared" si="980"/>
        <v>1.0040954499999999</v>
      </c>
      <c r="M2027" s="97">
        <f t="shared" si="964"/>
        <v>1.0043006699999999</v>
      </c>
      <c r="N2027" s="97">
        <f t="shared" si="986"/>
        <v>1.3117056989183657</v>
      </c>
      <c r="O2027" s="90">
        <f t="shared" si="963"/>
        <v>1.3170777199999999</v>
      </c>
      <c r="P2027" s="90">
        <f t="shared" si="971"/>
        <v>913.28447155000003</v>
      </c>
      <c r="Q2027" s="98">
        <f t="shared" si="985"/>
        <v>0</v>
      </c>
      <c r="R2027" s="7">
        <f t="shared" si="981"/>
        <v>0</v>
      </c>
      <c r="S2027" s="90">
        <f t="shared" si="972"/>
        <v>0</v>
      </c>
      <c r="T2027" s="99">
        <f t="shared" si="982"/>
        <v>0.117687</v>
      </c>
      <c r="U2027" s="98">
        <f t="shared" si="961"/>
        <v>20</v>
      </c>
      <c r="V2027" s="98">
        <v>252</v>
      </c>
      <c r="W2027" s="97">
        <f t="shared" si="973"/>
        <v>1.0088693689999999</v>
      </c>
      <c r="X2027" s="90">
        <f t="shared" si="974"/>
        <v>8.1002569799999993</v>
      </c>
      <c r="Y2027" s="90">
        <f t="shared" si="975"/>
        <v>0</v>
      </c>
      <c r="Z2027" s="100" t="str">
        <f t="shared" si="983"/>
        <v>A+J=</v>
      </c>
      <c r="AA2027" s="95">
        <f t="shared" si="984"/>
        <v>46798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4"/>
      <c r="DP2027" s="1"/>
      <c r="DQ2027" s="1"/>
      <c r="DR2027" s="1"/>
      <c r="DS2027" s="1"/>
      <c r="DT2027" s="1"/>
      <c r="DU2027" s="1"/>
    </row>
    <row r="2028" spans="1:125" ht="12.75" x14ac:dyDescent="0.2">
      <c r="A2028" s="89">
        <f t="shared" si="976"/>
        <v>46797</v>
      </c>
      <c r="B2028" s="105">
        <f t="shared" si="968"/>
        <v>921.38472853000007</v>
      </c>
      <c r="C2028" s="90">
        <f t="shared" si="977"/>
        <v>693.41729625000005</v>
      </c>
      <c r="D2028" s="91">
        <f t="shared" si="978"/>
        <v>7245.38</v>
      </c>
      <c r="E2028" s="92">
        <f t="shared" si="962"/>
        <v>7276.54</v>
      </c>
      <c r="F2028" s="93">
        <f t="shared" si="979"/>
        <v>45763</v>
      </c>
      <c r="G2028" s="94">
        <f t="shared" si="969"/>
        <v>4.3006716003852752E-3</v>
      </c>
      <c r="H2028" s="95">
        <f t="shared" si="965"/>
        <v>46798</v>
      </c>
      <c r="I2028" s="95">
        <f t="shared" si="970"/>
        <v>46798</v>
      </c>
      <c r="J2028" s="96">
        <f t="shared" si="966"/>
        <v>21</v>
      </c>
      <c r="K2028" s="96">
        <f t="shared" si="967"/>
        <v>20</v>
      </c>
      <c r="L2028" s="8">
        <f t="shared" si="980"/>
        <v>1.0040954499999999</v>
      </c>
      <c r="M2028" s="97">
        <f t="shared" si="964"/>
        <v>1.0043006699999999</v>
      </c>
      <c r="N2028" s="97">
        <f t="shared" si="986"/>
        <v>1.3117056989183657</v>
      </c>
      <c r="O2028" s="90">
        <f t="shared" si="963"/>
        <v>1.3170777199999999</v>
      </c>
      <c r="P2028" s="90">
        <f t="shared" si="971"/>
        <v>913.28447155000003</v>
      </c>
      <c r="Q2028" s="98">
        <f t="shared" si="985"/>
        <v>0</v>
      </c>
      <c r="R2028" s="7">
        <f t="shared" si="981"/>
        <v>0</v>
      </c>
      <c r="S2028" s="90">
        <f t="shared" si="972"/>
        <v>0</v>
      </c>
      <c r="T2028" s="99">
        <f t="shared" si="982"/>
        <v>0.117687</v>
      </c>
      <c r="U2028" s="98">
        <f t="shared" si="961"/>
        <v>20</v>
      </c>
      <c r="V2028" s="98">
        <v>252</v>
      </c>
      <c r="W2028" s="97">
        <f t="shared" si="973"/>
        <v>1.0088693689999999</v>
      </c>
      <c r="X2028" s="90">
        <f t="shared" si="974"/>
        <v>8.1002569799999993</v>
      </c>
      <c r="Y2028" s="90">
        <f t="shared" si="975"/>
        <v>0</v>
      </c>
      <c r="Z2028" s="100" t="str">
        <f t="shared" si="983"/>
        <v>A+J=</v>
      </c>
      <c r="AA2028" s="95">
        <f t="shared" si="984"/>
        <v>46798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4"/>
      <c r="DP2028" s="1"/>
      <c r="DQ2028" s="1"/>
      <c r="DR2028" s="1"/>
      <c r="DS2028" s="1"/>
      <c r="DT2028" s="1"/>
      <c r="DU2028" s="1"/>
    </row>
    <row r="2029" spans="1:125" ht="12.75" x14ac:dyDescent="0.2">
      <c r="A2029" s="89">
        <f t="shared" si="976"/>
        <v>46798</v>
      </c>
      <c r="B2029" s="105">
        <f t="shared" si="968"/>
        <v>921.98002206000001</v>
      </c>
      <c r="C2029" s="90">
        <f t="shared" si="977"/>
        <v>693.41729625000005</v>
      </c>
      <c r="D2029" s="91">
        <f t="shared" si="978"/>
        <v>7245.38</v>
      </c>
      <c r="E2029" s="92">
        <f t="shared" si="962"/>
        <v>7276.54</v>
      </c>
      <c r="F2029" s="93">
        <f t="shared" si="979"/>
        <v>45763</v>
      </c>
      <c r="G2029" s="94">
        <f t="shared" si="969"/>
        <v>4.3006716003852752E-3</v>
      </c>
      <c r="H2029" s="95">
        <f t="shared" si="965"/>
        <v>46827</v>
      </c>
      <c r="I2029" s="95">
        <f t="shared" si="970"/>
        <v>46798</v>
      </c>
      <c r="J2029" s="96">
        <f t="shared" si="966"/>
        <v>21</v>
      </c>
      <c r="K2029" s="96">
        <f t="shared" si="967"/>
        <v>21</v>
      </c>
      <c r="L2029" s="8">
        <f t="shared" si="980"/>
        <v>1.0043006699999999</v>
      </c>
      <c r="M2029" s="97">
        <f t="shared" si="964"/>
        <v>1.0043006699999999</v>
      </c>
      <c r="N2029" s="97">
        <f t="shared" si="986"/>
        <v>1.3117056989183657</v>
      </c>
      <c r="O2029" s="90">
        <f t="shared" si="963"/>
        <v>1.3173469099999999</v>
      </c>
      <c r="P2029" s="90">
        <f t="shared" si="971"/>
        <v>913.47113254999999</v>
      </c>
      <c r="Q2029" s="98">
        <f t="shared" si="985"/>
        <v>66</v>
      </c>
      <c r="R2029" s="7">
        <f t="shared" si="981"/>
        <v>9.4959999999999992E-3</v>
      </c>
      <c r="S2029" s="90">
        <f t="shared" si="972"/>
        <v>8.67432187</v>
      </c>
      <c r="T2029" s="99">
        <f t="shared" si="982"/>
        <v>0.117687</v>
      </c>
      <c r="U2029" s="98">
        <f t="shared" si="961"/>
        <v>21</v>
      </c>
      <c r="V2029" s="98">
        <v>252</v>
      </c>
      <c r="W2029" s="97">
        <f t="shared" si="973"/>
        <v>1.0093148970000001</v>
      </c>
      <c r="X2029" s="90">
        <f t="shared" si="974"/>
        <v>8.5088895099999995</v>
      </c>
      <c r="Y2029" s="90">
        <f t="shared" si="975"/>
        <v>17.183211379999999</v>
      </c>
      <c r="Z2029" s="100" t="str">
        <f t="shared" si="983"/>
        <v>A+J=</v>
      </c>
      <c r="AA2029" s="95">
        <f t="shared" si="984"/>
        <v>46798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4"/>
      <c r="DP2029" s="1"/>
      <c r="DQ2029" s="1"/>
      <c r="DR2029" s="1"/>
      <c r="DS2029" s="1"/>
      <c r="DT2029" s="1"/>
      <c r="DU2029" s="1"/>
    </row>
    <row r="2030" spans="1:125" ht="12.75" x14ac:dyDescent="0.2">
      <c r="A2030" s="89">
        <f t="shared" si="976"/>
        <v>46799</v>
      </c>
      <c r="B2030" s="105">
        <f t="shared" si="968"/>
        <v>905.40084993999994</v>
      </c>
      <c r="C2030" s="90">
        <f t="shared" si="977"/>
        <v>686.83260560999997</v>
      </c>
      <c r="D2030" s="91">
        <f t="shared" si="978"/>
        <v>7245.38</v>
      </c>
      <c r="E2030" s="92">
        <f t="shared" si="962"/>
        <v>7276.54</v>
      </c>
      <c r="F2030" s="93">
        <f t="shared" si="979"/>
        <v>45763</v>
      </c>
      <c r="G2030" s="94">
        <f t="shared" si="969"/>
        <v>4.3006716003852752E-3</v>
      </c>
      <c r="H2030" s="95">
        <f t="shared" si="965"/>
        <v>46827</v>
      </c>
      <c r="I2030" s="95">
        <f t="shared" si="970"/>
        <v>46827</v>
      </c>
      <c r="J2030" s="96">
        <f t="shared" si="966"/>
        <v>19</v>
      </c>
      <c r="K2030" s="96">
        <f t="shared" si="967"/>
        <v>1</v>
      </c>
      <c r="L2030" s="8">
        <f t="shared" si="980"/>
        <v>1.0002258900000001</v>
      </c>
      <c r="M2030" s="97">
        <f t="shared" si="964"/>
        <v>1.0043006699999999</v>
      </c>
      <c r="N2030" s="97">
        <f t="shared" si="986"/>
        <v>1.3173469122665329</v>
      </c>
      <c r="O2030" s="90">
        <f t="shared" si="963"/>
        <v>1.31764448</v>
      </c>
      <c r="P2030" s="90">
        <f t="shared" si="971"/>
        <v>905.00119145999997</v>
      </c>
      <c r="Q2030" s="98">
        <f t="shared" si="985"/>
        <v>0</v>
      </c>
      <c r="R2030" s="7">
        <f t="shared" si="981"/>
        <v>0</v>
      </c>
      <c r="S2030" s="90">
        <f t="shared" si="972"/>
        <v>0</v>
      </c>
      <c r="T2030" s="99">
        <f t="shared" si="982"/>
        <v>0.117687</v>
      </c>
      <c r="U2030" s="98">
        <f t="shared" ref="U2030:U2093" si="987">IF(Q2029&gt;0,1,IF(K2030=K2029,U2029,U2029+1))</f>
        <v>1</v>
      </c>
      <c r="V2030" s="98">
        <v>252</v>
      </c>
      <c r="W2030" s="97">
        <f t="shared" si="973"/>
        <v>1.0004416110000001</v>
      </c>
      <c r="X2030" s="90">
        <f t="shared" si="974"/>
        <v>0.39965847999999998</v>
      </c>
      <c r="Y2030" s="90">
        <f t="shared" si="975"/>
        <v>0</v>
      </c>
      <c r="Z2030" s="100" t="str">
        <f t="shared" si="983"/>
        <v>A+J=</v>
      </c>
      <c r="AA2030" s="95">
        <f t="shared" si="984"/>
        <v>46827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4"/>
      <c r="DP2030" s="1"/>
      <c r="DQ2030" s="1"/>
      <c r="DR2030" s="1"/>
      <c r="DS2030" s="1"/>
      <c r="DT2030" s="1"/>
      <c r="DU2030" s="1"/>
    </row>
    <row r="2031" spans="1:125" ht="12.75" x14ac:dyDescent="0.2">
      <c r="A2031" s="89">
        <f t="shared" si="976"/>
        <v>46800</v>
      </c>
      <c r="B2031" s="105">
        <f t="shared" si="968"/>
        <v>906.00529434999999</v>
      </c>
      <c r="C2031" s="90">
        <f t="shared" si="977"/>
        <v>686.83260560999997</v>
      </c>
      <c r="D2031" s="91">
        <f t="shared" si="978"/>
        <v>7245.38</v>
      </c>
      <c r="E2031" s="92">
        <f t="shared" si="962"/>
        <v>7276.54</v>
      </c>
      <c r="F2031" s="93">
        <f t="shared" si="979"/>
        <v>45763</v>
      </c>
      <c r="G2031" s="94">
        <f t="shared" si="969"/>
        <v>4.3006716003852752E-3</v>
      </c>
      <c r="H2031" s="95">
        <f t="shared" si="965"/>
        <v>46827</v>
      </c>
      <c r="I2031" s="95">
        <f t="shared" si="970"/>
        <v>46827</v>
      </c>
      <c r="J2031" s="96">
        <f t="shared" si="966"/>
        <v>19</v>
      </c>
      <c r="K2031" s="96">
        <f t="shared" si="967"/>
        <v>2</v>
      </c>
      <c r="L2031" s="8">
        <f t="shared" si="980"/>
        <v>1.00045183</v>
      </c>
      <c r="M2031" s="97">
        <f t="shared" si="964"/>
        <v>1.0043006699999999</v>
      </c>
      <c r="N2031" s="97">
        <f t="shared" si="986"/>
        <v>1.3173469122665329</v>
      </c>
      <c r="O2031" s="90">
        <f t="shared" si="963"/>
        <v>1.3179421200000001</v>
      </c>
      <c r="P2031" s="90">
        <f t="shared" si="971"/>
        <v>905.20562031999998</v>
      </c>
      <c r="Q2031" s="98">
        <f t="shared" si="985"/>
        <v>0</v>
      </c>
      <c r="R2031" s="7">
        <f t="shared" si="981"/>
        <v>0</v>
      </c>
      <c r="S2031" s="90">
        <f t="shared" si="972"/>
        <v>0</v>
      </c>
      <c r="T2031" s="99">
        <f t="shared" si="982"/>
        <v>0.117687</v>
      </c>
      <c r="U2031" s="98">
        <f t="shared" si="987"/>
        <v>2</v>
      </c>
      <c r="V2031" s="98">
        <v>252</v>
      </c>
      <c r="W2031" s="97">
        <f t="shared" si="973"/>
        <v>1.0008834170000001</v>
      </c>
      <c r="X2031" s="90">
        <f t="shared" si="974"/>
        <v>0.79967403000000004</v>
      </c>
      <c r="Y2031" s="90">
        <f t="shared" si="975"/>
        <v>0</v>
      </c>
      <c r="Z2031" s="100" t="str">
        <f t="shared" si="983"/>
        <v>A+J=</v>
      </c>
      <c r="AA2031" s="95">
        <f t="shared" si="984"/>
        <v>46827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4"/>
      <c r="DP2031" s="1"/>
      <c r="DQ2031" s="1"/>
      <c r="DR2031" s="1"/>
      <c r="DS2031" s="1"/>
      <c r="DT2031" s="1"/>
      <c r="DU2031" s="1"/>
    </row>
    <row r="2032" spans="1:125" ht="12.75" x14ac:dyDescent="0.2">
      <c r="A2032" s="89">
        <f t="shared" si="976"/>
        <v>46801</v>
      </c>
      <c r="B2032" s="105">
        <f t="shared" si="968"/>
        <v>906.61014409000006</v>
      </c>
      <c r="C2032" s="90">
        <f t="shared" si="977"/>
        <v>686.83260560999997</v>
      </c>
      <c r="D2032" s="91">
        <f t="shared" si="978"/>
        <v>7245.38</v>
      </c>
      <c r="E2032" s="92">
        <f t="shared" si="962"/>
        <v>7276.54</v>
      </c>
      <c r="F2032" s="93">
        <f t="shared" si="979"/>
        <v>45763</v>
      </c>
      <c r="G2032" s="94">
        <f t="shared" si="969"/>
        <v>4.3006716003852752E-3</v>
      </c>
      <c r="H2032" s="95">
        <f t="shared" si="965"/>
        <v>46827</v>
      </c>
      <c r="I2032" s="95">
        <f t="shared" si="970"/>
        <v>46827</v>
      </c>
      <c r="J2032" s="96">
        <f t="shared" si="966"/>
        <v>19</v>
      </c>
      <c r="K2032" s="96">
        <f t="shared" si="967"/>
        <v>3</v>
      </c>
      <c r="L2032" s="8">
        <f t="shared" si="980"/>
        <v>1.0006778199999999</v>
      </c>
      <c r="M2032" s="97">
        <f t="shared" si="964"/>
        <v>1.0043006699999999</v>
      </c>
      <c r="N2032" s="97">
        <f t="shared" si="986"/>
        <v>1.3173469122665329</v>
      </c>
      <c r="O2032" s="90">
        <f t="shared" si="963"/>
        <v>1.31823983</v>
      </c>
      <c r="P2032" s="90">
        <f t="shared" si="971"/>
        <v>905.41009725000004</v>
      </c>
      <c r="Q2032" s="98">
        <f t="shared" si="985"/>
        <v>0</v>
      </c>
      <c r="R2032" s="7">
        <f t="shared" si="981"/>
        <v>0</v>
      </c>
      <c r="S2032" s="90">
        <f t="shared" si="972"/>
        <v>0</v>
      </c>
      <c r="T2032" s="99">
        <f t="shared" si="982"/>
        <v>0.117687</v>
      </c>
      <c r="U2032" s="98">
        <f t="shared" si="987"/>
        <v>3</v>
      </c>
      <c r="V2032" s="98">
        <v>252</v>
      </c>
      <c r="W2032" s="97">
        <f t="shared" si="973"/>
        <v>1.001325418</v>
      </c>
      <c r="X2032" s="90">
        <f t="shared" si="974"/>
        <v>1.2000468399999999</v>
      </c>
      <c r="Y2032" s="90">
        <f t="shared" si="975"/>
        <v>0</v>
      </c>
      <c r="Z2032" s="100" t="str">
        <f t="shared" si="983"/>
        <v>A+J=</v>
      </c>
      <c r="AA2032" s="95">
        <f t="shared" si="984"/>
        <v>46827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4"/>
      <c r="DP2032" s="1"/>
      <c r="DQ2032" s="1"/>
      <c r="DR2032" s="1"/>
      <c r="DS2032" s="1"/>
      <c r="DT2032" s="1"/>
      <c r="DU2032" s="1"/>
    </row>
    <row r="2033" spans="1:125" ht="12.75" x14ac:dyDescent="0.2">
      <c r="A2033" s="89">
        <f t="shared" si="976"/>
        <v>46802</v>
      </c>
      <c r="B2033" s="105">
        <f t="shared" si="968"/>
        <v>907.21540621999998</v>
      </c>
      <c r="C2033" s="90">
        <f t="shared" si="977"/>
        <v>686.83260560999997</v>
      </c>
      <c r="D2033" s="91">
        <f t="shared" si="978"/>
        <v>7245.38</v>
      </c>
      <c r="E2033" s="92">
        <f t="shared" si="962"/>
        <v>7276.54</v>
      </c>
      <c r="F2033" s="93">
        <f t="shared" si="979"/>
        <v>45763</v>
      </c>
      <c r="G2033" s="94">
        <f t="shared" si="969"/>
        <v>4.3006716003852752E-3</v>
      </c>
      <c r="H2033" s="95">
        <f t="shared" si="965"/>
        <v>46827</v>
      </c>
      <c r="I2033" s="95">
        <f t="shared" si="970"/>
        <v>46827</v>
      </c>
      <c r="J2033" s="96">
        <f t="shared" si="966"/>
        <v>19</v>
      </c>
      <c r="K2033" s="96">
        <f t="shared" si="967"/>
        <v>4</v>
      </c>
      <c r="L2033" s="8">
        <f t="shared" si="980"/>
        <v>1.0009038699999999</v>
      </c>
      <c r="M2033" s="97">
        <f t="shared" si="964"/>
        <v>1.0043006699999999</v>
      </c>
      <c r="N2033" s="97">
        <f t="shared" si="986"/>
        <v>1.3173469122665329</v>
      </c>
      <c r="O2033" s="90">
        <f t="shared" si="963"/>
        <v>1.3185376200000001</v>
      </c>
      <c r="P2033" s="90">
        <f t="shared" si="971"/>
        <v>905.61462913000003</v>
      </c>
      <c r="Q2033" s="98">
        <f t="shared" si="985"/>
        <v>0</v>
      </c>
      <c r="R2033" s="7">
        <f t="shared" si="981"/>
        <v>0</v>
      </c>
      <c r="S2033" s="90">
        <f t="shared" si="972"/>
        <v>0</v>
      </c>
      <c r="T2033" s="99">
        <f t="shared" si="982"/>
        <v>0.117687</v>
      </c>
      <c r="U2033" s="98">
        <f t="shared" si="987"/>
        <v>4</v>
      </c>
      <c r="V2033" s="98">
        <v>252</v>
      </c>
      <c r="W2033" s="97">
        <f t="shared" si="973"/>
        <v>1.001767614</v>
      </c>
      <c r="X2033" s="90">
        <f t="shared" si="974"/>
        <v>1.60077709</v>
      </c>
      <c r="Y2033" s="90">
        <f t="shared" si="975"/>
        <v>0</v>
      </c>
      <c r="Z2033" s="100" t="str">
        <f t="shared" si="983"/>
        <v>A+J=</v>
      </c>
      <c r="AA2033" s="95">
        <f t="shared" si="984"/>
        <v>46827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4"/>
      <c r="DP2033" s="1"/>
      <c r="DQ2033" s="1"/>
      <c r="DR2033" s="1"/>
      <c r="DS2033" s="1"/>
      <c r="DT2033" s="1"/>
      <c r="DU2033" s="1"/>
    </row>
    <row r="2034" spans="1:125" ht="12.75" x14ac:dyDescent="0.2">
      <c r="A2034" s="89">
        <f t="shared" si="976"/>
        <v>46803</v>
      </c>
      <c r="B2034" s="105">
        <f t="shared" si="968"/>
        <v>907.21540621999998</v>
      </c>
      <c r="C2034" s="90">
        <f t="shared" si="977"/>
        <v>686.83260560999997</v>
      </c>
      <c r="D2034" s="91">
        <f t="shared" si="978"/>
        <v>7245.38</v>
      </c>
      <c r="E2034" s="92">
        <f t="shared" ref="E2034:E2097" si="988">IF(K2034=1,VLOOKUP(A2033,AP$19:AR$142,3),E2033)</f>
        <v>7276.54</v>
      </c>
      <c r="F2034" s="93">
        <f t="shared" si="979"/>
        <v>45763</v>
      </c>
      <c r="G2034" s="94">
        <f t="shared" si="969"/>
        <v>4.3006716003852752E-3</v>
      </c>
      <c r="H2034" s="95">
        <f t="shared" si="965"/>
        <v>46827</v>
      </c>
      <c r="I2034" s="95">
        <f t="shared" si="970"/>
        <v>46827</v>
      </c>
      <c r="J2034" s="96">
        <f t="shared" si="966"/>
        <v>19</v>
      </c>
      <c r="K2034" s="96">
        <f t="shared" si="967"/>
        <v>4</v>
      </c>
      <c r="L2034" s="8">
        <f t="shared" si="980"/>
        <v>1.0009038699999999</v>
      </c>
      <c r="M2034" s="97">
        <f t="shared" si="964"/>
        <v>1.0043006699999999</v>
      </c>
      <c r="N2034" s="97">
        <f t="shared" si="986"/>
        <v>1.3173469122665329</v>
      </c>
      <c r="O2034" s="90">
        <f t="shared" ref="O2034:O2097" si="989">TRUNC(TRUNC((L2034*N2034),15),8)</f>
        <v>1.3185376200000001</v>
      </c>
      <c r="P2034" s="90">
        <f t="shared" si="971"/>
        <v>905.61462913000003</v>
      </c>
      <c r="Q2034" s="98">
        <f t="shared" si="985"/>
        <v>0</v>
      </c>
      <c r="R2034" s="7">
        <f t="shared" si="981"/>
        <v>0</v>
      </c>
      <c r="S2034" s="90">
        <f t="shared" si="972"/>
        <v>0</v>
      </c>
      <c r="T2034" s="99">
        <f t="shared" si="982"/>
        <v>0.117687</v>
      </c>
      <c r="U2034" s="98">
        <f t="shared" si="987"/>
        <v>4</v>
      </c>
      <c r="V2034" s="98">
        <v>252</v>
      </c>
      <c r="W2034" s="97">
        <f t="shared" si="973"/>
        <v>1.001767614</v>
      </c>
      <c r="X2034" s="90">
        <f t="shared" si="974"/>
        <v>1.60077709</v>
      </c>
      <c r="Y2034" s="90">
        <f t="shared" si="975"/>
        <v>0</v>
      </c>
      <c r="Z2034" s="100" t="str">
        <f t="shared" si="983"/>
        <v>A+J=</v>
      </c>
      <c r="AA2034" s="95">
        <f t="shared" si="984"/>
        <v>46827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4"/>
      <c r="DP2034" s="1"/>
      <c r="DQ2034" s="1"/>
      <c r="DR2034" s="1"/>
      <c r="DS2034" s="1"/>
      <c r="DT2034" s="1"/>
      <c r="DU2034" s="1"/>
    </row>
    <row r="2035" spans="1:125" ht="12.75" x14ac:dyDescent="0.2">
      <c r="A2035" s="89">
        <f t="shared" si="976"/>
        <v>46804</v>
      </c>
      <c r="B2035" s="105">
        <f t="shared" si="968"/>
        <v>907.21540621999998</v>
      </c>
      <c r="C2035" s="90">
        <f t="shared" si="977"/>
        <v>686.83260560999997</v>
      </c>
      <c r="D2035" s="91">
        <f t="shared" si="978"/>
        <v>7245.38</v>
      </c>
      <c r="E2035" s="92">
        <f t="shared" si="988"/>
        <v>7276.54</v>
      </c>
      <c r="F2035" s="93">
        <f t="shared" si="979"/>
        <v>45763</v>
      </c>
      <c r="G2035" s="94">
        <f t="shared" si="969"/>
        <v>4.3006716003852752E-3</v>
      </c>
      <c r="H2035" s="95">
        <f t="shared" si="965"/>
        <v>46827</v>
      </c>
      <c r="I2035" s="95">
        <f t="shared" si="970"/>
        <v>46827</v>
      </c>
      <c r="J2035" s="96">
        <f t="shared" si="966"/>
        <v>19</v>
      </c>
      <c r="K2035" s="96">
        <f t="shared" si="967"/>
        <v>4</v>
      </c>
      <c r="L2035" s="8">
        <f t="shared" si="980"/>
        <v>1.0009038699999999</v>
      </c>
      <c r="M2035" s="97">
        <f t="shared" ref="M2035:M2098" si="990">IF(I2035&gt;I2034,L2034,M2034)</f>
        <v>1.0043006699999999</v>
      </c>
      <c r="N2035" s="97">
        <f t="shared" si="986"/>
        <v>1.3173469122665329</v>
      </c>
      <c r="O2035" s="90">
        <f t="shared" si="989"/>
        <v>1.3185376200000001</v>
      </c>
      <c r="P2035" s="90">
        <f t="shared" si="971"/>
        <v>905.61462913000003</v>
      </c>
      <c r="Q2035" s="98">
        <f t="shared" si="985"/>
        <v>0</v>
      </c>
      <c r="R2035" s="7">
        <f t="shared" si="981"/>
        <v>0</v>
      </c>
      <c r="S2035" s="90">
        <f t="shared" si="972"/>
        <v>0</v>
      </c>
      <c r="T2035" s="99">
        <f t="shared" si="982"/>
        <v>0.117687</v>
      </c>
      <c r="U2035" s="98">
        <f t="shared" si="987"/>
        <v>4</v>
      </c>
      <c r="V2035" s="98">
        <v>252</v>
      </c>
      <c r="W2035" s="97">
        <f t="shared" si="973"/>
        <v>1.001767614</v>
      </c>
      <c r="X2035" s="90">
        <f t="shared" si="974"/>
        <v>1.60077709</v>
      </c>
      <c r="Y2035" s="90">
        <f t="shared" si="975"/>
        <v>0</v>
      </c>
      <c r="Z2035" s="100" t="str">
        <f t="shared" si="983"/>
        <v>A+J=</v>
      </c>
      <c r="AA2035" s="95">
        <f t="shared" si="984"/>
        <v>46827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4"/>
      <c r="DP2035" s="1"/>
      <c r="DQ2035" s="1"/>
      <c r="DR2035" s="1"/>
      <c r="DS2035" s="1"/>
      <c r="DT2035" s="1"/>
      <c r="DU2035" s="1"/>
    </row>
    <row r="2036" spans="1:125" ht="12.75" x14ac:dyDescent="0.2">
      <c r="A2036" s="89">
        <f t="shared" si="976"/>
        <v>46805</v>
      </c>
      <c r="B2036" s="105">
        <f t="shared" si="968"/>
        <v>907.82106031000001</v>
      </c>
      <c r="C2036" s="90">
        <f t="shared" si="977"/>
        <v>686.83260560999997</v>
      </c>
      <c r="D2036" s="91">
        <f t="shared" si="978"/>
        <v>7245.38</v>
      </c>
      <c r="E2036" s="92">
        <f t="shared" si="988"/>
        <v>7276.54</v>
      </c>
      <c r="F2036" s="93">
        <f t="shared" si="979"/>
        <v>45763</v>
      </c>
      <c r="G2036" s="94">
        <f t="shared" si="969"/>
        <v>4.3006716003852752E-3</v>
      </c>
      <c r="H2036" s="95">
        <f t="shared" si="965"/>
        <v>46827</v>
      </c>
      <c r="I2036" s="95">
        <f t="shared" si="970"/>
        <v>46827</v>
      </c>
      <c r="J2036" s="96">
        <f t="shared" si="966"/>
        <v>19</v>
      </c>
      <c r="K2036" s="96">
        <f t="shared" si="967"/>
        <v>5</v>
      </c>
      <c r="L2036" s="8">
        <f t="shared" si="980"/>
        <v>1.0011299600000001</v>
      </c>
      <c r="M2036" s="97">
        <f t="shared" si="990"/>
        <v>1.0043006699999999</v>
      </c>
      <c r="N2036" s="97">
        <f t="shared" si="986"/>
        <v>1.3173469122665329</v>
      </c>
      <c r="O2036" s="90">
        <f t="shared" si="989"/>
        <v>1.3188354600000001</v>
      </c>
      <c r="P2036" s="90">
        <f t="shared" si="971"/>
        <v>905.81919535999998</v>
      </c>
      <c r="Q2036" s="98">
        <f t="shared" si="985"/>
        <v>0</v>
      </c>
      <c r="R2036" s="7">
        <f t="shared" si="981"/>
        <v>0</v>
      </c>
      <c r="S2036" s="90">
        <f t="shared" si="972"/>
        <v>0</v>
      </c>
      <c r="T2036" s="99">
        <f t="shared" si="982"/>
        <v>0.117687</v>
      </c>
      <c r="U2036" s="98">
        <f t="shared" si="987"/>
        <v>5</v>
      </c>
      <c r="V2036" s="98">
        <v>252</v>
      </c>
      <c r="W2036" s="97">
        <f t="shared" si="973"/>
        <v>1.002210005</v>
      </c>
      <c r="X2036" s="90">
        <f t="shared" si="974"/>
        <v>2.0018649499999999</v>
      </c>
      <c r="Y2036" s="90">
        <f t="shared" si="975"/>
        <v>0</v>
      </c>
      <c r="Z2036" s="100" t="str">
        <f t="shared" si="983"/>
        <v>A+J=</v>
      </c>
      <c r="AA2036" s="95">
        <f t="shared" si="984"/>
        <v>46827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4"/>
      <c r="DP2036" s="1"/>
      <c r="DQ2036" s="1"/>
      <c r="DR2036" s="1"/>
      <c r="DS2036" s="1"/>
      <c r="DT2036" s="1"/>
      <c r="DU2036" s="1"/>
    </row>
    <row r="2037" spans="1:125" ht="12.75" x14ac:dyDescent="0.2">
      <c r="A2037" s="89">
        <f t="shared" si="976"/>
        <v>46806</v>
      </c>
      <c r="B2037" s="105">
        <f t="shared" si="968"/>
        <v>908.42712115999996</v>
      </c>
      <c r="C2037" s="90">
        <f t="shared" si="977"/>
        <v>686.83260560999997</v>
      </c>
      <c r="D2037" s="91">
        <f t="shared" si="978"/>
        <v>7245.38</v>
      </c>
      <c r="E2037" s="92">
        <f t="shared" si="988"/>
        <v>7276.54</v>
      </c>
      <c r="F2037" s="93">
        <f t="shared" si="979"/>
        <v>45763</v>
      </c>
      <c r="G2037" s="94">
        <f t="shared" si="969"/>
        <v>4.3006716003852752E-3</v>
      </c>
      <c r="H2037" s="95">
        <f t="shared" si="965"/>
        <v>46827</v>
      </c>
      <c r="I2037" s="95">
        <f t="shared" si="970"/>
        <v>46827</v>
      </c>
      <c r="J2037" s="96">
        <f t="shared" si="966"/>
        <v>19</v>
      </c>
      <c r="K2037" s="96">
        <f t="shared" si="967"/>
        <v>6</v>
      </c>
      <c r="L2037" s="8">
        <f t="shared" si="980"/>
        <v>1.0013561099999999</v>
      </c>
      <c r="M2037" s="97">
        <f t="shared" si="990"/>
        <v>1.0043006699999999</v>
      </c>
      <c r="N2037" s="97">
        <f t="shared" si="986"/>
        <v>1.3173469122665329</v>
      </c>
      <c r="O2037" s="90">
        <f t="shared" si="989"/>
        <v>1.3191333700000001</v>
      </c>
      <c r="P2037" s="90">
        <f t="shared" si="971"/>
        <v>906.02380965999998</v>
      </c>
      <c r="Q2037" s="98">
        <f t="shared" si="985"/>
        <v>0</v>
      </c>
      <c r="R2037" s="7">
        <f t="shared" si="981"/>
        <v>0</v>
      </c>
      <c r="S2037" s="90">
        <f t="shared" si="972"/>
        <v>0</v>
      </c>
      <c r="T2037" s="99">
        <f t="shared" si="982"/>
        <v>0.117687</v>
      </c>
      <c r="U2037" s="98">
        <f t="shared" si="987"/>
        <v>6</v>
      </c>
      <c r="V2037" s="98">
        <v>252</v>
      </c>
      <c r="W2037" s="97">
        <f t="shared" si="973"/>
        <v>1.002652592</v>
      </c>
      <c r="X2037" s="90">
        <f t="shared" si="974"/>
        <v>2.4033115</v>
      </c>
      <c r="Y2037" s="90">
        <f t="shared" si="975"/>
        <v>0</v>
      </c>
      <c r="Z2037" s="100" t="str">
        <f t="shared" si="983"/>
        <v>A+J=</v>
      </c>
      <c r="AA2037" s="95">
        <f t="shared" si="984"/>
        <v>46827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4"/>
      <c r="DP2037" s="1"/>
      <c r="DQ2037" s="1"/>
      <c r="DR2037" s="1"/>
      <c r="DS2037" s="1"/>
      <c r="DT2037" s="1"/>
      <c r="DU2037" s="1"/>
    </row>
    <row r="2038" spans="1:125" ht="12.75" x14ac:dyDescent="0.2">
      <c r="A2038" s="89">
        <f t="shared" si="976"/>
        <v>46807</v>
      </c>
      <c r="B2038" s="105">
        <f t="shared" si="968"/>
        <v>909.03359498000009</v>
      </c>
      <c r="C2038" s="90">
        <f t="shared" si="977"/>
        <v>686.83260560999997</v>
      </c>
      <c r="D2038" s="91">
        <f t="shared" si="978"/>
        <v>7245.38</v>
      </c>
      <c r="E2038" s="92">
        <f t="shared" si="988"/>
        <v>7276.54</v>
      </c>
      <c r="F2038" s="93">
        <f t="shared" si="979"/>
        <v>45763</v>
      </c>
      <c r="G2038" s="94">
        <f t="shared" si="969"/>
        <v>4.3006716003852752E-3</v>
      </c>
      <c r="H2038" s="95">
        <f t="shared" ref="H2038:H2101" si="991">IF(DAY(A2038)=15,VLOOKUP(A2038,AH$169:AM$459,4),H2037)</f>
        <v>46827</v>
      </c>
      <c r="I2038" s="95">
        <f t="shared" si="970"/>
        <v>46827</v>
      </c>
      <c r="J2038" s="96">
        <f t="shared" ref="J2038:J2101" si="992">IF(I2038=I2037,J2037,NETWORKDAYS(I2037,I2038,$AD$169:$AD$511)-1)</f>
        <v>19</v>
      </c>
      <c r="K2038" s="96">
        <f t="shared" ref="K2038:K2101" si="993">(J2038-(NETWORKDAYS(A2038,I2038,AD$169:AD$511)-1))</f>
        <v>7</v>
      </c>
      <c r="L2038" s="8">
        <f t="shared" si="980"/>
        <v>1.0015823100000001</v>
      </c>
      <c r="M2038" s="97">
        <f t="shared" si="990"/>
        <v>1.0043006699999999</v>
      </c>
      <c r="N2038" s="97">
        <f t="shared" si="986"/>
        <v>1.3173469122665329</v>
      </c>
      <c r="O2038" s="90">
        <f t="shared" si="989"/>
        <v>1.3194313600000001</v>
      </c>
      <c r="P2038" s="90">
        <f t="shared" si="971"/>
        <v>906.22847891000004</v>
      </c>
      <c r="Q2038" s="98">
        <f t="shared" si="985"/>
        <v>0</v>
      </c>
      <c r="R2038" s="7">
        <f t="shared" si="981"/>
        <v>0</v>
      </c>
      <c r="S2038" s="90">
        <f t="shared" si="972"/>
        <v>0</v>
      </c>
      <c r="T2038" s="99">
        <f t="shared" si="982"/>
        <v>0.117687</v>
      </c>
      <c r="U2038" s="98">
        <f t="shared" si="987"/>
        <v>7</v>
      </c>
      <c r="V2038" s="98">
        <v>252</v>
      </c>
      <c r="W2038" s="97">
        <f t="shared" si="973"/>
        <v>1.0030953739999999</v>
      </c>
      <c r="X2038" s="90">
        <f t="shared" si="974"/>
        <v>2.80511607</v>
      </c>
      <c r="Y2038" s="90">
        <f t="shared" si="975"/>
        <v>0</v>
      </c>
      <c r="Z2038" s="100" t="str">
        <f t="shared" si="983"/>
        <v>A+J=</v>
      </c>
      <c r="AA2038" s="95">
        <f t="shared" si="984"/>
        <v>46827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4"/>
      <c r="DP2038" s="1"/>
      <c r="DQ2038" s="1"/>
      <c r="DR2038" s="1"/>
      <c r="DS2038" s="1"/>
      <c r="DT2038" s="1"/>
      <c r="DU2038" s="1"/>
    </row>
    <row r="2039" spans="1:125" ht="12.75" x14ac:dyDescent="0.2">
      <c r="A2039" s="89">
        <f t="shared" si="976"/>
        <v>46808</v>
      </c>
      <c r="B2039" s="105">
        <f t="shared" si="968"/>
        <v>909.64046216000008</v>
      </c>
      <c r="C2039" s="90">
        <f t="shared" si="977"/>
        <v>686.83260560999997</v>
      </c>
      <c r="D2039" s="91">
        <f t="shared" si="978"/>
        <v>7245.38</v>
      </c>
      <c r="E2039" s="92">
        <f t="shared" si="988"/>
        <v>7276.54</v>
      </c>
      <c r="F2039" s="93">
        <f t="shared" si="979"/>
        <v>45763</v>
      </c>
      <c r="G2039" s="94">
        <f t="shared" si="969"/>
        <v>4.3006716003852752E-3</v>
      </c>
      <c r="H2039" s="95">
        <f t="shared" si="991"/>
        <v>46827</v>
      </c>
      <c r="I2039" s="95">
        <f t="shared" si="970"/>
        <v>46827</v>
      </c>
      <c r="J2039" s="96">
        <f t="shared" si="992"/>
        <v>19</v>
      </c>
      <c r="K2039" s="96">
        <f t="shared" si="993"/>
        <v>8</v>
      </c>
      <c r="L2039" s="8">
        <f t="shared" si="980"/>
        <v>1.00180855</v>
      </c>
      <c r="M2039" s="97">
        <f t="shared" si="990"/>
        <v>1.0043006699999999</v>
      </c>
      <c r="N2039" s="97">
        <f t="shared" si="986"/>
        <v>1.3173469122665329</v>
      </c>
      <c r="O2039" s="90">
        <f t="shared" si="989"/>
        <v>1.3197293999999999</v>
      </c>
      <c r="P2039" s="90">
        <f t="shared" si="971"/>
        <v>906.43318250000004</v>
      </c>
      <c r="Q2039" s="98">
        <f t="shared" si="985"/>
        <v>0</v>
      </c>
      <c r="R2039" s="7">
        <f t="shared" si="981"/>
        <v>0</v>
      </c>
      <c r="S2039" s="90">
        <f t="shared" si="972"/>
        <v>0</v>
      </c>
      <c r="T2039" s="99">
        <f t="shared" si="982"/>
        <v>0.117687</v>
      </c>
      <c r="U2039" s="98">
        <f t="shared" si="987"/>
        <v>8</v>
      </c>
      <c r="V2039" s="98">
        <v>252</v>
      </c>
      <c r="W2039" s="97">
        <f t="shared" si="973"/>
        <v>1.0035383520000001</v>
      </c>
      <c r="X2039" s="90">
        <f t="shared" si="974"/>
        <v>3.2072796600000002</v>
      </c>
      <c r="Y2039" s="90">
        <f t="shared" si="975"/>
        <v>0</v>
      </c>
      <c r="Z2039" s="100" t="str">
        <f t="shared" si="983"/>
        <v>A+J=</v>
      </c>
      <c r="AA2039" s="95">
        <f t="shared" si="984"/>
        <v>46827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4"/>
      <c r="DP2039" s="1"/>
      <c r="DQ2039" s="1"/>
      <c r="DR2039" s="1"/>
      <c r="DS2039" s="1"/>
      <c r="DT2039" s="1"/>
      <c r="DU2039" s="1"/>
    </row>
    <row r="2040" spans="1:125" ht="12.75" x14ac:dyDescent="0.2">
      <c r="A2040" s="89">
        <f t="shared" si="976"/>
        <v>46809</v>
      </c>
      <c r="B2040" s="105">
        <f t="shared" si="968"/>
        <v>910.24773666999999</v>
      </c>
      <c r="C2040" s="90">
        <f t="shared" si="977"/>
        <v>686.83260560999997</v>
      </c>
      <c r="D2040" s="91">
        <f t="shared" si="978"/>
        <v>7245.38</v>
      </c>
      <c r="E2040" s="92">
        <f t="shared" si="988"/>
        <v>7276.54</v>
      </c>
      <c r="F2040" s="93">
        <f t="shared" si="979"/>
        <v>45763</v>
      </c>
      <c r="G2040" s="94">
        <f t="shared" si="969"/>
        <v>4.3006716003852752E-3</v>
      </c>
      <c r="H2040" s="95">
        <f t="shared" si="991"/>
        <v>46827</v>
      </c>
      <c r="I2040" s="95">
        <f t="shared" si="970"/>
        <v>46827</v>
      </c>
      <c r="J2040" s="96">
        <f t="shared" si="992"/>
        <v>19</v>
      </c>
      <c r="K2040" s="96">
        <f t="shared" si="993"/>
        <v>9</v>
      </c>
      <c r="L2040" s="8">
        <f t="shared" si="980"/>
        <v>1.00203485</v>
      </c>
      <c r="M2040" s="97">
        <f t="shared" si="990"/>
        <v>1.0043006699999999</v>
      </c>
      <c r="N2040" s="97">
        <f t="shared" si="986"/>
        <v>1.3173469122665329</v>
      </c>
      <c r="O2040" s="90">
        <f t="shared" si="989"/>
        <v>1.3200275100000001</v>
      </c>
      <c r="P2040" s="90">
        <f t="shared" si="971"/>
        <v>906.63793416999999</v>
      </c>
      <c r="Q2040" s="98">
        <f t="shared" si="985"/>
        <v>0</v>
      </c>
      <c r="R2040" s="7">
        <f t="shared" si="981"/>
        <v>0</v>
      </c>
      <c r="S2040" s="90">
        <f t="shared" si="972"/>
        <v>0</v>
      </c>
      <c r="T2040" s="99">
        <f t="shared" si="982"/>
        <v>0.117687</v>
      </c>
      <c r="U2040" s="98">
        <f t="shared" si="987"/>
        <v>9</v>
      </c>
      <c r="V2040" s="98">
        <v>252</v>
      </c>
      <c r="W2040" s="97">
        <f t="shared" si="973"/>
        <v>1.003981526</v>
      </c>
      <c r="X2040" s="90">
        <f t="shared" si="974"/>
        <v>3.6098024999999998</v>
      </c>
      <c r="Y2040" s="90">
        <f t="shared" si="975"/>
        <v>0</v>
      </c>
      <c r="Z2040" s="100" t="str">
        <f t="shared" si="983"/>
        <v>A+J=</v>
      </c>
      <c r="AA2040" s="95">
        <f t="shared" si="984"/>
        <v>46827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4"/>
      <c r="DP2040" s="1"/>
      <c r="DQ2040" s="1"/>
      <c r="DR2040" s="1"/>
      <c r="DS2040" s="1"/>
      <c r="DT2040" s="1"/>
      <c r="DU2040" s="1"/>
    </row>
    <row r="2041" spans="1:125" ht="12.75" x14ac:dyDescent="0.2">
      <c r="A2041" s="89">
        <f t="shared" si="976"/>
        <v>46810</v>
      </c>
      <c r="B2041" s="105">
        <f t="shared" si="968"/>
        <v>910.24773666999999</v>
      </c>
      <c r="C2041" s="90">
        <f t="shared" si="977"/>
        <v>686.83260560999997</v>
      </c>
      <c r="D2041" s="91">
        <f t="shared" si="978"/>
        <v>7245.38</v>
      </c>
      <c r="E2041" s="92">
        <f t="shared" si="988"/>
        <v>7276.54</v>
      </c>
      <c r="F2041" s="93">
        <f t="shared" si="979"/>
        <v>45763</v>
      </c>
      <c r="G2041" s="94">
        <f t="shared" si="969"/>
        <v>4.3006716003852752E-3</v>
      </c>
      <c r="H2041" s="95">
        <f t="shared" si="991"/>
        <v>46827</v>
      </c>
      <c r="I2041" s="95">
        <f t="shared" si="970"/>
        <v>46827</v>
      </c>
      <c r="J2041" s="96">
        <f t="shared" si="992"/>
        <v>19</v>
      </c>
      <c r="K2041" s="96">
        <f t="shared" si="993"/>
        <v>9</v>
      </c>
      <c r="L2041" s="8">
        <f t="shared" si="980"/>
        <v>1.00203485</v>
      </c>
      <c r="M2041" s="97">
        <f t="shared" si="990"/>
        <v>1.0043006699999999</v>
      </c>
      <c r="N2041" s="97">
        <f t="shared" si="986"/>
        <v>1.3173469122665329</v>
      </c>
      <c r="O2041" s="90">
        <f t="shared" si="989"/>
        <v>1.3200275100000001</v>
      </c>
      <c r="P2041" s="90">
        <f t="shared" si="971"/>
        <v>906.63793416999999</v>
      </c>
      <c r="Q2041" s="98">
        <f t="shared" si="985"/>
        <v>0</v>
      </c>
      <c r="R2041" s="7">
        <f t="shared" si="981"/>
        <v>0</v>
      </c>
      <c r="S2041" s="90">
        <f t="shared" si="972"/>
        <v>0</v>
      </c>
      <c r="T2041" s="99">
        <f t="shared" si="982"/>
        <v>0.117687</v>
      </c>
      <c r="U2041" s="98">
        <f t="shared" si="987"/>
        <v>9</v>
      </c>
      <c r="V2041" s="98">
        <v>252</v>
      </c>
      <c r="W2041" s="97">
        <f t="shared" si="973"/>
        <v>1.003981526</v>
      </c>
      <c r="X2041" s="90">
        <f t="shared" si="974"/>
        <v>3.6098024999999998</v>
      </c>
      <c r="Y2041" s="90">
        <f t="shared" si="975"/>
        <v>0</v>
      </c>
      <c r="Z2041" s="100" t="str">
        <f t="shared" si="983"/>
        <v>A+J=</v>
      </c>
      <c r="AA2041" s="95">
        <f t="shared" si="984"/>
        <v>46827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4"/>
      <c r="DP2041" s="1"/>
      <c r="DQ2041" s="1"/>
      <c r="DR2041" s="1"/>
      <c r="DS2041" s="1"/>
      <c r="DT2041" s="1"/>
      <c r="DU2041" s="1"/>
    </row>
    <row r="2042" spans="1:125" ht="12.75" x14ac:dyDescent="0.2">
      <c r="A2042" s="89">
        <f t="shared" si="976"/>
        <v>46811</v>
      </c>
      <c r="B2042" s="105">
        <f t="shared" si="968"/>
        <v>910.24773666999999</v>
      </c>
      <c r="C2042" s="90">
        <f t="shared" si="977"/>
        <v>686.83260560999997</v>
      </c>
      <c r="D2042" s="91">
        <f t="shared" si="978"/>
        <v>7245.38</v>
      </c>
      <c r="E2042" s="92">
        <f t="shared" si="988"/>
        <v>7276.54</v>
      </c>
      <c r="F2042" s="93">
        <f t="shared" si="979"/>
        <v>45763</v>
      </c>
      <c r="G2042" s="94">
        <f t="shared" si="969"/>
        <v>4.3006716003852752E-3</v>
      </c>
      <c r="H2042" s="95">
        <f t="shared" si="991"/>
        <v>46827</v>
      </c>
      <c r="I2042" s="95">
        <f t="shared" si="970"/>
        <v>46827</v>
      </c>
      <c r="J2042" s="96">
        <f t="shared" si="992"/>
        <v>19</v>
      </c>
      <c r="K2042" s="96">
        <f t="shared" si="993"/>
        <v>9</v>
      </c>
      <c r="L2042" s="8">
        <f t="shared" si="980"/>
        <v>1.00203485</v>
      </c>
      <c r="M2042" s="97">
        <f t="shared" si="990"/>
        <v>1.0043006699999999</v>
      </c>
      <c r="N2042" s="97">
        <f t="shared" si="986"/>
        <v>1.3173469122665329</v>
      </c>
      <c r="O2042" s="90">
        <f t="shared" si="989"/>
        <v>1.3200275100000001</v>
      </c>
      <c r="P2042" s="90">
        <f t="shared" si="971"/>
        <v>906.63793416999999</v>
      </c>
      <c r="Q2042" s="98">
        <f t="shared" si="985"/>
        <v>0</v>
      </c>
      <c r="R2042" s="7">
        <f t="shared" si="981"/>
        <v>0</v>
      </c>
      <c r="S2042" s="90">
        <f t="shared" si="972"/>
        <v>0</v>
      </c>
      <c r="T2042" s="99">
        <f t="shared" si="982"/>
        <v>0.117687</v>
      </c>
      <c r="U2042" s="98">
        <f t="shared" si="987"/>
        <v>9</v>
      </c>
      <c r="V2042" s="98">
        <v>252</v>
      </c>
      <c r="W2042" s="97">
        <f t="shared" si="973"/>
        <v>1.003981526</v>
      </c>
      <c r="X2042" s="90">
        <f t="shared" si="974"/>
        <v>3.6098024999999998</v>
      </c>
      <c r="Y2042" s="90">
        <f t="shared" si="975"/>
        <v>0</v>
      </c>
      <c r="Z2042" s="100" t="str">
        <f t="shared" si="983"/>
        <v>A+J=</v>
      </c>
      <c r="AA2042" s="95">
        <f t="shared" si="984"/>
        <v>46827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4"/>
      <c r="DP2042" s="1"/>
      <c r="DQ2042" s="1"/>
      <c r="DR2042" s="1"/>
      <c r="DS2042" s="1"/>
      <c r="DT2042" s="1"/>
      <c r="DU2042" s="1"/>
    </row>
    <row r="2043" spans="1:125" ht="12.75" x14ac:dyDescent="0.2">
      <c r="A2043" s="89">
        <f t="shared" si="976"/>
        <v>46812</v>
      </c>
      <c r="B2043" s="105">
        <f t="shared" si="968"/>
        <v>910.24773666999999</v>
      </c>
      <c r="C2043" s="90">
        <f t="shared" si="977"/>
        <v>686.83260560999997</v>
      </c>
      <c r="D2043" s="91">
        <f t="shared" si="978"/>
        <v>7245.38</v>
      </c>
      <c r="E2043" s="92">
        <f t="shared" si="988"/>
        <v>7276.54</v>
      </c>
      <c r="F2043" s="93">
        <f t="shared" si="979"/>
        <v>45763</v>
      </c>
      <c r="G2043" s="94">
        <f t="shared" si="969"/>
        <v>4.3006716003852752E-3</v>
      </c>
      <c r="H2043" s="95">
        <f t="shared" si="991"/>
        <v>46827</v>
      </c>
      <c r="I2043" s="95">
        <f t="shared" si="970"/>
        <v>46827</v>
      </c>
      <c r="J2043" s="96">
        <f t="shared" si="992"/>
        <v>19</v>
      </c>
      <c r="K2043" s="96">
        <f t="shared" si="993"/>
        <v>9</v>
      </c>
      <c r="L2043" s="8">
        <f t="shared" si="980"/>
        <v>1.00203485</v>
      </c>
      <c r="M2043" s="97">
        <f t="shared" si="990"/>
        <v>1.0043006699999999</v>
      </c>
      <c r="N2043" s="97">
        <f t="shared" si="986"/>
        <v>1.3173469122665329</v>
      </c>
      <c r="O2043" s="90">
        <f t="shared" si="989"/>
        <v>1.3200275100000001</v>
      </c>
      <c r="P2043" s="90">
        <f t="shared" si="971"/>
        <v>906.63793416999999</v>
      </c>
      <c r="Q2043" s="98">
        <f t="shared" si="985"/>
        <v>0</v>
      </c>
      <c r="R2043" s="7">
        <f t="shared" si="981"/>
        <v>0</v>
      </c>
      <c r="S2043" s="90">
        <f t="shared" si="972"/>
        <v>0</v>
      </c>
      <c r="T2043" s="99">
        <f t="shared" si="982"/>
        <v>0.117687</v>
      </c>
      <c r="U2043" s="98">
        <f t="shared" si="987"/>
        <v>9</v>
      </c>
      <c r="V2043" s="98">
        <v>252</v>
      </c>
      <c r="W2043" s="97">
        <f t="shared" si="973"/>
        <v>1.003981526</v>
      </c>
      <c r="X2043" s="90">
        <f t="shared" si="974"/>
        <v>3.6098024999999998</v>
      </c>
      <c r="Y2043" s="90">
        <f t="shared" si="975"/>
        <v>0</v>
      </c>
      <c r="Z2043" s="100" t="str">
        <f t="shared" si="983"/>
        <v>A+J=</v>
      </c>
      <c r="AA2043" s="95">
        <f t="shared" si="984"/>
        <v>46827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4"/>
      <c r="DP2043" s="1"/>
      <c r="DQ2043" s="1"/>
      <c r="DR2043" s="1"/>
      <c r="DS2043" s="1"/>
      <c r="DT2043" s="1"/>
      <c r="DU2043" s="1"/>
    </row>
    <row r="2044" spans="1:125" ht="12.75" x14ac:dyDescent="0.2">
      <c r="A2044" s="89">
        <f t="shared" si="976"/>
        <v>46813</v>
      </c>
      <c r="B2044" s="105">
        <f t="shared" si="968"/>
        <v>910.24773666999999</v>
      </c>
      <c r="C2044" s="90">
        <f t="shared" si="977"/>
        <v>686.83260560999997</v>
      </c>
      <c r="D2044" s="91">
        <f t="shared" si="978"/>
        <v>7245.38</v>
      </c>
      <c r="E2044" s="92">
        <f t="shared" si="988"/>
        <v>7276.54</v>
      </c>
      <c r="F2044" s="93">
        <f t="shared" si="979"/>
        <v>45763</v>
      </c>
      <c r="G2044" s="94">
        <f t="shared" si="969"/>
        <v>4.3006716003852752E-3</v>
      </c>
      <c r="H2044" s="95">
        <f t="shared" si="991"/>
        <v>46827</v>
      </c>
      <c r="I2044" s="95">
        <f t="shared" si="970"/>
        <v>46827</v>
      </c>
      <c r="J2044" s="96">
        <f t="shared" si="992"/>
        <v>19</v>
      </c>
      <c r="K2044" s="96">
        <f t="shared" si="993"/>
        <v>9</v>
      </c>
      <c r="L2044" s="8">
        <f t="shared" si="980"/>
        <v>1.00203485</v>
      </c>
      <c r="M2044" s="97">
        <f t="shared" si="990"/>
        <v>1.0043006699999999</v>
      </c>
      <c r="N2044" s="97">
        <f t="shared" si="986"/>
        <v>1.3173469122665329</v>
      </c>
      <c r="O2044" s="90">
        <f t="shared" si="989"/>
        <v>1.3200275100000001</v>
      </c>
      <c r="P2044" s="90">
        <f t="shared" si="971"/>
        <v>906.63793416999999</v>
      </c>
      <c r="Q2044" s="98">
        <f t="shared" si="985"/>
        <v>0</v>
      </c>
      <c r="R2044" s="7">
        <f t="shared" si="981"/>
        <v>0</v>
      </c>
      <c r="S2044" s="90">
        <f t="shared" si="972"/>
        <v>0</v>
      </c>
      <c r="T2044" s="99">
        <f t="shared" si="982"/>
        <v>0.117687</v>
      </c>
      <c r="U2044" s="98">
        <f t="shared" si="987"/>
        <v>9</v>
      </c>
      <c r="V2044" s="98">
        <v>252</v>
      </c>
      <c r="W2044" s="97">
        <f t="shared" si="973"/>
        <v>1.003981526</v>
      </c>
      <c r="X2044" s="90">
        <f t="shared" si="974"/>
        <v>3.6098024999999998</v>
      </c>
      <c r="Y2044" s="90">
        <f t="shared" si="975"/>
        <v>0</v>
      </c>
      <c r="Z2044" s="100" t="str">
        <f t="shared" si="983"/>
        <v>A+J=</v>
      </c>
      <c r="AA2044" s="95">
        <f t="shared" si="984"/>
        <v>46827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4"/>
      <c r="DP2044" s="1"/>
      <c r="DQ2044" s="1"/>
      <c r="DR2044" s="1"/>
      <c r="DS2044" s="1"/>
      <c r="DT2044" s="1"/>
      <c r="DU2044" s="1"/>
    </row>
    <row r="2045" spans="1:125" ht="12.75" x14ac:dyDescent="0.2">
      <c r="A2045" s="89">
        <f t="shared" si="976"/>
        <v>46814</v>
      </c>
      <c r="B2045" s="105">
        <f t="shared" si="968"/>
        <v>910.85543157999996</v>
      </c>
      <c r="C2045" s="90">
        <f t="shared" si="977"/>
        <v>686.83260560999997</v>
      </c>
      <c r="D2045" s="91">
        <f t="shared" si="978"/>
        <v>7245.38</v>
      </c>
      <c r="E2045" s="92">
        <f t="shared" si="988"/>
        <v>7276.54</v>
      </c>
      <c r="F2045" s="93">
        <f t="shared" si="979"/>
        <v>45763</v>
      </c>
      <c r="G2045" s="94">
        <f t="shared" si="969"/>
        <v>4.3006716003852752E-3</v>
      </c>
      <c r="H2045" s="95">
        <f t="shared" si="991"/>
        <v>46827</v>
      </c>
      <c r="I2045" s="95">
        <f t="shared" si="970"/>
        <v>46827</v>
      </c>
      <c r="J2045" s="96">
        <f t="shared" si="992"/>
        <v>19</v>
      </c>
      <c r="K2045" s="96">
        <f t="shared" si="993"/>
        <v>10</v>
      </c>
      <c r="L2045" s="8">
        <f t="shared" si="980"/>
        <v>1.0022612099999999</v>
      </c>
      <c r="M2045" s="97">
        <f t="shared" si="990"/>
        <v>1.0043006699999999</v>
      </c>
      <c r="N2045" s="97">
        <f t="shared" si="986"/>
        <v>1.3173469122665329</v>
      </c>
      <c r="O2045" s="90">
        <f t="shared" si="989"/>
        <v>1.3203257100000001</v>
      </c>
      <c r="P2045" s="90">
        <f t="shared" si="971"/>
        <v>906.84274764999998</v>
      </c>
      <c r="Q2045" s="98">
        <f t="shared" si="985"/>
        <v>0</v>
      </c>
      <c r="R2045" s="7">
        <f t="shared" si="981"/>
        <v>0</v>
      </c>
      <c r="S2045" s="90">
        <f t="shared" si="972"/>
        <v>0</v>
      </c>
      <c r="T2045" s="99">
        <f t="shared" si="982"/>
        <v>0.117687</v>
      </c>
      <c r="U2045" s="98">
        <f t="shared" si="987"/>
        <v>10</v>
      </c>
      <c r="V2045" s="98">
        <v>252</v>
      </c>
      <c r="W2045" s="97">
        <f t="shared" si="973"/>
        <v>1.0044248950000001</v>
      </c>
      <c r="X2045" s="90">
        <f t="shared" si="974"/>
        <v>4.0126839299999997</v>
      </c>
      <c r="Y2045" s="90">
        <f t="shared" si="975"/>
        <v>0</v>
      </c>
      <c r="Z2045" s="100" t="str">
        <f t="shared" si="983"/>
        <v>A+J=</v>
      </c>
      <c r="AA2045" s="95">
        <f t="shared" si="984"/>
        <v>46827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4"/>
      <c r="DP2045" s="1"/>
      <c r="DQ2045" s="1"/>
      <c r="DR2045" s="1"/>
      <c r="DS2045" s="1"/>
      <c r="DT2045" s="1"/>
      <c r="DU2045" s="1"/>
    </row>
    <row r="2046" spans="1:125" ht="12.75" x14ac:dyDescent="0.2">
      <c r="A2046" s="89">
        <f t="shared" si="976"/>
        <v>46815</v>
      </c>
      <c r="B2046" s="105">
        <f t="shared" si="968"/>
        <v>911.46351350000009</v>
      </c>
      <c r="C2046" s="90">
        <f t="shared" si="977"/>
        <v>686.83260560999997</v>
      </c>
      <c r="D2046" s="91">
        <f t="shared" si="978"/>
        <v>7245.38</v>
      </c>
      <c r="E2046" s="92">
        <f t="shared" si="988"/>
        <v>7276.54</v>
      </c>
      <c r="F2046" s="93">
        <f t="shared" si="979"/>
        <v>45763</v>
      </c>
      <c r="G2046" s="94">
        <f t="shared" si="969"/>
        <v>4.3006716003852752E-3</v>
      </c>
      <c r="H2046" s="95">
        <f t="shared" si="991"/>
        <v>46827</v>
      </c>
      <c r="I2046" s="95">
        <f t="shared" si="970"/>
        <v>46827</v>
      </c>
      <c r="J2046" s="96">
        <f t="shared" si="992"/>
        <v>19</v>
      </c>
      <c r="K2046" s="96">
        <f t="shared" si="993"/>
        <v>11</v>
      </c>
      <c r="L2046" s="8">
        <f t="shared" si="980"/>
        <v>1.00248761</v>
      </c>
      <c r="M2046" s="97">
        <f t="shared" si="990"/>
        <v>1.0043006699999999</v>
      </c>
      <c r="N2046" s="97">
        <f t="shared" si="986"/>
        <v>1.3173469122665329</v>
      </c>
      <c r="O2046" s="90">
        <f t="shared" si="989"/>
        <v>1.3206239500000001</v>
      </c>
      <c r="P2046" s="90">
        <f t="shared" si="971"/>
        <v>907.04758860000004</v>
      </c>
      <c r="Q2046" s="98">
        <f t="shared" si="985"/>
        <v>0</v>
      </c>
      <c r="R2046" s="7">
        <f t="shared" si="981"/>
        <v>0</v>
      </c>
      <c r="S2046" s="90">
        <f t="shared" si="972"/>
        <v>0</v>
      </c>
      <c r="T2046" s="99">
        <f t="shared" si="982"/>
        <v>0.117687</v>
      </c>
      <c r="U2046" s="98">
        <f t="shared" si="987"/>
        <v>11</v>
      </c>
      <c r="V2046" s="98">
        <v>252</v>
      </c>
      <c r="W2046" s="97">
        <f t="shared" si="973"/>
        <v>1.00486846</v>
      </c>
      <c r="X2046" s="90">
        <f t="shared" si="974"/>
        <v>4.4159249000000003</v>
      </c>
      <c r="Y2046" s="90">
        <f t="shared" si="975"/>
        <v>0</v>
      </c>
      <c r="Z2046" s="100" t="str">
        <f t="shared" si="983"/>
        <v>A+J=</v>
      </c>
      <c r="AA2046" s="95">
        <f t="shared" si="984"/>
        <v>46827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4"/>
      <c r="DP2046" s="1"/>
      <c r="DQ2046" s="1"/>
      <c r="DR2046" s="1"/>
      <c r="DS2046" s="1"/>
      <c r="DT2046" s="1"/>
      <c r="DU2046" s="1"/>
    </row>
    <row r="2047" spans="1:125" ht="12.75" x14ac:dyDescent="0.2">
      <c r="A2047" s="89">
        <f t="shared" si="976"/>
        <v>46816</v>
      </c>
      <c r="B2047" s="105">
        <f t="shared" si="968"/>
        <v>912.07201021000003</v>
      </c>
      <c r="C2047" s="90">
        <f t="shared" si="977"/>
        <v>686.83260560999997</v>
      </c>
      <c r="D2047" s="91">
        <f t="shared" si="978"/>
        <v>7245.38</v>
      </c>
      <c r="E2047" s="92">
        <f t="shared" si="988"/>
        <v>7276.54</v>
      </c>
      <c r="F2047" s="93">
        <f t="shared" si="979"/>
        <v>45763</v>
      </c>
      <c r="G2047" s="94">
        <f t="shared" si="969"/>
        <v>4.3006716003852752E-3</v>
      </c>
      <c r="H2047" s="95">
        <f t="shared" si="991"/>
        <v>46827</v>
      </c>
      <c r="I2047" s="95">
        <f t="shared" si="970"/>
        <v>46827</v>
      </c>
      <c r="J2047" s="96">
        <f t="shared" si="992"/>
        <v>19</v>
      </c>
      <c r="K2047" s="96">
        <f t="shared" si="993"/>
        <v>12</v>
      </c>
      <c r="L2047" s="8">
        <f t="shared" si="980"/>
        <v>1.00271406</v>
      </c>
      <c r="M2047" s="97">
        <f t="shared" si="990"/>
        <v>1.0043006699999999</v>
      </c>
      <c r="N2047" s="97">
        <f t="shared" si="986"/>
        <v>1.3173469122665329</v>
      </c>
      <c r="O2047" s="90">
        <f t="shared" si="989"/>
        <v>1.3209222700000001</v>
      </c>
      <c r="P2047" s="90">
        <f t="shared" si="971"/>
        <v>907.25248451000004</v>
      </c>
      <c r="Q2047" s="98">
        <f t="shared" si="985"/>
        <v>0</v>
      </c>
      <c r="R2047" s="7">
        <f t="shared" si="981"/>
        <v>0</v>
      </c>
      <c r="S2047" s="90">
        <f t="shared" si="972"/>
        <v>0</v>
      </c>
      <c r="T2047" s="99">
        <f t="shared" si="982"/>
        <v>0.117687</v>
      </c>
      <c r="U2047" s="98">
        <f t="shared" si="987"/>
        <v>12</v>
      </c>
      <c r="V2047" s="98">
        <v>252</v>
      </c>
      <c r="W2047" s="97">
        <f t="shared" si="973"/>
        <v>1.0053122210000001</v>
      </c>
      <c r="X2047" s="90">
        <f t="shared" si="974"/>
        <v>4.8195256999999998</v>
      </c>
      <c r="Y2047" s="90">
        <f t="shared" si="975"/>
        <v>0</v>
      </c>
      <c r="Z2047" s="100" t="str">
        <f t="shared" si="983"/>
        <v>A+J=</v>
      </c>
      <c r="AA2047" s="95">
        <f t="shared" si="984"/>
        <v>46827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4"/>
      <c r="DP2047" s="1"/>
      <c r="DQ2047" s="1"/>
      <c r="DR2047" s="1"/>
      <c r="DS2047" s="1"/>
      <c r="DT2047" s="1"/>
      <c r="DU2047" s="1"/>
    </row>
    <row r="2048" spans="1:125" ht="12.75" x14ac:dyDescent="0.2">
      <c r="A2048" s="89">
        <f t="shared" si="976"/>
        <v>46817</v>
      </c>
      <c r="B2048" s="105">
        <f t="shared" si="968"/>
        <v>912.07201021000003</v>
      </c>
      <c r="C2048" s="90">
        <f t="shared" si="977"/>
        <v>686.83260560999997</v>
      </c>
      <c r="D2048" s="91">
        <f t="shared" si="978"/>
        <v>7245.38</v>
      </c>
      <c r="E2048" s="92">
        <f t="shared" si="988"/>
        <v>7276.54</v>
      </c>
      <c r="F2048" s="93">
        <f t="shared" si="979"/>
        <v>45763</v>
      </c>
      <c r="G2048" s="94">
        <f t="shared" si="969"/>
        <v>4.3006716003852752E-3</v>
      </c>
      <c r="H2048" s="95">
        <f t="shared" si="991"/>
        <v>46827</v>
      </c>
      <c r="I2048" s="95">
        <f t="shared" si="970"/>
        <v>46827</v>
      </c>
      <c r="J2048" s="96">
        <f t="shared" si="992"/>
        <v>19</v>
      </c>
      <c r="K2048" s="96">
        <f t="shared" si="993"/>
        <v>12</v>
      </c>
      <c r="L2048" s="8">
        <f t="shared" si="980"/>
        <v>1.00271406</v>
      </c>
      <c r="M2048" s="97">
        <f t="shared" si="990"/>
        <v>1.0043006699999999</v>
      </c>
      <c r="N2048" s="97">
        <f t="shared" si="986"/>
        <v>1.3173469122665329</v>
      </c>
      <c r="O2048" s="90">
        <f t="shared" si="989"/>
        <v>1.3209222700000001</v>
      </c>
      <c r="P2048" s="90">
        <f t="shared" si="971"/>
        <v>907.25248451000004</v>
      </c>
      <c r="Q2048" s="98">
        <f t="shared" si="985"/>
        <v>0</v>
      </c>
      <c r="R2048" s="7">
        <f t="shared" si="981"/>
        <v>0</v>
      </c>
      <c r="S2048" s="90">
        <f t="shared" si="972"/>
        <v>0</v>
      </c>
      <c r="T2048" s="99">
        <f t="shared" si="982"/>
        <v>0.117687</v>
      </c>
      <c r="U2048" s="98">
        <f t="shared" si="987"/>
        <v>12</v>
      </c>
      <c r="V2048" s="98">
        <v>252</v>
      </c>
      <c r="W2048" s="97">
        <f t="shared" si="973"/>
        <v>1.0053122210000001</v>
      </c>
      <c r="X2048" s="90">
        <f t="shared" si="974"/>
        <v>4.8195256999999998</v>
      </c>
      <c r="Y2048" s="90">
        <f t="shared" si="975"/>
        <v>0</v>
      </c>
      <c r="Z2048" s="100" t="str">
        <f t="shared" si="983"/>
        <v>A+J=</v>
      </c>
      <c r="AA2048" s="95">
        <f t="shared" si="984"/>
        <v>46827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4"/>
      <c r="DP2048" s="1"/>
      <c r="DQ2048" s="1"/>
      <c r="DR2048" s="1"/>
      <c r="DS2048" s="1"/>
      <c r="DT2048" s="1"/>
      <c r="DU2048" s="1"/>
    </row>
    <row r="2049" spans="1:125" ht="12.75" x14ac:dyDescent="0.2">
      <c r="A2049" s="89">
        <f t="shared" si="976"/>
        <v>46818</v>
      </c>
      <c r="B2049" s="105">
        <f t="shared" si="968"/>
        <v>912.07201021000003</v>
      </c>
      <c r="C2049" s="90">
        <f t="shared" si="977"/>
        <v>686.83260560999997</v>
      </c>
      <c r="D2049" s="91">
        <f t="shared" si="978"/>
        <v>7245.38</v>
      </c>
      <c r="E2049" s="92">
        <f t="shared" si="988"/>
        <v>7276.54</v>
      </c>
      <c r="F2049" s="93">
        <f t="shared" si="979"/>
        <v>45763</v>
      </c>
      <c r="G2049" s="94">
        <f t="shared" si="969"/>
        <v>4.3006716003852752E-3</v>
      </c>
      <c r="H2049" s="95">
        <f t="shared" si="991"/>
        <v>46827</v>
      </c>
      <c r="I2049" s="95">
        <f t="shared" si="970"/>
        <v>46827</v>
      </c>
      <c r="J2049" s="96">
        <f t="shared" si="992"/>
        <v>19</v>
      </c>
      <c r="K2049" s="96">
        <f t="shared" si="993"/>
        <v>12</v>
      </c>
      <c r="L2049" s="8">
        <f t="shared" si="980"/>
        <v>1.00271406</v>
      </c>
      <c r="M2049" s="97">
        <f t="shared" si="990"/>
        <v>1.0043006699999999</v>
      </c>
      <c r="N2049" s="97">
        <f t="shared" si="986"/>
        <v>1.3173469122665329</v>
      </c>
      <c r="O2049" s="90">
        <f t="shared" si="989"/>
        <v>1.3209222700000001</v>
      </c>
      <c r="P2049" s="90">
        <f t="shared" si="971"/>
        <v>907.25248451000004</v>
      </c>
      <c r="Q2049" s="98">
        <f t="shared" si="985"/>
        <v>0</v>
      </c>
      <c r="R2049" s="7">
        <f t="shared" si="981"/>
        <v>0</v>
      </c>
      <c r="S2049" s="90">
        <f t="shared" si="972"/>
        <v>0</v>
      </c>
      <c r="T2049" s="99">
        <f t="shared" si="982"/>
        <v>0.117687</v>
      </c>
      <c r="U2049" s="98">
        <f t="shared" si="987"/>
        <v>12</v>
      </c>
      <c r="V2049" s="98">
        <v>252</v>
      </c>
      <c r="W2049" s="97">
        <f t="shared" si="973"/>
        <v>1.0053122210000001</v>
      </c>
      <c r="X2049" s="90">
        <f t="shared" si="974"/>
        <v>4.8195256999999998</v>
      </c>
      <c r="Y2049" s="90">
        <f t="shared" si="975"/>
        <v>0</v>
      </c>
      <c r="Z2049" s="100" t="str">
        <f t="shared" si="983"/>
        <v>A+J=</v>
      </c>
      <c r="AA2049" s="95">
        <f t="shared" si="984"/>
        <v>46827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4"/>
      <c r="DP2049" s="1"/>
      <c r="DQ2049" s="1"/>
      <c r="DR2049" s="1"/>
      <c r="DS2049" s="1"/>
      <c r="DT2049" s="1"/>
      <c r="DU2049" s="1"/>
    </row>
    <row r="2050" spans="1:125" ht="12.75" x14ac:dyDescent="0.2">
      <c r="A2050" s="89">
        <f t="shared" si="976"/>
        <v>46819</v>
      </c>
      <c r="B2050" s="105">
        <f t="shared" si="968"/>
        <v>912.68091405999996</v>
      </c>
      <c r="C2050" s="90">
        <f t="shared" si="977"/>
        <v>686.83260560999997</v>
      </c>
      <c r="D2050" s="91">
        <f t="shared" si="978"/>
        <v>7245.38</v>
      </c>
      <c r="E2050" s="92">
        <f t="shared" si="988"/>
        <v>7276.54</v>
      </c>
      <c r="F2050" s="93">
        <f t="shared" si="979"/>
        <v>45763</v>
      </c>
      <c r="G2050" s="94">
        <f t="shared" si="969"/>
        <v>4.3006716003852752E-3</v>
      </c>
      <c r="H2050" s="95">
        <f t="shared" si="991"/>
        <v>46827</v>
      </c>
      <c r="I2050" s="95">
        <f t="shared" si="970"/>
        <v>46827</v>
      </c>
      <c r="J2050" s="96">
        <f t="shared" si="992"/>
        <v>19</v>
      </c>
      <c r="K2050" s="96">
        <f t="shared" si="993"/>
        <v>13</v>
      </c>
      <c r="L2050" s="8">
        <f t="shared" si="980"/>
        <v>1.00294057</v>
      </c>
      <c r="M2050" s="97">
        <f t="shared" si="990"/>
        <v>1.0043006699999999</v>
      </c>
      <c r="N2050" s="97">
        <f t="shared" si="986"/>
        <v>1.3173469122665329</v>
      </c>
      <c r="O2050" s="90">
        <f t="shared" si="989"/>
        <v>1.32122066</v>
      </c>
      <c r="P2050" s="90">
        <f t="shared" si="971"/>
        <v>907.45742848999998</v>
      </c>
      <c r="Q2050" s="98">
        <f t="shared" si="985"/>
        <v>0</v>
      </c>
      <c r="R2050" s="7">
        <f t="shared" si="981"/>
        <v>0</v>
      </c>
      <c r="S2050" s="90">
        <f t="shared" si="972"/>
        <v>0</v>
      </c>
      <c r="T2050" s="99">
        <f t="shared" si="982"/>
        <v>0.117687</v>
      </c>
      <c r="U2050" s="98">
        <f t="shared" si="987"/>
        <v>13</v>
      </c>
      <c r="V2050" s="98">
        <v>252</v>
      </c>
      <c r="W2050" s="97">
        <f t="shared" si="973"/>
        <v>1.0057561770000001</v>
      </c>
      <c r="X2050" s="90">
        <f t="shared" si="974"/>
        <v>5.2234855700000002</v>
      </c>
      <c r="Y2050" s="90">
        <f t="shared" si="975"/>
        <v>0</v>
      </c>
      <c r="Z2050" s="100" t="str">
        <f t="shared" si="983"/>
        <v>A+J=</v>
      </c>
      <c r="AA2050" s="95">
        <f t="shared" si="984"/>
        <v>46827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4"/>
      <c r="DP2050" s="1"/>
      <c r="DQ2050" s="1"/>
      <c r="DR2050" s="1"/>
      <c r="DS2050" s="1"/>
      <c r="DT2050" s="1"/>
      <c r="DU2050" s="1"/>
    </row>
    <row r="2051" spans="1:125" ht="12.75" x14ac:dyDescent="0.2">
      <c r="A2051" s="89">
        <f t="shared" si="976"/>
        <v>46820</v>
      </c>
      <c r="B2051" s="105">
        <f t="shared" si="968"/>
        <v>913.29021325999997</v>
      </c>
      <c r="C2051" s="90">
        <f t="shared" si="977"/>
        <v>686.83260560999997</v>
      </c>
      <c r="D2051" s="91">
        <f t="shared" si="978"/>
        <v>7245.38</v>
      </c>
      <c r="E2051" s="92">
        <f t="shared" si="988"/>
        <v>7276.54</v>
      </c>
      <c r="F2051" s="93">
        <f t="shared" si="979"/>
        <v>45763</v>
      </c>
      <c r="G2051" s="94">
        <f t="shared" si="969"/>
        <v>4.3006716003852752E-3</v>
      </c>
      <c r="H2051" s="95">
        <f t="shared" si="991"/>
        <v>46827</v>
      </c>
      <c r="I2051" s="95">
        <f t="shared" si="970"/>
        <v>46827</v>
      </c>
      <c r="J2051" s="96">
        <f t="shared" si="992"/>
        <v>19</v>
      </c>
      <c r="K2051" s="96">
        <f t="shared" si="993"/>
        <v>14</v>
      </c>
      <c r="L2051" s="8">
        <f t="shared" si="980"/>
        <v>1.0031671200000001</v>
      </c>
      <c r="M2051" s="97">
        <f t="shared" si="990"/>
        <v>1.0043006699999999</v>
      </c>
      <c r="N2051" s="97">
        <f t="shared" si="986"/>
        <v>1.3173469122665329</v>
      </c>
      <c r="O2051" s="90">
        <f t="shared" si="989"/>
        <v>1.3215190999999999</v>
      </c>
      <c r="P2051" s="90">
        <f t="shared" si="971"/>
        <v>907.66240680999999</v>
      </c>
      <c r="Q2051" s="98">
        <f t="shared" si="985"/>
        <v>0</v>
      </c>
      <c r="R2051" s="7">
        <f t="shared" si="981"/>
        <v>0</v>
      </c>
      <c r="S2051" s="90">
        <f t="shared" si="972"/>
        <v>0</v>
      </c>
      <c r="T2051" s="99">
        <f t="shared" si="982"/>
        <v>0.117687</v>
      </c>
      <c r="U2051" s="98">
        <f t="shared" si="987"/>
        <v>14</v>
      </c>
      <c r="V2051" s="98">
        <v>252</v>
      </c>
      <c r="W2051" s="97">
        <f t="shared" si="973"/>
        <v>1.00620033</v>
      </c>
      <c r="X2051" s="90">
        <f t="shared" si="974"/>
        <v>5.6278064499999996</v>
      </c>
      <c r="Y2051" s="90">
        <f t="shared" si="975"/>
        <v>0</v>
      </c>
      <c r="Z2051" s="100" t="str">
        <f t="shared" si="983"/>
        <v>A+J=</v>
      </c>
      <c r="AA2051" s="95">
        <f t="shared" si="984"/>
        <v>46827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4"/>
      <c r="DP2051" s="1"/>
      <c r="DQ2051" s="1"/>
      <c r="DR2051" s="1"/>
      <c r="DS2051" s="1"/>
      <c r="DT2051" s="1"/>
      <c r="DU2051" s="1"/>
    </row>
    <row r="2052" spans="1:125" ht="12.75" x14ac:dyDescent="0.2">
      <c r="A2052" s="89">
        <f t="shared" si="976"/>
        <v>46821</v>
      </c>
      <c r="B2052" s="105">
        <f t="shared" si="968"/>
        <v>913.89993470000002</v>
      </c>
      <c r="C2052" s="90">
        <f t="shared" si="977"/>
        <v>686.83260560999997</v>
      </c>
      <c r="D2052" s="91">
        <f t="shared" si="978"/>
        <v>7245.38</v>
      </c>
      <c r="E2052" s="92">
        <f t="shared" si="988"/>
        <v>7276.54</v>
      </c>
      <c r="F2052" s="93">
        <f t="shared" si="979"/>
        <v>45763</v>
      </c>
      <c r="G2052" s="94">
        <f t="shared" si="969"/>
        <v>4.3006716003852752E-3</v>
      </c>
      <c r="H2052" s="95">
        <f t="shared" si="991"/>
        <v>46827</v>
      </c>
      <c r="I2052" s="95">
        <f t="shared" si="970"/>
        <v>46827</v>
      </c>
      <c r="J2052" s="96">
        <f t="shared" si="992"/>
        <v>19</v>
      </c>
      <c r="K2052" s="96">
        <f t="shared" si="993"/>
        <v>15</v>
      </c>
      <c r="L2052" s="8">
        <f t="shared" si="980"/>
        <v>1.00339373</v>
      </c>
      <c r="M2052" s="97">
        <f t="shared" si="990"/>
        <v>1.0043006699999999</v>
      </c>
      <c r="N2052" s="97">
        <f t="shared" si="986"/>
        <v>1.3173469122665329</v>
      </c>
      <c r="O2052" s="90">
        <f t="shared" si="989"/>
        <v>1.32181763</v>
      </c>
      <c r="P2052" s="90">
        <f t="shared" si="971"/>
        <v>907.86744695000004</v>
      </c>
      <c r="Q2052" s="98">
        <f t="shared" si="985"/>
        <v>0</v>
      </c>
      <c r="R2052" s="7">
        <f t="shared" si="981"/>
        <v>0</v>
      </c>
      <c r="S2052" s="90">
        <f t="shared" si="972"/>
        <v>0</v>
      </c>
      <c r="T2052" s="99">
        <f t="shared" si="982"/>
        <v>0.117687</v>
      </c>
      <c r="U2052" s="98">
        <f t="shared" si="987"/>
        <v>15</v>
      </c>
      <c r="V2052" s="98">
        <v>252</v>
      </c>
      <c r="W2052" s="97">
        <f t="shared" si="973"/>
        <v>1.0066446790000001</v>
      </c>
      <c r="X2052" s="90">
        <f t="shared" si="974"/>
        <v>6.0324877499999996</v>
      </c>
      <c r="Y2052" s="90">
        <f t="shared" si="975"/>
        <v>0</v>
      </c>
      <c r="Z2052" s="100" t="str">
        <f t="shared" si="983"/>
        <v>A+J=</v>
      </c>
      <c r="AA2052" s="95">
        <f t="shared" si="984"/>
        <v>46827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4"/>
      <c r="DP2052" s="1"/>
      <c r="DQ2052" s="1"/>
      <c r="DR2052" s="1"/>
      <c r="DS2052" s="1"/>
      <c r="DT2052" s="1"/>
      <c r="DU2052" s="1"/>
    </row>
    <row r="2053" spans="1:125" ht="12.75" x14ac:dyDescent="0.2">
      <c r="A2053" s="89">
        <f t="shared" si="976"/>
        <v>46822</v>
      </c>
      <c r="B2053" s="105">
        <f t="shared" si="968"/>
        <v>914.51005786000007</v>
      </c>
      <c r="C2053" s="90">
        <f t="shared" si="977"/>
        <v>686.83260560999997</v>
      </c>
      <c r="D2053" s="91">
        <f t="shared" si="978"/>
        <v>7245.38</v>
      </c>
      <c r="E2053" s="92">
        <f t="shared" si="988"/>
        <v>7276.54</v>
      </c>
      <c r="F2053" s="93">
        <f t="shared" si="979"/>
        <v>45763</v>
      </c>
      <c r="G2053" s="94">
        <f t="shared" si="969"/>
        <v>4.3006716003852752E-3</v>
      </c>
      <c r="H2053" s="95">
        <f t="shared" si="991"/>
        <v>46827</v>
      </c>
      <c r="I2053" s="95">
        <f t="shared" si="970"/>
        <v>46827</v>
      </c>
      <c r="J2053" s="96">
        <f t="shared" si="992"/>
        <v>19</v>
      </c>
      <c r="K2053" s="96">
        <f t="shared" si="993"/>
        <v>16</v>
      </c>
      <c r="L2053" s="8">
        <f t="shared" si="980"/>
        <v>1.00362039</v>
      </c>
      <c r="M2053" s="97">
        <f t="shared" si="990"/>
        <v>1.0043006699999999</v>
      </c>
      <c r="N2053" s="97">
        <f t="shared" si="986"/>
        <v>1.3173469122665329</v>
      </c>
      <c r="O2053" s="90">
        <f t="shared" si="989"/>
        <v>1.3221162200000001</v>
      </c>
      <c r="P2053" s="90">
        <f t="shared" si="971"/>
        <v>908.07252830000004</v>
      </c>
      <c r="Q2053" s="98">
        <f t="shared" si="985"/>
        <v>0</v>
      </c>
      <c r="R2053" s="7">
        <f t="shared" si="981"/>
        <v>0</v>
      </c>
      <c r="S2053" s="90">
        <f t="shared" si="972"/>
        <v>0</v>
      </c>
      <c r="T2053" s="99">
        <f t="shared" si="982"/>
        <v>0.117687</v>
      </c>
      <c r="U2053" s="98">
        <f t="shared" si="987"/>
        <v>16</v>
      </c>
      <c r="V2053" s="98">
        <v>252</v>
      </c>
      <c r="W2053" s="97">
        <f t="shared" si="973"/>
        <v>1.007089224</v>
      </c>
      <c r="X2053" s="90">
        <f t="shared" si="974"/>
        <v>6.4375295599999998</v>
      </c>
      <c r="Y2053" s="90">
        <f t="shared" si="975"/>
        <v>0</v>
      </c>
      <c r="Z2053" s="100" t="str">
        <f t="shared" si="983"/>
        <v>A+J=</v>
      </c>
      <c r="AA2053" s="95">
        <f t="shared" si="984"/>
        <v>46827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4"/>
      <c r="DP2053" s="1"/>
      <c r="DQ2053" s="1"/>
      <c r="DR2053" s="1"/>
      <c r="DS2053" s="1"/>
      <c r="DT2053" s="1"/>
      <c r="DU2053" s="1"/>
    </row>
    <row r="2054" spans="1:125" ht="12.75" x14ac:dyDescent="0.2">
      <c r="A2054" s="89">
        <f t="shared" si="976"/>
        <v>46823</v>
      </c>
      <c r="B2054" s="105">
        <f t="shared" si="968"/>
        <v>915.12057687000004</v>
      </c>
      <c r="C2054" s="90">
        <f t="shared" si="977"/>
        <v>686.83260560999997</v>
      </c>
      <c r="D2054" s="91">
        <f t="shared" si="978"/>
        <v>7245.38</v>
      </c>
      <c r="E2054" s="92">
        <f t="shared" si="988"/>
        <v>7276.54</v>
      </c>
      <c r="F2054" s="93">
        <f t="shared" si="979"/>
        <v>45763</v>
      </c>
      <c r="G2054" s="94">
        <f t="shared" si="969"/>
        <v>4.3006716003852752E-3</v>
      </c>
      <c r="H2054" s="95">
        <f t="shared" si="991"/>
        <v>46827</v>
      </c>
      <c r="I2054" s="95">
        <f t="shared" si="970"/>
        <v>46827</v>
      </c>
      <c r="J2054" s="96">
        <f t="shared" si="992"/>
        <v>19</v>
      </c>
      <c r="K2054" s="96">
        <f t="shared" si="993"/>
        <v>17</v>
      </c>
      <c r="L2054" s="8">
        <f t="shared" si="980"/>
        <v>1.0038470900000001</v>
      </c>
      <c r="M2054" s="97">
        <f t="shared" si="990"/>
        <v>1.0043006699999999</v>
      </c>
      <c r="N2054" s="97">
        <f t="shared" si="986"/>
        <v>1.3173469122665329</v>
      </c>
      <c r="O2054" s="90">
        <f t="shared" si="989"/>
        <v>1.3224148600000001</v>
      </c>
      <c r="P2054" s="90">
        <f t="shared" si="971"/>
        <v>908.27764399</v>
      </c>
      <c r="Q2054" s="98">
        <f t="shared" si="985"/>
        <v>0</v>
      </c>
      <c r="R2054" s="7">
        <f t="shared" si="981"/>
        <v>0</v>
      </c>
      <c r="S2054" s="90">
        <f t="shared" si="972"/>
        <v>0</v>
      </c>
      <c r="T2054" s="99">
        <f t="shared" si="982"/>
        <v>0.117687</v>
      </c>
      <c r="U2054" s="98">
        <f t="shared" si="987"/>
        <v>17</v>
      </c>
      <c r="V2054" s="98">
        <v>252</v>
      </c>
      <c r="W2054" s="97">
        <f t="shared" si="973"/>
        <v>1.007533966</v>
      </c>
      <c r="X2054" s="90">
        <f t="shared" si="974"/>
        <v>6.8429328800000002</v>
      </c>
      <c r="Y2054" s="90">
        <f t="shared" si="975"/>
        <v>0</v>
      </c>
      <c r="Z2054" s="100" t="str">
        <f t="shared" si="983"/>
        <v>A+J=</v>
      </c>
      <c r="AA2054" s="95">
        <f t="shared" si="984"/>
        <v>46827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4"/>
      <c r="DP2054" s="1"/>
      <c r="DQ2054" s="1"/>
      <c r="DR2054" s="1"/>
      <c r="DS2054" s="1"/>
      <c r="DT2054" s="1"/>
      <c r="DU2054" s="1"/>
    </row>
    <row r="2055" spans="1:125" ht="12.75" x14ac:dyDescent="0.2">
      <c r="A2055" s="89">
        <f t="shared" si="976"/>
        <v>46824</v>
      </c>
      <c r="B2055" s="105">
        <f t="shared" si="968"/>
        <v>915.12057687000004</v>
      </c>
      <c r="C2055" s="90">
        <f t="shared" si="977"/>
        <v>686.83260560999997</v>
      </c>
      <c r="D2055" s="91">
        <f t="shared" si="978"/>
        <v>7245.38</v>
      </c>
      <c r="E2055" s="92">
        <f t="shared" si="988"/>
        <v>7276.54</v>
      </c>
      <c r="F2055" s="93">
        <f t="shared" si="979"/>
        <v>45763</v>
      </c>
      <c r="G2055" s="94">
        <f t="shared" si="969"/>
        <v>4.3006716003852752E-3</v>
      </c>
      <c r="H2055" s="95">
        <f t="shared" si="991"/>
        <v>46827</v>
      </c>
      <c r="I2055" s="95">
        <f t="shared" si="970"/>
        <v>46827</v>
      </c>
      <c r="J2055" s="96">
        <f t="shared" si="992"/>
        <v>19</v>
      </c>
      <c r="K2055" s="96">
        <f t="shared" si="993"/>
        <v>17</v>
      </c>
      <c r="L2055" s="8">
        <f t="shared" si="980"/>
        <v>1.0038470900000001</v>
      </c>
      <c r="M2055" s="97">
        <f t="shared" si="990"/>
        <v>1.0043006699999999</v>
      </c>
      <c r="N2055" s="97">
        <f t="shared" si="986"/>
        <v>1.3173469122665329</v>
      </c>
      <c r="O2055" s="90">
        <f t="shared" si="989"/>
        <v>1.3224148600000001</v>
      </c>
      <c r="P2055" s="90">
        <f t="shared" si="971"/>
        <v>908.27764399</v>
      </c>
      <c r="Q2055" s="98">
        <f t="shared" si="985"/>
        <v>0</v>
      </c>
      <c r="R2055" s="7">
        <f t="shared" si="981"/>
        <v>0</v>
      </c>
      <c r="S2055" s="90">
        <f t="shared" si="972"/>
        <v>0</v>
      </c>
      <c r="T2055" s="99">
        <f t="shared" si="982"/>
        <v>0.117687</v>
      </c>
      <c r="U2055" s="98">
        <f t="shared" si="987"/>
        <v>17</v>
      </c>
      <c r="V2055" s="98">
        <v>252</v>
      </c>
      <c r="W2055" s="97">
        <f t="shared" si="973"/>
        <v>1.007533966</v>
      </c>
      <c r="X2055" s="90">
        <f t="shared" si="974"/>
        <v>6.8429328800000002</v>
      </c>
      <c r="Y2055" s="90">
        <f t="shared" si="975"/>
        <v>0</v>
      </c>
      <c r="Z2055" s="100" t="str">
        <f t="shared" si="983"/>
        <v>A+J=</v>
      </c>
      <c r="AA2055" s="95">
        <f t="shared" si="984"/>
        <v>46827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4"/>
      <c r="DP2055" s="1"/>
      <c r="DQ2055" s="1"/>
      <c r="DR2055" s="1"/>
      <c r="DS2055" s="1"/>
      <c r="DT2055" s="1"/>
      <c r="DU2055" s="1"/>
    </row>
    <row r="2056" spans="1:125" ht="12.75" x14ac:dyDescent="0.2">
      <c r="A2056" s="89">
        <f t="shared" si="976"/>
        <v>46825</v>
      </c>
      <c r="B2056" s="105">
        <f t="shared" si="968"/>
        <v>915.12057687000004</v>
      </c>
      <c r="C2056" s="90">
        <f t="shared" si="977"/>
        <v>686.83260560999997</v>
      </c>
      <c r="D2056" s="91">
        <f t="shared" si="978"/>
        <v>7245.38</v>
      </c>
      <c r="E2056" s="92">
        <f t="shared" si="988"/>
        <v>7276.54</v>
      </c>
      <c r="F2056" s="93">
        <f t="shared" si="979"/>
        <v>45763</v>
      </c>
      <c r="G2056" s="94">
        <f t="shared" si="969"/>
        <v>4.3006716003852752E-3</v>
      </c>
      <c r="H2056" s="95">
        <f t="shared" si="991"/>
        <v>46827</v>
      </c>
      <c r="I2056" s="95">
        <f t="shared" si="970"/>
        <v>46827</v>
      </c>
      <c r="J2056" s="96">
        <f t="shared" si="992"/>
        <v>19</v>
      </c>
      <c r="K2056" s="96">
        <f t="shared" si="993"/>
        <v>17</v>
      </c>
      <c r="L2056" s="8">
        <f t="shared" si="980"/>
        <v>1.0038470900000001</v>
      </c>
      <c r="M2056" s="97">
        <f t="shared" si="990"/>
        <v>1.0043006699999999</v>
      </c>
      <c r="N2056" s="97">
        <f t="shared" si="986"/>
        <v>1.3173469122665329</v>
      </c>
      <c r="O2056" s="90">
        <f t="shared" si="989"/>
        <v>1.3224148600000001</v>
      </c>
      <c r="P2056" s="90">
        <f t="shared" si="971"/>
        <v>908.27764399</v>
      </c>
      <c r="Q2056" s="98">
        <f t="shared" si="985"/>
        <v>0</v>
      </c>
      <c r="R2056" s="7">
        <f t="shared" si="981"/>
        <v>0</v>
      </c>
      <c r="S2056" s="90">
        <f t="shared" si="972"/>
        <v>0</v>
      </c>
      <c r="T2056" s="99">
        <f t="shared" si="982"/>
        <v>0.117687</v>
      </c>
      <c r="U2056" s="98">
        <f t="shared" si="987"/>
        <v>17</v>
      </c>
      <c r="V2056" s="98">
        <v>252</v>
      </c>
      <c r="W2056" s="97">
        <f t="shared" si="973"/>
        <v>1.007533966</v>
      </c>
      <c r="X2056" s="90">
        <f t="shared" si="974"/>
        <v>6.8429328800000002</v>
      </c>
      <c r="Y2056" s="90">
        <f t="shared" si="975"/>
        <v>0</v>
      </c>
      <c r="Z2056" s="100" t="str">
        <f t="shared" si="983"/>
        <v>A+J=</v>
      </c>
      <c r="AA2056" s="95">
        <f t="shared" si="984"/>
        <v>46827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4"/>
      <c r="DP2056" s="1"/>
      <c r="DQ2056" s="1"/>
      <c r="DR2056" s="1"/>
      <c r="DS2056" s="1"/>
      <c r="DT2056" s="1"/>
      <c r="DU2056" s="1"/>
    </row>
    <row r="2057" spans="1:125" ht="12.75" x14ac:dyDescent="0.2">
      <c r="A2057" s="89">
        <f t="shared" si="976"/>
        <v>46826</v>
      </c>
      <c r="B2057" s="105">
        <f t="shared" si="968"/>
        <v>915.73151870000004</v>
      </c>
      <c r="C2057" s="90">
        <f t="shared" si="977"/>
        <v>686.83260560999997</v>
      </c>
      <c r="D2057" s="91">
        <f t="shared" si="978"/>
        <v>7245.38</v>
      </c>
      <c r="E2057" s="92">
        <f t="shared" si="988"/>
        <v>7276.54</v>
      </c>
      <c r="F2057" s="93">
        <f t="shared" si="979"/>
        <v>45763</v>
      </c>
      <c r="G2057" s="94">
        <f t="shared" si="969"/>
        <v>4.3006716003852752E-3</v>
      </c>
      <c r="H2057" s="95">
        <f t="shared" si="991"/>
        <v>46827</v>
      </c>
      <c r="I2057" s="95">
        <f t="shared" si="970"/>
        <v>46827</v>
      </c>
      <c r="J2057" s="96">
        <f t="shared" si="992"/>
        <v>19</v>
      </c>
      <c r="K2057" s="96">
        <f t="shared" si="993"/>
        <v>18</v>
      </c>
      <c r="L2057" s="8">
        <f t="shared" si="980"/>
        <v>1.0040738600000001</v>
      </c>
      <c r="M2057" s="97">
        <f t="shared" si="990"/>
        <v>1.0043006699999999</v>
      </c>
      <c r="N2057" s="97">
        <f t="shared" si="986"/>
        <v>1.3173469122665329</v>
      </c>
      <c r="O2057" s="90">
        <f t="shared" si="989"/>
        <v>1.32271359</v>
      </c>
      <c r="P2057" s="90">
        <f t="shared" si="971"/>
        <v>908.48282148999999</v>
      </c>
      <c r="Q2057" s="98">
        <f t="shared" si="985"/>
        <v>0</v>
      </c>
      <c r="R2057" s="7">
        <f t="shared" si="981"/>
        <v>0</v>
      </c>
      <c r="S2057" s="90">
        <f t="shared" si="972"/>
        <v>0</v>
      </c>
      <c r="T2057" s="99">
        <f t="shared" si="982"/>
        <v>0.117687</v>
      </c>
      <c r="U2057" s="98">
        <f t="shared" si="987"/>
        <v>18</v>
      </c>
      <c r="V2057" s="98">
        <v>252</v>
      </c>
      <c r="W2057" s="97">
        <f t="shared" si="973"/>
        <v>1.007978904</v>
      </c>
      <c r="X2057" s="90">
        <f t="shared" si="974"/>
        <v>7.2486972099999996</v>
      </c>
      <c r="Y2057" s="90">
        <f t="shared" si="975"/>
        <v>0</v>
      </c>
      <c r="Z2057" s="100" t="str">
        <f t="shared" si="983"/>
        <v>A+J=</v>
      </c>
      <c r="AA2057" s="95">
        <f t="shared" si="984"/>
        <v>46827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4"/>
      <c r="DP2057" s="1"/>
      <c r="DQ2057" s="1"/>
      <c r="DR2057" s="1"/>
      <c r="DS2057" s="1"/>
      <c r="DT2057" s="1"/>
      <c r="DU2057" s="1"/>
    </row>
    <row r="2058" spans="1:125" ht="12.75" x14ac:dyDescent="0.2">
      <c r="A2058" s="89">
        <f t="shared" si="976"/>
        <v>46827</v>
      </c>
      <c r="B2058" s="105">
        <f t="shared" si="968"/>
        <v>916.34286278000002</v>
      </c>
      <c r="C2058" s="90">
        <f t="shared" si="977"/>
        <v>686.83260560999997</v>
      </c>
      <c r="D2058" s="91">
        <f t="shared" si="978"/>
        <v>7245.38</v>
      </c>
      <c r="E2058" s="92">
        <f t="shared" si="988"/>
        <v>7276.54</v>
      </c>
      <c r="F2058" s="93">
        <f t="shared" si="979"/>
        <v>45763</v>
      </c>
      <c r="G2058" s="94">
        <f t="shared" si="969"/>
        <v>4.3006716003852752E-3</v>
      </c>
      <c r="H2058" s="95">
        <f t="shared" si="991"/>
        <v>46860</v>
      </c>
      <c r="I2058" s="95">
        <f t="shared" si="970"/>
        <v>46827</v>
      </c>
      <c r="J2058" s="96">
        <f t="shared" si="992"/>
        <v>19</v>
      </c>
      <c r="K2058" s="96">
        <f t="shared" si="993"/>
        <v>19</v>
      </c>
      <c r="L2058" s="8">
        <f t="shared" si="980"/>
        <v>1.0043006699999999</v>
      </c>
      <c r="M2058" s="97">
        <f t="shared" si="990"/>
        <v>1.0043006699999999</v>
      </c>
      <c r="N2058" s="97">
        <f t="shared" si="986"/>
        <v>1.3173469122665329</v>
      </c>
      <c r="O2058" s="90">
        <f t="shared" si="989"/>
        <v>1.32301238</v>
      </c>
      <c r="P2058" s="90">
        <f t="shared" si="971"/>
        <v>908.68804020000005</v>
      </c>
      <c r="Q2058" s="98">
        <f t="shared" si="985"/>
        <v>67</v>
      </c>
      <c r="R2058" s="7">
        <f t="shared" si="981"/>
        <v>1.0338999999999999E-2</v>
      </c>
      <c r="S2058" s="90">
        <f t="shared" si="972"/>
        <v>9.3949256400000003</v>
      </c>
      <c r="T2058" s="99">
        <f t="shared" si="982"/>
        <v>0.117687</v>
      </c>
      <c r="U2058" s="98">
        <f t="shared" si="987"/>
        <v>19</v>
      </c>
      <c r="V2058" s="98">
        <v>252</v>
      </c>
      <c r="W2058" s="97">
        <f t="shared" si="973"/>
        <v>1.008424038</v>
      </c>
      <c r="X2058" s="90">
        <f t="shared" si="974"/>
        <v>7.6548225800000003</v>
      </c>
      <c r="Y2058" s="90">
        <f t="shared" si="975"/>
        <v>17.049748220000001</v>
      </c>
      <c r="Z2058" s="100" t="str">
        <f t="shared" si="983"/>
        <v>A+J=</v>
      </c>
      <c r="AA2058" s="95">
        <f t="shared" si="984"/>
        <v>46827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4"/>
      <c r="DP2058" s="1"/>
      <c r="DQ2058" s="1"/>
      <c r="DR2058" s="1"/>
      <c r="DS2058" s="1"/>
      <c r="DT2058" s="1"/>
      <c r="DU2058" s="1"/>
    </row>
    <row r="2059" spans="1:125" ht="12.75" x14ac:dyDescent="0.2">
      <c r="A2059" s="89">
        <f t="shared" si="976"/>
        <v>46828</v>
      </c>
      <c r="B2059" s="105">
        <f t="shared" si="968"/>
        <v>899.86576165999998</v>
      </c>
      <c r="C2059" s="90">
        <f t="shared" si="977"/>
        <v>679.73144331000003</v>
      </c>
      <c r="D2059" s="91">
        <f t="shared" si="978"/>
        <v>7245.38</v>
      </c>
      <c r="E2059" s="92">
        <f t="shared" si="988"/>
        <v>7276.54</v>
      </c>
      <c r="F2059" s="93">
        <f t="shared" si="979"/>
        <v>45763</v>
      </c>
      <c r="G2059" s="94">
        <f t="shared" si="969"/>
        <v>4.3006716003852752E-3</v>
      </c>
      <c r="H2059" s="95">
        <f t="shared" si="991"/>
        <v>46860</v>
      </c>
      <c r="I2059" s="95">
        <f t="shared" si="970"/>
        <v>46860</v>
      </c>
      <c r="J2059" s="96">
        <f t="shared" si="992"/>
        <v>22</v>
      </c>
      <c r="K2059" s="96">
        <f t="shared" si="993"/>
        <v>1</v>
      </c>
      <c r="L2059" s="8">
        <f t="shared" si="980"/>
        <v>1.0001950799999999</v>
      </c>
      <c r="M2059" s="97">
        <f t="shared" si="990"/>
        <v>1.0043006699999999</v>
      </c>
      <c r="N2059" s="97">
        <f t="shared" si="986"/>
        <v>1.3230123866117101</v>
      </c>
      <c r="O2059" s="90">
        <f t="shared" si="989"/>
        <v>1.32327047</v>
      </c>
      <c r="P2059" s="90">
        <f t="shared" si="971"/>
        <v>899.46854645999997</v>
      </c>
      <c r="Q2059" s="98">
        <f t="shared" si="985"/>
        <v>0</v>
      </c>
      <c r="R2059" s="7">
        <f t="shared" si="981"/>
        <v>0</v>
      </c>
      <c r="S2059" s="90">
        <f t="shared" si="972"/>
        <v>0</v>
      </c>
      <c r="T2059" s="99">
        <f t="shared" si="982"/>
        <v>0.117687</v>
      </c>
      <c r="U2059" s="98">
        <f t="shared" si="987"/>
        <v>1</v>
      </c>
      <c r="V2059" s="98">
        <v>252</v>
      </c>
      <c r="W2059" s="97">
        <f t="shared" si="973"/>
        <v>1.0004416110000001</v>
      </c>
      <c r="X2059" s="90">
        <f t="shared" si="974"/>
        <v>0.39721519999999999</v>
      </c>
      <c r="Y2059" s="90">
        <f t="shared" si="975"/>
        <v>0</v>
      </c>
      <c r="Z2059" s="100" t="str">
        <f t="shared" si="983"/>
        <v>A+J=</v>
      </c>
      <c r="AA2059" s="95">
        <f t="shared" si="984"/>
        <v>46860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4"/>
      <c r="DP2059" s="1"/>
      <c r="DQ2059" s="1"/>
      <c r="DR2059" s="1"/>
      <c r="DS2059" s="1"/>
      <c r="DT2059" s="1"/>
      <c r="DU2059" s="1"/>
    </row>
    <row r="2060" spans="1:125" ht="12.75" x14ac:dyDescent="0.2">
      <c r="A2060" s="89">
        <f t="shared" si="976"/>
        <v>46829</v>
      </c>
      <c r="B2060" s="105">
        <f t="shared" si="968"/>
        <v>900.43877994999991</v>
      </c>
      <c r="C2060" s="90">
        <f t="shared" si="977"/>
        <v>679.73144331000003</v>
      </c>
      <c r="D2060" s="91">
        <f t="shared" si="978"/>
        <v>7245.38</v>
      </c>
      <c r="E2060" s="92">
        <f t="shared" si="988"/>
        <v>7276.54</v>
      </c>
      <c r="F2060" s="93">
        <f t="shared" si="979"/>
        <v>45763</v>
      </c>
      <c r="G2060" s="94">
        <f t="shared" si="969"/>
        <v>4.3006716003852752E-3</v>
      </c>
      <c r="H2060" s="95">
        <f t="shared" si="991"/>
        <v>46860</v>
      </c>
      <c r="I2060" s="95">
        <f t="shared" si="970"/>
        <v>46860</v>
      </c>
      <c r="J2060" s="96">
        <f t="shared" si="992"/>
        <v>22</v>
      </c>
      <c r="K2060" s="96">
        <f t="shared" si="993"/>
        <v>2</v>
      </c>
      <c r="L2060" s="8">
        <f t="shared" si="980"/>
        <v>1.0003902</v>
      </c>
      <c r="M2060" s="97">
        <f t="shared" si="990"/>
        <v>1.0043006699999999</v>
      </c>
      <c r="N2060" s="97">
        <f t="shared" si="986"/>
        <v>1.3230123866117101</v>
      </c>
      <c r="O2060" s="90">
        <f t="shared" si="989"/>
        <v>1.32352862</v>
      </c>
      <c r="P2060" s="90">
        <f t="shared" si="971"/>
        <v>899.64401912999995</v>
      </c>
      <c r="Q2060" s="98">
        <f t="shared" si="985"/>
        <v>0</v>
      </c>
      <c r="R2060" s="7">
        <f t="shared" si="981"/>
        <v>0</v>
      </c>
      <c r="S2060" s="90">
        <f t="shared" si="972"/>
        <v>0</v>
      </c>
      <c r="T2060" s="99">
        <f t="shared" si="982"/>
        <v>0.117687</v>
      </c>
      <c r="U2060" s="98">
        <f t="shared" si="987"/>
        <v>2</v>
      </c>
      <c r="V2060" s="98">
        <v>252</v>
      </c>
      <c r="W2060" s="97">
        <f t="shared" si="973"/>
        <v>1.0008834170000001</v>
      </c>
      <c r="X2060" s="90">
        <f t="shared" si="974"/>
        <v>0.79476082000000003</v>
      </c>
      <c r="Y2060" s="90">
        <f t="shared" si="975"/>
        <v>0</v>
      </c>
      <c r="Z2060" s="100" t="str">
        <f t="shared" si="983"/>
        <v>A+J=</v>
      </c>
      <c r="AA2060" s="95">
        <f t="shared" si="984"/>
        <v>46860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4"/>
      <c r="DP2060" s="1"/>
      <c r="DQ2060" s="1"/>
      <c r="DR2060" s="1"/>
      <c r="DS2060" s="1"/>
      <c r="DT2060" s="1"/>
      <c r="DU2060" s="1"/>
    </row>
    <row r="2061" spans="1:125" ht="12.75" x14ac:dyDescent="0.2">
      <c r="A2061" s="89">
        <f t="shared" si="976"/>
        <v>46830</v>
      </c>
      <c r="B2061" s="105">
        <f t="shared" si="968"/>
        <v>901.01216277999993</v>
      </c>
      <c r="C2061" s="90">
        <f t="shared" si="977"/>
        <v>679.73144331000003</v>
      </c>
      <c r="D2061" s="91">
        <f t="shared" si="978"/>
        <v>7245.38</v>
      </c>
      <c r="E2061" s="92">
        <f t="shared" si="988"/>
        <v>7276.54</v>
      </c>
      <c r="F2061" s="93">
        <f t="shared" si="979"/>
        <v>45763</v>
      </c>
      <c r="G2061" s="94">
        <f t="shared" si="969"/>
        <v>4.3006716003852752E-3</v>
      </c>
      <c r="H2061" s="95">
        <f t="shared" si="991"/>
        <v>46860</v>
      </c>
      <c r="I2061" s="95">
        <f t="shared" si="970"/>
        <v>46860</v>
      </c>
      <c r="J2061" s="96">
        <f t="shared" si="992"/>
        <v>22</v>
      </c>
      <c r="K2061" s="96">
        <f t="shared" si="993"/>
        <v>3</v>
      </c>
      <c r="L2061" s="8">
        <f t="shared" si="980"/>
        <v>1.0005853600000001</v>
      </c>
      <c r="M2061" s="97">
        <f t="shared" si="990"/>
        <v>1.0043006699999999</v>
      </c>
      <c r="N2061" s="97">
        <f t="shared" si="986"/>
        <v>1.3230123866117101</v>
      </c>
      <c r="O2061" s="90">
        <f t="shared" si="989"/>
        <v>1.32378682</v>
      </c>
      <c r="P2061" s="90">
        <f t="shared" si="971"/>
        <v>899.81952578999994</v>
      </c>
      <c r="Q2061" s="98">
        <f t="shared" si="985"/>
        <v>0</v>
      </c>
      <c r="R2061" s="7">
        <f t="shared" si="981"/>
        <v>0</v>
      </c>
      <c r="S2061" s="90">
        <f t="shared" si="972"/>
        <v>0</v>
      </c>
      <c r="T2061" s="99">
        <f t="shared" si="982"/>
        <v>0.117687</v>
      </c>
      <c r="U2061" s="98">
        <f t="shared" si="987"/>
        <v>3</v>
      </c>
      <c r="V2061" s="98">
        <v>252</v>
      </c>
      <c r="W2061" s="97">
        <f t="shared" si="973"/>
        <v>1.001325418</v>
      </c>
      <c r="X2061" s="90">
        <f t="shared" si="974"/>
        <v>1.19263699</v>
      </c>
      <c r="Y2061" s="90">
        <f t="shared" si="975"/>
        <v>0</v>
      </c>
      <c r="Z2061" s="100" t="str">
        <f t="shared" si="983"/>
        <v>A+J=</v>
      </c>
      <c r="AA2061" s="95">
        <f t="shared" si="984"/>
        <v>46860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4"/>
      <c r="DP2061" s="1"/>
      <c r="DQ2061" s="1"/>
      <c r="DR2061" s="1"/>
      <c r="DS2061" s="1"/>
      <c r="DT2061" s="1"/>
      <c r="DU2061" s="1"/>
    </row>
    <row r="2062" spans="1:125" ht="12.75" x14ac:dyDescent="0.2">
      <c r="A2062" s="89">
        <f t="shared" si="976"/>
        <v>46831</v>
      </c>
      <c r="B2062" s="105">
        <f t="shared" si="968"/>
        <v>901.01216277999993</v>
      </c>
      <c r="C2062" s="90">
        <f t="shared" si="977"/>
        <v>679.73144331000003</v>
      </c>
      <c r="D2062" s="91">
        <f t="shared" si="978"/>
        <v>7245.38</v>
      </c>
      <c r="E2062" s="92">
        <f t="shared" si="988"/>
        <v>7276.54</v>
      </c>
      <c r="F2062" s="93">
        <f t="shared" si="979"/>
        <v>45763</v>
      </c>
      <c r="G2062" s="94">
        <f t="shared" si="969"/>
        <v>4.3006716003852752E-3</v>
      </c>
      <c r="H2062" s="95">
        <f t="shared" si="991"/>
        <v>46860</v>
      </c>
      <c r="I2062" s="95">
        <f t="shared" si="970"/>
        <v>46860</v>
      </c>
      <c r="J2062" s="96">
        <f t="shared" si="992"/>
        <v>22</v>
      </c>
      <c r="K2062" s="96">
        <f t="shared" si="993"/>
        <v>3</v>
      </c>
      <c r="L2062" s="8">
        <f t="shared" si="980"/>
        <v>1.0005853600000001</v>
      </c>
      <c r="M2062" s="97">
        <f t="shared" si="990"/>
        <v>1.0043006699999999</v>
      </c>
      <c r="N2062" s="97">
        <f t="shared" si="986"/>
        <v>1.3230123866117101</v>
      </c>
      <c r="O2062" s="90">
        <f t="shared" si="989"/>
        <v>1.32378682</v>
      </c>
      <c r="P2062" s="90">
        <f t="shared" si="971"/>
        <v>899.81952578999994</v>
      </c>
      <c r="Q2062" s="98">
        <f t="shared" si="985"/>
        <v>0</v>
      </c>
      <c r="R2062" s="7">
        <f t="shared" si="981"/>
        <v>0</v>
      </c>
      <c r="S2062" s="90">
        <f t="shared" si="972"/>
        <v>0</v>
      </c>
      <c r="T2062" s="99">
        <f t="shared" si="982"/>
        <v>0.117687</v>
      </c>
      <c r="U2062" s="98">
        <f t="shared" si="987"/>
        <v>3</v>
      </c>
      <c r="V2062" s="98">
        <v>252</v>
      </c>
      <c r="W2062" s="97">
        <f t="shared" si="973"/>
        <v>1.001325418</v>
      </c>
      <c r="X2062" s="90">
        <f t="shared" si="974"/>
        <v>1.19263699</v>
      </c>
      <c r="Y2062" s="90">
        <f t="shared" si="975"/>
        <v>0</v>
      </c>
      <c r="Z2062" s="100" t="str">
        <f t="shared" si="983"/>
        <v>A+J=</v>
      </c>
      <c r="AA2062" s="95">
        <f t="shared" si="984"/>
        <v>46860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4"/>
      <c r="DP2062" s="1"/>
      <c r="DQ2062" s="1"/>
      <c r="DR2062" s="1"/>
      <c r="DS2062" s="1"/>
      <c r="DT2062" s="1"/>
      <c r="DU2062" s="1"/>
    </row>
    <row r="2063" spans="1:125" ht="12.75" x14ac:dyDescent="0.2">
      <c r="A2063" s="89">
        <f t="shared" si="976"/>
        <v>46832</v>
      </c>
      <c r="B2063" s="105">
        <f t="shared" si="968"/>
        <v>901.01216277999993</v>
      </c>
      <c r="C2063" s="90">
        <f t="shared" si="977"/>
        <v>679.73144331000003</v>
      </c>
      <c r="D2063" s="91">
        <f t="shared" si="978"/>
        <v>7245.38</v>
      </c>
      <c r="E2063" s="92">
        <f t="shared" si="988"/>
        <v>7276.54</v>
      </c>
      <c r="F2063" s="93">
        <f t="shared" si="979"/>
        <v>45763</v>
      </c>
      <c r="G2063" s="94">
        <f t="shared" si="969"/>
        <v>4.3006716003852752E-3</v>
      </c>
      <c r="H2063" s="95">
        <f t="shared" si="991"/>
        <v>46860</v>
      </c>
      <c r="I2063" s="95">
        <f t="shared" si="970"/>
        <v>46860</v>
      </c>
      <c r="J2063" s="96">
        <f t="shared" si="992"/>
        <v>22</v>
      </c>
      <c r="K2063" s="96">
        <f t="shared" si="993"/>
        <v>3</v>
      </c>
      <c r="L2063" s="8">
        <f t="shared" si="980"/>
        <v>1.0005853600000001</v>
      </c>
      <c r="M2063" s="97">
        <f t="shared" si="990"/>
        <v>1.0043006699999999</v>
      </c>
      <c r="N2063" s="97">
        <f t="shared" si="986"/>
        <v>1.3230123866117101</v>
      </c>
      <c r="O2063" s="90">
        <f t="shared" si="989"/>
        <v>1.32378682</v>
      </c>
      <c r="P2063" s="90">
        <f t="shared" si="971"/>
        <v>899.81952578999994</v>
      </c>
      <c r="Q2063" s="98">
        <f t="shared" si="985"/>
        <v>0</v>
      </c>
      <c r="R2063" s="7">
        <f t="shared" si="981"/>
        <v>0</v>
      </c>
      <c r="S2063" s="90">
        <f t="shared" si="972"/>
        <v>0</v>
      </c>
      <c r="T2063" s="99">
        <f t="shared" si="982"/>
        <v>0.117687</v>
      </c>
      <c r="U2063" s="98">
        <f t="shared" si="987"/>
        <v>3</v>
      </c>
      <c r="V2063" s="98">
        <v>252</v>
      </c>
      <c r="W2063" s="97">
        <f t="shared" si="973"/>
        <v>1.001325418</v>
      </c>
      <c r="X2063" s="90">
        <f t="shared" si="974"/>
        <v>1.19263699</v>
      </c>
      <c r="Y2063" s="90">
        <f t="shared" si="975"/>
        <v>0</v>
      </c>
      <c r="Z2063" s="100" t="str">
        <f t="shared" si="983"/>
        <v>A+J=</v>
      </c>
      <c r="AA2063" s="95">
        <f t="shared" si="984"/>
        <v>46860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4"/>
      <c r="DP2063" s="1"/>
      <c r="DQ2063" s="1"/>
      <c r="DR2063" s="1"/>
      <c r="DS2063" s="1"/>
      <c r="DT2063" s="1"/>
      <c r="DU2063" s="1"/>
    </row>
    <row r="2064" spans="1:125" ht="12.75" x14ac:dyDescent="0.2">
      <c r="A2064" s="89">
        <f t="shared" si="976"/>
        <v>46833</v>
      </c>
      <c r="B2064" s="105">
        <f t="shared" si="968"/>
        <v>901.58591029999991</v>
      </c>
      <c r="C2064" s="90">
        <f t="shared" si="977"/>
        <v>679.73144331000003</v>
      </c>
      <c r="D2064" s="91">
        <f t="shared" si="978"/>
        <v>7245.38</v>
      </c>
      <c r="E2064" s="92">
        <f t="shared" si="988"/>
        <v>7276.54</v>
      </c>
      <c r="F2064" s="93">
        <f t="shared" si="979"/>
        <v>45763</v>
      </c>
      <c r="G2064" s="94">
        <f t="shared" si="969"/>
        <v>4.3006716003852752E-3</v>
      </c>
      <c r="H2064" s="95">
        <f t="shared" si="991"/>
        <v>46860</v>
      </c>
      <c r="I2064" s="95">
        <f t="shared" si="970"/>
        <v>46860</v>
      </c>
      <c r="J2064" s="96">
        <f t="shared" si="992"/>
        <v>22</v>
      </c>
      <c r="K2064" s="96">
        <f t="shared" si="993"/>
        <v>4</v>
      </c>
      <c r="L2064" s="8">
        <f t="shared" si="980"/>
        <v>1.0007805599999999</v>
      </c>
      <c r="M2064" s="97">
        <f t="shared" si="990"/>
        <v>1.0043006699999999</v>
      </c>
      <c r="N2064" s="97">
        <f t="shared" si="986"/>
        <v>1.3230123866117101</v>
      </c>
      <c r="O2064" s="90">
        <f t="shared" si="989"/>
        <v>1.3240450699999999</v>
      </c>
      <c r="P2064" s="90">
        <f t="shared" si="971"/>
        <v>899.99506642999995</v>
      </c>
      <c r="Q2064" s="98">
        <f t="shared" si="985"/>
        <v>0</v>
      </c>
      <c r="R2064" s="7">
        <f t="shared" si="981"/>
        <v>0</v>
      </c>
      <c r="S2064" s="90">
        <f t="shared" si="972"/>
        <v>0</v>
      </c>
      <c r="T2064" s="99">
        <f t="shared" si="982"/>
        <v>0.117687</v>
      </c>
      <c r="U2064" s="98">
        <f t="shared" si="987"/>
        <v>4</v>
      </c>
      <c r="V2064" s="98">
        <v>252</v>
      </c>
      <c r="W2064" s="97">
        <f t="shared" si="973"/>
        <v>1.001767614</v>
      </c>
      <c r="X2064" s="90">
        <f t="shared" si="974"/>
        <v>1.59084387</v>
      </c>
      <c r="Y2064" s="90">
        <f t="shared" si="975"/>
        <v>0</v>
      </c>
      <c r="Z2064" s="100" t="str">
        <f t="shared" si="983"/>
        <v>A+J=</v>
      </c>
      <c r="AA2064" s="95">
        <f t="shared" si="984"/>
        <v>46860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4"/>
      <c r="DP2064" s="1"/>
      <c r="DQ2064" s="1"/>
      <c r="DR2064" s="1"/>
      <c r="DS2064" s="1"/>
      <c r="DT2064" s="1"/>
      <c r="DU2064" s="1"/>
    </row>
    <row r="2065" spans="1:125" ht="12.75" x14ac:dyDescent="0.2">
      <c r="A2065" s="89">
        <f t="shared" si="976"/>
        <v>46834</v>
      </c>
      <c r="B2065" s="105">
        <f t="shared" si="968"/>
        <v>902.16002949000006</v>
      </c>
      <c r="C2065" s="90">
        <f t="shared" si="977"/>
        <v>679.73144331000003</v>
      </c>
      <c r="D2065" s="91">
        <f t="shared" si="978"/>
        <v>7245.38</v>
      </c>
      <c r="E2065" s="92">
        <f t="shared" si="988"/>
        <v>7276.54</v>
      </c>
      <c r="F2065" s="93">
        <f t="shared" si="979"/>
        <v>45763</v>
      </c>
      <c r="G2065" s="94">
        <f t="shared" si="969"/>
        <v>4.3006716003852752E-3</v>
      </c>
      <c r="H2065" s="95">
        <f t="shared" si="991"/>
        <v>46860</v>
      </c>
      <c r="I2065" s="95">
        <f t="shared" si="970"/>
        <v>46860</v>
      </c>
      <c r="J2065" s="96">
        <f t="shared" si="992"/>
        <v>22</v>
      </c>
      <c r="K2065" s="96">
        <f t="shared" si="993"/>
        <v>5</v>
      </c>
      <c r="L2065" s="8">
        <f t="shared" si="980"/>
        <v>1.0009758</v>
      </c>
      <c r="M2065" s="97">
        <f t="shared" si="990"/>
        <v>1.0043006699999999</v>
      </c>
      <c r="N2065" s="97">
        <f t="shared" si="986"/>
        <v>1.3230123866117101</v>
      </c>
      <c r="O2065" s="90">
        <f t="shared" si="989"/>
        <v>1.3243033799999999</v>
      </c>
      <c r="P2065" s="90">
        <f t="shared" si="971"/>
        <v>900.17064786000003</v>
      </c>
      <c r="Q2065" s="98">
        <f t="shared" si="985"/>
        <v>0</v>
      </c>
      <c r="R2065" s="7">
        <f t="shared" si="981"/>
        <v>0</v>
      </c>
      <c r="S2065" s="90">
        <f t="shared" si="972"/>
        <v>0</v>
      </c>
      <c r="T2065" s="99">
        <f t="shared" si="982"/>
        <v>0.117687</v>
      </c>
      <c r="U2065" s="98">
        <f t="shared" si="987"/>
        <v>5</v>
      </c>
      <c r="V2065" s="98">
        <v>252</v>
      </c>
      <c r="W2065" s="97">
        <f t="shared" si="973"/>
        <v>1.002210005</v>
      </c>
      <c r="X2065" s="90">
        <f t="shared" si="974"/>
        <v>1.98938163</v>
      </c>
      <c r="Y2065" s="90">
        <f t="shared" si="975"/>
        <v>0</v>
      </c>
      <c r="Z2065" s="100" t="str">
        <f t="shared" si="983"/>
        <v>A+J=</v>
      </c>
      <c r="AA2065" s="95">
        <f t="shared" si="984"/>
        <v>46860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4"/>
      <c r="DP2065" s="1"/>
      <c r="DQ2065" s="1"/>
      <c r="DR2065" s="1"/>
      <c r="DS2065" s="1"/>
      <c r="DT2065" s="1"/>
      <c r="DU2065" s="1"/>
    </row>
    <row r="2066" spans="1:125" ht="12.75" x14ac:dyDescent="0.2">
      <c r="A2066" s="89">
        <f t="shared" si="976"/>
        <v>46835</v>
      </c>
      <c r="B2066" s="105">
        <f t="shared" si="968"/>
        <v>902.73450774999992</v>
      </c>
      <c r="C2066" s="90">
        <f t="shared" si="977"/>
        <v>679.73144331000003</v>
      </c>
      <c r="D2066" s="91">
        <f t="shared" si="978"/>
        <v>7245.38</v>
      </c>
      <c r="E2066" s="92">
        <f t="shared" si="988"/>
        <v>7276.54</v>
      </c>
      <c r="F2066" s="93">
        <f t="shared" si="979"/>
        <v>45763</v>
      </c>
      <c r="G2066" s="94">
        <f t="shared" si="969"/>
        <v>4.3006716003852752E-3</v>
      </c>
      <c r="H2066" s="95">
        <f t="shared" si="991"/>
        <v>46860</v>
      </c>
      <c r="I2066" s="95">
        <f t="shared" si="970"/>
        <v>46860</v>
      </c>
      <c r="J2066" s="96">
        <f t="shared" si="992"/>
        <v>22</v>
      </c>
      <c r="K2066" s="96">
        <f t="shared" si="993"/>
        <v>6</v>
      </c>
      <c r="L2066" s="8">
        <f t="shared" si="980"/>
        <v>1.00117108</v>
      </c>
      <c r="M2066" s="97">
        <f t="shared" si="990"/>
        <v>1.0043006699999999</v>
      </c>
      <c r="N2066" s="97">
        <f t="shared" si="986"/>
        <v>1.3230123866117101</v>
      </c>
      <c r="O2066" s="90">
        <f t="shared" si="989"/>
        <v>1.3245617300000001</v>
      </c>
      <c r="P2066" s="90">
        <f t="shared" si="971"/>
        <v>900.34625647999997</v>
      </c>
      <c r="Q2066" s="98">
        <f t="shared" si="985"/>
        <v>0</v>
      </c>
      <c r="R2066" s="7">
        <f t="shared" si="981"/>
        <v>0</v>
      </c>
      <c r="S2066" s="90">
        <f t="shared" si="972"/>
        <v>0</v>
      </c>
      <c r="T2066" s="99">
        <f t="shared" si="982"/>
        <v>0.117687</v>
      </c>
      <c r="U2066" s="98">
        <f t="shared" si="987"/>
        <v>6</v>
      </c>
      <c r="V2066" s="98">
        <v>252</v>
      </c>
      <c r="W2066" s="97">
        <f t="shared" si="973"/>
        <v>1.002652592</v>
      </c>
      <c r="X2066" s="90">
        <f t="shared" si="974"/>
        <v>2.38825127</v>
      </c>
      <c r="Y2066" s="90">
        <f t="shared" si="975"/>
        <v>0</v>
      </c>
      <c r="Z2066" s="100" t="str">
        <f t="shared" si="983"/>
        <v>A+J=</v>
      </c>
      <c r="AA2066" s="95">
        <f t="shared" si="984"/>
        <v>46860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4"/>
      <c r="DP2066" s="1"/>
      <c r="DQ2066" s="1"/>
      <c r="DR2066" s="1"/>
      <c r="DS2066" s="1"/>
      <c r="DT2066" s="1"/>
      <c r="DU2066" s="1"/>
    </row>
    <row r="2067" spans="1:125" ht="12.75" x14ac:dyDescent="0.2">
      <c r="A2067" s="89">
        <f t="shared" si="976"/>
        <v>46836</v>
      </c>
      <c r="B2067" s="105">
        <f t="shared" ref="B2067:B2130" si="994">(P2067+X2067)</f>
        <v>903.30935116000001</v>
      </c>
      <c r="C2067" s="90">
        <f t="shared" si="977"/>
        <v>679.73144331000003</v>
      </c>
      <c r="D2067" s="91">
        <f t="shared" si="978"/>
        <v>7245.38</v>
      </c>
      <c r="E2067" s="92">
        <f t="shared" si="988"/>
        <v>7276.54</v>
      </c>
      <c r="F2067" s="93">
        <f t="shared" si="979"/>
        <v>45763</v>
      </c>
      <c r="G2067" s="94">
        <f t="shared" ref="G2067:G2130" si="995">(E2067/D2067)-1</f>
        <v>4.3006716003852752E-3</v>
      </c>
      <c r="H2067" s="95">
        <f t="shared" si="991"/>
        <v>46860</v>
      </c>
      <c r="I2067" s="95">
        <f t="shared" ref="I2067:I2130" si="996">IF(A2067&gt;I2066,H2067,I2066)</f>
        <v>46860</v>
      </c>
      <c r="J2067" s="96">
        <f t="shared" si="992"/>
        <v>22</v>
      </c>
      <c r="K2067" s="96">
        <f t="shared" si="993"/>
        <v>7</v>
      </c>
      <c r="L2067" s="8">
        <f t="shared" si="980"/>
        <v>1.0013663900000001</v>
      </c>
      <c r="M2067" s="97">
        <f t="shared" si="990"/>
        <v>1.0043006699999999</v>
      </c>
      <c r="N2067" s="97">
        <f t="shared" si="986"/>
        <v>1.3230123866117101</v>
      </c>
      <c r="O2067" s="90">
        <f t="shared" si="989"/>
        <v>1.32482013</v>
      </c>
      <c r="P2067" s="90">
        <f t="shared" ref="P2067:P2130" si="997">TRUNC(C2067*O2067,8)</f>
        <v>900.52189909000003</v>
      </c>
      <c r="Q2067" s="98">
        <f t="shared" si="985"/>
        <v>0</v>
      </c>
      <c r="R2067" s="7">
        <f t="shared" si="981"/>
        <v>0</v>
      </c>
      <c r="S2067" s="90">
        <f t="shared" ref="S2067:S2130" si="998">IF(R2067&gt;0,TRUNC(R2067*P2067,8),0)</f>
        <v>0</v>
      </c>
      <c r="T2067" s="99">
        <f t="shared" si="982"/>
        <v>0.117687</v>
      </c>
      <c r="U2067" s="98">
        <f t="shared" si="987"/>
        <v>7</v>
      </c>
      <c r="V2067" s="98">
        <v>252</v>
      </c>
      <c r="W2067" s="97">
        <f t="shared" ref="W2067:W2130" si="999">ROUND((1+T2067)^TRUNC((U2067/V2067),9),9)</f>
        <v>1.0030953739999999</v>
      </c>
      <c r="X2067" s="90">
        <f t="shared" ref="X2067:X2130" si="1000">TRUNC((P2067*(W2067-1)),8)</f>
        <v>2.7874520700000001</v>
      </c>
      <c r="Y2067" s="90">
        <f t="shared" ref="Y2067:Y2130" si="1001">IF(Q2067&gt;0,S2067+X2067,0)</f>
        <v>0</v>
      </c>
      <c r="Z2067" s="100" t="str">
        <f t="shared" si="983"/>
        <v>A+J=</v>
      </c>
      <c r="AA2067" s="95">
        <f t="shared" si="984"/>
        <v>46860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4"/>
      <c r="DP2067" s="1"/>
      <c r="DQ2067" s="1"/>
      <c r="DR2067" s="1"/>
      <c r="DS2067" s="1"/>
      <c r="DT2067" s="1"/>
      <c r="DU2067" s="1"/>
    </row>
    <row r="2068" spans="1:125" ht="12.75" x14ac:dyDescent="0.2">
      <c r="A2068" s="89">
        <f t="shared" ref="A2068:A2131" si="1002">(A2067+1)</f>
        <v>46837</v>
      </c>
      <c r="B2068" s="105">
        <f t="shared" si="994"/>
        <v>903.88456073999998</v>
      </c>
      <c r="C2068" s="90">
        <f t="shared" ref="C2068:C2131" si="1003">TRUNC(IF(Q2067&gt;0,VLOOKUP(A2067,$AD$21:$AE$123,2),C2067),8)</f>
        <v>679.73144331000003</v>
      </c>
      <c r="D2068" s="91">
        <f t="shared" ref="D2068:D2131" si="1004">IF(E2068=E2067,D2067,E2067)</f>
        <v>7245.38</v>
      </c>
      <c r="E2068" s="92">
        <f t="shared" si="988"/>
        <v>7276.54</v>
      </c>
      <c r="F2068" s="93">
        <f t="shared" ref="F2068:F2131" si="1005">IF(D2068=D2067,F2067,A2068)</f>
        <v>45763</v>
      </c>
      <c r="G2068" s="94">
        <f t="shared" si="995"/>
        <v>4.3006716003852752E-3</v>
      </c>
      <c r="H2068" s="95">
        <f t="shared" si="991"/>
        <v>46860</v>
      </c>
      <c r="I2068" s="95">
        <f t="shared" si="996"/>
        <v>46860</v>
      </c>
      <c r="J2068" s="96">
        <f t="shared" si="992"/>
        <v>22</v>
      </c>
      <c r="K2068" s="96">
        <f t="shared" si="993"/>
        <v>8</v>
      </c>
      <c r="L2068" s="8">
        <f t="shared" ref="L2068:L2131" si="1006">IF(E2068&lt;D2068,1,TRUNC((E2068/D2068)^TRUNC((K2068/J2068),9),8))</f>
        <v>1.0015617400000001</v>
      </c>
      <c r="M2068" s="97">
        <f t="shared" si="990"/>
        <v>1.0043006699999999</v>
      </c>
      <c r="N2068" s="97">
        <f t="shared" si="986"/>
        <v>1.3230123866117101</v>
      </c>
      <c r="O2068" s="90">
        <f t="shared" si="989"/>
        <v>1.32507858</v>
      </c>
      <c r="P2068" s="90">
        <f t="shared" si="997"/>
        <v>900.69757568</v>
      </c>
      <c r="Q2068" s="98">
        <f t="shared" si="985"/>
        <v>0</v>
      </c>
      <c r="R2068" s="7">
        <f t="shared" ref="R2068:R2131" si="1007">IF(Q2068&gt;0,VLOOKUP($A2068,$AD$19:$AI$164,6),0)</f>
        <v>0</v>
      </c>
      <c r="S2068" s="90">
        <f t="shared" si="998"/>
        <v>0</v>
      </c>
      <c r="T2068" s="99">
        <f t="shared" ref="T2068:T2131" si="1008">(T2067)</f>
        <v>0.117687</v>
      </c>
      <c r="U2068" s="98">
        <f t="shared" si="987"/>
        <v>8</v>
      </c>
      <c r="V2068" s="98">
        <v>252</v>
      </c>
      <c r="W2068" s="97">
        <f t="shared" si="999"/>
        <v>1.0035383520000001</v>
      </c>
      <c r="X2068" s="90">
        <f t="shared" si="1000"/>
        <v>3.18698506</v>
      </c>
      <c r="Y2068" s="90">
        <f t="shared" si="1001"/>
        <v>0</v>
      </c>
      <c r="Z2068" s="100" t="str">
        <f t="shared" si="983"/>
        <v>A+J=</v>
      </c>
      <c r="AA2068" s="95">
        <f t="shared" si="984"/>
        <v>46860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4"/>
      <c r="DP2068" s="1"/>
      <c r="DQ2068" s="1"/>
      <c r="DR2068" s="1"/>
      <c r="DS2068" s="1"/>
      <c r="DT2068" s="1"/>
      <c r="DU2068" s="1"/>
    </row>
    <row r="2069" spans="1:125" ht="12.75" x14ac:dyDescent="0.2">
      <c r="A2069" s="89">
        <f t="shared" si="1002"/>
        <v>46838</v>
      </c>
      <c r="B2069" s="105">
        <f t="shared" si="994"/>
        <v>903.88456073999998</v>
      </c>
      <c r="C2069" s="90">
        <f t="shared" si="1003"/>
        <v>679.73144331000003</v>
      </c>
      <c r="D2069" s="91">
        <f t="shared" si="1004"/>
        <v>7245.38</v>
      </c>
      <c r="E2069" s="92">
        <f t="shared" si="988"/>
        <v>7276.54</v>
      </c>
      <c r="F2069" s="93">
        <f t="shared" si="1005"/>
        <v>45763</v>
      </c>
      <c r="G2069" s="94">
        <f t="shared" si="995"/>
        <v>4.3006716003852752E-3</v>
      </c>
      <c r="H2069" s="95">
        <f t="shared" si="991"/>
        <v>46860</v>
      </c>
      <c r="I2069" s="95">
        <f t="shared" si="996"/>
        <v>46860</v>
      </c>
      <c r="J2069" s="96">
        <f t="shared" si="992"/>
        <v>22</v>
      </c>
      <c r="K2069" s="96">
        <f t="shared" si="993"/>
        <v>8</v>
      </c>
      <c r="L2069" s="8">
        <f t="shared" si="1006"/>
        <v>1.0015617400000001</v>
      </c>
      <c r="M2069" s="97">
        <f t="shared" si="990"/>
        <v>1.0043006699999999</v>
      </c>
      <c r="N2069" s="97">
        <f t="shared" si="986"/>
        <v>1.3230123866117101</v>
      </c>
      <c r="O2069" s="90">
        <f t="shared" si="989"/>
        <v>1.32507858</v>
      </c>
      <c r="P2069" s="90">
        <f t="shared" si="997"/>
        <v>900.69757568</v>
      </c>
      <c r="Q2069" s="98">
        <f t="shared" si="985"/>
        <v>0</v>
      </c>
      <c r="R2069" s="7">
        <f t="shared" si="1007"/>
        <v>0</v>
      </c>
      <c r="S2069" s="90">
        <f t="shared" si="998"/>
        <v>0</v>
      </c>
      <c r="T2069" s="99">
        <f t="shared" si="1008"/>
        <v>0.117687</v>
      </c>
      <c r="U2069" s="98">
        <f t="shared" si="987"/>
        <v>8</v>
      </c>
      <c r="V2069" s="98">
        <v>252</v>
      </c>
      <c r="W2069" s="97">
        <f t="shared" si="999"/>
        <v>1.0035383520000001</v>
      </c>
      <c r="X2069" s="90">
        <f t="shared" si="1000"/>
        <v>3.18698506</v>
      </c>
      <c r="Y2069" s="90">
        <f t="shared" si="1001"/>
        <v>0</v>
      </c>
      <c r="Z2069" s="100" t="str">
        <f t="shared" ref="Z2069:Z2132" si="1009">IF($Q2068&gt;0,VLOOKUP($A2068,$AD$19:$AM$164,9),Z2068)</f>
        <v>A+J=</v>
      </c>
      <c r="AA2069" s="95">
        <f t="shared" ref="AA2069:AA2132" si="1010">IF($Q2068&gt;0,VLOOKUP($A2068,$AD$19:$AM$164,10),AA2068)</f>
        <v>46860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4"/>
      <c r="DP2069" s="1"/>
      <c r="DQ2069" s="1"/>
      <c r="DR2069" s="1"/>
      <c r="DS2069" s="1"/>
      <c r="DT2069" s="1"/>
      <c r="DU2069" s="1"/>
    </row>
    <row r="2070" spans="1:125" ht="12.75" x14ac:dyDescent="0.2">
      <c r="A2070" s="89">
        <f t="shared" si="1002"/>
        <v>46839</v>
      </c>
      <c r="B2070" s="105">
        <f t="shared" si="994"/>
        <v>903.88456073999998</v>
      </c>
      <c r="C2070" s="90">
        <f t="shared" si="1003"/>
        <v>679.73144331000003</v>
      </c>
      <c r="D2070" s="91">
        <f t="shared" si="1004"/>
        <v>7245.38</v>
      </c>
      <c r="E2070" s="92">
        <f t="shared" si="988"/>
        <v>7276.54</v>
      </c>
      <c r="F2070" s="93">
        <f t="shared" si="1005"/>
        <v>45763</v>
      </c>
      <c r="G2070" s="94">
        <f t="shared" si="995"/>
        <v>4.3006716003852752E-3</v>
      </c>
      <c r="H2070" s="95">
        <f t="shared" si="991"/>
        <v>46860</v>
      </c>
      <c r="I2070" s="95">
        <f t="shared" si="996"/>
        <v>46860</v>
      </c>
      <c r="J2070" s="96">
        <f t="shared" si="992"/>
        <v>22</v>
      </c>
      <c r="K2070" s="96">
        <f t="shared" si="993"/>
        <v>8</v>
      </c>
      <c r="L2070" s="8">
        <f t="shared" si="1006"/>
        <v>1.0015617400000001</v>
      </c>
      <c r="M2070" s="97">
        <f t="shared" si="990"/>
        <v>1.0043006699999999</v>
      </c>
      <c r="N2070" s="97">
        <f t="shared" si="986"/>
        <v>1.3230123866117101</v>
      </c>
      <c r="O2070" s="90">
        <f t="shared" si="989"/>
        <v>1.32507858</v>
      </c>
      <c r="P2070" s="90">
        <f t="shared" si="997"/>
        <v>900.69757568</v>
      </c>
      <c r="Q2070" s="98">
        <f t="shared" ref="Q2070:Q2133" si="1011">IF(VLOOKUP(A2070,AD$19:AK$164,8)=VLOOKUP(A2069,AD$19:AK$164,8),0,VLOOKUP(A2070,AD$19:AK$164,8))</f>
        <v>0</v>
      </c>
      <c r="R2070" s="7">
        <f t="shared" si="1007"/>
        <v>0</v>
      </c>
      <c r="S2070" s="90">
        <f t="shared" si="998"/>
        <v>0</v>
      </c>
      <c r="T2070" s="99">
        <f t="shared" si="1008"/>
        <v>0.117687</v>
      </c>
      <c r="U2070" s="98">
        <f t="shared" si="987"/>
        <v>8</v>
      </c>
      <c r="V2070" s="98">
        <v>252</v>
      </c>
      <c r="W2070" s="97">
        <f t="shared" si="999"/>
        <v>1.0035383520000001</v>
      </c>
      <c r="X2070" s="90">
        <f t="shared" si="1000"/>
        <v>3.18698506</v>
      </c>
      <c r="Y2070" s="90">
        <f t="shared" si="1001"/>
        <v>0</v>
      </c>
      <c r="Z2070" s="100" t="str">
        <f t="shared" si="1009"/>
        <v>A+J=</v>
      </c>
      <c r="AA2070" s="95">
        <f t="shared" si="1010"/>
        <v>46860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4"/>
      <c r="DP2070" s="1"/>
      <c r="DQ2070" s="1"/>
      <c r="DR2070" s="1"/>
      <c r="DS2070" s="1"/>
      <c r="DT2070" s="1"/>
      <c r="DU2070" s="1"/>
    </row>
    <row r="2071" spans="1:125" ht="12.75" x14ac:dyDescent="0.2">
      <c r="A2071" s="89">
        <f t="shared" si="1002"/>
        <v>46840</v>
      </c>
      <c r="B2071" s="105">
        <f t="shared" si="994"/>
        <v>904.46014348000006</v>
      </c>
      <c r="C2071" s="90">
        <f t="shared" si="1003"/>
        <v>679.73144331000003</v>
      </c>
      <c r="D2071" s="91">
        <f t="shared" si="1004"/>
        <v>7245.38</v>
      </c>
      <c r="E2071" s="92">
        <f t="shared" si="988"/>
        <v>7276.54</v>
      </c>
      <c r="F2071" s="93">
        <f t="shared" si="1005"/>
        <v>45763</v>
      </c>
      <c r="G2071" s="94">
        <f t="shared" si="995"/>
        <v>4.3006716003852752E-3</v>
      </c>
      <c r="H2071" s="95">
        <f t="shared" si="991"/>
        <v>46860</v>
      </c>
      <c r="I2071" s="95">
        <f t="shared" si="996"/>
        <v>46860</v>
      </c>
      <c r="J2071" s="96">
        <f t="shared" si="992"/>
        <v>22</v>
      </c>
      <c r="K2071" s="96">
        <f t="shared" si="993"/>
        <v>9</v>
      </c>
      <c r="L2071" s="8">
        <f t="shared" si="1006"/>
        <v>1.0017571300000001</v>
      </c>
      <c r="M2071" s="97">
        <f t="shared" si="990"/>
        <v>1.0043006699999999</v>
      </c>
      <c r="N2071" s="97">
        <f t="shared" si="986"/>
        <v>1.3230123866117101</v>
      </c>
      <c r="O2071" s="90">
        <f t="shared" si="989"/>
        <v>1.3253370900000001</v>
      </c>
      <c r="P2071" s="90">
        <f t="shared" si="997"/>
        <v>900.87329305000003</v>
      </c>
      <c r="Q2071" s="98">
        <f t="shared" si="1011"/>
        <v>0</v>
      </c>
      <c r="R2071" s="7">
        <f t="shared" si="1007"/>
        <v>0</v>
      </c>
      <c r="S2071" s="90">
        <f t="shared" si="998"/>
        <v>0</v>
      </c>
      <c r="T2071" s="99">
        <f t="shared" si="1008"/>
        <v>0.117687</v>
      </c>
      <c r="U2071" s="98">
        <f t="shared" si="987"/>
        <v>9</v>
      </c>
      <c r="V2071" s="98">
        <v>252</v>
      </c>
      <c r="W2071" s="97">
        <f t="shared" si="999"/>
        <v>1.003981526</v>
      </c>
      <c r="X2071" s="90">
        <f t="shared" si="1000"/>
        <v>3.5868504300000001</v>
      </c>
      <c r="Y2071" s="90">
        <f t="shared" si="1001"/>
        <v>0</v>
      </c>
      <c r="Z2071" s="100" t="str">
        <f t="shared" si="1009"/>
        <v>A+J=</v>
      </c>
      <c r="AA2071" s="95">
        <f t="shared" si="1010"/>
        <v>46860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4"/>
      <c r="DP2071" s="1"/>
      <c r="DQ2071" s="1"/>
      <c r="DR2071" s="1"/>
      <c r="DS2071" s="1"/>
      <c r="DT2071" s="1"/>
      <c r="DU2071" s="1"/>
    </row>
    <row r="2072" spans="1:125" ht="12.75" x14ac:dyDescent="0.2">
      <c r="A2072" s="89">
        <f t="shared" si="1002"/>
        <v>46841</v>
      </c>
      <c r="B2072" s="105">
        <f t="shared" si="994"/>
        <v>905.03608500000007</v>
      </c>
      <c r="C2072" s="90">
        <f t="shared" si="1003"/>
        <v>679.73144331000003</v>
      </c>
      <c r="D2072" s="91">
        <f t="shared" si="1004"/>
        <v>7245.38</v>
      </c>
      <c r="E2072" s="92">
        <f t="shared" si="988"/>
        <v>7276.54</v>
      </c>
      <c r="F2072" s="93">
        <f t="shared" si="1005"/>
        <v>45763</v>
      </c>
      <c r="G2072" s="94">
        <f t="shared" si="995"/>
        <v>4.3006716003852752E-3</v>
      </c>
      <c r="H2072" s="95">
        <f t="shared" si="991"/>
        <v>46860</v>
      </c>
      <c r="I2072" s="95">
        <f t="shared" si="996"/>
        <v>46860</v>
      </c>
      <c r="J2072" s="96">
        <f t="shared" si="992"/>
        <v>22</v>
      </c>
      <c r="K2072" s="96">
        <f t="shared" si="993"/>
        <v>10</v>
      </c>
      <c r="L2072" s="8">
        <f t="shared" si="1006"/>
        <v>1.0019525600000001</v>
      </c>
      <c r="M2072" s="97">
        <f t="shared" si="990"/>
        <v>1.0043006699999999</v>
      </c>
      <c r="N2072" s="97">
        <f t="shared" si="986"/>
        <v>1.3230123866117101</v>
      </c>
      <c r="O2072" s="90">
        <f t="shared" si="989"/>
        <v>1.32559564</v>
      </c>
      <c r="P2072" s="90">
        <f t="shared" si="997"/>
        <v>901.04903762000004</v>
      </c>
      <c r="Q2072" s="98">
        <f t="shared" si="1011"/>
        <v>0</v>
      </c>
      <c r="R2072" s="7">
        <f t="shared" si="1007"/>
        <v>0</v>
      </c>
      <c r="S2072" s="90">
        <f t="shared" si="998"/>
        <v>0</v>
      </c>
      <c r="T2072" s="99">
        <f t="shared" si="1008"/>
        <v>0.117687</v>
      </c>
      <c r="U2072" s="98">
        <f t="shared" si="987"/>
        <v>10</v>
      </c>
      <c r="V2072" s="98">
        <v>252</v>
      </c>
      <c r="W2072" s="97">
        <f t="shared" si="999"/>
        <v>1.0044248950000001</v>
      </c>
      <c r="X2072" s="90">
        <f t="shared" si="1000"/>
        <v>3.9870473799999999</v>
      </c>
      <c r="Y2072" s="90">
        <f t="shared" si="1001"/>
        <v>0</v>
      </c>
      <c r="Z2072" s="100" t="str">
        <f t="shared" si="1009"/>
        <v>A+J=</v>
      </c>
      <c r="AA2072" s="95">
        <f t="shared" si="1010"/>
        <v>46860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4"/>
      <c r="DP2072" s="1"/>
      <c r="DQ2072" s="1"/>
      <c r="DR2072" s="1"/>
      <c r="DS2072" s="1"/>
      <c r="DT2072" s="1"/>
      <c r="DU2072" s="1"/>
    </row>
    <row r="2073" spans="1:125" ht="12.75" x14ac:dyDescent="0.2">
      <c r="A2073" s="89">
        <f t="shared" si="1002"/>
        <v>46842</v>
      </c>
      <c r="B2073" s="105">
        <f t="shared" si="994"/>
        <v>905.6123931300001</v>
      </c>
      <c r="C2073" s="90">
        <f t="shared" si="1003"/>
        <v>679.73144331000003</v>
      </c>
      <c r="D2073" s="91">
        <f t="shared" si="1004"/>
        <v>7245.38</v>
      </c>
      <c r="E2073" s="92">
        <f t="shared" si="988"/>
        <v>7276.54</v>
      </c>
      <c r="F2073" s="93">
        <f t="shared" si="1005"/>
        <v>45763</v>
      </c>
      <c r="G2073" s="94">
        <f t="shared" si="995"/>
        <v>4.3006716003852752E-3</v>
      </c>
      <c r="H2073" s="95">
        <f t="shared" si="991"/>
        <v>46860</v>
      </c>
      <c r="I2073" s="95">
        <f t="shared" si="996"/>
        <v>46860</v>
      </c>
      <c r="J2073" s="96">
        <f t="shared" si="992"/>
        <v>22</v>
      </c>
      <c r="K2073" s="96">
        <f t="shared" si="993"/>
        <v>11</v>
      </c>
      <c r="L2073" s="8">
        <f t="shared" si="1006"/>
        <v>1.0021480199999999</v>
      </c>
      <c r="M2073" s="97">
        <f t="shared" si="990"/>
        <v>1.0043006699999999</v>
      </c>
      <c r="N2073" s="97">
        <f t="shared" si="986"/>
        <v>1.3230123866117101</v>
      </c>
      <c r="O2073" s="90">
        <f t="shared" si="989"/>
        <v>1.32585424</v>
      </c>
      <c r="P2073" s="90">
        <f t="shared" si="997"/>
        <v>901.22481617000005</v>
      </c>
      <c r="Q2073" s="98">
        <f t="shared" si="1011"/>
        <v>0</v>
      </c>
      <c r="R2073" s="7">
        <f t="shared" si="1007"/>
        <v>0</v>
      </c>
      <c r="S2073" s="90">
        <f t="shared" si="998"/>
        <v>0</v>
      </c>
      <c r="T2073" s="99">
        <f t="shared" si="1008"/>
        <v>0.117687</v>
      </c>
      <c r="U2073" s="98">
        <f t="shared" si="987"/>
        <v>11</v>
      </c>
      <c r="V2073" s="98">
        <v>252</v>
      </c>
      <c r="W2073" s="97">
        <f t="shared" si="999"/>
        <v>1.00486846</v>
      </c>
      <c r="X2073" s="90">
        <f t="shared" si="1000"/>
        <v>4.3875769599999996</v>
      </c>
      <c r="Y2073" s="90">
        <f t="shared" si="1001"/>
        <v>0</v>
      </c>
      <c r="Z2073" s="100" t="str">
        <f t="shared" si="1009"/>
        <v>A+J=</v>
      </c>
      <c r="AA2073" s="95">
        <f t="shared" si="1010"/>
        <v>46860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4"/>
      <c r="DP2073" s="1"/>
      <c r="DQ2073" s="1"/>
      <c r="DR2073" s="1"/>
      <c r="DS2073" s="1"/>
      <c r="DT2073" s="1"/>
      <c r="DU2073" s="1"/>
    </row>
    <row r="2074" spans="1:125" ht="12.75" x14ac:dyDescent="0.2">
      <c r="A2074" s="89">
        <f t="shared" si="1002"/>
        <v>46843</v>
      </c>
      <c r="B2074" s="105">
        <f t="shared" si="994"/>
        <v>906.18907488000002</v>
      </c>
      <c r="C2074" s="90">
        <f t="shared" si="1003"/>
        <v>679.73144331000003</v>
      </c>
      <c r="D2074" s="91">
        <f t="shared" si="1004"/>
        <v>7245.38</v>
      </c>
      <c r="E2074" s="92">
        <f t="shared" si="988"/>
        <v>7276.54</v>
      </c>
      <c r="F2074" s="93">
        <f t="shared" si="1005"/>
        <v>45763</v>
      </c>
      <c r="G2074" s="94">
        <f t="shared" si="995"/>
        <v>4.3006716003852752E-3</v>
      </c>
      <c r="H2074" s="95">
        <f t="shared" si="991"/>
        <v>46860</v>
      </c>
      <c r="I2074" s="95">
        <f t="shared" si="996"/>
        <v>46860</v>
      </c>
      <c r="J2074" s="96">
        <f t="shared" si="992"/>
        <v>22</v>
      </c>
      <c r="K2074" s="96">
        <f t="shared" si="993"/>
        <v>12</v>
      </c>
      <c r="L2074" s="8">
        <f t="shared" si="1006"/>
        <v>1.0023435300000001</v>
      </c>
      <c r="M2074" s="97">
        <f t="shared" si="990"/>
        <v>1.0043006699999999</v>
      </c>
      <c r="N2074" s="97">
        <f t="shared" si="986"/>
        <v>1.3230123866117101</v>
      </c>
      <c r="O2074" s="90">
        <f t="shared" si="989"/>
        <v>1.3261129</v>
      </c>
      <c r="P2074" s="90">
        <f t="shared" si="997"/>
        <v>901.40063550000002</v>
      </c>
      <c r="Q2074" s="98">
        <f t="shared" si="1011"/>
        <v>0</v>
      </c>
      <c r="R2074" s="7">
        <f t="shared" si="1007"/>
        <v>0</v>
      </c>
      <c r="S2074" s="90">
        <f t="shared" si="998"/>
        <v>0</v>
      </c>
      <c r="T2074" s="99">
        <f t="shared" si="1008"/>
        <v>0.117687</v>
      </c>
      <c r="U2074" s="98">
        <f t="shared" si="987"/>
        <v>12</v>
      </c>
      <c r="V2074" s="98">
        <v>252</v>
      </c>
      <c r="W2074" s="97">
        <f t="shared" si="999"/>
        <v>1.0053122210000001</v>
      </c>
      <c r="X2074" s="90">
        <f t="shared" si="1000"/>
        <v>4.7884393799999998</v>
      </c>
      <c r="Y2074" s="90">
        <f t="shared" si="1001"/>
        <v>0</v>
      </c>
      <c r="Z2074" s="100" t="str">
        <f t="shared" si="1009"/>
        <v>A+J=</v>
      </c>
      <c r="AA2074" s="95">
        <f t="shared" si="1010"/>
        <v>46860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4"/>
      <c r="DP2074" s="1"/>
      <c r="DQ2074" s="1"/>
      <c r="DR2074" s="1"/>
      <c r="DS2074" s="1"/>
      <c r="DT2074" s="1"/>
      <c r="DU2074" s="1"/>
    </row>
    <row r="2075" spans="1:125" ht="12.75" x14ac:dyDescent="0.2">
      <c r="A2075" s="89">
        <f t="shared" si="1002"/>
        <v>46844</v>
      </c>
      <c r="B2075" s="105">
        <f t="shared" si="994"/>
        <v>906.76611582999999</v>
      </c>
      <c r="C2075" s="90">
        <f t="shared" si="1003"/>
        <v>679.73144331000003</v>
      </c>
      <c r="D2075" s="91">
        <f t="shared" si="1004"/>
        <v>7245.38</v>
      </c>
      <c r="E2075" s="92">
        <f t="shared" si="988"/>
        <v>7276.54</v>
      </c>
      <c r="F2075" s="93">
        <f t="shared" si="1005"/>
        <v>45763</v>
      </c>
      <c r="G2075" s="94">
        <f t="shared" si="995"/>
        <v>4.3006716003852752E-3</v>
      </c>
      <c r="H2075" s="95">
        <f t="shared" si="991"/>
        <v>46860</v>
      </c>
      <c r="I2075" s="95">
        <f t="shared" si="996"/>
        <v>46860</v>
      </c>
      <c r="J2075" s="96">
        <f t="shared" si="992"/>
        <v>22</v>
      </c>
      <c r="K2075" s="96">
        <f t="shared" si="993"/>
        <v>13</v>
      </c>
      <c r="L2075" s="8">
        <f t="shared" si="1006"/>
        <v>1.0025390700000001</v>
      </c>
      <c r="M2075" s="97">
        <f t="shared" si="990"/>
        <v>1.0043006699999999</v>
      </c>
      <c r="N2075" s="97">
        <f t="shared" si="986"/>
        <v>1.3230123866117101</v>
      </c>
      <c r="O2075" s="90">
        <f t="shared" si="989"/>
        <v>1.3263716000000001</v>
      </c>
      <c r="P2075" s="90">
        <f t="shared" si="997"/>
        <v>901.57648202999997</v>
      </c>
      <c r="Q2075" s="98">
        <f t="shared" si="1011"/>
        <v>0</v>
      </c>
      <c r="R2075" s="7">
        <f t="shared" si="1007"/>
        <v>0</v>
      </c>
      <c r="S2075" s="90">
        <f t="shared" si="998"/>
        <v>0</v>
      </c>
      <c r="T2075" s="99">
        <f t="shared" si="1008"/>
        <v>0.117687</v>
      </c>
      <c r="U2075" s="98">
        <f t="shared" si="987"/>
        <v>13</v>
      </c>
      <c r="V2075" s="98">
        <v>252</v>
      </c>
      <c r="W2075" s="97">
        <f t="shared" si="999"/>
        <v>1.0057561770000001</v>
      </c>
      <c r="X2075" s="90">
        <f t="shared" si="1000"/>
        <v>5.1896338000000002</v>
      </c>
      <c r="Y2075" s="90">
        <f t="shared" si="1001"/>
        <v>0</v>
      </c>
      <c r="Z2075" s="100" t="str">
        <f t="shared" si="1009"/>
        <v>A+J=</v>
      </c>
      <c r="AA2075" s="95">
        <f t="shared" si="1010"/>
        <v>46860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4"/>
      <c r="DP2075" s="1"/>
      <c r="DQ2075" s="1"/>
      <c r="DR2075" s="1"/>
      <c r="DS2075" s="1"/>
      <c r="DT2075" s="1"/>
      <c r="DU2075" s="1"/>
    </row>
    <row r="2076" spans="1:125" ht="12.75" x14ac:dyDescent="0.2">
      <c r="A2076" s="89">
        <f t="shared" si="1002"/>
        <v>46845</v>
      </c>
      <c r="B2076" s="105">
        <f t="shared" si="994"/>
        <v>906.76611582999999</v>
      </c>
      <c r="C2076" s="90">
        <f t="shared" si="1003"/>
        <v>679.73144331000003</v>
      </c>
      <c r="D2076" s="91">
        <f t="shared" si="1004"/>
        <v>7245.38</v>
      </c>
      <c r="E2076" s="92">
        <f t="shared" si="988"/>
        <v>7276.54</v>
      </c>
      <c r="F2076" s="93">
        <f t="shared" si="1005"/>
        <v>45763</v>
      </c>
      <c r="G2076" s="94">
        <f t="shared" si="995"/>
        <v>4.3006716003852752E-3</v>
      </c>
      <c r="H2076" s="95">
        <f t="shared" si="991"/>
        <v>46860</v>
      </c>
      <c r="I2076" s="95">
        <f t="shared" si="996"/>
        <v>46860</v>
      </c>
      <c r="J2076" s="96">
        <f t="shared" si="992"/>
        <v>22</v>
      </c>
      <c r="K2076" s="96">
        <f t="shared" si="993"/>
        <v>13</v>
      </c>
      <c r="L2076" s="8">
        <f t="shared" si="1006"/>
        <v>1.0025390700000001</v>
      </c>
      <c r="M2076" s="97">
        <f t="shared" si="990"/>
        <v>1.0043006699999999</v>
      </c>
      <c r="N2076" s="97">
        <f t="shared" si="986"/>
        <v>1.3230123866117101</v>
      </c>
      <c r="O2076" s="90">
        <f t="shared" si="989"/>
        <v>1.3263716000000001</v>
      </c>
      <c r="P2076" s="90">
        <f t="shared" si="997"/>
        <v>901.57648202999997</v>
      </c>
      <c r="Q2076" s="98">
        <f t="shared" si="1011"/>
        <v>0</v>
      </c>
      <c r="R2076" s="7">
        <f t="shared" si="1007"/>
        <v>0</v>
      </c>
      <c r="S2076" s="90">
        <f t="shared" si="998"/>
        <v>0</v>
      </c>
      <c r="T2076" s="99">
        <f t="shared" si="1008"/>
        <v>0.117687</v>
      </c>
      <c r="U2076" s="98">
        <f t="shared" si="987"/>
        <v>13</v>
      </c>
      <c r="V2076" s="98">
        <v>252</v>
      </c>
      <c r="W2076" s="97">
        <f t="shared" si="999"/>
        <v>1.0057561770000001</v>
      </c>
      <c r="X2076" s="90">
        <f t="shared" si="1000"/>
        <v>5.1896338000000002</v>
      </c>
      <c r="Y2076" s="90">
        <f t="shared" si="1001"/>
        <v>0</v>
      </c>
      <c r="Z2076" s="100" t="str">
        <f t="shared" si="1009"/>
        <v>A+J=</v>
      </c>
      <c r="AA2076" s="95">
        <f t="shared" si="1010"/>
        <v>46860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4"/>
      <c r="DP2076" s="1"/>
      <c r="DQ2076" s="1"/>
      <c r="DR2076" s="1"/>
      <c r="DS2076" s="1"/>
      <c r="DT2076" s="1"/>
      <c r="DU2076" s="1"/>
    </row>
    <row r="2077" spans="1:125" ht="12.75" x14ac:dyDescent="0.2">
      <c r="A2077" s="89">
        <f t="shared" si="1002"/>
        <v>46846</v>
      </c>
      <c r="B2077" s="105">
        <f t="shared" si="994"/>
        <v>906.76611582999999</v>
      </c>
      <c r="C2077" s="90">
        <f t="shared" si="1003"/>
        <v>679.73144331000003</v>
      </c>
      <c r="D2077" s="91">
        <f t="shared" si="1004"/>
        <v>7245.38</v>
      </c>
      <c r="E2077" s="92">
        <f t="shared" si="988"/>
        <v>7276.54</v>
      </c>
      <c r="F2077" s="93">
        <f t="shared" si="1005"/>
        <v>45763</v>
      </c>
      <c r="G2077" s="94">
        <f t="shared" si="995"/>
        <v>4.3006716003852752E-3</v>
      </c>
      <c r="H2077" s="95">
        <f t="shared" si="991"/>
        <v>46860</v>
      </c>
      <c r="I2077" s="95">
        <f t="shared" si="996"/>
        <v>46860</v>
      </c>
      <c r="J2077" s="96">
        <f t="shared" si="992"/>
        <v>22</v>
      </c>
      <c r="K2077" s="96">
        <f t="shared" si="993"/>
        <v>13</v>
      </c>
      <c r="L2077" s="8">
        <f t="shared" si="1006"/>
        <v>1.0025390700000001</v>
      </c>
      <c r="M2077" s="97">
        <f t="shared" si="990"/>
        <v>1.0043006699999999</v>
      </c>
      <c r="N2077" s="97">
        <f t="shared" si="986"/>
        <v>1.3230123866117101</v>
      </c>
      <c r="O2077" s="90">
        <f t="shared" si="989"/>
        <v>1.3263716000000001</v>
      </c>
      <c r="P2077" s="90">
        <f t="shared" si="997"/>
        <v>901.57648202999997</v>
      </c>
      <c r="Q2077" s="98">
        <f t="shared" si="1011"/>
        <v>0</v>
      </c>
      <c r="R2077" s="7">
        <f t="shared" si="1007"/>
        <v>0</v>
      </c>
      <c r="S2077" s="90">
        <f t="shared" si="998"/>
        <v>0</v>
      </c>
      <c r="T2077" s="99">
        <f t="shared" si="1008"/>
        <v>0.117687</v>
      </c>
      <c r="U2077" s="98">
        <f t="shared" si="987"/>
        <v>13</v>
      </c>
      <c r="V2077" s="98">
        <v>252</v>
      </c>
      <c r="W2077" s="97">
        <f t="shared" si="999"/>
        <v>1.0057561770000001</v>
      </c>
      <c r="X2077" s="90">
        <f t="shared" si="1000"/>
        <v>5.1896338000000002</v>
      </c>
      <c r="Y2077" s="90">
        <f t="shared" si="1001"/>
        <v>0</v>
      </c>
      <c r="Z2077" s="100" t="str">
        <f t="shared" si="1009"/>
        <v>A+J=</v>
      </c>
      <c r="AA2077" s="95">
        <f t="shared" si="1010"/>
        <v>46860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4"/>
      <c r="DP2077" s="1"/>
      <c r="DQ2077" s="1"/>
      <c r="DR2077" s="1"/>
      <c r="DS2077" s="1"/>
      <c r="DT2077" s="1"/>
      <c r="DU2077" s="1"/>
    </row>
    <row r="2078" spans="1:125" ht="12.75" x14ac:dyDescent="0.2">
      <c r="A2078" s="89">
        <f t="shared" si="1002"/>
        <v>46847</v>
      </c>
      <c r="B2078" s="105">
        <f t="shared" si="994"/>
        <v>907.34353160000001</v>
      </c>
      <c r="C2078" s="90">
        <f t="shared" si="1003"/>
        <v>679.73144331000003</v>
      </c>
      <c r="D2078" s="91">
        <f t="shared" si="1004"/>
        <v>7245.38</v>
      </c>
      <c r="E2078" s="92">
        <f t="shared" si="988"/>
        <v>7276.54</v>
      </c>
      <c r="F2078" s="93">
        <f t="shared" si="1005"/>
        <v>45763</v>
      </c>
      <c r="G2078" s="94">
        <f t="shared" si="995"/>
        <v>4.3006716003852752E-3</v>
      </c>
      <c r="H2078" s="95">
        <f t="shared" si="991"/>
        <v>46860</v>
      </c>
      <c r="I2078" s="95">
        <f t="shared" si="996"/>
        <v>46860</v>
      </c>
      <c r="J2078" s="96">
        <f t="shared" si="992"/>
        <v>22</v>
      </c>
      <c r="K2078" s="96">
        <f t="shared" si="993"/>
        <v>14</v>
      </c>
      <c r="L2078" s="8">
        <f t="shared" si="1006"/>
        <v>1.0027346500000001</v>
      </c>
      <c r="M2078" s="97">
        <f t="shared" si="990"/>
        <v>1.0043006699999999</v>
      </c>
      <c r="N2078" s="97">
        <f t="shared" si="986"/>
        <v>1.3230123866117101</v>
      </c>
      <c r="O2078" s="90">
        <f t="shared" si="989"/>
        <v>1.32663036</v>
      </c>
      <c r="P2078" s="90">
        <f t="shared" si="997"/>
        <v>901.75236933999997</v>
      </c>
      <c r="Q2078" s="98">
        <f t="shared" si="1011"/>
        <v>0</v>
      </c>
      <c r="R2078" s="7">
        <f t="shared" si="1007"/>
        <v>0</v>
      </c>
      <c r="S2078" s="90">
        <f t="shared" si="998"/>
        <v>0</v>
      </c>
      <c r="T2078" s="99">
        <f t="shared" si="1008"/>
        <v>0.117687</v>
      </c>
      <c r="U2078" s="98">
        <f t="shared" si="987"/>
        <v>14</v>
      </c>
      <c r="V2078" s="98">
        <v>252</v>
      </c>
      <c r="W2078" s="97">
        <f t="shared" si="999"/>
        <v>1.00620033</v>
      </c>
      <c r="X2078" s="90">
        <f t="shared" si="1000"/>
        <v>5.5911622599999999</v>
      </c>
      <c r="Y2078" s="90">
        <f t="shared" si="1001"/>
        <v>0</v>
      </c>
      <c r="Z2078" s="100" t="str">
        <f t="shared" si="1009"/>
        <v>A+J=</v>
      </c>
      <c r="AA2078" s="95">
        <f t="shared" si="1010"/>
        <v>46860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4"/>
      <c r="DP2078" s="1"/>
      <c r="DQ2078" s="1"/>
      <c r="DR2078" s="1"/>
      <c r="DS2078" s="1"/>
      <c r="DT2078" s="1"/>
      <c r="DU2078" s="1"/>
    </row>
    <row r="2079" spans="1:125" ht="12.75" x14ac:dyDescent="0.2">
      <c r="A2079" s="89">
        <f t="shared" si="1002"/>
        <v>46848</v>
      </c>
      <c r="B2079" s="105">
        <f t="shared" si="994"/>
        <v>907.92131459999996</v>
      </c>
      <c r="C2079" s="90">
        <f t="shared" si="1003"/>
        <v>679.73144331000003</v>
      </c>
      <c r="D2079" s="91">
        <f t="shared" si="1004"/>
        <v>7245.38</v>
      </c>
      <c r="E2079" s="92">
        <f t="shared" si="988"/>
        <v>7276.54</v>
      </c>
      <c r="F2079" s="93">
        <f t="shared" si="1005"/>
        <v>45763</v>
      </c>
      <c r="G2079" s="94">
        <f t="shared" si="995"/>
        <v>4.3006716003852752E-3</v>
      </c>
      <c r="H2079" s="95">
        <f t="shared" si="991"/>
        <v>46860</v>
      </c>
      <c r="I2079" s="95">
        <f t="shared" si="996"/>
        <v>46860</v>
      </c>
      <c r="J2079" s="96">
        <f t="shared" si="992"/>
        <v>22</v>
      </c>
      <c r="K2079" s="96">
        <f t="shared" si="993"/>
        <v>15</v>
      </c>
      <c r="L2079" s="8">
        <f t="shared" si="1006"/>
        <v>1.00293027</v>
      </c>
      <c r="M2079" s="97">
        <f t="shared" si="990"/>
        <v>1.0043006699999999</v>
      </c>
      <c r="N2079" s="97">
        <f t="shared" si="986"/>
        <v>1.3230123866117101</v>
      </c>
      <c r="O2079" s="90">
        <f t="shared" si="989"/>
        <v>1.3268891700000001</v>
      </c>
      <c r="P2079" s="90">
        <f t="shared" si="997"/>
        <v>901.92829062999999</v>
      </c>
      <c r="Q2079" s="98">
        <f t="shared" si="1011"/>
        <v>0</v>
      </c>
      <c r="R2079" s="7">
        <f t="shared" si="1007"/>
        <v>0</v>
      </c>
      <c r="S2079" s="90">
        <f t="shared" si="998"/>
        <v>0</v>
      </c>
      <c r="T2079" s="99">
        <f t="shared" si="1008"/>
        <v>0.117687</v>
      </c>
      <c r="U2079" s="98">
        <f t="shared" si="987"/>
        <v>15</v>
      </c>
      <c r="V2079" s="98">
        <v>252</v>
      </c>
      <c r="W2079" s="97">
        <f t="shared" si="999"/>
        <v>1.0066446790000001</v>
      </c>
      <c r="X2079" s="90">
        <f t="shared" si="1000"/>
        <v>5.9930239700000003</v>
      </c>
      <c r="Y2079" s="90">
        <f t="shared" si="1001"/>
        <v>0</v>
      </c>
      <c r="Z2079" s="100" t="str">
        <f t="shared" si="1009"/>
        <v>A+J=</v>
      </c>
      <c r="AA2079" s="95">
        <f t="shared" si="1010"/>
        <v>46860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4"/>
      <c r="DP2079" s="1"/>
      <c r="DQ2079" s="1"/>
      <c r="DR2079" s="1"/>
      <c r="DS2079" s="1"/>
      <c r="DT2079" s="1"/>
      <c r="DU2079" s="1"/>
    </row>
    <row r="2080" spans="1:125" ht="12.75" x14ac:dyDescent="0.2">
      <c r="A2080" s="89">
        <f t="shared" si="1002"/>
        <v>46849</v>
      </c>
      <c r="B2080" s="105">
        <f t="shared" si="994"/>
        <v>908.49946498000008</v>
      </c>
      <c r="C2080" s="90">
        <f t="shared" si="1003"/>
        <v>679.73144331000003</v>
      </c>
      <c r="D2080" s="91">
        <f t="shared" si="1004"/>
        <v>7245.38</v>
      </c>
      <c r="E2080" s="92">
        <f t="shared" si="988"/>
        <v>7276.54</v>
      </c>
      <c r="F2080" s="93">
        <f t="shared" si="1005"/>
        <v>45763</v>
      </c>
      <c r="G2080" s="94">
        <f t="shared" si="995"/>
        <v>4.3006716003852752E-3</v>
      </c>
      <c r="H2080" s="95">
        <f t="shared" si="991"/>
        <v>46860</v>
      </c>
      <c r="I2080" s="95">
        <f t="shared" si="996"/>
        <v>46860</v>
      </c>
      <c r="J2080" s="96">
        <f t="shared" si="992"/>
        <v>22</v>
      </c>
      <c r="K2080" s="96">
        <f t="shared" si="993"/>
        <v>16</v>
      </c>
      <c r="L2080" s="8">
        <f t="shared" si="1006"/>
        <v>1.0031259299999999</v>
      </c>
      <c r="M2080" s="97">
        <f t="shared" si="990"/>
        <v>1.0043006699999999</v>
      </c>
      <c r="N2080" s="97">
        <f t="shared" si="986"/>
        <v>1.3230123866117101</v>
      </c>
      <c r="O2080" s="90">
        <f t="shared" si="989"/>
        <v>1.32714803</v>
      </c>
      <c r="P2080" s="90">
        <f t="shared" si="997"/>
        <v>902.10424591000003</v>
      </c>
      <c r="Q2080" s="98">
        <f t="shared" si="1011"/>
        <v>0</v>
      </c>
      <c r="R2080" s="7">
        <f t="shared" si="1007"/>
        <v>0</v>
      </c>
      <c r="S2080" s="90">
        <f t="shared" si="998"/>
        <v>0</v>
      </c>
      <c r="T2080" s="99">
        <f t="shared" si="1008"/>
        <v>0.117687</v>
      </c>
      <c r="U2080" s="98">
        <f t="shared" si="987"/>
        <v>16</v>
      </c>
      <c r="V2080" s="98">
        <v>252</v>
      </c>
      <c r="W2080" s="97">
        <f t="shared" si="999"/>
        <v>1.007089224</v>
      </c>
      <c r="X2080" s="90">
        <f t="shared" si="1000"/>
        <v>6.3952190699999996</v>
      </c>
      <c r="Y2080" s="90">
        <f t="shared" si="1001"/>
        <v>0</v>
      </c>
      <c r="Z2080" s="100" t="str">
        <f t="shared" si="1009"/>
        <v>A+J=</v>
      </c>
      <c r="AA2080" s="95">
        <f t="shared" si="1010"/>
        <v>46860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4"/>
      <c r="DP2080" s="1"/>
      <c r="DQ2080" s="1"/>
      <c r="DR2080" s="1"/>
      <c r="DS2080" s="1"/>
      <c r="DT2080" s="1"/>
      <c r="DU2080" s="1"/>
    </row>
    <row r="2081" spans="1:125" ht="12.75" x14ac:dyDescent="0.2">
      <c r="A2081" s="89">
        <f t="shared" si="1002"/>
        <v>46850</v>
      </c>
      <c r="B2081" s="105">
        <f t="shared" si="994"/>
        <v>909.07797693999999</v>
      </c>
      <c r="C2081" s="90">
        <f t="shared" si="1003"/>
        <v>679.73144331000003</v>
      </c>
      <c r="D2081" s="91">
        <f t="shared" si="1004"/>
        <v>7245.38</v>
      </c>
      <c r="E2081" s="92">
        <f t="shared" si="988"/>
        <v>7276.54</v>
      </c>
      <c r="F2081" s="93">
        <f t="shared" si="1005"/>
        <v>45763</v>
      </c>
      <c r="G2081" s="94">
        <f t="shared" si="995"/>
        <v>4.3006716003852752E-3</v>
      </c>
      <c r="H2081" s="95">
        <f t="shared" si="991"/>
        <v>46860</v>
      </c>
      <c r="I2081" s="95">
        <f t="shared" si="996"/>
        <v>46860</v>
      </c>
      <c r="J2081" s="96">
        <f t="shared" si="992"/>
        <v>22</v>
      </c>
      <c r="K2081" s="96">
        <f t="shared" si="993"/>
        <v>17</v>
      </c>
      <c r="L2081" s="8">
        <f t="shared" si="1006"/>
        <v>1.0033216199999999</v>
      </c>
      <c r="M2081" s="97">
        <f t="shared" si="990"/>
        <v>1.0043006699999999</v>
      </c>
      <c r="N2081" s="97">
        <f t="shared" si="986"/>
        <v>1.3230123866117101</v>
      </c>
      <c r="O2081" s="90">
        <f t="shared" si="989"/>
        <v>1.32740693</v>
      </c>
      <c r="P2081" s="90">
        <f t="shared" si="997"/>
        <v>902.28022838000004</v>
      </c>
      <c r="Q2081" s="98">
        <f t="shared" si="1011"/>
        <v>0</v>
      </c>
      <c r="R2081" s="7">
        <f t="shared" si="1007"/>
        <v>0</v>
      </c>
      <c r="S2081" s="90">
        <f t="shared" si="998"/>
        <v>0</v>
      </c>
      <c r="T2081" s="99">
        <f t="shared" si="1008"/>
        <v>0.117687</v>
      </c>
      <c r="U2081" s="98">
        <f t="shared" si="987"/>
        <v>17</v>
      </c>
      <c r="V2081" s="98">
        <v>252</v>
      </c>
      <c r="W2081" s="97">
        <f t="shared" si="999"/>
        <v>1.007533966</v>
      </c>
      <c r="X2081" s="90">
        <f t="shared" si="1000"/>
        <v>6.7977485599999996</v>
      </c>
      <c r="Y2081" s="90">
        <f t="shared" si="1001"/>
        <v>0</v>
      </c>
      <c r="Z2081" s="100" t="str">
        <f t="shared" si="1009"/>
        <v>A+J=</v>
      </c>
      <c r="AA2081" s="95">
        <f t="shared" si="1010"/>
        <v>46860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4"/>
      <c r="DP2081" s="1"/>
      <c r="DQ2081" s="1"/>
      <c r="DR2081" s="1"/>
      <c r="DS2081" s="1"/>
      <c r="DT2081" s="1"/>
      <c r="DU2081" s="1"/>
    </row>
    <row r="2082" spans="1:125" ht="12.75" x14ac:dyDescent="0.2">
      <c r="A2082" s="89">
        <f t="shared" si="1002"/>
        <v>46851</v>
      </c>
      <c r="B2082" s="105">
        <f t="shared" si="994"/>
        <v>909.65685657999995</v>
      </c>
      <c r="C2082" s="90">
        <f t="shared" si="1003"/>
        <v>679.73144331000003</v>
      </c>
      <c r="D2082" s="91">
        <f t="shared" si="1004"/>
        <v>7245.38</v>
      </c>
      <c r="E2082" s="92">
        <f t="shared" si="988"/>
        <v>7276.54</v>
      </c>
      <c r="F2082" s="93">
        <f t="shared" si="1005"/>
        <v>45763</v>
      </c>
      <c r="G2082" s="94">
        <f t="shared" si="995"/>
        <v>4.3006716003852752E-3</v>
      </c>
      <c r="H2082" s="95">
        <f t="shared" si="991"/>
        <v>46860</v>
      </c>
      <c r="I2082" s="95">
        <f t="shared" si="996"/>
        <v>46860</v>
      </c>
      <c r="J2082" s="96">
        <f t="shared" si="992"/>
        <v>22</v>
      </c>
      <c r="K2082" s="96">
        <f t="shared" si="993"/>
        <v>18</v>
      </c>
      <c r="L2082" s="8">
        <f t="shared" si="1006"/>
        <v>1.0035173500000001</v>
      </c>
      <c r="M2082" s="97">
        <f t="shared" si="990"/>
        <v>1.0043006699999999</v>
      </c>
      <c r="N2082" s="97">
        <f t="shared" si="986"/>
        <v>1.3230123866117101</v>
      </c>
      <c r="O2082" s="90">
        <f t="shared" si="989"/>
        <v>1.3276658800000001</v>
      </c>
      <c r="P2082" s="90">
        <f t="shared" si="997"/>
        <v>902.45624483999995</v>
      </c>
      <c r="Q2082" s="98">
        <f t="shared" si="1011"/>
        <v>0</v>
      </c>
      <c r="R2082" s="7">
        <f t="shared" si="1007"/>
        <v>0</v>
      </c>
      <c r="S2082" s="90">
        <f t="shared" si="998"/>
        <v>0</v>
      </c>
      <c r="T2082" s="99">
        <f t="shared" si="1008"/>
        <v>0.117687</v>
      </c>
      <c r="U2082" s="98">
        <f t="shared" si="987"/>
        <v>18</v>
      </c>
      <c r="V2082" s="98">
        <v>252</v>
      </c>
      <c r="W2082" s="97">
        <f t="shared" si="999"/>
        <v>1.007978904</v>
      </c>
      <c r="X2082" s="90">
        <f t="shared" si="1000"/>
        <v>7.2006117400000003</v>
      </c>
      <c r="Y2082" s="90">
        <f t="shared" si="1001"/>
        <v>0</v>
      </c>
      <c r="Z2082" s="100" t="str">
        <f t="shared" si="1009"/>
        <v>A+J=</v>
      </c>
      <c r="AA2082" s="95">
        <f t="shared" si="1010"/>
        <v>46860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4"/>
      <c r="DP2082" s="1"/>
      <c r="DQ2082" s="1"/>
      <c r="DR2082" s="1"/>
      <c r="DS2082" s="1"/>
      <c r="DT2082" s="1"/>
      <c r="DU2082" s="1"/>
    </row>
    <row r="2083" spans="1:125" ht="12.75" x14ac:dyDescent="0.2">
      <c r="A2083" s="89">
        <f t="shared" si="1002"/>
        <v>46852</v>
      </c>
      <c r="B2083" s="105">
        <f t="shared" si="994"/>
        <v>909.65685657999995</v>
      </c>
      <c r="C2083" s="90">
        <f t="shared" si="1003"/>
        <v>679.73144331000003</v>
      </c>
      <c r="D2083" s="91">
        <f t="shared" si="1004"/>
        <v>7245.38</v>
      </c>
      <c r="E2083" s="92">
        <f t="shared" si="988"/>
        <v>7276.54</v>
      </c>
      <c r="F2083" s="93">
        <f t="shared" si="1005"/>
        <v>45763</v>
      </c>
      <c r="G2083" s="94">
        <f t="shared" si="995"/>
        <v>4.3006716003852752E-3</v>
      </c>
      <c r="H2083" s="95">
        <f t="shared" si="991"/>
        <v>46860</v>
      </c>
      <c r="I2083" s="95">
        <f t="shared" si="996"/>
        <v>46860</v>
      </c>
      <c r="J2083" s="96">
        <f t="shared" si="992"/>
        <v>22</v>
      </c>
      <c r="K2083" s="96">
        <f t="shared" si="993"/>
        <v>18</v>
      </c>
      <c r="L2083" s="8">
        <f t="shared" si="1006"/>
        <v>1.0035173500000001</v>
      </c>
      <c r="M2083" s="97">
        <f t="shared" si="990"/>
        <v>1.0043006699999999</v>
      </c>
      <c r="N2083" s="97">
        <f t="shared" si="986"/>
        <v>1.3230123866117101</v>
      </c>
      <c r="O2083" s="90">
        <f t="shared" si="989"/>
        <v>1.3276658800000001</v>
      </c>
      <c r="P2083" s="90">
        <f t="shared" si="997"/>
        <v>902.45624483999995</v>
      </c>
      <c r="Q2083" s="98">
        <f t="shared" si="1011"/>
        <v>0</v>
      </c>
      <c r="R2083" s="7">
        <f t="shared" si="1007"/>
        <v>0</v>
      </c>
      <c r="S2083" s="90">
        <f t="shared" si="998"/>
        <v>0</v>
      </c>
      <c r="T2083" s="99">
        <f t="shared" si="1008"/>
        <v>0.117687</v>
      </c>
      <c r="U2083" s="98">
        <f t="shared" si="987"/>
        <v>18</v>
      </c>
      <c r="V2083" s="98">
        <v>252</v>
      </c>
      <c r="W2083" s="97">
        <f t="shared" si="999"/>
        <v>1.007978904</v>
      </c>
      <c r="X2083" s="90">
        <f t="shared" si="1000"/>
        <v>7.2006117400000003</v>
      </c>
      <c r="Y2083" s="90">
        <f t="shared" si="1001"/>
        <v>0</v>
      </c>
      <c r="Z2083" s="100" t="str">
        <f t="shared" si="1009"/>
        <v>A+J=</v>
      </c>
      <c r="AA2083" s="95">
        <f t="shared" si="1010"/>
        <v>46860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4"/>
      <c r="DP2083" s="1"/>
      <c r="DQ2083" s="1"/>
      <c r="DR2083" s="1"/>
      <c r="DS2083" s="1"/>
      <c r="DT2083" s="1"/>
      <c r="DU2083" s="1"/>
    </row>
    <row r="2084" spans="1:125" ht="12.75" x14ac:dyDescent="0.2">
      <c r="A2084" s="89">
        <f t="shared" si="1002"/>
        <v>46853</v>
      </c>
      <c r="B2084" s="105">
        <f t="shared" si="994"/>
        <v>909.65685657999995</v>
      </c>
      <c r="C2084" s="90">
        <f t="shared" si="1003"/>
        <v>679.73144331000003</v>
      </c>
      <c r="D2084" s="91">
        <f t="shared" si="1004"/>
        <v>7245.38</v>
      </c>
      <c r="E2084" s="92">
        <f t="shared" si="988"/>
        <v>7276.54</v>
      </c>
      <c r="F2084" s="93">
        <f t="shared" si="1005"/>
        <v>45763</v>
      </c>
      <c r="G2084" s="94">
        <f t="shared" si="995"/>
        <v>4.3006716003852752E-3</v>
      </c>
      <c r="H2084" s="95">
        <f t="shared" si="991"/>
        <v>46860</v>
      </c>
      <c r="I2084" s="95">
        <f t="shared" si="996"/>
        <v>46860</v>
      </c>
      <c r="J2084" s="96">
        <f t="shared" si="992"/>
        <v>22</v>
      </c>
      <c r="K2084" s="96">
        <f t="shared" si="993"/>
        <v>18</v>
      </c>
      <c r="L2084" s="8">
        <f t="shared" si="1006"/>
        <v>1.0035173500000001</v>
      </c>
      <c r="M2084" s="97">
        <f t="shared" si="990"/>
        <v>1.0043006699999999</v>
      </c>
      <c r="N2084" s="97">
        <f t="shared" si="986"/>
        <v>1.3230123866117101</v>
      </c>
      <c r="O2084" s="90">
        <f t="shared" si="989"/>
        <v>1.3276658800000001</v>
      </c>
      <c r="P2084" s="90">
        <f t="shared" si="997"/>
        <v>902.45624483999995</v>
      </c>
      <c r="Q2084" s="98">
        <f t="shared" si="1011"/>
        <v>0</v>
      </c>
      <c r="R2084" s="7">
        <f t="shared" si="1007"/>
        <v>0</v>
      </c>
      <c r="S2084" s="90">
        <f t="shared" si="998"/>
        <v>0</v>
      </c>
      <c r="T2084" s="99">
        <f t="shared" si="1008"/>
        <v>0.117687</v>
      </c>
      <c r="U2084" s="98">
        <f t="shared" si="987"/>
        <v>18</v>
      </c>
      <c r="V2084" s="98">
        <v>252</v>
      </c>
      <c r="W2084" s="97">
        <f t="shared" si="999"/>
        <v>1.007978904</v>
      </c>
      <c r="X2084" s="90">
        <f t="shared" si="1000"/>
        <v>7.2006117400000003</v>
      </c>
      <c r="Y2084" s="90">
        <f t="shared" si="1001"/>
        <v>0</v>
      </c>
      <c r="Z2084" s="100" t="str">
        <f t="shared" si="1009"/>
        <v>A+J=</v>
      </c>
      <c r="AA2084" s="95">
        <f t="shared" si="1010"/>
        <v>46860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4"/>
      <c r="DP2084" s="1"/>
      <c r="DQ2084" s="1"/>
      <c r="DR2084" s="1"/>
      <c r="DS2084" s="1"/>
      <c r="DT2084" s="1"/>
      <c r="DU2084" s="1"/>
    </row>
    <row r="2085" spans="1:125" ht="12.75" x14ac:dyDescent="0.2">
      <c r="A2085" s="89">
        <f t="shared" si="1002"/>
        <v>46854</v>
      </c>
      <c r="B2085" s="105">
        <f t="shared" si="994"/>
        <v>910.23611089000008</v>
      </c>
      <c r="C2085" s="90">
        <f t="shared" si="1003"/>
        <v>679.73144331000003</v>
      </c>
      <c r="D2085" s="91">
        <f t="shared" si="1004"/>
        <v>7245.38</v>
      </c>
      <c r="E2085" s="92">
        <f t="shared" si="988"/>
        <v>7276.54</v>
      </c>
      <c r="F2085" s="93">
        <f t="shared" si="1005"/>
        <v>45763</v>
      </c>
      <c r="G2085" s="94">
        <f t="shared" si="995"/>
        <v>4.3006716003852752E-3</v>
      </c>
      <c r="H2085" s="95">
        <f t="shared" si="991"/>
        <v>46860</v>
      </c>
      <c r="I2085" s="95">
        <f t="shared" si="996"/>
        <v>46860</v>
      </c>
      <c r="J2085" s="96">
        <f t="shared" si="992"/>
        <v>22</v>
      </c>
      <c r="K2085" s="96">
        <f t="shared" si="993"/>
        <v>19</v>
      </c>
      <c r="L2085" s="8">
        <f t="shared" si="1006"/>
        <v>1.00371312</v>
      </c>
      <c r="M2085" s="97">
        <f t="shared" si="990"/>
        <v>1.0043006699999999</v>
      </c>
      <c r="N2085" s="97">
        <f t="shared" si="986"/>
        <v>1.3230123866117101</v>
      </c>
      <c r="O2085" s="90">
        <f t="shared" si="989"/>
        <v>1.32792489</v>
      </c>
      <c r="P2085" s="90">
        <f t="shared" si="997"/>
        <v>902.63230208000004</v>
      </c>
      <c r="Q2085" s="98">
        <f t="shared" si="1011"/>
        <v>0</v>
      </c>
      <c r="R2085" s="7">
        <f t="shared" si="1007"/>
        <v>0</v>
      </c>
      <c r="S2085" s="90">
        <f t="shared" si="998"/>
        <v>0</v>
      </c>
      <c r="T2085" s="99">
        <f t="shared" si="1008"/>
        <v>0.117687</v>
      </c>
      <c r="U2085" s="98">
        <f t="shared" si="987"/>
        <v>19</v>
      </c>
      <c r="V2085" s="98">
        <v>252</v>
      </c>
      <c r="W2085" s="97">
        <f t="shared" si="999"/>
        <v>1.008424038</v>
      </c>
      <c r="X2085" s="90">
        <f t="shared" si="1000"/>
        <v>7.6038088100000003</v>
      </c>
      <c r="Y2085" s="90">
        <f t="shared" si="1001"/>
        <v>0</v>
      </c>
      <c r="Z2085" s="100" t="str">
        <f t="shared" si="1009"/>
        <v>A+J=</v>
      </c>
      <c r="AA2085" s="95">
        <f t="shared" si="1010"/>
        <v>46860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4"/>
      <c r="DP2085" s="1"/>
      <c r="DQ2085" s="1"/>
      <c r="DR2085" s="1"/>
      <c r="DS2085" s="1"/>
      <c r="DT2085" s="1"/>
      <c r="DU2085" s="1"/>
    </row>
    <row r="2086" spans="1:125" ht="12.75" x14ac:dyDescent="0.2">
      <c r="A2086" s="89">
        <f t="shared" si="1002"/>
        <v>46855</v>
      </c>
      <c r="B2086" s="105">
        <f t="shared" si="994"/>
        <v>910.81572721999999</v>
      </c>
      <c r="C2086" s="90">
        <f t="shared" si="1003"/>
        <v>679.73144331000003</v>
      </c>
      <c r="D2086" s="91">
        <f t="shared" si="1004"/>
        <v>7245.38</v>
      </c>
      <c r="E2086" s="92">
        <f t="shared" si="988"/>
        <v>7276.54</v>
      </c>
      <c r="F2086" s="93">
        <f t="shared" si="1005"/>
        <v>45763</v>
      </c>
      <c r="G2086" s="94">
        <f t="shared" si="995"/>
        <v>4.3006716003852752E-3</v>
      </c>
      <c r="H2086" s="95">
        <f t="shared" si="991"/>
        <v>46860</v>
      </c>
      <c r="I2086" s="95">
        <f t="shared" si="996"/>
        <v>46860</v>
      </c>
      <c r="J2086" s="96">
        <f t="shared" si="992"/>
        <v>22</v>
      </c>
      <c r="K2086" s="96">
        <f t="shared" si="993"/>
        <v>20</v>
      </c>
      <c r="L2086" s="8">
        <f t="shared" si="1006"/>
        <v>1.0039089299999999</v>
      </c>
      <c r="M2086" s="97">
        <f t="shared" si="990"/>
        <v>1.0043006699999999</v>
      </c>
      <c r="N2086" s="97">
        <f t="shared" si="986"/>
        <v>1.3230123866117101</v>
      </c>
      <c r="O2086" s="90">
        <f t="shared" si="989"/>
        <v>1.32818394</v>
      </c>
      <c r="P2086" s="90">
        <f t="shared" si="997"/>
        <v>902.80838650999999</v>
      </c>
      <c r="Q2086" s="98">
        <f t="shared" si="1011"/>
        <v>0</v>
      </c>
      <c r="R2086" s="7">
        <f t="shared" si="1007"/>
        <v>0</v>
      </c>
      <c r="S2086" s="90">
        <f t="shared" si="998"/>
        <v>0</v>
      </c>
      <c r="T2086" s="99">
        <f t="shared" si="1008"/>
        <v>0.117687</v>
      </c>
      <c r="U2086" s="98">
        <f t="shared" si="987"/>
        <v>20</v>
      </c>
      <c r="V2086" s="98">
        <v>252</v>
      </c>
      <c r="W2086" s="97">
        <f t="shared" si="999"/>
        <v>1.0088693689999999</v>
      </c>
      <c r="X2086" s="90">
        <f t="shared" si="1000"/>
        <v>8.0073407099999994</v>
      </c>
      <c r="Y2086" s="90">
        <f t="shared" si="1001"/>
        <v>0</v>
      </c>
      <c r="Z2086" s="100" t="str">
        <f t="shared" si="1009"/>
        <v>A+J=</v>
      </c>
      <c r="AA2086" s="95">
        <f t="shared" si="1010"/>
        <v>46860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4"/>
      <c r="DP2086" s="1"/>
      <c r="DQ2086" s="1"/>
      <c r="DR2086" s="1"/>
      <c r="DS2086" s="1"/>
      <c r="DT2086" s="1"/>
      <c r="DU2086" s="1"/>
    </row>
    <row r="2087" spans="1:125" ht="12.75" x14ac:dyDescent="0.2">
      <c r="A2087" s="89">
        <f t="shared" si="1002"/>
        <v>46856</v>
      </c>
      <c r="B2087" s="105">
        <f t="shared" si="994"/>
        <v>911.39572630000009</v>
      </c>
      <c r="C2087" s="90">
        <f t="shared" si="1003"/>
        <v>679.73144331000003</v>
      </c>
      <c r="D2087" s="91">
        <f t="shared" si="1004"/>
        <v>7245.38</v>
      </c>
      <c r="E2087" s="92">
        <f t="shared" si="988"/>
        <v>7276.54</v>
      </c>
      <c r="F2087" s="93">
        <f t="shared" si="1005"/>
        <v>45763</v>
      </c>
      <c r="G2087" s="94">
        <f t="shared" si="995"/>
        <v>4.3006716003852752E-3</v>
      </c>
      <c r="H2087" s="95">
        <f t="shared" si="991"/>
        <v>46860</v>
      </c>
      <c r="I2087" s="95">
        <f t="shared" si="996"/>
        <v>46860</v>
      </c>
      <c r="J2087" s="96">
        <f t="shared" si="992"/>
        <v>22</v>
      </c>
      <c r="K2087" s="96">
        <f t="shared" si="993"/>
        <v>21</v>
      </c>
      <c r="L2087" s="8">
        <f t="shared" si="1006"/>
        <v>1.00410478</v>
      </c>
      <c r="M2087" s="97">
        <f t="shared" si="990"/>
        <v>1.0043006699999999</v>
      </c>
      <c r="N2087" s="97">
        <f t="shared" si="986"/>
        <v>1.3230123866117101</v>
      </c>
      <c r="O2087" s="90">
        <f t="shared" si="989"/>
        <v>1.3284430599999999</v>
      </c>
      <c r="P2087" s="90">
        <f t="shared" si="997"/>
        <v>902.98451852000005</v>
      </c>
      <c r="Q2087" s="98">
        <f t="shared" si="1011"/>
        <v>0</v>
      </c>
      <c r="R2087" s="7">
        <f t="shared" si="1007"/>
        <v>0</v>
      </c>
      <c r="S2087" s="90">
        <f t="shared" si="998"/>
        <v>0</v>
      </c>
      <c r="T2087" s="99">
        <f t="shared" si="1008"/>
        <v>0.117687</v>
      </c>
      <c r="U2087" s="98">
        <f t="shared" si="987"/>
        <v>21</v>
      </c>
      <c r="V2087" s="98">
        <v>252</v>
      </c>
      <c r="W2087" s="97">
        <f t="shared" si="999"/>
        <v>1.0093148970000001</v>
      </c>
      <c r="X2087" s="90">
        <f t="shared" si="1000"/>
        <v>8.4112077799999998</v>
      </c>
      <c r="Y2087" s="90">
        <f t="shared" si="1001"/>
        <v>0</v>
      </c>
      <c r="Z2087" s="100" t="str">
        <f t="shared" si="1009"/>
        <v>A+J=</v>
      </c>
      <c r="AA2087" s="95">
        <f t="shared" si="1010"/>
        <v>46860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4"/>
      <c r="DP2087" s="1"/>
      <c r="DQ2087" s="1"/>
      <c r="DR2087" s="1"/>
      <c r="DS2087" s="1"/>
      <c r="DT2087" s="1"/>
      <c r="DU2087" s="1"/>
    </row>
    <row r="2088" spans="1:125" ht="12.75" x14ac:dyDescent="0.2">
      <c r="A2088" s="89">
        <f t="shared" si="1002"/>
        <v>46857</v>
      </c>
      <c r="B2088" s="105">
        <f t="shared" si="994"/>
        <v>911.97608678999995</v>
      </c>
      <c r="C2088" s="90">
        <f t="shared" si="1003"/>
        <v>679.73144331000003</v>
      </c>
      <c r="D2088" s="91">
        <f t="shared" si="1004"/>
        <v>7245.38</v>
      </c>
      <c r="E2088" s="92">
        <f t="shared" si="988"/>
        <v>7276.54</v>
      </c>
      <c r="F2088" s="93">
        <f t="shared" si="1005"/>
        <v>45763</v>
      </c>
      <c r="G2088" s="94">
        <f t="shared" si="995"/>
        <v>4.3006716003852752E-3</v>
      </c>
      <c r="H2088" s="95">
        <f t="shared" si="991"/>
        <v>46860</v>
      </c>
      <c r="I2088" s="95">
        <f t="shared" si="996"/>
        <v>46860</v>
      </c>
      <c r="J2088" s="96">
        <f t="shared" si="992"/>
        <v>22</v>
      </c>
      <c r="K2088" s="96">
        <f t="shared" si="993"/>
        <v>22</v>
      </c>
      <c r="L2088" s="8">
        <f t="shared" si="1006"/>
        <v>1.0043006699999999</v>
      </c>
      <c r="M2088" s="97">
        <f t="shared" si="990"/>
        <v>1.0043006699999999</v>
      </c>
      <c r="N2088" s="97">
        <f t="shared" ref="N2088:N2151" si="1012">IF(I2088&gt;I2087,N2087*M2088,N2087)</f>
        <v>1.3230123866117101</v>
      </c>
      <c r="O2088" s="90">
        <f t="shared" si="989"/>
        <v>1.32870222</v>
      </c>
      <c r="P2088" s="90">
        <f t="shared" si="997"/>
        <v>903.16067771999997</v>
      </c>
      <c r="Q2088" s="98">
        <f t="shared" si="1011"/>
        <v>0</v>
      </c>
      <c r="R2088" s="7">
        <f t="shared" si="1007"/>
        <v>0</v>
      </c>
      <c r="S2088" s="90">
        <f t="shared" si="998"/>
        <v>0</v>
      </c>
      <c r="T2088" s="99">
        <f t="shared" si="1008"/>
        <v>0.117687</v>
      </c>
      <c r="U2088" s="98">
        <f t="shared" si="987"/>
        <v>22</v>
      </c>
      <c r="V2088" s="98">
        <v>252</v>
      </c>
      <c r="W2088" s="97">
        <f t="shared" si="999"/>
        <v>1.0097606210000001</v>
      </c>
      <c r="X2088" s="90">
        <f t="shared" si="1000"/>
        <v>8.8154090699999994</v>
      </c>
      <c r="Y2088" s="90">
        <f t="shared" si="1001"/>
        <v>0</v>
      </c>
      <c r="Z2088" s="100" t="str">
        <f t="shared" si="1009"/>
        <v>A+J=</v>
      </c>
      <c r="AA2088" s="95">
        <f t="shared" si="1010"/>
        <v>46860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4"/>
      <c r="DP2088" s="1"/>
      <c r="DQ2088" s="1"/>
      <c r="DR2088" s="1"/>
      <c r="DS2088" s="1"/>
      <c r="DT2088" s="1"/>
      <c r="DU2088" s="1"/>
    </row>
    <row r="2089" spans="1:125" ht="12.75" x14ac:dyDescent="0.2">
      <c r="A2089" s="89">
        <f t="shared" si="1002"/>
        <v>46858</v>
      </c>
      <c r="B2089" s="105">
        <f t="shared" si="994"/>
        <v>911.97608678999995</v>
      </c>
      <c r="C2089" s="90">
        <f t="shared" si="1003"/>
        <v>679.73144331000003</v>
      </c>
      <c r="D2089" s="91">
        <f t="shared" si="1004"/>
        <v>7245.38</v>
      </c>
      <c r="E2089" s="92">
        <f t="shared" si="988"/>
        <v>7276.54</v>
      </c>
      <c r="F2089" s="93">
        <f t="shared" si="1005"/>
        <v>45763</v>
      </c>
      <c r="G2089" s="94">
        <f t="shared" si="995"/>
        <v>4.3006716003852752E-3</v>
      </c>
      <c r="H2089" s="95">
        <f t="shared" si="991"/>
        <v>46888</v>
      </c>
      <c r="I2089" s="95">
        <f t="shared" si="996"/>
        <v>46860</v>
      </c>
      <c r="J2089" s="96">
        <f t="shared" si="992"/>
        <v>22</v>
      </c>
      <c r="K2089" s="96">
        <f t="shared" si="993"/>
        <v>22</v>
      </c>
      <c r="L2089" s="8">
        <f t="shared" si="1006"/>
        <v>1.0043006699999999</v>
      </c>
      <c r="M2089" s="97">
        <f t="shared" si="990"/>
        <v>1.0043006699999999</v>
      </c>
      <c r="N2089" s="97">
        <f t="shared" si="1012"/>
        <v>1.3230123866117101</v>
      </c>
      <c r="O2089" s="90">
        <f t="shared" si="989"/>
        <v>1.32870222</v>
      </c>
      <c r="P2089" s="90">
        <f t="shared" si="997"/>
        <v>903.16067771999997</v>
      </c>
      <c r="Q2089" s="98">
        <f t="shared" si="1011"/>
        <v>0</v>
      </c>
      <c r="R2089" s="7">
        <f t="shared" si="1007"/>
        <v>0</v>
      </c>
      <c r="S2089" s="90">
        <f t="shared" si="998"/>
        <v>0</v>
      </c>
      <c r="T2089" s="99">
        <f t="shared" si="1008"/>
        <v>0.117687</v>
      </c>
      <c r="U2089" s="98">
        <f t="shared" si="987"/>
        <v>22</v>
      </c>
      <c r="V2089" s="98">
        <v>252</v>
      </c>
      <c r="W2089" s="97">
        <f t="shared" si="999"/>
        <v>1.0097606210000001</v>
      </c>
      <c r="X2089" s="90">
        <f t="shared" si="1000"/>
        <v>8.8154090699999994</v>
      </c>
      <c r="Y2089" s="90">
        <f t="shared" si="1001"/>
        <v>0</v>
      </c>
      <c r="Z2089" s="100" t="str">
        <f t="shared" si="1009"/>
        <v>A+J=</v>
      </c>
      <c r="AA2089" s="95">
        <f t="shared" si="1010"/>
        <v>46860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4"/>
      <c r="DP2089" s="1"/>
      <c r="DQ2089" s="1"/>
      <c r="DR2089" s="1"/>
      <c r="DS2089" s="1"/>
      <c r="DT2089" s="1"/>
      <c r="DU2089" s="1"/>
    </row>
    <row r="2090" spans="1:125" ht="12.75" x14ac:dyDescent="0.2">
      <c r="A2090" s="89">
        <f t="shared" si="1002"/>
        <v>46859</v>
      </c>
      <c r="B2090" s="105">
        <f t="shared" si="994"/>
        <v>911.97608678999995</v>
      </c>
      <c r="C2090" s="90">
        <f t="shared" si="1003"/>
        <v>679.73144331000003</v>
      </c>
      <c r="D2090" s="91">
        <f t="shared" si="1004"/>
        <v>7245.38</v>
      </c>
      <c r="E2090" s="92">
        <f t="shared" si="988"/>
        <v>7276.54</v>
      </c>
      <c r="F2090" s="93">
        <f t="shared" si="1005"/>
        <v>45763</v>
      </c>
      <c r="G2090" s="94">
        <f t="shared" si="995"/>
        <v>4.3006716003852752E-3</v>
      </c>
      <c r="H2090" s="95">
        <f t="shared" si="991"/>
        <v>46888</v>
      </c>
      <c r="I2090" s="95">
        <f t="shared" si="996"/>
        <v>46860</v>
      </c>
      <c r="J2090" s="96">
        <f t="shared" si="992"/>
        <v>22</v>
      </c>
      <c r="K2090" s="96">
        <f t="shared" si="993"/>
        <v>22</v>
      </c>
      <c r="L2090" s="8">
        <f t="shared" si="1006"/>
        <v>1.0043006699999999</v>
      </c>
      <c r="M2090" s="97">
        <f t="shared" si="990"/>
        <v>1.0043006699999999</v>
      </c>
      <c r="N2090" s="97">
        <f t="shared" si="1012"/>
        <v>1.3230123866117101</v>
      </c>
      <c r="O2090" s="90">
        <f t="shared" si="989"/>
        <v>1.32870222</v>
      </c>
      <c r="P2090" s="90">
        <f t="shared" si="997"/>
        <v>903.16067771999997</v>
      </c>
      <c r="Q2090" s="98">
        <f t="shared" si="1011"/>
        <v>0</v>
      </c>
      <c r="R2090" s="7">
        <f t="shared" si="1007"/>
        <v>0</v>
      </c>
      <c r="S2090" s="90">
        <f t="shared" si="998"/>
        <v>0</v>
      </c>
      <c r="T2090" s="99">
        <f t="shared" si="1008"/>
        <v>0.117687</v>
      </c>
      <c r="U2090" s="98">
        <f t="shared" si="987"/>
        <v>22</v>
      </c>
      <c r="V2090" s="98">
        <v>252</v>
      </c>
      <c r="W2090" s="97">
        <f t="shared" si="999"/>
        <v>1.0097606210000001</v>
      </c>
      <c r="X2090" s="90">
        <f t="shared" si="1000"/>
        <v>8.8154090699999994</v>
      </c>
      <c r="Y2090" s="90">
        <f t="shared" si="1001"/>
        <v>0</v>
      </c>
      <c r="Z2090" s="100" t="str">
        <f t="shared" si="1009"/>
        <v>A+J=</v>
      </c>
      <c r="AA2090" s="95">
        <f t="shared" si="1010"/>
        <v>46860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4"/>
      <c r="DP2090" s="1"/>
      <c r="DQ2090" s="1"/>
      <c r="DR2090" s="1"/>
      <c r="DS2090" s="1"/>
      <c r="DT2090" s="1"/>
      <c r="DU2090" s="1"/>
    </row>
    <row r="2091" spans="1:125" ht="12.75" x14ac:dyDescent="0.2">
      <c r="A2091" s="89">
        <f t="shared" si="1002"/>
        <v>46860</v>
      </c>
      <c r="B2091" s="105">
        <f t="shared" si="994"/>
        <v>911.97608678999995</v>
      </c>
      <c r="C2091" s="90">
        <f t="shared" si="1003"/>
        <v>679.73144331000003</v>
      </c>
      <c r="D2091" s="91">
        <f t="shared" si="1004"/>
        <v>7245.38</v>
      </c>
      <c r="E2091" s="92">
        <f t="shared" si="988"/>
        <v>7276.54</v>
      </c>
      <c r="F2091" s="93">
        <f t="shared" si="1005"/>
        <v>45763</v>
      </c>
      <c r="G2091" s="94">
        <f t="shared" si="995"/>
        <v>4.3006716003852752E-3</v>
      </c>
      <c r="H2091" s="95">
        <f t="shared" si="991"/>
        <v>46888</v>
      </c>
      <c r="I2091" s="95">
        <f t="shared" si="996"/>
        <v>46860</v>
      </c>
      <c r="J2091" s="96">
        <f t="shared" si="992"/>
        <v>22</v>
      </c>
      <c r="K2091" s="96">
        <f t="shared" si="993"/>
        <v>22</v>
      </c>
      <c r="L2091" s="8">
        <f t="shared" si="1006"/>
        <v>1.0043006699999999</v>
      </c>
      <c r="M2091" s="97">
        <f t="shared" si="990"/>
        <v>1.0043006699999999</v>
      </c>
      <c r="N2091" s="97">
        <f t="shared" si="1012"/>
        <v>1.3230123866117101</v>
      </c>
      <c r="O2091" s="90">
        <f t="shared" si="989"/>
        <v>1.32870222</v>
      </c>
      <c r="P2091" s="90">
        <f t="shared" si="997"/>
        <v>903.16067771999997</v>
      </c>
      <c r="Q2091" s="98">
        <f t="shared" si="1011"/>
        <v>68</v>
      </c>
      <c r="R2091" s="7">
        <f t="shared" si="1007"/>
        <v>9.4900000000000002E-3</v>
      </c>
      <c r="S2091" s="90">
        <f t="shared" si="998"/>
        <v>8.5709948300000001</v>
      </c>
      <c r="T2091" s="99">
        <f t="shared" si="1008"/>
        <v>0.117687</v>
      </c>
      <c r="U2091" s="98">
        <f t="shared" si="987"/>
        <v>22</v>
      </c>
      <c r="V2091" s="98">
        <v>252</v>
      </c>
      <c r="W2091" s="97">
        <f t="shared" si="999"/>
        <v>1.0097606210000001</v>
      </c>
      <c r="X2091" s="90">
        <f t="shared" si="1000"/>
        <v>8.8154090699999994</v>
      </c>
      <c r="Y2091" s="90">
        <f t="shared" si="1001"/>
        <v>17.386403899999998</v>
      </c>
      <c r="Z2091" s="100" t="str">
        <f t="shared" si="1009"/>
        <v>A+J=</v>
      </c>
      <c r="AA2091" s="95">
        <f t="shared" si="1010"/>
        <v>46860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4"/>
      <c r="DP2091" s="1"/>
      <c r="DQ2091" s="1"/>
      <c r="DR2091" s="1"/>
      <c r="DS2091" s="1"/>
      <c r="DT2091" s="1"/>
      <c r="DU2091" s="1"/>
    </row>
    <row r="2092" spans="1:125" ht="12.75" x14ac:dyDescent="0.2">
      <c r="A2092" s="89">
        <f t="shared" si="1002"/>
        <v>46861</v>
      </c>
      <c r="B2092" s="105">
        <f t="shared" si="994"/>
        <v>895.19814656000005</v>
      </c>
      <c r="C2092" s="90">
        <f t="shared" si="1003"/>
        <v>673.28079191999996</v>
      </c>
      <c r="D2092" s="91">
        <f t="shared" si="1004"/>
        <v>7245.38</v>
      </c>
      <c r="E2092" s="92">
        <f t="shared" si="988"/>
        <v>7276.54</v>
      </c>
      <c r="F2092" s="93">
        <f t="shared" si="1005"/>
        <v>45763</v>
      </c>
      <c r="G2092" s="94">
        <f t="shared" si="995"/>
        <v>4.3006716003852752E-3</v>
      </c>
      <c r="H2092" s="95">
        <f t="shared" si="991"/>
        <v>46888</v>
      </c>
      <c r="I2092" s="95">
        <f t="shared" si="996"/>
        <v>46888</v>
      </c>
      <c r="J2092" s="96">
        <f t="shared" si="992"/>
        <v>18</v>
      </c>
      <c r="K2092" s="96">
        <f t="shared" si="993"/>
        <v>1</v>
      </c>
      <c r="L2092" s="8">
        <f t="shared" si="1006"/>
        <v>1.00023844</v>
      </c>
      <c r="M2092" s="97">
        <f t="shared" si="990"/>
        <v>1.0043006699999999</v>
      </c>
      <c r="N2092" s="97">
        <f t="shared" si="1012"/>
        <v>1.3287022262924393</v>
      </c>
      <c r="O2092" s="90">
        <f t="shared" si="989"/>
        <v>1.3290190399999999</v>
      </c>
      <c r="P2092" s="90">
        <f t="shared" si="997"/>
        <v>894.80299172000002</v>
      </c>
      <c r="Q2092" s="98">
        <f t="shared" si="1011"/>
        <v>0</v>
      </c>
      <c r="R2092" s="7">
        <f t="shared" si="1007"/>
        <v>0</v>
      </c>
      <c r="S2092" s="90">
        <f t="shared" si="998"/>
        <v>0</v>
      </c>
      <c r="T2092" s="99">
        <f t="shared" si="1008"/>
        <v>0.117687</v>
      </c>
      <c r="U2092" s="98">
        <f t="shared" si="987"/>
        <v>1</v>
      </c>
      <c r="V2092" s="98">
        <v>252</v>
      </c>
      <c r="W2092" s="97">
        <f t="shared" si="999"/>
        <v>1.0004416110000001</v>
      </c>
      <c r="X2092" s="90">
        <f t="shared" si="1000"/>
        <v>0.39515484000000001</v>
      </c>
      <c r="Y2092" s="90">
        <f t="shared" si="1001"/>
        <v>0</v>
      </c>
      <c r="Z2092" s="100" t="str">
        <f t="shared" si="1009"/>
        <v>A+J=</v>
      </c>
      <c r="AA2092" s="95">
        <f t="shared" si="1010"/>
        <v>46888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4"/>
      <c r="DP2092" s="1"/>
      <c r="DQ2092" s="1"/>
      <c r="DR2092" s="1"/>
      <c r="DS2092" s="1"/>
      <c r="DT2092" s="1"/>
      <c r="DU2092" s="1"/>
    </row>
    <row r="2093" spans="1:125" ht="12.75" x14ac:dyDescent="0.2">
      <c r="A2093" s="89">
        <f t="shared" si="1002"/>
        <v>46862</v>
      </c>
      <c r="B2093" s="105">
        <f t="shared" si="994"/>
        <v>895.80702031999999</v>
      </c>
      <c r="C2093" s="90">
        <f t="shared" si="1003"/>
        <v>673.28079191999996</v>
      </c>
      <c r="D2093" s="91">
        <f t="shared" si="1004"/>
        <v>7245.38</v>
      </c>
      <c r="E2093" s="92">
        <f t="shared" si="988"/>
        <v>7276.54</v>
      </c>
      <c r="F2093" s="93">
        <f t="shared" si="1005"/>
        <v>45763</v>
      </c>
      <c r="G2093" s="94">
        <f t="shared" si="995"/>
        <v>4.3006716003852752E-3</v>
      </c>
      <c r="H2093" s="95">
        <f t="shared" si="991"/>
        <v>46888</v>
      </c>
      <c r="I2093" s="95">
        <f t="shared" si="996"/>
        <v>46888</v>
      </c>
      <c r="J2093" s="96">
        <f t="shared" si="992"/>
        <v>18</v>
      </c>
      <c r="K2093" s="96">
        <f t="shared" si="993"/>
        <v>2</v>
      </c>
      <c r="L2093" s="8">
        <f t="shared" si="1006"/>
        <v>1.00047694</v>
      </c>
      <c r="M2093" s="97">
        <f t="shared" si="990"/>
        <v>1.0043006699999999</v>
      </c>
      <c r="N2093" s="97">
        <f t="shared" si="1012"/>
        <v>1.3287022262924393</v>
      </c>
      <c r="O2093" s="90">
        <f t="shared" si="989"/>
        <v>1.3293359300000001</v>
      </c>
      <c r="P2093" s="90">
        <f t="shared" si="997"/>
        <v>895.01634766999996</v>
      </c>
      <c r="Q2093" s="98">
        <f t="shared" si="1011"/>
        <v>0</v>
      </c>
      <c r="R2093" s="7">
        <f t="shared" si="1007"/>
        <v>0</v>
      </c>
      <c r="S2093" s="90">
        <f t="shared" si="998"/>
        <v>0</v>
      </c>
      <c r="T2093" s="99">
        <f t="shared" si="1008"/>
        <v>0.117687</v>
      </c>
      <c r="U2093" s="98">
        <f t="shared" si="987"/>
        <v>2</v>
      </c>
      <c r="V2093" s="98">
        <v>252</v>
      </c>
      <c r="W2093" s="97">
        <f t="shared" si="999"/>
        <v>1.0008834170000001</v>
      </c>
      <c r="X2093" s="90">
        <f t="shared" si="1000"/>
        <v>0.79067264999999998</v>
      </c>
      <c r="Y2093" s="90">
        <f t="shared" si="1001"/>
        <v>0</v>
      </c>
      <c r="Z2093" s="100" t="str">
        <f t="shared" si="1009"/>
        <v>A+J=</v>
      </c>
      <c r="AA2093" s="95">
        <f t="shared" si="1010"/>
        <v>46888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4"/>
      <c r="DP2093" s="1"/>
      <c r="DQ2093" s="1"/>
      <c r="DR2093" s="1"/>
      <c r="DS2093" s="1"/>
      <c r="DT2093" s="1"/>
      <c r="DU2093" s="1"/>
    </row>
    <row r="2094" spans="1:125" ht="12.75" x14ac:dyDescent="0.2">
      <c r="A2094" s="89">
        <f t="shared" si="1002"/>
        <v>46863</v>
      </c>
      <c r="B2094" s="105">
        <f t="shared" si="994"/>
        <v>896.41630437000003</v>
      </c>
      <c r="C2094" s="90">
        <f t="shared" si="1003"/>
        <v>673.28079191999996</v>
      </c>
      <c r="D2094" s="91">
        <f t="shared" si="1004"/>
        <v>7245.38</v>
      </c>
      <c r="E2094" s="92">
        <f t="shared" si="988"/>
        <v>7276.54</v>
      </c>
      <c r="F2094" s="93">
        <f t="shared" si="1005"/>
        <v>45763</v>
      </c>
      <c r="G2094" s="94">
        <f t="shared" si="995"/>
        <v>4.3006716003852752E-3</v>
      </c>
      <c r="H2094" s="95">
        <f t="shared" si="991"/>
        <v>46888</v>
      </c>
      <c r="I2094" s="95">
        <f t="shared" si="996"/>
        <v>46888</v>
      </c>
      <c r="J2094" s="96">
        <f t="shared" si="992"/>
        <v>18</v>
      </c>
      <c r="K2094" s="96">
        <f t="shared" si="993"/>
        <v>3</v>
      </c>
      <c r="L2094" s="8">
        <f t="shared" si="1006"/>
        <v>1.0007154899999999</v>
      </c>
      <c r="M2094" s="97">
        <f t="shared" si="990"/>
        <v>1.0043006699999999</v>
      </c>
      <c r="N2094" s="97">
        <f t="shared" si="1012"/>
        <v>1.3287022262924393</v>
      </c>
      <c r="O2094" s="90">
        <f t="shared" si="989"/>
        <v>1.32965289</v>
      </c>
      <c r="P2094" s="90">
        <f t="shared" si="997"/>
        <v>895.22975074999999</v>
      </c>
      <c r="Q2094" s="98">
        <f t="shared" si="1011"/>
        <v>0</v>
      </c>
      <c r="R2094" s="7">
        <f t="shared" si="1007"/>
        <v>0</v>
      </c>
      <c r="S2094" s="90">
        <f t="shared" si="998"/>
        <v>0</v>
      </c>
      <c r="T2094" s="99">
        <f t="shared" si="1008"/>
        <v>0.117687</v>
      </c>
      <c r="U2094" s="98">
        <f t="shared" ref="U2094:U2157" si="1013">IF(Q2093&gt;0,1,IF(K2094=K2093,U2093,U2093+1))</f>
        <v>3</v>
      </c>
      <c r="V2094" s="98">
        <v>252</v>
      </c>
      <c r="W2094" s="97">
        <f t="shared" si="999"/>
        <v>1.001325418</v>
      </c>
      <c r="X2094" s="90">
        <f t="shared" si="1000"/>
        <v>1.18655362</v>
      </c>
      <c r="Y2094" s="90">
        <f t="shared" si="1001"/>
        <v>0</v>
      </c>
      <c r="Z2094" s="100" t="str">
        <f t="shared" si="1009"/>
        <v>A+J=</v>
      </c>
      <c r="AA2094" s="95">
        <f t="shared" si="1010"/>
        <v>46888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4"/>
      <c r="DP2094" s="1"/>
      <c r="DQ2094" s="1"/>
      <c r="DR2094" s="1"/>
      <c r="DS2094" s="1"/>
      <c r="DT2094" s="1"/>
      <c r="DU2094" s="1"/>
    </row>
    <row r="2095" spans="1:125" ht="12.75" x14ac:dyDescent="0.2">
      <c r="A2095" s="89">
        <f t="shared" si="1002"/>
        <v>46864</v>
      </c>
      <c r="B2095" s="105">
        <f t="shared" si="994"/>
        <v>897.02601913000001</v>
      </c>
      <c r="C2095" s="90">
        <f t="shared" si="1003"/>
        <v>673.28079191999996</v>
      </c>
      <c r="D2095" s="91">
        <f t="shared" si="1004"/>
        <v>7245.38</v>
      </c>
      <c r="E2095" s="92">
        <f t="shared" si="988"/>
        <v>7276.54</v>
      </c>
      <c r="F2095" s="93">
        <f t="shared" si="1005"/>
        <v>45763</v>
      </c>
      <c r="G2095" s="94">
        <f t="shared" si="995"/>
        <v>4.3006716003852752E-3</v>
      </c>
      <c r="H2095" s="95">
        <f t="shared" si="991"/>
        <v>46888</v>
      </c>
      <c r="I2095" s="95">
        <f t="shared" si="996"/>
        <v>46888</v>
      </c>
      <c r="J2095" s="96">
        <f t="shared" si="992"/>
        <v>18</v>
      </c>
      <c r="K2095" s="96">
        <f t="shared" si="993"/>
        <v>4</v>
      </c>
      <c r="L2095" s="8">
        <f t="shared" si="1006"/>
        <v>1.0009541099999999</v>
      </c>
      <c r="M2095" s="97">
        <f t="shared" si="990"/>
        <v>1.0043006699999999</v>
      </c>
      <c r="N2095" s="97">
        <f t="shared" si="1012"/>
        <v>1.3287022262924393</v>
      </c>
      <c r="O2095" s="90">
        <f t="shared" si="989"/>
        <v>1.32996995</v>
      </c>
      <c r="P2095" s="90">
        <f t="shared" si="997"/>
        <v>895.44322116000001</v>
      </c>
      <c r="Q2095" s="98">
        <f t="shared" si="1011"/>
        <v>0</v>
      </c>
      <c r="R2095" s="7">
        <f t="shared" si="1007"/>
        <v>0</v>
      </c>
      <c r="S2095" s="90">
        <f t="shared" si="998"/>
        <v>0</v>
      </c>
      <c r="T2095" s="99">
        <f t="shared" si="1008"/>
        <v>0.117687</v>
      </c>
      <c r="U2095" s="98">
        <f t="shared" si="1013"/>
        <v>4</v>
      </c>
      <c r="V2095" s="98">
        <v>252</v>
      </c>
      <c r="W2095" s="97">
        <f t="shared" si="999"/>
        <v>1.001767614</v>
      </c>
      <c r="X2095" s="90">
        <f t="shared" si="1000"/>
        <v>1.5827979700000001</v>
      </c>
      <c r="Y2095" s="90">
        <f t="shared" si="1001"/>
        <v>0</v>
      </c>
      <c r="Z2095" s="100" t="str">
        <f t="shared" si="1009"/>
        <v>A+J=</v>
      </c>
      <c r="AA2095" s="95">
        <f t="shared" si="1010"/>
        <v>46888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4"/>
      <c r="DP2095" s="1"/>
      <c r="DQ2095" s="1"/>
      <c r="DR2095" s="1"/>
      <c r="DS2095" s="1"/>
      <c r="DT2095" s="1"/>
      <c r="DU2095" s="1"/>
    </row>
    <row r="2096" spans="1:125" ht="12.75" x14ac:dyDescent="0.2">
      <c r="A2096" s="89">
        <f t="shared" si="1002"/>
        <v>46865</v>
      </c>
      <c r="B2096" s="105">
        <f t="shared" si="994"/>
        <v>897.02601913000001</v>
      </c>
      <c r="C2096" s="90">
        <f t="shared" si="1003"/>
        <v>673.28079191999996</v>
      </c>
      <c r="D2096" s="91">
        <f t="shared" si="1004"/>
        <v>7245.38</v>
      </c>
      <c r="E2096" s="92">
        <f t="shared" si="988"/>
        <v>7276.54</v>
      </c>
      <c r="F2096" s="93">
        <f t="shared" si="1005"/>
        <v>45763</v>
      </c>
      <c r="G2096" s="94">
        <f t="shared" si="995"/>
        <v>4.3006716003852752E-3</v>
      </c>
      <c r="H2096" s="95">
        <f t="shared" si="991"/>
        <v>46888</v>
      </c>
      <c r="I2096" s="95">
        <f t="shared" si="996"/>
        <v>46888</v>
      </c>
      <c r="J2096" s="96">
        <f t="shared" si="992"/>
        <v>18</v>
      </c>
      <c r="K2096" s="96">
        <f t="shared" si="993"/>
        <v>4</v>
      </c>
      <c r="L2096" s="8">
        <f t="shared" si="1006"/>
        <v>1.0009541099999999</v>
      </c>
      <c r="M2096" s="97">
        <f t="shared" si="990"/>
        <v>1.0043006699999999</v>
      </c>
      <c r="N2096" s="97">
        <f t="shared" si="1012"/>
        <v>1.3287022262924393</v>
      </c>
      <c r="O2096" s="90">
        <f t="shared" si="989"/>
        <v>1.32996995</v>
      </c>
      <c r="P2096" s="90">
        <f t="shared" si="997"/>
        <v>895.44322116000001</v>
      </c>
      <c r="Q2096" s="98">
        <f t="shared" si="1011"/>
        <v>0</v>
      </c>
      <c r="R2096" s="7">
        <f t="shared" si="1007"/>
        <v>0</v>
      </c>
      <c r="S2096" s="90">
        <f t="shared" si="998"/>
        <v>0</v>
      </c>
      <c r="T2096" s="99">
        <f t="shared" si="1008"/>
        <v>0.117687</v>
      </c>
      <c r="U2096" s="98">
        <f t="shared" si="1013"/>
        <v>4</v>
      </c>
      <c r="V2096" s="98">
        <v>252</v>
      </c>
      <c r="W2096" s="97">
        <f t="shared" si="999"/>
        <v>1.001767614</v>
      </c>
      <c r="X2096" s="90">
        <f t="shared" si="1000"/>
        <v>1.5827979700000001</v>
      </c>
      <c r="Y2096" s="90">
        <f t="shared" si="1001"/>
        <v>0</v>
      </c>
      <c r="Z2096" s="100" t="str">
        <f t="shared" si="1009"/>
        <v>A+J=</v>
      </c>
      <c r="AA2096" s="95">
        <f t="shared" si="1010"/>
        <v>46888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4"/>
      <c r="DP2096" s="1"/>
      <c r="DQ2096" s="1"/>
      <c r="DR2096" s="1"/>
      <c r="DS2096" s="1"/>
      <c r="DT2096" s="1"/>
      <c r="DU2096" s="1"/>
    </row>
    <row r="2097" spans="1:125" ht="12.75" x14ac:dyDescent="0.2">
      <c r="A2097" s="89">
        <f t="shared" si="1002"/>
        <v>46866</v>
      </c>
      <c r="B2097" s="105">
        <f t="shared" si="994"/>
        <v>897.02601913000001</v>
      </c>
      <c r="C2097" s="90">
        <f t="shared" si="1003"/>
        <v>673.28079191999996</v>
      </c>
      <c r="D2097" s="91">
        <f t="shared" si="1004"/>
        <v>7245.38</v>
      </c>
      <c r="E2097" s="92">
        <f t="shared" si="988"/>
        <v>7276.54</v>
      </c>
      <c r="F2097" s="93">
        <f t="shared" si="1005"/>
        <v>45763</v>
      </c>
      <c r="G2097" s="94">
        <f t="shared" si="995"/>
        <v>4.3006716003852752E-3</v>
      </c>
      <c r="H2097" s="95">
        <f t="shared" si="991"/>
        <v>46888</v>
      </c>
      <c r="I2097" s="95">
        <f t="shared" si="996"/>
        <v>46888</v>
      </c>
      <c r="J2097" s="96">
        <f t="shared" si="992"/>
        <v>18</v>
      </c>
      <c r="K2097" s="96">
        <f t="shared" si="993"/>
        <v>4</v>
      </c>
      <c r="L2097" s="8">
        <f t="shared" si="1006"/>
        <v>1.0009541099999999</v>
      </c>
      <c r="M2097" s="97">
        <f t="shared" si="990"/>
        <v>1.0043006699999999</v>
      </c>
      <c r="N2097" s="97">
        <f t="shared" si="1012"/>
        <v>1.3287022262924393</v>
      </c>
      <c r="O2097" s="90">
        <f t="shared" si="989"/>
        <v>1.32996995</v>
      </c>
      <c r="P2097" s="90">
        <f t="shared" si="997"/>
        <v>895.44322116000001</v>
      </c>
      <c r="Q2097" s="98">
        <f t="shared" si="1011"/>
        <v>0</v>
      </c>
      <c r="R2097" s="7">
        <f t="shared" si="1007"/>
        <v>0</v>
      </c>
      <c r="S2097" s="90">
        <f t="shared" si="998"/>
        <v>0</v>
      </c>
      <c r="T2097" s="99">
        <f t="shared" si="1008"/>
        <v>0.117687</v>
      </c>
      <c r="U2097" s="98">
        <f t="shared" si="1013"/>
        <v>4</v>
      </c>
      <c r="V2097" s="98">
        <v>252</v>
      </c>
      <c r="W2097" s="97">
        <f t="shared" si="999"/>
        <v>1.001767614</v>
      </c>
      <c r="X2097" s="90">
        <f t="shared" si="1000"/>
        <v>1.5827979700000001</v>
      </c>
      <c r="Y2097" s="90">
        <f t="shared" si="1001"/>
        <v>0</v>
      </c>
      <c r="Z2097" s="100" t="str">
        <f t="shared" si="1009"/>
        <v>A+J=</v>
      </c>
      <c r="AA2097" s="95">
        <f t="shared" si="1010"/>
        <v>46888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4"/>
      <c r="DP2097" s="1"/>
      <c r="DQ2097" s="1"/>
      <c r="DR2097" s="1"/>
      <c r="DS2097" s="1"/>
      <c r="DT2097" s="1"/>
      <c r="DU2097" s="1"/>
    </row>
    <row r="2098" spans="1:125" ht="12.75" x14ac:dyDescent="0.2">
      <c r="A2098" s="89">
        <f t="shared" si="1002"/>
        <v>46867</v>
      </c>
      <c r="B2098" s="105">
        <f t="shared" si="994"/>
        <v>897.02601913000001</v>
      </c>
      <c r="C2098" s="90">
        <f t="shared" si="1003"/>
        <v>673.28079191999996</v>
      </c>
      <c r="D2098" s="91">
        <f t="shared" si="1004"/>
        <v>7245.38</v>
      </c>
      <c r="E2098" s="92">
        <f t="shared" ref="E2098:E2161" si="1014">IF(K2098=1,VLOOKUP(A2097,AP$19:AR$142,3),E2097)</f>
        <v>7276.54</v>
      </c>
      <c r="F2098" s="93">
        <f t="shared" si="1005"/>
        <v>45763</v>
      </c>
      <c r="G2098" s="94">
        <f t="shared" si="995"/>
        <v>4.3006716003852752E-3</v>
      </c>
      <c r="H2098" s="95">
        <f t="shared" si="991"/>
        <v>46888</v>
      </c>
      <c r="I2098" s="95">
        <f t="shared" si="996"/>
        <v>46888</v>
      </c>
      <c r="J2098" s="96">
        <f t="shared" si="992"/>
        <v>18</v>
      </c>
      <c r="K2098" s="96">
        <f t="shared" si="993"/>
        <v>4</v>
      </c>
      <c r="L2098" s="8">
        <f t="shared" si="1006"/>
        <v>1.0009541099999999</v>
      </c>
      <c r="M2098" s="97">
        <f t="shared" si="990"/>
        <v>1.0043006699999999</v>
      </c>
      <c r="N2098" s="97">
        <f t="shared" si="1012"/>
        <v>1.3287022262924393</v>
      </c>
      <c r="O2098" s="90">
        <f t="shared" ref="O2098:O2161" si="1015">TRUNC(TRUNC((L2098*N2098),15),8)</f>
        <v>1.32996995</v>
      </c>
      <c r="P2098" s="90">
        <f t="shared" si="997"/>
        <v>895.44322116000001</v>
      </c>
      <c r="Q2098" s="98">
        <f t="shared" si="1011"/>
        <v>0</v>
      </c>
      <c r="R2098" s="7">
        <f t="shared" si="1007"/>
        <v>0</v>
      </c>
      <c r="S2098" s="90">
        <f t="shared" si="998"/>
        <v>0</v>
      </c>
      <c r="T2098" s="99">
        <f t="shared" si="1008"/>
        <v>0.117687</v>
      </c>
      <c r="U2098" s="98">
        <f t="shared" si="1013"/>
        <v>4</v>
      </c>
      <c r="V2098" s="98">
        <v>252</v>
      </c>
      <c r="W2098" s="97">
        <f t="shared" si="999"/>
        <v>1.001767614</v>
      </c>
      <c r="X2098" s="90">
        <f t="shared" si="1000"/>
        <v>1.5827979700000001</v>
      </c>
      <c r="Y2098" s="90">
        <f t="shared" si="1001"/>
        <v>0</v>
      </c>
      <c r="Z2098" s="100" t="str">
        <f t="shared" si="1009"/>
        <v>A+J=</v>
      </c>
      <c r="AA2098" s="95">
        <f t="shared" si="1010"/>
        <v>46888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4"/>
      <c r="DP2098" s="1"/>
      <c r="DQ2098" s="1"/>
      <c r="DR2098" s="1"/>
      <c r="DS2098" s="1"/>
      <c r="DT2098" s="1"/>
      <c r="DU2098" s="1"/>
    </row>
    <row r="2099" spans="1:125" ht="12.75" x14ac:dyDescent="0.2">
      <c r="A2099" s="89">
        <f t="shared" si="1002"/>
        <v>46868</v>
      </c>
      <c r="B2099" s="105">
        <f t="shared" si="994"/>
        <v>897.63613782000004</v>
      </c>
      <c r="C2099" s="90">
        <f t="shared" si="1003"/>
        <v>673.28079191999996</v>
      </c>
      <c r="D2099" s="91">
        <f t="shared" si="1004"/>
        <v>7245.38</v>
      </c>
      <c r="E2099" s="92">
        <f t="shared" si="1014"/>
        <v>7276.54</v>
      </c>
      <c r="F2099" s="93">
        <f t="shared" si="1005"/>
        <v>45763</v>
      </c>
      <c r="G2099" s="94">
        <f t="shared" si="995"/>
        <v>4.3006716003852752E-3</v>
      </c>
      <c r="H2099" s="95">
        <f t="shared" si="991"/>
        <v>46888</v>
      </c>
      <c r="I2099" s="95">
        <f t="shared" si="996"/>
        <v>46888</v>
      </c>
      <c r="J2099" s="96">
        <f t="shared" si="992"/>
        <v>18</v>
      </c>
      <c r="K2099" s="96">
        <f t="shared" si="993"/>
        <v>5</v>
      </c>
      <c r="L2099" s="8">
        <f t="shared" si="1006"/>
        <v>1.00119278</v>
      </c>
      <c r="M2099" s="97">
        <f t="shared" ref="M2099:M2162" si="1016">IF(I2099&gt;I2098,L2098,M2098)</f>
        <v>1.0043006699999999</v>
      </c>
      <c r="N2099" s="97">
        <f t="shared" si="1012"/>
        <v>1.3287022262924393</v>
      </c>
      <c r="O2099" s="90">
        <f t="shared" si="1015"/>
        <v>1.33028707</v>
      </c>
      <c r="P2099" s="90">
        <f t="shared" si="997"/>
        <v>895.65673197000001</v>
      </c>
      <c r="Q2099" s="98">
        <f t="shared" si="1011"/>
        <v>0</v>
      </c>
      <c r="R2099" s="7">
        <f t="shared" si="1007"/>
        <v>0</v>
      </c>
      <c r="S2099" s="90">
        <f t="shared" si="998"/>
        <v>0</v>
      </c>
      <c r="T2099" s="99">
        <f t="shared" si="1008"/>
        <v>0.117687</v>
      </c>
      <c r="U2099" s="98">
        <f t="shared" si="1013"/>
        <v>5</v>
      </c>
      <c r="V2099" s="98">
        <v>252</v>
      </c>
      <c r="W2099" s="97">
        <f t="shared" si="999"/>
        <v>1.002210005</v>
      </c>
      <c r="X2099" s="90">
        <f t="shared" si="1000"/>
        <v>1.97940585</v>
      </c>
      <c r="Y2099" s="90">
        <f t="shared" si="1001"/>
        <v>0</v>
      </c>
      <c r="Z2099" s="100" t="str">
        <f t="shared" si="1009"/>
        <v>A+J=</v>
      </c>
      <c r="AA2099" s="95">
        <f t="shared" si="1010"/>
        <v>46888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4"/>
      <c r="DP2099" s="1"/>
      <c r="DQ2099" s="1"/>
      <c r="DR2099" s="1"/>
      <c r="DS2099" s="1"/>
      <c r="DT2099" s="1"/>
      <c r="DU2099" s="1"/>
    </row>
    <row r="2100" spans="1:125" ht="12.75" x14ac:dyDescent="0.2">
      <c r="A2100" s="89">
        <f t="shared" si="1002"/>
        <v>46869</v>
      </c>
      <c r="B2100" s="105">
        <f t="shared" si="994"/>
        <v>898.24666825999998</v>
      </c>
      <c r="C2100" s="90">
        <f t="shared" si="1003"/>
        <v>673.28079191999996</v>
      </c>
      <c r="D2100" s="91">
        <f t="shared" si="1004"/>
        <v>7245.38</v>
      </c>
      <c r="E2100" s="92">
        <f t="shared" si="1014"/>
        <v>7276.54</v>
      </c>
      <c r="F2100" s="93">
        <f t="shared" si="1005"/>
        <v>45763</v>
      </c>
      <c r="G2100" s="94">
        <f t="shared" si="995"/>
        <v>4.3006716003852752E-3</v>
      </c>
      <c r="H2100" s="95">
        <f t="shared" si="991"/>
        <v>46888</v>
      </c>
      <c r="I2100" s="95">
        <f t="shared" si="996"/>
        <v>46888</v>
      </c>
      <c r="J2100" s="96">
        <f t="shared" si="992"/>
        <v>18</v>
      </c>
      <c r="K2100" s="96">
        <f t="shared" si="993"/>
        <v>6</v>
      </c>
      <c r="L2100" s="8">
        <f t="shared" si="1006"/>
        <v>1.0014315</v>
      </c>
      <c r="M2100" s="97">
        <f t="shared" si="1016"/>
        <v>1.0043006699999999</v>
      </c>
      <c r="N2100" s="97">
        <f t="shared" si="1012"/>
        <v>1.3287022262924393</v>
      </c>
      <c r="O2100" s="90">
        <f t="shared" si="1015"/>
        <v>1.3306042600000001</v>
      </c>
      <c r="P2100" s="90">
        <f t="shared" si="997"/>
        <v>895.87028989999999</v>
      </c>
      <c r="Q2100" s="98">
        <f t="shared" si="1011"/>
        <v>0</v>
      </c>
      <c r="R2100" s="7">
        <f t="shared" si="1007"/>
        <v>0</v>
      </c>
      <c r="S2100" s="90">
        <f t="shared" si="998"/>
        <v>0</v>
      </c>
      <c r="T2100" s="99">
        <f t="shared" si="1008"/>
        <v>0.117687</v>
      </c>
      <c r="U2100" s="98">
        <f t="shared" si="1013"/>
        <v>6</v>
      </c>
      <c r="V2100" s="98">
        <v>252</v>
      </c>
      <c r="W2100" s="97">
        <f t="shared" si="999"/>
        <v>1.002652592</v>
      </c>
      <c r="X2100" s="90">
        <f t="shared" si="1000"/>
        <v>2.3763783599999999</v>
      </c>
      <c r="Y2100" s="90">
        <f t="shared" si="1001"/>
        <v>0</v>
      </c>
      <c r="Z2100" s="100" t="str">
        <f t="shared" si="1009"/>
        <v>A+J=</v>
      </c>
      <c r="AA2100" s="95">
        <f t="shared" si="1010"/>
        <v>46888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4"/>
      <c r="DP2100" s="1"/>
      <c r="DQ2100" s="1"/>
      <c r="DR2100" s="1"/>
      <c r="DS2100" s="1"/>
      <c r="DT2100" s="1"/>
      <c r="DU2100" s="1"/>
    </row>
    <row r="2101" spans="1:125" ht="12.75" x14ac:dyDescent="0.2">
      <c r="A2101" s="89">
        <f t="shared" si="1002"/>
        <v>46870</v>
      </c>
      <c r="B2101" s="105">
        <f t="shared" si="994"/>
        <v>898.85762325999997</v>
      </c>
      <c r="C2101" s="90">
        <f t="shared" si="1003"/>
        <v>673.28079191999996</v>
      </c>
      <c r="D2101" s="91">
        <f t="shared" si="1004"/>
        <v>7245.38</v>
      </c>
      <c r="E2101" s="92">
        <f t="shared" si="1014"/>
        <v>7276.54</v>
      </c>
      <c r="F2101" s="93">
        <f t="shared" si="1005"/>
        <v>45763</v>
      </c>
      <c r="G2101" s="94">
        <f t="shared" si="995"/>
        <v>4.3006716003852752E-3</v>
      </c>
      <c r="H2101" s="95">
        <f t="shared" si="991"/>
        <v>46888</v>
      </c>
      <c r="I2101" s="95">
        <f t="shared" si="996"/>
        <v>46888</v>
      </c>
      <c r="J2101" s="96">
        <f t="shared" si="992"/>
        <v>18</v>
      </c>
      <c r="K2101" s="96">
        <f t="shared" si="993"/>
        <v>7</v>
      </c>
      <c r="L2101" s="8">
        <f t="shared" si="1006"/>
        <v>1.0016702900000001</v>
      </c>
      <c r="M2101" s="97">
        <f t="shared" si="1016"/>
        <v>1.0043006699999999</v>
      </c>
      <c r="N2101" s="97">
        <f t="shared" si="1012"/>
        <v>1.3287022262924393</v>
      </c>
      <c r="O2101" s="90">
        <f t="shared" si="1015"/>
        <v>1.3309215400000001</v>
      </c>
      <c r="P2101" s="90">
        <f t="shared" si="997"/>
        <v>896.08390842999995</v>
      </c>
      <c r="Q2101" s="98">
        <f t="shared" si="1011"/>
        <v>0</v>
      </c>
      <c r="R2101" s="7">
        <f t="shared" si="1007"/>
        <v>0</v>
      </c>
      <c r="S2101" s="90">
        <f t="shared" si="998"/>
        <v>0</v>
      </c>
      <c r="T2101" s="99">
        <f t="shared" si="1008"/>
        <v>0.117687</v>
      </c>
      <c r="U2101" s="98">
        <f t="shared" si="1013"/>
        <v>7</v>
      </c>
      <c r="V2101" s="98">
        <v>252</v>
      </c>
      <c r="W2101" s="97">
        <f t="shared" si="999"/>
        <v>1.0030953739999999</v>
      </c>
      <c r="X2101" s="90">
        <f t="shared" si="1000"/>
        <v>2.7737148299999999</v>
      </c>
      <c r="Y2101" s="90">
        <f t="shared" si="1001"/>
        <v>0</v>
      </c>
      <c r="Z2101" s="100" t="str">
        <f t="shared" si="1009"/>
        <v>A+J=</v>
      </c>
      <c r="AA2101" s="95">
        <f t="shared" si="1010"/>
        <v>46888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4"/>
      <c r="DP2101" s="1"/>
      <c r="DQ2101" s="1"/>
      <c r="DR2101" s="1"/>
      <c r="DS2101" s="1"/>
      <c r="DT2101" s="1"/>
      <c r="DU2101" s="1"/>
    </row>
    <row r="2102" spans="1:125" ht="12.75" x14ac:dyDescent="0.2">
      <c r="A2102" s="89">
        <f t="shared" si="1002"/>
        <v>46871</v>
      </c>
      <c r="B2102" s="105">
        <f t="shared" si="994"/>
        <v>899.46899040000005</v>
      </c>
      <c r="C2102" s="90">
        <f t="shared" si="1003"/>
        <v>673.28079191999996</v>
      </c>
      <c r="D2102" s="91">
        <f t="shared" si="1004"/>
        <v>7245.38</v>
      </c>
      <c r="E2102" s="92">
        <f t="shared" si="1014"/>
        <v>7276.54</v>
      </c>
      <c r="F2102" s="93">
        <f t="shared" si="1005"/>
        <v>45763</v>
      </c>
      <c r="G2102" s="94">
        <f t="shared" si="995"/>
        <v>4.3006716003852752E-3</v>
      </c>
      <c r="H2102" s="95">
        <f t="shared" ref="H2102:H2165" si="1017">IF(DAY(A2102)=15,VLOOKUP(A2102,AH$169:AM$459,4),H2101)</f>
        <v>46888</v>
      </c>
      <c r="I2102" s="95">
        <f t="shared" si="996"/>
        <v>46888</v>
      </c>
      <c r="J2102" s="96">
        <f t="shared" ref="J2102:J2165" si="1018">IF(I2102=I2101,J2101,NETWORKDAYS(I2101,I2102,$AD$169:$AD$511)-1)</f>
        <v>18</v>
      </c>
      <c r="K2102" s="96">
        <f t="shared" ref="K2102:K2165" si="1019">(J2102-(NETWORKDAYS(A2102,I2102,AD$169:AD$511)-1))</f>
        <v>8</v>
      </c>
      <c r="L2102" s="8">
        <f t="shared" si="1006"/>
        <v>1.00190913</v>
      </c>
      <c r="M2102" s="97">
        <f t="shared" si="1016"/>
        <v>1.0043006699999999</v>
      </c>
      <c r="N2102" s="97">
        <f t="shared" si="1012"/>
        <v>1.3287022262924393</v>
      </c>
      <c r="O2102" s="90">
        <f t="shared" si="1015"/>
        <v>1.3312388900000001</v>
      </c>
      <c r="P2102" s="90">
        <f t="shared" si="997"/>
        <v>896.29757409000001</v>
      </c>
      <c r="Q2102" s="98">
        <f t="shared" si="1011"/>
        <v>0</v>
      </c>
      <c r="R2102" s="7">
        <f t="shared" si="1007"/>
        <v>0</v>
      </c>
      <c r="S2102" s="90">
        <f t="shared" si="998"/>
        <v>0</v>
      </c>
      <c r="T2102" s="99">
        <f t="shared" si="1008"/>
        <v>0.117687</v>
      </c>
      <c r="U2102" s="98">
        <f t="shared" si="1013"/>
        <v>8</v>
      </c>
      <c r="V2102" s="98">
        <v>252</v>
      </c>
      <c r="W2102" s="97">
        <f t="shared" si="999"/>
        <v>1.0035383520000001</v>
      </c>
      <c r="X2102" s="90">
        <f t="shared" si="1000"/>
        <v>3.1714163100000001</v>
      </c>
      <c r="Y2102" s="90">
        <f t="shared" si="1001"/>
        <v>0</v>
      </c>
      <c r="Z2102" s="100" t="str">
        <f t="shared" si="1009"/>
        <v>A+J=</v>
      </c>
      <c r="AA2102" s="95">
        <f t="shared" si="1010"/>
        <v>46888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4"/>
      <c r="DP2102" s="1"/>
      <c r="DQ2102" s="1"/>
      <c r="DR2102" s="1"/>
      <c r="DS2102" s="1"/>
      <c r="DT2102" s="1"/>
      <c r="DU2102" s="1"/>
    </row>
    <row r="2103" spans="1:125" ht="12.75" x14ac:dyDescent="0.2">
      <c r="A2103" s="89">
        <f t="shared" si="1002"/>
        <v>46872</v>
      </c>
      <c r="B2103" s="105">
        <f t="shared" si="994"/>
        <v>900.08076311999992</v>
      </c>
      <c r="C2103" s="90">
        <f t="shared" si="1003"/>
        <v>673.28079191999996</v>
      </c>
      <c r="D2103" s="91">
        <f t="shared" si="1004"/>
        <v>7245.38</v>
      </c>
      <c r="E2103" s="92">
        <f t="shared" si="1014"/>
        <v>7276.54</v>
      </c>
      <c r="F2103" s="93">
        <f t="shared" si="1005"/>
        <v>45763</v>
      </c>
      <c r="G2103" s="94">
        <f t="shared" si="995"/>
        <v>4.3006716003852752E-3</v>
      </c>
      <c r="H2103" s="95">
        <f t="shared" si="1017"/>
        <v>46888</v>
      </c>
      <c r="I2103" s="95">
        <f t="shared" si="996"/>
        <v>46888</v>
      </c>
      <c r="J2103" s="96">
        <f t="shared" si="1018"/>
        <v>18</v>
      </c>
      <c r="K2103" s="96">
        <f t="shared" si="1019"/>
        <v>9</v>
      </c>
      <c r="L2103" s="8">
        <f t="shared" si="1006"/>
        <v>1.0021480199999999</v>
      </c>
      <c r="M2103" s="97">
        <f t="shared" si="1016"/>
        <v>1.0043006699999999</v>
      </c>
      <c r="N2103" s="97">
        <f t="shared" si="1012"/>
        <v>1.3287022262924393</v>
      </c>
      <c r="O2103" s="90">
        <f t="shared" si="1015"/>
        <v>1.3315562999999999</v>
      </c>
      <c r="P2103" s="90">
        <f t="shared" si="997"/>
        <v>896.51128014999995</v>
      </c>
      <c r="Q2103" s="98">
        <f t="shared" si="1011"/>
        <v>0</v>
      </c>
      <c r="R2103" s="7">
        <f t="shared" si="1007"/>
        <v>0</v>
      </c>
      <c r="S2103" s="90">
        <f t="shared" si="998"/>
        <v>0</v>
      </c>
      <c r="T2103" s="99">
        <f t="shared" si="1008"/>
        <v>0.117687</v>
      </c>
      <c r="U2103" s="98">
        <f t="shared" si="1013"/>
        <v>9</v>
      </c>
      <c r="V2103" s="98">
        <v>252</v>
      </c>
      <c r="W2103" s="97">
        <f t="shared" si="999"/>
        <v>1.003981526</v>
      </c>
      <c r="X2103" s="90">
        <f t="shared" si="1000"/>
        <v>3.5694829700000001</v>
      </c>
      <c r="Y2103" s="90">
        <f t="shared" si="1001"/>
        <v>0</v>
      </c>
      <c r="Z2103" s="100" t="str">
        <f t="shared" si="1009"/>
        <v>A+J=</v>
      </c>
      <c r="AA2103" s="95">
        <f t="shared" si="1010"/>
        <v>46888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4"/>
      <c r="DP2103" s="1"/>
      <c r="DQ2103" s="1"/>
      <c r="DR2103" s="1"/>
      <c r="DS2103" s="1"/>
      <c r="DT2103" s="1"/>
      <c r="DU2103" s="1"/>
    </row>
    <row r="2104" spans="1:125" ht="12.75" x14ac:dyDescent="0.2">
      <c r="A2104" s="89">
        <f t="shared" si="1002"/>
        <v>46873</v>
      </c>
      <c r="B2104" s="105">
        <f t="shared" si="994"/>
        <v>900.08076311999992</v>
      </c>
      <c r="C2104" s="90">
        <f t="shared" si="1003"/>
        <v>673.28079191999996</v>
      </c>
      <c r="D2104" s="91">
        <f t="shared" si="1004"/>
        <v>7245.38</v>
      </c>
      <c r="E2104" s="92">
        <f t="shared" si="1014"/>
        <v>7276.54</v>
      </c>
      <c r="F2104" s="93">
        <f t="shared" si="1005"/>
        <v>45763</v>
      </c>
      <c r="G2104" s="94">
        <f t="shared" si="995"/>
        <v>4.3006716003852752E-3</v>
      </c>
      <c r="H2104" s="95">
        <f t="shared" si="1017"/>
        <v>46888</v>
      </c>
      <c r="I2104" s="95">
        <f t="shared" si="996"/>
        <v>46888</v>
      </c>
      <c r="J2104" s="96">
        <f t="shared" si="1018"/>
        <v>18</v>
      </c>
      <c r="K2104" s="96">
        <f t="shared" si="1019"/>
        <v>9</v>
      </c>
      <c r="L2104" s="8">
        <f t="shared" si="1006"/>
        <v>1.0021480199999999</v>
      </c>
      <c r="M2104" s="97">
        <f t="shared" si="1016"/>
        <v>1.0043006699999999</v>
      </c>
      <c r="N2104" s="97">
        <f t="shared" si="1012"/>
        <v>1.3287022262924393</v>
      </c>
      <c r="O2104" s="90">
        <f t="shared" si="1015"/>
        <v>1.3315562999999999</v>
      </c>
      <c r="P2104" s="90">
        <f t="shared" si="997"/>
        <v>896.51128014999995</v>
      </c>
      <c r="Q2104" s="98">
        <f t="shared" si="1011"/>
        <v>0</v>
      </c>
      <c r="R2104" s="7">
        <f t="shared" si="1007"/>
        <v>0</v>
      </c>
      <c r="S2104" s="90">
        <f t="shared" si="998"/>
        <v>0</v>
      </c>
      <c r="T2104" s="99">
        <f t="shared" si="1008"/>
        <v>0.117687</v>
      </c>
      <c r="U2104" s="98">
        <f t="shared" si="1013"/>
        <v>9</v>
      </c>
      <c r="V2104" s="98">
        <v>252</v>
      </c>
      <c r="W2104" s="97">
        <f t="shared" si="999"/>
        <v>1.003981526</v>
      </c>
      <c r="X2104" s="90">
        <f t="shared" si="1000"/>
        <v>3.5694829700000001</v>
      </c>
      <c r="Y2104" s="90">
        <f t="shared" si="1001"/>
        <v>0</v>
      </c>
      <c r="Z2104" s="100" t="str">
        <f t="shared" si="1009"/>
        <v>A+J=</v>
      </c>
      <c r="AA2104" s="95">
        <f t="shared" si="1010"/>
        <v>46888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4"/>
      <c r="DP2104" s="1"/>
      <c r="DQ2104" s="1"/>
      <c r="DR2104" s="1"/>
      <c r="DS2104" s="1"/>
      <c r="DT2104" s="1"/>
      <c r="DU2104" s="1"/>
    </row>
    <row r="2105" spans="1:125" ht="12.75" x14ac:dyDescent="0.2">
      <c r="A2105" s="89">
        <f t="shared" si="1002"/>
        <v>46874</v>
      </c>
      <c r="B2105" s="105">
        <f t="shared" si="994"/>
        <v>900.08076311999992</v>
      </c>
      <c r="C2105" s="90">
        <f t="shared" si="1003"/>
        <v>673.28079191999996</v>
      </c>
      <c r="D2105" s="91">
        <f t="shared" si="1004"/>
        <v>7245.38</v>
      </c>
      <c r="E2105" s="92">
        <f t="shared" si="1014"/>
        <v>7276.54</v>
      </c>
      <c r="F2105" s="93">
        <f t="shared" si="1005"/>
        <v>45763</v>
      </c>
      <c r="G2105" s="94">
        <f t="shared" si="995"/>
        <v>4.3006716003852752E-3</v>
      </c>
      <c r="H2105" s="95">
        <f t="shared" si="1017"/>
        <v>46888</v>
      </c>
      <c r="I2105" s="95">
        <f t="shared" si="996"/>
        <v>46888</v>
      </c>
      <c r="J2105" s="96">
        <f t="shared" si="1018"/>
        <v>18</v>
      </c>
      <c r="K2105" s="96">
        <f t="shared" si="1019"/>
        <v>9</v>
      </c>
      <c r="L2105" s="8">
        <f t="shared" si="1006"/>
        <v>1.0021480199999999</v>
      </c>
      <c r="M2105" s="97">
        <f t="shared" si="1016"/>
        <v>1.0043006699999999</v>
      </c>
      <c r="N2105" s="97">
        <f t="shared" si="1012"/>
        <v>1.3287022262924393</v>
      </c>
      <c r="O2105" s="90">
        <f t="shared" si="1015"/>
        <v>1.3315562999999999</v>
      </c>
      <c r="P2105" s="90">
        <f t="shared" si="997"/>
        <v>896.51128014999995</v>
      </c>
      <c r="Q2105" s="98">
        <f t="shared" si="1011"/>
        <v>0</v>
      </c>
      <c r="R2105" s="7">
        <f t="shared" si="1007"/>
        <v>0</v>
      </c>
      <c r="S2105" s="90">
        <f t="shared" si="998"/>
        <v>0</v>
      </c>
      <c r="T2105" s="99">
        <f t="shared" si="1008"/>
        <v>0.117687</v>
      </c>
      <c r="U2105" s="98">
        <f t="shared" si="1013"/>
        <v>9</v>
      </c>
      <c r="V2105" s="98">
        <v>252</v>
      </c>
      <c r="W2105" s="97">
        <f t="shared" si="999"/>
        <v>1.003981526</v>
      </c>
      <c r="X2105" s="90">
        <f t="shared" si="1000"/>
        <v>3.5694829700000001</v>
      </c>
      <c r="Y2105" s="90">
        <f t="shared" si="1001"/>
        <v>0</v>
      </c>
      <c r="Z2105" s="100" t="str">
        <f t="shared" si="1009"/>
        <v>A+J=</v>
      </c>
      <c r="AA2105" s="95">
        <f t="shared" si="1010"/>
        <v>46888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4"/>
      <c r="DP2105" s="1"/>
      <c r="DQ2105" s="1"/>
      <c r="DR2105" s="1"/>
      <c r="DS2105" s="1"/>
      <c r="DT2105" s="1"/>
      <c r="DU2105" s="1"/>
    </row>
    <row r="2106" spans="1:125" ht="12.75" x14ac:dyDescent="0.2">
      <c r="A2106" s="89">
        <f t="shared" si="1002"/>
        <v>46875</v>
      </c>
      <c r="B2106" s="105">
        <f t="shared" si="994"/>
        <v>900.08076311999992</v>
      </c>
      <c r="C2106" s="90">
        <f t="shared" si="1003"/>
        <v>673.28079191999996</v>
      </c>
      <c r="D2106" s="91">
        <f t="shared" si="1004"/>
        <v>7245.38</v>
      </c>
      <c r="E2106" s="92">
        <f t="shared" si="1014"/>
        <v>7276.54</v>
      </c>
      <c r="F2106" s="93">
        <f t="shared" si="1005"/>
        <v>45763</v>
      </c>
      <c r="G2106" s="94">
        <f t="shared" si="995"/>
        <v>4.3006716003852752E-3</v>
      </c>
      <c r="H2106" s="95">
        <f t="shared" si="1017"/>
        <v>46888</v>
      </c>
      <c r="I2106" s="95">
        <f t="shared" si="996"/>
        <v>46888</v>
      </c>
      <c r="J2106" s="96">
        <f t="shared" si="1018"/>
        <v>18</v>
      </c>
      <c r="K2106" s="96">
        <f t="shared" si="1019"/>
        <v>9</v>
      </c>
      <c r="L2106" s="8">
        <f t="shared" si="1006"/>
        <v>1.0021480199999999</v>
      </c>
      <c r="M2106" s="97">
        <f t="shared" si="1016"/>
        <v>1.0043006699999999</v>
      </c>
      <c r="N2106" s="97">
        <f t="shared" si="1012"/>
        <v>1.3287022262924393</v>
      </c>
      <c r="O2106" s="90">
        <f t="shared" si="1015"/>
        <v>1.3315562999999999</v>
      </c>
      <c r="P2106" s="90">
        <f t="shared" si="997"/>
        <v>896.51128014999995</v>
      </c>
      <c r="Q2106" s="98">
        <f t="shared" si="1011"/>
        <v>0</v>
      </c>
      <c r="R2106" s="7">
        <f t="shared" si="1007"/>
        <v>0</v>
      </c>
      <c r="S2106" s="90">
        <f t="shared" si="998"/>
        <v>0</v>
      </c>
      <c r="T2106" s="99">
        <f t="shared" si="1008"/>
        <v>0.117687</v>
      </c>
      <c r="U2106" s="98">
        <f t="shared" si="1013"/>
        <v>9</v>
      </c>
      <c r="V2106" s="98">
        <v>252</v>
      </c>
      <c r="W2106" s="97">
        <f t="shared" si="999"/>
        <v>1.003981526</v>
      </c>
      <c r="X2106" s="90">
        <f t="shared" si="1000"/>
        <v>3.5694829700000001</v>
      </c>
      <c r="Y2106" s="90">
        <f t="shared" si="1001"/>
        <v>0</v>
      </c>
      <c r="Z2106" s="100" t="str">
        <f t="shared" si="1009"/>
        <v>A+J=</v>
      </c>
      <c r="AA2106" s="95">
        <f t="shared" si="1010"/>
        <v>46888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4"/>
      <c r="DP2106" s="1"/>
      <c r="DQ2106" s="1"/>
      <c r="DR2106" s="1"/>
      <c r="DS2106" s="1"/>
      <c r="DT2106" s="1"/>
      <c r="DU2106" s="1"/>
    </row>
    <row r="2107" spans="1:125" ht="12.75" x14ac:dyDescent="0.2">
      <c r="A2107" s="89">
        <f t="shared" si="1002"/>
        <v>46876</v>
      </c>
      <c r="B2107" s="105">
        <f t="shared" si="994"/>
        <v>900.69296772999996</v>
      </c>
      <c r="C2107" s="90">
        <f t="shared" si="1003"/>
        <v>673.28079191999996</v>
      </c>
      <c r="D2107" s="91">
        <f t="shared" si="1004"/>
        <v>7245.38</v>
      </c>
      <c r="E2107" s="92">
        <f t="shared" si="1014"/>
        <v>7276.54</v>
      </c>
      <c r="F2107" s="93">
        <f t="shared" si="1005"/>
        <v>45763</v>
      </c>
      <c r="G2107" s="94">
        <f t="shared" si="995"/>
        <v>4.3006716003852752E-3</v>
      </c>
      <c r="H2107" s="95">
        <f t="shared" si="1017"/>
        <v>46888</v>
      </c>
      <c r="I2107" s="95">
        <f t="shared" si="996"/>
        <v>46888</v>
      </c>
      <c r="J2107" s="96">
        <f t="shared" si="1018"/>
        <v>18</v>
      </c>
      <c r="K2107" s="96">
        <f t="shared" si="1019"/>
        <v>10</v>
      </c>
      <c r="L2107" s="8">
        <f t="shared" si="1006"/>
        <v>1.00238698</v>
      </c>
      <c r="M2107" s="97">
        <f t="shared" si="1016"/>
        <v>1.0043006699999999</v>
      </c>
      <c r="N2107" s="97">
        <f t="shared" si="1012"/>
        <v>1.3287022262924393</v>
      </c>
      <c r="O2107" s="90">
        <f t="shared" si="1015"/>
        <v>1.33187381</v>
      </c>
      <c r="P2107" s="90">
        <f t="shared" si="997"/>
        <v>896.72505352999997</v>
      </c>
      <c r="Q2107" s="98">
        <f t="shared" si="1011"/>
        <v>0</v>
      </c>
      <c r="R2107" s="7">
        <f t="shared" si="1007"/>
        <v>0</v>
      </c>
      <c r="S2107" s="90">
        <f t="shared" si="998"/>
        <v>0</v>
      </c>
      <c r="T2107" s="99">
        <f t="shared" si="1008"/>
        <v>0.117687</v>
      </c>
      <c r="U2107" s="98">
        <f t="shared" si="1013"/>
        <v>10</v>
      </c>
      <c r="V2107" s="98">
        <v>252</v>
      </c>
      <c r="W2107" s="97">
        <f t="shared" si="999"/>
        <v>1.0044248950000001</v>
      </c>
      <c r="X2107" s="90">
        <f t="shared" si="1000"/>
        <v>3.9679142000000001</v>
      </c>
      <c r="Y2107" s="90">
        <f t="shared" si="1001"/>
        <v>0</v>
      </c>
      <c r="Z2107" s="100" t="str">
        <f t="shared" si="1009"/>
        <v>A+J=</v>
      </c>
      <c r="AA2107" s="95">
        <f t="shared" si="1010"/>
        <v>46888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4"/>
      <c r="DP2107" s="1"/>
      <c r="DQ2107" s="1"/>
      <c r="DR2107" s="1"/>
      <c r="DS2107" s="1"/>
      <c r="DT2107" s="1"/>
      <c r="DU2107" s="1"/>
    </row>
    <row r="2108" spans="1:125" ht="12.75" x14ac:dyDescent="0.2">
      <c r="A2108" s="89">
        <f t="shared" si="1002"/>
        <v>46877</v>
      </c>
      <c r="B2108" s="105">
        <f t="shared" si="994"/>
        <v>901.30557829999998</v>
      </c>
      <c r="C2108" s="90">
        <f t="shared" si="1003"/>
        <v>673.28079191999996</v>
      </c>
      <c r="D2108" s="91">
        <f t="shared" si="1004"/>
        <v>7245.38</v>
      </c>
      <c r="E2108" s="92">
        <f t="shared" si="1014"/>
        <v>7276.54</v>
      </c>
      <c r="F2108" s="93">
        <f t="shared" si="1005"/>
        <v>45763</v>
      </c>
      <c r="G2108" s="94">
        <f t="shared" si="995"/>
        <v>4.3006716003852752E-3</v>
      </c>
      <c r="H2108" s="95">
        <f t="shared" si="1017"/>
        <v>46888</v>
      </c>
      <c r="I2108" s="95">
        <f t="shared" si="996"/>
        <v>46888</v>
      </c>
      <c r="J2108" s="96">
        <f t="shared" si="1018"/>
        <v>18</v>
      </c>
      <c r="K2108" s="96">
        <f t="shared" si="1019"/>
        <v>11</v>
      </c>
      <c r="L2108" s="8">
        <f t="shared" si="1006"/>
        <v>1.0026259900000001</v>
      </c>
      <c r="M2108" s="97">
        <f t="shared" si="1016"/>
        <v>1.0043006699999999</v>
      </c>
      <c r="N2108" s="97">
        <f t="shared" si="1012"/>
        <v>1.3287022262924393</v>
      </c>
      <c r="O2108" s="90">
        <f t="shared" si="1015"/>
        <v>1.33219138</v>
      </c>
      <c r="P2108" s="90">
        <f t="shared" si="997"/>
        <v>896.93886730999998</v>
      </c>
      <c r="Q2108" s="98">
        <f t="shared" si="1011"/>
        <v>0</v>
      </c>
      <c r="R2108" s="7">
        <f t="shared" si="1007"/>
        <v>0</v>
      </c>
      <c r="S2108" s="90">
        <f t="shared" si="998"/>
        <v>0</v>
      </c>
      <c r="T2108" s="99">
        <f t="shared" si="1008"/>
        <v>0.117687</v>
      </c>
      <c r="U2108" s="98">
        <f t="shared" si="1013"/>
        <v>11</v>
      </c>
      <c r="V2108" s="98">
        <v>252</v>
      </c>
      <c r="W2108" s="97">
        <f t="shared" si="999"/>
        <v>1.00486846</v>
      </c>
      <c r="X2108" s="90">
        <f t="shared" si="1000"/>
        <v>4.3667109899999996</v>
      </c>
      <c r="Y2108" s="90">
        <f t="shared" si="1001"/>
        <v>0</v>
      </c>
      <c r="Z2108" s="100" t="str">
        <f t="shared" si="1009"/>
        <v>A+J=</v>
      </c>
      <c r="AA2108" s="95">
        <f t="shared" si="1010"/>
        <v>46888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4"/>
      <c r="DP2108" s="1"/>
      <c r="DQ2108" s="1"/>
      <c r="DR2108" s="1"/>
      <c r="DS2108" s="1"/>
      <c r="DT2108" s="1"/>
      <c r="DU2108" s="1"/>
    </row>
    <row r="2109" spans="1:125" ht="12.75" x14ac:dyDescent="0.2">
      <c r="A2109" s="89">
        <f t="shared" si="1002"/>
        <v>46878</v>
      </c>
      <c r="B2109" s="105">
        <f t="shared" si="994"/>
        <v>901.91860853999992</v>
      </c>
      <c r="C2109" s="90">
        <f t="shared" si="1003"/>
        <v>673.28079191999996</v>
      </c>
      <c r="D2109" s="91">
        <f t="shared" si="1004"/>
        <v>7245.38</v>
      </c>
      <c r="E2109" s="92">
        <f t="shared" si="1014"/>
        <v>7276.54</v>
      </c>
      <c r="F2109" s="93">
        <f t="shared" si="1005"/>
        <v>45763</v>
      </c>
      <c r="G2109" s="94">
        <f t="shared" si="995"/>
        <v>4.3006716003852752E-3</v>
      </c>
      <c r="H2109" s="95">
        <f t="shared" si="1017"/>
        <v>46888</v>
      </c>
      <c r="I2109" s="95">
        <f t="shared" si="996"/>
        <v>46888</v>
      </c>
      <c r="J2109" s="96">
        <f t="shared" si="1018"/>
        <v>18</v>
      </c>
      <c r="K2109" s="96">
        <f t="shared" si="1019"/>
        <v>12</v>
      </c>
      <c r="L2109" s="8">
        <f t="shared" si="1006"/>
        <v>1.00286506</v>
      </c>
      <c r="M2109" s="97">
        <f t="shared" si="1016"/>
        <v>1.0043006699999999</v>
      </c>
      <c r="N2109" s="97">
        <f t="shared" si="1012"/>
        <v>1.3287022262924393</v>
      </c>
      <c r="O2109" s="90">
        <f t="shared" si="1015"/>
        <v>1.33250903</v>
      </c>
      <c r="P2109" s="90">
        <f t="shared" si="997"/>
        <v>897.15273494999997</v>
      </c>
      <c r="Q2109" s="98">
        <f t="shared" si="1011"/>
        <v>0</v>
      </c>
      <c r="R2109" s="7">
        <f t="shared" si="1007"/>
        <v>0</v>
      </c>
      <c r="S2109" s="90">
        <f t="shared" si="998"/>
        <v>0</v>
      </c>
      <c r="T2109" s="99">
        <f t="shared" si="1008"/>
        <v>0.117687</v>
      </c>
      <c r="U2109" s="98">
        <f t="shared" si="1013"/>
        <v>12</v>
      </c>
      <c r="V2109" s="98">
        <v>252</v>
      </c>
      <c r="W2109" s="97">
        <f t="shared" si="999"/>
        <v>1.0053122210000001</v>
      </c>
      <c r="X2109" s="90">
        <f t="shared" si="1000"/>
        <v>4.76587359</v>
      </c>
      <c r="Y2109" s="90">
        <f t="shared" si="1001"/>
        <v>0</v>
      </c>
      <c r="Z2109" s="100" t="str">
        <f t="shared" si="1009"/>
        <v>A+J=</v>
      </c>
      <c r="AA2109" s="95">
        <f t="shared" si="1010"/>
        <v>46888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4"/>
      <c r="DP2109" s="1"/>
      <c r="DQ2109" s="1"/>
      <c r="DR2109" s="1"/>
      <c r="DS2109" s="1"/>
      <c r="DT2109" s="1"/>
      <c r="DU2109" s="1"/>
    </row>
    <row r="2110" spans="1:125" ht="12.75" x14ac:dyDescent="0.2">
      <c r="A2110" s="89">
        <f t="shared" si="1002"/>
        <v>46879</v>
      </c>
      <c r="B2110" s="105">
        <f t="shared" si="994"/>
        <v>902.5320509899999</v>
      </c>
      <c r="C2110" s="90">
        <f t="shared" si="1003"/>
        <v>673.28079191999996</v>
      </c>
      <c r="D2110" s="91">
        <f t="shared" si="1004"/>
        <v>7245.38</v>
      </c>
      <c r="E2110" s="92">
        <f t="shared" si="1014"/>
        <v>7276.54</v>
      </c>
      <c r="F2110" s="93">
        <f t="shared" si="1005"/>
        <v>45763</v>
      </c>
      <c r="G2110" s="94">
        <f t="shared" si="995"/>
        <v>4.3006716003852752E-3</v>
      </c>
      <c r="H2110" s="95">
        <f t="shared" si="1017"/>
        <v>46888</v>
      </c>
      <c r="I2110" s="95">
        <f t="shared" si="996"/>
        <v>46888</v>
      </c>
      <c r="J2110" s="96">
        <f t="shared" si="1018"/>
        <v>18</v>
      </c>
      <c r="K2110" s="96">
        <f t="shared" si="1019"/>
        <v>13</v>
      </c>
      <c r="L2110" s="8">
        <f t="shared" si="1006"/>
        <v>1.00310418</v>
      </c>
      <c r="M2110" s="97">
        <f t="shared" si="1016"/>
        <v>1.0043006699999999</v>
      </c>
      <c r="N2110" s="97">
        <f t="shared" si="1012"/>
        <v>1.3287022262924393</v>
      </c>
      <c r="O2110" s="90">
        <f t="shared" si="1015"/>
        <v>1.3328267499999999</v>
      </c>
      <c r="P2110" s="90">
        <f t="shared" si="997"/>
        <v>897.36664972999995</v>
      </c>
      <c r="Q2110" s="98">
        <f t="shared" si="1011"/>
        <v>0</v>
      </c>
      <c r="R2110" s="7">
        <f t="shared" si="1007"/>
        <v>0</v>
      </c>
      <c r="S2110" s="90">
        <f t="shared" si="998"/>
        <v>0</v>
      </c>
      <c r="T2110" s="99">
        <f t="shared" si="1008"/>
        <v>0.117687</v>
      </c>
      <c r="U2110" s="98">
        <f t="shared" si="1013"/>
        <v>13</v>
      </c>
      <c r="V2110" s="98">
        <v>252</v>
      </c>
      <c r="W2110" s="97">
        <f t="shared" si="999"/>
        <v>1.0057561770000001</v>
      </c>
      <c r="X2110" s="90">
        <f t="shared" si="1000"/>
        <v>5.1654012600000003</v>
      </c>
      <c r="Y2110" s="90">
        <f t="shared" si="1001"/>
        <v>0</v>
      </c>
      <c r="Z2110" s="100" t="str">
        <f t="shared" si="1009"/>
        <v>A+J=</v>
      </c>
      <c r="AA2110" s="95">
        <f t="shared" si="1010"/>
        <v>46888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4"/>
      <c r="DP2110" s="1"/>
      <c r="DQ2110" s="1"/>
      <c r="DR2110" s="1"/>
      <c r="DS2110" s="1"/>
      <c r="DT2110" s="1"/>
      <c r="DU2110" s="1"/>
    </row>
    <row r="2111" spans="1:125" ht="12.75" x14ac:dyDescent="0.2">
      <c r="A2111" s="89">
        <f t="shared" si="1002"/>
        <v>46880</v>
      </c>
      <c r="B2111" s="105">
        <f t="shared" si="994"/>
        <v>902.5320509899999</v>
      </c>
      <c r="C2111" s="90">
        <f t="shared" si="1003"/>
        <v>673.28079191999996</v>
      </c>
      <c r="D2111" s="91">
        <f t="shared" si="1004"/>
        <v>7245.38</v>
      </c>
      <c r="E2111" s="92">
        <f t="shared" si="1014"/>
        <v>7276.54</v>
      </c>
      <c r="F2111" s="93">
        <f t="shared" si="1005"/>
        <v>45763</v>
      </c>
      <c r="G2111" s="94">
        <f t="shared" si="995"/>
        <v>4.3006716003852752E-3</v>
      </c>
      <c r="H2111" s="95">
        <f t="shared" si="1017"/>
        <v>46888</v>
      </c>
      <c r="I2111" s="95">
        <f t="shared" si="996"/>
        <v>46888</v>
      </c>
      <c r="J2111" s="96">
        <f t="shared" si="1018"/>
        <v>18</v>
      </c>
      <c r="K2111" s="96">
        <f t="shared" si="1019"/>
        <v>13</v>
      </c>
      <c r="L2111" s="8">
        <f t="shared" si="1006"/>
        <v>1.00310418</v>
      </c>
      <c r="M2111" s="97">
        <f t="shared" si="1016"/>
        <v>1.0043006699999999</v>
      </c>
      <c r="N2111" s="97">
        <f t="shared" si="1012"/>
        <v>1.3287022262924393</v>
      </c>
      <c r="O2111" s="90">
        <f t="shared" si="1015"/>
        <v>1.3328267499999999</v>
      </c>
      <c r="P2111" s="90">
        <f t="shared" si="997"/>
        <v>897.36664972999995</v>
      </c>
      <c r="Q2111" s="98">
        <f t="shared" si="1011"/>
        <v>0</v>
      </c>
      <c r="R2111" s="7">
        <f t="shared" si="1007"/>
        <v>0</v>
      </c>
      <c r="S2111" s="90">
        <f t="shared" si="998"/>
        <v>0</v>
      </c>
      <c r="T2111" s="99">
        <f t="shared" si="1008"/>
        <v>0.117687</v>
      </c>
      <c r="U2111" s="98">
        <f t="shared" si="1013"/>
        <v>13</v>
      </c>
      <c r="V2111" s="98">
        <v>252</v>
      </c>
      <c r="W2111" s="97">
        <f t="shared" si="999"/>
        <v>1.0057561770000001</v>
      </c>
      <c r="X2111" s="90">
        <f t="shared" si="1000"/>
        <v>5.1654012600000003</v>
      </c>
      <c r="Y2111" s="90">
        <f t="shared" si="1001"/>
        <v>0</v>
      </c>
      <c r="Z2111" s="100" t="str">
        <f t="shared" si="1009"/>
        <v>A+J=</v>
      </c>
      <c r="AA2111" s="95">
        <f t="shared" si="1010"/>
        <v>46888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4"/>
      <c r="DP2111" s="1"/>
      <c r="DQ2111" s="1"/>
      <c r="DR2111" s="1"/>
      <c r="DS2111" s="1"/>
      <c r="DT2111" s="1"/>
      <c r="DU2111" s="1"/>
    </row>
    <row r="2112" spans="1:125" ht="12.75" x14ac:dyDescent="0.2">
      <c r="A2112" s="89">
        <f t="shared" si="1002"/>
        <v>46881</v>
      </c>
      <c r="B2112" s="105">
        <f t="shared" si="994"/>
        <v>902.5320509899999</v>
      </c>
      <c r="C2112" s="90">
        <f t="shared" si="1003"/>
        <v>673.28079191999996</v>
      </c>
      <c r="D2112" s="91">
        <f t="shared" si="1004"/>
        <v>7245.38</v>
      </c>
      <c r="E2112" s="92">
        <f t="shared" si="1014"/>
        <v>7276.54</v>
      </c>
      <c r="F2112" s="93">
        <f t="shared" si="1005"/>
        <v>45763</v>
      </c>
      <c r="G2112" s="94">
        <f t="shared" si="995"/>
        <v>4.3006716003852752E-3</v>
      </c>
      <c r="H2112" s="95">
        <f t="shared" si="1017"/>
        <v>46888</v>
      </c>
      <c r="I2112" s="95">
        <f t="shared" si="996"/>
        <v>46888</v>
      </c>
      <c r="J2112" s="96">
        <f t="shared" si="1018"/>
        <v>18</v>
      </c>
      <c r="K2112" s="96">
        <f t="shared" si="1019"/>
        <v>13</v>
      </c>
      <c r="L2112" s="8">
        <f t="shared" si="1006"/>
        <v>1.00310418</v>
      </c>
      <c r="M2112" s="97">
        <f t="shared" si="1016"/>
        <v>1.0043006699999999</v>
      </c>
      <c r="N2112" s="97">
        <f t="shared" si="1012"/>
        <v>1.3287022262924393</v>
      </c>
      <c r="O2112" s="90">
        <f t="shared" si="1015"/>
        <v>1.3328267499999999</v>
      </c>
      <c r="P2112" s="90">
        <f t="shared" si="997"/>
        <v>897.36664972999995</v>
      </c>
      <c r="Q2112" s="98">
        <f t="shared" si="1011"/>
        <v>0</v>
      </c>
      <c r="R2112" s="7">
        <f t="shared" si="1007"/>
        <v>0</v>
      </c>
      <c r="S2112" s="90">
        <f t="shared" si="998"/>
        <v>0</v>
      </c>
      <c r="T2112" s="99">
        <f t="shared" si="1008"/>
        <v>0.117687</v>
      </c>
      <c r="U2112" s="98">
        <f t="shared" si="1013"/>
        <v>13</v>
      </c>
      <c r="V2112" s="98">
        <v>252</v>
      </c>
      <c r="W2112" s="97">
        <f t="shared" si="999"/>
        <v>1.0057561770000001</v>
      </c>
      <c r="X2112" s="90">
        <f t="shared" si="1000"/>
        <v>5.1654012600000003</v>
      </c>
      <c r="Y2112" s="90">
        <f t="shared" si="1001"/>
        <v>0</v>
      </c>
      <c r="Z2112" s="100" t="str">
        <f t="shared" si="1009"/>
        <v>A+J=</v>
      </c>
      <c r="AA2112" s="95">
        <f t="shared" si="1010"/>
        <v>46888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4"/>
      <c r="DP2112" s="1"/>
      <c r="DQ2112" s="1"/>
      <c r="DR2112" s="1"/>
      <c r="DS2112" s="1"/>
      <c r="DT2112" s="1"/>
      <c r="DU2112" s="1"/>
    </row>
    <row r="2113" spans="1:125" ht="12.75" x14ac:dyDescent="0.2">
      <c r="A2113" s="89">
        <f t="shared" si="1002"/>
        <v>46882</v>
      </c>
      <c r="B2113" s="105">
        <f t="shared" si="994"/>
        <v>903.14592117000007</v>
      </c>
      <c r="C2113" s="90">
        <f t="shared" si="1003"/>
        <v>673.28079191999996</v>
      </c>
      <c r="D2113" s="91">
        <f t="shared" si="1004"/>
        <v>7245.38</v>
      </c>
      <c r="E2113" s="92">
        <f t="shared" si="1014"/>
        <v>7276.54</v>
      </c>
      <c r="F2113" s="93">
        <f t="shared" si="1005"/>
        <v>45763</v>
      </c>
      <c r="G2113" s="94">
        <f t="shared" si="995"/>
        <v>4.3006716003852752E-3</v>
      </c>
      <c r="H2113" s="95">
        <f t="shared" si="1017"/>
        <v>46888</v>
      </c>
      <c r="I2113" s="95">
        <f t="shared" si="996"/>
        <v>46888</v>
      </c>
      <c r="J2113" s="96">
        <f t="shared" si="1018"/>
        <v>18</v>
      </c>
      <c r="K2113" s="96">
        <f t="shared" si="1019"/>
        <v>14</v>
      </c>
      <c r="L2113" s="8">
        <f t="shared" si="1006"/>
        <v>1.0033433700000001</v>
      </c>
      <c r="M2113" s="97">
        <f t="shared" si="1016"/>
        <v>1.0043006699999999</v>
      </c>
      <c r="N2113" s="97">
        <f t="shared" si="1012"/>
        <v>1.3287022262924393</v>
      </c>
      <c r="O2113" s="90">
        <f t="shared" si="1015"/>
        <v>1.33314456</v>
      </c>
      <c r="P2113" s="90">
        <f t="shared" si="997"/>
        <v>897.58062510000002</v>
      </c>
      <c r="Q2113" s="98">
        <f t="shared" si="1011"/>
        <v>0</v>
      </c>
      <c r="R2113" s="7">
        <f t="shared" si="1007"/>
        <v>0</v>
      </c>
      <c r="S2113" s="90">
        <f t="shared" si="998"/>
        <v>0</v>
      </c>
      <c r="T2113" s="99">
        <f t="shared" si="1008"/>
        <v>0.117687</v>
      </c>
      <c r="U2113" s="98">
        <f t="shared" si="1013"/>
        <v>14</v>
      </c>
      <c r="V2113" s="98">
        <v>252</v>
      </c>
      <c r="W2113" s="97">
        <f t="shared" si="999"/>
        <v>1.00620033</v>
      </c>
      <c r="X2113" s="90">
        <f t="shared" si="1000"/>
        <v>5.5652960699999996</v>
      </c>
      <c r="Y2113" s="90">
        <f t="shared" si="1001"/>
        <v>0</v>
      </c>
      <c r="Z2113" s="100" t="str">
        <f t="shared" si="1009"/>
        <v>A+J=</v>
      </c>
      <c r="AA2113" s="95">
        <f t="shared" si="1010"/>
        <v>46888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4"/>
      <c r="DP2113" s="1"/>
      <c r="DQ2113" s="1"/>
      <c r="DR2113" s="1"/>
      <c r="DS2113" s="1"/>
      <c r="DT2113" s="1"/>
      <c r="DU2113" s="1"/>
    </row>
    <row r="2114" spans="1:125" ht="12.75" x14ac:dyDescent="0.2">
      <c r="A2114" s="89">
        <f t="shared" si="1002"/>
        <v>46883</v>
      </c>
      <c r="B2114" s="105">
        <f t="shared" si="994"/>
        <v>903.76020482999991</v>
      </c>
      <c r="C2114" s="90">
        <f t="shared" si="1003"/>
        <v>673.28079191999996</v>
      </c>
      <c r="D2114" s="91">
        <f t="shared" si="1004"/>
        <v>7245.38</v>
      </c>
      <c r="E2114" s="92">
        <f t="shared" si="1014"/>
        <v>7276.54</v>
      </c>
      <c r="F2114" s="93">
        <f t="shared" si="1005"/>
        <v>45763</v>
      </c>
      <c r="G2114" s="94">
        <f t="shared" si="995"/>
        <v>4.3006716003852752E-3</v>
      </c>
      <c r="H2114" s="95">
        <f t="shared" si="1017"/>
        <v>46888</v>
      </c>
      <c r="I2114" s="95">
        <f t="shared" si="996"/>
        <v>46888</v>
      </c>
      <c r="J2114" s="96">
        <f t="shared" si="1018"/>
        <v>18</v>
      </c>
      <c r="K2114" s="96">
        <f t="shared" si="1019"/>
        <v>15</v>
      </c>
      <c r="L2114" s="8">
        <f t="shared" si="1006"/>
        <v>1.00358261</v>
      </c>
      <c r="M2114" s="97">
        <f t="shared" si="1016"/>
        <v>1.0043006699999999</v>
      </c>
      <c r="N2114" s="97">
        <f t="shared" si="1012"/>
        <v>1.3287022262924393</v>
      </c>
      <c r="O2114" s="90">
        <f t="shared" si="1015"/>
        <v>1.3334624399999999</v>
      </c>
      <c r="P2114" s="90">
        <f t="shared" si="997"/>
        <v>897.79464758999995</v>
      </c>
      <c r="Q2114" s="98">
        <f t="shared" si="1011"/>
        <v>0</v>
      </c>
      <c r="R2114" s="7">
        <f t="shared" si="1007"/>
        <v>0</v>
      </c>
      <c r="S2114" s="90">
        <f t="shared" si="998"/>
        <v>0</v>
      </c>
      <c r="T2114" s="99">
        <f t="shared" si="1008"/>
        <v>0.117687</v>
      </c>
      <c r="U2114" s="98">
        <f t="shared" si="1013"/>
        <v>15</v>
      </c>
      <c r="V2114" s="98">
        <v>252</v>
      </c>
      <c r="W2114" s="97">
        <f t="shared" si="999"/>
        <v>1.0066446790000001</v>
      </c>
      <c r="X2114" s="90">
        <f t="shared" si="1000"/>
        <v>5.9655572399999999</v>
      </c>
      <c r="Y2114" s="90">
        <f t="shared" si="1001"/>
        <v>0</v>
      </c>
      <c r="Z2114" s="100" t="str">
        <f t="shared" si="1009"/>
        <v>A+J=</v>
      </c>
      <c r="AA2114" s="95">
        <f t="shared" si="1010"/>
        <v>46888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4"/>
      <c r="DP2114" s="1"/>
      <c r="DQ2114" s="1"/>
      <c r="DR2114" s="1"/>
      <c r="DS2114" s="1"/>
      <c r="DT2114" s="1"/>
      <c r="DU2114" s="1"/>
    </row>
    <row r="2115" spans="1:125" ht="12.75" x14ac:dyDescent="0.2">
      <c r="A2115" s="89">
        <f t="shared" si="1002"/>
        <v>46884</v>
      </c>
      <c r="B2115" s="105">
        <f t="shared" si="994"/>
        <v>904.37490217000004</v>
      </c>
      <c r="C2115" s="90">
        <f t="shared" si="1003"/>
        <v>673.28079191999996</v>
      </c>
      <c r="D2115" s="91">
        <f t="shared" si="1004"/>
        <v>7245.38</v>
      </c>
      <c r="E2115" s="92">
        <f t="shared" si="1014"/>
        <v>7276.54</v>
      </c>
      <c r="F2115" s="93">
        <f t="shared" si="1005"/>
        <v>45763</v>
      </c>
      <c r="G2115" s="94">
        <f t="shared" si="995"/>
        <v>4.3006716003852752E-3</v>
      </c>
      <c r="H2115" s="95">
        <f t="shared" si="1017"/>
        <v>46888</v>
      </c>
      <c r="I2115" s="95">
        <f t="shared" si="996"/>
        <v>46888</v>
      </c>
      <c r="J2115" s="96">
        <f t="shared" si="1018"/>
        <v>18</v>
      </c>
      <c r="K2115" s="96">
        <f t="shared" si="1019"/>
        <v>16</v>
      </c>
      <c r="L2115" s="8">
        <f t="shared" si="1006"/>
        <v>1.0038218999999999</v>
      </c>
      <c r="M2115" s="97">
        <f t="shared" si="1016"/>
        <v>1.0043006699999999</v>
      </c>
      <c r="N2115" s="97">
        <f t="shared" si="1012"/>
        <v>1.3287022262924393</v>
      </c>
      <c r="O2115" s="90">
        <f t="shared" si="1015"/>
        <v>1.33378039</v>
      </c>
      <c r="P2115" s="90">
        <f t="shared" si="997"/>
        <v>898.00871721999999</v>
      </c>
      <c r="Q2115" s="98">
        <f t="shared" si="1011"/>
        <v>0</v>
      </c>
      <c r="R2115" s="7">
        <f t="shared" si="1007"/>
        <v>0</v>
      </c>
      <c r="S2115" s="90">
        <f t="shared" si="998"/>
        <v>0</v>
      </c>
      <c r="T2115" s="99">
        <f t="shared" si="1008"/>
        <v>0.117687</v>
      </c>
      <c r="U2115" s="98">
        <f t="shared" si="1013"/>
        <v>16</v>
      </c>
      <c r="V2115" s="98">
        <v>252</v>
      </c>
      <c r="W2115" s="97">
        <f t="shared" si="999"/>
        <v>1.007089224</v>
      </c>
      <c r="X2115" s="90">
        <f t="shared" si="1000"/>
        <v>6.3661849500000001</v>
      </c>
      <c r="Y2115" s="90">
        <f t="shared" si="1001"/>
        <v>0</v>
      </c>
      <c r="Z2115" s="100" t="str">
        <f t="shared" si="1009"/>
        <v>A+J=</v>
      </c>
      <c r="AA2115" s="95">
        <f t="shared" si="1010"/>
        <v>46888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4"/>
      <c r="DP2115" s="1"/>
      <c r="DQ2115" s="1"/>
      <c r="DR2115" s="1"/>
      <c r="DS2115" s="1"/>
      <c r="DT2115" s="1"/>
      <c r="DU2115" s="1"/>
    </row>
    <row r="2116" spans="1:125" ht="12.75" x14ac:dyDescent="0.2">
      <c r="A2116" s="89">
        <f t="shared" si="1002"/>
        <v>46885</v>
      </c>
      <c r="B2116" s="105">
        <f t="shared" si="994"/>
        <v>904.99002783000003</v>
      </c>
      <c r="C2116" s="90">
        <f t="shared" si="1003"/>
        <v>673.28079191999996</v>
      </c>
      <c r="D2116" s="91">
        <f t="shared" si="1004"/>
        <v>7245.38</v>
      </c>
      <c r="E2116" s="92">
        <f t="shared" si="1014"/>
        <v>7276.54</v>
      </c>
      <c r="F2116" s="93">
        <f t="shared" si="1005"/>
        <v>45763</v>
      </c>
      <c r="G2116" s="94">
        <f t="shared" si="995"/>
        <v>4.3006716003852752E-3</v>
      </c>
      <c r="H2116" s="95">
        <f t="shared" si="1017"/>
        <v>46888</v>
      </c>
      <c r="I2116" s="95">
        <f t="shared" si="996"/>
        <v>46888</v>
      </c>
      <c r="J2116" s="96">
        <f t="shared" si="1018"/>
        <v>18</v>
      </c>
      <c r="K2116" s="96">
        <f t="shared" si="1019"/>
        <v>17</v>
      </c>
      <c r="L2116" s="8">
        <f t="shared" si="1006"/>
        <v>1.0040612600000001</v>
      </c>
      <c r="M2116" s="97">
        <f t="shared" si="1016"/>
        <v>1.0043006699999999</v>
      </c>
      <c r="N2116" s="97">
        <f t="shared" si="1012"/>
        <v>1.3287022262924393</v>
      </c>
      <c r="O2116" s="90">
        <f t="shared" si="1015"/>
        <v>1.3340984300000001</v>
      </c>
      <c r="P2116" s="90">
        <f t="shared" si="997"/>
        <v>898.22284744000001</v>
      </c>
      <c r="Q2116" s="98">
        <f t="shared" si="1011"/>
        <v>0</v>
      </c>
      <c r="R2116" s="7">
        <f t="shared" si="1007"/>
        <v>0</v>
      </c>
      <c r="S2116" s="90">
        <f t="shared" si="998"/>
        <v>0</v>
      </c>
      <c r="T2116" s="99">
        <f t="shared" si="1008"/>
        <v>0.117687</v>
      </c>
      <c r="U2116" s="98">
        <f t="shared" si="1013"/>
        <v>17</v>
      </c>
      <c r="V2116" s="98">
        <v>252</v>
      </c>
      <c r="W2116" s="97">
        <f t="shared" si="999"/>
        <v>1.007533966</v>
      </c>
      <c r="X2116" s="90">
        <f t="shared" si="1000"/>
        <v>6.76718039</v>
      </c>
      <c r="Y2116" s="90">
        <f t="shared" si="1001"/>
        <v>0</v>
      </c>
      <c r="Z2116" s="100" t="str">
        <f t="shared" si="1009"/>
        <v>A+J=</v>
      </c>
      <c r="AA2116" s="95">
        <f t="shared" si="1010"/>
        <v>46888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4"/>
      <c r="DP2116" s="1"/>
      <c r="DQ2116" s="1"/>
      <c r="DR2116" s="1"/>
      <c r="DS2116" s="1"/>
      <c r="DT2116" s="1"/>
      <c r="DU2116" s="1"/>
    </row>
    <row r="2117" spans="1:125" ht="12.75" x14ac:dyDescent="0.2">
      <c r="A2117" s="89">
        <f t="shared" si="1002"/>
        <v>46886</v>
      </c>
      <c r="B2117" s="105">
        <f t="shared" si="994"/>
        <v>905.60556077000001</v>
      </c>
      <c r="C2117" s="90">
        <f t="shared" si="1003"/>
        <v>673.28079191999996</v>
      </c>
      <c r="D2117" s="91">
        <f t="shared" si="1004"/>
        <v>7245.38</v>
      </c>
      <c r="E2117" s="92">
        <f t="shared" si="1014"/>
        <v>7276.54</v>
      </c>
      <c r="F2117" s="93">
        <f t="shared" si="1005"/>
        <v>45763</v>
      </c>
      <c r="G2117" s="94">
        <f t="shared" si="995"/>
        <v>4.3006716003852752E-3</v>
      </c>
      <c r="H2117" s="95">
        <f t="shared" si="1017"/>
        <v>46888</v>
      </c>
      <c r="I2117" s="95">
        <f t="shared" si="996"/>
        <v>46888</v>
      </c>
      <c r="J2117" s="96">
        <f t="shared" si="1018"/>
        <v>18</v>
      </c>
      <c r="K2117" s="96">
        <f t="shared" si="1019"/>
        <v>18</v>
      </c>
      <c r="L2117" s="8">
        <f t="shared" si="1006"/>
        <v>1.0043006699999999</v>
      </c>
      <c r="M2117" s="97">
        <f t="shared" si="1016"/>
        <v>1.0043006699999999</v>
      </c>
      <c r="N2117" s="97">
        <f t="shared" si="1012"/>
        <v>1.3287022262924393</v>
      </c>
      <c r="O2117" s="90">
        <f t="shared" si="1015"/>
        <v>1.3344165299999999</v>
      </c>
      <c r="P2117" s="90">
        <f t="shared" si="997"/>
        <v>898.43701806000001</v>
      </c>
      <c r="Q2117" s="98">
        <f t="shared" si="1011"/>
        <v>0</v>
      </c>
      <c r="R2117" s="7">
        <f t="shared" si="1007"/>
        <v>0</v>
      </c>
      <c r="S2117" s="90">
        <f t="shared" si="998"/>
        <v>0</v>
      </c>
      <c r="T2117" s="99">
        <f t="shared" si="1008"/>
        <v>0.117687</v>
      </c>
      <c r="U2117" s="98">
        <f t="shared" si="1013"/>
        <v>18</v>
      </c>
      <c r="V2117" s="98">
        <v>252</v>
      </c>
      <c r="W2117" s="97">
        <f t="shared" si="999"/>
        <v>1.007978904</v>
      </c>
      <c r="X2117" s="90">
        <f t="shared" si="1000"/>
        <v>7.1685427099999997</v>
      </c>
      <c r="Y2117" s="90">
        <f t="shared" si="1001"/>
        <v>0</v>
      </c>
      <c r="Z2117" s="100" t="str">
        <f t="shared" si="1009"/>
        <v>A+J=</v>
      </c>
      <c r="AA2117" s="95">
        <f t="shared" si="1010"/>
        <v>46888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4"/>
      <c r="DP2117" s="1"/>
      <c r="DQ2117" s="1"/>
      <c r="DR2117" s="1"/>
      <c r="DS2117" s="1"/>
      <c r="DT2117" s="1"/>
      <c r="DU2117" s="1"/>
    </row>
    <row r="2118" spans="1:125" ht="12.75" x14ac:dyDescent="0.2">
      <c r="A2118" s="89">
        <f t="shared" si="1002"/>
        <v>46887</v>
      </c>
      <c r="B2118" s="105">
        <f t="shared" si="994"/>
        <v>905.60556077000001</v>
      </c>
      <c r="C2118" s="90">
        <f t="shared" si="1003"/>
        <v>673.28079191999996</v>
      </c>
      <c r="D2118" s="91">
        <f t="shared" si="1004"/>
        <v>7245.38</v>
      </c>
      <c r="E2118" s="92">
        <f t="shared" si="1014"/>
        <v>7276.54</v>
      </c>
      <c r="F2118" s="93">
        <f t="shared" si="1005"/>
        <v>45763</v>
      </c>
      <c r="G2118" s="94">
        <f t="shared" si="995"/>
        <v>4.3006716003852752E-3</v>
      </c>
      <c r="H2118" s="95">
        <f t="shared" si="1017"/>
        <v>46888</v>
      </c>
      <c r="I2118" s="95">
        <f t="shared" si="996"/>
        <v>46888</v>
      </c>
      <c r="J2118" s="96">
        <f t="shared" si="1018"/>
        <v>18</v>
      </c>
      <c r="K2118" s="96">
        <f t="shared" si="1019"/>
        <v>18</v>
      </c>
      <c r="L2118" s="8">
        <f t="shared" si="1006"/>
        <v>1.0043006699999999</v>
      </c>
      <c r="M2118" s="97">
        <f t="shared" si="1016"/>
        <v>1.0043006699999999</v>
      </c>
      <c r="N2118" s="97">
        <f t="shared" si="1012"/>
        <v>1.3287022262924393</v>
      </c>
      <c r="O2118" s="90">
        <f t="shared" si="1015"/>
        <v>1.3344165299999999</v>
      </c>
      <c r="P2118" s="90">
        <f t="shared" si="997"/>
        <v>898.43701806000001</v>
      </c>
      <c r="Q2118" s="98">
        <f t="shared" si="1011"/>
        <v>0</v>
      </c>
      <c r="R2118" s="7">
        <f t="shared" si="1007"/>
        <v>0</v>
      </c>
      <c r="S2118" s="90">
        <f t="shared" si="998"/>
        <v>0</v>
      </c>
      <c r="T2118" s="99">
        <f t="shared" si="1008"/>
        <v>0.117687</v>
      </c>
      <c r="U2118" s="98">
        <f t="shared" si="1013"/>
        <v>18</v>
      </c>
      <c r="V2118" s="98">
        <v>252</v>
      </c>
      <c r="W2118" s="97">
        <f t="shared" si="999"/>
        <v>1.007978904</v>
      </c>
      <c r="X2118" s="90">
        <f t="shared" si="1000"/>
        <v>7.1685427099999997</v>
      </c>
      <c r="Y2118" s="90">
        <f t="shared" si="1001"/>
        <v>0</v>
      </c>
      <c r="Z2118" s="100" t="str">
        <f t="shared" si="1009"/>
        <v>A+J=</v>
      </c>
      <c r="AA2118" s="95">
        <f t="shared" si="1010"/>
        <v>46888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4"/>
      <c r="DP2118" s="1"/>
      <c r="DQ2118" s="1"/>
      <c r="DR2118" s="1"/>
      <c r="DS2118" s="1"/>
      <c r="DT2118" s="1"/>
      <c r="DU2118" s="1"/>
    </row>
    <row r="2119" spans="1:125" ht="12.75" x14ac:dyDescent="0.2">
      <c r="A2119" s="89">
        <f t="shared" si="1002"/>
        <v>46888</v>
      </c>
      <c r="B2119" s="105">
        <f t="shared" si="994"/>
        <v>905.60556077000001</v>
      </c>
      <c r="C2119" s="90">
        <f t="shared" si="1003"/>
        <v>673.28079191999996</v>
      </c>
      <c r="D2119" s="91">
        <f t="shared" si="1004"/>
        <v>7245.38</v>
      </c>
      <c r="E2119" s="92">
        <f t="shared" si="1014"/>
        <v>7276.54</v>
      </c>
      <c r="F2119" s="93">
        <f t="shared" si="1005"/>
        <v>45763</v>
      </c>
      <c r="G2119" s="94">
        <f t="shared" si="995"/>
        <v>4.3006716003852752E-3</v>
      </c>
      <c r="H2119" s="95">
        <f t="shared" si="1017"/>
        <v>46920</v>
      </c>
      <c r="I2119" s="95">
        <f t="shared" si="996"/>
        <v>46888</v>
      </c>
      <c r="J2119" s="96">
        <f t="shared" si="1018"/>
        <v>18</v>
      </c>
      <c r="K2119" s="96">
        <f t="shared" si="1019"/>
        <v>18</v>
      </c>
      <c r="L2119" s="8">
        <f t="shared" si="1006"/>
        <v>1.0043006699999999</v>
      </c>
      <c r="M2119" s="97">
        <f t="shared" si="1016"/>
        <v>1.0043006699999999</v>
      </c>
      <c r="N2119" s="97">
        <f t="shared" si="1012"/>
        <v>1.3287022262924393</v>
      </c>
      <c r="O2119" s="90">
        <f t="shared" si="1015"/>
        <v>1.3344165299999999</v>
      </c>
      <c r="P2119" s="90">
        <f t="shared" si="997"/>
        <v>898.43701806000001</v>
      </c>
      <c r="Q2119" s="98">
        <f t="shared" si="1011"/>
        <v>69</v>
      </c>
      <c r="R2119" s="7">
        <f t="shared" si="1007"/>
        <v>1.1017000000000001E-2</v>
      </c>
      <c r="S2119" s="90">
        <f t="shared" si="998"/>
        <v>9.89808062</v>
      </c>
      <c r="T2119" s="99">
        <f t="shared" si="1008"/>
        <v>0.117687</v>
      </c>
      <c r="U2119" s="98">
        <f t="shared" si="1013"/>
        <v>18</v>
      </c>
      <c r="V2119" s="98">
        <v>252</v>
      </c>
      <c r="W2119" s="97">
        <f t="shared" si="999"/>
        <v>1.007978904</v>
      </c>
      <c r="X2119" s="90">
        <f t="shared" si="1000"/>
        <v>7.1685427099999997</v>
      </c>
      <c r="Y2119" s="90">
        <f t="shared" si="1001"/>
        <v>17.066623329999999</v>
      </c>
      <c r="Z2119" s="100" t="str">
        <f t="shared" si="1009"/>
        <v>A+J=</v>
      </c>
      <c r="AA2119" s="95">
        <f t="shared" si="1010"/>
        <v>46888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4"/>
      <c r="DP2119" s="1"/>
      <c r="DQ2119" s="1"/>
      <c r="DR2119" s="1"/>
      <c r="DS2119" s="1"/>
      <c r="DT2119" s="1"/>
      <c r="DU2119" s="1"/>
    </row>
    <row r="2120" spans="1:125" ht="12.75" x14ac:dyDescent="0.2">
      <c r="A2120" s="89">
        <f t="shared" si="1002"/>
        <v>46889</v>
      </c>
      <c r="B2120" s="105">
        <f t="shared" si="994"/>
        <v>889.09719916999995</v>
      </c>
      <c r="C2120" s="90">
        <f t="shared" si="1003"/>
        <v>665.86325743999998</v>
      </c>
      <c r="D2120" s="91">
        <f t="shared" si="1004"/>
        <v>7245.38</v>
      </c>
      <c r="E2120" s="92">
        <f t="shared" si="1014"/>
        <v>7276.54</v>
      </c>
      <c r="F2120" s="93">
        <f t="shared" si="1005"/>
        <v>45763</v>
      </c>
      <c r="G2120" s="94">
        <f t="shared" si="995"/>
        <v>4.3006716003852752E-3</v>
      </c>
      <c r="H2120" s="95">
        <f t="shared" si="1017"/>
        <v>46920</v>
      </c>
      <c r="I2120" s="95">
        <f t="shared" si="996"/>
        <v>46920</v>
      </c>
      <c r="J2120" s="96">
        <f t="shared" si="1018"/>
        <v>23</v>
      </c>
      <c r="K2120" s="96">
        <f t="shared" si="1019"/>
        <v>1</v>
      </c>
      <c r="L2120" s="8">
        <f t="shared" si="1006"/>
        <v>1.0001865999999999</v>
      </c>
      <c r="M2120" s="97">
        <f t="shared" si="1016"/>
        <v>1.0043006699999999</v>
      </c>
      <c r="N2120" s="97">
        <f t="shared" si="1012"/>
        <v>1.3344165360959883</v>
      </c>
      <c r="O2120" s="90">
        <f t="shared" si="1015"/>
        <v>1.3346655300000001</v>
      </c>
      <c r="P2120" s="90">
        <f t="shared" si="997"/>
        <v>888.70473738999999</v>
      </c>
      <c r="Q2120" s="98">
        <f t="shared" si="1011"/>
        <v>0</v>
      </c>
      <c r="R2120" s="7">
        <f t="shared" si="1007"/>
        <v>0</v>
      </c>
      <c r="S2120" s="90">
        <f t="shared" si="998"/>
        <v>0</v>
      </c>
      <c r="T2120" s="99">
        <f t="shared" si="1008"/>
        <v>0.117687</v>
      </c>
      <c r="U2120" s="98">
        <f t="shared" si="1013"/>
        <v>1</v>
      </c>
      <c r="V2120" s="98">
        <v>252</v>
      </c>
      <c r="W2120" s="97">
        <f t="shared" si="999"/>
        <v>1.0004416110000001</v>
      </c>
      <c r="X2120" s="90">
        <f t="shared" si="1000"/>
        <v>0.39246177999999998</v>
      </c>
      <c r="Y2120" s="90">
        <f t="shared" si="1001"/>
        <v>0</v>
      </c>
      <c r="Z2120" s="100" t="str">
        <f t="shared" si="1009"/>
        <v>A+J=</v>
      </c>
      <c r="AA2120" s="95">
        <f t="shared" si="1010"/>
        <v>46920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4"/>
      <c r="DP2120" s="1"/>
      <c r="DQ2120" s="1"/>
      <c r="DR2120" s="1"/>
      <c r="DS2120" s="1"/>
      <c r="DT2120" s="1"/>
      <c r="DU2120" s="1"/>
    </row>
    <row r="2121" spans="1:125" ht="12.75" x14ac:dyDescent="0.2">
      <c r="A2121" s="89">
        <f t="shared" si="1002"/>
        <v>46890</v>
      </c>
      <c r="B2121" s="105">
        <f t="shared" si="994"/>
        <v>889.65581400999997</v>
      </c>
      <c r="C2121" s="90">
        <f t="shared" si="1003"/>
        <v>665.86325743999998</v>
      </c>
      <c r="D2121" s="91">
        <f t="shared" si="1004"/>
        <v>7245.38</v>
      </c>
      <c r="E2121" s="92">
        <f t="shared" si="1014"/>
        <v>7276.54</v>
      </c>
      <c r="F2121" s="93">
        <f t="shared" si="1005"/>
        <v>45763</v>
      </c>
      <c r="G2121" s="94">
        <f t="shared" si="995"/>
        <v>4.3006716003852752E-3</v>
      </c>
      <c r="H2121" s="95">
        <f t="shared" si="1017"/>
        <v>46920</v>
      </c>
      <c r="I2121" s="95">
        <f t="shared" si="996"/>
        <v>46920</v>
      </c>
      <c r="J2121" s="96">
        <f t="shared" si="1018"/>
        <v>23</v>
      </c>
      <c r="K2121" s="96">
        <f t="shared" si="1019"/>
        <v>2</v>
      </c>
      <c r="L2121" s="8">
        <f t="shared" si="1006"/>
        <v>1.0003732299999999</v>
      </c>
      <c r="M2121" s="97">
        <f t="shared" si="1016"/>
        <v>1.0043006699999999</v>
      </c>
      <c r="N2121" s="97">
        <f t="shared" si="1012"/>
        <v>1.3344165360959883</v>
      </c>
      <c r="O2121" s="90">
        <f t="shared" si="1015"/>
        <v>1.33491458</v>
      </c>
      <c r="P2121" s="90">
        <f t="shared" si="997"/>
        <v>888.87057063999998</v>
      </c>
      <c r="Q2121" s="98">
        <f t="shared" si="1011"/>
        <v>0</v>
      </c>
      <c r="R2121" s="7">
        <f t="shared" si="1007"/>
        <v>0</v>
      </c>
      <c r="S2121" s="90">
        <f t="shared" si="998"/>
        <v>0</v>
      </c>
      <c r="T2121" s="99">
        <f t="shared" si="1008"/>
        <v>0.117687</v>
      </c>
      <c r="U2121" s="98">
        <f t="shared" si="1013"/>
        <v>2</v>
      </c>
      <c r="V2121" s="98">
        <v>252</v>
      </c>
      <c r="W2121" s="97">
        <f t="shared" si="999"/>
        <v>1.0008834170000001</v>
      </c>
      <c r="X2121" s="90">
        <f t="shared" si="1000"/>
        <v>0.78524337</v>
      </c>
      <c r="Y2121" s="90">
        <f t="shared" si="1001"/>
        <v>0</v>
      </c>
      <c r="Z2121" s="100" t="str">
        <f t="shared" si="1009"/>
        <v>A+J=</v>
      </c>
      <c r="AA2121" s="95">
        <f t="shared" si="1010"/>
        <v>46920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4"/>
      <c r="DP2121" s="1"/>
      <c r="DQ2121" s="1"/>
      <c r="DR2121" s="1"/>
      <c r="DS2121" s="1"/>
      <c r="DT2121" s="1"/>
      <c r="DU2121" s="1"/>
    </row>
    <row r="2122" spans="1:125" ht="12.75" x14ac:dyDescent="0.2">
      <c r="A2122" s="89">
        <f t="shared" si="1002"/>
        <v>46891</v>
      </c>
      <c r="B2122" s="105">
        <f t="shared" si="994"/>
        <v>890.21478206999996</v>
      </c>
      <c r="C2122" s="90">
        <f t="shared" si="1003"/>
        <v>665.86325743999998</v>
      </c>
      <c r="D2122" s="91">
        <f t="shared" si="1004"/>
        <v>7245.38</v>
      </c>
      <c r="E2122" s="92">
        <f t="shared" si="1014"/>
        <v>7276.54</v>
      </c>
      <c r="F2122" s="93">
        <f t="shared" si="1005"/>
        <v>45763</v>
      </c>
      <c r="G2122" s="94">
        <f t="shared" si="995"/>
        <v>4.3006716003852752E-3</v>
      </c>
      <c r="H2122" s="95">
        <f t="shared" si="1017"/>
        <v>46920</v>
      </c>
      <c r="I2122" s="95">
        <f t="shared" si="996"/>
        <v>46920</v>
      </c>
      <c r="J2122" s="96">
        <f t="shared" si="1018"/>
        <v>23</v>
      </c>
      <c r="K2122" s="96">
        <f t="shared" si="1019"/>
        <v>3</v>
      </c>
      <c r="L2122" s="8">
        <f t="shared" si="1006"/>
        <v>1.00055991</v>
      </c>
      <c r="M2122" s="97">
        <f t="shared" si="1016"/>
        <v>1.0043006699999999</v>
      </c>
      <c r="N2122" s="97">
        <f t="shared" si="1012"/>
        <v>1.3344165360959883</v>
      </c>
      <c r="O2122" s="90">
        <f t="shared" si="1015"/>
        <v>1.33516368</v>
      </c>
      <c r="P2122" s="90">
        <f t="shared" si="997"/>
        <v>889.03643718000001</v>
      </c>
      <c r="Q2122" s="98">
        <f t="shared" si="1011"/>
        <v>0</v>
      </c>
      <c r="R2122" s="7">
        <f t="shared" si="1007"/>
        <v>0</v>
      </c>
      <c r="S2122" s="90">
        <f t="shared" si="998"/>
        <v>0</v>
      </c>
      <c r="T2122" s="99">
        <f t="shared" si="1008"/>
        <v>0.117687</v>
      </c>
      <c r="U2122" s="98">
        <f t="shared" si="1013"/>
        <v>3</v>
      </c>
      <c r="V2122" s="98">
        <v>252</v>
      </c>
      <c r="W2122" s="97">
        <f t="shared" si="999"/>
        <v>1.001325418</v>
      </c>
      <c r="X2122" s="90">
        <f t="shared" si="1000"/>
        <v>1.17834489</v>
      </c>
      <c r="Y2122" s="90">
        <f t="shared" si="1001"/>
        <v>0</v>
      </c>
      <c r="Z2122" s="100" t="str">
        <f t="shared" si="1009"/>
        <v>A+J=</v>
      </c>
      <c r="AA2122" s="95">
        <f t="shared" si="1010"/>
        <v>46920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4"/>
      <c r="DP2122" s="1"/>
      <c r="DQ2122" s="1"/>
      <c r="DR2122" s="1"/>
      <c r="DS2122" s="1"/>
      <c r="DT2122" s="1"/>
      <c r="DU2122" s="1"/>
    </row>
    <row r="2123" spans="1:125" ht="12.75" x14ac:dyDescent="0.2">
      <c r="A2123" s="89">
        <f t="shared" si="1002"/>
        <v>46892</v>
      </c>
      <c r="B2123" s="105">
        <f t="shared" si="994"/>
        <v>890.77409682999996</v>
      </c>
      <c r="C2123" s="90">
        <f t="shared" si="1003"/>
        <v>665.86325743999998</v>
      </c>
      <c r="D2123" s="91">
        <f t="shared" si="1004"/>
        <v>7245.38</v>
      </c>
      <c r="E2123" s="92">
        <f t="shared" si="1014"/>
        <v>7276.54</v>
      </c>
      <c r="F2123" s="93">
        <f t="shared" si="1005"/>
        <v>45763</v>
      </c>
      <c r="G2123" s="94">
        <f t="shared" si="995"/>
        <v>4.3006716003852752E-3</v>
      </c>
      <c r="H2123" s="95">
        <f t="shared" si="1017"/>
        <v>46920</v>
      </c>
      <c r="I2123" s="95">
        <f t="shared" si="996"/>
        <v>46920</v>
      </c>
      <c r="J2123" s="96">
        <f t="shared" si="1018"/>
        <v>23</v>
      </c>
      <c r="K2123" s="96">
        <f t="shared" si="1019"/>
        <v>4</v>
      </c>
      <c r="L2123" s="8">
        <f t="shared" si="1006"/>
        <v>1.00074661</v>
      </c>
      <c r="M2123" s="97">
        <f t="shared" si="1016"/>
        <v>1.0043006699999999</v>
      </c>
      <c r="N2123" s="97">
        <f t="shared" si="1012"/>
        <v>1.3344165360959883</v>
      </c>
      <c r="O2123" s="90">
        <f t="shared" si="1015"/>
        <v>1.3354128199999999</v>
      </c>
      <c r="P2123" s="90">
        <f t="shared" si="997"/>
        <v>889.20233035000001</v>
      </c>
      <c r="Q2123" s="98">
        <f t="shared" si="1011"/>
        <v>0</v>
      </c>
      <c r="R2123" s="7">
        <f t="shared" si="1007"/>
        <v>0</v>
      </c>
      <c r="S2123" s="90">
        <f t="shared" si="998"/>
        <v>0</v>
      </c>
      <c r="T2123" s="99">
        <f t="shared" si="1008"/>
        <v>0.117687</v>
      </c>
      <c r="U2123" s="98">
        <f t="shared" si="1013"/>
        <v>4</v>
      </c>
      <c r="V2123" s="98">
        <v>252</v>
      </c>
      <c r="W2123" s="97">
        <f t="shared" si="999"/>
        <v>1.001767614</v>
      </c>
      <c r="X2123" s="90">
        <f t="shared" si="1000"/>
        <v>1.57176648</v>
      </c>
      <c r="Y2123" s="90">
        <f t="shared" si="1001"/>
        <v>0</v>
      </c>
      <c r="Z2123" s="100" t="str">
        <f t="shared" si="1009"/>
        <v>A+J=</v>
      </c>
      <c r="AA2123" s="95">
        <f t="shared" si="1010"/>
        <v>46920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4"/>
      <c r="DP2123" s="1"/>
      <c r="DQ2123" s="1"/>
      <c r="DR2123" s="1"/>
      <c r="DS2123" s="1"/>
      <c r="DT2123" s="1"/>
      <c r="DU2123" s="1"/>
    </row>
    <row r="2124" spans="1:125" ht="12.75" x14ac:dyDescent="0.2">
      <c r="A2124" s="89">
        <f t="shared" si="1002"/>
        <v>46893</v>
      </c>
      <c r="B2124" s="105">
        <f t="shared" si="994"/>
        <v>891.33376510000005</v>
      </c>
      <c r="C2124" s="90">
        <f t="shared" si="1003"/>
        <v>665.86325743999998</v>
      </c>
      <c r="D2124" s="91">
        <f t="shared" si="1004"/>
        <v>7245.38</v>
      </c>
      <c r="E2124" s="92">
        <f t="shared" si="1014"/>
        <v>7276.54</v>
      </c>
      <c r="F2124" s="93">
        <f t="shared" si="1005"/>
        <v>45763</v>
      </c>
      <c r="G2124" s="94">
        <f t="shared" si="995"/>
        <v>4.3006716003852752E-3</v>
      </c>
      <c r="H2124" s="95">
        <f t="shared" si="1017"/>
        <v>46920</v>
      </c>
      <c r="I2124" s="95">
        <f t="shared" si="996"/>
        <v>46920</v>
      </c>
      <c r="J2124" s="96">
        <f t="shared" si="1018"/>
        <v>23</v>
      </c>
      <c r="K2124" s="96">
        <f t="shared" si="1019"/>
        <v>5</v>
      </c>
      <c r="L2124" s="8">
        <f t="shared" si="1006"/>
        <v>1.0009333499999999</v>
      </c>
      <c r="M2124" s="97">
        <f t="shared" si="1016"/>
        <v>1.0043006699999999</v>
      </c>
      <c r="N2124" s="97">
        <f t="shared" si="1012"/>
        <v>1.3344165360959883</v>
      </c>
      <c r="O2124" s="90">
        <f t="shared" si="1015"/>
        <v>1.3356620100000001</v>
      </c>
      <c r="P2124" s="90">
        <f t="shared" si="997"/>
        <v>889.36825681000005</v>
      </c>
      <c r="Q2124" s="98">
        <f t="shared" si="1011"/>
        <v>0</v>
      </c>
      <c r="R2124" s="7">
        <f t="shared" si="1007"/>
        <v>0</v>
      </c>
      <c r="S2124" s="90">
        <f t="shared" si="998"/>
        <v>0</v>
      </c>
      <c r="T2124" s="99">
        <f t="shared" si="1008"/>
        <v>0.117687</v>
      </c>
      <c r="U2124" s="98">
        <f t="shared" si="1013"/>
        <v>5</v>
      </c>
      <c r="V2124" s="98">
        <v>252</v>
      </c>
      <c r="W2124" s="97">
        <f t="shared" si="999"/>
        <v>1.002210005</v>
      </c>
      <c r="X2124" s="90">
        <f t="shared" si="1000"/>
        <v>1.96550829</v>
      </c>
      <c r="Y2124" s="90">
        <f t="shared" si="1001"/>
        <v>0</v>
      </c>
      <c r="Z2124" s="100" t="str">
        <f t="shared" si="1009"/>
        <v>A+J=</v>
      </c>
      <c r="AA2124" s="95">
        <f t="shared" si="1010"/>
        <v>46920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4"/>
      <c r="DP2124" s="1"/>
      <c r="DQ2124" s="1"/>
      <c r="DR2124" s="1"/>
      <c r="DS2124" s="1"/>
      <c r="DT2124" s="1"/>
      <c r="DU2124" s="1"/>
    </row>
    <row r="2125" spans="1:125" ht="12.75" x14ac:dyDescent="0.2">
      <c r="A2125" s="89">
        <f t="shared" si="1002"/>
        <v>46894</v>
      </c>
      <c r="B2125" s="105">
        <f t="shared" si="994"/>
        <v>891.33376510000005</v>
      </c>
      <c r="C2125" s="90">
        <f t="shared" si="1003"/>
        <v>665.86325743999998</v>
      </c>
      <c r="D2125" s="91">
        <f t="shared" si="1004"/>
        <v>7245.38</v>
      </c>
      <c r="E2125" s="92">
        <f t="shared" si="1014"/>
        <v>7276.54</v>
      </c>
      <c r="F2125" s="93">
        <f t="shared" si="1005"/>
        <v>45763</v>
      </c>
      <c r="G2125" s="94">
        <f t="shared" si="995"/>
        <v>4.3006716003852752E-3</v>
      </c>
      <c r="H2125" s="95">
        <f t="shared" si="1017"/>
        <v>46920</v>
      </c>
      <c r="I2125" s="95">
        <f t="shared" si="996"/>
        <v>46920</v>
      </c>
      <c r="J2125" s="96">
        <f t="shared" si="1018"/>
        <v>23</v>
      </c>
      <c r="K2125" s="96">
        <f t="shared" si="1019"/>
        <v>5</v>
      </c>
      <c r="L2125" s="8">
        <f t="shared" si="1006"/>
        <v>1.0009333499999999</v>
      </c>
      <c r="M2125" s="97">
        <f t="shared" si="1016"/>
        <v>1.0043006699999999</v>
      </c>
      <c r="N2125" s="97">
        <f t="shared" si="1012"/>
        <v>1.3344165360959883</v>
      </c>
      <c r="O2125" s="90">
        <f t="shared" si="1015"/>
        <v>1.3356620100000001</v>
      </c>
      <c r="P2125" s="90">
        <f t="shared" si="997"/>
        <v>889.36825681000005</v>
      </c>
      <c r="Q2125" s="98">
        <f t="shared" si="1011"/>
        <v>0</v>
      </c>
      <c r="R2125" s="7">
        <f t="shared" si="1007"/>
        <v>0</v>
      </c>
      <c r="S2125" s="90">
        <f t="shared" si="998"/>
        <v>0</v>
      </c>
      <c r="T2125" s="99">
        <f t="shared" si="1008"/>
        <v>0.117687</v>
      </c>
      <c r="U2125" s="98">
        <f t="shared" si="1013"/>
        <v>5</v>
      </c>
      <c r="V2125" s="98">
        <v>252</v>
      </c>
      <c r="W2125" s="97">
        <f t="shared" si="999"/>
        <v>1.002210005</v>
      </c>
      <c r="X2125" s="90">
        <f t="shared" si="1000"/>
        <v>1.96550829</v>
      </c>
      <c r="Y2125" s="90">
        <f t="shared" si="1001"/>
        <v>0</v>
      </c>
      <c r="Z2125" s="100" t="str">
        <f t="shared" si="1009"/>
        <v>A+J=</v>
      </c>
      <c r="AA2125" s="95">
        <f t="shared" si="1010"/>
        <v>46920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4"/>
      <c r="DP2125" s="1"/>
      <c r="DQ2125" s="1"/>
      <c r="DR2125" s="1"/>
      <c r="DS2125" s="1"/>
      <c r="DT2125" s="1"/>
      <c r="DU2125" s="1"/>
    </row>
    <row r="2126" spans="1:125" ht="12.75" x14ac:dyDescent="0.2">
      <c r="A2126" s="89">
        <f t="shared" si="1002"/>
        <v>46895</v>
      </c>
      <c r="B2126" s="105">
        <f t="shared" si="994"/>
        <v>891.33376510000005</v>
      </c>
      <c r="C2126" s="90">
        <f t="shared" si="1003"/>
        <v>665.86325743999998</v>
      </c>
      <c r="D2126" s="91">
        <f t="shared" si="1004"/>
        <v>7245.38</v>
      </c>
      <c r="E2126" s="92">
        <f t="shared" si="1014"/>
        <v>7276.54</v>
      </c>
      <c r="F2126" s="93">
        <f t="shared" si="1005"/>
        <v>45763</v>
      </c>
      <c r="G2126" s="94">
        <f t="shared" si="995"/>
        <v>4.3006716003852752E-3</v>
      </c>
      <c r="H2126" s="95">
        <f t="shared" si="1017"/>
        <v>46920</v>
      </c>
      <c r="I2126" s="95">
        <f t="shared" si="996"/>
        <v>46920</v>
      </c>
      <c r="J2126" s="96">
        <f t="shared" si="1018"/>
        <v>23</v>
      </c>
      <c r="K2126" s="96">
        <f t="shared" si="1019"/>
        <v>5</v>
      </c>
      <c r="L2126" s="8">
        <f t="shared" si="1006"/>
        <v>1.0009333499999999</v>
      </c>
      <c r="M2126" s="97">
        <f t="shared" si="1016"/>
        <v>1.0043006699999999</v>
      </c>
      <c r="N2126" s="97">
        <f t="shared" si="1012"/>
        <v>1.3344165360959883</v>
      </c>
      <c r="O2126" s="90">
        <f t="shared" si="1015"/>
        <v>1.3356620100000001</v>
      </c>
      <c r="P2126" s="90">
        <f t="shared" si="997"/>
        <v>889.36825681000005</v>
      </c>
      <c r="Q2126" s="98">
        <f t="shared" si="1011"/>
        <v>0</v>
      </c>
      <c r="R2126" s="7">
        <f t="shared" si="1007"/>
        <v>0</v>
      </c>
      <c r="S2126" s="90">
        <f t="shared" si="998"/>
        <v>0</v>
      </c>
      <c r="T2126" s="99">
        <f t="shared" si="1008"/>
        <v>0.117687</v>
      </c>
      <c r="U2126" s="98">
        <f t="shared" si="1013"/>
        <v>5</v>
      </c>
      <c r="V2126" s="98">
        <v>252</v>
      </c>
      <c r="W2126" s="97">
        <f t="shared" si="999"/>
        <v>1.002210005</v>
      </c>
      <c r="X2126" s="90">
        <f t="shared" si="1000"/>
        <v>1.96550829</v>
      </c>
      <c r="Y2126" s="90">
        <f t="shared" si="1001"/>
        <v>0</v>
      </c>
      <c r="Z2126" s="100" t="str">
        <f t="shared" si="1009"/>
        <v>A+J=</v>
      </c>
      <c r="AA2126" s="95">
        <f t="shared" si="1010"/>
        <v>46920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4"/>
      <c r="DP2126" s="1"/>
      <c r="DQ2126" s="1"/>
      <c r="DR2126" s="1"/>
      <c r="DS2126" s="1"/>
      <c r="DT2126" s="1"/>
      <c r="DU2126" s="1"/>
    </row>
    <row r="2127" spans="1:125" ht="12.75" x14ac:dyDescent="0.2">
      <c r="A2127" s="89">
        <f t="shared" si="1002"/>
        <v>46896</v>
      </c>
      <c r="B2127" s="105">
        <f t="shared" si="994"/>
        <v>891.89378791000001</v>
      </c>
      <c r="C2127" s="90">
        <f t="shared" si="1003"/>
        <v>665.86325743999998</v>
      </c>
      <c r="D2127" s="91">
        <f t="shared" si="1004"/>
        <v>7245.38</v>
      </c>
      <c r="E2127" s="92">
        <f t="shared" si="1014"/>
        <v>7276.54</v>
      </c>
      <c r="F2127" s="93">
        <f t="shared" si="1005"/>
        <v>45763</v>
      </c>
      <c r="G2127" s="94">
        <f t="shared" si="995"/>
        <v>4.3006716003852752E-3</v>
      </c>
      <c r="H2127" s="95">
        <f t="shared" si="1017"/>
        <v>46920</v>
      </c>
      <c r="I2127" s="95">
        <f t="shared" si="996"/>
        <v>46920</v>
      </c>
      <c r="J2127" s="96">
        <f t="shared" si="1018"/>
        <v>23</v>
      </c>
      <c r="K2127" s="96">
        <f t="shared" si="1019"/>
        <v>6</v>
      </c>
      <c r="L2127" s="8">
        <f t="shared" si="1006"/>
        <v>1.0011201300000001</v>
      </c>
      <c r="M2127" s="97">
        <f t="shared" si="1016"/>
        <v>1.0043006699999999</v>
      </c>
      <c r="N2127" s="97">
        <f t="shared" si="1012"/>
        <v>1.3344165360959883</v>
      </c>
      <c r="O2127" s="90">
        <f t="shared" si="1015"/>
        <v>1.3359112500000001</v>
      </c>
      <c r="P2127" s="90">
        <f t="shared" si="997"/>
        <v>889.53421657000001</v>
      </c>
      <c r="Q2127" s="98">
        <f t="shared" si="1011"/>
        <v>0</v>
      </c>
      <c r="R2127" s="7">
        <f t="shared" si="1007"/>
        <v>0</v>
      </c>
      <c r="S2127" s="90">
        <f t="shared" si="998"/>
        <v>0</v>
      </c>
      <c r="T2127" s="99">
        <f t="shared" si="1008"/>
        <v>0.117687</v>
      </c>
      <c r="U2127" s="98">
        <f t="shared" si="1013"/>
        <v>6</v>
      </c>
      <c r="V2127" s="98">
        <v>252</v>
      </c>
      <c r="W2127" s="97">
        <f t="shared" si="999"/>
        <v>1.002652592</v>
      </c>
      <c r="X2127" s="90">
        <f t="shared" si="1000"/>
        <v>2.35957134</v>
      </c>
      <c r="Y2127" s="90">
        <f t="shared" si="1001"/>
        <v>0</v>
      </c>
      <c r="Z2127" s="100" t="str">
        <f t="shared" si="1009"/>
        <v>A+J=</v>
      </c>
      <c r="AA2127" s="95">
        <f t="shared" si="1010"/>
        <v>46920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4"/>
      <c r="DP2127" s="1"/>
      <c r="DQ2127" s="1"/>
      <c r="DR2127" s="1"/>
      <c r="DS2127" s="1"/>
      <c r="DT2127" s="1"/>
      <c r="DU2127" s="1"/>
    </row>
    <row r="2128" spans="1:125" ht="12.75" x14ac:dyDescent="0.2">
      <c r="A2128" s="89">
        <f t="shared" si="1002"/>
        <v>46897</v>
      </c>
      <c r="B2128" s="105">
        <f t="shared" si="994"/>
        <v>892.45415782999999</v>
      </c>
      <c r="C2128" s="90">
        <f t="shared" si="1003"/>
        <v>665.86325743999998</v>
      </c>
      <c r="D2128" s="91">
        <f t="shared" si="1004"/>
        <v>7245.38</v>
      </c>
      <c r="E2128" s="92">
        <f t="shared" si="1014"/>
        <v>7276.54</v>
      </c>
      <c r="F2128" s="93">
        <f t="shared" si="1005"/>
        <v>45763</v>
      </c>
      <c r="G2128" s="94">
        <f t="shared" si="995"/>
        <v>4.3006716003852752E-3</v>
      </c>
      <c r="H2128" s="95">
        <f t="shared" si="1017"/>
        <v>46920</v>
      </c>
      <c r="I2128" s="95">
        <f t="shared" si="996"/>
        <v>46920</v>
      </c>
      <c r="J2128" s="96">
        <f t="shared" si="1018"/>
        <v>23</v>
      </c>
      <c r="K2128" s="96">
        <f t="shared" si="1019"/>
        <v>7</v>
      </c>
      <c r="L2128" s="8">
        <f t="shared" si="1006"/>
        <v>1.0013069400000001</v>
      </c>
      <c r="M2128" s="97">
        <f t="shared" si="1016"/>
        <v>1.0043006699999999</v>
      </c>
      <c r="N2128" s="97">
        <f t="shared" si="1012"/>
        <v>1.3344165360959883</v>
      </c>
      <c r="O2128" s="90">
        <f t="shared" si="1015"/>
        <v>1.3361605299999999</v>
      </c>
      <c r="P2128" s="90">
        <f t="shared" si="997"/>
        <v>889.70020295999996</v>
      </c>
      <c r="Q2128" s="98">
        <f t="shared" si="1011"/>
        <v>0</v>
      </c>
      <c r="R2128" s="7">
        <f t="shared" si="1007"/>
        <v>0</v>
      </c>
      <c r="S2128" s="90">
        <f t="shared" si="998"/>
        <v>0</v>
      </c>
      <c r="T2128" s="99">
        <f t="shared" si="1008"/>
        <v>0.117687</v>
      </c>
      <c r="U2128" s="98">
        <f t="shared" si="1013"/>
        <v>7</v>
      </c>
      <c r="V2128" s="98">
        <v>252</v>
      </c>
      <c r="W2128" s="97">
        <f t="shared" si="999"/>
        <v>1.0030953739999999</v>
      </c>
      <c r="X2128" s="90">
        <f t="shared" si="1000"/>
        <v>2.7539548699999998</v>
      </c>
      <c r="Y2128" s="90">
        <f t="shared" si="1001"/>
        <v>0</v>
      </c>
      <c r="Z2128" s="100" t="str">
        <f t="shared" si="1009"/>
        <v>A+J=</v>
      </c>
      <c r="AA2128" s="95">
        <f t="shared" si="1010"/>
        <v>46920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4"/>
      <c r="DP2128" s="1"/>
      <c r="DQ2128" s="1"/>
      <c r="DR2128" s="1"/>
      <c r="DS2128" s="1"/>
      <c r="DT2128" s="1"/>
      <c r="DU2128" s="1"/>
    </row>
    <row r="2129" spans="1:125" ht="12.75" x14ac:dyDescent="0.2">
      <c r="A2129" s="89">
        <f t="shared" si="1002"/>
        <v>46898</v>
      </c>
      <c r="B2129" s="105">
        <f t="shared" si="994"/>
        <v>893.01488926000002</v>
      </c>
      <c r="C2129" s="90">
        <f t="shared" si="1003"/>
        <v>665.86325743999998</v>
      </c>
      <c r="D2129" s="91">
        <f t="shared" si="1004"/>
        <v>7245.38</v>
      </c>
      <c r="E2129" s="92">
        <f t="shared" si="1014"/>
        <v>7276.54</v>
      </c>
      <c r="F2129" s="93">
        <f t="shared" si="1005"/>
        <v>45763</v>
      </c>
      <c r="G2129" s="94">
        <f t="shared" si="995"/>
        <v>4.3006716003852752E-3</v>
      </c>
      <c r="H2129" s="95">
        <f t="shared" si="1017"/>
        <v>46920</v>
      </c>
      <c r="I2129" s="95">
        <f t="shared" si="996"/>
        <v>46920</v>
      </c>
      <c r="J2129" s="96">
        <f t="shared" si="1018"/>
        <v>23</v>
      </c>
      <c r="K2129" s="96">
        <f t="shared" si="1019"/>
        <v>8</v>
      </c>
      <c r="L2129" s="8">
        <f t="shared" si="1006"/>
        <v>1.0014937900000001</v>
      </c>
      <c r="M2129" s="97">
        <f t="shared" si="1016"/>
        <v>1.0043006699999999</v>
      </c>
      <c r="N2129" s="97">
        <f t="shared" si="1012"/>
        <v>1.3344165360959883</v>
      </c>
      <c r="O2129" s="90">
        <f t="shared" si="1015"/>
        <v>1.33640987</v>
      </c>
      <c r="P2129" s="90">
        <f t="shared" si="997"/>
        <v>889.86622930999999</v>
      </c>
      <c r="Q2129" s="98">
        <f t="shared" si="1011"/>
        <v>0</v>
      </c>
      <c r="R2129" s="7">
        <f t="shared" si="1007"/>
        <v>0</v>
      </c>
      <c r="S2129" s="90">
        <f t="shared" si="998"/>
        <v>0</v>
      </c>
      <c r="T2129" s="99">
        <f t="shared" si="1008"/>
        <v>0.117687</v>
      </c>
      <c r="U2129" s="98">
        <f t="shared" si="1013"/>
        <v>8</v>
      </c>
      <c r="V2129" s="98">
        <v>252</v>
      </c>
      <c r="W2129" s="97">
        <f t="shared" si="999"/>
        <v>1.0035383520000001</v>
      </c>
      <c r="X2129" s="90">
        <f t="shared" si="1000"/>
        <v>3.1486599499999999</v>
      </c>
      <c r="Y2129" s="90">
        <f t="shared" si="1001"/>
        <v>0</v>
      </c>
      <c r="Z2129" s="100" t="str">
        <f t="shared" si="1009"/>
        <v>A+J=</v>
      </c>
      <c r="AA2129" s="95">
        <f t="shared" si="1010"/>
        <v>46920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4"/>
      <c r="DP2129" s="1"/>
      <c r="DQ2129" s="1"/>
      <c r="DR2129" s="1"/>
      <c r="DS2129" s="1"/>
      <c r="DT2129" s="1"/>
      <c r="DU2129" s="1"/>
    </row>
    <row r="2130" spans="1:125" ht="12.75" x14ac:dyDescent="0.2">
      <c r="A2130" s="89">
        <f t="shared" si="1002"/>
        <v>46899</v>
      </c>
      <c r="B2130" s="105">
        <f t="shared" si="994"/>
        <v>893.57596226999999</v>
      </c>
      <c r="C2130" s="90">
        <f t="shared" si="1003"/>
        <v>665.86325743999998</v>
      </c>
      <c r="D2130" s="91">
        <f t="shared" si="1004"/>
        <v>7245.38</v>
      </c>
      <c r="E2130" s="92">
        <f t="shared" si="1014"/>
        <v>7276.54</v>
      </c>
      <c r="F2130" s="93">
        <f t="shared" si="1005"/>
        <v>45763</v>
      </c>
      <c r="G2130" s="94">
        <f t="shared" si="995"/>
        <v>4.3006716003852752E-3</v>
      </c>
      <c r="H2130" s="95">
        <f t="shared" si="1017"/>
        <v>46920</v>
      </c>
      <c r="I2130" s="95">
        <f t="shared" si="996"/>
        <v>46920</v>
      </c>
      <c r="J2130" s="96">
        <f t="shared" si="1018"/>
        <v>23</v>
      </c>
      <c r="K2130" s="96">
        <f t="shared" si="1019"/>
        <v>9</v>
      </c>
      <c r="L2130" s="8">
        <f t="shared" si="1006"/>
        <v>1.0016806700000001</v>
      </c>
      <c r="M2130" s="97">
        <f t="shared" si="1016"/>
        <v>1.0043006699999999</v>
      </c>
      <c r="N2130" s="97">
        <f t="shared" si="1012"/>
        <v>1.3344165360959883</v>
      </c>
      <c r="O2130" s="90">
        <f t="shared" si="1015"/>
        <v>1.3366592399999999</v>
      </c>
      <c r="P2130" s="90">
        <f t="shared" si="997"/>
        <v>890.03227562999996</v>
      </c>
      <c r="Q2130" s="98">
        <f t="shared" si="1011"/>
        <v>0</v>
      </c>
      <c r="R2130" s="7">
        <f t="shared" si="1007"/>
        <v>0</v>
      </c>
      <c r="S2130" s="90">
        <f t="shared" si="998"/>
        <v>0</v>
      </c>
      <c r="T2130" s="99">
        <f t="shared" si="1008"/>
        <v>0.117687</v>
      </c>
      <c r="U2130" s="98">
        <f t="shared" si="1013"/>
        <v>9</v>
      </c>
      <c r="V2130" s="98">
        <v>252</v>
      </c>
      <c r="W2130" s="97">
        <f t="shared" si="999"/>
        <v>1.003981526</v>
      </c>
      <c r="X2130" s="90">
        <f t="shared" si="1000"/>
        <v>3.5436866400000002</v>
      </c>
      <c r="Y2130" s="90">
        <f t="shared" si="1001"/>
        <v>0</v>
      </c>
      <c r="Z2130" s="100" t="str">
        <f t="shared" si="1009"/>
        <v>A+J=</v>
      </c>
      <c r="AA2130" s="95">
        <f t="shared" si="1010"/>
        <v>46920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4"/>
      <c r="DP2130" s="1"/>
      <c r="DQ2130" s="1"/>
      <c r="DR2130" s="1"/>
      <c r="DS2130" s="1"/>
      <c r="DT2130" s="1"/>
      <c r="DU2130" s="1"/>
    </row>
    <row r="2131" spans="1:125" ht="12.75" x14ac:dyDescent="0.2">
      <c r="A2131" s="89">
        <f t="shared" si="1002"/>
        <v>46900</v>
      </c>
      <c r="B2131" s="105">
        <f t="shared" ref="B2131:B2194" si="1020">(P2131+X2131)</f>
        <v>894.13738948999992</v>
      </c>
      <c r="C2131" s="90">
        <f t="shared" si="1003"/>
        <v>665.86325743999998</v>
      </c>
      <c r="D2131" s="91">
        <f t="shared" si="1004"/>
        <v>7245.38</v>
      </c>
      <c r="E2131" s="92">
        <f t="shared" si="1014"/>
        <v>7276.54</v>
      </c>
      <c r="F2131" s="93">
        <f t="shared" si="1005"/>
        <v>45763</v>
      </c>
      <c r="G2131" s="94">
        <f t="shared" ref="G2131:G2194" si="1021">(E2131/D2131)-1</f>
        <v>4.3006716003852752E-3</v>
      </c>
      <c r="H2131" s="95">
        <f t="shared" si="1017"/>
        <v>46920</v>
      </c>
      <c r="I2131" s="95">
        <f t="shared" ref="I2131:I2194" si="1022">IF(A2131&gt;I2130,H2131,I2130)</f>
        <v>46920</v>
      </c>
      <c r="J2131" s="96">
        <f t="shared" si="1018"/>
        <v>23</v>
      </c>
      <c r="K2131" s="96">
        <f t="shared" si="1019"/>
        <v>10</v>
      </c>
      <c r="L2131" s="8">
        <f t="shared" si="1006"/>
        <v>1.0018675800000001</v>
      </c>
      <c r="M2131" s="97">
        <f t="shared" si="1016"/>
        <v>1.0043006699999999</v>
      </c>
      <c r="N2131" s="97">
        <f t="shared" si="1012"/>
        <v>1.3344165360959883</v>
      </c>
      <c r="O2131" s="90">
        <f t="shared" si="1015"/>
        <v>1.33690866</v>
      </c>
      <c r="P2131" s="90">
        <f t="shared" ref="P2131:P2194" si="1023">TRUNC(C2131*O2131,8)</f>
        <v>890.19835523999996</v>
      </c>
      <c r="Q2131" s="98">
        <f t="shared" si="1011"/>
        <v>0</v>
      </c>
      <c r="R2131" s="7">
        <f t="shared" si="1007"/>
        <v>0</v>
      </c>
      <c r="S2131" s="90">
        <f t="shared" ref="S2131:S2194" si="1024">IF(R2131&gt;0,TRUNC(R2131*P2131,8),0)</f>
        <v>0</v>
      </c>
      <c r="T2131" s="99">
        <f t="shared" si="1008"/>
        <v>0.117687</v>
      </c>
      <c r="U2131" s="98">
        <f t="shared" si="1013"/>
        <v>10</v>
      </c>
      <c r="V2131" s="98">
        <v>252</v>
      </c>
      <c r="W2131" s="97">
        <f t="shared" ref="W2131:W2194" si="1025">ROUND((1+T2131)^TRUNC((U2131/V2131),9),9)</f>
        <v>1.0044248950000001</v>
      </c>
      <c r="X2131" s="90">
        <f t="shared" ref="X2131:X2194" si="1026">TRUNC((P2131*(W2131-1)),8)</f>
        <v>3.9390342500000002</v>
      </c>
      <c r="Y2131" s="90">
        <f t="shared" ref="Y2131:Y2194" si="1027">IF(Q2131&gt;0,S2131+X2131,0)</f>
        <v>0</v>
      </c>
      <c r="Z2131" s="100" t="str">
        <f t="shared" si="1009"/>
        <v>A+J=</v>
      </c>
      <c r="AA2131" s="95">
        <f t="shared" si="1010"/>
        <v>46920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4"/>
      <c r="DP2131" s="1"/>
      <c r="DQ2131" s="1"/>
      <c r="DR2131" s="1"/>
      <c r="DS2131" s="1"/>
      <c r="DT2131" s="1"/>
      <c r="DU2131" s="1"/>
    </row>
    <row r="2132" spans="1:125" ht="12.75" x14ac:dyDescent="0.2">
      <c r="A2132" s="89">
        <f t="shared" ref="A2132:A2195" si="1028">(A2131+1)</f>
        <v>46901</v>
      </c>
      <c r="B2132" s="105">
        <f t="shared" si="1020"/>
        <v>894.13738948999992</v>
      </c>
      <c r="C2132" s="90">
        <f t="shared" ref="C2132:C2195" si="1029">TRUNC(IF(Q2131&gt;0,VLOOKUP(A2131,$AD$21:$AE$123,2),C2131),8)</f>
        <v>665.86325743999998</v>
      </c>
      <c r="D2132" s="91">
        <f t="shared" ref="D2132:D2195" si="1030">IF(E2132=E2131,D2131,E2131)</f>
        <v>7245.38</v>
      </c>
      <c r="E2132" s="92">
        <f t="shared" si="1014"/>
        <v>7276.54</v>
      </c>
      <c r="F2132" s="93">
        <f t="shared" ref="F2132:F2195" si="1031">IF(D2132=D2131,F2131,A2132)</f>
        <v>45763</v>
      </c>
      <c r="G2132" s="94">
        <f t="shared" si="1021"/>
        <v>4.3006716003852752E-3</v>
      </c>
      <c r="H2132" s="95">
        <f t="shared" si="1017"/>
        <v>46920</v>
      </c>
      <c r="I2132" s="95">
        <f t="shared" si="1022"/>
        <v>46920</v>
      </c>
      <c r="J2132" s="96">
        <f t="shared" si="1018"/>
        <v>23</v>
      </c>
      <c r="K2132" s="96">
        <f t="shared" si="1019"/>
        <v>10</v>
      </c>
      <c r="L2132" s="8">
        <f t="shared" ref="L2132:L2195" si="1032">IF(E2132&lt;D2132,1,TRUNC((E2132/D2132)^TRUNC((K2132/J2132),9),8))</f>
        <v>1.0018675800000001</v>
      </c>
      <c r="M2132" s="97">
        <f t="shared" si="1016"/>
        <v>1.0043006699999999</v>
      </c>
      <c r="N2132" s="97">
        <f t="shared" si="1012"/>
        <v>1.3344165360959883</v>
      </c>
      <c r="O2132" s="90">
        <f t="shared" si="1015"/>
        <v>1.33690866</v>
      </c>
      <c r="P2132" s="90">
        <f t="shared" si="1023"/>
        <v>890.19835523999996</v>
      </c>
      <c r="Q2132" s="98">
        <f t="shared" si="1011"/>
        <v>0</v>
      </c>
      <c r="R2132" s="7">
        <f t="shared" ref="R2132:R2195" si="1033">IF(Q2132&gt;0,VLOOKUP($A2132,$AD$19:$AI$164,6),0)</f>
        <v>0</v>
      </c>
      <c r="S2132" s="90">
        <f t="shared" si="1024"/>
        <v>0</v>
      </c>
      <c r="T2132" s="99">
        <f t="shared" ref="T2132:T2195" si="1034">(T2131)</f>
        <v>0.117687</v>
      </c>
      <c r="U2132" s="98">
        <f t="shared" si="1013"/>
        <v>10</v>
      </c>
      <c r="V2132" s="98">
        <v>252</v>
      </c>
      <c r="W2132" s="97">
        <f t="shared" si="1025"/>
        <v>1.0044248950000001</v>
      </c>
      <c r="X2132" s="90">
        <f t="shared" si="1026"/>
        <v>3.9390342500000002</v>
      </c>
      <c r="Y2132" s="90">
        <f t="shared" si="1027"/>
        <v>0</v>
      </c>
      <c r="Z2132" s="100" t="str">
        <f t="shared" si="1009"/>
        <v>A+J=</v>
      </c>
      <c r="AA2132" s="95">
        <f t="shared" si="1010"/>
        <v>46920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4"/>
      <c r="DP2132" s="1"/>
      <c r="DQ2132" s="1"/>
      <c r="DR2132" s="1"/>
      <c r="DS2132" s="1"/>
      <c r="DT2132" s="1"/>
      <c r="DU2132" s="1"/>
    </row>
    <row r="2133" spans="1:125" ht="12.75" x14ac:dyDescent="0.2">
      <c r="A2133" s="89">
        <f t="shared" si="1028"/>
        <v>46902</v>
      </c>
      <c r="B2133" s="105">
        <f t="shared" si="1020"/>
        <v>894.13738948999992</v>
      </c>
      <c r="C2133" s="90">
        <f t="shared" si="1029"/>
        <v>665.86325743999998</v>
      </c>
      <c r="D2133" s="91">
        <f t="shared" si="1030"/>
        <v>7245.38</v>
      </c>
      <c r="E2133" s="92">
        <f t="shared" si="1014"/>
        <v>7276.54</v>
      </c>
      <c r="F2133" s="93">
        <f t="shared" si="1031"/>
        <v>45763</v>
      </c>
      <c r="G2133" s="94">
        <f t="shared" si="1021"/>
        <v>4.3006716003852752E-3</v>
      </c>
      <c r="H2133" s="95">
        <f t="shared" si="1017"/>
        <v>46920</v>
      </c>
      <c r="I2133" s="95">
        <f t="shared" si="1022"/>
        <v>46920</v>
      </c>
      <c r="J2133" s="96">
        <f t="shared" si="1018"/>
        <v>23</v>
      </c>
      <c r="K2133" s="96">
        <f t="shared" si="1019"/>
        <v>10</v>
      </c>
      <c r="L2133" s="8">
        <f t="shared" si="1032"/>
        <v>1.0018675800000001</v>
      </c>
      <c r="M2133" s="97">
        <f t="shared" si="1016"/>
        <v>1.0043006699999999</v>
      </c>
      <c r="N2133" s="97">
        <f t="shared" si="1012"/>
        <v>1.3344165360959883</v>
      </c>
      <c r="O2133" s="90">
        <f t="shared" si="1015"/>
        <v>1.33690866</v>
      </c>
      <c r="P2133" s="90">
        <f t="shared" si="1023"/>
        <v>890.19835523999996</v>
      </c>
      <c r="Q2133" s="98">
        <f t="shared" si="1011"/>
        <v>0</v>
      </c>
      <c r="R2133" s="7">
        <f t="shared" si="1033"/>
        <v>0</v>
      </c>
      <c r="S2133" s="90">
        <f t="shared" si="1024"/>
        <v>0</v>
      </c>
      <c r="T2133" s="99">
        <f t="shared" si="1034"/>
        <v>0.117687</v>
      </c>
      <c r="U2133" s="98">
        <f t="shared" si="1013"/>
        <v>10</v>
      </c>
      <c r="V2133" s="98">
        <v>252</v>
      </c>
      <c r="W2133" s="97">
        <f t="shared" si="1025"/>
        <v>1.0044248950000001</v>
      </c>
      <c r="X2133" s="90">
        <f t="shared" si="1026"/>
        <v>3.9390342500000002</v>
      </c>
      <c r="Y2133" s="90">
        <f t="shared" si="1027"/>
        <v>0</v>
      </c>
      <c r="Z2133" s="100" t="str">
        <f t="shared" ref="Z2133:Z2196" si="1035">IF($Q2132&gt;0,VLOOKUP($A2132,$AD$19:$AM$164,9),Z2132)</f>
        <v>A+J=</v>
      </c>
      <c r="AA2133" s="95">
        <f t="shared" ref="AA2133:AA2196" si="1036">IF($Q2132&gt;0,VLOOKUP($A2132,$AD$19:$AM$164,10),AA2132)</f>
        <v>46920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4"/>
      <c r="DP2133" s="1"/>
      <c r="DQ2133" s="1"/>
      <c r="DR2133" s="1"/>
      <c r="DS2133" s="1"/>
      <c r="DT2133" s="1"/>
      <c r="DU2133" s="1"/>
    </row>
    <row r="2134" spans="1:125" ht="12.75" x14ac:dyDescent="0.2">
      <c r="A2134" s="89">
        <f t="shared" si="1028"/>
        <v>46903</v>
      </c>
      <c r="B2134" s="105">
        <f t="shared" si="1020"/>
        <v>894.69917864000001</v>
      </c>
      <c r="C2134" s="90">
        <f t="shared" si="1029"/>
        <v>665.86325743999998</v>
      </c>
      <c r="D2134" s="91">
        <f t="shared" si="1030"/>
        <v>7245.38</v>
      </c>
      <c r="E2134" s="92">
        <f t="shared" si="1014"/>
        <v>7276.54</v>
      </c>
      <c r="F2134" s="93">
        <f t="shared" si="1031"/>
        <v>45763</v>
      </c>
      <c r="G2134" s="94">
        <f t="shared" si="1021"/>
        <v>4.3006716003852752E-3</v>
      </c>
      <c r="H2134" s="95">
        <f t="shared" si="1017"/>
        <v>46920</v>
      </c>
      <c r="I2134" s="95">
        <f t="shared" si="1022"/>
        <v>46920</v>
      </c>
      <c r="J2134" s="96">
        <f t="shared" si="1018"/>
        <v>23</v>
      </c>
      <c r="K2134" s="96">
        <f t="shared" si="1019"/>
        <v>11</v>
      </c>
      <c r="L2134" s="8">
        <f t="shared" si="1032"/>
        <v>1.00205454</v>
      </c>
      <c r="M2134" s="97">
        <f t="shared" si="1016"/>
        <v>1.0043006699999999</v>
      </c>
      <c r="N2134" s="97">
        <f t="shared" si="1012"/>
        <v>1.3344165360959883</v>
      </c>
      <c r="O2134" s="90">
        <f t="shared" si="1015"/>
        <v>1.3371581400000001</v>
      </c>
      <c r="P2134" s="90">
        <f t="shared" si="1023"/>
        <v>890.36447481000005</v>
      </c>
      <c r="Q2134" s="98">
        <f t="shared" ref="Q2134:Q2197" si="1037">IF(VLOOKUP(A2134,AD$19:AK$164,8)=VLOOKUP(A2133,AD$19:AK$164,8),0,VLOOKUP(A2134,AD$19:AK$164,8))</f>
        <v>0</v>
      </c>
      <c r="R2134" s="7">
        <f t="shared" si="1033"/>
        <v>0</v>
      </c>
      <c r="S2134" s="90">
        <f t="shared" si="1024"/>
        <v>0</v>
      </c>
      <c r="T2134" s="99">
        <f t="shared" si="1034"/>
        <v>0.117687</v>
      </c>
      <c r="U2134" s="98">
        <f t="shared" si="1013"/>
        <v>11</v>
      </c>
      <c r="V2134" s="98">
        <v>252</v>
      </c>
      <c r="W2134" s="97">
        <f t="shared" si="1025"/>
        <v>1.00486846</v>
      </c>
      <c r="X2134" s="90">
        <f t="shared" si="1026"/>
        <v>4.3347038299999996</v>
      </c>
      <c r="Y2134" s="90">
        <f t="shared" si="1027"/>
        <v>0</v>
      </c>
      <c r="Z2134" s="100" t="str">
        <f t="shared" si="1035"/>
        <v>A+J=</v>
      </c>
      <c r="AA2134" s="95">
        <f t="shared" si="1036"/>
        <v>46920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4"/>
      <c r="DP2134" s="1"/>
      <c r="DQ2134" s="1"/>
      <c r="DR2134" s="1"/>
      <c r="DS2134" s="1"/>
      <c r="DT2134" s="1"/>
      <c r="DU2134" s="1"/>
    </row>
    <row r="2135" spans="1:125" ht="12.75" x14ac:dyDescent="0.2">
      <c r="A2135" s="89">
        <f t="shared" si="1028"/>
        <v>46904</v>
      </c>
      <c r="B2135" s="105">
        <f t="shared" si="1020"/>
        <v>895.26130977999992</v>
      </c>
      <c r="C2135" s="90">
        <f t="shared" si="1029"/>
        <v>665.86325743999998</v>
      </c>
      <c r="D2135" s="91">
        <f t="shared" si="1030"/>
        <v>7245.38</v>
      </c>
      <c r="E2135" s="92">
        <f t="shared" si="1014"/>
        <v>7276.54</v>
      </c>
      <c r="F2135" s="93">
        <f t="shared" si="1031"/>
        <v>45763</v>
      </c>
      <c r="G2135" s="94">
        <f t="shared" si="1021"/>
        <v>4.3006716003852752E-3</v>
      </c>
      <c r="H2135" s="95">
        <f t="shared" si="1017"/>
        <v>46920</v>
      </c>
      <c r="I2135" s="95">
        <f t="shared" si="1022"/>
        <v>46920</v>
      </c>
      <c r="J2135" s="96">
        <f t="shared" si="1018"/>
        <v>23</v>
      </c>
      <c r="K2135" s="96">
        <f t="shared" si="1019"/>
        <v>12</v>
      </c>
      <c r="L2135" s="8">
        <f t="shared" si="1032"/>
        <v>1.0022415200000001</v>
      </c>
      <c r="M2135" s="97">
        <f t="shared" si="1016"/>
        <v>1.0043006699999999</v>
      </c>
      <c r="N2135" s="97">
        <f t="shared" si="1012"/>
        <v>1.3344165360959883</v>
      </c>
      <c r="O2135" s="90">
        <f t="shared" si="1015"/>
        <v>1.3374076500000001</v>
      </c>
      <c r="P2135" s="90">
        <f t="shared" si="1023"/>
        <v>890.53061434999995</v>
      </c>
      <c r="Q2135" s="98">
        <f t="shared" si="1037"/>
        <v>0</v>
      </c>
      <c r="R2135" s="7">
        <f t="shared" si="1033"/>
        <v>0</v>
      </c>
      <c r="S2135" s="90">
        <f t="shared" si="1024"/>
        <v>0</v>
      </c>
      <c r="T2135" s="99">
        <f t="shared" si="1034"/>
        <v>0.117687</v>
      </c>
      <c r="U2135" s="98">
        <f t="shared" si="1013"/>
        <v>12</v>
      </c>
      <c r="V2135" s="98">
        <v>252</v>
      </c>
      <c r="W2135" s="97">
        <f t="shared" si="1025"/>
        <v>1.0053122210000001</v>
      </c>
      <c r="X2135" s="90">
        <f t="shared" si="1026"/>
        <v>4.7306954299999999</v>
      </c>
      <c r="Y2135" s="90">
        <f t="shared" si="1027"/>
        <v>0</v>
      </c>
      <c r="Z2135" s="100" t="str">
        <f t="shared" si="1035"/>
        <v>A+J=</v>
      </c>
      <c r="AA2135" s="95">
        <f t="shared" si="1036"/>
        <v>46920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4"/>
      <c r="DP2135" s="1"/>
      <c r="DQ2135" s="1"/>
      <c r="DR2135" s="1"/>
      <c r="DS2135" s="1"/>
      <c r="DT2135" s="1"/>
      <c r="DU2135" s="1"/>
    </row>
    <row r="2136" spans="1:125" ht="12.75" x14ac:dyDescent="0.2">
      <c r="A2136" s="89">
        <f t="shared" si="1028"/>
        <v>46905</v>
      </c>
      <c r="B2136" s="105">
        <f t="shared" si="1020"/>
        <v>895.82380223000007</v>
      </c>
      <c r="C2136" s="90">
        <f t="shared" si="1029"/>
        <v>665.86325743999998</v>
      </c>
      <c r="D2136" s="91">
        <f t="shared" si="1030"/>
        <v>7245.38</v>
      </c>
      <c r="E2136" s="92">
        <f t="shared" si="1014"/>
        <v>7276.54</v>
      </c>
      <c r="F2136" s="93">
        <f t="shared" si="1031"/>
        <v>45763</v>
      </c>
      <c r="G2136" s="94">
        <f t="shared" si="1021"/>
        <v>4.3006716003852752E-3</v>
      </c>
      <c r="H2136" s="95">
        <f t="shared" si="1017"/>
        <v>46920</v>
      </c>
      <c r="I2136" s="95">
        <f t="shared" si="1022"/>
        <v>46920</v>
      </c>
      <c r="J2136" s="96">
        <f t="shared" si="1018"/>
        <v>23</v>
      </c>
      <c r="K2136" s="96">
        <f t="shared" si="1019"/>
        <v>13</v>
      </c>
      <c r="L2136" s="8">
        <f t="shared" si="1032"/>
        <v>1.0024285399999999</v>
      </c>
      <c r="M2136" s="97">
        <f t="shared" si="1016"/>
        <v>1.0043006699999999</v>
      </c>
      <c r="N2136" s="97">
        <f t="shared" si="1012"/>
        <v>1.3344165360959883</v>
      </c>
      <c r="O2136" s="90">
        <f t="shared" si="1015"/>
        <v>1.3376572200000001</v>
      </c>
      <c r="P2136" s="90">
        <f t="shared" si="1023"/>
        <v>890.69679384000005</v>
      </c>
      <c r="Q2136" s="98">
        <f t="shared" si="1037"/>
        <v>0</v>
      </c>
      <c r="R2136" s="7">
        <f t="shared" si="1033"/>
        <v>0</v>
      </c>
      <c r="S2136" s="90">
        <f t="shared" si="1024"/>
        <v>0</v>
      </c>
      <c r="T2136" s="99">
        <f t="shared" si="1034"/>
        <v>0.117687</v>
      </c>
      <c r="U2136" s="98">
        <f t="shared" si="1013"/>
        <v>13</v>
      </c>
      <c r="V2136" s="98">
        <v>252</v>
      </c>
      <c r="W2136" s="97">
        <f t="shared" si="1025"/>
        <v>1.0057561770000001</v>
      </c>
      <c r="X2136" s="90">
        <f t="shared" si="1026"/>
        <v>5.1270083900000003</v>
      </c>
      <c r="Y2136" s="90">
        <f t="shared" si="1027"/>
        <v>0</v>
      </c>
      <c r="Z2136" s="100" t="str">
        <f t="shared" si="1035"/>
        <v>A+J=</v>
      </c>
      <c r="AA2136" s="95">
        <f t="shared" si="1036"/>
        <v>46920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4"/>
      <c r="DP2136" s="1"/>
      <c r="DQ2136" s="1"/>
      <c r="DR2136" s="1"/>
      <c r="DS2136" s="1"/>
      <c r="DT2136" s="1"/>
      <c r="DU2136" s="1"/>
    </row>
    <row r="2137" spans="1:125" ht="12.75" x14ac:dyDescent="0.2">
      <c r="A2137" s="89">
        <f t="shared" si="1028"/>
        <v>46906</v>
      </c>
      <c r="B2137" s="105">
        <f t="shared" si="1020"/>
        <v>896.38664455000003</v>
      </c>
      <c r="C2137" s="90">
        <f t="shared" si="1029"/>
        <v>665.86325743999998</v>
      </c>
      <c r="D2137" s="91">
        <f t="shared" si="1030"/>
        <v>7245.38</v>
      </c>
      <c r="E2137" s="92">
        <f t="shared" si="1014"/>
        <v>7276.54</v>
      </c>
      <c r="F2137" s="93">
        <f t="shared" si="1031"/>
        <v>45763</v>
      </c>
      <c r="G2137" s="94">
        <f t="shared" si="1021"/>
        <v>4.3006716003852752E-3</v>
      </c>
      <c r="H2137" s="95">
        <f t="shared" si="1017"/>
        <v>46920</v>
      </c>
      <c r="I2137" s="95">
        <f t="shared" si="1022"/>
        <v>46920</v>
      </c>
      <c r="J2137" s="96">
        <f t="shared" si="1018"/>
        <v>23</v>
      </c>
      <c r="K2137" s="96">
        <f t="shared" si="1019"/>
        <v>14</v>
      </c>
      <c r="L2137" s="8">
        <f t="shared" si="1032"/>
        <v>1.0026155999999999</v>
      </c>
      <c r="M2137" s="97">
        <f t="shared" si="1016"/>
        <v>1.0043006699999999</v>
      </c>
      <c r="N2137" s="97">
        <f t="shared" si="1012"/>
        <v>1.3344165360959883</v>
      </c>
      <c r="O2137" s="90">
        <f t="shared" si="1015"/>
        <v>1.3379068300000001</v>
      </c>
      <c r="P2137" s="90">
        <f t="shared" si="1023"/>
        <v>890.86299997000003</v>
      </c>
      <c r="Q2137" s="98">
        <f t="shared" si="1037"/>
        <v>0</v>
      </c>
      <c r="R2137" s="7">
        <f t="shared" si="1033"/>
        <v>0</v>
      </c>
      <c r="S2137" s="90">
        <f t="shared" si="1024"/>
        <v>0</v>
      </c>
      <c r="T2137" s="99">
        <f t="shared" si="1034"/>
        <v>0.117687</v>
      </c>
      <c r="U2137" s="98">
        <f t="shared" si="1013"/>
        <v>14</v>
      </c>
      <c r="V2137" s="98">
        <v>252</v>
      </c>
      <c r="W2137" s="97">
        <f t="shared" si="1025"/>
        <v>1.00620033</v>
      </c>
      <c r="X2137" s="90">
        <f t="shared" si="1026"/>
        <v>5.52364458</v>
      </c>
      <c r="Y2137" s="90">
        <f t="shared" si="1027"/>
        <v>0</v>
      </c>
      <c r="Z2137" s="100" t="str">
        <f t="shared" si="1035"/>
        <v>A+J=</v>
      </c>
      <c r="AA2137" s="95">
        <f t="shared" si="1036"/>
        <v>46920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4"/>
      <c r="DP2137" s="1"/>
      <c r="DQ2137" s="1"/>
      <c r="DR2137" s="1"/>
      <c r="DS2137" s="1"/>
      <c r="DT2137" s="1"/>
      <c r="DU2137" s="1"/>
    </row>
    <row r="2138" spans="1:125" ht="12.75" x14ac:dyDescent="0.2">
      <c r="A2138" s="89">
        <f t="shared" si="1028"/>
        <v>46907</v>
      </c>
      <c r="B2138" s="105">
        <f t="shared" si="1020"/>
        <v>896.94984266000006</v>
      </c>
      <c r="C2138" s="90">
        <f t="shared" si="1029"/>
        <v>665.86325743999998</v>
      </c>
      <c r="D2138" s="91">
        <f t="shared" si="1030"/>
        <v>7245.38</v>
      </c>
      <c r="E2138" s="92">
        <f t="shared" si="1014"/>
        <v>7276.54</v>
      </c>
      <c r="F2138" s="93">
        <f t="shared" si="1031"/>
        <v>45763</v>
      </c>
      <c r="G2138" s="94">
        <f t="shared" si="1021"/>
        <v>4.3006716003852752E-3</v>
      </c>
      <c r="H2138" s="95">
        <f t="shared" si="1017"/>
        <v>46920</v>
      </c>
      <c r="I2138" s="95">
        <f t="shared" si="1022"/>
        <v>46920</v>
      </c>
      <c r="J2138" s="96">
        <f t="shared" si="1018"/>
        <v>23</v>
      </c>
      <c r="K2138" s="96">
        <f t="shared" si="1019"/>
        <v>15</v>
      </c>
      <c r="L2138" s="8">
        <f t="shared" si="1032"/>
        <v>1.00280269</v>
      </c>
      <c r="M2138" s="97">
        <f t="shared" si="1016"/>
        <v>1.0043006699999999</v>
      </c>
      <c r="N2138" s="97">
        <f t="shared" si="1012"/>
        <v>1.3344165360959883</v>
      </c>
      <c r="O2138" s="90">
        <f t="shared" si="1015"/>
        <v>1.33815649</v>
      </c>
      <c r="P2138" s="90">
        <f t="shared" si="1023"/>
        <v>891.02923939000004</v>
      </c>
      <c r="Q2138" s="98">
        <f t="shared" si="1037"/>
        <v>0</v>
      </c>
      <c r="R2138" s="7">
        <f t="shared" si="1033"/>
        <v>0</v>
      </c>
      <c r="S2138" s="90">
        <f t="shared" si="1024"/>
        <v>0</v>
      </c>
      <c r="T2138" s="99">
        <f t="shared" si="1034"/>
        <v>0.117687</v>
      </c>
      <c r="U2138" s="98">
        <f t="shared" si="1013"/>
        <v>15</v>
      </c>
      <c r="V2138" s="98">
        <v>252</v>
      </c>
      <c r="W2138" s="97">
        <f t="shared" si="1025"/>
        <v>1.0066446790000001</v>
      </c>
      <c r="X2138" s="90">
        <f t="shared" si="1026"/>
        <v>5.92060327</v>
      </c>
      <c r="Y2138" s="90">
        <f t="shared" si="1027"/>
        <v>0</v>
      </c>
      <c r="Z2138" s="100" t="str">
        <f t="shared" si="1035"/>
        <v>A+J=</v>
      </c>
      <c r="AA2138" s="95">
        <f t="shared" si="1036"/>
        <v>46920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4"/>
      <c r="DP2138" s="1"/>
      <c r="DQ2138" s="1"/>
      <c r="DR2138" s="1"/>
      <c r="DS2138" s="1"/>
      <c r="DT2138" s="1"/>
      <c r="DU2138" s="1"/>
    </row>
    <row r="2139" spans="1:125" ht="12.75" x14ac:dyDescent="0.2">
      <c r="A2139" s="89">
        <f t="shared" si="1028"/>
        <v>46908</v>
      </c>
      <c r="B2139" s="105">
        <f t="shared" si="1020"/>
        <v>896.94984266000006</v>
      </c>
      <c r="C2139" s="90">
        <f t="shared" si="1029"/>
        <v>665.86325743999998</v>
      </c>
      <c r="D2139" s="91">
        <f t="shared" si="1030"/>
        <v>7245.38</v>
      </c>
      <c r="E2139" s="92">
        <f t="shared" si="1014"/>
        <v>7276.54</v>
      </c>
      <c r="F2139" s="93">
        <f t="shared" si="1031"/>
        <v>45763</v>
      </c>
      <c r="G2139" s="94">
        <f t="shared" si="1021"/>
        <v>4.3006716003852752E-3</v>
      </c>
      <c r="H2139" s="95">
        <f t="shared" si="1017"/>
        <v>46920</v>
      </c>
      <c r="I2139" s="95">
        <f t="shared" si="1022"/>
        <v>46920</v>
      </c>
      <c r="J2139" s="96">
        <f t="shared" si="1018"/>
        <v>23</v>
      </c>
      <c r="K2139" s="96">
        <f t="shared" si="1019"/>
        <v>15</v>
      </c>
      <c r="L2139" s="8">
        <f t="shared" si="1032"/>
        <v>1.00280269</v>
      </c>
      <c r="M2139" s="97">
        <f t="shared" si="1016"/>
        <v>1.0043006699999999</v>
      </c>
      <c r="N2139" s="97">
        <f t="shared" si="1012"/>
        <v>1.3344165360959883</v>
      </c>
      <c r="O2139" s="90">
        <f t="shared" si="1015"/>
        <v>1.33815649</v>
      </c>
      <c r="P2139" s="90">
        <f t="shared" si="1023"/>
        <v>891.02923939000004</v>
      </c>
      <c r="Q2139" s="98">
        <f t="shared" si="1037"/>
        <v>0</v>
      </c>
      <c r="R2139" s="7">
        <f t="shared" si="1033"/>
        <v>0</v>
      </c>
      <c r="S2139" s="90">
        <f t="shared" si="1024"/>
        <v>0</v>
      </c>
      <c r="T2139" s="99">
        <f t="shared" si="1034"/>
        <v>0.117687</v>
      </c>
      <c r="U2139" s="98">
        <f t="shared" si="1013"/>
        <v>15</v>
      </c>
      <c r="V2139" s="98">
        <v>252</v>
      </c>
      <c r="W2139" s="97">
        <f t="shared" si="1025"/>
        <v>1.0066446790000001</v>
      </c>
      <c r="X2139" s="90">
        <f t="shared" si="1026"/>
        <v>5.92060327</v>
      </c>
      <c r="Y2139" s="90">
        <f t="shared" si="1027"/>
        <v>0</v>
      </c>
      <c r="Z2139" s="100" t="str">
        <f t="shared" si="1035"/>
        <v>A+J=</v>
      </c>
      <c r="AA2139" s="95">
        <f t="shared" si="1036"/>
        <v>46920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4"/>
      <c r="DP2139" s="1"/>
      <c r="DQ2139" s="1"/>
      <c r="DR2139" s="1"/>
      <c r="DS2139" s="1"/>
      <c r="DT2139" s="1"/>
      <c r="DU2139" s="1"/>
    </row>
    <row r="2140" spans="1:125" ht="12.75" x14ac:dyDescent="0.2">
      <c r="A2140" s="89">
        <f t="shared" si="1028"/>
        <v>46909</v>
      </c>
      <c r="B2140" s="105">
        <f t="shared" si="1020"/>
        <v>896.94984266000006</v>
      </c>
      <c r="C2140" s="90">
        <f t="shared" si="1029"/>
        <v>665.86325743999998</v>
      </c>
      <c r="D2140" s="91">
        <f t="shared" si="1030"/>
        <v>7245.38</v>
      </c>
      <c r="E2140" s="92">
        <f t="shared" si="1014"/>
        <v>7276.54</v>
      </c>
      <c r="F2140" s="93">
        <f t="shared" si="1031"/>
        <v>45763</v>
      </c>
      <c r="G2140" s="94">
        <f t="shared" si="1021"/>
        <v>4.3006716003852752E-3</v>
      </c>
      <c r="H2140" s="95">
        <f t="shared" si="1017"/>
        <v>46920</v>
      </c>
      <c r="I2140" s="95">
        <f t="shared" si="1022"/>
        <v>46920</v>
      </c>
      <c r="J2140" s="96">
        <f t="shared" si="1018"/>
        <v>23</v>
      </c>
      <c r="K2140" s="96">
        <f t="shared" si="1019"/>
        <v>15</v>
      </c>
      <c r="L2140" s="8">
        <f t="shared" si="1032"/>
        <v>1.00280269</v>
      </c>
      <c r="M2140" s="97">
        <f t="shared" si="1016"/>
        <v>1.0043006699999999</v>
      </c>
      <c r="N2140" s="97">
        <f t="shared" si="1012"/>
        <v>1.3344165360959883</v>
      </c>
      <c r="O2140" s="90">
        <f t="shared" si="1015"/>
        <v>1.33815649</v>
      </c>
      <c r="P2140" s="90">
        <f t="shared" si="1023"/>
        <v>891.02923939000004</v>
      </c>
      <c r="Q2140" s="98">
        <f t="shared" si="1037"/>
        <v>0</v>
      </c>
      <c r="R2140" s="7">
        <f t="shared" si="1033"/>
        <v>0</v>
      </c>
      <c r="S2140" s="90">
        <f t="shared" si="1024"/>
        <v>0</v>
      </c>
      <c r="T2140" s="99">
        <f t="shared" si="1034"/>
        <v>0.117687</v>
      </c>
      <c r="U2140" s="98">
        <f t="shared" si="1013"/>
        <v>15</v>
      </c>
      <c r="V2140" s="98">
        <v>252</v>
      </c>
      <c r="W2140" s="97">
        <f t="shared" si="1025"/>
        <v>1.0066446790000001</v>
      </c>
      <c r="X2140" s="90">
        <f t="shared" si="1026"/>
        <v>5.92060327</v>
      </c>
      <c r="Y2140" s="90">
        <f t="shared" si="1027"/>
        <v>0</v>
      </c>
      <c r="Z2140" s="100" t="str">
        <f t="shared" si="1035"/>
        <v>A+J=</v>
      </c>
      <c r="AA2140" s="95">
        <f t="shared" si="1036"/>
        <v>46920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4"/>
      <c r="DP2140" s="1"/>
      <c r="DQ2140" s="1"/>
      <c r="DR2140" s="1"/>
      <c r="DS2140" s="1"/>
      <c r="DT2140" s="1"/>
      <c r="DU2140" s="1"/>
    </row>
    <row r="2141" spans="1:125" ht="12.75" x14ac:dyDescent="0.2">
      <c r="A2141" s="89">
        <f t="shared" si="1028"/>
        <v>46910</v>
      </c>
      <c r="B2141" s="105">
        <f t="shared" si="1020"/>
        <v>897.51338329999999</v>
      </c>
      <c r="C2141" s="90">
        <f t="shared" si="1029"/>
        <v>665.86325743999998</v>
      </c>
      <c r="D2141" s="91">
        <f t="shared" si="1030"/>
        <v>7245.38</v>
      </c>
      <c r="E2141" s="92">
        <f t="shared" si="1014"/>
        <v>7276.54</v>
      </c>
      <c r="F2141" s="93">
        <f t="shared" si="1031"/>
        <v>45763</v>
      </c>
      <c r="G2141" s="94">
        <f t="shared" si="1021"/>
        <v>4.3006716003852752E-3</v>
      </c>
      <c r="H2141" s="95">
        <f t="shared" si="1017"/>
        <v>46920</v>
      </c>
      <c r="I2141" s="95">
        <f t="shared" si="1022"/>
        <v>46920</v>
      </c>
      <c r="J2141" s="96">
        <f t="shared" si="1018"/>
        <v>23</v>
      </c>
      <c r="K2141" s="96">
        <f t="shared" si="1019"/>
        <v>16</v>
      </c>
      <c r="L2141" s="8">
        <f t="shared" si="1032"/>
        <v>1.0029898100000001</v>
      </c>
      <c r="M2141" s="97">
        <f t="shared" si="1016"/>
        <v>1.0043006699999999</v>
      </c>
      <c r="N2141" s="97">
        <f t="shared" si="1012"/>
        <v>1.3344165360959883</v>
      </c>
      <c r="O2141" s="90">
        <f t="shared" si="1015"/>
        <v>1.33840618</v>
      </c>
      <c r="P2141" s="90">
        <f t="shared" si="1023"/>
        <v>891.19549878999999</v>
      </c>
      <c r="Q2141" s="98">
        <f t="shared" si="1037"/>
        <v>0</v>
      </c>
      <c r="R2141" s="7">
        <f t="shared" si="1033"/>
        <v>0</v>
      </c>
      <c r="S2141" s="90">
        <f t="shared" si="1024"/>
        <v>0</v>
      </c>
      <c r="T2141" s="99">
        <f t="shared" si="1034"/>
        <v>0.117687</v>
      </c>
      <c r="U2141" s="98">
        <f t="shared" si="1013"/>
        <v>16</v>
      </c>
      <c r="V2141" s="98">
        <v>252</v>
      </c>
      <c r="W2141" s="97">
        <f t="shared" si="1025"/>
        <v>1.007089224</v>
      </c>
      <c r="X2141" s="90">
        <f t="shared" si="1026"/>
        <v>6.3178845099999998</v>
      </c>
      <c r="Y2141" s="90">
        <f t="shared" si="1027"/>
        <v>0</v>
      </c>
      <c r="Z2141" s="100" t="str">
        <f t="shared" si="1035"/>
        <v>A+J=</v>
      </c>
      <c r="AA2141" s="95">
        <f t="shared" si="1036"/>
        <v>46920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4"/>
      <c r="DP2141" s="1"/>
      <c r="DQ2141" s="1"/>
      <c r="DR2141" s="1"/>
      <c r="DS2141" s="1"/>
      <c r="DT2141" s="1"/>
      <c r="DU2141" s="1"/>
    </row>
    <row r="2142" spans="1:125" ht="12.75" x14ac:dyDescent="0.2">
      <c r="A2142" s="89">
        <f t="shared" si="1028"/>
        <v>46911</v>
      </c>
      <c r="B2142" s="105">
        <f t="shared" si="1020"/>
        <v>898.07728761999999</v>
      </c>
      <c r="C2142" s="90">
        <f t="shared" si="1029"/>
        <v>665.86325743999998</v>
      </c>
      <c r="D2142" s="91">
        <f t="shared" si="1030"/>
        <v>7245.38</v>
      </c>
      <c r="E2142" s="92">
        <f t="shared" si="1014"/>
        <v>7276.54</v>
      </c>
      <c r="F2142" s="93">
        <f t="shared" si="1031"/>
        <v>45763</v>
      </c>
      <c r="G2142" s="94">
        <f t="shared" si="1021"/>
        <v>4.3006716003852752E-3</v>
      </c>
      <c r="H2142" s="95">
        <f t="shared" si="1017"/>
        <v>46920</v>
      </c>
      <c r="I2142" s="95">
        <f t="shared" si="1022"/>
        <v>46920</v>
      </c>
      <c r="J2142" s="96">
        <f t="shared" si="1018"/>
        <v>23</v>
      </c>
      <c r="K2142" s="96">
        <f t="shared" si="1019"/>
        <v>17</v>
      </c>
      <c r="L2142" s="8">
        <f t="shared" si="1032"/>
        <v>1.0031769699999999</v>
      </c>
      <c r="M2142" s="97">
        <f t="shared" si="1016"/>
        <v>1.0043006699999999</v>
      </c>
      <c r="N2142" s="97">
        <f t="shared" si="1012"/>
        <v>1.3344165360959883</v>
      </c>
      <c r="O2142" s="90">
        <f t="shared" si="1015"/>
        <v>1.33865593</v>
      </c>
      <c r="P2142" s="90">
        <f t="shared" si="1023"/>
        <v>891.36179814000002</v>
      </c>
      <c r="Q2142" s="98">
        <f t="shared" si="1037"/>
        <v>0</v>
      </c>
      <c r="R2142" s="7">
        <f t="shared" si="1033"/>
        <v>0</v>
      </c>
      <c r="S2142" s="90">
        <f t="shared" si="1024"/>
        <v>0</v>
      </c>
      <c r="T2142" s="99">
        <f t="shared" si="1034"/>
        <v>0.117687</v>
      </c>
      <c r="U2142" s="98">
        <f t="shared" si="1013"/>
        <v>17</v>
      </c>
      <c r="V2142" s="98">
        <v>252</v>
      </c>
      <c r="W2142" s="97">
        <f t="shared" si="1025"/>
        <v>1.007533966</v>
      </c>
      <c r="X2142" s="90">
        <f t="shared" si="1026"/>
        <v>6.7154894799999996</v>
      </c>
      <c r="Y2142" s="90">
        <f t="shared" si="1027"/>
        <v>0</v>
      </c>
      <c r="Z2142" s="100" t="str">
        <f t="shared" si="1035"/>
        <v>A+J=</v>
      </c>
      <c r="AA2142" s="95">
        <f t="shared" si="1036"/>
        <v>46920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4"/>
      <c r="DP2142" s="1"/>
      <c r="DQ2142" s="1"/>
      <c r="DR2142" s="1"/>
      <c r="DS2142" s="1"/>
      <c r="DT2142" s="1"/>
      <c r="DU2142" s="1"/>
    </row>
    <row r="2143" spans="1:125" ht="12.75" x14ac:dyDescent="0.2">
      <c r="A2143" s="89">
        <f t="shared" si="1028"/>
        <v>46912</v>
      </c>
      <c r="B2143" s="105">
        <f t="shared" si="1020"/>
        <v>898.64155486000004</v>
      </c>
      <c r="C2143" s="90">
        <f t="shared" si="1029"/>
        <v>665.86325743999998</v>
      </c>
      <c r="D2143" s="91">
        <f t="shared" si="1030"/>
        <v>7245.38</v>
      </c>
      <c r="E2143" s="92">
        <f t="shared" si="1014"/>
        <v>7276.54</v>
      </c>
      <c r="F2143" s="93">
        <f t="shared" si="1031"/>
        <v>45763</v>
      </c>
      <c r="G2143" s="94">
        <f t="shared" si="1021"/>
        <v>4.3006716003852752E-3</v>
      </c>
      <c r="H2143" s="95">
        <f t="shared" si="1017"/>
        <v>46920</v>
      </c>
      <c r="I2143" s="95">
        <f t="shared" si="1022"/>
        <v>46920</v>
      </c>
      <c r="J2143" s="96">
        <f t="shared" si="1018"/>
        <v>23</v>
      </c>
      <c r="K2143" s="96">
        <f t="shared" si="1019"/>
        <v>18</v>
      </c>
      <c r="L2143" s="8">
        <f t="shared" si="1032"/>
        <v>1.00336417</v>
      </c>
      <c r="M2143" s="97">
        <f t="shared" si="1016"/>
        <v>1.0043006699999999</v>
      </c>
      <c r="N2143" s="97">
        <f t="shared" si="1012"/>
        <v>1.3344165360959883</v>
      </c>
      <c r="O2143" s="90">
        <f t="shared" si="1015"/>
        <v>1.33890574</v>
      </c>
      <c r="P2143" s="90">
        <f t="shared" si="1023"/>
        <v>891.52813744000002</v>
      </c>
      <c r="Q2143" s="98">
        <f t="shared" si="1037"/>
        <v>0</v>
      </c>
      <c r="R2143" s="7">
        <f t="shared" si="1033"/>
        <v>0</v>
      </c>
      <c r="S2143" s="90">
        <f t="shared" si="1024"/>
        <v>0</v>
      </c>
      <c r="T2143" s="99">
        <f t="shared" si="1034"/>
        <v>0.117687</v>
      </c>
      <c r="U2143" s="98">
        <f t="shared" si="1013"/>
        <v>18</v>
      </c>
      <c r="V2143" s="98">
        <v>252</v>
      </c>
      <c r="W2143" s="97">
        <f t="shared" si="1025"/>
        <v>1.007978904</v>
      </c>
      <c r="X2143" s="90">
        <f t="shared" si="1026"/>
        <v>7.1134174200000002</v>
      </c>
      <c r="Y2143" s="90">
        <f t="shared" si="1027"/>
        <v>0</v>
      </c>
      <c r="Z2143" s="100" t="str">
        <f t="shared" si="1035"/>
        <v>A+J=</v>
      </c>
      <c r="AA2143" s="95">
        <f t="shared" si="1036"/>
        <v>46920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4"/>
      <c r="DP2143" s="1"/>
      <c r="DQ2143" s="1"/>
      <c r="DR2143" s="1"/>
      <c r="DS2143" s="1"/>
      <c r="DT2143" s="1"/>
      <c r="DU2143" s="1"/>
    </row>
    <row r="2144" spans="1:125" ht="12.75" x14ac:dyDescent="0.2">
      <c r="A2144" s="89">
        <f t="shared" si="1028"/>
        <v>46913</v>
      </c>
      <c r="B2144" s="105">
        <f t="shared" si="1020"/>
        <v>899.20616502999997</v>
      </c>
      <c r="C2144" s="90">
        <f t="shared" si="1029"/>
        <v>665.86325743999998</v>
      </c>
      <c r="D2144" s="91">
        <f t="shared" si="1030"/>
        <v>7245.38</v>
      </c>
      <c r="E2144" s="92">
        <f t="shared" si="1014"/>
        <v>7276.54</v>
      </c>
      <c r="F2144" s="93">
        <f t="shared" si="1031"/>
        <v>45763</v>
      </c>
      <c r="G2144" s="94">
        <f t="shared" si="1021"/>
        <v>4.3006716003852752E-3</v>
      </c>
      <c r="H2144" s="95">
        <f t="shared" si="1017"/>
        <v>46920</v>
      </c>
      <c r="I2144" s="95">
        <f t="shared" si="1022"/>
        <v>46920</v>
      </c>
      <c r="J2144" s="96">
        <f t="shared" si="1018"/>
        <v>23</v>
      </c>
      <c r="K2144" s="96">
        <f t="shared" si="1019"/>
        <v>19</v>
      </c>
      <c r="L2144" s="8">
        <f t="shared" si="1032"/>
        <v>1.0035514000000001</v>
      </c>
      <c r="M2144" s="97">
        <f t="shared" si="1016"/>
        <v>1.0043006699999999</v>
      </c>
      <c r="N2144" s="97">
        <f t="shared" si="1012"/>
        <v>1.3344165360959883</v>
      </c>
      <c r="O2144" s="90">
        <f t="shared" si="1015"/>
        <v>1.3391555799999999</v>
      </c>
      <c r="P2144" s="90">
        <f t="shared" si="1023"/>
        <v>891.69449670999995</v>
      </c>
      <c r="Q2144" s="98">
        <f t="shared" si="1037"/>
        <v>0</v>
      </c>
      <c r="R2144" s="7">
        <f t="shared" si="1033"/>
        <v>0</v>
      </c>
      <c r="S2144" s="90">
        <f t="shared" si="1024"/>
        <v>0</v>
      </c>
      <c r="T2144" s="99">
        <f t="shared" si="1034"/>
        <v>0.117687</v>
      </c>
      <c r="U2144" s="98">
        <f t="shared" si="1013"/>
        <v>19</v>
      </c>
      <c r="V2144" s="98">
        <v>252</v>
      </c>
      <c r="W2144" s="97">
        <f t="shared" si="1025"/>
        <v>1.008424038</v>
      </c>
      <c r="X2144" s="90">
        <f t="shared" si="1026"/>
        <v>7.5116683200000001</v>
      </c>
      <c r="Y2144" s="90">
        <f t="shared" si="1027"/>
        <v>0</v>
      </c>
      <c r="Z2144" s="100" t="str">
        <f t="shared" si="1035"/>
        <v>A+J=</v>
      </c>
      <c r="AA2144" s="95">
        <f t="shared" si="1036"/>
        <v>46920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4"/>
      <c r="DP2144" s="1"/>
      <c r="DQ2144" s="1"/>
      <c r="DR2144" s="1"/>
      <c r="DS2144" s="1"/>
      <c r="DT2144" s="1"/>
      <c r="DU2144" s="1"/>
    </row>
    <row r="2145" spans="1:125" ht="12.75" x14ac:dyDescent="0.2">
      <c r="A2145" s="89">
        <f t="shared" si="1028"/>
        <v>46914</v>
      </c>
      <c r="B2145" s="105">
        <f t="shared" si="1020"/>
        <v>899.77112588</v>
      </c>
      <c r="C2145" s="90">
        <f t="shared" si="1029"/>
        <v>665.86325743999998</v>
      </c>
      <c r="D2145" s="91">
        <f t="shared" si="1030"/>
        <v>7245.38</v>
      </c>
      <c r="E2145" s="92">
        <f t="shared" si="1014"/>
        <v>7276.54</v>
      </c>
      <c r="F2145" s="93">
        <f t="shared" si="1031"/>
        <v>45763</v>
      </c>
      <c r="G2145" s="94">
        <f t="shared" si="1021"/>
        <v>4.3006716003852752E-3</v>
      </c>
      <c r="H2145" s="95">
        <f t="shared" si="1017"/>
        <v>46920</v>
      </c>
      <c r="I2145" s="95">
        <f t="shared" si="1022"/>
        <v>46920</v>
      </c>
      <c r="J2145" s="96">
        <f t="shared" si="1018"/>
        <v>23</v>
      </c>
      <c r="K2145" s="96">
        <f t="shared" si="1019"/>
        <v>20</v>
      </c>
      <c r="L2145" s="8">
        <f t="shared" si="1032"/>
        <v>1.00373866</v>
      </c>
      <c r="M2145" s="97">
        <f t="shared" si="1016"/>
        <v>1.0043006699999999</v>
      </c>
      <c r="N2145" s="97">
        <f t="shared" si="1012"/>
        <v>1.3344165360959883</v>
      </c>
      <c r="O2145" s="90">
        <f t="shared" si="1015"/>
        <v>1.33940546</v>
      </c>
      <c r="P2145" s="90">
        <f t="shared" si="1023"/>
        <v>891.86088261999998</v>
      </c>
      <c r="Q2145" s="98">
        <f t="shared" si="1037"/>
        <v>0</v>
      </c>
      <c r="R2145" s="7">
        <f t="shared" si="1033"/>
        <v>0</v>
      </c>
      <c r="S2145" s="90">
        <f t="shared" si="1024"/>
        <v>0</v>
      </c>
      <c r="T2145" s="99">
        <f t="shared" si="1034"/>
        <v>0.117687</v>
      </c>
      <c r="U2145" s="98">
        <f t="shared" si="1013"/>
        <v>20</v>
      </c>
      <c r="V2145" s="98">
        <v>252</v>
      </c>
      <c r="W2145" s="97">
        <f t="shared" si="1025"/>
        <v>1.0088693689999999</v>
      </c>
      <c r="X2145" s="90">
        <f t="shared" si="1026"/>
        <v>7.9102432599999997</v>
      </c>
      <c r="Y2145" s="90">
        <f t="shared" si="1027"/>
        <v>0</v>
      </c>
      <c r="Z2145" s="100" t="str">
        <f t="shared" si="1035"/>
        <v>A+J=</v>
      </c>
      <c r="AA2145" s="95">
        <f t="shared" si="1036"/>
        <v>46920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4"/>
      <c r="DP2145" s="1"/>
      <c r="DQ2145" s="1"/>
      <c r="DR2145" s="1"/>
      <c r="DS2145" s="1"/>
      <c r="DT2145" s="1"/>
      <c r="DU2145" s="1"/>
    </row>
    <row r="2146" spans="1:125" ht="12.75" x14ac:dyDescent="0.2">
      <c r="A2146" s="89">
        <f t="shared" si="1028"/>
        <v>46915</v>
      </c>
      <c r="B2146" s="105">
        <f t="shared" si="1020"/>
        <v>899.77112588</v>
      </c>
      <c r="C2146" s="90">
        <f t="shared" si="1029"/>
        <v>665.86325743999998</v>
      </c>
      <c r="D2146" s="91">
        <f t="shared" si="1030"/>
        <v>7245.38</v>
      </c>
      <c r="E2146" s="92">
        <f t="shared" si="1014"/>
        <v>7276.54</v>
      </c>
      <c r="F2146" s="93">
        <f t="shared" si="1031"/>
        <v>45763</v>
      </c>
      <c r="G2146" s="94">
        <f t="shared" si="1021"/>
        <v>4.3006716003852752E-3</v>
      </c>
      <c r="H2146" s="95">
        <f t="shared" si="1017"/>
        <v>46920</v>
      </c>
      <c r="I2146" s="95">
        <f t="shared" si="1022"/>
        <v>46920</v>
      </c>
      <c r="J2146" s="96">
        <f t="shared" si="1018"/>
        <v>23</v>
      </c>
      <c r="K2146" s="96">
        <f t="shared" si="1019"/>
        <v>20</v>
      </c>
      <c r="L2146" s="8">
        <f t="shared" si="1032"/>
        <v>1.00373866</v>
      </c>
      <c r="M2146" s="97">
        <f t="shared" si="1016"/>
        <v>1.0043006699999999</v>
      </c>
      <c r="N2146" s="97">
        <f t="shared" si="1012"/>
        <v>1.3344165360959883</v>
      </c>
      <c r="O2146" s="90">
        <f t="shared" si="1015"/>
        <v>1.33940546</v>
      </c>
      <c r="P2146" s="90">
        <f t="shared" si="1023"/>
        <v>891.86088261999998</v>
      </c>
      <c r="Q2146" s="98">
        <f t="shared" si="1037"/>
        <v>0</v>
      </c>
      <c r="R2146" s="7">
        <f t="shared" si="1033"/>
        <v>0</v>
      </c>
      <c r="S2146" s="90">
        <f t="shared" si="1024"/>
        <v>0</v>
      </c>
      <c r="T2146" s="99">
        <f t="shared" si="1034"/>
        <v>0.117687</v>
      </c>
      <c r="U2146" s="98">
        <f t="shared" si="1013"/>
        <v>20</v>
      </c>
      <c r="V2146" s="98">
        <v>252</v>
      </c>
      <c r="W2146" s="97">
        <f t="shared" si="1025"/>
        <v>1.0088693689999999</v>
      </c>
      <c r="X2146" s="90">
        <f t="shared" si="1026"/>
        <v>7.9102432599999997</v>
      </c>
      <c r="Y2146" s="90">
        <f t="shared" si="1027"/>
        <v>0</v>
      </c>
      <c r="Z2146" s="100" t="str">
        <f t="shared" si="1035"/>
        <v>A+J=</v>
      </c>
      <c r="AA2146" s="95">
        <f t="shared" si="1036"/>
        <v>46920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4"/>
      <c r="DP2146" s="1"/>
      <c r="DQ2146" s="1"/>
      <c r="DR2146" s="1"/>
      <c r="DS2146" s="1"/>
      <c r="DT2146" s="1"/>
      <c r="DU2146" s="1"/>
    </row>
    <row r="2147" spans="1:125" ht="12.75" x14ac:dyDescent="0.2">
      <c r="A2147" s="89">
        <f t="shared" si="1028"/>
        <v>46916</v>
      </c>
      <c r="B2147" s="105">
        <f t="shared" si="1020"/>
        <v>899.77112588</v>
      </c>
      <c r="C2147" s="90">
        <f t="shared" si="1029"/>
        <v>665.86325743999998</v>
      </c>
      <c r="D2147" s="91">
        <f t="shared" si="1030"/>
        <v>7245.38</v>
      </c>
      <c r="E2147" s="92">
        <f t="shared" si="1014"/>
        <v>7276.54</v>
      </c>
      <c r="F2147" s="93">
        <f t="shared" si="1031"/>
        <v>45763</v>
      </c>
      <c r="G2147" s="94">
        <f t="shared" si="1021"/>
        <v>4.3006716003852752E-3</v>
      </c>
      <c r="H2147" s="95">
        <f t="shared" si="1017"/>
        <v>46920</v>
      </c>
      <c r="I2147" s="95">
        <f t="shared" si="1022"/>
        <v>46920</v>
      </c>
      <c r="J2147" s="96">
        <f t="shared" si="1018"/>
        <v>23</v>
      </c>
      <c r="K2147" s="96">
        <f t="shared" si="1019"/>
        <v>20</v>
      </c>
      <c r="L2147" s="8">
        <f t="shared" si="1032"/>
        <v>1.00373866</v>
      </c>
      <c r="M2147" s="97">
        <f t="shared" si="1016"/>
        <v>1.0043006699999999</v>
      </c>
      <c r="N2147" s="97">
        <f t="shared" si="1012"/>
        <v>1.3344165360959883</v>
      </c>
      <c r="O2147" s="90">
        <f t="shared" si="1015"/>
        <v>1.33940546</v>
      </c>
      <c r="P2147" s="90">
        <f t="shared" si="1023"/>
        <v>891.86088261999998</v>
      </c>
      <c r="Q2147" s="98">
        <f t="shared" si="1037"/>
        <v>0</v>
      </c>
      <c r="R2147" s="7">
        <f t="shared" si="1033"/>
        <v>0</v>
      </c>
      <c r="S2147" s="90">
        <f t="shared" si="1024"/>
        <v>0</v>
      </c>
      <c r="T2147" s="99">
        <f t="shared" si="1034"/>
        <v>0.117687</v>
      </c>
      <c r="U2147" s="98">
        <f t="shared" si="1013"/>
        <v>20</v>
      </c>
      <c r="V2147" s="98">
        <v>252</v>
      </c>
      <c r="W2147" s="97">
        <f t="shared" si="1025"/>
        <v>1.0088693689999999</v>
      </c>
      <c r="X2147" s="90">
        <f t="shared" si="1026"/>
        <v>7.9102432599999997</v>
      </c>
      <c r="Y2147" s="90">
        <f t="shared" si="1027"/>
        <v>0</v>
      </c>
      <c r="Z2147" s="100" t="str">
        <f t="shared" si="1035"/>
        <v>A+J=</v>
      </c>
      <c r="AA2147" s="95">
        <f t="shared" si="1036"/>
        <v>46920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4"/>
      <c r="DP2147" s="1"/>
      <c r="DQ2147" s="1"/>
      <c r="DR2147" s="1"/>
      <c r="DS2147" s="1"/>
      <c r="DT2147" s="1"/>
      <c r="DU2147" s="1"/>
    </row>
    <row r="2148" spans="1:125" ht="12.75" x14ac:dyDescent="0.2">
      <c r="A2148" s="89">
        <f t="shared" si="1028"/>
        <v>46917</v>
      </c>
      <c r="B2148" s="105">
        <f t="shared" si="1020"/>
        <v>900.33645098</v>
      </c>
      <c r="C2148" s="90">
        <f t="shared" si="1029"/>
        <v>665.86325743999998</v>
      </c>
      <c r="D2148" s="91">
        <f t="shared" si="1030"/>
        <v>7245.38</v>
      </c>
      <c r="E2148" s="92">
        <f t="shared" si="1014"/>
        <v>7276.54</v>
      </c>
      <c r="F2148" s="93">
        <f t="shared" si="1031"/>
        <v>45763</v>
      </c>
      <c r="G2148" s="94">
        <f t="shared" si="1021"/>
        <v>4.3006716003852752E-3</v>
      </c>
      <c r="H2148" s="95">
        <f t="shared" si="1017"/>
        <v>46920</v>
      </c>
      <c r="I2148" s="95">
        <f t="shared" si="1022"/>
        <v>46920</v>
      </c>
      <c r="J2148" s="96">
        <f t="shared" si="1018"/>
        <v>23</v>
      </c>
      <c r="K2148" s="96">
        <f t="shared" si="1019"/>
        <v>21</v>
      </c>
      <c r="L2148" s="8">
        <f t="shared" si="1032"/>
        <v>1.0039259599999999</v>
      </c>
      <c r="M2148" s="97">
        <f t="shared" si="1016"/>
        <v>1.0043006699999999</v>
      </c>
      <c r="N2148" s="97">
        <f t="shared" si="1012"/>
        <v>1.3344165360959883</v>
      </c>
      <c r="O2148" s="90">
        <f t="shared" si="1015"/>
        <v>1.3396554000000001</v>
      </c>
      <c r="P2148" s="90">
        <f t="shared" si="1023"/>
        <v>892.02730849</v>
      </c>
      <c r="Q2148" s="98">
        <f t="shared" si="1037"/>
        <v>0</v>
      </c>
      <c r="R2148" s="7">
        <f t="shared" si="1033"/>
        <v>0</v>
      </c>
      <c r="S2148" s="90">
        <f t="shared" si="1024"/>
        <v>0</v>
      </c>
      <c r="T2148" s="99">
        <f t="shared" si="1034"/>
        <v>0.117687</v>
      </c>
      <c r="U2148" s="98">
        <f t="shared" si="1013"/>
        <v>21</v>
      </c>
      <c r="V2148" s="98">
        <v>252</v>
      </c>
      <c r="W2148" s="97">
        <f t="shared" si="1025"/>
        <v>1.0093148970000001</v>
      </c>
      <c r="X2148" s="90">
        <f t="shared" si="1026"/>
        <v>8.3091424899999993</v>
      </c>
      <c r="Y2148" s="90">
        <f t="shared" si="1027"/>
        <v>0</v>
      </c>
      <c r="Z2148" s="100" t="str">
        <f t="shared" si="1035"/>
        <v>A+J=</v>
      </c>
      <c r="AA2148" s="95">
        <f t="shared" si="1036"/>
        <v>46920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4"/>
      <c r="DP2148" s="1"/>
      <c r="DQ2148" s="1"/>
      <c r="DR2148" s="1"/>
      <c r="DS2148" s="1"/>
      <c r="DT2148" s="1"/>
      <c r="DU2148" s="1"/>
    </row>
    <row r="2149" spans="1:125" ht="12.75" x14ac:dyDescent="0.2">
      <c r="A2149" s="89">
        <f t="shared" si="1028"/>
        <v>46918</v>
      </c>
      <c r="B2149" s="105">
        <f t="shared" si="1020"/>
        <v>900.90213286000005</v>
      </c>
      <c r="C2149" s="90">
        <f t="shared" si="1029"/>
        <v>665.86325743999998</v>
      </c>
      <c r="D2149" s="91">
        <f t="shared" si="1030"/>
        <v>7245.38</v>
      </c>
      <c r="E2149" s="92">
        <f t="shared" si="1014"/>
        <v>7276.54</v>
      </c>
      <c r="F2149" s="93">
        <f t="shared" si="1031"/>
        <v>45763</v>
      </c>
      <c r="G2149" s="94">
        <f t="shared" si="1021"/>
        <v>4.3006716003852752E-3</v>
      </c>
      <c r="H2149" s="95">
        <f t="shared" si="1017"/>
        <v>46920</v>
      </c>
      <c r="I2149" s="95">
        <f t="shared" si="1022"/>
        <v>46920</v>
      </c>
      <c r="J2149" s="96">
        <f t="shared" si="1018"/>
        <v>23</v>
      </c>
      <c r="K2149" s="96">
        <f t="shared" si="1019"/>
        <v>22</v>
      </c>
      <c r="L2149" s="8">
        <f t="shared" si="1032"/>
        <v>1.0041133</v>
      </c>
      <c r="M2149" s="97">
        <f t="shared" si="1016"/>
        <v>1.0043006699999999</v>
      </c>
      <c r="N2149" s="97">
        <f t="shared" si="1012"/>
        <v>1.3344165360959883</v>
      </c>
      <c r="O2149" s="90">
        <f t="shared" si="1015"/>
        <v>1.33990539</v>
      </c>
      <c r="P2149" s="90">
        <f t="shared" si="1023"/>
        <v>892.19376764000003</v>
      </c>
      <c r="Q2149" s="98">
        <f t="shared" si="1037"/>
        <v>0</v>
      </c>
      <c r="R2149" s="7">
        <f t="shared" si="1033"/>
        <v>0</v>
      </c>
      <c r="S2149" s="90">
        <f t="shared" si="1024"/>
        <v>0</v>
      </c>
      <c r="T2149" s="99">
        <f t="shared" si="1034"/>
        <v>0.117687</v>
      </c>
      <c r="U2149" s="98">
        <f t="shared" si="1013"/>
        <v>22</v>
      </c>
      <c r="V2149" s="98">
        <v>252</v>
      </c>
      <c r="W2149" s="97">
        <f t="shared" si="1025"/>
        <v>1.0097606210000001</v>
      </c>
      <c r="X2149" s="90">
        <f t="shared" si="1026"/>
        <v>8.7083652199999992</v>
      </c>
      <c r="Y2149" s="90">
        <f t="shared" si="1027"/>
        <v>0</v>
      </c>
      <c r="Z2149" s="100" t="str">
        <f t="shared" si="1035"/>
        <v>A+J=</v>
      </c>
      <c r="AA2149" s="95">
        <f t="shared" si="1036"/>
        <v>46920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4"/>
      <c r="DP2149" s="1"/>
      <c r="DQ2149" s="1"/>
      <c r="DR2149" s="1"/>
      <c r="DS2149" s="1"/>
      <c r="DT2149" s="1"/>
      <c r="DU2149" s="1"/>
    </row>
    <row r="2150" spans="1:125" ht="12.75" x14ac:dyDescent="0.2">
      <c r="A2150" s="89">
        <f t="shared" si="1028"/>
        <v>46919</v>
      </c>
      <c r="B2150" s="105">
        <f t="shared" si="1020"/>
        <v>901.46816672</v>
      </c>
      <c r="C2150" s="90">
        <f t="shared" si="1029"/>
        <v>665.86325743999998</v>
      </c>
      <c r="D2150" s="91">
        <f t="shared" si="1030"/>
        <v>7245.38</v>
      </c>
      <c r="E2150" s="92">
        <f t="shared" si="1014"/>
        <v>7276.54</v>
      </c>
      <c r="F2150" s="93">
        <f t="shared" si="1031"/>
        <v>45763</v>
      </c>
      <c r="G2150" s="94">
        <f t="shared" si="1021"/>
        <v>4.3006716003852752E-3</v>
      </c>
      <c r="H2150" s="95">
        <f t="shared" si="1017"/>
        <v>46951</v>
      </c>
      <c r="I2150" s="95">
        <f t="shared" si="1022"/>
        <v>46920</v>
      </c>
      <c r="J2150" s="96">
        <f t="shared" si="1018"/>
        <v>23</v>
      </c>
      <c r="K2150" s="96">
        <f t="shared" si="1019"/>
        <v>23</v>
      </c>
      <c r="L2150" s="8">
        <f t="shared" si="1032"/>
        <v>1.0043006699999999</v>
      </c>
      <c r="M2150" s="97">
        <f t="shared" si="1016"/>
        <v>1.0043006699999999</v>
      </c>
      <c r="N2150" s="97">
        <f t="shared" si="1012"/>
        <v>1.3344165360959883</v>
      </c>
      <c r="O2150" s="90">
        <f t="shared" si="1015"/>
        <v>1.3401554200000001</v>
      </c>
      <c r="P2150" s="90">
        <f t="shared" si="1023"/>
        <v>892.36025342999994</v>
      </c>
      <c r="Q2150" s="98">
        <f t="shared" si="1037"/>
        <v>0</v>
      </c>
      <c r="R2150" s="7">
        <f t="shared" si="1033"/>
        <v>0</v>
      </c>
      <c r="S2150" s="90">
        <f t="shared" si="1024"/>
        <v>0</v>
      </c>
      <c r="T2150" s="99">
        <f t="shared" si="1034"/>
        <v>0.117687</v>
      </c>
      <c r="U2150" s="98">
        <f t="shared" si="1013"/>
        <v>23</v>
      </c>
      <c r="V2150" s="98">
        <v>252</v>
      </c>
      <c r="W2150" s="97">
        <f t="shared" si="1025"/>
        <v>1.010206543</v>
      </c>
      <c r="X2150" s="90">
        <f t="shared" si="1026"/>
        <v>9.1079132900000008</v>
      </c>
      <c r="Y2150" s="90">
        <f t="shared" si="1027"/>
        <v>0</v>
      </c>
      <c r="Z2150" s="100" t="str">
        <f t="shared" si="1035"/>
        <v>A+J=</v>
      </c>
      <c r="AA2150" s="95">
        <f t="shared" si="1036"/>
        <v>46920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4"/>
      <c r="DP2150" s="1"/>
      <c r="DQ2150" s="1"/>
      <c r="DR2150" s="1"/>
      <c r="DS2150" s="1"/>
      <c r="DT2150" s="1"/>
      <c r="DU2150" s="1"/>
    </row>
    <row r="2151" spans="1:125" ht="12.75" x14ac:dyDescent="0.2">
      <c r="A2151" s="89">
        <f t="shared" si="1028"/>
        <v>46920</v>
      </c>
      <c r="B2151" s="105">
        <f t="shared" si="1020"/>
        <v>901.46816672</v>
      </c>
      <c r="C2151" s="90">
        <f t="shared" si="1029"/>
        <v>665.86325743999998</v>
      </c>
      <c r="D2151" s="91">
        <f t="shared" si="1030"/>
        <v>7245.38</v>
      </c>
      <c r="E2151" s="92">
        <f t="shared" si="1014"/>
        <v>7276.54</v>
      </c>
      <c r="F2151" s="93">
        <f t="shared" si="1031"/>
        <v>45763</v>
      </c>
      <c r="G2151" s="94">
        <f t="shared" si="1021"/>
        <v>4.3006716003852752E-3</v>
      </c>
      <c r="H2151" s="95">
        <f t="shared" si="1017"/>
        <v>46951</v>
      </c>
      <c r="I2151" s="95">
        <f t="shared" si="1022"/>
        <v>46920</v>
      </c>
      <c r="J2151" s="96">
        <f t="shared" si="1018"/>
        <v>23</v>
      </c>
      <c r="K2151" s="96">
        <f t="shared" si="1019"/>
        <v>23</v>
      </c>
      <c r="L2151" s="8">
        <f t="shared" si="1032"/>
        <v>1.0043006699999999</v>
      </c>
      <c r="M2151" s="97">
        <f t="shared" si="1016"/>
        <v>1.0043006699999999</v>
      </c>
      <c r="N2151" s="97">
        <f t="shared" si="1012"/>
        <v>1.3344165360959883</v>
      </c>
      <c r="O2151" s="90">
        <f t="shared" si="1015"/>
        <v>1.3401554200000001</v>
      </c>
      <c r="P2151" s="90">
        <f t="shared" si="1023"/>
        <v>892.36025342999994</v>
      </c>
      <c r="Q2151" s="98">
        <f t="shared" si="1037"/>
        <v>70</v>
      </c>
      <c r="R2151" s="7">
        <f t="shared" si="1033"/>
        <v>9.502E-3</v>
      </c>
      <c r="S2151" s="90">
        <f t="shared" si="1024"/>
        <v>8.4792071199999999</v>
      </c>
      <c r="T2151" s="99">
        <f t="shared" si="1034"/>
        <v>0.117687</v>
      </c>
      <c r="U2151" s="98">
        <f t="shared" si="1013"/>
        <v>23</v>
      </c>
      <c r="V2151" s="98">
        <v>252</v>
      </c>
      <c r="W2151" s="97">
        <f t="shared" si="1025"/>
        <v>1.010206543</v>
      </c>
      <c r="X2151" s="90">
        <f t="shared" si="1026"/>
        <v>9.1079132900000008</v>
      </c>
      <c r="Y2151" s="90">
        <f t="shared" si="1027"/>
        <v>17.587120410000001</v>
      </c>
      <c r="Z2151" s="100" t="str">
        <f t="shared" si="1035"/>
        <v>A+J=</v>
      </c>
      <c r="AA2151" s="95">
        <f t="shared" si="1036"/>
        <v>46920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4"/>
      <c r="DP2151" s="1"/>
      <c r="DQ2151" s="1"/>
      <c r="DR2151" s="1"/>
      <c r="DS2151" s="1"/>
      <c r="DT2151" s="1"/>
      <c r="DU2151" s="1"/>
    </row>
    <row r="2152" spans="1:125" ht="12.75" x14ac:dyDescent="0.2">
      <c r="A2152" s="89">
        <f t="shared" si="1028"/>
        <v>46921</v>
      </c>
      <c r="B2152" s="105">
        <f t="shared" si="1020"/>
        <v>884.45209145000001</v>
      </c>
      <c r="C2152" s="90">
        <f t="shared" si="1029"/>
        <v>659.53622476999999</v>
      </c>
      <c r="D2152" s="91">
        <f t="shared" si="1030"/>
        <v>7245.38</v>
      </c>
      <c r="E2152" s="92">
        <f t="shared" si="1014"/>
        <v>7276.54</v>
      </c>
      <c r="F2152" s="93">
        <f t="shared" si="1031"/>
        <v>45763</v>
      </c>
      <c r="G2152" s="94">
        <f t="shared" si="1021"/>
        <v>4.3006716003852752E-3</v>
      </c>
      <c r="H2152" s="95">
        <f t="shared" si="1017"/>
        <v>46951</v>
      </c>
      <c r="I2152" s="95">
        <f t="shared" si="1022"/>
        <v>46951</v>
      </c>
      <c r="J2152" s="96">
        <f t="shared" si="1018"/>
        <v>21</v>
      </c>
      <c r="K2152" s="96">
        <f t="shared" si="1019"/>
        <v>1</v>
      </c>
      <c r="L2152" s="8">
        <f t="shared" si="1032"/>
        <v>1.0002043700000001</v>
      </c>
      <c r="M2152" s="97">
        <f t="shared" si="1016"/>
        <v>1.0043006699999999</v>
      </c>
      <c r="N2152" s="97">
        <f t="shared" ref="N2152:N2215" si="1038">IF(I2152&gt;I2151,N2151*M2152,N2151)</f>
        <v>1.3401554212602802</v>
      </c>
      <c r="O2152" s="90">
        <f t="shared" si="1015"/>
        <v>1.3404293</v>
      </c>
      <c r="P2152" s="90">
        <f t="shared" si="1023"/>
        <v>884.06168008999998</v>
      </c>
      <c r="Q2152" s="98">
        <f t="shared" si="1037"/>
        <v>0</v>
      </c>
      <c r="R2152" s="7">
        <f t="shared" si="1033"/>
        <v>0</v>
      </c>
      <c r="S2152" s="90">
        <f t="shared" si="1024"/>
        <v>0</v>
      </c>
      <c r="T2152" s="99">
        <f t="shared" si="1034"/>
        <v>0.117687</v>
      </c>
      <c r="U2152" s="98">
        <f t="shared" si="1013"/>
        <v>1</v>
      </c>
      <c r="V2152" s="98">
        <v>252</v>
      </c>
      <c r="W2152" s="97">
        <f t="shared" si="1025"/>
        <v>1.0004416110000001</v>
      </c>
      <c r="X2152" s="90">
        <f t="shared" si="1026"/>
        <v>0.39041135999999999</v>
      </c>
      <c r="Y2152" s="90">
        <f t="shared" si="1027"/>
        <v>0</v>
      </c>
      <c r="Z2152" s="100" t="str">
        <f t="shared" si="1035"/>
        <v>A+J=</v>
      </c>
      <c r="AA2152" s="95">
        <f t="shared" si="1036"/>
        <v>46951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4"/>
      <c r="DP2152" s="1"/>
      <c r="DQ2152" s="1"/>
      <c r="DR2152" s="1"/>
      <c r="DS2152" s="1"/>
      <c r="DT2152" s="1"/>
      <c r="DU2152" s="1"/>
    </row>
    <row r="2153" spans="1:125" ht="12.75" x14ac:dyDescent="0.2">
      <c r="A2153" s="89">
        <f t="shared" si="1028"/>
        <v>46922</v>
      </c>
      <c r="B2153" s="105">
        <f t="shared" si="1020"/>
        <v>884.45209145000001</v>
      </c>
      <c r="C2153" s="90">
        <f t="shared" si="1029"/>
        <v>659.53622476999999</v>
      </c>
      <c r="D2153" s="91">
        <f t="shared" si="1030"/>
        <v>7245.38</v>
      </c>
      <c r="E2153" s="92">
        <f t="shared" si="1014"/>
        <v>7276.54</v>
      </c>
      <c r="F2153" s="93">
        <f t="shared" si="1031"/>
        <v>45763</v>
      </c>
      <c r="G2153" s="94">
        <f t="shared" si="1021"/>
        <v>4.3006716003852752E-3</v>
      </c>
      <c r="H2153" s="95">
        <f t="shared" si="1017"/>
        <v>46951</v>
      </c>
      <c r="I2153" s="95">
        <f t="shared" si="1022"/>
        <v>46951</v>
      </c>
      <c r="J2153" s="96">
        <f t="shared" si="1018"/>
        <v>21</v>
      </c>
      <c r="K2153" s="96">
        <f t="shared" si="1019"/>
        <v>1</v>
      </c>
      <c r="L2153" s="8">
        <f t="shared" si="1032"/>
        <v>1.0002043700000001</v>
      </c>
      <c r="M2153" s="97">
        <f t="shared" si="1016"/>
        <v>1.0043006699999999</v>
      </c>
      <c r="N2153" s="97">
        <f t="shared" si="1038"/>
        <v>1.3401554212602802</v>
      </c>
      <c r="O2153" s="90">
        <f t="shared" si="1015"/>
        <v>1.3404293</v>
      </c>
      <c r="P2153" s="90">
        <f t="shared" si="1023"/>
        <v>884.06168008999998</v>
      </c>
      <c r="Q2153" s="98">
        <f t="shared" si="1037"/>
        <v>0</v>
      </c>
      <c r="R2153" s="7">
        <f t="shared" si="1033"/>
        <v>0</v>
      </c>
      <c r="S2153" s="90">
        <f t="shared" si="1024"/>
        <v>0</v>
      </c>
      <c r="T2153" s="99">
        <f t="shared" si="1034"/>
        <v>0.117687</v>
      </c>
      <c r="U2153" s="98">
        <f t="shared" si="1013"/>
        <v>1</v>
      </c>
      <c r="V2153" s="98">
        <v>252</v>
      </c>
      <c r="W2153" s="97">
        <f t="shared" si="1025"/>
        <v>1.0004416110000001</v>
      </c>
      <c r="X2153" s="90">
        <f t="shared" si="1026"/>
        <v>0.39041135999999999</v>
      </c>
      <c r="Y2153" s="90">
        <f t="shared" si="1027"/>
        <v>0</v>
      </c>
      <c r="Z2153" s="100" t="str">
        <f t="shared" si="1035"/>
        <v>A+J=</v>
      </c>
      <c r="AA2153" s="95">
        <f t="shared" si="1036"/>
        <v>46951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4"/>
      <c r="DP2153" s="1"/>
      <c r="DQ2153" s="1"/>
      <c r="DR2153" s="1"/>
      <c r="DS2153" s="1"/>
      <c r="DT2153" s="1"/>
      <c r="DU2153" s="1"/>
    </row>
    <row r="2154" spans="1:125" ht="12.75" x14ac:dyDescent="0.2">
      <c r="A2154" s="89">
        <f t="shared" si="1028"/>
        <v>46923</v>
      </c>
      <c r="B2154" s="105">
        <f t="shared" si="1020"/>
        <v>884.45209145000001</v>
      </c>
      <c r="C2154" s="90">
        <f t="shared" si="1029"/>
        <v>659.53622476999999</v>
      </c>
      <c r="D2154" s="91">
        <f t="shared" si="1030"/>
        <v>7245.38</v>
      </c>
      <c r="E2154" s="92">
        <f t="shared" si="1014"/>
        <v>7276.54</v>
      </c>
      <c r="F2154" s="93">
        <f t="shared" si="1031"/>
        <v>45763</v>
      </c>
      <c r="G2154" s="94">
        <f t="shared" si="1021"/>
        <v>4.3006716003852752E-3</v>
      </c>
      <c r="H2154" s="95">
        <f t="shared" si="1017"/>
        <v>46951</v>
      </c>
      <c r="I2154" s="95">
        <f t="shared" si="1022"/>
        <v>46951</v>
      </c>
      <c r="J2154" s="96">
        <f t="shared" si="1018"/>
        <v>21</v>
      </c>
      <c r="K2154" s="96">
        <f t="shared" si="1019"/>
        <v>1</v>
      </c>
      <c r="L2154" s="8">
        <f t="shared" si="1032"/>
        <v>1.0002043700000001</v>
      </c>
      <c r="M2154" s="97">
        <f t="shared" si="1016"/>
        <v>1.0043006699999999</v>
      </c>
      <c r="N2154" s="97">
        <f t="shared" si="1038"/>
        <v>1.3401554212602802</v>
      </c>
      <c r="O2154" s="90">
        <f t="shared" si="1015"/>
        <v>1.3404293</v>
      </c>
      <c r="P2154" s="90">
        <f t="shared" si="1023"/>
        <v>884.06168008999998</v>
      </c>
      <c r="Q2154" s="98">
        <f t="shared" si="1037"/>
        <v>0</v>
      </c>
      <c r="R2154" s="7">
        <f t="shared" si="1033"/>
        <v>0</v>
      </c>
      <c r="S2154" s="90">
        <f t="shared" si="1024"/>
        <v>0</v>
      </c>
      <c r="T2154" s="99">
        <f t="shared" si="1034"/>
        <v>0.117687</v>
      </c>
      <c r="U2154" s="98">
        <f t="shared" si="1013"/>
        <v>1</v>
      </c>
      <c r="V2154" s="98">
        <v>252</v>
      </c>
      <c r="W2154" s="97">
        <f t="shared" si="1025"/>
        <v>1.0004416110000001</v>
      </c>
      <c r="X2154" s="90">
        <f t="shared" si="1026"/>
        <v>0.39041135999999999</v>
      </c>
      <c r="Y2154" s="90">
        <f t="shared" si="1027"/>
        <v>0</v>
      </c>
      <c r="Z2154" s="100" t="str">
        <f t="shared" si="1035"/>
        <v>A+J=</v>
      </c>
      <c r="AA2154" s="95">
        <f t="shared" si="1036"/>
        <v>46951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4"/>
      <c r="DP2154" s="1"/>
      <c r="DQ2154" s="1"/>
      <c r="DR2154" s="1"/>
      <c r="DS2154" s="1"/>
      <c r="DT2154" s="1"/>
      <c r="DU2154" s="1"/>
    </row>
    <row r="2155" spans="1:125" ht="12.75" x14ac:dyDescent="0.2">
      <c r="A2155" s="89">
        <f t="shared" si="1028"/>
        <v>46924</v>
      </c>
      <c r="B2155" s="105">
        <f t="shared" si="1020"/>
        <v>885.02352136000002</v>
      </c>
      <c r="C2155" s="90">
        <f t="shared" si="1029"/>
        <v>659.53622476999999</v>
      </c>
      <c r="D2155" s="91">
        <f t="shared" si="1030"/>
        <v>7245.38</v>
      </c>
      <c r="E2155" s="92">
        <f t="shared" si="1014"/>
        <v>7276.54</v>
      </c>
      <c r="F2155" s="93">
        <f t="shared" si="1031"/>
        <v>45763</v>
      </c>
      <c r="G2155" s="94">
        <f t="shared" si="1021"/>
        <v>4.3006716003852752E-3</v>
      </c>
      <c r="H2155" s="95">
        <f t="shared" si="1017"/>
        <v>46951</v>
      </c>
      <c r="I2155" s="95">
        <f t="shared" si="1022"/>
        <v>46951</v>
      </c>
      <c r="J2155" s="96">
        <f t="shared" si="1018"/>
        <v>21</v>
      </c>
      <c r="K2155" s="96">
        <f t="shared" si="1019"/>
        <v>2</v>
      </c>
      <c r="L2155" s="8">
        <f t="shared" si="1032"/>
        <v>1.00040879</v>
      </c>
      <c r="M2155" s="97">
        <f t="shared" si="1016"/>
        <v>1.0043006699999999</v>
      </c>
      <c r="N2155" s="97">
        <f t="shared" si="1038"/>
        <v>1.3401554212602802</v>
      </c>
      <c r="O2155" s="90">
        <f t="shared" si="1015"/>
        <v>1.34070326</v>
      </c>
      <c r="P2155" s="90">
        <f t="shared" si="1023"/>
        <v>884.24236662999999</v>
      </c>
      <c r="Q2155" s="98">
        <f t="shared" si="1037"/>
        <v>0</v>
      </c>
      <c r="R2155" s="7">
        <f t="shared" si="1033"/>
        <v>0</v>
      </c>
      <c r="S2155" s="90">
        <f t="shared" si="1024"/>
        <v>0</v>
      </c>
      <c r="T2155" s="99">
        <f t="shared" si="1034"/>
        <v>0.117687</v>
      </c>
      <c r="U2155" s="98">
        <f t="shared" si="1013"/>
        <v>2</v>
      </c>
      <c r="V2155" s="98">
        <v>252</v>
      </c>
      <c r="W2155" s="97">
        <f t="shared" si="1025"/>
        <v>1.0008834170000001</v>
      </c>
      <c r="X2155" s="90">
        <f t="shared" si="1026"/>
        <v>0.78115473000000002</v>
      </c>
      <c r="Y2155" s="90">
        <f t="shared" si="1027"/>
        <v>0</v>
      </c>
      <c r="Z2155" s="100" t="str">
        <f t="shared" si="1035"/>
        <v>A+J=</v>
      </c>
      <c r="AA2155" s="95">
        <f t="shared" si="1036"/>
        <v>46951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4"/>
      <c r="DP2155" s="1"/>
      <c r="DQ2155" s="1"/>
      <c r="DR2155" s="1"/>
      <c r="DS2155" s="1"/>
      <c r="DT2155" s="1"/>
      <c r="DU2155" s="1"/>
    </row>
    <row r="2156" spans="1:125" ht="12.75" x14ac:dyDescent="0.2">
      <c r="A2156" s="89">
        <f t="shared" si="1028"/>
        <v>46925</v>
      </c>
      <c r="B2156" s="105">
        <f t="shared" si="1020"/>
        <v>885.59531642000002</v>
      </c>
      <c r="C2156" s="90">
        <f t="shared" si="1029"/>
        <v>659.53622476999999</v>
      </c>
      <c r="D2156" s="91">
        <f t="shared" si="1030"/>
        <v>7245.38</v>
      </c>
      <c r="E2156" s="92">
        <f t="shared" si="1014"/>
        <v>7276.54</v>
      </c>
      <c r="F2156" s="93">
        <f t="shared" si="1031"/>
        <v>45763</v>
      </c>
      <c r="G2156" s="94">
        <f t="shared" si="1021"/>
        <v>4.3006716003852752E-3</v>
      </c>
      <c r="H2156" s="95">
        <f t="shared" si="1017"/>
        <v>46951</v>
      </c>
      <c r="I2156" s="95">
        <f t="shared" si="1022"/>
        <v>46951</v>
      </c>
      <c r="J2156" s="96">
        <f t="shared" si="1018"/>
        <v>21</v>
      </c>
      <c r="K2156" s="96">
        <f t="shared" si="1019"/>
        <v>3</v>
      </c>
      <c r="L2156" s="8">
        <f t="shared" si="1032"/>
        <v>1.00061325</v>
      </c>
      <c r="M2156" s="97">
        <f t="shared" si="1016"/>
        <v>1.0043006699999999</v>
      </c>
      <c r="N2156" s="97">
        <f t="shared" si="1038"/>
        <v>1.3401554212602802</v>
      </c>
      <c r="O2156" s="90">
        <f t="shared" si="1015"/>
        <v>1.34097727</v>
      </c>
      <c r="P2156" s="90">
        <f t="shared" si="1023"/>
        <v>884.42308615000002</v>
      </c>
      <c r="Q2156" s="98">
        <f t="shared" si="1037"/>
        <v>0</v>
      </c>
      <c r="R2156" s="7">
        <f t="shared" si="1033"/>
        <v>0</v>
      </c>
      <c r="S2156" s="90">
        <f t="shared" si="1024"/>
        <v>0</v>
      </c>
      <c r="T2156" s="99">
        <f t="shared" si="1034"/>
        <v>0.117687</v>
      </c>
      <c r="U2156" s="98">
        <f t="shared" si="1013"/>
        <v>3</v>
      </c>
      <c r="V2156" s="98">
        <v>252</v>
      </c>
      <c r="W2156" s="97">
        <f t="shared" si="1025"/>
        <v>1.001325418</v>
      </c>
      <c r="X2156" s="90">
        <f t="shared" si="1026"/>
        <v>1.17223027</v>
      </c>
      <c r="Y2156" s="90">
        <f t="shared" si="1027"/>
        <v>0</v>
      </c>
      <c r="Z2156" s="100" t="str">
        <f t="shared" si="1035"/>
        <v>A+J=</v>
      </c>
      <c r="AA2156" s="95">
        <f t="shared" si="1036"/>
        <v>46951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4"/>
      <c r="DP2156" s="1"/>
      <c r="DQ2156" s="1"/>
      <c r="DR2156" s="1"/>
      <c r="DS2156" s="1"/>
      <c r="DT2156" s="1"/>
      <c r="DU2156" s="1"/>
    </row>
    <row r="2157" spans="1:125" ht="12.75" x14ac:dyDescent="0.2">
      <c r="A2157" s="89">
        <f t="shared" si="1028"/>
        <v>46926</v>
      </c>
      <c r="B2157" s="105">
        <f t="shared" si="1020"/>
        <v>886.16747676999989</v>
      </c>
      <c r="C2157" s="90">
        <f t="shared" si="1029"/>
        <v>659.53622476999999</v>
      </c>
      <c r="D2157" s="91">
        <f t="shared" si="1030"/>
        <v>7245.38</v>
      </c>
      <c r="E2157" s="92">
        <f t="shared" si="1014"/>
        <v>7276.54</v>
      </c>
      <c r="F2157" s="93">
        <f t="shared" si="1031"/>
        <v>45763</v>
      </c>
      <c r="G2157" s="94">
        <f t="shared" si="1021"/>
        <v>4.3006716003852752E-3</v>
      </c>
      <c r="H2157" s="95">
        <f t="shared" si="1017"/>
        <v>46951</v>
      </c>
      <c r="I2157" s="95">
        <f t="shared" si="1022"/>
        <v>46951</v>
      </c>
      <c r="J2157" s="96">
        <f t="shared" si="1018"/>
        <v>21</v>
      </c>
      <c r="K2157" s="96">
        <f t="shared" si="1019"/>
        <v>4</v>
      </c>
      <c r="L2157" s="8">
        <f t="shared" si="1032"/>
        <v>1.00081775</v>
      </c>
      <c r="M2157" s="97">
        <f t="shared" si="1016"/>
        <v>1.0043006699999999</v>
      </c>
      <c r="N2157" s="97">
        <f t="shared" si="1038"/>
        <v>1.3401554212602802</v>
      </c>
      <c r="O2157" s="90">
        <f t="shared" si="1015"/>
        <v>1.34125133</v>
      </c>
      <c r="P2157" s="90">
        <f t="shared" si="1023"/>
        <v>884.60383864999994</v>
      </c>
      <c r="Q2157" s="98">
        <f t="shared" si="1037"/>
        <v>0</v>
      </c>
      <c r="R2157" s="7">
        <f t="shared" si="1033"/>
        <v>0</v>
      </c>
      <c r="S2157" s="90">
        <f t="shared" si="1024"/>
        <v>0</v>
      </c>
      <c r="T2157" s="99">
        <f t="shared" si="1034"/>
        <v>0.117687</v>
      </c>
      <c r="U2157" s="98">
        <f t="shared" si="1013"/>
        <v>4</v>
      </c>
      <c r="V2157" s="98">
        <v>252</v>
      </c>
      <c r="W2157" s="97">
        <f t="shared" si="1025"/>
        <v>1.001767614</v>
      </c>
      <c r="X2157" s="90">
        <f t="shared" si="1026"/>
        <v>1.56363812</v>
      </c>
      <c r="Y2157" s="90">
        <f t="shared" si="1027"/>
        <v>0</v>
      </c>
      <c r="Z2157" s="100" t="str">
        <f t="shared" si="1035"/>
        <v>A+J=</v>
      </c>
      <c r="AA2157" s="95">
        <f t="shared" si="1036"/>
        <v>46951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4"/>
      <c r="DP2157" s="1"/>
      <c r="DQ2157" s="1"/>
      <c r="DR2157" s="1"/>
      <c r="DS2157" s="1"/>
      <c r="DT2157" s="1"/>
      <c r="DU2157" s="1"/>
    </row>
    <row r="2158" spans="1:125" ht="12.75" x14ac:dyDescent="0.2">
      <c r="A2158" s="89">
        <f t="shared" si="1028"/>
        <v>46927</v>
      </c>
      <c r="B2158" s="105">
        <f t="shared" si="1020"/>
        <v>886.74000257</v>
      </c>
      <c r="C2158" s="90">
        <f t="shared" si="1029"/>
        <v>659.53622476999999</v>
      </c>
      <c r="D2158" s="91">
        <f t="shared" si="1030"/>
        <v>7245.38</v>
      </c>
      <c r="E2158" s="92">
        <f t="shared" si="1014"/>
        <v>7276.54</v>
      </c>
      <c r="F2158" s="93">
        <f t="shared" si="1031"/>
        <v>45763</v>
      </c>
      <c r="G2158" s="94">
        <f t="shared" si="1021"/>
        <v>4.3006716003852752E-3</v>
      </c>
      <c r="H2158" s="95">
        <f t="shared" si="1017"/>
        <v>46951</v>
      </c>
      <c r="I2158" s="95">
        <f t="shared" si="1022"/>
        <v>46951</v>
      </c>
      <c r="J2158" s="96">
        <f t="shared" si="1018"/>
        <v>21</v>
      </c>
      <c r="K2158" s="96">
        <f t="shared" si="1019"/>
        <v>5</v>
      </c>
      <c r="L2158" s="8">
        <f t="shared" si="1032"/>
        <v>1.0010222900000001</v>
      </c>
      <c r="M2158" s="97">
        <f t="shared" si="1016"/>
        <v>1.0043006699999999</v>
      </c>
      <c r="N2158" s="97">
        <f t="shared" si="1038"/>
        <v>1.3401554212602802</v>
      </c>
      <c r="O2158" s="90">
        <f t="shared" si="1015"/>
        <v>1.3415254400000001</v>
      </c>
      <c r="P2158" s="90">
        <f t="shared" si="1023"/>
        <v>884.78462413</v>
      </c>
      <c r="Q2158" s="98">
        <f t="shared" si="1037"/>
        <v>0</v>
      </c>
      <c r="R2158" s="7">
        <f t="shared" si="1033"/>
        <v>0</v>
      </c>
      <c r="S2158" s="90">
        <f t="shared" si="1024"/>
        <v>0</v>
      </c>
      <c r="T2158" s="99">
        <f t="shared" si="1034"/>
        <v>0.117687</v>
      </c>
      <c r="U2158" s="98">
        <f t="shared" ref="U2158:U2221" si="1039">IF(Q2157&gt;0,1,IF(K2158=K2157,U2157,U2157+1))</f>
        <v>5</v>
      </c>
      <c r="V2158" s="98">
        <v>252</v>
      </c>
      <c r="W2158" s="97">
        <f t="shared" si="1025"/>
        <v>1.002210005</v>
      </c>
      <c r="X2158" s="90">
        <f t="shared" si="1026"/>
        <v>1.9553784400000001</v>
      </c>
      <c r="Y2158" s="90">
        <f t="shared" si="1027"/>
        <v>0</v>
      </c>
      <c r="Z2158" s="100" t="str">
        <f t="shared" si="1035"/>
        <v>A+J=</v>
      </c>
      <c r="AA2158" s="95">
        <f t="shared" si="1036"/>
        <v>46951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4"/>
      <c r="DP2158" s="1"/>
      <c r="DQ2158" s="1"/>
      <c r="DR2158" s="1"/>
      <c r="DS2158" s="1"/>
      <c r="DT2158" s="1"/>
      <c r="DU2158" s="1"/>
    </row>
    <row r="2159" spans="1:125" ht="12.75" x14ac:dyDescent="0.2">
      <c r="A2159" s="89">
        <f t="shared" si="1028"/>
        <v>46928</v>
      </c>
      <c r="B2159" s="105">
        <f t="shared" si="1020"/>
        <v>887.31291465999993</v>
      </c>
      <c r="C2159" s="90">
        <f t="shared" si="1029"/>
        <v>659.53622476999999</v>
      </c>
      <c r="D2159" s="91">
        <f t="shared" si="1030"/>
        <v>7245.38</v>
      </c>
      <c r="E2159" s="92">
        <f t="shared" si="1014"/>
        <v>7276.54</v>
      </c>
      <c r="F2159" s="93">
        <f t="shared" si="1031"/>
        <v>45763</v>
      </c>
      <c r="G2159" s="94">
        <f t="shared" si="1021"/>
        <v>4.3006716003852752E-3</v>
      </c>
      <c r="H2159" s="95">
        <f t="shared" si="1017"/>
        <v>46951</v>
      </c>
      <c r="I2159" s="95">
        <f t="shared" si="1022"/>
        <v>46951</v>
      </c>
      <c r="J2159" s="96">
        <f t="shared" si="1018"/>
        <v>21</v>
      </c>
      <c r="K2159" s="96">
        <f t="shared" si="1019"/>
        <v>6</v>
      </c>
      <c r="L2159" s="8">
        <f t="shared" si="1032"/>
        <v>1.0012268799999999</v>
      </c>
      <c r="M2159" s="97">
        <f t="shared" si="1016"/>
        <v>1.0043006699999999</v>
      </c>
      <c r="N2159" s="97">
        <f t="shared" si="1038"/>
        <v>1.3401554212602802</v>
      </c>
      <c r="O2159" s="90">
        <f t="shared" si="1015"/>
        <v>1.3417996299999999</v>
      </c>
      <c r="P2159" s="90">
        <f t="shared" si="1023"/>
        <v>884.96546235999995</v>
      </c>
      <c r="Q2159" s="98">
        <f t="shared" si="1037"/>
        <v>0</v>
      </c>
      <c r="R2159" s="7">
        <f t="shared" si="1033"/>
        <v>0</v>
      </c>
      <c r="S2159" s="90">
        <f t="shared" si="1024"/>
        <v>0</v>
      </c>
      <c r="T2159" s="99">
        <f t="shared" si="1034"/>
        <v>0.117687</v>
      </c>
      <c r="U2159" s="98">
        <f t="shared" si="1039"/>
        <v>6</v>
      </c>
      <c r="V2159" s="98">
        <v>252</v>
      </c>
      <c r="W2159" s="97">
        <f t="shared" si="1025"/>
        <v>1.002652592</v>
      </c>
      <c r="X2159" s="90">
        <f t="shared" si="1026"/>
        <v>2.3474523</v>
      </c>
      <c r="Y2159" s="90">
        <f t="shared" si="1027"/>
        <v>0</v>
      </c>
      <c r="Z2159" s="100" t="str">
        <f t="shared" si="1035"/>
        <v>A+J=</v>
      </c>
      <c r="AA2159" s="95">
        <f t="shared" si="1036"/>
        <v>46951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4"/>
      <c r="DP2159" s="1"/>
      <c r="DQ2159" s="1"/>
      <c r="DR2159" s="1"/>
      <c r="DS2159" s="1"/>
      <c r="DT2159" s="1"/>
      <c r="DU2159" s="1"/>
    </row>
    <row r="2160" spans="1:125" ht="12.75" x14ac:dyDescent="0.2">
      <c r="A2160" s="89">
        <f t="shared" si="1028"/>
        <v>46929</v>
      </c>
      <c r="B2160" s="105">
        <f t="shared" si="1020"/>
        <v>887.31291465999993</v>
      </c>
      <c r="C2160" s="90">
        <f t="shared" si="1029"/>
        <v>659.53622476999999</v>
      </c>
      <c r="D2160" s="91">
        <f t="shared" si="1030"/>
        <v>7245.38</v>
      </c>
      <c r="E2160" s="92">
        <f t="shared" si="1014"/>
        <v>7276.54</v>
      </c>
      <c r="F2160" s="93">
        <f t="shared" si="1031"/>
        <v>45763</v>
      </c>
      <c r="G2160" s="94">
        <f t="shared" si="1021"/>
        <v>4.3006716003852752E-3</v>
      </c>
      <c r="H2160" s="95">
        <f t="shared" si="1017"/>
        <v>46951</v>
      </c>
      <c r="I2160" s="95">
        <f t="shared" si="1022"/>
        <v>46951</v>
      </c>
      <c r="J2160" s="96">
        <f t="shared" si="1018"/>
        <v>21</v>
      </c>
      <c r="K2160" s="96">
        <f t="shared" si="1019"/>
        <v>6</v>
      </c>
      <c r="L2160" s="8">
        <f t="shared" si="1032"/>
        <v>1.0012268799999999</v>
      </c>
      <c r="M2160" s="97">
        <f t="shared" si="1016"/>
        <v>1.0043006699999999</v>
      </c>
      <c r="N2160" s="97">
        <f t="shared" si="1038"/>
        <v>1.3401554212602802</v>
      </c>
      <c r="O2160" s="90">
        <f t="shared" si="1015"/>
        <v>1.3417996299999999</v>
      </c>
      <c r="P2160" s="90">
        <f t="shared" si="1023"/>
        <v>884.96546235999995</v>
      </c>
      <c r="Q2160" s="98">
        <f t="shared" si="1037"/>
        <v>0</v>
      </c>
      <c r="R2160" s="7">
        <f t="shared" si="1033"/>
        <v>0</v>
      </c>
      <c r="S2160" s="90">
        <f t="shared" si="1024"/>
        <v>0</v>
      </c>
      <c r="T2160" s="99">
        <f t="shared" si="1034"/>
        <v>0.117687</v>
      </c>
      <c r="U2160" s="98">
        <f t="shared" si="1039"/>
        <v>6</v>
      </c>
      <c r="V2160" s="98">
        <v>252</v>
      </c>
      <c r="W2160" s="97">
        <f t="shared" si="1025"/>
        <v>1.002652592</v>
      </c>
      <c r="X2160" s="90">
        <f t="shared" si="1026"/>
        <v>2.3474523</v>
      </c>
      <c r="Y2160" s="90">
        <f t="shared" si="1027"/>
        <v>0</v>
      </c>
      <c r="Z2160" s="100" t="str">
        <f t="shared" si="1035"/>
        <v>A+J=</v>
      </c>
      <c r="AA2160" s="95">
        <f t="shared" si="1036"/>
        <v>46951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4"/>
      <c r="DP2160" s="1"/>
      <c r="DQ2160" s="1"/>
      <c r="DR2160" s="1"/>
      <c r="DS2160" s="1"/>
      <c r="DT2160" s="1"/>
      <c r="DU2160" s="1"/>
    </row>
    <row r="2161" spans="1:125" ht="12.75" x14ac:dyDescent="0.2">
      <c r="A2161" s="89">
        <f t="shared" si="1028"/>
        <v>46930</v>
      </c>
      <c r="B2161" s="105">
        <f t="shared" si="1020"/>
        <v>887.31291465999993</v>
      </c>
      <c r="C2161" s="90">
        <f t="shared" si="1029"/>
        <v>659.53622476999999</v>
      </c>
      <c r="D2161" s="91">
        <f t="shared" si="1030"/>
        <v>7245.38</v>
      </c>
      <c r="E2161" s="92">
        <f t="shared" si="1014"/>
        <v>7276.54</v>
      </c>
      <c r="F2161" s="93">
        <f t="shared" si="1031"/>
        <v>45763</v>
      </c>
      <c r="G2161" s="94">
        <f t="shared" si="1021"/>
        <v>4.3006716003852752E-3</v>
      </c>
      <c r="H2161" s="95">
        <f t="shared" si="1017"/>
        <v>46951</v>
      </c>
      <c r="I2161" s="95">
        <f t="shared" si="1022"/>
        <v>46951</v>
      </c>
      <c r="J2161" s="96">
        <f t="shared" si="1018"/>
        <v>21</v>
      </c>
      <c r="K2161" s="96">
        <f t="shared" si="1019"/>
        <v>6</v>
      </c>
      <c r="L2161" s="8">
        <f t="shared" si="1032"/>
        <v>1.0012268799999999</v>
      </c>
      <c r="M2161" s="97">
        <f t="shared" si="1016"/>
        <v>1.0043006699999999</v>
      </c>
      <c r="N2161" s="97">
        <f t="shared" si="1038"/>
        <v>1.3401554212602802</v>
      </c>
      <c r="O2161" s="90">
        <f t="shared" si="1015"/>
        <v>1.3417996299999999</v>
      </c>
      <c r="P2161" s="90">
        <f t="shared" si="1023"/>
        <v>884.96546235999995</v>
      </c>
      <c r="Q2161" s="98">
        <f t="shared" si="1037"/>
        <v>0</v>
      </c>
      <c r="R2161" s="7">
        <f t="shared" si="1033"/>
        <v>0</v>
      </c>
      <c r="S2161" s="90">
        <f t="shared" si="1024"/>
        <v>0</v>
      </c>
      <c r="T2161" s="99">
        <f t="shared" si="1034"/>
        <v>0.117687</v>
      </c>
      <c r="U2161" s="98">
        <f t="shared" si="1039"/>
        <v>6</v>
      </c>
      <c r="V2161" s="98">
        <v>252</v>
      </c>
      <c r="W2161" s="97">
        <f t="shared" si="1025"/>
        <v>1.002652592</v>
      </c>
      <c r="X2161" s="90">
        <f t="shared" si="1026"/>
        <v>2.3474523</v>
      </c>
      <c r="Y2161" s="90">
        <f t="shared" si="1027"/>
        <v>0</v>
      </c>
      <c r="Z2161" s="100" t="str">
        <f t="shared" si="1035"/>
        <v>A+J=</v>
      </c>
      <c r="AA2161" s="95">
        <f t="shared" si="1036"/>
        <v>46951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4"/>
      <c r="DP2161" s="1"/>
      <c r="DQ2161" s="1"/>
      <c r="DR2161" s="1"/>
      <c r="DS2161" s="1"/>
      <c r="DT2161" s="1"/>
      <c r="DU2161" s="1"/>
    </row>
    <row r="2162" spans="1:125" ht="12.75" x14ac:dyDescent="0.2">
      <c r="A2162" s="89">
        <f t="shared" si="1028"/>
        <v>46931</v>
      </c>
      <c r="B2162" s="105">
        <f t="shared" si="1020"/>
        <v>887.88617928999997</v>
      </c>
      <c r="C2162" s="90">
        <f t="shared" si="1029"/>
        <v>659.53622476999999</v>
      </c>
      <c r="D2162" s="91">
        <f t="shared" si="1030"/>
        <v>7245.38</v>
      </c>
      <c r="E2162" s="92">
        <f t="shared" ref="E2162:E2225" si="1040">IF(K2162=1,VLOOKUP(A2161,AP$19:AR$142,3),E2161)</f>
        <v>7276.54</v>
      </c>
      <c r="F2162" s="93">
        <f t="shared" si="1031"/>
        <v>45763</v>
      </c>
      <c r="G2162" s="94">
        <f t="shared" si="1021"/>
        <v>4.3006716003852752E-3</v>
      </c>
      <c r="H2162" s="95">
        <f t="shared" si="1017"/>
        <v>46951</v>
      </c>
      <c r="I2162" s="95">
        <f t="shared" si="1022"/>
        <v>46951</v>
      </c>
      <c r="J2162" s="96">
        <f t="shared" si="1018"/>
        <v>21</v>
      </c>
      <c r="K2162" s="96">
        <f t="shared" si="1019"/>
        <v>7</v>
      </c>
      <c r="L2162" s="8">
        <f t="shared" si="1032"/>
        <v>1.0014315</v>
      </c>
      <c r="M2162" s="97">
        <f t="shared" si="1016"/>
        <v>1.0043006699999999</v>
      </c>
      <c r="N2162" s="97">
        <f t="shared" si="1038"/>
        <v>1.3401554212602802</v>
      </c>
      <c r="O2162" s="90">
        <f t="shared" ref="O2162:O2225" si="1041">TRUNC(TRUNC((L2162*N2162),15),8)</f>
        <v>1.34207385</v>
      </c>
      <c r="P2162" s="90">
        <f t="shared" si="1023"/>
        <v>885.14632039000003</v>
      </c>
      <c r="Q2162" s="98">
        <f t="shared" si="1037"/>
        <v>0</v>
      </c>
      <c r="R2162" s="7">
        <f t="shared" si="1033"/>
        <v>0</v>
      </c>
      <c r="S2162" s="90">
        <f t="shared" si="1024"/>
        <v>0</v>
      </c>
      <c r="T2162" s="99">
        <f t="shared" si="1034"/>
        <v>0.117687</v>
      </c>
      <c r="U2162" s="98">
        <f t="shared" si="1039"/>
        <v>7</v>
      </c>
      <c r="V2162" s="98">
        <v>252</v>
      </c>
      <c r="W2162" s="97">
        <f t="shared" si="1025"/>
        <v>1.0030953739999999</v>
      </c>
      <c r="X2162" s="90">
        <f t="shared" si="1026"/>
        <v>2.7398589000000002</v>
      </c>
      <c r="Y2162" s="90">
        <f t="shared" si="1027"/>
        <v>0</v>
      </c>
      <c r="Z2162" s="100" t="str">
        <f t="shared" si="1035"/>
        <v>A+J=</v>
      </c>
      <c r="AA2162" s="95">
        <f t="shared" si="1036"/>
        <v>46951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4"/>
      <c r="DP2162" s="1"/>
      <c r="DQ2162" s="1"/>
      <c r="DR2162" s="1"/>
      <c r="DS2162" s="1"/>
      <c r="DT2162" s="1"/>
      <c r="DU2162" s="1"/>
    </row>
    <row r="2163" spans="1:125" ht="12.75" x14ac:dyDescent="0.2">
      <c r="A2163" s="89">
        <f t="shared" si="1028"/>
        <v>46932</v>
      </c>
      <c r="B2163" s="105">
        <f t="shared" si="1020"/>
        <v>888.45982392999997</v>
      </c>
      <c r="C2163" s="90">
        <f t="shared" si="1029"/>
        <v>659.53622476999999</v>
      </c>
      <c r="D2163" s="91">
        <f t="shared" si="1030"/>
        <v>7245.38</v>
      </c>
      <c r="E2163" s="92">
        <f t="shared" si="1040"/>
        <v>7276.54</v>
      </c>
      <c r="F2163" s="93">
        <f t="shared" si="1031"/>
        <v>45763</v>
      </c>
      <c r="G2163" s="94">
        <f t="shared" si="1021"/>
        <v>4.3006716003852752E-3</v>
      </c>
      <c r="H2163" s="95">
        <f t="shared" si="1017"/>
        <v>46951</v>
      </c>
      <c r="I2163" s="95">
        <f t="shared" si="1022"/>
        <v>46951</v>
      </c>
      <c r="J2163" s="96">
        <f t="shared" si="1018"/>
        <v>21</v>
      </c>
      <c r="K2163" s="96">
        <f t="shared" si="1019"/>
        <v>8</v>
      </c>
      <c r="L2163" s="8">
        <f t="shared" si="1032"/>
        <v>1.00163617</v>
      </c>
      <c r="M2163" s="97">
        <f t="shared" ref="M2163:M2226" si="1042">IF(I2163&gt;I2162,L2162,M2162)</f>
        <v>1.0043006699999999</v>
      </c>
      <c r="N2163" s="97">
        <f t="shared" si="1038"/>
        <v>1.3401554212602802</v>
      </c>
      <c r="O2163" s="90">
        <f t="shared" si="1041"/>
        <v>1.3423481399999999</v>
      </c>
      <c r="P2163" s="90">
        <f t="shared" si="1023"/>
        <v>885.32722458000001</v>
      </c>
      <c r="Q2163" s="98">
        <f t="shared" si="1037"/>
        <v>0</v>
      </c>
      <c r="R2163" s="7">
        <f t="shared" si="1033"/>
        <v>0</v>
      </c>
      <c r="S2163" s="90">
        <f t="shared" si="1024"/>
        <v>0</v>
      </c>
      <c r="T2163" s="99">
        <f t="shared" si="1034"/>
        <v>0.117687</v>
      </c>
      <c r="U2163" s="98">
        <f t="shared" si="1039"/>
        <v>8</v>
      </c>
      <c r="V2163" s="98">
        <v>252</v>
      </c>
      <c r="W2163" s="97">
        <f t="shared" si="1025"/>
        <v>1.0035383520000001</v>
      </c>
      <c r="X2163" s="90">
        <f t="shared" si="1026"/>
        <v>3.13259935</v>
      </c>
      <c r="Y2163" s="90">
        <f t="shared" si="1027"/>
        <v>0</v>
      </c>
      <c r="Z2163" s="100" t="str">
        <f t="shared" si="1035"/>
        <v>A+J=</v>
      </c>
      <c r="AA2163" s="95">
        <f t="shared" si="1036"/>
        <v>46951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4"/>
      <c r="DP2163" s="1"/>
      <c r="DQ2163" s="1"/>
      <c r="DR2163" s="1"/>
      <c r="DS2163" s="1"/>
      <c r="DT2163" s="1"/>
      <c r="DU2163" s="1"/>
    </row>
    <row r="2164" spans="1:125" ht="12.75" x14ac:dyDescent="0.2">
      <c r="A2164" s="89">
        <f t="shared" si="1028"/>
        <v>46933</v>
      </c>
      <c r="B2164" s="105">
        <f t="shared" si="1020"/>
        <v>889.03383551000002</v>
      </c>
      <c r="C2164" s="90">
        <f t="shared" si="1029"/>
        <v>659.53622476999999</v>
      </c>
      <c r="D2164" s="91">
        <f t="shared" si="1030"/>
        <v>7245.38</v>
      </c>
      <c r="E2164" s="92">
        <f t="shared" si="1040"/>
        <v>7276.54</v>
      </c>
      <c r="F2164" s="93">
        <f t="shared" si="1031"/>
        <v>45763</v>
      </c>
      <c r="G2164" s="94">
        <f t="shared" si="1021"/>
        <v>4.3006716003852752E-3</v>
      </c>
      <c r="H2164" s="95">
        <f t="shared" si="1017"/>
        <v>46951</v>
      </c>
      <c r="I2164" s="95">
        <f t="shared" si="1022"/>
        <v>46951</v>
      </c>
      <c r="J2164" s="96">
        <f t="shared" si="1018"/>
        <v>21</v>
      </c>
      <c r="K2164" s="96">
        <f t="shared" si="1019"/>
        <v>9</v>
      </c>
      <c r="L2164" s="8">
        <f t="shared" si="1032"/>
        <v>1.00184088</v>
      </c>
      <c r="M2164" s="97">
        <f t="shared" si="1042"/>
        <v>1.0043006699999999</v>
      </c>
      <c r="N2164" s="97">
        <f t="shared" si="1038"/>
        <v>1.3401554212602802</v>
      </c>
      <c r="O2164" s="90">
        <f t="shared" si="1041"/>
        <v>1.34262248</v>
      </c>
      <c r="P2164" s="90">
        <f t="shared" si="1023"/>
        <v>885.50816175</v>
      </c>
      <c r="Q2164" s="98">
        <f t="shared" si="1037"/>
        <v>0</v>
      </c>
      <c r="R2164" s="7">
        <f t="shared" si="1033"/>
        <v>0</v>
      </c>
      <c r="S2164" s="90">
        <f t="shared" si="1024"/>
        <v>0</v>
      </c>
      <c r="T2164" s="99">
        <f t="shared" si="1034"/>
        <v>0.117687</v>
      </c>
      <c r="U2164" s="98">
        <f t="shared" si="1039"/>
        <v>9</v>
      </c>
      <c r="V2164" s="98">
        <v>252</v>
      </c>
      <c r="W2164" s="97">
        <f t="shared" si="1025"/>
        <v>1.003981526</v>
      </c>
      <c r="X2164" s="90">
        <f t="shared" si="1026"/>
        <v>3.5256737600000001</v>
      </c>
      <c r="Y2164" s="90">
        <f t="shared" si="1027"/>
        <v>0</v>
      </c>
      <c r="Z2164" s="100" t="str">
        <f t="shared" si="1035"/>
        <v>A+J=</v>
      </c>
      <c r="AA2164" s="95">
        <f t="shared" si="1036"/>
        <v>46951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4"/>
      <c r="DP2164" s="1"/>
      <c r="DQ2164" s="1"/>
      <c r="DR2164" s="1"/>
      <c r="DS2164" s="1"/>
      <c r="DT2164" s="1"/>
      <c r="DU2164" s="1"/>
    </row>
    <row r="2165" spans="1:125" ht="12.75" x14ac:dyDescent="0.2">
      <c r="A2165" s="89">
        <f t="shared" si="1028"/>
        <v>46934</v>
      </c>
      <c r="B2165" s="105">
        <f t="shared" si="1020"/>
        <v>889.60821993000002</v>
      </c>
      <c r="C2165" s="90">
        <f t="shared" si="1029"/>
        <v>659.53622476999999</v>
      </c>
      <c r="D2165" s="91">
        <f t="shared" si="1030"/>
        <v>7245.38</v>
      </c>
      <c r="E2165" s="92">
        <f t="shared" si="1040"/>
        <v>7276.54</v>
      </c>
      <c r="F2165" s="93">
        <f t="shared" si="1031"/>
        <v>45763</v>
      </c>
      <c r="G2165" s="94">
        <f t="shared" si="1021"/>
        <v>4.3006716003852752E-3</v>
      </c>
      <c r="H2165" s="95">
        <f t="shared" si="1017"/>
        <v>46951</v>
      </c>
      <c r="I2165" s="95">
        <f t="shared" si="1022"/>
        <v>46951</v>
      </c>
      <c r="J2165" s="96">
        <f t="shared" si="1018"/>
        <v>21</v>
      </c>
      <c r="K2165" s="96">
        <f t="shared" si="1019"/>
        <v>10</v>
      </c>
      <c r="L2165" s="8">
        <f t="shared" si="1032"/>
        <v>1.00204563</v>
      </c>
      <c r="M2165" s="97">
        <f t="shared" si="1042"/>
        <v>1.0043006699999999</v>
      </c>
      <c r="N2165" s="97">
        <f t="shared" si="1038"/>
        <v>1.3401554212602802</v>
      </c>
      <c r="O2165" s="90">
        <f t="shared" si="1041"/>
        <v>1.3428968800000001</v>
      </c>
      <c r="P2165" s="90">
        <f t="shared" si="1023"/>
        <v>885.68913849</v>
      </c>
      <c r="Q2165" s="98">
        <f t="shared" si="1037"/>
        <v>0</v>
      </c>
      <c r="R2165" s="7">
        <f t="shared" si="1033"/>
        <v>0</v>
      </c>
      <c r="S2165" s="90">
        <f t="shared" si="1024"/>
        <v>0</v>
      </c>
      <c r="T2165" s="99">
        <f t="shared" si="1034"/>
        <v>0.117687</v>
      </c>
      <c r="U2165" s="98">
        <f t="shared" si="1039"/>
        <v>10</v>
      </c>
      <c r="V2165" s="98">
        <v>252</v>
      </c>
      <c r="W2165" s="97">
        <f t="shared" si="1025"/>
        <v>1.0044248950000001</v>
      </c>
      <c r="X2165" s="90">
        <f t="shared" si="1026"/>
        <v>3.9190814399999998</v>
      </c>
      <c r="Y2165" s="90">
        <f t="shared" si="1027"/>
        <v>0</v>
      </c>
      <c r="Z2165" s="100" t="str">
        <f t="shared" si="1035"/>
        <v>A+J=</v>
      </c>
      <c r="AA2165" s="95">
        <f t="shared" si="1036"/>
        <v>46951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4"/>
      <c r="DP2165" s="1"/>
      <c r="DQ2165" s="1"/>
      <c r="DR2165" s="1"/>
      <c r="DS2165" s="1"/>
      <c r="DT2165" s="1"/>
      <c r="DU2165" s="1"/>
    </row>
    <row r="2166" spans="1:125" ht="12.75" x14ac:dyDescent="0.2">
      <c r="A2166" s="89">
        <f t="shared" si="1028"/>
        <v>46935</v>
      </c>
      <c r="B2166" s="105">
        <f t="shared" si="1020"/>
        <v>890.18297820999999</v>
      </c>
      <c r="C2166" s="90">
        <f t="shared" si="1029"/>
        <v>659.53622476999999</v>
      </c>
      <c r="D2166" s="91">
        <f t="shared" si="1030"/>
        <v>7245.38</v>
      </c>
      <c r="E2166" s="92">
        <f t="shared" si="1040"/>
        <v>7276.54</v>
      </c>
      <c r="F2166" s="93">
        <f t="shared" si="1031"/>
        <v>45763</v>
      </c>
      <c r="G2166" s="94">
        <f t="shared" si="1021"/>
        <v>4.3006716003852752E-3</v>
      </c>
      <c r="H2166" s="95">
        <f t="shared" ref="H2166:H2229" si="1043">IF(DAY(A2166)=15,VLOOKUP(A2166,AH$169:AM$459,4),H2165)</f>
        <v>46951</v>
      </c>
      <c r="I2166" s="95">
        <f t="shared" si="1022"/>
        <v>46951</v>
      </c>
      <c r="J2166" s="96">
        <f t="shared" ref="J2166:J2229" si="1044">IF(I2166=I2165,J2165,NETWORKDAYS(I2165,I2166,$AD$169:$AD$511)-1)</f>
        <v>21</v>
      </c>
      <c r="K2166" s="96">
        <f t="shared" ref="K2166:K2229" si="1045">(J2166-(NETWORKDAYS(A2166,I2166,AD$169:AD$511)-1))</f>
        <v>11</v>
      </c>
      <c r="L2166" s="8">
        <f t="shared" si="1032"/>
        <v>1.0022504299999999</v>
      </c>
      <c r="M2166" s="97">
        <f t="shared" si="1042"/>
        <v>1.0043006699999999</v>
      </c>
      <c r="N2166" s="97">
        <f t="shared" si="1038"/>
        <v>1.3401554212602802</v>
      </c>
      <c r="O2166" s="90">
        <f t="shared" si="1041"/>
        <v>1.34317134</v>
      </c>
      <c r="P2166" s="90">
        <f t="shared" si="1023"/>
        <v>885.87015480000002</v>
      </c>
      <c r="Q2166" s="98">
        <f t="shared" si="1037"/>
        <v>0</v>
      </c>
      <c r="R2166" s="7">
        <f t="shared" si="1033"/>
        <v>0</v>
      </c>
      <c r="S2166" s="90">
        <f t="shared" si="1024"/>
        <v>0</v>
      </c>
      <c r="T2166" s="99">
        <f t="shared" si="1034"/>
        <v>0.117687</v>
      </c>
      <c r="U2166" s="98">
        <f t="shared" si="1039"/>
        <v>11</v>
      </c>
      <c r="V2166" s="98">
        <v>252</v>
      </c>
      <c r="W2166" s="97">
        <f t="shared" si="1025"/>
        <v>1.00486846</v>
      </c>
      <c r="X2166" s="90">
        <f t="shared" si="1026"/>
        <v>4.31282341</v>
      </c>
      <c r="Y2166" s="90">
        <f t="shared" si="1027"/>
        <v>0</v>
      </c>
      <c r="Z2166" s="100" t="str">
        <f t="shared" si="1035"/>
        <v>A+J=</v>
      </c>
      <c r="AA2166" s="95">
        <f t="shared" si="1036"/>
        <v>46951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4"/>
      <c r="DP2166" s="1"/>
      <c r="DQ2166" s="1"/>
      <c r="DR2166" s="1"/>
      <c r="DS2166" s="1"/>
      <c r="DT2166" s="1"/>
      <c r="DU2166" s="1"/>
    </row>
    <row r="2167" spans="1:125" ht="12.75" x14ac:dyDescent="0.2">
      <c r="A2167" s="89">
        <f t="shared" si="1028"/>
        <v>46936</v>
      </c>
      <c r="B2167" s="105">
        <f t="shared" si="1020"/>
        <v>890.18297820999999</v>
      </c>
      <c r="C2167" s="90">
        <f t="shared" si="1029"/>
        <v>659.53622476999999</v>
      </c>
      <c r="D2167" s="91">
        <f t="shared" si="1030"/>
        <v>7245.38</v>
      </c>
      <c r="E2167" s="92">
        <f t="shared" si="1040"/>
        <v>7276.54</v>
      </c>
      <c r="F2167" s="93">
        <f t="shared" si="1031"/>
        <v>45763</v>
      </c>
      <c r="G2167" s="94">
        <f t="shared" si="1021"/>
        <v>4.3006716003852752E-3</v>
      </c>
      <c r="H2167" s="95">
        <f t="shared" si="1043"/>
        <v>46951</v>
      </c>
      <c r="I2167" s="95">
        <f t="shared" si="1022"/>
        <v>46951</v>
      </c>
      <c r="J2167" s="96">
        <f t="shared" si="1044"/>
        <v>21</v>
      </c>
      <c r="K2167" s="96">
        <f t="shared" si="1045"/>
        <v>11</v>
      </c>
      <c r="L2167" s="8">
        <f t="shared" si="1032"/>
        <v>1.0022504299999999</v>
      </c>
      <c r="M2167" s="97">
        <f t="shared" si="1042"/>
        <v>1.0043006699999999</v>
      </c>
      <c r="N2167" s="97">
        <f t="shared" si="1038"/>
        <v>1.3401554212602802</v>
      </c>
      <c r="O2167" s="90">
        <f t="shared" si="1041"/>
        <v>1.34317134</v>
      </c>
      <c r="P2167" s="90">
        <f t="shared" si="1023"/>
        <v>885.87015480000002</v>
      </c>
      <c r="Q2167" s="98">
        <f t="shared" si="1037"/>
        <v>0</v>
      </c>
      <c r="R2167" s="7">
        <f t="shared" si="1033"/>
        <v>0</v>
      </c>
      <c r="S2167" s="90">
        <f t="shared" si="1024"/>
        <v>0</v>
      </c>
      <c r="T2167" s="99">
        <f t="shared" si="1034"/>
        <v>0.117687</v>
      </c>
      <c r="U2167" s="98">
        <f t="shared" si="1039"/>
        <v>11</v>
      </c>
      <c r="V2167" s="98">
        <v>252</v>
      </c>
      <c r="W2167" s="97">
        <f t="shared" si="1025"/>
        <v>1.00486846</v>
      </c>
      <c r="X2167" s="90">
        <f t="shared" si="1026"/>
        <v>4.31282341</v>
      </c>
      <c r="Y2167" s="90">
        <f t="shared" si="1027"/>
        <v>0</v>
      </c>
      <c r="Z2167" s="100" t="str">
        <f t="shared" si="1035"/>
        <v>A+J=</v>
      </c>
      <c r="AA2167" s="95">
        <f t="shared" si="1036"/>
        <v>46951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4"/>
      <c r="DP2167" s="1"/>
      <c r="DQ2167" s="1"/>
      <c r="DR2167" s="1"/>
      <c r="DS2167" s="1"/>
      <c r="DT2167" s="1"/>
      <c r="DU2167" s="1"/>
    </row>
    <row r="2168" spans="1:125" ht="12.75" x14ac:dyDescent="0.2">
      <c r="A2168" s="89">
        <f t="shared" si="1028"/>
        <v>46937</v>
      </c>
      <c r="B2168" s="105">
        <f t="shared" si="1020"/>
        <v>890.18297820999999</v>
      </c>
      <c r="C2168" s="90">
        <f t="shared" si="1029"/>
        <v>659.53622476999999</v>
      </c>
      <c r="D2168" s="91">
        <f t="shared" si="1030"/>
        <v>7245.38</v>
      </c>
      <c r="E2168" s="92">
        <f t="shared" si="1040"/>
        <v>7276.54</v>
      </c>
      <c r="F2168" s="93">
        <f t="shared" si="1031"/>
        <v>45763</v>
      </c>
      <c r="G2168" s="94">
        <f t="shared" si="1021"/>
        <v>4.3006716003852752E-3</v>
      </c>
      <c r="H2168" s="95">
        <f t="shared" si="1043"/>
        <v>46951</v>
      </c>
      <c r="I2168" s="95">
        <f t="shared" si="1022"/>
        <v>46951</v>
      </c>
      <c r="J2168" s="96">
        <f t="shared" si="1044"/>
        <v>21</v>
      </c>
      <c r="K2168" s="96">
        <f t="shared" si="1045"/>
        <v>11</v>
      </c>
      <c r="L2168" s="8">
        <f t="shared" si="1032"/>
        <v>1.0022504299999999</v>
      </c>
      <c r="M2168" s="97">
        <f t="shared" si="1042"/>
        <v>1.0043006699999999</v>
      </c>
      <c r="N2168" s="97">
        <f t="shared" si="1038"/>
        <v>1.3401554212602802</v>
      </c>
      <c r="O2168" s="90">
        <f t="shared" si="1041"/>
        <v>1.34317134</v>
      </c>
      <c r="P2168" s="90">
        <f t="shared" si="1023"/>
        <v>885.87015480000002</v>
      </c>
      <c r="Q2168" s="98">
        <f t="shared" si="1037"/>
        <v>0</v>
      </c>
      <c r="R2168" s="7">
        <f t="shared" si="1033"/>
        <v>0</v>
      </c>
      <c r="S2168" s="90">
        <f t="shared" si="1024"/>
        <v>0</v>
      </c>
      <c r="T2168" s="99">
        <f t="shared" si="1034"/>
        <v>0.117687</v>
      </c>
      <c r="U2168" s="98">
        <f t="shared" si="1039"/>
        <v>11</v>
      </c>
      <c r="V2168" s="98">
        <v>252</v>
      </c>
      <c r="W2168" s="97">
        <f t="shared" si="1025"/>
        <v>1.00486846</v>
      </c>
      <c r="X2168" s="90">
        <f t="shared" si="1026"/>
        <v>4.31282341</v>
      </c>
      <c r="Y2168" s="90">
        <f t="shared" si="1027"/>
        <v>0</v>
      </c>
      <c r="Z2168" s="100" t="str">
        <f t="shared" si="1035"/>
        <v>A+J=</v>
      </c>
      <c r="AA2168" s="95">
        <f t="shared" si="1036"/>
        <v>46951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4"/>
      <c r="DP2168" s="1"/>
      <c r="DQ2168" s="1"/>
      <c r="DR2168" s="1"/>
      <c r="DS2168" s="1"/>
      <c r="DT2168" s="1"/>
      <c r="DU2168" s="1"/>
    </row>
    <row r="2169" spans="1:125" ht="12.75" x14ac:dyDescent="0.2">
      <c r="A2169" s="89">
        <f t="shared" si="1028"/>
        <v>46938</v>
      </c>
      <c r="B2169" s="105">
        <f t="shared" si="1020"/>
        <v>890.75810390000004</v>
      </c>
      <c r="C2169" s="90">
        <f t="shared" si="1029"/>
        <v>659.53622476999999</v>
      </c>
      <c r="D2169" s="91">
        <f t="shared" si="1030"/>
        <v>7245.38</v>
      </c>
      <c r="E2169" s="92">
        <f t="shared" si="1040"/>
        <v>7276.54</v>
      </c>
      <c r="F2169" s="93">
        <f t="shared" si="1031"/>
        <v>45763</v>
      </c>
      <c r="G2169" s="94">
        <f t="shared" si="1021"/>
        <v>4.3006716003852752E-3</v>
      </c>
      <c r="H2169" s="95">
        <f t="shared" si="1043"/>
        <v>46951</v>
      </c>
      <c r="I2169" s="95">
        <f t="shared" si="1022"/>
        <v>46951</v>
      </c>
      <c r="J2169" s="96">
        <f t="shared" si="1044"/>
        <v>21</v>
      </c>
      <c r="K2169" s="96">
        <f t="shared" si="1045"/>
        <v>12</v>
      </c>
      <c r="L2169" s="8">
        <f t="shared" si="1032"/>
        <v>1.0024552600000001</v>
      </c>
      <c r="M2169" s="97">
        <f t="shared" si="1042"/>
        <v>1.0043006699999999</v>
      </c>
      <c r="N2169" s="97">
        <f t="shared" si="1038"/>
        <v>1.3401554212602802</v>
      </c>
      <c r="O2169" s="90">
        <f t="shared" si="1041"/>
        <v>1.3434458499999999</v>
      </c>
      <c r="P2169" s="90">
        <f t="shared" si="1023"/>
        <v>886.05120409000006</v>
      </c>
      <c r="Q2169" s="98">
        <f t="shared" si="1037"/>
        <v>0</v>
      </c>
      <c r="R2169" s="7">
        <f t="shared" si="1033"/>
        <v>0</v>
      </c>
      <c r="S2169" s="90">
        <f t="shared" si="1024"/>
        <v>0</v>
      </c>
      <c r="T2169" s="99">
        <f t="shared" si="1034"/>
        <v>0.117687</v>
      </c>
      <c r="U2169" s="98">
        <f t="shared" si="1039"/>
        <v>12</v>
      </c>
      <c r="V2169" s="98">
        <v>252</v>
      </c>
      <c r="W2169" s="97">
        <f t="shared" si="1025"/>
        <v>1.0053122210000001</v>
      </c>
      <c r="X2169" s="90">
        <f t="shared" si="1026"/>
        <v>4.7068998100000004</v>
      </c>
      <c r="Y2169" s="90">
        <f t="shared" si="1027"/>
        <v>0</v>
      </c>
      <c r="Z2169" s="100" t="str">
        <f t="shared" si="1035"/>
        <v>A+J=</v>
      </c>
      <c r="AA2169" s="95">
        <f t="shared" si="1036"/>
        <v>46951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4"/>
      <c r="DP2169" s="1"/>
      <c r="DQ2169" s="1"/>
      <c r="DR2169" s="1"/>
      <c r="DS2169" s="1"/>
      <c r="DT2169" s="1"/>
      <c r="DU2169" s="1"/>
    </row>
    <row r="2170" spans="1:125" ht="12.75" x14ac:dyDescent="0.2">
      <c r="A2170" s="89">
        <f t="shared" si="1028"/>
        <v>46939</v>
      </c>
      <c r="B2170" s="105">
        <f t="shared" si="1020"/>
        <v>891.33360288999995</v>
      </c>
      <c r="C2170" s="90">
        <f t="shared" si="1029"/>
        <v>659.53622476999999</v>
      </c>
      <c r="D2170" s="91">
        <f t="shared" si="1030"/>
        <v>7245.38</v>
      </c>
      <c r="E2170" s="92">
        <f t="shared" si="1040"/>
        <v>7276.54</v>
      </c>
      <c r="F2170" s="93">
        <f t="shared" si="1031"/>
        <v>45763</v>
      </c>
      <c r="G2170" s="94">
        <f t="shared" si="1021"/>
        <v>4.3006716003852752E-3</v>
      </c>
      <c r="H2170" s="95">
        <f t="shared" si="1043"/>
        <v>46951</v>
      </c>
      <c r="I2170" s="95">
        <f t="shared" si="1022"/>
        <v>46951</v>
      </c>
      <c r="J2170" s="96">
        <f t="shared" si="1044"/>
        <v>21</v>
      </c>
      <c r="K2170" s="96">
        <f t="shared" si="1045"/>
        <v>13</v>
      </c>
      <c r="L2170" s="8">
        <f t="shared" si="1032"/>
        <v>1.0026601399999999</v>
      </c>
      <c r="M2170" s="97">
        <f t="shared" si="1042"/>
        <v>1.0043006699999999</v>
      </c>
      <c r="N2170" s="97">
        <f t="shared" si="1038"/>
        <v>1.3401554212602802</v>
      </c>
      <c r="O2170" s="90">
        <f t="shared" si="1041"/>
        <v>1.3437204199999999</v>
      </c>
      <c r="P2170" s="90">
        <f t="shared" si="1023"/>
        <v>886.23229294999999</v>
      </c>
      <c r="Q2170" s="98">
        <f t="shared" si="1037"/>
        <v>0</v>
      </c>
      <c r="R2170" s="7">
        <f t="shared" si="1033"/>
        <v>0</v>
      </c>
      <c r="S2170" s="90">
        <f t="shared" si="1024"/>
        <v>0</v>
      </c>
      <c r="T2170" s="99">
        <f t="shared" si="1034"/>
        <v>0.117687</v>
      </c>
      <c r="U2170" s="98">
        <f t="shared" si="1039"/>
        <v>13</v>
      </c>
      <c r="V2170" s="98">
        <v>252</v>
      </c>
      <c r="W2170" s="97">
        <f t="shared" si="1025"/>
        <v>1.0057561770000001</v>
      </c>
      <c r="X2170" s="90">
        <f t="shared" si="1026"/>
        <v>5.1013099400000002</v>
      </c>
      <c r="Y2170" s="90">
        <f t="shared" si="1027"/>
        <v>0</v>
      </c>
      <c r="Z2170" s="100" t="str">
        <f t="shared" si="1035"/>
        <v>A+J=</v>
      </c>
      <c r="AA2170" s="95">
        <f t="shared" si="1036"/>
        <v>46951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4"/>
      <c r="DP2170" s="1"/>
      <c r="DQ2170" s="1"/>
      <c r="DR2170" s="1"/>
      <c r="DS2170" s="1"/>
      <c r="DT2170" s="1"/>
      <c r="DU2170" s="1"/>
    </row>
    <row r="2171" spans="1:125" ht="12.75" x14ac:dyDescent="0.2">
      <c r="A2171" s="89">
        <f t="shared" si="1028"/>
        <v>46940</v>
      </c>
      <c r="B2171" s="105">
        <f t="shared" si="1020"/>
        <v>891.90947047000009</v>
      </c>
      <c r="C2171" s="90">
        <f t="shared" si="1029"/>
        <v>659.53622476999999</v>
      </c>
      <c r="D2171" s="91">
        <f t="shared" si="1030"/>
        <v>7245.38</v>
      </c>
      <c r="E2171" s="92">
        <f t="shared" si="1040"/>
        <v>7276.54</v>
      </c>
      <c r="F2171" s="93">
        <f t="shared" si="1031"/>
        <v>45763</v>
      </c>
      <c r="G2171" s="94">
        <f t="shared" si="1021"/>
        <v>4.3006716003852752E-3</v>
      </c>
      <c r="H2171" s="95">
        <f t="shared" si="1043"/>
        <v>46951</v>
      </c>
      <c r="I2171" s="95">
        <f t="shared" si="1022"/>
        <v>46951</v>
      </c>
      <c r="J2171" s="96">
        <f t="shared" si="1044"/>
        <v>21</v>
      </c>
      <c r="K2171" s="96">
        <f t="shared" si="1045"/>
        <v>14</v>
      </c>
      <c r="L2171" s="8">
        <f t="shared" si="1032"/>
        <v>1.00286506</v>
      </c>
      <c r="M2171" s="97">
        <f t="shared" si="1042"/>
        <v>1.0043006699999999</v>
      </c>
      <c r="N2171" s="97">
        <f t="shared" si="1038"/>
        <v>1.3401554212602802</v>
      </c>
      <c r="O2171" s="90">
        <f t="shared" si="1041"/>
        <v>1.34399504</v>
      </c>
      <c r="P2171" s="90">
        <f t="shared" si="1023"/>
        <v>886.41341479000005</v>
      </c>
      <c r="Q2171" s="98">
        <f t="shared" si="1037"/>
        <v>0</v>
      </c>
      <c r="R2171" s="7">
        <f t="shared" si="1033"/>
        <v>0</v>
      </c>
      <c r="S2171" s="90">
        <f t="shared" si="1024"/>
        <v>0</v>
      </c>
      <c r="T2171" s="99">
        <f t="shared" si="1034"/>
        <v>0.117687</v>
      </c>
      <c r="U2171" s="98">
        <f t="shared" si="1039"/>
        <v>14</v>
      </c>
      <c r="V2171" s="98">
        <v>252</v>
      </c>
      <c r="W2171" s="97">
        <f t="shared" si="1025"/>
        <v>1.00620033</v>
      </c>
      <c r="X2171" s="90">
        <f t="shared" si="1026"/>
        <v>5.4960556800000004</v>
      </c>
      <c r="Y2171" s="90">
        <f t="shared" si="1027"/>
        <v>0</v>
      </c>
      <c r="Z2171" s="100" t="str">
        <f t="shared" si="1035"/>
        <v>A+J=</v>
      </c>
      <c r="AA2171" s="95">
        <f t="shared" si="1036"/>
        <v>46951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4"/>
      <c r="DP2171" s="1"/>
      <c r="DQ2171" s="1"/>
      <c r="DR2171" s="1"/>
      <c r="DS2171" s="1"/>
      <c r="DT2171" s="1"/>
      <c r="DU2171" s="1"/>
    </row>
    <row r="2172" spans="1:125" ht="12.75" x14ac:dyDescent="0.2">
      <c r="A2172" s="89">
        <f t="shared" si="1028"/>
        <v>46941</v>
      </c>
      <c r="B2172" s="105">
        <f t="shared" si="1020"/>
        <v>892.48571256000002</v>
      </c>
      <c r="C2172" s="90">
        <f t="shared" si="1029"/>
        <v>659.53622476999999</v>
      </c>
      <c r="D2172" s="91">
        <f t="shared" si="1030"/>
        <v>7245.38</v>
      </c>
      <c r="E2172" s="92">
        <f t="shared" si="1040"/>
        <v>7276.54</v>
      </c>
      <c r="F2172" s="93">
        <f t="shared" si="1031"/>
        <v>45763</v>
      </c>
      <c r="G2172" s="94">
        <f t="shared" si="1021"/>
        <v>4.3006716003852752E-3</v>
      </c>
      <c r="H2172" s="95">
        <f t="shared" si="1043"/>
        <v>46951</v>
      </c>
      <c r="I2172" s="95">
        <f t="shared" si="1022"/>
        <v>46951</v>
      </c>
      <c r="J2172" s="96">
        <f t="shared" si="1044"/>
        <v>21</v>
      </c>
      <c r="K2172" s="96">
        <f t="shared" si="1045"/>
        <v>15</v>
      </c>
      <c r="L2172" s="8">
        <f t="shared" si="1032"/>
        <v>1.00307002</v>
      </c>
      <c r="M2172" s="97">
        <f t="shared" si="1042"/>
        <v>1.0043006699999999</v>
      </c>
      <c r="N2172" s="97">
        <f t="shared" si="1038"/>
        <v>1.3401554212602802</v>
      </c>
      <c r="O2172" s="90">
        <f t="shared" si="1041"/>
        <v>1.34426972</v>
      </c>
      <c r="P2172" s="90">
        <f t="shared" si="1023"/>
        <v>886.59457620000001</v>
      </c>
      <c r="Q2172" s="98">
        <f t="shared" si="1037"/>
        <v>0</v>
      </c>
      <c r="R2172" s="7">
        <f t="shared" si="1033"/>
        <v>0</v>
      </c>
      <c r="S2172" s="90">
        <f t="shared" si="1024"/>
        <v>0</v>
      </c>
      <c r="T2172" s="99">
        <f t="shared" si="1034"/>
        <v>0.117687</v>
      </c>
      <c r="U2172" s="98">
        <f t="shared" si="1039"/>
        <v>15</v>
      </c>
      <c r="V2172" s="98">
        <v>252</v>
      </c>
      <c r="W2172" s="97">
        <f t="shared" si="1025"/>
        <v>1.0066446790000001</v>
      </c>
      <c r="X2172" s="90">
        <f t="shared" si="1026"/>
        <v>5.89113636</v>
      </c>
      <c r="Y2172" s="90">
        <f t="shared" si="1027"/>
        <v>0</v>
      </c>
      <c r="Z2172" s="100" t="str">
        <f t="shared" si="1035"/>
        <v>A+J=</v>
      </c>
      <c r="AA2172" s="95">
        <f t="shared" si="1036"/>
        <v>46951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4"/>
      <c r="DP2172" s="1"/>
      <c r="DQ2172" s="1"/>
      <c r="DR2172" s="1"/>
      <c r="DS2172" s="1"/>
      <c r="DT2172" s="1"/>
      <c r="DU2172" s="1"/>
    </row>
    <row r="2173" spans="1:125" ht="12.75" x14ac:dyDescent="0.2">
      <c r="A2173" s="89">
        <f t="shared" si="1028"/>
        <v>46942</v>
      </c>
      <c r="B2173" s="105">
        <f t="shared" si="1020"/>
        <v>893.06232264999994</v>
      </c>
      <c r="C2173" s="90">
        <f t="shared" si="1029"/>
        <v>659.53622476999999</v>
      </c>
      <c r="D2173" s="91">
        <f t="shared" si="1030"/>
        <v>7245.38</v>
      </c>
      <c r="E2173" s="92">
        <f t="shared" si="1040"/>
        <v>7276.54</v>
      </c>
      <c r="F2173" s="93">
        <f t="shared" si="1031"/>
        <v>45763</v>
      </c>
      <c r="G2173" s="94">
        <f t="shared" si="1021"/>
        <v>4.3006716003852752E-3</v>
      </c>
      <c r="H2173" s="95">
        <f t="shared" si="1043"/>
        <v>46951</v>
      </c>
      <c r="I2173" s="95">
        <f t="shared" si="1022"/>
        <v>46951</v>
      </c>
      <c r="J2173" s="96">
        <f t="shared" si="1044"/>
        <v>21</v>
      </c>
      <c r="K2173" s="96">
        <f t="shared" si="1045"/>
        <v>16</v>
      </c>
      <c r="L2173" s="8">
        <f t="shared" si="1032"/>
        <v>1.00327502</v>
      </c>
      <c r="M2173" s="97">
        <f t="shared" si="1042"/>
        <v>1.0043006699999999</v>
      </c>
      <c r="N2173" s="97">
        <f t="shared" si="1038"/>
        <v>1.3401554212602802</v>
      </c>
      <c r="O2173" s="90">
        <f t="shared" si="1041"/>
        <v>1.3445444499999999</v>
      </c>
      <c r="P2173" s="90">
        <f t="shared" si="1023"/>
        <v>886.77577057999997</v>
      </c>
      <c r="Q2173" s="98">
        <f t="shared" si="1037"/>
        <v>0</v>
      </c>
      <c r="R2173" s="7">
        <f t="shared" si="1033"/>
        <v>0</v>
      </c>
      <c r="S2173" s="90">
        <f t="shared" si="1024"/>
        <v>0</v>
      </c>
      <c r="T2173" s="99">
        <f t="shared" si="1034"/>
        <v>0.117687</v>
      </c>
      <c r="U2173" s="98">
        <f t="shared" si="1039"/>
        <v>16</v>
      </c>
      <c r="V2173" s="98">
        <v>252</v>
      </c>
      <c r="W2173" s="97">
        <f t="shared" si="1025"/>
        <v>1.007089224</v>
      </c>
      <c r="X2173" s="90">
        <f t="shared" si="1026"/>
        <v>6.2865520699999999</v>
      </c>
      <c r="Y2173" s="90">
        <f t="shared" si="1027"/>
        <v>0</v>
      </c>
      <c r="Z2173" s="100" t="str">
        <f t="shared" si="1035"/>
        <v>A+J=</v>
      </c>
      <c r="AA2173" s="95">
        <f t="shared" si="1036"/>
        <v>46951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4"/>
      <c r="DP2173" s="1"/>
      <c r="DQ2173" s="1"/>
      <c r="DR2173" s="1"/>
      <c r="DS2173" s="1"/>
      <c r="DT2173" s="1"/>
      <c r="DU2173" s="1"/>
    </row>
    <row r="2174" spans="1:125" ht="12.75" x14ac:dyDescent="0.2">
      <c r="A2174" s="89">
        <f t="shared" si="1028"/>
        <v>46943</v>
      </c>
      <c r="B2174" s="105">
        <f t="shared" si="1020"/>
        <v>893.06232264999994</v>
      </c>
      <c r="C2174" s="90">
        <f t="shared" si="1029"/>
        <v>659.53622476999999</v>
      </c>
      <c r="D2174" s="91">
        <f t="shared" si="1030"/>
        <v>7245.38</v>
      </c>
      <c r="E2174" s="92">
        <f t="shared" si="1040"/>
        <v>7276.54</v>
      </c>
      <c r="F2174" s="93">
        <f t="shared" si="1031"/>
        <v>45763</v>
      </c>
      <c r="G2174" s="94">
        <f t="shared" si="1021"/>
        <v>4.3006716003852752E-3</v>
      </c>
      <c r="H2174" s="95">
        <f t="shared" si="1043"/>
        <v>46951</v>
      </c>
      <c r="I2174" s="95">
        <f t="shared" si="1022"/>
        <v>46951</v>
      </c>
      <c r="J2174" s="96">
        <f t="shared" si="1044"/>
        <v>21</v>
      </c>
      <c r="K2174" s="96">
        <f t="shared" si="1045"/>
        <v>16</v>
      </c>
      <c r="L2174" s="8">
        <f t="shared" si="1032"/>
        <v>1.00327502</v>
      </c>
      <c r="M2174" s="97">
        <f t="shared" si="1042"/>
        <v>1.0043006699999999</v>
      </c>
      <c r="N2174" s="97">
        <f t="shared" si="1038"/>
        <v>1.3401554212602802</v>
      </c>
      <c r="O2174" s="90">
        <f t="shared" si="1041"/>
        <v>1.3445444499999999</v>
      </c>
      <c r="P2174" s="90">
        <f t="shared" si="1023"/>
        <v>886.77577057999997</v>
      </c>
      <c r="Q2174" s="98">
        <f t="shared" si="1037"/>
        <v>0</v>
      </c>
      <c r="R2174" s="7">
        <f t="shared" si="1033"/>
        <v>0</v>
      </c>
      <c r="S2174" s="90">
        <f t="shared" si="1024"/>
        <v>0</v>
      </c>
      <c r="T2174" s="99">
        <f t="shared" si="1034"/>
        <v>0.117687</v>
      </c>
      <c r="U2174" s="98">
        <f t="shared" si="1039"/>
        <v>16</v>
      </c>
      <c r="V2174" s="98">
        <v>252</v>
      </c>
      <c r="W2174" s="97">
        <f t="shared" si="1025"/>
        <v>1.007089224</v>
      </c>
      <c r="X2174" s="90">
        <f t="shared" si="1026"/>
        <v>6.2865520699999999</v>
      </c>
      <c r="Y2174" s="90">
        <f t="shared" si="1027"/>
        <v>0</v>
      </c>
      <c r="Z2174" s="100" t="str">
        <f t="shared" si="1035"/>
        <v>A+J=</v>
      </c>
      <c r="AA2174" s="95">
        <f t="shared" si="1036"/>
        <v>46951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4"/>
      <c r="DP2174" s="1"/>
      <c r="DQ2174" s="1"/>
      <c r="DR2174" s="1"/>
      <c r="DS2174" s="1"/>
      <c r="DT2174" s="1"/>
      <c r="DU2174" s="1"/>
    </row>
    <row r="2175" spans="1:125" ht="12.75" x14ac:dyDescent="0.2">
      <c r="A2175" s="89">
        <f t="shared" si="1028"/>
        <v>46944</v>
      </c>
      <c r="B2175" s="105">
        <f t="shared" si="1020"/>
        <v>893.06232264999994</v>
      </c>
      <c r="C2175" s="90">
        <f t="shared" si="1029"/>
        <v>659.53622476999999</v>
      </c>
      <c r="D2175" s="91">
        <f t="shared" si="1030"/>
        <v>7245.38</v>
      </c>
      <c r="E2175" s="92">
        <f t="shared" si="1040"/>
        <v>7276.54</v>
      </c>
      <c r="F2175" s="93">
        <f t="shared" si="1031"/>
        <v>45763</v>
      </c>
      <c r="G2175" s="94">
        <f t="shared" si="1021"/>
        <v>4.3006716003852752E-3</v>
      </c>
      <c r="H2175" s="95">
        <f t="shared" si="1043"/>
        <v>46951</v>
      </c>
      <c r="I2175" s="95">
        <f t="shared" si="1022"/>
        <v>46951</v>
      </c>
      <c r="J2175" s="96">
        <f t="shared" si="1044"/>
        <v>21</v>
      </c>
      <c r="K2175" s="96">
        <f t="shared" si="1045"/>
        <v>16</v>
      </c>
      <c r="L2175" s="8">
        <f t="shared" si="1032"/>
        <v>1.00327502</v>
      </c>
      <c r="M2175" s="97">
        <f t="shared" si="1042"/>
        <v>1.0043006699999999</v>
      </c>
      <c r="N2175" s="97">
        <f t="shared" si="1038"/>
        <v>1.3401554212602802</v>
      </c>
      <c r="O2175" s="90">
        <f t="shared" si="1041"/>
        <v>1.3445444499999999</v>
      </c>
      <c r="P2175" s="90">
        <f t="shared" si="1023"/>
        <v>886.77577057999997</v>
      </c>
      <c r="Q2175" s="98">
        <f t="shared" si="1037"/>
        <v>0</v>
      </c>
      <c r="R2175" s="7">
        <f t="shared" si="1033"/>
        <v>0</v>
      </c>
      <c r="S2175" s="90">
        <f t="shared" si="1024"/>
        <v>0</v>
      </c>
      <c r="T2175" s="99">
        <f t="shared" si="1034"/>
        <v>0.117687</v>
      </c>
      <c r="U2175" s="98">
        <f t="shared" si="1039"/>
        <v>16</v>
      </c>
      <c r="V2175" s="98">
        <v>252</v>
      </c>
      <c r="W2175" s="97">
        <f t="shared" si="1025"/>
        <v>1.007089224</v>
      </c>
      <c r="X2175" s="90">
        <f t="shared" si="1026"/>
        <v>6.2865520699999999</v>
      </c>
      <c r="Y2175" s="90">
        <f t="shared" si="1027"/>
        <v>0</v>
      </c>
      <c r="Z2175" s="100" t="str">
        <f t="shared" si="1035"/>
        <v>A+J=</v>
      </c>
      <c r="AA2175" s="95">
        <f t="shared" si="1036"/>
        <v>46951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4"/>
      <c r="DP2175" s="1"/>
      <c r="DQ2175" s="1"/>
      <c r="DR2175" s="1"/>
      <c r="DS2175" s="1"/>
      <c r="DT2175" s="1"/>
      <c r="DU2175" s="1"/>
    </row>
    <row r="2176" spans="1:125" ht="12.75" x14ac:dyDescent="0.2">
      <c r="A2176" s="89">
        <f t="shared" si="1028"/>
        <v>46945</v>
      </c>
      <c r="B2176" s="105">
        <f t="shared" si="1020"/>
        <v>893.63931509999998</v>
      </c>
      <c r="C2176" s="90">
        <f t="shared" si="1029"/>
        <v>659.53622476999999</v>
      </c>
      <c r="D2176" s="91">
        <f t="shared" si="1030"/>
        <v>7245.38</v>
      </c>
      <c r="E2176" s="92">
        <f t="shared" si="1040"/>
        <v>7276.54</v>
      </c>
      <c r="F2176" s="93">
        <f t="shared" si="1031"/>
        <v>45763</v>
      </c>
      <c r="G2176" s="94">
        <f t="shared" si="1021"/>
        <v>4.3006716003852752E-3</v>
      </c>
      <c r="H2176" s="95">
        <f t="shared" si="1043"/>
        <v>46951</v>
      </c>
      <c r="I2176" s="95">
        <f t="shared" si="1022"/>
        <v>46951</v>
      </c>
      <c r="J2176" s="96">
        <f t="shared" si="1044"/>
        <v>21</v>
      </c>
      <c r="K2176" s="96">
        <f t="shared" si="1045"/>
        <v>17</v>
      </c>
      <c r="L2176" s="8">
        <f t="shared" si="1032"/>
        <v>1.0034800699999999</v>
      </c>
      <c r="M2176" s="97">
        <f t="shared" si="1042"/>
        <v>1.0043006699999999</v>
      </c>
      <c r="N2176" s="97">
        <f t="shared" si="1038"/>
        <v>1.3401554212602802</v>
      </c>
      <c r="O2176" s="90">
        <f t="shared" si="1041"/>
        <v>1.34481925</v>
      </c>
      <c r="P2176" s="90">
        <f t="shared" si="1023"/>
        <v>886.95701113999996</v>
      </c>
      <c r="Q2176" s="98">
        <f t="shared" si="1037"/>
        <v>0</v>
      </c>
      <c r="R2176" s="7">
        <f t="shared" si="1033"/>
        <v>0</v>
      </c>
      <c r="S2176" s="90">
        <f t="shared" si="1024"/>
        <v>0</v>
      </c>
      <c r="T2176" s="99">
        <f t="shared" si="1034"/>
        <v>0.117687</v>
      </c>
      <c r="U2176" s="98">
        <f t="shared" si="1039"/>
        <v>17</v>
      </c>
      <c r="V2176" s="98">
        <v>252</v>
      </c>
      <c r="W2176" s="97">
        <f t="shared" si="1025"/>
        <v>1.007533966</v>
      </c>
      <c r="X2176" s="90">
        <f t="shared" si="1026"/>
        <v>6.6823039599999996</v>
      </c>
      <c r="Y2176" s="90">
        <f t="shared" si="1027"/>
        <v>0</v>
      </c>
      <c r="Z2176" s="100" t="str">
        <f t="shared" si="1035"/>
        <v>A+J=</v>
      </c>
      <c r="AA2176" s="95">
        <f t="shared" si="1036"/>
        <v>46951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4"/>
      <c r="DP2176" s="1"/>
      <c r="DQ2176" s="1"/>
      <c r="DR2176" s="1"/>
      <c r="DS2176" s="1"/>
      <c r="DT2176" s="1"/>
      <c r="DU2176" s="1"/>
    </row>
    <row r="2177" spans="1:125" ht="12.75" x14ac:dyDescent="0.2">
      <c r="A2177" s="89">
        <f t="shared" si="1028"/>
        <v>46946</v>
      </c>
      <c r="B2177" s="105">
        <f t="shared" si="1020"/>
        <v>894.21666921999997</v>
      </c>
      <c r="C2177" s="90">
        <f t="shared" si="1029"/>
        <v>659.53622476999999</v>
      </c>
      <c r="D2177" s="91">
        <f t="shared" si="1030"/>
        <v>7245.38</v>
      </c>
      <c r="E2177" s="92">
        <f t="shared" si="1040"/>
        <v>7276.54</v>
      </c>
      <c r="F2177" s="93">
        <f t="shared" si="1031"/>
        <v>45763</v>
      </c>
      <c r="G2177" s="94">
        <f t="shared" si="1021"/>
        <v>4.3006716003852752E-3</v>
      </c>
      <c r="H2177" s="95">
        <f t="shared" si="1043"/>
        <v>46951</v>
      </c>
      <c r="I2177" s="95">
        <f t="shared" si="1022"/>
        <v>46951</v>
      </c>
      <c r="J2177" s="96">
        <f t="shared" si="1044"/>
        <v>21</v>
      </c>
      <c r="K2177" s="96">
        <f t="shared" si="1045"/>
        <v>18</v>
      </c>
      <c r="L2177" s="8">
        <f t="shared" si="1032"/>
        <v>1.0036851499999999</v>
      </c>
      <c r="M2177" s="97">
        <f t="shared" si="1042"/>
        <v>1.0043006699999999</v>
      </c>
      <c r="N2177" s="97">
        <f t="shared" si="1038"/>
        <v>1.3401554212602802</v>
      </c>
      <c r="O2177" s="90">
        <f t="shared" si="1041"/>
        <v>1.3450940899999999</v>
      </c>
      <c r="P2177" s="90">
        <f t="shared" si="1023"/>
        <v>887.13827806999996</v>
      </c>
      <c r="Q2177" s="98">
        <f t="shared" si="1037"/>
        <v>0</v>
      </c>
      <c r="R2177" s="7">
        <f t="shared" si="1033"/>
        <v>0</v>
      </c>
      <c r="S2177" s="90">
        <f t="shared" si="1024"/>
        <v>0</v>
      </c>
      <c r="T2177" s="99">
        <f t="shared" si="1034"/>
        <v>0.117687</v>
      </c>
      <c r="U2177" s="98">
        <f t="shared" si="1039"/>
        <v>18</v>
      </c>
      <c r="V2177" s="98">
        <v>252</v>
      </c>
      <c r="W2177" s="97">
        <f t="shared" si="1025"/>
        <v>1.007978904</v>
      </c>
      <c r="X2177" s="90">
        <f t="shared" si="1026"/>
        <v>7.0783911499999999</v>
      </c>
      <c r="Y2177" s="90">
        <f t="shared" si="1027"/>
        <v>0</v>
      </c>
      <c r="Z2177" s="100" t="str">
        <f t="shared" si="1035"/>
        <v>A+J=</v>
      </c>
      <c r="AA2177" s="95">
        <f t="shared" si="1036"/>
        <v>46951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4"/>
      <c r="DP2177" s="1"/>
      <c r="DQ2177" s="1"/>
      <c r="DR2177" s="1"/>
      <c r="DS2177" s="1"/>
      <c r="DT2177" s="1"/>
      <c r="DU2177" s="1"/>
    </row>
    <row r="2178" spans="1:125" ht="12.75" x14ac:dyDescent="0.2">
      <c r="A2178" s="89">
        <f t="shared" si="1028"/>
        <v>46947</v>
      </c>
      <c r="B2178" s="105">
        <f t="shared" si="1020"/>
        <v>894.79440512999997</v>
      </c>
      <c r="C2178" s="90">
        <f t="shared" si="1029"/>
        <v>659.53622476999999</v>
      </c>
      <c r="D2178" s="91">
        <f t="shared" si="1030"/>
        <v>7245.38</v>
      </c>
      <c r="E2178" s="92">
        <f t="shared" si="1040"/>
        <v>7276.54</v>
      </c>
      <c r="F2178" s="93">
        <f t="shared" si="1031"/>
        <v>45763</v>
      </c>
      <c r="G2178" s="94">
        <f t="shared" si="1021"/>
        <v>4.3006716003852752E-3</v>
      </c>
      <c r="H2178" s="95">
        <f t="shared" si="1043"/>
        <v>46951</v>
      </c>
      <c r="I2178" s="95">
        <f t="shared" si="1022"/>
        <v>46951</v>
      </c>
      <c r="J2178" s="96">
        <f t="shared" si="1044"/>
        <v>21</v>
      </c>
      <c r="K2178" s="96">
        <f t="shared" si="1045"/>
        <v>19</v>
      </c>
      <c r="L2178" s="8">
        <f t="shared" si="1032"/>
        <v>1.00389028</v>
      </c>
      <c r="M2178" s="97">
        <f t="shared" si="1042"/>
        <v>1.0043006699999999</v>
      </c>
      <c r="N2178" s="97">
        <f t="shared" si="1038"/>
        <v>1.3401554212602802</v>
      </c>
      <c r="O2178" s="90">
        <f t="shared" si="1041"/>
        <v>1.345369</v>
      </c>
      <c r="P2178" s="90">
        <f t="shared" si="1023"/>
        <v>887.31959117999997</v>
      </c>
      <c r="Q2178" s="98">
        <f t="shared" si="1037"/>
        <v>0</v>
      </c>
      <c r="R2178" s="7">
        <f t="shared" si="1033"/>
        <v>0</v>
      </c>
      <c r="S2178" s="90">
        <f t="shared" si="1024"/>
        <v>0</v>
      </c>
      <c r="T2178" s="99">
        <f t="shared" si="1034"/>
        <v>0.117687</v>
      </c>
      <c r="U2178" s="98">
        <f t="shared" si="1039"/>
        <v>19</v>
      </c>
      <c r="V2178" s="98">
        <v>252</v>
      </c>
      <c r="W2178" s="97">
        <f t="shared" si="1025"/>
        <v>1.008424038</v>
      </c>
      <c r="X2178" s="90">
        <f t="shared" si="1026"/>
        <v>7.4748139499999997</v>
      </c>
      <c r="Y2178" s="90">
        <f t="shared" si="1027"/>
        <v>0</v>
      </c>
      <c r="Z2178" s="100" t="str">
        <f t="shared" si="1035"/>
        <v>A+J=</v>
      </c>
      <c r="AA2178" s="95">
        <f t="shared" si="1036"/>
        <v>46951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4"/>
      <c r="DP2178" s="1"/>
      <c r="DQ2178" s="1"/>
      <c r="DR2178" s="1"/>
      <c r="DS2178" s="1"/>
      <c r="DT2178" s="1"/>
      <c r="DU2178" s="1"/>
    </row>
    <row r="2179" spans="1:125" ht="12.75" x14ac:dyDescent="0.2">
      <c r="A2179" s="89">
        <f t="shared" si="1028"/>
        <v>46948</v>
      </c>
      <c r="B2179" s="105">
        <f t="shared" si="1020"/>
        <v>895.37251056000002</v>
      </c>
      <c r="C2179" s="90">
        <f t="shared" si="1029"/>
        <v>659.53622476999999</v>
      </c>
      <c r="D2179" s="91">
        <f t="shared" si="1030"/>
        <v>7245.38</v>
      </c>
      <c r="E2179" s="92">
        <f t="shared" si="1040"/>
        <v>7276.54</v>
      </c>
      <c r="F2179" s="93">
        <f t="shared" si="1031"/>
        <v>45763</v>
      </c>
      <c r="G2179" s="94">
        <f t="shared" si="1021"/>
        <v>4.3006716003852752E-3</v>
      </c>
      <c r="H2179" s="95">
        <f t="shared" si="1043"/>
        <v>46951</v>
      </c>
      <c r="I2179" s="95">
        <f t="shared" si="1022"/>
        <v>46951</v>
      </c>
      <c r="J2179" s="96">
        <f t="shared" si="1044"/>
        <v>21</v>
      </c>
      <c r="K2179" s="96">
        <f t="shared" si="1045"/>
        <v>20</v>
      </c>
      <c r="L2179" s="8">
        <f t="shared" si="1032"/>
        <v>1.0040954499999999</v>
      </c>
      <c r="M2179" s="97">
        <f t="shared" si="1042"/>
        <v>1.0043006699999999</v>
      </c>
      <c r="N2179" s="97">
        <f t="shared" si="1038"/>
        <v>1.3401554212602802</v>
      </c>
      <c r="O2179" s="90">
        <f t="shared" si="1041"/>
        <v>1.3456439600000001</v>
      </c>
      <c r="P2179" s="90">
        <f t="shared" si="1023"/>
        <v>887.50093726</v>
      </c>
      <c r="Q2179" s="98">
        <f t="shared" si="1037"/>
        <v>0</v>
      </c>
      <c r="R2179" s="7">
        <f t="shared" si="1033"/>
        <v>0</v>
      </c>
      <c r="S2179" s="90">
        <f t="shared" si="1024"/>
        <v>0</v>
      </c>
      <c r="T2179" s="99">
        <f t="shared" si="1034"/>
        <v>0.117687</v>
      </c>
      <c r="U2179" s="98">
        <f t="shared" si="1039"/>
        <v>20</v>
      </c>
      <c r="V2179" s="98">
        <v>252</v>
      </c>
      <c r="W2179" s="97">
        <f t="shared" si="1025"/>
        <v>1.0088693689999999</v>
      </c>
      <c r="X2179" s="90">
        <f t="shared" si="1026"/>
        <v>7.8715732999999997</v>
      </c>
      <c r="Y2179" s="90">
        <f t="shared" si="1027"/>
        <v>0</v>
      </c>
      <c r="Z2179" s="100" t="str">
        <f t="shared" si="1035"/>
        <v>A+J=</v>
      </c>
      <c r="AA2179" s="95">
        <f t="shared" si="1036"/>
        <v>46951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4"/>
      <c r="DP2179" s="1"/>
      <c r="DQ2179" s="1"/>
      <c r="DR2179" s="1"/>
      <c r="DS2179" s="1"/>
      <c r="DT2179" s="1"/>
      <c r="DU2179" s="1"/>
    </row>
    <row r="2180" spans="1:125" ht="12.75" x14ac:dyDescent="0.2">
      <c r="A2180" s="89">
        <f t="shared" si="1028"/>
        <v>46949</v>
      </c>
      <c r="B2180" s="105">
        <f t="shared" si="1020"/>
        <v>895.95099231000006</v>
      </c>
      <c r="C2180" s="90">
        <f t="shared" si="1029"/>
        <v>659.53622476999999</v>
      </c>
      <c r="D2180" s="91">
        <f t="shared" si="1030"/>
        <v>7245.38</v>
      </c>
      <c r="E2180" s="92">
        <f t="shared" si="1040"/>
        <v>7276.54</v>
      </c>
      <c r="F2180" s="93">
        <f t="shared" si="1031"/>
        <v>45763</v>
      </c>
      <c r="G2180" s="94">
        <f t="shared" si="1021"/>
        <v>4.3006716003852752E-3</v>
      </c>
      <c r="H2180" s="95">
        <f t="shared" si="1043"/>
        <v>46980</v>
      </c>
      <c r="I2180" s="95">
        <f t="shared" si="1022"/>
        <v>46951</v>
      </c>
      <c r="J2180" s="96">
        <f t="shared" si="1044"/>
        <v>21</v>
      </c>
      <c r="K2180" s="96">
        <f t="shared" si="1045"/>
        <v>21</v>
      </c>
      <c r="L2180" s="8">
        <f t="shared" si="1032"/>
        <v>1.0043006699999999</v>
      </c>
      <c r="M2180" s="97">
        <f t="shared" si="1042"/>
        <v>1.0043006699999999</v>
      </c>
      <c r="N2180" s="97">
        <f t="shared" si="1038"/>
        <v>1.3401554212602802</v>
      </c>
      <c r="O2180" s="90">
        <f t="shared" si="1041"/>
        <v>1.34591898</v>
      </c>
      <c r="P2180" s="90">
        <f t="shared" si="1023"/>
        <v>887.68232291000004</v>
      </c>
      <c r="Q2180" s="98">
        <f t="shared" si="1037"/>
        <v>0</v>
      </c>
      <c r="R2180" s="7">
        <f t="shared" si="1033"/>
        <v>0</v>
      </c>
      <c r="S2180" s="90">
        <f t="shared" si="1024"/>
        <v>0</v>
      </c>
      <c r="T2180" s="99">
        <f t="shared" si="1034"/>
        <v>0.117687</v>
      </c>
      <c r="U2180" s="98">
        <f t="shared" si="1039"/>
        <v>21</v>
      </c>
      <c r="V2180" s="98">
        <v>252</v>
      </c>
      <c r="W2180" s="97">
        <f t="shared" si="1025"/>
        <v>1.0093148970000001</v>
      </c>
      <c r="X2180" s="90">
        <f t="shared" si="1026"/>
        <v>8.2686694000000003</v>
      </c>
      <c r="Y2180" s="90">
        <f t="shared" si="1027"/>
        <v>0</v>
      </c>
      <c r="Z2180" s="100" t="str">
        <f t="shared" si="1035"/>
        <v>A+J=</v>
      </c>
      <c r="AA2180" s="95">
        <f t="shared" si="1036"/>
        <v>46951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4"/>
      <c r="DP2180" s="1"/>
      <c r="DQ2180" s="1"/>
      <c r="DR2180" s="1"/>
      <c r="DS2180" s="1"/>
      <c r="DT2180" s="1"/>
      <c r="DU2180" s="1"/>
    </row>
    <row r="2181" spans="1:125" ht="12.75" x14ac:dyDescent="0.2">
      <c r="A2181" s="89">
        <f t="shared" si="1028"/>
        <v>46950</v>
      </c>
      <c r="B2181" s="105">
        <f t="shared" si="1020"/>
        <v>895.95099231000006</v>
      </c>
      <c r="C2181" s="90">
        <f t="shared" si="1029"/>
        <v>659.53622476999999</v>
      </c>
      <c r="D2181" s="91">
        <f t="shared" si="1030"/>
        <v>7245.38</v>
      </c>
      <c r="E2181" s="92">
        <f t="shared" si="1040"/>
        <v>7276.54</v>
      </c>
      <c r="F2181" s="93">
        <f t="shared" si="1031"/>
        <v>45763</v>
      </c>
      <c r="G2181" s="94">
        <f t="shared" si="1021"/>
        <v>4.3006716003852752E-3</v>
      </c>
      <c r="H2181" s="95">
        <f t="shared" si="1043"/>
        <v>46980</v>
      </c>
      <c r="I2181" s="95">
        <f t="shared" si="1022"/>
        <v>46951</v>
      </c>
      <c r="J2181" s="96">
        <f t="shared" si="1044"/>
        <v>21</v>
      </c>
      <c r="K2181" s="96">
        <f t="shared" si="1045"/>
        <v>21</v>
      </c>
      <c r="L2181" s="8">
        <f t="shared" si="1032"/>
        <v>1.0043006699999999</v>
      </c>
      <c r="M2181" s="97">
        <f t="shared" si="1042"/>
        <v>1.0043006699999999</v>
      </c>
      <c r="N2181" s="97">
        <f t="shared" si="1038"/>
        <v>1.3401554212602802</v>
      </c>
      <c r="O2181" s="90">
        <f t="shared" si="1041"/>
        <v>1.34591898</v>
      </c>
      <c r="P2181" s="90">
        <f t="shared" si="1023"/>
        <v>887.68232291000004</v>
      </c>
      <c r="Q2181" s="98">
        <f t="shared" si="1037"/>
        <v>0</v>
      </c>
      <c r="R2181" s="7">
        <f t="shared" si="1033"/>
        <v>0</v>
      </c>
      <c r="S2181" s="90">
        <f t="shared" si="1024"/>
        <v>0</v>
      </c>
      <c r="T2181" s="99">
        <f t="shared" si="1034"/>
        <v>0.117687</v>
      </c>
      <c r="U2181" s="98">
        <f t="shared" si="1039"/>
        <v>21</v>
      </c>
      <c r="V2181" s="98">
        <v>252</v>
      </c>
      <c r="W2181" s="97">
        <f t="shared" si="1025"/>
        <v>1.0093148970000001</v>
      </c>
      <c r="X2181" s="90">
        <f t="shared" si="1026"/>
        <v>8.2686694000000003</v>
      </c>
      <c r="Y2181" s="90">
        <f t="shared" si="1027"/>
        <v>0</v>
      </c>
      <c r="Z2181" s="100" t="str">
        <f t="shared" si="1035"/>
        <v>A+J=</v>
      </c>
      <c r="AA2181" s="95">
        <f t="shared" si="1036"/>
        <v>46951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4"/>
      <c r="DP2181" s="1"/>
      <c r="DQ2181" s="1"/>
      <c r="DR2181" s="1"/>
      <c r="DS2181" s="1"/>
      <c r="DT2181" s="1"/>
      <c r="DU2181" s="1"/>
    </row>
    <row r="2182" spans="1:125" ht="12.75" x14ac:dyDescent="0.2">
      <c r="A2182" s="89">
        <f t="shared" si="1028"/>
        <v>46951</v>
      </c>
      <c r="B2182" s="105">
        <f t="shared" si="1020"/>
        <v>895.95099231000006</v>
      </c>
      <c r="C2182" s="90">
        <f t="shared" si="1029"/>
        <v>659.53622476999999</v>
      </c>
      <c r="D2182" s="91">
        <f t="shared" si="1030"/>
        <v>7245.38</v>
      </c>
      <c r="E2182" s="92">
        <f t="shared" si="1040"/>
        <v>7276.54</v>
      </c>
      <c r="F2182" s="93">
        <f t="shared" si="1031"/>
        <v>45763</v>
      </c>
      <c r="G2182" s="94">
        <f t="shared" si="1021"/>
        <v>4.3006716003852752E-3</v>
      </c>
      <c r="H2182" s="95">
        <f t="shared" si="1043"/>
        <v>46980</v>
      </c>
      <c r="I2182" s="95">
        <f t="shared" si="1022"/>
        <v>46951</v>
      </c>
      <c r="J2182" s="96">
        <f t="shared" si="1044"/>
        <v>21</v>
      </c>
      <c r="K2182" s="96">
        <f t="shared" si="1045"/>
        <v>21</v>
      </c>
      <c r="L2182" s="8">
        <f t="shared" si="1032"/>
        <v>1.0043006699999999</v>
      </c>
      <c r="M2182" s="97">
        <f t="shared" si="1042"/>
        <v>1.0043006699999999</v>
      </c>
      <c r="N2182" s="97">
        <f t="shared" si="1038"/>
        <v>1.3401554212602802</v>
      </c>
      <c r="O2182" s="90">
        <f t="shared" si="1041"/>
        <v>1.34591898</v>
      </c>
      <c r="P2182" s="90">
        <f t="shared" si="1023"/>
        <v>887.68232291000004</v>
      </c>
      <c r="Q2182" s="98">
        <f t="shared" si="1037"/>
        <v>71</v>
      </c>
      <c r="R2182" s="7">
        <f t="shared" si="1033"/>
        <v>1.0351000000000001E-2</v>
      </c>
      <c r="S2182" s="90">
        <f t="shared" si="1024"/>
        <v>9.1883997199999996</v>
      </c>
      <c r="T2182" s="99">
        <f t="shared" si="1034"/>
        <v>0.117687</v>
      </c>
      <c r="U2182" s="98">
        <f t="shared" si="1039"/>
        <v>21</v>
      </c>
      <c r="V2182" s="98">
        <v>252</v>
      </c>
      <c r="W2182" s="97">
        <f t="shared" si="1025"/>
        <v>1.0093148970000001</v>
      </c>
      <c r="X2182" s="90">
        <f t="shared" si="1026"/>
        <v>8.2686694000000003</v>
      </c>
      <c r="Y2182" s="90">
        <f t="shared" si="1027"/>
        <v>17.45706912</v>
      </c>
      <c r="Z2182" s="100" t="str">
        <f t="shared" si="1035"/>
        <v>A+J=</v>
      </c>
      <c r="AA2182" s="95">
        <f t="shared" si="1036"/>
        <v>46951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4"/>
      <c r="DP2182" s="1"/>
      <c r="DQ2182" s="1"/>
      <c r="DR2182" s="1"/>
      <c r="DS2182" s="1"/>
      <c r="DT2182" s="1"/>
      <c r="DU2182" s="1"/>
    </row>
    <row r="2183" spans="1:125" ht="12.75" x14ac:dyDescent="0.2">
      <c r="A2183" s="89">
        <f t="shared" si="1028"/>
        <v>46952</v>
      </c>
      <c r="B2183" s="105">
        <f t="shared" si="1020"/>
        <v>879.06149581</v>
      </c>
      <c r="C2183" s="90">
        <f t="shared" si="1029"/>
        <v>652.70936530999995</v>
      </c>
      <c r="D2183" s="91">
        <f t="shared" si="1030"/>
        <v>7245.38</v>
      </c>
      <c r="E2183" s="92">
        <f t="shared" si="1040"/>
        <v>7276.54</v>
      </c>
      <c r="F2183" s="93">
        <f t="shared" si="1031"/>
        <v>45763</v>
      </c>
      <c r="G2183" s="94">
        <f t="shared" si="1021"/>
        <v>4.3006716003852752E-3</v>
      </c>
      <c r="H2183" s="95">
        <f t="shared" si="1043"/>
        <v>46980</v>
      </c>
      <c r="I2183" s="95">
        <f t="shared" si="1022"/>
        <v>46980</v>
      </c>
      <c r="J2183" s="96">
        <f t="shared" si="1044"/>
        <v>21</v>
      </c>
      <c r="K2183" s="96">
        <f t="shared" si="1045"/>
        <v>1</v>
      </c>
      <c r="L2183" s="8">
        <f t="shared" si="1032"/>
        <v>1.0002043700000001</v>
      </c>
      <c r="M2183" s="97">
        <f t="shared" si="1042"/>
        <v>1.0043006699999999</v>
      </c>
      <c r="N2183" s="97">
        <f t="shared" si="1038"/>
        <v>1.3459189874758315</v>
      </c>
      <c r="O2183" s="90">
        <f t="shared" si="1041"/>
        <v>1.34619405</v>
      </c>
      <c r="P2183" s="90">
        <f t="shared" si="1023"/>
        <v>878.67346395000004</v>
      </c>
      <c r="Q2183" s="98">
        <f t="shared" si="1037"/>
        <v>0</v>
      </c>
      <c r="R2183" s="7">
        <f t="shared" si="1033"/>
        <v>0</v>
      </c>
      <c r="S2183" s="90">
        <f t="shared" si="1024"/>
        <v>0</v>
      </c>
      <c r="T2183" s="99">
        <f t="shared" si="1034"/>
        <v>0.117687</v>
      </c>
      <c r="U2183" s="98">
        <f t="shared" si="1039"/>
        <v>1</v>
      </c>
      <c r="V2183" s="98">
        <v>252</v>
      </c>
      <c r="W2183" s="97">
        <f t="shared" si="1025"/>
        <v>1.0004416110000001</v>
      </c>
      <c r="X2183" s="90">
        <f t="shared" si="1026"/>
        <v>0.38803186000000001</v>
      </c>
      <c r="Y2183" s="90">
        <f t="shared" si="1027"/>
        <v>0</v>
      </c>
      <c r="Z2183" s="100" t="str">
        <f t="shared" si="1035"/>
        <v>A+J=</v>
      </c>
      <c r="AA2183" s="95">
        <f t="shared" si="1036"/>
        <v>46980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4"/>
      <c r="DP2183" s="1"/>
      <c r="DQ2183" s="1"/>
      <c r="DR2183" s="1"/>
      <c r="DS2183" s="1"/>
      <c r="DT2183" s="1"/>
      <c r="DU2183" s="1"/>
    </row>
    <row r="2184" spans="1:125" ht="12.75" x14ac:dyDescent="0.2">
      <c r="A2184" s="89">
        <f t="shared" si="1028"/>
        <v>46953</v>
      </c>
      <c r="B2184" s="105">
        <f t="shared" si="1020"/>
        <v>879.62943758999995</v>
      </c>
      <c r="C2184" s="90">
        <f t="shared" si="1029"/>
        <v>652.70936530999995</v>
      </c>
      <c r="D2184" s="91">
        <f t="shared" si="1030"/>
        <v>7245.38</v>
      </c>
      <c r="E2184" s="92">
        <f t="shared" si="1040"/>
        <v>7276.54</v>
      </c>
      <c r="F2184" s="93">
        <f t="shared" si="1031"/>
        <v>45763</v>
      </c>
      <c r="G2184" s="94">
        <f t="shared" si="1021"/>
        <v>4.3006716003852752E-3</v>
      </c>
      <c r="H2184" s="95">
        <f t="shared" si="1043"/>
        <v>46980</v>
      </c>
      <c r="I2184" s="95">
        <f t="shared" si="1022"/>
        <v>46980</v>
      </c>
      <c r="J2184" s="96">
        <f t="shared" si="1044"/>
        <v>21</v>
      </c>
      <c r="K2184" s="96">
        <f t="shared" si="1045"/>
        <v>2</v>
      </c>
      <c r="L2184" s="8">
        <f t="shared" si="1032"/>
        <v>1.00040879</v>
      </c>
      <c r="M2184" s="97">
        <f t="shared" si="1042"/>
        <v>1.0043006699999999</v>
      </c>
      <c r="N2184" s="97">
        <f t="shared" si="1038"/>
        <v>1.3459189874758315</v>
      </c>
      <c r="O2184" s="90">
        <f t="shared" si="1041"/>
        <v>1.3464691799999999</v>
      </c>
      <c r="P2184" s="90">
        <f t="shared" si="1023"/>
        <v>878.85304387999997</v>
      </c>
      <c r="Q2184" s="98">
        <f t="shared" si="1037"/>
        <v>0</v>
      </c>
      <c r="R2184" s="7">
        <f t="shared" si="1033"/>
        <v>0</v>
      </c>
      <c r="S2184" s="90">
        <f t="shared" si="1024"/>
        <v>0</v>
      </c>
      <c r="T2184" s="99">
        <f t="shared" si="1034"/>
        <v>0.117687</v>
      </c>
      <c r="U2184" s="98">
        <f t="shared" si="1039"/>
        <v>2</v>
      </c>
      <c r="V2184" s="98">
        <v>252</v>
      </c>
      <c r="W2184" s="97">
        <f t="shared" si="1025"/>
        <v>1.0008834170000001</v>
      </c>
      <c r="X2184" s="90">
        <f t="shared" si="1026"/>
        <v>0.77639371000000001</v>
      </c>
      <c r="Y2184" s="90">
        <f t="shared" si="1027"/>
        <v>0</v>
      </c>
      <c r="Z2184" s="100" t="str">
        <f t="shared" si="1035"/>
        <v>A+J=</v>
      </c>
      <c r="AA2184" s="95">
        <f t="shared" si="1036"/>
        <v>46980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4"/>
      <c r="DP2184" s="1"/>
      <c r="DQ2184" s="1"/>
      <c r="DR2184" s="1"/>
      <c r="DS2184" s="1"/>
      <c r="DT2184" s="1"/>
      <c r="DU2184" s="1"/>
    </row>
    <row r="2185" spans="1:125" ht="12.75" x14ac:dyDescent="0.2">
      <c r="A2185" s="89">
        <f t="shared" si="1028"/>
        <v>46954</v>
      </c>
      <c r="B2185" s="105">
        <f t="shared" si="1020"/>
        <v>880.19774868000002</v>
      </c>
      <c r="C2185" s="90">
        <f t="shared" si="1029"/>
        <v>652.70936530999995</v>
      </c>
      <c r="D2185" s="91">
        <f t="shared" si="1030"/>
        <v>7245.38</v>
      </c>
      <c r="E2185" s="92">
        <f t="shared" si="1040"/>
        <v>7276.54</v>
      </c>
      <c r="F2185" s="93">
        <f t="shared" si="1031"/>
        <v>45763</v>
      </c>
      <c r="G2185" s="94">
        <f t="shared" si="1021"/>
        <v>4.3006716003852752E-3</v>
      </c>
      <c r="H2185" s="95">
        <f t="shared" si="1043"/>
        <v>46980</v>
      </c>
      <c r="I2185" s="95">
        <f t="shared" si="1022"/>
        <v>46980</v>
      </c>
      <c r="J2185" s="96">
        <f t="shared" si="1044"/>
        <v>21</v>
      </c>
      <c r="K2185" s="96">
        <f t="shared" si="1045"/>
        <v>3</v>
      </c>
      <c r="L2185" s="8">
        <f t="shared" si="1032"/>
        <v>1.00061325</v>
      </c>
      <c r="M2185" s="97">
        <f t="shared" si="1042"/>
        <v>1.0043006699999999</v>
      </c>
      <c r="N2185" s="97">
        <f t="shared" si="1038"/>
        <v>1.3459189874758315</v>
      </c>
      <c r="O2185" s="90">
        <f t="shared" si="1041"/>
        <v>1.3467443699999999</v>
      </c>
      <c r="P2185" s="90">
        <f t="shared" si="1023"/>
        <v>879.03266297000005</v>
      </c>
      <c r="Q2185" s="98">
        <f t="shared" si="1037"/>
        <v>0</v>
      </c>
      <c r="R2185" s="7">
        <f t="shared" si="1033"/>
        <v>0</v>
      </c>
      <c r="S2185" s="90">
        <f t="shared" si="1024"/>
        <v>0</v>
      </c>
      <c r="T2185" s="99">
        <f t="shared" si="1034"/>
        <v>0.117687</v>
      </c>
      <c r="U2185" s="98">
        <f t="shared" si="1039"/>
        <v>3</v>
      </c>
      <c r="V2185" s="98">
        <v>252</v>
      </c>
      <c r="W2185" s="97">
        <f t="shared" si="1025"/>
        <v>1.001325418</v>
      </c>
      <c r="X2185" s="90">
        <f t="shared" si="1026"/>
        <v>1.1650857100000001</v>
      </c>
      <c r="Y2185" s="90">
        <f t="shared" si="1027"/>
        <v>0</v>
      </c>
      <c r="Z2185" s="100" t="str">
        <f t="shared" si="1035"/>
        <v>A+J=</v>
      </c>
      <c r="AA2185" s="95">
        <f t="shared" si="1036"/>
        <v>46980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4"/>
      <c r="DP2185" s="1"/>
      <c r="DQ2185" s="1"/>
      <c r="DR2185" s="1"/>
      <c r="DS2185" s="1"/>
      <c r="DT2185" s="1"/>
      <c r="DU2185" s="1"/>
    </row>
    <row r="2186" spans="1:125" ht="12.75" x14ac:dyDescent="0.2">
      <c r="A2186" s="89">
        <f t="shared" si="1028"/>
        <v>46955</v>
      </c>
      <c r="B2186" s="105">
        <f t="shared" si="1020"/>
        <v>880.76642269000001</v>
      </c>
      <c r="C2186" s="90">
        <f t="shared" si="1029"/>
        <v>652.70936530999995</v>
      </c>
      <c r="D2186" s="91">
        <f t="shared" si="1030"/>
        <v>7245.38</v>
      </c>
      <c r="E2186" s="92">
        <f t="shared" si="1040"/>
        <v>7276.54</v>
      </c>
      <c r="F2186" s="93">
        <f t="shared" si="1031"/>
        <v>45763</v>
      </c>
      <c r="G2186" s="94">
        <f t="shared" si="1021"/>
        <v>4.3006716003852752E-3</v>
      </c>
      <c r="H2186" s="95">
        <f t="shared" si="1043"/>
        <v>46980</v>
      </c>
      <c r="I2186" s="95">
        <f t="shared" si="1022"/>
        <v>46980</v>
      </c>
      <c r="J2186" s="96">
        <f t="shared" si="1044"/>
        <v>21</v>
      </c>
      <c r="K2186" s="96">
        <f t="shared" si="1045"/>
        <v>4</v>
      </c>
      <c r="L2186" s="8">
        <f t="shared" si="1032"/>
        <v>1.00081775</v>
      </c>
      <c r="M2186" s="97">
        <f t="shared" si="1042"/>
        <v>1.0043006699999999</v>
      </c>
      <c r="N2186" s="97">
        <f t="shared" si="1038"/>
        <v>1.3459189874758315</v>
      </c>
      <c r="O2186" s="90">
        <f t="shared" si="1041"/>
        <v>1.34701961</v>
      </c>
      <c r="P2186" s="90">
        <f t="shared" si="1023"/>
        <v>879.21231469999998</v>
      </c>
      <c r="Q2186" s="98">
        <f t="shared" si="1037"/>
        <v>0</v>
      </c>
      <c r="R2186" s="7">
        <f t="shared" si="1033"/>
        <v>0</v>
      </c>
      <c r="S2186" s="90">
        <f t="shared" si="1024"/>
        <v>0</v>
      </c>
      <c r="T2186" s="99">
        <f t="shared" si="1034"/>
        <v>0.117687</v>
      </c>
      <c r="U2186" s="98">
        <f t="shared" si="1039"/>
        <v>4</v>
      </c>
      <c r="V2186" s="98">
        <v>252</v>
      </c>
      <c r="W2186" s="97">
        <f t="shared" si="1025"/>
        <v>1.001767614</v>
      </c>
      <c r="X2186" s="90">
        <f t="shared" si="1026"/>
        <v>1.5541079900000001</v>
      </c>
      <c r="Y2186" s="90">
        <f t="shared" si="1027"/>
        <v>0</v>
      </c>
      <c r="Z2186" s="100" t="str">
        <f t="shared" si="1035"/>
        <v>A+J=</v>
      </c>
      <c r="AA2186" s="95">
        <f t="shared" si="1036"/>
        <v>46980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4"/>
      <c r="DP2186" s="1"/>
      <c r="DQ2186" s="1"/>
      <c r="DR2186" s="1"/>
      <c r="DS2186" s="1"/>
      <c r="DT2186" s="1"/>
      <c r="DU2186" s="1"/>
    </row>
    <row r="2187" spans="1:125" ht="12.75" x14ac:dyDescent="0.2">
      <c r="A2187" s="89">
        <f t="shared" si="1028"/>
        <v>46956</v>
      </c>
      <c r="B2187" s="105">
        <f t="shared" si="1020"/>
        <v>881.33545976999994</v>
      </c>
      <c r="C2187" s="90">
        <f t="shared" si="1029"/>
        <v>652.70936530999995</v>
      </c>
      <c r="D2187" s="91">
        <f t="shared" si="1030"/>
        <v>7245.38</v>
      </c>
      <c r="E2187" s="92">
        <f t="shared" si="1040"/>
        <v>7276.54</v>
      </c>
      <c r="F2187" s="93">
        <f t="shared" si="1031"/>
        <v>45763</v>
      </c>
      <c r="G2187" s="94">
        <f t="shared" si="1021"/>
        <v>4.3006716003852752E-3</v>
      </c>
      <c r="H2187" s="95">
        <f t="shared" si="1043"/>
        <v>46980</v>
      </c>
      <c r="I2187" s="95">
        <f t="shared" si="1022"/>
        <v>46980</v>
      </c>
      <c r="J2187" s="96">
        <f t="shared" si="1044"/>
        <v>21</v>
      </c>
      <c r="K2187" s="96">
        <f t="shared" si="1045"/>
        <v>5</v>
      </c>
      <c r="L2187" s="8">
        <f t="shared" si="1032"/>
        <v>1.0010222900000001</v>
      </c>
      <c r="M2187" s="97">
        <f t="shared" si="1042"/>
        <v>1.0043006699999999</v>
      </c>
      <c r="N2187" s="97">
        <f t="shared" si="1038"/>
        <v>1.3459189874758315</v>
      </c>
      <c r="O2187" s="90">
        <f t="shared" si="1041"/>
        <v>1.3472949000000001</v>
      </c>
      <c r="P2187" s="90">
        <f t="shared" si="1023"/>
        <v>879.39199905999999</v>
      </c>
      <c r="Q2187" s="98">
        <f t="shared" si="1037"/>
        <v>0</v>
      </c>
      <c r="R2187" s="7">
        <f t="shared" si="1033"/>
        <v>0</v>
      </c>
      <c r="S2187" s="90">
        <f t="shared" si="1024"/>
        <v>0</v>
      </c>
      <c r="T2187" s="99">
        <f t="shared" si="1034"/>
        <v>0.117687</v>
      </c>
      <c r="U2187" s="98">
        <f t="shared" si="1039"/>
        <v>5</v>
      </c>
      <c r="V2187" s="98">
        <v>252</v>
      </c>
      <c r="W2187" s="97">
        <f t="shared" si="1025"/>
        <v>1.002210005</v>
      </c>
      <c r="X2187" s="90">
        <f t="shared" si="1026"/>
        <v>1.9434607100000001</v>
      </c>
      <c r="Y2187" s="90">
        <f t="shared" si="1027"/>
        <v>0</v>
      </c>
      <c r="Z2187" s="100" t="str">
        <f t="shared" si="1035"/>
        <v>A+J=</v>
      </c>
      <c r="AA2187" s="95">
        <f t="shared" si="1036"/>
        <v>46980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4"/>
      <c r="DP2187" s="1"/>
      <c r="DQ2187" s="1"/>
      <c r="DR2187" s="1"/>
      <c r="DS2187" s="1"/>
      <c r="DT2187" s="1"/>
      <c r="DU2187" s="1"/>
    </row>
    <row r="2188" spans="1:125" ht="12.75" x14ac:dyDescent="0.2">
      <c r="A2188" s="89">
        <f t="shared" si="1028"/>
        <v>46957</v>
      </c>
      <c r="B2188" s="105">
        <f t="shared" si="1020"/>
        <v>881.33545976999994</v>
      </c>
      <c r="C2188" s="90">
        <f t="shared" si="1029"/>
        <v>652.70936530999995</v>
      </c>
      <c r="D2188" s="91">
        <f t="shared" si="1030"/>
        <v>7245.38</v>
      </c>
      <c r="E2188" s="92">
        <f t="shared" si="1040"/>
        <v>7276.54</v>
      </c>
      <c r="F2188" s="93">
        <f t="shared" si="1031"/>
        <v>45763</v>
      </c>
      <c r="G2188" s="94">
        <f t="shared" si="1021"/>
        <v>4.3006716003852752E-3</v>
      </c>
      <c r="H2188" s="95">
        <f t="shared" si="1043"/>
        <v>46980</v>
      </c>
      <c r="I2188" s="95">
        <f t="shared" si="1022"/>
        <v>46980</v>
      </c>
      <c r="J2188" s="96">
        <f t="shared" si="1044"/>
        <v>21</v>
      </c>
      <c r="K2188" s="96">
        <f t="shared" si="1045"/>
        <v>5</v>
      </c>
      <c r="L2188" s="8">
        <f t="shared" si="1032"/>
        <v>1.0010222900000001</v>
      </c>
      <c r="M2188" s="97">
        <f t="shared" si="1042"/>
        <v>1.0043006699999999</v>
      </c>
      <c r="N2188" s="97">
        <f t="shared" si="1038"/>
        <v>1.3459189874758315</v>
      </c>
      <c r="O2188" s="90">
        <f t="shared" si="1041"/>
        <v>1.3472949000000001</v>
      </c>
      <c r="P2188" s="90">
        <f t="shared" si="1023"/>
        <v>879.39199905999999</v>
      </c>
      <c r="Q2188" s="98">
        <f t="shared" si="1037"/>
        <v>0</v>
      </c>
      <c r="R2188" s="7">
        <f t="shared" si="1033"/>
        <v>0</v>
      </c>
      <c r="S2188" s="90">
        <f t="shared" si="1024"/>
        <v>0</v>
      </c>
      <c r="T2188" s="99">
        <f t="shared" si="1034"/>
        <v>0.117687</v>
      </c>
      <c r="U2188" s="98">
        <f t="shared" si="1039"/>
        <v>5</v>
      </c>
      <c r="V2188" s="98">
        <v>252</v>
      </c>
      <c r="W2188" s="97">
        <f t="shared" si="1025"/>
        <v>1.002210005</v>
      </c>
      <c r="X2188" s="90">
        <f t="shared" si="1026"/>
        <v>1.9434607100000001</v>
      </c>
      <c r="Y2188" s="90">
        <f t="shared" si="1027"/>
        <v>0</v>
      </c>
      <c r="Z2188" s="100" t="str">
        <f t="shared" si="1035"/>
        <v>A+J=</v>
      </c>
      <c r="AA2188" s="95">
        <f t="shared" si="1036"/>
        <v>46980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4"/>
      <c r="DP2188" s="1"/>
      <c r="DQ2188" s="1"/>
      <c r="DR2188" s="1"/>
      <c r="DS2188" s="1"/>
      <c r="DT2188" s="1"/>
      <c r="DU2188" s="1"/>
    </row>
    <row r="2189" spans="1:125" ht="12.75" x14ac:dyDescent="0.2">
      <c r="A2189" s="89">
        <f t="shared" si="1028"/>
        <v>46958</v>
      </c>
      <c r="B2189" s="105">
        <f t="shared" si="1020"/>
        <v>881.33545976999994</v>
      </c>
      <c r="C2189" s="90">
        <f t="shared" si="1029"/>
        <v>652.70936530999995</v>
      </c>
      <c r="D2189" s="91">
        <f t="shared" si="1030"/>
        <v>7245.38</v>
      </c>
      <c r="E2189" s="92">
        <f t="shared" si="1040"/>
        <v>7276.54</v>
      </c>
      <c r="F2189" s="93">
        <f t="shared" si="1031"/>
        <v>45763</v>
      </c>
      <c r="G2189" s="94">
        <f t="shared" si="1021"/>
        <v>4.3006716003852752E-3</v>
      </c>
      <c r="H2189" s="95">
        <f t="shared" si="1043"/>
        <v>46980</v>
      </c>
      <c r="I2189" s="95">
        <f t="shared" si="1022"/>
        <v>46980</v>
      </c>
      <c r="J2189" s="96">
        <f t="shared" si="1044"/>
        <v>21</v>
      </c>
      <c r="K2189" s="96">
        <f t="shared" si="1045"/>
        <v>5</v>
      </c>
      <c r="L2189" s="8">
        <f t="shared" si="1032"/>
        <v>1.0010222900000001</v>
      </c>
      <c r="M2189" s="97">
        <f t="shared" si="1042"/>
        <v>1.0043006699999999</v>
      </c>
      <c r="N2189" s="97">
        <f t="shared" si="1038"/>
        <v>1.3459189874758315</v>
      </c>
      <c r="O2189" s="90">
        <f t="shared" si="1041"/>
        <v>1.3472949000000001</v>
      </c>
      <c r="P2189" s="90">
        <f t="shared" si="1023"/>
        <v>879.39199905999999</v>
      </c>
      <c r="Q2189" s="98">
        <f t="shared" si="1037"/>
        <v>0</v>
      </c>
      <c r="R2189" s="7">
        <f t="shared" si="1033"/>
        <v>0</v>
      </c>
      <c r="S2189" s="90">
        <f t="shared" si="1024"/>
        <v>0</v>
      </c>
      <c r="T2189" s="99">
        <f t="shared" si="1034"/>
        <v>0.117687</v>
      </c>
      <c r="U2189" s="98">
        <f t="shared" si="1039"/>
        <v>5</v>
      </c>
      <c r="V2189" s="98">
        <v>252</v>
      </c>
      <c r="W2189" s="97">
        <f t="shared" si="1025"/>
        <v>1.002210005</v>
      </c>
      <c r="X2189" s="90">
        <f t="shared" si="1026"/>
        <v>1.9434607100000001</v>
      </c>
      <c r="Y2189" s="90">
        <f t="shared" si="1027"/>
        <v>0</v>
      </c>
      <c r="Z2189" s="100" t="str">
        <f t="shared" si="1035"/>
        <v>A+J=</v>
      </c>
      <c r="AA2189" s="95">
        <f t="shared" si="1036"/>
        <v>46980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4"/>
      <c r="DP2189" s="1"/>
      <c r="DQ2189" s="1"/>
      <c r="DR2189" s="1"/>
      <c r="DS2189" s="1"/>
      <c r="DT2189" s="1"/>
      <c r="DU2189" s="1"/>
    </row>
    <row r="2190" spans="1:125" ht="12.75" x14ac:dyDescent="0.2">
      <c r="A2190" s="89">
        <f t="shared" si="1028"/>
        <v>46959</v>
      </c>
      <c r="B2190" s="105">
        <f t="shared" si="1020"/>
        <v>881.90487403999998</v>
      </c>
      <c r="C2190" s="90">
        <f t="shared" si="1029"/>
        <v>652.70936530999995</v>
      </c>
      <c r="D2190" s="91">
        <f t="shared" si="1030"/>
        <v>7245.38</v>
      </c>
      <c r="E2190" s="92">
        <f t="shared" si="1040"/>
        <v>7276.54</v>
      </c>
      <c r="F2190" s="93">
        <f t="shared" si="1031"/>
        <v>45763</v>
      </c>
      <c r="G2190" s="94">
        <f t="shared" si="1021"/>
        <v>4.3006716003852752E-3</v>
      </c>
      <c r="H2190" s="95">
        <f t="shared" si="1043"/>
        <v>46980</v>
      </c>
      <c r="I2190" s="95">
        <f t="shared" si="1022"/>
        <v>46980</v>
      </c>
      <c r="J2190" s="96">
        <f t="shared" si="1044"/>
        <v>21</v>
      </c>
      <c r="K2190" s="96">
        <f t="shared" si="1045"/>
        <v>6</v>
      </c>
      <c r="L2190" s="8">
        <f t="shared" si="1032"/>
        <v>1.0012268799999999</v>
      </c>
      <c r="M2190" s="97">
        <f t="shared" si="1042"/>
        <v>1.0043006699999999</v>
      </c>
      <c r="N2190" s="97">
        <f t="shared" si="1038"/>
        <v>1.3459189874758315</v>
      </c>
      <c r="O2190" s="90">
        <f t="shared" si="1041"/>
        <v>1.3475702599999999</v>
      </c>
      <c r="P2190" s="90">
        <f t="shared" si="1023"/>
        <v>879.57172910999998</v>
      </c>
      <c r="Q2190" s="98">
        <f t="shared" si="1037"/>
        <v>0</v>
      </c>
      <c r="R2190" s="7">
        <f t="shared" si="1033"/>
        <v>0</v>
      </c>
      <c r="S2190" s="90">
        <f t="shared" si="1024"/>
        <v>0</v>
      </c>
      <c r="T2190" s="99">
        <f t="shared" si="1034"/>
        <v>0.117687</v>
      </c>
      <c r="U2190" s="98">
        <f t="shared" si="1039"/>
        <v>6</v>
      </c>
      <c r="V2190" s="98">
        <v>252</v>
      </c>
      <c r="W2190" s="97">
        <f t="shared" si="1025"/>
        <v>1.002652592</v>
      </c>
      <c r="X2190" s="90">
        <f t="shared" si="1026"/>
        <v>2.33314493</v>
      </c>
      <c r="Y2190" s="90">
        <f t="shared" si="1027"/>
        <v>0</v>
      </c>
      <c r="Z2190" s="100" t="str">
        <f t="shared" si="1035"/>
        <v>A+J=</v>
      </c>
      <c r="AA2190" s="95">
        <f t="shared" si="1036"/>
        <v>46980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4"/>
      <c r="DP2190" s="1"/>
      <c r="DQ2190" s="1"/>
      <c r="DR2190" s="1"/>
      <c r="DS2190" s="1"/>
      <c r="DT2190" s="1"/>
      <c r="DU2190" s="1"/>
    </row>
    <row r="2191" spans="1:125" ht="12.75" x14ac:dyDescent="0.2">
      <c r="A2191" s="89">
        <f t="shared" si="1028"/>
        <v>46960</v>
      </c>
      <c r="B2191" s="105">
        <f t="shared" si="1020"/>
        <v>882.47465169000009</v>
      </c>
      <c r="C2191" s="90">
        <f t="shared" si="1029"/>
        <v>652.70936530999995</v>
      </c>
      <c r="D2191" s="91">
        <f t="shared" si="1030"/>
        <v>7245.38</v>
      </c>
      <c r="E2191" s="92">
        <f t="shared" si="1040"/>
        <v>7276.54</v>
      </c>
      <c r="F2191" s="93">
        <f t="shared" si="1031"/>
        <v>45763</v>
      </c>
      <c r="G2191" s="94">
        <f t="shared" si="1021"/>
        <v>4.3006716003852752E-3</v>
      </c>
      <c r="H2191" s="95">
        <f t="shared" si="1043"/>
        <v>46980</v>
      </c>
      <c r="I2191" s="95">
        <f t="shared" si="1022"/>
        <v>46980</v>
      </c>
      <c r="J2191" s="96">
        <f t="shared" si="1044"/>
        <v>21</v>
      </c>
      <c r="K2191" s="96">
        <f t="shared" si="1045"/>
        <v>7</v>
      </c>
      <c r="L2191" s="8">
        <f t="shared" si="1032"/>
        <v>1.0014315</v>
      </c>
      <c r="M2191" s="97">
        <f t="shared" si="1042"/>
        <v>1.0043006699999999</v>
      </c>
      <c r="N2191" s="97">
        <f t="shared" si="1038"/>
        <v>1.3459189874758315</v>
      </c>
      <c r="O2191" s="90">
        <f t="shared" si="1041"/>
        <v>1.3478456700000001</v>
      </c>
      <c r="P2191" s="90">
        <f t="shared" si="1023"/>
        <v>879.75149180000005</v>
      </c>
      <c r="Q2191" s="98">
        <f t="shared" si="1037"/>
        <v>0</v>
      </c>
      <c r="R2191" s="7">
        <f t="shared" si="1033"/>
        <v>0</v>
      </c>
      <c r="S2191" s="90">
        <f t="shared" si="1024"/>
        <v>0</v>
      </c>
      <c r="T2191" s="99">
        <f t="shared" si="1034"/>
        <v>0.117687</v>
      </c>
      <c r="U2191" s="98">
        <f t="shared" si="1039"/>
        <v>7</v>
      </c>
      <c r="V2191" s="98">
        <v>252</v>
      </c>
      <c r="W2191" s="97">
        <f t="shared" si="1025"/>
        <v>1.0030953739999999</v>
      </c>
      <c r="X2191" s="90">
        <f t="shared" si="1026"/>
        <v>2.7231598899999998</v>
      </c>
      <c r="Y2191" s="90">
        <f t="shared" si="1027"/>
        <v>0</v>
      </c>
      <c r="Z2191" s="100" t="str">
        <f t="shared" si="1035"/>
        <v>A+J=</v>
      </c>
      <c r="AA2191" s="95">
        <f t="shared" si="1036"/>
        <v>46980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4"/>
      <c r="DP2191" s="1"/>
      <c r="DQ2191" s="1"/>
      <c r="DR2191" s="1"/>
      <c r="DS2191" s="1"/>
      <c r="DT2191" s="1"/>
      <c r="DU2191" s="1"/>
    </row>
    <row r="2192" spans="1:125" ht="12.75" x14ac:dyDescent="0.2">
      <c r="A2192" s="89">
        <f t="shared" si="1028"/>
        <v>46961</v>
      </c>
      <c r="B2192" s="105">
        <f t="shared" si="1020"/>
        <v>883.04479373999993</v>
      </c>
      <c r="C2192" s="90">
        <f t="shared" si="1029"/>
        <v>652.70936530999995</v>
      </c>
      <c r="D2192" s="91">
        <f t="shared" si="1030"/>
        <v>7245.38</v>
      </c>
      <c r="E2192" s="92">
        <f t="shared" si="1040"/>
        <v>7276.54</v>
      </c>
      <c r="F2192" s="93">
        <f t="shared" si="1031"/>
        <v>45763</v>
      </c>
      <c r="G2192" s="94">
        <f t="shared" si="1021"/>
        <v>4.3006716003852752E-3</v>
      </c>
      <c r="H2192" s="95">
        <f t="shared" si="1043"/>
        <v>46980</v>
      </c>
      <c r="I2192" s="95">
        <f t="shared" si="1022"/>
        <v>46980</v>
      </c>
      <c r="J2192" s="96">
        <f t="shared" si="1044"/>
        <v>21</v>
      </c>
      <c r="K2192" s="96">
        <f t="shared" si="1045"/>
        <v>8</v>
      </c>
      <c r="L2192" s="8">
        <f t="shared" si="1032"/>
        <v>1.00163617</v>
      </c>
      <c r="M2192" s="97">
        <f t="shared" si="1042"/>
        <v>1.0043006699999999</v>
      </c>
      <c r="N2192" s="97">
        <f t="shared" si="1038"/>
        <v>1.3459189874758315</v>
      </c>
      <c r="O2192" s="90">
        <f t="shared" si="1041"/>
        <v>1.34812113</v>
      </c>
      <c r="P2192" s="90">
        <f t="shared" si="1023"/>
        <v>879.93128711999998</v>
      </c>
      <c r="Q2192" s="98">
        <f t="shared" si="1037"/>
        <v>0</v>
      </c>
      <c r="R2192" s="7">
        <f t="shared" si="1033"/>
        <v>0</v>
      </c>
      <c r="S2192" s="90">
        <f t="shared" si="1024"/>
        <v>0</v>
      </c>
      <c r="T2192" s="99">
        <f t="shared" si="1034"/>
        <v>0.117687</v>
      </c>
      <c r="U2192" s="98">
        <f t="shared" si="1039"/>
        <v>8</v>
      </c>
      <c r="V2192" s="98">
        <v>252</v>
      </c>
      <c r="W2192" s="97">
        <f t="shared" si="1025"/>
        <v>1.0035383520000001</v>
      </c>
      <c r="X2192" s="90">
        <f t="shared" si="1026"/>
        <v>3.1135066199999999</v>
      </c>
      <c r="Y2192" s="90">
        <f t="shared" si="1027"/>
        <v>0</v>
      </c>
      <c r="Z2192" s="100" t="str">
        <f t="shared" si="1035"/>
        <v>A+J=</v>
      </c>
      <c r="AA2192" s="95">
        <f t="shared" si="1036"/>
        <v>46980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4"/>
      <c r="DP2192" s="1"/>
      <c r="DQ2192" s="1"/>
      <c r="DR2192" s="1"/>
      <c r="DS2192" s="1"/>
      <c r="DT2192" s="1"/>
      <c r="DU2192" s="1"/>
    </row>
    <row r="2193" spans="1:125" ht="12.75" x14ac:dyDescent="0.2">
      <c r="A2193" s="89">
        <f t="shared" si="1028"/>
        <v>46962</v>
      </c>
      <c r="B2193" s="105">
        <f t="shared" si="1020"/>
        <v>883.61531346000004</v>
      </c>
      <c r="C2193" s="90">
        <f t="shared" si="1029"/>
        <v>652.70936530999995</v>
      </c>
      <c r="D2193" s="91">
        <f t="shared" si="1030"/>
        <v>7245.38</v>
      </c>
      <c r="E2193" s="92">
        <f t="shared" si="1040"/>
        <v>7276.54</v>
      </c>
      <c r="F2193" s="93">
        <f t="shared" si="1031"/>
        <v>45763</v>
      </c>
      <c r="G2193" s="94">
        <f t="shared" si="1021"/>
        <v>4.3006716003852752E-3</v>
      </c>
      <c r="H2193" s="95">
        <f t="shared" si="1043"/>
        <v>46980</v>
      </c>
      <c r="I2193" s="95">
        <f t="shared" si="1022"/>
        <v>46980</v>
      </c>
      <c r="J2193" s="96">
        <f t="shared" si="1044"/>
        <v>21</v>
      </c>
      <c r="K2193" s="96">
        <f t="shared" si="1045"/>
        <v>9</v>
      </c>
      <c r="L2193" s="8">
        <f t="shared" si="1032"/>
        <v>1.00184088</v>
      </c>
      <c r="M2193" s="97">
        <f t="shared" si="1042"/>
        <v>1.0043006699999999</v>
      </c>
      <c r="N2193" s="97">
        <f t="shared" si="1038"/>
        <v>1.3459189874758315</v>
      </c>
      <c r="O2193" s="90">
        <f t="shared" si="1041"/>
        <v>1.3483966599999999</v>
      </c>
      <c r="P2193" s="90">
        <f t="shared" si="1023"/>
        <v>880.11112813</v>
      </c>
      <c r="Q2193" s="98">
        <f t="shared" si="1037"/>
        <v>0</v>
      </c>
      <c r="R2193" s="7">
        <f t="shared" si="1033"/>
        <v>0</v>
      </c>
      <c r="S2193" s="90">
        <f t="shared" si="1024"/>
        <v>0</v>
      </c>
      <c r="T2193" s="99">
        <f t="shared" si="1034"/>
        <v>0.117687</v>
      </c>
      <c r="U2193" s="98">
        <f t="shared" si="1039"/>
        <v>9</v>
      </c>
      <c r="V2193" s="98">
        <v>252</v>
      </c>
      <c r="W2193" s="97">
        <f t="shared" si="1025"/>
        <v>1.003981526</v>
      </c>
      <c r="X2193" s="90">
        <f t="shared" si="1026"/>
        <v>3.5041853299999999</v>
      </c>
      <c r="Y2193" s="90">
        <f t="shared" si="1027"/>
        <v>0</v>
      </c>
      <c r="Z2193" s="100" t="str">
        <f t="shared" si="1035"/>
        <v>A+J=</v>
      </c>
      <c r="AA2193" s="95">
        <f t="shared" si="1036"/>
        <v>46980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4"/>
      <c r="DP2193" s="1"/>
      <c r="DQ2193" s="1"/>
      <c r="DR2193" s="1"/>
      <c r="DS2193" s="1"/>
      <c r="DT2193" s="1"/>
      <c r="DU2193" s="1"/>
    </row>
    <row r="2194" spans="1:125" ht="12.75" x14ac:dyDescent="0.2">
      <c r="A2194" s="89">
        <f t="shared" si="1028"/>
        <v>46963</v>
      </c>
      <c r="B2194" s="105">
        <f t="shared" si="1020"/>
        <v>884.18619047000004</v>
      </c>
      <c r="C2194" s="90">
        <f t="shared" si="1029"/>
        <v>652.70936530999995</v>
      </c>
      <c r="D2194" s="91">
        <f t="shared" si="1030"/>
        <v>7245.38</v>
      </c>
      <c r="E2194" s="92">
        <f t="shared" si="1040"/>
        <v>7276.54</v>
      </c>
      <c r="F2194" s="93">
        <f t="shared" si="1031"/>
        <v>45763</v>
      </c>
      <c r="G2194" s="94">
        <f t="shared" si="1021"/>
        <v>4.3006716003852752E-3</v>
      </c>
      <c r="H2194" s="95">
        <f t="shared" si="1043"/>
        <v>46980</v>
      </c>
      <c r="I2194" s="95">
        <f t="shared" si="1022"/>
        <v>46980</v>
      </c>
      <c r="J2194" s="96">
        <f t="shared" si="1044"/>
        <v>21</v>
      </c>
      <c r="K2194" s="96">
        <f t="shared" si="1045"/>
        <v>10</v>
      </c>
      <c r="L2194" s="8">
        <f t="shared" si="1032"/>
        <v>1.00204563</v>
      </c>
      <c r="M2194" s="97">
        <f t="shared" si="1042"/>
        <v>1.0043006699999999</v>
      </c>
      <c r="N2194" s="97">
        <f t="shared" si="1038"/>
        <v>1.3459189874758315</v>
      </c>
      <c r="O2194" s="90">
        <f t="shared" si="1041"/>
        <v>1.34867223</v>
      </c>
      <c r="P2194" s="90">
        <f t="shared" si="1023"/>
        <v>880.29099525000004</v>
      </c>
      <c r="Q2194" s="98">
        <f t="shared" si="1037"/>
        <v>0</v>
      </c>
      <c r="R2194" s="7">
        <f t="shared" si="1033"/>
        <v>0</v>
      </c>
      <c r="S2194" s="90">
        <f t="shared" si="1024"/>
        <v>0</v>
      </c>
      <c r="T2194" s="99">
        <f t="shared" si="1034"/>
        <v>0.117687</v>
      </c>
      <c r="U2194" s="98">
        <f t="shared" si="1039"/>
        <v>10</v>
      </c>
      <c r="V2194" s="98">
        <v>252</v>
      </c>
      <c r="W2194" s="97">
        <f t="shared" si="1025"/>
        <v>1.0044248950000001</v>
      </c>
      <c r="X2194" s="90">
        <f t="shared" si="1026"/>
        <v>3.8951952200000002</v>
      </c>
      <c r="Y2194" s="90">
        <f t="shared" si="1027"/>
        <v>0</v>
      </c>
      <c r="Z2194" s="100" t="str">
        <f t="shared" si="1035"/>
        <v>A+J=</v>
      </c>
      <c r="AA2194" s="95">
        <f t="shared" si="1036"/>
        <v>46980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4"/>
      <c r="DP2194" s="1"/>
      <c r="DQ2194" s="1"/>
      <c r="DR2194" s="1"/>
      <c r="DS2194" s="1"/>
      <c r="DT2194" s="1"/>
      <c r="DU2194" s="1"/>
    </row>
    <row r="2195" spans="1:125" ht="12.75" x14ac:dyDescent="0.2">
      <c r="A2195" s="89">
        <f t="shared" si="1028"/>
        <v>46964</v>
      </c>
      <c r="B2195" s="105">
        <f t="shared" ref="B2195:B2258" si="1046">(P2195+X2195)</f>
        <v>884.18619047000004</v>
      </c>
      <c r="C2195" s="90">
        <f t="shared" si="1029"/>
        <v>652.70936530999995</v>
      </c>
      <c r="D2195" s="91">
        <f t="shared" si="1030"/>
        <v>7245.38</v>
      </c>
      <c r="E2195" s="92">
        <f t="shared" si="1040"/>
        <v>7276.54</v>
      </c>
      <c r="F2195" s="93">
        <f t="shared" si="1031"/>
        <v>45763</v>
      </c>
      <c r="G2195" s="94">
        <f t="shared" ref="G2195:G2258" si="1047">(E2195/D2195)-1</f>
        <v>4.3006716003852752E-3</v>
      </c>
      <c r="H2195" s="95">
        <f t="shared" si="1043"/>
        <v>46980</v>
      </c>
      <c r="I2195" s="95">
        <f t="shared" ref="I2195:I2258" si="1048">IF(A2195&gt;I2194,H2195,I2194)</f>
        <v>46980</v>
      </c>
      <c r="J2195" s="96">
        <f t="shared" si="1044"/>
        <v>21</v>
      </c>
      <c r="K2195" s="96">
        <f t="shared" si="1045"/>
        <v>10</v>
      </c>
      <c r="L2195" s="8">
        <f t="shared" si="1032"/>
        <v>1.00204563</v>
      </c>
      <c r="M2195" s="97">
        <f t="shared" si="1042"/>
        <v>1.0043006699999999</v>
      </c>
      <c r="N2195" s="97">
        <f t="shared" si="1038"/>
        <v>1.3459189874758315</v>
      </c>
      <c r="O2195" s="90">
        <f t="shared" si="1041"/>
        <v>1.34867223</v>
      </c>
      <c r="P2195" s="90">
        <f t="shared" ref="P2195:P2258" si="1049">TRUNC(C2195*O2195,8)</f>
        <v>880.29099525000004</v>
      </c>
      <c r="Q2195" s="98">
        <f t="shared" si="1037"/>
        <v>0</v>
      </c>
      <c r="R2195" s="7">
        <f t="shared" si="1033"/>
        <v>0</v>
      </c>
      <c r="S2195" s="90">
        <f t="shared" ref="S2195:S2258" si="1050">IF(R2195&gt;0,TRUNC(R2195*P2195,8),0)</f>
        <v>0</v>
      </c>
      <c r="T2195" s="99">
        <f t="shared" si="1034"/>
        <v>0.117687</v>
      </c>
      <c r="U2195" s="98">
        <f t="shared" si="1039"/>
        <v>10</v>
      </c>
      <c r="V2195" s="98">
        <v>252</v>
      </c>
      <c r="W2195" s="97">
        <f t="shared" ref="W2195:W2258" si="1051">ROUND((1+T2195)^TRUNC((U2195/V2195),9),9)</f>
        <v>1.0044248950000001</v>
      </c>
      <c r="X2195" s="90">
        <f t="shared" ref="X2195:X2258" si="1052">TRUNC((P2195*(W2195-1)),8)</f>
        <v>3.8951952200000002</v>
      </c>
      <c r="Y2195" s="90">
        <f t="shared" ref="Y2195:Y2258" si="1053">IF(Q2195&gt;0,S2195+X2195,0)</f>
        <v>0</v>
      </c>
      <c r="Z2195" s="100" t="str">
        <f t="shared" si="1035"/>
        <v>A+J=</v>
      </c>
      <c r="AA2195" s="95">
        <f t="shared" si="1036"/>
        <v>46980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4"/>
      <c r="DP2195" s="1"/>
      <c r="DQ2195" s="1"/>
      <c r="DR2195" s="1"/>
      <c r="DS2195" s="1"/>
      <c r="DT2195" s="1"/>
      <c r="DU2195" s="1"/>
    </row>
    <row r="2196" spans="1:125" ht="12.75" x14ac:dyDescent="0.2">
      <c r="A2196" s="89">
        <f t="shared" ref="A2196:A2259" si="1054">(A2195+1)</f>
        <v>46965</v>
      </c>
      <c r="B2196" s="105">
        <f t="shared" si="1046"/>
        <v>884.18619047000004</v>
      </c>
      <c r="C2196" s="90">
        <f t="shared" ref="C2196:C2259" si="1055">TRUNC(IF(Q2195&gt;0,VLOOKUP(A2195,$AD$21:$AE$123,2),C2195),8)</f>
        <v>652.70936530999995</v>
      </c>
      <c r="D2196" s="91">
        <f t="shared" ref="D2196:D2259" si="1056">IF(E2196=E2195,D2195,E2195)</f>
        <v>7245.38</v>
      </c>
      <c r="E2196" s="92">
        <f t="shared" si="1040"/>
        <v>7276.54</v>
      </c>
      <c r="F2196" s="93">
        <f t="shared" ref="F2196:F2259" si="1057">IF(D2196=D2195,F2195,A2196)</f>
        <v>45763</v>
      </c>
      <c r="G2196" s="94">
        <f t="shared" si="1047"/>
        <v>4.3006716003852752E-3</v>
      </c>
      <c r="H2196" s="95">
        <f t="shared" si="1043"/>
        <v>46980</v>
      </c>
      <c r="I2196" s="95">
        <f t="shared" si="1048"/>
        <v>46980</v>
      </c>
      <c r="J2196" s="96">
        <f t="shared" si="1044"/>
        <v>21</v>
      </c>
      <c r="K2196" s="96">
        <f t="shared" si="1045"/>
        <v>10</v>
      </c>
      <c r="L2196" s="8">
        <f t="shared" ref="L2196:L2259" si="1058">IF(E2196&lt;D2196,1,TRUNC((E2196/D2196)^TRUNC((K2196/J2196),9),8))</f>
        <v>1.00204563</v>
      </c>
      <c r="M2196" s="97">
        <f t="shared" si="1042"/>
        <v>1.0043006699999999</v>
      </c>
      <c r="N2196" s="97">
        <f t="shared" si="1038"/>
        <v>1.3459189874758315</v>
      </c>
      <c r="O2196" s="90">
        <f t="shared" si="1041"/>
        <v>1.34867223</v>
      </c>
      <c r="P2196" s="90">
        <f t="shared" si="1049"/>
        <v>880.29099525000004</v>
      </c>
      <c r="Q2196" s="98">
        <f t="shared" si="1037"/>
        <v>0</v>
      </c>
      <c r="R2196" s="7">
        <f t="shared" ref="R2196:R2259" si="1059">IF(Q2196&gt;0,VLOOKUP($A2196,$AD$19:$AI$164,6),0)</f>
        <v>0</v>
      </c>
      <c r="S2196" s="90">
        <f t="shared" si="1050"/>
        <v>0</v>
      </c>
      <c r="T2196" s="99">
        <f t="shared" ref="T2196:T2259" si="1060">(T2195)</f>
        <v>0.117687</v>
      </c>
      <c r="U2196" s="98">
        <f t="shared" si="1039"/>
        <v>10</v>
      </c>
      <c r="V2196" s="98">
        <v>252</v>
      </c>
      <c r="W2196" s="97">
        <f t="shared" si="1051"/>
        <v>1.0044248950000001</v>
      </c>
      <c r="X2196" s="90">
        <f t="shared" si="1052"/>
        <v>3.8951952200000002</v>
      </c>
      <c r="Y2196" s="90">
        <f t="shared" si="1053"/>
        <v>0</v>
      </c>
      <c r="Z2196" s="100" t="str">
        <f t="shared" si="1035"/>
        <v>A+J=</v>
      </c>
      <c r="AA2196" s="95">
        <f t="shared" si="1036"/>
        <v>46980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4"/>
      <c r="DP2196" s="1"/>
      <c r="DQ2196" s="1"/>
      <c r="DR2196" s="1"/>
      <c r="DS2196" s="1"/>
      <c r="DT2196" s="1"/>
      <c r="DU2196" s="1"/>
    </row>
    <row r="2197" spans="1:125" ht="12.75" x14ac:dyDescent="0.2">
      <c r="A2197" s="89">
        <f t="shared" si="1054"/>
        <v>46966</v>
      </c>
      <c r="B2197" s="105">
        <f t="shared" si="1046"/>
        <v>884.75745200999995</v>
      </c>
      <c r="C2197" s="90">
        <f t="shared" si="1055"/>
        <v>652.70936530999995</v>
      </c>
      <c r="D2197" s="91">
        <f t="shared" si="1056"/>
        <v>7245.38</v>
      </c>
      <c r="E2197" s="92">
        <f t="shared" si="1040"/>
        <v>7276.54</v>
      </c>
      <c r="F2197" s="93">
        <f t="shared" si="1057"/>
        <v>45763</v>
      </c>
      <c r="G2197" s="94">
        <f t="shared" si="1047"/>
        <v>4.3006716003852752E-3</v>
      </c>
      <c r="H2197" s="95">
        <f t="shared" si="1043"/>
        <v>46980</v>
      </c>
      <c r="I2197" s="95">
        <f t="shared" si="1048"/>
        <v>46980</v>
      </c>
      <c r="J2197" s="96">
        <f t="shared" si="1044"/>
        <v>21</v>
      </c>
      <c r="K2197" s="96">
        <f t="shared" si="1045"/>
        <v>11</v>
      </c>
      <c r="L2197" s="8">
        <f t="shared" si="1058"/>
        <v>1.0022504299999999</v>
      </c>
      <c r="M2197" s="97">
        <f t="shared" si="1042"/>
        <v>1.0043006699999999</v>
      </c>
      <c r="N2197" s="97">
        <f t="shared" si="1038"/>
        <v>1.3459189874758315</v>
      </c>
      <c r="O2197" s="90">
        <f t="shared" si="1041"/>
        <v>1.3489478800000001</v>
      </c>
      <c r="P2197" s="90">
        <f t="shared" si="1049"/>
        <v>880.47091459000001</v>
      </c>
      <c r="Q2197" s="98">
        <f t="shared" si="1037"/>
        <v>0</v>
      </c>
      <c r="R2197" s="7">
        <f t="shared" si="1059"/>
        <v>0</v>
      </c>
      <c r="S2197" s="90">
        <f t="shared" si="1050"/>
        <v>0</v>
      </c>
      <c r="T2197" s="99">
        <f t="shared" si="1060"/>
        <v>0.117687</v>
      </c>
      <c r="U2197" s="98">
        <f t="shared" si="1039"/>
        <v>11</v>
      </c>
      <c r="V2197" s="98">
        <v>252</v>
      </c>
      <c r="W2197" s="97">
        <f t="shared" si="1051"/>
        <v>1.00486846</v>
      </c>
      <c r="X2197" s="90">
        <f t="shared" si="1052"/>
        <v>4.2865374200000002</v>
      </c>
      <c r="Y2197" s="90">
        <f t="shared" si="1053"/>
        <v>0</v>
      </c>
      <c r="Z2197" s="100" t="str">
        <f t="shared" ref="Z2197:Z2260" si="1061">IF($Q2196&gt;0,VLOOKUP($A2196,$AD$19:$AM$164,9),Z2196)</f>
        <v>A+J=</v>
      </c>
      <c r="AA2197" s="95">
        <f t="shared" ref="AA2197:AA2260" si="1062">IF($Q2196&gt;0,VLOOKUP($A2196,$AD$19:$AM$164,10),AA2196)</f>
        <v>46980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4"/>
      <c r="DP2197" s="1"/>
      <c r="DQ2197" s="1"/>
      <c r="DR2197" s="1"/>
      <c r="DS2197" s="1"/>
      <c r="DT2197" s="1"/>
      <c r="DU2197" s="1"/>
    </row>
    <row r="2198" spans="1:125" ht="12.75" x14ac:dyDescent="0.2">
      <c r="A2198" s="89">
        <f t="shared" si="1054"/>
        <v>46967</v>
      </c>
      <c r="B2198" s="105">
        <f t="shared" si="1046"/>
        <v>885.32906545000003</v>
      </c>
      <c r="C2198" s="90">
        <f t="shared" si="1055"/>
        <v>652.70936530999995</v>
      </c>
      <c r="D2198" s="91">
        <f t="shared" si="1056"/>
        <v>7245.38</v>
      </c>
      <c r="E2198" s="92">
        <f t="shared" si="1040"/>
        <v>7276.54</v>
      </c>
      <c r="F2198" s="93">
        <f t="shared" si="1057"/>
        <v>45763</v>
      </c>
      <c r="G2198" s="94">
        <f t="shared" si="1047"/>
        <v>4.3006716003852752E-3</v>
      </c>
      <c r="H2198" s="95">
        <f t="shared" si="1043"/>
        <v>46980</v>
      </c>
      <c r="I2198" s="95">
        <f t="shared" si="1048"/>
        <v>46980</v>
      </c>
      <c r="J2198" s="96">
        <f t="shared" si="1044"/>
        <v>21</v>
      </c>
      <c r="K2198" s="96">
        <f t="shared" si="1045"/>
        <v>12</v>
      </c>
      <c r="L2198" s="8">
        <f t="shared" si="1058"/>
        <v>1.0024552600000001</v>
      </c>
      <c r="M2198" s="97">
        <f t="shared" si="1042"/>
        <v>1.0043006699999999</v>
      </c>
      <c r="N2198" s="97">
        <f t="shared" si="1038"/>
        <v>1.3459189874758315</v>
      </c>
      <c r="O2198" s="90">
        <f t="shared" si="1041"/>
        <v>1.34922356</v>
      </c>
      <c r="P2198" s="90">
        <f t="shared" si="1049"/>
        <v>880.65085350000004</v>
      </c>
      <c r="Q2198" s="98">
        <f t="shared" ref="Q2198:Q2261" si="1063">IF(VLOOKUP(A2198,AD$19:AK$164,8)=VLOOKUP(A2197,AD$19:AK$164,8),0,VLOOKUP(A2198,AD$19:AK$164,8))</f>
        <v>0</v>
      </c>
      <c r="R2198" s="7">
        <f t="shared" si="1059"/>
        <v>0</v>
      </c>
      <c r="S2198" s="90">
        <f t="shared" si="1050"/>
        <v>0</v>
      </c>
      <c r="T2198" s="99">
        <f t="shared" si="1060"/>
        <v>0.117687</v>
      </c>
      <c r="U2198" s="98">
        <f t="shared" si="1039"/>
        <v>12</v>
      </c>
      <c r="V2198" s="98">
        <v>252</v>
      </c>
      <c r="W2198" s="97">
        <f t="shared" si="1051"/>
        <v>1.0053122210000001</v>
      </c>
      <c r="X2198" s="90">
        <f t="shared" si="1052"/>
        <v>4.6782119499999997</v>
      </c>
      <c r="Y2198" s="90">
        <f t="shared" si="1053"/>
        <v>0</v>
      </c>
      <c r="Z2198" s="100" t="str">
        <f t="shared" si="1061"/>
        <v>A+J=</v>
      </c>
      <c r="AA2198" s="95">
        <f t="shared" si="1062"/>
        <v>46980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4"/>
      <c r="DP2198" s="1"/>
      <c r="DQ2198" s="1"/>
      <c r="DR2198" s="1"/>
      <c r="DS2198" s="1"/>
      <c r="DT2198" s="1"/>
      <c r="DU2198" s="1"/>
    </row>
    <row r="2199" spans="1:125" ht="12.75" x14ac:dyDescent="0.2">
      <c r="A2199" s="89">
        <f t="shared" si="1054"/>
        <v>46968</v>
      </c>
      <c r="B2199" s="105">
        <f t="shared" si="1046"/>
        <v>885.90106288000004</v>
      </c>
      <c r="C2199" s="90">
        <f t="shared" si="1055"/>
        <v>652.70936530999995</v>
      </c>
      <c r="D2199" s="91">
        <f t="shared" si="1056"/>
        <v>7245.38</v>
      </c>
      <c r="E2199" s="92">
        <f t="shared" si="1040"/>
        <v>7276.54</v>
      </c>
      <c r="F2199" s="93">
        <f t="shared" si="1057"/>
        <v>45763</v>
      </c>
      <c r="G2199" s="94">
        <f t="shared" si="1047"/>
        <v>4.3006716003852752E-3</v>
      </c>
      <c r="H2199" s="95">
        <f t="shared" si="1043"/>
        <v>46980</v>
      </c>
      <c r="I2199" s="95">
        <f t="shared" si="1048"/>
        <v>46980</v>
      </c>
      <c r="J2199" s="96">
        <f t="shared" si="1044"/>
        <v>21</v>
      </c>
      <c r="K2199" s="96">
        <f t="shared" si="1045"/>
        <v>13</v>
      </c>
      <c r="L2199" s="8">
        <f t="shared" si="1058"/>
        <v>1.0026601399999999</v>
      </c>
      <c r="M2199" s="97">
        <f t="shared" si="1042"/>
        <v>1.0043006699999999</v>
      </c>
      <c r="N2199" s="97">
        <f t="shared" si="1038"/>
        <v>1.3459189874758315</v>
      </c>
      <c r="O2199" s="90">
        <f t="shared" si="1041"/>
        <v>1.3494993200000001</v>
      </c>
      <c r="P2199" s="90">
        <f t="shared" si="1049"/>
        <v>880.83084464000001</v>
      </c>
      <c r="Q2199" s="98">
        <f t="shared" si="1063"/>
        <v>0</v>
      </c>
      <c r="R2199" s="7">
        <f t="shared" si="1059"/>
        <v>0</v>
      </c>
      <c r="S2199" s="90">
        <f t="shared" si="1050"/>
        <v>0</v>
      </c>
      <c r="T2199" s="99">
        <f t="shared" si="1060"/>
        <v>0.117687</v>
      </c>
      <c r="U2199" s="98">
        <f t="shared" si="1039"/>
        <v>13</v>
      </c>
      <c r="V2199" s="98">
        <v>252</v>
      </c>
      <c r="W2199" s="97">
        <f t="shared" si="1051"/>
        <v>1.0057561770000001</v>
      </c>
      <c r="X2199" s="90">
        <f t="shared" si="1052"/>
        <v>5.07021824</v>
      </c>
      <c r="Y2199" s="90">
        <f t="shared" si="1053"/>
        <v>0</v>
      </c>
      <c r="Z2199" s="100" t="str">
        <f t="shared" si="1061"/>
        <v>A+J=</v>
      </c>
      <c r="AA2199" s="95">
        <f t="shared" si="1062"/>
        <v>46980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4"/>
      <c r="DP2199" s="1"/>
      <c r="DQ2199" s="1"/>
      <c r="DR2199" s="1"/>
      <c r="DS2199" s="1"/>
      <c r="DT2199" s="1"/>
      <c r="DU2199" s="1"/>
    </row>
    <row r="2200" spans="1:125" ht="12.75" x14ac:dyDescent="0.2">
      <c r="A2200" s="89">
        <f t="shared" si="1054"/>
        <v>46969</v>
      </c>
      <c r="B2200" s="105">
        <f t="shared" si="1046"/>
        <v>886.47341994999999</v>
      </c>
      <c r="C2200" s="90">
        <f t="shared" si="1055"/>
        <v>652.70936530999995</v>
      </c>
      <c r="D2200" s="91">
        <f t="shared" si="1056"/>
        <v>7245.38</v>
      </c>
      <c r="E2200" s="92">
        <f t="shared" si="1040"/>
        <v>7276.54</v>
      </c>
      <c r="F2200" s="93">
        <f t="shared" si="1057"/>
        <v>45763</v>
      </c>
      <c r="G2200" s="94">
        <f t="shared" si="1047"/>
        <v>4.3006716003852752E-3</v>
      </c>
      <c r="H2200" s="95">
        <f t="shared" si="1043"/>
        <v>46980</v>
      </c>
      <c r="I2200" s="95">
        <f t="shared" si="1048"/>
        <v>46980</v>
      </c>
      <c r="J2200" s="96">
        <f t="shared" si="1044"/>
        <v>21</v>
      </c>
      <c r="K2200" s="96">
        <f t="shared" si="1045"/>
        <v>14</v>
      </c>
      <c r="L2200" s="8">
        <f t="shared" si="1058"/>
        <v>1.00286506</v>
      </c>
      <c r="M2200" s="97">
        <f t="shared" si="1042"/>
        <v>1.0043006699999999</v>
      </c>
      <c r="N2200" s="97">
        <f t="shared" si="1038"/>
        <v>1.3459189874758315</v>
      </c>
      <c r="O2200" s="90">
        <f t="shared" si="1041"/>
        <v>1.3497751200000001</v>
      </c>
      <c r="P2200" s="90">
        <f t="shared" si="1049"/>
        <v>881.01086187999999</v>
      </c>
      <c r="Q2200" s="98">
        <f t="shared" si="1063"/>
        <v>0</v>
      </c>
      <c r="R2200" s="7">
        <f t="shared" si="1059"/>
        <v>0</v>
      </c>
      <c r="S2200" s="90">
        <f t="shared" si="1050"/>
        <v>0</v>
      </c>
      <c r="T2200" s="99">
        <f t="shared" si="1060"/>
        <v>0.117687</v>
      </c>
      <c r="U2200" s="98">
        <f t="shared" si="1039"/>
        <v>14</v>
      </c>
      <c r="V2200" s="98">
        <v>252</v>
      </c>
      <c r="W2200" s="97">
        <f t="shared" si="1051"/>
        <v>1.00620033</v>
      </c>
      <c r="X2200" s="90">
        <f t="shared" si="1052"/>
        <v>5.46255807</v>
      </c>
      <c r="Y2200" s="90">
        <f t="shared" si="1053"/>
        <v>0</v>
      </c>
      <c r="Z2200" s="100" t="str">
        <f t="shared" si="1061"/>
        <v>A+J=</v>
      </c>
      <c r="AA2200" s="95">
        <f t="shared" si="1062"/>
        <v>46980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4"/>
      <c r="DP2200" s="1"/>
      <c r="DQ2200" s="1"/>
      <c r="DR2200" s="1"/>
      <c r="DS2200" s="1"/>
      <c r="DT2200" s="1"/>
      <c r="DU2200" s="1"/>
    </row>
    <row r="2201" spans="1:125" ht="12.75" x14ac:dyDescent="0.2">
      <c r="A2201" s="89">
        <f t="shared" si="1054"/>
        <v>46970</v>
      </c>
      <c r="B2201" s="105">
        <f t="shared" si="1046"/>
        <v>887.04614907000007</v>
      </c>
      <c r="C2201" s="90">
        <f t="shared" si="1055"/>
        <v>652.70936530999995</v>
      </c>
      <c r="D2201" s="91">
        <f t="shared" si="1056"/>
        <v>7245.38</v>
      </c>
      <c r="E2201" s="92">
        <f t="shared" si="1040"/>
        <v>7276.54</v>
      </c>
      <c r="F2201" s="93">
        <f t="shared" si="1057"/>
        <v>45763</v>
      </c>
      <c r="G2201" s="94">
        <f t="shared" si="1047"/>
        <v>4.3006716003852752E-3</v>
      </c>
      <c r="H2201" s="95">
        <f t="shared" si="1043"/>
        <v>46980</v>
      </c>
      <c r="I2201" s="95">
        <f t="shared" si="1048"/>
        <v>46980</v>
      </c>
      <c r="J2201" s="96">
        <f t="shared" si="1044"/>
        <v>21</v>
      </c>
      <c r="K2201" s="96">
        <f t="shared" si="1045"/>
        <v>15</v>
      </c>
      <c r="L2201" s="8">
        <f t="shared" si="1058"/>
        <v>1.00307002</v>
      </c>
      <c r="M2201" s="97">
        <f t="shared" si="1042"/>
        <v>1.0043006699999999</v>
      </c>
      <c r="N2201" s="97">
        <f t="shared" si="1038"/>
        <v>1.3459189874758315</v>
      </c>
      <c r="O2201" s="90">
        <f t="shared" si="1041"/>
        <v>1.35005098</v>
      </c>
      <c r="P2201" s="90">
        <f t="shared" si="1049"/>
        <v>881.19091829000001</v>
      </c>
      <c r="Q2201" s="98">
        <f t="shared" si="1063"/>
        <v>0</v>
      </c>
      <c r="R2201" s="7">
        <f t="shared" si="1059"/>
        <v>0</v>
      </c>
      <c r="S2201" s="90">
        <f t="shared" si="1050"/>
        <v>0</v>
      </c>
      <c r="T2201" s="99">
        <f t="shared" si="1060"/>
        <v>0.117687</v>
      </c>
      <c r="U2201" s="98">
        <f t="shared" si="1039"/>
        <v>15</v>
      </c>
      <c r="V2201" s="98">
        <v>252</v>
      </c>
      <c r="W2201" s="97">
        <f t="shared" si="1051"/>
        <v>1.0066446790000001</v>
      </c>
      <c r="X2201" s="90">
        <f t="shared" si="1052"/>
        <v>5.8552307800000003</v>
      </c>
      <c r="Y2201" s="90">
        <f t="shared" si="1053"/>
        <v>0</v>
      </c>
      <c r="Z2201" s="100" t="str">
        <f t="shared" si="1061"/>
        <v>A+J=</v>
      </c>
      <c r="AA2201" s="95">
        <f t="shared" si="1062"/>
        <v>46980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4"/>
      <c r="DP2201" s="1"/>
      <c r="DQ2201" s="1"/>
      <c r="DR2201" s="1"/>
      <c r="DS2201" s="1"/>
      <c r="DT2201" s="1"/>
      <c r="DU2201" s="1"/>
    </row>
    <row r="2202" spans="1:125" ht="12.75" x14ac:dyDescent="0.2">
      <c r="A2202" s="89">
        <f t="shared" si="1054"/>
        <v>46971</v>
      </c>
      <c r="B2202" s="105">
        <f t="shared" si="1046"/>
        <v>887.04614907000007</v>
      </c>
      <c r="C2202" s="90">
        <f t="shared" si="1055"/>
        <v>652.70936530999995</v>
      </c>
      <c r="D2202" s="91">
        <f t="shared" si="1056"/>
        <v>7245.38</v>
      </c>
      <c r="E2202" s="92">
        <f t="shared" si="1040"/>
        <v>7276.54</v>
      </c>
      <c r="F2202" s="93">
        <f t="shared" si="1057"/>
        <v>45763</v>
      </c>
      <c r="G2202" s="94">
        <f t="shared" si="1047"/>
        <v>4.3006716003852752E-3</v>
      </c>
      <c r="H2202" s="95">
        <f t="shared" si="1043"/>
        <v>46980</v>
      </c>
      <c r="I2202" s="95">
        <f t="shared" si="1048"/>
        <v>46980</v>
      </c>
      <c r="J2202" s="96">
        <f t="shared" si="1044"/>
        <v>21</v>
      </c>
      <c r="K2202" s="96">
        <f t="shared" si="1045"/>
        <v>15</v>
      </c>
      <c r="L2202" s="8">
        <f t="shared" si="1058"/>
        <v>1.00307002</v>
      </c>
      <c r="M2202" s="97">
        <f t="shared" si="1042"/>
        <v>1.0043006699999999</v>
      </c>
      <c r="N2202" s="97">
        <f t="shared" si="1038"/>
        <v>1.3459189874758315</v>
      </c>
      <c r="O2202" s="90">
        <f t="shared" si="1041"/>
        <v>1.35005098</v>
      </c>
      <c r="P2202" s="90">
        <f t="shared" si="1049"/>
        <v>881.19091829000001</v>
      </c>
      <c r="Q2202" s="98">
        <f t="shared" si="1063"/>
        <v>0</v>
      </c>
      <c r="R2202" s="7">
        <f t="shared" si="1059"/>
        <v>0</v>
      </c>
      <c r="S2202" s="90">
        <f t="shared" si="1050"/>
        <v>0</v>
      </c>
      <c r="T2202" s="99">
        <f t="shared" si="1060"/>
        <v>0.117687</v>
      </c>
      <c r="U2202" s="98">
        <f t="shared" si="1039"/>
        <v>15</v>
      </c>
      <c r="V2202" s="98">
        <v>252</v>
      </c>
      <c r="W2202" s="97">
        <f t="shared" si="1051"/>
        <v>1.0066446790000001</v>
      </c>
      <c r="X2202" s="90">
        <f t="shared" si="1052"/>
        <v>5.8552307800000003</v>
      </c>
      <c r="Y2202" s="90">
        <f t="shared" si="1053"/>
        <v>0</v>
      </c>
      <c r="Z2202" s="100" t="str">
        <f t="shared" si="1061"/>
        <v>A+J=</v>
      </c>
      <c r="AA2202" s="95">
        <f t="shared" si="1062"/>
        <v>46980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4"/>
      <c r="DP2202" s="1"/>
      <c r="DQ2202" s="1"/>
      <c r="DR2202" s="1"/>
      <c r="DS2202" s="1"/>
      <c r="DT2202" s="1"/>
      <c r="DU2202" s="1"/>
    </row>
    <row r="2203" spans="1:125" ht="12.75" x14ac:dyDescent="0.2">
      <c r="A2203" s="89">
        <f t="shared" si="1054"/>
        <v>46972</v>
      </c>
      <c r="B2203" s="105">
        <f t="shared" si="1046"/>
        <v>887.04614907000007</v>
      </c>
      <c r="C2203" s="90">
        <f t="shared" si="1055"/>
        <v>652.70936530999995</v>
      </c>
      <c r="D2203" s="91">
        <f t="shared" si="1056"/>
        <v>7245.38</v>
      </c>
      <c r="E2203" s="92">
        <f t="shared" si="1040"/>
        <v>7276.54</v>
      </c>
      <c r="F2203" s="93">
        <f t="shared" si="1057"/>
        <v>45763</v>
      </c>
      <c r="G2203" s="94">
        <f t="shared" si="1047"/>
        <v>4.3006716003852752E-3</v>
      </c>
      <c r="H2203" s="95">
        <f t="shared" si="1043"/>
        <v>46980</v>
      </c>
      <c r="I2203" s="95">
        <f t="shared" si="1048"/>
        <v>46980</v>
      </c>
      <c r="J2203" s="96">
        <f t="shared" si="1044"/>
        <v>21</v>
      </c>
      <c r="K2203" s="96">
        <f t="shared" si="1045"/>
        <v>15</v>
      </c>
      <c r="L2203" s="8">
        <f t="shared" si="1058"/>
        <v>1.00307002</v>
      </c>
      <c r="M2203" s="97">
        <f t="shared" si="1042"/>
        <v>1.0043006699999999</v>
      </c>
      <c r="N2203" s="97">
        <f t="shared" si="1038"/>
        <v>1.3459189874758315</v>
      </c>
      <c r="O2203" s="90">
        <f t="shared" si="1041"/>
        <v>1.35005098</v>
      </c>
      <c r="P2203" s="90">
        <f t="shared" si="1049"/>
        <v>881.19091829000001</v>
      </c>
      <c r="Q2203" s="98">
        <f t="shared" si="1063"/>
        <v>0</v>
      </c>
      <c r="R2203" s="7">
        <f t="shared" si="1059"/>
        <v>0</v>
      </c>
      <c r="S2203" s="90">
        <f t="shared" si="1050"/>
        <v>0</v>
      </c>
      <c r="T2203" s="99">
        <f t="shared" si="1060"/>
        <v>0.117687</v>
      </c>
      <c r="U2203" s="98">
        <f t="shared" si="1039"/>
        <v>15</v>
      </c>
      <c r="V2203" s="98">
        <v>252</v>
      </c>
      <c r="W2203" s="97">
        <f t="shared" si="1051"/>
        <v>1.0066446790000001</v>
      </c>
      <c r="X2203" s="90">
        <f t="shared" si="1052"/>
        <v>5.8552307800000003</v>
      </c>
      <c r="Y2203" s="90">
        <f t="shared" si="1053"/>
        <v>0</v>
      </c>
      <c r="Z2203" s="100" t="str">
        <f t="shared" si="1061"/>
        <v>A+J=</v>
      </c>
      <c r="AA2203" s="95">
        <f t="shared" si="1062"/>
        <v>46980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4"/>
      <c r="DP2203" s="1"/>
      <c r="DQ2203" s="1"/>
      <c r="DR2203" s="1"/>
      <c r="DS2203" s="1"/>
      <c r="DT2203" s="1"/>
      <c r="DU2203" s="1"/>
    </row>
    <row r="2204" spans="1:125" ht="12.75" x14ac:dyDescent="0.2">
      <c r="A2204" s="89">
        <f t="shared" si="1054"/>
        <v>46973</v>
      </c>
      <c r="B2204" s="105">
        <f t="shared" si="1046"/>
        <v>887.61924381999995</v>
      </c>
      <c r="C2204" s="90">
        <f t="shared" si="1055"/>
        <v>652.70936530999995</v>
      </c>
      <c r="D2204" s="91">
        <f t="shared" si="1056"/>
        <v>7245.38</v>
      </c>
      <c r="E2204" s="92">
        <f t="shared" si="1040"/>
        <v>7276.54</v>
      </c>
      <c r="F2204" s="93">
        <f t="shared" si="1057"/>
        <v>45763</v>
      </c>
      <c r="G2204" s="94">
        <f t="shared" si="1047"/>
        <v>4.3006716003852752E-3</v>
      </c>
      <c r="H2204" s="95">
        <f t="shared" si="1043"/>
        <v>46980</v>
      </c>
      <c r="I2204" s="95">
        <f t="shared" si="1048"/>
        <v>46980</v>
      </c>
      <c r="J2204" s="96">
        <f t="shared" si="1044"/>
        <v>21</v>
      </c>
      <c r="K2204" s="96">
        <f t="shared" si="1045"/>
        <v>16</v>
      </c>
      <c r="L2204" s="8">
        <f t="shared" si="1058"/>
        <v>1.00327502</v>
      </c>
      <c r="M2204" s="97">
        <f t="shared" si="1042"/>
        <v>1.0043006699999999</v>
      </c>
      <c r="N2204" s="97">
        <f t="shared" si="1038"/>
        <v>1.3459189874758315</v>
      </c>
      <c r="O2204" s="90">
        <f t="shared" si="1041"/>
        <v>1.3503268900000001</v>
      </c>
      <c r="P2204" s="90">
        <f t="shared" si="1049"/>
        <v>881.37100733</v>
      </c>
      <c r="Q2204" s="98">
        <f t="shared" si="1063"/>
        <v>0</v>
      </c>
      <c r="R2204" s="7">
        <f t="shared" si="1059"/>
        <v>0</v>
      </c>
      <c r="S2204" s="90">
        <f t="shared" si="1050"/>
        <v>0</v>
      </c>
      <c r="T2204" s="99">
        <f t="shared" si="1060"/>
        <v>0.117687</v>
      </c>
      <c r="U2204" s="98">
        <f t="shared" si="1039"/>
        <v>16</v>
      </c>
      <c r="V2204" s="98">
        <v>252</v>
      </c>
      <c r="W2204" s="97">
        <f t="shared" si="1051"/>
        <v>1.007089224</v>
      </c>
      <c r="X2204" s="90">
        <f t="shared" si="1052"/>
        <v>6.24823649</v>
      </c>
      <c r="Y2204" s="90">
        <f t="shared" si="1053"/>
        <v>0</v>
      </c>
      <c r="Z2204" s="100" t="str">
        <f t="shared" si="1061"/>
        <v>A+J=</v>
      </c>
      <c r="AA2204" s="95">
        <f t="shared" si="1062"/>
        <v>46980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4"/>
      <c r="DP2204" s="1"/>
      <c r="DQ2204" s="1"/>
      <c r="DR2204" s="1"/>
      <c r="DS2204" s="1"/>
      <c r="DT2204" s="1"/>
      <c r="DU2204" s="1"/>
    </row>
    <row r="2205" spans="1:125" ht="12.75" x14ac:dyDescent="0.2">
      <c r="A2205" s="89">
        <f t="shared" si="1054"/>
        <v>46974</v>
      </c>
      <c r="B2205" s="105">
        <f t="shared" si="1046"/>
        <v>888.19271838999998</v>
      </c>
      <c r="C2205" s="90">
        <f t="shared" si="1055"/>
        <v>652.70936530999995</v>
      </c>
      <c r="D2205" s="91">
        <f t="shared" si="1056"/>
        <v>7245.38</v>
      </c>
      <c r="E2205" s="92">
        <f t="shared" si="1040"/>
        <v>7276.54</v>
      </c>
      <c r="F2205" s="93">
        <f t="shared" si="1057"/>
        <v>45763</v>
      </c>
      <c r="G2205" s="94">
        <f t="shared" si="1047"/>
        <v>4.3006716003852752E-3</v>
      </c>
      <c r="H2205" s="95">
        <f t="shared" si="1043"/>
        <v>46980</v>
      </c>
      <c r="I2205" s="95">
        <f t="shared" si="1048"/>
        <v>46980</v>
      </c>
      <c r="J2205" s="96">
        <f t="shared" si="1044"/>
        <v>21</v>
      </c>
      <c r="K2205" s="96">
        <f t="shared" si="1045"/>
        <v>17</v>
      </c>
      <c r="L2205" s="8">
        <f t="shared" si="1058"/>
        <v>1.0034800699999999</v>
      </c>
      <c r="M2205" s="97">
        <f t="shared" si="1042"/>
        <v>1.0043006699999999</v>
      </c>
      <c r="N2205" s="97">
        <f t="shared" si="1038"/>
        <v>1.3459189874758315</v>
      </c>
      <c r="O2205" s="90">
        <f t="shared" si="1041"/>
        <v>1.3506028699999999</v>
      </c>
      <c r="P2205" s="90">
        <f t="shared" si="1049"/>
        <v>881.55114205999996</v>
      </c>
      <c r="Q2205" s="98">
        <f t="shared" si="1063"/>
        <v>0</v>
      </c>
      <c r="R2205" s="7">
        <f t="shared" si="1059"/>
        <v>0</v>
      </c>
      <c r="S2205" s="90">
        <f t="shared" si="1050"/>
        <v>0</v>
      </c>
      <c r="T2205" s="99">
        <f t="shared" si="1060"/>
        <v>0.117687</v>
      </c>
      <c r="U2205" s="98">
        <f t="shared" si="1039"/>
        <v>17</v>
      </c>
      <c r="V2205" s="98">
        <v>252</v>
      </c>
      <c r="W2205" s="97">
        <f t="shared" si="1051"/>
        <v>1.007533966</v>
      </c>
      <c r="X2205" s="90">
        <f t="shared" si="1052"/>
        <v>6.6415763300000004</v>
      </c>
      <c r="Y2205" s="90">
        <f t="shared" si="1053"/>
        <v>0</v>
      </c>
      <c r="Z2205" s="100" t="str">
        <f t="shared" si="1061"/>
        <v>A+J=</v>
      </c>
      <c r="AA2205" s="95">
        <f t="shared" si="1062"/>
        <v>46980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4"/>
      <c r="DP2205" s="1"/>
      <c r="DQ2205" s="1"/>
      <c r="DR2205" s="1"/>
      <c r="DS2205" s="1"/>
      <c r="DT2205" s="1"/>
      <c r="DU2205" s="1"/>
    </row>
    <row r="2206" spans="1:125" ht="12.75" x14ac:dyDescent="0.2">
      <c r="A2206" s="89">
        <f t="shared" si="1054"/>
        <v>46975</v>
      </c>
      <c r="B2206" s="105">
        <f t="shared" si="1046"/>
        <v>888.76655889000006</v>
      </c>
      <c r="C2206" s="90">
        <f t="shared" si="1055"/>
        <v>652.70936530999995</v>
      </c>
      <c r="D2206" s="91">
        <f t="shared" si="1056"/>
        <v>7245.38</v>
      </c>
      <c r="E2206" s="92">
        <f t="shared" si="1040"/>
        <v>7276.54</v>
      </c>
      <c r="F2206" s="93">
        <f t="shared" si="1057"/>
        <v>45763</v>
      </c>
      <c r="G2206" s="94">
        <f t="shared" si="1047"/>
        <v>4.3006716003852752E-3</v>
      </c>
      <c r="H2206" s="95">
        <f t="shared" si="1043"/>
        <v>46980</v>
      </c>
      <c r="I2206" s="95">
        <f t="shared" si="1048"/>
        <v>46980</v>
      </c>
      <c r="J2206" s="96">
        <f t="shared" si="1044"/>
        <v>21</v>
      </c>
      <c r="K2206" s="96">
        <f t="shared" si="1045"/>
        <v>18</v>
      </c>
      <c r="L2206" s="8">
        <f t="shared" si="1058"/>
        <v>1.0036851499999999</v>
      </c>
      <c r="M2206" s="97">
        <f t="shared" si="1042"/>
        <v>1.0043006699999999</v>
      </c>
      <c r="N2206" s="97">
        <f t="shared" si="1038"/>
        <v>1.3459189874758315</v>
      </c>
      <c r="O2206" s="90">
        <f t="shared" si="1041"/>
        <v>1.3508789000000001</v>
      </c>
      <c r="P2206" s="90">
        <f t="shared" si="1049"/>
        <v>881.73130942</v>
      </c>
      <c r="Q2206" s="98">
        <f t="shared" si="1063"/>
        <v>0</v>
      </c>
      <c r="R2206" s="7">
        <f t="shared" si="1059"/>
        <v>0</v>
      </c>
      <c r="S2206" s="90">
        <f t="shared" si="1050"/>
        <v>0</v>
      </c>
      <c r="T2206" s="99">
        <f t="shared" si="1060"/>
        <v>0.117687</v>
      </c>
      <c r="U2206" s="98">
        <f t="shared" si="1039"/>
        <v>18</v>
      </c>
      <c r="V2206" s="98">
        <v>252</v>
      </c>
      <c r="W2206" s="97">
        <f t="shared" si="1051"/>
        <v>1.007978904</v>
      </c>
      <c r="X2206" s="90">
        <f t="shared" si="1052"/>
        <v>7.0352494700000001</v>
      </c>
      <c r="Y2206" s="90">
        <f t="shared" si="1053"/>
        <v>0</v>
      </c>
      <c r="Z2206" s="100" t="str">
        <f t="shared" si="1061"/>
        <v>A+J=</v>
      </c>
      <c r="AA2206" s="95">
        <f t="shared" si="1062"/>
        <v>46980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4"/>
      <c r="DP2206" s="1"/>
      <c r="DQ2206" s="1"/>
      <c r="DR2206" s="1"/>
      <c r="DS2206" s="1"/>
      <c r="DT2206" s="1"/>
      <c r="DU2206" s="1"/>
    </row>
    <row r="2207" spans="1:125" ht="12.75" x14ac:dyDescent="0.2">
      <c r="A2207" s="89">
        <f t="shared" si="1054"/>
        <v>46976</v>
      </c>
      <c r="B2207" s="105">
        <f t="shared" si="1046"/>
        <v>889.34076548999997</v>
      </c>
      <c r="C2207" s="90">
        <f t="shared" si="1055"/>
        <v>652.70936530999995</v>
      </c>
      <c r="D2207" s="91">
        <f t="shared" si="1056"/>
        <v>7245.38</v>
      </c>
      <c r="E2207" s="92">
        <f t="shared" si="1040"/>
        <v>7276.54</v>
      </c>
      <c r="F2207" s="93">
        <f t="shared" si="1057"/>
        <v>45763</v>
      </c>
      <c r="G2207" s="94">
        <f t="shared" si="1047"/>
        <v>4.3006716003852752E-3</v>
      </c>
      <c r="H2207" s="95">
        <f t="shared" si="1043"/>
        <v>46980</v>
      </c>
      <c r="I2207" s="95">
        <f t="shared" si="1048"/>
        <v>46980</v>
      </c>
      <c r="J2207" s="96">
        <f t="shared" si="1044"/>
        <v>21</v>
      </c>
      <c r="K2207" s="96">
        <f t="shared" si="1045"/>
        <v>19</v>
      </c>
      <c r="L2207" s="8">
        <f t="shared" si="1058"/>
        <v>1.00389028</v>
      </c>
      <c r="M2207" s="97">
        <f t="shared" si="1042"/>
        <v>1.0043006699999999</v>
      </c>
      <c r="N2207" s="97">
        <f t="shared" si="1038"/>
        <v>1.3459189874758315</v>
      </c>
      <c r="O2207" s="90">
        <f t="shared" si="1041"/>
        <v>1.35115498</v>
      </c>
      <c r="P2207" s="90">
        <f t="shared" si="1049"/>
        <v>881.91150943000002</v>
      </c>
      <c r="Q2207" s="98">
        <f t="shared" si="1063"/>
        <v>0</v>
      </c>
      <c r="R2207" s="7">
        <f t="shared" si="1059"/>
        <v>0</v>
      </c>
      <c r="S2207" s="90">
        <f t="shared" si="1050"/>
        <v>0</v>
      </c>
      <c r="T2207" s="99">
        <f t="shared" si="1060"/>
        <v>0.117687</v>
      </c>
      <c r="U2207" s="98">
        <f t="shared" si="1039"/>
        <v>19</v>
      </c>
      <c r="V2207" s="98">
        <v>252</v>
      </c>
      <c r="W2207" s="97">
        <f t="shared" si="1051"/>
        <v>1.008424038</v>
      </c>
      <c r="X2207" s="90">
        <f t="shared" si="1052"/>
        <v>7.4292560600000002</v>
      </c>
      <c r="Y2207" s="90">
        <f t="shared" si="1053"/>
        <v>0</v>
      </c>
      <c r="Z2207" s="100" t="str">
        <f t="shared" si="1061"/>
        <v>A+J=</v>
      </c>
      <c r="AA2207" s="95">
        <f t="shared" si="1062"/>
        <v>46980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4"/>
      <c r="DP2207" s="1"/>
      <c r="DQ2207" s="1"/>
      <c r="DR2207" s="1"/>
      <c r="DS2207" s="1"/>
      <c r="DT2207" s="1"/>
      <c r="DU2207" s="1"/>
    </row>
    <row r="2208" spans="1:125" ht="12.75" x14ac:dyDescent="0.2">
      <c r="A2208" s="89">
        <f t="shared" si="1054"/>
        <v>46977</v>
      </c>
      <c r="B2208" s="105">
        <f t="shared" si="1046"/>
        <v>889.91535238000006</v>
      </c>
      <c r="C2208" s="90">
        <f t="shared" si="1055"/>
        <v>652.70936530999995</v>
      </c>
      <c r="D2208" s="91">
        <f t="shared" si="1056"/>
        <v>7245.38</v>
      </c>
      <c r="E2208" s="92">
        <f t="shared" si="1040"/>
        <v>7276.54</v>
      </c>
      <c r="F2208" s="93">
        <f t="shared" si="1057"/>
        <v>45763</v>
      </c>
      <c r="G2208" s="94">
        <f t="shared" si="1047"/>
        <v>4.3006716003852752E-3</v>
      </c>
      <c r="H2208" s="95">
        <f t="shared" si="1043"/>
        <v>46980</v>
      </c>
      <c r="I2208" s="95">
        <f t="shared" si="1048"/>
        <v>46980</v>
      </c>
      <c r="J2208" s="96">
        <f t="shared" si="1044"/>
        <v>21</v>
      </c>
      <c r="K2208" s="96">
        <f t="shared" si="1045"/>
        <v>20</v>
      </c>
      <c r="L2208" s="8">
        <f t="shared" si="1058"/>
        <v>1.0040954499999999</v>
      </c>
      <c r="M2208" s="97">
        <f t="shared" si="1042"/>
        <v>1.0043006699999999</v>
      </c>
      <c r="N2208" s="97">
        <f t="shared" si="1038"/>
        <v>1.3459189874758315</v>
      </c>
      <c r="O2208" s="90">
        <f t="shared" si="1041"/>
        <v>1.3514311299999999</v>
      </c>
      <c r="P2208" s="90">
        <f t="shared" si="1049"/>
        <v>882.09175512000002</v>
      </c>
      <c r="Q2208" s="98">
        <f t="shared" si="1063"/>
        <v>0</v>
      </c>
      <c r="R2208" s="7">
        <f t="shared" si="1059"/>
        <v>0</v>
      </c>
      <c r="S2208" s="90">
        <f t="shared" si="1050"/>
        <v>0</v>
      </c>
      <c r="T2208" s="99">
        <f t="shared" si="1060"/>
        <v>0.117687</v>
      </c>
      <c r="U2208" s="98">
        <f t="shared" si="1039"/>
        <v>20</v>
      </c>
      <c r="V2208" s="98">
        <v>252</v>
      </c>
      <c r="W2208" s="97">
        <f t="shared" si="1051"/>
        <v>1.0088693689999999</v>
      </c>
      <c r="X2208" s="90">
        <f t="shared" si="1052"/>
        <v>7.8235972599999997</v>
      </c>
      <c r="Y2208" s="90">
        <f t="shared" si="1053"/>
        <v>0</v>
      </c>
      <c r="Z2208" s="100" t="str">
        <f t="shared" si="1061"/>
        <v>A+J=</v>
      </c>
      <c r="AA2208" s="95">
        <f t="shared" si="1062"/>
        <v>46980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4"/>
      <c r="DP2208" s="1"/>
      <c r="DQ2208" s="1"/>
      <c r="DR2208" s="1"/>
      <c r="DS2208" s="1"/>
      <c r="DT2208" s="1"/>
      <c r="DU2208" s="1"/>
    </row>
    <row r="2209" spans="1:125" ht="12.75" x14ac:dyDescent="0.2">
      <c r="A2209" s="89">
        <f t="shared" si="1054"/>
        <v>46978</v>
      </c>
      <c r="B2209" s="105">
        <f t="shared" si="1046"/>
        <v>889.91535238000006</v>
      </c>
      <c r="C2209" s="90">
        <f t="shared" si="1055"/>
        <v>652.70936530999995</v>
      </c>
      <c r="D2209" s="91">
        <f t="shared" si="1056"/>
        <v>7245.38</v>
      </c>
      <c r="E2209" s="92">
        <f t="shared" si="1040"/>
        <v>7276.54</v>
      </c>
      <c r="F2209" s="93">
        <f t="shared" si="1057"/>
        <v>45763</v>
      </c>
      <c r="G2209" s="94">
        <f t="shared" si="1047"/>
        <v>4.3006716003852752E-3</v>
      </c>
      <c r="H2209" s="95">
        <f t="shared" si="1043"/>
        <v>46980</v>
      </c>
      <c r="I2209" s="95">
        <f t="shared" si="1048"/>
        <v>46980</v>
      </c>
      <c r="J2209" s="96">
        <f t="shared" si="1044"/>
        <v>21</v>
      </c>
      <c r="K2209" s="96">
        <f t="shared" si="1045"/>
        <v>20</v>
      </c>
      <c r="L2209" s="8">
        <f t="shared" si="1058"/>
        <v>1.0040954499999999</v>
      </c>
      <c r="M2209" s="97">
        <f t="shared" si="1042"/>
        <v>1.0043006699999999</v>
      </c>
      <c r="N2209" s="97">
        <f t="shared" si="1038"/>
        <v>1.3459189874758315</v>
      </c>
      <c r="O2209" s="90">
        <f t="shared" si="1041"/>
        <v>1.3514311299999999</v>
      </c>
      <c r="P2209" s="90">
        <f t="shared" si="1049"/>
        <v>882.09175512000002</v>
      </c>
      <c r="Q2209" s="98">
        <f t="shared" si="1063"/>
        <v>0</v>
      </c>
      <c r="R2209" s="7">
        <f t="shared" si="1059"/>
        <v>0</v>
      </c>
      <c r="S2209" s="90">
        <f t="shared" si="1050"/>
        <v>0</v>
      </c>
      <c r="T2209" s="99">
        <f t="shared" si="1060"/>
        <v>0.117687</v>
      </c>
      <c r="U2209" s="98">
        <f t="shared" si="1039"/>
        <v>20</v>
      </c>
      <c r="V2209" s="98">
        <v>252</v>
      </c>
      <c r="W2209" s="97">
        <f t="shared" si="1051"/>
        <v>1.0088693689999999</v>
      </c>
      <c r="X2209" s="90">
        <f t="shared" si="1052"/>
        <v>7.8235972599999997</v>
      </c>
      <c r="Y2209" s="90">
        <f t="shared" si="1053"/>
        <v>0</v>
      </c>
      <c r="Z2209" s="100" t="str">
        <f t="shared" si="1061"/>
        <v>A+J=</v>
      </c>
      <c r="AA2209" s="95">
        <f t="shared" si="1062"/>
        <v>46980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4"/>
      <c r="DP2209" s="1"/>
      <c r="DQ2209" s="1"/>
      <c r="DR2209" s="1"/>
      <c r="DS2209" s="1"/>
      <c r="DT2209" s="1"/>
      <c r="DU2209" s="1"/>
    </row>
    <row r="2210" spans="1:125" ht="12.75" x14ac:dyDescent="0.2">
      <c r="A2210" s="89">
        <f t="shared" si="1054"/>
        <v>46979</v>
      </c>
      <c r="B2210" s="105">
        <f t="shared" si="1046"/>
        <v>889.91535238000006</v>
      </c>
      <c r="C2210" s="90">
        <f t="shared" si="1055"/>
        <v>652.70936530999995</v>
      </c>
      <c r="D2210" s="91">
        <f t="shared" si="1056"/>
        <v>7245.38</v>
      </c>
      <c r="E2210" s="92">
        <f t="shared" si="1040"/>
        <v>7276.54</v>
      </c>
      <c r="F2210" s="93">
        <f t="shared" si="1057"/>
        <v>45763</v>
      </c>
      <c r="G2210" s="94">
        <f t="shared" si="1047"/>
        <v>4.3006716003852752E-3</v>
      </c>
      <c r="H2210" s="95">
        <f t="shared" si="1043"/>
        <v>46980</v>
      </c>
      <c r="I2210" s="95">
        <f t="shared" si="1048"/>
        <v>46980</v>
      </c>
      <c r="J2210" s="96">
        <f t="shared" si="1044"/>
        <v>21</v>
      </c>
      <c r="K2210" s="96">
        <f t="shared" si="1045"/>
        <v>20</v>
      </c>
      <c r="L2210" s="8">
        <f t="shared" si="1058"/>
        <v>1.0040954499999999</v>
      </c>
      <c r="M2210" s="97">
        <f t="shared" si="1042"/>
        <v>1.0043006699999999</v>
      </c>
      <c r="N2210" s="97">
        <f t="shared" si="1038"/>
        <v>1.3459189874758315</v>
      </c>
      <c r="O2210" s="90">
        <f t="shared" si="1041"/>
        <v>1.3514311299999999</v>
      </c>
      <c r="P2210" s="90">
        <f t="shared" si="1049"/>
        <v>882.09175512000002</v>
      </c>
      <c r="Q2210" s="98">
        <f t="shared" si="1063"/>
        <v>0</v>
      </c>
      <c r="R2210" s="7">
        <f t="shared" si="1059"/>
        <v>0</v>
      </c>
      <c r="S2210" s="90">
        <f t="shared" si="1050"/>
        <v>0</v>
      </c>
      <c r="T2210" s="99">
        <f t="shared" si="1060"/>
        <v>0.117687</v>
      </c>
      <c r="U2210" s="98">
        <f t="shared" si="1039"/>
        <v>20</v>
      </c>
      <c r="V2210" s="98">
        <v>252</v>
      </c>
      <c r="W2210" s="97">
        <f t="shared" si="1051"/>
        <v>1.0088693689999999</v>
      </c>
      <c r="X2210" s="90">
        <f t="shared" si="1052"/>
        <v>7.8235972599999997</v>
      </c>
      <c r="Y2210" s="90">
        <f t="shared" si="1053"/>
        <v>0</v>
      </c>
      <c r="Z2210" s="100" t="str">
        <f t="shared" si="1061"/>
        <v>A+J=</v>
      </c>
      <c r="AA2210" s="95">
        <f t="shared" si="1062"/>
        <v>46980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4"/>
      <c r="DP2210" s="1"/>
      <c r="DQ2210" s="1"/>
      <c r="DR2210" s="1"/>
      <c r="DS2210" s="1"/>
      <c r="DT2210" s="1"/>
      <c r="DU2210" s="1"/>
    </row>
    <row r="2211" spans="1:125" ht="12.75" x14ac:dyDescent="0.2">
      <c r="A2211" s="89">
        <f t="shared" si="1054"/>
        <v>46980</v>
      </c>
      <c r="B2211" s="105">
        <f t="shared" si="1046"/>
        <v>890.49031314000001</v>
      </c>
      <c r="C2211" s="90">
        <f t="shared" si="1055"/>
        <v>652.70936530999995</v>
      </c>
      <c r="D2211" s="91">
        <f t="shared" si="1056"/>
        <v>7245.38</v>
      </c>
      <c r="E2211" s="92">
        <f t="shared" si="1040"/>
        <v>7276.54</v>
      </c>
      <c r="F2211" s="93">
        <f t="shared" si="1057"/>
        <v>45763</v>
      </c>
      <c r="G2211" s="94">
        <f t="shared" si="1047"/>
        <v>4.3006716003852752E-3</v>
      </c>
      <c r="H2211" s="95">
        <f t="shared" si="1043"/>
        <v>47011</v>
      </c>
      <c r="I2211" s="95">
        <f t="shared" si="1048"/>
        <v>46980</v>
      </c>
      <c r="J2211" s="96">
        <f t="shared" si="1044"/>
        <v>21</v>
      </c>
      <c r="K2211" s="96">
        <f t="shared" si="1045"/>
        <v>21</v>
      </c>
      <c r="L2211" s="8">
        <f t="shared" si="1058"/>
        <v>1.0043006699999999</v>
      </c>
      <c r="M2211" s="97">
        <f t="shared" si="1042"/>
        <v>1.0043006699999999</v>
      </c>
      <c r="N2211" s="97">
        <f t="shared" si="1038"/>
        <v>1.3459189874758315</v>
      </c>
      <c r="O2211" s="90">
        <f t="shared" si="1041"/>
        <v>1.3517073399999999</v>
      </c>
      <c r="P2211" s="90">
        <f t="shared" si="1049"/>
        <v>882.27203997000004</v>
      </c>
      <c r="Q2211" s="98">
        <f t="shared" si="1063"/>
        <v>72</v>
      </c>
      <c r="R2211" s="7">
        <f t="shared" si="1059"/>
        <v>1.0534E-2</v>
      </c>
      <c r="S2211" s="90">
        <f t="shared" si="1050"/>
        <v>9.2938536599999999</v>
      </c>
      <c r="T2211" s="99">
        <f t="shared" si="1060"/>
        <v>0.117687</v>
      </c>
      <c r="U2211" s="98">
        <f t="shared" si="1039"/>
        <v>21</v>
      </c>
      <c r="V2211" s="98">
        <v>252</v>
      </c>
      <c r="W2211" s="97">
        <f t="shared" si="1051"/>
        <v>1.0093148970000001</v>
      </c>
      <c r="X2211" s="90">
        <f t="shared" si="1052"/>
        <v>8.2182731699999998</v>
      </c>
      <c r="Y2211" s="90">
        <f t="shared" si="1053"/>
        <v>17.51212683</v>
      </c>
      <c r="Z2211" s="100" t="str">
        <f t="shared" si="1061"/>
        <v>A+J=</v>
      </c>
      <c r="AA2211" s="95">
        <f t="shared" si="1062"/>
        <v>46980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4"/>
      <c r="DP2211" s="1"/>
      <c r="DQ2211" s="1"/>
      <c r="DR2211" s="1"/>
      <c r="DS2211" s="1"/>
      <c r="DT2211" s="1"/>
      <c r="DU2211" s="1"/>
    </row>
    <row r="2212" spans="1:125" ht="12.75" x14ac:dyDescent="0.2">
      <c r="A2212" s="89">
        <f t="shared" si="1054"/>
        <v>46981</v>
      </c>
      <c r="B2212" s="105">
        <f t="shared" si="1046"/>
        <v>873.53407816999993</v>
      </c>
      <c r="C2212" s="90">
        <f t="shared" si="1055"/>
        <v>645.83372485999996</v>
      </c>
      <c r="D2212" s="91">
        <f t="shared" si="1056"/>
        <v>7245.38</v>
      </c>
      <c r="E2212" s="92">
        <f t="shared" si="1040"/>
        <v>7276.54</v>
      </c>
      <c r="F2212" s="93">
        <f t="shared" si="1057"/>
        <v>45763</v>
      </c>
      <c r="G2212" s="94">
        <f t="shared" si="1047"/>
        <v>4.3006716003852752E-3</v>
      </c>
      <c r="H2212" s="95">
        <f t="shared" si="1043"/>
        <v>47011</v>
      </c>
      <c r="I2212" s="95">
        <f t="shared" si="1048"/>
        <v>47011</v>
      </c>
      <c r="J2212" s="96">
        <f t="shared" si="1044"/>
        <v>22</v>
      </c>
      <c r="K2212" s="96">
        <f t="shared" si="1045"/>
        <v>1</v>
      </c>
      <c r="L2212" s="8">
        <f t="shared" si="1058"/>
        <v>1.0001950799999999</v>
      </c>
      <c r="M2212" s="97">
        <f t="shared" si="1042"/>
        <v>1.0043006699999999</v>
      </c>
      <c r="N2212" s="97">
        <f t="shared" si="1038"/>
        <v>1.3517073408876989</v>
      </c>
      <c r="O2212" s="90">
        <f t="shared" si="1041"/>
        <v>1.3519710300000001</v>
      </c>
      <c r="P2212" s="90">
        <f t="shared" si="1049"/>
        <v>873.14848619999998</v>
      </c>
      <c r="Q2212" s="98">
        <f t="shared" si="1063"/>
        <v>0</v>
      </c>
      <c r="R2212" s="7">
        <f t="shared" si="1059"/>
        <v>0</v>
      </c>
      <c r="S2212" s="90">
        <f t="shared" si="1050"/>
        <v>0</v>
      </c>
      <c r="T2212" s="99">
        <f t="shared" si="1060"/>
        <v>0.117687</v>
      </c>
      <c r="U2212" s="98">
        <f t="shared" si="1039"/>
        <v>1</v>
      </c>
      <c r="V2212" s="98">
        <v>252</v>
      </c>
      <c r="W2212" s="97">
        <f t="shared" si="1051"/>
        <v>1.0004416110000001</v>
      </c>
      <c r="X2212" s="90">
        <f t="shared" si="1052"/>
        <v>0.38559197000000001</v>
      </c>
      <c r="Y2212" s="90">
        <f t="shared" si="1053"/>
        <v>0</v>
      </c>
      <c r="Z2212" s="100" t="str">
        <f t="shared" si="1061"/>
        <v>A+J=</v>
      </c>
      <c r="AA2212" s="95">
        <f t="shared" si="1062"/>
        <v>47011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4"/>
      <c r="DP2212" s="1"/>
      <c r="DQ2212" s="1"/>
      <c r="DR2212" s="1"/>
      <c r="DS2212" s="1"/>
      <c r="DT2212" s="1"/>
      <c r="DU2212" s="1"/>
    </row>
    <row r="2213" spans="1:125" ht="12.75" x14ac:dyDescent="0.2">
      <c r="A2213" s="89">
        <f t="shared" si="1054"/>
        <v>46982</v>
      </c>
      <c r="B2213" s="105">
        <f t="shared" si="1046"/>
        <v>874.09032308000008</v>
      </c>
      <c r="C2213" s="90">
        <f t="shared" si="1055"/>
        <v>645.83372485999996</v>
      </c>
      <c r="D2213" s="91">
        <f t="shared" si="1056"/>
        <v>7245.38</v>
      </c>
      <c r="E2213" s="92">
        <f t="shared" si="1040"/>
        <v>7276.54</v>
      </c>
      <c r="F2213" s="93">
        <f t="shared" si="1057"/>
        <v>45763</v>
      </c>
      <c r="G2213" s="94">
        <f t="shared" si="1047"/>
        <v>4.3006716003852752E-3</v>
      </c>
      <c r="H2213" s="95">
        <f t="shared" si="1043"/>
        <v>47011</v>
      </c>
      <c r="I2213" s="95">
        <f t="shared" si="1048"/>
        <v>47011</v>
      </c>
      <c r="J2213" s="96">
        <f t="shared" si="1044"/>
        <v>22</v>
      </c>
      <c r="K2213" s="96">
        <f t="shared" si="1045"/>
        <v>2</v>
      </c>
      <c r="L2213" s="8">
        <f t="shared" si="1058"/>
        <v>1.0003902</v>
      </c>
      <c r="M2213" s="97">
        <f t="shared" si="1042"/>
        <v>1.0043006699999999</v>
      </c>
      <c r="N2213" s="97">
        <f t="shared" si="1038"/>
        <v>1.3517073408876989</v>
      </c>
      <c r="O2213" s="90">
        <f t="shared" si="1041"/>
        <v>1.3522347699999999</v>
      </c>
      <c r="P2213" s="90">
        <f t="shared" si="1049"/>
        <v>873.31881839000005</v>
      </c>
      <c r="Q2213" s="98">
        <f t="shared" si="1063"/>
        <v>0</v>
      </c>
      <c r="R2213" s="7">
        <f t="shared" si="1059"/>
        <v>0</v>
      </c>
      <c r="S2213" s="90">
        <f t="shared" si="1050"/>
        <v>0</v>
      </c>
      <c r="T2213" s="99">
        <f t="shared" si="1060"/>
        <v>0.117687</v>
      </c>
      <c r="U2213" s="98">
        <f t="shared" si="1039"/>
        <v>2</v>
      </c>
      <c r="V2213" s="98">
        <v>252</v>
      </c>
      <c r="W2213" s="97">
        <f t="shared" si="1051"/>
        <v>1.0008834170000001</v>
      </c>
      <c r="X2213" s="90">
        <f t="shared" si="1052"/>
        <v>0.77150468999999999</v>
      </c>
      <c r="Y2213" s="90">
        <f t="shared" si="1053"/>
        <v>0</v>
      </c>
      <c r="Z2213" s="100" t="str">
        <f t="shared" si="1061"/>
        <v>A+J=</v>
      </c>
      <c r="AA2213" s="95">
        <f t="shared" si="1062"/>
        <v>47011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4"/>
      <c r="DP2213" s="1"/>
      <c r="DQ2213" s="1"/>
      <c r="DR2213" s="1"/>
      <c r="DS2213" s="1"/>
      <c r="DT2213" s="1"/>
      <c r="DU2213" s="1"/>
    </row>
    <row r="2214" spans="1:125" ht="12.75" x14ac:dyDescent="0.2">
      <c r="A2214" s="89">
        <f t="shared" si="1054"/>
        <v>46983</v>
      </c>
      <c r="B2214" s="105">
        <f t="shared" si="1046"/>
        <v>874.64692762000004</v>
      </c>
      <c r="C2214" s="90">
        <f t="shared" si="1055"/>
        <v>645.83372485999996</v>
      </c>
      <c r="D2214" s="91">
        <f t="shared" si="1056"/>
        <v>7245.38</v>
      </c>
      <c r="E2214" s="92">
        <f t="shared" si="1040"/>
        <v>7276.54</v>
      </c>
      <c r="F2214" s="93">
        <f t="shared" si="1057"/>
        <v>45763</v>
      </c>
      <c r="G2214" s="94">
        <f t="shared" si="1047"/>
        <v>4.3006716003852752E-3</v>
      </c>
      <c r="H2214" s="95">
        <f t="shared" si="1043"/>
        <v>47011</v>
      </c>
      <c r="I2214" s="95">
        <f t="shared" si="1048"/>
        <v>47011</v>
      </c>
      <c r="J2214" s="96">
        <f t="shared" si="1044"/>
        <v>22</v>
      </c>
      <c r="K2214" s="96">
        <f t="shared" si="1045"/>
        <v>3</v>
      </c>
      <c r="L2214" s="8">
        <f t="shared" si="1058"/>
        <v>1.0005853600000001</v>
      </c>
      <c r="M2214" s="97">
        <f t="shared" si="1042"/>
        <v>1.0043006699999999</v>
      </c>
      <c r="N2214" s="97">
        <f t="shared" si="1038"/>
        <v>1.3517073408876989</v>
      </c>
      <c r="O2214" s="90">
        <f t="shared" si="1041"/>
        <v>1.3524985700000001</v>
      </c>
      <c r="P2214" s="90">
        <f t="shared" si="1049"/>
        <v>873.48918933000004</v>
      </c>
      <c r="Q2214" s="98">
        <f t="shared" si="1063"/>
        <v>0</v>
      </c>
      <c r="R2214" s="7">
        <f t="shared" si="1059"/>
        <v>0</v>
      </c>
      <c r="S2214" s="90">
        <f t="shared" si="1050"/>
        <v>0</v>
      </c>
      <c r="T2214" s="99">
        <f t="shared" si="1060"/>
        <v>0.117687</v>
      </c>
      <c r="U2214" s="98">
        <f t="shared" si="1039"/>
        <v>3</v>
      </c>
      <c r="V2214" s="98">
        <v>252</v>
      </c>
      <c r="W2214" s="97">
        <f t="shared" si="1051"/>
        <v>1.001325418</v>
      </c>
      <c r="X2214" s="90">
        <f t="shared" si="1052"/>
        <v>1.1577382899999999</v>
      </c>
      <c r="Y2214" s="90">
        <f t="shared" si="1053"/>
        <v>0</v>
      </c>
      <c r="Z2214" s="100" t="str">
        <f t="shared" si="1061"/>
        <v>A+J=</v>
      </c>
      <c r="AA2214" s="95">
        <f t="shared" si="1062"/>
        <v>47011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4"/>
      <c r="DP2214" s="1"/>
      <c r="DQ2214" s="1"/>
      <c r="DR2214" s="1"/>
      <c r="DS2214" s="1"/>
      <c r="DT2214" s="1"/>
      <c r="DU2214" s="1"/>
    </row>
    <row r="2215" spans="1:125" ht="12.75" x14ac:dyDescent="0.2">
      <c r="A2215" s="89">
        <f t="shared" si="1054"/>
        <v>46984</v>
      </c>
      <c r="B2215" s="105">
        <f t="shared" si="1046"/>
        <v>875.20388546999993</v>
      </c>
      <c r="C2215" s="90">
        <f t="shared" si="1055"/>
        <v>645.83372485999996</v>
      </c>
      <c r="D2215" s="91">
        <f t="shared" si="1056"/>
        <v>7245.38</v>
      </c>
      <c r="E2215" s="92">
        <f t="shared" si="1040"/>
        <v>7276.54</v>
      </c>
      <c r="F2215" s="93">
        <f t="shared" si="1057"/>
        <v>45763</v>
      </c>
      <c r="G2215" s="94">
        <f t="shared" si="1047"/>
        <v>4.3006716003852752E-3</v>
      </c>
      <c r="H2215" s="95">
        <f t="shared" si="1043"/>
        <v>47011</v>
      </c>
      <c r="I2215" s="95">
        <f t="shared" si="1048"/>
        <v>47011</v>
      </c>
      <c r="J2215" s="96">
        <f t="shared" si="1044"/>
        <v>22</v>
      </c>
      <c r="K2215" s="96">
        <f t="shared" si="1045"/>
        <v>4</v>
      </c>
      <c r="L2215" s="8">
        <f t="shared" si="1058"/>
        <v>1.0007805599999999</v>
      </c>
      <c r="M2215" s="97">
        <f t="shared" si="1042"/>
        <v>1.0043006699999999</v>
      </c>
      <c r="N2215" s="97">
        <f t="shared" si="1038"/>
        <v>1.3517073408876989</v>
      </c>
      <c r="O2215" s="90">
        <f t="shared" si="1041"/>
        <v>1.3527624199999999</v>
      </c>
      <c r="P2215" s="90">
        <f t="shared" si="1049"/>
        <v>873.65959254999996</v>
      </c>
      <c r="Q2215" s="98">
        <f t="shared" si="1063"/>
        <v>0</v>
      </c>
      <c r="R2215" s="7">
        <f t="shared" si="1059"/>
        <v>0</v>
      </c>
      <c r="S2215" s="90">
        <f t="shared" si="1050"/>
        <v>0</v>
      </c>
      <c r="T2215" s="99">
        <f t="shared" si="1060"/>
        <v>0.117687</v>
      </c>
      <c r="U2215" s="98">
        <f t="shared" si="1039"/>
        <v>4</v>
      </c>
      <c r="V2215" s="98">
        <v>252</v>
      </c>
      <c r="W2215" s="97">
        <f t="shared" si="1051"/>
        <v>1.001767614</v>
      </c>
      <c r="X2215" s="90">
        <f t="shared" si="1052"/>
        <v>1.54429292</v>
      </c>
      <c r="Y2215" s="90">
        <f t="shared" si="1053"/>
        <v>0</v>
      </c>
      <c r="Z2215" s="100" t="str">
        <f t="shared" si="1061"/>
        <v>A+J=</v>
      </c>
      <c r="AA2215" s="95">
        <f t="shared" si="1062"/>
        <v>47011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4"/>
      <c r="DP2215" s="1"/>
      <c r="DQ2215" s="1"/>
      <c r="DR2215" s="1"/>
      <c r="DS2215" s="1"/>
      <c r="DT2215" s="1"/>
      <c r="DU2215" s="1"/>
    </row>
    <row r="2216" spans="1:125" ht="12.75" x14ac:dyDescent="0.2">
      <c r="A2216" s="89">
        <f t="shared" si="1054"/>
        <v>46985</v>
      </c>
      <c r="B2216" s="105">
        <f t="shared" si="1046"/>
        <v>875.20388546999993</v>
      </c>
      <c r="C2216" s="90">
        <f t="shared" si="1055"/>
        <v>645.83372485999996</v>
      </c>
      <c r="D2216" s="91">
        <f t="shared" si="1056"/>
        <v>7245.38</v>
      </c>
      <c r="E2216" s="92">
        <f t="shared" si="1040"/>
        <v>7276.54</v>
      </c>
      <c r="F2216" s="93">
        <f t="shared" si="1057"/>
        <v>45763</v>
      </c>
      <c r="G2216" s="94">
        <f t="shared" si="1047"/>
        <v>4.3006716003852752E-3</v>
      </c>
      <c r="H2216" s="95">
        <f t="shared" si="1043"/>
        <v>47011</v>
      </c>
      <c r="I2216" s="95">
        <f t="shared" si="1048"/>
        <v>47011</v>
      </c>
      <c r="J2216" s="96">
        <f t="shared" si="1044"/>
        <v>22</v>
      </c>
      <c r="K2216" s="96">
        <f t="shared" si="1045"/>
        <v>4</v>
      </c>
      <c r="L2216" s="8">
        <f t="shared" si="1058"/>
        <v>1.0007805599999999</v>
      </c>
      <c r="M2216" s="97">
        <f t="shared" si="1042"/>
        <v>1.0043006699999999</v>
      </c>
      <c r="N2216" s="97">
        <f t="shared" ref="N2216:N2279" si="1064">IF(I2216&gt;I2215,N2215*M2216,N2215)</f>
        <v>1.3517073408876989</v>
      </c>
      <c r="O2216" s="90">
        <f t="shared" si="1041"/>
        <v>1.3527624199999999</v>
      </c>
      <c r="P2216" s="90">
        <f t="shared" si="1049"/>
        <v>873.65959254999996</v>
      </c>
      <c r="Q2216" s="98">
        <f t="shared" si="1063"/>
        <v>0</v>
      </c>
      <c r="R2216" s="7">
        <f t="shared" si="1059"/>
        <v>0</v>
      </c>
      <c r="S2216" s="90">
        <f t="shared" si="1050"/>
        <v>0</v>
      </c>
      <c r="T2216" s="99">
        <f t="shared" si="1060"/>
        <v>0.117687</v>
      </c>
      <c r="U2216" s="98">
        <f t="shared" si="1039"/>
        <v>4</v>
      </c>
      <c r="V2216" s="98">
        <v>252</v>
      </c>
      <c r="W2216" s="97">
        <f t="shared" si="1051"/>
        <v>1.001767614</v>
      </c>
      <c r="X2216" s="90">
        <f t="shared" si="1052"/>
        <v>1.54429292</v>
      </c>
      <c r="Y2216" s="90">
        <f t="shared" si="1053"/>
        <v>0</v>
      </c>
      <c r="Z2216" s="100" t="str">
        <f t="shared" si="1061"/>
        <v>A+J=</v>
      </c>
      <c r="AA2216" s="95">
        <f t="shared" si="1062"/>
        <v>47011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4"/>
      <c r="DP2216" s="1"/>
      <c r="DQ2216" s="1"/>
      <c r="DR2216" s="1"/>
      <c r="DS2216" s="1"/>
      <c r="DT2216" s="1"/>
      <c r="DU2216" s="1"/>
    </row>
    <row r="2217" spans="1:125" ht="12.75" x14ac:dyDescent="0.2">
      <c r="A2217" s="89">
        <f t="shared" si="1054"/>
        <v>46986</v>
      </c>
      <c r="B2217" s="105">
        <f t="shared" si="1046"/>
        <v>875.20388546999993</v>
      </c>
      <c r="C2217" s="90">
        <f t="shared" si="1055"/>
        <v>645.83372485999996</v>
      </c>
      <c r="D2217" s="91">
        <f t="shared" si="1056"/>
        <v>7245.38</v>
      </c>
      <c r="E2217" s="92">
        <f t="shared" si="1040"/>
        <v>7276.54</v>
      </c>
      <c r="F2217" s="93">
        <f t="shared" si="1057"/>
        <v>45763</v>
      </c>
      <c r="G2217" s="94">
        <f t="shared" si="1047"/>
        <v>4.3006716003852752E-3</v>
      </c>
      <c r="H2217" s="95">
        <f t="shared" si="1043"/>
        <v>47011</v>
      </c>
      <c r="I2217" s="95">
        <f t="shared" si="1048"/>
        <v>47011</v>
      </c>
      <c r="J2217" s="96">
        <f t="shared" si="1044"/>
        <v>22</v>
      </c>
      <c r="K2217" s="96">
        <f t="shared" si="1045"/>
        <v>4</v>
      </c>
      <c r="L2217" s="8">
        <f t="shared" si="1058"/>
        <v>1.0007805599999999</v>
      </c>
      <c r="M2217" s="97">
        <f t="shared" si="1042"/>
        <v>1.0043006699999999</v>
      </c>
      <c r="N2217" s="97">
        <f t="shared" si="1064"/>
        <v>1.3517073408876989</v>
      </c>
      <c r="O2217" s="90">
        <f t="shared" si="1041"/>
        <v>1.3527624199999999</v>
      </c>
      <c r="P2217" s="90">
        <f t="shared" si="1049"/>
        <v>873.65959254999996</v>
      </c>
      <c r="Q2217" s="98">
        <f t="shared" si="1063"/>
        <v>0</v>
      </c>
      <c r="R2217" s="7">
        <f t="shared" si="1059"/>
        <v>0</v>
      </c>
      <c r="S2217" s="90">
        <f t="shared" si="1050"/>
        <v>0</v>
      </c>
      <c r="T2217" s="99">
        <f t="shared" si="1060"/>
        <v>0.117687</v>
      </c>
      <c r="U2217" s="98">
        <f t="shared" si="1039"/>
        <v>4</v>
      </c>
      <c r="V2217" s="98">
        <v>252</v>
      </c>
      <c r="W2217" s="97">
        <f t="shared" si="1051"/>
        <v>1.001767614</v>
      </c>
      <c r="X2217" s="90">
        <f t="shared" si="1052"/>
        <v>1.54429292</v>
      </c>
      <c r="Y2217" s="90">
        <f t="shared" si="1053"/>
        <v>0</v>
      </c>
      <c r="Z2217" s="100" t="str">
        <f t="shared" si="1061"/>
        <v>A+J=</v>
      </c>
      <c r="AA2217" s="95">
        <f t="shared" si="1062"/>
        <v>47011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4"/>
      <c r="DP2217" s="1"/>
      <c r="DQ2217" s="1"/>
      <c r="DR2217" s="1"/>
      <c r="DS2217" s="1"/>
      <c r="DT2217" s="1"/>
      <c r="DU2217" s="1"/>
    </row>
    <row r="2218" spans="1:125" ht="12.75" x14ac:dyDescent="0.2">
      <c r="A2218" s="89">
        <f t="shared" si="1054"/>
        <v>46987</v>
      </c>
      <c r="B2218" s="105">
        <f t="shared" si="1046"/>
        <v>875.76120327000001</v>
      </c>
      <c r="C2218" s="90">
        <f t="shared" si="1055"/>
        <v>645.83372485999996</v>
      </c>
      <c r="D2218" s="91">
        <f t="shared" si="1056"/>
        <v>7245.38</v>
      </c>
      <c r="E2218" s="92">
        <f t="shared" si="1040"/>
        <v>7276.54</v>
      </c>
      <c r="F2218" s="93">
        <f t="shared" si="1057"/>
        <v>45763</v>
      </c>
      <c r="G2218" s="94">
        <f t="shared" si="1047"/>
        <v>4.3006716003852752E-3</v>
      </c>
      <c r="H2218" s="95">
        <f t="shared" si="1043"/>
        <v>47011</v>
      </c>
      <c r="I2218" s="95">
        <f t="shared" si="1048"/>
        <v>47011</v>
      </c>
      <c r="J2218" s="96">
        <f t="shared" si="1044"/>
        <v>22</v>
      </c>
      <c r="K2218" s="96">
        <f t="shared" si="1045"/>
        <v>5</v>
      </c>
      <c r="L2218" s="8">
        <f t="shared" si="1058"/>
        <v>1.0009758</v>
      </c>
      <c r="M2218" s="97">
        <f t="shared" si="1042"/>
        <v>1.0043006699999999</v>
      </c>
      <c r="N2218" s="97">
        <f t="shared" si="1064"/>
        <v>1.3517073408876989</v>
      </c>
      <c r="O2218" s="90">
        <f t="shared" si="1041"/>
        <v>1.3530263300000001</v>
      </c>
      <c r="P2218" s="90">
        <f t="shared" si="1049"/>
        <v>873.83003453000003</v>
      </c>
      <c r="Q2218" s="98">
        <f t="shared" si="1063"/>
        <v>0</v>
      </c>
      <c r="R2218" s="7">
        <f t="shared" si="1059"/>
        <v>0</v>
      </c>
      <c r="S2218" s="90">
        <f t="shared" si="1050"/>
        <v>0</v>
      </c>
      <c r="T2218" s="99">
        <f t="shared" si="1060"/>
        <v>0.117687</v>
      </c>
      <c r="U2218" s="98">
        <f t="shared" si="1039"/>
        <v>5</v>
      </c>
      <c r="V2218" s="98">
        <v>252</v>
      </c>
      <c r="W2218" s="97">
        <f t="shared" si="1051"/>
        <v>1.002210005</v>
      </c>
      <c r="X2218" s="90">
        <f t="shared" si="1052"/>
        <v>1.9311687399999999</v>
      </c>
      <c r="Y2218" s="90">
        <f t="shared" si="1053"/>
        <v>0</v>
      </c>
      <c r="Z2218" s="100" t="str">
        <f t="shared" si="1061"/>
        <v>A+J=</v>
      </c>
      <c r="AA2218" s="95">
        <f t="shared" si="1062"/>
        <v>47011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4"/>
      <c r="DP2218" s="1"/>
      <c r="DQ2218" s="1"/>
      <c r="DR2218" s="1"/>
      <c r="DS2218" s="1"/>
      <c r="DT2218" s="1"/>
      <c r="DU2218" s="1"/>
    </row>
    <row r="2219" spans="1:125" ht="12.75" x14ac:dyDescent="0.2">
      <c r="A2219" s="89">
        <f t="shared" si="1054"/>
        <v>46988</v>
      </c>
      <c r="B2219" s="105">
        <f t="shared" si="1046"/>
        <v>876.31887555000003</v>
      </c>
      <c r="C2219" s="90">
        <f t="shared" si="1055"/>
        <v>645.83372485999996</v>
      </c>
      <c r="D2219" s="91">
        <f t="shared" si="1056"/>
        <v>7245.38</v>
      </c>
      <c r="E2219" s="92">
        <f t="shared" si="1040"/>
        <v>7276.54</v>
      </c>
      <c r="F2219" s="93">
        <f t="shared" si="1057"/>
        <v>45763</v>
      </c>
      <c r="G2219" s="94">
        <f t="shared" si="1047"/>
        <v>4.3006716003852752E-3</v>
      </c>
      <c r="H2219" s="95">
        <f t="shared" si="1043"/>
        <v>47011</v>
      </c>
      <c r="I2219" s="95">
        <f t="shared" si="1048"/>
        <v>47011</v>
      </c>
      <c r="J2219" s="96">
        <f t="shared" si="1044"/>
        <v>22</v>
      </c>
      <c r="K2219" s="96">
        <f t="shared" si="1045"/>
        <v>6</v>
      </c>
      <c r="L2219" s="8">
        <f t="shared" si="1058"/>
        <v>1.00117108</v>
      </c>
      <c r="M2219" s="97">
        <f t="shared" si="1042"/>
        <v>1.0043006699999999</v>
      </c>
      <c r="N2219" s="97">
        <f t="shared" si="1064"/>
        <v>1.3517073408876989</v>
      </c>
      <c r="O2219" s="90">
        <f t="shared" si="1041"/>
        <v>1.3532902899999999</v>
      </c>
      <c r="P2219" s="90">
        <f t="shared" si="1049"/>
        <v>874.00050880000003</v>
      </c>
      <c r="Q2219" s="98">
        <f t="shared" si="1063"/>
        <v>0</v>
      </c>
      <c r="R2219" s="7">
        <f t="shared" si="1059"/>
        <v>0</v>
      </c>
      <c r="S2219" s="90">
        <f t="shared" si="1050"/>
        <v>0</v>
      </c>
      <c r="T2219" s="99">
        <f t="shared" si="1060"/>
        <v>0.117687</v>
      </c>
      <c r="U2219" s="98">
        <f t="shared" si="1039"/>
        <v>6</v>
      </c>
      <c r="V2219" s="98">
        <v>252</v>
      </c>
      <c r="W2219" s="97">
        <f t="shared" si="1051"/>
        <v>1.002652592</v>
      </c>
      <c r="X2219" s="90">
        <f t="shared" si="1052"/>
        <v>2.31836675</v>
      </c>
      <c r="Y2219" s="90">
        <f t="shared" si="1053"/>
        <v>0</v>
      </c>
      <c r="Z2219" s="100" t="str">
        <f t="shared" si="1061"/>
        <v>A+J=</v>
      </c>
      <c r="AA2219" s="95">
        <f t="shared" si="1062"/>
        <v>47011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4"/>
      <c r="DP2219" s="1"/>
      <c r="DQ2219" s="1"/>
      <c r="DR2219" s="1"/>
      <c r="DS2219" s="1"/>
      <c r="DT2219" s="1"/>
      <c r="DU2219" s="1"/>
    </row>
    <row r="2220" spans="1:125" ht="12.75" x14ac:dyDescent="0.2">
      <c r="A2220" s="89">
        <f t="shared" si="1054"/>
        <v>46989</v>
      </c>
      <c r="B2220" s="105">
        <f t="shared" si="1046"/>
        <v>876.87690158999999</v>
      </c>
      <c r="C2220" s="90">
        <f t="shared" si="1055"/>
        <v>645.83372485999996</v>
      </c>
      <c r="D2220" s="91">
        <f t="shared" si="1056"/>
        <v>7245.38</v>
      </c>
      <c r="E2220" s="92">
        <f t="shared" si="1040"/>
        <v>7276.54</v>
      </c>
      <c r="F2220" s="93">
        <f t="shared" si="1057"/>
        <v>45763</v>
      </c>
      <c r="G2220" s="94">
        <f t="shared" si="1047"/>
        <v>4.3006716003852752E-3</v>
      </c>
      <c r="H2220" s="95">
        <f t="shared" si="1043"/>
        <v>47011</v>
      </c>
      <c r="I2220" s="95">
        <f t="shared" si="1048"/>
        <v>47011</v>
      </c>
      <c r="J2220" s="96">
        <f t="shared" si="1044"/>
        <v>22</v>
      </c>
      <c r="K2220" s="96">
        <f t="shared" si="1045"/>
        <v>7</v>
      </c>
      <c r="L2220" s="8">
        <f t="shared" si="1058"/>
        <v>1.0013663900000001</v>
      </c>
      <c r="M2220" s="97">
        <f t="shared" si="1042"/>
        <v>1.0043006699999999</v>
      </c>
      <c r="N2220" s="97">
        <f t="shared" si="1064"/>
        <v>1.3517073408876989</v>
      </c>
      <c r="O2220" s="90">
        <f t="shared" si="1041"/>
        <v>1.3535543000000001</v>
      </c>
      <c r="P2220" s="90">
        <f t="shared" si="1049"/>
        <v>874.17101535999996</v>
      </c>
      <c r="Q2220" s="98">
        <f t="shared" si="1063"/>
        <v>0</v>
      </c>
      <c r="R2220" s="7">
        <f t="shared" si="1059"/>
        <v>0</v>
      </c>
      <c r="S2220" s="90">
        <f t="shared" si="1050"/>
        <v>0</v>
      </c>
      <c r="T2220" s="99">
        <f t="shared" si="1060"/>
        <v>0.117687</v>
      </c>
      <c r="U2220" s="98">
        <f t="shared" si="1039"/>
        <v>7</v>
      </c>
      <c r="V2220" s="98">
        <v>252</v>
      </c>
      <c r="W2220" s="97">
        <f t="shared" si="1051"/>
        <v>1.0030953739999999</v>
      </c>
      <c r="X2220" s="90">
        <f t="shared" si="1052"/>
        <v>2.7058862299999999</v>
      </c>
      <c r="Y2220" s="90">
        <f t="shared" si="1053"/>
        <v>0</v>
      </c>
      <c r="Z2220" s="100" t="str">
        <f t="shared" si="1061"/>
        <v>A+J=</v>
      </c>
      <c r="AA2220" s="95">
        <f t="shared" si="1062"/>
        <v>47011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4"/>
      <c r="DP2220" s="1"/>
      <c r="DQ2220" s="1"/>
      <c r="DR2220" s="1"/>
      <c r="DS2220" s="1"/>
      <c r="DT2220" s="1"/>
      <c r="DU2220" s="1"/>
    </row>
    <row r="2221" spans="1:125" ht="12.75" x14ac:dyDescent="0.2">
      <c r="A2221" s="89">
        <f t="shared" si="1054"/>
        <v>46990</v>
      </c>
      <c r="B2221" s="105">
        <f t="shared" si="1046"/>
        <v>877.43527591999998</v>
      </c>
      <c r="C2221" s="90">
        <f t="shared" si="1055"/>
        <v>645.83372485999996</v>
      </c>
      <c r="D2221" s="91">
        <f t="shared" si="1056"/>
        <v>7245.38</v>
      </c>
      <c r="E2221" s="92">
        <f t="shared" si="1040"/>
        <v>7276.54</v>
      </c>
      <c r="F2221" s="93">
        <f t="shared" si="1057"/>
        <v>45763</v>
      </c>
      <c r="G2221" s="94">
        <f t="shared" si="1047"/>
        <v>4.3006716003852752E-3</v>
      </c>
      <c r="H2221" s="95">
        <f t="shared" si="1043"/>
        <v>47011</v>
      </c>
      <c r="I2221" s="95">
        <f t="shared" si="1048"/>
        <v>47011</v>
      </c>
      <c r="J2221" s="96">
        <f t="shared" si="1044"/>
        <v>22</v>
      </c>
      <c r="K2221" s="96">
        <f t="shared" si="1045"/>
        <v>8</v>
      </c>
      <c r="L2221" s="8">
        <f t="shared" si="1058"/>
        <v>1.0015617400000001</v>
      </c>
      <c r="M2221" s="97">
        <f t="shared" si="1042"/>
        <v>1.0043006699999999</v>
      </c>
      <c r="N2221" s="97">
        <f t="shared" si="1064"/>
        <v>1.3517073408876989</v>
      </c>
      <c r="O2221" s="90">
        <f t="shared" si="1041"/>
        <v>1.3538183500000001</v>
      </c>
      <c r="P2221" s="90">
        <f t="shared" si="1049"/>
        <v>874.34154776000003</v>
      </c>
      <c r="Q2221" s="98">
        <f t="shared" si="1063"/>
        <v>0</v>
      </c>
      <c r="R2221" s="7">
        <f t="shared" si="1059"/>
        <v>0</v>
      </c>
      <c r="S2221" s="90">
        <f t="shared" si="1050"/>
        <v>0</v>
      </c>
      <c r="T2221" s="99">
        <f t="shared" si="1060"/>
        <v>0.117687</v>
      </c>
      <c r="U2221" s="98">
        <f t="shared" si="1039"/>
        <v>8</v>
      </c>
      <c r="V2221" s="98">
        <v>252</v>
      </c>
      <c r="W2221" s="97">
        <f t="shared" si="1051"/>
        <v>1.0035383520000001</v>
      </c>
      <c r="X2221" s="90">
        <f t="shared" si="1052"/>
        <v>3.0937281599999999</v>
      </c>
      <c r="Y2221" s="90">
        <f t="shared" si="1053"/>
        <v>0</v>
      </c>
      <c r="Z2221" s="100" t="str">
        <f t="shared" si="1061"/>
        <v>A+J=</v>
      </c>
      <c r="AA2221" s="95">
        <f t="shared" si="1062"/>
        <v>47011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4"/>
      <c r="DP2221" s="1"/>
      <c r="DQ2221" s="1"/>
      <c r="DR2221" s="1"/>
      <c r="DS2221" s="1"/>
      <c r="DT2221" s="1"/>
      <c r="DU2221" s="1"/>
    </row>
    <row r="2222" spans="1:125" ht="12.75" x14ac:dyDescent="0.2">
      <c r="A2222" s="89">
        <f t="shared" si="1054"/>
        <v>46991</v>
      </c>
      <c r="B2222" s="105">
        <f t="shared" si="1046"/>
        <v>877.99401163000005</v>
      </c>
      <c r="C2222" s="90">
        <f t="shared" si="1055"/>
        <v>645.83372485999996</v>
      </c>
      <c r="D2222" s="91">
        <f t="shared" si="1056"/>
        <v>7245.38</v>
      </c>
      <c r="E2222" s="92">
        <f t="shared" si="1040"/>
        <v>7276.54</v>
      </c>
      <c r="F2222" s="93">
        <f t="shared" si="1057"/>
        <v>45763</v>
      </c>
      <c r="G2222" s="94">
        <f t="shared" si="1047"/>
        <v>4.3006716003852752E-3</v>
      </c>
      <c r="H2222" s="95">
        <f t="shared" si="1043"/>
        <v>47011</v>
      </c>
      <c r="I2222" s="95">
        <f t="shared" si="1048"/>
        <v>47011</v>
      </c>
      <c r="J2222" s="96">
        <f t="shared" si="1044"/>
        <v>22</v>
      </c>
      <c r="K2222" s="96">
        <f t="shared" si="1045"/>
        <v>9</v>
      </c>
      <c r="L2222" s="8">
        <f t="shared" si="1058"/>
        <v>1.0017571300000001</v>
      </c>
      <c r="M2222" s="97">
        <f t="shared" si="1042"/>
        <v>1.0043006699999999</v>
      </c>
      <c r="N2222" s="97">
        <f t="shared" si="1064"/>
        <v>1.3517073408876989</v>
      </c>
      <c r="O2222" s="90">
        <f t="shared" si="1041"/>
        <v>1.3540824600000001</v>
      </c>
      <c r="P2222" s="90">
        <f t="shared" si="1049"/>
        <v>874.51211890000002</v>
      </c>
      <c r="Q2222" s="98">
        <f t="shared" si="1063"/>
        <v>0</v>
      </c>
      <c r="R2222" s="7">
        <f t="shared" si="1059"/>
        <v>0</v>
      </c>
      <c r="S2222" s="90">
        <f t="shared" si="1050"/>
        <v>0</v>
      </c>
      <c r="T2222" s="99">
        <f t="shared" si="1060"/>
        <v>0.117687</v>
      </c>
      <c r="U2222" s="98">
        <f t="shared" ref="U2222:U2285" si="1065">IF(Q2221&gt;0,1,IF(K2222=K2221,U2221,U2221+1))</f>
        <v>9</v>
      </c>
      <c r="V2222" s="98">
        <v>252</v>
      </c>
      <c r="W2222" s="97">
        <f t="shared" si="1051"/>
        <v>1.003981526</v>
      </c>
      <c r="X2222" s="90">
        <f t="shared" si="1052"/>
        <v>3.4818927300000002</v>
      </c>
      <c r="Y2222" s="90">
        <f t="shared" si="1053"/>
        <v>0</v>
      </c>
      <c r="Z2222" s="100" t="str">
        <f t="shared" si="1061"/>
        <v>A+J=</v>
      </c>
      <c r="AA2222" s="95">
        <f t="shared" si="1062"/>
        <v>47011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4"/>
      <c r="DP2222" s="1"/>
      <c r="DQ2222" s="1"/>
      <c r="DR2222" s="1"/>
      <c r="DS2222" s="1"/>
      <c r="DT2222" s="1"/>
      <c r="DU2222" s="1"/>
    </row>
    <row r="2223" spans="1:125" ht="12.75" x14ac:dyDescent="0.2">
      <c r="A2223" s="89">
        <f t="shared" si="1054"/>
        <v>46992</v>
      </c>
      <c r="B2223" s="105">
        <f t="shared" si="1046"/>
        <v>877.99401163000005</v>
      </c>
      <c r="C2223" s="90">
        <f t="shared" si="1055"/>
        <v>645.83372485999996</v>
      </c>
      <c r="D2223" s="91">
        <f t="shared" si="1056"/>
        <v>7245.38</v>
      </c>
      <c r="E2223" s="92">
        <f t="shared" si="1040"/>
        <v>7276.54</v>
      </c>
      <c r="F2223" s="93">
        <f t="shared" si="1057"/>
        <v>45763</v>
      </c>
      <c r="G2223" s="94">
        <f t="shared" si="1047"/>
        <v>4.3006716003852752E-3</v>
      </c>
      <c r="H2223" s="95">
        <f t="shared" si="1043"/>
        <v>47011</v>
      </c>
      <c r="I2223" s="95">
        <f t="shared" si="1048"/>
        <v>47011</v>
      </c>
      <c r="J2223" s="96">
        <f t="shared" si="1044"/>
        <v>22</v>
      </c>
      <c r="K2223" s="96">
        <f t="shared" si="1045"/>
        <v>9</v>
      </c>
      <c r="L2223" s="8">
        <f t="shared" si="1058"/>
        <v>1.0017571300000001</v>
      </c>
      <c r="M2223" s="97">
        <f t="shared" si="1042"/>
        <v>1.0043006699999999</v>
      </c>
      <c r="N2223" s="97">
        <f t="shared" si="1064"/>
        <v>1.3517073408876989</v>
      </c>
      <c r="O2223" s="90">
        <f t="shared" si="1041"/>
        <v>1.3540824600000001</v>
      </c>
      <c r="P2223" s="90">
        <f t="shared" si="1049"/>
        <v>874.51211890000002</v>
      </c>
      <c r="Q2223" s="98">
        <f t="shared" si="1063"/>
        <v>0</v>
      </c>
      <c r="R2223" s="7">
        <f t="shared" si="1059"/>
        <v>0</v>
      </c>
      <c r="S2223" s="90">
        <f t="shared" si="1050"/>
        <v>0</v>
      </c>
      <c r="T2223" s="99">
        <f t="shared" si="1060"/>
        <v>0.117687</v>
      </c>
      <c r="U2223" s="98">
        <f t="shared" si="1065"/>
        <v>9</v>
      </c>
      <c r="V2223" s="98">
        <v>252</v>
      </c>
      <c r="W2223" s="97">
        <f t="shared" si="1051"/>
        <v>1.003981526</v>
      </c>
      <c r="X2223" s="90">
        <f t="shared" si="1052"/>
        <v>3.4818927300000002</v>
      </c>
      <c r="Y2223" s="90">
        <f t="shared" si="1053"/>
        <v>0</v>
      </c>
      <c r="Z2223" s="100" t="str">
        <f t="shared" si="1061"/>
        <v>A+J=</v>
      </c>
      <c r="AA2223" s="95">
        <f t="shared" si="1062"/>
        <v>47011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4"/>
      <c r="DP2223" s="1"/>
      <c r="DQ2223" s="1"/>
      <c r="DR2223" s="1"/>
      <c r="DS2223" s="1"/>
      <c r="DT2223" s="1"/>
      <c r="DU2223" s="1"/>
    </row>
    <row r="2224" spans="1:125" ht="12.75" x14ac:dyDescent="0.2">
      <c r="A2224" s="89">
        <f t="shared" si="1054"/>
        <v>46993</v>
      </c>
      <c r="B2224" s="105">
        <f t="shared" si="1046"/>
        <v>877.99401163000005</v>
      </c>
      <c r="C2224" s="90">
        <f t="shared" si="1055"/>
        <v>645.83372485999996</v>
      </c>
      <c r="D2224" s="91">
        <f t="shared" si="1056"/>
        <v>7245.38</v>
      </c>
      <c r="E2224" s="92">
        <f t="shared" si="1040"/>
        <v>7276.54</v>
      </c>
      <c r="F2224" s="93">
        <f t="shared" si="1057"/>
        <v>45763</v>
      </c>
      <c r="G2224" s="94">
        <f t="shared" si="1047"/>
        <v>4.3006716003852752E-3</v>
      </c>
      <c r="H2224" s="95">
        <f t="shared" si="1043"/>
        <v>47011</v>
      </c>
      <c r="I2224" s="95">
        <f t="shared" si="1048"/>
        <v>47011</v>
      </c>
      <c r="J2224" s="96">
        <f t="shared" si="1044"/>
        <v>22</v>
      </c>
      <c r="K2224" s="96">
        <f t="shared" si="1045"/>
        <v>9</v>
      </c>
      <c r="L2224" s="8">
        <f t="shared" si="1058"/>
        <v>1.0017571300000001</v>
      </c>
      <c r="M2224" s="97">
        <f t="shared" si="1042"/>
        <v>1.0043006699999999</v>
      </c>
      <c r="N2224" s="97">
        <f t="shared" si="1064"/>
        <v>1.3517073408876989</v>
      </c>
      <c r="O2224" s="90">
        <f t="shared" si="1041"/>
        <v>1.3540824600000001</v>
      </c>
      <c r="P2224" s="90">
        <f t="shared" si="1049"/>
        <v>874.51211890000002</v>
      </c>
      <c r="Q2224" s="98">
        <f t="shared" si="1063"/>
        <v>0</v>
      </c>
      <c r="R2224" s="7">
        <f t="shared" si="1059"/>
        <v>0</v>
      </c>
      <c r="S2224" s="90">
        <f t="shared" si="1050"/>
        <v>0</v>
      </c>
      <c r="T2224" s="99">
        <f t="shared" si="1060"/>
        <v>0.117687</v>
      </c>
      <c r="U2224" s="98">
        <f t="shared" si="1065"/>
        <v>9</v>
      </c>
      <c r="V2224" s="98">
        <v>252</v>
      </c>
      <c r="W2224" s="97">
        <f t="shared" si="1051"/>
        <v>1.003981526</v>
      </c>
      <c r="X2224" s="90">
        <f t="shared" si="1052"/>
        <v>3.4818927300000002</v>
      </c>
      <c r="Y2224" s="90">
        <f t="shared" si="1053"/>
        <v>0</v>
      </c>
      <c r="Z2224" s="100" t="str">
        <f t="shared" si="1061"/>
        <v>A+J=</v>
      </c>
      <c r="AA2224" s="95">
        <f t="shared" si="1062"/>
        <v>47011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4"/>
      <c r="DP2224" s="1"/>
      <c r="DQ2224" s="1"/>
      <c r="DR2224" s="1"/>
      <c r="DS2224" s="1"/>
      <c r="DT2224" s="1"/>
      <c r="DU2224" s="1"/>
    </row>
    <row r="2225" spans="1:125" ht="12.75" x14ac:dyDescent="0.2">
      <c r="A2225" s="89">
        <f t="shared" si="1054"/>
        <v>46994</v>
      </c>
      <c r="B2225" s="105">
        <f t="shared" si="1046"/>
        <v>878.55310802999998</v>
      </c>
      <c r="C2225" s="90">
        <f t="shared" si="1055"/>
        <v>645.83372485999996</v>
      </c>
      <c r="D2225" s="91">
        <f t="shared" si="1056"/>
        <v>7245.38</v>
      </c>
      <c r="E2225" s="92">
        <f t="shared" si="1040"/>
        <v>7276.54</v>
      </c>
      <c r="F2225" s="93">
        <f t="shared" si="1057"/>
        <v>45763</v>
      </c>
      <c r="G2225" s="94">
        <f t="shared" si="1047"/>
        <v>4.3006716003852752E-3</v>
      </c>
      <c r="H2225" s="95">
        <f t="shared" si="1043"/>
        <v>47011</v>
      </c>
      <c r="I2225" s="95">
        <f t="shared" si="1048"/>
        <v>47011</v>
      </c>
      <c r="J2225" s="96">
        <f t="shared" si="1044"/>
        <v>22</v>
      </c>
      <c r="K2225" s="96">
        <f t="shared" si="1045"/>
        <v>10</v>
      </c>
      <c r="L2225" s="8">
        <f t="shared" si="1058"/>
        <v>1.0019525600000001</v>
      </c>
      <c r="M2225" s="97">
        <f t="shared" si="1042"/>
        <v>1.0043006699999999</v>
      </c>
      <c r="N2225" s="97">
        <f t="shared" si="1064"/>
        <v>1.3517073408876989</v>
      </c>
      <c r="O2225" s="90">
        <f t="shared" si="1041"/>
        <v>1.35434663</v>
      </c>
      <c r="P2225" s="90">
        <f t="shared" si="1049"/>
        <v>874.68272879999995</v>
      </c>
      <c r="Q2225" s="98">
        <f t="shared" si="1063"/>
        <v>0</v>
      </c>
      <c r="R2225" s="7">
        <f t="shared" si="1059"/>
        <v>0</v>
      </c>
      <c r="S2225" s="90">
        <f t="shared" si="1050"/>
        <v>0</v>
      </c>
      <c r="T2225" s="99">
        <f t="shared" si="1060"/>
        <v>0.117687</v>
      </c>
      <c r="U2225" s="98">
        <f t="shared" si="1065"/>
        <v>10</v>
      </c>
      <c r="V2225" s="98">
        <v>252</v>
      </c>
      <c r="W2225" s="97">
        <f t="shared" si="1051"/>
        <v>1.0044248950000001</v>
      </c>
      <c r="X2225" s="90">
        <f t="shared" si="1052"/>
        <v>3.8703792300000002</v>
      </c>
      <c r="Y2225" s="90">
        <f t="shared" si="1053"/>
        <v>0</v>
      </c>
      <c r="Z2225" s="100" t="str">
        <f t="shared" si="1061"/>
        <v>A+J=</v>
      </c>
      <c r="AA2225" s="95">
        <f t="shared" si="1062"/>
        <v>47011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4"/>
      <c r="DP2225" s="1"/>
      <c r="DQ2225" s="1"/>
      <c r="DR2225" s="1"/>
      <c r="DS2225" s="1"/>
      <c r="DT2225" s="1"/>
      <c r="DU2225" s="1"/>
    </row>
    <row r="2226" spans="1:125" ht="12.75" x14ac:dyDescent="0.2">
      <c r="A2226" s="89">
        <f t="shared" si="1054"/>
        <v>46995</v>
      </c>
      <c r="B2226" s="105">
        <f t="shared" si="1046"/>
        <v>879.11254664000001</v>
      </c>
      <c r="C2226" s="90">
        <f t="shared" si="1055"/>
        <v>645.83372485999996</v>
      </c>
      <c r="D2226" s="91">
        <f t="shared" si="1056"/>
        <v>7245.38</v>
      </c>
      <c r="E2226" s="92">
        <f t="shared" ref="E2226:E2289" si="1066">IF(K2226=1,VLOOKUP(A2225,AP$19:AR$142,3),E2225)</f>
        <v>7276.54</v>
      </c>
      <c r="F2226" s="93">
        <f t="shared" si="1057"/>
        <v>45763</v>
      </c>
      <c r="G2226" s="94">
        <f t="shared" si="1047"/>
        <v>4.3006716003852752E-3</v>
      </c>
      <c r="H2226" s="95">
        <f t="shared" si="1043"/>
        <v>47011</v>
      </c>
      <c r="I2226" s="95">
        <f t="shared" si="1048"/>
        <v>47011</v>
      </c>
      <c r="J2226" s="96">
        <f t="shared" si="1044"/>
        <v>22</v>
      </c>
      <c r="K2226" s="96">
        <f t="shared" si="1045"/>
        <v>11</v>
      </c>
      <c r="L2226" s="8">
        <f t="shared" si="1058"/>
        <v>1.0021480199999999</v>
      </c>
      <c r="M2226" s="97">
        <f t="shared" si="1042"/>
        <v>1.0043006699999999</v>
      </c>
      <c r="N2226" s="97">
        <f t="shared" si="1064"/>
        <v>1.3517073408876989</v>
      </c>
      <c r="O2226" s="90">
        <f t="shared" ref="O2226:O2289" si="1067">TRUNC(TRUNC((L2226*N2226),15),8)</f>
        <v>1.3546108299999999</v>
      </c>
      <c r="P2226" s="90">
        <f t="shared" si="1049"/>
        <v>874.85335807000001</v>
      </c>
      <c r="Q2226" s="98">
        <f t="shared" si="1063"/>
        <v>0</v>
      </c>
      <c r="R2226" s="7">
        <f t="shared" si="1059"/>
        <v>0</v>
      </c>
      <c r="S2226" s="90">
        <f t="shared" si="1050"/>
        <v>0</v>
      </c>
      <c r="T2226" s="99">
        <f t="shared" si="1060"/>
        <v>0.117687</v>
      </c>
      <c r="U2226" s="98">
        <f t="shared" si="1065"/>
        <v>11</v>
      </c>
      <c r="V2226" s="98">
        <v>252</v>
      </c>
      <c r="W2226" s="97">
        <f t="shared" si="1051"/>
        <v>1.00486846</v>
      </c>
      <c r="X2226" s="90">
        <f t="shared" si="1052"/>
        <v>4.2591885700000001</v>
      </c>
      <c r="Y2226" s="90">
        <f t="shared" si="1053"/>
        <v>0</v>
      </c>
      <c r="Z2226" s="100" t="str">
        <f t="shared" si="1061"/>
        <v>A+J=</v>
      </c>
      <c r="AA2226" s="95">
        <f t="shared" si="1062"/>
        <v>47011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4"/>
      <c r="DP2226" s="1"/>
      <c r="DQ2226" s="1"/>
      <c r="DR2226" s="1"/>
      <c r="DS2226" s="1"/>
      <c r="DT2226" s="1"/>
      <c r="DU2226" s="1"/>
    </row>
    <row r="2227" spans="1:125" ht="12.75" x14ac:dyDescent="0.2">
      <c r="A2227" s="89">
        <f t="shared" si="1054"/>
        <v>46996</v>
      </c>
      <c r="B2227" s="105">
        <f t="shared" si="1046"/>
        <v>879.67235359000006</v>
      </c>
      <c r="C2227" s="90">
        <f t="shared" si="1055"/>
        <v>645.83372485999996</v>
      </c>
      <c r="D2227" s="91">
        <f t="shared" si="1056"/>
        <v>7245.38</v>
      </c>
      <c r="E2227" s="92">
        <f t="shared" si="1066"/>
        <v>7276.54</v>
      </c>
      <c r="F2227" s="93">
        <f t="shared" si="1057"/>
        <v>45763</v>
      </c>
      <c r="G2227" s="94">
        <f t="shared" si="1047"/>
        <v>4.3006716003852752E-3</v>
      </c>
      <c r="H2227" s="95">
        <f t="shared" si="1043"/>
        <v>47011</v>
      </c>
      <c r="I2227" s="95">
        <f t="shared" si="1048"/>
        <v>47011</v>
      </c>
      <c r="J2227" s="96">
        <f t="shared" si="1044"/>
        <v>22</v>
      </c>
      <c r="K2227" s="96">
        <f t="shared" si="1045"/>
        <v>12</v>
      </c>
      <c r="L2227" s="8">
        <f t="shared" si="1058"/>
        <v>1.0023435300000001</v>
      </c>
      <c r="M2227" s="97">
        <f t="shared" ref="M2227:M2290" si="1068">IF(I2227&gt;I2226,L2226,M2226)</f>
        <v>1.0043006699999999</v>
      </c>
      <c r="N2227" s="97">
        <f t="shared" si="1064"/>
        <v>1.3517073408876989</v>
      </c>
      <c r="O2227" s="90">
        <f t="shared" si="1067"/>
        <v>1.3548751000000001</v>
      </c>
      <c r="P2227" s="90">
        <f t="shared" si="1049"/>
        <v>875.02403255000002</v>
      </c>
      <c r="Q2227" s="98">
        <f t="shared" si="1063"/>
        <v>0</v>
      </c>
      <c r="R2227" s="7">
        <f t="shared" si="1059"/>
        <v>0</v>
      </c>
      <c r="S2227" s="90">
        <f t="shared" si="1050"/>
        <v>0</v>
      </c>
      <c r="T2227" s="99">
        <f t="shared" si="1060"/>
        <v>0.117687</v>
      </c>
      <c r="U2227" s="98">
        <f t="shared" si="1065"/>
        <v>12</v>
      </c>
      <c r="V2227" s="98">
        <v>252</v>
      </c>
      <c r="W2227" s="97">
        <f t="shared" si="1051"/>
        <v>1.0053122210000001</v>
      </c>
      <c r="X2227" s="90">
        <f t="shared" si="1052"/>
        <v>4.6483210399999999</v>
      </c>
      <c r="Y2227" s="90">
        <f t="shared" si="1053"/>
        <v>0</v>
      </c>
      <c r="Z2227" s="100" t="str">
        <f t="shared" si="1061"/>
        <v>A+J=</v>
      </c>
      <c r="AA2227" s="95">
        <f t="shared" si="1062"/>
        <v>47011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4"/>
      <c r="DP2227" s="1"/>
      <c r="DQ2227" s="1"/>
      <c r="DR2227" s="1"/>
      <c r="DS2227" s="1"/>
      <c r="DT2227" s="1"/>
      <c r="DU2227" s="1"/>
    </row>
    <row r="2228" spans="1:125" ht="12.75" x14ac:dyDescent="0.2">
      <c r="A2228" s="89">
        <f t="shared" si="1054"/>
        <v>46997</v>
      </c>
      <c r="B2228" s="105">
        <f t="shared" si="1046"/>
        <v>880.23251514000003</v>
      </c>
      <c r="C2228" s="90">
        <f t="shared" si="1055"/>
        <v>645.83372485999996</v>
      </c>
      <c r="D2228" s="91">
        <f t="shared" si="1056"/>
        <v>7245.38</v>
      </c>
      <c r="E2228" s="92">
        <f t="shared" si="1066"/>
        <v>7276.54</v>
      </c>
      <c r="F2228" s="93">
        <f t="shared" si="1057"/>
        <v>45763</v>
      </c>
      <c r="G2228" s="94">
        <f t="shared" si="1047"/>
        <v>4.3006716003852752E-3</v>
      </c>
      <c r="H2228" s="95">
        <f t="shared" si="1043"/>
        <v>47011</v>
      </c>
      <c r="I2228" s="95">
        <f t="shared" si="1048"/>
        <v>47011</v>
      </c>
      <c r="J2228" s="96">
        <f t="shared" si="1044"/>
        <v>22</v>
      </c>
      <c r="K2228" s="96">
        <f t="shared" si="1045"/>
        <v>13</v>
      </c>
      <c r="L2228" s="8">
        <f t="shared" si="1058"/>
        <v>1.0025390700000001</v>
      </c>
      <c r="M2228" s="97">
        <f t="shared" si="1068"/>
        <v>1.0043006699999999</v>
      </c>
      <c r="N2228" s="97">
        <f t="shared" si="1064"/>
        <v>1.3517073408876989</v>
      </c>
      <c r="O2228" s="90">
        <f t="shared" si="1067"/>
        <v>1.35513942</v>
      </c>
      <c r="P2228" s="90">
        <f t="shared" si="1049"/>
        <v>875.19473932000005</v>
      </c>
      <c r="Q2228" s="98">
        <f t="shared" si="1063"/>
        <v>0</v>
      </c>
      <c r="R2228" s="7">
        <f t="shared" si="1059"/>
        <v>0</v>
      </c>
      <c r="S2228" s="90">
        <f t="shared" si="1050"/>
        <v>0</v>
      </c>
      <c r="T2228" s="99">
        <f t="shared" si="1060"/>
        <v>0.117687</v>
      </c>
      <c r="U2228" s="98">
        <f t="shared" si="1065"/>
        <v>13</v>
      </c>
      <c r="V2228" s="98">
        <v>252</v>
      </c>
      <c r="W2228" s="97">
        <f t="shared" si="1051"/>
        <v>1.0057561770000001</v>
      </c>
      <c r="X2228" s="90">
        <f t="shared" si="1052"/>
        <v>5.0377758200000002</v>
      </c>
      <c r="Y2228" s="90">
        <f t="shared" si="1053"/>
        <v>0</v>
      </c>
      <c r="Z2228" s="100" t="str">
        <f t="shared" si="1061"/>
        <v>A+J=</v>
      </c>
      <c r="AA2228" s="95">
        <f t="shared" si="1062"/>
        <v>47011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4"/>
      <c r="DP2228" s="1"/>
      <c r="DQ2228" s="1"/>
      <c r="DR2228" s="1"/>
      <c r="DS2228" s="1"/>
      <c r="DT2228" s="1"/>
      <c r="DU2228" s="1"/>
    </row>
    <row r="2229" spans="1:125" ht="12.75" x14ac:dyDescent="0.2">
      <c r="A2229" s="89">
        <f t="shared" si="1054"/>
        <v>46998</v>
      </c>
      <c r="B2229" s="105">
        <f t="shared" si="1046"/>
        <v>880.79302671000005</v>
      </c>
      <c r="C2229" s="90">
        <f t="shared" si="1055"/>
        <v>645.83372485999996</v>
      </c>
      <c r="D2229" s="91">
        <f t="shared" si="1056"/>
        <v>7245.38</v>
      </c>
      <c r="E2229" s="92">
        <f t="shared" si="1066"/>
        <v>7276.54</v>
      </c>
      <c r="F2229" s="93">
        <f t="shared" si="1057"/>
        <v>45763</v>
      </c>
      <c r="G2229" s="94">
        <f t="shared" si="1047"/>
        <v>4.3006716003852752E-3</v>
      </c>
      <c r="H2229" s="95">
        <f t="shared" si="1043"/>
        <v>47011</v>
      </c>
      <c r="I2229" s="95">
        <f t="shared" si="1048"/>
        <v>47011</v>
      </c>
      <c r="J2229" s="96">
        <f t="shared" si="1044"/>
        <v>22</v>
      </c>
      <c r="K2229" s="96">
        <f t="shared" si="1045"/>
        <v>14</v>
      </c>
      <c r="L2229" s="8">
        <f t="shared" si="1058"/>
        <v>1.0027346500000001</v>
      </c>
      <c r="M2229" s="97">
        <f t="shared" si="1068"/>
        <v>1.0043006699999999</v>
      </c>
      <c r="N2229" s="97">
        <f t="shared" si="1064"/>
        <v>1.3517073408876989</v>
      </c>
      <c r="O2229" s="90">
        <f t="shared" si="1067"/>
        <v>1.3554037800000001</v>
      </c>
      <c r="P2229" s="90">
        <f t="shared" si="1049"/>
        <v>875.36547192</v>
      </c>
      <c r="Q2229" s="98">
        <f t="shared" si="1063"/>
        <v>0</v>
      </c>
      <c r="R2229" s="7">
        <f t="shared" si="1059"/>
        <v>0</v>
      </c>
      <c r="S2229" s="90">
        <f t="shared" si="1050"/>
        <v>0</v>
      </c>
      <c r="T2229" s="99">
        <f t="shared" si="1060"/>
        <v>0.117687</v>
      </c>
      <c r="U2229" s="98">
        <f t="shared" si="1065"/>
        <v>14</v>
      </c>
      <c r="V2229" s="98">
        <v>252</v>
      </c>
      <c r="W2229" s="97">
        <f t="shared" si="1051"/>
        <v>1.00620033</v>
      </c>
      <c r="X2229" s="90">
        <f t="shared" si="1052"/>
        <v>5.4275547900000003</v>
      </c>
      <c r="Y2229" s="90">
        <f t="shared" si="1053"/>
        <v>0</v>
      </c>
      <c r="Z2229" s="100" t="str">
        <f t="shared" si="1061"/>
        <v>A+J=</v>
      </c>
      <c r="AA2229" s="95">
        <f t="shared" si="1062"/>
        <v>47011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4"/>
      <c r="DP2229" s="1"/>
      <c r="DQ2229" s="1"/>
      <c r="DR2229" s="1"/>
      <c r="DS2229" s="1"/>
      <c r="DT2229" s="1"/>
      <c r="DU2229" s="1"/>
    </row>
    <row r="2230" spans="1:125" ht="12.75" x14ac:dyDescent="0.2">
      <c r="A2230" s="89">
        <f t="shared" si="1054"/>
        <v>46999</v>
      </c>
      <c r="B2230" s="105">
        <f t="shared" si="1046"/>
        <v>880.79302671000005</v>
      </c>
      <c r="C2230" s="90">
        <f t="shared" si="1055"/>
        <v>645.83372485999996</v>
      </c>
      <c r="D2230" s="91">
        <f t="shared" si="1056"/>
        <v>7245.38</v>
      </c>
      <c r="E2230" s="92">
        <f t="shared" si="1066"/>
        <v>7276.54</v>
      </c>
      <c r="F2230" s="93">
        <f t="shared" si="1057"/>
        <v>45763</v>
      </c>
      <c r="G2230" s="94">
        <f t="shared" si="1047"/>
        <v>4.3006716003852752E-3</v>
      </c>
      <c r="H2230" s="95">
        <f t="shared" ref="H2230:H2293" si="1069">IF(DAY(A2230)=15,VLOOKUP(A2230,AH$169:AM$459,4),H2229)</f>
        <v>47011</v>
      </c>
      <c r="I2230" s="95">
        <f t="shared" si="1048"/>
        <v>47011</v>
      </c>
      <c r="J2230" s="96">
        <f t="shared" ref="J2230:J2293" si="1070">IF(I2230=I2229,J2229,NETWORKDAYS(I2229,I2230,$AD$169:$AD$511)-1)</f>
        <v>22</v>
      </c>
      <c r="K2230" s="96">
        <f t="shared" ref="K2230:K2293" si="1071">(J2230-(NETWORKDAYS(A2230,I2230,AD$169:AD$511)-1))</f>
        <v>14</v>
      </c>
      <c r="L2230" s="8">
        <f t="shared" si="1058"/>
        <v>1.0027346500000001</v>
      </c>
      <c r="M2230" s="97">
        <f t="shared" si="1068"/>
        <v>1.0043006699999999</v>
      </c>
      <c r="N2230" s="97">
        <f t="shared" si="1064"/>
        <v>1.3517073408876989</v>
      </c>
      <c r="O2230" s="90">
        <f t="shared" si="1067"/>
        <v>1.3554037800000001</v>
      </c>
      <c r="P2230" s="90">
        <f t="shared" si="1049"/>
        <v>875.36547192</v>
      </c>
      <c r="Q2230" s="98">
        <f t="shared" si="1063"/>
        <v>0</v>
      </c>
      <c r="R2230" s="7">
        <f t="shared" si="1059"/>
        <v>0</v>
      </c>
      <c r="S2230" s="90">
        <f t="shared" si="1050"/>
        <v>0</v>
      </c>
      <c r="T2230" s="99">
        <f t="shared" si="1060"/>
        <v>0.117687</v>
      </c>
      <c r="U2230" s="98">
        <f t="shared" si="1065"/>
        <v>14</v>
      </c>
      <c r="V2230" s="98">
        <v>252</v>
      </c>
      <c r="W2230" s="97">
        <f t="shared" si="1051"/>
        <v>1.00620033</v>
      </c>
      <c r="X2230" s="90">
        <f t="shared" si="1052"/>
        <v>5.4275547900000003</v>
      </c>
      <c r="Y2230" s="90">
        <f t="shared" si="1053"/>
        <v>0</v>
      </c>
      <c r="Z2230" s="100" t="str">
        <f t="shared" si="1061"/>
        <v>A+J=</v>
      </c>
      <c r="AA2230" s="95">
        <f t="shared" si="1062"/>
        <v>47011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4"/>
      <c r="DP2230" s="1"/>
      <c r="DQ2230" s="1"/>
      <c r="DR2230" s="1"/>
      <c r="DS2230" s="1"/>
      <c r="DT2230" s="1"/>
      <c r="DU2230" s="1"/>
    </row>
    <row r="2231" spans="1:125" ht="12.75" x14ac:dyDescent="0.2">
      <c r="A2231" s="89">
        <f t="shared" si="1054"/>
        <v>47000</v>
      </c>
      <c r="B2231" s="105">
        <f t="shared" si="1046"/>
        <v>880.79302671000005</v>
      </c>
      <c r="C2231" s="90">
        <f t="shared" si="1055"/>
        <v>645.83372485999996</v>
      </c>
      <c r="D2231" s="91">
        <f t="shared" si="1056"/>
        <v>7245.38</v>
      </c>
      <c r="E2231" s="92">
        <f t="shared" si="1066"/>
        <v>7276.54</v>
      </c>
      <c r="F2231" s="93">
        <f t="shared" si="1057"/>
        <v>45763</v>
      </c>
      <c r="G2231" s="94">
        <f t="shared" si="1047"/>
        <v>4.3006716003852752E-3</v>
      </c>
      <c r="H2231" s="95">
        <f t="shared" si="1069"/>
        <v>47011</v>
      </c>
      <c r="I2231" s="95">
        <f t="shared" si="1048"/>
        <v>47011</v>
      </c>
      <c r="J2231" s="96">
        <f t="shared" si="1070"/>
        <v>22</v>
      </c>
      <c r="K2231" s="96">
        <f t="shared" si="1071"/>
        <v>14</v>
      </c>
      <c r="L2231" s="8">
        <f t="shared" si="1058"/>
        <v>1.0027346500000001</v>
      </c>
      <c r="M2231" s="97">
        <f t="shared" si="1068"/>
        <v>1.0043006699999999</v>
      </c>
      <c r="N2231" s="97">
        <f t="shared" si="1064"/>
        <v>1.3517073408876989</v>
      </c>
      <c r="O2231" s="90">
        <f t="shared" si="1067"/>
        <v>1.3554037800000001</v>
      </c>
      <c r="P2231" s="90">
        <f t="shared" si="1049"/>
        <v>875.36547192</v>
      </c>
      <c r="Q2231" s="98">
        <f t="shared" si="1063"/>
        <v>0</v>
      </c>
      <c r="R2231" s="7">
        <f t="shared" si="1059"/>
        <v>0</v>
      </c>
      <c r="S2231" s="90">
        <f t="shared" si="1050"/>
        <v>0</v>
      </c>
      <c r="T2231" s="99">
        <f t="shared" si="1060"/>
        <v>0.117687</v>
      </c>
      <c r="U2231" s="98">
        <f t="shared" si="1065"/>
        <v>14</v>
      </c>
      <c r="V2231" s="98">
        <v>252</v>
      </c>
      <c r="W2231" s="97">
        <f t="shared" si="1051"/>
        <v>1.00620033</v>
      </c>
      <c r="X2231" s="90">
        <f t="shared" si="1052"/>
        <v>5.4275547900000003</v>
      </c>
      <c r="Y2231" s="90">
        <f t="shared" si="1053"/>
        <v>0</v>
      </c>
      <c r="Z2231" s="100" t="str">
        <f t="shared" si="1061"/>
        <v>A+J=</v>
      </c>
      <c r="AA2231" s="95">
        <f t="shared" si="1062"/>
        <v>47011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4"/>
      <c r="DP2231" s="1"/>
      <c r="DQ2231" s="1"/>
      <c r="DR2231" s="1"/>
      <c r="DS2231" s="1"/>
      <c r="DT2231" s="1"/>
      <c r="DU2231" s="1"/>
    </row>
    <row r="2232" spans="1:125" ht="12.75" x14ac:dyDescent="0.2">
      <c r="A2232" s="89">
        <f t="shared" si="1054"/>
        <v>47001</v>
      </c>
      <c r="B2232" s="105">
        <f t="shared" si="1046"/>
        <v>881.35390056000006</v>
      </c>
      <c r="C2232" s="90">
        <f t="shared" si="1055"/>
        <v>645.83372485999996</v>
      </c>
      <c r="D2232" s="91">
        <f t="shared" si="1056"/>
        <v>7245.38</v>
      </c>
      <c r="E2232" s="92">
        <f t="shared" si="1066"/>
        <v>7276.54</v>
      </c>
      <c r="F2232" s="93">
        <f t="shared" si="1057"/>
        <v>45763</v>
      </c>
      <c r="G2232" s="94">
        <f t="shared" si="1047"/>
        <v>4.3006716003852752E-3</v>
      </c>
      <c r="H2232" s="95">
        <f t="shared" si="1069"/>
        <v>47011</v>
      </c>
      <c r="I2232" s="95">
        <f t="shared" si="1048"/>
        <v>47011</v>
      </c>
      <c r="J2232" s="96">
        <f t="shared" si="1070"/>
        <v>22</v>
      </c>
      <c r="K2232" s="96">
        <f t="shared" si="1071"/>
        <v>15</v>
      </c>
      <c r="L2232" s="8">
        <f t="shared" si="1058"/>
        <v>1.00293027</v>
      </c>
      <c r="M2232" s="97">
        <f t="shared" si="1068"/>
        <v>1.0043006699999999</v>
      </c>
      <c r="N2232" s="97">
        <f t="shared" si="1064"/>
        <v>1.3517073408876989</v>
      </c>
      <c r="O2232" s="90">
        <f t="shared" si="1067"/>
        <v>1.3556682</v>
      </c>
      <c r="P2232" s="90">
        <f t="shared" si="1049"/>
        <v>875.53624328000001</v>
      </c>
      <c r="Q2232" s="98">
        <f t="shared" si="1063"/>
        <v>0</v>
      </c>
      <c r="R2232" s="7">
        <f t="shared" si="1059"/>
        <v>0</v>
      </c>
      <c r="S2232" s="90">
        <f t="shared" si="1050"/>
        <v>0</v>
      </c>
      <c r="T2232" s="99">
        <f t="shared" si="1060"/>
        <v>0.117687</v>
      </c>
      <c r="U2232" s="98">
        <f t="shared" si="1065"/>
        <v>15</v>
      </c>
      <c r="V2232" s="98">
        <v>252</v>
      </c>
      <c r="W2232" s="97">
        <f t="shared" si="1051"/>
        <v>1.0066446790000001</v>
      </c>
      <c r="X2232" s="90">
        <f t="shared" si="1052"/>
        <v>5.8176572799999997</v>
      </c>
      <c r="Y2232" s="90">
        <f t="shared" si="1053"/>
        <v>0</v>
      </c>
      <c r="Z2232" s="100" t="str">
        <f t="shared" si="1061"/>
        <v>A+J=</v>
      </c>
      <c r="AA2232" s="95">
        <f t="shared" si="1062"/>
        <v>47011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4"/>
      <c r="DP2232" s="1"/>
      <c r="DQ2232" s="1"/>
      <c r="DR2232" s="1"/>
      <c r="DS2232" s="1"/>
      <c r="DT2232" s="1"/>
      <c r="DU2232" s="1"/>
    </row>
    <row r="2233" spans="1:125" ht="12.75" x14ac:dyDescent="0.2">
      <c r="A2233" s="89">
        <f t="shared" si="1054"/>
        <v>47002</v>
      </c>
      <c r="B2233" s="105">
        <f t="shared" si="1046"/>
        <v>881.91513683000005</v>
      </c>
      <c r="C2233" s="90">
        <f t="shared" si="1055"/>
        <v>645.83372485999996</v>
      </c>
      <c r="D2233" s="91">
        <f t="shared" si="1056"/>
        <v>7245.38</v>
      </c>
      <c r="E2233" s="92">
        <f t="shared" si="1066"/>
        <v>7276.54</v>
      </c>
      <c r="F2233" s="93">
        <f t="shared" si="1057"/>
        <v>45763</v>
      </c>
      <c r="G2233" s="94">
        <f t="shared" si="1047"/>
        <v>4.3006716003852752E-3</v>
      </c>
      <c r="H2233" s="95">
        <f t="shared" si="1069"/>
        <v>47011</v>
      </c>
      <c r="I2233" s="95">
        <f t="shared" si="1048"/>
        <v>47011</v>
      </c>
      <c r="J2233" s="96">
        <f t="shared" si="1070"/>
        <v>22</v>
      </c>
      <c r="K2233" s="96">
        <f t="shared" si="1071"/>
        <v>16</v>
      </c>
      <c r="L2233" s="8">
        <f t="shared" si="1058"/>
        <v>1.0031259299999999</v>
      </c>
      <c r="M2233" s="97">
        <f t="shared" si="1068"/>
        <v>1.0043006699999999</v>
      </c>
      <c r="N2233" s="97">
        <f t="shared" si="1064"/>
        <v>1.3517073408876989</v>
      </c>
      <c r="O2233" s="90">
        <f t="shared" si="1067"/>
        <v>1.35593268</v>
      </c>
      <c r="P2233" s="90">
        <f t="shared" si="1049"/>
        <v>875.70705338000005</v>
      </c>
      <c r="Q2233" s="98">
        <f t="shared" si="1063"/>
        <v>0</v>
      </c>
      <c r="R2233" s="7">
        <f t="shared" si="1059"/>
        <v>0</v>
      </c>
      <c r="S2233" s="90">
        <f t="shared" si="1050"/>
        <v>0</v>
      </c>
      <c r="T2233" s="99">
        <f t="shared" si="1060"/>
        <v>0.117687</v>
      </c>
      <c r="U2233" s="98">
        <f t="shared" si="1065"/>
        <v>16</v>
      </c>
      <c r="V2233" s="98">
        <v>252</v>
      </c>
      <c r="W2233" s="97">
        <f t="shared" si="1051"/>
        <v>1.007089224</v>
      </c>
      <c r="X2233" s="90">
        <f t="shared" si="1052"/>
        <v>6.2080834500000002</v>
      </c>
      <c r="Y2233" s="90">
        <f t="shared" si="1053"/>
        <v>0</v>
      </c>
      <c r="Z2233" s="100" t="str">
        <f t="shared" si="1061"/>
        <v>A+J=</v>
      </c>
      <c r="AA2233" s="95">
        <f t="shared" si="1062"/>
        <v>47011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4"/>
      <c r="DP2233" s="1"/>
      <c r="DQ2233" s="1"/>
      <c r="DR2233" s="1"/>
      <c r="DS2233" s="1"/>
      <c r="DT2233" s="1"/>
      <c r="DU2233" s="1"/>
    </row>
    <row r="2234" spans="1:125" ht="12.75" x14ac:dyDescent="0.2">
      <c r="A2234" s="89">
        <f t="shared" si="1054"/>
        <v>47003</v>
      </c>
      <c r="B2234" s="105">
        <f t="shared" si="1046"/>
        <v>882.47671704000004</v>
      </c>
      <c r="C2234" s="90">
        <f t="shared" si="1055"/>
        <v>645.83372485999996</v>
      </c>
      <c r="D2234" s="91">
        <f t="shared" si="1056"/>
        <v>7245.38</v>
      </c>
      <c r="E2234" s="92">
        <f t="shared" si="1066"/>
        <v>7276.54</v>
      </c>
      <c r="F2234" s="93">
        <f t="shared" si="1057"/>
        <v>45763</v>
      </c>
      <c r="G2234" s="94">
        <f t="shared" si="1047"/>
        <v>4.3006716003852752E-3</v>
      </c>
      <c r="H2234" s="95">
        <f t="shared" si="1069"/>
        <v>47011</v>
      </c>
      <c r="I2234" s="95">
        <f t="shared" si="1048"/>
        <v>47011</v>
      </c>
      <c r="J2234" s="96">
        <f t="shared" si="1070"/>
        <v>22</v>
      </c>
      <c r="K2234" s="96">
        <f t="shared" si="1071"/>
        <v>17</v>
      </c>
      <c r="L2234" s="8">
        <f t="shared" si="1058"/>
        <v>1.0033216199999999</v>
      </c>
      <c r="M2234" s="97">
        <f t="shared" si="1068"/>
        <v>1.0043006699999999</v>
      </c>
      <c r="N2234" s="97">
        <f t="shared" si="1064"/>
        <v>1.3517073408876989</v>
      </c>
      <c r="O2234" s="90">
        <f t="shared" si="1067"/>
        <v>1.3561971900000001</v>
      </c>
      <c r="P2234" s="90">
        <f t="shared" si="1049"/>
        <v>875.87788286</v>
      </c>
      <c r="Q2234" s="98">
        <f t="shared" si="1063"/>
        <v>0</v>
      </c>
      <c r="R2234" s="7">
        <f t="shared" si="1059"/>
        <v>0</v>
      </c>
      <c r="S2234" s="90">
        <f t="shared" si="1050"/>
        <v>0</v>
      </c>
      <c r="T2234" s="99">
        <f t="shared" si="1060"/>
        <v>0.117687</v>
      </c>
      <c r="U2234" s="98">
        <f t="shared" si="1065"/>
        <v>17</v>
      </c>
      <c r="V2234" s="98">
        <v>252</v>
      </c>
      <c r="W2234" s="97">
        <f t="shared" si="1051"/>
        <v>1.007533966</v>
      </c>
      <c r="X2234" s="90">
        <f t="shared" si="1052"/>
        <v>6.5988341799999999</v>
      </c>
      <c r="Y2234" s="90">
        <f t="shared" si="1053"/>
        <v>0</v>
      </c>
      <c r="Z2234" s="100" t="str">
        <f t="shared" si="1061"/>
        <v>A+J=</v>
      </c>
      <c r="AA2234" s="95">
        <f t="shared" si="1062"/>
        <v>47011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4"/>
      <c r="DP2234" s="1"/>
      <c r="DQ2234" s="1"/>
      <c r="DR2234" s="1"/>
      <c r="DS2234" s="1"/>
      <c r="DT2234" s="1"/>
      <c r="DU2234" s="1"/>
    </row>
    <row r="2235" spans="1:125" ht="12.75" x14ac:dyDescent="0.2">
      <c r="A2235" s="89">
        <f t="shared" si="1054"/>
        <v>47004</v>
      </c>
      <c r="B2235" s="105">
        <f t="shared" si="1046"/>
        <v>882.47671704000004</v>
      </c>
      <c r="C2235" s="90">
        <f t="shared" si="1055"/>
        <v>645.83372485999996</v>
      </c>
      <c r="D2235" s="91">
        <f t="shared" si="1056"/>
        <v>7245.38</v>
      </c>
      <c r="E2235" s="92">
        <f t="shared" si="1066"/>
        <v>7276.54</v>
      </c>
      <c r="F2235" s="93">
        <f t="shared" si="1057"/>
        <v>45763</v>
      </c>
      <c r="G2235" s="94">
        <f t="shared" si="1047"/>
        <v>4.3006716003852752E-3</v>
      </c>
      <c r="H2235" s="95">
        <f t="shared" si="1069"/>
        <v>47011</v>
      </c>
      <c r="I2235" s="95">
        <f t="shared" si="1048"/>
        <v>47011</v>
      </c>
      <c r="J2235" s="96">
        <f t="shared" si="1070"/>
        <v>22</v>
      </c>
      <c r="K2235" s="96">
        <f t="shared" si="1071"/>
        <v>17</v>
      </c>
      <c r="L2235" s="8">
        <f t="shared" si="1058"/>
        <v>1.0033216199999999</v>
      </c>
      <c r="M2235" s="97">
        <f t="shared" si="1068"/>
        <v>1.0043006699999999</v>
      </c>
      <c r="N2235" s="97">
        <f t="shared" si="1064"/>
        <v>1.3517073408876989</v>
      </c>
      <c r="O2235" s="90">
        <f t="shared" si="1067"/>
        <v>1.3561971900000001</v>
      </c>
      <c r="P2235" s="90">
        <f t="shared" si="1049"/>
        <v>875.87788286</v>
      </c>
      <c r="Q2235" s="98">
        <f t="shared" si="1063"/>
        <v>0</v>
      </c>
      <c r="R2235" s="7">
        <f t="shared" si="1059"/>
        <v>0</v>
      </c>
      <c r="S2235" s="90">
        <f t="shared" si="1050"/>
        <v>0</v>
      </c>
      <c r="T2235" s="99">
        <f t="shared" si="1060"/>
        <v>0.117687</v>
      </c>
      <c r="U2235" s="98">
        <f t="shared" si="1065"/>
        <v>17</v>
      </c>
      <c r="V2235" s="98">
        <v>252</v>
      </c>
      <c r="W2235" s="97">
        <f t="shared" si="1051"/>
        <v>1.007533966</v>
      </c>
      <c r="X2235" s="90">
        <f t="shared" si="1052"/>
        <v>6.5988341799999999</v>
      </c>
      <c r="Y2235" s="90">
        <f t="shared" si="1053"/>
        <v>0</v>
      </c>
      <c r="Z2235" s="100" t="str">
        <f t="shared" si="1061"/>
        <v>A+J=</v>
      </c>
      <c r="AA2235" s="95">
        <f t="shared" si="1062"/>
        <v>47011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4"/>
      <c r="DP2235" s="1"/>
      <c r="DQ2235" s="1"/>
      <c r="DR2235" s="1"/>
      <c r="DS2235" s="1"/>
      <c r="DT2235" s="1"/>
      <c r="DU2235" s="1"/>
    </row>
    <row r="2236" spans="1:125" ht="12.75" x14ac:dyDescent="0.2">
      <c r="A2236" s="89">
        <f t="shared" si="1054"/>
        <v>47005</v>
      </c>
      <c r="B2236" s="105">
        <f t="shared" si="1046"/>
        <v>883.03865997000003</v>
      </c>
      <c r="C2236" s="90">
        <f t="shared" si="1055"/>
        <v>645.83372485999996</v>
      </c>
      <c r="D2236" s="91">
        <f t="shared" si="1056"/>
        <v>7245.38</v>
      </c>
      <c r="E2236" s="92">
        <f t="shared" si="1066"/>
        <v>7276.54</v>
      </c>
      <c r="F2236" s="93">
        <f t="shared" si="1057"/>
        <v>45763</v>
      </c>
      <c r="G2236" s="94">
        <f t="shared" si="1047"/>
        <v>4.3006716003852752E-3</v>
      </c>
      <c r="H2236" s="95">
        <f t="shared" si="1069"/>
        <v>47011</v>
      </c>
      <c r="I2236" s="95">
        <f t="shared" si="1048"/>
        <v>47011</v>
      </c>
      <c r="J2236" s="96">
        <f t="shared" si="1070"/>
        <v>22</v>
      </c>
      <c r="K2236" s="96">
        <f t="shared" si="1071"/>
        <v>18</v>
      </c>
      <c r="L2236" s="8">
        <f t="shared" si="1058"/>
        <v>1.0035173500000001</v>
      </c>
      <c r="M2236" s="97">
        <f t="shared" si="1068"/>
        <v>1.0043006699999999</v>
      </c>
      <c r="N2236" s="97">
        <f t="shared" si="1064"/>
        <v>1.3517073408876989</v>
      </c>
      <c r="O2236" s="90">
        <f t="shared" si="1067"/>
        <v>1.35646176</v>
      </c>
      <c r="P2236" s="90">
        <f t="shared" si="1049"/>
        <v>876.04875109</v>
      </c>
      <c r="Q2236" s="98">
        <f t="shared" si="1063"/>
        <v>0</v>
      </c>
      <c r="R2236" s="7">
        <f t="shared" si="1059"/>
        <v>0</v>
      </c>
      <c r="S2236" s="90">
        <f t="shared" si="1050"/>
        <v>0</v>
      </c>
      <c r="T2236" s="99">
        <f t="shared" si="1060"/>
        <v>0.117687</v>
      </c>
      <c r="U2236" s="98">
        <f t="shared" si="1065"/>
        <v>18</v>
      </c>
      <c r="V2236" s="98">
        <v>252</v>
      </c>
      <c r="W2236" s="97">
        <f t="shared" si="1051"/>
        <v>1.007978904</v>
      </c>
      <c r="X2236" s="90">
        <f t="shared" si="1052"/>
        <v>6.9899088799999998</v>
      </c>
      <c r="Y2236" s="90">
        <f t="shared" si="1053"/>
        <v>0</v>
      </c>
      <c r="Z2236" s="100" t="str">
        <f t="shared" si="1061"/>
        <v>A+J=</v>
      </c>
      <c r="AA2236" s="95">
        <f t="shared" si="1062"/>
        <v>47011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4"/>
      <c r="DP2236" s="1"/>
      <c r="DQ2236" s="1"/>
      <c r="DR2236" s="1"/>
      <c r="DS2236" s="1"/>
      <c r="DT2236" s="1"/>
      <c r="DU2236" s="1"/>
    </row>
    <row r="2237" spans="1:125" ht="12.75" x14ac:dyDescent="0.2">
      <c r="A2237" s="89">
        <f t="shared" si="1054"/>
        <v>47006</v>
      </c>
      <c r="B2237" s="105">
        <f t="shared" si="1046"/>
        <v>883.03865997000003</v>
      </c>
      <c r="C2237" s="90">
        <f t="shared" si="1055"/>
        <v>645.83372485999996</v>
      </c>
      <c r="D2237" s="91">
        <f t="shared" si="1056"/>
        <v>7245.38</v>
      </c>
      <c r="E2237" s="92">
        <f t="shared" si="1066"/>
        <v>7276.54</v>
      </c>
      <c r="F2237" s="93">
        <f t="shared" si="1057"/>
        <v>45763</v>
      </c>
      <c r="G2237" s="94">
        <f t="shared" si="1047"/>
        <v>4.3006716003852752E-3</v>
      </c>
      <c r="H2237" s="95">
        <f t="shared" si="1069"/>
        <v>47011</v>
      </c>
      <c r="I2237" s="95">
        <f t="shared" si="1048"/>
        <v>47011</v>
      </c>
      <c r="J2237" s="96">
        <f t="shared" si="1070"/>
        <v>22</v>
      </c>
      <c r="K2237" s="96">
        <f t="shared" si="1071"/>
        <v>18</v>
      </c>
      <c r="L2237" s="8">
        <f t="shared" si="1058"/>
        <v>1.0035173500000001</v>
      </c>
      <c r="M2237" s="97">
        <f t="shared" si="1068"/>
        <v>1.0043006699999999</v>
      </c>
      <c r="N2237" s="97">
        <f t="shared" si="1064"/>
        <v>1.3517073408876989</v>
      </c>
      <c r="O2237" s="90">
        <f t="shared" si="1067"/>
        <v>1.35646176</v>
      </c>
      <c r="P2237" s="90">
        <f t="shared" si="1049"/>
        <v>876.04875109</v>
      </c>
      <c r="Q2237" s="98">
        <f t="shared" si="1063"/>
        <v>0</v>
      </c>
      <c r="R2237" s="7">
        <f t="shared" si="1059"/>
        <v>0</v>
      </c>
      <c r="S2237" s="90">
        <f t="shared" si="1050"/>
        <v>0</v>
      </c>
      <c r="T2237" s="99">
        <f t="shared" si="1060"/>
        <v>0.117687</v>
      </c>
      <c r="U2237" s="98">
        <f t="shared" si="1065"/>
        <v>18</v>
      </c>
      <c r="V2237" s="98">
        <v>252</v>
      </c>
      <c r="W2237" s="97">
        <f t="shared" si="1051"/>
        <v>1.007978904</v>
      </c>
      <c r="X2237" s="90">
        <f t="shared" si="1052"/>
        <v>6.9899088799999998</v>
      </c>
      <c r="Y2237" s="90">
        <f t="shared" si="1053"/>
        <v>0</v>
      </c>
      <c r="Z2237" s="100" t="str">
        <f t="shared" si="1061"/>
        <v>A+J=</v>
      </c>
      <c r="AA2237" s="95">
        <f t="shared" si="1062"/>
        <v>47011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4"/>
      <c r="DP2237" s="1"/>
      <c r="DQ2237" s="1"/>
      <c r="DR2237" s="1"/>
      <c r="DS2237" s="1"/>
      <c r="DT2237" s="1"/>
      <c r="DU2237" s="1"/>
    </row>
    <row r="2238" spans="1:125" ht="12.75" x14ac:dyDescent="0.2">
      <c r="A2238" s="89">
        <f t="shared" si="1054"/>
        <v>47007</v>
      </c>
      <c r="B2238" s="105">
        <f t="shared" si="1046"/>
        <v>883.03865997000003</v>
      </c>
      <c r="C2238" s="90">
        <f t="shared" si="1055"/>
        <v>645.83372485999996</v>
      </c>
      <c r="D2238" s="91">
        <f t="shared" si="1056"/>
        <v>7245.38</v>
      </c>
      <c r="E2238" s="92">
        <f t="shared" si="1066"/>
        <v>7276.54</v>
      </c>
      <c r="F2238" s="93">
        <f t="shared" si="1057"/>
        <v>45763</v>
      </c>
      <c r="G2238" s="94">
        <f t="shared" si="1047"/>
        <v>4.3006716003852752E-3</v>
      </c>
      <c r="H2238" s="95">
        <f t="shared" si="1069"/>
        <v>47011</v>
      </c>
      <c r="I2238" s="95">
        <f t="shared" si="1048"/>
        <v>47011</v>
      </c>
      <c r="J2238" s="96">
        <f t="shared" si="1070"/>
        <v>22</v>
      </c>
      <c r="K2238" s="96">
        <f t="shared" si="1071"/>
        <v>18</v>
      </c>
      <c r="L2238" s="8">
        <f t="shared" si="1058"/>
        <v>1.0035173500000001</v>
      </c>
      <c r="M2238" s="97">
        <f t="shared" si="1068"/>
        <v>1.0043006699999999</v>
      </c>
      <c r="N2238" s="97">
        <f t="shared" si="1064"/>
        <v>1.3517073408876989</v>
      </c>
      <c r="O2238" s="90">
        <f t="shared" si="1067"/>
        <v>1.35646176</v>
      </c>
      <c r="P2238" s="90">
        <f t="shared" si="1049"/>
        <v>876.04875109</v>
      </c>
      <c r="Q2238" s="98">
        <f t="shared" si="1063"/>
        <v>0</v>
      </c>
      <c r="R2238" s="7">
        <f t="shared" si="1059"/>
        <v>0</v>
      </c>
      <c r="S2238" s="90">
        <f t="shared" si="1050"/>
        <v>0</v>
      </c>
      <c r="T2238" s="99">
        <f t="shared" si="1060"/>
        <v>0.117687</v>
      </c>
      <c r="U2238" s="98">
        <f t="shared" si="1065"/>
        <v>18</v>
      </c>
      <c r="V2238" s="98">
        <v>252</v>
      </c>
      <c r="W2238" s="97">
        <f t="shared" si="1051"/>
        <v>1.007978904</v>
      </c>
      <c r="X2238" s="90">
        <f t="shared" si="1052"/>
        <v>6.9899088799999998</v>
      </c>
      <c r="Y2238" s="90">
        <f t="shared" si="1053"/>
        <v>0</v>
      </c>
      <c r="Z2238" s="100" t="str">
        <f t="shared" si="1061"/>
        <v>A+J=</v>
      </c>
      <c r="AA2238" s="95">
        <f t="shared" si="1062"/>
        <v>47011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4"/>
      <c r="DP2238" s="1"/>
      <c r="DQ2238" s="1"/>
      <c r="DR2238" s="1"/>
      <c r="DS2238" s="1"/>
      <c r="DT2238" s="1"/>
      <c r="DU2238" s="1"/>
    </row>
    <row r="2239" spans="1:125" ht="12.75" x14ac:dyDescent="0.2">
      <c r="A2239" s="89">
        <f t="shared" si="1054"/>
        <v>47008</v>
      </c>
      <c r="B2239" s="105">
        <f t="shared" si="1046"/>
        <v>883.60096575</v>
      </c>
      <c r="C2239" s="90">
        <f t="shared" si="1055"/>
        <v>645.83372485999996</v>
      </c>
      <c r="D2239" s="91">
        <f t="shared" si="1056"/>
        <v>7245.38</v>
      </c>
      <c r="E2239" s="92">
        <f t="shared" si="1066"/>
        <v>7276.54</v>
      </c>
      <c r="F2239" s="93">
        <f t="shared" si="1057"/>
        <v>45763</v>
      </c>
      <c r="G2239" s="94">
        <f t="shared" si="1047"/>
        <v>4.3006716003852752E-3</v>
      </c>
      <c r="H2239" s="95">
        <f t="shared" si="1069"/>
        <v>47011</v>
      </c>
      <c r="I2239" s="95">
        <f t="shared" si="1048"/>
        <v>47011</v>
      </c>
      <c r="J2239" s="96">
        <f t="shared" si="1070"/>
        <v>22</v>
      </c>
      <c r="K2239" s="96">
        <f t="shared" si="1071"/>
        <v>19</v>
      </c>
      <c r="L2239" s="8">
        <f t="shared" si="1058"/>
        <v>1.00371312</v>
      </c>
      <c r="M2239" s="97">
        <f t="shared" si="1068"/>
        <v>1.0043006699999999</v>
      </c>
      <c r="N2239" s="97">
        <f t="shared" si="1064"/>
        <v>1.3517073408876989</v>
      </c>
      <c r="O2239" s="90">
        <f t="shared" si="1067"/>
        <v>1.3567263899999999</v>
      </c>
      <c r="P2239" s="90">
        <f t="shared" si="1049"/>
        <v>876.21965806000003</v>
      </c>
      <c r="Q2239" s="98">
        <f t="shared" si="1063"/>
        <v>0</v>
      </c>
      <c r="R2239" s="7">
        <f t="shared" si="1059"/>
        <v>0</v>
      </c>
      <c r="S2239" s="90">
        <f t="shared" si="1050"/>
        <v>0</v>
      </c>
      <c r="T2239" s="99">
        <f t="shared" si="1060"/>
        <v>0.117687</v>
      </c>
      <c r="U2239" s="98">
        <f t="shared" si="1065"/>
        <v>19</v>
      </c>
      <c r="V2239" s="98">
        <v>252</v>
      </c>
      <c r="W2239" s="97">
        <f t="shared" si="1051"/>
        <v>1.008424038</v>
      </c>
      <c r="X2239" s="90">
        <f t="shared" si="1052"/>
        <v>7.3813076899999999</v>
      </c>
      <c r="Y2239" s="90">
        <f t="shared" si="1053"/>
        <v>0</v>
      </c>
      <c r="Z2239" s="100" t="str">
        <f t="shared" si="1061"/>
        <v>A+J=</v>
      </c>
      <c r="AA2239" s="95">
        <f t="shared" si="1062"/>
        <v>47011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4"/>
      <c r="DP2239" s="1"/>
      <c r="DQ2239" s="1"/>
      <c r="DR2239" s="1"/>
      <c r="DS2239" s="1"/>
      <c r="DT2239" s="1"/>
      <c r="DU2239" s="1"/>
    </row>
    <row r="2240" spans="1:125" ht="12.75" x14ac:dyDescent="0.2">
      <c r="A2240" s="89">
        <f t="shared" si="1054"/>
        <v>47009</v>
      </c>
      <c r="B2240" s="105">
        <f t="shared" si="1046"/>
        <v>884.16362891999995</v>
      </c>
      <c r="C2240" s="90">
        <f t="shared" si="1055"/>
        <v>645.83372485999996</v>
      </c>
      <c r="D2240" s="91">
        <f t="shared" si="1056"/>
        <v>7245.38</v>
      </c>
      <c r="E2240" s="92">
        <f t="shared" si="1066"/>
        <v>7276.54</v>
      </c>
      <c r="F2240" s="93">
        <f t="shared" si="1057"/>
        <v>45763</v>
      </c>
      <c r="G2240" s="94">
        <f t="shared" si="1047"/>
        <v>4.3006716003852752E-3</v>
      </c>
      <c r="H2240" s="95">
        <f t="shared" si="1069"/>
        <v>47011</v>
      </c>
      <c r="I2240" s="95">
        <f t="shared" si="1048"/>
        <v>47011</v>
      </c>
      <c r="J2240" s="96">
        <f t="shared" si="1070"/>
        <v>22</v>
      </c>
      <c r="K2240" s="96">
        <f t="shared" si="1071"/>
        <v>20</v>
      </c>
      <c r="L2240" s="8">
        <f t="shared" si="1058"/>
        <v>1.0039089299999999</v>
      </c>
      <c r="M2240" s="97">
        <f t="shared" si="1068"/>
        <v>1.0043006699999999</v>
      </c>
      <c r="N2240" s="97">
        <f t="shared" si="1064"/>
        <v>1.3517073408876989</v>
      </c>
      <c r="O2240" s="90">
        <f t="shared" si="1067"/>
        <v>1.3569910700000001</v>
      </c>
      <c r="P2240" s="90">
        <f t="shared" si="1049"/>
        <v>876.39059732999999</v>
      </c>
      <c r="Q2240" s="98">
        <f t="shared" si="1063"/>
        <v>0</v>
      </c>
      <c r="R2240" s="7">
        <f t="shared" si="1059"/>
        <v>0</v>
      </c>
      <c r="S2240" s="90">
        <f t="shared" si="1050"/>
        <v>0</v>
      </c>
      <c r="T2240" s="99">
        <f t="shared" si="1060"/>
        <v>0.117687</v>
      </c>
      <c r="U2240" s="98">
        <f t="shared" si="1065"/>
        <v>20</v>
      </c>
      <c r="V2240" s="98">
        <v>252</v>
      </c>
      <c r="W2240" s="97">
        <f t="shared" si="1051"/>
        <v>1.0088693689999999</v>
      </c>
      <c r="X2240" s="90">
        <f t="shared" si="1052"/>
        <v>7.7730315900000004</v>
      </c>
      <c r="Y2240" s="90">
        <f t="shared" si="1053"/>
        <v>0</v>
      </c>
      <c r="Z2240" s="100" t="str">
        <f t="shared" si="1061"/>
        <v>A+J=</v>
      </c>
      <c r="AA2240" s="95">
        <f t="shared" si="1062"/>
        <v>47011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4"/>
      <c r="DP2240" s="1"/>
      <c r="DQ2240" s="1"/>
      <c r="DR2240" s="1"/>
      <c r="DS2240" s="1"/>
      <c r="DT2240" s="1"/>
      <c r="DU2240" s="1"/>
    </row>
    <row r="2241" spans="1:125" ht="12.75" x14ac:dyDescent="0.2">
      <c r="A2241" s="89">
        <f t="shared" si="1054"/>
        <v>47010</v>
      </c>
      <c r="B2241" s="105">
        <f t="shared" si="1046"/>
        <v>884.72664961999999</v>
      </c>
      <c r="C2241" s="90">
        <f t="shared" si="1055"/>
        <v>645.83372485999996</v>
      </c>
      <c r="D2241" s="91">
        <f t="shared" si="1056"/>
        <v>7245.38</v>
      </c>
      <c r="E2241" s="92">
        <f t="shared" si="1066"/>
        <v>7276.54</v>
      </c>
      <c r="F2241" s="93">
        <f t="shared" si="1057"/>
        <v>45763</v>
      </c>
      <c r="G2241" s="94">
        <f t="shared" si="1047"/>
        <v>4.3006716003852752E-3</v>
      </c>
      <c r="H2241" s="95">
        <f t="shared" si="1069"/>
        <v>47011</v>
      </c>
      <c r="I2241" s="95">
        <f t="shared" si="1048"/>
        <v>47011</v>
      </c>
      <c r="J2241" s="96">
        <f t="shared" si="1070"/>
        <v>22</v>
      </c>
      <c r="K2241" s="96">
        <f t="shared" si="1071"/>
        <v>21</v>
      </c>
      <c r="L2241" s="8">
        <f t="shared" si="1058"/>
        <v>1.00410478</v>
      </c>
      <c r="M2241" s="97">
        <f t="shared" si="1068"/>
        <v>1.0043006699999999</v>
      </c>
      <c r="N2241" s="97">
        <f t="shared" si="1064"/>
        <v>1.3517073408876989</v>
      </c>
      <c r="O2241" s="90">
        <f t="shared" si="1067"/>
        <v>1.3572557999999999</v>
      </c>
      <c r="P2241" s="90">
        <f t="shared" si="1049"/>
        <v>876.5615689</v>
      </c>
      <c r="Q2241" s="98">
        <f t="shared" si="1063"/>
        <v>0</v>
      </c>
      <c r="R2241" s="7">
        <f t="shared" si="1059"/>
        <v>0</v>
      </c>
      <c r="S2241" s="90">
        <f t="shared" si="1050"/>
        <v>0</v>
      </c>
      <c r="T2241" s="99">
        <f t="shared" si="1060"/>
        <v>0.117687</v>
      </c>
      <c r="U2241" s="98">
        <f t="shared" si="1065"/>
        <v>21</v>
      </c>
      <c r="V2241" s="98">
        <v>252</v>
      </c>
      <c r="W2241" s="97">
        <f t="shared" si="1051"/>
        <v>1.0093148970000001</v>
      </c>
      <c r="X2241" s="90">
        <f t="shared" si="1052"/>
        <v>8.1650807200000006</v>
      </c>
      <c r="Y2241" s="90">
        <f t="shared" si="1053"/>
        <v>0</v>
      </c>
      <c r="Z2241" s="100" t="str">
        <f t="shared" si="1061"/>
        <v>A+J=</v>
      </c>
      <c r="AA2241" s="95">
        <f t="shared" si="1062"/>
        <v>47011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4"/>
      <c r="DP2241" s="1"/>
      <c r="DQ2241" s="1"/>
      <c r="DR2241" s="1"/>
      <c r="DS2241" s="1"/>
      <c r="DT2241" s="1"/>
      <c r="DU2241" s="1"/>
    </row>
    <row r="2242" spans="1:125" ht="12.75" x14ac:dyDescent="0.2">
      <c r="A2242" s="89">
        <f t="shared" si="1054"/>
        <v>47011</v>
      </c>
      <c r="B2242" s="105">
        <f t="shared" si="1046"/>
        <v>885.29002710999998</v>
      </c>
      <c r="C2242" s="90">
        <f t="shared" si="1055"/>
        <v>645.83372485999996</v>
      </c>
      <c r="D2242" s="91">
        <f t="shared" si="1056"/>
        <v>7245.38</v>
      </c>
      <c r="E2242" s="92">
        <f t="shared" si="1066"/>
        <v>7276.54</v>
      </c>
      <c r="F2242" s="93">
        <f t="shared" si="1057"/>
        <v>45763</v>
      </c>
      <c r="G2242" s="94">
        <f t="shared" si="1047"/>
        <v>4.3006716003852752E-3</v>
      </c>
      <c r="H2242" s="95">
        <f t="shared" si="1069"/>
        <v>47042</v>
      </c>
      <c r="I2242" s="95">
        <f t="shared" si="1048"/>
        <v>47011</v>
      </c>
      <c r="J2242" s="96">
        <f t="shared" si="1070"/>
        <v>22</v>
      </c>
      <c r="K2242" s="96">
        <f t="shared" si="1071"/>
        <v>22</v>
      </c>
      <c r="L2242" s="8">
        <f t="shared" si="1058"/>
        <v>1.0043006699999999</v>
      </c>
      <c r="M2242" s="97">
        <f t="shared" si="1068"/>
        <v>1.0043006699999999</v>
      </c>
      <c r="N2242" s="97">
        <f t="shared" si="1064"/>
        <v>1.3517073408876989</v>
      </c>
      <c r="O2242" s="90">
        <f t="shared" si="1067"/>
        <v>1.3575205800000001</v>
      </c>
      <c r="P2242" s="90">
        <f t="shared" si="1049"/>
        <v>876.73257275000003</v>
      </c>
      <c r="Q2242" s="98">
        <f t="shared" si="1063"/>
        <v>73</v>
      </c>
      <c r="R2242" s="7">
        <f t="shared" si="1059"/>
        <v>1.0381E-2</v>
      </c>
      <c r="S2242" s="90">
        <f t="shared" si="1050"/>
        <v>9.1013608300000008</v>
      </c>
      <c r="T2242" s="99">
        <f t="shared" si="1060"/>
        <v>0.117687</v>
      </c>
      <c r="U2242" s="98">
        <f t="shared" si="1065"/>
        <v>22</v>
      </c>
      <c r="V2242" s="98">
        <v>252</v>
      </c>
      <c r="W2242" s="97">
        <f t="shared" si="1051"/>
        <v>1.0097606210000001</v>
      </c>
      <c r="X2242" s="90">
        <f t="shared" si="1052"/>
        <v>8.5574543599999995</v>
      </c>
      <c r="Y2242" s="90">
        <f t="shared" si="1053"/>
        <v>17.658815189999999</v>
      </c>
      <c r="Z2242" s="100" t="str">
        <f t="shared" si="1061"/>
        <v>A+J=</v>
      </c>
      <c r="AA2242" s="95">
        <f t="shared" si="1062"/>
        <v>47011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4"/>
      <c r="DP2242" s="1"/>
      <c r="DQ2242" s="1"/>
      <c r="DR2242" s="1"/>
      <c r="DS2242" s="1"/>
      <c r="DT2242" s="1"/>
      <c r="DU2242" s="1"/>
    </row>
    <row r="2243" spans="1:125" ht="12.75" x14ac:dyDescent="0.2">
      <c r="A2243" s="89">
        <f t="shared" si="1054"/>
        <v>47012</v>
      </c>
      <c r="B2243" s="105">
        <f t="shared" si="1046"/>
        <v>868.20063439</v>
      </c>
      <c r="C2243" s="90">
        <f t="shared" si="1055"/>
        <v>639.12932496999997</v>
      </c>
      <c r="D2243" s="91">
        <f t="shared" si="1056"/>
        <v>7245.38</v>
      </c>
      <c r="E2243" s="92">
        <f t="shared" si="1066"/>
        <v>7276.54</v>
      </c>
      <c r="F2243" s="93">
        <f t="shared" si="1057"/>
        <v>45763</v>
      </c>
      <c r="G2243" s="94">
        <f t="shared" si="1047"/>
        <v>4.3006716003852752E-3</v>
      </c>
      <c r="H2243" s="95">
        <f t="shared" si="1069"/>
        <v>47042</v>
      </c>
      <c r="I2243" s="95">
        <f t="shared" si="1048"/>
        <v>47042</v>
      </c>
      <c r="J2243" s="96">
        <f t="shared" si="1070"/>
        <v>20</v>
      </c>
      <c r="K2243" s="96">
        <f t="shared" si="1071"/>
        <v>1</v>
      </c>
      <c r="L2243" s="8">
        <f t="shared" si="1058"/>
        <v>1.0002145899999999</v>
      </c>
      <c r="M2243" s="97">
        <f t="shared" si="1068"/>
        <v>1.0043006699999999</v>
      </c>
      <c r="N2243" s="97">
        <f t="shared" si="1064"/>
        <v>1.3575205880974344</v>
      </c>
      <c r="O2243" s="90">
        <f t="shared" si="1067"/>
        <v>1.35781189</v>
      </c>
      <c r="P2243" s="90">
        <f t="shared" si="1049"/>
        <v>867.81739669000001</v>
      </c>
      <c r="Q2243" s="98">
        <f t="shared" si="1063"/>
        <v>0</v>
      </c>
      <c r="R2243" s="7">
        <f t="shared" si="1059"/>
        <v>0</v>
      </c>
      <c r="S2243" s="90">
        <f t="shared" si="1050"/>
        <v>0</v>
      </c>
      <c r="T2243" s="99">
        <f t="shared" si="1060"/>
        <v>0.117687</v>
      </c>
      <c r="U2243" s="98">
        <f t="shared" si="1065"/>
        <v>1</v>
      </c>
      <c r="V2243" s="98">
        <v>252</v>
      </c>
      <c r="W2243" s="97">
        <f t="shared" si="1051"/>
        <v>1.0004416110000001</v>
      </c>
      <c r="X2243" s="90">
        <f t="shared" si="1052"/>
        <v>0.38323770000000001</v>
      </c>
      <c r="Y2243" s="90">
        <f t="shared" si="1053"/>
        <v>0</v>
      </c>
      <c r="Z2243" s="100" t="str">
        <f t="shared" si="1061"/>
        <v>A+J=</v>
      </c>
      <c r="AA2243" s="95">
        <f t="shared" si="1062"/>
        <v>47042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4"/>
      <c r="DP2243" s="1"/>
      <c r="DQ2243" s="1"/>
      <c r="DR2243" s="1"/>
      <c r="DS2243" s="1"/>
      <c r="DT2243" s="1"/>
      <c r="DU2243" s="1"/>
    </row>
    <row r="2244" spans="1:125" ht="12.75" x14ac:dyDescent="0.2">
      <c r="A2244" s="89">
        <f t="shared" si="1054"/>
        <v>47013</v>
      </c>
      <c r="B2244" s="105">
        <f t="shared" si="1046"/>
        <v>868.20063439</v>
      </c>
      <c r="C2244" s="90">
        <f t="shared" si="1055"/>
        <v>639.12932496999997</v>
      </c>
      <c r="D2244" s="91">
        <f t="shared" si="1056"/>
        <v>7245.38</v>
      </c>
      <c r="E2244" s="92">
        <f t="shared" si="1066"/>
        <v>7276.54</v>
      </c>
      <c r="F2244" s="93">
        <f t="shared" si="1057"/>
        <v>45763</v>
      </c>
      <c r="G2244" s="94">
        <f t="shared" si="1047"/>
        <v>4.3006716003852752E-3</v>
      </c>
      <c r="H2244" s="95">
        <f t="shared" si="1069"/>
        <v>47042</v>
      </c>
      <c r="I2244" s="95">
        <f t="shared" si="1048"/>
        <v>47042</v>
      </c>
      <c r="J2244" s="96">
        <f t="shared" si="1070"/>
        <v>20</v>
      </c>
      <c r="K2244" s="96">
        <f t="shared" si="1071"/>
        <v>1</v>
      </c>
      <c r="L2244" s="8">
        <f t="shared" si="1058"/>
        <v>1.0002145899999999</v>
      </c>
      <c r="M2244" s="97">
        <f t="shared" si="1068"/>
        <v>1.0043006699999999</v>
      </c>
      <c r="N2244" s="97">
        <f t="shared" si="1064"/>
        <v>1.3575205880974344</v>
      </c>
      <c r="O2244" s="90">
        <f t="shared" si="1067"/>
        <v>1.35781189</v>
      </c>
      <c r="P2244" s="90">
        <f t="shared" si="1049"/>
        <v>867.81739669000001</v>
      </c>
      <c r="Q2244" s="98">
        <f t="shared" si="1063"/>
        <v>0</v>
      </c>
      <c r="R2244" s="7">
        <f t="shared" si="1059"/>
        <v>0</v>
      </c>
      <c r="S2244" s="90">
        <f t="shared" si="1050"/>
        <v>0</v>
      </c>
      <c r="T2244" s="99">
        <f t="shared" si="1060"/>
        <v>0.117687</v>
      </c>
      <c r="U2244" s="98">
        <f t="shared" si="1065"/>
        <v>1</v>
      </c>
      <c r="V2244" s="98">
        <v>252</v>
      </c>
      <c r="W2244" s="97">
        <f t="shared" si="1051"/>
        <v>1.0004416110000001</v>
      </c>
      <c r="X2244" s="90">
        <f t="shared" si="1052"/>
        <v>0.38323770000000001</v>
      </c>
      <c r="Y2244" s="90">
        <f t="shared" si="1053"/>
        <v>0</v>
      </c>
      <c r="Z2244" s="100" t="str">
        <f t="shared" si="1061"/>
        <v>A+J=</v>
      </c>
      <c r="AA2244" s="95">
        <f t="shared" si="1062"/>
        <v>47042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4"/>
      <c r="DP2244" s="1"/>
      <c r="DQ2244" s="1"/>
      <c r="DR2244" s="1"/>
      <c r="DS2244" s="1"/>
      <c r="DT2244" s="1"/>
      <c r="DU2244" s="1"/>
    </row>
    <row r="2245" spans="1:125" ht="12.75" x14ac:dyDescent="0.2">
      <c r="A2245" s="89">
        <f t="shared" si="1054"/>
        <v>47014</v>
      </c>
      <c r="B2245" s="105">
        <f t="shared" si="1046"/>
        <v>868.20063439</v>
      </c>
      <c r="C2245" s="90">
        <f t="shared" si="1055"/>
        <v>639.12932496999997</v>
      </c>
      <c r="D2245" s="91">
        <f t="shared" si="1056"/>
        <v>7245.38</v>
      </c>
      <c r="E2245" s="92">
        <f t="shared" si="1066"/>
        <v>7276.54</v>
      </c>
      <c r="F2245" s="93">
        <f t="shared" si="1057"/>
        <v>45763</v>
      </c>
      <c r="G2245" s="94">
        <f t="shared" si="1047"/>
        <v>4.3006716003852752E-3</v>
      </c>
      <c r="H2245" s="95">
        <f t="shared" si="1069"/>
        <v>47042</v>
      </c>
      <c r="I2245" s="95">
        <f t="shared" si="1048"/>
        <v>47042</v>
      </c>
      <c r="J2245" s="96">
        <f t="shared" si="1070"/>
        <v>20</v>
      </c>
      <c r="K2245" s="96">
        <f t="shared" si="1071"/>
        <v>1</v>
      </c>
      <c r="L2245" s="8">
        <f t="shared" si="1058"/>
        <v>1.0002145899999999</v>
      </c>
      <c r="M2245" s="97">
        <f t="shared" si="1068"/>
        <v>1.0043006699999999</v>
      </c>
      <c r="N2245" s="97">
        <f t="shared" si="1064"/>
        <v>1.3575205880974344</v>
      </c>
      <c r="O2245" s="90">
        <f t="shared" si="1067"/>
        <v>1.35781189</v>
      </c>
      <c r="P2245" s="90">
        <f t="shared" si="1049"/>
        <v>867.81739669000001</v>
      </c>
      <c r="Q2245" s="98">
        <f t="shared" si="1063"/>
        <v>0</v>
      </c>
      <c r="R2245" s="7">
        <f t="shared" si="1059"/>
        <v>0</v>
      </c>
      <c r="S2245" s="90">
        <f t="shared" si="1050"/>
        <v>0</v>
      </c>
      <c r="T2245" s="99">
        <f t="shared" si="1060"/>
        <v>0.117687</v>
      </c>
      <c r="U2245" s="98">
        <f t="shared" si="1065"/>
        <v>1</v>
      </c>
      <c r="V2245" s="98">
        <v>252</v>
      </c>
      <c r="W2245" s="97">
        <f t="shared" si="1051"/>
        <v>1.0004416110000001</v>
      </c>
      <c r="X2245" s="90">
        <f t="shared" si="1052"/>
        <v>0.38323770000000001</v>
      </c>
      <c r="Y2245" s="90">
        <f t="shared" si="1053"/>
        <v>0</v>
      </c>
      <c r="Z2245" s="100" t="str">
        <f t="shared" si="1061"/>
        <v>A+J=</v>
      </c>
      <c r="AA2245" s="95">
        <f t="shared" si="1062"/>
        <v>47042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4"/>
      <c r="DP2245" s="1"/>
      <c r="DQ2245" s="1"/>
      <c r="DR2245" s="1"/>
      <c r="DS2245" s="1"/>
      <c r="DT2245" s="1"/>
      <c r="DU2245" s="1"/>
    </row>
    <row r="2246" spans="1:125" ht="12.75" x14ac:dyDescent="0.2">
      <c r="A2246" s="89">
        <f t="shared" si="1054"/>
        <v>47015</v>
      </c>
      <c r="B2246" s="105">
        <f t="shared" si="1046"/>
        <v>868.77043533999995</v>
      </c>
      <c r="C2246" s="90">
        <f t="shared" si="1055"/>
        <v>639.12932496999997</v>
      </c>
      <c r="D2246" s="91">
        <f t="shared" si="1056"/>
        <v>7245.38</v>
      </c>
      <c r="E2246" s="92">
        <f t="shared" si="1066"/>
        <v>7276.54</v>
      </c>
      <c r="F2246" s="93">
        <f t="shared" si="1057"/>
        <v>45763</v>
      </c>
      <c r="G2246" s="94">
        <f t="shared" si="1047"/>
        <v>4.3006716003852752E-3</v>
      </c>
      <c r="H2246" s="95">
        <f t="shared" si="1069"/>
        <v>47042</v>
      </c>
      <c r="I2246" s="95">
        <f t="shared" si="1048"/>
        <v>47042</v>
      </c>
      <c r="J2246" s="96">
        <f t="shared" si="1070"/>
        <v>20</v>
      </c>
      <c r="K2246" s="96">
        <f t="shared" si="1071"/>
        <v>2</v>
      </c>
      <c r="L2246" s="8">
        <f t="shared" si="1058"/>
        <v>1.0004292299999999</v>
      </c>
      <c r="M2246" s="97">
        <f t="shared" si="1068"/>
        <v>1.0043006699999999</v>
      </c>
      <c r="N2246" s="97">
        <f t="shared" si="1064"/>
        <v>1.3575205880974344</v>
      </c>
      <c r="O2246" s="90">
        <f t="shared" si="1067"/>
        <v>1.35810327</v>
      </c>
      <c r="P2246" s="90">
        <f t="shared" si="1049"/>
        <v>868.00362618999998</v>
      </c>
      <c r="Q2246" s="98">
        <f t="shared" si="1063"/>
        <v>0</v>
      </c>
      <c r="R2246" s="7">
        <f t="shared" si="1059"/>
        <v>0</v>
      </c>
      <c r="S2246" s="90">
        <f t="shared" si="1050"/>
        <v>0</v>
      </c>
      <c r="T2246" s="99">
        <f t="shared" si="1060"/>
        <v>0.117687</v>
      </c>
      <c r="U2246" s="98">
        <f t="shared" si="1065"/>
        <v>2</v>
      </c>
      <c r="V2246" s="98">
        <v>252</v>
      </c>
      <c r="W2246" s="97">
        <f t="shared" si="1051"/>
        <v>1.0008834170000001</v>
      </c>
      <c r="X2246" s="90">
        <f t="shared" si="1052"/>
        <v>0.76680915000000005</v>
      </c>
      <c r="Y2246" s="90">
        <f t="shared" si="1053"/>
        <v>0</v>
      </c>
      <c r="Z2246" s="100" t="str">
        <f t="shared" si="1061"/>
        <v>A+J=</v>
      </c>
      <c r="AA2246" s="95">
        <f t="shared" si="1062"/>
        <v>47042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4"/>
      <c r="DP2246" s="1"/>
      <c r="DQ2246" s="1"/>
      <c r="DR2246" s="1"/>
      <c r="DS2246" s="1"/>
      <c r="DT2246" s="1"/>
      <c r="DU2246" s="1"/>
    </row>
    <row r="2247" spans="1:125" ht="12.75" x14ac:dyDescent="0.2">
      <c r="A2247" s="89">
        <f t="shared" si="1054"/>
        <v>47016</v>
      </c>
      <c r="B2247" s="105">
        <f t="shared" si="1046"/>
        <v>869.34061494999992</v>
      </c>
      <c r="C2247" s="90">
        <f t="shared" si="1055"/>
        <v>639.12932496999997</v>
      </c>
      <c r="D2247" s="91">
        <f t="shared" si="1056"/>
        <v>7245.38</v>
      </c>
      <c r="E2247" s="92">
        <f t="shared" si="1066"/>
        <v>7276.54</v>
      </c>
      <c r="F2247" s="93">
        <f t="shared" si="1057"/>
        <v>45763</v>
      </c>
      <c r="G2247" s="94">
        <f t="shared" si="1047"/>
        <v>4.3006716003852752E-3</v>
      </c>
      <c r="H2247" s="95">
        <f t="shared" si="1069"/>
        <v>47042</v>
      </c>
      <c r="I2247" s="95">
        <f t="shared" si="1048"/>
        <v>47042</v>
      </c>
      <c r="J2247" s="96">
        <f t="shared" si="1070"/>
        <v>20</v>
      </c>
      <c r="K2247" s="96">
        <f t="shared" si="1071"/>
        <v>3</v>
      </c>
      <c r="L2247" s="8">
        <f t="shared" si="1058"/>
        <v>1.0006439199999999</v>
      </c>
      <c r="M2247" s="97">
        <f t="shared" si="1068"/>
        <v>1.0043006699999999</v>
      </c>
      <c r="N2247" s="97">
        <f t="shared" si="1064"/>
        <v>1.3575205880974344</v>
      </c>
      <c r="O2247" s="90">
        <f t="shared" si="1067"/>
        <v>1.3583947199999999</v>
      </c>
      <c r="P2247" s="90">
        <f t="shared" si="1049"/>
        <v>868.18990042999997</v>
      </c>
      <c r="Q2247" s="98">
        <f t="shared" si="1063"/>
        <v>0</v>
      </c>
      <c r="R2247" s="7">
        <f t="shared" si="1059"/>
        <v>0</v>
      </c>
      <c r="S2247" s="90">
        <f t="shared" si="1050"/>
        <v>0</v>
      </c>
      <c r="T2247" s="99">
        <f t="shared" si="1060"/>
        <v>0.117687</v>
      </c>
      <c r="U2247" s="98">
        <f t="shared" si="1065"/>
        <v>3</v>
      </c>
      <c r="V2247" s="98">
        <v>252</v>
      </c>
      <c r="W2247" s="97">
        <f t="shared" si="1051"/>
        <v>1.001325418</v>
      </c>
      <c r="X2247" s="90">
        <f t="shared" si="1052"/>
        <v>1.15071452</v>
      </c>
      <c r="Y2247" s="90">
        <f t="shared" si="1053"/>
        <v>0</v>
      </c>
      <c r="Z2247" s="100" t="str">
        <f t="shared" si="1061"/>
        <v>A+J=</v>
      </c>
      <c r="AA2247" s="95">
        <f t="shared" si="1062"/>
        <v>47042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4"/>
      <c r="DP2247" s="1"/>
      <c r="DQ2247" s="1"/>
      <c r="DR2247" s="1"/>
      <c r="DS2247" s="1"/>
      <c r="DT2247" s="1"/>
      <c r="DU2247" s="1"/>
    </row>
    <row r="2248" spans="1:125" ht="12.75" x14ac:dyDescent="0.2">
      <c r="A2248" s="89">
        <f t="shared" si="1054"/>
        <v>47017</v>
      </c>
      <c r="B2248" s="105">
        <f t="shared" si="1046"/>
        <v>869.91116056999999</v>
      </c>
      <c r="C2248" s="90">
        <f t="shared" si="1055"/>
        <v>639.12932496999997</v>
      </c>
      <c r="D2248" s="91">
        <f t="shared" si="1056"/>
        <v>7245.38</v>
      </c>
      <c r="E2248" s="92">
        <f t="shared" si="1066"/>
        <v>7276.54</v>
      </c>
      <c r="F2248" s="93">
        <f t="shared" si="1057"/>
        <v>45763</v>
      </c>
      <c r="G2248" s="94">
        <f t="shared" si="1047"/>
        <v>4.3006716003852752E-3</v>
      </c>
      <c r="H2248" s="95">
        <f t="shared" si="1069"/>
        <v>47042</v>
      </c>
      <c r="I2248" s="95">
        <f t="shared" si="1048"/>
        <v>47042</v>
      </c>
      <c r="J2248" s="96">
        <f t="shared" si="1070"/>
        <v>20</v>
      </c>
      <c r="K2248" s="96">
        <f t="shared" si="1071"/>
        <v>4</v>
      </c>
      <c r="L2248" s="8">
        <f t="shared" si="1058"/>
        <v>1.0008586500000001</v>
      </c>
      <c r="M2248" s="97">
        <f t="shared" si="1068"/>
        <v>1.0043006699999999</v>
      </c>
      <c r="N2248" s="97">
        <f t="shared" si="1064"/>
        <v>1.3575205880974344</v>
      </c>
      <c r="O2248" s="90">
        <f t="shared" si="1067"/>
        <v>1.3586862200000001</v>
      </c>
      <c r="P2248" s="90">
        <f t="shared" si="1049"/>
        <v>868.37620662999996</v>
      </c>
      <c r="Q2248" s="98">
        <f t="shared" si="1063"/>
        <v>0</v>
      </c>
      <c r="R2248" s="7">
        <f t="shared" si="1059"/>
        <v>0</v>
      </c>
      <c r="S2248" s="90">
        <f t="shared" si="1050"/>
        <v>0</v>
      </c>
      <c r="T2248" s="99">
        <f t="shared" si="1060"/>
        <v>0.117687</v>
      </c>
      <c r="U2248" s="98">
        <f t="shared" si="1065"/>
        <v>4</v>
      </c>
      <c r="V2248" s="98">
        <v>252</v>
      </c>
      <c r="W2248" s="97">
        <f t="shared" si="1051"/>
        <v>1.001767614</v>
      </c>
      <c r="X2248" s="90">
        <f t="shared" si="1052"/>
        <v>1.5349539400000001</v>
      </c>
      <c r="Y2248" s="90">
        <f t="shared" si="1053"/>
        <v>0</v>
      </c>
      <c r="Z2248" s="100" t="str">
        <f t="shared" si="1061"/>
        <v>A+J=</v>
      </c>
      <c r="AA2248" s="95">
        <f t="shared" si="1062"/>
        <v>47042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4"/>
      <c r="DP2248" s="1"/>
      <c r="DQ2248" s="1"/>
      <c r="DR2248" s="1"/>
      <c r="DS2248" s="1"/>
      <c r="DT2248" s="1"/>
      <c r="DU2248" s="1"/>
    </row>
    <row r="2249" spans="1:125" ht="12.75" x14ac:dyDescent="0.2">
      <c r="A2249" s="89">
        <f t="shared" si="1054"/>
        <v>47018</v>
      </c>
      <c r="B2249" s="105">
        <f t="shared" si="1046"/>
        <v>870.48208516</v>
      </c>
      <c r="C2249" s="90">
        <f t="shared" si="1055"/>
        <v>639.12932496999997</v>
      </c>
      <c r="D2249" s="91">
        <f t="shared" si="1056"/>
        <v>7245.38</v>
      </c>
      <c r="E2249" s="92">
        <f t="shared" si="1066"/>
        <v>7276.54</v>
      </c>
      <c r="F2249" s="93">
        <f t="shared" si="1057"/>
        <v>45763</v>
      </c>
      <c r="G2249" s="94">
        <f t="shared" si="1047"/>
        <v>4.3006716003852752E-3</v>
      </c>
      <c r="H2249" s="95">
        <f t="shared" si="1069"/>
        <v>47042</v>
      </c>
      <c r="I2249" s="95">
        <f t="shared" si="1048"/>
        <v>47042</v>
      </c>
      <c r="J2249" s="96">
        <f t="shared" si="1070"/>
        <v>20</v>
      </c>
      <c r="K2249" s="96">
        <f t="shared" si="1071"/>
        <v>5</v>
      </c>
      <c r="L2249" s="8">
        <f t="shared" si="1058"/>
        <v>1.0010734299999999</v>
      </c>
      <c r="M2249" s="97">
        <f t="shared" si="1068"/>
        <v>1.0043006699999999</v>
      </c>
      <c r="N2249" s="97">
        <f t="shared" si="1064"/>
        <v>1.3575205880974344</v>
      </c>
      <c r="O2249" s="90">
        <f t="shared" si="1067"/>
        <v>1.35897779</v>
      </c>
      <c r="P2249" s="90">
        <f t="shared" si="1049"/>
        <v>868.56255756999997</v>
      </c>
      <c r="Q2249" s="98">
        <f t="shared" si="1063"/>
        <v>0</v>
      </c>
      <c r="R2249" s="7">
        <f t="shared" si="1059"/>
        <v>0</v>
      </c>
      <c r="S2249" s="90">
        <f t="shared" si="1050"/>
        <v>0</v>
      </c>
      <c r="T2249" s="99">
        <f t="shared" si="1060"/>
        <v>0.117687</v>
      </c>
      <c r="U2249" s="98">
        <f t="shared" si="1065"/>
        <v>5</v>
      </c>
      <c r="V2249" s="98">
        <v>252</v>
      </c>
      <c r="W2249" s="97">
        <f t="shared" si="1051"/>
        <v>1.002210005</v>
      </c>
      <c r="X2249" s="90">
        <f t="shared" si="1052"/>
        <v>1.91952759</v>
      </c>
      <c r="Y2249" s="90">
        <f t="shared" si="1053"/>
        <v>0</v>
      </c>
      <c r="Z2249" s="100" t="str">
        <f t="shared" si="1061"/>
        <v>A+J=</v>
      </c>
      <c r="AA2249" s="95">
        <f t="shared" si="1062"/>
        <v>47042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4"/>
      <c r="DP2249" s="1"/>
      <c r="DQ2249" s="1"/>
      <c r="DR2249" s="1"/>
      <c r="DS2249" s="1"/>
      <c r="DT2249" s="1"/>
      <c r="DU2249" s="1"/>
    </row>
    <row r="2250" spans="1:125" ht="12.75" x14ac:dyDescent="0.2">
      <c r="A2250" s="89">
        <f t="shared" si="1054"/>
        <v>47019</v>
      </c>
      <c r="B2250" s="105">
        <f t="shared" si="1046"/>
        <v>871.05338334999999</v>
      </c>
      <c r="C2250" s="90">
        <f t="shared" si="1055"/>
        <v>639.12932496999997</v>
      </c>
      <c r="D2250" s="91">
        <f t="shared" si="1056"/>
        <v>7245.38</v>
      </c>
      <c r="E2250" s="92">
        <f t="shared" si="1066"/>
        <v>7276.54</v>
      </c>
      <c r="F2250" s="93">
        <f t="shared" si="1057"/>
        <v>45763</v>
      </c>
      <c r="G2250" s="94">
        <f t="shared" si="1047"/>
        <v>4.3006716003852752E-3</v>
      </c>
      <c r="H2250" s="95">
        <f t="shared" si="1069"/>
        <v>47042</v>
      </c>
      <c r="I2250" s="95">
        <f t="shared" si="1048"/>
        <v>47042</v>
      </c>
      <c r="J2250" s="96">
        <f t="shared" si="1070"/>
        <v>20</v>
      </c>
      <c r="K2250" s="96">
        <f t="shared" si="1071"/>
        <v>6</v>
      </c>
      <c r="L2250" s="8">
        <f t="shared" si="1058"/>
        <v>1.0012882599999999</v>
      </c>
      <c r="M2250" s="97">
        <f t="shared" si="1068"/>
        <v>1.0043006699999999</v>
      </c>
      <c r="N2250" s="97">
        <f t="shared" si="1064"/>
        <v>1.3575205880974344</v>
      </c>
      <c r="O2250" s="90">
        <f t="shared" si="1067"/>
        <v>1.35926942</v>
      </c>
      <c r="P2250" s="90">
        <f t="shared" si="1049"/>
        <v>868.74894685000004</v>
      </c>
      <c r="Q2250" s="98">
        <f t="shared" si="1063"/>
        <v>0</v>
      </c>
      <c r="R2250" s="7">
        <f t="shared" si="1059"/>
        <v>0</v>
      </c>
      <c r="S2250" s="90">
        <f t="shared" si="1050"/>
        <v>0</v>
      </c>
      <c r="T2250" s="99">
        <f t="shared" si="1060"/>
        <v>0.117687</v>
      </c>
      <c r="U2250" s="98">
        <f t="shared" si="1065"/>
        <v>6</v>
      </c>
      <c r="V2250" s="98">
        <v>252</v>
      </c>
      <c r="W2250" s="97">
        <f t="shared" si="1051"/>
        <v>1.002652592</v>
      </c>
      <c r="X2250" s="90">
        <f t="shared" si="1052"/>
        <v>2.3044365</v>
      </c>
      <c r="Y2250" s="90">
        <f t="shared" si="1053"/>
        <v>0</v>
      </c>
      <c r="Z2250" s="100" t="str">
        <f t="shared" si="1061"/>
        <v>A+J=</v>
      </c>
      <c r="AA2250" s="95">
        <f t="shared" si="1062"/>
        <v>47042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4"/>
      <c r="DP2250" s="1"/>
      <c r="DQ2250" s="1"/>
      <c r="DR2250" s="1"/>
      <c r="DS2250" s="1"/>
      <c r="DT2250" s="1"/>
      <c r="DU2250" s="1"/>
    </row>
    <row r="2251" spans="1:125" ht="12.75" x14ac:dyDescent="0.2">
      <c r="A2251" s="89">
        <f t="shared" si="1054"/>
        <v>47020</v>
      </c>
      <c r="B2251" s="105">
        <f t="shared" si="1046"/>
        <v>871.05338334999999</v>
      </c>
      <c r="C2251" s="90">
        <f t="shared" si="1055"/>
        <v>639.12932496999997</v>
      </c>
      <c r="D2251" s="91">
        <f t="shared" si="1056"/>
        <v>7245.38</v>
      </c>
      <c r="E2251" s="92">
        <f t="shared" si="1066"/>
        <v>7276.54</v>
      </c>
      <c r="F2251" s="93">
        <f t="shared" si="1057"/>
        <v>45763</v>
      </c>
      <c r="G2251" s="94">
        <f t="shared" si="1047"/>
        <v>4.3006716003852752E-3</v>
      </c>
      <c r="H2251" s="95">
        <f t="shared" si="1069"/>
        <v>47042</v>
      </c>
      <c r="I2251" s="95">
        <f t="shared" si="1048"/>
        <v>47042</v>
      </c>
      <c r="J2251" s="96">
        <f t="shared" si="1070"/>
        <v>20</v>
      </c>
      <c r="K2251" s="96">
        <f t="shared" si="1071"/>
        <v>6</v>
      </c>
      <c r="L2251" s="8">
        <f t="shared" si="1058"/>
        <v>1.0012882599999999</v>
      </c>
      <c r="M2251" s="97">
        <f t="shared" si="1068"/>
        <v>1.0043006699999999</v>
      </c>
      <c r="N2251" s="97">
        <f t="shared" si="1064"/>
        <v>1.3575205880974344</v>
      </c>
      <c r="O2251" s="90">
        <f t="shared" si="1067"/>
        <v>1.35926942</v>
      </c>
      <c r="P2251" s="90">
        <f t="shared" si="1049"/>
        <v>868.74894685000004</v>
      </c>
      <c r="Q2251" s="98">
        <f t="shared" si="1063"/>
        <v>0</v>
      </c>
      <c r="R2251" s="7">
        <f t="shared" si="1059"/>
        <v>0</v>
      </c>
      <c r="S2251" s="90">
        <f t="shared" si="1050"/>
        <v>0</v>
      </c>
      <c r="T2251" s="99">
        <f t="shared" si="1060"/>
        <v>0.117687</v>
      </c>
      <c r="U2251" s="98">
        <f t="shared" si="1065"/>
        <v>6</v>
      </c>
      <c r="V2251" s="98">
        <v>252</v>
      </c>
      <c r="W2251" s="97">
        <f t="shared" si="1051"/>
        <v>1.002652592</v>
      </c>
      <c r="X2251" s="90">
        <f t="shared" si="1052"/>
        <v>2.3044365</v>
      </c>
      <c r="Y2251" s="90">
        <f t="shared" si="1053"/>
        <v>0</v>
      </c>
      <c r="Z2251" s="100" t="str">
        <f t="shared" si="1061"/>
        <v>A+J=</v>
      </c>
      <c r="AA2251" s="95">
        <f t="shared" si="1062"/>
        <v>47042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4"/>
      <c r="DP2251" s="1"/>
      <c r="DQ2251" s="1"/>
      <c r="DR2251" s="1"/>
      <c r="DS2251" s="1"/>
      <c r="DT2251" s="1"/>
      <c r="DU2251" s="1"/>
    </row>
    <row r="2252" spans="1:125" ht="12.75" x14ac:dyDescent="0.2">
      <c r="A2252" s="89">
        <f t="shared" si="1054"/>
        <v>47021</v>
      </c>
      <c r="B2252" s="105">
        <f t="shared" si="1046"/>
        <v>871.05338334999999</v>
      </c>
      <c r="C2252" s="90">
        <f t="shared" si="1055"/>
        <v>639.12932496999997</v>
      </c>
      <c r="D2252" s="91">
        <f t="shared" si="1056"/>
        <v>7245.38</v>
      </c>
      <c r="E2252" s="92">
        <f t="shared" si="1066"/>
        <v>7276.54</v>
      </c>
      <c r="F2252" s="93">
        <f t="shared" si="1057"/>
        <v>45763</v>
      </c>
      <c r="G2252" s="94">
        <f t="shared" si="1047"/>
        <v>4.3006716003852752E-3</v>
      </c>
      <c r="H2252" s="95">
        <f t="shared" si="1069"/>
        <v>47042</v>
      </c>
      <c r="I2252" s="95">
        <f t="shared" si="1048"/>
        <v>47042</v>
      </c>
      <c r="J2252" s="96">
        <f t="shared" si="1070"/>
        <v>20</v>
      </c>
      <c r="K2252" s="96">
        <f t="shared" si="1071"/>
        <v>6</v>
      </c>
      <c r="L2252" s="8">
        <f t="shared" si="1058"/>
        <v>1.0012882599999999</v>
      </c>
      <c r="M2252" s="97">
        <f t="shared" si="1068"/>
        <v>1.0043006699999999</v>
      </c>
      <c r="N2252" s="97">
        <f t="shared" si="1064"/>
        <v>1.3575205880974344</v>
      </c>
      <c r="O2252" s="90">
        <f t="shared" si="1067"/>
        <v>1.35926942</v>
      </c>
      <c r="P2252" s="90">
        <f t="shared" si="1049"/>
        <v>868.74894685000004</v>
      </c>
      <c r="Q2252" s="98">
        <f t="shared" si="1063"/>
        <v>0</v>
      </c>
      <c r="R2252" s="7">
        <f t="shared" si="1059"/>
        <v>0</v>
      </c>
      <c r="S2252" s="90">
        <f t="shared" si="1050"/>
        <v>0</v>
      </c>
      <c r="T2252" s="99">
        <f t="shared" si="1060"/>
        <v>0.117687</v>
      </c>
      <c r="U2252" s="98">
        <f t="shared" si="1065"/>
        <v>6</v>
      </c>
      <c r="V2252" s="98">
        <v>252</v>
      </c>
      <c r="W2252" s="97">
        <f t="shared" si="1051"/>
        <v>1.002652592</v>
      </c>
      <c r="X2252" s="90">
        <f t="shared" si="1052"/>
        <v>2.3044365</v>
      </c>
      <c r="Y2252" s="90">
        <f t="shared" si="1053"/>
        <v>0</v>
      </c>
      <c r="Z2252" s="100" t="str">
        <f t="shared" si="1061"/>
        <v>A+J=</v>
      </c>
      <c r="AA2252" s="95">
        <f t="shared" si="1062"/>
        <v>47042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4"/>
      <c r="DP2252" s="1"/>
      <c r="DQ2252" s="1"/>
      <c r="DR2252" s="1"/>
      <c r="DS2252" s="1"/>
      <c r="DT2252" s="1"/>
      <c r="DU2252" s="1"/>
    </row>
    <row r="2253" spans="1:125" ht="12.75" x14ac:dyDescent="0.2">
      <c r="A2253" s="89">
        <f t="shared" si="1054"/>
        <v>47022</v>
      </c>
      <c r="B2253" s="105">
        <f t="shared" si="1046"/>
        <v>871.62505443999999</v>
      </c>
      <c r="C2253" s="90">
        <f t="shared" si="1055"/>
        <v>639.12932496999997</v>
      </c>
      <c r="D2253" s="91">
        <f t="shared" si="1056"/>
        <v>7245.38</v>
      </c>
      <c r="E2253" s="92">
        <f t="shared" si="1066"/>
        <v>7276.54</v>
      </c>
      <c r="F2253" s="93">
        <f t="shared" si="1057"/>
        <v>45763</v>
      </c>
      <c r="G2253" s="94">
        <f t="shared" si="1047"/>
        <v>4.3006716003852752E-3</v>
      </c>
      <c r="H2253" s="95">
        <f t="shared" si="1069"/>
        <v>47042</v>
      </c>
      <c r="I2253" s="95">
        <f t="shared" si="1048"/>
        <v>47042</v>
      </c>
      <c r="J2253" s="96">
        <f t="shared" si="1070"/>
        <v>20</v>
      </c>
      <c r="K2253" s="96">
        <f t="shared" si="1071"/>
        <v>7</v>
      </c>
      <c r="L2253" s="8">
        <f t="shared" si="1058"/>
        <v>1.0015031299999999</v>
      </c>
      <c r="M2253" s="97">
        <f t="shared" si="1068"/>
        <v>1.0043006699999999</v>
      </c>
      <c r="N2253" s="97">
        <f t="shared" si="1064"/>
        <v>1.3575205880974344</v>
      </c>
      <c r="O2253" s="90">
        <f t="shared" si="1067"/>
        <v>1.35956111</v>
      </c>
      <c r="P2253" s="90">
        <f t="shared" si="1049"/>
        <v>868.93537447999995</v>
      </c>
      <c r="Q2253" s="98">
        <f t="shared" si="1063"/>
        <v>0</v>
      </c>
      <c r="R2253" s="7">
        <f t="shared" si="1059"/>
        <v>0</v>
      </c>
      <c r="S2253" s="90">
        <f t="shared" si="1050"/>
        <v>0</v>
      </c>
      <c r="T2253" s="99">
        <f t="shared" si="1060"/>
        <v>0.117687</v>
      </c>
      <c r="U2253" s="98">
        <f t="shared" si="1065"/>
        <v>7</v>
      </c>
      <c r="V2253" s="98">
        <v>252</v>
      </c>
      <c r="W2253" s="97">
        <f t="shared" si="1051"/>
        <v>1.0030953739999999</v>
      </c>
      <c r="X2253" s="90">
        <f t="shared" si="1052"/>
        <v>2.6896799599999999</v>
      </c>
      <c r="Y2253" s="90">
        <f t="shared" si="1053"/>
        <v>0</v>
      </c>
      <c r="Z2253" s="100" t="str">
        <f t="shared" si="1061"/>
        <v>A+J=</v>
      </c>
      <c r="AA2253" s="95">
        <f t="shared" si="1062"/>
        <v>47042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4"/>
      <c r="DP2253" s="1"/>
      <c r="DQ2253" s="1"/>
      <c r="DR2253" s="1"/>
      <c r="DS2253" s="1"/>
      <c r="DT2253" s="1"/>
      <c r="DU2253" s="1"/>
    </row>
    <row r="2254" spans="1:125" ht="12.75" x14ac:dyDescent="0.2">
      <c r="A2254" s="89">
        <f t="shared" si="1054"/>
        <v>47023</v>
      </c>
      <c r="B2254" s="105">
        <f t="shared" si="1046"/>
        <v>872.19710587999998</v>
      </c>
      <c r="C2254" s="90">
        <f t="shared" si="1055"/>
        <v>639.12932496999997</v>
      </c>
      <c r="D2254" s="91">
        <f t="shared" si="1056"/>
        <v>7245.38</v>
      </c>
      <c r="E2254" s="92">
        <f t="shared" si="1066"/>
        <v>7276.54</v>
      </c>
      <c r="F2254" s="93">
        <f t="shared" si="1057"/>
        <v>45763</v>
      </c>
      <c r="G2254" s="94">
        <f t="shared" si="1047"/>
        <v>4.3006716003852752E-3</v>
      </c>
      <c r="H2254" s="95">
        <f t="shared" si="1069"/>
        <v>47042</v>
      </c>
      <c r="I2254" s="95">
        <f t="shared" si="1048"/>
        <v>47042</v>
      </c>
      <c r="J2254" s="96">
        <f t="shared" si="1070"/>
        <v>20</v>
      </c>
      <c r="K2254" s="96">
        <f t="shared" si="1071"/>
        <v>8</v>
      </c>
      <c r="L2254" s="8">
        <f t="shared" si="1058"/>
        <v>1.00171805</v>
      </c>
      <c r="M2254" s="97">
        <f t="shared" si="1068"/>
        <v>1.0043006699999999</v>
      </c>
      <c r="N2254" s="97">
        <f t="shared" si="1064"/>
        <v>1.3575205880974344</v>
      </c>
      <c r="O2254" s="90">
        <f t="shared" si="1067"/>
        <v>1.3598528700000001</v>
      </c>
      <c r="P2254" s="90">
        <f t="shared" si="1049"/>
        <v>869.12184686000001</v>
      </c>
      <c r="Q2254" s="98">
        <f t="shared" si="1063"/>
        <v>0</v>
      </c>
      <c r="R2254" s="7">
        <f t="shared" si="1059"/>
        <v>0</v>
      </c>
      <c r="S2254" s="90">
        <f t="shared" si="1050"/>
        <v>0</v>
      </c>
      <c r="T2254" s="99">
        <f t="shared" si="1060"/>
        <v>0.117687</v>
      </c>
      <c r="U2254" s="98">
        <f t="shared" si="1065"/>
        <v>8</v>
      </c>
      <c r="V2254" s="98">
        <v>252</v>
      </c>
      <c r="W2254" s="97">
        <f t="shared" si="1051"/>
        <v>1.0035383520000001</v>
      </c>
      <c r="X2254" s="90">
        <f t="shared" si="1052"/>
        <v>3.0752590199999998</v>
      </c>
      <c r="Y2254" s="90">
        <f t="shared" si="1053"/>
        <v>0</v>
      </c>
      <c r="Z2254" s="100" t="str">
        <f t="shared" si="1061"/>
        <v>A+J=</v>
      </c>
      <c r="AA2254" s="95">
        <f t="shared" si="1062"/>
        <v>47042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4"/>
      <c r="DP2254" s="1"/>
      <c r="DQ2254" s="1"/>
      <c r="DR2254" s="1"/>
      <c r="DS2254" s="1"/>
      <c r="DT2254" s="1"/>
      <c r="DU2254" s="1"/>
    </row>
    <row r="2255" spans="1:125" ht="12.75" x14ac:dyDescent="0.2">
      <c r="A2255" s="89">
        <f t="shared" si="1054"/>
        <v>47024</v>
      </c>
      <c r="B2255" s="105">
        <f t="shared" si="1046"/>
        <v>872.76952498000003</v>
      </c>
      <c r="C2255" s="90">
        <f t="shared" si="1055"/>
        <v>639.12932496999997</v>
      </c>
      <c r="D2255" s="91">
        <f t="shared" si="1056"/>
        <v>7245.38</v>
      </c>
      <c r="E2255" s="92">
        <f t="shared" si="1066"/>
        <v>7276.54</v>
      </c>
      <c r="F2255" s="93">
        <f t="shared" si="1057"/>
        <v>45763</v>
      </c>
      <c r="G2255" s="94">
        <f t="shared" si="1047"/>
        <v>4.3006716003852752E-3</v>
      </c>
      <c r="H2255" s="95">
        <f t="shared" si="1069"/>
        <v>47042</v>
      </c>
      <c r="I2255" s="95">
        <f t="shared" si="1048"/>
        <v>47042</v>
      </c>
      <c r="J2255" s="96">
        <f t="shared" si="1070"/>
        <v>20</v>
      </c>
      <c r="K2255" s="96">
        <f t="shared" si="1071"/>
        <v>9</v>
      </c>
      <c r="L2255" s="8">
        <f t="shared" si="1058"/>
        <v>1.0019330099999999</v>
      </c>
      <c r="M2255" s="97">
        <f t="shared" si="1068"/>
        <v>1.0043006699999999</v>
      </c>
      <c r="N2255" s="97">
        <f t="shared" si="1064"/>
        <v>1.3575205880974344</v>
      </c>
      <c r="O2255" s="90">
        <f t="shared" si="1067"/>
        <v>1.3601446800000001</v>
      </c>
      <c r="P2255" s="90">
        <f t="shared" si="1049"/>
        <v>869.30835118000005</v>
      </c>
      <c r="Q2255" s="98">
        <f t="shared" si="1063"/>
        <v>0</v>
      </c>
      <c r="R2255" s="7">
        <f t="shared" si="1059"/>
        <v>0</v>
      </c>
      <c r="S2255" s="90">
        <f t="shared" si="1050"/>
        <v>0</v>
      </c>
      <c r="T2255" s="99">
        <f t="shared" si="1060"/>
        <v>0.117687</v>
      </c>
      <c r="U2255" s="98">
        <f t="shared" si="1065"/>
        <v>9</v>
      </c>
      <c r="V2255" s="98">
        <v>252</v>
      </c>
      <c r="W2255" s="97">
        <f t="shared" si="1051"/>
        <v>1.003981526</v>
      </c>
      <c r="X2255" s="90">
        <f t="shared" si="1052"/>
        <v>3.4611738000000001</v>
      </c>
      <c r="Y2255" s="90">
        <f t="shared" si="1053"/>
        <v>0</v>
      </c>
      <c r="Z2255" s="100" t="str">
        <f t="shared" si="1061"/>
        <v>A+J=</v>
      </c>
      <c r="AA2255" s="95">
        <f t="shared" si="1062"/>
        <v>47042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4"/>
      <c r="DP2255" s="1"/>
      <c r="DQ2255" s="1"/>
      <c r="DR2255" s="1"/>
      <c r="DS2255" s="1"/>
      <c r="DT2255" s="1"/>
      <c r="DU2255" s="1"/>
    </row>
    <row r="2256" spans="1:125" ht="12.75" x14ac:dyDescent="0.2">
      <c r="A2256" s="89">
        <f t="shared" si="1054"/>
        <v>47025</v>
      </c>
      <c r="B2256" s="105">
        <f t="shared" si="1046"/>
        <v>873.34232387999998</v>
      </c>
      <c r="C2256" s="90">
        <f t="shared" si="1055"/>
        <v>639.12932496999997</v>
      </c>
      <c r="D2256" s="91">
        <f t="shared" si="1056"/>
        <v>7245.38</v>
      </c>
      <c r="E2256" s="92">
        <f t="shared" si="1066"/>
        <v>7276.54</v>
      </c>
      <c r="F2256" s="93">
        <f t="shared" si="1057"/>
        <v>45763</v>
      </c>
      <c r="G2256" s="94">
        <f t="shared" si="1047"/>
        <v>4.3006716003852752E-3</v>
      </c>
      <c r="H2256" s="95">
        <f t="shared" si="1069"/>
        <v>47042</v>
      </c>
      <c r="I2256" s="95">
        <f t="shared" si="1048"/>
        <v>47042</v>
      </c>
      <c r="J2256" s="96">
        <f t="shared" si="1070"/>
        <v>20</v>
      </c>
      <c r="K2256" s="96">
        <f t="shared" si="1071"/>
        <v>10</v>
      </c>
      <c r="L2256" s="8">
        <f t="shared" si="1058"/>
        <v>1.0021480199999999</v>
      </c>
      <c r="M2256" s="97">
        <f t="shared" si="1068"/>
        <v>1.0043006699999999</v>
      </c>
      <c r="N2256" s="97">
        <f t="shared" si="1064"/>
        <v>1.3575205880974344</v>
      </c>
      <c r="O2256" s="90">
        <f t="shared" si="1067"/>
        <v>1.3604365599999999</v>
      </c>
      <c r="P2256" s="90">
        <f t="shared" si="1049"/>
        <v>869.49490025</v>
      </c>
      <c r="Q2256" s="98">
        <f t="shared" si="1063"/>
        <v>0</v>
      </c>
      <c r="R2256" s="7">
        <f t="shared" si="1059"/>
        <v>0</v>
      </c>
      <c r="S2256" s="90">
        <f t="shared" si="1050"/>
        <v>0</v>
      </c>
      <c r="T2256" s="99">
        <f t="shared" si="1060"/>
        <v>0.117687</v>
      </c>
      <c r="U2256" s="98">
        <f t="shared" si="1065"/>
        <v>10</v>
      </c>
      <c r="V2256" s="98">
        <v>252</v>
      </c>
      <c r="W2256" s="97">
        <f t="shared" si="1051"/>
        <v>1.0044248950000001</v>
      </c>
      <c r="X2256" s="90">
        <f t="shared" si="1052"/>
        <v>3.8474236300000002</v>
      </c>
      <c r="Y2256" s="90">
        <f t="shared" si="1053"/>
        <v>0</v>
      </c>
      <c r="Z2256" s="100" t="str">
        <f t="shared" si="1061"/>
        <v>A+J=</v>
      </c>
      <c r="AA2256" s="95">
        <f t="shared" si="1062"/>
        <v>47042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4"/>
      <c r="DP2256" s="1"/>
      <c r="DQ2256" s="1"/>
      <c r="DR2256" s="1"/>
      <c r="DS2256" s="1"/>
      <c r="DT2256" s="1"/>
      <c r="DU2256" s="1"/>
    </row>
    <row r="2257" spans="1:125" ht="12.75" x14ac:dyDescent="0.2">
      <c r="A2257" s="89">
        <f t="shared" si="1054"/>
        <v>47026</v>
      </c>
      <c r="B2257" s="105">
        <f t="shared" si="1046"/>
        <v>873.91550361999998</v>
      </c>
      <c r="C2257" s="90">
        <f t="shared" si="1055"/>
        <v>639.12932496999997</v>
      </c>
      <c r="D2257" s="91">
        <f t="shared" si="1056"/>
        <v>7245.38</v>
      </c>
      <c r="E2257" s="92">
        <f t="shared" si="1066"/>
        <v>7276.54</v>
      </c>
      <c r="F2257" s="93">
        <f t="shared" si="1057"/>
        <v>45763</v>
      </c>
      <c r="G2257" s="94">
        <f t="shared" si="1047"/>
        <v>4.3006716003852752E-3</v>
      </c>
      <c r="H2257" s="95">
        <f t="shared" si="1069"/>
        <v>47042</v>
      </c>
      <c r="I2257" s="95">
        <f t="shared" si="1048"/>
        <v>47042</v>
      </c>
      <c r="J2257" s="96">
        <f t="shared" si="1070"/>
        <v>20</v>
      </c>
      <c r="K2257" s="96">
        <f t="shared" si="1071"/>
        <v>11</v>
      </c>
      <c r="L2257" s="8">
        <f t="shared" si="1058"/>
        <v>1.0023630800000001</v>
      </c>
      <c r="M2257" s="97">
        <f t="shared" si="1068"/>
        <v>1.0043006699999999</v>
      </c>
      <c r="N2257" s="97">
        <f t="shared" si="1064"/>
        <v>1.3575205880974344</v>
      </c>
      <c r="O2257" s="90">
        <f t="shared" si="1067"/>
        <v>1.3607285099999999</v>
      </c>
      <c r="P2257" s="90">
        <f t="shared" si="1049"/>
        <v>869.68149405999998</v>
      </c>
      <c r="Q2257" s="98">
        <f t="shared" si="1063"/>
        <v>0</v>
      </c>
      <c r="R2257" s="7">
        <f t="shared" si="1059"/>
        <v>0</v>
      </c>
      <c r="S2257" s="90">
        <f t="shared" si="1050"/>
        <v>0</v>
      </c>
      <c r="T2257" s="99">
        <f t="shared" si="1060"/>
        <v>0.117687</v>
      </c>
      <c r="U2257" s="98">
        <f t="shared" si="1065"/>
        <v>11</v>
      </c>
      <c r="V2257" s="98">
        <v>252</v>
      </c>
      <c r="W2257" s="97">
        <f t="shared" si="1051"/>
        <v>1.00486846</v>
      </c>
      <c r="X2257" s="90">
        <f t="shared" si="1052"/>
        <v>4.2340095599999996</v>
      </c>
      <c r="Y2257" s="90">
        <f t="shared" si="1053"/>
        <v>0</v>
      </c>
      <c r="Z2257" s="100" t="str">
        <f t="shared" si="1061"/>
        <v>A+J=</v>
      </c>
      <c r="AA2257" s="95">
        <f t="shared" si="1062"/>
        <v>47042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4"/>
      <c r="DP2257" s="1"/>
      <c r="DQ2257" s="1"/>
      <c r="DR2257" s="1"/>
      <c r="DS2257" s="1"/>
      <c r="DT2257" s="1"/>
      <c r="DU2257" s="1"/>
    </row>
    <row r="2258" spans="1:125" ht="12.75" x14ac:dyDescent="0.2">
      <c r="A2258" s="89">
        <f t="shared" si="1054"/>
        <v>47027</v>
      </c>
      <c r="B2258" s="105">
        <f t="shared" si="1046"/>
        <v>873.91550361999998</v>
      </c>
      <c r="C2258" s="90">
        <f t="shared" si="1055"/>
        <v>639.12932496999997</v>
      </c>
      <c r="D2258" s="91">
        <f t="shared" si="1056"/>
        <v>7245.38</v>
      </c>
      <c r="E2258" s="92">
        <f t="shared" si="1066"/>
        <v>7276.54</v>
      </c>
      <c r="F2258" s="93">
        <f t="shared" si="1057"/>
        <v>45763</v>
      </c>
      <c r="G2258" s="94">
        <f t="shared" si="1047"/>
        <v>4.3006716003852752E-3</v>
      </c>
      <c r="H2258" s="95">
        <f t="shared" si="1069"/>
        <v>47042</v>
      </c>
      <c r="I2258" s="95">
        <f t="shared" si="1048"/>
        <v>47042</v>
      </c>
      <c r="J2258" s="96">
        <f t="shared" si="1070"/>
        <v>20</v>
      </c>
      <c r="K2258" s="96">
        <f t="shared" si="1071"/>
        <v>11</v>
      </c>
      <c r="L2258" s="8">
        <f t="shared" si="1058"/>
        <v>1.0023630800000001</v>
      </c>
      <c r="M2258" s="97">
        <f t="shared" si="1068"/>
        <v>1.0043006699999999</v>
      </c>
      <c r="N2258" s="97">
        <f t="shared" si="1064"/>
        <v>1.3575205880974344</v>
      </c>
      <c r="O2258" s="90">
        <f t="shared" si="1067"/>
        <v>1.3607285099999999</v>
      </c>
      <c r="P2258" s="90">
        <f t="shared" si="1049"/>
        <v>869.68149405999998</v>
      </c>
      <c r="Q2258" s="98">
        <f t="shared" si="1063"/>
        <v>0</v>
      </c>
      <c r="R2258" s="7">
        <f t="shared" si="1059"/>
        <v>0</v>
      </c>
      <c r="S2258" s="90">
        <f t="shared" si="1050"/>
        <v>0</v>
      </c>
      <c r="T2258" s="99">
        <f t="shared" si="1060"/>
        <v>0.117687</v>
      </c>
      <c r="U2258" s="98">
        <f t="shared" si="1065"/>
        <v>11</v>
      </c>
      <c r="V2258" s="98">
        <v>252</v>
      </c>
      <c r="W2258" s="97">
        <f t="shared" si="1051"/>
        <v>1.00486846</v>
      </c>
      <c r="X2258" s="90">
        <f t="shared" si="1052"/>
        <v>4.2340095599999996</v>
      </c>
      <c r="Y2258" s="90">
        <f t="shared" si="1053"/>
        <v>0</v>
      </c>
      <c r="Z2258" s="100" t="str">
        <f t="shared" si="1061"/>
        <v>A+J=</v>
      </c>
      <c r="AA2258" s="95">
        <f t="shared" si="1062"/>
        <v>47042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4"/>
      <c r="DP2258" s="1"/>
      <c r="DQ2258" s="1"/>
      <c r="DR2258" s="1"/>
      <c r="DS2258" s="1"/>
      <c r="DT2258" s="1"/>
      <c r="DU2258" s="1"/>
    </row>
    <row r="2259" spans="1:125" ht="12.75" x14ac:dyDescent="0.2">
      <c r="A2259" s="89">
        <f t="shared" si="1054"/>
        <v>47028</v>
      </c>
      <c r="B2259" s="105">
        <f t="shared" ref="B2259:B2322" si="1072">(P2259+X2259)</f>
        <v>873.91550361999998</v>
      </c>
      <c r="C2259" s="90">
        <f t="shared" si="1055"/>
        <v>639.12932496999997</v>
      </c>
      <c r="D2259" s="91">
        <f t="shared" si="1056"/>
        <v>7245.38</v>
      </c>
      <c r="E2259" s="92">
        <f t="shared" si="1066"/>
        <v>7276.54</v>
      </c>
      <c r="F2259" s="93">
        <f t="shared" si="1057"/>
        <v>45763</v>
      </c>
      <c r="G2259" s="94">
        <f t="shared" ref="G2259:G2322" si="1073">(E2259/D2259)-1</f>
        <v>4.3006716003852752E-3</v>
      </c>
      <c r="H2259" s="95">
        <f t="shared" si="1069"/>
        <v>47042</v>
      </c>
      <c r="I2259" s="95">
        <f t="shared" ref="I2259:I2322" si="1074">IF(A2259&gt;I2258,H2259,I2258)</f>
        <v>47042</v>
      </c>
      <c r="J2259" s="96">
        <f t="shared" si="1070"/>
        <v>20</v>
      </c>
      <c r="K2259" s="96">
        <f t="shared" si="1071"/>
        <v>11</v>
      </c>
      <c r="L2259" s="8">
        <f t="shared" si="1058"/>
        <v>1.0023630800000001</v>
      </c>
      <c r="M2259" s="97">
        <f t="shared" si="1068"/>
        <v>1.0043006699999999</v>
      </c>
      <c r="N2259" s="97">
        <f t="shared" si="1064"/>
        <v>1.3575205880974344</v>
      </c>
      <c r="O2259" s="90">
        <f t="shared" si="1067"/>
        <v>1.3607285099999999</v>
      </c>
      <c r="P2259" s="90">
        <f t="shared" ref="P2259:P2322" si="1075">TRUNC(C2259*O2259,8)</f>
        <v>869.68149405999998</v>
      </c>
      <c r="Q2259" s="98">
        <f t="shared" si="1063"/>
        <v>0</v>
      </c>
      <c r="R2259" s="7">
        <f t="shared" si="1059"/>
        <v>0</v>
      </c>
      <c r="S2259" s="90">
        <f t="shared" ref="S2259:S2322" si="1076">IF(R2259&gt;0,TRUNC(R2259*P2259,8),0)</f>
        <v>0</v>
      </c>
      <c r="T2259" s="99">
        <f t="shared" si="1060"/>
        <v>0.117687</v>
      </c>
      <c r="U2259" s="98">
        <f t="shared" si="1065"/>
        <v>11</v>
      </c>
      <c r="V2259" s="98">
        <v>252</v>
      </c>
      <c r="W2259" s="97">
        <f t="shared" ref="W2259:W2322" si="1077">ROUND((1+T2259)^TRUNC((U2259/V2259),9),9)</f>
        <v>1.00486846</v>
      </c>
      <c r="X2259" s="90">
        <f t="shared" ref="X2259:X2322" si="1078">TRUNC((P2259*(W2259-1)),8)</f>
        <v>4.2340095599999996</v>
      </c>
      <c r="Y2259" s="90">
        <f t="shared" ref="Y2259:Y2322" si="1079">IF(Q2259&gt;0,S2259+X2259,0)</f>
        <v>0</v>
      </c>
      <c r="Z2259" s="100" t="str">
        <f t="shared" si="1061"/>
        <v>A+J=</v>
      </c>
      <c r="AA2259" s="95">
        <f t="shared" si="1062"/>
        <v>47042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4"/>
      <c r="DP2259" s="1"/>
      <c r="DQ2259" s="1"/>
      <c r="DR2259" s="1"/>
      <c r="DS2259" s="1"/>
      <c r="DT2259" s="1"/>
      <c r="DU2259" s="1"/>
    </row>
    <row r="2260" spans="1:125" ht="12.75" x14ac:dyDescent="0.2">
      <c r="A2260" s="89">
        <f t="shared" ref="A2260:A2323" si="1080">(A2259+1)</f>
        <v>47029</v>
      </c>
      <c r="B2260" s="105">
        <f t="shared" si="1072"/>
        <v>874.48905793000006</v>
      </c>
      <c r="C2260" s="90">
        <f t="shared" ref="C2260:C2323" si="1081">TRUNC(IF(Q2259&gt;0,VLOOKUP(A2259,$AD$21:$AE$123,2),C2259),8)</f>
        <v>639.12932496999997</v>
      </c>
      <c r="D2260" s="91">
        <f t="shared" ref="D2260:D2323" si="1082">IF(E2260=E2259,D2259,E2259)</f>
        <v>7245.38</v>
      </c>
      <c r="E2260" s="92">
        <f t="shared" si="1066"/>
        <v>7276.54</v>
      </c>
      <c r="F2260" s="93">
        <f t="shared" ref="F2260:F2323" si="1083">IF(D2260=D2259,F2259,A2260)</f>
        <v>45763</v>
      </c>
      <c r="G2260" s="94">
        <f t="shared" si="1073"/>
        <v>4.3006716003852752E-3</v>
      </c>
      <c r="H2260" s="95">
        <f t="shared" si="1069"/>
        <v>47042</v>
      </c>
      <c r="I2260" s="95">
        <f t="shared" si="1074"/>
        <v>47042</v>
      </c>
      <c r="J2260" s="96">
        <f t="shared" si="1070"/>
        <v>20</v>
      </c>
      <c r="K2260" s="96">
        <f t="shared" si="1071"/>
        <v>12</v>
      </c>
      <c r="L2260" s="8">
        <f t="shared" ref="L2260:L2323" si="1084">IF(E2260&lt;D2260,1,TRUNC((E2260/D2260)^TRUNC((K2260/J2260),9),8))</f>
        <v>1.00257818</v>
      </c>
      <c r="M2260" s="97">
        <f t="shared" si="1068"/>
        <v>1.0043006699999999</v>
      </c>
      <c r="N2260" s="97">
        <f t="shared" si="1064"/>
        <v>1.3575205880974344</v>
      </c>
      <c r="O2260" s="90">
        <f t="shared" si="1067"/>
        <v>1.3610205200000001</v>
      </c>
      <c r="P2260" s="90">
        <f t="shared" si="1075"/>
        <v>869.86812621000001</v>
      </c>
      <c r="Q2260" s="98">
        <f t="shared" si="1063"/>
        <v>0</v>
      </c>
      <c r="R2260" s="7">
        <f t="shared" ref="R2260:R2323" si="1085">IF(Q2260&gt;0,VLOOKUP($A2260,$AD$19:$AI$164,6),0)</f>
        <v>0</v>
      </c>
      <c r="S2260" s="90">
        <f t="shared" si="1076"/>
        <v>0</v>
      </c>
      <c r="T2260" s="99">
        <f t="shared" ref="T2260:T2323" si="1086">(T2259)</f>
        <v>0.117687</v>
      </c>
      <c r="U2260" s="98">
        <f t="shared" si="1065"/>
        <v>12</v>
      </c>
      <c r="V2260" s="98">
        <v>252</v>
      </c>
      <c r="W2260" s="97">
        <f t="shared" si="1077"/>
        <v>1.0053122210000001</v>
      </c>
      <c r="X2260" s="90">
        <f t="shared" si="1078"/>
        <v>4.6209317199999997</v>
      </c>
      <c r="Y2260" s="90">
        <f t="shared" si="1079"/>
        <v>0</v>
      </c>
      <c r="Z2260" s="100" t="str">
        <f t="shared" si="1061"/>
        <v>A+J=</v>
      </c>
      <c r="AA2260" s="95">
        <f t="shared" si="1062"/>
        <v>47042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4"/>
      <c r="DP2260" s="1"/>
      <c r="DQ2260" s="1"/>
      <c r="DR2260" s="1"/>
      <c r="DS2260" s="1"/>
      <c r="DT2260" s="1"/>
      <c r="DU2260" s="1"/>
    </row>
    <row r="2261" spans="1:125" ht="12.75" x14ac:dyDescent="0.2">
      <c r="A2261" s="89">
        <f t="shared" si="1080"/>
        <v>47030</v>
      </c>
      <c r="B2261" s="105">
        <f t="shared" si="1072"/>
        <v>875.06298611</v>
      </c>
      <c r="C2261" s="90">
        <f t="shared" si="1081"/>
        <v>639.12932496999997</v>
      </c>
      <c r="D2261" s="91">
        <f t="shared" si="1082"/>
        <v>7245.38</v>
      </c>
      <c r="E2261" s="92">
        <f t="shared" si="1066"/>
        <v>7276.54</v>
      </c>
      <c r="F2261" s="93">
        <f t="shared" si="1083"/>
        <v>45763</v>
      </c>
      <c r="G2261" s="94">
        <f t="shared" si="1073"/>
        <v>4.3006716003852752E-3</v>
      </c>
      <c r="H2261" s="95">
        <f t="shared" si="1069"/>
        <v>47042</v>
      </c>
      <c r="I2261" s="95">
        <f t="shared" si="1074"/>
        <v>47042</v>
      </c>
      <c r="J2261" s="96">
        <f t="shared" si="1070"/>
        <v>20</v>
      </c>
      <c r="K2261" s="96">
        <f t="shared" si="1071"/>
        <v>13</v>
      </c>
      <c r="L2261" s="8">
        <f t="shared" si="1084"/>
        <v>1.00279333</v>
      </c>
      <c r="M2261" s="97">
        <f t="shared" si="1068"/>
        <v>1.0043006699999999</v>
      </c>
      <c r="N2261" s="97">
        <f t="shared" si="1064"/>
        <v>1.3575205880974344</v>
      </c>
      <c r="O2261" s="90">
        <f t="shared" si="1067"/>
        <v>1.36131259</v>
      </c>
      <c r="P2261" s="90">
        <f t="shared" si="1075"/>
        <v>870.05479671000001</v>
      </c>
      <c r="Q2261" s="98">
        <f t="shared" si="1063"/>
        <v>0</v>
      </c>
      <c r="R2261" s="7">
        <f t="shared" si="1085"/>
        <v>0</v>
      </c>
      <c r="S2261" s="90">
        <f t="shared" si="1076"/>
        <v>0</v>
      </c>
      <c r="T2261" s="99">
        <f t="shared" si="1086"/>
        <v>0.117687</v>
      </c>
      <c r="U2261" s="98">
        <f t="shared" si="1065"/>
        <v>13</v>
      </c>
      <c r="V2261" s="98">
        <v>252</v>
      </c>
      <c r="W2261" s="97">
        <f t="shared" si="1077"/>
        <v>1.0057561770000001</v>
      </c>
      <c r="X2261" s="90">
        <f t="shared" si="1078"/>
        <v>5.0081894</v>
      </c>
      <c r="Y2261" s="90">
        <f t="shared" si="1079"/>
        <v>0</v>
      </c>
      <c r="Z2261" s="100" t="str">
        <f t="shared" ref="Z2261:Z2324" si="1087">IF($Q2260&gt;0,VLOOKUP($A2260,$AD$19:$AM$164,9),Z2260)</f>
        <v>A+J=</v>
      </c>
      <c r="AA2261" s="95">
        <f t="shared" ref="AA2261:AA2324" si="1088">IF($Q2260&gt;0,VLOOKUP($A2260,$AD$19:$AM$164,10),AA2260)</f>
        <v>47042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4"/>
      <c r="DP2261" s="1"/>
      <c r="DQ2261" s="1"/>
      <c r="DR2261" s="1"/>
      <c r="DS2261" s="1"/>
      <c r="DT2261" s="1"/>
      <c r="DU2261" s="1"/>
    </row>
    <row r="2262" spans="1:125" ht="12.75" x14ac:dyDescent="0.2">
      <c r="A2262" s="89">
        <f t="shared" si="1080"/>
        <v>47031</v>
      </c>
      <c r="B2262" s="105">
        <f t="shared" si="1072"/>
        <v>875.63729006999995</v>
      </c>
      <c r="C2262" s="90">
        <f t="shared" si="1081"/>
        <v>639.12932496999997</v>
      </c>
      <c r="D2262" s="91">
        <f t="shared" si="1082"/>
        <v>7245.38</v>
      </c>
      <c r="E2262" s="92">
        <f t="shared" si="1066"/>
        <v>7276.54</v>
      </c>
      <c r="F2262" s="93">
        <f t="shared" si="1083"/>
        <v>45763</v>
      </c>
      <c r="G2262" s="94">
        <f t="shared" si="1073"/>
        <v>4.3006716003852752E-3</v>
      </c>
      <c r="H2262" s="95">
        <f t="shared" si="1069"/>
        <v>47042</v>
      </c>
      <c r="I2262" s="95">
        <f t="shared" si="1074"/>
        <v>47042</v>
      </c>
      <c r="J2262" s="96">
        <f t="shared" si="1070"/>
        <v>20</v>
      </c>
      <c r="K2262" s="96">
        <f t="shared" si="1071"/>
        <v>14</v>
      </c>
      <c r="L2262" s="8">
        <f t="shared" si="1084"/>
        <v>1.00300853</v>
      </c>
      <c r="M2262" s="97">
        <f t="shared" si="1068"/>
        <v>1.0043006699999999</v>
      </c>
      <c r="N2262" s="97">
        <f t="shared" si="1064"/>
        <v>1.3575205880974344</v>
      </c>
      <c r="O2262" s="90">
        <f t="shared" si="1067"/>
        <v>1.3616047200000001</v>
      </c>
      <c r="P2262" s="90">
        <f t="shared" si="1075"/>
        <v>870.24150555999995</v>
      </c>
      <c r="Q2262" s="98">
        <f t="shared" ref="Q2262:Q2325" si="1089">IF(VLOOKUP(A2262,AD$19:AK$164,8)=VLOOKUP(A2261,AD$19:AK$164,8),0,VLOOKUP(A2262,AD$19:AK$164,8))</f>
        <v>0</v>
      </c>
      <c r="R2262" s="7">
        <f t="shared" si="1085"/>
        <v>0</v>
      </c>
      <c r="S2262" s="90">
        <f t="shared" si="1076"/>
        <v>0</v>
      </c>
      <c r="T2262" s="99">
        <f t="shared" si="1086"/>
        <v>0.117687</v>
      </c>
      <c r="U2262" s="98">
        <f t="shared" si="1065"/>
        <v>14</v>
      </c>
      <c r="V2262" s="98">
        <v>252</v>
      </c>
      <c r="W2262" s="97">
        <f t="shared" si="1077"/>
        <v>1.00620033</v>
      </c>
      <c r="X2262" s="90">
        <f t="shared" si="1078"/>
        <v>5.3957845100000004</v>
      </c>
      <c r="Y2262" s="90">
        <f t="shared" si="1079"/>
        <v>0</v>
      </c>
      <c r="Z2262" s="100" t="str">
        <f t="shared" si="1087"/>
        <v>A+J=</v>
      </c>
      <c r="AA2262" s="95">
        <f t="shared" si="1088"/>
        <v>47042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4"/>
      <c r="DP2262" s="1"/>
      <c r="DQ2262" s="1"/>
      <c r="DR2262" s="1"/>
      <c r="DS2262" s="1"/>
      <c r="DT2262" s="1"/>
      <c r="DU2262" s="1"/>
    </row>
    <row r="2263" spans="1:125" ht="12.75" x14ac:dyDescent="0.2">
      <c r="A2263" s="89">
        <f t="shared" si="1080"/>
        <v>47032</v>
      </c>
      <c r="B2263" s="105">
        <f t="shared" si="1072"/>
        <v>876.21197552000001</v>
      </c>
      <c r="C2263" s="90">
        <f t="shared" si="1081"/>
        <v>639.12932496999997</v>
      </c>
      <c r="D2263" s="91">
        <f t="shared" si="1082"/>
        <v>7245.38</v>
      </c>
      <c r="E2263" s="92">
        <f t="shared" si="1066"/>
        <v>7276.54</v>
      </c>
      <c r="F2263" s="93">
        <f t="shared" si="1083"/>
        <v>45763</v>
      </c>
      <c r="G2263" s="94">
        <f t="shared" si="1073"/>
        <v>4.3006716003852752E-3</v>
      </c>
      <c r="H2263" s="95">
        <f t="shared" si="1069"/>
        <v>47042</v>
      </c>
      <c r="I2263" s="95">
        <f t="shared" si="1074"/>
        <v>47042</v>
      </c>
      <c r="J2263" s="96">
        <f t="shared" si="1070"/>
        <v>20</v>
      </c>
      <c r="K2263" s="96">
        <f t="shared" si="1071"/>
        <v>15</v>
      </c>
      <c r="L2263" s="8">
        <f t="shared" si="1084"/>
        <v>1.00322377</v>
      </c>
      <c r="M2263" s="97">
        <f t="shared" si="1068"/>
        <v>1.0043006699999999</v>
      </c>
      <c r="N2263" s="97">
        <f t="shared" si="1064"/>
        <v>1.3575205880974344</v>
      </c>
      <c r="O2263" s="90">
        <f t="shared" si="1067"/>
        <v>1.36189692</v>
      </c>
      <c r="P2263" s="90">
        <f t="shared" si="1075"/>
        <v>870.42825915000003</v>
      </c>
      <c r="Q2263" s="98">
        <f t="shared" si="1089"/>
        <v>0</v>
      </c>
      <c r="R2263" s="7">
        <f t="shared" si="1085"/>
        <v>0</v>
      </c>
      <c r="S2263" s="90">
        <f t="shared" si="1076"/>
        <v>0</v>
      </c>
      <c r="T2263" s="99">
        <f t="shared" si="1086"/>
        <v>0.117687</v>
      </c>
      <c r="U2263" s="98">
        <f t="shared" si="1065"/>
        <v>15</v>
      </c>
      <c r="V2263" s="98">
        <v>252</v>
      </c>
      <c r="W2263" s="97">
        <f t="shared" si="1077"/>
        <v>1.0066446790000001</v>
      </c>
      <c r="X2263" s="90">
        <f t="shared" si="1078"/>
        <v>5.7837163699999996</v>
      </c>
      <c r="Y2263" s="90">
        <f t="shared" si="1079"/>
        <v>0</v>
      </c>
      <c r="Z2263" s="100" t="str">
        <f t="shared" si="1087"/>
        <v>A+J=</v>
      </c>
      <c r="AA2263" s="95">
        <f t="shared" si="1088"/>
        <v>47042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4"/>
      <c r="DP2263" s="1"/>
      <c r="DQ2263" s="1"/>
      <c r="DR2263" s="1"/>
      <c r="DS2263" s="1"/>
      <c r="DT2263" s="1"/>
      <c r="DU2263" s="1"/>
    </row>
    <row r="2264" spans="1:125" ht="12.75" x14ac:dyDescent="0.2">
      <c r="A2264" s="89">
        <f t="shared" si="1080"/>
        <v>47033</v>
      </c>
      <c r="B2264" s="105">
        <f t="shared" si="1072"/>
        <v>876.78703619999999</v>
      </c>
      <c r="C2264" s="90">
        <f t="shared" si="1081"/>
        <v>639.12932496999997</v>
      </c>
      <c r="D2264" s="91">
        <f t="shared" si="1082"/>
        <v>7245.38</v>
      </c>
      <c r="E2264" s="92">
        <f t="shared" si="1066"/>
        <v>7276.54</v>
      </c>
      <c r="F2264" s="93">
        <f t="shared" si="1083"/>
        <v>45763</v>
      </c>
      <c r="G2264" s="94">
        <f t="shared" si="1073"/>
        <v>4.3006716003852752E-3</v>
      </c>
      <c r="H2264" s="95">
        <f t="shared" si="1069"/>
        <v>47042</v>
      </c>
      <c r="I2264" s="95">
        <f t="shared" si="1074"/>
        <v>47042</v>
      </c>
      <c r="J2264" s="96">
        <f t="shared" si="1070"/>
        <v>20</v>
      </c>
      <c r="K2264" s="96">
        <f t="shared" si="1071"/>
        <v>16</v>
      </c>
      <c r="L2264" s="8">
        <f t="shared" si="1084"/>
        <v>1.00343906</v>
      </c>
      <c r="M2264" s="97">
        <f t="shared" si="1068"/>
        <v>1.0043006699999999</v>
      </c>
      <c r="N2264" s="97">
        <f t="shared" si="1064"/>
        <v>1.3575205880974344</v>
      </c>
      <c r="O2264" s="90">
        <f t="shared" si="1067"/>
        <v>1.3621891800000001</v>
      </c>
      <c r="P2264" s="90">
        <f t="shared" si="1075"/>
        <v>870.61505108999995</v>
      </c>
      <c r="Q2264" s="98">
        <f t="shared" si="1089"/>
        <v>0</v>
      </c>
      <c r="R2264" s="7">
        <f t="shared" si="1085"/>
        <v>0</v>
      </c>
      <c r="S2264" s="90">
        <f t="shared" si="1076"/>
        <v>0</v>
      </c>
      <c r="T2264" s="99">
        <f t="shared" si="1086"/>
        <v>0.117687</v>
      </c>
      <c r="U2264" s="98">
        <f t="shared" si="1065"/>
        <v>16</v>
      </c>
      <c r="V2264" s="98">
        <v>252</v>
      </c>
      <c r="W2264" s="97">
        <f t="shared" si="1077"/>
        <v>1.007089224</v>
      </c>
      <c r="X2264" s="90">
        <f t="shared" si="1078"/>
        <v>6.1719851099999996</v>
      </c>
      <c r="Y2264" s="90">
        <f t="shared" si="1079"/>
        <v>0</v>
      </c>
      <c r="Z2264" s="100" t="str">
        <f t="shared" si="1087"/>
        <v>A+J=</v>
      </c>
      <c r="AA2264" s="95">
        <f t="shared" si="1088"/>
        <v>47042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4"/>
      <c r="DP2264" s="1"/>
      <c r="DQ2264" s="1"/>
      <c r="DR2264" s="1"/>
      <c r="DS2264" s="1"/>
      <c r="DT2264" s="1"/>
      <c r="DU2264" s="1"/>
    </row>
    <row r="2265" spans="1:125" ht="12.75" x14ac:dyDescent="0.2">
      <c r="A2265" s="89">
        <f t="shared" si="1080"/>
        <v>47034</v>
      </c>
      <c r="B2265" s="105">
        <f t="shared" si="1072"/>
        <v>876.78703619999999</v>
      </c>
      <c r="C2265" s="90">
        <f t="shared" si="1081"/>
        <v>639.12932496999997</v>
      </c>
      <c r="D2265" s="91">
        <f t="shared" si="1082"/>
        <v>7245.38</v>
      </c>
      <c r="E2265" s="92">
        <f t="shared" si="1066"/>
        <v>7276.54</v>
      </c>
      <c r="F2265" s="93">
        <f t="shared" si="1083"/>
        <v>45763</v>
      </c>
      <c r="G2265" s="94">
        <f t="shared" si="1073"/>
        <v>4.3006716003852752E-3</v>
      </c>
      <c r="H2265" s="95">
        <f t="shared" si="1069"/>
        <v>47042</v>
      </c>
      <c r="I2265" s="95">
        <f t="shared" si="1074"/>
        <v>47042</v>
      </c>
      <c r="J2265" s="96">
        <f t="shared" si="1070"/>
        <v>20</v>
      </c>
      <c r="K2265" s="96">
        <f t="shared" si="1071"/>
        <v>16</v>
      </c>
      <c r="L2265" s="8">
        <f t="shared" si="1084"/>
        <v>1.00343906</v>
      </c>
      <c r="M2265" s="97">
        <f t="shared" si="1068"/>
        <v>1.0043006699999999</v>
      </c>
      <c r="N2265" s="97">
        <f t="shared" si="1064"/>
        <v>1.3575205880974344</v>
      </c>
      <c r="O2265" s="90">
        <f t="shared" si="1067"/>
        <v>1.3621891800000001</v>
      </c>
      <c r="P2265" s="90">
        <f t="shared" si="1075"/>
        <v>870.61505108999995</v>
      </c>
      <c r="Q2265" s="98">
        <f t="shared" si="1089"/>
        <v>0</v>
      </c>
      <c r="R2265" s="7">
        <f t="shared" si="1085"/>
        <v>0</v>
      </c>
      <c r="S2265" s="90">
        <f t="shared" si="1076"/>
        <v>0</v>
      </c>
      <c r="T2265" s="99">
        <f t="shared" si="1086"/>
        <v>0.117687</v>
      </c>
      <c r="U2265" s="98">
        <f t="shared" si="1065"/>
        <v>16</v>
      </c>
      <c r="V2265" s="98">
        <v>252</v>
      </c>
      <c r="W2265" s="97">
        <f t="shared" si="1077"/>
        <v>1.007089224</v>
      </c>
      <c r="X2265" s="90">
        <f t="shared" si="1078"/>
        <v>6.1719851099999996</v>
      </c>
      <c r="Y2265" s="90">
        <f t="shared" si="1079"/>
        <v>0</v>
      </c>
      <c r="Z2265" s="100" t="str">
        <f t="shared" si="1087"/>
        <v>A+J=</v>
      </c>
      <c r="AA2265" s="95">
        <f t="shared" si="1088"/>
        <v>47042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4"/>
      <c r="DP2265" s="1"/>
      <c r="DQ2265" s="1"/>
      <c r="DR2265" s="1"/>
      <c r="DS2265" s="1"/>
      <c r="DT2265" s="1"/>
      <c r="DU2265" s="1"/>
    </row>
    <row r="2266" spans="1:125" ht="12.75" x14ac:dyDescent="0.2">
      <c r="A2266" s="89">
        <f t="shared" si="1080"/>
        <v>47035</v>
      </c>
      <c r="B2266" s="105">
        <f t="shared" si="1072"/>
        <v>876.78703619999999</v>
      </c>
      <c r="C2266" s="90">
        <f t="shared" si="1081"/>
        <v>639.12932496999997</v>
      </c>
      <c r="D2266" s="91">
        <f t="shared" si="1082"/>
        <v>7245.38</v>
      </c>
      <c r="E2266" s="92">
        <f t="shared" si="1066"/>
        <v>7276.54</v>
      </c>
      <c r="F2266" s="93">
        <f t="shared" si="1083"/>
        <v>45763</v>
      </c>
      <c r="G2266" s="94">
        <f t="shared" si="1073"/>
        <v>4.3006716003852752E-3</v>
      </c>
      <c r="H2266" s="95">
        <f t="shared" si="1069"/>
        <v>47042</v>
      </c>
      <c r="I2266" s="95">
        <f t="shared" si="1074"/>
        <v>47042</v>
      </c>
      <c r="J2266" s="96">
        <f t="shared" si="1070"/>
        <v>20</v>
      </c>
      <c r="K2266" s="96">
        <f t="shared" si="1071"/>
        <v>16</v>
      </c>
      <c r="L2266" s="8">
        <f t="shared" si="1084"/>
        <v>1.00343906</v>
      </c>
      <c r="M2266" s="97">
        <f t="shared" si="1068"/>
        <v>1.0043006699999999</v>
      </c>
      <c r="N2266" s="97">
        <f t="shared" si="1064"/>
        <v>1.3575205880974344</v>
      </c>
      <c r="O2266" s="90">
        <f t="shared" si="1067"/>
        <v>1.3621891800000001</v>
      </c>
      <c r="P2266" s="90">
        <f t="shared" si="1075"/>
        <v>870.61505108999995</v>
      </c>
      <c r="Q2266" s="98">
        <f t="shared" si="1089"/>
        <v>0</v>
      </c>
      <c r="R2266" s="7">
        <f t="shared" si="1085"/>
        <v>0</v>
      </c>
      <c r="S2266" s="90">
        <f t="shared" si="1076"/>
        <v>0</v>
      </c>
      <c r="T2266" s="99">
        <f t="shared" si="1086"/>
        <v>0.117687</v>
      </c>
      <c r="U2266" s="98">
        <f t="shared" si="1065"/>
        <v>16</v>
      </c>
      <c r="V2266" s="98">
        <v>252</v>
      </c>
      <c r="W2266" s="97">
        <f t="shared" si="1077"/>
        <v>1.007089224</v>
      </c>
      <c r="X2266" s="90">
        <f t="shared" si="1078"/>
        <v>6.1719851099999996</v>
      </c>
      <c r="Y2266" s="90">
        <f t="shared" si="1079"/>
        <v>0</v>
      </c>
      <c r="Z2266" s="100" t="str">
        <f t="shared" si="1087"/>
        <v>A+J=</v>
      </c>
      <c r="AA2266" s="95">
        <f t="shared" si="1088"/>
        <v>47042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4"/>
      <c r="DP2266" s="1"/>
      <c r="DQ2266" s="1"/>
      <c r="DR2266" s="1"/>
      <c r="DS2266" s="1"/>
      <c r="DT2266" s="1"/>
      <c r="DU2266" s="1"/>
    </row>
    <row r="2267" spans="1:125" ht="12.75" x14ac:dyDescent="0.2">
      <c r="A2267" s="89">
        <f t="shared" si="1080"/>
        <v>47036</v>
      </c>
      <c r="B2267" s="105">
        <f t="shared" si="1072"/>
        <v>877.36246669000002</v>
      </c>
      <c r="C2267" s="90">
        <f t="shared" si="1081"/>
        <v>639.12932496999997</v>
      </c>
      <c r="D2267" s="91">
        <f t="shared" si="1082"/>
        <v>7245.38</v>
      </c>
      <c r="E2267" s="92">
        <f t="shared" si="1066"/>
        <v>7276.54</v>
      </c>
      <c r="F2267" s="93">
        <f t="shared" si="1083"/>
        <v>45763</v>
      </c>
      <c r="G2267" s="94">
        <f t="shared" si="1073"/>
        <v>4.3006716003852752E-3</v>
      </c>
      <c r="H2267" s="95">
        <f t="shared" si="1069"/>
        <v>47042</v>
      </c>
      <c r="I2267" s="95">
        <f t="shared" si="1074"/>
        <v>47042</v>
      </c>
      <c r="J2267" s="96">
        <f t="shared" si="1070"/>
        <v>20</v>
      </c>
      <c r="K2267" s="96">
        <f t="shared" si="1071"/>
        <v>17</v>
      </c>
      <c r="L2267" s="8">
        <f t="shared" si="1084"/>
        <v>1.0036543899999999</v>
      </c>
      <c r="M2267" s="97">
        <f t="shared" si="1068"/>
        <v>1.0043006699999999</v>
      </c>
      <c r="N2267" s="97">
        <f t="shared" si="1064"/>
        <v>1.3575205880974344</v>
      </c>
      <c r="O2267" s="90">
        <f t="shared" si="1067"/>
        <v>1.36248149</v>
      </c>
      <c r="P2267" s="90">
        <f t="shared" si="1075"/>
        <v>870.80187497999998</v>
      </c>
      <c r="Q2267" s="98">
        <f t="shared" si="1089"/>
        <v>0</v>
      </c>
      <c r="R2267" s="7">
        <f t="shared" si="1085"/>
        <v>0</v>
      </c>
      <c r="S2267" s="90">
        <f t="shared" si="1076"/>
        <v>0</v>
      </c>
      <c r="T2267" s="99">
        <f t="shared" si="1086"/>
        <v>0.117687</v>
      </c>
      <c r="U2267" s="98">
        <f t="shared" si="1065"/>
        <v>17</v>
      </c>
      <c r="V2267" s="98">
        <v>252</v>
      </c>
      <c r="W2267" s="97">
        <f t="shared" si="1077"/>
        <v>1.007533966</v>
      </c>
      <c r="X2267" s="90">
        <f t="shared" si="1078"/>
        <v>6.5605917099999997</v>
      </c>
      <c r="Y2267" s="90">
        <f t="shared" si="1079"/>
        <v>0</v>
      </c>
      <c r="Z2267" s="100" t="str">
        <f t="shared" si="1087"/>
        <v>A+J=</v>
      </c>
      <c r="AA2267" s="95">
        <f t="shared" si="1088"/>
        <v>47042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4"/>
      <c r="DP2267" s="1"/>
      <c r="DQ2267" s="1"/>
      <c r="DR2267" s="1"/>
      <c r="DS2267" s="1"/>
      <c r="DT2267" s="1"/>
      <c r="DU2267" s="1"/>
    </row>
    <row r="2268" spans="1:125" ht="12.75" x14ac:dyDescent="0.2">
      <c r="A2268" s="89">
        <f t="shared" si="1080"/>
        <v>47037</v>
      </c>
      <c r="B2268" s="105">
        <f t="shared" si="1072"/>
        <v>877.93828563</v>
      </c>
      <c r="C2268" s="90">
        <f t="shared" si="1081"/>
        <v>639.12932496999997</v>
      </c>
      <c r="D2268" s="91">
        <f t="shared" si="1082"/>
        <v>7245.38</v>
      </c>
      <c r="E2268" s="92">
        <f t="shared" si="1066"/>
        <v>7276.54</v>
      </c>
      <c r="F2268" s="93">
        <f t="shared" si="1083"/>
        <v>45763</v>
      </c>
      <c r="G2268" s="94">
        <f t="shared" si="1073"/>
        <v>4.3006716003852752E-3</v>
      </c>
      <c r="H2268" s="95">
        <f t="shared" si="1069"/>
        <v>47042</v>
      </c>
      <c r="I2268" s="95">
        <f t="shared" si="1074"/>
        <v>47042</v>
      </c>
      <c r="J2268" s="96">
        <f t="shared" si="1070"/>
        <v>20</v>
      </c>
      <c r="K2268" s="96">
        <f t="shared" si="1071"/>
        <v>18</v>
      </c>
      <c r="L2268" s="8">
        <f t="shared" si="1084"/>
        <v>1.0038697700000001</v>
      </c>
      <c r="M2268" s="97">
        <f t="shared" si="1068"/>
        <v>1.0043006699999999</v>
      </c>
      <c r="N2268" s="97">
        <f t="shared" si="1064"/>
        <v>1.3575205880974344</v>
      </c>
      <c r="O2268" s="90">
        <f t="shared" si="1067"/>
        <v>1.36277388</v>
      </c>
      <c r="P2268" s="90">
        <f t="shared" si="1075"/>
        <v>870.98875000999999</v>
      </c>
      <c r="Q2268" s="98">
        <f t="shared" si="1089"/>
        <v>0</v>
      </c>
      <c r="R2268" s="7">
        <f t="shared" si="1085"/>
        <v>0</v>
      </c>
      <c r="S2268" s="90">
        <f t="shared" si="1076"/>
        <v>0</v>
      </c>
      <c r="T2268" s="99">
        <f t="shared" si="1086"/>
        <v>0.117687</v>
      </c>
      <c r="U2268" s="98">
        <f t="shared" si="1065"/>
        <v>18</v>
      </c>
      <c r="V2268" s="98">
        <v>252</v>
      </c>
      <c r="W2268" s="97">
        <f t="shared" si="1077"/>
        <v>1.007978904</v>
      </c>
      <c r="X2268" s="90">
        <f t="shared" si="1078"/>
        <v>6.9495356199999998</v>
      </c>
      <c r="Y2268" s="90">
        <f t="shared" si="1079"/>
        <v>0</v>
      </c>
      <c r="Z2268" s="100" t="str">
        <f t="shared" si="1087"/>
        <v>A+J=</v>
      </c>
      <c r="AA2268" s="95">
        <f t="shared" si="1088"/>
        <v>47042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4"/>
      <c r="DP2268" s="1"/>
      <c r="DQ2268" s="1"/>
      <c r="DR2268" s="1"/>
      <c r="DS2268" s="1"/>
      <c r="DT2268" s="1"/>
      <c r="DU2268" s="1"/>
    </row>
    <row r="2269" spans="1:125" ht="12.75" x14ac:dyDescent="0.2">
      <c r="A2269" s="89">
        <f t="shared" si="1080"/>
        <v>47038</v>
      </c>
      <c r="B2269" s="105">
        <f t="shared" si="1072"/>
        <v>878.51446737000003</v>
      </c>
      <c r="C2269" s="90">
        <f t="shared" si="1081"/>
        <v>639.12932496999997</v>
      </c>
      <c r="D2269" s="91">
        <f t="shared" si="1082"/>
        <v>7245.38</v>
      </c>
      <c r="E2269" s="92">
        <f t="shared" si="1066"/>
        <v>7276.54</v>
      </c>
      <c r="F2269" s="93">
        <f t="shared" si="1083"/>
        <v>45763</v>
      </c>
      <c r="G2269" s="94">
        <f t="shared" si="1073"/>
        <v>4.3006716003852752E-3</v>
      </c>
      <c r="H2269" s="95">
        <f t="shared" si="1069"/>
        <v>47042</v>
      </c>
      <c r="I2269" s="95">
        <f t="shared" si="1074"/>
        <v>47042</v>
      </c>
      <c r="J2269" s="96">
        <f t="shared" si="1070"/>
        <v>20</v>
      </c>
      <c r="K2269" s="96">
        <f t="shared" si="1071"/>
        <v>19</v>
      </c>
      <c r="L2269" s="8">
        <f t="shared" si="1084"/>
        <v>1.0040851900000001</v>
      </c>
      <c r="M2269" s="97">
        <f t="shared" si="1068"/>
        <v>1.0043006699999999</v>
      </c>
      <c r="N2269" s="97">
        <f t="shared" si="1064"/>
        <v>1.3575205880974344</v>
      </c>
      <c r="O2269" s="90">
        <f t="shared" si="1067"/>
        <v>1.36306631</v>
      </c>
      <c r="P2269" s="90">
        <f t="shared" si="1075"/>
        <v>871.17565059000003</v>
      </c>
      <c r="Q2269" s="98">
        <f t="shared" si="1089"/>
        <v>0</v>
      </c>
      <c r="R2269" s="7">
        <f t="shared" si="1085"/>
        <v>0</v>
      </c>
      <c r="S2269" s="90">
        <f t="shared" si="1076"/>
        <v>0</v>
      </c>
      <c r="T2269" s="99">
        <f t="shared" si="1086"/>
        <v>0.117687</v>
      </c>
      <c r="U2269" s="98">
        <f t="shared" si="1065"/>
        <v>19</v>
      </c>
      <c r="V2269" s="98">
        <v>252</v>
      </c>
      <c r="W2269" s="97">
        <f t="shared" si="1077"/>
        <v>1.008424038</v>
      </c>
      <c r="X2269" s="90">
        <f t="shared" si="1078"/>
        <v>7.3388167800000002</v>
      </c>
      <c r="Y2269" s="90">
        <f t="shared" si="1079"/>
        <v>0</v>
      </c>
      <c r="Z2269" s="100" t="str">
        <f t="shared" si="1087"/>
        <v>A+J=</v>
      </c>
      <c r="AA2269" s="95">
        <f t="shared" si="1088"/>
        <v>47042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4"/>
      <c r="DP2269" s="1"/>
      <c r="DQ2269" s="1"/>
      <c r="DR2269" s="1"/>
      <c r="DS2269" s="1"/>
      <c r="DT2269" s="1"/>
      <c r="DU2269" s="1"/>
    </row>
    <row r="2270" spans="1:125" ht="12.75" x14ac:dyDescent="0.2">
      <c r="A2270" s="89">
        <f t="shared" si="1080"/>
        <v>47039</v>
      </c>
      <c r="B2270" s="105">
        <f t="shared" si="1072"/>
        <v>878.51446737000003</v>
      </c>
      <c r="C2270" s="90">
        <f t="shared" si="1081"/>
        <v>639.12932496999997</v>
      </c>
      <c r="D2270" s="91">
        <f t="shared" si="1082"/>
        <v>7245.38</v>
      </c>
      <c r="E2270" s="92">
        <f t="shared" si="1066"/>
        <v>7276.54</v>
      </c>
      <c r="F2270" s="93">
        <f t="shared" si="1083"/>
        <v>45763</v>
      </c>
      <c r="G2270" s="94">
        <f t="shared" si="1073"/>
        <v>4.3006716003852752E-3</v>
      </c>
      <c r="H2270" s="95">
        <f t="shared" si="1069"/>
        <v>47042</v>
      </c>
      <c r="I2270" s="95">
        <f t="shared" si="1074"/>
        <v>47042</v>
      </c>
      <c r="J2270" s="96">
        <f t="shared" si="1070"/>
        <v>20</v>
      </c>
      <c r="K2270" s="96">
        <f t="shared" si="1071"/>
        <v>19</v>
      </c>
      <c r="L2270" s="8">
        <f t="shared" si="1084"/>
        <v>1.0040851900000001</v>
      </c>
      <c r="M2270" s="97">
        <f t="shared" si="1068"/>
        <v>1.0043006699999999</v>
      </c>
      <c r="N2270" s="97">
        <f t="shared" si="1064"/>
        <v>1.3575205880974344</v>
      </c>
      <c r="O2270" s="90">
        <f t="shared" si="1067"/>
        <v>1.36306631</v>
      </c>
      <c r="P2270" s="90">
        <f t="shared" si="1075"/>
        <v>871.17565059000003</v>
      </c>
      <c r="Q2270" s="98">
        <f t="shared" si="1089"/>
        <v>0</v>
      </c>
      <c r="R2270" s="7">
        <f t="shared" si="1085"/>
        <v>0</v>
      </c>
      <c r="S2270" s="90">
        <f t="shared" si="1076"/>
        <v>0</v>
      </c>
      <c r="T2270" s="99">
        <f t="shared" si="1086"/>
        <v>0.117687</v>
      </c>
      <c r="U2270" s="98">
        <f t="shared" si="1065"/>
        <v>19</v>
      </c>
      <c r="V2270" s="98">
        <v>252</v>
      </c>
      <c r="W2270" s="97">
        <f t="shared" si="1077"/>
        <v>1.008424038</v>
      </c>
      <c r="X2270" s="90">
        <f t="shared" si="1078"/>
        <v>7.3388167800000002</v>
      </c>
      <c r="Y2270" s="90">
        <f t="shared" si="1079"/>
        <v>0</v>
      </c>
      <c r="Z2270" s="100" t="str">
        <f t="shared" si="1087"/>
        <v>A+J=</v>
      </c>
      <c r="AA2270" s="95">
        <f t="shared" si="1088"/>
        <v>47042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4"/>
      <c r="DP2270" s="1"/>
      <c r="DQ2270" s="1"/>
      <c r="DR2270" s="1"/>
      <c r="DS2270" s="1"/>
      <c r="DT2270" s="1"/>
      <c r="DU2270" s="1"/>
    </row>
    <row r="2271" spans="1:125" ht="12.75" x14ac:dyDescent="0.2">
      <c r="A2271" s="89">
        <f t="shared" si="1080"/>
        <v>47040</v>
      </c>
      <c r="B2271" s="105">
        <f t="shared" si="1072"/>
        <v>879.09104520000005</v>
      </c>
      <c r="C2271" s="90">
        <f t="shared" si="1081"/>
        <v>639.12932496999997</v>
      </c>
      <c r="D2271" s="91">
        <f t="shared" si="1082"/>
        <v>7245.38</v>
      </c>
      <c r="E2271" s="92">
        <f t="shared" si="1066"/>
        <v>7276.54</v>
      </c>
      <c r="F2271" s="93">
        <f t="shared" si="1083"/>
        <v>45763</v>
      </c>
      <c r="G2271" s="94">
        <f t="shared" si="1073"/>
        <v>4.3006716003852752E-3</v>
      </c>
      <c r="H2271" s="95">
        <f t="shared" si="1069"/>
        <v>47042</v>
      </c>
      <c r="I2271" s="95">
        <f t="shared" si="1074"/>
        <v>47042</v>
      </c>
      <c r="J2271" s="96">
        <f t="shared" si="1070"/>
        <v>20</v>
      </c>
      <c r="K2271" s="96">
        <f t="shared" si="1071"/>
        <v>20</v>
      </c>
      <c r="L2271" s="8">
        <f t="shared" si="1084"/>
        <v>1.0043006699999999</v>
      </c>
      <c r="M2271" s="97">
        <f t="shared" si="1068"/>
        <v>1.0043006699999999</v>
      </c>
      <c r="N2271" s="97">
        <f t="shared" si="1064"/>
        <v>1.3575205880974344</v>
      </c>
      <c r="O2271" s="90">
        <f t="shared" si="1067"/>
        <v>1.3633588299999999</v>
      </c>
      <c r="P2271" s="90">
        <f t="shared" si="1075"/>
        <v>871.36260870000001</v>
      </c>
      <c r="Q2271" s="98">
        <f t="shared" si="1089"/>
        <v>0</v>
      </c>
      <c r="R2271" s="7">
        <f t="shared" si="1085"/>
        <v>0</v>
      </c>
      <c r="S2271" s="90">
        <f t="shared" si="1076"/>
        <v>0</v>
      </c>
      <c r="T2271" s="99">
        <f t="shared" si="1086"/>
        <v>0.117687</v>
      </c>
      <c r="U2271" s="98">
        <f t="shared" si="1065"/>
        <v>20</v>
      </c>
      <c r="V2271" s="98">
        <v>252</v>
      </c>
      <c r="W2271" s="97">
        <f t="shared" si="1077"/>
        <v>1.0088693689999999</v>
      </c>
      <c r="X2271" s="90">
        <f t="shared" si="1078"/>
        <v>7.7284364999999999</v>
      </c>
      <c r="Y2271" s="90">
        <f t="shared" si="1079"/>
        <v>0</v>
      </c>
      <c r="Z2271" s="100" t="str">
        <f t="shared" si="1087"/>
        <v>A+J=</v>
      </c>
      <c r="AA2271" s="95">
        <f t="shared" si="1088"/>
        <v>47042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4"/>
      <c r="DP2271" s="1"/>
      <c r="DQ2271" s="1"/>
      <c r="DR2271" s="1"/>
      <c r="DS2271" s="1"/>
      <c r="DT2271" s="1"/>
      <c r="DU2271" s="1"/>
    </row>
    <row r="2272" spans="1:125" ht="12.75" x14ac:dyDescent="0.2">
      <c r="A2272" s="89">
        <f t="shared" si="1080"/>
        <v>47041</v>
      </c>
      <c r="B2272" s="105">
        <f t="shared" si="1072"/>
        <v>879.09104520000005</v>
      </c>
      <c r="C2272" s="90">
        <f t="shared" si="1081"/>
        <v>639.12932496999997</v>
      </c>
      <c r="D2272" s="91">
        <f t="shared" si="1082"/>
        <v>7245.38</v>
      </c>
      <c r="E2272" s="92">
        <f t="shared" si="1066"/>
        <v>7276.54</v>
      </c>
      <c r="F2272" s="93">
        <f t="shared" si="1083"/>
        <v>45763</v>
      </c>
      <c r="G2272" s="94">
        <f t="shared" si="1073"/>
        <v>4.3006716003852752E-3</v>
      </c>
      <c r="H2272" s="95">
        <f t="shared" si="1069"/>
        <v>47073</v>
      </c>
      <c r="I2272" s="95">
        <f t="shared" si="1074"/>
        <v>47042</v>
      </c>
      <c r="J2272" s="96">
        <f t="shared" si="1070"/>
        <v>20</v>
      </c>
      <c r="K2272" s="96">
        <f t="shared" si="1071"/>
        <v>20</v>
      </c>
      <c r="L2272" s="8">
        <f t="shared" si="1084"/>
        <v>1.0043006699999999</v>
      </c>
      <c r="M2272" s="97">
        <f t="shared" si="1068"/>
        <v>1.0043006699999999</v>
      </c>
      <c r="N2272" s="97">
        <f t="shared" si="1064"/>
        <v>1.3575205880974344</v>
      </c>
      <c r="O2272" s="90">
        <f t="shared" si="1067"/>
        <v>1.3633588299999999</v>
      </c>
      <c r="P2272" s="90">
        <f t="shared" si="1075"/>
        <v>871.36260870000001</v>
      </c>
      <c r="Q2272" s="98">
        <f t="shared" si="1089"/>
        <v>0</v>
      </c>
      <c r="R2272" s="7">
        <f t="shared" si="1085"/>
        <v>0</v>
      </c>
      <c r="S2272" s="90">
        <f t="shared" si="1076"/>
        <v>0</v>
      </c>
      <c r="T2272" s="99">
        <f t="shared" si="1086"/>
        <v>0.117687</v>
      </c>
      <c r="U2272" s="98">
        <f t="shared" si="1065"/>
        <v>20</v>
      </c>
      <c r="V2272" s="98">
        <v>252</v>
      </c>
      <c r="W2272" s="97">
        <f t="shared" si="1077"/>
        <v>1.0088693689999999</v>
      </c>
      <c r="X2272" s="90">
        <f t="shared" si="1078"/>
        <v>7.7284364999999999</v>
      </c>
      <c r="Y2272" s="90">
        <f t="shared" si="1079"/>
        <v>0</v>
      </c>
      <c r="Z2272" s="100" t="str">
        <f t="shared" si="1087"/>
        <v>A+J=</v>
      </c>
      <c r="AA2272" s="95">
        <f t="shared" si="1088"/>
        <v>47042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4"/>
      <c r="DP2272" s="1"/>
      <c r="DQ2272" s="1"/>
      <c r="DR2272" s="1"/>
      <c r="DS2272" s="1"/>
      <c r="DT2272" s="1"/>
      <c r="DU2272" s="1"/>
    </row>
    <row r="2273" spans="1:125" ht="12.75" x14ac:dyDescent="0.2">
      <c r="A2273" s="89">
        <f t="shared" si="1080"/>
        <v>47042</v>
      </c>
      <c r="B2273" s="105">
        <f t="shared" si="1072"/>
        <v>879.09104520000005</v>
      </c>
      <c r="C2273" s="90">
        <f t="shared" si="1081"/>
        <v>639.12932496999997</v>
      </c>
      <c r="D2273" s="91">
        <f t="shared" si="1082"/>
        <v>7245.38</v>
      </c>
      <c r="E2273" s="92">
        <f t="shared" si="1066"/>
        <v>7276.54</v>
      </c>
      <c r="F2273" s="93">
        <f t="shared" si="1083"/>
        <v>45763</v>
      </c>
      <c r="G2273" s="94">
        <f t="shared" si="1073"/>
        <v>4.3006716003852752E-3</v>
      </c>
      <c r="H2273" s="95">
        <f t="shared" si="1069"/>
        <v>47073</v>
      </c>
      <c r="I2273" s="95">
        <f t="shared" si="1074"/>
        <v>47042</v>
      </c>
      <c r="J2273" s="96">
        <f t="shared" si="1070"/>
        <v>20</v>
      </c>
      <c r="K2273" s="96">
        <f t="shared" si="1071"/>
        <v>20</v>
      </c>
      <c r="L2273" s="8">
        <f t="shared" si="1084"/>
        <v>1.0043006699999999</v>
      </c>
      <c r="M2273" s="97">
        <f t="shared" si="1068"/>
        <v>1.0043006699999999</v>
      </c>
      <c r="N2273" s="97">
        <f t="shared" si="1064"/>
        <v>1.3575205880974344</v>
      </c>
      <c r="O2273" s="90">
        <f t="shared" si="1067"/>
        <v>1.3633588299999999</v>
      </c>
      <c r="P2273" s="90">
        <f t="shared" si="1075"/>
        <v>871.36260870000001</v>
      </c>
      <c r="Q2273" s="98">
        <f t="shared" si="1089"/>
        <v>74</v>
      </c>
      <c r="R2273" s="7">
        <f t="shared" si="1085"/>
        <v>1.1251000000000001E-2</v>
      </c>
      <c r="S2273" s="90">
        <f t="shared" si="1076"/>
        <v>9.8037007099999993</v>
      </c>
      <c r="T2273" s="99">
        <f t="shared" si="1086"/>
        <v>0.117687</v>
      </c>
      <c r="U2273" s="98">
        <f t="shared" si="1065"/>
        <v>20</v>
      </c>
      <c r="V2273" s="98">
        <v>252</v>
      </c>
      <c r="W2273" s="97">
        <f t="shared" si="1077"/>
        <v>1.0088693689999999</v>
      </c>
      <c r="X2273" s="90">
        <f t="shared" si="1078"/>
        <v>7.7284364999999999</v>
      </c>
      <c r="Y2273" s="90">
        <f t="shared" si="1079"/>
        <v>17.532137209999998</v>
      </c>
      <c r="Z2273" s="100" t="str">
        <f t="shared" si="1087"/>
        <v>A+J=</v>
      </c>
      <c r="AA2273" s="95">
        <f t="shared" si="1088"/>
        <v>47042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4"/>
      <c r="DP2273" s="1"/>
      <c r="DQ2273" s="1"/>
      <c r="DR2273" s="1"/>
      <c r="DS2273" s="1"/>
      <c r="DT2273" s="1"/>
      <c r="DU2273" s="1"/>
    </row>
    <row r="2274" spans="1:125" ht="12.75" x14ac:dyDescent="0.2">
      <c r="A2274" s="89">
        <f t="shared" si="1080"/>
        <v>47043</v>
      </c>
      <c r="B2274" s="105">
        <f t="shared" si="1072"/>
        <v>862.11553665999998</v>
      </c>
      <c r="C2274" s="90">
        <f t="shared" si="1081"/>
        <v>631.93848093999998</v>
      </c>
      <c r="D2274" s="91">
        <f t="shared" si="1082"/>
        <v>7245.38</v>
      </c>
      <c r="E2274" s="92">
        <f t="shared" si="1066"/>
        <v>7276.54</v>
      </c>
      <c r="F2274" s="93">
        <f t="shared" si="1083"/>
        <v>45763</v>
      </c>
      <c r="G2274" s="94">
        <f t="shared" si="1073"/>
        <v>4.3006716003852752E-3</v>
      </c>
      <c r="H2274" s="95">
        <f t="shared" si="1069"/>
        <v>47073</v>
      </c>
      <c r="I2274" s="95">
        <f t="shared" si="1074"/>
        <v>47073</v>
      </c>
      <c r="J2274" s="96">
        <f t="shared" si="1070"/>
        <v>21</v>
      </c>
      <c r="K2274" s="96">
        <f t="shared" si="1071"/>
        <v>1</v>
      </c>
      <c r="L2274" s="8">
        <f t="shared" si="1084"/>
        <v>1.0002043700000001</v>
      </c>
      <c r="M2274" s="97">
        <f t="shared" si="1068"/>
        <v>1.0043006699999999</v>
      </c>
      <c r="N2274" s="97">
        <f t="shared" si="1064"/>
        <v>1.3633588361650473</v>
      </c>
      <c r="O2274" s="90">
        <f t="shared" si="1067"/>
        <v>1.3636374600000001</v>
      </c>
      <c r="P2274" s="90">
        <f t="shared" si="1075"/>
        <v>861.73498501999995</v>
      </c>
      <c r="Q2274" s="98">
        <f t="shared" si="1089"/>
        <v>0</v>
      </c>
      <c r="R2274" s="7">
        <f t="shared" si="1085"/>
        <v>0</v>
      </c>
      <c r="S2274" s="90">
        <f t="shared" si="1076"/>
        <v>0</v>
      </c>
      <c r="T2274" s="99">
        <f t="shared" si="1086"/>
        <v>0.117687</v>
      </c>
      <c r="U2274" s="98">
        <f t="shared" si="1065"/>
        <v>1</v>
      </c>
      <c r="V2274" s="98">
        <v>252</v>
      </c>
      <c r="W2274" s="97">
        <f t="shared" si="1077"/>
        <v>1.0004416110000001</v>
      </c>
      <c r="X2274" s="90">
        <f t="shared" si="1078"/>
        <v>0.38055164000000002</v>
      </c>
      <c r="Y2274" s="90">
        <f t="shared" si="1079"/>
        <v>0</v>
      </c>
      <c r="Z2274" s="100" t="str">
        <f t="shared" si="1087"/>
        <v>A+J=</v>
      </c>
      <c r="AA2274" s="95">
        <f t="shared" si="1088"/>
        <v>47073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4"/>
      <c r="DP2274" s="1"/>
      <c r="DQ2274" s="1"/>
      <c r="DR2274" s="1"/>
      <c r="DS2274" s="1"/>
      <c r="DT2274" s="1"/>
      <c r="DU2274" s="1"/>
    </row>
    <row r="2275" spans="1:125" ht="12.75" x14ac:dyDescent="0.2">
      <c r="A2275" s="89">
        <f t="shared" si="1080"/>
        <v>47044</v>
      </c>
      <c r="B2275" s="105">
        <f t="shared" si="1072"/>
        <v>862.67253318999997</v>
      </c>
      <c r="C2275" s="90">
        <f t="shared" si="1081"/>
        <v>631.93848093999998</v>
      </c>
      <c r="D2275" s="91">
        <f t="shared" si="1082"/>
        <v>7245.38</v>
      </c>
      <c r="E2275" s="92">
        <f t="shared" si="1066"/>
        <v>7276.54</v>
      </c>
      <c r="F2275" s="93">
        <f t="shared" si="1083"/>
        <v>45763</v>
      </c>
      <c r="G2275" s="94">
        <f t="shared" si="1073"/>
        <v>4.3006716003852752E-3</v>
      </c>
      <c r="H2275" s="95">
        <f t="shared" si="1069"/>
        <v>47073</v>
      </c>
      <c r="I2275" s="95">
        <f t="shared" si="1074"/>
        <v>47073</v>
      </c>
      <c r="J2275" s="96">
        <f t="shared" si="1070"/>
        <v>21</v>
      </c>
      <c r="K2275" s="96">
        <f t="shared" si="1071"/>
        <v>2</v>
      </c>
      <c r="L2275" s="8">
        <f t="shared" si="1084"/>
        <v>1.00040879</v>
      </c>
      <c r="M2275" s="97">
        <f t="shared" si="1068"/>
        <v>1.0043006699999999</v>
      </c>
      <c r="N2275" s="97">
        <f t="shared" si="1064"/>
        <v>1.3633588361650473</v>
      </c>
      <c r="O2275" s="90">
        <f t="shared" si="1067"/>
        <v>1.36391616</v>
      </c>
      <c r="P2275" s="90">
        <f t="shared" si="1075"/>
        <v>861.91110627</v>
      </c>
      <c r="Q2275" s="98">
        <f t="shared" si="1089"/>
        <v>0</v>
      </c>
      <c r="R2275" s="7">
        <f t="shared" si="1085"/>
        <v>0</v>
      </c>
      <c r="S2275" s="90">
        <f t="shared" si="1076"/>
        <v>0</v>
      </c>
      <c r="T2275" s="99">
        <f t="shared" si="1086"/>
        <v>0.117687</v>
      </c>
      <c r="U2275" s="98">
        <f t="shared" si="1065"/>
        <v>2</v>
      </c>
      <c r="V2275" s="98">
        <v>252</v>
      </c>
      <c r="W2275" s="97">
        <f t="shared" si="1077"/>
        <v>1.0008834170000001</v>
      </c>
      <c r="X2275" s="90">
        <f t="shared" si="1078"/>
        <v>0.76142692000000001</v>
      </c>
      <c r="Y2275" s="90">
        <f t="shared" si="1079"/>
        <v>0</v>
      </c>
      <c r="Z2275" s="100" t="str">
        <f t="shared" si="1087"/>
        <v>A+J=</v>
      </c>
      <c r="AA2275" s="95">
        <f t="shared" si="1088"/>
        <v>47073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4"/>
      <c r="DP2275" s="1"/>
      <c r="DQ2275" s="1"/>
      <c r="DR2275" s="1"/>
      <c r="DS2275" s="1"/>
      <c r="DT2275" s="1"/>
      <c r="DU2275" s="1"/>
    </row>
    <row r="2276" spans="1:125" ht="12.75" x14ac:dyDescent="0.2">
      <c r="A2276" s="89">
        <f t="shared" si="1080"/>
        <v>47045</v>
      </c>
      <c r="B2276" s="105">
        <f t="shared" si="1072"/>
        <v>863.22988510000005</v>
      </c>
      <c r="C2276" s="90">
        <f t="shared" si="1081"/>
        <v>631.93848093999998</v>
      </c>
      <c r="D2276" s="91">
        <f t="shared" si="1082"/>
        <v>7245.38</v>
      </c>
      <c r="E2276" s="92">
        <f t="shared" si="1066"/>
        <v>7276.54</v>
      </c>
      <c r="F2276" s="93">
        <f t="shared" si="1083"/>
        <v>45763</v>
      </c>
      <c r="G2276" s="94">
        <f t="shared" si="1073"/>
        <v>4.3006716003852752E-3</v>
      </c>
      <c r="H2276" s="95">
        <f t="shared" si="1069"/>
        <v>47073</v>
      </c>
      <c r="I2276" s="95">
        <f t="shared" si="1074"/>
        <v>47073</v>
      </c>
      <c r="J2276" s="96">
        <f t="shared" si="1070"/>
        <v>21</v>
      </c>
      <c r="K2276" s="96">
        <f t="shared" si="1071"/>
        <v>3</v>
      </c>
      <c r="L2276" s="8">
        <f t="shared" si="1084"/>
        <v>1.00061325</v>
      </c>
      <c r="M2276" s="97">
        <f t="shared" si="1068"/>
        <v>1.0043006699999999</v>
      </c>
      <c r="N2276" s="97">
        <f t="shared" si="1064"/>
        <v>1.3633588361650473</v>
      </c>
      <c r="O2276" s="90">
        <f t="shared" si="1067"/>
        <v>1.3641949099999999</v>
      </c>
      <c r="P2276" s="90">
        <f t="shared" si="1075"/>
        <v>862.08725913000001</v>
      </c>
      <c r="Q2276" s="98">
        <f t="shared" si="1089"/>
        <v>0</v>
      </c>
      <c r="R2276" s="7">
        <f t="shared" si="1085"/>
        <v>0</v>
      </c>
      <c r="S2276" s="90">
        <f t="shared" si="1076"/>
        <v>0</v>
      </c>
      <c r="T2276" s="99">
        <f t="shared" si="1086"/>
        <v>0.117687</v>
      </c>
      <c r="U2276" s="98">
        <f t="shared" si="1065"/>
        <v>3</v>
      </c>
      <c r="V2276" s="98">
        <v>252</v>
      </c>
      <c r="W2276" s="97">
        <f t="shared" si="1077"/>
        <v>1.001325418</v>
      </c>
      <c r="X2276" s="90">
        <f t="shared" si="1078"/>
        <v>1.1426259700000001</v>
      </c>
      <c r="Y2276" s="90">
        <f t="shared" si="1079"/>
        <v>0</v>
      </c>
      <c r="Z2276" s="100" t="str">
        <f t="shared" si="1087"/>
        <v>A+J=</v>
      </c>
      <c r="AA2276" s="95">
        <f t="shared" si="1088"/>
        <v>47073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4"/>
      <c r="DP2276" s="1"/>
      <c r="DQ2276" s="1"/>
      <c r="DR2276" s="1"/>
      <c r="DS2276" s="1"/>
      <c r="DT2276" s="1"/>
      <c r="DU2276" s="1"/>
    </row>
    <row r="2277" spans="1:125" ht="12.75" x14ac:dyDescent="0.2">
      <c r="A2277" s="89">
        <f t="shared" si="1080"/>
        <v>47046</v>
      </c>
      <c r="B2277" s="105">
        <f t="shared" si="1072"/>
        <v>863.78759882999998</v>
      </c>
      <c r="C2277" s="90">
        <f t="shared" si="1081"/>
        <v>631.93848093999998</v>
      </c>
      <c r="D2277" s="91">
        <f t="shared" si="1082"/>
        <v>7245.38</v>
      </c>
      <c r="E2277" s="92">
        <f t="shared" si="1066"/>
        <v>7276.54</v>
      </c>
      <c r="F2277" s="93">
        <f t="shared" si="1083"/>
        <v>45763</v>
      </c>
      <c r="G2277" s="94">
        <f t="shared" si="1073"/>
        <v>4.3006716003852752E-3</v>
      </c>
      <c r="H2277" s="95">
        <f t="shared" si="1069"/>
        <v>47073</v>
      </c>
      <c r="I2277" s="95">
        <f t="shared" si="1074"/>
        <v>47073</v>
      </c>
      <c r="J2277" s="96">
        <f t="shared" si="1070"/>
        <v>21</v>
      </c>
      <c r="K2277" s="96">
        <f t="shared" si="1071"/>
        <v>4</v>
      </c>
      <c r="L2277" s="8">
        <f t="shared" si="1084"/>
        <v>1.00081775</v>
      </c>
      <c r="M2277" s="97">
        <f t="shared" si="1068"/>
        <v>1.0043006699999999</v>
      </c>
      <c r="N2277" s="97">
        <f t="shared" si="1064"/>
        <v>1.3633588361650473</v>
      </c>
      <c r="O2277" s="90">
        <f t="shared" si="1067"/>
        <v>1.3644737199999999</v>
      </c>
      <c r="P2277" s="90">
        <f t="shared" si="1075"/>
        <v>862.26344988999995</v>
      </c>
      <c r="Q2277" s="98">
        <f t="shared" si="1089"/>
        <v>0</v>
      </c>
      <c r="R2277" s="7">
        <f t="shared" si="1085"/>
        <v>0</v>
      </c>
      <c r="S2277" s="90">
        <f t="shared" si="1076"/>
        <v>0</v>
      </c>
      <c r="T2277" s="99">
        <f t="shared" si="1086"/>
        <v>0.117687</v>
      </c>
      <c r="U2277" s="98">
        <f t="shared" si="1065"/>
        <v>4</v>
      </c>
      <c r="V2277" s="98">
        <v>252</v>
      </c>
      <c r="W2277" s="97">
        <f t="shared" si="1077"/>
        <v>1.001767614</v>
      </c>
      <c r="X2277" s="90">
        <f t="shared" si="1078"/>
        <v>1.5241489399999999</v>
      </c>
      <c r="Y2277" s="90">
        <f t="shared" si="1079"/>
        <v>0</v>
      </c>
      <c r="Z2277" s="100" t="str">
        <f t="shared" si="1087"/>
        <v>A+J=</v>
      </c>
      <c r="AA2277" s="95">
        <f t="shared" si="1088"/>
        <v>47073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4"/>
      <c r="DP2277" s="1"/>
      <c r="DQ2277" s="1"/>
      <c r="DR2277" s="1"/>
      <c r="DS2277" s="1"/>
      <c r="DT2277" s="1"/>
      <c r="DU2277" s="1"/>
    </row>
    <row r="2278" spans="1:125" ht="12.75" x14ac:dyDescent="0.2">
      <c r="A2278" s="89">
        <f t="shared" si="1080"/>
        <v>47047</v>
      </c>
      <c r="B2278" s="105">
        <f t="shared" si="1072"/>
        <v>864.3456682399999</v>
      </c>
      <c r="C2278" s="90">
        <f t="shared" si="1081"/>
        <v>631.93848093999998</v>
      </c>
      <c r="D2278" s="91">
        <f t="shared" si="1082"/>
        <v>7245.38</v>
      </c>
      <c r="E2278" s="92">
        <f t="shared" si="1066"/>
        <v>7276.54</v>
      </c>
      <c r="F2278" s="93">
        <f t="shared" si="1083"/>
        <v>45763</v>
      </c>
      <c r="G2278" s="94">
        <f t="shared" si="1073"/>
        <v>4.3006716003852752E-3</v>
      </c>
      <c r="H2278" s="95">
        <f t="shared" si="1069"/>
        <v>47073</v>
      </c>
      <c r="I2278" s="95">
        <f t="shared" si="1074"/>
        <v>47073</v>
      </c>
      <c r="J2278" s="96">
        <f t="shared" si="1070"/>
        <v>21</v>
      </c>
      <c r="K2278" s="96">
        <f t="shared" si="1071"/>
        <v>5</v>
      </c>
      <c r="L2278" s="8">
        <f t="shared" si="1084"/>
        <v>1.0010222900000001</v>
      </c>
      <c r="M2278" s="97">
        <f t="shared" si="1068"/>
        <v>1.0043006699999999</v>
      </c>
      <c r="N2278" s="97">
        <f t="shared" si="1064"/>
        <v>1.3633588361650473</v>
      </c>
      <c r="O2278" s="90">
        <f t="shared" si="1067"/>
        <v>1.36475258</v>
      </c>
      <c r="P2278" s="90">
        <f t="shared" si="1075"/>
        <v>862.43967225999995</v>
      </c>
      <c r="Q2278" s="98">
        <f t="shared" si="1089"/>
        <v>0</v>
      </c>
      <c r="R2278" s="7">
        <f t="shared" si="1085"/>
        <v>0</v>
      </c>
      <c r="S2278" s="90">
        <f t="shared" si="1076"/>
        <v>0</v>
      </c>
      <c r="T2278" s="99">
        <f t="shared" si="1086"/>
        <v>0.117687</v>
      </c>
      <c r="U2278" s="98">
        <f t="shared" si="1065"/>
        <v>5</v>
      </c>
      <c r="V2278" s="98">
        <v>252</v>
      </c>
      <c r="W2278" s="97">
        <f t="shared" si="1077"/>
        <v>1.002210005</v>
      </c>
      <c r="X2278" s="90">
        <f t="shared" si="1078"/>
        <v>1.9059959799999999</v>
      </c>
      <c r="Y2278" s="90">
        <f t="shared" si="1079"/>
        <v>0</v>
      </c>
      <c r="Z2278" s="100" t="str">
        <f t="shared" si="1087"/>
        <v>A+J=</v>
      </c>
      <c r="AA2278" s="95">
        <f t="shared" si="1088"/>
        <v>47073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4"/>
      <c r="DP2278" s="1"/>
      <c r="DQ2278" s="1"/>
      <c r="DR2278" s="1"/>
      <c r="DS2278" s="1"/>
      <c r="DT2278" s="1"/>
      <c r="DU2278" s="1"/>
    </row>
    <row r="2279" spans="1:125" ht="12.75" x14ac:dyDescent="0.2">
      <c r="A2279" s="89">
        <f t="shared" si="1080"/>
        <v>47048</v>
      </c>
      <c r="B2279" s="105">
        <f t="shared" si="1072"/>
        <v>864.3456682399999</v>
      </c>
      <c r="C2279" s="90">
        <f t="shared" si="1081"/>
        <v>631.93848093999998</v>
      </c>
      <c r="D2279" s="91">
        <f t="shared" si="1082"/>
        <v>7245.38</v>
      </c>
      <c r="E2279" s="92">
        <f t="shared" si="1066"/>
        <v>7276.54</v>
      </c>
      <c r="F2279" s="93">
        <f t="shared" si="1083"/>
        <v>45763</v>
      </c>
      <c r="G2279" s="94">
        <f t="shared" si="1073"/>
        <v>4.3006716003852752E-3</v>
      </c>
      <c r="H2279" s="95">
        <f t="shared" si="1069"/>
        <v>47073</v>
      </c>
      <c r="I2279" s="95">
        <f t="shared" si="1074"/>
        <v>47073</v>
      </c>
      <c r="J2279" s="96">
        <f t="shared" si="1070"/>
        <v>21</v>
      </c>
      <c r="K2279" s="96">
        <f t="shared" si="1071"/>
        <v>5</v>
      </c>
      <c r="L2279" s="8">
        <f t="shared" si="1084"/>
        <v>1.0010222900000001</v>
      </c>
      <c r="M2279" s="97">
        <f t="shared" si="1068"/>
        <v>1.0043006699999999</v>
      </c>
      <c r="N2279" s="97">
        <f t="shared" si="1064"/>
        <v>1.3633588361650473</v>
      </c>
      <c r="O2279" s="90">
        <f t="shared" si="1067"/>
        <v>1.36475258</v>
      </c>
      <c r="P2279" s="90">
        <f t="shared" si="1075"/>
        <v>862.43967225999995</v>
      </c>
      <c r="Q2279" s="98">
        <f t="shared" si="1089"/>
        <v>0</v>
      </c>
      <c r="R2279" s="7">
        <f t="shared" si="1085"/>
        <v>0</v>
      </c>
      <c r="S2279" s="90">
        <f t="shared" si="1076"/>
        <v>0</v>
      </c>
      <c r="T2279" s="99">
        <f t="shared" si="1086"/>
        <v>0.117687</v>
      </c>
      <c r="U2279" s="98">
        <f t="shared" si="1065"/>
        <v>5</v>
      </c>
      <c r="V2279" s="98">
        <v>252</v>
      </c>
      <c r="W2279" s="97">
        <f t="shared" si="1077"/>
        <v>1.002210005</v>
      </c>
      <c r="X2279" s="90">
        <f t="shared" si="1078"/>
        <v>1.9059959799999999</v>
      </c>
      <c r="Y2279" s="90">
        <f t="shared" si="1079"/>
        <v>0</v>
      </c>
      <c r="Z2279" s="100" t="str">
        <f t="shared" si="1087"/>
        <v>A+J=</v>
      </c>
      <c r="AA2279" s="95">
        <f t="shared" si="1088"/>
        <v>47073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4"/>
      <c r="DP2279" s="1"/>
      <c r="DQ2279" s="1"/>
      <c r="DR2279" s="1"/>
      <c r="DS2279" s="1"/>
      <c r="DT2279" s="1"/>
      <c r="DU2279" s="1"/>
    </row>
    <row r="2280" spans="1:125" ht="12.75" x14ac:dyDescent="0.2">
      <c r="A2280" s="89">
        <f t="shared" si="1080"/>
        <v>47049</v>
      </c>
      <c r="B2280" s="105">
        <f t="shared" si="1072"/>
        <v>864.3456682399999</v>
      </c>
      <c r="C2280" s="90">
        <f t="shared" si="1081"/>
        <v>631.93848093999998</v>
      </c>
      <c r="D2280" s="91">
        <f t="shared" si="1082"/>
        <v>7245.38</v>
      </c>
      <c r="E2280" s="92">
        <f t="shared" si="1066"/>
        <v>7276.54</v>
      </c>
      <c r="F2280" s="93">
        <f t="shared" si="1083"/>
        <v>45763</v>
      </c>
      <c r="G2280" s="94">
        <f t="shared" si="1073"/>
        <v>4.3006716003852752E-3</v>
      </c>
      <c r="H2280" s="95">
        <f t="shared" si="1069"/>
        <v>47073</v>
      </c>
      <c r="I2280" s="95">
        <f t="shared" si="1074"/>
        <v>47073</v>
      </c>
      <c r="J2280" s="96">
        <f t="shared" si="1070"/>
        <v>21</v>
      </c>
      <c r="K2280" s="96">
        <f t="shared" si="1071"/>
        <v>5</v>
      </c>
      <c r="L2280" s="8">
        <f t="shared" si="1084"/>
        <v>1.0010222900000001</v>
      </c>
      <c r="M2280" s="97">
        <f t="shared" si="1068"/>
        <v>1.0043006699999999</v>
      </c>
      <c r="N2280" s="97">
        <f t="shared" ref="N2280:N2343" si="1090">IF(I2280&gt;I2279,N2279*M2280,N2279)</f>
        <v>1.3633588361650473</v>
      </c>
      <c r="O2280" s="90">
        <f t="shared" si="1067"/>
        <v>1.36475258</v>
      </c>
      <c r="P2280" s="90">
        <f t="shared" si="1075"/>
        <v>862.43967225999995</v>
      </c>
      <c r="Q2280" s="98">
        <f t="shared" si="1089"/>
        <v>0</v>
      </c>
      <c r="R2280" s="7">
        <f t="shared" si="1085"/>
        <v>0</v>
      </c>
      <c r="S2280" s="90">
        <f t="shared" si="1076"/>
        <v>0</v>
      </c>
      <c r="T2280" s="99">
        <f t="shared" si="1086"/>
        <v>0.117687</v>
      </c>
      <c r="U2280" s="98">
        <f t="shared" si="1065"/>
        <v>5</v>
      </c>
      <c r="V2280" s="98">
        <v>252</v>
      </c>
      <c r="W2280" s="97">
        <f t="shared" si="1077"/>
        <v>1.002210005</v>
      </c>
      <c r="X2280" s="90">
        <f t="shared" si="1078"/>
        <v>1.9059959799999999</v>
      </c>
      <c r="Y2280" s="90">
        <f t="shared" si="1079"/>
        <v>0</v>
      </c>
      <c r="Z2280" s="100" t="str">
        <f t="shared" si="1087"/>
        <v>A+J=</v>
      </c>
      <c r="AA2280" s="95">
        <f t="shared" si="1088"/>
        <v>47073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4"/>
      <c r="DP2280" s="1"/>
      <c r="DQ2280" s="1"/>
      <c r="DR2280" s="1"/>
      <c r="DS2280" s="1"/>
      <c r="DT2280" s="1"/>
      <c r="DU2280" s="1"/>
    </row>
    <row r="2281" spans="1:125" ht="12.75" x14ac:dyDescent="0.2">
      <c r="A2281" s="89">
        <f t="shared" si="1080"/>
        <v>47050</v>
      </c>
      <c r="B2281" s="105">
        <f t="shared" si="1072"/>
        <v>864.90410699000006</v>
      </c>
      <c r="C2281" s="90">
        <f t="shared" si="1081"/>
        <v>631.93848093999998</v>
      </c>
      <c r="D2281" s="91">
        <f t="shared" si="1082"/>
        <v>7245.38</v>
      </c>
      <c r="E2281" s="92">
        <f t="shared" si="1066"/>
        <v>7276.54</v>
      </c>
      <c r="F2281" s="93">
        <f t="shared" si="1083"/>
        <v>45763</v>
      </c>
      <c r="G2281" s="94">
        <f t="shared" si="1073"/>
        <v>4.3006716003852752E-3</v>
      </c>
      <c r="H2281" s="95">
        <f t="shared" si="1069"/>
        <v>47073</v>
      </c>
      <c r="I2281" s="95">
        <f t="shared" si="1074"/>
        <v>47073</v>
      </c>
      <c r="J2281" s="96">
        <f t="shared" si="1070"/>
        <v>21</v>
      </c>
      <c r="K2281" s="96">
        <f t="shared" si="1071"/>
        <v>6</v>
      </c>
      <c r="L2281" s="8">
        <f t="shared" si="1084"/>
        <v>1.0012268799999999</v>
      </c>
      <c r="M2281" s="97">
        <f t="shared" si="1068"/>
        <v>1.0043006699999999</v>
      </c>
      <c r="N2281" s="97">
        <f t="shared" si="1090"/>
        <v>1.3633588361650473</v>
      </c>
      <c r="O2281" s="90">
        <f t="shared" si="1067"/>
        <v>1.3650315099999999</v>
      </c>
      <c r="P2281" s="90">
        <f t="shared" si="1075"/>
        <v>862.61593886000003</v>
      </c>
      <c r="Q2281" s="98">
        <f t="shared" si="1089"/>
        <v>0</v>
      </c>
      <c r="R2281" s="7">
        <f t="shared" si="1085"/>
        <v>0</v>
      </c>
      <c r="S2281" s="90">
        <f t="shared" si="1076"/>
        <v>0</v>
      </c>
      <c r="T2281" s="99">
        <f t="shared" si="1086"/>
        <v>0.117687</v>
      </c>
      <c r="U2281" s="98">
        <f t="shared" si="1065"/>
        <v>6</v>
      </c>
      <c r="V2281" s="98">
        <v>252</v>
      </c>
      <c r="W2281" s="97">
        <f t="shared" si="1077"/>
        <v>1.002652592</v>
      </c>
      <c r="X2281" s="90">
        <f t="shared" si="1078"/>
        <v>2.2881681299999999</v>
      </c>
      <c r="Y2281" s="90">
        <f t="shared" si="1079"/>
        <v>0</v>
      </c>
      <c r="Z2281" s="100" t="str">
        <f t="shared" si="1087"/>
        <v>A+J=</v>
      </c>
      <c r="AA2281" s="95">
        <f t="shared" si="1088"/>
        <v>47073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4"/>
      <c r="DP2281" s="1"/>
      <c r="DQ2281" s="1"/>
      <c r="DR2281" s="1"/>
      <c r="DS2281" s="1"/>
      <c r="DT2281" s="1"/>
      <c r="DU2281" s="1"/>
    </row>
    <row r="2282" spans="1:125" ht="12.75" x14ac:dyDescent="0.2">
      <c r="A2282" s="89">
        <f t="shared" si="1080"/>
        <v>47051</v>
      </c>
      <c r="B2282" s="105">
        <f t="shared" si="1072"/>
        <v>865.46289537000007</v>
      </c>
      <c r="C2282" s="90">
        <f t="shared" si="1081"/>
        <v>631.93848093999998</v>
      </c>
      <c r="D2282" s="91">
        <f t="shared" si="1082"/>
        <v>7245.38</v>
      </c>
      <c r="E2282" s="92">
        <f t="shared" si="1066"/>
        <v>7276.54</v>
      </c>
      <c r="F2282" s="93">
        <f t="shared" si="1083"/>
        <v>45763</v>
      </c>
      <c r="G2282" s="94">
        <f t="shared" si="1073"/>
        <v>4.3006716003852752E-3</v>
      </c>
      <c r="H2282" s="95">
        <f t="shared" si="1069"/>
        <v>47073</v>
      </c>
      <c r="I2282" s="95">
        <f t="shared" si="1074"/>
        <v>47073</v>
      </c>
      <c r="J2282" s="96">
        <f t="shared" si="1070"/>
        <v>21</v>
      </c>
      <c r="K2282" s="96">
        <f t="shared" si="1071"/>
        <v>7</v>
      </c>
      <c r="L2282" s="8">
        <f t="shared" si="1084"/>
        <v>1.0014315</v>
      </c>
      <c r="M2282" s="97">
        <f t="shared" si="1068"/>
        <v>1.0043006699999999</v>
      </c>
      <c r="N2282" s="97">
        <f t="shared" si="1090"/>
        <v>1.3633588361650473</v>
      </c>
      <c r="O2282" s="90">
        <f t="shared" si="1067"/>
        <v>1.36531048</v>
      </c>
      <c r="P2282" s="90">
        <f t="shared" si="1075"/>
        <v>862.79223074000004</v>
      </c>
      <c r="Q2282" s="98">
        <f t="shared" si="1089"/>
        <v>0</v>
      </c>
      <c r="R2282" s="7">
        <f t="shared" si="1085"/>
        <v>0</v>
      </c>
      <c r="S2282" s="90">
        <f t="shared" si="1076"/>
        <v>0</v>
      </c>
      <c r="T2282" s="99">
        <f t="shared" si="1086"/>
        <v>0.117687</v>
      </c>
      <c r="U2282" s="98">
        <f t="shared" si="1065"/>
        <v>7</v>
      </c>
      <c r="V2282" s="98">
        <v>252</v>
      </c>
      <c r="W2282" s="97">
        <f t="shared" si="1077"/>
        <v>1.0030953739999999</v>
      </c>
      <c r="X2282" s="90">
        <f t="shared" si="1078"/>
        <v>2.6706646300000001</v>
      </c>
      <c r="Y2282" s="90">
        <f t="shared" si="1079"/>
        <v>0</v>
      </c>
      <c r="Z2282" s="100" t="str">
        <f t="shared" si="1087"/>
        <v>A+J=</v>
      </c>
      <c r="AA2282" s="95">
        <f t="shared" si="1088"/>
        <v>47073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4"/>
      <c r="DP2282" s="1"/>
      <c r="DQ2282" s="1"/>
      <c r="DR2282" s="1"/>
      <c r="DS2282" s="1"/>
      <c r="DT2282" s="1"/>
      <c r="DU2282" s="1"/>
    </row>
    <row r="2283" spans="1:125" ht="12.75" x14ac:dyDescent="0.2">
      <c r="A2283" s="89">
        <f t="shared" si="1080"/>
        <v>47052</v>
      </c>
      <c r="B2283" s="105">
        <f t="shared" si="1072"/>
        <v>866.0220534</v>
      </c>
      <c r="C2283" s="90">
        <f t="shared" si="1081"/>
        <v>631.93848093999998</v>
      </c>
      <c r="D2283" s="91">
        <f t="shared" si="1082"/>
        <v>7245.38</v>
      </c>
      <c r="E2283" s="92">
        <f t="shared" si="1066"/>
        <v>7276.54</v>
      </c>
      <c r="F2283" s="93">
        <f t="shared" si="1083"/>
        <v>45763</v>
      </c>
      <c r="G2283" s="94">
        <f t="shared" si="1073"/>
        <v>4.3006716003852752E-3</v>
      </c>
      <c r="H2283" s="95">
        <f t="shared" si="1069"/>
        <v>47073</v>
      </c>
      <c r="I2283" s="95">
        <f t="shared" si="1074"/>
        <v>47073</v>
      </c>
      <c r="J2283" s="96">
        <f t="shared" si="1070"/>
        <v>21</v>
      </c>
      <c r="K2283" s="96">
        <f t="shared" si="1071"/>
        <v>8</v>
      </c>
      <c r="L2283" s="8">
        <f t="shared" si="1084"/>
        <v>1.00163617</v>
      </c>
      <c r="M2283" s="97">
        <f t="shared" si="1068"/>
        <v>1.0043006699999999</v>
      </c>
      <c r="N2283" s="97">
        <f t="shared" si="1090"/>
        <v>1.3633588361650473</v>
      </c>
      <c r="O2283" s="90">
        <f t="shared" si="1067"/>
        <v>1.3655895199999999</v>
      </c>
      <c r="P2283" s="90">
        <f t="shared" si="1075"/>
        <v>862.96856685</v>
      </c>
      <c r="Q2283" s="98">
        <f t="shared" si="1089"/>
        <v>0</v>
      </c>
      <c r="R2283" s="7">
        <f t="shared" si="1085"/>
        <v>0</v>
      </c>
      <c r="S2283" s="90">
        <f t="shared" si="1076"/>
        <v>0</v>
      </c>
      <c r="T2283" s="99">
        <f t="shared" si="1086"/>
        <v>0.117687</v>
      </c>
      <c r="U2283" s="98">
        <f t="shared" si="1065"/>
        <v>8</v>
      </c>
      <c r="V2283" s="98">
        <v>252</v>
      </c>
      <c r="W2283" s="97">
        <f t="shared" si="1077"/>
        <v>1.0035383520000001</v>
      </c>
      <c r="X2283" s="90">
        <f t="shared" si="1078"/>
        <v>3.0534865500000001</v>
      </c>
      <c r="Y2283" s="90">
        <f t="shared" si="1079"/>
        <v>0</v>
      </c>
      <c r="Z2283" s="100" t="str">
        <f t="shared" si="1087"/>
        <v>A+J=</v>
      </c>
      <c r="AA2283" s="95">
        <f t="shared" si="1088"/>
        <v>47073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4"/>
      <c r="DP2283" s="1"/>
      <c r="DQ2283" s="1"/>
      <c r="DR2283" s="1"/>
      <c r="DS2283" s="1"/>
      <c r="DT2283" s="1"/>
      <c r="DU2283" s="1"/>
    </row>
    <row r="2284" spans="1:125" ht="12.75" x14ac:dyDescent="0.2">
      <c r="A2284" s="89">
        <f t="shared" si="1080"/>
        <v>47053</v>
      </c>
      <c r="B2284" s="105">
        <f t="shared" si="1072"/>
        <v>866.58156855000004</v>
      </c>
      <c r="C2284" s="90">
        <f t="shared" si="1081"/>
        <v>631.93848093999998</v>
      </c>
      <c r="D2284" s="91">
        <f t="shared" si="1082"/>
        <v>7245.38</v>
      </c>
      <c r="E2284" s="92">
        <f t="shared" si="1066"/>
        <v>7276.54</v>
      </c>
      <c r="F2284" s="93">
        <f t="shared" si="1083"/>
        <v>45763</v>
      </c>
      <c r="G2284" s="94">
        <f t="shared" si="1073"/>
        <v>4.3006716003852752E-3</v>
      </c>
      <c r="H2284" s="95">
        <f t="shared" si="1069"/>
        <v>47073</v>
      </c>
      <c r="I2284" s="95">
        <f t="shared" si="1074"/>
        <v>47073</v>
      </c>
      <c r="J2284" s="96">
        <f t="shared" si="1070"/>
        <v>21</v>
      </c>
      <c r="K2284" s="96">
        <f t="shared" si="1071"/>
        <v>9</v>
      </c>
      <c r="L2284" s="8">
        <f t="shared" si="1084"/>
        <v>1.00184088</v>
      </c>
      <c r="M2284" s="97">
        <f t="shared" si="1068"/>
        <v>1.0043006699999999</v>
      </c>
      <c r="N2284" s="97">
        <f t="shared" si="1090"/>
        <v>1.3633588361650473</v>
      </c>
      <c r="O2284" s="90">
        <f t="shared" si="1067"/>
        <v>1.3658686099999999</v>
      </c>
      <c r="P2284" s="90">
        <f t="shared" si="1075"/>
        <v>863.14493456000002</v>
      </c>
      <c r="Q2284" s="98">
        <f t="shared" si="1089"/>
        <v>0</v>
      </c>
      <c r="R2284" s="7">
        <f t="shared" si="1085"/>
        <v>0</v>
      </c>
      <c r="S2284" s="90">
        <f t="shared" si="1076"/>
        <v>0</v>
      </c>
      <c r="T2284" s="99">
        <f t="shared" si="1086"/>
        <v>0.117687</v>
      </c>
      <c r="U2284" s="98">
        <f t="shared" si="1065"/>
        <v>9</v>
      </c>
      <c r="V2284" s="98">
        <v>252</v>
      </c>
      <c r="W2284" s="97">
        <f t="shared" si="1077"/>
        <v>1.003981526</v>
      </c>
      <c r="X2284" s="90">
        <f t="shared" si="1078"/>
        <v>3.4366339899999998</v>
      </c>
      <c r="Y2284" s="90">
        <f t="shared" si="1079"/>
        <v>0</v>
      </c>
      <c r="Z2284" s="100" t="str">
        <f t="shared" si="1087"/>
        <v>A+J=</v>
      </c>
      <c r="AA2284" s="95">
        <f t="shared" si="1088"/>
        <v>47073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4"/>
      <c r="DP2284" s="1"/>
      <c r="DQ2284" s="1"/>
      <c r="DR2284" s="1"/>
      <c r="DS2284" s="1"/>
      <c r="DT2284" s="1"/>
      <c r="DU2284" s="1"/>
    </row>
    <row r="2285" spans="1:125" ht="12.75" x14ac:dyDescent="0.2">
      <c r="A2285" s="89">
        <f t="shared" si="1080"/>
        <v>47054</v>
      </c>
      <c r="B2285" s="105">
        <f t="shared" si="1072"/>
        <v>867.14144647000001</v>
      </c>
      <c r="C2285" s="90">
        <f t="shared" si="1081"/>
        <v>631.93848093999998</v>
      </c>
      <c r="D2285" s="91">
        <f t="shared" si="1082"/>
        <v>7245.38</v>
      </c>
      <c r="E2285" s="92">
        <f t="shared" si="1066"/>
        <v>7276.54</v>
      </c>
      <c r="F2285" s="93">
        <f t="shared" si="1083"/>
        <v>45763</v>
      </c>
      <c r="G2285" s="94">
        <f t="shared" si="1073"/>
        <v>4.3006716003852752E-3</v>
      </c>
      <c r="H2285" s="95">
        <f t="shared" si="1069"/>
        <v>47073</v>
      </c>
      <c r="I2285" s="95">
        <f t="shared" si="1074"/>
        <v>47073</v>
      </c>
      <c r="J2285" s="96">
        <f t="shared" si="1070"/>
        <v>21</v>
      </c>
      <c r="K2285" s="96">
        <f t="shared" si="1071"/>
        <v>10</v>
      </c>
      <c r="L2285" s="8">
        <f t="shared" si="1084"/>
        <v>1.00204563</v>
      </c>
      <c r="M2285" s="97">
        <f t="shared" si="1068"/>
        <v>1.0043006699999999</v>
      </c>
      <c r="N2285" s="97">
        <f t="shared" si="1090"/>
        <v>1.3633588361650473</v>
      </c>
      <c r="O2285" s="90">
        <f t="shared" si="1067"/>
        <v>1.36614776</v>
      </c>
      <c r="P2285" s="90">
        <f t="shared" si="1075"/>
        <v>863.32134019</v>
      </c>
      <c r="Q2285" s="98">
        <f t="shared" si="1089"/>
        <v>0</v>
      </c>
      <c r="R2285" s="7">
        <f t="shared" si="1085"/>
        <v>0</v>
      </c>
      <c r="S2285" s="90">
        <f t="shared" si="1076"/>
        <v>0</v>
      </c>
      <c r="T2285" s="99">
        <f t="shared" si="1086"/>
        <v>0.117687</v>
      </c>
      <c r="U2285" s="98">
        <f t="shared" si="1065"/>
        <v>10</v>
      </c>
      <c r="V2285" s="98">
        <v>252</v>
      </c>
      <c r="W2285" s="97">
        <f t="shared" si="1077"/>
        <v>1.0044248950000001</v>
      </c>
      <c r="X2285" s="90">
        <f t="shared" si="1078"/>
        <v>3.8201062800000001</v>
      </c>
      <c r="Y2285" s="90">
        <f t="shared" si="1079"/>
        <v>0</v>
      </c>
      <c r="Z2285" s="100" t="str">
        <f t="shared" si="1087"/>
        <v>A+J=</v>
      </c>
      <c r="AA2285" s="95">
        <f t="shared" si="1088"/>
        <v>47073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4"/>
      <c r="DP2285" s="1"/>
      <c r="DQ2285" s="1"/>
      <c r="DR2285" s="1"/>
      <c r="DS2285" s="1"/>
      <c r="DT2285" s="1"/>
      <c r="DU2285" s="1"/>
    </row>
    <row r="2286" spans="1:125" ht="12.75" x14ac:dyDescent="0.2">
      <c r="A2286" s="89">
        <f t="shared" si="1080"/>
        <v>47055</v>
      </c>
      <c r="B2286" s="105">
        <f t="shared" si="1072"/>
        <v>867.14144647000001</v>
      </c>
      <c r="C2286" s="90">
        <f t="shared" si="1081"/>
        <v>631.93848093999998</v>
      </c>
      <c r="D2286" s="91">
        <f t="shared" si="1082"/>
        <v>7245.38</v>
      </c>
      <c r="E2286" s="92">
        <f t="shared" si="1066"/>
        <v>7276.54</v>
      </c>
      <c r="F2286" s="93">
        <f t="shared" si="1083"/>
        <v>45763</v>
      </c>
      <c r="G2286" s="94">
        <f t="shared" si="1073"/>
        <v>4.3006716003852752E-3</v>
      </c>
      <c r="H2286" s="95">
        <f t="shared" si="1069"/>
        <v>47073</v>
      </c>
      <c r="I2286" s="95">
        <f t="shared" si="1074"/>
        <v>47073</v>
      </c>
      <c r="J2286" s="96">
        <f t="shared" si="1070"/>
        <v>21</v>
      </c>
      <c r="K2286" s="96">
        <f t="shared" si="1071"/>
        <v>10</v>
      </c>
      <c r="L2286" s="8">
        <f t="shared" si="1084"/>
        <v>1.00204563</v>
      </c>
      <c r="M2286" s="97">
        <f t="shared" si="1068"/>
        <v>1.0043006699999999</v>
      </c>
      <c r="N2286" s="97">
        <f t="shared" si="1090"/>
        <v>1.3633588361650473</v>
      </c>
      <c r="O2286" s="90">
        <f t="shared" si="1067"/>
        <v>1.36614776</v>
      </c>
      <c r="P2286" s="90">
        <f t="shared" si="1075"/>
        <v>863.32134019</v>
      </c>
      <c r="Q2286" s="98">
        <f t="shared" si="1089"/>
        <v>0</v>
      </c>
      <c r="R2286" s="7">
        <f t="shared" si="1085"/>
        <v>0</v>
      </c>
      <c r="S2286" s="90">
        <f t="shared" si="1076"/>
        <v>0</v>
      </c>
      <c r="T2286" s="99">
        <f t="shared" si="1086"/>
        <v>0.117687</v>
      </c>
      <c r="U2286" s="98">
        <f t="shared" ref="U2286:U2349" si="1091">IF(Q2285&gt;0,1,IF(K2286=K2285,U2285,U2285+1))</f>
        <v>10</v>
      </c>
      <c r="V2286" s="98">
        <v>252</v>
      </c>
      <c r="W2286" s="97">
        <f t="shared" si="1077"/>
        <v>1.0044248950000001</v>
      </c>
      <c r="X2286" s="90">
        <f t="shared" si="1078"/>
        <v>3.8201062800000001</v>
      </c>
      <c r="Y2286" s="90">
        <f t="shared" si="1079"/>
        <v>0</v>
      </c>
      <c r="Z2286" s="100" t="str">
        <f t="shared" si="1087"/>
        <v>A+J=</v>
      </c>
      <c r="AA2286" s="95">
        <f t="shared" si="1088"/>
        <v>47073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4"/>
      <c r="DP2286" s="1"/>
      <c r="DQ2286" s="1"/>
      <c r="DR2286" s="1"/>
      <c r="DS2286" s="1"/>
      <c r="DT2286" s="1"/>
      <c r="DU2286" s="1"/>
    </row>
    <row r="2287" spans="1:125" ht="12.75" x14ac:dyDescent="0.2">
      <c r="A2287" s="89">
        <f t="shared" si="1080"/>
        <v>47056</v>
      </c>
      <c r="B2287" s="105">
        <f t="shared" si="1072"/>
        <v>867.14144647000001</v>
      </c>
      <c r="C2287" s="90">
        <f t="shared" si="1081"/>
        <v>631.93848093999998</v>
      </c>
      <c r="D2287" s="91">
        <f t="shared" si="1082"/>
        <v>7245.38</v>
      </c>
      <c r="E2287" s="92">
        <f t="shared" si="1066"/>
        <v>7276.54</v>
      </c>
      <c r="F2287" s="93">
        <f t="shared" si="1083"/>
        <v>45763</v>
      </c>
      <c r="G2287" s="94">
        <f t="shared" si="1073"/>
        <v>4.3006716003852752E-3</v>
      </c>
      <c r="H2287" s="95">
        <f t="shared" si="1069"/>
        <v>47073</v>
      </c>
      <c r="I2287" s="95">
        <f t="shared" si="1074"/>
        <v>47073</v>
      </c>
      <c r="J2287" s="96">
        <f t="shared" si="1070"/>
        <v>21</v>
      </c>
      <c r="K2287" s="96">
        <f t="shared" si="1071"/>
        <v>10</v>
      </c>
      <c r="L2287" s="8">
        <f t="shared" si="1084"/>
        <v>1.00204563</v>
      </c>
      <c r="M2287" s="97">
        <f t="shared" si="1068"/>
        <v>1.0043006699999999</v>
      </c>
      <c r="N2287" s="97">
        <f t="shared" si="1090"/>
        <v>1.3633588361650473</v>
      </c>
      <c r="O2287" s="90">
        <f t="shared" si="1067"/>
        <v>1.36614776</v>
      </c>
      <c r="P2287" s="90">
        <f t="shared" si="1075"/>
        <v>863.32134019</v>
      </c>
      <c r="Q2287" s="98">
        <f t="shared" si="1089"/>
        <v>0</v>
      </c>
      <c r="R2287" s="7">
        <f t="shared" si="1085"/>
        <v>0</v>
      </c>
      <c r="S2287" s="90">
        <f t="shared" si="1076"/>
        <v>0</v>
      </c>
      <c r="T2287" s="99">
        <f t="shared" si="1086"/>
        <v>0.117687</v>
      </c>
      <c r="U2287" s="98">
        <f t="shared" si="1091"/>
        <v>10</v>
      </c>
      <c r="V2287" s="98">
        <v>252</v>
      </c>
      <c r="W2287" s="97">
        <f t="shared" si="1077"/>
        <v>1.0044248950000001</v>
      </c>
      <c r="X2287" s="90">
        <f t="shared" si="1078"/>
        <v>3.8201062800000001</v>
      </c>
      <c r="Y2287" s="90">
        <f t="shared" si="1079"/>
        <v>0</v>
      </c>
      <c r="Z2287" s="100" t="str">
        <f t="shared" si="1087"/>
        <v>A+J=</v>
      </c>
      <c r="AA2287" s="95">
        <f t="shared" si="1088"/>
        <v>47073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4"/>
      <c r="DP2287" s="1"/>
      <c r="DQ2287" s="1"/>
      <c r="DR2287" s="1"/>
      <c r="DS2287" s="1"/>
      <c r="DT2287" s="1"/>
      <c r="DU2287" s="1"/>
    </row>
    <row r="2288" spans="1:125" ht="12.75" x14ac:dyDescent="0.2">
      <c r="A2288" s="89">
        <f t="shared" si="1080"/>
        <v>47057</v>
      </c>
      <c r="B2288" s="105">
        <f t="shared" si="1072"/>
        <v>867.70168815</v>
      </c>
      <c r="C2288" s="90">
        <f t="shared" si="1081"/>
        <v>631.93848093999998</v>
      </c>
      <c r="D2288" s="91">
        <f t="shared" si="1082"/>
        <v>7245.38</v>
      </c>
      <c r="E2288" s="92">
        <f t="shared" si="1066"/>
        <v>7276.54</v>
      </c>
      <c r="F2288" s="93">
        <f t="shared" si="1083"/>
        <v>45763</v>
      </c>
      <c r="G2288" s="94">
        <f t="shared" si="1073"/>
        <v>4.3006716003852752E-3</v>
      </c>
      <c r="H2288" s="95">
        <f t="shared" si="1069"/>
        <v>47073</v>
      </c>
      <c r="I2288" s="95">
        <f t="shared" si="1074"/>
        <v>47073</v>
      </c>
      <c r="J2288" s="96">
        <f t="shared" si="1070"/>
        <v>21</v>
      </c>
      <c r="K2288" s="96">
        <f t="shared" si="1071"/>
        <v>11</v>
      </c>
      <c r="L2288" s="8">
        <f t="shared" si="1084"/>
        <v>1.0022504299999999</v>
      </c>
      <c r="M2288" s="97">
        <f t="shared" si="1068"/>
        <v>1.0043006699999999</v>
      </c>
      <c r="N2288" s="97">
        <f t="shared" si="1090"/>
        <v>1.3633588361650473</v>
      </c>
      <c r="O2288" s="90">
        <f t="shared" si="1067"/>
        <v>1.36642697</v>
      </c>
      <c r="P2288" s="90">
        <f t="shared" si="1075"/>
        <v>863.49778373000004</v>
      </c>
      <c r="Q2288" s="98">
        <f t="shared" si="1089"/>
        <v>0</v>
      </c>
      <c r="R2288" s="7">
        <f t="shared" si="1085"/>
        <v>0</v>
      </c>
      <c r="S2288" s="90">
        <f t="shared" si="1076"/>
        <v>0</v>
      </c>
      <c r="T2288" s="99">
        <f t="shared" si="1086"/>
        <v>0.117687</v>
      </c>
      <c r="U2288" s="98">
        <f t="shared" si="1091"/>
        <v>11</v>
      </c>
      <c r="V2288" s="98">
        <v>252</v>
      </c>
      <c r="W2288" s="97">
        <f t="shared" si="1077"/>
        <v>1.00486846</v>
      </c>
      <c r="X2288" s="90">
        <f t="shared" si="1078"/>
        <v>4.2039044199999998</v>
      </c>
      <c r="Y2288" s="90">
        <f t="shared" si="1079"/>
        <v>0</v>
      </c>
      <c r="Z2288" s="100" t="str">
        <f t="shared" si="1087"/>
        <v>A+J=</v>
      </c>
      <c r="AA2288" s="95">
        <f t="shared" si="1088"/>
        <v>47073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4"/>
      <c r="DP2288" s="1"/>
      <c r="DQ2288" s="1"/>
      <c r="DR2288" s="1"/>
      <c r="DS2288" s="1"/>
      <c r="DT2288" s="1"/>
      <c r="DU2288" s="1"/>
    </row>
    <row r="2289" spans="1:125" ht="12.75" x14ac:dyDescent="0.2">
      <c r="A2289" s="89">
        <f t="shared" si="1080"/>
        <v>47058</v>
      </c>
      <c r="B2289" s="105">
        <f t="shared" si="1072"/>
        <v>868.26228739999999</v>
      </c>
      <c r="C2289" s="90">
        <f t="shared" si="1081"/>
        <v>631.93848093999998</v>
      </c>
      <c r="D2289" s="91">
        <f t="shared" si="1082"/>
        <v>7245.38</v>
      </c>
      <c r="E2289" s="92">
        <f t="shared" si="1066"/>
        <v>7276.54</v>
      </c>
      <c r="F2289" s="93">
        <f t="shared" si="1083"/>
        <v>45763</v>
      </c>
      <c r="G2289" s="94">
        <f t="shared" si="1073"/>
        <v>4.3006716003852752E-3</v>
      </c>
      <c r="H2289" s="95">
        <f t="shared" si="1069"/>
        <v>47073</v>
      </c>
      <c r="I2289" s="95">
        <f t="shared" si="1074"/>
        <v>47073</v>
      </c>
      <c r="J2289" s="96">
        <f t="shared" si="1070"/>
        <v>21</v>
      </c>
      <c r="K2289" s="96">
        <f t="shared" si="1071"/>
        <v>12</v>
      </c>
      <c r="L2289" s="8">
        <f t="shared" si="1084"/>
        <v>1.0024552600000001</v>
      </c>
      <c r="M2289" s="97">
        <f t="shared" si="1068"/>
        <v>1.0043006699999999</v>
      </c>
      <c r="N2289" s="97">
        <f t="shared" si="1090"/>
        <v>1.3633588361650473</v>
      </c>
      <c r="O2289" s="90">
        <f t="shared" si="1067"/>
        <v>1.3667062299999999</v>
      </c>
      <c r="P2289" s="90">
        <f t="shared" si="1075"/>
        <v>863.67425887000002</v>
      </c>
      <c r="Q2289" s="98">
        <f t="shared" si="1089"/>
        <v>0</v>
      </c>
      <c r="R2289" s="7">
        <f t="shared" si="1085"/>
        <v>0</v>
      </c>
      <c r="S2289" s="90">
        <f t="shared" si="1076"/>
        <v>0</v>
      </c>
      <c r="T2289" s="99">
        <f t="shared" si="1086"/>
        <v>0.117687</v>
      </c>
      <c r="U2289" s="98">
        <f t="shared" si="1091"/>
        <v>12</v>
      </c>
      <c r="V2289" s="98">
        <v>252</v>
      </c>
      <c r="W2289" s="97">
        <f t="shared" si="1077"/>
        <v>1.0053122210000001</v>
      </c>
      <c r="X2289" s="90">
        <f t="shared" si="1078"/>
        <v>4.5880285299999999</v>
      </c>
      <c r="Y2289" s="90">
        <f t="shared" si="1079"/>
        <v>0</v>
      </c>
      <c r="Z2289" s="100" t="str">
        <f t="shared" si="1087"/>
        <v>A+J=</v>
      </c>
      <c r="AA2289" s="95">
        <f t="shared" si="1088"/>
        <v>47073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4"/>
      <c r="DP2289" s="1"/>
      <c r="DQ2289" s="1"/>
      <c r="DR2289" s="1"/>
      <c r="DS2289" s="1"/>
      <c r="DT2289" s="1"/>
      <c r="DU2289" s="1"/>
    </row>
    <row r="2290" spans="1:125" ht="12.75" x14ac:dyDescent="0.2">
      <c r="A2290" s="89">
        <f t="shared" si="1080"/>
        <v>47059</v>
      </c>
      <c r="B2290" s="105">
        <f t="shared" si="1072"/>
        <v>868.82325622999997</v>
      </c>
      <c r="C2290" s="90">
        <f t="shared" si="1081"/>
        <v>631.93848093999998</v>
      </c>
      <c r="D2290" s="91">
        <f t="shared" si="1082"/>
        <v>7245.38</v>
      </c>
      <c r="E2290" s="92">
        <f t="shared" ref="E2290:E2353" si="1092">IF(K2290=1,VLOOKUP(A2289,AP$19:AR$142,3),E2289)</f>
        <v>7276.54</v>
      </c>
      <c r="F2290" s="93">
        <f t="shared" si="1083"/>
        <v>45763</v>
      </c>
      <c r="G2290" s="94">
        <f t="shared" si="1073"/>
        <v>4.3006716003852752E-3</v>
      </c>
      <c r="H2290" s="95">
        <f t="shared" si="1069"/>
        <v>47073</v>
      </c>
      <c r="I2290" s="95">
        <f t="shared" si="1074"/>
        <v>47073</v>
      </c>
      <c r="J2290" s="96">
        <f t="shared" si="1070"/>
        <v>21</v>
      </c>
      <c r="K2290" s="96">
        <f t="shared" si="1071"/>
        <v>13</v>
      </c>
      <c r="L2290" s="8">
        <f t="shared" si="1084"/>
        <v>1.0026601399999999</v>
      </c>
      <c r="M2290" s="97">
        <f t="shared" si="1068"/>
        <v>1.0043006699999999</v>
      </c>
      <c r="N2290" s="97">
        <f t="shared" si="1090"/>
        <v>1.3633588361650473</v>
      </c>
      <c r="O2290" s="90">
        <f t="shared" ref="O2290:O2353" si="1093">TRUNC(TRUNC((L2290*N2290),15),8)</f>
        <v>1.36698556</v>
      </c>
      <c r="P2290" s="90">
        <f t="shared" si="1075"/>
        <v>863.85077824999996</v>
      </c>
      <c r="Q2290" s="98">
        <f t="shared" si="1089"/>
        <v>0</v>
      </c>
      <c r="R2290" s="7">
        <f t="shared" si="1085"/>
        <v>0</v>
      </c>
      <c r="S2290" s="90">
        <f t="shared" si="1076"/>
        <v>0</v>
      </c>
      <c r="T2290" s="99">
        <f t="shared" si="1086"/>
        <v>0.117687</v>
      </c>
      <c r="U2290" s="98">
        <f t="shared" si="1091"/>
        <v>13</v>
      </c>
      <c r="V2290" s="98">
        <v>252</v>
      </c>
      <c r="W2290" s="97">
        <f t="shared" si="1077"/>
        <v>1.0057561770000001</v>
      </c>
      <c r="X2290" s="90">
        <f t="shared" si="1078"/>
        <v>4.9724779799999999</v>
      </c>
      <c r="Y2290" s="90">
        <f t="shared" si="1079"/>
        <v>0</v>
      </c>
      <c r="Z2290" s="100" t="str">
        <f t="shared" si="1087"/>
        <v>A+J=</v>
      </c>
      <c r="AA2290" s="95">
        <f t="shared" si="1088"/>
        <v>47073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4"/>
      <c r="DP2290" s="1"/>
      <c r="DQ2290" s="1"/>
      <c r="DR2290" s="1"/>
      <c r="DS2290" s="1"/>
      <c r="DT2290" s="1"/>
      <c r="DU2290" s="1"/>
    </row>
    <row r="2291" spans="1:125" ht="12.75" x14ac:dyDescent="0.2">
      <c r="A2291" s="89">
        <f t="shared" si="1080"/>
        <v>47060</v>
      </c>
      <c r="B2291" s="105">
        <f t="shared" si="1072"/>
        <v>868.82325622999997</v>
      </c>
      <c r="C2291" s="90">
        <f t="shared" si="1081"/>
        <v>631.93848093999998</v>
      </c>
      <c r="D2291" s="91">
        <f t="shared" si="1082"/>
        <v>7245.38</v>
      </c>
      <c r="E2291" s="92">
        <f t="shared" si="1092"/>
        <v>7276.54</v>
      </c>
      <c r="F2291" s="93">
        <f t="shared" si="1083"/>
        <v>45763</v>
      </c>
      <c r="G2291" s="94">
        <f t="shared" si="1073"/>
        <v>4.3006716003852752E-3</v>
      </c>
      <c r="H2291" s="95">
        <f t="shared" si="1069"/>
        <v>47073</v>
      </c>
      <c r="I2291" s="95">
        <f t="shared" si="1074"/>
        <v>47073</v>
      </c>
      <c r="J2291" s="96">
        <f t="shared" si="1070"/>
        <v>21</v>
      </c>
      <c r="K2291" s="96">
        <f t="shared" si="1071"/>
        <v>13</v>
      </c>
      <c r="L2291" s="8">
        <f t="shared" si="1084"/>
        <v>1.0026601399999999</v>
      </c>
      <c r="M2291" s="97">
        <f t="shared" ref="M2291:M2354" si="1094">IF(I2291&gt;I2290,L2290,M2290)</f>
        <v>1.0043006699999999</v>
      </c>
      <c r="N2291" s="97">
        <f t="shared" si="1090"/>
        <v>1.3633588361650473</v>
      </c>
      <c r="O2291" s="90">
        <f t="shared" si="1093"/>
        <v>1.36698556</v>
      </c>
      <c r="P2291" s="90">
        <f t="shared" si="1075"/>
        <v>863.85077824999996</v>
      </c>
      <c r="Q2291" s="98">
        <f t="shared" si="1089"/>
        <v>0</v>
      </c>
      <c r="R2291" s="7">
        <f t="shared" si="1085"/>
        <v>0</v>
      </c>
      <c r="S2291" s="90">
        <f t="shared" si="1076"/>
        <v>0</v>
      </c>
      <c r="T2291" s="99">
        <f t="shared" si="1086"/>
        <v>0.117687</v>
      </c>
      <c r="U2291" s="98">
        <f t="shared" si="1091"/>
        <v>13</v>
      </c>
      <c r="V2291" s="98">
        <v>252</v>
      </c>
      <c r="W2291" s="97">
        <f t="shared" si="1077"/>
        <v>1.0057561770000001</v>
      </c>
      <c r="X2291" s="90">
        <f t="shared" si="1078"/>
        <v>4.9724779799999999</v>
      </c>
      <c r="Y2291" s="90">
        <f t="shared" si="1079"/>
        <v>0</v>
      </c>
      <c r="Z2291" s="100" t="str">
        <f t="shared" si="1087"/>
        <v>A+J=</v>
      </c>
      <c r="AA2291" s="95">
        <f t="shared" si="1088"/>
        <v>47073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4"/>
      <c r="DP2291" s="1"/>
      <c r="DQ2291" s="1"/>
      <c r="DR2291" s="1"/>
      <c r="DS2291" s="1"/>
      <c r="DT2291" s="1"/>
      <c r="DU2291" s="1"/>
    </row>
    <row r="2292" spans="1:125" ht="12.75" x14ac:dyDescent="0.2">
      <c r="A2292" s="89">
        <f t="shared" si="1080"/>
        <v>47061</v>
      </c>
      <c r="B2292" s="105">
        <f t="shared" si="1072"/>
        <v>869.38458378999997</v>
      </c>
      <c r="C2292" s="90">
        <f t="shared" si="1081"/>
        <v>631.93848093999998</v>
      </c>
      <c r="D2292" s="91">
        <f t="shared" si="1082"/>
        <v>7245.38</v>
      </c>
      <c r="E2292" s="92">
        <f t="shared" si="1092"/>
        <v>7276.54</v>
      </c>
      <c r="F2292" s="93">
        <f t="shared" si="1083"/>
        <v>45763</v>
      </c>
      <c r="G2292" s="94">
        <f t="shared" si="1073"/>
        <v>4.3006716003852752E-3</v>
      </c>
      <c r="H2292" s="95">
        <f t="shared" si="1069"/>
        <v>47073</v>
      </c>
      <c r="I2292" s="95">
        <f t="shared" si="1074"/>
        <v>47073</v>
      </c>
      <c r="J2292" s="96">
        <f t="shared" si="1070"/>
        <v>21</v>
      </c>
      <c r="K2292" s="96">
        <f t="shared" si="1071"/>
        <v>14</v>
      </c>
      <c r="L2292" s="8">
        <f t="shared" si="1084"/>
        <v>1.00286506</v>
      </c>
      <c r="M2292" s="97">
        <f t="shared" si="1094"/>
        <v>1.0043006699999999</v>
      </c>
      <c r="N2292" s="97">
        <f t="shared" si="1090"/>
        <v>1.3633588361650473</v>
      </c>
      <c r="O2292" s="90">
        <f t="shared" si="1093"/>
        <v>1.3672649400000001</v>
      </c>
      <c r="P2292" s="90">
        <f t="shared" si="1075"/>
        <v>864.02732921999996</v>
      </c>
      <c r="Q2292" s="98">
        <f t="shared" si="1089"/>
        <v>0</v>
      </c>
      <c r="R2292" s="7">
        <f t="shared" si="1085"/>
        <v>0</v>
      </c>
      <c r="S2292" s="90">
        <f t="shared" si="1076"/>
        <v>0</v>
      </c>
      <c r="T2292" s="99">
        <f t="shared" si="1086"/>
        <v>0.117687</v>
      </c>
      <c r="U2292" s="98">
        <f t="shared" si="1091"/>
        <v>14</v>
      </c>
      <c r="V2292" s="98">
        <v>252</v>
      </c>
      <c r="W2292" s="97">
        <f t="shared" si="1077"/>
        <v>1.00620033</v>
      </c>
      <c r="X2292" s="90">
        <f t="shared" si="1078"/>
        <v>5.3572545700000003</v>
      </c>
      <c r="Y2292" s="90">
        <f t="shared" si="1079"/>
        <v>0</v>
      </c>
      <c r="Z2292" s="100" t="str">
        <f t="shared" si="1087"/>
        <v>A+J=</v>
      </c>
      <c r="AA2292" s="95">
        <f t="shared" si="1088"/>
        <v>47073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4"/>
      <c r="DP2292" s="1"/>
      <c r="DQ2292" s="1"/>
      <c r="DR2292" s="1"/>
      <c r="DS2292" s="1"/>
      <c r="DT2292" s="1"/>
      <c r="DU2292" s="1"/>
    </row>
    <row r="2293" spans="1:125" ht="12.75" x14ac:dyDescent="0.2">
      <c r="A2293" s="89">
        <f t="shared" si="1080"/>
        <v>47062</v>
      </c>
      <c r="B2293" s="105">
        <f t="shared" si="1072"/>
        <v>869.38458378999997</v>
      </c>
      <c r="C2293" s="90">
        <f t="shared" si="1081"/>
        <v>631.93848093999998</v>
      </c>
      <c r="D2293" s="91">
        <f t="shared" si="1082"/>
        <v>7245.38</v>
      </c>
      <c r="E2293" s="92">
        <f t="shared" si="1092"/>
        <v>7276.54</v>
      </c>
      <c r="F2293" s="93">
        <f t="shared" si="1083"/>
        <v>45763</v>
      </c>
      <c r="G2293" s="94">
        <f t="shared" si="1073"/>
        <v>4.3006716003852752E-3</v>
      </c>
      <c r="H2293" s="95">
        <f t="shared" si="1069"/>
        <v>47073</v>
      </c>
      <c r="I2293" s="95">
        <f t="shared" si="1074"/>
        <v>47073</v>
      </c>
      <c r="J2293" s="96">
        <f t="shared" si="1070"/>
        <v>21</v>
      </c>
      <c r="K2293" s="96">
        <f t="shared" si="1071"/>
        <v>14</v>
      </c>
      <c r="L2293" s="8">
        <f t="shared" si="1084"/>
        <v>1.00286506</v>
      </c>
      <c r="M2293" s="97">
        <f t="shared" si="1094"/>
        <v>1.0043006699999999</v>
      </c>
      <c r="N2293" s="97">
        <f t="shared" si="1090"/>
        <v>1.3633588361650473</v>
      </c>
      <c r="O2293" s="90">
        <f t="shared" si="1093"/>
        <v>1.3672649400000001</v>
      </c>
      <c r="P2293" s="90">
        <f t="shared" si="1075"/>
        <v>864.02732921999996</v>
      </c>
      <c r="Q2293" s="98">
        <f t="shared" si="1089"/>
        <v>0</v>
      </c>
      <c r="R2293" s="7">
        <f t="shared" si="1085"/>
        <v>0</v>
      </c>
      <c r="S2293" s="90">
        <f t="shared" si="1076"/>
        <v>0</v>
      </c>
      <c r="T2293" s="99">
        <f t="shared" si="1086"/>
        <v>0.117687</v>
      </c>
      <c r="U2293" s="98">
        <f t="shared" si="1091"/>
        <v>14</v>
      </c>
      <c r="V2293" s="98">
        <v>252</v>
      </c>
      <c r="W2293" s="97">
        <f t="shared" si="1077"/>
        <v>1.00620033</v>
      </c>
      <c r="X2293" s="90">
        <f t="shared" si="1078"/>
        <v>5.3572545700000003</v>
      </c>
      <c r="Y2293" s="90">
        <f t="shared" si="1079"/>
        <v>0</v>
      </c>
      <c r="Z2293" s="100" t="str">
        <f t="shared" si="1087"/>
        <v>A+J=</v>
      </c>
      <c r="AA2293" s="95">
        <f t="shared" si="1088"/>
        <v>47073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4"/>
      <c r="DP2293" s="1"/>
      <c r="DQ2293" s="1"/>
      <c r="DR2293" s="1"/>
      <c r="DS2293" s="1"/>
      <c r="DT2293" s="1"/>
      <c r="DU2293" s="1"/>
    </row>
    <row r="2294" spans="1:125" ht="12.75" x14ac:dyDescent="0.2">
      <c r="A2294" s="89">
        <f t="shared" si="1080"/>
        <v>47063</v>
      </c>
      <c r="B2294" s="105">
        <f t="shared" si="1072"/>
        <v>869.38458378999997</v>
      </c>
      <c r="C2294" s="90">
        <f t="shared" si="1081"/>
        <v>631.93848093999998</v>
      </c>
      <c r="D2294" s="91">
        <f t="shared" si="1082"/>
        <v>7245.38</v>
      </c>
      <c r="E2294" s="92">
        <f t="shared" si="1092"/>
        <v>7276.54</v>
      </c>
      <c r="F2294" s="93">
        <f t="shared" si="1083"/>
        <v>45763</v>
      </c>
      <c r="G2294" s="94">
        <f t="shared" si="1073"/>
        <v>4.3006716003852752E-3</v>
      </c>
      <c r="H2294" s="95">
        <f t="shared" ref="H2294:H2357" si="1095">IF(DAY(A2294)=15,VLOOKUP(A2294,AH$169:AM$459,4),H2293)</f>
        <v>47073</v>
      </c>
      <c r="I2294" s="95">
        <f t="shared" si="1074"/>
        <v>47073</v>
      </c>
      <c r="J2294" s="96">
        <f t="shared" ref="J2294:J2357" si="1096">IF(I2294=I2293,J2293,NETWORKDAYS(I2293,I2294,$AD$169:$AD$511)-1)</f>
        <v>21</v>
      </c>
      <c r="K2294" s="96">
        <f t="shared" ref="K2294:K2357" si="1097">(J2294-(NETWORKDAYS(A2294,I2294,AD$169:AD$511)-1))</f>
        <v>14</v>
      </c>
      <c r="L2294" s="8">
        <f t="shared" si="1084"/>
        <v>1.00286506</v>
      </c>
      <c r="M2294" s="97">
        <f t="shared" si="1094"/>
        <v>1.0043006699999999</v>
      </c>
      <c r="N2294" s="97">
        <f t="shared" si="1090"/>
        <v>1.3633588361650473</v>
      </c>
      <c r="O2294" s="90">
        <f t="shared" si="1093"/>
        <v>1.3672649400000001</v>
      </c>
      <c r="P2294" s="90">
        <f t="shared" si="1075"/>
        <v>864.02732921999996</v>
      </c>
      <c r="Q2294" s="98">
        <f t="shared" si="1089"/>
        <v>0</v>
      </c>
      <c r="R2294" s="7">
        <f t="shared" si="1085"/>
        <v>0</v>
      </c>
      <c r="S2294" s="90">
        <f t="shared" si="1076"/>
        <v>0</v>
      </c>
      <c r="T2294" s="99">
        <f t="shared" si="1086"/>
        <v>0.117687</v>
      </c>
      <c r="U2294" s="98">
        <f t="shared" si="1091"/>
        <v>14</v>
      </c>
      <c r="V2294" s="98">
        <v>252</v>
      </c>
      <c r="W2294" s="97">
        <f t="shared" si="1077"/>
        <v>1.00620033</v>
      </c>
      <c r="X2294" s="90">
        <f t="shared" si="1078"/>
        <v>5.3572545700000003</v>
      </c>
      <c r="Y2294" s="90">
        <f t="shared" si="1079"/>
        <v>0</v>
      </c>
      <c r="Z2294" s="100" t="str">
        <f t="shared" si="1087"/>
        <v>A+J=</v>
      </c>
      <c r="AA2294" s="95">
        <f t="shared" si="1088"/>
        <v>47073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4"/>
      <c r="DP2294" s="1"/>
      <c r="DQ2294" s="1"/>
      <c r="DR2294" s="1"/>
      <c r="DS2294" s="1"/>
      <c r="DT2294" s="1"/>
      <c r="DU2294" s="1"/>
    </row>
    <row r="2295" spans="1:125" ht="12.75" x14ac:dyDescent="0.2">
      <c r="A2295" s="89">
        <f t="shared" si="1080"/>
        <v>47064</v>
      </c>
      <c r="B2295" s="105">
        <f t="shared" si="1072"/>
        <v>869.94626936999998</v>
      </c>
      <c r="C2295" s="90">
        <f t="shared" si="1081"/>
        <v>631.93848093999998</v>
      </c>
      <c r="D2295" s="91">
        <f t="shared" si="1082"/>
        <v>7245.38</v>
      </c>
      <c r="E2295" s="92">
        <f t="shared" si="1092"/>
        <v>7276.54</v>
      </c>
      <c r="F2295" s="93">
        <f t="shared" si="1083"/>
        <v>45763</v>
      </c>
      <c r="G2295" s="94">
        <f t="shared" si="1073"/>
        <v>4.3006716003852752E-3</v>
      </c>
      <c r="H2295" s="95">
        <f t="shared" si="1095"/>
        <v>47073</v>
      </c>
      <c r="I2295" s="95">
        <f t="shared" si="1074"/>
        <v>47073</v>
      </c>
      <c r="J2295" s="96">
        <f t="shared" si="1096"/>
        <v>21</v>
      </c>
      <c r="K2295" s="96">
        <f t="shared" si="1097"/>
        <v>15</v>
      </c>
      <c r="L2295" s="8">
        <f t="shared" si="1084"/>
        <v>1.00307002</v>
      </c>
      <c r="M2295" s="97">
        <f t="shared" si="1094"/>
        <v>1.0043006699999999</v>
      </c>
      <c r="N2295" s="97">
        <f t="shared" si="1090"/>
        <v>1.3633588361650473</v>
      </c>
      <c r="O2295" s="90">
        <f t="shared" si="1093"/>
        <v>1.3675443700000001</v>
      </c>
      <c r="P2295" s="90">
        <f t="shared" si="1075"/>
        <v>864.20391179000001</v>
      </c>
      <c r="Q2295" s="98">
        <f t="shared" si="1089"/>
        <v>0</v>
      </c>
      <c r="R2295" s="7">
        <f t="shared" si="1085"/>
        <v>0</v>
      </c>
      <c r="S2295" s="90">
        <f t="shared" si="1076"/>
        <v>0</v>
      </c>
      <c r="T2295" s="99">
        <f t="shared" si="1086"/>
        <v>0.117687</v>
      </c>
      <c r="U2295" s="98">
        <f t="shared" si="1091"/>
        <v>15</v>
      </c>
      <c r="V2295" s="98">
        <v>252</v>
      </c>
      <c r="W2295" s="97">
        <f t="shared" si="1077"/>
        <v>1.0066446790000001</v>
      </c>
      <c r="X2295" s="90">
        <f t="shared" si="1078"/>
        <v>5.7423575800000002</v>
      </c>
      <c r="Y2295" s="90">
        <f t="shared" si="1079"/>
        <v>0</v>
      </c>
      <c r="Z2295" s="100" t="str">
        <f t="shared" si="1087"/>
        <v>A+J=</v>
      </c>
      <c r="AA2295" s="95">
        <f t="shared" si="1088"/>
        <v>47073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4"/>
      <c r="DP2295" s="1"/>
      <c r="DQ2295" s="1"/>
      <c r="DR2295" s="1"/>
      <c r="DS2295" s="1"/>
      <c r="DT2295" s="1"/>
      <c r="DU2295" s="1"/>
    </row>
    <row r="2296" spans="1:125" ht="12.75" x14ac:dyDescent="0.2">
      <c r="A2296" s="89">
        <f t="shared" si="1080"/>
        <v>47065</v>
      </c>
      <c r="B2296" s="105">
        <f t="shared" si="1072"/>
        <v>870.50831948999996</v>
      </c>
      <c r="C2296" s="90">
        <f t="shared" si="1081"/>
        <v>631.93848093999998</v>
      </c>
      <c r="D2296" s="91">
        <f t="shared" si="1082"/>
        <v>7245.38</v>
      </c>
      <c r="E2296" s="92">
        <f t="shared" si="1092"/>
        <v>7276.54</v>
      </c>
      <c r="F2296" s="93">
        <f t="shared" si="1083"/>
        <v>45763</v>
      </c>
      <c r="G2296" s="94">
        <f t="shared" si="1073"/>
        <v>4.3006716003852752E-3</v>
      </c>
      <c r="H2296" s="95">
        <f t="shared" si="1095"/>
        <v>47073</v>
      </c>
      <c r="I2296" s="95">
        <f t="shared" si="1074"/>
        <v>47073</v>
      </c>
      <c r="J2296" s="96">
        <f t="shared" si="1096"/>
        <v>21</v>
      </c>
      <c r="K2296" s="96">
        <f t="shared" si="1097"/>
        <v>16</v>
      </c>
      <c r="L2296" s="8">
        <f t="shared" si="1084"/>
        <v>1.00327502</v>
      </c>
      <c r="M2296" s="97">
        <f t="shared" si="1094"/>
        <v>1.0043006699999999</v>
      </c>
      <c r="N2296" s="97">
        <f t="shared" si="1090"/>
        <v>1.3633588361650473</v>
      </c>
      <c r="O2296" s="90">
        <f t="shared" si="1093"/>
        <v>1.3678238599999999</v>
      </c>
      <c r="P2296" s="90">
        <f t="shared" si="1075"/>
        <v>864.38053228000001</v>
      </c>
      <c r="Q2296" s="98">
        <f t="shared" si="1089"/>
        <v>0</v>
      </c>
      <c r="R2296" s="7">
        <f t="shared" si="1085"/>
        <v>0</v>
      </c>
      <c r="S2296" s="90">
        <f t="shared" si="1076"/>
        <v>0</v>
      </c>
      <c r="T2296" s="99">
        <f t="shared" si="1086"/>
        <v>0.117687</v>
      </c>
      <c r="U2296" s="98">
        <f t="shared" si="1091"/>
        <v>16</v>
      </c>
      <c r="V2296" s="98">
        <v>252</v>
      </c>
      <c r="W2296" s="97">
        <f t="shared" si="1077"/>
        <v>1.007089224</v>
      </c>
      <c r="X2296" s="90">
        <f t="shared" si="1078"/>
        <v>6.1277872100000002</v>
      </c>
      <c r="Y2296" s="90">
        <f t="shared" si="1079"/>
        <v>0</v>
      </c>
      <c r="Z2296" s="100" t="str">
        <f t="shared" si="1087"/>
        <v>A+J=</v>
      </c>
      <c r="AA2296" s="95">
        <f t="shared" si="1088"/>
        <v>47073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4"/>
      <c r="DP2296" s="1"/>
      <c r="DQ2296" s="1"/>
      <c r="DR2296" s="1"/>
      <c r="DS2296" s="1"/>
      <c r="DT2296" s="1"/>
      <c r="DU2296" s="1"/>
    </row>
    <row r="2297" spans="1:125" ht="12.75" x14ac:dyDescent="0.2">
      <c r="A2297" s="89">
        <f t="shared" si="1080"/>
        <v>47066</v>
      </c>
      <c r="B2297" s="105">
        <f t="shared" si="1072"/>
        <v>871.07074151999996</v>
      </c>
      <c r="C2297" s="90">
        <f t="shared" si="1081"/>
        <v>631.93848093999998</v>
      </c>
      <c r="D2297" s="91">
        <f t="shared" si="1082"/>
        <v>7245.38</v>
      </c>
      <c r="E2297" s="92">
        <f t="shared" si="1092"/>
        <v>7276.54</v>
      </c>
      <c r="F2297" s="93">
        <f t="shared" si="1083"/>
        <v>45763</v>
      </c>
      <c r="G2297" s="94">
        <f t="shared" si="1073"/>
        <v>4.3006716003852752E-3</v>
      </c>
      <c r="H2297" s="95">
        <f t="shared" si="1095"/>
        <v>47073</v>
      </c>
      <c r="I2297" s="95">
        <f t="shared" si="1074"/>
        <v>47073</v>
      </c>
      <c r="J2297" s="96">
        <f t="shared" si="1096"/>
        <v>21</v>
      </c>
      <c r="K2297" s="96">
        <f t="shared" si="1097"/>
        <v>17</v>
      </c>
      <c r="L2297" s="8">
        <f t="shared" si="1084"/>
        <v>1.0034800699999999</v>
      </c>
      <c r="M2297" s="97">
        <f t="shared" si="1094"/>
        <v>1.0043006699999999</v>
      </c>
      <c r="N2297" s="97">
        <f t="shared" si="1090"/>
        <v>1.3633588361650473</v>
      </c>
      <c r="O2297" s="90">
        <f t="shared" si="1093"/>
        <v>1.36810342</v>
      </c>
      <c r="P2297" s="90">
        <f t="shared" si="1075"/>
        <v>864.55719699999997</v>
      </c>
      <c r="Q2297" s="98">
        <f t="shared" si="1089"/>
        <v>0</v>
      </c>
      <c r="R2297" s="7">
        <f t="shared" si="1085"/>
        <v>0</v>
      </c>
      <c r="S2297" s="90">
        <f t="shared" si="1076"/>
        <v>0</v>
      </c>
      <c r="T2297" s="99">
        <f t="shared" si="1086"/>
        <v>0.117687</v>
      </c>
      <c r="U2297" s="98">
        <f t="shared" si="1091"/>
        <v>17</v>
      </c>
      <c r="V2297" s="98">
        <v>252</v>
      </c>
      <c r="W2297" s="97">
        <f t="shared" si="1077"/>
        <v>1.007533966</v>
      </c>
      <c r="X2297" s="90">
        <f t="shared" si="1078"/>
        <v>6.5135445199999999</v>
      </c>
      <c r="Y2297" s="90">
        <f t="shared" si="1079"/>
        <v>0</v>
      </c>
      <c r="Z2297" s="100" t="str">
        <f t="shared" si="1087"/>
        <v>A+J=</v>
      </c>
      <c r="AA2297" s="95">
        <f t="shared" si="1088"/>
        <v>47073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4"/>
      <c r="DP2297" s="1"/>
      <c r="DQ2297" s="1"/>
      <c r="DR2297" s="1"/>
      <c r="DS2297" s="1"/>
      <c r="DT2297" s="1"/>
      <c r="DU2297" s="1"/>
    </row>
    <row r="2298" spans="1:125" ht="12.75" x14ac:dyDescent="0.2">
      <c r="A2298" s="89">
        <f t="shared" si="1080"/>
        <v>47067</v>
      </c>
      <c r="B2298" s="105">
        <f t="shared" si="1072"/>
        <v>871.63350929000001</v>
      </c>
      <c r="C2298" s="90">
        <f t="shared" si="1081"/>
        <v>631.93848093999998</v>
      </c>
      <c r="D2298" s="91">
        <f t="shared" si="1082"/>
        <v>7245.38</v>
      </c>
      <c r="E2298" s="92">
        <f t="shared" si="1092"/>
        <v>7276.54</v>
      </c>
      <c r="F2298" s="93">
        <f t="shared" si="1083"/>
        <v>45763</v>
      </c>
      <c r="G2298" s="94">
        <f t="shared" si="1073"/>
        <v>4.3006716003852752E-3</v>
      </c>
      <c r="H2298" s="95">
        <f t="shared" si="1095"/>
        <v>47073</v>
      </c>
      <c r="I2298" s="95">
        <f t="shared" si="1074"/>
        <v>47073</v>
      </c>
      <c r="J2298" s="96">
        <f t="shared" si="1096"/>
        <v>21</v>
      </c>
      <c r="K2298" s="96">
        <f t="shared" si="1097"/>
        <v>18</v>
      </c>
      <c r="L2298" s="8">
        <f t="shared" si="1084"/>
        <v>1.0036851499999999</v>
      </c>
      <c r="M2298" s="97">
        <f t="shared" si="1094"/>
        <v>1.0043006699999999</v>
      </c>
      <c r="N2298" s="97">
        <f t="shared" si="1090"/>
        <v>1.3633588361650473</v>
      </c>
      <c r="O2298" s="90">
        <f t="shared" si="1093"/>
        <v>1.3683830100000001</v>
      </c>
      <c r="P2298" s="90">
        <f t="shared" si="1075"/>
        <v>864.73388067999997</v>
      </c>
      <c r="Q2298" s="98">
        <f t="shared" si="1089"/>
        <v>0</v>
      </c>
      <c r="R2298" s="7">
        <f t="shared" si="1085"/>
        <v>0</v>
      </c>
      <c r="S2298" s="90">
        <f t="shared" si="1076"/>
        <v>0</v>
      </c>
      <c r="T2298" s="99">
        <f t="shared" si="1086"/>
        <v>0.117687</v>
      </c>
      <c r="U2298" s="98">
        <f t="shared" si="1091"/>
        <v>18</v>
      </c>
      <c r="V2298" s="98">
        <v>252</v>
      </c>
      <c r="W2298" s="97">
        <f t="shared" si="1077"/>
        <v>1.007978904</v>
      </c>
      <c r="X2298" s="90">
        <f t="shared" si="1078"/>
        <v>6.8996286099999997</v>
      </c>
      <c r="Y2298" s="90">
        <f t="shared" si="1079"/>
        <v>0</v>
      </c>
      <c r="Z2298" s="100" t="str">
        <f t="shared" si="1087"/>
        <v>A+J=</v>
      </c>
      <c r="AA2298" s="95">
        <f t="shared" si="1088"/>
        <v>47073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4"/>
      <c r="DP2298" s="1"/>
      <c r="DQ2298" s="1"/>
      <c r="DR2298" s="1"/>
      <c r="DS2298" s="1"/>
      <c r="DT2298" s="1"/>
      <c r="DU2298" s="1"/>
    </row>
    <row r="2299" spans="1:125" ht="12.75" x14ac:dyDescent="0.2">
      <c r="A2299" s="89">
        <f t="shared" si="1080"/>
        <v>47068</v>
      </c>
      <c r="B2299" s="105">
        <f t="shared" si="1072"/>
        <v>872.19665479000003</v>
      </c>
      <c r="C2299" s="90">
        <f t="shared" si="1081"/>
        <v>631.93848093999998</v>
      </c>
      <c r="D2299" s="91">
        <f t="shared" si="1082"/>
        <v>7245.38</v>
      </c>
      <c r="E2299" s="92">
        <f t="shared" si="1092"/>
        <v>7276.54</v>
      </c>
      <c r="F2299" s="93">
        <f t="shared" si="1083"/>
        <v>45763</v>
      </c>
      <c r="G2299" s="94">
        <f t="shared" si="1073"/>
        <v>4.3006716003852752E-3</v>
      </c>
      <c r="H2299" s="95">
        <f t="shared" si="1095"/>
        <v>47073</v>
      </c>
      <c r="I2299" s="95">
        <f t="shared" si="1074"/>
        <v>47073</v>
      </c>
      <c r="J2299" s="96">
        <f t="shared" si="1096"/>
        <v>21</v>
      </c>
      <c r="K2299" s="96">
        <f t="shared" si="1097"/>
        <v>19</v>
      </c>
      <c r="L2299" s="8">
        <f t="shared" si="1084"/>
        <v>1.00389028</v>
      </c>
      <c r="M2299" s="97">
        <f t="shared" si="1094"/>
        <v>1.0043006699999999</v>
      </c>
      <c r="N2299" s="97">
        <f t="shared" si="1090"/>
        <v>1.3633588361650473</v>
      </c>
      <c r="O2299" s="90">
        <f t="shared" si="1093"/>
        <v>1.3686626799999999</v>
      </c>
      <c r="P2299" s="90">
        <f t="shared" si="1075"/>
        <v>864.91061491000005</v>
      </c>
      <c r="Q2299" s="98">
        <f t="shared" si="1089"/>
        <v>0</v>
      </c>
      <c r="R2299" s="7">
        <f t="shared" si="1085"/>
        <v>0</v>
      </c>
      <c r="S2299" s="90">
        <f t="shared" si="1076"/>
        <v>0</v>
      </c>
      <c r="T2299" s="99">
        <f t="shared" si="1086"/>
        <v>0.117687</v>
      </c>
      <c r="U2299" s="98">
        <f t="shared" si="1091"/>
        <v>19</v>
      </c>
      <c r="V2299" s="98">
        <v>252</v>
      </c>
      <c r="W2299" s="97">
        <f t="shared" si="1077"/>
        <v>1.008424038</v>
      </c>
      <c r="X2299" s="90">
        <f t="shared" si="1078"/>
        <v>7.2860398799999997</v>
      </c>
      <c r="Y2299" s="90">
        <f t="shared" si="1079"/>
        <v>0</v>
      </c>
      <c r="Z2299" s="100" t="str">
        <f t="shared" si="1087"/>
        <v>A+J=</v>
      </c>
      <c r="AA2299" s="95">
        <f t="shared" si="1088"/>
        <v>47073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4"/>
      <c r="DP2299" s="1"/>
      <c r="DQ2299" s="1"/>
      <c r="DR2299" s="1"/>
      <c r="DS2299" s="1"/>
      <c r="DT2299" s="1"/>
      <c r="DU2299" s="1"/>
    </row>
    <row r="2300" spans="1:125" ht="12.75" x14ac:dyDescent="0.2">
      <c r="A2300" s="89">
        <f t="shared" si="1080"/>
        <v>47069</v>
      </c>
      <c r="B2300" s="105">
        <f t="shared" si="1072"/>
        <v>872.19665479000003</v>
      </c>
      <c r="C2300" s="90">
        <f t="shared" si="1081"/>
        <v>631.93848093999998</v>
      </c>
      <c r="D2300" s="91">
        <f t="shared" si="1082"/>
        <v>7245.38</v>
      </c>
      <c r="E2300" s="92">
        <f t="shared" si="1092"/>
        <v>7276.54</v>
      </c>
      <c r="F2300" s="93">
        <f t="shared" si="1083"/>
        <v>45763</v>
      </c>
      <c r="G2300" s="94">
        <f t="shared" si="1073"/>
        <v>4.3006716003852752E-3</v>
      </c>
      <c r="H2300" s="95">
        <f t="shared" si="1095"/>
        <v>47073</v>
      </c>
      <c r="I2300" s="95">
        <f t="shared" si="1074"/>
        <v>47073</v>
      </c>
      <c r="J2300" s="96">
        <f t="shared" si="1096"/>
        <v>21</v>
      </c>
      <c r="K2300" s="96">
        <f t="shared" si="1097"/>
        <v>19</v>
      </c>
      <c r="L2300" s="8">
        <f t="shared" si="1084"/>
        <v>1.00389028</v>
      </c>
      <c r="M2300" s="97">
        <f t="shared" si="1094"/>
        <v>1.0043006699999999</v>
      </c>
      <c r="N2300" s="97">
        <f t="shared" si="1090"/>
        <v>1.3633588361650473</v>
      </c>
      <c r="O2300" s="90">
        <f t="shared" si="1093"/>
        <v>1.3686626799999999</v>
      </c>
      <c r="P2300" s="90">
        <f t="shared" si="1075"/>
        <v>864.91061491000005</v>
      </c>
      <c r="Q2300" s="98">
        <f t="shared" si="1089"/>
        <v>0</v>
      </c>
      <c r="R2300" s="7">
        <f t="shared" si="1085"/>
        <v>0</v>
      </c>
      <c r="S2300" s="90">
        <f t="shared" si="1076"/>
        <v>0</v>
      </c>
      <c r="T2300" s="99">
        <f t="shared" si="1086"/>
        <v>0.117687</v>
      </c>
      <c r="U2300" s="98">
        <f t="shared" si="1091"/>
        <v>19</v>
      </c>
      <c r="V2300" s="98">
        <v>252</v>
      </c>
      <c r="W2300" s="97">
        <f t="shared" si="1077"/>
        <v>1.008424038</v>
      </c>
      <c r="X2300" s="90">
        <f t="shared" si="1078"/>
        <v>7.2860398799999997</v>
      </c>
      <c r="Y2300" s="90">
        <f t="shared" si="1079"/>
        <v>0</v>
      </c>
      <c r="Z2300" s="100" t="str">
        <f t="shared" si="1087"/>
        <v>A+J=</v>
      </c>
      <c r="AA2300" s="95">
        <f t="shared" si="1088"/>
        <v>47073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4"/>
      <c r="DP2300" s="1"/>
      <c r="DQ2300" s="1"/>
      <c r="DR2300" s="1"/>
      <c r="DS2300" s="1"/>
      <c r="DT2300" s="1"/>
      <c r="DU2300" s="1"/>
    </row>
    <row r="2301" spans="1:125" ht="12.75" x14ac:dyDescent="0.2">
      <c r="A2301" s="89">
        <f t="shared" si="1080"/>
        <v>47070</v>
      </c>
      <c r="B2301" s="105">
        <f t="shared" si="1072"/>
        <v>872.19665479000003</v>
      </c>
      <c r="C2301" s="90">
        <f t="shared" si="1081"/>
        <v>631.93848093999998</v>
      </c>
      <c r="D2301" s="91">
        <f t="shared" si="1082"/>
        <v>7245.38</v>
      </c>
      <c r="E2301" s="92">
        <f t="shared" si="1092"/>
        <v>7276.54</v>
      </c>
      <c r="F2301" s="93">
        <f t="shared" si="1083"/>
        <v>45763</v>
      </c>
      <c r="G2301" s="94">
        <f t="shared" si="1073"/>
        <v>4.3006716003852752E-3</v>
      </c>
      <c r="H2301" s="95">
        <f t="shared" si="1095"/>
        <v>47073</v>
      </c>
      <c r="I2301" s="95">
        <f t="shared" si="1074"/>
        <v>47073</v>
      </c>
      <c r="J2301" s="96">
        <f t="shared" si="1096"/>
        <v>21</v>
      </c>
      <c r="K2301" s="96">
        <f t="shared" si="1097"/>
        <v>19</v>
      </c>
      <c r="L2301" s="8">
        <f t="shared" si="1084"/>
        <v>1.00389028</v>
      </c>
      <c r="M2301" s="97">
        <f t="shared" si="1094"/>
        <v>1.0043006699999999</v>
      </c>
      <c r="N2301" s="97">
        <f t="shared" si="1090"/>
        <v>1.3633588361650473</v>
      </c>
      <c r="O2301" s="90">
        <f t="shared" si="1093"/>
        <v>1.3686626799999999</v>
      </c>
      <c r="P2301" s="90">
        <f t="shared" si="1075"/>
        <v>864.91061491000005</v>
      </c>
      <c r="Q2301" s="98">
        <f t="shared" si="1089"/>
        <v>0</v>
      </c>
      <c r="R2301" s="7">
        <f t="shared" si="1085"/>
        <v>0</v>
      </c>
      <c r="S2301" s="90">
        <f t="shared" si="1076"/>
        <v>0</v>
      </c>
      <c r="T2301" s="99">
        <f t="shared" si="1086"/>
        <v>0.117687</v>
      </c>
      <c r="U2301" s="98">
        <f t="shared" si="1091"/>
        <v>19</v>
      </c>
      <c r="V2301" s="98">
        <v>252</v>
      </c>
      <c r="W2301" s="97">
        <f t="shared" si="1077"/>
        <v>1.008424038</v>
      </c>
      <c r="X2301" s="90">
        <f t="shared" si="1078"/>
        <v>7.2860398799999997</v>
      </c>
      <c r="Y2301" s="90">
        <f t="shared" si="1079"/>
        <v>0</v>
      </c>
      <c r="Z2301" s="100" t="str">
        <f t="shared" si="1087"/>
        <v>A+J=</v>
      </c>
      <c r="AA2301" s="95">
        <f t="shared" si="1088"/>
        <v>47073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4"/>
      <c r="DP2301" s="1"/>
      <c r="DQ2301" s="1"/>
      <c r="DR2301" s="1"/>
      <c r="DS2301" s="1"/>
      <c r="DT2301" s="1"/>
      <c r="DU2301" s="1"/>
    </row>
    <row r="2302" spans="1:125" ht="12.75" x14ac:dyDescent="0.2">
      <c r="A2302" s="89">
        <f t="shared" si="1080"/>
        <v>47071</v>
      </c>
      <c r="B2302" s="105">
        <f t="shared" si="1072"/>
        <v>872.76015993999999</v>
      </c>
      <c r="C2302" s="90">
        <f t="shared" si="1081"/>
        <v>631.93848093999998</v>
      </c>
      <c r="D2302" s="91">
        <f t="shared" si="1082"/>
        <v>7245.38</v>
      </c>
      <c r="E2302" s="92">
        <f t="shared" si="1092"/>
        <v>7276.54</v>
      </c>
      <c r="F2302" s="93">
        <f t="shared" si="1083"/>
        <v>45763</v>
      </c>
      <c r="G2302" s="94">
        <f t="shared" si="1073"/>
        <v>4.3006716003852752E-3</v>
      </c>
      <c r="H2302" s="95">
        <f t="shared" si="1095"/>
        <v>47073</v>
      </c>
      <c r="I2302" s="95">
        <f t="shared" si="1074"/>
        <v>47073</v>
      </c>
      <c r="J2302" s="96">
        <f t="shared" si="1096"/>
        <v>21</v>
      </c>
      <c r="K2302" s="96">
        <f t="shared" si="1097"/>
        <v>20</v>
      </c>
      <c r="L2302" s="8">
        <f t="shared" si="1084"/>
        <v>1.0040954499999999</v>
      </c>
      <c r="M2302" s="97">
        <f t="shared" si="1094"/>
        <v>1.0043006699999999</v>
      </c>
      <c r="N2302" s="97">
        <f t="shared" si="1090"/>
        <v>1.3633588361650473</v>
      </c>
      <c r="O2302" s="90">
        <f t="shared" si="1093"/>
        <v>1.3689423999999999</v>
      </c>
      <c r="P2302" s="90">
        <f t="shared" si="1075"/>
        <v>865.08738074999997</v>
      </c>
      <c r="Q2302" s="98">
        <f t="shared" si="1089"/>
        <v>0</v>
      </c>
      <c r="R2302" s="7">
        <f t="shared" si="1085"/>
        <v>0</v>
      </c>
      <c r="S2302" s="90">
        <f t="shared" si="1076"/>
        <v>0</v>
      </c>
      <c r="T2302" s="99">
        <f t="shared" si="1086"/>
        <v>0.117687</v>
      </c>
      <c r="U2302" s="98">
        <f t="shared" si="1091"/>
        <v>20</v>
      </c>
      <c r="V2302" s="98">
        <v>252</v>
      </c>
      <c r="W2302" s="97">
        <f t="shared" si="1077"/>
        <v>1.0088693689999999</v>
      </c>
      <c r="X2302" s="90">
        <f t="shared" si="1078"/>
        <v>7.67277919</v>
      </c>
      <c r="Y2302" s="90">
        <f t="shared" si="1079"/>
        <v>0</v>
      </c>
      <c r="Z2302" s="100" t="str">
        <f t="shared" si="1087"/>
        <v>A+J=</v>
      </c>
      <c r="AA2302" s="95">
        <f t="shared" si="1088"/>
        <v>47073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4"/>
      <c r="DP2302" s="1"/>
      <c r="DQ2302" s="1"/>
      <c r="DR2302" s="1"/>
      <c r="DS2302" s="1"/>
      <c r="DT2302" s="1"/>
      <c r="DU2302" s="1"/>
    </row>
    <row r="2303" spans="1:125" ht="12.75" x14ac:dyDescent="0.2">
      <c r="A2303" s="89">
        <f t="shared" si="1080"/>
        <v>47072</v>
      </c>
      <c r="B2303" s="105">
        <f t="shared" si="1072"/>
        <v>873.3240376199999</v>
      </c>
      <c r="C2303" s="90">
        <f t="shared" si="1081"/>
        <v>631.93848093999998</v>
      </c>
      <c r="D2303" s="91">
        <f t="shared" si="1082"/>
        <v>7245.38</v>
      </c>
      <c r="E2303" s="92">
        <f t="shared" si="1092"/>
        <v>7276.54</v>
      </c>
      <c r="F2303" s="93">
        <f t="shared" si="1083"/>
        <v>45763</v>
      </c>
      <c r="G2303" s="94">
        <f t="shared" si="1073"/>
        <v>4.3006716003852752E-3</v>
      </c>
      <c r="H2303" s="95">
        <f t="shared" si="1095"/>
        <v>47102</v>
      </c>
      <c r="I2303" s="95">
        <f t="shared" si="1074"/>
        <v>47073</v>
      </c>
      <c r="J2303" s="96">
        <f t="shared" si="1096"/>
        <v>21</v>
      </c>
      <c r="K2303" s="96">
        <f t="shared" si="1097"/>
        <v>21</v>
      </c>
      <c r="L2303" s="8">
        <f t="shared" si="1084"/>
        <v>1.0043006699999999</v>
      </c>
      <c r="M2303" s="97">
        <f t="shared" si="1094"/>
        <v>1.0043006699999999</v>
      </c>
      <c r="N2303" s="97">
        <f t="shared" si="1090"/>
        <v>1.3633588361650473</v>
      </c>
      <c r="O2303" s="90">
        <f t="shared" si="1093"/>
        <v>1.3692221899999999</v>
      </c>
      <c r="P2303" s="90">
        <f t="shared" si="1075"/>
        <v>865.26419080999995</v>
      </c>
      <c r="Q2303" s="98">
        <f t="shared" si="1089"/>
        <v>0</v>
      </c>
      <c r="R2303" s="7">
        <f t="shared" si="1085"/>
        <v>0</v>
      </c>
      <c r="S2303" s="90">
        <f t="shared" si="1076"/>
        <v>0</v>
      </c>
      <c r="T2303" s="99">
        <f t="shared" si="1086"/>
        <v>0.117687</v>
      </c>
      <c r="U2303" s="98">
        <f t="shared" si="1091"/>
        <v>21</v>
      </c>
      <c r="V2303" s="98">
        <v>252</v>
      </c>
      <c r="W2303" s="97">
        <f t="shared" si="1077"/>
        <v>1.0093148970000001</v>
      </c>
      <c r="X2303" s="90">
        <f t="shared" si="1078"/>
        <v>8.0598468099999998</v>
      </c>
      <c r="Y2303" s="90">
        <f t="shared" si="1079"/>
        <v>0</v>
      </c>
      <c r="Z2303" s="100" t="str">
        <f t="shared" si="1087"/>
        <v>A+J=</v>
      </c>
      <c r="AA2303" s="95">
        <f t="shared" si="1088"/>
        <v>47073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4"/>
      <c r="DP2303" s="1"/>
      <c r="DQ2303" s="1"/>
      <c r="DR2303" s="1"/>
      <c r="DS2303" s="1"/>
      <c r="DT2303" s="1"/>
      <c r="DU2303" s="1"/>
    </row>
    <row r="2304" spans="1:125" ht="12.75" x14ac:dyDescent="0.2">
      <c r="A2304" s="89">
        <f t="shared" si="1080"/>
        <v>47073</v>
      </c>
      <c r="B2304" s="105">
        <f t="shared" si="1072"/>
        <v>873.3240376199999</v>
      </c>
      <c r="C2304" s="90">
        <f t="shared" si="1081"/>
        <v>631.93848093999998</v>
      </c>
      <c r="D2304" s="91">
        <f t="shared" si="1082"/>
        <v>7245.38</v>
      </c>
      <c r="E2304" s="92">
        <f t="shared" si="1092"/>
        <v>7276.54</v>
      </c>
      <c r="F2304" s="93">
        <f t="shared" si="1083"/>
        <v>45763</v>
      </c>
      <c r="G2304" s="94">
        <f t="shared" si="1073"/>
        <v>4.3006716003852752E-3</v>
      </c>
      <c r="H2304" s="95">
        <f t="shared" si="1095"/>
        <v>47102</v>
      </c>
      <c r="I2304" s="95">
        <f t="shared" si="1074"/>
        <v>47073</v>
      </c>
      <c r="J2304" s="96">
        <f t="shared" si="1096"/>
        <v>21</v>
      </c>
      <c r="K2304" s="96">
        <f t="shared" si="1097"/>
        <v>21</v>
      </c>
      <c r="L2304" s="8">
        <f t="shared" si="1084"/>
        <v>1.0043006699999999</v>
      </c>
      <c r="M2304" s="97">
        <f t="shared" si="1094"/>
        <v>1.0043006699999999</v>
      </c>
      <c r="N2304" s="97">
        <f t="shared" si="1090"/>
        <v>1.3633588361650473</v>
      </c>
      <c r="O2304" s="90">
        <f t="shared" si="1093"/>
        <v>1.3692221899999999</v>
      </c>
      <c r="P2304" s="90">
        <f t="shared" si="1075"/>
        <v>865.26419080999995</v>
      </c>
      <c r="Q2304" s="98">
        <f t="shared" si="1089"/>
        <v>75</v>
      </c>
      <c r="R2304" s="7">
        <f t="shared" si="1085"/>
        <v>1.1115999999999999E-2</v>
      </c>
      <c r="S2304" s="90">
        <f t="shared" si="1076"/>
        <v>9.6182767400000007</v>
      </c>
      <c r="T2304" s="99">
        <f t="shared" si="1086"/>
        <v>0.117687</v>
      </c>
      <c r="U2304" s="98">
        <f t="shared" si="1091"/>
        <v>21</v>
      </c>
      <c r="V2304" s="98">
        <v>252</v>
      </c>
      <c r="W2304" s="97">
        <f t="shared" si="1077"/>
        <v>1.0093148970000001</v>
      </c>
      <c r="X2304" s="90">
        <f t="shared" si="1078"/>
        <v>8.0598468099999998</v>
      </c>
      <c r="Y2304" s="90">
        <f t="shared" si="1079"/>
        <v>17.678123550000002</v>
      </c>
      <c r="Z2304" s="100" t="str">
        <f t="shared" si="1087"/>
        <v>A+J=</v>
      </c>
      <c r="AA2304" s="95">
        <f t="shared" si="1088"/>
        <v>47073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4"/>
      <c r="DP2304" s="1"/>
      <c r="DQ2304" s="1"/>
      <c r="DR2304" s="1"/>
      <c r="DS2304" s="1"/>
      <c r="DT2304" s="1"/>
      <c r="DU2304" s="1"/>
    </row>
    <row r="2305" spans="1:125" ht="12.75" x14ac:dyDescent="0.2">
      <c r="A2305" s="89">
        <f t="shared" si="1080"/>
        <v>47074</v>
      </c>
      <c r="B2305" s="105">
        <f t="shared" si="1072"/>
        <v>856.20746998999994</v>
      </c>
      <c r="C2305" s="90">
        <f t="shared" si="1081"/>
        <v>624.91385278999996</v>
      </c>
      <c r="D2305" s="91">
        <f t="shared" si="1082"/>
        <v>7245.38</v>
      </c>
      <c r="E2305" s="92">
        <f t="shared" si="1092"/>
        <v>7276.54</v>
      </c>
      <c r="F2305" s="93">
        <f t="shared" si="1083"/>
        <v>45763</v>
      </c>
      <c r="G2305" s="94">
        <f t="shared" si="1073"/>
        <v>4.3006716003852752E-3</v>
      </c>
      <c r="H2305" s="95">
        <f t="shared" si="1095"/>
        <v>47102</v>
      </c>
      <c r="I2305" s="95">
        <f t="shared" si="1074"/>
        <v>47102</v>
      </c>
      <c r="J2305" s="96">
        <f t="shared" si="1096"/>
        <v>20</v>
      </c>
      <c r="K2305" s="96">
        <f t="shared" si="1097"/>
        <v>1</v>
      </c>
      <c r="L2305" s="8">
        <f t="shared" si="1084"/>
        <v>1.0002145899999999</v>
      </c>
      <c r="M2305" s="97">
        <f t="shared" si="1094"/>
        <v>1.0043006699999999</v>
      </c>
      <c r="N2305" s="97">
        <f t="shared" si="1090"/>
        <v>1.3692221926109771</v>
      </c>
      <c r="O2305" s="90">
        <f t="shared" si="1093"/>
        <v>1.3695160099999999</v>
      </c>
      <c r="P2305" s="90">
        <f t="shared" si="1075"/>
        <v>855.82952625999997</v>
      </c>
      <c r="Q2305" s="98">
        <f t="shared" si="1089"/>
        <v>0</v>
      </c>
      <c r="R2305" s="7">
        <f t="shared" si="1085"/>
        <v>0</v>
      </c>
      <c r="S2305" s="90">
        <f t="shared" si="1076"/>
        <v>0</v>
      </c>
      <c r="T2305" s="99">
        <f t="shared" si="1086"/>
        <v>0.117687</v>
      </c>
      <c r="U2305" s="98">
        <f t="shared" si="1091"/>
        <v>1</v>
      </c>
      <c r="V2305" s="98">
        <v>252</v>
      </c>
      <c r="W2305" s="97">
        <f t="shared" si="1077"/>
        <v>1.0004416110000001</v>
      </c>
      <c r="X2305" s="90">
        <f t="shared" si="1078"/>
        <v>0.37794372999999998</v>
      </c>
      <c r="Y2305" s="90">
        <f t="shared" si="1079"/>
        <v>0</v>
      </c>
      <c r="Z2305" s="100" t="str">
        <f t="shared" si="1087"/>
        <v>A+J=</v>
      </c>
      <c r="AA2305" s="95">
        <f t="shared" si="1088"/>
        <v>47102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4"/>
      <c r="DP2305" s="1"/>
      <c r="DQ2305" s="1"/>
      <c r="DR2305" s="1"/>
      <c r="DS2305" s="1"/>
      <c r="DT2305" s="1"/>
      <c r="DU2305" s="1"/>
    </row>
    <row r="2306" spans="1:125" ht="12.75" x14ac:dyDescent="0.2">
      <c r="A2306" s="89">
        <f t="shared" si="1080"/>
        <v>47075</v>
      </c>
      <c r="B2306" s="105">
        <f t="shared" si="1072"/>
        <v>856.76939877999996</v>
      </c>
      <c r="C2306" s="90">
        <f t="shared" si="1081"/>
        <v>624.91385278999996</v>
      </c>
      <c r="D2306" s="91">
        <f t="shared" si="1082"/>
        <v>7245.38</v>
      </c>
      <c r="E2306" s="92">
        <f t="shared" si="1092"/>
        <v>7276.54</v>
      </c>
      <c r="F2306" s="93">
        <f t="shared" si="1083"/>
        <v>45763</v>
      </c>
      <c r="G2306" s="94">
        <f t="shared" si="1073"/>
        <v>4.3006716003852752E-3</v>
      </c>
      <c r="H2306" s="95">
        <f t="shared" si="1095"/>
        <v>47102</v>
      </c>
      <c r="I2306" s="95">
        <f t="shared" si="1074"/>
        <v>47102</v>
      </c>
      <c r="J2306" s="96">
        <f t="shared" si="1096"/>
        <v>20</v>
      </c>
      <c r="K2306" s="96">
        <f t="shared" si="1097"/>
        <v>2</v>
      </c>
      <c r="L2306" s="8">
        <f t="shared" si="1084"/>
        <v>1.0004292299999999</v>
      </c>
      <c r="M2306" s="97">
        <f t="shared" si="1094"/>
        <v>1.0043006699999999</v>
      </c>
      <c r="N2306" s="97">
        <f t="shared" si="1090"/>
        <v>1.3692221926109771</v>
      </c>
      <c r="O2306" s="90">
        <f t="shared" si="1093"/>
        <v>1.3698098999999999</v>
      </c>
      <c r="P2306" s="90">
        <f t="shared" si="1075"/>
        <v>856.01318218999995</v>
      </c>
      <c r="Q2306" s="98">
        <f t="shared" si="1089"/>
        <v>0</v>
      </c>
      <c r="R2306" s="7">
        <f t="shared" si="1085"/>
        <v>0</v>
      </c>
      <c r="S2306" s="90">
        <f t="shared" si="1076"/>
        <v>0</v>
      </c>
      <c r="T2306" s="99">
        <f t="shared" si="1086"/>
        <v>0.117687</v>
      </c>
      <c r="U2306" s="98">
        <f t="shared" si="1091"/>
        <v>2</v>
      </c>
      <c r="V2306" s="98">
        <v>252</v>
      </c>
      <c r="W2306" s="97">
        <f t="shared" si="1077"/>
        <v>1.0008834170000001</v>
      </c>
      <c r="X2306" s="90">
        <f t="shared" si="1078"/>
        <v>0.75621658999999997</v>
      </c>
      <c r="Y2306" s="90">
        <f t="shared" si="1079"/>
        <v>0</v>
      </c>
      <c r="Z2306" s="100" t="str">
        <f t="shared" si="1087"/>
        <v>A+J=</v>
      </c>
      <c r="AA2306" s="95">
        <f t="shared" si="1088"/>
        <v>47102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4"/>
      <c r="DP2306" s="1"/>
      <c r="DQ2306" s="1"/>
      <c r="DR2306" s="1"/>
      <c r="DS2306" s="1"/>
      <c r="DT2306" s="1"/>
      <c r="DU2306" s="1"/>
    </row>
    <row r="2307" spans="1:125" ht="12.75" x14ac:dyDescent="0.2">
      <c r="A2307" s="89">
        <f t="shared" si="1080"/>
        <v>47076</v>
      </c>
      <c r="B2307" s="105">
        <f t="shared" si="1072"/>
        <v>856.76939877999996</v>
      </c>
      <c r="C2307" s="90">
        <f t="shared" si="1081"/>
        <v>624.91385278999996</v>
      </c>
      <c r="D2307" s="91">
        <f t="shared" si="1082"/>
        <v>7245.38</v>
      </c>
      <c r="E2307" s="92">
        <f t="shared" si="1092"/>
        <v>7276.54</v>
      </c>
      <c r="F2307" s="93">
        <f t="shared" si="1083"/>
        <v>45763</v>
      </c>
      <c r="G2307" s="94">
        <f t="shared" si="1073"/>
        <v>4.3006716003852752E-3</v>
      </c>
      <c r="H2307" s="95">
        <f t="shared" si="1095"/>
        <v>47102</v>
      </c>
      <c r="I2307" s="95">
        <f t="shared" si="1074"/>
        <v>47102</v>
      </c>
      <c r="J2307" s="96">
        <f t="shared" si="1096"/>
        <v>20</v>
      </c>
      <c r="K2307" s="96">
        <f t="shared" si="1097"/>
        <v>2</v>
      </c>
      <c r="L2307" s="8">
        <f t="shared" si="1084"/>
        <v>1.0004292299999999</v>
      </c>
      <c r="M2307" s="97">
        <f t="shared" si="1094"/>
        <v>1.0043006699999999</v>
      </c>
      <c r="N2307" s="97">
        <f t="shared" si="1090"/>
        <v>1.3692221926109771</v>
      </c>
      <c r="O2307" s="90">
        <f t="shared" si="1093"/>
        <v>1.3698098999999999</v>
      </c>
      <c r="P2307" s="90">
        <f t="shared" si="1075"/>
        <v>856.01318218999995</v>
      </c>
      <c r="Q2307" s="98">
        <f t="shared" si="1089"/>
        <v>0</v>
      </c>
      <c r="R2307" s="7">
        <f t="shared" si="1085"/>
        <v>0</v>
      </c>
      <c r="S2307" s="90">
        <f t="shared" si="1076"/>
        <v>0</v>
      </c>
      <c r="T2307" s="99">
        <f t="shared" si="1086"/>
        <v>0.117687</v>
      </c>
      <c r="U2307" s="98">
        <f t="shared" si="1091"/>
        <v>2</v>
      </c>
      <c r="V2307" s="98">
        <v>252</v>
      </c>
      <c r="W2307" s="97">
        <f t="shared" si="1077"/>
        <v>1.0008834170000001</v>
      </c>
      <c r="X2307" s="90">
        <f t="shared" si="1078"/>
        <v>0.75621658999999997</v>
      </c>
      <c r="Y2307" s="90">
        <f t="shared" si="1079"/>
        <v>0</v>
      </c>
      <c r="Z2307" s="100" t="str">
        <f t="shared" si="1087"/>
        <v>A+J=</v>
      </c>
      <c r="AA2307" s="95">
        <f t="shared" si="1088"/>
        <v>47102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4"/>
      <c r="DP2307" s="1"/>
      <c r="DQ2307" s="1"/>
      <c r="DR2307" s="1"/>
      <c r="DS2307" s="1"/>
      <c r="DT2307" s="1"/>
      <c r="DU2307" s="1"/>
    </row>
    <row r="2308" spans="1:125" ht="12.75" x14ac:dyDescent="0.2">
      <c r="A2308" s="89">
        <f t="shared" si="1080"/>
        <v>47077</v>
      </c>
      <c r="B2308" s="105">
        <f t="shared" si="1072"/>
        <v>856.76939877999996</v>
      </c>
      <c r="C2308" s="90">
        <f t="shared" si="1081"/>
        <v>624.91385278999996</v>
      </c>
      <c r="D2308" s="91">
        <f t="shared" si="1082"/>
        <v>7245.38</v>
      </c>
      <c r="E2308" s="92">
        <f t="shared" si="1092"/>
        <v>7276.54</v>
      </c>
      <c r="F2308" s="93">
        <f t="shared" si="1083"/>
        <v>45763</v>
      </c>
      <c r="G2308" s="94">
        <f t="shared" si="1073"/>
        <v>4.3006716003852752E-3</v>
      </c>
      <c r="H2308" s="95">
        <f t="shared" si="1095"/>
        <v>47102</v>
      </c>
      <c r="I2308" s="95">
        <f t="shared" si="1074"/>
        <v>47102</v>
      </c>
      <c r="J2308" s="96">
        <f t="shared" si="1096"/>
        <v>20</v>
      </c>
      <c r="K2308" s="96">
        <f t="shared" si="1097"/>
        <v>2</v>
      </c>
      <c r="L2308" s="8">
        <f t="shared" si="1084"/>
        <v>1.0004292299999999</v>
      </c>
      <c r="M2308" s="97">
        <f t="shared" si="1094"/>
        <v>1.0043006699999999</v>
      </c>
      <c r="N2308" s="97">
        <f t="shared" si="1090"/>
        <v>1.3692221926109771</v>
      </c>
      <c r="O2308" s="90">
        <f t="shared" si="1093"/>
        <v>1.3698098999999999</v>
      </c>
      <c r="P2308" s="90">
        <f t="shared" si="1075"/>
        <v>856.01318218999995</v>
      </c>
      <c r="Q2308" s="98">
        <f t="shared" si="1089"/>
        <v>0</v>
      </c>
      <c r="R2308" s="7">
        <f t="shared" si="1085"/>
        <v>0</v>
      </c>
      <c r="S2308" s="90">
        <f t="shared" si="1076"/>
        <v>0</v>
      </c>
      <c r="T2308" s="99">
        <f t="shared" si="1086"/>
        <v>0.117687</v>
      </c>
      <c r="U2308" s="98">
        <f t="shared" si="1091"/>
        <v>2</v>
      </c>
      <c r="V2308" s="98">
        <v>252</v>
      </c>
      <c r="W2308" s="97">
        <f t="shared" si="1077"/>
        <v>1.0008834170000001</v>
      </c>
      <c r="X2308" s="90">
        <f t="shared" si="1078"/>
        <v>0.75621658999999997</v>
      </c>
      <c r="Y2308" s="90">
        <f t="shared" si="1079"/>
        <v>0</v>
      </c>
      <c r="Z2308" s="100" t="str">
        <f t="shared" si="1087"/>
        <v>A+J=</v>
      </c>
      <c r="AA2308" s="95">
        <f t="shared" si="1088"/>
        <v>47102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4"/>
      <c r="DP2308" s="1"/>
      <c r="DQ2308" s="1"/>
      <c r="DR2308" s="1"/>
      <c r="DS2308" s="1"/>
      <c r="DT2308" s="1"/>
      <c r="DU2308" s="1"/>
    </row>
    <row r="2309" spans="1:125" ht="12.75" x14ac:dyDescent="0.2">
      <c r="A2309" s="89">
        <f t="shared" si="1080"/>
        <v>47078</v>
      </c>
      <c r="B2309" s="105">
        <f t="shared" si="1072"/>
        <v>856.76939877999996</v>
      </c>
      <c r="C2309" s="90">
        <f t="shared" si="1081"/>
        <v>624.91385278999996</v>
      </c>
      <c r="D2309" s="91">
        <f t="shared" si="1082"/>
        <v>7245.38</v>
      </c>
      <c r="E2309" s="92">
        <f t="shared" si="1092"/>
        <v>7276.54</v>
      </c>
      <c r="F2309" s="93">
        <f t="shared" si="1083"/>
        <v>45763</v>
      </c>
      <c r="G2309" s="94">
        <f t="shared" si="1073"/>
        <v>4.3006716003852752E-3</v>
      </c>
      <c r="H2309" s="95">
        <f t="shared" si="1095"/>
        <v>47102</v>
      </c>
      <c r="I2309" s="95">
        <f t="shared" si="1074"/>
        <v>47102</v>
      </c>
      <c r="J2309" s="96">
        <f t="shared" si="1096"/>
        <v>20</v>
      </c>
      <c r="K2309" s="96">
        <f t="shared" si="1097"/>
        <v>2</v>
      </c>
      <c r="L2309" s="8">
        <f t="shared" si="1084"/>
        <v>1.0004292299999999</v>
      </c>
      <c r="M2309" s="97">
        <f t="shared" si="1094"/>
        <v>1.0043006699999999</v>
      </c>
      <c r="N2309" s="97">
        <f t="shared" si="1090"/>
        <v>1.3692221926109771</v>
      </c>
      <c r="O2309" s="90">
        <f t="shared" si="1093"/>
        <v>1.3698098999999999</v>
      </c>
      <c r="P2309" s="90">
        <f t="shared" si="1075"/>
        <v>856.01318218999995</v>
      </c>
      <c r="Q2309" s="98">
        <f t="shared" si="1089"/>
        <v>0</v>
      </c>
      <c r="R2309" s="7">
        <f t="shared" si="1085"/>
        <v>0</v>
      </c>
      <c r="S2309" s="90">
        <f t="shared" si="1076"/>
        <v>0</v>
      </c>
      <c r="T2309" s="99">
        <f t="shared" si="1086"/>
        <v>0.117687</v>
      </c>
      <c r="U2309" s="98">
        <f t="shared" si="1091"/>
        <v>2</v>
      </c>
      <c r="V2309" s="98">
        <v>252</v>
      </c>
      <c r="W2309" s="97">
        <f t="shared" si="1077"/>
        <v>1.0008834170000001</v>
      </c>
      <c r="X2309" s="90">
        <f t="shared" si="1078"/>
        <v>0.75621658999999997</v>
      </c>
      <c r="Y2309" s="90">
        <f t="shared" si="1079"/>
        <v>0</v>
      </c>
      <c r="Z2309" s="100" t="str">
        <f t="shared" si="1087"/>
        <v>A+J=</v>
      </c>
      <c r="AA2309" s="95">
        <f t="shared" si="1088"/>
        <v>47102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4"/>
      <c r="DP2309" s="1"/>
      <c r="DQ2309" s="1"/>
      <c r="DR2309" s="1"/>
      <c r="DS2309" s="1"/>
      <c r="DT2309" s="1"/>
      <c r="DU2309" s="1"/>
    </row>
    <row r="2310" spans="1:125" ht="12.75" x14ac:dyDescent="0.2">
      <c r="A2310" s="89">
        <f t="shared" si="1080"/>
        <v>47079</v>
      </c>
      <c r="B2310" s="105">
        <f t="shared" si="1072"/>
        <v>857.33170061999999</v>
      </c>
      <c r="C2310" s="90">
        <f t="shared" si="1081"/>
        <v>624.91385278999996</v>
      </c>
      <c r="D2310" s="91">
        <f t="shared" si="1082"/>
        <v>7245.38</v>
      </c>
      <c r="E2310" s="92">
        <f t="shared" si="1092"/>
        <v>7276.54</v>
      </c>
      <c r="F2310" s="93">
        <f t="shared" si="1083"/>
        <v>45763</v>
      </c>
      <c r="G2310" s="94">
        <f t="shared" si="1073"/>
        <v>4.3006716003852752E-3</v>
      </c>
      <c r="H2310" s="95">
        <f t="shared" si="1095"/>
        <v>47102</v>
      </c>
      <c r="I2310" s="95">
        <f t="shared" si="1074"/>
        <v>47102</v>
      </c>
      <c r="J2310" s="96">
        <f t="shared" si="1096"/>
        <v>20</v>
      </c>
      <c r="K2310" s="96">
        <f t="shared" si="1097"/>
        <v>3</v>
      </c>
      <c r="L2310" s="8">
        <f t="shared" si="1084"/>
        <v>1.0006439199999999</v>
      </c>
      <c r="M2310" s="97">
        <f t="shared" si="1094"/>
        <v>1.0043006699999999</v>
      </c>
      <c r="N2310" s="97">
        <f t="shared" si="1090"/>
        <v>1.3692221926109771</v>
      </c>
      <c r="O2310" s="90">
        <f t="shared" si="1093"/>
        <v>1.37010386</v>
      </c>
      <c r="P2310" s="90">
        <f t="shared" si="1075"/>
        <v>856.19688186999997</v>
      </c>
      <c r="Q2310" s="98">
        <f t="shared" si="1089"/>
        <v>0</v>
      </c>
      <c r="R2310" s="7">
        <f t="shared" si="1085"/>
        <v>0</v>
      </c>
      <c r="S2310" s="90">
        <f t="shared" si="1076"/>
        <v>0</v>
      </c>
      <c r="T2310" s="99">
        <f t="shared" si="1086"/>
        <v>0.117687</v>
      </c>
      <c r="U2310" s="98">
        <f t="shared" si="1091"/>
        <v>3</v>
      </c>
      <c r="V2310" s="98">
        <v>252</v>
      </c>
      <c r="W2310" s="97">
        <f t="shared" si="1077"/>
        <v>1.001325418</v>
      </c>
      <c r="X2310" s="90">
        <f t="shared" si="1078"/>
        <v>1.13481875</v>
      </c>
      <c r="Y2310" s="90">
        <f t="shared" si="1079"/>
        <v>0</v>
      </c>
      <c r="Z2310" s="100" t="str">
        <f t="shared" si="1087"/>
        <v>A+J=</v>
      </c>
      <c r="AA2310" s="95">
        <f t="shared" si="1088"/>
        <v>47102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4"/>
      <c r="DP2310" s="1"/>
      <c r="DQ2310" s="1"/>
      <c r="DR2310" s="1"/>
      <c r="DS2310" s="1"/>
      <c r="DT2310" s="1"/>
      <c r="DU2310" s="1"/>
    </row>
    <row r="2311" spans="1:125" ht="12.75" x14ac:dyDescent="0.2">
      <c r="A2311" s="89">
        <f t="shared" si="1080"/>
        <v>47080</v>
      </c>
      <c r="B2311" s="105">
        <f t="shared" si="1072"/>
        <v>857.89436315</v>
      </c>
      <c r="C2311" s="90">
        <f t="shared" si="1081"/>
        <v>624.91385278999996</v>
      </c>
      <c r="D2311" s="91">
        <f t="shared" si="1082"/>
        <v>7245.38</v>
      </c>
      <c r="E2311" s="92">
        <f t="shared" si="1092"/>
        <v>7276.54</v>
      </c>
      <c r="F2311" s="93">
        <f t="shared" si="1083"/>
        <v>45763</v>
      </c>
      <c r="G2311" s="94">
        <f t="shared" si="1073"/>
        <v>4.3006716003852752E-3</v>
      </c>
      <c r="H2311" s="95">
        <f t="shared" si="1095"/>
        <v>47102</v>
      </c>
      <c r="I2311" s="95">
        <f t="shared" si="1074"/>
        <v>47102</v>
      </c>
      <c r="J2311" s="96">
        <f t="shared" si="1096"/>
        <v>20</v>
      </c>
      <c r="K2311" s="96">
        <f t="shared" si="1097"/>
        <v>4</v>
      </c>
      <c r="L2311" s="8">
        <f t="shared" si="1084"/>
        <v>1.0008586500000001</v>
      </c>
      <c r="M2311" s="97">
        <f t="shared" si="1094"/>
        <v>1.0043006699999999</v>
      </c>
      <c r="N2311" s="97">
        <f t="shared" si="1090"/>
        <v>1.3692221926109771</v>
      </c>
      <c r="O2311" s="90">
        <f t="shared" si="1093"/>
        <v>1.3703978699999999</v>
      </c>
      <c r="P2311" s="90">
        <f t="shared" si="1075"/>
        <v>856.38061278999999</v>
      </c>
      <c r="Q2311" s="98">
        <f t="shared" si="1089"/>
        <v>0</v>
      </c>
      <c r="R2311" s="7">
        <f t="shared" si="1085"/>
        <v>0</v>
      </c>
      <c r="S2311" s="90">
        <f t="shared" si="1076"/>
        <v>0</v>
      </c>
      <c r="T2311" s="99">
        <f t="shared" si="1086"/>
        <v>0.117687</v>
      </c>
      <c r="U2311" s="98">
        <f t="shared" si="1091"/>
        <v>4</v>
      </c>
      <c r="V2311" s="98">
        <v>252</v>
      </c>
      <c r="W2311" s="97">
        <f t="shared" si="1077"/>
        <v>1.001767614</v>
      </c>
      <c r="X2311" s="90">
        <f t="shared" si="1078"/>
        <v>1.51375036</v>
      </c>
      <c r="Y2311" s="90">
        <f t="shared" si="1079"/>
        <v>0</v>
      </c>
      <c r="Z2311" s="100" t="str">
        <f t="shared" si="1087"/>
        <v>A+J=</v>
      </c>
      <c r="AA2311" s="95">
        <f t="shared" si="1088"/>
        <v>47102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4"/>
      <c r="DP2311" s="1"/>
      <c r="DQ2311" s="1"/>
      <c r="DR2311" s="1"/>
      <c r="DS2311" s="1"/>
      <c r="DT2311" s="1"/>
      <c r="DU2311" s="1"/>
    </row>
    <row r="2312" spans="1:125" ht="12.75" x14ac:dyDescent="0.2">
      <c r="A2312" s="89">
        <f t="shared" si="1080"/>
        <v>47081</v>
      </c>
      <c r="B2312" s="105">
        <f t="shared" si="1072"/>
        <v>858.45739903000003</v>
      </c>
      <c r="C2312" s="90">
        <f t="shared" si="1081"/>
        <v>624.91385278999996</v>
      </c>
      <c r="D2312" s="91">
        <f t="shared" si="1082"/>
        <v>7245.38</v>
      </c>
      <c r="E2312" s="92">
        <f t="shared" si="1092"/>
        <v>7276.54</v>
      </c>
      <c r="F2312" s="93">
        <f t="shared" si="1083"/>
        <v>45763</v>
      </c>
      <c r="G2312" s="94">
        <f t="shared" si="1073"/>
        <v>4.3006716003852752E-3</v>
      </c>
      <c r="H2312" s="95">
        <f t="shared" si="1095"/>
        <v>47102</v>
      </c>
      <c r="I2312" s="95">
        <f t="shared" si="1074"/>
        <v>47102</v>
      </c>
      <c r="J2312" s="96">
        <f t="shared" si="1096"/>
        <v>20</v>
      </c>
      <c r="K2312" s="96">
        <f t="shared" si="1097"/>
        <v>5</v>
      </c>
      <c r="L2312" s="8">
        <f t="shared" si="1084"/>
        <v>1.0010734299999999</v>
      </c>
      <c r="M2312" s="97">
        <f t="shared" si="1094"/>
        <v>1.0043006699999999</v>
      </c>
      <c r="N2312" s="97">
        <f t="shared" si="1090"/>
        <v>1.3692221926109771</v>
      </c>
      <c r="O2312" s="90">
        <f t="shared" si="1093"/>
        <v>1.3706919500000001</v>
      </c>
      <c r="P2312" s="90">
        <f t="shared" si="1075"/>
        <v>856.56438746000003</v>
      </c>
      <c r="Q2312" s="98">
        <f t="shared" si="1089"/>
        <v>0</v>
      </c>
      <c r="R2312" s="7">
        <f t="shared" si="1085"/>
        <v>0</v>
      </c>
      <c r="S2312" s="90">
        <f t="shared" si="1076"/>
        <v>0</v>
      </c>
      <c r="T2312" s="99">
        <f t="shared" si="1086"/>
        <v>0.117687</v>
      </c>
      <c r="U2312" s="98">
        <f t="shared" si="1091"/>
        <v>5</v>
      </c>
      <c r="V2312" s="98">
        <v>252</v>
      </c>
      <c r="W2312" s="97">
        <f t="shared" si="1077"/>
        <v>1.002210005</v>
      </c>
      <c r="X2312" s="90">
        <f t="shared" si="1078"/>
        <v>1.8930115700000001</v>
      </c>
      <c r="Y2312" s="90">
        <f t="shared" si="1079"/>
        <v>0</v>
      </c>
      <c r="Z2312" s="100" t="str">
        <f t="shared" si="1087"/>
        <v>A+J=</v>
      </c>
      <c r="AA2312" s="95">
        <f t="shared" si="1088"/>
        <v>47102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4"/>
      <c r="DP2312" s="1"/>
      <c r="DQ2312" s="1"/>
      <c r="DR2312" s="1"/>
      <c r="DS2312" s="1"/>
      <c r="DT2312" s="1"/>
      <c r="DU2312" s="1"/>
    </row>
    <row r="2313" spans="1:125" ht="12.75" x14ac:dyDescent="0.2">
      <c r="A2313" s="89">
        <f t="shared" si="1080"/>
        <v>47082</v>
      </c>
      <c r="B2313" s="105">
        <f t="shared" si="1072"/>
        <v>859.0208093</v>
      </c>
      <c r="C2313" s="90">
        <f t="shared" si="1081"/>
        <v>624.91385278999996</v>
      </c>
      <c r="D2313" s="91">
        <f t="shared" si="1082"/>
        <v>7245.38</v>
      </c>
      <c r="E2313" s="92">
        <f t="shared" si="1092"/>
        <v>7276.54</v>
      </c>
      <c r="F2313" s="93">
        <f t="shared" si="1083"/>
        <v>45763</v>
      </c>
      <c r="G2313" s="94">
        <f t="shared" si="1073"/>
        <v>4.3006716003852752E-3</v>
      </c>
      <c r="H2313" s="95">
        <f t="shared" si="1095"/>
        <v>47102</v>
      </c>
      <c r="I2313" s="95">
        <f t="shared" si="1074"/>
        <v>47102</v>
      </c>
      <c r="J2313" s="96">
        <f t="shared" si="1096"/>
        <v>20</v>
      </c>
      <c r="K2313" s="96">
        <f t="shared" si="1097"/>
        <v>6</v>
      </c>
      <c r="L2313" s="8">
        <f t="shared" si="1084"/>
        <v>1.0012882599999999</v>
      </c>
      <c r="M2313" s="97">
        <f t="shared" si="1094"/>
        <v>1.0043006699999999</v>
      </c>
      <c r="N2313" s="97">
        <f t="shared" si="1090"/>
        <v>1.3692221926109771</v>
      </c>
      <c r="O2313" s="90">
        <f t="shared" si="1093"/>
        <v>1.3709861000000001</v>
      </c>
      <c r="P2313" s="90">
        <f t="shared" si="1075"/>
        <v>856.74820586999999</v>
      </c>
      <c r="Q2313" s="98">
        <f t="shared" si="1089"/>
        <v>0</v>
      </c>
      <c r="R2313" s="7">
        <f t="shared" si="1085"/>
        <v>0</v>
      </c>
      <c r="S2313" s="90">
        <f t="shared" si="1076"/>
        <v>0</v>
      </c>
      <c r="T2313" s="99">
        <f t="shared" si="1086"/>
        <v>0.117687</v>
      </c>
      <c r="U2313" s="98">
        <f t="shared" si="1091"/>
        <v>6</v>
      </c>
      <c r="V2313" s="98">
        <v>252</v>
      </c>
      <c r="W2313" s="97">
        <f t="shared" si="1077"/>
        <v>1.002652592</v>
      </c>
      <c r="X2313" s="90">
        <f t="shared" si="1078"/>
        <v>2.2726034300000002</v>
      </c>
      <c r="Y2313" s="90">
        <f t="shared" si="1079"/>
        <v>0</v>
      </c>
      <c r="Z2313" s="100" t="str">
        <f t="shared" si="1087"/>
        <v>A+J=</v>
      </c>
      <c r="AA2313" s="95">
        <f t="shared" si="1088"/>
        <v>47102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4"/>
      <c r="DP2313" s="1"/>
      <c r="DQ2313" s="1"/>
      <c r="DR2313" s="1"/>
      <c r="DS2313" s="1"/>
      <c r="DT2313" s="1"/>
      <c r="DU2313" s="1"/>
    </row>
    <row r="2314" spans="1:125" ht="12.75" x14ac:dyDescent="0.2">
      <c r="A2314" s="89">
        <f t="shared" si="1080"/>
        <v>47083</v>
      </c>
      <c r="B2314" s="105">
        <f t="shared" si="1072"/>
        <v>859.0208093</v>
      </c>
      <c r="C2314" s="90">
        <f t="shared" si="1081"/>
        <v>624.91385278999996</v>
      </c>
      <c r="D2314" s="91">
        <f t="shared" si="1082"/>
        <v>7245.38</v>
      </c>
      <c r="E2314" s="92">
        <f t="shared" si="1092"/>
        <v>7276.54</v>
      </c>
      <c r="F2314" s="93">
        <f t="shared" si="1083"/>
        <v>45763</v>
      </c>
      <c r="G2314" s="94">
        <f t="shared" si="1073"/>
        <v>4.3006716003852752E-3</v>
      </c>
      <c r="H2314" s="95">
        <f t="shared" si="1095"/>
        <v>47102</v>
      </c>
      <c r="I2314" s="95">
        <f t="shared" si="1074"/>
        <v>47102</v>
      </c>
      <c r="J2314" s="96">
        <f t="shared" si="1096"/>
        <v>20</v>
      </c>
      <c r="K2314" s="96">
        <f t="shared" si="1097"/>
        <v>6</v>
      </c>
      <c r="L2314" s="8">
        <f t="shared" si="1084"/>
        <v>1.0012882599999999</v>
      </c>
      <c r="M2314" s="97">
        <f t="shared" si="1094"/>
        <v>1.0043006699999999</v>
      </c>
      <c r="N2314" s="97">
        <f t="shared" si="1090"/>
        <v>1.3692221926109771</v>
      </c>
      <c r="O2314" s="90">
        <f t="shared" si="1093"/>
        <v>1.3709861000000001</v>
      </c>
      <c r="P2314" s="90">
        <f t="shared" si="1075"/>
        <v>856.74820586999999</v>
      </c>
      <c r="Q2314" s="98">
        <f t="shared" si="1089"/>
        <v>0</v>
      </c>
      <c r="R2314" s="7">
        <f t="shared" si="1085"/>
        <v>0</v>
      </c>
      <c r="S2314" s="90">
        <f t="shared" si="1076"/>
        <v>0</v>
      </c>
      <c r="T2314" s="99">
        <f t="shared" si="1086"/>
        <v>0.117687</v>
      </c>
      <c r="U2314" s="98">
        <f t="shared" si="1091"/>
        <v>6</v>
      </c>
      <c r="V2314" s="98">
        <v>252</v>
      </c>
      <c r="W2314" s="97">
        <f t="shared" si="1077"/>
        <v>1.002652592</v>
      </c>
      <c r="X2314" s="90">
        <f t="shared" si="1078"/>
        <v>2.2726034300000002</v>
      </c>
      <c r="Y2314" s="90">
        <f t="shared" si="1079"/>
        <v>0</v>
      </c>
      <c r="Z2314" s="100" t="str">
        <f t="shared" si="1087"/>
        <v>A+J=</v>
      </c>
      <c r="AA2314" s="95">
        <f t="shared" si="1088"/>
        <v>47102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4"/>
      <c r="DP2314" s="1"/>
      <c r="DQ2314" s="1"/>
      <c r="DR2314" s="1"/>
      <c r="DS2314" s="1"/>
      <c r="DT2314" s="1"/>
      <c r="DU2314" s="1"/>
    </row>
    <row r="2315" spans="1:125" ht="12.75" x14ac:dyDescent="0.2">
      <c r="A2315" s="89">
        <f t="shared" si="1080"/>
        <v>47084</v>
      </c>
      <c r="B2315" s="105">
        <f t="shared" si="1072"/>
        <v>859.0208093</v>
      </c>
      <c r="C2315" s="90">
        <f t="shared" si="1081"/>
        <v>624.91385278999996</v>
      </c>
      <c r="D2315" s="91">
        <f t="shared" si="1082"/>
        <v>7245.38</v>
      </c>
      <c r="E2315" s="92">
        <f t="shared" si="1092"/>
        <v>7276.54</v>
      </c>
      <c r="F2315" s="93">
        <f t="shared" si="1083"/>
        <v>45763</v>
      </c>
      <c r="G2315" s="94">
        <f t="shared" si="1073"/>
        <v>4.3006716003852752E-3</v>
      </c>
      <c r="H2315" s="95">
        <f t="shared" si="1095"/>
        <v>47102</v>
      </c>
      <c r="I2315" s="95">
        <f t="shared" si="1074"/>
        <v>47102</v>
      </c>
      <c r="J2315" s="96">
        <f t="shared" si="1096"/>
        <v>20</v>
      </c>
      <c r="K2315" s="96">
        <f t="shared" si="1097"/>
        <v>6</v>
      </c>
      <c r="L2315" s="8">
        <f t="shared" si="1084"/>
        <v>1.0012882599999999</v>
      </c>
      <c r="M2315" s="97">
        <f t="shared" si="1094"/>
        <v>1.0043006699999999</v>
      </c>
      <c r="N2315" s="97">
        <f t="shared" si="1090"/>
        <v>1.3692221926109771</v>
      </c>
      <c r="O2315" s="90">
        <f t="shared" si="1093"/>
        <v>1.3709861000000001</v>
      </c>
      <c r="P2315" s="90">
        <f t="shared" si="1075"/>
        <v>856.74820586999999</v>
      </c>
      <c r="Q2315" s="98">
        <f t="shared" si="1089"/>
        <v>0</v>
      </c>
      <c r="R2315" s="7">
        <f t="shared" si="1085"/>
        <v>0</v>
      </c>
      <c r="S2315" s="90">
        <f t="shared" si="1076"/>
        <v>0</v>
      </c>
      <c r="T2315" s="99">
        <f t="shared" si="1086"/>
        <v>0.117687</v>
      </c>
      <c r="U2315" s="98">
        <f t="shared" si="1091"/>
        <v>6</v>
      </c>
      <c r="V2315" s="98">
        <v>252</v>
      </c>
      <c r="W2315" s="97">
        <f t="shared" si="1077"/>
        <v>1.002652592</v>
      </c>
      <c r="X2315" s="90">
        <f t="shared" si="1078"/>
        <v>2.2726034300000002</v>
      </c>
      <c r="Y2315" s="90">
        <f t="shared" si="1079"/>
        <v>0</v>
      </c>
      <c r="Z2315" s="100" t="str">
        <f t="shared" si="1087"/>
        <v>A+J=</v>
      </c>
      <c r="AA2315" s="95">
        <f t="shared" si="1088"/>
        <v>47102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4"/>
      <c r="DP2315" s="1"/>
      <c r="DQ2315" s="1"/>
      <c r="DR2315" s="1"/>
      <c r="DS2315" s="1"/>
      <c r="DT2315" s="1"/>
      <c r="DU2315" s="1"/>
    </row>
    <row r="2316" spans="1:125" ht="12.75" x14ac:dyDescent="0.2">
      <c r="A2316" s="89">
        <f t="shared" si="1080"/>
        <v>47085</v>
      </c>
      <c r="B2316" s="105">
        <f t="shared" si="1072"/>
        <v>859.58458699000005</v>
      </c>
      <c r="C2316" s="90">
        <f t="shared" si="1081"/>
        <v>624.91385278999996</v>
      </c>
      <c r="D2316" s="91">
        <f t="shared" si="1082"/>
        <v>7245.38</v>
      </c>
      <c r="E2316" s="92">
        <f t="shared" si="1092"/>
        <v>7276.54</v>
      </c>
      <c r="F2316" s="93">
        <f t="shared" si="1083"/>
        <v>45763</v>
      </c>
      <c r="G2316" s="94">
        <f t="shared" si="1073"/>
        <v>4.3006716003852752E-3</v>
      </c>
      <c r="H2316" s="95">
        <f t="shared" si="1095"/>
        <v>47102</v>
      </c>
      <c r="I2316" s="95">
        <f t="shared" si="1074"/>
        <v>47102</v>
      </c>
      <c r="J2316" s="96">
        <f t="shared" si="1096"/>
        <v>20</v>
      </c>
      <c r="K2316" s="96">
        <f t="shared" si="1097"/>
        <v>7</v>
      </c>
      <c r="L2316" s="8">
        <f t="shared" si="1084"/>
        <v>1.0015031299999999</v>
      </c>
      <c r="M2316" s="97">
        <f t="shared" si="1094"/>
        <v>1.0043006699999999</v>
      </c>
      <c r="N2316" s="97">
        <f t="shared" si="1090"/>
        <v>1.3692221926109771</v>
      </c>
      <c r="O2316" s="90">
        <f t="shared" si="1093"/>
        <v>1.3712803099999999</v>
      </c>
      <c r="P2316" s="90">
        <f t="shared" si="1075"/>
        <v>856.93206177000002</v>
      </c>
      <c r="Q2316" s="98">
        <f t="shared" si="1089"/>
        <v>0</v>
      </c>
      <c r="R2316" s="7">
        <f t="shared" si="1085"/>
        <v>0</v>
      </c>
      <c r="S2316" s="90">
        <f t="shared" si="1076"/>
        <v>0</v>
      </c>
      <c r="T2316" s="99">
        <f t="shared" si="1086"/>
        <v>0.117687</v>
      </c>
      <c r="U2316" s="98">
        <f t="shared" si="1091"/>
        <v>7</v>
      </c>
      <c r="V2316" s="98">
        <v>252</v>
      </c>
      <c r="W2316" s="97">
        <f t="shared" si="1077"/>
        <v>1.0030953739999999</v>
      </c>
      <c r="X2316" s="90">
        <f t="shared" si="1078"/>
        <v>2.6525252199999998</v>
      </c>
      <c r="Y2316" s="90">
        <f t="shared" si="1079"/>
        <v>0</v>
      </c>
      <c r="Z2316" s="100" t="str">
        <f t="shared" si="1087"/>
        <v>A+J=</v>
      </c>
      <c r="AA2316" s="95">
        <f t="shared" si="1088"/>
        <v>47102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4"/>
      <c r="DP2316" s="1"/>
      <c r="DQ2316" s="1"/>
      <c r="DR2316" s="1"/>
      <c r="DS2316" s="1"/>
      <c r="DT2316" s="1"/>
      <c r="DU2316" s="1"/>
    </row>
    <row r="2317" spans="1:125" ht="12.75" x14ac:dyDescent="0.2">
      <c r="A2317" s="89">
        <f t="shared" si="1080"/>
        <v>47086</v>
      </c>
      <c r="B2317" s="105">
        <f t="shared" si="1072"/>
        <v>860.14873311999997</v>
      </c>
      <c r="C2317" s="90">
        <f t="shared" si="1081"/>
        <v>624.91385278999996</v>
      </c>
      <c r="D2317" s="91">
        <f t="shared" si="1082"/>
        <v>7245.38</v>
      </c>
      <c r="E2317" s="92">
        <f t="shared" si="1092"/>
        <v>7276.54</v>
      </c>
      <c r="F2317" s="93">
        <f t="shared" si="1083"/>
        <v>45763</v>
      </c>
      <c r="G2317" s="94">
        <f t="shared" si="1073"/>
        <v>4.3006716003852752E-3</v>
      </c>
      <c r="H2317" s="95">
        <f t="shared" si="1095"/>
        <v>47102</v>
      </c>
      <c r="I2317" s="95">
        <f t="shared" si="1074"/>
        <v>47102</v>
      </c>
      <c r="J2317" s="96">
        <f t="shared" si="1096"/>
        <v>20</v>
      </c>
      <c r="K2317" s="96">
        <f t="shared" si="1097"/>
        <v>8</v>
      </c>
      <c r="L2317" s="8">
        <f t="shared" si="1084"/>
        <v>1.00171805</v>
      </c>
      <c r="M2317" s="97">
        <f t="shared" si="1094"/>
        <v>1.0043006699999999</v>
      </c>
      <c r="N2317" s="97">
        <f t="shared" si="1090"/>
        <v>1.3692221926109771</v>
      </c>
      <c r="O2317" s="90">
        <f t="shared" si="1093"/>
        <v>1.3715745800000001</v>
      </c>
      <c r="P2317" s="90">
        <f t="shared" si="1075"/>
        <v>857.11595517000001</v>
      </c>
      <c r="Q2317" s="98">
        <f t="shared" si="1089"/>
        <v>0</v>
      </c>
      <c r="R2317" s="7">
        <f t="shared" si="1085"/>
        <v>0</v>
      </c>
      <c r="S2317" s="90">
        <f t="shared" si="1076"/>
        <v>0</v>
      </c>
      <c r="T2317" s="99">
        <f t="shared" si="1086"/>
        <v>0.117687</v>
      </c>
      <c r="U2317" s="98">
        <f t="shared" si="1091"/>
        <v>8</v>
      </c>
      <c r="V2317" s="98">
        <v>252</v>
      </c>
      <c r="W2317" s="97">
        <f t="shared" si="1077"/>
        <v>1.0035383520000001</v>
      </c>
      <c r="X2317" s="90">
        <f t="shared" si="1078"/>
        <v>3.0327779499999998</v>
      </c>
      <c r="Y2317" s="90">
        <f t="shared" si="1079"/>
        <v>0</v>
      </c>
      <c r="Z2317" s="100" t="str">
        <f t="shared" si="1087"/>
        <v>A+J=</v>
      </c>
      <c r="AA2317" s="95">
        <f t="shared" si="1088"/>
        <v>47102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4"/>
      <c r="DP2317" s="1"/>
      <c r="DQ2317" s="1"/>
      <c r="DR2317" s="1"/>
      <c r="DS2317" s="1"/>
      <c r="DT2317" s="1"/>
      <c r="DU2317" s="1"/>
    </row>
    <row r="2318" spans="1:125" ht="12.75" x14ac:dyDescent="0.2">
      <c r="A2318" s="89">
        <f t="shared" si="1080"/>
        <v>47087</v>
      </c>
      <c r="B2318" s="105">
        <f t="shared" si="1072"/>
        <v>860.7132478499999</v>
      </c>
      <c r="C2318" s="90">
        <f t="shared" si="1081"/>
        <v>624.91385278999996</v>
      </c>
      <c r="D2318" s="91">
        <f t="shared" si="1082"/>
        <v>7245.38</v>
      </c>
      <c r="E2318" s="92">
        <f t="shared" si="1092"/>
        <v>7276.54</v>
      </c>
      <c r="F2318" s="93">
        <f t="shared" si="1083"/>
        <v>45763</v>
      </c>
      <c r="G2318" s="94">
        <f t="shared" si="1073"/>
        <v>4.3006716003852752E-3</v>
      </c>
      <c r="H2318" s="95">
        <f t="shared" si="1095"/>
        <v>47102</v>
      </c>
      <c r="I2318" s="95">
        <f t="shared" si="1074"/>
        <v>47102</v>
      </c>
      <c r="J2318" s="96">
        <f t="shared" si="1096"/>
        <v>20</v>
      </c>
      <c r="K2318" s="96">
        <f t="shared" si="1097"/>
        <v>9</v>
      </c>
      <c r="L2318" s="8">
        <f t="shared" si="1084"/>
        <v>1.0019330099999999</v>
      </c>
      <c r="M2318" s="97">
        <f t="shared" si="1094"/>
        <v>1.0043006699999999</v>
      </c>
      <c r="N2318" s="97">
        <f t="shared" si="1090"/>
        <v>1.3692221926109771</v>
      </c>
      <c r="O2318" s="90">
        <f t="shared" si="1093"/>
        <v>1.3718689100000001</v>
      </c>
      <c r="P2318" s="90">
        <f t="shared" si="1075"/>
        <v>857.29988606999996</v>
      </c>
      <c r="Q2318" s="98">
        <f t="shared" si="1089"/>
        <v>0</v>
      </c>
      <c r="R2318" s="7">
        <f t="shared" si="1085"/>
        <v>0</v>
      </c>
      <c r="S2318" s="90">
        <f t="shared" si="1076"/>
        <v>0</v>
      </c>
      <c r="T2318" s="99">
        <f t="shared" si="1086"/>
        <v>0.117687</v>
      </c>
      <c r="U2318" s="98">
        <f t="shared" si="1091"/>
        <v>9</v>
      </c>
      <c r="V2318" s="98">
        <v>252</v>
      </c>
      <c r="W2318" s="97">
        <f t="shared" si="1077"/>
        <v>1.003981526</v>
      </c>
      <c r="X2318" s="90">
        <f t="shared" si="1078"/>
        <v>3.4133617799999998</v>
      </c>
      <c r="Y2318" s="90">
        <f t="shared" si="1079"/>
        <v>0</v>
      </c>
      <c r="Z2318" s="100" t="str">
        <f t="shared" si="1087"/>
        <v>A+J=</v>
      </c>
      <c r="AA2318" s="95">
        <f t="shared" si="1088"/>
        <v>47102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4"/>
      <c r="DP2318" s="1"/>
      <c r="DQ2318" s="1"/>
      <c r="DR2318" s="1"/>
      <c r="DS2318" s="1"/>
      <c r="DT2318" s="1"/>
      <c r="DU2318" s="1"/>
    </row>
    <row r="2319" spans="1:125" ht="12.75" x14ac:dyDescent="0.2">
      <c r="A2319" s="89">
        <f t="shared" si="1080"/>
        <v>47088</v>
      </c>
      <c r="B2319" s="105">
        <f t="shared" si="1072"/>
        <v>861.27813047999996</v>
      </c>
      <c r="C2319" s="90">
        <f t="shared" si="1081"/>
        <v>624.91385278999996</v>
      </c>
      <c r="D2319" s="91">
        <f t="shared" si="1082"/>
        <v>7245.38</v>
      </c>
      <c r="E2319" s="92">
        <f t="shared" si="1092"/>
        <v>7276.54</v>
      </c>
      <c r="F2319" s="93">
        <f t="shared" si="1083"/>
        <v>45763</v>
      </c>
      <c r="G2319" s="94">
        <f t="shared" si="1073"/>
        <v>4.3006716003852752E-3</v>
      </c>
      <c r="H2319" s="95">
        <f t="shared" si="1095"/>
        <v>47102</v>
      </c>
      <c r="I2319" s="95">
        <f t="shared" si="1074"/>
        <v>47102</v>
      </c>
      <c r="J2319" s="96">
        <f t="shared" si="1096"/>
        <v>20</v>
      </c>
      <c r="K2319" s="96">
        <f t="shared" si="1097"/>
        <v>10</v>
      </c>
      <c r="L2319" s="8">
        <f t="shared" si="1084"/>
        <v>1.0021480199999999</v>
      </c>
      <c r="M2319" s="97">
        <f t="shared" si="1094"/>
        <v>1.0043006699999999</v>
      </c>
      <c r="N2319" s="97">
        <f t="shared" si="1090"/>
        <v>1.3692221926109771</v>
      </c>
      <c r="O2319" s="90">
        <f t="shared" si="1093"/>
        <v>1.3721633</v>
      </c>
      <c r="P2319" s="90">
        <f t="shared" si="1075"/>
        <v>857.48385445999998</v>
      </c>
      <c r="Q2319" s="98">
        <f t="shared" si="1089"/>
        <v>0</v>
      </c>
      <c r="R2319" s="7">
        <f t="shared" si="1085"/>
        <v>0</v>
      </c>
      <c r="S2319" s="90">
        <f t="shared" si="1076"/>
        <v>0</v>
      </c>
      <c r="T2319" s="99">
        <f t="shared" si="1086"/>
        <v>0.117687</v>
      </c>
      <c r="U2319" s="98">
        <f t="shared" si="1091"/>
        <v>10</v>
      </c>
      <c r="V2319" s="98">
        <v>252</v>
      </c>
      <c r="W2319" s="97">
        <f t="shared" si="1077"/>
        <v>1.0044248950000001</v>
      </c>
      <c r="X2319" s="90">
        <f t="shared" si="1078"/>
        <v>3.7942760199999999</v>
      </c>
      <c r="Y2319" s="90">
        <f t="shared" si="1079"/>
        <v>0</v>
      </c>
      <c r="Z2319" s="100" t="str">
        <f t="shared" si="1087"/>
        <v>A+J=</v>
      </c>
      <c r="AA2319" s="95">
        <f t="shared" si="1088"/>
        <v>47102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4"/>
      <c r="DP2319" s="1"/>
      <c r="DQ2319" s="1"/>
      <c r="DR2319" s="1"/>
      <c r="DS2319" s="1"/>
      <c r="DT2319" s="1"/>
      <c r="DU2319" s="1"/>
    </row>
    <row r="2320" spans="1:125" ht="12.75" x14ac:dyDescent="0.2">
      <c r="A2320" s="89">
        <f t="shared" si="1080"/>
        <v>47089</v>
      </c>
      <c r="B2320" s="105">
        <f t="shared" si="1072"/>
        <v>861.84339456999999</v>
      </c>
      <c r="C2320" s="90">
        <f t="shared" si="1081"/>
        <v>624.91385278999996</v>
      </c>
      <c r="D2320" s="91">
        <f t="shared" si="1082"/>
        <v>7245.38</v>
      </c>
      <c r="E2320" s="92">
        <f t="shared" si="1092"/>
        <v>7276.54</v>
      </c>
      <c r="F2320" s="93">
        <f t="shared" si="1083"/>
        <v>45763</v>
      </c>
      <c r="G2320" s="94">
        <f t="shared" si="1073"/>
        <v>4.3006716003852752E-3</v>
      </c>
      <c r="H2320" s="95">
        <f t="shared" si="1095"/>
        <v>47102</v>
      </c>
      <c r="I2320" s="95">
        <f t="shared" si="1074"/>
        <v>47102</v>
      </c>
      <c r="J2320" s="96">
        <f t="shared" si="1096"/>
        <v>20</v>
      </c>
      <c r="K2320" s="96">
        <f t="shared" si="1097"/>
        <v>11</v>
      </c>
      <c r="L2320" s="8">
        <f t="shared" si="1084"/>
        <v>1.0023630800000001</v>
      </c>
      <c r="M2320" s="97">
        <f t="shared" si="1094"/>
        <v>1.0043006699999999</v>
      </c>
      <c r="N2320" s="97">
        <f t="shared" si="1090"/>
        <v>1.3692221926109771</v>
      </c>
      <c r="O2320" s="90">
        <f t="shared" si="1093"/>
        <v>1.37245777</v>
      </c>
      <c r="P2320" s="90">
        <f t="shared" si="1075"/>
        <v>857.66787283999997</v>
      </c>
      <c r="Q2320" s="98">
        <f t="shared" si="1089"/>
        <v>0</v>
      </c>
      <c r="R2320" s="7">
        <f t="shared" si="1085"/>
        <v>0</v>
      </c>
      <c r="S2320" s="90">
        <f t="shared" si="1076"/>
        <v>0</v>
      </c>
      <c r="T2320" s="99">
        <f t="shared" si="1086"/>
        <v>0.117687</v>
      </c>
      <c r="U2320" s="98">
        <f t="shared" si="1091"/>
        <v>11</v>
      </c>
      <c r="V2320" s="98">
        <v>252</v>
      </c>
      <c r="W2320" s="97">
        <f t="shared" si="1077"/>
        <v>1.00486846</v>
      </c>
      <c r="X2320" s="90">
        <f t="shared" si="1078"/>
        <v>4.1755217299999998</v>
      </c>
      <c r="Y2320" s="90">
        <f t="shared" si="1079"/>
        <v>0</v>
      </c>
      <c r="Z2320" s="100" t="str">
        <f t="shared" si="1087"/>
        <v>A+J=</v>
      </c>
      <c r="AA2320" s="95">
        <f t="shared" si="1088"/>
        <v>47102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4"/>
      <c r="DP2320" s="1"/>
      <c r="DQ2320" s="1"/>
      <c r="DR2320" s="1"/>
      <c r="DS2320" s="1"/>
      <c r="DT2320" s="1"/>
      <c r="DU2320" s="1"/>
    </row>
    <row r="2321" spans="1:125" ht="12.75" x14ac:dyDescent="0.2">
      <c r="A2321" s="89">
        <f t="shared" si="1080"/>
        <v>47090</v>
      </c>
      <c r="B2321" s="105">
        <f t="shared" si="1072"/>
        <v>861.84339456999999</v>
      </c>
      <c r="C2321" s="90">
        <f t="shared" si="1081"/>
        <v>624.91385278999996</v>
      </c>
      <c r="D2321" s="91">
        <f t="shared" si="1082"/>
        <v>7245.38</v>
      </c>
      <c r="E2321" s="92">
        <f t="shared" si="1092"/>
        <v>7276.54</v>
      </c>
      <c r="F2321" s="93">
        <f t="shared" si="1083"/>
        <v>45763</v>
      </c>
      <c r="G2321" s="94">
        <f t="shared" si="1073"/>
        <v>4.3006716003852752E-3</v>
      </c>
      <c r="H2321" s="95">
        <f t="shared" si="1095"/>
        <v>47102</v>
      </c>
      <c r="I2321" s="95">
        <f t="shared" si="1074"/>
        <v>47102</v>
      </c>
      <c r="J2321" s="96">
        <f t="shared" si="1096"/>
        <v>20</v>
      </c>
      <c r="K2321" s="96">
        <f t="shared" si="1097"/>
        <v>11</v>
      </c>
      <c r="L2321" s="8">
        <f t="shared" si="1084"/>
        <v>1.0023630800000001</v>
      </c>
      <c r="M2321" s="97">
        <f t="shared" si="1094"/>
        <v>1.0043006699999999</v>
      </c>
      <c r="N2321" s="97">
        <f t="shared" si="1090"/>
        <v>1.3692221926109771</v>
      </c>
      <c r="O2321" s="90">
        <f t="shared" si="1093"/>
        <v>1.37245777</v>
      </c>
      <c r="P2321" s="90">
        <f t="shared" si="1075"/>
        <v>857.66787283999997</v>
      </c>
      <c r="Q2321" s="98">
        <f t="shared" si="1089"/>
        <v>0</v>
      </c>
      <c r="R2321" s="7">
        <f t="shared" si="1085"/>
        <v>0</v>
      </c>
      <c r="S2321" s="90">
        <f t="shared" si="1076"/>
        <v>0</v>
      </c>
      <c r="T2321" s="99">
        <f t="shared" si="1086"/>
        <v>0.117687</v>
      </c>
      <c r="U2321" s="98">
        <f t="shared" si="1091"/>
        <v>11</v>
      </c>
      <c r="V2321" s="98">
        <v>252</v>
      </c>
      <c r="W2321" s="97">
        <f t="shared" si="1077"/>
        <v>1.00486846</v>
      </c>
      <c r="X2321" s="90">
        <f t="shared" si="1078"/>
        <v>4.1755217299999998</v>
      </c>
      <c r="Y2321" s="90">
        <f t="shared" si="1079"/>
        <v>0</v>
      </c>
      <c r="Z2321" s="100" t="str">
        <f t="shared" si="1087"/>
        <v>A+J=</v>
      </c>
      <c r="AA2321" s="95">
        <f t="shared" si="1088"/>
        <v>47102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4"/>
      <c r="DP2321" s="1"/>
      <c r="DQ2321" s="1"/>
      <c r="DR2321" s="1"/>
      <c r="DS2321" s="1"/>
      <c r="DT2321" s="1"/>
      <c r="DU2321" s="1"/>
    </row>
    <row r="2322" spans="1:125" ht="12.75" x14ac:dyDescent="0.2">
      <c r="A2322" s="89">
        <f t="shared" si="1080"/>
        <v>47091</v>
      </c>
      <c r="B2322" s="105">
        <f t="shared" si="1072"/>
        <v>861.84339456999999</v>
      </c>
      <c r="C2322" s="90">
        <f t="shared" si="1081"/>
        <v>624.91385278999996</v>
      </c>
      <c r="D2322" s="91">
        <f t="shared" si="1082"/>
        <v>7245.38</v>
      </c>
      <c r="E2322" s="92">
        <f t="shared" si="1092"/>
        <v>7276.54</v>
      </c>
      <c r="F2322" s="93">
        <f t="shared" si="1083"/>
        <v>45763</v>
      </c>
      <c r="G2322" s="94">
        <f t="shared" si="1073"/>
        <v>4.3006716003852752E-3</v>
      </c>
      <c r="H2322" s="95">
        <f t="shared" si="1095"/>
        <v>47102</v>
      </c>
      <c r="I2322" s="95">
        <f t="shared" si="1074"/>
        <v>47102</v>
      </c>
      <c r="J2322" s="96">
        <f t="shared" si="1096"/>
        <v>20</v>
      </c>
      <c r="K2322" s="96">
        <f t="shared" si="1097"/>
        <v>11</v>
      </c>
      <c r="L2322" s="8">
        <f t="shared" si="1084"/>
        <v>1.0023630800000001</v>
      </c>
      <c r="M2322" s="97">
        <f t="shared" si="1094"/>
        <v>1.0043006699999999</v>
      </c>
      <c r="N2322" s="97">
        <f t="shared" si="1090"/>
        <v>1.3692221926109771</v>
      </c>
      <c r="O2322" s="90">
        <f t="shared" si="1093"/>
        <v>1.37245777</v>
      </c>
      <c r="P2322" s="90">
        <f t="shared" si="1075"/>
        <v>857.66787283999997</v>
      </c>
      <c r="Q2322" s="98">
        <f t="shared" si="1089"/>
        <v>0</v>
      </c>
      <c r="R2322" s="7">
        <f t="shared" si="1085"/>
        <v>0</v>
      </c>
      <c r="S2322" s="90">
        <f t="shared" si="1076"/>
        <v>0</v>
      </c>
      <c r="T2322" s="99">
        <f t="shared" si="1086"/>
        <v>0.117687</v>
      </c>
      <c r="U2322" s="98">
        <f t="shared" si="1091"/>
        <v>11</v>
      </c>
      <c r="V2322" s="98">
        <v>252</v>
      </c>
      <c r="W2322" s="97">
        <f t="shared" si="1077"/>
        <v>1.00486846</v>
      </c>
      <c r="X2322" s="90">
        <f t="shared" si="1078"/>
        <v>4.1755217299999998</v>
      </c>
      <c r="Y2322" s="90">
        <f t="shared" si="1079"/>
        <v>0</v>
      </c>
      <c r="Z2322" s="100" t="str">
        <f t="shared" si="1087"/>
        <v>A+J=</v>
      </c>
      <c r="AA2322" s="95">
        <f t="shared" si="1088"/>
        <v>47102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4"/>
      <c r="DP2322" s="1"/>
      <c r="DQ2322" s="1"/>
      <c r="DR2322" s="1"/>
      <c r="DS2322" s="1"/>
      <c r="DT2322" s="1"/>
      <c r="DU2322" s="1"/>
    </row>
    <row r="2323" spans="1:125" ht="12.75" x14ac:dyDescent="0.2">
      <c r="A2323" s="89">
        <f t="shared" si="1080"/>
        <v>47092</v>
      </c>
      <c r="B2323" s="105">
        <f t="shared" ref="B2323:B2386" si="1098">(P2323+X2323)</f>
        <v>862.40902145999996</v>
      </c>
      <c r="C2323" s="90">
        <f t="shared" si="1081"/>
        <v>624.91385278999996</v>
      </c>
      <c r="D2323" s="91">
        <f t="shared" si="1082"/>
        <v>7245.38</v>
      </c>
      <c r="E2323" s="92">
        <f t="shared" si="1092"/>
        <v>7276.54</v>
      </c>
      <c r="F2323" s="93">
        <f t="shared" si="1083"/>
        <v>45763</v>
      </c>
      <c r="G2323" s="94">
        <f t="shared" ref="G2323:G2386" si="1099">(E2323/D2323)-1</f>
        <v>4.3006716003852752E-3</v>
      </c>
      <c r="H2323" s="95">
        <f t="shared" si="1095"/>
        <v>47102</v>
      </c>
      <c r="I2323" s="95">
        <f t="shared" ref="I2323:I2386" si="1100">IF(A2323&gt;I2322,H2323,I2322)</f>
        <v>47102</v>
      </c>
      <c r="J2323" s="96">
        <f t="shared" si="1096"/>
        <v>20</v>
      </c>
      <c r="K2323" s="96">
        <f t="shared" si="1097"/>
        <v>12</v>
      </c>
      <c r="L2323" s="8">
        <f t="shared" si="1084"/>
        <v>1.00257818</v>
      </c>
      <c r="M2323" s="97">
        <f t="shared" si="1094"/>
        <v>1.0043006699999999</v>
      </c>
      <c r="N2323" s="97">
        <f t="shared" si="1090"/>
        <v>1.3692221926109771</v>
      </c>
      <c r="O2323" s="90">
        <f t="shared" si="1093"/>
        <v>1.37275229</v>
      </c>
      <c r="P2323" s="90">
        <f t="shared" ref="P2323:P2386" si="1101">TRUNC(C2323*O2323,8)</f>
        <v>857.85192246999998</v>
      </c>
      <c r="Q2323" s="98">
        <f t="shared" si="1089"/>
        <v>0</v>
      </c>
      <c r="R2323" s="7">
        <f t="shared" si="1085"/>
        <v>0</v>
      </c>
      <c r="S2323" s="90">
        <f t="shared" ref="S2323:S2386" si="1102">IF(R2323&gt;0,TRUNC(R2323*P2323,8),0)</f>
        <v>0</v>
      </c>
      <c r="T2323" s="99">
        <f t="shared" si="1086"/>
        <v>0.117687</v>
      </c>
      <c r="U2323" s="98">
        <f t="shared" si="1091"/>
        <v>12</v>
      </c>
      <c r="V2323" s="98">
        <v>252</v>
      </c>
      <c r="W2323" s="97">
        <f t="shared" ref="W2323:W2386" si="1103">ROUND((1+T2323)^TRUNC((U2323/V2323),9),9)</f>
        <v>1.0053122210000001</v>
      </c>
      <c r="X2323" s="90">
        <f t="shared" ref="X2323:X2386" si="1104">TRUNC((P2323*(W2323-1)),8)</f>
        <v>4.5570989900000001</v>
      </c>
      <c r="Y2323" s="90">
        <f t="shared" ref="Y2323:Y2386" si="1105">IF(Q2323&gt;0,S2323+X2323,0)</f>
        <v>0</v>
      </c>
      <c r="Z2323" s="100" t="str">
        <f t="shared" si="1087"/>
        <v>A+J=</v>
      </c>
      <c r="AA2323" s="95">
        <f t="shared" si="1088"/>
        <v>47102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4"/>
      <c r="DP2323" s="1"/>
      <c r="DQ2323" s="1"/>
      <c r="DR2323" s="1"/>
      <c r="DS2323" s="1"/>
      <c r="DT2323" s="1"/>
      <c r="DU2323" s="1"/>
    </row>
    <row r="2324" spans="1:125" ht="12.75" x14ac:dyDescent="0.2">
      <c r="A2324" s="89">
        <f t="shared" ref="A2324:A2387" si="1106">(A2323+1)</f>
        <v>47093</v>
      </c>
      <c r="B2324" s="105">
        <f t="shared" si="1098"/>
        <v>862.97502300999997</v>
      </c>
      <c r="C2324" s="90">
        <f t="shared" ref="C2324:C2387" si="1107">TRUNC(IF(Q2323&gt;0,VLOOKUP(A2323,$AD$21:$AE$123,2),C2323),8)</f>
        <v>624.91385278999996</v>
      </c>
      <c r="D2324" s="91">
        <f t="shared" ref="D2324:D2387" si="1108">IF(E2324=E2323,D2323,E2323)</f>
        <v>7245.38</v>
      </c>
      <c r="E2324" s="92">
        <f t="shared" si="1092"/>
        <v>7276.54</v>
      </c>
      <c r="F2324" s="93">
        <f t="shared" ref="F2324:F2387" si="1109">IF(D2324=D2323,F2323,A2324)</f>
        <v>45763</v>
      </c>
      <c r="G2324" s="94">
        <f t="shared" si="1099"/>
        <v>4.3006716003852752E-3</v>
      </c>
      <c r="H2324" s="95">
        <f t="shared" si="1095"/>
        <v>47102</v>
      </c>
      <c r="I2324" s="95">
        <f t="shared" si="1100"/>
        <v>47102</v>
      </c>
      <c r="J2324" s="96">
        <f t="shared" si="1096"/>
        <v>20</v>
      </c>
      <c r="K2324" s="96">
        <f t="shared" si="1097"/>
        <v>13</v>
      </c>
      <c r="L2324" s="8">
        <f t="shared" ref="L2324:L2387" si="1110">IF(E2324&lt;D2324,1,TRUNC((E2324/D2324)^TRUNC((K2324/J2324),9),8))</f>
        <v>1.00279333</v>
      </c>
      <c r="M2324" s="97">
        <f t="shared" si="1094"/>
        <v>1.0043006699999999</v>
      </c>
      <c r="N2324" s="97">
        <f t="shared" si="1090"/>
        <v>1.3692221926109771</v>
      </c>
      <c r="O2324" s="90">
        <f t="shared" si="1093"/>
        <v>1.37304688</v>
      </c>
      <c r="P2324" s="90">
        <f t="shared" si="1101"/>
        <v>858.03601584</v>
      </c>
      <c r="Q2324" s="98">
        <f t="shared" si="1089"/>
        <v>0</v>
      </c>
      <c r="R2324" s="7">
        <f t="shared" ref="R2324:R2387" si="1111">IF(Q2324&gt;0,VLOOKUP($A2324,$AD$19:$AI$164,6),0)</f>
        <v>0</v>
      </c>
      <c r="S2324" s="90">
        <f t="shared" si="1102"/>
        <v>0</v>
      </c>
      <c r="T2324" s="99">
        <f t="shared" ref="T2324:T2387" si="1112">(T2323)</f>
        <v>0.117687</v>
      </c>
      <c r="U2324" s="98">
        <f t="shared" si="1091"/>
        <v>13</v>
      </c>
      <c r="V2324" s="98">
        <v>252</v>
      </c>
      <c r="W2324" s="97">
        <f t="shared" si="1103"/>
        <v>1.0057561770000001</v>
      </c>
      <c r="X2324" s="90">
        <f t="shared" si="1104"/>
        <v>4.93900717</v>
      </c>
      <c r="Y2324" s="90">
        <f t="shared" si="1105"/>
        <v>0</v>
      </c>
      <c r="Z2324" s="100" t="str">
        <f t="shared" si="1087"/>
        <v>A+J=</v>
      </c>
      <c r="AA2324" s="95">
        <f t="shared" si="1088"/>
        <v>47102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4"/>
      <c r="DP2324" s="1"/>
      <c r="DQ2324" s="1"/>
      <c r="DR2324" s="1"/>
      <c r="DS2324" s="1"/>
      <c r="DT2324" s="1"/>
      <c r="DU2324" s="1"/>
    </row>
    <row r="2325" spans="1:125" ht="12.75" x14ac:dyDescent="0.2">
      <c r="A2325" s="89">
        <f t="shared" si="1106"/>
        <v>47094</v>
      </c>
      <c r="B2325" s="105">
        <f t="shared" si="1098"/>
        <v>863.54139481999994</v>
      </c>
      <c r="C2325" s="90">
        <f t="shared" si="1107"/>
        <v>624.91385278999996</v>
      </c>
      <c r="D2325" s="91">
        <f t="shared" si="1108"/>
        <v>7245.38</v>
      </c>
      <c r="E2325" s="92">
        <f t="shared" si="1092"/>
        <v>7276.54</v>
      </c>
      <c r="F2325" s="93">
        <f t="shared" si="1109"/>
        <v>45763</v>
      </c>
      <c r="G2325" s="94">
        <f t="shared" si="1099"/>
        <v>4.3006716003852752E-3</v>
      </c>
      <c r="H2325" s="95">
        <f t="shared" si="1095"/>
        <v>47102</v>
      </c>
      <c r="I2325" s="95">
        <f t="shared" si="1100"/>
        <v>47102</v>
      </c>
      <c r="J2325" s="96">
        <f t="shared" si="1096"/>
        <v>20</v>
      </c>
      <c r="K2325" s="96">
        <f t="shared" si="1097"/>
        <v>14</v>
      </c>
      <c r="L2325" s="8">
        <f t="shared" si="1110"/>
        <v>1.00300853</v>
      </c>
      <c r="M2325" s="97">
        <f t="shared" si="1094"/>
        <v>1.0043006699999999</v>
      </c>
      <c r="N2325" s="97">
        <f t="shared" si="1090"/>
        <v>1.3692221926109771</v>
      </c>
      <c r="O2325" s="90">
        <f t="shared" si="1093"/>
        <v>1.37334153</v>
      </c>
      <c r="P2325" s="90">
        <f t="shared" si="1101"/>
        <v>858.22014669999999</v>
      </c>
      <c r="Q2325" s="98">
        <f t="shared" si="1089"/>
        <v>0</v>
      </c>
      <c r="R2325" s="7">
        <f t="shared" si="1111"/>
        <v>0</v>
      </c>
      <c r="S2325" s="90">
        <f t="shared" si="1102"/>
        <v>0</v>
      </c>
      <c r="T2325" s="99">
        <f t="shared" si="1112"/>
        <v>0.117687</v>
      </c>
      <c r="U2325" s="98">
        <f t="shared" si="1091"/>
        <v>14</v>
      </c>
      <c r="V2325" s="98">
        <v>252</v>
      </c>
      <c r="W2325" s="97">
        <f t="shared" si="1103"/>
        <v>1.00620033</v>
      </c>
      <c r="X2325" s="90">
        <f t="shared" si="1104"/>
        <v>5.3212481199999999</v>
      </c>
      <c r="Y2325" s="90">
        <f t="shared" si="1105"/>
        <v>0</v>
      </c>
      <c r="Z2325" s="100" t="str">
        <f t="shared" ref="Z2325:Z2388" si="1113">IF($Q2324&gt;0,VLOOKUP($A2324,$AD$19:$AM$164,9),Z2324)</f>
        <v>A+J=</v>
      </c>
      <c r="AA2325" s="95">
        <f t="shared" ref="AA2325:AA2388" si="1114">IF($Q2324&gt;0,VLOOKUP($A2324,$AD$19:$AM$164,10),AA2324)</f>
        <v>47102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4"/>
      <c r="DP2325" s="1"/>
      <c r="DQ2325" s="1"/>
      <c r="DR2325" s="1"/>
      <c r="DS2325" s="1"/>
      <c r="DT2325" s="1"/>
      <c r="DU2325" s="1"/>
    </row>
    <row r="2326" spans="1:125" ht="12.75" x14ac:dyDescent="0.2">
      <c r="A2326" s="89">
        <f t="shared" si="1106"/>
        <v>47095</v>
      </c>
      <c r="B2326" s="105">
        <f t="shared" si="1098"/>
        <v>864.10814246999996</v>
      </c>
      <c r="C2326" s="90">
        <f t="shared" si="1107"/>
        <v>624.91385278999996</v>
      </c>
      <c r="D2326" s="91">
        <f t="shared" si="1108"/>
        <v>7245.38</v>
      </c>
      <c r="E2326" s="92">
        <f t="shared" si="1092"/>
        <v>7276.54</v>
      </c>
      <c r="F2326" s="93">
        <f t="shared" si="1109"/>
        <v>45763</v>
      </c>
      <c r="G2326" s="94">
        <f t="shared" si="1099"/>
        <v>4.3006716003852752E-3</v>
      </c>
      <c r="H2326" s="95">
        <f t="shared" si="1095"/>
        <v>47102</v>
      </c>
      <c r="I2326" s="95">
        <f t="shared" si="1100"/>
        <v>47102</v>
      </c>
      <c r="J2326" s="96">
        <f t="shared" si="1096"/>
        <v>20</v>
      </c>
      <c r="K2326" s="96">
        <f t="shared" si="1097"/>
        <v>15</v>
      </c>
      <c r="L2326" s="8">
        <f t="shared" si="1110"/>
        <v>1.00322377</v>
      </c>
      <c r="M2326" s="97">
        <f t="shared" si="1094"/>
        <v>1.0043006699999999</v>
      </c>
      <c r="N2326" s="97">
        <f t="shared" si="1090"/>
        <v>1.3692221926109771</v>
      </c>
      <c r="O2326" s="90">
        <f t="shared" si="1093"/>
        <v>1.3736362499999999</v>
      </c>
      <c r="P2326" s="90">
        <f t="shared" si="1101"/>
        <v>858.40432131</v>
      </c>
      <c r="Q2326" s="98">
        <f t="shared" ref="Q2326:Q2389" si="1115">IF(VLOOKUP(A2326,AD$19:AK$164,8)=VLOOKUP(A2325,AD$19:AK$164,8),0,VLOOKUP(A2326,AD$19:AK$164,8))</f>
        <v>0</v>
      </c>
      <c r="R2326" s="7">
        <f t="shared" si="1111"/>
        <v>0</v>
      </c>
      <c r="S2326" s="90">
        <f t="shared" si="1102"/>
        <v>0</v>
      </c>
      <c r="T2326" s="99">
        <f t="shared" si="1112"/>
        <v>0.117687</v>
      </c>
      <c r="U2326" s="98">
        <f t="shared" si="1091"/>
        <v>15</v>
      </c>
      <c r="V2326" s="98">
        <v>252</v>
      </c>
      <c r="W2326" s="97">
        <f t="shared" si="1103"/>
        <v>1.0066446790000001</v>
      </c>
      <c r="X2326" s="90">
        <f t="shared" si="1104"/>
        <v>5.7038211600000004</v>
      </c>
      <c r="Y2326" s="90">
        <f t="shared" si="1105"/>
        <v>0</v>
      </c>
      <c r="Z2326" s="100" t="str">
        <f t="shared" si="1113"/>
        <v>A+J=</v>
      </c>
      <c r="AA2326" s="95">
        <f t="shared" si="1114"/>
        <v>47102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4"/>
      <c r="DP2326" s="1"/>
      <c r="DQ2326" s="1"/>
      <c r="DR2326" s="1"/>
      <c r="DS2326" s="1"/>
      <c r="DT2326" s="1"/>
      <c r="DU2326" s="1"/>
    </row>
    <row r="2327" spans="1:125" ht="12.75" x14ac:dyDescent="0.2">
      <c r="A2327" s="89">
        <f t="shared" si="1106"/>
        <v>47096</v>
      </c>
      <c r="B2327" s="105">
        <f t="shared" si="1098"/>
        <v>864.67525355999999</v>
      </c>
      <c r="C2327" s="90">
        <f t="shared" si="1107"/>
        <v>624.91385278999996</v>
      </c>
      <c r="D2327" s="91">
        <f t="shared" si="1108"/>
        <v>7245.38</v>
      </c>
      <c r="E2327" s="92">
        <f t="shared" si="1092"/>
        <v>7276.54</v>
      </c>
      <c r="F2327" s="93">
        <f t="shared" si="1109"/>
        <v>45763</v>
      </c>
      <c r="G2327" s="94">
        <f t="shared" si="1099"/>
        <v>4.3006716003852752E-3</v>
      </c>
      <c r="H2327" s="95">
        <f t="shared" si="1095"/>
        <v>47102</v>
      </c>
      <c r="I2327" s="95">
        <f t="shared" si="1100"/>
        <v>47102</v>
      </c>
      <c r="J2327" s="96">
        <f t="shared" si="1096"/>
        <v>20</v>
      </c>
      <c r="K2327" s="96">
        <f t="shared" si="1097"/>
        <v>16</v>
      </c>
      <c r="L2327" s="8">
        <f t="shared" si="1110"/>
        <v>1.00343906</v>
      </c>
      <c r="M2327" s="97">
        <f t="shared" si="1094"/>
        <v>1.0043006699999999</v>
      </c>
      <c r="N2327" s="97">
        <f t="shared" si="1090"/>
        <v>1.3692221926109771</v>
      </c>
      <c r="O2327" s="90">
        <f t="shared" si="1093"/>
        <v>1.3739310199999999</v>
      </c>
      <c r="P2327" s="90">
        <f t="shared" si="1101"/>
        <v>858.58852717000002</v>
      </c>
      <c r="Q2327" s="98">
        <f t="shared" si="1115"/>
        <v>0</v>
      </c>
      <c r="R2327" s="7">
        <f t="shared" si="1111"/>
        <v>0</v>
      </c>
      <c r="S2327" s="90">
        <f t="shared" si="1102"/>
        <v>0</v>
      </c>
      <c r="T2327" s="99">
        <f t="shared" si="1112"/>
        <v>0.117687</v>
      </c>
      <c r="U2327" s="98">
        <f t="shared" si="1091"/>
        <v>16</v>
      </c>
      <c r="V2327" s="98">
        <v>252</v>
      </c>
      <c r="W2327" s="97">
        <f t="shared" si="1103"/>
        <v>1.007089224</v>
      </c>
      <c r="X2327" s="90">
        <f t="shared" si="1104"/>
        <v>6.0867263899999999</v>
      </c>
      <c r="Y2327" s="90">
        <f t="shared" si="1105"/>
        <v>0</v>
      </c>
      <c r="Z2327" s="100" t="str">
        <f t="shared" si="1113"/>
        <v>A+J=</v>
      </c>
      <c r="AA2327" s="95">
        <f t="shared" si="1114"/>
        <v>47102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4"/>
      <c r="DP2327" s="1"/>
      <c r="DQ2327" s="1"/>
      <c r="DR2327" s="1"/>
      <c r="DS2327" s="1"/>
      <c r="DT2327" s="1"/>
      <c r="DU2327" s="1"/>
    </row>
    <row r="2328" spans="1:125" ht="12.75" x14ac:dyDescent="0.2">
      <c r="A2328" s="89">
        <f t="shared" si="1106"/>
        <v>47097</v>
      </c>
      <c r="B2328" s="105">
        <f t="shared" si="1098"/>
        <v>864.67525355999999</v>
      </c>
      <c r="C2328" s="90">
        <f t="shared" si="1107"/>
        <v>624.91385278999996</v>
      </c>
      <c r="D2328" s="91">
        <f t="shared" si="1108"/>
        <v>7245.38</v>
      </c>
      <c r="E2328" s="92">
        <f t="shared" si="1092"/>
        <v>7276.54</v>
      </c>
      <c r="F2328" s="93">
        <f t="shared" si="1109"/>
        <v>45763</v>
      </c>
      <c r="G2328" s="94">
        <f t="shared" si="1099"/>
        <v>4.3006716003852752E-3</v>
      </c>
      <c r="H2328" s="95">
        <f t="shared" si="1095"/>
        <v>47102</v>
      </c>
      <c r="I2328" s="95">
        <f t="shared" si="1100"/>
        <v>47102</v>
      </c>
      <c r="J2328" s="96">
        <f t="shared" si="1096"/>
        <v>20</v>
      </c>
      <c r="K2328" s="96">
        <f t="shared" si="1097"/>
        <v>16</v>
      </c>
      <c r="L2328" s="8">
        <f t="shared" si="1110"/>
        <v>1.00343906</v>
      </c>
      <c r="M2328" s="97">
        <f t="shared" si="1094"/>
        <v>1.0043006699999999</v>
      </c>
      <c r="N2328" s="97">
        <f t="shared" si="1090"/>
        <v>1.3692221926109771</v>
      </c>
      <c r="O2328" s="90">
        <f t="shared" si="1093"/>
        <v>1.3739310199999999</v>
      </c>
      <c r="P2328" s="90">
        <f t="shared" si="1101"/>
        <v>858.58852717000002</v>
      </c>
      <c r="Q2328" s="98">
        <f t="shared" si="1115"/>
        <v>0</v>
      </c>
      <c r="R2328" s="7">
        <f t="shared" si="1111"/>
        <v>0</v>
      </c>
      <c r="S2328" s="90">
        <f t="shared" si="1102"/>
        <v>0</v>
      </c>
      <c r="T2328" s="99">
        <f t="shared" si="1112"/>
        <v>0.117687</v>
      </c>
      <c r="U2328" s="98">
        <f t="shared" si="1091"/>
        <v>16</v>
      </c>
      <c r="V2328" s="98">
        <v>252</v>
      </c>
      <c r="W2328" s="97">
        <f t="shared" si="1103"/>
        <v>1.007089224</v>
      </c>
      <c r="X2328" s="90">
        <f t="shared" si="1104"/>
        <v>6.0867263899999999</v>
      </c>
      <c r="Y2328" s="90">
        <f t="shared" si="1105"/>
        <v>0</v>
      </c>
      <c r="Z2328" s="100" t="str">
        <f t="shared" si="1113"/>
        <v>A+J=</v>
      </c>
      <c r="AA2328" s="95">
        <f t="shared" si="1114"/>
        <v>47102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4"/>
      <c r="DP2328" s="1"/>
      <c r="DQ2328" s="1"/>
      <c r="DR2328" s="1"/>
      <c r="DS2328" s="1"/>
      <c r="DT2328" s="1"/>
      <c r="DU2328" s="1"/>
    </row>
    <row r="2329" spans="1:125" ht="12.75" x14ac:dyDescent="0.2">
      <c r="A2329" s="89">
        <f t="shared" si="1106"/>
        <v>47098</v>
      </c>
      <c r="B2329" s="105">
        <f t="shared" si="1098"/>
        <v>864.67525355999999</v>
      </c>
      <c r="C2329" s="90">
        <f t="shared" si="1107"/>
        <v>624.91385278999996</v>
      </c>
      <c r="D2329" s="91">
        <f t="shared" si="1108"/>
        <v>7245.38</v>
      </c>
      <c r="E2329" s="92">
        <f t="shared" si="1092"/>
        <v>7276.54</v>
      </c>
      <c r="F2329" s="93">
        <f t="shared" si="1109"/>
        <v>45763</v>
      </c>
      <c r="G2329" s="94">
        <f t="shared" si="1099"/>
        <v>4.3006716003852752E-3</v>
      </c>
      <c r="H2329" s="95">
        <f t="shared" si="1095"/>
        <v>47102</v>
      </c>
      <c r="I2329" s="95">
        <f t="shared" si="1100"/>
        <v>47102</v>
      </c>
      <c r="J2329" s="96">
        <f t="shared" si="1096"/>
        <v>20</v>
      </c>
      <c r="K2329" s="96">
        <f t="shared" si="1097"/>
        <v>16</v>
      </c>
      <c r="L2329" s="8">
        <f t="shared" si="1110"/>
        <v>1.00343906</v>
      </c>
      <c r="M2329" s="97">
        <f t="shared" si="1094"/>
        <v>1.0043006699999999</v>
      </c>
      <c r="N2329" s="97">
        <f t="shared" si="1090"/>
        <v>1.3692221926109771</v>
      </c>
      <c r="O2329" s="90">
        <f t="shared" si="1093"/>
        <v>1.3739310199999999</v>
      </c>
      <c r="P2329" s="90">
        <f t="shared" si="1101"/>
        <v>858.58852717000002</v>
      </c>
      <c r="Q2329" s="98">
        <f t="shared" si="1115"/>
        <v>0</v>
      </c>
      <c r="R2329" s="7">
        <f t="shared" si="1111"/>
        <v>0</v>
      </c>
      <c r="S2329" s="90">
        <f t="shared" si="1102"/>
        <v>0</v>
      </c>
      <c r="T2329" s="99">
        <f t="shared" si="1112"/>
        <v>0.117687</v>
      </c>
      <c r="U2329" s="98">
        <f t="shared" si="1091"/>
        <v>16</v>
      </c>
      <c r="V2329" s="98">
        <v>252</v>
      </c>
      <c r="W2329" s="97">
        <f t="shared" si="1103"/>
        <v>1.007089224</v>
      </c>
      <c r="X2329" s="90">
        <f t="shared" si="1104"/>
        <v>6.0867263899999999</v>
      </c>
      <c r="Y2329" s="90">
        <f t="shared" si="1105"/>
        <v>0</v>
      </c>
      <c r="Z2329" s="100" t="str">
        <f t="shared" si="1113"/>
        <v>A+J=</v>
      </c>
      <c r="AA2329" s="95">
        <f t="shared" si="1114"/>
        <v>47102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4"/>
      <c r="DP2329" s="1"/>
      <c r="DQ2329" s="1"/>
      <c r="DR2329" s="1"/>
      <c r="DS2329" s="1"/>
      <c r="DT2329" s="1"/>
      <c r="DU2329" s="1"/>
    </row>
    <row r="2330" spans="1:125" ht="12.75" x14ac:dyDescent="0.2">
      <c r="A2330" s="89">
        <f t="shared" si="1106"/>
        <v>47099</v>
      </c>
      <c r="B2330" s="105">
        <f t="shared" si="1098"/>
        <v>865.24274166999999</v>
      </c>
      <c r="C2330" s="90">
        <f t="shared" si="1107"/>
        <v>624.91385278999996</v>
      </c>
      <c r="D2330" s="91">
        <f t="shared" si="1108"/>
        <v>7245.38</v>
      </c>
      <c r="E2330" s="92">
        <f t="shared" si="1092"/>
        <v>7276.54</v>
      </c>
      <c r="F2330" s="93">
        <f t="shared" si="1109"/>
        <v>45763</v>
      </c>
      <c r="G2330" s="94">
        <f t="shared" si="1099"/>
        <v>4.3006716003852752E-3</v>
      </c>
      <c r="H2330" s="95">
        <f t="shared" si="1095"/>
        <v>47102</v>
      </c>
      <c r="I2330" s="95">
        <f t="shared" si="1100"/>
        <v>47102</v>
      </c>
      <c r="J2330" s="96">
        <f t="shared" si="1096"/>
        <v>20</v>
      </c>
      <c r="K2330" s="96">
        <f t="shared" si="1097"/>
        <v>17</v>
      </c>
      <c r="L2330" s="8">
        <f t="shared" si="1110"/>
        <v>1.0036543899999999</v>
      </c>
      <c r="M2330" s="97">
        <f t="shared" si="1094"/>
        <v>1.0043006699999999</v>
      </c>
      <c r="N2330" s="97">
        <f t="shared" si="1090"/>
        <v>1.3692221926109771</v>
      </c>
      <c r="O2330" s="90">
        <f t="shared" si="1093"/>
        <v>1.3742258599999999</v>
      </c>
      <c r="P2330" s="90">
        <f t="shared" si="1101"/>
        <v>858.77277676999995</v>
      </c>
      <c r="Q2330" s="98">
        <f t="shared" si="1115"/>
        <v>0</v>
      </c>
      <c r="R2330" s="7">
        <f t="shared" si="1111"/>
        <v>0</v>
      </c>
      <c r="S2330" s="90">
        <f t="shared" si="1102"/>
        <v>0</v>
      </c>
      <c r="T2330" s="99">
        <f t="shared" si="1112"/>
        <v>0.117687</v>
      </c>
      <c r="U2330" s="98">
        <f t="shared" si="1091"/>
        <v>17</v>
      </c>
      <c r="V2330" s="98">
        <v>252</v>
      </c>
      <c r="W2330" s="97">
        <f t="shared" si="1103"/>
        <v>1.007533966</v>
      </c>
      <c r="X2330" s="90">
        <f t="shared" si="1104"/>
        <v>6.4699648999999999</v>
      </c>
      <c r="Y2330" s="90">
        <f t="shared" si="1105"/>
        <v>0</v>
      </c>
      <c r="Z2330" s="100" t="str">
        <f t="shared" si="1113"/>
        <v>A+J=</v>
      </c>
      <c r="AA2330" s="95">
        <f t="shared" si="1114"/>
        <v>47102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4"/>
      <c r="DP2330" s="1"/>
      <c r="DQ2330" s="1"/>
      <c r="DR2330" s="1"/>
      <c r="DS2330" s="1"/>
      <c r="DT2330" s="1"/>
      <c r="DU2330" s="1"/>
    </row>
    <row r="2331" spans="1:125" ht="12.75" x14ac:dyDescent="0.2">
      <c r="A2331" s="89">
        <f t="shared" si="1106"/>
        <v>47100</v>
      </c>
      <c r="B2331" s="105">
        <f t="shared" si="1098"/>
        <v>865.81059981999999</v>
      </c>
      <c r="C2331" s="90">
        <f t="shared" si="1107"/>
        <v>624.91385278999996</v>
      </c>
      <c r="D2331" s="91">
        <f t="shared" si="1108"/>
        <v>7245.38</v>
      </c>
      <c r="E2331" s="92">
        <f t="shared" si="1092"/>
        <v>7276.54</v>
      </c>
      <c r="F2331" s="93">
        <f t="shared" si="1109"/>
        <v>45763</v>
      </c>
      <c r="G2331" s="94">
        <f t="shared" si="1099"/>
        <v>4.3006716003852752E-3</v>
      </c>
      <c r="H2331" s="95">
        <f t="shared" si="1095"/>
        <v>47102</v>
      </c>
      <c r="I2331" s="95">
        <f t="shared" si="1100"/>
        <v>47102</v>
      </c>
      <c r="J2331" s="96">
        <f t="shared" si="1096"/>
        <v>20</v>
      </c>
      <c r="K2331" s="96">
        <f t="shared" si="1097"/>
        <v>18</v>
      </c>
      <c r="L2331" s="8">
        <f t="shared" si="1110"/>
        <v>1.0038697700000001</v>
      </c>
      <c r="M2331" s="97">
        <f t="shared" si="1094"/>
        <v>1.0043006699999999</v>
      </c>
      <c r="N2331" s="97">
        <f t="shared" si="1090"/>
        <v>1.3692221926109771</v>
      </c>
      <c r="O2331" s="90">
        <f t="shared" si="1093"/>
        <v>1.37452076</v>
      </c>
      <c r="P2331" s="90">
        <f t="shared" si="1101"/>
        <v>858.95706386999996</v>
      </c>
      <c r="Q2331" s="98">
        <f t="shared" si="1115"/>
        <v>0</v>
      </c>
      <c r="R2331" s="7">
        <f t="shared" si="1111"/>
        <v>0</v>
      </c>
      <c r="S2331" s="90">
        <f t="shared" si="1102"/>
        <v>0</v>
      </c>
      <c r="T2331" s="99">
        <f t="shared" si="1112"/>
        <v>0.117687</v>
      </c>
      <c r="U2331" s="98">
        <f t="shared" si="1091"/>
        <v>18</v>
      </c>
      <c r="V2331" s="98">
        <v>252</v>
      </c>
      <c r="W2331" s="97">
        <f t="shared" si="1103"/>
        <v>1.007978904</v>
      </c>
      <c r="X2331" s="90">
        <f t="shared" si="1104"/>
        <v>6.8535359500000004</v>
      </c>
      <c r="Y2331" s="90">
        <f t="shared" si="1105"/>
        <v>0</v>
      </c>
      <c r="Z2331" s="100" t="str">
        <f t="shared" si="1113"/>
        <v>A+J=</v>
      </c>
      <c r="AA2331" s="95">
        <f t="shared" si="1114"/>
        <v>47102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4"/>
      <c r="DP2331" s="1"/>
      <c r="DQ2331" s="1"/>
      <c r="DR2331" s="1"/>
      <c r="DS2331" s="1"/>
      <c r="DT2331" s="1"/>
      <c r="DU2331" s="1"/>
    </row>
    <row r="2332" spans="1:125" ht="12.75" x14ac:dyDescent="0.2">
      <c r="A2332" s="89">
        <f t="shared" si="1106"/>
        <v>47101</v>
      </c>
      <c r="B2332" s="105">
        <f t="shared" si="1098"/>
        <v>866.37882816000001</v>
      </c>
      <c r="C2332" s="90">
        <f t="shared" si="1107"/>
        <v>624.91385278999996</v>
      </c>
      <c r="D2332" s="91">
        <f t="shared" si="1108"/>
        <v>7245.38</v>
      </c>
      <c r="E2332" s="92">
        <f t="shared" si="1092"/>
        <v>7276.54</v>
      </c>
      <c r="F2332" s="93">
        <f t="shared" si="1109"/>
        <v>45763</v>
      </c>
      <c r="G2332" s="94">
        <f t="shared" si="1099"/>
        <v>4.3006716003852752E-3</v>
      </c>
      <c r="H2332" s="95">
        <f t="shared" si="1095"/>
        <v>47102</v>
      </c>
      <c r="I2332" s="95">
        <f t="shared" si="1100"/>
        <v>47102</v>
      </c>
      <c r="J2332" s="96">
        <f t="shared" si="1096"/>
        <v>20</v>
      </c>
      <c r="K2332" s="96">
        <f t="shared" si="1097"/>
        <v>19</v>
      </c>
      <c r="L2332" s="8">
        <f t="shared" si="1110"/>
        <v>1.0040851900000001</v>
      </c>
      <c r="M2332" s="97">
        <f t="shared" si="1094"/>
        <v>1.0043006699999999</v>
      </c>
      <c r="N2332" s="97">
        <f t="shared" si="1090"/>
        <v>1.3692221926109771</v>
      </c>
      <c r="O2332" s="90">
        <f t="shared" si="1093"/>
        <v>1.37481572</v>
      </c>
      <c r="P2332" s="90">
        <f t="shared" si="1101"/>
        <v>859.14138846000003</v>
      </c>
      <c r="Q2332" s="98">
        <f t="shared" si="1115"/>
        <v>0</v>
      </c>
      <c r="R2332" s="7">
        <f t="shared" si="1111"/>
        <v>0</v>
      </c>
      <c r="S2332" s="90">
        <f t="shared" si="1102"/>
        <v>0</v>
      </c>
      <c r="T2332" s="99">
        <f t="shared" si="1112"/>
        <v>0.117687</v>
      </c>
      <c r="U2332" s="98">
        <f t="shared" si="1091"/>
        <v>19</v>
      </c>
      <c r="V2332" s="98">
        <v>252</v>
      </c>
      <c r="W2332" s="97">
        <f t="shared" si="1103"/>
        <v>1.008424038</v>
      </c>
      <c r="X2332" s="90">
        <f t="shared" si="1104"/>
        <v>7.2374397000000004</v>
      </c>
      <c r="Y2332" s="90">
        <f t="shared" si="1105"/>
        <v>0</v>
      </c>
      <c r="Z2332" s="100" t="str">
        <f t="shared" si="1113"/>
        <v>A+J=</v>
      </c>
      <c r="AA2332" s="95">
        <f t="shared" si="1114"/>
        <v>47102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4"/>
      <c r="DP2332" s="1"/>
      <c r="DQ2332" s="1"/>
      <c r="DR2332" s="1"/>
      <c r="DS2332" s="1"/>
      <c r="DT2332" s="1"/>
      <c r="DU2332" s="1"/>
    </row>
    <row r="2333" spans="1:125" ht="12.75" x14ac:dyDescent="0.2">
      <c r="A2333" s="89">
        <f t="shared" si="1106"/>
        <v>47102</v>
      </c>
      <c r="B2333" s="105">
        <f t="shared" si="1098"/>
        <v>866.94744031999994</v>
      </c>
      <c r="C2333" s="90">
        <f t="shared" si="1107"/>
        <v>624.91385278999996</v>
      </c>
      <c r="D2333" s="91">
        <f t="shared" si="1108"/>
        <v>7245.38</v>
      </c>
      <c r="E2333" s="92">
        <f t="shared" si="1092"/>
        <v>7276.54</v>
      </c>
      <c r="F2333" s="93">
        <f t="shared" si="1109"/>
        <v>45763</v>
      </c>
      <c r="G2333" s="94">
        <f t="shared" si="1099"/>
        <v>4.3006716003852752E-3</v>
      </c>
      <c r="H2333" s="95">
        <f t="shared" si="1095"/>
        <v>47133</v>
      </c>
      <c r="I2333" s="95">
        <f t="shared" si="1100"/>
        <v>47102</v>
      </c>
      <c r="J2333" s="96">
        <f t="shared" si="1096"/>
        <v>20</v>
      </c>
      <c r="K2333" s="96">
        <f t="shared" si="1097"/>
        <v>20</v>
      </c>
      <c r="L2333" s="8">
        <f t="shared" si="1110"/>
        <v>1.0043006699999999</v>
      </c>
      <c r="M2333" s="97">
        <f t="shared" si="1094"/>
        <v>1.0043006699999999</v>
      </c>
      <c r="N2333" s="97">
        <f t="shared" si="1090"/>
        <v>1.3692221926109771</v>
      </c>
      <c r="O2333" s="90">
        <f t="shared" si="1093"/>
        <v>1.3751107600000001</v>
      </c>
      <c r="P2333" s="90">
        <f t="shared" si="1101"/>
        <v>859.32576303999997</v>
      </c>
      <c r="Q2333" s="98">
        <f t="shared" si="1115"/>
        <v>76</v>
      </c>
      <c r="R2333" s="7">
        <f t="shared" si="1111"/>
        <v>1.132E-2</v>
      </c>
      <c r="S2333" s="90">
        <f t="shared" si="1102"/>
        <v>9.7275676299999994</v>
      </c>
      <c r="T2333" s="99">
        <f t="shared" si="1112"/>
        <v>0.117687</v>
      </c>
      <c r="U2333" s="98">
        <f t="shared" si="1091"/>
        <v>20</v>
      </c>
      <c r="V2333" s="98">
        <v>252</v>
      </c>
      <c r="W2333" s="97">
        <f t="shared" si="1103"/>
        <v>1.0088693689999999</v>
      </c>
      <c r="X2333" s="90">
        <f t="shared" si="1104"/>
        <v>7.6216772800000001</v>
      </c>
      <c r="Y2333" s="90">
        <f t="shared" si="1105"/>
        <v>17.349244909999999</v>
      </c>
      <c r="Z2333" s="100" t="str">
        <f t="shared" si="1113"/>
        <v>A+J=</v>
      </c>
      <c r="AA2333" s="95">
        <f t="shared" si="1114"/>
        <v>47102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4"/>
      <c r="DP2333" s="1"/>
      <c r="DQ2333" s="1"/>
      <c r="DR2333" s="1"/>
      <c r="DS2333" s="1"/>
      <c r="DT2333" s="1"/>
      <c r="DU2333" s="1"/>
    </row>
    <row r="2334" spans="1:125" ht="12.75" x14ac:dyDescent="0.2">
      <c r="A2334" s="89">
        <f t="shared" si="1106"/>
        <v>47103</v>
      </c>
      <c r="B2334" s="105">
        <f t="shared" si="1098"/>
        <v>850.16538546000004</v>
      </c>
      <c r="C2334" s="90">
        <f t="shared" si="1107"/>
        <v>617.83982798</v>
      </c>
      <c r="D2334" s="91">
        <f t="shared" si="1108"/>
        <v>7245.38</v>
      </c>
      <c r="E2334" s="92">
        <f t="shared" si="1092"/>
        <v>7276.54</v>
      </c>
      <c r="F2334" s="93">
        <f t="shared" si="1109"/>
        <v>45763</v>
      </c>
      <c r="G2334" s="94">
        <f t="shared" si="1099"/>
        <v>4.3006716003852752E-3</v>
      </c>
      <c r="H2334" s="95">
        <f t="shared" si="1095"/>
        <v>47133</v>
      </c>
      <c r="I2334" s="95">
        <f t="shared" si="1100"/>
        <v>47133</v>
      </c>
      <c r="J2334" s="96">
        <f t="shared" si="1096"/>
        <v>19</v>
      </c>
      <c r="K2334" s="96">
        <f t="shared" si="1097"/>
        <v>1</v>
      </c>
      <c r="L2334" s="8">
        <f t="shared" si="1110"/>
        <v>1.0002258900000001</v>
      </c>
      <c r="M2334" s="97">
        <f t="shared" si="1094"/>
        <v>1.0043006699999999</v>
      </c>
      <c r="N2334" s="97">
        <f t="shared" si="1090"/>
        <v>1.3751107654180732</v>
      </c>
      <c r="O2334" s="90">
        <f t="shared" si="1093"/>
        <v>1.3754213799999999</v>
      </c>
      <c r="P2334" s="90">
        <f t="shared" si="1101"/>
        <v>849.79010880999999</v>
      </c>
      <c r="Q2334" s="98">
        <f t="shared" si="1115"/>
        <v>0</v>
      </c>
      <c r="R2334" s="7">
        <f t="shared" si="1111"/>
        <v>0</v>
      </c>
      <c r="S2334" s="90">
        <f t="shared" si="1102"/>
        <v>0</v>
      </c>
      <c r="T2334" s="99">
        <f t="shared" si="1112"/>
        <v>0.117687</v>
      </c>
      <c r="U2334" s="98">
        <f t="shared" si="1091"/>
        <v>1</v>
      </c>
      <c r="V2334" s="98">
        <v>252</v>
      </c>
      <c r="W2334" s="97">
        <f t="shared" si="1103"/>
        <v>1.0004416110000001</v>
      </c>
      <c r="X2334" s="90">
        <f t="shared" si="1104"/>
        <v>0.37527664999999999</v>
      </c>
      <c r="Y2334" s="90">
        <f t="shared" si="1105"/>
        <v>0</v>
      </c>
      <c r="Z2334" s="100" t="str">
        <f t="shared" si="1113"/>
        <v>A+J=</v>
      </c>
      <c r="AA2334" s="95">
        <f t="shared" si="1114"/>
        <v>47133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4"/>
      <c r="DP2334" s="1"/>
      <c r="DQ2334" s="1"/>
      <c r="DR2334" s="1"/>
      <c r="DS2334" s="1"/>
      <c r="DT2334" s="1"/>
      <c r="DU2334" s="1"/>
    </row>
    <row r="2335" spans="1:125" ht="12.75" x14ac:dyDescent="0.2">
      <c r="A2335" s="89">
        <f t="shared" si="1106"/>
        <v>47104</v>
      </c>
      <c r="B2335" s="105">
        <f t="shared" si="1098"/>
        <v>850.16538546000004</v>
      </c>
      <c r="C2335" s="90">
        <f t="shared" si="1107"/>
        <v>617.83982798</v>
      </c>
      <c r="D2335" s="91">
        <f t="shared" si="1108"/>
        <v>7245.38</v>
      </c>
      <c r="E2335" s="92">
        <f t="shared" si="1092"/>
        <v>7276.54</v>
      </c>
      <c r="F2335" s="93">
        <f t="shared" si="1109"/>
        <v>45763</v>
      </c>
      <c r="G2335" s="94">
        <f t="shared" si="1099"/>
        <v>4.3006716003852752E-3</v>
      </c>
      <c r="H2335" s="95">
        <f t="shared" si="1095"/>
        <v>47133</v>
      </c>
      <c r="I2335" s="95">
        <f t="shared" si="1100"/>
        <v>47133</v>
      </c>
      <c r="J2335" s="96">
        <f t="shared" si="1096"/>
        <v>19</v>
      </c>
      <c r="K2335" s="96">
        <f t="shared" si="1097"/>
        <v>1</v>
      </c>
      <c r="L2335" s="8">
        <f t="shared" si="1110"/>
        <v>1.0002258900000001</v>
      </c>
      <c r="M2335" s="97">
        <f t="shared" si="1094"/>
        <v>1.0043006699999999</v>
      </c>
      <c r="N2335" s="97">
        <f t="shared" si="1090"/>
        <v>1.3751107654180732</v>
      </c>
      <c r="O2335" s="90">
        <f t="shared" si="1093"/>
        <v>1.3754213799999999</v>
      </c>
      <c r="P2335" s="90">
        <f t="shared" si="1101"/>
        <v>849.79010880999999</v>
      </c>
      <c r="Q2335" s="98">
        <f t="shared" si="1115"/>
        <v>0</v>
      </c>
      <c r="R2335" s="7">
        <f t="shared" si="1111"/>
        <v>0</v>
      </c>
      <c r="S2335" s="90">
        <f t="shared" si="1102"/>
        <v>0</v>
      </c>
      <c r="T2335" s="99">
        <f t="shared" si="1112"/>
        <v>0.117687</v>
      </c>
      <c r="U2335" s="98">
        <f t="shared" si="1091"/>
        <v>1</v>
      </c>
      <c r="V2335" s="98">
        <v>252</v>
      </c>
      <c r="W2335" s="97">
        <f t="shared" si="1103"/>
        <v>1.0004416110000001</v>
      </c>
      <c r="X2335" s="90">
        <f t="shared" si="1104"/>
        <v>0.37527664999999999</v>
      </c>
      <c r="Y2335" s="90">
        <f t="shared" si="1105"/>
        <v>0</v>
      </c>
      <c r="Z2335" s="100" t="str">
        <f t="shared" si="1113"/>
        <v>A+J=</v>
      </c>
      <c r="AA2335" s="95">
        <f t="shared" si="1114"/>
        <v>47133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4"/>
      <c r="DP2335" s="1"/>
      <c r="DQ2335" s="1"/>
      <c r="DR2335" s="1"/>
      <c r="DS2335" s="1"/>
      <c r="DT2335" s="1"/>
      <c r="DU2335" s="1"/>
    </row>
    <row r="2336" spans="1:125" ht="12.75" x14ac:dyDescent="0.2">
      <c r="A2336" s="89">
        <f t="shared" si="1106"/>
        <v>47105</v>
      </c>
      <c r="B2336" s="105">
        <f t="shared" si="1098"/>
        <v>850.16538546000004</v>
      </c>
      <c r="C2336" s="90">
        <f t="shared" si="1107"/>
        <v>617.83982798</v>
      </c>
      <c r="D2336" s="91">
        <f t="shared" si="1108"/>
        <v>7245.38</v>
      </c>
      <c r="E2336" s="92">
        <f t="shared" si="1092"/>
        <v>7276.54</v>
      </c>
      <c r="F2336" s="93">
        <f t="shared" si="1109"/>
        <v>45763</v>
      </c>
      <c r="G2336" s="94">
        <f t="shared" si="1099"/>
        <v>4.3006716003852752E-3</v>
      </c>
      <c r="H2336" s="95">
        <f t="shared" si="1095"/>
        <v>47133</v>
      </c>
      <c r="I2336" s="95">
        <f t="shared" si="1100"/>
        <v>47133</v>
      </c>
      <c r="J2336" s="96">
        <f t="shared" si="1096"/>
        <v>19</v>
      </c>
      <c r="K2336" s="96">
        <f t="shared" si="1097"/>
        <v>1</v>
      </c>
      <c r="L2336" s="8">
        <f t="shared" si="1110"/>
        <v>1.0002258900000001</v>
      </c>
      <c r="M2336" s="97">
        <f t="shared" si="1094"/>
        <v>1.0043006699999999</v>
      </c>
      <c r="N2336" s="97">
        <f t="shared" si="1090"/>
        <v>1.3751107654180732</v>
      </c>
      <c r="O2336" s="90">
        <f t="shared" si="1093"/>
        <v>1.3754213799999999</v>
      </c>
      <c r="P2336" s="90">
        <f t="shared" si="1101"/>
        <v>849.79010880999999</v>
      </c>
      <c r="Q2336" s="98">
        <f t="shared" si="1115"/>
        <v>0</v>
      </c>
      <c r="R2336" s="7">
        <f t="shared" si="1111"/>
        <v>0</v>
      </c>
      <c r="S2336" s="90">
        <f t="shared" si="1102"/>
        <v>0</v>
      </c>
      <c r="T2336" s="99">
        <f t="shared" si="1112"/>
        <v>0.117687</v>
      </c>
      <c r="U2336" s="98">
        <f t="shared" si="1091"/>
        <v>1</v>
      </c>
      <c r="V2336" s="98">
        <v>252</v>
      </c>
      <c r="W2336" s="97">
        <f t="shared" si="1103"/>
        <v>1.0004416110000001</v>
      </c>
      <c r="X2336" s="90">
        <f t="shared" si="1104"/>
        <v>0.37527664999999999</v>
      </c>
      <c r="Y2336" s="90">
        <f t="shared" si="1105"/>
        <v>0</v>
      </c>
      <c r="Z2336" s="100" t="str">
        <f t="shared" si="1113"/>
        <v>A+J=</v>
      </c>
      <c r="AA2336" s="95">
        <f t="shared" si="1114"/>
        <v>47133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4"/>
      <c r="DP2336" s="1"/>
      <c r="DQ2336" s="1"/>
      <c r="DR2336" s="1"/>
      <c r="DS2336" s="1"/>
      <c r="DT2336" s="1"/>
      <c r="DU2336" s="1"/>
    </row>
    <row r="2337" spans="1:125" ht="12.75" x14ac:dyDescent="0.2">
      <c r="A2337" s="89">
        <f t="shared" si="1106"/>
        <v>47106</v>
      </c>
      <c r="B2337" s="105">
        <f t="shared" si="1098"/>
        <v>850.73296025999991</v>
      </c>
      <c r="C2337" s="90">
        <f t="shared" si="1107"/>
        <v>617.83982798</v>
      </c>
      <c r="D2337" s="91">
        <f t="shared" si="1108"/>
        <v>7245.38</v>
      </c>
      <c r="E2337" s="92">
        <f t="shared" si="1092"/>
        <v>7276.54</v>
      </c>
      <c r="F2337" s="93">
        <f t="shared" si="1109"/>
        <v>45763</v>
      </c>
      <c r="G2337" s="94">
        <f t="shared" si="1099"/>
        <v>4.3006716003852752E-3</v>
      </c>
      <c r="H2337" s="95">
        <f t="shared" si="1095"/>
        <v>47133</v>
      </c>
      <c r="I2337" s="95">
        <f t="shared" si="1100"/>
        <v>47133</v>
      </c>
      <c r="J2337" s="96">
        <f t="shared" si="1096"/>
        <v>19</v>
      </c>
      <c r="K2337" s="96">
        <f t="shared" si="1097"/>
        <v>2</v>
      </c>
      <c r="L2337" s="8">
        <f t="shared" si="1110"/>
        <v>1.00045183</v>
      </c>
      <c r="M2337" s="97">
        <f t="shared" si="1094"/>
        <v>1.0043006699999999</v>
      </c>
      <c r="N2337" s="97">
        <f t="shared" si="1090"/>
        <v>1.3751107654180732</v>
      </c>
      <c r="O2337" s="90">
        <f t="shared" si="1093"/>
        <v>1.3757320799999999</v>
      </c>
      <c r="P2337" s="90">
        <f t="shared" si="1101"/>
        <v>849.98207164999997</v>
      </c>
      <c r="Q2337" s="98">
        <f t="shared" si="1115"/>
        <v>0</v>
      </c>
      <c r="R2337" s="7">
        <f t="shared" si="1111"/>
        <v>0</v>
      </c>
      <c r="S2337" s="90">
        <f t="shared" si="1102"/>
        <v>0</v>
      </c>
      <c r="T2337" s="99">
        <f t="shared" si="1112"/>
        <v>0.117687</v>
      </c>
      <c r="U2337" s="98">
        <f t="shared" si="1091"/>
        <v>2</v>
      </c>
      <c r="V2337" s="98">
        <v>252</v>
      </c>
      <c r="W2337" s="97">
        <f t="shared" si="1103"/>
        <v>1.0008834170000001</v>
      </c>
      <c r="X2337" s="90">
        <f t="shared" si="1104"/>
        <v>0.75088860999999996</v>
      </c>
      <c r="Y2337" s="90">
        <f t="shared" si="1105"/>
        <v>0</v>
      </c>
      <c r="Z2337" s="100" t="str">
        <f t="shared" si="1113"/>
        <v>A+J=</v>
      </c>
      <c r="AA2337" s="95">
        <f t="shared" si="1114"/>
        <v>47133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4"/>
      <c r="DP2337" s="1"/>
      <c r="DQ2337" s="1"/>
      <c r="DR2337" s="1"/>
      <c r="DS2337" s="1"/>
      <c r="DT2337" s="1"/>
      <c r="DU2337" s="1"/>
    </row>
    <row r="2338" spans="1:125" ht="12.75" x14ac:dyDescent="0.2">
      <c r="A2338" s="89">
        <f t="shared" si="1106"/>
        <v>47107</v>
      </c>
      <c r="B2338" s="105">
        <f t="shared" si="1098"/>
        <v>851.30090756000004</v>
      </c>
      <c r="C2338" s="90">
        <f t="shared" si="1107"/>
        <v>617.83982798</v>
      </c>
      <c r="D2338" s="91">
        <f t="shared" si="1108"/>
        <v>7245.38</v>
      </c>
      <c r="E2338" s="92">
        <f t="shared" si="1092"/>
        <v>7276.54</v>
      </c>
      <c r="F2338" s="93">
        <f t="shared" si="1109"/>
        <v>45763</v>
      </c>
      <c r="G2338" s="94">
        <f t="shared" si="1099"/>
        <v>4.3006716003852752E-3</v>
      </c>
      <c r="H2338" s="95">
        <f t="shared" si="1095"/>
        <v>47133</v>
      </c>
      <c r="I2338" s="95">
        <f t="shared" si="1100"/>
        <v>47133</v>
      </c>
      <c r="J2338" s="96">
        <f t="shared" si="1096"/>
        <v>19</v>
      </c>
      <c r="K2338" s="96">
        <f t="shared" si="1097"/>
        <v>3</v>
      </c>
      <c r="L2338" s="8">
        <f t="shared" si="1110"/>
        <v>1.0006778199999999</v>
      </c>
      <c r="M2338" s="97">
        <f t="shared" si="1094"/>
        <v>1.0043006699999999</v>
      </c>
      <c r="N2338" s="97">
        <f t="shared" si="1090"/>
        <v>1.3751107654180732</v>
      </c>
      <c r="O2338" s="90">
        <f t="shared" si="1093"/>
        <v>1.37604284</v>
      </c>
      <c r="P2338" s="90">
        <f t="shared" si="1101"/>
        <v>850.17407155000001</v>
      </c>
      <c r="Q2338" s="98">
        <f t="shared" si="1115"/>
        <v>0</v>
      </c>
      <c r="R2338" s="7">
        <f t="shared" si="1111"/>
        <v>0</v>
      </c>
      <c r="S2338" s="90">
        <f t="shared" si="1102"/>
        <v>0</v>
      </c>
      <c r="T2338" s="99">
        <f t="shared" si="1112"/>
        <v>0.117687</v>
      </c>
      <c r="U2338" s="98">
        <f t="shared" si="1091"/>
        <v>3</v>
      </c>
      <c r="V2338" s="98">
        <v>252</v>
      </c>
      <c r="W2338" s="97">
        <f t="shared" si="1103"/>
        <v>1.001325418</v>
      </c>
      <c r="X2338" s="90">
        <f t="shared" si="1104"/>
        <v>1.1268360100000001</v>
      </c>
      <c r="Y2338" s="90">
        <f t="shared" si="1105"/>
        <v>0</v>
      </c>
      <c r="Z2338" s="100" t="str">
        <f t="shared" si="1113"/>
        <v>A+J=</v>
      </c>
      <c r="AA2338" s="95">
        <f t="shared" si="1114"/>
        <v>47133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4"/>
      <c r="DP2338" s="1"/>
      <c r="DQ2338" s="1"/>
      <c r="DR2338" s="1"/>
      <c r="DS2338" s="1"/>
      <c r="DT2338" s="1"/>
      <c r="DU2338" s="1"/>
    </row>
    <row r="2339" spans="1:125" ht="12.75" x14ac:dyDescent="0.2">
      <c r="A2339" s="89">
        <f t="shared" si="1106"/>
        <v>47108</v>
      </c>
      <c r="B2339" s="105">
        <f t="shared" si="1098"/>
        <v>851.86923995000006</v>
      </c>
      <c r="C2339" s="90">
        <f t="shared" si="1107"/>
        <v>617.83982798</v>
      </c>
      <c r="D2339" s="91">
        <f t="shared" si="1108"/>
        <v>7245.38</v>
      </c>
      <c r="E2339" s="92">
        <f t="shared" si="1092"/>
        <v>7276.54</v>
      </c>
      <c r="F2339" s="93">
        <f t="shared" si="1109"/>
        <v>45763</v>
      </c>
      <c r="G2339" s="94">
        <f t="shared" si="1099"/>
        <v>4.3006716003852752E-3</v>
      </c>
      <c r="H2339" s="95">
        <f t="shared" si="1095"/>
        <v>47133</v>
      </c>
      <c r="I2339" s="95">
        <f t="shared" si="1100"/>
        <v>47133</v>
      </c>
      <c r="J2339" s="96">
        <f t="shared" si="1096"/>
        <v>19</v>
      </c>
      <c r="K2339" s="96">
        <f t="shared" si="1097"/>
        <v>4</v>
      </c>
      <c r="L2339" s="8">
        <f t="shared" si="1110"/>
        <v>1.0009038699999999</v>
      </c>
      <c r="M2339" s="97">
        <f t="shared" si="1094"/>
        <v>1.0043006699999999</v>
      </c>
      <c r="N2339" s="97">
        <f t="shared" si="1090"/>
        <v>1.3751107654180732</v>
      </c>
      <c r="O2339" s="90">
        <f t="shared" si="1093"/>
        <v>1.37635368</v>
      </c>
      <c r="P2339" s="90">
        <f t="shared" si="1101"/>
        <v>850.36612089000005</v>
      </c>
      <c r="Q2339" s="98">
        <f t="shared" si="1115"/>
        <v>0</v>
      </c>
      <c r="R2339" s="7">
        <f t="shared" si="1111"/>
        <v>0</v>
      </c>
      <c r="S2339" s="90">
        <f t="shared" si="1102"/>
        <v>0</v>
      </c>
      <c r="T2339" s="99">
        <f t="shared" si="1112"/>
        <v>0.117687</v>
      </c>
      <c r="U2339" s="98">
        <f t="shared" si="1091"/>
        <v>4</v>
      </c>
      <c r="V2339" s="98">
        <v>252</v>
      </c>
      <c r="W2339" s="97">
        <f t="shared" si="1103"/>
        <v>1.001767614</v>
      </c>
      <c r="X2339" s="90">
        <f t="shared" si="1104"/>
        <v>1.50311906</v>
      </c>
      <c r="Y2339" s="90">
        <f t="shared" si="1105"/>
        <v>0</v>
      </c>
      <c r="Z2339" s="100" t="str">
        <f t="shared" si="1113"/>
        <v>A+J=</v>
      </c>
      <c r="AA2339" s="95">
        <f t="shared" si="1114"/>
        <v>47133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4"/>
      <c r="DP2339" s="1"/>
      <c r="DQ2339" s="1"/>
      <c r="DR2339" s="1"/>
      <c r="DS2339" s="1"/>
      <c r="DT2339" s="1"/>
      <c r="DU2339" s="1"/>
    </row>
    <row r="2340" spans="1:125" ht="12.75" x14ac:dyDescent="0.2">
      <c r="A2340" s="89">
        <f t="shared" si="1106"/>
        <v>47109</v>
      </c>
      <c r="B2340" s="105">
        <f t="shared" si="1098"/>
        <v>852.43794518000004</v>
      </c>
      <c r="C2340" s="90">
        <f t="shared" si="1107"/>
        <v>617.83982798</v>
      </c>
      <c r="D2340" s="91">
        <f t="shared" si="1108"/>
        <v>7245.38</v>
      </c>
      <c r="E2340" s="92">
        <f t="shared" si="1092"/>
        <v>7276.54</v>
      </c>
      <c r="F2340" s="93">
        <f t="shared" si="1109"/>
        <v>45763</v>
      </c>
      <c r="G2340" s="94">
        <f t="shared" si="1099"/>
        <v>4.3006716003852752E-3</v>
      </c>
      <c r="H2340" s="95">
        <f t="shared" si="1095"/>
        <v>47133</v>
      </c>
      <c r="I2340" s="95">
        <f t="shared" si="1100"/>
        <v>47133</v>
      </c>
      <c r="J2340" s="96">
        <f t="shared" si="1096"/>
        <v>19</v>
      </c>
      <c r="K2340" s="96">
        <f t="shared" si="1097"/>
        <v>5</v>
      </c>
      <c r="L2340" s="8">
        <f t="shared" si="1110"/>
        <v>1.0011299600000001</v>
      </c>
      <c r="M2340" s="97">
        <f t="shared" si="1094"/>
        <v>1.0043006699999999</v>
      </c>
      <c r="N2340" s="97">
        <f t="shared" si="1090"/>
        <v>1.3751107654180732</v>
      </c>
      <c r="O2340" s="90">
        <f t="shared" si="1093"/>
        <v>1.3766645799999999</v>
      </c>
      <c r="P2340" s="90">
        <f t="shared" si="1101"/>
        <v>850.55820729000004</v>
      </c>
      <c r="Q2340" s="98">
        <f t="shared" si="1115"/>
        <v>0</v>
      </c>
      <c r="R2340" s="7">
        <f t="shared" si="1111"/>
        <v>0</v>
      </c>
      <c r="S2340" s="90">
        <f t="shared" si="1102"/>
        <v>0</v>
      </c>
      <c r="T2340" s="99">
        <f t="shared" si="1112"/>
        <v>0.117687</v>
      </c>
      <c r="U2340" s="98">
        <f t="shared" si="1091"/>
        <v>5</v>
      </c>
      <c r="V2340" s="98">
        <v>252</v>
      </c>
      <c r="W2340" s="97">
        <f t="shared" si="1103"/>
        <v>1.002210005</v>
      </c>
      <c r="X2340" s="90">
        <f t="shared" si="1104"/>
        <v>1.8797378899999999</v>
      </c>
      <c r="Y2340" s="90">
        <f t="shared" si="1105"/>
        <v>0</v>
      </c>
      <c r="Z2340" s="100" t="str">
        <f t="shared" si="1113"/>
        <v>A+J=</v>
      </c>
      <c r="AA2340" s="95">
        <f t="shared" si="1114"/>
        <v>47133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4"/>
      <c r="DP2340" s="1"/>
      <c r="DQ2340" s="1"/>
      <c r="DR2340" s="1"/>
      <c r="DS2340" s="1"/>
      <c r="DT2340" s="1"/>
      <c r="DU2340" s="1"/>
    </row>
    <row r="2341" spans="1:125" ht="12.75" x14ac:dyDescent="0.2">
      <c r="A2341" s="89">
        <f t="shared" si="1106"/>
        <v>47110</v>
      </c>
      <c r="B2341" s="105">
        <f t="shared" si="1098"/>
        <v>853.00703667000005</v>
      </c>
      <c r="C2341" s="90">
        <f t="shared" si="1107"/>
        <v>617.83982798</v>
      </c>
      <c r="D2341" s="91">
        <f t="shared" si="1108"/>
        <v>7245.38</v>
      </c>
      <c r="E2341" s="92">
        <f t="shared" si="1092"/>
        <v>7276.54</v>
      </c>
      <c r="F2341" s="93">
        <f t="shared" si="1109"/>
        <v>45763</v>
      </c>
      <c r="G2341" s="94">
        <f t="shared" si="1099"/>
        <v>4.3006716003852752E-3</v>
      </c>
      <c r="H2341" s="95">
        <f t="shared" si="1095"/>
        <v>47133</v>
      </c>
      <c r="I2341" s="95">
        <f t="shared" si="1100"/>
        <v>47133</v>
      </c>
      <c r="J2341" s="96">
        <f t="shared" si="1096"/>
        <v>19</v>
      </c>
      <c r="K2341" s="96">
        <f t="shared" si="1097"/>
        <v>6</v>
      </c>
      <c r="L2341" s="8">
        <f t="shared" si="1110"/>
        <v>1.0013561099999999</v>
      </c>
      <c r="M2341" s="97">
        <f t="shared" si="1094"/>
        <v>1.0043006699999999</v>
      </c>
      <c r="N2341" s="97">
        <f t="shared" si="1090"/>
        <v>1.3751107654180732</v>
      </c>
      <c r="O2341" s="90">
        <f t="shared" si="1093"/>
        <v>1.37697556</v>
      </c>
      <c r="P2341" s="90">
        <f t="shared" si="1101"/>
        <v>850.75034312000003</v>
      </c>
      <c r="Q2341" s="98">
        <f t="shared" si="1115"/>
        <v>0</v>
      </c>
      <c r="R2341" s="7">
        <f t="shared" si="1111"/>
        <v>0</v>
      </c>
      <c r="S2341" s="90">
        <f t="shared" si="1102"/>
        <v>0</v>
      </c>
      <c r="T2341" s="99">
        <f t="shared" si="1112"/>
        <v>0.117687</v>
      </c>
      <c r="U2341" s="98">
        <f t="shared" si="1091"/>
        <v>6</v>
      </c>
      <c r="V2341" s="98">
        <v>252</v>
      </c>
      <c r="W2341" s="97">
        <f t="shared" si="1103"/>
        <v>1.002652592</v>
      </c>
      <c r="X2341" s="90">
        <f t="shared" si="1104"/>
        <v>2.25669355</v>
      </c>
      <c r="Y2341" s="90">
        <f t="shared" si="1105"/>
        <v>0</v>
      </c>
      <c r="Z2341" s="100" t="str">
        <f t="shared" si="1113"/>
        <v>A+J=</v>
      </c>
      <c r="AA2341" s="95">
        <f t="shared" si="1114"/>
        <v>47133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4"/>
      <c r="DP2341" s="1"/>
      <c r="DQ2341" s="1"/>
      <c r="DR2341" s="1"/>
      <c r="DS2341" s="1"/>
      <c r="DT2341" s="1"/>
      <c r="DU2341" s="1"/>
    </row>
    <row r="2342" spans="1:125" ht="12.75" x14ac:dyDescent="0.2">
      <c r="A2342" s="89">
        <f t="shared" si="1106"/>
        <v>47111</v>
      </c>
      <c r="B2342" s="105">
        <f t="shared" si="1098"/>
        <v>853.00703667000005</v>
      </c>
      <c r="C2342" s="90">
        <f t="shared" si="1107"/>
        <v>617.83982798</v>
      </c>
      <c r="D2342" s="91">
        <f t="shared" si="1108"/>
        <v>7245.38</v>
      </c>
      <c r="E2342" s="92">
        <f t="shared" si="1092"/>
        <v>7276.54</v>
      </c>
      <c r="F2342" s="93">
        <f t="shared" si="1109"/>
        <v>45763</v>
      </c>
      <c r="G2342" s="94">
        <f t="shared" si="1099"/>
        <v>4.3006716003852752E-3</v>
      </c>
      <c r="H2342" s="95">
        <f t="shared" si="1095"/>
        <v>47133</v>
      </c>
      <c r="I2342" s="95">
        <f t="shared" si="1100"/>
        <v>47133</v>
      </c>
      <c r="J2342" s="96">
        <f t="shared" si="1096"/>
        <v>19</v>
      </c>
      <c r="K2342" s="96">
        <f t="shared" si="1097"/>
        <v>6</v>
      </c>
      <c r="L2342" s="8">
        <f t="shared" si="1110"/>
        <v>1.0013561099999999</v>
      </c>
      <c r="M2342" s="97">
        <f t="shared" si="1094"/>
        <v>1.0043006699999999</v>
      </c>
      <c r="N2342" s="97">
        <f t="shared" si="1090"/>
        <v>1.3751107654180732</v>
      </c>
      <c r="O2342" s="90">
        <f t="shared" si="1093"/>
        <v>1.37697556</v>
      </c>
      <c r="P2342" s="90">
        <f t="shared" si="1101"/>
        <v>850.75034312000003</v>
      </c>
      <c r="Q2342" s="98">
        <f t="shared" si="1115"/>
        <v>0</v>
      </c>
      <c r="R2342" s="7">
        <f t="shared" si="1111"/>
        <v>0</v>
      </c>
      <c r="S2342" s="90">
        <f t="shared" si="1102"/>
        <v>0</v>
      </c>
      <c r="T2342" s="99">
        <f t="shared" si="1112"/>
        <v>0.117687</v>
      </c>
      <c r="U2342" s="98">
        <f t="shared" si="1091"/>
        <v>6</v>
      </c>
      <c r="V2342" s="98">
        <v>252</v>
      </c>
      <c r="W2342" s="97">
        <f t="shared" si="1103"/>
        <v>1.002652592</v>
      </c>
      <c r="X2342" s="90">
        <f t="shared" si="1104"/>
        <v>2.25669355</v>
      </c>
      <c r="Y2342" s="90">
        <f t="shared" si="1105"/>
        <v>0</v>
      </c>
      <c r="Z2342" s="100" t="str">
        <f t="shared" si="1113"/>
        <v>A+J=</v>
      </c>
      <c r="AA2342" s="95">
        <f t="shared" si="1114"/>
        <v>47133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4"/>
      <c r="DP2342" s="1"/>
      <c r="DQ2342" s="1"/>
      <c r="DR2342" s="1"/>
      <c r="DS2342" s="1"/>
      <c r="DT2342" s="1"/>
      <c r="DU2342" s="1"/>
    </row>
    <row r="2343" spans="1:125" ht="12.75" x14ac:dyDescent="0.2">
      <c r="A2343" s="89">
        <f t="shared" si="1106"/>
        <v>47112</v>
      </c>
      <c r="B2343" s="105">
        <f t="shared" si="1098"/>
        <v>853.00703667000005</v>
      </c>
      <c r="C2343" s="90">
        <f t="shared" si="1107"/>
        <v>617.83982798</v>
      </c>
      <c r="D2343" s="91">
        <f t="shared" si="1108"/>
        <v>7245.38</v>
      </c>
      <c r="E2343" s="92">
        <f t="shared" si="1092"/>
        <v>7276.54</v>
      </c>
      <c r="F2343" s="93">
        <f t="shared" si="1109"/>
        <v>45763</v>
      </c>
      <c r="G2343" s="94">
        <f t="shared" si="1099"/>
        <v>4.3006716003852752E-3</v>
      </c>
      <c r="H2343" s="95">
        <f t="shared" si="1095"/>
        <v>47133</v>
      </c>
      <c r="I2343" s="95">
        <f t="shared" si="1100"/>
        <v>47133</v>
      </c>
      <c r="J2343" s="96">
        <f t="shared" si="1096"/>
        <v>19</v>
      </c>
      <c r="K2343" s="96">
        <f t="shared" si="1097"/>
        <v>6</v>
      </c>
      <c r="L2343" s="8">
        <f t="shared" si="1110"/>
        <v>1.0013561099999999</v>
      </c>
      <c r="M2343" s="97">
        <f t="shared" si="1094"/>
        <v>1.0043006699999999</v>
      </c>
      <c r="N2343" s="97">
        <f t="shared" si="1090"/>
        <v>1.3751107654180732</v>
      </c>
      <c r="O2343" s="90">
        <f t="shared" si="1093"/>
        <v>1.37697556</v>
      </c>
      <c r="P2343" s="90">
        <f t="shared" si="1101"/>
        <v>850.75034312000003</v>
      </c>
      <c r="Q2343" s="98">
        <f t="shared" si="1115"/>
        <v>0</v>
      </c>
      <c r="R2343" s="7">
        <f t="shared" si="1111"/>
        <v>0</v>
      </c>
      <c r="S2343" s="90">
        <f t="shared" si="1102"/>
        <v>0</v>
      </c>
      <c r="T2343" s="99">
        <f t="shared" si="1112"/>
        <v>0.117687</v>
      </c>
      <c r="U2343" s="98">
        <f t="shared" si="1091"/>
        <v>6</v>
      </c>
      <c r="V2343" s="98">
        <v>252</v>
      </c>
      <c r="W2343" s="97">
        <f t="shared" si="1103"/>
        <v>1.002652592</v>
      </c>
      <c r="X2343" s="90">
        <f t="shared" si="1104"/>
        <v>2.25669355</v>
      </c>
      <c r="Y2343" s="90">
        <f t="shared" si="1105"/>
        <v>0</v>
      </c>
      <c r="Z2343" s="100" t="str">
        <f t="shared" si="1113"/>
        <v>A+J=</v>
      </c>
      <c r="AA2343" s="95">
        <f t="shared" si="1114"/>
        <v>47133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4"/>
      <c r="DP2343" s="1"/>
      <c r="DQ2343" s="1"/>
      <c r="DR2343" s="1"/>
      <c r="DS2343" s="1"/>
      <c r="DT2343" s="1"/>
      <c r="DU2343" s="1"/>
    </row>
    <row r="2344" spans="1:125" ht="12.75" x14ac:dyDescent="0.2">
      <c r="A2344" s="89">
        <f t="shared" si="1106"/>
        <v>47113</v>
      </c>
      <c r="B2344" s="105">
        <f t="shared" si="1098"/>
        <v>853.00703667000005</v>
      </c>
      <c r="C2344" s="90">
        <f t="shared" si="1107"/>
        <v>617.83982798</v>
      </c>
      <c r="D2344" s="91">
        <f t="shared" si="1108"/>
        <v>7245.38</v>
      </c>
      <c r="E2344" s="92">
        <f t="shared" si="1092"/>
        <v>7276.54</v>
      </c>
      <c r="F2344" s="93">
        <f t="shared" si="1109"/>
        <v>45763</v>
      </c>
      <c r="G2344" s="94">
        <f t="shared" si="1099"/>
        <v>4.3006716003852752E-3</v>
      </c>
      <c r="H2344" s="95">
        <f t="shared" si="1095"/>
        <v>47133</v>
      </c>
      <c r="I2344" s="95">
        <f t="shared" si="1100"/>
        <v>47133</v>
      </c>
      <c r="J2344" s="96">
        <f t="shared" si="1096"/>
        <v>19</v>
      </c>
      <c r="K2344" s="96">
        <f t="shared" si="1097"/>
        <v>6</v>
      </c>
      <c r="L2344" s="8">
        <f t="shared" si="1110"/>
        <v>1.0013561099999999</v>
      </c>
      <c r="M2344" s="97">
        <f t="shared" si="1094"/>
        <v>1.0043006699999999</v>
      </c>
      <c r="N2344" s="97">
        <f t="shared" ref="N2344:N2407" si="1116">IF(I2344&gt;I2343,N2343*M2344,N2343)</f>
        <v>1.3751107654180732</v>
      </c>
      <c r="O2344" s="90">
        <f t="shared" si="1093"/>
        <v>1.37697556</v>
      </c>
      <c r="P2344" s="90">
        <f t="shared" si="1101"/>
        <v>850.75034312000003</v>
      </c>
      <c r="Q2344" s="98">
        <f t="shared" si="1115"/>
        <v>0</v>
      </c>
      <c r="R2344" s="7">
        <f t="shared" si="1111"/>
        <v>0</v>
      </c>
      <c r="S2344" s="90">
        <f t="shared" si="1102"/>
        <v>0</v>
      </c>
      <c r="T2344" s="99">
        <f t="shared" si="1112"/>
        <v>0.117687</v>
      </c>
      <c r="U2344" s="98">
        <f t="shared" si="1091"/>
        <v>6</v>
      </c>
      <c r="V2344" s="98">
        <v>252</v>
      </c>
      <c r="W2344" s="97">
        <f t="shared" si="1103"/>
        <v>1.002652592</v>
      </c>
      <c r="X2344" s="90">
        <f t="shared" si="1104"/>
        <v>2.25669355</v>
      </c>
      <c r="Y2344" s="90">
        <f t="shared" si="1105"/>
        <v>0</v>
      </c>
      <c r="Z2344" s="100" t="str">
        <f t="shared" si="1113"/>
        <v>A+J=</v>
      </c>
      <c r="AA2344" s="95">
        <f t="shared" si="1114"/>
        <v>47133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4"/>
      <c r="DP2344" s="1"/>
      <c r="DQ2344" s="1"/>
      <c r="DR2344" s="1"/>
      <c r="DS2344" s="1"/>
      <c r="DT2344" s="1"/>
      <c r="DU2344" s="1"/>
    </row>
    <row r="2345" spans="1:125" ht="12.75" x14ac:dyDescent="0.2">
      <c r="A2345" s="89">
        <f t="shared" si="1106"/>
        <v>47114</v>
      </c>
      <c r="B2345" s="105">
        <f t="shared" si="1098"/>
        <v>853.57650754999997</v>
      </c>
      <c r="C2345" s="90">
        <f t="shared" si="1107"/>
        <v>617.83982798</v>
      </c>
      <c r="D2345" s="91">
        <f t="shared" si="1108"/>
        <v>7245.38</v>
      </c>
      <c r="E2345" s="92">
        <f t="shared" si="1092"/>
        <v>7276.54</v>
      </c>
      <c r="F2345" s="93">
        <f t="shared" si="1109"/>
        <v>45763</v>
      </c>
      <c r="G2345" s="94">
        <f t="shared" si="1099"/>
        <v>4.3006716003852752E-3</v>
      </c>
      <c r="H2345" s="95">
        <f t="shared" si="1095"/>
        <v>47133</v>
      </c>
      <c r="I2345" s="95">
        <f t="shared" si="1100"/>
        <v>47133</v>
      </c>
      <c r="J2345" s="96">
        <f t="shared" si="1096"/>
        <v>19</v>
      </c>
      <c r="K2345" s="96">
        <f t="shared" si="1097"/>
        <v>7</v>
      </c>
      <c r="L2345" s="8">
        <f t="shared" si="1110"/>
        <v>1.0015823100000001</v>
      </c>
      <c r="M2345" s="97">
        <f t="shared" si="1094"/>
        <v>1.0043006699999999</v>
      </c>
      <c r="N2345" s="97">
        <f t="shared" si="1116"/>
        <v>1.3751107654180732</v>
      </c>
      <c r="O2345" s="90">
        <f t="shared" si="1093"/>
        <v>1.3772866100000001</v>
      </c>
      <c r="P2345" s="90">
        <f t="shared" si="1101"/>
        <v>850.94252219999998</v>
      </c>
      <c r="Q2345" s="98">
        <f t="shared" si="1115"/>
        <v>0</v>
      </c>
      <c r="R2345" s="7">
        <f t="shared" si="1111"/>
        <v>0</v>
      </c>
      <c r="S2345" s="90">
        <f t="shared" si="1102"/>
        <v>0</v>
      </c>
      <c r="T2345" s="99">
        <f t="shared" si="1112"/>
        <v>0.117687</v>
      </c>
      <c r="U2345" s="98">
        <f t="shared" si="1091"/>
        <v>7</v>
      </c>
      <c r="V2345" s="98">
        <v>252</v>
      </c>
      <c r="W2345" s="97">
        <f t="shared" si="1103"/>
        <v>1.0030953739999999</v>
      </c>
      <c r="X2345" s="90">
        <f t="shared" si="1104"/>
        <v>2.6339853500000001</v>
      </c>
      <c r="Y2345" s="90">
        <f t="shared" si="1105"/>
        <v>0</v>
      </c>
      <c r="Z2345" s="100" t="str">
        <f t="shared" si="1113"/>
        <v>A+J=</v>
      </c>
      <c r="AA2345" s="95">
        <f t="shared" si="1114"/>
        <v>47133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4"/>
      <c r="DP2345" s="1"/>
      <c r="DQ2345" s="1"/>
      <c r="DR2345" s="1"/>
      <c r="DS2345" s="1"/>
      <c r="DT2345" s="1"/>
      <c r="DU2345" s="1"/>
    </row>
    <row r="2346" spans="1:125" ht="12.75" x14ac:dyDescent="0.2">
      <c r="A2346" s="89">
        <f t="shared" si="1106"/>
        <v>47115</v>
      </c>
      <c r="B2346" s="105">
        <f t="shared" si="1098"/>
        <v>854.14635265000004</v>
      </c>
      <c r="C2346" s="90">
        <f t="shared" si="1107"/>
        <v>617.83982798</v>
      </c>
      <c r="D2346" s="91">
        <f t="shared" si="1108"/>
        <v>7245.38</v>
      </c>
      <c r="E2346" s="92">
        <f t="shared" si="1092"/>
        <v>7276.54</v>
      </c>
      <c r="F2346" s="93">
        <f t="shared" si="1109"/>
        <v>45763</v>
      </c>
      <c r="G2346" s="94">
        <f t="shared" si="1099"/>
        <v>4.3006716003852752E-3</v>
      </c>
      <c r="H2346" s="95">
        <f t="shared" si="1095"/>
        <v>47133</v>
      </c>
      <c r="I2346" s="95">
        <f t="shared" si="1100"/>
        <v>47133</v>
      </c>
      <c r="J2346" s="96">
        <f t="shared" si="1096"/>
        <v>19</v>
      </c>
      <c r="K2346" s="96">
        <f t="shared" si="1097"/>
        <v>8</v>
      </c>
      <c r="L2346" s="8">
        <f t="shared" si="1110"/>
        <v>1.00180855</v>
      </c>
      <c r="M2346" s="97">
        <f t="shared" si="1094"/>
        <v>1.0043006699999999</v>
      </c>
      <c r="N2346" s="97">
        <f t="shared" si="1116"/>
        <v>1.3751107654180732</v>
      </c>
      <c r="O2346" s="90">
        <f t="shared" si="1093"/>
        <v>1.37759772</v>
      </c>
      <c r="P2346" s="90">
        <f t="shared" si="1101"/>
        <v>851.13473835000002</v>
      </c>
      <c r="Q2346" s="98">
        <f t="shared" si="1115"/>
        <v>0</v>
      </c>
      <c r="R2346" s="7">
        <f t="shared" si="1111"/>
        <v>0</v>
      </c>
      <c r="S2346" s="90">
        <f t="shared" si="1102"/>
        <v>0</v>
      </c>
      <c r="T2346" s="99">
        <f t="shared" si="1112"/>
        <v>0.117687</v>
      </c>
      <c r="U2346" s="98">
        <f t="shared" si="1091"/>
        <v>8</v>
      </c>
      <c r="V2346" s="98">
        <v>252</v>
      </c>
      <c r="W2346" s="97">
        <f t="shared" si="1103"/>
        <v>1.0035383520000001</v>
      </c>
      <c r="X2346" s="90">
        <f t="shared" si="1104"/>
        <v>3.0116143000000002</v>
      </c>
      <c r="Y2346" s="90">
        <f t="shared" si="1105"/>
        <v>0</v>
      </c>
      <c r="Z2346" s="100" t="str">
        <f t="shared" si="1113"/>
        <v>A+J=</v>
      </c>
      <c r="AA2346" s="95">
        <f t="shared" si="1114"/>
        <v>47133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4"/>
      <c r="DP2346" s="1"/>
      <c r="DQ2346" s="1"/>
      <c r="DR2346" s="1"/>
      <c r="DS2346" s="1"/>
      <c r="DT2346" s="1"/>
      <c r="DU2346" s="1"/>
    </row>
    <row r="2347" spans="1:125" ht="12.75" x14ac:dyDescent="0.2">
      <c r="A2347" s="89">
        <f t="shared" si="1106"/>
        <v>47116</v>
      </c>
      <c r="B2347" s="105">
        <f t="shared" si="1098"/>
        <v>854.71657831000005</v>
      </c>
      <c r="C2347" s="90">
        <f t="shared" si="1107"/>
        <v>617.83982798</v>
      </c>
      <c r="D2347" s="91">
        <f t="shared" si="1108"/>
        <v>7245.38</v>
      </c>
      <c r="E2347" s="92">
        <f t="shared" si="1092"/>
        <v>7276.54</v>
      </c>
      <c r="F2347" s="93">
        <f t="shared" si="1109"/>
        <v>45763</v>
      </c>
      <c r="G2347" s="94">
        <f t="shared" si="1099"/>
        <v>4.3006716003852752E-3</v>
      </c>
      <c r="H2347" s="95">
        <f t="shared" si="1095"/>
        <v>47133</v>
      </c>
      <c r="I2347" s="95">
        <f t="shared" si="1100"/>
        <v>47133</v>
      </c>
      <c r="J2347" s="96">
        <f t="shared" si="1096"/>
        <v>19</v>
      </c>
      <c r="K2347" s="96">
        <f t="shared" si="1097"/>
        <v>9</v>
      </c>
      <c r="L2347" s="8">
        <f t="shared" si="1110"/>
        <v>1.00203485</v>
      </c>
      <c r="M2347" s="97">
        <f t="shared" si="1094"/>
        <v>1.0043006699999999</v>
      </c>
      <c r="N2347" s="97">
        <f t="shared" si="1116"/>
        <v>1.3751107654180732</v>
      </c>
      <c r="O2347" s="90">
        <f t="shared" si="1093"/>
        <v>1.3779089</v>
      </c>
      <c r="P2347" s="90">
        <f t="shared" si="1101"/>
        <v>851.32699774000002</v>
      </c>
      <c r="Q2347" s="98">
        <f t="shared" si="1115"/>
        <v>0</v>
      </c>
      <c r="R2347" s="7">
        <f t="shared" si="1111"/>
        <v>0</v>
      </c>
      <c r="S2347" s="90">
        <f t="shared" si="1102"/>
        <v>0</v>
      </c>
      <c r="T2347" s="99">
        <f t="shared" si="1112"/>
        <v>0.117687</v>
      </c>
      <c r="U2347" s="98">
        <f t="shared" si="1091"/>
        <v>9</v>
      </c>
      <c r="V2347" s="98">
        <v>252</v>
      </c>
      <c r="W2347" s="97">
        <f t="shared" si="1103"/>
        <v>1.003981526</v>
      </c>
      <c r="X2347" s="90">
        <f t="shared" si="1104"/>
        <v>3.3895805700000001</v>
      </c>
      <c r="Y2347" s="90">
        <f t="shared" si="1105"/>
        <v>0</v>
      </c>
      <c r="Z2347" s="100" t="str">
        <f t="shared" si="1113"/>
        <v>A+J=</v>
      </c>
      <c r="AA2347" s="95">
        <f t="shared" si="1114"/>
        <v>47133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4"/>
      <c r="DP2347" s="1"/>
      <c r="DQ2347" s="1"/>
      <c r="DR2347" s="1"/>
      <c r="DS2347" s="1"/>
      <c r="DT2347" s="1"/>
      <c r="DU2347" s="1"/>
    </row>
    <row r="2348" spans="1:125" ht="12.75" x14ac:dyDescent="0.2">
      <c r="A2348" s="89">
        <f t="shared" si="1106"/>
        <v>47117</v>
      </c>
      <c r="B2348" s="105">
        <f t="shared" si="1098"/>
        <v>855.28719629</v>
      </c>
      <c r="C2348" s="90">
        <f t="shared" si="1107"/>
        <v>617.83982798</v>
      </c>
      <c r="D2348" s="91">
        <f t="shared" si="1108"/>
        <v>7245.38</v>
      </c>
      <c r="E2348" s="92">
        <f t="shared" si="1092"/>
        <v>7276.54</v>
      </c>
      <c r="F2348" s="93">
        <f t="shared" si="1109"/>
        <v>45763</v>
      </c>
      <c r="G2348" s="94">
        <f t="shared" si="1099"/>
        <v>4.3006716003852752E-3</v>
      </c>
      <c r="H2348" s="95">
        <f t="shared" si="1095"/>
        <v>47133</v>
      </c>
      <c r="I2348" s="95">
        <f t="shared" si="1100"/>
        <v>47133</v>
      </c>
      <c r="J2348" s="96">
        <f t="shared" si="1096"/>
        <v>19</v>
      </c>
      <c r="K2348" s="96">
        <f t="shared" si="1097"/>
        <v>10</v>
      </c>
      <c r="L2348" s="8">
        <f t="shared" si="1110"/>
        <v>1.0022612099999999</v>
      </c>
      <c r="M2348" s="97">
        <f t="shared" si="1094"/>
        <v>1.0043006699999999</v>
      </c>
      <c r="N2348" s="97">
        <f t="shared" si="1116"/>
        <v>1.3751107654180732</v>
      </c>
      <c r="O2348" s="90">
        <f t="shared" si="1093"/>
        <v>1.3782201700000001</v>
      </c>
      <c r="P2348" s="90">
        <f t="shared" si="1101"/>
        <v>851.51931275000004</v>
      </c>
      <c r="Q2348" s="98">
        <f t="shared" si="1115"/>
        <v>0</v>
      </c>
      <c r="R2348" s="7">
        <f t="shared" si="1111"/>
        <v>0</v>
      </c>
      <c r="S2348" s="90">
        <f t="shared" si="1102"/>
        <v>0</v>
      </c>
      <c r="T2348" s="99">
        <f t="shared" si="1112"/>
        <v>0.117687</v>
      </c>
      <c r="U2348" s="98">
        <f t="shared" si="1091"/>
        <v>10</v>
      </c>
      <c r="V2348" s="98">
        <v>252</v>
      </c>
      <c r="W2348" s="97">
        <f t="shared" si="1103"/>
        <v>1.0044248950000001</v>
      </c>
      <c r="X2348" s="90">
        <f t="shared" si="1104"/>
        <v>3.7678835400000001</v>
      </c>
      <c r="Y2348" s="90">
        <f t="shared" si="1105"/>
        <v>0</v>
      </c>
      <c r="Z2348" s="100" t="str">
        <f t="shared" si="1113"/>
        <v>A+J=</v>
      </c>
      <c r="AA2348" s="95">
        <f t="shared" si="1114"/>
        <v>47133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4"/>
      <c r="DP2348" s="1"/>
      <c r="DQ2348" s="1"/>
      <c r="DR2348" s="1"/>
      <c r="DS2348" s="1"/>
      <c r="DT2348" s="1"/>
      <c r="DU2348" s="1"/>
    </row>
    <row r="2349" spans="1:125" ht="12.75" x14ac:dyDescent="0.2">
      <c r="A2349" s="89">
        <f t="shared" si="1106"/>
        <v>47118</v>
      </c>
      <c r="B2349" s="105">
        <f t="shared" si="1098"/>
        <v>855.28719629</v>
      </c>
      <c r="C2349" s="90">
        <f t="shared" si="1107"/>
        <v>617.83982798</v>
      </c>
      <c r="D2349" s="91">
        <f t="shared" si="1108"/>
        <v>7245.38</v>
      </c>
      <c r="E2349" s="92">
        <f t="shared" si="1092"/>
        <v>7276.54</v>
      </c>
      <c r="F2349" s="93">
        <f t="shared" si="1109"/>
        <v>45763</v>
      </c>
      <c r="G2349" s="94">
        <f t="shared" si="1099"/>
        <v>4.3006716003852752E-3</v>
      </c>
      <c r="H2349" s="95">
        <f t="shared" si="1095"/>
        <v>47133</v>
      </c>
      <c r="I2349" s="95">
        <f t="shared" si="1100"/>
        <v>47133</v>
      </c>
      <c r="J2349" s="96">
        <f t="shared" si="1096"/>
        <v>19</v>
      </c>
      <c r="K2349" s="96">
        <f t="shared" si="1097"/>
        <v>10</v>
      </c>
      <c r="L2349" s="8">
        <f t="shared" si="1110"/>
        <v>1.0022612099999999</v>
      </c>
      <c r="M2349" s="97">
        <f t="shared" si="1094"/>
        <v>1.0043006699999999</v>
      </c>
      <c r="N2349" s="97">
        <f t="shared" si="1116"/>
        <v>1.3751107654180732</v>
      </c>
      <c r="O2349" s="90">
        <f t="shared" si="1093"/>
        <v>1.3782201700000001</v>
      </c>
      <c r="P2349" s="90">
        <f t="shared" si="1101"/>
        <v>851.51931275000004</v>
      </c>
      <c r="Q2349" s="98">
        <f t="shared" si="1115"/>
        <v>0</v>
      </c>
      <c r="R2349" s="7">
        <f t="shared" si="1111"/>
        <v>0</v>
      </c>
      <c r="S2349" s="90">
        <f t="shared" si="1102"/>
        <v>0</v>
      </c>
      <c r="T2349" s="99">
        <f t="shared" si="1112"/>
        <v>0.117687</v>
      </c>
      <c r="U2349" s="98">
        <f t="shared" si="1091"/>
        <v>10</v>
      </c>
      <c r="V2349" s="98">
        <v>252</v>
      </c>
      <c r="W2349" s="97">
        <f t="shared" si="1103"/>
        <v>1.0044248950000001</v>
      </c>
      <c r="X2349" s="90">
        <f t="shared" si="1104"/>
        <v>3.7678835400000001</v>
      </c>
      <c r="Y2349" s="90">
        <f t="shared" si="1105"/>
        <v>0</v>
      </c>
      <c r="Z2349" s="100" t="str">
        <f t="shared" si="1113"/>
        <v>A+J=</v>
      </c>
      <c r="AA2349" s="95">
        <f t="shared" si="1114"/>
        <v>47133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4"/>
      <c r="DP2349" s="1"/>
      <c r="DQ2349" s="1"/>
      <c r="DR2349" s="1"/>
      <c r="DS2349" s="1"/>
      <c r="DT2349" s="1"/>
      <c r="DU2349" s="1"/>
    </row>
    <row r="2350" spans="1:125" ht="12.75" x14ac:dyDescent="0.2">
      <c r="A2350" s="89">
        <f t="shared" si="1106"/>
        <v>47119</v>
      </c>
      <c r="B2350" s="105">
        <f t="shared" si="1098"/>
        <v>855.28719629</v>
      </c>
      <c r="C2350" s="90">
        <f t="shared" si="1107"/>
        <v>617.83982798</v>
      </c>
      <c r="D2350" s="91">
        <f t="shared" si="1108"/>
        <v>7245.38</v>
      </c>
      <c r="E2350" s="92">
        <f t="shared" si="1092"/>
        <v>7276.54</v>
      </c>
      <c r="F2350" s="93">
        <f t="shared" si="1109"/>
        <v>45763</v>
      </c>
      <c r="G2350" s="94">
        <f t="shared" si="1099"/>
        <v>4.3006716003852752E-3</v>
      </c>
      <c r="H2350" s="95">
        <f t="shared" si="1095"/>
        <v>47133</v>
      </c>
      <c r="I2350" s="95">
        <f t="shared" si="1100"/>
        <v>47133</v>
      </c>
      <c r="J2350" s="96">
        <f t="shared" si="1096"/>
        <v>19</v>
      </c>
      <c r="K2350" s="96">
        <f t="shared" si="1097"/>
        <v>10</v>
      </c>
      <c r="L2350" s="8">
        <f t="shared" si="1110"/>
        <v>1.0022612099999999</v>
      </c>
      <c r="M2350" s="97">
        <f t="shared" si="1094"/>
        <v>1.0043006699999999</v>
      </c>
      <c r="N2350" s="97">
        <f t="shared" si="1116"/>
        <v>1.3751107654180732</v>
      </c>
      <c r="O2350" s="90">
        <f t="shared" si="1093"/>
        <v>1.3782201700000001</v>
      </c>
      <c r="P2350" s="90">
        <f t="shared" si="1101"/>
        <v>851.51931275000004</v>
      </c>
      <c r="Q2350" s="98">
        <f t="shared" si="1115"/>
        <v>0</v>
      </c>
      <c r="R2350" s="7">
        <f t="shared" si="1111"/>
        <v>0</v>
      </c>
      <c r="S2350" s="90">
        <f t="shared" si="1102"/>
        <v>0</v>
      </c>
      <c r="T2350" s="99">
        <f t="shared" si="1112"/>
        <v>0.117687</v>
      </c>
      <c r="U2350" s="98">
        <f t="shared" ref="U2350:U2413" si="1117">IF(Q2349&gt;0,1,IF(K2350=K2349,U2349,U2349+1))</f>
        <v>10</v>
      </c>
      <c r="V2350" s="98">
        <v>252</v>
      </c>
      <c r="W2350" s="97">
        <f t="shared" si="1103"/>
        <v>1.0044248950000001</v>
      </c>
      <c r="X2350" s="90">
        <f t="shared" si="1104"/>
        <v>3.7678835400000001</v>
      </c>
      <c r="Y2350" s="90">
        <f t="shared" si="1105"/>
        <v>0</v>
      </c>
      <c r="Z2350" s="100" t="str">
        <f t="shared" si="1113"/>
        <v>A+J=</v>
      </c>
      <c r="AA2350" s="95">
        <f t="shared" si="1114"/>
        <v>47133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4"/>
      <c r="DP2350" s="1"/>
      <c r="DQ2350" s="1"/>
      <c r="DR2350" s="1"/>
      <c r="DS2350" s="1"/>
      <c r="DT2350" s="1"/>
      <c r="DU2350" s="1"/>
    </row>
    <row r="2351" spans="1:125" ht="12.75" x14ac:dyDescent="0.2">
      <c r="A2351" s="89">
        <f t="shared" si="1106"/>
        <v>47120</v>
      </c>
      <c r="B2351" s="105">
        <f t="shared" si="1098"/>
        <v>855.28719629</v>
      </c>
      <c r="C2351" s="90">
        <f t="shared" si="1107"/>
        <v>617.83982798</v>
      </c>
      <c r="D2351" s="91">
        <f t="shared" si="1108"/>
        <v>7245.38</v>
      </c>
      <c r="E2351" s="92">
        <f t="shared" si="1092"/>
        <v>7276.54</v>
      </c>
      <c r="F2351" s="93">
        <f t="shared" si="1109"/>
        <v>45763</v>
      </c>
      <c r="G2351" s="94">
        <f t="shared" si="1099"/>
        <v>4.3006716003852752E-3</v>
      </c>
      <c r="H2351" s="95">
        <f t="shared" si="1095"/>
        <v>47133</v>
      </c>
      <c r="I2351" s="95">
        <f t="shared" si="1100"/>
        <v>47133</v>
      </c>
      <c r="J2351" s="96">
        <f t="shared" si="1096"/>
        <v>19</v>
      </c>
      <c r="K2351" s="96">
        <f t="shared" si="1097"/>
        <v>10</v>
      </c>
      <c r="L2351" s="8">
        <f t="shared" si="1110"/>
        <v>1.0022612099999999</v>
      </c>
      <c r="M2351" s="97">
        <f t="shared" si="1094"/>
        <v>1.0043006699999999</v>
      </c>
      <c r="N2351" s="97">
        <f t="shared" si="1116"/>
        <v>1.3751107654180732</v>
      </c>
      <c r="O2351" s="90">
        <f t="shared" si="1093"/>
        <v>1.3782201700000001</v>
      </c>
      <c r="P2351" s="90">
        <f t="shared" si="1101"/>
        <v>851.51931275000004</v>
      </c>
      <c r="Q2351" s="98">
        <f t="shared" si="1115"/>
        <v>0</v>
      </c>
      <c r="R2351" s="7">
        <f t="shared" si="1111"/>
        <v>0</v>
      </c>
      <c r="S2351" s="90">
        <f t="shared" si="1102"/>
        <v>0</v>
      </c>
      <c r="T2351" s="99">
        <f t="shared" si="1112"/>
        <v>0.117687</v>
      </c>
      <c r="U2351" s="98">
        <f t="shared" si="1117"/>
        <v>10</v>
      </c>
      <c r="V2351" s="98">
        <v>252</v>
      </c>
      <c r="W2351" s="97">
        <f t="shared" si="1103"/>
        <v>1.0044248950000001</v>
      </c>
      <c r="X2351" s="90">
        <f t="shared" si="1104"/>
        <v>3.7678835400000001</v>
      </c>
      <c r="Y2351" s="90">
        <f t="shared" si="1105"/>
        <v>0</v>
      </c>
      <c r="Z2351" s="100" t="str">
        <f t="shared" si="1113"/>
        <v>A+J=</v>
      </c>
      <c r="AA2351" s="95">
        <f t="shared" si="1114"/>
        <v>47133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4"/>
      <c r="DP2351" s="1"/>
      <c r="DQ2351" s="1"/>
      <c r="DR2351" s="1"/>
      <c r="DS2351" s="1"/>
      <c r="DT2351" s="1"/>
      <c r="DU2351" s="1"/>
    </row>
    <row r="2352" spans="1:125" ht="12.75" x14ac:dyDescent="0.2">
      <c r="A2352" s="89">
        <f t="shared" si="1106"/>
        <v>47121</v>
      </c>
      <c r="B2352" s="105">
        <f t="shared" si="1098"/>
        <v>855.85818899000003</v>
      </c>
      <c r="C2352" s="90">
        <f t="shared" si="1107"/>
        <v>617.83982798</v>
      </c>
      <c r="D2352" s="91">
        <f t="shared" si="1108"/>
        <v>7245.38</v>
      </c>
      <c r="E2352" s="92">
        <f t="shared" si="1092"/>
        <v>7276.54</v>
      </c>
      <c r="F2352" s="93">
        <f t="shared" si="1109"/>
        <v>45763</v>
      </c>
      <c r="G2352" s="94">
        <f t="shared" si="1099"/>
        <v>4.3006716003852752E-3</v>
      </c>
      <c r="H2352" s="95">
        <f t="shared" si="1095"/>
        <v>47133</v>
      </c>
      <c r="I2352" s="95">
        <f t="shared" si="1100"/>
        <v>47133</v>
      </c>
      <c r="J2352" s="96">
        <f t="shared" si="1096"/>
        <v>19</v>
      </c>
      <c r="K2352" s="96">
        <f t="shared" si="1097"/>
        <v>11</v>
      </c>
      <c r="L2352" s="8">
        <f t="shared" si="1110"/>
        <v>1.00248761</v>
      </c>
      <c r="M2352" s="97">
        <f t="shared" si="1094"/>
        <v>1.0043006699999999</v>
      </c>
      <c r="N2352" s="97">
        <f t="shared" si="1116"/>
        <v>1.3751107654180732</v>
      </c>
      <c r="O2352" s="90">
        <f t="shared" si="1093"/>
        <v>1.3785315</v>
      </c>
      <c r="P2352" s="90">
        <f t="shared" si="1101"/>
        <v>851.71166482000001</v>
      </c>
      <c r="Q2352" s="98">
        <f t="shared" si="1115"/>
        <v>0</v>
      </c>
      <c r="R2352" s="7">
        <f t="shared" si="1111"/>
        <v>0</v>
      </c>
      <c r="S2352" s="90">
        <f t="shared" si="1102"/>
        <v>0</v>
      </c>
      <c r="T2352" s="99">
        <f t="shared" si="1112"/>
        <v>0.117687</v>
      </c>
      <c r="U2352" s="98">
        <f t="shared" si="1117"/>
        <v>11</v>
      </c>
      <c r="V2352" s="98">
        <v>252</v>
      </c>
      <c r="W2352" s="97">
        <f t="shared" si="1103"/>
        <v>1.00486846</v>
      </c>
      <c r="X2352" s="90">
        <f t="shared" si="1104"/>
        <v>4.1465241700000002</v>
      </c>
      <c r="Y2352" s="90">
        <f t="shared" si="1105"/>
        <v>0</v>
      </c>
      <c r="Z2352" s="100" t="str">
        <f t="shared" si="1113"/>
        <v>A+J=</v>
      </c>
      <c r="AA2352" s="95">
        <f t="shared" si="1114"/>
        <v>47133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4"/>
      <c r="DP2352" s="1"/>
      <c r="DQ2352" s="1"/>
      <c r="DR2352" s="1"/>
      <c r="DS2352" s="1"/>
      <c r="DT2352" s="1"/>
      <c r="DU2352" s="1"/>
    </row>
    <row r="2353" spans="1:125" ht="12.75" x14ac:dyDescent="0.2">
      <c r="A2353" s="89">
        <f t="shared" si="1106"/>
        <v>47122</v>
      </c>
      <c r="B2353" s="105">
        <f t="shared" si="1098"/>
        <v>856.42955656000004</v>
      </c>
      <c r="C2353" s="90">
        <f t="shared" si="1107"/>
        <v>617.83982798</v>
      </c>
      <c r="D2353" s="91">
        <f t="shared" si="1108"/>
        <v>7245.38</v>
      </c>
      <c r="E2353" s="92">
        <f t="shared" si="1092"/>
        <v>7276.54</v>
      </c>
      <c r="F2353" s="93">
        <f t="shared" si="1109"/>
        <v>45763</v>
      </c>
      <c r="G2353" s="94">
        <f t="shared" si="1099"/>
        <v>4.3006716003852752E-3</v>
      </c>
      <c r="H2353" s="95">
        <f t="shared" si="1095"/>
        <v>47133</v>
      </c>
      <c r="I2353" s="95">
        <f t="shared" si="1100"/>
        <v>47133</v>
      </c>
      <c r="J2353" s="96">
        <f t="shared" si="1096"/>
        <v>19</v>
      </c>
      <c r="K2353" s="96">
        <f t="shared" si="1097"/>
        <v>12</v>
      </c>
      <c r="L2353" s="8">
        <f t="shared" si="1110"/>
        <v>1.00271406</v>
      </c>
      <c r="M2353" s="97">
        <f t="shared" si="1094"/>
        <v>1.0043006699999999</v>
      </c>
      <c r="N2353" s="97">
        <f t="shared" si="1116"/>
        <v>1.3751107654180732</v>
      </c>
      <c r="O2353" s="90">
        <f t="shared" si="1093"/>
        <v>1.37884289</v>
      </c>
      <c r="P2353" s="90">
        <f t="shared" si="1101"/>
        <v>851.90405396000006</v>
      </c>
      <c r="Q2353" s="98">
        <f t="shared" si="1115"/>
        <v>0</v>
      </c>
      <c r="R2353" s="7">
        <f t="shared" si="1111"/>
        <v>0</v>
      </c>
      <c r="S2353" s="90">
        <f t="shared" si="1102"/>
        <v>0</v>
      </c>
      <c r="T2353" s="99">
        <f t="shared" si="1112"/>
        <v>0.117687</v>
      </c>
      <c r="U2353" s="98">
        <f t="shared" si="1117"/>
        <v>12</v>
      </c>
      <c r="V2353" s="98">
        <v>252</v>
      </c>
      <c r="W2353" s="97">
        <f t="shared" si="1103"/>
        <v>1.0053122210000001</v>
      </c>
      <c r="X2353" s="90">
        <f t="shared" si="1104"/>
        <v>4.5255026000000003</v>
      </c>
      <c r="Y2353" s="90">
        <f t="shared" si="1105"/>
        <v>0</v>
      </c>
      <c r="Z2353" s="100" t="str">
        <f t="shared" si="1113"/>
        <v>A+J=</v>
      </c>
      <c r="AA2353" s="95">
        <f t="shared" si="1114"/>
        <v>47133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4"/>
      <c r="DP2353" s="1"/>
      <c r="DQ2353" s="1"/>
      <c r="DR2353" s="1"/>
      <c r="DS2353" s="1"/>
      <c r="DT2353" s="1"/>
      <c r="DU2353" s="1"/>
    </row>
    <row r="2354" spans="1:125" ht="12.75" x14ac:dyDescent="0.2">
      <c r="A2354" s="89">
        <f t="shared" si="1106"/>
        <v>47123</v>
      </c>
      <c r="B2354" s="105">
        <f t="shared" si="1098"/>
        <v>857.00131696999995</v>
      </c>
      <c r="C2354" s="90">
        <f t="shared" si="1107"/>
        <v>617.83982798</v>
      </c>
      <c r="D2354" s="91">
        <f t="shared" si="1108"/>
        <v>7245.38</v>
      </c>
      <c r="E2354" s="92">
        <f t="shared" ref="E2354:E2417" si="1118">IF(K2354=1,VLOOKUP(A2353,AP$19:AR$142,3),E2353)</f>
        <v>7276.54</v>
      </c>
      <c r="F2354" s="93">
        <f t="shared" si="1109"/>
        <v>45763</v>
      </c>
      <c r="G2354" s="94">
        <f t="shared" si="1099"/>
        <v>4.3006716003852752E-3</v>
      </c>
      <c r="H2354" s="95">
        <f t="shared" si="1095"/>
        <v>47133</v>
      </c>
      <c r="I2354" s="95">
        <f t="shared" si="1100"/>
        <v>47133</v>
      </c>
      <c r="J2354" s="96">
        <f t="shared" si="1096"/>
        <v>19</v>
      </c>
      <c r="K2354" s="96">
        <f t="shared" si="1097"/>
        <v>13</v>
      </c>
      <c r="L2354" s="8">
        <f t="shared" si="1110"/>
        <v>1.00294057</v>
      </c>
      <c r="M2354" s="97">
        <f t="shared" si="1094"/>
        <v>1.0043006699999999</v>
      </c>
      <c r="N2354" s="97">
        <f t="shared" si="1116"/>
        <v>1.3751107654180732</v>
      </c>
      <c r="O2354" s="90">
        <f t="shared" ref="O2354:O2417" si="1119">TRUNC(TRUNC((L2354*N2354),15),8)</f>
        <v>1.37915437</v>
      </c>
      <c r="P2354" s="90">
        <f t="shared" si="1101"/>
        <v>852.09649870999999</v>
      </c>
      <c r="Q2354" s="98">
        <f t="shared" si="1115"/>
        <v>0</v>
      </c>
      <c r="R2354" s="7">
        <f t="shared" si="1111"/>
        <v>0</v>
      </c>
      <c r="S2354" s="90">
        <f t="shared" si="1102"/>
        <v>0</v>
      </c>
      <c r="T2354" s="99">
        <f t="shared" si="1112"/>
        <v>0.117687</v>
      </c>
      <c r="U2354" s="98">
        <f t="shared" si="1117"/>
        <v>13</v>
      </c>
      <c r="V2354" s="98">
        <v>252</v>
      </c>
      <c r="W2354" s="97">
        <f t="shared" si="1103"/>
        <v>1.0057561770000001</v>
      </c>
      <c r="X2354" s="90">
        <f t="shared" si="1104"/>
        <v>4.9048182599999999</v>
      </c>
      <c r="Y2354" s="90">
        <f t="shared" si="1105"/>
        <v>0</v>
      </c>
      <c r="Z2354" s="100" t="str">
        <f t="shared" si="1113"/>
        <v>A+J=</v>
      </c>
      <c r="AA2354" s="95">
        <f t="shared" si="1114"/>
        <v>47133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4"/>
      <c r="DP2354" s="1"/>
      <c r="DQ2354" s="1"/>
      <c r="DR2354" s="1"/>
      <c r="DS2354" s="1"/>
      <c r="DT2354" s="1"/>
      <c r="DU2354" s="1"/>
    </row>
    <row r="2355" spans="1:125" ht="12.75" x14ac:dyDescent="0.2">
      <c r="A2355" s="89">
        <f t="shared" si="1106"/>
        <v>47124</v>
      </c>
      <c r="B2355" s="105">
        <f t="shared" si="1098"/>
        <v>857.57344724999996</v>
      </c>
      <c r="C2355" s="90">
        <f t="shared" si="1107"/>
        <v>617.83982798</v>
      </c>
      <c r="D2355" s="91">
        <f t="shared" si="1108"/>
        <v>7245.38</v>
      </c>
      <c r="E2355" s="92">
        <f t="shared" si="1118"/>
        <v>7276.54</v>
      </c>
      <c r="F2355" s="93">
        <f t="shared" si="1109"/>
        <v>45763</v>
      </c>
      <c r="G2355" s="94">
        <f t="shared" si="1099"/>
        <v>4.3006716003852752E-3</v>
      </c>
      <c r="H2355" s="95">
        <f t="shared" si="1095"/>
        <v>47133</v>
      </c>
      <c r="I2355" s="95">
        <f t="shared" si="1100"/>
        <v>47133</v>
      </c>
      <c r="J2355" s="96">
        <f t="shared" si="1096"/>
        <v>19</v>
      </c>
      <c r="K2355" s="96">
        <f t="shared" si="1097"/>
        <v>14</v>
      </c>
      <c r="L2355" s="8">
        <f t="shared" si="1110"/>
        <v>1.0031671200000001</v>
      </c>
      <c r="M2355" s="97">
        <f t="shared" ref="M2355:M2418" si="1120">IF(I2355&gt;I2354,L2354,M2354)</f>
        <v>1.0043006699999999</v>
      </c>
      <c r="N2355" s="97">
        <f t="shared" si="1116"/>
        <v>1.3751107654180732</v>
      </c>
      <c r="O2355" s="90">
        <f t="shared" si="1119"/>
        <v>1.3794659</v>
      </c>
      <c r="P2355" s="90">
        <f t="shared" si="1101"/>
        <v>852.28897436</v>
      </c>
      <c r="Q2355" s="98">
        <f t="shared" si="1115"/>
        <v>0</v>
      </c>
      <c r="R2355" s="7">
        <f t="shared" si="1111"/>
        <v>0</v>
      </c>
      <c r="S2355" s="90">
        <f t="shared" si="1102"/>
        <v>0</v>
      </c>
      <c r="T2355" s="99">
        <f t="shared" si="1112"/>
        <v>0.117687</v>
      </c>
      <c r="U2355" s="98">
        <f t="shared" si="1117"/>
        <v>14</v>
      </c>
      <c r="V2355" s="98">
        <v>252</v>
      </c>
      <c r="W2355" s="97">
        <f t="shared" si="1103"/>
        <v>1.00620033</v>
      </c>
      <c r="X2355" s="90">
        <f t="shared" si="1104"/>
        <v>5.28447289</v>
      </c>
      <c r="Y2355" s="90">
        <f t="shared" si="1105"/>
        <v>0</v>
      </c>
      <c r="Z2355" s="100" t="str">
        <f t="shared" si="1113"/>
        <v>A+J=</v>
      </c>
      <c r="AA2355" s="95">
        <f t="shared" si="1114"/>
        <v>47133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4"/>
      <c r="DP2355" s="1"/>
      <c r="DQ2355" s="1"/>
      <c r="DR2355" s="1"/>
      <c r="DS2355" s="1"/>
      <c r="DT2355" s="1"/>
      <c r="DU2355" s="1"/>
    </row>
    <row r="2356" spans="1:125" ht="12.75" x14ac:dyDescent="0.2">
      <c r="A2356" s="89">
        <f t="shared" si="1106"/>
        <v>47125</v>
      </c>
      <c r="B2356" s="105">
        <f t="shared" si="1098"/>
        <v>857.57344724999996</v>
      </c>
      <c r="C2356" s="90">
        <f t="shared" si="1107"/>
        <v>617.83982798</v>
      </c>
      <c r="D2356" s="91">
        <f t="shared" si="1108"/>
        <v>7245.38</v>
      </c>
      <c r="E2356" s="92">
        <f t="shared" si="1118"/>
        <v>7276.54</v>
      </c>
      <c r="F2356" s="93">
        <f t="shared" si="1109"/>
        <v>45763</v>
      </c>
      <c r="G2356" s="94">
        <f t="shared" si="1099"/>
        <v>4.3006716003852752E-3</v>
      </c>
      <c r="H2356" s="95">
        <f t="shared" si="1095"/>
        <v>47133</v>
      </c>
      <c r="I2356" s="95">
        <f t="shared" si="1100"/>
        <v>47133</v>
      </c>
      <c r="J2356" s="96">
        <f t="shared" si="1096"/>
        <v>19</v>
      </c>
      <c r="K2356" s="96">
        <f t="shared" si="1097"/>
        <v>14</v>
      </c>
      <c r="L2356" s="8">
        <f t="shared" si="1110"/>
        <v>1.0031671200000001</v>
      </c>
      <c r="M2356" s="97">
        <f t="shared" si="1120"/>
        <v>1.0043006699999999</v>
      </c>
      <c r="N2356" s="97">
        <f t="shared" si="1116"/>
        <v>1.3751107654180732</v>
      </c>
      <c r="O2356" s="90">
        <f t="shared" si="1119"/>
        <v>1.3794659</v>
      </c>
      <c r="P2356" s="90">
        <f t="shared" si="1101"/>
        <v>852.28897436</v>
      </c>
      <c r="Q2356" s="98">
        <f t="shared" si="1115"/>
        <v>0</v>
      </c>
      <c r="R2356" s="7">
        <f t="shared" si="1111"/>
        <v>0</v>
      </c>
      <c r="S2356" s="90">
        <f t="shared" si="1102"/>
        <v>0</v>
      </c>
      <c r="T2356" s="99">
        <f t="shared" si="1112"/>
        <v>0.117687</v>
      </c>
      <c r="U2356" s="98">
        <f t="shared" si="1117"/>
        <v>14</v>
      </c>
      <c r="V2356" s="98">
        <v>252</v>
      </c>
      <c r="W2356" s="97">
        <f t="shared" si="1103"/>
        <v>1.00620033</v>
      </c>
      <c r="X2356" s="90">
        <f t="shared" si="1104"/>
        <v>5.28447289</v>
      </c>
      <c r="Y2356" s="90">
        <f t="shared" si="1105"/>
        <v>0</v>
      </c>
      <c r="Z2356" s="100" t="str">
        <f t="shared" si="1113"/>
        <v>A+J=</v>
      </c>
      <c r="AA2356" s="95">
        <f t="shared" si="1114"/>
        <v>47133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4"/>
      <c r="DP2356" s="1"/>
      <c r="DQ2356" s="1"/>
      <c r="DR2356" s="1"/>
      <c r="DS2356" s="1"/>
      <c r="DT2356" s="1"/>
      <c r="DU2356" s="1"/>
    </row>
    <row r="2357" spans="1:125" ht="12.75" x14ac:dyDescent="0.2">
      <c r="A2357" s="89">
        <f t="shared" si="1106"/>
        <v>47126</v>
      </c>
      <c r="B2357" s="105">
        <f t="shared" si="1098"/>
        <v>857.57344724999996</v>
      </c>
      <c r="C2357" s="90">
        <f t="shared" si="1107"/>
        <v>617.83982798</v>
      </c>
      <c r="D2357" s="91">
        <f t="shared" si="1108"/>
        <v>7245.38</v>
      </c>
      <c r="E2357" s="92">
        <f t="shared" si="1118"/>
        <v>7276.54</v>
      </c>
      <c r="F2357" s="93">
        <f t="shared" si="1109"/>
        <v>45763</v>
      </c>
      <c r="G2357" s="94">
        <f t="shared" si="1099"/>
        <v>4.3006716003852752E-3</v>
      </c>
      <c r="H2357" s="95">
        <f t="shared" si="1095"/>
        <v>47133</v>
      </c>
      <c r="I2357" s="95">
        <f t="shared" si="1100"/>
        <v>47133</v>
      </c>
      <c r="J2357" s="96">
        <f t="shared" si="1096"/>
        <v>19</v>
      </c>
      <c r="K2357" s="96">
        <f t="shared" si="1097"/>
        <v>14</v>
      </c>
      <c r="L2357" s="8">
        <f t="shared" si="1110"/>
        <v>1.0031671200000001</v>
      </c>
      <c r="M2357" s="97">
        <f t="shared" si="1120"/>
        <v>1.0043006699999999</v>
      </c>
      <c r="N2357" s="97">
        <f t="shared" si="1116"/>
        <v>1.3751107654180732</v>
      </c>
      <c r="O2357" s="90">
        <f t="shared" si="1119"/>
        <v>1.3794659</v>
      </c>
      <c r="P2357" s="90">
        <f t="shared" si="1101"/>
        <v>852.28897436</v>
      </c>
      <c r="Q2357" s="98">
        <f t="shared" si="1115"/>
        <v>0</v>
      </c>
      <c r="R2357" s="7">
        <f t="shared" si="1111"/>
        <v>0</v>
      </c>
      <c r="S2357" s="90">
        <f t="shared" si="1102"/>
        <v>0</v>
      </c>
      <c r="T2357" s="99">
        <f t="shared" si="1112"/>
        <v>0.117687</v>
      </c>
      <c r="U2357" s="98">
        <f t="shared" si="1117"/>
        <v>14</v>
      </c>
      <c r="V2357" s="98">
        <v>252</v>
      </c>
      <c r="W2357" s="97">
        <f t="shared" si="1103"/>
        <v>1.00620033</v>
      </c>
      <c r="X2357" s="90">
        <f t="shared" si="1104"/>
        <v>5.28447289</v>
      </c>
      <c r="Y2357" s="90">
        <f t="shared" si="1105"/>
        <v>0</v>
      </c>
      <c r="Z2357" s="100" t="str">
        <f t="shared" si="1113"/>
        <v>A+J=</v>
      </c>
      <c r="AA2357" s="95">
        <f t="shared" si="1114"/>
        <v>47133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4"/>
      <c r="DP2357" s="1"/>
      <c r="DQ2357" s="1"/>
      <c r="DR2357" s="1"/>
      <c r="DS2357" s="1"/>
      <c r="DT2357" s="1"/>
      <c r="DU2357" s="1"/>
    </row>
    <row r="2358" spans="1:125" ht="12.75" x14ac:dyDescent="0.2">
      <c r="A2358" s="89">
        <f t="shared" si="1106"/>
        <v>47127</v>
      </c>
      <c r="B2358" s="105">
        <f t="shared" si="1098"/>
        <v>858.14597155000001</v>
      </c>
      <c r="C2358" s="90">
        <f t="shared" si="1107"/>
        <v>617.83982798</v>
      </c>
      <c r="D2358" s="91">
        <f t="shared" si="1108"/>
        <v>7245.38</v>
      </c>
      <c r="E2358" s="92">
        <f t="shared" si="1118"/>
        <v>7276.54</v>
      </c>
      <c r="F2358" s="93">
        <f t="shared" si="1109"/>
        <v>45763</v>
      </c>
      <c r="G2358" s="94">
        <f t="shared" si="1099"/>
        <v>4.3006716003852752E-3</v>
      </c>
      <c r="H2358" s="95">
        <f t="shared" ref="H2358:H2421" si="1121">IF(DAY(A2358)=15,VLOOKUP(A2358,AH$169:AM$459,4),H2357)</f>
        <v>47133</v>
      </c>
      <c r="I2358" s="95">
        <f t="shared" si="1100"/>
        <v>47133</v>
      </c>
      <c r="J2358" s="96">
        <f t="shared" ref="J2358:J2421" si="1122">IF(I2358=I2357,J2357,NETWORKDAYS(I2357,I2358,$AD$169:$AD$511)-1)</f>
        <v>19</v>
      </c>
      <c r="K2358" s="96">
        <f t="shared" ref="K2358:K2421" si="1123">(J2358-(NETWORKDAYS(A2358,I2358,AD$169:AD$511)-1))</f>
        <v>15</v>
      </c>
      <c r="L2358" s="8">
        <f t="shared" si="1110"/>
        <v>1.00339373</v>
      </c>
      <c r="M2358" s="97">
        <f t="shared" si="1120"/>
        <v>1.0043006699999999</v>
      </c>
      <c r="N2358" s="97">
        <f t="shared" si="1116"/>
        <v>1.3751107654180732</v>
      </c>
      <c r="O2358" s="90">
        <f t="shared" si="1119"/>
        <v>1.37977752</v>
      </c>
      <c r="P2358" s="90">
        <f t="shared" si="1101"/>
        <v>852.48150559999999</v>
      </c>
      <c r="Q2358" s="98">
        <f t="shared" si="1115"/>
        <v>0</v>
      </c>
      <c r="R2358" s="7">
        <f t="shared" si="1111"/>
        <v>0</v>
      </c>
      <c r="S2358" s="90">
        <f t="shared" si="1102"/>
        <v>0</v>
      </c>
      <c r="T2358" s="99">
        <f t="shared" si="1112"/>
        <v>0.117687</v>
      </c>
      <c r="U2358" s="98">
        <f t="shared" si="1117"/>
        <v>15</v>
      </c>
      <c r="V2358" s="98">
        <v>252</v>
      </c>
      <c r="W2358" s="97">
        <f t="shared" si="1103"/>
        <v>1.0066446790000001</v>
      </c>
      <c r="X2358" s="90">
        <f t="shared" si="1104"/>
        <v>5.6644659500000003</v>
      </c>
      <c r="Y2358" s="90">
        <f t="shared" si="1105"/>
        <v>0</v>
      </c>
      <c r="Z2358" s="100" t="str">
        <f t="shared" si="1113"/>
        <v>A+J=</v>
      </c>
      <c r="AA2358" s="95">
        <f t="shared" si="1114"/>
        <v>47133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4"/>
      <c r="DP2358" s="1"/>
      <c r="DQ2358" s="1"/>
      <c r="DR2358" s="1"/>
      <c r="DS2358" s="1"/>
      <c r="DT2358" s="1"/>
      <c r="DU2358" s="1"/>
    </row>
    <row r="2359" spans="1:125" ht="12.75" x14ac:dyDescent="0.2">
      <c r="A2359" s="89">
        <f t="shared" si="1106"/>
        <v>47128</v>
      </c>
      <c r="B2359" s="105">
        <f t="shared" si="1098"/>
        <v>858.71887141999991</v>
      </c>
      <c r="C2359" s="90">
        <f t="shared" si="1107"/>
        <v>617.83982798</v>
      </c>
      <c r="D2359" s="91">
        <f t="shared" si="1108"/>
        <v>7245.38</v>
      </c>
      <c r="E2359" s="92">
        <f t="shared" si="1118"/>
        <v>7276.54</v>
      </c>
      <c r="F2359" s="93">
        <f t="shared" si="1109"/>
        <v>45763</v>
      </c>
      <c r="G2359" s="94">
        <f t="shared" si="1099"/>
        <v>4.3006716003852752E-3</v>
      </c>
      <c r="H2359" s="95">
        <f t="shared" si="1121"/>
        <v>47133</v>
      </c>
      <c r="I2359" s="95">
        <f t="shared" si="1100"/>
        <v>47133</v>
      </c>
      <c r="J2359" s="96">
        <f t="shared" si="1122"/>
        <v>19</v>
      </c>
      <c r="K2359" s="96">
        <f t="shared" si="1123"/>
        <v>16</v>
      </c>
      <c r="L2359" s="8">
        <f t="shared" si="1110"/>
        <v>1.00362039</v>
      </c>
      <c r="M2359" s="97">
        <f t="shared" si="1120"/>
        <v>1.0043006699999999</v>
      </c>
      <c r="N2359" s="97">
        <f t="shared" si="1116"/>
        <v>1.3751107654180732</v>
      </c>
      <c r="O2359" s="90">
        <f t="shared" si="1119"/>
        <v>1.3800892</v>
      </c>
      <c r="P2359" s="90">
        <f t="shared" si="1101"/>
        <v>852.67407391999996</v>
      </c>
      <c r="Q2359" s="98">
        <f t="shared" si="1115"/>
        <v>0</v>
      </c>
      <c r="R2359" s="7">
        <f t="shared" si="1111"/>
        <v>0</v>
      </c>
      <c r="S2359" s="90">
        <f t="shared" si="1102"/>
        <v>0</v>
      </c>
      <c r="T2359" s="99">
        <f t="shared" si="1112"/>
        <v>0.117687</v>
      </c>
      <c r="U2359" s="98">
        <f t="shared" si="1117"/>
        <v>16</v>
      </c>
      <c r="V2359" s="98">
        <v>252</v>
      </c>
      <c r="W2359" s="97">
        <f t="shared" si="1103"/>
        <v>1.007089224</v>
      </c>
      <c r="X2359" s="90">
        <f t="shared" si="1104"/>
        <v>6.0447974999999996</v>
      </c>
      <c r="Y2359" s="90">
        <f t="shared" si="1105"/>
        <v>0</v>
      </c>
      <c r="Z2359" s="100" t="str">
        <f t="shared" si="1113"/>
        <v>A+J=</v>
      </c>
      <c r="AA2359" s="95">
        <f t="shared" si="1114"/>
        <v>47133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4"/>
      <c r="DP2359" s="1"/>
      <c r="DQ2359" s="1"/>
      <c r="DR2359" s="1"/>
      <c r="DS2359" s="1"/>
      <c r="DT2359" s="1"/>
      <c r="DU2359" s="1"/>
    </row>
    <row r="2360" spans="1:125" ht="12.75" x14ac:dyDescent="0.2">
      <c r="A2360" s="89">
        <f t="shared" si="1106"/>
        <v>47129</v>
      </c>
      <c r="B2360" s="105">
        <f t="shared" si="1098"/>
        <v>859.29214787000001</v>
      </c>
      <c r="C2360" s="90">
        <f t="shared" si="1107"/>
        <v>617.83982798</v>
      </c>
      <c r="D2360" s="91">
        <f t="shared" si="1108"/>
        <v>7245.38</v>
      </c>
      <c r="E2360" s="92">
        <f t="shared" si="1118"/>
        <v>7276.54</v>
      </c>
      <c r="F2360" s="93">
        <f t="shared" si="1109"/>
        <v>45763</v>
      </c>
      <c r="G2360" s="94">
        <f t="shared" si="1099"/>
        <v>4.3006716003852752E-3</v>
      </c>
      <c r="H2360" s="95">
        <f t="shared" si="1121"/>
        <v>47133</v>
      </c>
      <c r="I2360" s="95">
        <f t="shared" si="1100"/>
        <v>47133</v>
      </c>
      <c r="J2360" s="96">
        <f t="shared" si="1122"/>
        <v>19</v>
      </c>
      <c r="K2360" s="96">
        <f t="shared" si="1123"/>
        <v>17</v>
      </c>
      <c r="L2360" s="8">
        <f t="shared" si="1110"/>
        <v>1.0038470900000001</v>
      </c>
      <c r="M2360" s="97">
        <f t="shared" si="1120"/>
        <v>1.0043006699999999</v>
      </c>
      <c r="N2360" s="97">
        <f t="shared" si="1116"/>
        <v>1.3751107654180732</v>
      </c>
      <c r="O2360" s="90">
        <f t="shared" si="1119"/>
        <v>1.3804009399999999</v>
      </c>
      <c r="P2360" s="90">
        <f t="shared" si="1101"/>
        <v>852.86667930999999</v>
      </c>
      <c r="Q2360" s="98">
        <f t="shared" si="1115"/>
        <v>0</v>
      </c>
      <c r="R2360" s="7">
        <f t="shared" si="1111"/>
        <v>0</v>
      </c>
      <c r="S2360" s="90">
        <f t="shared" si="1102"/>
        <v>0</v>
      </c>
      <c r="T2360" s="99">
        <f t="shared" si="1112"/>
        <v>0.117687</v>
      </c>
      <c r="U2360" s="98">
        <f t="shared" si="1117"/>
        <v>17</v>
      </c>
      <c r="V2360" s="98">
        <v>252</v>
      </c>
      <c r="W2360" s="97">
        <f t="shared" si="1103"/>
        <v>1.007533966</v>
      </c>
      <c r="X2360" s="90">
        <f t="shared" si="1104"/>
        <v>6.4254685599999997</v>
      </c>
      <c r="Y2360" s="90">
        <f t="shared" si="1105"/>
        <v>0</v>
      </c>
      <c r="Z2360" s="100" t="str">
        <f t="shared" si="1113"/>
        <v>A+J=</v>
      </c>
      <c r="AA2360" s="95">
        <f t="shared" si="1114"/>
        <v>47133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4"/>
      <c r="DP2360" s="1"/>
      <c r="DQ2360" s="1"/>
      <c r="DR2360" s="1"/>
      <c r="DS2360" s="1"/>
      <c r="DT2360" s="1"/>
      <c r="DU2360" s="1"/>
    </row>
    <row r="2361" spans="1:125" ht="12.75" x14ac:dyDescent="0.2">
      <c r="A2361" s="89">
        <f t="shared" si="1106"/>
        <v>47130</v>
      </c>
      <c r="B2361" s="105">
        <f t="shared" si="1098"/>
        <v>859.86581888000001</v>
      </c>
      <c r="C2361" s="90">
        <f t="shared" si="1107"/>
        <v>617.83982798</v>
      </c>
      <c r="D2361" s="91">
        <f t="shared" si="1108"/>
        <v>7245.38</v>
      </c>
      <c r="E2361" s="92">
        <f t="shared" si="1118"/>
        <v>7276.54</v>
      </c>
      <c r="F2361" s="93">
        <f t="shared" si="1109"/>
        <v>45763</v>
      </c>
      <c r="G2361" s="94">
        <f t="shared" si="1099"/>
        <v>4.3006716003852752E-3</v>
      </c>
      <c r="H2361" s="95">
        <f t="shared" si="1121"/>
        <v>47133</v>
      </c>
      <c r="I2361" s="95">
        <f t="shared" si="1100"/>
        <v>47133</v>
      </c>
      <c r="J2361" s="96">
        <f t="shared" si="1122"/>
        <v>19</v>
      </c>
      <c r="K2361" s="96">
        <f t="shared" si="1123"/>
        <v>18</v>
      </c>
      <c r="L2361" s="8">
        <f t="shared" si="1110"/>
        <v>1.0040738600000001</v>
      </c>
      <c r="M2361" s="97">
        <f t="shared" si="1120"/>
        <v>1.0043006699999999</v>
      </c>
      <c r="N2361" s="97">
        <f t="shared" si="1116"/>
        <v>1.3751107654180732</v>
      </c>
      <c r="O2361" s="90">
        <f t="shared" si="1119"/>
        <v>1.3807127699999999</v>
      </c>
      <c r="P2361" s="90">
        <f t="shared" si="1101"/>
        <v>853.05934030000003</v>
      </c>
      <c r="Q2361" s="98">
        <f t="shared" si="1115"/>
        <v>0</v>
      </c>
      <c r="R2361" s="7">
        <f t="shared" si="1111"/>
        <v>0</v>
      </c>
      <c r="S2361" s="90">
        <f t="shared" si="1102"/>
        <v>0</v>
      </c>
      <c r="T2361" s="99">
        <f t="shared" si="1112"/>
        <v>0.117687</v>
      </c>
      <c r="U2361" s="98">
        <f t="shared" si="1117"/>
        <v>18</v>
      </c>
      <c r="V2361" s="98">
        <v>252</v>
      </c>
      <c r="W2361" s="97">
        <f t="shared" si="1103"/>
        <v>1.007978904</v>
      </c>
      <c r="X2361" s="90">
        <f t="shared" si="1104"/>
        <v>6.8064785800000003</v>
      </c>
      <c r="Y2361" s="90">
        <f t="shared" si="1105"/>
        <v>0</v>
      </c>
      <c r="Z2361" s="100" t="str">
        <f t="shared" si="1113"/>
        <v>A+J=</v>
      </c>
      <c r="AA2361" s="95">
        <f t="shared" si="1114"/>
        <v>47133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4"/>
      <c r="DP2361" s="1"/>
      <c r="DQ2361" s="1"/>
      <c r="DR2361" s="1"/>
      <c r="DS2361" s="1"/>
      <c r="DT2361" s="1"/>
      <c r="DU2361" s="1"/>
    </row>
    <row r="2362" spans="1:125" ht="12.75" x14ac:dyDescent="0.2">
      <c r="A2362" s="89">
        <f t="shared" si="1106"/>
        <v>47131</v>
      </c>
      <c r="B2362" s="105">
        <f t="shared" si="1098"/>
        <v>860.43986596000002</v>
      </c>
      <c r="C2362" s="90">
        <f t="shared" si="1107"/>
        <v>617.83982798</v>
      </c>
      <c r="D2362" s="91">
        <f t="shared" si="1108"/>
        <v>7245.38</v>
      </c>
      <c r="E2362" s="92">
        <f t="shared" si="1118"/>
        <v>7276.54</v>
      </c>
      <c r="F2362" s="93">
        <f t="shared" si="1109"/>
        <v>45763</v>
      </c>
      <c r="G2362" s="94">
        <f t="shared" si="1099"/>
        <v>4.3006716003852752E-3</v>
      </c>
      <c r="H2362" s="95">
        <f t="shared" si="1121"/>
        <v>47133</v>
      </c>
      <c r="I2362" s="95">
        <f t="shared" si="1100"/>
        <v>47133</v>
      </c>
      <c r="J2362" s="96">
        <f t="shared" si="1122"/>
        <v>19</v>
      </c>
      <c r="K2362" s="96">
        <f t="shared" si="1123"/>
        <v>19</v>
      </c>
      <c r="L2362" s="8">
        <f t="shared" si="1110"/>
        <v>1.0043006699999999</v>
      </c>
      <c r="M2362" s="97">
        <f t="shared" si="1120"/>
        <v>1.0043006699999999</v>
      </c>
      <c r="N2362" s="97">
        <f t="shared" si="1116"/>
        <v>1.3751107654180732</v>
      </c>
      <c r="O2362" s="90">
        <f t="shared" si="1119"/>
        <v>1.38102466</v>
      </c>
      <c r="P2362" s="90">
        <f t="shared" si="1101"/>
        <v>853.25203837000004</v>
      </c>
      <c r="Q2362" s="98">
        <f t="shared" si="1115"/>
        <v>0</v>
      </c>
      <c r="R2362" s="7">
        <f t="shared" si="1111"/>
        <v>0</v>
      </c>
      <c r="S2362" s="90">
        <f t="shared" si="1102"/>
        <v>0</v>
      </c>
      <c r="T2362" s="99">
        <f t="shared" si="1112"/>
        <v>0.117687</v>
      </c>
      <c r="U2362" s="98">
        <f t="shared" si="1117"/>
        <v>19</v>
      </c>
      <c r="V2362" s="98">
        <v>252</v>
      </c>
      <c r="W2362" s="97">
        <f t="shared" si="1103"/>
        <v>1.008424038</v>
      </c>
      <c r="X2362" s="90">
        <f t="shared" si="1104"/>
        <v>7.1878275900000004</v>
      </c>
      <c r="Y2362" s="90">
        <f t="shared" si="1105"/>
        <v>0</v>
      </c>
      <c r="Z2362" s="100" t="str">
        <f t="shared" si="1113"/>
        <v>A+J=</v>
      </c>
      <c r="AA2362" s="95">
        <f t="shared" si="1114"/>
        <v>47133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4"/>
      <c r="DP2362" s="1"/>
      <c r="DQ2362" s="1"/>
      <c r="DR2362" s="1"/>
      <c r="DS2362" s="1"/>
      <c r="DT2362" s="1"/>
      <c r="DU2362" s="1"/>
    </row>
    <row r="2363" spans="1:125" ht="12.75" x14ac:dyDescent="0.2">
      <c r="A2363" s="89">
        <f t="shared" si="1106"/>
        <v>47132</v>
      </c>
      <c r="B2363" s="105">
        <f t="shared" si="1098"/>
        <v>860.43986596000002</v>
      </c>
      <c r="C2363" s="90">
        <f t="shared" si="1107"/>
        <v>617.83982798</v>
      </c>
      <c r="D2363" s="91">
        <f t="shared" si="1108"/>
        <v>7245.38</v>
      </c>
      <c r="E2363" s="92">
        <f t="shared" si="1118"/>
        <v>7276.54</v>
      </c>
      <c r="F2363" s="93">
        <f t="shared" si="1109"/>
        <v>45763</v>
      </c>
      <c r="G2363" s="94">
        <f t="shared" si="1099"/>
        <v>4.3006716003852752E-3</v>
      </c>
      <c r="H2363" s="95">
        <f t="shared" si="1121"/>
        <v>47133</v>
      </c>
      <c r="I2363" s="95">
        <f t="shared" si="1100"/>
        <v>47133</v>
      </c>
      <c r="J2363" s="96">
        <f t="shared" si="1122"/>
        <v>19</v>
      </c>
      <c r="K2363" s="96">
        <f t="shared" si="1123"/>
        <v>19</v>
      </c>
      <c r="L2363" s="8">
        <f t="shared" si="1110"/>
        <v>1.0043006699999999</v>
      </c>
      <c r="M2363" s="97">
        <f t="shared" si="1120"/>
        <v>1.0043006699999999</v>
      </c>
      <c r="N2363" s="97">
        <f t="shared" si="1116"/>
        <v>1.3751107654180732</v>
      </c>
      <c r="O2363" s="90">
        <f t="shared" si="1119"/>
        <v>1.38102466</v>
      </c>
      <c r="P2363" s="90">
        <f t="shared" si="1101"/>
        <v>853.25203837000004</v>
      </c>
      <c r="Q2363" s="98">
        <f t="shared" si="1115"/>
        <v>0</v>
      </c>
      <c r="R2363" s="7">
        <f t="shared" si="1111"/>
        <v>0</v>
      </c>
      <c r="S2363" s="90">
        <f t="shared" si="1102"/>
        <v>0</v>
      </c>
      <c r="T2363" s="99">
        <f t="shared" si="1112"/>
        <v>0.117687</v>
      </c>
      <c r="U2363" s="98">
        <f t="shared" si="1117"/>
        <v>19</v>
      </c>
      <c r="V2363" s="98">
        <v>252</v>
      </c>
      <c r="W2363" s="97">
        <f t="shared" si="1103"/>
        <v>1.008424038</v>
      </c>
      <c r="X2363" s="90">
        <f t="shared" si="1104"/>
        <v>7.1878275900000004</v>
      </c>
      <c r="Y2363" s="90">
        <f t="shared" si="1105"/>
        <v>0</v>
      </c>
      <c r="Z2363" s="100" t="str">
        <f t="shared" si="1113"/>
        <v>A+J=</v>
      </c>
      <c r="AA2363" s="95">
        <f t="shared" si="1114"/>
        <v>47133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4"/>
      <c r="DP2363" s="1"/>
      <c r="DQ2363" s="1"/>
      <c r="DR2363" s="1"/>
      <c r="DS2363" s="1"/>
      <c r="DT2363" s="1"/>
      <c r="DU2363" s="1"/>
    </row>
    <row r="2364" spans="1:125" ht="12.75" x14ac:dyDescent="0.2">
      <c r="A2364" s="89">
        <f t="shared" si="1106"/>
        <v>47133</v>
      </c>
      <c r="B2364" s="105">
        <f t="shared" si="1098"/>
        <v>860.43986596000002</v>
      </c>
      <c r="C2364" s="90">
        <f t="shared" si="1107"/>
        <v>617.83982798</v>
      </c>
      <c r="D2364" s="91">
        <f t="shared" si="1108"/>
        <v>7245.38</v>
      </c>
      <c r="E2364" s="92">
        <f t="shared" si="1118"/>
        <v>7276.54</v>
      </c>
      <c r="F2364" s="93">
        <f t="shared" si="1109"/>
        <v>45763</v>
      </c>
      <c r="G2364" s="94">
        <f t="shared" si="1099"/>
        <v>4.3006716003852752E-3</v>
      </c>
      <c r="H2364" s="95">
        <f t="shared" si="1121"/>
        <v>47164</v>
      </c>
      <c r="I2364" s="95">
        <f t="shared" si="1100"/>
        <v>47133</v>
      </c>
      <c r="J2364" s="96">
        <f t="shared" si="1122"/>
        <v>19</v>
      </c>
      <c r="K2364" s="96">
        <f t="shared" si="1123"/>
        <v>19</v>
      </c>
      <c r="L2364" s="8">
        <f t="shared" si="1110"/>
        <v>1.0043006699999999</v>
      </c>
      <c r="M2364" s="97">
        <f t="shared" si="1120"/>
        <v>1.0043006699999999</v>
      </c>
      <c r="N2364" s="97">
        <f t="shared" si="1116"/>
        <v>1.3751107654180732</v>
      </c>
      <c r="O2364" s="90">
        <f t="shared" si="1119"/>
        <v>1.38102466</v>
      </c>
      <c r="P2364" s="90">
        <f t="shared" si="1101"/>
        <v>853.25203837000004</v>
      </c>
      <c r="Q2364" s="98">
        <f t="shared" si="1115"/>
        <v>77</v>
      </c>
      <c r="R2364" s="7">
        <f t="shared" si="1111"/>
        <v>1.2213999999999999E-2</v>
      </c>
      <c r="S2364" s="90">
        <f t="shared" si="1102"/>
        <v>10.421620389999999</v>
      </c>
      <c r="T2364" s="99">
        <f t="shared" si="1112"/>
        <v>0.117687</v>
      </c>
      <c r="U2364" s="98">
        <f t="shared" si="1117"/>
        <v>19</v>
      </c>
      <c r="V2364" s="98">
        <v>252</v>
      </c>
      <c r="W2364" s="97">
        <f t="shared" si="1103"/>
        <v>1.008424038</v>
      </c>
      <c r="X2364" s="90">
        <f t="shared" si="1104"/>
        <v>7.1878275900000004</v>
      </c>
      <c r="Y2364" s="90">
        <f t="shared" si="1105"/>
        <v>17.609447979999999</v>
      </c>
      <c r="Z2364" s="100" t="str">
        <f t="shared" si="1113"/>
        <v>A+J=</v>
      </c>
      <c r="AA2364" s="95">
        <f t="shared" si="1114"/>
        <v>47133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4"/>
      <c r="DP2364" s="1"/>
      <c r="DQ2364" s="1"/>
      <c r="DR2364" s="1"/>
      <c r="DS2364" s="1"/>
      <c r="DT2364" s="1"/>
      <c r="DU2364" s="1"/>
    </row>
    <row r="2365" spans="1:125" ht="12.75" x14ac:dyDescent="0.2">
      <c r="A2365" s="89">
        <f t="shared" si="1106"/>
        <v>47134</v>
      </c>
      <c r="B2365" s="105">
        <f t="shared" si="1098"/>
        <v>843.37494648000006</v>
      </c>
      <c r="C2365" s="90">
        <f t="shared" si="1107"/>
        <v>610.29353232999995</v>
      </c>
      <c r="D2365" s="91">
        <f t="shared" si="1108"/>
        <v>7245.38</v>
      </c>
      <c r="E2365" s="92">
        <f t="shared" si="1118"/>
        <v>7276.54</v>
      </c>
      <c r="F2365" s="93">
        <f t="shared" si="1109"/>
        <v>45763</v>
      </c>
      <c r="G2365" s="94">
        <f t="shared" si="1099"/>
        <v>4.3006716003852752E-3</v>
      </c>
      <c r="H2365" s="95">
        <f t="shared" si="1121"/>
        <v>47164</v>
      </c>
      <c r="I2365" s="95">
        <f t="shared" si="1100"/>
        <v>47164</v>
      </c>
      <c r="J2365" s="96">
        <f t="shared" si="1122"/>
        <v>21</v>
      </c>
      <c r="K2365" s="96">
        <f t="shared" si="1123"/>
        <v>1</v>
      </c>
      <c r="L2365" s="8">
        <f t="shared" si="1110"/>
        <v>1.0002043700000001</v>
      </c>
      <c r="M2365" s="97">
        <f t="shared" si="1120"/>
        <v>1.0043006699999999</v>
      </c>
      <c r="N2365" s="97">
        <f t="shared" si="1116"/>
        <v>1.3810246630335836</v>
      </c>
      <c r="O2365" s="90">
        <f t="shared" si="1119"/>
        <v>1.3813069</v>
      </c>
      <c r="P2365" s="90">
        <f t="shared" si="1101"/>
        <v>843.00266723000004</v>
      </c>
      <c r="Q2365" s="98">
        <f t="shared" si="1115"/>
        <v>0</v>
      </c>
      <c r="R2365" s="7">
        <f t="shared" si="1111"/>
        <v>0</v>
      </c>
      <c r="S2365" s="90">
        <f t="shared" si="1102"/>
        <v>0</v>
      </c>
      <c r="T2365" s="99">
        <f t="shared" si="1112"/>
        <v>0.117687</v>
      </c>
      <c r="U2365" s="98">
        <f t="shared" si="1117"/>
        <v>1</v>
      </c>
      <c r="V2365" s="98">
        <v>252</v>
      </c>
      <c r="W2365" s="97">
        <f t="shared" si="1103"/>
        <v>1.0004416110000001</v>
      </c>
      <c r="X2365" s="90">
        <f t="shared" si="1104"/>
        <v>0.37227925000000001</v>
      </c>
      <c r="Y2365" s="90">
        <f t="shared" si="1105"/>
        <v>0</v>
      </c>
      <c r="Z2365" s="100" t="str">
        <f t="shared" si="1113"/>
        <v>A+J=</v>
      </c>
      <c r="AA2365" s="95">
        <f t="shared" si="1114"/>
        <v>47164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4"/>
      <c r="DP2365" s="1"/>
      <c r="DQ2365" s="1"/>
      <c r="DR2365" s="1"/>
      <c r="DS2365" s="1"/>
      <c r="DT2365" s="1"/>
      <c r="DU2365" s="1"/>
    </row>
    <row r="2366" spans="1:125" ht="12.75" x14ac:dyDescent="0.2">
      <c r="A2366" s="89">
        <f t="shared" si="1106"/>
        <v>47135</v>
      </c>
      <c r="B2366" s="105">
        <f t="shared" si="1098"/>
        <v>843.91983428000003</v>
      </c>
      <c r="C2366" s="90">
        <f t="shared" si="1107"/>
        <v>610.29353232999995</v>
      </c>
      <c r="D2366" s="91">
        <f t="shared" si="1108"/>
        <v>7245.38</v>
      </c>
      <c r="E2366" s="92">
        <f t="shared" si="1118"/>
        <v>7276.54</v>
      </c>
      <c r="F2366" s="93">
        <f t="shared" si="1109"/>
        <v>45763</v>
      </c>
      <c r="G2366" s="94">
        <f t="shared" si="1099"/>
        <v>4.3006716003852752E-3</v>
      </c>
      <c r="H2366" s="95">
        <f t="shared" si="1121"/>
        <v>47164</v>
      </c>
      <c r="I2366" s="95">
        <f t="shared" si="1100"/>
        <v>47164</v>
      </c>
      <c r="J2366" s="96">
        <f t="shared" si="1122"/>
        <v>21</v>
      </c>
      <c r="K2366" s="96">
        <f t="shared" si="1123"/>
        <v>2</v>
      </c>
      <c r="L2366" s="8">
        <f t="shared" si="1110"/>
        <v>1.00040879</v>
      </c>
      <c r="M2366" s="97">
        <f t="shared" si="1120"/>
        <v>1.0043006699999999</v>
      </c>
      <c r="N2366" s="97">
        <f t="shared" si="1116"/>
        <v>1.3810246630335836</v>
      </c>
      <c r="O2366" s="90">
        <f t="shared" si="1119"/>
        <v>1.38158921</v>
      </c>
      <c r="P2366" s="90">
        <f t="shared" si="1101"/>
        <v>843.17495918999998</v>
      </c>
      <c r="Q2366" s="98">
        <f t="shared" si="1115"/>
        <v>0</v>
      </c>
      <c r="R2366" s="7">
        <f t="shared" si="1111"/>
        <v>0</v>
      </c>
      <c r="S2366" s="90">
        <f t="shared" si="1102"/>
        <v>0</v>
      </c>
      <c r="T2366" s="99">
        <f t="shared" si="1112"/>
        <v>0.117687</v>
      </c>
      <c r="U2366" s="98">
        <f t="shared" si="1117"/>
        <v>2</v>
      </c>
      <c r="V2366" s="98">
        <v>252</v>
      </c>
      <c r="W2366" s="97">
        <f t="shared" si="1103"/>
        <v>1.0008834170000001</v>
      </c>
      <c r="X2366" s="90">
        <f t="shared" si="1104"/>
        <v>0.74487508999999996</v>
      </c>
      <c r="Y2366" s="90">
        <f t="shared" si="1105"/>
        <v>0</v>
      </c>
      <c r="Z2366" s="100" t="str">
        <f t="shared" si="1113"/>
        <v>A+J=</v>
      </c>
      <c r="AA2366" s="95">
        <f t="shared" si="1114"/>
        <v>47164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4"/>
      <c r="DP2366" s="1"/>
      <c r="DQ2366" s="1"/>
      <c r="DR2366" s="1"/>
      <c r="DS2366" s="1"/>
      <c r="DT2366" s="1"/>
      <c r="DU2366" s="1"/>
    </row>
    <row r="2367" spans="1:125" ht="12.75" x14ac:dyDescent="0.2">
      <c r="A2367" s="89">
        <f t="shared" si="1106"/>
        <v>47136</v>
      </c>
      <c r="B2367" s="105">
        <f t="shared" si="1098"/>
        <v>844.46506934000001</v>
      </c>
      <c r="C2367" s="90">
        <f t="shared" si="1107"/>
        <v>610.29353232999995</v>
      </c>
      <c r="D2367" s="91">
        <f t="shared" si="1108"/>
        <v>7245.38</v>
      </c>
      <c r="E2367" s="92">
        <f t="shared" si="1118"/>
        <v>7276.54</v>
      </c>
      <c r="F2367" s="93">
        <f t="shared" si="1109"/>
        <v>45763</v>
      </c>
      <c r="G2367" s="94">
        <f t="shared" si="1099"/>
        <v>4.3006716003852752E-3</v>
      </c>
      <c r="H2367" s="95">
        <f t="shared" si="1121"/>
        <v>47164</v>
      </c>
      <c r="I2367" s="95">
        <f t="shared" si="1100"/>
        <v>47164</v>
      </c>
      <c r="J2367" s="96">
        <f t="shared" si="1122"/>
        <v>21</v>
      </c>
      <c r="K2367" s="96">
        <f t="shared" si="1123"/>
        <v>3</v>
      </c>
      <c r="L2367" s="8">
        <f t="shared" si="1110"/>
        <v>1.00061325</v>
      </c>
      <c r="M2367" s="97">
        <f t="shared" si="1120"/>
        <v>1.0043006699999999</v>
      </c>
      <c r="N2367" s="97">
        <f t="shared" si="1116"/>
        <v>1.3810246630335836</v>
      </c>
      <c r="O2367" s="90">
        <f t="shared" si="1119"/>
        <v>1.3818715699999999</v>
      </c>
      <c r="P2367" s="90">
        <f t="shared" si="1101"/>
        <v>843.34728168000004</v>
      </c>
      <c r="Q2367" s="98">
        <f t="shared" si="1115"/>
        <v>0</v>
      </c>
      <c r="R2367" s="7">
        <f t="shared" si="1111"/>
        <v>0</v>
      </c>
      <c r="S2367" s="90">
        <f t="shared" si="1102"/>
        <v>0</v>
      </c>
      <c r="T2367" s="99">
        <f t="shared" si="1112"/>
        <v>0.117687</v>
      </c>
      <c r="U2367" s="98">
        <f t="shared" si="1117"/>
        <v>3</v>
      </c>
      <c r="V2367" s="98">
        <v>252</v>
      </c>
      <c r="W2367" s="97">
        <f t="shared" si="1103"/>
        <v>1.001325418</v>
      </c>
      <c r="X2367" s="90">
        <f t="shared" si="1104"/>
        <v>1.1177876600000001</v>
      </c>
      <c r="Y2367" s="90">
        <f t="shared" si="1105"/>
        <v>0</v>
      </c>
      <c r="Z2367" s="100" t="str">
        <f t="shared" si="1113"/>
        <v>A+J=</v>
      </c>
      <c r="AA2367" s="95">
        <f t="shared" si="1114"/>
        <v>47164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4"/>
      <c r="DP2367" s="1"/>
      <c r="DQ2367" s="1"/>
      <c r="DR2367" s="1"/>
      <c r="DS2367" s="1"/>
      <c r="DT2367" s="1"/>
      <c r="DU2367" s="1"/>
    </row>
    <row r="2368" spans="1:125" ht="12.75" x14ac:dyDescent="0.2">
      <c r="A2368" s="89">
        <f t="shared" si="1106"/>
        <v>47137</v>
      </c>
      <c r="B2368" s="105">
        <f t="shared" si="1098"/>
        <v>845.01065790000007</v>
      </c>
      <c r="C2368" s="90">
        <f t="shared" si="1107"/>
        <v>610.29353232999995</v>
      </c>
      <c r="D2368" s="91">
        <f t="shared" si="1108"/>
        <v>7245.38</v>
      </c>
      <c r="E2368" s="92">
        <f t="shared" si="1118"/>
        <v>7276.54</v>
      </c>
      <c r="F2368" s="93">
        <f t="shared" si="1109"/>
        <v>45763</v>
      </c>
      <c r="G2368" s="94">
        <f t="shared" si="1099"/>
        <v>4.3006716003852752E-3</v>
      </c>
      <c r="H2368" s="95">
        <f t="shared" si="1121"/>
        <v>47164</v>
      </c>
      <c r="I2368" s="95">
        <f t="shared" si="1100"/>
        <v>47164</v>
      </c>
      <c r="J2368" s="96">
        <f t="shared" si="1122"/>
        <v>21</v>
      </c>
      <c r="K2368" s="96">
        <f t="shared" si="1123"/>
        <v>4</v>
      </c>
      <c r="L2368" s="8">
        <f t="shared" si="1110"/>
        <v>1.00081775</v>
      </c>
      <c r="M2368" s="97">
        <f t="shared" si="1120"/>
        <v>1.0043006699999999</v>
      </c>
      <c r="N2368" s="97">
        <f t="shared" si="1116"/>
        <v>1.3810246630335836</v>
      </c>
      <c r="O2368" s="90">
        <f t="shared" si="1119"/>
        <v>1.3821539899999999</v>
      </c>
      <c r="P2368" s="90">
        <f t="shared" si="1101"/>
        <v>843.51964078000003</v>
      </c>
      <c r="Q2368" s="98">
        <f t="shared" si="1115"/>
        <v>0</v>
      </c>
      <c r="R2368" s="7">
        <f t="shared" si="1111"/>
        <v>0</v>
      </c>
      <c r="S2368" s="90">
        <f t="shared" si="1102"/>
        <v>0</v>
      </c>
      <c r="T2368" s="99">
        <f t="shared" si="1112"/>
        <v>0.117687</v>
      </c>
      <c r="U2368" s="98">
        <f t="shared" si="1117"/>
        <v>4</v>
      </c>
      <c r="V2368" s="98">
        <v>252</v>
      </c>
      <c r="W2368" s="97">
        <f t="shared" si="1103"/>
        <v>1.001767614</v>
      </c>
      <c r="X2368" s="90">
        <f t="shared" si="1104"/>
        <v>1.49101712</v>
      </c>
      <c r="Y2368" s="90">
        <f t="shared" si="1105"/>
        <v>0</v>
      </c>
      <c r="Z2368" s="100" t="str">
        <f t="shared" si="1113"/>
        <v>A+J=</v>
      </c>
      <c r="AA2368" s="95">
        <f t="shared" si="1114"/>
        <v>47164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4"/>
      <c r="DP2368" s="1"/>
      <c r="DQ2368" s="1"/>
      <c r="DR2368" s="1"/>
      <c r="DS2368" s="1"/>
      <c r="DT2368" s="1"/>
      <c r="DU2368" s="1"/>
    </row>
    <row r="2369" spans="1:125" ht="12.75" x14ac:dyDescent="0.2">
      <c r="A2369" s="89">
        <f t="shared" si="1106"/>
        <v>47138</v>
      </c>
      <c r="B2369" s="105">
        <f t="shared" si="1098"/>
        <v>845.55660009999997</v>
      </c>
      <c r="C2369" s="90">
        <f t="shared" si="1107"/>
        <v>610.29353232999995</v>
      </c>
      <c r="D2369" s="91">
        <f t="shared" si="1108"/>
        <v>7245.38</v>
      </c>
      <c r="E2369" s="92">
        <f t="shared" si="1118"/>
        <v>7276.54</v>
      </c>
      <c r="F2369" s="93">
        <f t="shared" si="1109"/>
        <v>45763</v>
      </c>
      <c r="G2369" s="94">
        <f t="shared" si="1099"/>
        <v>4.3006716003852752E-3</v>
      </c>
      <c r="H2369" s="95">
        <f t="shared" si="1121"/>
        <v>47164</v>
      </c>
      <c r="I2369" s="95">
        <f t="shared" si="1100"/>
        <v>47164</v>
      </c>
      <c r="J2369" s="96">
        <f t="shared" si="1122"/>
        <v>21</v>
      </c>
      <c r="K2369" s="96">
        <f t="shared" si="1123"/>
        <v>5</v>
      </c>
      <c r="L2369" s="8">
        <f t="shared" si="1110"/>
        <v>1.0010222900000001</v>
      </c>
      <c r="M2369" s="97">
        <f t="shared" si="1120"/>
        <v>1.0043006699999999</v>
      </c>
      <c r="N2369" s="97">
        <f t="shared" si="1116"/>
        <v>1.3810246630335836</v>
      </c>
      <c r="O2369" s="90">
        <f t="shared" si="1119"/>
        <v>1.38243647</v>
      </c>
      <c r="P2369" s="90">
        <f t="shared" si="1101"/>
        <v>843.69203648999996</v>
      </c>
      <c r="Q2369" s="98">
        <f t="shared" si="1115"/>
        <v>0</v>
      </c>
      <c r="R2369" s="7">
        <f t="shared" si="1111"/>
        <v>0</v>
      </c>
      <c r="S2369" s="90">
        <f t="shared" si="1102"/>
        <v>0</v>
      </c>
      <c r="T2369" s="99">
        <f t="shared" si="1112"/>
        <v>0.117687</v>
      </c>
      <c r="U2369" s="98">
        <f t="shared" si="1117"/>
        <v>5</v>
      </c>
      <c r="V2369" s="98">
        <v>252</v>
      </c>
      <c r="W2369" s="97">
        <f t="shared" si="1103"/>
        <v>1.002210005</v>
      </c>
      <c r="X2369" s="90">
        <f t="shared" si="1104"/>
        <v>1.86456361</v>
      </c>
      <c r="Y2369" s="90">
        <f t="shared" si="1105"/>
        <v>0</v>
      </c>
      <c r="Z2369" s="100" t="str">
        <f t="shared" si="1113"/>
        <v>A+J=</v>
      </c>
      <c r="AA2369" s="95">
        <f t="shared" si="1114"/>
        <v>47164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4"/>
      <c r="DP2369" s="1"/>
      <c r="DQ2369" s="1"/>
      <c r="DR2369" s="1"/>
      <c r="DS2369" s="1"/>
      <c r="DT2369" s="1"/>
      <c r="DU2369" s="1"/>
    </row>
    <row r="2370" spans="1:125" ht="12.75" x14ac:dyDescent="0.2">
      <c r="A2370" s="89">
        <f t="shared" si="1106"/>
        <v>47139</v>
      </c>
      <c r="B2370" s="105">
        <f t="shared" si="1098"/>
        <v>845.55660009999997</v>
      </c>
      <c r="C2370" s="90">
        <f t="shared" si="1107"/>
        <v>610.29353232999995</v>
      </c>
      <c r="D2370" s="91">
        <f t="shared" si="1108"/>
        <v>7245.38</v>
      </c>
      <c r="E2370" s="92">
        <f t="shared" si="1118"/>
        <v>7276.54</v>
      </c>
      <c r="F2370" s="93">
        <f t="shared" si="1109"/>
        <v>45763</v>
      </c>
      <c r="G2370" s="94">
        <f t="shared" si="1099"/>
        <v>4.3006716003852752E-3</v>
      </c>
      <c r="H2370" s="95">
        <f t="shared" si="1121"/>
        <v>47164</v>
      </c>
      <c r="I2370" s="95">
        <f t="shared" si="1100"/>
        <v>47164</v>
      </c>
      <c r="J2370" s="96">
        <f t="shared" si="1122"/>
        <v>21</v>
      </c>
      <c r="K2370" s="96">
        <f t="shared" si="1123"/>
        <v>5</v>
      </c>
      <c r="L2370" s="8">
        <f t="shared" si="1110"/>
        <v>1.0010222900000001</v>
      </c>
      <c r="M2370" s="97">
        <f t="shared" si="1120"/>
        <v>1.0043006699999999</v>
      </c>
      <c r="N2370" s="97">
        <f t="shared" si="1116"/>
        <v>1.3810246630335836</v>
      </c>
      <c r="O2370" s="90">
        <f t="shared" si="1119"/>
        <v>1.38243647</v>
      </c>
      <c r="P2370" s="90">
        <f t="shared" si="1101"/>
        <v>843.69203648999996</v>
      </c>
      <c r="Q2370" s="98">
        <f t="shared" si="1115"/>
        <v>0</v>
      </c>
      <c r="R2370" s="7">
        <f t="shared" si="1111"/>
        <v>0</v>
      </c>
      <c r="S2370" s="90">
        <f t="shared" si="1102"/>
        <v>0</v>
      </c>
      <c r="T2370" s="99">
        <f t="shared" si="1112"/>
        <v>0.117687</v>
      </c>
      <c r="U2370" s="98">
        <f t="shared" si="1117"/>
        <v>5</v>
      </c>
      <c r="V2370" s="98">
        <v>252</v>
      </c>
      <c r="W2370" s="97">
        <f t="shared" si="1103"/>
        <v>1.002210005</v>
      </c>
      <c r="X2370" s="90">
        <f t="shared" si="1104"/>
        <v>1.86456361</v>
      </c>
      <c r="Y2370" s="90">
        <f t="shared" si="1105"/>
        <v>0</v>
      </c>
      <c r="Z2370" s="100" t="str">
        <f t="shared" si="1113"/>
        <v>A+J=</v>
      </c>
      <c r="AA2370" s="95">
        <f t="shared" si="1114"/>
        <v>47164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4"/>
      <c r="DP2370" s="1"/>
      <c r="DQ2370" s="1"/>
      <c r="DR2370" s="1"/>
      <c r="DS2370" s="1"/>
      <c r="DT2370" s="1"/>
      <c r="DU2370" s="1"/>
    </row>
    <row r="2371" spans="1:125" ht="12.75" x14ac:dyDescent="0.2">
      <c r="A2371" s="89">
        <f t="shared" si="1106"/>
        <v>47140</v>
      </c>
      <c r="B2371" s="105">
        <f t="shared" si="1098"/>
        <v>845.55660009999997</v>
      </c>
      <c r="C2371" s="90">
        <f t="shared" si="1107"/>
        <v>610.29353232999995</v>
      </c>
      <c r="D2371" s="91">
        <f t="shared" si="1108"/>
        <v>7245.38</v>
      </c>
      <c r="E2371" s="92">
        <f t="shared" si="1118"/>
        <v>7276.54</v>
      </c>
      <c r="F2371" s="93">
        <f t="shared" si="1109"/>
        <v>45763</v>
      </c>
      <c r="G2371" s="94">
        <f t="shared" si="1099"/>
        <v>4.3006716003852752E-3</v>
      </c>
      <c r="H2371" s="95">
        <f t="shared" si="1121"/>
        <v>47164</v>
      </c>
      <c r="I2371" s="95">
        <f t="shared" si="1100"/>
        <v>47164</v>
      </c>
      <c r="J2371" s="96">
        <f t="shared" si="1122"/>
        <v>21</v>
      </c>
      <c r="K2371" s="96">
        <f t="shared" si="1123"/>
        <v>5</v>
      </c>
      <c r="L2371" s="8">
        <f t="shared" si="1110"/>
        <v>1.0010222900000001</v>
      </c>
      <c r="M2371" s="97">
        <f t="shared" si="1120"/>
        <v>1.0043006699999999</v>
      </c>
      <c r="N2371" s="97">
        <f t="shared" si="1116"/>
        <v>1.3810246630335836</v>
      </c>
      <c r="O2371" s="90">
        <f t="shared" si="1119"/>
        <v>1.38243647</v>
      </c>
      <c r="P2371" s="90">
        <f t="shared" si="1101"/>
        <v>843.69203648999996</v>
      </c>
      <c r="Q2371" s="98">
        <f t="shared" si="1115"/>
        <v>0</v>
      </c>
      <c r="R2371" s="7">
        <f t="shared" si="1111"/>
        <v>0</v>
      </c>
      <c r="S2371" s="90">
        <f t="shared" si="1102"/>
        <v>0</v>
      </c>
      <c r="T2371" s="99">
        <f t="shared" si="1112"/>
        <v>0.117687</v>
      </c>
      <c r="U2371" s="98">
        <f t="shared" si="1117"/>
        <v>5</v>
      </c>
      <c r="V2371" s="98">
        <v>252</v>
      </c>
      <c r="W2371" s="97">
        <f t="shared" si="1103"/>
        <v>1.002210005</v>
      </c>
      <c r="X2371" s="90">
        <f t="shared" si="1104"/>
        <v>1.86456361</v>
      </c>
      <c r="Y2371" s="90">
        <f t="shared" si="1105"/>
        <v>0</v>
      </c>
      <c r="Z2371" s="100" t="str">
        <f t="shared" si="1113"/>
        <v>A+J=</v>
      </c>
      <c r="AA2371" s="95">
        <f t="shared" si="1114"/>
        <v>47164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4"/>
      <c r="DP2371" s="1"/>
      <c r="DQ2371" s="1"/>
      <c r="DR2371" s="1"/>
      <c r="DS2371" s="1"/>
      <c r="DT2371" s="1"/>
      <c r="DU2371" s="1"/>
    </row>
    <row r="2372" spans="1:125" ht="12.75" x14ac:dyDescent="0.2">
      <c r="A2372" s="89">
        <f t="shared" si="1106"/>
        <v>47141</v>
      </c>
      <c r="B2372" s="105">
        <f t="shared" si="1098"/>
        <v>846.10289695999995</v>
      </c>
      <c r="C2372" s="90">
        <f t="shared" si="1107"/>
        <v>610.29353232999995</v>
      </c>
      <c r="D2372" s="91">
        <f t="shared" si="1108"/>
        <v>7245.38</v>
      </c>
      <c r="E2372" s="92">
        <f t="shared" si="1118"/>
        <v>7276.54</v>
      </c>
      <c r="F2372" s="93">
        <f t="shared" si="1109"/>
        <v>45763</v>
      </c>
      <c r="G2372" s="94">
        <f t="shared" si="1099"/>
        <v>4.3006716003852752E-3</v>
      </c>
      <c r="H2372" s="95">
        <f t="shared" si="1121"/>
        <v>47164</v>
      </c>
      <c r="I2372" s="95">
        <f t="shared" si="1100"/>
        <v>47164</v>
      </c>
      <c r="J2372" s="96">
        <f t="shared" si="1122"/>
        <v>21</v>
      </c>
      <c r="K2372" s="96">
        <f t="shared" si="1123"/>
        <v>6</v>
      </c>
      <c r="L2372" s="8">
        <f t="shared" si="1110"/>
        <v>1.0012268799999999</v>
      </c>
      <c r="M2372" s="97">
        <f t="shared" si="1120"/>
        <v>1.0043006699999999</v>
      </c>
      <c r="N2372" s="97">
        <f t="shared" si="1116"/>
        <v>1.3810246630335836</v>
      </c>
      <c r="O2372" s="90">
        <f t="shared" si="1119"/>
        <v>1.38271901</v>
      </c>
      <c r="P2372" s="90">
        <f t="shared" si="1101"/>
        <v>843.86446882999996</v>
      </c>
      <c r="Q2372" s="98">
        <f t="shared" si="1115"/>
        <v>0</v>
      </c>
      <c r="R2372" s="7">
        <f t="shared" si="1111"/>
        <v>0</v>
      </c>
      <c r="S2372" s="90">
        <f t="shared" si="1102"/>
        <v>0</v>
      </c>
      <c r="T2372" s="99">
        <f t="shared" si="1112"/>
        <v>0.117687</v>
      </c>
      <c r="U2372" s="98">
        <f t="shared" si="1117"/>
        <v>6</v>
      </c>
      <c r="V2372" s="98">
        <v>252</v>
      </c>
      <c r="W2372" s="97">
        <f t="shared" si="1103"/>
        <v>1.002652592</v>
      </c>
      <c r="X2372" s="90">
        <f t="shared" si="1104"/>
        <v>2.23842813</v>
      </c>
      <c r="Y2372" s="90">
        <f t="shared" si="1105"/>
        <v>0</v>
      </c>
      <c r="Z2372" s="100" t="str">
        <f t="shared" si="1113"/>
        <v>A+J=</v>
      </c>
      <c r="AA2372" s="95">
        <f t="shared" si="1114"/>
        <v>47164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4"/>
      <c r="DP2372" s="1"/>
      <c r="DQ2372" s="1"/>
      <c r="DR2372" s="1"/>
      <c r="DS2372" s="1"/>
      <c r="DT2372" s="1"/>
      <c r="DU2372" s="1"/>
    </row>
    <row r="2373" spans="1:125" ht="12.75" x14ac:dyDescent="0.2">
      <c r="A2373" s="89">
        <f t="shared" si="1106"/>
        <v>47142</v>
      </c>
      <c r="B2373" s="105">
        <f t="shared" si="1098"/>
        <v>846.64953551999997</v>
      </c>
      <c r="C2373" s="90">
        <f t="shared" si="1107"/>
        <v>610.29353232999995</v>
      </c>
      <c r="D2373" s="91">
        <f t="shared" si="1108"/>
        <v>7245.38</v>
      </c>
      <c r="E2373" s="92">
        <f t="shared" si="1118"/>
        <v>7276.54</v>
      </c>
      <c r="F2373" s="93">
        <f t="shared" si="1109"/>
        <v>45763</v>
      </c>
      <c r="G2373" s="94">
        <f t="shared" si="1099"/>
        <v>4.3006716003852752E-3</v>
      </c>
      <c r="H2373" s="95">
        <f t="shared" si="1121"/>
        <v>47164</v>
      </c>
      <c r="I2373" s="95">
        <f t="shared" si="1100"/>
        <v>47164</v>
      </c>
      <c r="J2373" s="96">
        <f t="shared" si="1122"/>
        <v>21</v>
      </c>
      <c r="K2373" s="96">
        <f t="shared" si="1123"/>
        <v>7</v>
      </c>
      <c r="L2373" s="8">
        <f t="shared" si="1110"/>
        <v>1.0014315</v>
      </c>
      <c r="M2373" s="97">
        <f t="shared" si="1120"/>
        <v>1.0043006699999999</v>
      </c>
      <c r="N2373" s="97">
        <f t="shared" si="1116"/>
        <v>1.3810246630335836</v>
      </c>
      <c r="O2373" s="90">
        <f t="shared" si="1119"/>
        <v>1.3830015899999999</v>
      </c>
      <c r="P2373" s="90">
        <f t="shared" si="1101"/>
        <v>844.03692556999999</v>
      </c>
      <c r="Q2373" s="98">
        <f t="shared" si="1115"/>
        <v>0</v>
      </c>
      <c r="R2373" s="7">
        <f t="shared" si="1111"/>
        <v>0</v>
      </c>
      <c r="S2373" s="90">
        <f t="shared" si="1102"/>
        <v>0</v>
      </c>
      <c r="T2373" s="99">
        <f t="shared" si="1112"/>
        <v>0.117687</v>
      </c>
      <c r="U2373" s="98">
        <f t="shared" si="1117"/>
        <v>7</v>
      </c>
      <c r="V2373" s="98">
        <v>252</v>
      </c>
      <c r="W2373" s="97">
        <f t="shared" si="1103"/>
        <v>1.0030953739999999</v>
      </c>
      <c r="X2373" s="90">
        <f t="shared" si="1104"/>
        <v>2.61260995</v>
      </c>
      <c r="Y2373" s="90">
        <f t="shared" si="1105"/>
        <v>0</v>
      </c>
      <c r="Z2373" s="100" t="str">
        <f t="shared" si="1113"/>
        <v>A+J=</v>
      </c>
      <c r="AA2373" s="95">
        <f t="shared" si="1114"/>
        <v>47164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4"/>
      <c r="DP2373" s="1"/>
      <c r="DQ2373" s="1"/>
      <c r="DR2373" s="1"/>
      <c r="DS2373" s="1"/>
      <c r="DT2373" s="1"/>
      <c r="DU2373" s="1"/>
    </row>
    <row r="2374" spans="1:125" ht="12.75" x14ac:dyDescent="0.2">
      <c r="A2374" s="89">
        <f t="shared" si="1106"/>
        <v>47143</v>
      </c>
      <c r="B2374" s="105">
        <f t="shared" si="1098"/>
        <v>847.19654126</v>
      </c>
      <c r="C2374" s="90">
        <f t="shared" si="1107"/>
        <v>610.29353232999995</v>
      </c>
      <c r="D2374" s="91">
        <f t="shared" si="1108"/>
        <v>7245.38</v>
      </c>
      <c r="E2374" s="92">
        <f t="shared" si="1118"/>
        <v>7276.54</v>
      </c>
      <c r="F2374" s="93">
        <f t="shared" si="1109"/>
        <v>45763</v>
      </c>
      <c r="G2374" s="94">
        <f t="shared" si="1099"/>
        <v>4.3006716003852752E-3</v>
      </c>
      <c r="H2374" s="95">
        <f t="shared" si="1121"/>
        <v>47164</v>
      </c>
      <c r="I2374" s="95">
        <f t="shared" si="1100"/>
        <v>47164</v>
      </c>
      <c r="J2374" s="96">
        <f t="shared" si="1122"/>
        <v>21</v>
      </c>
      <c r="K2374" s="96">
        <f t="shared" si="1123"/>
        <v>8</v>
      </c>
      <c r="L2374" s="8">
        <f t="shared" si="1110"/>
        <v>1.00163617</v>
      </c>
      <c r="M2374" s="97">
        <f t="shared" si="1120"/>
        <v>1.0043006699999999</v>
      </c>
      <c r="N2374" s="97">
        <f t="shared" si="1116"/>
        <v>1.3810246630335836</v>
      </c>
      <c r="O2374" s="90">
        <f t="shared" si="1119"/>
        <v>1.38328425</v>
      </c>
      <c r="P2374" s="90">
        <f t="shared" si="1101"/>
        <v>844.20943113999999</v>
      </c>
      <c r="Q2374" s="98">
        <f t="shared" si="1115"/>
        <v>0</v>
      </c>
      <c r="R2374" s="7">
        <f t="shared" si="1111"/>
        <v>0</v>
      </c>
      <c r="S2374" s="90">
        <f t="shared" si="1102"/>
        <v>0</v>
      </c>
      <c r="T2374" s="99">
        <f t="shared" si="1112"/>
        <v>0.117687</v>
      </c>
      <c r="U2374" s="98">
        <f t="shared" si="1117"/>
        <v>8</v>
      </c>
      <c r="V2374" s="98">
        <v>252</v>
      </c>
      <c r="W2374" s="97">
        <f t="shared" si="1103"/>
        <v>1.0035383520000001</v>
      </c>
      <c r="X2374" s="90">
        <f t="shared" si="1104"/>
        <v>2.9871101200000001</v>
      </c>
      <c r="Y2374" s="90">
        <f t="shared" si="1105"/>
        <v>0</v>
      </c>
      <c r="Z2374" s="100" t="str">
        <f t="shared" si="1113"/>
        <v>A+J=</v>
      </c>
      <c r="AA2374" s="95">
        <f t="shared" si="1114"/>
        <v>47164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4"/>
      <c r="DP2374" s="1"/>
      <c r="DQ2374" s="1"/>
      <c r="DR2374" s="1"/>
      <c r="DS2374" s="1"/>
      <c r="DT2374" s="1"/>
      <c r="DU2374" s="1"/>
    </row>
    <row r="2375" spans="1:125" ht="12.75" x14ac:dyDescent="0.2">
      <c r="A2375" s="89">
        <f t="shared" si="1106"/>
        <v>47144</v>
      </c>
      <c r="B2375" s="105">
        <f t="shared" si="1098"/>
        <v>847.74389597999993</v>
      </c>
      <c r="C2375" s="90">
        <f t="shared" si="1107"/>
        <v>610.29353232999995</v>
      </c>
      <c r="D2375" s="91">
        <f t="shared" si="1108"/>
        <v>7245.38</v>
      </c>
      <c r="E2375" s="92">
        <f t="shared" si="1118"/>
        <v>7276.54</v>
      </c>
      <c r="F2375" s="93">
        <f t="shared" si="1109"/>
        <v>45763</v>
      </c>
      <c r="G2375" s="94">
        <f t="shared" si="1099"/>
        <v>4.3006716003852752E-3</v>
      </c>
      <c r="H2375" s="95">
        <f t="shared" si="1121"/>
        <v>47164</v>
      </c>
      <c r="I2375" s="95">
        <f t="shared" si="1100"/>
        <v>47164</v>
      </c>
      <c r="J2375" s="96">
        <f t="shared" si="1122"/>
        <v>21</v>
      </c>
      <c r="K2375" s="96">
        <f t="shared" si="1123"/>
        <v>9</v>
      </c>
      <c r="L2375" s="8">
        <f t="shared" si="1110"/>
        <v>1.00184088</v>
      </c>
      <c r="M2375" s="97">
        <f t="shared" si="1120"/>
        <v>1.0043006699999999</v>
      </c>
      <c r="N2375" s="97">
        <f t="shared" si="1116"/>
        <v>1.3810246630335836</v>
      </c>
      <c r="O2375" s="90">
        <f t="shared" si="1119"/>
        <v>1.38356696</v>
      </c>
      <c r="P2375" s="90">
        <f t="shared" si="1101"/>
        <v>844.38196722999999</v>
      </c>
      <c r="Q2375" s="98">
        <f t="shared" si="1115"/>
        <v>0</v>
      </c>
      <c r="R2375" s="7">
        <f t="shared" si="1111"/>
        <v>0</v>
      </c>
      <c r="S2375" s="90">
        <f t="shared" si="1102"/>
        <v>0</v>
      </c>
      <c r="T2375" s="99">
        <f t="shared" si="1112"/>
        <v>0.117687</v>
      </c>
      <c r="U2375" s="98">
        <f t="shared" si="1117"/>
        <v>9</v>
      </c>
      <c r="V2375" s="98">
        <v>252</v>
      </c>
      <c r="W2375" s="97">
        <f t="shared" si="1103"/>
        <v>1.003981526</v>
      </c>
      <c r="X2375" s="90">
        <f t="shared" si="1104"/>
        <v>3.3619287500000001</v>
      </c>
      <c r="Y2375" s="90">
        <f t="shared" si="1105"/>
        <v>0</v>
      </c>
      <c r="Z2375" s="100" t="str">
        <f t="shared" si="1113"/>
        <v>A+J=</v>
      </c>
      <c r="AA2375" s="95">
        <f t="shared" si="1114"/>
        <v>47164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4"/>
      <c r="DP2375" s="1"/>
      <c r="DQ2375" s="1"/>
      <c r="DR2375" s="1"/>
      <c r="DS2375" s="1"/>
      <c r="DT2375" s="1"/>
      <c r="DU2375" s="1"/>
    </row>
    <row r="2376" spans="1:125" ht="12.75" x14ac:dyDescent="0.2">
      <c r="A2376" s="89">
        <f t="shared" si="1106"/>
        <v>47145</v>
      </c>
      <c r="B2376" s="105">
        <f t="shared" si="1098"/>
        <v>848.29159895999999</v>
      </c>
      <c r="C2376" s="90">
        <f t="shared" si="1107"/>
        <v>610.29353232999995</v>
      </c>
      <c r="D2376" s="91">
        <f t="shared" si="1108"/>
        <v>7245.38</v>
      </c>
      <c r="E2376" s="92">
        <f t="shared" si="1118"/>
        <v>7276.54</v>
      </c>
      <c r="F2376" s="93">
        <f t="shared" si="1109"/>
        <v>45763</v>
      </c>
      <c r="G2376" s="94">
        <f t="shared" si="1099"/>
        <v>4.3006716003852752E-3</v>
      </c>
      <c r="H2376" s="95">
        <f t="shared" si="1121"/>
        <v>47164</v>
      </c>
      <c r="I2376" s="95">
        <f t="shared" si="1100"/>
        <v>47164</v>
      </c>
      <c r="J2376" s="96">
        <f t="shared" si="1122"/>
        <v>21</v>
      </c>
      <c r="K2376" s="96">
        <f t="shared" si="1123"/>
        <v>10</v>
      </c>
      <c r="L2376" s="8">
        <f t="shared" si="1110"/>
        <v>1.00204563</v>
      </c>
      <c r="M2376" s="97">
        <f t="shared" si="1120"/>
        <v>1.0043006699999999</v>
      </c>
      <c r="N2376" s="97">
        <f t="shared" si="1116"/>
        <v>1.3810246630335836</v>
      </c>
      <c r="O2376" s="90">
        <f t="shared" si="1119"/>
        <v>1.3838497199999999</v>
      </c>
      <c r="P2376" s="90">
        <f t="shared" si="1101"/>
        <v>844.55453382999997</v>
      </c>
      <c r="Q2376" s="98">
        <f t="shared" si="1115"/>
        <v>0</v>
      </c>
      <c r="R2376" s="7">
        <f t="shared" si="1111"/>
        <v>0</v>
      </c>
      <c r="S2376" s="90">
        <f t="shared" si="1102"/>
        <v>0</v>
      </c>
      <c r="T2376" s="99">
        <f t="shared" si="1112"/>
        <v>0.117687</v>
      </c>
      <c r="U2376" s="98">
        <f t="shared" si="1117"/>
        <v>10</v>
      </c>
      <c r="V2376" s="98">
        <v>252</v>
      </c>
      <c r="W2376" s="97">
        <f t="shared" si="1103"/>
        <v>1.0044248950000001</v>
      </c>
      <c r="X2376" s="90">
        <f t="shared" si="1104"/>
        <v>3.73706513</v>
      </c>
      <c r="Y2376" s="90">
        <f t="shared" si="1105"/>
        <v>0</v>
      </c>
      <c r="Z2376" s="100" t="str">
        <f t="shared" si="1113"/>
        <v>A+J=</v>
      </c>
      <c r="AA2376" s="95">
        <f t="shared" si="1114"/>
        <v>47164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4"/>
      <c r="DP2376" s="1"/>
      <c r="DQ2376" s="1"/>
      <c r="DR2376" s="1"/>
      <c r="DS2376" s="1"/>
      <c r="DT2376" s="1"/>
      <c r="DU2376" s="1"/>
    </row>
    <row r="2377" spans="1:125" ht="12.75" x14ac:dyDescent="0.2">
      <c r="A2377" s="89">
        <f t="shared" si="1106"/>
        <v>47146</v>
      </c>
      <c r="B2377" s="105">
        <f t="shared" si="1098"/>
        <v>848.29159895999999</v>
      </c>
      <c r="C2377" s="90">
        <f t="shared" si="1107"/>
        <v>610.29353232999995</v>
      </c>
      <c r="D2377" s="91">
        <f t="shared" si="1108"/>
        <v>7245.38</v>
      </c>
      <c r="E2377" s="92">
        <f t="shared" si="1118"/>
        <v>7276.54</v>
      </c>
      <c r="F2377" s="93">
        <f t="shared" si="1109"/>
        <v>45763</v>
      </c>
      <c r="G2377" s="94">
        <f t="shared" si="1099"/>
        <v>4.3006716003852752E-3</v>
      </c>
      <c r="H2377" s="95">
        <f t="shared" si="1121"/>
        <v>47164</v>
      </c>
      <c r="I2377" s="95">
        <f t="shared" si="1100"/>
        <v>47164</v>
      </c>
      <c r="J2377" s="96">
        <f t="shared" si="1122"/>
        <v>21</v>
      </c>
      <c r="K2377" s="96">
        <f t="shared" si="1123"/>
        <v>10</v>
      </c>
      <c r="L2377" s="8">
        <f t="shared" si="1110"/>
        <v>1.00204563</v>
      </c>
      <c r="M2377" s="97">
        <f t="shared" si="1120"/>
        <v>1.0043006699999999</v>
      </c>
      <c r="N2377" s="97">
        <f t="shared" si="1116"/>
        <v>1.3810246630335836</v>
      </c>
      <c r="O2377" s="90">
        <f t="shared" si="1119"/>
        <v>1.3838497199999999</v>
      </c>
      <c r="P2377" s="90">
        <f t="shared" si="1101"/>
        <v>844.55453382999997</v>
      </c>
      <c r="Q2377" s="98">
        <f t="shared" si="1115"/>
        <v>0</v>
      </c>
      <c r="R2377" s="7">
        <f t="shared" si="1111"/>
        <v>0</v>
      </c>
      <c r="S2377" s="90">
        <f t="shared" si="1102"/>
        <v>0</v>
      </c>
      <c r="T2377" s="99">
        <f t="shared" si="1112"/>
        <v>0.117687</v>
      </c>
      <c r="U2377" s="98">
        <f t="shared" si="1117"/>
        <v>10</v>
      </c>
      <c r="V2377" s="98">
        <v>252</v>
      </c>
      <c r="W2377" s="97">
        <f t="shared" si="1103"/>
        <v>1.0044248950000001</v>
      </c>
      <c r="X2377" s="90">
        <f t="shared" si="1104"/>
        <v>3.73706513</v>
      </c>
      <c r="Y2377" s="90">
        <f t="shared" si="1105"/>
        <v>0</v>
      </c>
      <c r="Z2377" s="100" t="str">
        <f t="shared" si="1113"/>
        <v>A+J=</v>
      </c>
      <c r="AA2377" s="95">
        <f t="shared" si="1114"/>
        <v>47164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4"/>
      <c r="DP2377" s="1"/>
      <c r="DQ2377" s="1"/>
      <c r="DR2377" s="1"/>
      <c r="DS2377" s="1"/>
      <c r="DT2377" s="1"/>
      <c r="DU2377" s="1"/>
    </row>
    <row r="2378" spans="1:125" ht="12.75" x14ac:dyDescent="0.2">
      <c r="A2378" s="89">
        <f t="shared" si="1106"/>
        <v>47147</v>
      </c>
      <c r="B2378" s="105">
        <f t="shared" si="1098"/>
        <v>848.29159895999999</v>
      </c>
      <c r="C2378" s="90">
        <f t="shared" si="1107"/>
        <v>610.29353232999995</v>
      </c>
      <c r="D2378" s="91">
        <f t="shared" si="1108"/>
        <v>7245.38</v>
      </c>
      <c r="E2378" s="92">
        <f t="shared" si="1118"/>
        <v>7276.54</v>
      </c>
      <c r="F2378" s="93">
        <f t="shared" si="1109"/>
        <v>45763</v>
      </c>
      <c r="G2378" s="94">
        <f t="shared" si="1099"/>
        <v>4.3006716003852752E-3</v>
      </c>
      <c r="H2378" s="95">
        <f t="shared" si="1121"/>
        <v>47164</v>
      </c>
      <c r="I2378" s="95">
        <f t="shared" si="1100"/>
        <v>47164</v>
      </c>
      <c r="J2378" s="96">
        <f t="shared" si="1122"/>
        <v>21</v>
      </c>
      <c r="K2378" s="96">
        <f t="shared" si="1123"/>
        <v>10</v>
      </c>
      <c r="L2378" s="8">
        <f t="shared" si="1110"/>
        <v>1.00204563</v>
      </c>
      <c r="M2378" s="97">
        <f t="shared" si="1120"/>
        <v>1.0043006699999999</v>
      </c>
      <c r="N2378" s="97">
        <f t="shared" si="1116"/>
        <v>1.3810246630335836</v>
      </c>
      <c r="O2378" s="90">
        <f t="shared" si="1119"/>
        <v>1.3838497199999999</v>
      </c>
      <c r="P2378" s="90">
        <f t="shared" si="1101"/>
        <v>844.55453382999997</v>
      </c>
      <c r="Q2378" s="98">
        <f t="shared" si="1115"/>
        <v>0</v>
      </c>
      <c r="R2378" s="7">
        <f t="shared" si="1111"/>
        <v>0</v>
      </c>
      <c r="S2378" s="90">
        <f t="shared" si="1102"/>
        <v>0</v>
      </c>
      <c r="T2378" s="99">
        <f t="shared" si="1112"/>
        <v>0.117687</v>
      </c>
      <c r="U2378" s="98">
        <f t="shared" si="1117"/>
        <v>10</v>
      </c>
      <c r="V2378" s="98">
        <v>252</v>
      </c>
      <c r="W2378" s="97">
        <f t="shared" si="1103"/>
        <v>1.0044248950000001</v>
      </c>
      <c r="X2378" s="90">
        <f t="shared" si="1104"/>
        <v>3.73706513</v>
      </c>
      <c r="Y2378" s="90">
        <f t="shared" si="1105"/>
        <v>0</v>
      </c>
      <c r="Z2378" s="100" t="str">
        <f t="shared" si="1113"/>
        <v>A+J=</v>
      </c>
      <c r="AA2378" s="95">
        <f t="shared" si="1114"/>
        <v>47164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4"/>
      <c r="DP2378" s="1"/>
      <c r="DQ2378" s="1"/>
      <c r="DR2378" s="1"/>
      <c r="DS2378" s="1"/>
      <c r="DT2378" s="1"/>
      <c r="DU2378" s="1"/>
    </row>
    <row r="2379" spans="1:125" ht="12.75" x14ac:dyDescent="0.2">
      <c r="A2379" s="89">
        <f t="shared" si="1106"/>
        <v>47148</v>
      </c>
      <c r="B2379" s="105">
        <f t="shared" si="1098"/>
        <v>848.83966958000008</v>
      </c>
      <c r="C2379" s="90">
        <f t="shared" si="1107"/>
        <v>610.29353232999995</v>
      </c>
      <c r="D2379" s="91">
        <f t="shared" si="1108"/>
        <v>7245.38</v>
      </c>
      <c r="E2379" s="92">
        <f t="shared" si="1118"/>
        <v>7276.54</v>
      </c>
      <c r="F2379" s="93">
        <f t="shared" si="1109"/>
        <v>45763</v>
      </c>
      <c r="G2379" s="94">
        <f t="shared" si="1099"/>
        <v>4.3006716003852752E-3</v>
      </c>
      <c r="H2379" s="95">
        <f t="shared" si="1121"/>
        <v>47164</v>
      </c>
      <c r="I2379" s="95">
        <f t="shared" si="1100"/>
        <v>47164</v>
      </c>
      <c r="J2379" s="96">
        <f t="shared" si="1122"/>
        <v>21</v>
      </c>
      <c r="K2379" s="96">
        <f t="shared" si="1123"/>
        <v>11</v>
      </c>
      <c r="L2379" s="8">
        <f t="shared" si="1110"/>
        <v>1.0022504299999999</v>
      </c>
      <c r="M2379" s="97">
        <f t="shared" si="1120"/>
        <v>1.0043006699999999</v>
      </c>
      <c r="N2379" s="97">
        <f t="shared" si="1116"/>
        <v>1.3810246630335836</v>
      </c>
      <c r="O2379" s="90">
        <f t="shared" si="1119"/>
        <v>1.3841325600000001</v>
      </c>
      <c r="P2379" s="90">
        <f t="shared" si="1101"/>
        <v>844.72714925000002</v>
      </c>
      <c r="Q2379" s="98">
        <f t="shared" si="1115"/>
        <v>0</v>
      </c>
      <c r="R2379" s="7">
        <f t="shared" si="1111"/>
        <v>0</v>
      </c>
      <c r="S2379" s="90">
        <f t="shared" si="1102"/>
        <v>0</v>
      </c>
      <c r="T2379" s="99">
        <f t="shared" si="1112"/>
        <v>0.117687</v>
      </c>
      <c r="U2379" s="98">
        <f t="shared" si="1117"/>
        <v>11</v>
      </c>
      <c r="V2379" s="98">
        <v>252</v>
      </c>
      <c r="W2379" s="97">
        <f t="shared" si="1103"/>
        <v>1.00486846</v>
      </c>
      <c r="X2379" s="90">
        <f t="shared" si="1104"/>
        <v>4.1125203299999997</v>
      </c>
      <c r="Y2379" s="90">
        <f t="shared" si="1105"/>
        <v>0</v>
      </c>
      <c r="Z2379" s="100" t="str">
        <f t="shared" si="1113"/>
        <v>A+J=</v>
      </c>
      <c r="AA2379" s="95">
        <f t="shared" si="1114"/>
        <v>47164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4"/>
      <c r="DP2379" s="1"/>
      <c r="DQ2379" s="1"/>
      <c r="DR2379" s="1"/>
      <c r="DS2379" s="1"/>
      <c r="DT2379" s="1"/>
      <c r="DU2379" s="1"/>
    </row>
    <row r="2380" spans="1:125" ht="12.75" x14ac:dyDescent="0.2">
      <c r="A2380" s="89">
        <f t="shared" si="1106"/>
        <v>47149</v>
      </c>
      <c r="B2380" s="105">
        <f t="shared" si="1098"/>
        <v>849.38807735</v>
      </c>
      <c r="C2380" s="90">
        <f t="shared" si="1107"/>
        <v>610.29353232999995</v>
      </c>
      <c r="D2380" s="91">
        <f t="shared" si="1108"/>
        <v>7245.38</v>
      </c>
      <c r="E2380" s="92">
        <f t="shared" si="1118"/>
        <v>7276.54</v>
      </c>
      <c r="F2380" s="93">
        <f t="shared" si="1109"/>
        <v>45763</v>
      </c>
      <c r="G2380" s="94">
        <f t="shared" si="1099"/>
        <v>4.3006716003852752E-3</v>
      </c>
      <c r="H2380" s="95">
        <f t="shared" si="1121"/>
        <v>47164</v>
      </c>
      <c r="I2380" s="95">
        <f t="shared" si="1100"/>
        <v>47164</v>
      </c>
      <c r="J2380" s="96">
        <f t="shared" si="1122"/>
        <v>21</v>
      </c>
      <c r="K2380" s="96">
        <f t="shared" si="1123"/>
        <v>12</v>
      </c>
      <c r="L2380" s="8">
        <f t="shared" si="1110"/>
        <v>1.0024552600000001</v>
      </c>
      <c r="M2380" s="97">
        <f t="shared" si="1120"/>
        <v>1.0043006699999999</v>
      </c>
      <c r="N2380" s="97">
        <f t="shared" si="1116"/>
        <v>1.3810246630335836</v>
      </c>
      <c r="O2380" s="90">
        <f t="shared" si="1119"/>
        <v>1.38441543</v>
      </c>
      <c r="P2380" s="90">
        <f t="shared" si="1101"/>
        <v>844.89978298000005</v>
      </c>
      <c r="Q2380" s="98">
        <f t="shared" si="1115"/>
        <v>0</v>
      </c>
      <c r="R2380" s="7">
        <f t="shared" si="1111"/>
        <v>0</v>
      </c>
      <c r="S2380" s="90">
        <f t="shared" si="1102"/>
        <v>0</v>
      </c>
      <c r="T2380" s="99">
        <f t="shared" si="1112"/>
        <v>0.117687</v>
      </c>
      <c r="U2380" s="98">
        <f t="shared" si="1117"/>
        <v>12</v>
      </c>
      <c r="V2380" s="98">
        <v>252</v>
      </c>
      <c r="W2380" s="97">
        <f t="shared" si="1103"/>
        <v>1.0053122210000001</v>
      </c>
      <c r="X2380" s="90">
        <f t="shared" si="1104"/>
        <v>4.4882943700000002</v>
      </c>
      <c r="Y2380" s="90">
        <f t="shared" si="1105"/>
        <v>0</v>
      </c>
      <c r="Z2380" s="100" t="str">
        <f t="shared" si="1113"/>
        <v>A+J=</v>
      </c>
      <c r="AA2380" s="95">
        <f t="shared" si="1114"/>
        <v>47164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4"/>
      <c r="DP2380" s="1"/>
      <c r="DQ2380" s="1"/>
      <c r="DR2380" s="1"/>
      <c r="DS2380" s="1"/>
      <c r="DT2380" s="1"/>
      <c r="DU2380" s="1"/>
    </row>
    <row r="2381" spans="1:125" ht="12.75" x14ac:dyDescent="0.2">
      <c r="A2381" s="89">
        <f t="shared" si="1106"/>
        <v>47150</v>
      </c>
      <c r="B2381" s="105">
        <f t="shared" si="1098"/>
        <v>849.93685222000011</v>
      </c>
      <c r="C2381" s="90">
        <f t="shared" si="1107"/>
        <v>610.29353232999995</v>
      </c>
      <c r="D2381" s="91">
        <f t="shared" si="1108"/>
        <v>7245.38</v>
      </c>
      <c r="E2381" s="92">
        <f t="shared" si="1118"/>
        <v>7276.54</v>
      </c>
      <c r="F2381" s="93">
        <f t="shared" si="1109"/>
        <v>45763</v>
      </c>
      <c r="G2381" s="94">
        <f t="shared" si="1099"/>
        <v>4.3006716003852752E-3</v>
      </c>
      <c r="H2381" s="95">
        <f t="shared" si="1121"/>
        <v>47164</v>
      </c>
      <c r="I2381" s="95">
        <f t="shared" si="1100"/>
        <v>47164</v>
      </c>
      <c r="J2381" s="96">
        <f t="shared" si="1122"/>
        <v>21</v>
      </c>
      <c r="K2381" s="96">
        <f t="shared" si="1123"/>
        <v>13</v>
      </c>
      <c r="L2381" s="8">
        <f t="shared" si="1110"/>
        <v>1.0026601399999999</v>
      </c>
      <c r="M2381" s="97">
        <f t="shared" si="1120"/>
        <v>1.0043006699999999</v>
      </c>
      <c r="N2381" s="97">
        <f t="shared" si="1116"/>
        <v>1.3810246630335836</v>
      </c>
      <c r="O2381" s="90">
        <f t="shared" si="1119"/>
        <v>1.3846983799999999</v>
      </c>
      <c r="P2381" s="90">
        <f t="shared" si="1101"/>
        <v>845.07246554000005</v>
      </c>
      <c r="Q2381" s="98">
        <f t="shared" si="1115"/>
        <v>0</v>
      </c>
      <c r="R2381" s="7">
        <f t="shared" si="1111"/>
        <v>0</v>
      </c>
      <c r="S2381" s="90">
        <f t="shared" si="1102"/>
        <v>0</v>
      </c>
      <c r="T2381" s="99">
        <f t="shared" si="1112"/>
        <v>0.117687</v>
      </c>
      <c r="U2381" s="98">
        <f t="shared" si="1117"/>
        <v>13</v>
      </c>
      <c r="V2381" s="98">
        <v>252</v>
      </c>
      <c r="W2381" s="97">
        <f t="shared" si="1103"/>
        <v>1.0057561770000001</v>
      </c>
      <c r="X2381" s="90">
        <f t="shared" si="1104"/>
        <v>4.86438668</v>
      </c>
      <c r="Y2381" s="90">
        <f t="shared" si="1105"/>
        <v>0</v>
      </c>
      <c r="Z2381" s="100" t="str">
        <f t="shared" si="1113"/>
        <v>A+J=</v>
      </c>
      <c r="AA2381" s="95">
        <f t="shared" si="1114"/>
        <v>47164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4"/>
      <c r="DP2381" s="1"/>
      <c r="DQ2381" s="1"/>
      <c r="DR2381" s="1"/>
      <c r="DS2381" s="1"/>
      <c r="DT2381" s="1"/>
      <c r="DU2381" s="1"/>
    </row>
    <row r="2382" spans="1:125" ht="12.75" x14ac:dyDescent="0.2">
      <c r="A2382" s="89">
        <f t="shared" si="1106"/>
        <v>47151</v>
      </c>
      <c r="B2382" s="105">
        <f t="shared" si="1098"/>
        <v>850.48597763999999</v>
      </c>
      <c r="C2382" s="90">
        <f t="shared" si="1107"/>
        <v>610.29353232999995</v>
      </c>
      <c r="D2382" s="91">
        <f t="shared" si="1108"/>
        <v>7245.38</v>
      </c>
      <c r="E2382" s="92">
        <f t="shared" si="1118"/>
        <v>7276.54</v>
      </c>
      <c r="F2382" s="93">
        <f t="shared" si="1109"/>
        <v>45763</v>
      </c>
      <c r="G2382" s="94">
        <f t="shared" si="1099"/>
        <v>4.3006716003852752E-3</v>
      </c>
      <c r="H2382" s="95">
        <f t="shared" si="1121"/>
        <v>47164</v>
      </c>
      <c r="I2382" s="95">
        <f t="shared" si="1100"/>
        <v>47164</v>
      </c>
      <c r="J2382" s="96">
        <f t="shared" si="1122"/>
        <v>21</v>
      </c>
      <c r="K2382" s="96">
        <f t="shared" si="1123"/>
        <v>14</v>
      </c>
      <c r="L2382" s="8">
        <f t="shared" si="1110"/>
        <v>1.00286506</v>
      </c>
      <c r="M2382" s="97">
        <f t="shared" si="1120"/>
        <v>1.0043006699999999</v>
      </c>
      <c r="N2382" s="97">
        <f t="shared" si="1116"/>
        <v>1.3810246630335836</v>
      </c>
      <c r="O2382" s="90">
        <f t="shared" si="1119"/>
        <v>1.3849813799999999</v>
      </c>
      <c r="P2382" s="90">
        <f t="shared" si="1101"/>
        <v>845.24517861000004</v>
      </c>
      <c r="Q2382" s="98">
        <f t="shared" si="1115"/>
        <v>0</v>
      </c>
      <c r="R2382" s="7">
        <f t="shared" si="1111"/>
        <v>0</v>
      </c>
      <c r="S2382" s="90">
        <f t="shared" si="1102"/>
        <v>0</v>
      </c>
      <c r="T2382" s="99">
        <f t="shared" si="1112"/>
        <v>0.117687</v>
      </c>
      <c r="U2382" s="98">
        <f t="shared" si="1117"/>
        <v>14</v>
      </c>
      <c r="V2382" s="98">
        <v>252</v>
      </c>
      <c r="W2382" s="97">
        <f t="shared" si="1103"/>
        <v>1.00620033</v>
      </c>
      <c r="X2382" s="90">
        <f t="shared" si="1104"/>
        <v>5.2407990299999998</v>
      </c>
      <c r="Y2382" s="90">
        <f t="shared" si="1105"/>
        <v>0</v>
      </c>
      <c r="Z2382" s="100" t="str">
        <f t="shared" si="1113"/>
        <v>A+J=</v>
      </c>
      <c r="AA2382" s="95">
        <f t="shared" si="1114"/>
        <v>47164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4"/>
      <c r="DP2382" s="1"/>
      <c r="DQ2382" s="1"/>
      <c r="DR2382" s="1"/>
      <c r="DS2382" s="1"/>
      <c r="DT2382" s="1"/>
      <c r="DU2382" s="1"/>
    </row>
    <row r="2383" spans="1:125" ht="12.75" x14ac:dyDescent="0.2">
      <c r="A2383" s="89">
        <f t="shared" si="1106"/>
        <v>47152</v>
      </c>
      <c r="B2383" s="105">
        <f t="shared" si="1098"/>
        <v>851.0354529</v>
      </c>
      <c r="C2383" s="90">
        <f t="shared" si="1107"/>
        <v>610.29353232999995</v>
      </c>
      <c r="D2383" s="91">
        <f t="shared" si="1108"/>
        <v>7245.38</v>
      </c>
      <c r="E2383" s="92">
        <f t="shared" si="1118"/>
        <v>7276.54</v>
      </c>
      <c r="F2383" s="93">
        <f t="shared" si="1109"/>
        <v>45763</v>
      </c>
      <c r="G2383" s="94">
        <f t="shared" si="1099"/>
        <v>4.3006716003852752E-3</v>
      </c>
      <c r="H2383" s="95">
        <f t="shared" si="1121"/>
        <v>47164</v>
      </c>
      <c r="I2383" s="95">
        <f t="shared" si="1100"/>
        <v>47164</v>
      </c>
      <c r="J2383" s="96">
        <f t="shared" si="1122"/>
        <v>21</v>
      </c>
      <c r="K2383" s="96">
        <f t="shared" si="1123"/>
        <v>15</v>
      </c>
      <c r="L2383" s="8">
        <f t="shared" si="1110"/>
        <v>1.00307002</v>
      </c>
      <c r="M2383" s="97">
        <f t="shared" si="1120"/>
        <v>1.0043006699999999</v>
      </c>
      <c r="N2383" s="97">
        <f t="shared" si="1116"/>
        <v>1.3810246630335836</v>
      </c>
      <c r="O2383" s="90">
        <f t="shared" si="1119"/>
        <v>1.3852644300000001</v>
      </c>
      <c r="P2383" s="90">
        <f t="shared" si="1101"/>
        <v>845.41792219000001</v>
      </c>
      <c r="Q2383" s="98">
        <f t="shared" si="1115"/>
        <v>0</v>
      </c>
      <c r="R2383" s="7">
        <f t="shared" si="1111"/>
        <v>0</v>
      </c>
      <c r="S2383" s="90">
        <f t="shared" si="1102"/>
        <v>0</v>
      </c>
      <c r="T2383" s="99">
        <f t="shared" si="1112"/>
        <v>0.117687</v>
      </c>
      <c r="U2383" s="98">
        <f t="shared" si="1117"/>
        <v>15</v>
      </c>
      <c r="V2383" s="98">
        <v>252</v>
      </c>
      <c r="W2383" s="97">
        <f t="shared" si="1103"/>
        <v>1.0066446790000001</v>
      </c>
      <c r="X2383" s="90">
        <f t="shared" si="1104"/>
        <v>5.6175307099999996</v>
      </c>
      <c r="Y2383" s="90">
        <f t="shared" si="1105"/>
        <v>0</v>
      </c>
      <c r="Z2383" s="100" t="str">
        <f t="shared" si="1113"/>
        <v>A+J=</v>
      </c>
      <c r="AA2383" s="95">
        <f t="shared" si="1114"/>
        <v>47164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4"/>
      <c r="DP2383" s="1"/>
      <c r="DQ2383" s="1"/>
      <c r="DR2383" s="1"/>
      <c r="DS2383" s="1"/>
      <c r="DT2383" s="1"/>
      <c r="DU2383" s="1"/>
    </row>
    <row r="2384" spans="1:125" ht="12.75" x14ac:dyDescent="0.2">
      <c r="A2384" s="89">
        <f t="shared" si="1106"/>
        <v>47153</v>
      </c>
      <c r="B2384" s="105">
        <f t="shared" si="1098"/>
        <v>851.0354529</v>
      </c>
      <c r="C2384" s="90">
        <f t="shared" si="1107"/>
        <v>610.29353232999995</v>
      </c>
      <c r="D2384" s="91">
        <f t="shared" si="1108"/>
        <v>7245.38</v>
      </c>
      <c r="E2384" s="92">
        <f t="shared" si="1118"/>
        <v>7276.54</v>
      </c>
      <c r="F2384" s="93">
        <f t="shared" si="1109"/>
        <v>45763</v>
      </c>
      <c r="G2384" s="94">
        <f t="shared" si="1099"/>
        <v>4.3006716003852752E-3</v>
      </c>
      <c r="H2384" s="95">
        <f t="shared" si="1121"/>
        <v>47164</v>
      </c>
      <c r="I2384" s="95">
        <f t="shared" si="1100"/>
        <v>47164</v>
      </c>
      <c r="J2384" s="96">
        <f t="shared" si="1122"/>
        <v>21</v>
      </c>
      <c r="K2384" s="96">
        <f t="shared" si="1123"/>
        <v>15</v>
      </c>
      <c r="L2384" s="8">
        <f t="shared" si="1110"/>
        <v>1.00307002</v>
      </c>
      <c r="M2384" s="97">
        <f t="shared" si="1120"/>
        <v>1.0043006699999999</v>
      </c>
      <c r="N2384" s="97">
        <f t="shared" si="1116"/>
        <v>1.3810246630335836</v>
      </c>
      <c r="O2384" s="90">
        <f t="shared" si="1119"/>
        <v>1.3852644300000001</v>
      </c>
      <c r="P2384" s="90">
        <f t="shared" si="1101"/>
        <v>845.41792219000001</v>
      </c>
      <c r="Q2384" s="98">
        <f t="shared" si="1115"/>
        <v>0</v>
      </c>
      <c r="R2384" s="7">
        <f t="shared" si="1111"/>
        <v>0</v>
      </c>
      <c r="S2384" s="90">
        <f t="shared" si="1102"/>
        <v>0</v>
      </c>
      <c r="T2384" s="99">
        <f t="shared" si="1112"/>
        <v>0.117687</v>
      </c>
      <c r="U2384" s="98">
        <f t="shared" si="1117"/>
        <v>15</v>
      </c>
      <c r="V2384" s="98">
        <v>252</v>
      </c>
      <c r="W2384" s="97">
        <f t="shared" si="1103"/>
        <v>1.0066446790000001</v>
      </c>
      <c r="X2384" s="90">
        <f t="shared" si="1104"/>
        <v>5.6175307099999996</v>
      </c>
      <c r="Y2384" s="90">
        <f t="shared" si="1105"/>
        <v>0</v>
      </c>
      <c r="Z2384" s="100" t="str">
        <f t="shared" si="1113"/>
        <v>A+J=</v>
      </c>
      <c r="AA2384" s="95">
        <f t="shared" si="1114"/>
        <v>47164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4"/>
      <c r="DP2384" s="1"/>
      <c r="DQ2384" s="1"/>
      <c r="DR2384" s="1"/>
      <c r="DS2384" s="1"/>
      <c r="DT2384" s="1"/>
      <c r="DU2384" s="1"/>
    </row>
    <row r="2385" spans="1:125" ht="12.75" x14ac:dyDescent="0.2">
      <c r="A2385" s="89">
        <f t="shared" si="1106"/>
        <v>47154</v>
      </c>
      <c r="B2385" s="105">
        <f t="shared" si="1098"/>
        <v>851.0354529</v>
      </c>
      <c r="C2385" s="90">
        <f t="shared" si="1107"/>
        <v>610.29353232999995</v>
      </c>
      <c r="D2385" s="91">
        <f t="shared" si="1108"/>
        <v>7245.38</v>
      </c>
      <c r="E2385" s="92">
        <f t="shared" si="1118"/>
        <v>7276.54</v>
      </c>
      <c r="F2385" s="93">
        <f t="shared" si="1109"/>
        <v>45763</v>
      </c>
      <c r="G2385" s="94">
        <f t="shared" si="1099"/>
        <v>4.3006716003852752E-3</v>
      </c>
      <c r="H2385" s="95">
        <f t="shared" si="1121"/>
        <v>47164</v>
      </c>
      <c r="I2385" s="95">
        <f t="shared" si="1100"/>
        <v>47164</v>
      </c>
      <c r="J2385" s="96">
        <f t="shared" si="1122"/>
        <v>21</v>
      </c>
      <c r="K2385" s="96">
        <f t="shared" si="1123"/>
        <v>15</v>
      </c>
      <c r="L2385" s="8">
        <f t="shared" si="1110"/>
        <v>1.00307002</v>
      </c>
      <c r="M2385" s="97">
        <f t="shared" si="1120"/>
        <v>1.0043006699999999</v>
      </c>
      <c r="N2385" s="97">
        <f t="shared" si="1116"/>
        <v>1.3810246630335836</v>
      </c>
      <c r="O2385" s="90">
        <f t="shared" si="1119"/>
        <v>1.3852644300000001</v>
      </c>
      <c r="P2385" s="90">
        <f t="shared" si="1101"/>
        <v>845.41792219000001</v>
      </c>
      <c r="Q2385" s="98">
        <f t="shared" si="1115"/>
        <v>0</v>
      </c>
      <c r="R2385" s="7">
        <f t="shared" si="1111"/>
        <v>0</v>
      </c>
      <c r="S2385" s="90">
        <f t="shared" si="1102"/>
        <v>0</v>
      </c>
      <c r="T2385" s="99">
        <f t="shared" si="1112"/>
        <v>0.117687</v>
      </c>
      <c r="U2385" s="98">
        <f t="shared" si="1117"/>
        <v>15</v>
      </c>
      <c r="V2385" s="98">
        <v>252</v>
      </c>
      <c r="W2385" s="97">
        <f t="shared" si="1103"/>
        <v>1.0066446790000001</v>
      </c>
      <c r="X2385" s="90">
        <f t="shared" si="1104"/>
        <v>5.6175307099999996</v>
      </c>
      <c r="Y2385" s="90">
        <f t="shared" si="1105"/>
        <v>0</v>
      </c>
      <c r="Z2385" s="100" t="str">
        <f t="shared" si="1113"/>
        <v>A+J=</v>
      </c>
      <c r="AA2385" s="95">
        <f t="shared" si="1114"/>
        <v>47164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4"/>
      <c r="DP2385" s="1"/>
      <c r="DQ2385" s="1"/>
      <c r="DR2385" s="1"/>
      <c r="DS2385" s="1"/>
      <c r="DT2385" s="1"/>
      <c r="DU2385" s="1"/>
    </row>
    <row r="2386" spans="1:125" ht="12.75" x14ac:dyDescent="0.2">
      <c r="A2386" s="89">
        <f t="shared" si="1106"/>
        <v>47155</v>
      </c>
      <c r="B2386" s="105">
        <f t="shared" si="1098"/>
        <v>851.58528429</v>
      </c>
      <c r="C2386" s="90">
        <f t="shared" si="1107"/>
        <v>610.29353232999995</v>
      </c>
      <c r="D2386" s="91">
        <f t="shared" si="1108"/>
        <v>7245.38</v>
      </c>
      <c r="E2386" s="92">
        <f t="shared" si="1118"/>
        <v>7276.54</v>
      </c>
      <c r="F2386" s="93">
        <f t="shared" si="1109"/>
        <v>45763</v>
      </c>
      <c r="G2386" s="94">
        <f t="shared" si="1099"/>
        <v>4.3006716003852752E-3</v>
      </c>
      <c r="H2386" s="95">
        <f t="shared" si="1121"/>
        <v>47164</v>
      </c>
      <c r="I2386" s="95">
        <f t="shared" si="1100"/>
        <v>47164</v>
      </c>
      <c r="J2386" s="96">
        <f t="shared" si="1122"/>
        <v>21</v>
      </c>
      <c r="K2386" s="96">
        <f t="shared" si="1123"/>
        <v>16</v>
      </c>
      <c r="L2386" s="8">
        <f t="shared" si="1110"/>
        <v>1.00327502</v>
      </c>
      <c r="M2386" s="97">
        <f t="shared" si="1120"/>
        <v>1.0043006699999999</v>
      </c>
      <c r="N2386" s="97">
        <f t="shared" si="1116"/>
        <v>1.3810246630335836</v>
      </c>
      <c r="O2386" s="90">
        <f t="shared" si="1119"/>
        <v>1.3855475399999999</v>
      </c>
      <c r="P2386" s="90">
        <f t="shared" si="1101"/>
        <v>845.59070239000005</v>
      </c>
      <c r="Q2386" s="98">
        <f t="shared" si="1115"/>
        <v>0</v>
      </c>
      <c r="R2386" s="7">
        <f t="shared" si="1111"/>
        <v>0</v>
      </c>
      <c r="S2386" s="90">
        <f t="shared" si="1102"/>
        <v>0</v>
      </c>
      <c r="T2386" s="99">
        <f t="shared" si="1112"/>
        <v>0.117687</v>
      </c>
      <c r="U2386" s="98">
        <f t="shared" si="1117"/>
        <v>16</v>
      </c>
      <c r="V2386" s="98">
        <v>252</v>
      </c>
      <c r="W2386" s="97">
        <f t="shared" si="1103"/>
        <v>1.007089224</v>
      </c>
      <c r="X2386" s="90">
        <f t="shared" si="1104"/>
        <v>5.9945819</v>
      </c>
      <c r="Y2386" s="90">
        <f t="shared" si="1105"/>
        <v>0</v>
      </c>
      <c r="Z2386" s="100" t="str">
        <f t="shared" si="1113"/>
        <v>A+J=</v>
      </c>
      <c r="AA2386" s="95">
        <f t="shared" si="1114"/>
        <v>47164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4"/>
      <c r="DP2386" s="1"/>
      <c r="DQ2386" s="1"/>
      <c r="DR2386" s="1"/>
      <c r="DS2386" s="1"/>
      <c r="DT2386" s="1"/>
      <c r="DU2386" s="1"/>
    </row>
    <row r="2387" spans="1:125" ht="12.75" x14ac:dyDescent="0.2">
      <c r="A2387" s="89">
        <f t="shared" si="1106"/>
        <v>47156</v>
      </c>
      <c r="B2387" s="105">
        <f t="shared" ref="B2387:B2450" si="1124">(P2387+X2387)</f>
        <v>852.13547896</v>
      </c>
      <c r="C2387" s="90">
        <f t="shared" si="1107"/>
        <v>610.29353232999995</v>
      </c>
      <c r="D2387" s="91">
        <f t="shared" si="1108"/>
        <v>7245.38</v>
      </c>
      <c r="E2387" s="92">
        <f t="shared" si="1118"/>
        <v>7276.54</v>
      </c>
      <c r="F2387" s="93">
        <f t="shared" si="1109"/>
        <v>45763</v>
      </c>
      <c r="G2387" s="94">
        <f t="shared" ref="G2387:G2450" si="1125">(E2387/D2387)-1</f>
        <v>4.3006716003852752E-3</v>
      </c>
      <c r="H2387" s="95">
        <f t="shared" si="1121"/>
        <v>47164</v>
      </c>
      <c r="I2387" s="95">
        <f t="shared" ref="I2387:I2450" si="1126">IF(A2387&gt;I2386,H2387,I2386)</f>
        <v>47164</v>
      </c>
      <c r="J2387" s="96">
        <f t="shared" si="1122"/>
        <v>21</v>
      </c>
      <c r="K2387" s="96">
        <f t="shared" si="1123"/>
        <v>17</v>
      </c>
      <c r="L2387" s="8">
        <f t="shared" si="1110"/>
        <v>1.0034800699999999</v>
      </c>
      <c r="M2387" s="97">
        <f t="shared" si="1120"/>
        <v>1.0043006699999999</v>
      </c>
      <c r="N2387" s="97">
        <f t="shared" si="1116"/>
        <v>1.3810246630335836</v>
      </c>
      <c r="O2387" s="90">
        <f t="shared" si="1119"/>
        <v>1.38583072</v>
      </c>
      <c r="P2387" s="90">
        <f t="shared" ref="P2387:P2450" si="1127">TRUNC(C2387*O2387,8)</f>
        <v>845.76352531999999</v>
      </c>
      <c r="Q2387" s="98">
        <f t="shared" si="1115"/>
        <v>0</v>
      </c>
      <c r="R2387" s="7">
        <f t="shared" si="1111"/>
        <v>0</v>
      </c>
      <c r="S2387" s="90">
        <f t="shared" ref="S2387:S2450" si="1128">IF(R2387&gt;0,TRUNC(R2387*P2387,8),0)</f>
        <v>0</v>
      </c>
      <c r="T2387" s="99">
        <f t="shared" si="1112"/>
        <v>0.117687</v>
      </c>
      <c r="U2387" s="98">
        <f t="shared" si="1117"/>
        <v>17</v>
      </c>
      <c r="V2387" s="98">
        <v>252</v>
      </c>
      <c r="W2387" s="97">
        <f t="shared" ref="W2387:W2450" si="1129">ROUND((1+T2387)^TRUNC((U2387/V2387),9),9)</f>
        <v>1.007533966</v>
      </c>
      <c r="X2387" s="90">
        <f t="shared" ref="X2387:X2450" si="1130">TRUNC((P2387*(W2387-1)),8)</f>
        <v>6.3719536400000001</v>
      </c>
      <c r="Y2387" s="90">
        <f t="shared" ref="Y2387:Y2450" si="1131">IF(Q2387&gt;0,S2387+X2387,0)</f>
        <v>0</v>
      </c>
      <c r="Z2387" s="100" t="str">
        <f t="shared" si="1113"/>
        <v>A+J=</v>
      </c>
      <c r="AA2387" s="95">
        <f t="shared" si="1114"/>
        <v>47164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4"/>
      <c r="DP2387" s="1"/>
      <c r="DQ2387" s="1"/>
      <c r="DR2387" s="1"/>
      <c r="DS2387" s="1"/>
      <c r="DT2387" s="1"/>
      <c r="DU2387" s="1"/>
    </row>
    <row r="2388" spans="1:125" ht="12.75" x14ac:dyDescent="0.2">
      <c r="A2388" s="89">
        <f t="shared" ref="A2388:A2451" si="1132">(A2387+1)</f>
        <v>47157</v>
      </c>
      <c r="B2388" s="105">
        <f t="shared" si="1124"/>
        <v>852.68601774999991</v>
      </c>
      <c r="C2388" s="90">
        <f t="shared" ref="C2388:C2451" si="1133">TRUNC(IF(Q2387&gt;0,VLOOKUP(A2387,$AD$21:$AE$123,2),C2387),8)</f>
        <v>610.29353232999995</v>
      </c>
      <c r="D2388" s="91">
        <f t="shared" ref="D2388:D2451" si="1134">IF(E2388=E2387,D2387,E2387)</f>
        <v>7245.38</v>
      </c>
      <c r="E2388" s="92">
        <f t="shared" si="1118"/>
        <v>7276.54</v>
      </c>
      <c r="F2388" s="93">
        <f t="shared" ref="F2388:F2451" si="1135">IF(D2388=D2387,F2387,A2388)</f>
        <v>45763</v>
      </c>
      <c r="G2388" s="94">
        <f t="shared" si="1125"/>
        <v>4.3006716003852752E-3</v>
      </c>
      <c r="H2388" s="95">
        <f t="shared" si="1121"/>
        <v>47164</v>
      </c>
      <c r="I2388" s="95">
        <f t="shared" si="1126"/>
        <v>47164</v>
      </c>
      <c r="J2388" s="96">
        <f t="shared" si="1122"/>
        <v>21</v>
      </c>
      <c r="K2388" s="96">
        <f t="shared" si="1123"/>
        <v>18</v>
      </c>
      <c r="L2388" s="8">
        <f t="shared" ref="L2388:L2451" si="1136">IF(E2388&lt;D2388,1,TRUNC((E2388/D2388)^TRUNC((K2388/J2388),9),8))</f>
        <v>1.0036851499999999</v>
      </c>
      <c r="M2388" s="97">
        <f t="shared" si="1120"/>
        <v>1.0043006699999999</v>
      </c>
      <c r="N2388" s="97">
        <f t="shared" si="1116"/>
        <v>1.3810246630335836</v>
      </c>
      <c r="O2388" s="90">
        <f t="shared" si="1119"/>
        <v>1.38611394</v>
      </c>
      <c r="P2388" s="90">
        <f t="shared" si="1127"/>
        <v>845.93637264999995</v>
      </c>
      <c r="Q2388" s="98">
        <f t="shared" si="1115"/>
        <v>0</v>
      </c>
      <c r="R2388" s="7">
        <f t="shared" ref="R2388:R2451" si="1137">IF(Q2388&gt;0,VLOOKUP($A2388,$AD$19:$AI$164,6),0)</f>
        <v>0</v>
      </c>
      <c r="S2388" s="90">
        <f t="shared" si="1128"/>
        <v>0</v>
      </c>
      <c r="T2388" s="99">
        <f t="shared" ref="T2388:T2451" si="1138">(T2387)</f>
        <v>0.117687</v>
      </c>
      <c r="U2388" s="98">
        <f t="shared" si="1117"/>
        <v>18</v>
      </c>
      <c r="V2388" s="98">
        <v>252</v>
      </c>
      <c r="W2388" s="97">
        <f t="shared" si="1129"/>
        <v>1.007978904</v>
      </c>
      <c r="X2388" s="90">
        <f t="shared" si="1130"/>
        <v>6.7496451000000004</v>
      </c>
      <c r="Y2388" s="90">
        <f t="shared" si="1131"/>
        <v>0</v>
      </c>
      <c r="Z2388" s="100" t="str">
        <f t="shared" si="1113"/>
        <v>A+J=</v>
      </c>
      <c r="AA2388" s="95">
        <f t="shared" si="1114"/>
        <v>47164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4"/>
      <c r="DP2388" s="1"/>
      <c r="DQ2388" s="1"/>
      <c r="DR2388" s="1"/>
      <c r="DS2388" s="1"/>
      <c r="DT2388" s="1"/>
      <c r="DU2388" s="1"/>
    </row>
    <row r="2389" spans="1:125" ht="12.75" x14ac:dyDescent="0.2">
      <c r="A2389" s="89">
        <f t="shared" si="1132"/>
        <v>47158</v>
      </c>
      <c r="B2389" s="105">
        <f t="shared" si="1124"/>
        <v>853.23691928000005</v>
      </c>
      <c r="C2389" s="90">
        <f t="shared" si="1133"/>
        <v>610.29353232999995</v>
      </c>
      <c r="D2389" s="91">
        <f t="shared" si="1134"/>
        <v>7245.38</v>
      </c>
      <c r="E2389" s="92">
        <f t="shared" si="1118"/>
        <v>7276.54</v>
      </c>
      <c r="F2389" s="93">
        <f t="shared" si="1135"/>
        <v>45763</v>
      </c>
      <c r="G2389" s="94">
        <f t="shared" si="1125"/>
        <v>4.3006716003852752E-3</v>
      </c>
      <c r="H2389" s="95">
        <f t="shared" si="1121"/>
        <v>47164</v>
      </c>
      <c r="I2389" s="95">
        <f t="shared" si="1126"/>
        <v>47164</v>
      </c>
      <c r="J2389" s="96">
        <f t="shared" si="1122"/>
        <v>21</v>
      </c>
      <c r="K2389" s="96">
        <f t="shared" si="1123"/>
        <v>19</v>
      </c>
      <c r="L2389" s="8">
        <f t="shared" si="1136"/>
        <v>1.00389028</v>
      </c>
      <c r="M2389" s="97">
        <f t="shared" si="1120"/>
        <v>1.0043006699999999</v>
      </c>
      <c r="N2389" s="97">
        <f t="shared" si="1116"/>
        <v>1.3810246630335836</v>
      </c>
      <c r="O2389" s="90">
        <f t="shared" si="1119"/>
        <v>1.38639723</v>
      </c>
      <c r="P2389" s="90">
        <f t="shared" si="1127"/>
        <v>846.10926270000004</v>
      </c>
      <c r="Q2389" s="98">
        <f t="shared" si="1115"/>
        <v>0</v>
      </c>
      <c r="R2389" s="7">
        <f t="shared" si="1137"/>
        <v>0</v>
      </c>
      <c r="S2389" s="90">
        <f t="shared" si="1128"/>
        <v>0</v>
      </c>
      <c r="T2389" s="99">
        <f t="shared" si="1138"/>
        <v>0.117687</v>
      </c>
      <c r="U2389" s="98">
        <f t="shared" si="1117"/>
        <v>19</v>
      </c>
      <c r="V2389" s="98">
        <v>252</v>
      </c>
      <c r="W2389" s="97">
        <f t="shared" si="1129"/>
        <v>1.008424038</v>
      </c>
      <c r="X2389" s="90">
        <f t="shared" si="1130"/>
        <v>7.12765658</v>
      </c>
      <c r="Y2389" s="90">
        <f t="shared" si="1131"/>
        <v>0</v>
      </c>
      <c r="Z2389" s="100" t="str">
        <f t="shared" ref="Z2389:Z2452" si="1139">IF($Q2388&gt;0,VLOOKUP($A2388,$AD$19:$AM$164,9),Z2388)</f>
        <v>A+J=</v>
      </c>
      <c r="AA2389" s="95">
        <f t="shared" ref="AA2389:AA2452" si="1140">IF($Q2388&gt;0,VLOOKUP($A2388,$AD$19:$AM$164,10),AA2388)</f>
        <v>47164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4"/>
      <c r="DP2389" s="1"/>
      <c r="DQ2389" s="1"/>
      <c r="DR2389" s="1"/>
      <c r="DS2389" s="1"/>
      <c r="DT2389" s="1"/>
      <c r="DU2389" s="1"/>
    </row>
    <row r="2390" spans="1:125" ht="12.75" x14ac:dyDescent="0.2">
      <c r="A2390" s="89">
        <f t="shared" si="1132"/>
        <v>47159</v>
      </c>
      <c r="B2390" s="105">
        <f t="shared" si="1124"/>
        <v>853.78817838999998</v>
      </c>
      <c r="C2390" s="90">
        <f t="shared" si="1133"/>
        <v>610.29353232999995</v>
      </c>
      <c r="D2390" s="91">
        <f t="shared" si="1134"/>
        <v>7245.38</v>
      </c>
      <c r="E2390" s="92">
        <f t="shared" si="1118"/>
        <v>7276.54</v>
      </c>
      <c r="F2390" s="93">
        <f t="shared" si="1135"/>
        <v>45763</v>
      </c>
      <c r="G2390" s="94">
        <f t="shared" si="1125"/>
        <v>4.3006716003852752E-3</v>
      </c>
      <c r="H2390" s="95">
        <f t="shared" si="1121"/>
        <v>47164</v>
      </c>
      <c r="I2390" s="95">
        <f t="shared" si="1126"/>
        <v>47164</v>
      </c>
      <c r="J2390" s="96">
        <f t="shared" si="1122"/>
        <v>21</v>
      </c>
      <c r="K2390" s="96">
        <f t="shared" si="1123"/>
        <v>20</v>
      </c>
      <c r="L2390" s="8">
        <f t="shared" si="1136"/>
        <v>1.0040954499999999</v>
      </c>
      <c r="M2390" s="97">
        <f t="shared" si="1120"/>
        <v>1.0043006699999999</v>
      </c>
      <c r="N2390" s="97">
        <f t="shared" si="1116"/>
        <v>1.3810246630335836</v>
      </c>
      <c r="O2390" s="90">
        <f t="shared" si="1119"/>
        <v>1.3866805799999999</v>
      </c>
      <c r="P2390" s="90">
        <f t="shared" si="1127"/>
        <v>846.28218937999998</v>
      </c>
      <c r="Q2390" s="98">
        <f t="shared" ref="Q2390:Q2453" si="1141">IF(VLOOKUP(A2390,AD$19:AK$164,8)=VLOOKUP(A2389,AD$19:AK$164,8),0,VLOOKUP(A2390,AD$19:AK$164,8))</f>
        <v>0</v>
      </c>
      <c r="R2390" s="7">
        <f t="shared" si="1137"/>
        <v>0</v>
      </c>
      <c r="S2390" s="90">
        <f t="shared" si="1128"/>
        <v>0</v>
      </c>
      <c r="T2390" s="99">
        <f t="shared" si="1138"/>
        <v>0.117687</v>
      </c>
      <c r="U2390" s="98">
        <f t="shared" si="1117"/>
        <v>20</v>
      </c>
      <c r="V2390" s="98">
        <v>252</v>
      </c>
      <c r="W2390" s="97">
        <f t="shared" si="1129"/>
        <v>1.0088693689999999</v>
      </c>
      <c r="X2390" s="90">
        <f t="shared" si="1130"/>
        <v>7.5059890100000004</v>
      </c>
      <c r="Y2390" s="90">
        <f t="shared" si="1131"/>
        <v>0</v>
      </c>
      <c r="Z2390" s="100" t="str">
        <f t="shared" si="1139"/>
        <v>A+J=</v>
      </c>
      <c r="AA2390" s="95">
        <f t="shared" si="1140"/>
        <v>47164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4"/>
      <c r="DP2390" s="1"/>
      <c r="DQ2390" s="1"/>
      <c r="DR2390" s="1"/>
      <c r="DS2390" s="1"/>
      <c r="DT2390" s="1"/>
      <c r="DU2390" s="1"/>
    </row>
    <row r="2391" spans="1:125" ht="12.75" x14ac:dyDescent="0.2">
      <c r="A2391" s="89">
        <f t="shared" si="1132"/>
        <v>47160</v>
      </c>
      <c r="B2391" s="105">
        <f t="shared" si="1124"/>
        <v>853.78817838999998</v>
      </c>
      <c r="C2391" s="90">
        <f t="shared" si="1133"/>
        <v>610.29353232999995</v>
      </c>
      <c r="D2391" s="91">
        <f t="shared" si="1134"/>
        <v>7245.38</v>
      </c>
      <c r="E2391" s="92">
        <f t="shared" si="1118"/>
        <v>7276.54</v>
      </c>
      <c r="F2391" s="93">
        <f t="shared" si="1135"/>
        <v>45763</v>
      </c>
      <c r="G2391" s="94">
        <f t="shared" si="1125"/>
        <v>4.3006716003852752E-3</v>
      </c>
      <c r="H2391" s="95">
        <f t="shared" si="1121"/>
        <v>47164</v>
      </c>
      <c r="I2391" s="95">
        <f t="shared" si="1126"/>
        <v>47164</v>
      </c>
      <c r="J2391" s="96">
        <f t="shared" si="1122"/>
        <v>21</v>
      </c>
      <c r="K2391" s="96">
        <f t="shared" si="1123"/>
        <v>20</v>
      </c>
      <c r="L2391" s="8">
        <f t="shared" si="1136"/>
        <v>1.0040954499999999</v>
      </c>
      <c r="M2391" s="97">
        <f t="shared" si="1120"/>
        <v>1.0043006699999999</v>
      </c>
      <c r="N2391" s="97">
        <f t="shared" si="1116"/>
        <v>1.3810246630335836</v>
      </c>
      <c r="O2391" s="90">
        <f t="shared" si="1119"/>
        <v>1.3866805799999999</v>
      </c>
      <c r="P2391" s="90">
        <f t="shared" si="1127"/>
        <v>846.28218937999998</v>
      </c>
      <c r="Q2391" s="98">
        <f t="shared" si="1141"/>
        <v>0</v>
      </c>
      <c r="R2391" s="7">
        <f t="shared" si="1137"/>
        <v>0</v>
      </c>
      <c r="S2391" s="90">
        <f t="shared" si="1128"/>
        <v>0</v>
      </c>
      <c r="T2391" s="99">
        <f t="shared" si="1138"/>
        <v>0.117687</v>
      </c>
      <c r="U2391" s="98">
        <f t="shared" si="1117"/>
        <v>20</v>
      </c>
      <c r="V2391" s="98">
        <v>252</v>
      </c>
      <c r="W2391" s="97">
        <f t="shared" si="1129"/>
        <v>1.0088693689999999</v>
      </c>
      <c r="X2391" s="90">
        <f t="shared" si="1130"/>
        <v>7.5059890100000004</v>
      </c>
      <c r="Y2391" s="90">
        <f t="shared" si="1131"/>
        <v>0</v>
      </c>
      <c r="Z2391" s="100" t="str">
        <f t="shared" si="1139"/>
        <v>A+J=</v>
      </c>
      <c r="AA2391" s="95">
        <f t="shared" si="1140"/>
        <v>47164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4"/>
      <c r="DP2391" s="1"/>
      <c r="DQ2391" s="1"/>
      <c r="DR2391" s="1"/>
      <c r="DS2391" s="1"/>
      <c r="DT2391" s="1"/>
      <c r="DU2391" s="1"/>
    </row>
    <row r="2392" spans="1:125" ht="12.75" x14ac:dyDescent="0.2">
      <c r="A2392" s="89">
        <f t="shared" si="1132"/>
        <v>47161</v>
      </c>
      <c r="B2392" s="105">
        <f t="shared" si="1124"/>
        <v>853.78817838999998</v>
      </c>
      <c r="C2392" s="90">
        <f t="shared" si="1133"/>
        <v>610.29353232999995</v>
      </c>
      <c r="D2392" s="91">
        <f t="shared" si="1134"/>
        <v>7245.38</v>
      </c>
      <c r="E2392" s="92">
        <f t="shared" si="1118"/>
        <v>7276.54</v>
      </c>
      <c r="F2392" s="93">
        <f t="shared" si="1135"/>
        <v>45763</v>
      </c>
      <c r="G2392" s="94">
        <f t="shared" si="1125"/>
        <v>4.3006716003852752E-3</v>
      </c>
      <c r="H2392" s="95">
        <f t="shared" si="1121"/>
        <v>47164</v>
      </c>
      <c r="I2392" s="95">
        <f t="shared" si="1126"/>
        <v>47164</v>
      </c>
      <c r="J2392" s="96">
        <f t="shared" si="1122"/>
        <v>21</v>
      </c>
      <c r="K2392" s="96">
        <f t="shared" si="1123"/>
        <v>20</v>
      </c>
      <c r="L2392" s="8">
        <f t="shared" si="1136"/>
        <v>1.0040954499999999</v>
      </c>
      <c r="M2392" s="97">
        <f t="shared" si="1120"/>
        <v>1.0043006699999999</v>
      </c>
      <c r="N2392" s="97">
        <f t="shared" si="1116"/>
        <v>1.3810246630335836</v>
      </c>
      <c r="O2392" s="90">
        <f t="shared" si="1119"/>
        <v>1.3866805799999999</v>
      </c>
      <c r="P2392" s="90">
        <f t="shared" si="1127"/>
        <v>846.28218937999998</v>
      </c>
      <c r="Q2392" s="98">
        <f t="shared" si="1141"/>
        <v>0</v>
      </c>
      <c r="R2392" s="7">
        <f t="shared" si="1137"/>
        <v>0</v>
      </c>
      <c r="S2392" s="90">
        <f t="shared" si="1128"/>
        <v>0</v>
      </c>
      <c r="T2392" s="99">
        <f t="shared" si="1138"/>
        <v>0.117687</v>
      </c>
      <c r="U2392" s="98">
        <f t="shared" si="1117"/>
        <v>20</v>
      </c>
      <c r="V2392" s="98">
        <v>252</v>
      </c>
      <c r="W2392" s="97">
        <f t="shared" si="1129"/>
        <v>1.0088693689999999</v>
      </c>
      <c r="X2392" s="90">
        <f t="shared" si="1130"/>
        <v>7.5059890100000004</v>
      </c>
      <c r="Y2392" s="90">
        <f t="shared" si="1131"/>
        <v>0</v>
      </c>
      <c r="Z2392" s="100" t="str">
        <f t="shared" si="1139"/>
        <v>A+J=</v>
      </c>
      <c r="AA2392" s="95">
        <f t="shared" si="1140"/>
        <v>47164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4"/>
      <c r="DP2392" s="1"/>
      <c r="DQ2392" s="1"/>
      <c r="DR2392" s="1"/>
      <c r="DS2392" s="1"/>
      <c r="DT2392" s="1"/>
      <c r="DU2392" s="1"/>
    </row>
    <row r="2393" spans="1:125" ht="12.75" x14ac:dyDescent="0.2">
      <c r="A2393" s="89">
        <f t="shared" si="1132"/>
        <v>47162</v>
      </c>
      <c r="B2393" s="105">
        <f t="shared" si="1124"/>
        <v>853.78817838999998</v>
      </c>
      <c r="C2393" s="90">
        <f t="shared" si="1133"/>
        <v>610.29353232999995</v>
      </c>
      <c r="D2393" s="91">
        <f t="shared" si="1134"/>
        <v>7245.38</v>
      </c>
      <c r="E2393" s="92">
        <f t="shared" si="1118"/>
        <v>7276.54</v>
      </c>
      <c r="F2393" s="93">
        <f t="shared" si="1135"/>
        <v>45763</v>
      </c>
      <c r="G2393" s="94">
        <f t="shared" si="1125"/>
        <v>4.3006716003852752E-3</v>
      </c>
      <c r="H2393" s="95">
        <f t="shared" si="1121"/>
        <v>47164</v>
      </c>
      <c r="I2393" s="95">
        <f t="shared" si="1126"/>
        <v>47164</v>
      </c>
      <c r="J2393" s="96">
        <f t="shared" si="1122"/>
        <v>21</v>
      </c>
      <c r="K2393" s="96">
        <f t="shared" si="1123"/>
        <v>20</v>
      </c>
      <c r="L2393" s="8">
        <f t="shared" si="1136"/>
        <v>1.0040954499999999</v>
      </c>
      <c r="M2393" s="97">
        <f t="shared" si="1120"/>
        <v>1.0043006699999999</v>
      </c>
      <c r="N2393" s="97">
        <f t="shared" si="1116"/>
        <v>1.3810246630335836</v>
      </c>
      <c r="O2393" s="90">
        <f t="shared" si="1119"/>
        <v>1.3866805799999999</v>
      </c>
      <c r="P2393" s="90">
        <f t="shared" si="1127"/>
        <v>846.28218937999998</v>
      </c>
      <c r="Q2393" s="98">
        <f t="shared" si="1141"/>
        <v>0</v>
      </c>
      <c r="R2393" s="7">
        <f t="shared" si="1137"/>
        <v>0</v>
      </c>
      <c r="S2393" s="90">
        <f t="shared" si="1128"/>
        <v>0</v>
      </c>
      <c r="T2393" s="99">
        <f t="shared" si="1138"/>
        <v>0.117687</v>
      </c>
      <c r="U2393" s="98">
        <f t="shared" si="1117"/>
        <v>20</v>
      </c>
      <c r="V2393" s="98">
        <v>252</v>
      </c>
      <c r="W2393" s="97">
        <f t="shared" si="1129"/>
        <v>1.0088693689999999</v>
      </c>
      <c r="X2393" s="90">
        <f t="shared" si="1130"/>
        <v>7.5059890100000004</v>
      </c>
      <c r="Y2393" s="90">
        <f t="shared" si="1131"/>
        <v>0</v>
      </c>
      <c r="Z2393" s="100" t="str">
        <f t="shared" si="1139"/>
        <v>A+J=</v>
      </c>
      <c r="AA2393" s="95">
        <f t="shared" si="1140"/>
        <v>47164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4"/>
      <c r="DP2393" s="1"/>
      <c r="DQ2393" s="1"/>
      <c r="DR2393" s="1"/>
      <c r="DS2393" s="1"/>
      <c r="DT2393" s="1"/>
      <c r="DU2393" s="1"/>
    </row>
    <row r="2394" spans="1:125" ht="12.75" x14ac:dyDescent="0.2">
      <c r="A2394" s="89">
        <f t="shared" si="1132"/>
        <v>47163</v>
      </c>
      <c r="B2394" s="105">
        <f t="shared" si="1124"/>
        <v>853.78817838999998</v>
      </c>
      <c r="C2394" s="90">
        <f t="shared" si="1133"/>
        <v>610.29353232999995</v>
      </c>
      <c r="D2394" s="91">
        <f t="shared" si="1134"/>
        <v>7245.38</v>
      </c>
      <c r="E2394" s="92">
        <f t="shared" si="1118"/>
        <v>7276.54</v>
      </c>
      <c r="F2394" s="93">
        <f t="shared" si="1135"/>
        <v>45763</v>
      </c>
      <c r="G2394" s="94">
        <f t="shared" si="1125"/>
        <v>4.3006716003852752E-3</v>
      </c>
      <c r="H2394" s="95">
        <f t="shared" si="1121"/>
        <v>47164</v>
      </c>
      <c r="I2394" s="95">
        <f t="shared" si="1126"/>
        <v>47164</v>
      </c>
      <c r="J2394" s="96">
        <f t="shared" si="1122"/>
        <v>21</v>
      </c>
      <c r="K2394" s="96">
        <f t="shared" si="1123"/>
        <v>20</v>
      </c>
      <c r="L2394" s="8">
        <f t="shared" si="1136"/>
        <v>1.0040954499999999</v>
      </c>
      <c r="M2394" s="97">
        <f t="shared" si="1120"/>
        <v>1.0043006699999999</v>
      </c>
      <c r="N2394" s="97">
        <f t="shared" si="1116"/>
        <v>1.3810246630335836</v>
      </c>
      <c r="O2394" s="90">
        <f t="shared" si="1119"/>
        <v>1.3866805799999999</v>
      </c>
      <c r="P2394" s="90">
        <f t="shared" si="1127"/>
        <v>846.28218937999998</v>
      </c>
      <c r="Q2394" s="98">
        <f t="shared" si="1141"/>
        <v>0</v>
      </c>
      <c r="R2394" s="7">
        <f t="shared" si="1137"/>
        <v>0</v>
      </c>
      <c r="S2394" s="90">
        <f t="shared" si="1128"/>
        <v>0</v>
      </c>
      <c r="T2394" s="99">
        <f t="shared" si="1138"/>
        <v>0.117687</v>
      </c>
      <c r="U2394" s="98">
        <f t="shared" si="1117"/>
        <v>20</v>
      </c>
      <c r="V2394" s="98">
        <v>252</v>
      </c>
      <c r="W2394" s="97">
        <f t="shared" si="1129"/>
        <v>1.0088693689999999</v>
      </c>
      <c r="X2394" s="90">
        <f t="shared" si="1130"/>
        <v>7.5059890100000004</v>
      </c>
      <c r="Y2394" s="90">
        <f t="shared" si="1131"/>
        <v>0</v>
      </c>
      <c r="Z2394" s="100" t="str">
        <f t="shared" si="1139"/>
        <v>A+J=</v>
      </c>
      <c r="AA2394" s="95">
        <f t="shared" si="1140"/>
        <v>47164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4"/>
      <c r="DP2394" s="1"/>
      <c r="DQ2394" s="1"/>
      <c r="DR2394" s="1"/>
      <c r="DS2394" s="1"/>
      <c r="DT2394" s="1"/>
      <c r="DU2394" s="1"/>
    </row>
    <row r="2395" spans="1:125" ht="12.75" x14ac:dyDescent="0.2">
      <c r="A2395" s="89">
        <f t="shared" si="1132"/>
        <v>47164</v>
      </c>
      <c r="B2395" s="105">
        <f t="shared" si="1124"/>
        <v>854.33979522999994</v>
      </c>
      <c r="C2395" s="90">
        <f t="shared" si="1133"/>
        <v>610.29353232999995</v>
      </c>
      <c r="D2395" s="91">
        <f t="shared" si="1134"/>
        <v>7245.38</v>
      </c>
      <c r="E2395" s="92">
        <f t="shared" si="1118"/>
        <v>7276.54</v>
      </c>
      <c r="F2395" s="93">
        <f t="shared" si="1135"/>
        <v>45763</v>
      </c>
      <c r="G2395" s="94">
        <f t="shared" si="1125"/>
        <v>4.3006716003852752E-3</v>
      </c>
      <c r="H2395" s="95">
        <f t="shared" si="1121"/>
        <v>47192</v>
      </c>
      <c r="I2395" s="95">
        <f t="shared" si="1126"/>
        <v>47164</v>
      </c>
      <c r="J2395" s="96">
        <f t="shared" si="1122"/>
        <v>21</v>
      </c>
      <c r="K2395" s="96">
        <f t="shared" si="1123"/>
        <v>21</v>
      </c>
      <c r="L2395" s="8">
        <f t="shared" si="1136"/>
        <v>1.0043006699999999</v>
      </c>
      <c r="M2395" s="97">
        <f t="shared" si="1120"/>
        <v>1.0043006699999999</v>
      </c>
      <c r="N2395" s="97">
        <f t="shared" si="1116"/>
        <v>1.3810246630335836</v>
      </c>
      <c r="O2395" s="90">
        <f t="shared" si="1119"/>
        <v>1.3869639899999999</v>
      </c>
      <c r="P2395" s="90">
        <f t="shared" si="1127"/>
        <v>846.45515266999996</v>
      </c>
      <c r="Q2395" s="98">
        <f t="shared" si="1141"/>
        <v>78</v>
      </c>
      <c r="R2395" s="7">
        <f t="shared" si="1137"/>
        <v>1.1762999999999999E-2</v>
      </c>
      <c r="S2395" s="90">
        <f t="shared" si="1128"/>
        <v>9.9568519599999998</v>
      </c>
      <c r="T2395" s="99">
        <f t="shared" si="1138"/>
        <v>0.117687</v>
      </c>
      <c r="U2395" s="98">
        <f t="shared" si="1117"/>
        <v>21</v>
      </c>
      <c r="V2395" s="98">
        <v>252</v>
      </c>
      <c r="W2395" s="97">
        <f t="shared" si="1129"/>
        <v>1.0093148970000001</v>
      </c>
      <c r="X2395" s="90">
        <f t="shared" si="1130"/>
        <v>7.8846425599999996</v>
      </c>
      <c r="Y2395" s="90">
        <f t="shared" si="1131"/>
        <v>17.841494519999998</v>
      </c>
      <c r="Z2395" s="100" t="str">
        <f t="shared" si="1139"/>
        <v>A+J=</v>
      </c>
      <c r="AA2395" s="95">
        <f t="shared" si="1140"/>
        <v>47164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4"/>
      <c r="DP2395" s="1"/>
      <c r="DQ2395" s="1"/>
      <c r="DR2395" s="1"/>
      <c r="DS2395" s="1"/>
      <c r="DT2395" s="1"/>
      <c r="DU2395" s="1"/>
    </row>
    <row r="2396" spans="1:125" ht="12.75" x14ac:dyDescent="0.2">
      <c r="A2396" s="89">
        <f t="shared" si="1132"/>
        <v>47165</v>
      </c>
      <c r="B2396" s="105">
        <f t="shared" si="1124"/>
        <v>837.04729184000007</v>
      </c>
      <c r="C2396" s="90">
        <f t="shared" si="1133"/>
        <v>603.11464951000005</v>
      </c>
      <c r="D2396" s="91">
        <f t="shared" si="1134"/>
        <v>7245.38</v>
      </c>
      <c r="E2396" s="92">
        <f t="shared" si="1118"/>
        <v>7276.54</v>
      </c>
      <c r="F2396" s="93">
        <f t="shared" si="1135"/>
        <v>45763</v>
      </c>
      <c r="G2396" s="94">
        <f t="shared" si="1125"/>
        <v>4.3006716003852752E-3</v>
      </c>
      <c r="H2396" s="95">
        <f t="shared" si="1121"/>
        <v>47192</v>
      </c>
      <c r="I2396" s="95">
        <f t="shared" si="1126"/>
        <v>47192</v>
      </c>
      <c r="J2396" s="96">
        <f t="shared" si="1122"/>
        <v>20</v>
      </c>
      <c r="K2396" s="96">
        <f t="shared" si="1123"/>
        <v>1</v>
      </c>
      <c r="L2396" s="8">
        <f t="shared" si="1136"/>
        <v>1.0002145899999999</v>
      </c>
      <c r="M2396" s="97">
        <f t="shared" si="1120"/>
        <v>1.0043006699999999</v>
      </c>
      <c r="N2396" s="97">
        <f t="shared" si="1116"/>
        <v>1.386963994371152</v>
      </c>
      <c r="O2396" s="90">
        <f t="shared" si="1119"/>
        <v>1.3872616200000001</v>
      </c>
      <c r="P2396" s="90">
        <f t="shared" si="1127"/>
        <v>836.67780572000004</v>
      </c>
      <c r="Q2396" s="98">
        <f t="shared" si="1141"/>
        <v>0</v>
      </c>
      <c r="R2396" s="7">
        <f t="shared" si="1137"/>
        <v>0</v>
      </c>
      <c r="S2396" s="90">
        <f t="shared" si="1128"/>
        <v>0</v>
      </c>
      <c r="T2396" s="99">
        <f t="shared" si="1138"/>
        <v>0.117687</v>
      </c>
      <c r="U2396" s="98">
        <f t="shared" si="1117"/>
        <v>1</v>
      </c>
      <c r="V2396" s="98">
        <v>252</v>
      </c>
      <c r="W2396" s="97">
        <f t="shared" si="1129"/>
        <v>1.0004416110000001</v>
      </c>
      <c r="X2396" s="90">
        <f t="shared" si="1130"/>
        <v>0.36948611999999997</v>
      </c>
      <c r="Y2396" s="90">
        <f t="shared" si="1131"/>
        <v>0</v>
      </c>
      <c r="Z2396" s="100" t="str">
        <f t="shared" si="1139"/>
        <v>A+J=</v>
      </c>
      <c r="AA2396" s="95">
        <f t="shared" si="1140"/>
        <v>47192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4"/>
      <c r="DP2396" s="1"/>
      <c r="DQ2396" s="1"/>
      <c r="DR2396" s="1"/>
      <c r="DS2396" s="1"/>
      <c r="DT2396" s="1"/>
      <c r="DU2396" s="1"/>
    </row>
    <row r="2397" spans="1:125" ht="12.75" x14ac:dyDescent="0.2">
      <c r="A2397" s="89">
        <f t="shared" si="1132"/>
        <v>47166</v>
      </c>
      <c r="B2397" s="105">
        <f t="shared" si="1124"/>
        <v>837.59664695999993</v>
      </c>
      <c r="C2397" s="90">
        <f t="shared" si="1133"/>
        <v>603.11464951000005</v>
      </c>
      <c r="D2397" s="91">
        <f t="shared" si="1134"/>
        <v>7245.38</v>
      </c>
      <c r="E2397" s="92">
        <f t="shared" si="1118"/>
        <v>7276.54</v>
      </c>
      <c r="F2397" s="93">
        <f t="shared" si="1135"/>
        <v>45763</v>
      </c>
      <c r="G2397" s="94">
        <f t="shared" si="1125"/>
        <v>4.3006716003852752E-3</v>
      </c>
      <c r="H2397" s="95">
        <f t="shared" si="1121"/>
        <v>47192</v>
      </c>
      <c r="I2397" s="95">
        <f t="shared" si="1126"/>
        <v>47192</v>
      </c>
      <c r="J2397" s="96">
        <f t="shared" si="1122"/>
        <v>20</v>
      </c>
      <c r="K2397" s="96">
        <f t="shared" si="1123"/>
        <v>2</v>
      </c>
      <c r="L2397" s="8">
        <f t="shared" si="1136"/>
        <v>1.0004292299999999</v>
      </c>
      <c r="M2397" s="97">
        <f t="shared" si="1120"/>
        <v>1.0043006699999999</v>
      </c>
      <c r="N2397" s="97">
        <f t="shared" si="1116"/>
        <v>1.386963994371152</v>
      </c>
      <c r="O2397" s="90">
        <f t="shared" si="1119"/>
        <v>1.38755932</v>
      </c>
      <c r="P2397" s="90">
        <f t="shared" si="1127"/>
        <v>836.85735294999995</v>
      </c>
      <c r="Q2397" s="98">
        <f t="shared" si="1141"/>
        <v>0</v>
      </c>
      <c r="R2397" s="7">
        <f t="shared" si="1137"/>
        <v>0</v>
      </c>
      <c r="S2397" s="90">
        <f t="shared" si="1128"/>
        <v>0</v>
      </c>
      <c r="T2397" s="99">
        <f t="shared" si="1138"/>
        <v>0.117687</v>
      </c>
      <c r="U2397" s="98">
        <f t="shared" si="1117"/>
        <v>2</v>
      </c>
      <c r="V2397" s="98">
        <v>252</v>
      </c>
      <c r="W2397" s="97">
        <f t="shared" si="1129"/>
        <v>1.0008834170000001</v>
      </c>
      <c r="X2397" s="90">
        <f t="shared" si="1130"/>
        <v>0.73929400999999995</v>
      </c>
      <c r="Y2397" s="90">
        <f t="shared" si="1131"/>
        <v>0</v>
      </c>
      <c r="Z2397" s="100" t="str">
        <f t="shared" si="1139"/>
        <v>A+J=</v>
      </c>
      <c r="AA2397" s="95">
        <f t="shared" si="1140"/>
        <v>47192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4"/>
      <c r="DP2397" s="1"/>
      <c r="DQ2397" s="1"/>
      <c r="DR2397" s="1"/>
      <c r="DS2397" s="1"/>
      <c r="DT2397" s="1"/>
      <c r="DU2397" s="1"/>
    </row>
    <row r="2398" spans="1:125" ht="12.75" x14ac:dyDescent="0.2">
      <c r="A2398" s="89">
        <f t="shared" si="1132"/>
        <v>47167</v>
      </c>
      <c r="B2398" s="105">
        <f t="shared" si="1124"/>
        <v>837.59664695999993</v>
      </c>
      <c r="C2398" s="90">
        <f t="shared" si="1133"/>
        <v>603.11464951000005</v>
      </c>
      <c r="D2398" s="91">
        <f t="shared" si="1134"/>
        <v>7245.38</v>
      </c>
      <c r="E2398" s="92">
        <f t="shared" si="1118"/>
        <v>7276.54</v>
      </c>
      <c r="F2398" s="93">
        <f t="shared" si="1135"/>
        <v>45763</v>
      </c>
      <c r="G2398" s="94">
        <f t="shared" si="1125"/>
        <v>4.3006716003852752E-3</v>
      </c>
      <c r="H2398" s="95">
        <f t="shared" si="1121"/>
        <v>47192</v>
      </c>
      <c r="I2398" s="95">
        <f t="shared" si="1126"/>
        <v>47192</v>
      </c>
      <c r="J2398" s="96">
        <f t="shared" si="1122"/>
        <v>20</v>
      </c>
      <c r="K2398" s="96">
        <f t="shared" si="1123"/>
        <v>2</v>
      </c>
      <c r="L2398" s="8">
        <f t="shared" si="1136"/>
        <v>1.0004292299999999</v>
      </c>
      <c r="M2398" s="97">
        <f t="shared" si="1120"/>
        <v>1.0043006699999999</v>
      </c>
      <c r="N2398" s="97">
        <f t="shared" si="1116"/>
        <v>1.386963994371152</v>
      </c>
      <c r="O2398" s="90">
        <f t="shared" si="1119"/>
        <v>1.38755932</v>
      </c>
      <c r="P2398" s="90">
        <f t="shared" si="1127"/>
        <v>836.85735294999995</v>
      </c>
      <c r="Q2398" s="98">
        <f t="shared" si="1141"/>
        <v>0</v>
      </c>
      <c r="R2398" s="7">
        <f t="shared" si="1137"/>
        <v>0</v>
      </c>
      <c r="S2398" s="90">
        <f t="shared" si="1128"/>
        <v>0</v>
      </c>
      <c r="T2398" s="99">
        <f t="shared" si="1138"/>
        <v>0.117687</v>
      </c>
      <c r="U2398" s="98">
        <f t="shared" si="1117"/>
        <v>2</v>
      </c>
      <c r="V2398" s="98">
        <v>252</v>
      </c>
      <c r="W2398" s="97">
        <f t="shared" si="1129"/>
        <v>1.0008834170000001</v>
      </c>
      <c r="X2398" s="90">
        <f t="shared" si="1130"/>
        <v>0.73929400999999995</v>
      </c>
      <c r="Y2398" s="90">
        <f t="shared" si="1131"/>
        <v>0</v>
      </c>
      <c r="Z2398" s="100" t="str">
        <f t="shared" si="1139"/>
        <v>A+J=</v>
      </c>
      <c r="AA2398" s="95">
        <f t="shared" si="1140"/>
        <v>47192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4"/>
      <c r="DP2398" s="1"/>
      <c r="DQ2398" s="1"/>
      <c r="DR2398" s="1"/>
      <c r="DS2398" s="1"/>
      <c r="DT2398" s="1"/>
      <c r="DU2398" s="1"/>
    </row>
    <row r="2399" spans="1:125" ht="12.75" x14ac:dyDescent="0.2">
      <c r="A2399" s="89">
        <f t="shared" si="1132"/>
        <v>47168</v>
      </c>
      <c r="B2399" s="105">
        <f t="shared" si="1124"/>
        <v>837.59664695999993</v>
      </c>
      <c r="C2399" s="90">
        <f t="shared" si="1133"/>
        <v>603.11464951000005</v>
      </c>
      <c r="D2399" s="91">
        <f t="shared" si="1134"/>
        <v>7245.38</v>
      </c>
      <c r="E2399" s="92">
        <f t="shared" si="1118"/>
        <v>7276.54</v>
      </c>
      <c r="F2399" s="93">
        <f t="shared" si="1135"/>
        <v>45763</v>
      </c>
      <c r="G2399" s="94">
        <f t="shared" si="1125"/>
        <v>4.3006716003852752E-3</v>
      </c>
      <c r="H2399" s="95">
        <f t="shared" si="1121"/>
        <v>47192</v>
      </c>
      <c r="I2399" s="95">
        <f t="shared" si="1126"/>
        <v>47192</v>
      </c>
      <c r="J2399" s="96">
        <f t="shared" si="1122"/>
        <v>20</v>
      </c>
      <c r="K2399" s="96">
        <f t="shared" si="1123"/>
        <v>2</v>
      </c>
      <c r="L2399" s="8">
        <f t="shared" si="1136"/>
        <v>1.0004292299999999</v>
      </c>
      <c r="M2399" s="97">
        <f t="shared" si="1120"/>
        <v>1.0043006699999999</v>
      </c>
      <c r="N2399" s="97">
        <f t="shared" si="1116"/>
        <v>1.386963994371152</v>
      </c>
      <c r="O2399" s="90">
        <f t="shared" si="1119"/>
        <v>1.38755932</v>
      </c>
      <c r="P2399" s="90">
        <f t="shared" si="1127"/>
        <v>836.85735294999995</v>
      </c>
      <c r="Q2399" s="98">
        <f t="shared" si="1141"/>
        <v>0</v>
      </c>
      <c r="R2399" s="7">
        <f t="shared" si="1137"/>
        <v>0</v>
      </c>
      <c r="S2399" s="90">
        <f t="shared" si="1128"/>
        <v>0</v>
      </c>
      <c r="T2399" s="99">
        <f t="shared" si="1138"/>
        <v>0.117687</v>
      </c>
      <c r="U2399" s="98">
        <f t="shared" si="1117"/>
        <v>2</v>
      </c>
      <c r="V2399" s="98">
        <v>252</v>
      </c>
      <c r="W2399" s="97">
        <f t="shared" si="1129"/>
        <v>1.0008834170000001</v>
      </c>
      <c r="X2399" s="90">
        <f t="shared" si="1130"/>
        <v>0.73929400999999995</v>
      </c>
      <c r="Y2399" s="90">
        <f t="shared" si="1131"/>
        <v>0</v>
      </c>
      <c r="Z2399" s="100" t="str">
        <f t="shared" si="1139"/>
        <v>A+J=</v>
      </c>
      <c r="AA2399" s="95">
        <f t="shared" si="1140"/>
        <v>47192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4"/>
      <c r="DP2399" s="1"/>
      <c r="DQ2399" s="1"/>
      <c r="DR2399" s="1"/>
      <c r="DS2399" s="1"/>
      <c r="DT2399" s="1"/>
      <c r="DU2399" s="1"/>
    </row>
    <row r="2400" spans="1:125" ht="12.75" x14ac:dyDescent="0.2">
      <c r="A2400" s="89">
        <f t="shared" si="1132"/>
        <v>47169</v>
      </c>
      <c r="B2400" s="105">
        <f t="shared" si="1124"/>
        <v>838.14636019</v>
      </c>
      <c r="C2400" s="90">
        <f t="shared" si="1133"/>
        <v>603.11464951000005</v>
      </c>
      <c r="D2400" s="91">
        <f t="shared" si="1134"/>
        <v>7245.38</v>
      </c>
      <c r="E2400" s="92">
        <f t="shared" si="1118"/>
        <v>7276.54</v>
      </c>
      <c r="F2400" s="93">
        <f t="shared" si="1135"/>
        <v>45763</v>
      </c>
      <c r="G2400" s="94">
        <f t="shared" si="1125"/>
        <v>4.3006716003852752E-3</v>
      </c>
      <c r="H2400" s="95">
        <f t="shared" si="1121"/>
        <v>47192</v>
      </c>
      <c r="I2400" s="95">
        <f t="shared" si="1126"/>
        <v>47192</v>
      </c>
      <c r="J2400" s="96">
        <f t="shared" si="1122"/>
        <v>20</v>
      </c>
      <c r="K2400" s="96">
        <f t="shared" si="1123"/>
        <v>3</v>
      </c>
      <c r="L2400" s="8">
        <f t="shared" si="1136"/>
        <v>1.0006439199999999</v>
      </c>
      <c r="M2400" s="97">
        <f t="shared" si="1120"/>
        <v>1.0043006699999999</v>
      </c>
      <c r="N2400" s="97">
        <f t="shared" si="1116"/>
        <v>1.386963994371152</v>
      </c>
      <c r="O2400" s="90">
        <f t="shared" si="1119"/>
        <v>1.3878570800000001</v>
      </c>
      <c r="P2400" s="90">
        <f t="shared" si="1127"/>
        <v>837.03693637000003</v>
      </c>
      <c r="Q2400" s="98">
        <f t="shared" si="1141"/>
        <v>0</v>
      </c>
      <c r="R2400" s="7">
        <f t="shared" si="1137"/>
        <v>0</v>
      </c>
      <c r="S2400" s="90">
        <f t="shared" si="1128"/>
        <v>0</v>
      </c>
      <c r="T2400" s="99">
        <f t="shared" si="1138"/>
        <v>0.117687</v>
      </c>
      <c r="U2400" s="98">
        <f t="shared" si="1117"/>
        <v>3</v>
      </c>
      <c r="V2400" s="98">
        <v>252</v>
      </c>
      <c r="W2400" s="97">
        <f t="shared" si="1129"/>
        <v>1.001325418</v>
      </c>
      <c r="X2400" s="90">
        <f t="shared" si="1130"/>
        <v>1.1094238199999999</v>
      </c>
      <c r="Y2400" s="90">
        <f t="shared" si="1131"/>
        <v>0</v>
      </c>
      <c r="Z2400" s="100" t="str">
        <f t="shared" si="1139"/>
        <v>A+J=</v>
      </c>
      <c r="AA2400" s="95">
        <f t="shared" si="1140"/>
        <v>47192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4"/>
      <c r="DP2400" s="1"/>
      <c r="DQ2400" s="1"/>
      <c r="DR2400" s="1"/>
      <c r="DS2400" s="1"/>
      <c r="DT2400" s="1"/>
      <c r="DU2400" s="1"/>
    </row>
    <row r="2401" spans="1:125" ht="12.75" x14ac:dyDescent="0.2">
      <c r="A2401" s="89">
        <f t="shared" si="1132"/>
        <v>47170</v>
      </c>
      <c r="B2401" s="105">
        <f t="shared" si="1124"/>
        <v>838.69643771999995</v>
      </c>
      <c r="C2401" s="90">
        <f t="shared" si="1133"/>
        <v>603.11464951000005</v>
      </c>
      <c r="D2401" s="91">
        <f t="shared" si="1134"/>
        <v>7245.38</v>
      </c>
      <c r="E2401" s="92">
        <f t="shared" si="1118"/>
        <v>7276.54</v>
      </c>
      <c r="F2401" s="93">
        <f t="shared" si="1135"/>
        <v>45763</v>
      </c>
      <c r="G2401" s="94">
        <f t="shared" si="1125"/>
        <v>4.3006716003852752E-3</v>
      </c>
      <c r="H2401" s="95">
        <f t="shared" si="1121"/>
        <v>47192</v>
      </c>
      <c r="I2401" s="95">
        <f t="shared" si="1126"/>
        <v>47192</v>
      </c>
      <c r="J2401" s="96">
        <f t="shared" si="1122"/>
        <v>20</v>
      </c>
      <c r="K2401" s="96">
        <f t="shared" si="1123"/>
        <v>4</v>
      </c>
      <c r="L2401" s="8">
        <f t="shared" si="1136"/>
        <v>1.0008586500000001</v>
      </c>
      <c r="M2401" s="97">
        <f t="shared" si="1120"/>
        <v>1.0043006699999999</v>
      </c>
      <c r="N2401" s="97">
        <f t="shared" si="1116"/>
        <v>1.386963994371152</v>
      </c>
      <c r="O2401" s="90">
        <f t="shared" si="1119"/>
        <v>1.3881549099999999</v>
      </c>
      <c r="P2401" s="90">
        <f t="shared" si="1127"/>
        <v>837.21656200999996</v>
      </c>
      <c r="Q2401" s="98">
        <f t="shared" si="1141"/>
        <v>0</v>
      </c>
      <c r="R2401" s="7">
        <f t="shared" si="1137"/>
        <v>0</v>
      </c>
      <c r="S2401" s="90">
        <f t="shared" si="1128"/>
        <v>0</v>
      </c>
      <c r="T2401" s="99">
        <f t="shared" si="1138"/>
        <v>0.117687</v>
      </c>
      <c r="U2401" s="98">
        <f t="shared" si="1117"/>
        <v>4</v>
      </c>
      <c r="V2401" s="98">
        <v>252</v>
      </c>
      <c r="W2401" s="97">
        <f t="shared" si="1129"/>
        <v>1.001767614</v>
      </c>
      <c r="X2401" s="90">
        <f t="shared" si="1130"/>
        <v>1.47987571</v>
      </c>
      <c r="Y2401" s="90">
        <f t="shared" si="1131"/>
        <v>0</v>
      </c>
      <c r="Z2401" s="100" t="str">
        <f t="shared" si="1139"/>
        <v>A+J=</v>
      </c>
      <c r="AA2401" s="95">
        <f t="shared" si="1140"/>
        <v>47192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4"/>
      <c r="DP2401" s="1"/>
      <c r="DQ2401" s="1"/>
      <c r="DR2401" s="1"/>
      <c r="DS2401" s="1"/>
      <c r="DT2401" s="1"/>
      <c r="DU2401" s="1"/>
    </row>
    <row r="2402" spans="1:125" ht="12.75" x14ac:dyDescent="0.2">
      <c r="A2402" s="89">
        <f t="shared" si="1132"/>
        <v>47171</v>
      </c>
      <c r="B2402" s="105">
        <f t="shared" si="1124"/>
        <v>839.24687367000001</v>
      </c>
      <c r="C2402" s="90">
        <f t="shared" si="1133"/>
        <v>603.11464951000005</v>
      </c>
      <c r="D2402" s="91">
        <f t="shared" si="1134"/>
        <v>7245.38</v>
      </c>
      <c r="E2402" s="92">
        <f t="shared" si="1118"/>
        <v>7276.54</v>
      </c>
      <c r="F2402" s="93">
        <f t="shared" si="1135"/>
        <v>45763</v>
      </c>
      <c r="G2402" s="94">
        <f t="shared" si="1125"/>
        <v>4.3006716003852752E-3</v>
      </c>
      <c r="H2402" s="95">
        <f t="shared" si="1121"/>
        <v>47192</v>
      </c>
      <c r="I2402" s="95">
        <f t="shared" si="1126"/>
        <v>47192</v>
      </c>
      <c r="J2402" s="96">
        <f t="shared" si="1122"/>
        <v>20</v>
      </c>
      <c r="K2402" s="96">
        <f t="shared" si="1123"/>
        <v>5</v>
      </c>
      <c r="L2402" s="8">
        <f t="shared" si="1136"/>
        <v>1.0010734299999999</v>
      </c>
      <c r="M2402" s="97">
        <f t="shared" si="1120"/>
        <v>1.0043006699999999</v>
      </c>
      <c r="N2402" s="97">
        <f t="shared" si="1116"/>
        <v>1.386963994371152</v>
      </c>
      <c r="O2402" s="90">
        <f t="shared" si="1119"/>
        <v>1.3884528</v>
      </c>
      <c r="P2402" s="90">
        <f t="shared" si="1127"/>
        <v>837.39622383000005</v>
      </c>
      <c r="Q2402" s="98">
        <f t="shared" si="1141"/>
        <v>0</v>
      </c>
      <c r="R2402" s="7">
        <f t="shared" si="1137"/>
        <v>0</v>
      </c>
      <c r="S2402" s="90">
        <f t="shared" si="1128"/>
        <v>0</v>
      </c>
      <c r="T2402" s="99">
        <f t="shared" si="1138"/>
        <v>0.117687</v>
      </c>
      <c r="U2402" s="98">
        <f t="shared" si="1117"/>
        <v>5</v>
      </c>
      <c r="V2402" s="98">
        <v>252</v>
      </c>
      <c r="W2402" s="97">
        <f t="shared" si="1129"/>
        <v>1.002210005</v>
      </c>
      <c r="X2402" s="90">
        <f t="shared" si="1130"/>
        <v>1.85064984</v>
      </c>
      <c r="Y2402" s="90">
        <f t="shared" si="1131"/>
        <v>0</v>
      </c>
      <c r="Z2402" s="100" t="str">
        <f t="shared" si="1139"/>
        <v>A+J=</v>
      </c>
      <c r="AA2402" s="95">
        <f t="shared" si="1140"/>
        <v>47192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4"/>
      <c r="DP2402" s="1"/>
      <c r="DQ2402" s="1"/>
      <c r="DR2402" s="1"/>
      <c r="DS2402" s="1"/>
      <c r="DT2402" s="1"/>
      <c r="DU2402" s="1"/>
    </row>
    <row r="2403" spans="1:125" ht="12.75" x14ac:dyDescent="0.2">
      <c r="A2403" s="89">
        <f t="shared" si="1132"/>
        <v>47172</v>
      </c>
      <c r="B2403" s="105">
        <f t="shared" si="1124"/>
        <v>839.79767506999997</v>
      </c>
      <c r="C2403" s="90">
        <f t="shared" si="1133"/>
        <v>603.11464951000005</v>
      </c>
      <c r="D2403" s="91">
        <f t="shared" si="1134"/>
        <v>7245.38</v>
      </c>
      <c r="E2403" s="92">
        <f t="shared" si="1118"/>
        <v>7276.54</v>
      </c>
      <c r="F2403" s="93">
        <f t="shared" si="1135"/>
        <v>45763</v>
      </c>
      <c r="G2403" s="94">
        <f t="shared" si="1125"/>
        <v>4.3006716003852752E-3</v>
      </c>
      <c r="H2403" s="95">
        <f t="shared" si="1121"/>
        <v>47192</v>
      </c>
      <c r="I2403" s="95">
        <f t="shared" si="1126"/>
        <v>47192</v>
      </c>
      <c r="J2403" s="96">
        <f t="shared" si="1122"/>
        <v>20</v>
      </c>
      <c r="K2403" s="96">
        <f t="shared" si="1123"/>
        <v>6</v>
      </c>
      <c r="L2403" s="8">
        <f t="shared" si="1136"/>
        <v>1.0012882599999999</v>
      </c>
      <c r="M2403" s="97">
        <f t="shared" si="1120"/>
        <v>1.0043006699999999</v>
      </c>
      <c r="N2403" s="97">
        <f t="shared" si="1116"/>
        <v>1.386963994371152</v>
      </c>
      <c r="O2403" s="90">
        <f t="shared" si="1119"/>
        <v>1.38875076</v>
      </c>
      <c r="P2403" s="90">
        <f t="shared" si="1127"/>
        <v>837.57592786999999</v>
      </c>
      <c r="Q2403" s="98">
        <f t="shared" si="1141"/>
        <v>0</v>
      </c>
      <c r="R2403" s="7">
        <f t="shared" si="1137"/>
        <v>0</v>
      </c>
      <c r="S2403" s="90">
        <f t="shared" si="1128"/>
        <v>0</v>
      </c>
      <c r="T2403" s="99">
        <f t="shared" si="1138"/>
        <v>0.117687</v>
      </c>
      <c r="U2403" s="98">
        <f t="shared" si="1117"/>
        <v>6</v>
      </c>
      <c r="V2403" s="98">
        <v>252</v>
      </c>
      <c r="W2403" s="97">
        <f t="shared" si="1129"/>
        <v>1.002652592</v>
      </c>
      <c r="X2403" s="90">
        <f t="shared" si="1130"/>
        <v>2.2217471999999998</v>
      </c>
      <c r="Y2403" s="90">
        <f t="shared" si="1131"/>
        <v>0</v>
      </c>
      <c r="Z2403" s="100" t="str">
        <f t="shared" si="1139"/>
        <v>A+J=</v>
      </c>
      <c r="AA2403" s="95">
        <f t="shared" si="1140"/>
        <v>47192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4"/>
      <c r="DP2403" s="1"/>
      <c r="DQ2403" s="1"/>
      <c r="DR2403" s="1"/>
      <c r="DS2403" s="1"/>
      <c r="DT2403" s="1"/>
      <c r="DU2403" s="1"/>
    </row>
    <row r="2404" spans="1:125" ht="12.75" x14ac:dyDescent="0.2">
      <c r="A2404" s="89">
        <f t="shared" si="1132"/>
        <v>47173</v>
      </c>
      <c r="B2404" s="105">
        <f t="shared" si="1124"/>
        <v>840.34883520999995</v>
      </c>
      <c r="C2404" s="90">
        <f t="shared" si="1133"/>
        <v>603.11464951000005</v>
      </c>
      <c r="D2404" s="91">
        <f t="shared" si="1134"/>
        <v>7245.38</v>
      </c>
      <c r="E2404" s="92">
        <f t="shared" si="1118"/>
        <v>7276.54</v>
      </c>
      <c r="F2404" s="93">
        <f t="shared" si="1135"/>
        <v>45763</v>
      </c>
      <c r="G2404" s="94">
        <f t="shared" si="1125"/>
        <v>4.3006716003852752E-3</v>
      </c>
      <c r="H2404" s="95">
        <f t="shared" si="1121"/>
        <v>47192</v>
      </c>
      <c r="I2404" s="95">
        <f t="shared" si="1126"/>
        <v>47192</v>
      </c>
      <c r="J2404" s="96">
        <f t="shared" si="1122"/>
        <v>20</v>
      </c>
      <c r="K2404" s="96">
        <f t="shared" si="1123"/>
        <v>7</v>
      </c>
      <c r="L2404" s="8">
        <f t="shared" si="1136"/>
        <v>1.0015031299999999</v>
      </c>
      <c r="M2404" s="97">
        <f t="shared" si="1120"/>
        <v>1.0043006699999999</v>
      </c>
      <c r="N2404" s="97">
        <f t="shared" si="1116"/>
        <v>1.386963994371152</v>
      </c>
      <c r="O2404" s="90">
        <f t="shared" si="1119"/>
        <v>1.38904878</v>
      </c>
      <c r="P2404" s="90">
        <f t="shared" si="1127"/>
        <v>837.75566809999998</v>
      </c>
      <c r="Q2404" s="98">
        <f t="shared" si="1141"/>
        <v>0</v>
      </c>
      <c r="R2404" s="7">
        <f t="shared" si="1137"/>
        <v>0</v>
      </c>
      <c r="S2404" s="90">
        <f t="shared" si="1128"/>
        <v>0</v>
      </c>
      <c r="T2404" s="99">
        <f t="shared" si="1138"/>
        <v>0.117687</v>
      </c>
      <c r="U2404" s="98">
        <f t="shared" si="1117"/>
        <v>7</v>
      </c>
      <c r="V2404" s="98">
        <v>252</v>
      </c>
      <c r="W2404" s="97">
        <f t="shared" si="1129"/>
        <v>1.0030953739999999</v>
      </c>
      <c r="X2404" s="90">
        <f t="shared" si="1130"/>
        <v>2.59316711</v>
      </c>
      <c r="Y2404" s="90">
        <f t="shared" si="1131"/>
        <v>0</v>
      </c>
      <c r="Z2404" s="100" t="str">
        <f t="shared" si="1139"/>
        <v>A+J=</v>
      </c>
      <c r="AA2404" s="95">
        <f t="shared" si="1140"/>
        <v>47192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4"/>
      <c r="DP2404" s="1"/>
      <c r="DQ2404" s="1"/>
      <c r="DR2404" s="1"/>
      <c r="DS2404" s="1"/>
      <c r="DT2404" s="1"/>
      <c r="DU2404" s="1"/>
    </row>
    <row r="2405" spans="1:125" ht="12.75" x14ac:dyDescent="0.2">
      <c r="A2405" s="89">
        <f t="shared" si="1132"/>
        <v>47174</v>
      </c>
      <c r="B2405" s="105">
        <f t="shared" si="1124"/>
        <v>840.34883520999995</v>
      </c>
      <c r="C2405" s="90">
        <f t="shared" si="1133"/>
        <v>603.11464951000005</v>
      </c>
      <c r="D2405" s="91">
        <f t="shared" si="1134"/>
        <v>7245.38</v>
      </c>
      <c r="E2405" s="92">
        <f t="shared" si="1118"/>
        <v>7276.54</v>
      </c>
      <c r="F2405" s="93">
        <f t="shared" si="1135"/>
        <v>45763</v>
      </c>
      <c r="G2405" s="94">
        <f t="shared" si="1125"/>
        <v>4.3006716003852752E-3</v>
      </c>
      <c r="H2405" s="95">
        <f t="shared" si="1121"/>
        <v>47192</v>
      </c>
      <c r="I2405" s="95">
        <f t="shared" si="1126"/>
        <v>47192</v>
      </c>
      <c r="J2405" s="96">
        <f t="shared" si="1122"/>
        <v>20</v>
      </c>
      <c r="K2405" s="96">
        <f t="shared" si="1123"/>
        <v>7</v>
      </c>
      <c r="L2405" s="8">
        <f t="shared" si="1136"/>
        <v>1.0015031299999999</v>
      </c>
      <c r="M2405" s="97">
        <f t="shared" si="1120"/>
        <v>1.0043006699999999</v>
      </c>
      <c r="N2405" s="97">
        <f t="shared" si="1116"/>
        <v>1.386963994371152</v>
      </c>
      <c r="O2405" s="90">
        <f t="shared" si="1119"/>
        <v>1.38904878</v>
      </c>
      <c r="P2405" s="90">
        <f t="shared" si="1127"/>
        <v>837.75566809999998</v>
      </c>
      <c r="Q2405" s="98">
        <f t="shared" si="1141"/>
        <v>0</v>
      </c>
      <c r="R2405" s="7">
        <f t="shared" si="1137"/>
        <v>0</v>
      </c>
      <c r="S2405" s="90">
        <f t="shared" si="1128"/>
        <v>0</v>
      </c>
      <c r="T2405" s="99">
        <f t="shared" si="1138"/>
        <v>0.117687</v>
      </c>
      <c r="U2405" s="98">
        <f t="shared" si="1117"/>
        <v>7</v>
      </c>
      <c r="V2405" s="98">
        <v>252</v>
      </c>
      <c r="W2405" s="97">
        <f t="shared" si="1129"/>
        <v>1.0030953739999999</v>
      </c>
      <c r="X2405" s="90">
        <f t="shared" si="1130"/>
        <v>2.59316711</v>
      </c>
      <c r="Y2405" s="90">
        <f t="shared" si="1131"/>
        <v>0</v>
      </c>
      <c r="Z2405" s="100" t="str">
        <f t="shared" si="1139"/>
        <v>A+J=</v>
      </c>
      <c r="AA2405" s="95">
        <f t="shared" si="1140"/>
        <v>47192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4"/>
      <c r="DP2405" s="1"/>
      <c r="DQ2405" s="1"/>
      <c r="DR2405" s="1"/>
      <c r="DS2405" s="1"/>
      <c r="DT2405" s="1"/>
      <c r="DU2405" s="1"/>
    </row>
    <row r="2406" spans="1:125" ht="12.75" x14ac:dyDescent="0.2">
      <c r="A2406" s="89">
        <f t="shared" si="1132"/>
        <v>47175</v>
      </c>
      <c r="B2406" s="105">
        <f t="shared" si="1124"/>
        <v>840.34883520999995</v>
      </c>
      <c r="C2406" s="90">
        <f t="shared" si="1133"/>
        <v>603.11464951000005</v>
      </c>
      <c r="D2406" s="91">
        <f t="shared" si="1134"/>
        <v>7245.38</v>
      </c>
      <c r="E2406" s="92">
        <f t="shared" si="1118"/>
        <v>7276.54</v>
      </c>
      <c r="F2406" s="93">
        <f t="shared" si="1135"/>
        <v>45763</v>
      </c>
      <c r="G2406" s="94">
        <f t="shared" si="1125"/>
        <v>4.3006716003852752E-3</v>
      </c>
      <c r="H2406" s="95">
        <f t="shared" si="1121"/>
        <v>47192</v>
      </c>
      <c r="I2406" s="95">
        <f t="shared" si="1126"/>
        <v>47192</v>
      </c>
      <c r="J2406" s="96">
        <f t="shared" si="1122"/>
        <v>20</v>
      </c>
      <c r="K2406" s="96">
        <f t="shared" si="1123"/>
        <v>7</v>
      </c>
      <c r="L2406" s="8">
        <f t="shared" si="1136"/>
        <v>1.0015031299999999</v>
      </c>
      <c r="M2406" s="97">
        <f t="shared" si="1120"/>
        <v>1.0043006699999999</v>
      </c>
      <c r="N2406" s="97">
        <f t="shared" si="1116"/>
        <v>1.386963994371152</v>
      </c>
      <c r="O2406" s="90">
        <f t="shared" si="1119"/>
        <v>1.38904878</v>
      </c>
      <c r="P2406" s="90">
        <f t="shared" si="1127"/>
        <v>837.75566809999998</v>
      </c>
      <c r="Q2406" s="98">
        <f t="shared" si="1141"/>
        <v>0</v>
      </c>
      <c r="R2406" s="7">
        <f t="shared" si="1137"/>
        <v>0</v>
      </c>
      <c r="S2406" s="90">
        <f t="shared" si="1128"/>
        <v>0</v>
      </c>
      <c r="T2406" s="99">
        <f t="shared" si="1138"/>
        <v>0.117687</v>
      </c>
      <c r="U2406" s="98">
        <f t="shared" si="1117"/>
        <v>7</v>
      </c>
      <c r="V2406" s="98">
        <v>252</v>
      </c>
      <c r="W2406" s="97">
        <f t="shared" si="1129"/>
        <v>1.0030953739999999</v>
      </c>
      <c r="X2406" s="90">
        <f t="shared" si="1130"/>
        <v>2.59316711</v>
      </c>
      <c r="Y2406" s="90">
        <f t="shared" si="1131"/>
        <v>0</v>
      </c>
      <c r="Z2406" s="100" t="str">
        <f t="shared" si="1139"/>
        <v>A+J=</v>
      </c>
      <c r="AA2406" s="95">
        <f t="shared" si="1140"/>
        <v>47192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4"/>
      <c r="DP2406" s="1"/>
      <c r="DQ2406" s="1"/>
      <c r="DR2406" s="1"/>
      <c r="DS2406" s="1"/>
      <c r="DT2406" s="1"/>
      <c r="DU2406" s="1"/>
    </row>
    <row r="2407" spans="1:125" ht="12.75" x14ac:dyDescent="0.2">
      <c r="A2407" s="89">
        <f t="shared" si="1132"/>
        <v>47176</v>
      </c>
      <c r="B2407" s="105">
        <f t="shared" si="1124"/>
        <v>840.90035506000004</v>
      </c>
      <c r="C2407" s="90">
        <f t="shared" si="1133"/>
        <v>603.11464951000005</v>
      </c>
      <c r="D2407" s="91">
        <f t="shared" si="1134"/>
        <v>7245.38</v>
      </c>
      <c r="E2407" s="92">
        <f t="shared" si="1118"/>
        <v>7276.54</v>
      </c>
      <c r="F2407" s="93">
        <f t="shared" si="1135"/>
        <v>45763</v>
      </c>
      <c r="G2407" s="94">
        <f t="shared" si="1125"/>
        <v>4.3006716003852752E-3</v>
      </c>
      <c r="H2407" s="95">
        <f t="shared" si="1121"/>
        <v>47192</v>
      </c>
      <c r="I2407" s="95">
        <f t="shared" si="1126"/>
        <v>47192</v>
      </c>
      <c r="J2407" s="96">
        <f t="shared" si="1122"/>
        <v>20</v>
      </c>
      <c r="K2407" s="96">
        <f t="shared" si="1123"/>
        <v>8</v>
      </c>
      <c r="L2407" s="8">
        <f t="shared" si="1136"/>
        <v>1.00171805</v>
      </c>
      <c r="M2407" s="97">
        <f t="shared" si="1120"/>
        <v>1.0043006699999999</v>
      </c>
      <c r="N2407" s="97">
        <f t="shared" si="1116"/>
        <v>1.386963994371152</v>
      </c>
      <c r="O2407" s="90">
        <f t="shared" si="1119"/>
        <v>1.3893468600000001</v>
      </c>
      <c r="P2407" s="90">
        <f t="shared" si="1127"/>
        <v>837.93544451000002</v>
      </c>
      <c r="Q2407" s="98">
        <f t="shared" si="1141"/>
        <v>0</v>
      </c>
      <c r="R2407" s="7">
        <f t="shared" si="1137"/>
        <v>0</v>
      </c>
      <c r="S2407" s="90">
        <f t="shared" si="1128"/>
        <v>0</v>
      </c>
      <c r="T2407" s="99">
        <f t="shared" si="1138"/>
        <v>0.117687</v>
      </c>
      <c r="U2407" s="98">
        <f t="shared" si="1117"/>
        <v>8</v>
      </c>
      <c r="V2407" s="98">
        <v>252</v>
      </c>
      <c r="W2407" s="97">
        <f t="shared" si="1129"/>
        <v>1.0035383520000001</v>
      </c>
      <c r="X2407" s="90">
        <f t="shared" si="1130"/>
        <v>2.9649105499999999</v>
      </c>
      <c r="Y2407" s="90">
        <f t="shared" si="1131"/>
        <v>0</v>
      </c>
      <c r="Z2407" s="100" t="str">
        <f t="shared" si="1139"/>
        <v>A+J=</v>
      </c>
      <c r="AA2407" s="95">
        <f t="shared" si="1140"/>
        <v>47192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4"/>
      <c r="DP2407" s="1"/>
      <c r="DQ2407" s="1"/>
      <c r="DR2407" s="1"/>
      <c r="DS2407" s="1"/>
      <c r="DT2407" s="1"/>
      <c r="DU2407" s="1"/>
    </row>
    <row r="2408" spans="1:125" ht="12.75" x14ac:dyDescent="0.2">
      <c r="A2408" s="89">
        <f t="shared" si="1132"/>
        <v>47177</v>
      </c>
      <c r="B2408" s="105">
        <f t="shared" si="1124"/>
        <v>841.45223479000003</v>
      </c>
      <c r="C2408" s="90">
        <f t="shared" si="1133"/>
        <v>603.11464951000005</v>
      </c>
      <c r="D2408" s="91">
        <f t="shared" si="1134"/>
        <v>7245.38</v>
      </c>
      <c r="E2408" s="92">
        <f t="shared" si="1118"/>
        <v>7276.54</v>
      </c>
      <c r="F2408" s="93">
        <f t="shared" si="1135"/>
        <v>45763</v>
      </c>
      <c r="G2408" s="94">
        <f t="shared" si="1125"/>
        <v>4.3006716003852752E-3</v>
      </c>
      <c r="H2408" s="95">
        <f t="shared" si="1121"/>
        <v>47192</v>
      </c>
      <c r="I2408" s="95">
        <f t="shared" si="1126"/>
        <v>47192</v>
      </c>
      <c r="J2408" s="96">
        <f t="shared" si="1122"/>
        <v>20</v>
      </c>
      <c r="K2408" s="96">
        <f t="shared" si="1123"/>
        <v>9</v>
      </c>
      <c r="L2408" s="8">
        <f t="shared" si="1136"/>
        <v>1.0019330099999999</v>
      </c>
      <c r="M2408" s="97">
        <f t="shared" si="1120"/>
        <v>1.0043006699999999</v>
      </c>
      <c r="N2408" s="97">
        <f t="shared" ref="N2408:N2471" si="1142">IF(I2408&gt;I2407,N2407*M2408,N2407)</f>
        <v>1.386963994371152</v>
      </c>
      <c r="O2408" s="90">
        <f t="shared" si="1119"/>
        <v>1.389645</v>
      </c>
      <c r="P2408" s="90">
        <f t="shared" si="1127"/>
        <v>838.11525711000002</v>
      </c>
      <c r="Q2408" s="98">
        <f t="shared" si="1141"/>
        <v>0</v>
      </c>
      <c r="R2408" s="7">
        <f t="shared" si="1137"/>
        <v>0</v>
      </c>
      <c r="S2408" s="90">
        <f t="shared" si="1128"/>
        <v>0</v>
      </c>
      <c r="T2408" s="99">
        <f t="shared" si="1138"/>
        <v>0.117687</v>
      </c>
      <c r="U2408" s="98">
        <f t="shared" si="1117"/>
        <v>9</v>
      </c>
      <c r="V2408" s="98">
        <v>252</v>
      </c>
      <c r="W2408" s="97">
        <f t="shared" si="1129"/>
        <v>1.003981526</v>
      </c>
      <c r="X2408" s="90">
        <f t="shared" si="1130"/>
        <v>3.3369776799999999</v>
      </c>
      <c r="Y2408" s="90">
        <f t="shared" si="1131"/>
        <v>0</v>
      </c>
      <c r="Z2408" s="100" t="str">
        <f t="shared" si="1139"/>
        <v>A+J=</v>
      </c>
      <c r="AA2408" s="95">
        <f t="shared" si="1140"/>
        <v>47192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4"/>
      <c r="DP2408" s="1"/>
      <c r="DQ2408" s="1"/>
      <c r="DR2408" s="1"/>
      <c r="DS2408" s="1"/>
      <c r="DT2408" s="1"/>
      <c r="DU2408" s="1"/>
    </row>
    <row r="2409" spans="1:125" ht="12.75" x14ac:dyDescent="0.2">
      <c r="A2409" s="89">
        <f t="shared" si="1132"/>
        <v>47178</v>
      </c>
      <c r="B2409" s="105">
        <f t="shared" si="1124"/>
        <v>842.00448583000002</v>
      </c>
      <c r="C2409" s="90">
        <f t="shared" si="1133"/>
        <v>603.11464951000005</v>
      </c>
      <c r="D2409" s="91">
        <f t="shared" si="1134"/>
        <v>7245.38</v>
      </c>
      <c r="E2409" s="92">
        <f t="shared" si="1118"/>
        <v>7276.54</v>
      </c>
      <c r="F2409" s="93">
        <f t="shared" si="1135"/>
        <v>45763</v>
      </c>
      <c r="G2409" s="94">
        <f t="shared" si="1125"/>
        <v>4.3006716003852752E-3</v>
      </c>
      <c r="H2409" s="95">
        <f t="shared" si="1121"/>
        <v>47192</v>
      </c>
      <c r="I2409" s="95">
        <f t="shared" si="1126"/>
        <v>47192</v>
      </c>
      <c r="J2409" s="96">
        <f t="shared" si="1122"/>
        <v>20</v>
      </c>
      <c r="K2409" s="96">
        <f t="shared" si="1123"/>
        <v>10</v>
      </c>
      <c r="L2409" s="8">
        <f t="shared" si="1136"/>
        <v>1.0021480199999999</v>
      </c>
      <c r="M2409" s="97">
        <f t="shared" si="1120"/>
        <v>1.0043006699999999</v>
      </c>
      <c r="N2409" s="97">
        <f t="shared" si="1142"/>
        <v>1.386963994371152</v>
      </c>
      <c r="O2409" s="90">
        <f t="shared" si="1119"/>
        <v>1.3899432199999999</v>
      </c>
      <c r="P2409" s="90">
        <f t="shared" si="1127"/>
        <v>838.29511795999997</v>
      </c>
      <c r="Q2409" s="98">
        <f t="shared" si="1141"/>
        <v>0</v>
      </c>
      <c r="R2409" s="7">
        <f t="shared" si="1137"/>
        <v>0</v>
      </c>
      <c r="S2409" s="90">
        <f t="shared" si="1128"/>
        <v>0</v>
      </c>
      <c r="T2409" s="99">
        <f t="shared" si="1138"/>
        <v>0.117687</v>
      </c>
      <c r="U2409" s="98">
        <f t="shared" si="1117"/>
        <v>10</v>
      </c>
      <c r="V2409" s="98">
        <v>252</v>
      </c>
      <c r="W2409" s="97">
        <f t="shared" si="1129"/>
        <v>1.0044248950000001</v>
      </c>
      <c r="X2409" s="90">
        <f t="shared" si="1130"/>
        <v>3.7093678699999999</v>
      </c>
      <c r="Y2409" s="90">
        <f t="shared" si="1131"/>
        <v>0</v>
      </c>
      <c r="Z2409" s="100" t="str">
        <f t="shared" si="1139"/>
        <v>A+J=</v>
      </c>
      <c r="AA2409" s="95">
        <f t="shared" si="1140"/>
        <v>47192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4"/>
      <c r="DP2409" s="1"/>
      <c r="DQ2409" s="1"/>
      <c r="DR2409" s="1"/>
      <c r="DS2409" s="1"/>
      <c r="DT2409" s="1"/>
      <c r="DU2409" s="1"/>
    </row>
    <row r="2410" spans="1:125" ht="12.75" x14ac:dyDescent="0.2">
      <c r="A2410" s="89">
        <f t="shared" si="1132"/>
        <v>47179</v>
      </c>
      <c r="B2410" s="105">
        <f t="shared" si="1124"/>
        <v>842.55709706999994</v>
      </c>
      <c r="C2410" s="90">
        <f t="shared" si="1133"/>
        <v>603.11464951000005</v>
      </c>
      <c r="D2410" s="91">
        <f t="shared" si="1134"/>
        <v>7245.38</v>
      </c>
      <c r="E2410" s="92">
        <f t="shared" si="1118"/>
        <v>7276.54</v>
      </c>
      <c r="F2410" s="93">
        <f t="shared" si="1135"/>
        <v>45763</v>
      </c>
      <c r="G2410" s="94">
        <f t="shared" si="1125"/>
        <v>4.3006716003852752E-3</v>
      </c>
      <c r="H2410" s="95">
        <f t="shared" si="1121"/>
        <v>47192</v>
      </c>
      <c r="I2410" s="95">
        <f t="shared" si="1126"/>
        <v>47192</v>
      </c>
      <c r="J2410" s="96">
        <f t="shared" si="1122"/>
        <v>20</v>
      </c>
      <c r="K2410" s="96">
        <f t="shared" si="1123"/>
        <v>11</v>
      </c>
      <c r="L2410" s="8">
        <f t="shared" si="1136"/>
        <v>1.0023630800000001</v>
      </c>
      <c r="M2410" s="97">
        <f t="shared" si="1120"/>
        <v>1.0043006699999999</v>
      </c>
      <c r="N2410" s="97">
        <f t="shared" si="1142"/>
        <v>1.386963994371152</v>
      </c>
      <c r="O2410" s="90">
        <f t="shared" si="1119"/>
        <v>1.3902414999999999</v>
      </c>
      <c r="P2410" s="90">
        <f t="shared" si="1127"/>
        <v>838.47501499999998</v>
      </c>
      <c r="Q2410" s="98">
        <f t="shared" si="1141"/>
        <v>0</v>
      </c>
      <c r="R2410" s="7">
        <f t="shared" si="1137"/>
        <v>0</v>
      </c>
      <c r="S2410" s="90">
        <f t="shared" si="1128"/>
        <v>0</v>
      </c>
      <c r="T2410" s="99">
        <f t="shared" si="1138"/>
        <v>0.117687</v>
      </c>
      <c r="U2410" s="98">
        <f t="shared" si="1117"/>
        <v>11</v>
      </c>
      <c r="V2410" s="98">
        <v>252</v>
      </c>
      <c r="W2410" s="97">
        <f t="shared" si="1129"/>
        <v>1.00486846</v>
      </c>
      <c r="X2410" s="90">
        <f t="shared" si="1130"/>
        <v>4.0820820700000002</v>
      </c>
      <c r="Y2410" s="90">
        <f t="shared" si="1131"/>
        <v>0</v>
      </c>
      <c r="Z2410" s="100" t="str">
        <f t="shared" si="1139"/>
        <v>A+J=</v>
      </c>
      <c r="AA2410" s="95">
        <f t="shared" si="1140"/>
        <v>47192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4"/>
      <c r="DP2410" s="1"/>
      <c r="DQ2410" s="1"/>
      <c r="DR2410" s="1"/>
      <c r="DS2410" s="1"/>
      <c r="DT2410" s="1"/>
      <c r="DU2410" s="1"/>
    </row>
    <row r="2411" spans="1:125" ht="12.75" x14ac:dyDescent="0.2">
      <c r="A2411" s="89">
        <f t="shared" si="1132"/>
        <v>47180</v>
      </c>
      <c r="B2411" s="105">
        <f t="shared" si="1124"/>
        <v>843.1100625900001</v>
      </c>
      <c r="C2411" s="90">
        <f t="shared" si="1133"/>
        <v>603.11464951000005</v>
      </c>
      <c r="D2411" s="91">
        <f t="shared" si="1134"/>
        <v>7245.38</v>
      </c>
      <c r="E2411" s="92">
        <f t="shared" si="1118"/>
        <v>7276.54</v>
      </c>
      <c r="F2411" s="93">
        <f t="shared" si="1135"/>
        <v>45763</v>
      </c>
      <c r="G2411" s="94">
        <f t="shared" si="1125"/>
        <v>4.3006716003852752E-3</v>
      </c>
      <c r="H2411" s="95">
        <f t="shared" si="1121"/>
        <v>47192</v>
      </c>
      <c r="I2411" s="95">
        <f t="shared" si="1126"/>
        <v>47192</v>
      </c>
      <c r="J2411" s="96">
        <f t="shared" si="1122"/>
        <v>20</v>
      </c>
      <c r="K2411" s="96">
        <f t="shared" si="1123"/>
        <v>12</v>
      </c>
      <c r="L2411" s="8">
        <f t="shared" si="1136"/>
        <v>1.00257818</v>
      </c>
      <c r="M2411" s="97">
        <f t="shared" si="1120"/>
        <v>1.0043006699999999</v>
      </c>
      <c r="N2411" s="97">
        <f t="shared" si="1142"/>
        <v>1.386963994371152</v>
      </c>
      <c r="O2411" s="90">
        <f t="shared" si="1119"/>
        <v>1.39053983</v>
      </c>
      <c r="P2411" s="90">
        <f t="shared" si="1127"/>
        <v>838.65494220000005</v>
      </c>
      <c r="Q2411" s="98">
        <f t="shared" si="1141"/>
        <v>0</v>
      </c>
      <c r="R2411" s="7">
        <f t="shared" si="1137"/>
        <v>0</v>
      </c>
      <c r="S2411" s="90">
        <f t="shared" si="1128"/>
        <v>0</v>
      </c>
      <c r="T2411" s="99">
        <f t="shared" si="1138"/>
        <v>0.117687</v>
      </c>
      <c r="U2411" s="98">
        <f t="shared" si="1117"/>
        <v>12</v>
      </c>
      <c r="V2411" s="98">
        <v>252</v>
      </c>
      <c r="W2411" s="97">
        <f t="shared" si="1129"/>
        <v>1.0053122210000001</v>
      </c>
      <c r="X2411" s="90">
        <f t="shared" si="1130"/>
        <v>4.4551203900000003</v>
      </c>
      <c r="Y2411" s="90">
        <f t="shared" si="1131"/>
        <v>0</v>
      </c>
      <c r="Z2411" s="100" t="str">
        <f t="shared" si="1139"/>
        <v>A+J=</v>
      </c>
      <c r="AA2411" s="95">
        <f t="shared" si="1140"/>
        <v>47192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4"/>
      <c r="DP2411" s="1"/>
      <c r="DQ2411" s="1"/>
      <c r="DR2411" s="1"/>
      <c r="DS2411" s="1"/>
      <c r="DT2411" s="1"/>
      <c r="DU2411" s="1"/>
    </row>
    <row r="2412" spans="1:125" ht="12.75" x14ac:dyDescent="0.2">
      <c r="A2412" s="89">
        <f t="shared" si="1132"/>
        <v>47181</v>
      </c>
      <c r="B2412" s="105">
        <f t="shared" si="1124"/>
        <v>843.1100625900001</v>
      </c>
      <c r="C2412" s="90">
        <f t="shared" si="1133"/>
        <v>603.11464951000005</v>
      </c>
      <c r="D2412" s="91">
        <f t="shared" si="1134"/>
        <v>7245.38</v>
      </c>
      <c r="E2412" s="92">
        <f t="shared" si="1118"/>
        <v>7276.54</v>
      </c>
      <c r="F2412" s="93">
        <f t="shared" si="1135"/>
        <v>45763</v>
      </c>
      <c r="G2412" s="94">
        <f t="shared" si="1125"/>
        <v>4.3006716003852752E-3</v>
      </c>
      <c r="H2412" s="95">
        <f t="shared" si="1121"/>
        <v>47192</v>
      </c>
      <c r="I2412" s="95">
        <f t="shared" si="1126"/>
        <v>47192</v>
      </c>
      <c r="J2412" s="96">
        <f t="shared" si="1122"/>
        <v>20</v>
      </c>
      <c r="K2412" s="96">
        <f t="shared" si="1123"/>
        <v>12</v>
      </c>
      <c r="L2412" s="8">
        <f t="shared" si="1136"/>
        <v>1.00257818</v>
      </c>
      <c r="M2412" s="97">
        <f t="shared" si="1120"/>
        <v>1.0043006699999999</v>
      </c>
      <c r="N2412" s="97">
        <f t="shared" si="1142"/>
        <v>1.386963994371152</v>
      </c>
      <c r="O2412" s="90">
        <f t="shared" si="1119"/>
        <v>1.39053983</v>
      </c>
      <c r="P2412" s="90">
        <f t="shared" si="1127"/>
        <v>838.65494220000005</v>
      </c>
      <c r="Q2412" s="98">
        <f t="shared" si="1141"/>
        <v>0</v>
      </c>
      <c r="R2412" s="7">
        <f t="shared" si="1137"/>
        <v>0</v>
      </c>
      <c r="S2412" s="90">
        <f t="shared" si="1128"/>
        <v>0</v>
      </c>
      <c r="T2412" s="99">
        <f t="shared" si="1138"/>
        <v>0.117687</v>
      </c>
      <c r="U2412" s="98">
        <f t="shared" si="1117"/>
        <v>12</v>
      </c>
      <c r="V2412" s="98">
        <v>252</v>
      </c>
      <c r="W2412" s="97">
        <f t="shared" si="1129"/>
        <v>1.0053122210000001</v>
      </c>
      <c r="X2412" s="90">
        <f t="shared" si="1130"/>
        <v>4.4551203900000003</v>
      </c>
      <c r="Y2412" s="90">
        <f t="shared" si="1131"/>
        <v>0</v>
      </c>
      <c r="Z2412" s="100" t="str">
        <f t="shared" si="1139"/>
        <v>A+J=</v>
      </c>
      <c r="AA2412" s="95">
        <f t="shared" si="1140"/>
        <v>47192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4"/>
      <c r="DP2412" s="1"/>
      <c r="DQ2412" s="1"/>
      <c r="DR2412" s="1"/>
      <c r="DS2412" s="1"/>
      <c r="DT2412" s="1"/>
      <c r="DU2412" s="1"/>
    </row>
    <row r="2413" spans="1:125" ht="12.75" x14ac:dyDescent="0.2">
      <c r="A2413" s="89">
        <f t="shared" si="1132"/>
        <v>47182</v>
      </c>
      <c r="B2413" s="105">
        <f t="shared" si="1124"/>
        <v>843.1100625900001</v>
      </c>
      <c r="C2413" s="90">
        <f t="shared" si="1133"/>
        <v>603.11464951000005</v>
      </c>
      <c r="D2413" s="91">
        <f t="shared" si="1134"/>
        <v>7245.38</v>
      </c>
      <c r="E2413" s="92">
        <f t="shared" si="1118"/>
        <v>7276.54</v>
      </c>
      <c r="F2413" s="93">
        <f t="shared" si="1135"/>
        <v>45763</v>
      </c>
      <c r="G2413" s="94">
        <f t="shared" si="1125"/>
        <v>4.3006716003852752E-3</v>
      </c>
      <c r="H2413" s="95">
        <f t="shared" si="1121"/>
        <v>47192</v>
      </c>
      <c r="I2413" s="95">
        <f t="shared" si="1126"/>
        <v>47192</v>
      </c>
      <c r="J2413" s="96">
        <f t="shared" si="1122"/>
        <v>20</v>
      </c>
      <c r="K2413" s="96">
        <f t="shared" si="1123"/>
        <v>12</v>
      </c>
      <c r="L2413" s="8">
        <f t="shared" si="1136"/>
        <v>1.00257818</v>
      </c>
      <c r="M2413" s="97">
        <f t="shared" si="1120"/>
        <v>1.0043006699999999</v>
      </c>
      <c r="N2413" s="97">
        <f t="shared" si="1142"/>
        <v>1.386963994371152</v>
      </c>
      <c r="O2413" s="90">
        <f t="shared" si="1119"/>
        <v>1.39053983</v>
      </c>
      <c r="P2413" s="90">
        <f t="shared" si="1127"/>
        <v>838.65494220000005</v>
      </c>
      <c r="Q2413" s="98">
        <f t="shared" si="1141"/>
        <v>0</v>
      </c>
      <c r="R2413" s="7">
        <f t="shared" si="1137"/>
        <v>0</v>
      </c>
      <c r="S2413" s="90">
        <f t="shared" si="1128"/>
        <v>0</v>
      </c>
      <c r="T2413" s="99">
        <f t="shared" si="1138"/>
        <v>0.117687</v>
      </c>
      <c r="U2413" s="98">
        <f t="shared" si="1117"/>
        <v>12</v>
      </c>
      <c r="V2413" s="98">
        <v>252</v>
      </c>
      <c r="W2413" s="97">
        <f t="shared" si="1129"/>
        <v>1.0053122210000001</v>
      </c>
      <c r="X2413" s="90">
        <f t="shared" si="1130"/>
        <v>4.4551203900000003</v>
      </c>
      <c r="Y2413" s="90">
        <f t="shared" si="1131"/>
        <v>0</v>
      </c>
      <c r="Z2413" s="100" t="str">
        <f t="shared" si="1139"/>
        <v>A+J=</v>
      </c>
      <c r="AA2413" s="95">
        <f t="shared" si="1140"/>
        <v>47192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4"/>
      <c r="DP2413" s="1"/>
      <c r="DQ2413" s="1"/>
      <c r="DR2413" s="1"/>
      <c r="DS2413" s="1"/>
      <c r="DT2413" s="1"/>
      <c r="DU2413" s="1"/>
    </row>
    <row r="2414" spans="1:125" ht="12.75" x14ac:dyDescent="0.2">
      <c r="A2414" s="89">
        <f t="shared" si="1132"/>
        <v>47183</v>
      </c>
      <c r="B2414" s="105">
        <f t="shared" si="1124"/>
        <v>843.66339988999994</v>
      </c>
      <c r="C2414" s="90">
        <f t="shared" si="1133"/>
        <v>603.11464951000005</v>
      </c>
      <c r="D2414" s="91">
        <f t="shared" si="1134"/>
        <v>7245.38</v>
      </c>
      <c r="E2414" s="92">
        <f t="shared" si="1118"/>
        <v>7276.54</v>
      </c>
      <c r="F2414" s="93">
        <f t="shared" si="1135"/>
        <v>45763</v>
      </c>
      <c r="G2414" s="94">
        <f t="shared" si="1125"/>
        <v>4.3006716003852752E-3</v>
      </c>
      <c r="H2414" s="95">
        <f t="shared" si="1121"/>
        <v>47192</v>
      </c>
      <c r="I2414" s="95">
        <f t="shared" si="1126"/>
        <v>47192</v>
      </c>
      <c r="J2414" s="96">
        <f t="shared" si="1122"/>
        <v>20</v>
      </c>
      <c r="K2414" s="96">
        <f t="shared" si="1123"/>
        <v>13</v>
      </c>
      <c r="L2414" s="8">
        <f t="shared" si="1136"/>
        <v>1.00279333</v>
      </c>
      <c r="M2414" s="97">
        <f t="shared" si="1120"/>
        <v>1.0043006699999999</v>
      </c>
      <c r="N2414" s="97">
        <f t="shared" si="1142"/>
        <v>1.386963994371152</v>
      </c>
      <c r="O2414" s="90">
        <f t="shared" si="1119"/>
        <v>1.3908382399999999</v>
      </c>
      <c r="P2414" s="90">
        <f t="shared" si="1127"/>
        <v>838.83491763999996</v>
      </c>
      <c r="Q2414" s="98">
        <f t="shared" si="1141"/>
        <v>0</v>
      </c>
      <c r="R2414" s="7">
        <f t="shared" si="1137"/>
        <v>0</v>
      </c>
      <c r="S2414" s="90">
        <f t="shared" si="1128"/>
        <v>0</v>
      </c>
      <c r="T2414" s="99">
        <f t="shared" si="1138"/>
        <v>0.117687</v>
      </c>
      <c r="U2414" s="98">
        <f t="shared" ref="U2414:U2477" si="1143">IF(Q2413&gt;0,1,IF(K2414=K2413,U2413,U2413+1))</f>
        <v>13</v>
      </c>
      <c r="V2414" s="98">
        <v>252</v>
      </c>
      <c r="W2414" s="97">
        <f t="shared" si="1129"/>
        <v>1.0057561770000001</v>
      </c>
      <c r="X2414" s="90">
        <f t="shared" si="1130"/>
        <v>4.8284822500000004</v>
      </c>
      <c r="Y2414" s="90">
        <f t="shared" si="1131"/>
        <v>0</v>
      </c>
      <c r="Z2414" s="100" t="str">
        <f t="shared" si="1139"/>
        <v>A+J=</v>
      </c>
      <c r="AA2414" s="95">
        <f t="shared" si="1140"/>
        <v>47192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4"/>
      <c r="DP2414" s="1"/>
      <c r="DQ2414" s="1"/>
      <c r="DR2414" s="1"/>
      <c r="DS2414" s="1"/>
      <c r="DT2414" s="1"/>
      <c r="DU2414" s="1"/>
    </row>
    <row r="2415" spans="1:125" ht="12.75" x14ac:dyDescent="0.2">
      <c r="A2415" s="89">
        <f t="shared" si="1132"/>
        <v>47184</v>
      </c>
      <c r="B2415" s="105">
        <f t="shared" si="1124"/>
        <v>844.21709870000007</v>
      </c>
      <c r="C2415" s="90">
        <f t="shared" si="1133"/>
        <v>603.11464951000005</v>
      </c>
      <c r="D2415" s="91">
        <f t="shared" si="1134"/>
        <v>7245.38</v>
      </c>
      <c r="E2415" s="92">
        <f t="shared" si="1118"/>
        <v>7276.54</v>
      </c>
      <c r="F2415" s="93">
        <f t="shared" si="1135"/>
        <v>45763</v>
      </c>
      <c r="G2415" s="94">
        <f t="shared" si="1125"/>
        <v>4.3006716003852752E-3</v>
      </c>
      <c r="H2415" s="95">
        <f t="shared" si="1121"/>
        <v>47192</v>
      </c>
      <c r="I2415" s="95">
        <f t="shared" si="1126"/>
        <v>47192</v>
      </c>
      <c r="J2415" s="96">
        <f t="shared" si="1122"/>
        <v>20</v>
      </c>
      <c r="K2415" s="96">
        <f t="shared" si="1123"/>
        <v>14</v>
      </c>
      <c r="L2415" s="8">
        <f t="shared" si="1136"/>
        <v>1.00300853</v>
      </c>
      <c r="M2415" s="97">
        <f t="shared" si="1120"/>
        <v>1.0043006699999999</v>
      </c>
      <c r="N2415" s="97">
        <f t="shared" si="1142"/>
        <v>1.386963994371152</v>
      </c>
      <c r="O2415" s="90">
        <f t="shared" si="1119"/>
        <v>1.3911367100000001</v>
      </c>
      <c r="P2415" s="90">
        <f t="shared" si="1127"/>
        <v>839.01492927000004</v>
      </c>
      <c r="Q2415" s="98">
        <f t="shared" si="1141"/>
        <v>0</v>
      </c>
      <c r="R2415" s="7">
        <f t="shared" si="1137"/>
        <v>0</v>
      </c>
      <c r="S2415" s="90">
        <f t="shared" si="1128"/>
        <v>0</v>
      </c>
      <c r="T2415" s="99">
        <f t="shared" si="1138"/>
        <v>0.117687</v>
      </c>
      <c r="U2415" s="98">
        <f t="shared" si="1143"/>
        <v>14</v>
      </c>
      <c r="V2415" s="98">
        <v>252</v>
      </c>
      <c r="W2415" s="97">
        <f t="shared" si="1129"/>
        <v>1.00620033</v>
      </c>
      <c r="X2415" s="90">
        <f t="shared" si="1130"/>
        <v>5.2021694299999997</v>
      </c>
      <c r="Y2415" s="90">
        <f t="shared" si="1131"/>
        <v>0</v>
      </c>
      <c r="Z2415" s="100" t="str">
        <f t="shared" si="1139"/>
        <v>A+J=</v>
      </c>
      <c r="AA2415" s="95">
        <f t="shared" si="1140"/>
        <v>47192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4"/>
      <c r="DP2415" s="1"/>
      <c r="DQ2415" s="1"/>
      <c r="DR2415" s="1"/>
      <c r="DS2415" s="1"/>
      <c r="DT2415" s="1"/>
      <c r="DU2415" s="1"/>
    </row>
    <row r="2416" spans="1:125" ht="12.75" x14ac:dyDescent="0.2">
      <c r="A2416" s="89">
        <f t="shared" si="1132"/>
        <v>47185</v>
      </c>
      <c r="B2416" s="105">
        <f t="shared" si="1124"/>
        <v>844.77115831999993</v>
      </c>
      <c r="C2416" s="90">
        <f t="shared" si="1133"/>
        <v>603.11464951000005</v>
      </c>
      <c r="D2416" s="91">
        <f t="shared" si="1134"/>
        <v>7245.38</v>
      </c>
      <c r="E2416" s="92">
        <f t="shared" si="1118"/>
        <v>7276.54</v>
      </c>
      <c r="F2416" s="93">
        <f t="shared" si="1135"/>
        <v>45763</v>
      </c>
      <c r="G2416" s="94">
        <f t="shared" si="1125"/>
        <v>4.3006716003852752E-3</v>
      </c>
      <c r="H2416" s="95">
        <f t="shared" si="1121"/>
        <v>47192</v>
      </c>
      <c r="I2416" s="95">
        <f t="shared" si="1126"/>
        <v>47192</v>
      </c>
      <c r="J2416" s="96">
        <f t="shared" si="1122"/>
        <v>20</v>
      </c>
      <c r="K2416" s="96">
        <f t="shared" si="1123"/>
        <v>15</v>
      </c>
      <c r="L2416" s="8">
        <f t="shared" si="1136"/>
        <v>1.00322377</v>
      </c>
      <c r="M2416" s="97">
        <f t="shared" si="1120"/>
        <v>1.0043006699999999</v>
      </c>
      <c r="N2416" s="97">
        <f t="shared" si="1142"/>
        <v>1.386963994371152</v>
      </c>
      <c r="O2416" s="90">
        <f t="shared" si="1119"/>
        <v>1.3914352400000001</v>
      </c>
      <c r="P2416" s="90">
        <f t="shared" si="1127"/>
        <v>839.19497707999994</v>
      </c>
      <c r="Q2416" s="98">
        <f t="shared" si="1141"/>
        <v>0</v>
      </c>
      <c r="R2416" s="7">
        <f t="shared" si="1137"/>
        <v>0</v>
      </c>
      <c r="S2416" s="90">
        <f t="shared" si="1128"/>
        <v>0</v>
      </c>
      <c r="T2416" s="99">
        <f t="shared" si="1138"/>
        <v>0.117687</v>
      </c>
      <c r="U2416" s="98">
        <f t="shared" si="1143"/>
        <v>15</v>
      </c>
      <c r="V2416" s="98">
        <v>252</v>
      </c>
      <c r="W2416" s="97">
        <f t="shared" si="1129"/>
        <v>1.0066446790000001</v>
      </c>
      <c r="X2416" s="90">
        <f t="shared" si="1130"/>
        <v>5.5761812400000004</v>
      </c>
      <c r="Y2416" s="90">
        <f t="shared" si="1131"/>
        <v>0</v>
      </c>
      <c r="Z2416" s="100" t="str">
        <f t="shared" si="1139"/>
        <v>A+J=</v>
      </c>
      <c r="AA2416" s="95">
        <f t="shared" si="1140"/>
        <v>47192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4"/>
      <c r="DP2416" s="1"/>
      <c r="DQ2416" s="1"/>
      <c r="DR2416" s="1"/>
      <c r="DS2416" s="1"/>
      <c r="DT2416" s="1"/>
      <c r="DU2416" s="1"/>
    </row>
    <row r="2417" spans="1:125" ht="12.75" x14ac:dyDescent="0.2">
      <c r="A2417" s="89">
        <f t="shared" si="1132"/>
        <v>47186</v>
      </c>
      <c r="B2417" s="105">
        <f t="shared" si="1124"/>
        <v>845.32558499000004</v>
      </c>
      <c r="C2417" s="90">
        <f t="shared" si="1133"/>
        <v>603.11464951000005</v>
      </c>
      <c r="D2417" s="91">
        <f t="shared" si="1134"/>
        <v>7245.38</v>
      </c>
      <c r="E2417" s="92">
        <f t="shared" si="1118"/>
        <v>7276.54</v>
      </c>
      <c r="F2417" s="93">
        <f t="shared" si="1135"/>
        <v>45763</v>
      </c>
      <c r="G2417" s="94">
        <f t="shared" si="1125"/>
        <v>4.3006716003852752E-3</v>
      </c>
      <c r="H2417" s="95">
        <f t="shared" si="1121"/>
        <v>47192</v>
      </c>
      <c r="I2417" s="95">
        <f t="shared" si="1126"/>
        <v>47192</v>
      </c>
      <c r="J2417" s="96">
        <f t="shared" si="1122"/>
        <v>20</v>
      </c>
      <c r="K2417" s="96">
        <f t="shared" si="1123"/>
        <v>16</v>
      </c>
      <c r="L2417" s="8">
        <f t="shared" si="1136"/>
        <v>1.00343906</v>
      </c>
      <c r="M2417" s="97">
        <f t="shared" si="1120"/>
        <v>1.0043006699999999</v>
      </c>
      <c r="N2417" s="97">
        <f t="shared" si="1142"/>
        <v>1.386963994371152</v>
      </c>
      <c r="O2417" s="90">
        <f t="shared" si="1119"/>
        <v>1.3917338400000001</v>
      </c>
      <c r="P2417" s="90">
        <f t="shared" si="1127"/>
        <v>839.37506712000004</v>
      </c>
      <c r="Q2417" s="98">
        <f t="shared" si="1141"/>
        <v>0</v>
      </c>
      <c r="R2417" s="7">
        <f t="shared" si="1137"/>
        <v>0</v>
      </c>
      <c r="S2417" s="90">
        <f t="shared" si="1128"/>
        <v>0</v>
      </c>
      <c r="T2417" s="99">
        <f t="shared" si="1138"/>
        <v>0.117687</v>
      </c>
      <c r="U2417" s="98">
        <f t="shared" si="1143"/>
        <v>16</v>
      </c>
      <c r="V2417" s="98">
        <v>252</v>
      </c>
      <c r="W2417" s="97">
        <f t="shared" si="1129"/>
        <v>1.007089224</v>
      </c>
      <c r="X2417" s="90">
        <f t="shared" si="1130"/>
        <v>5.9505178699999997</v>
      </c>
      <c r="Y2417" s="90">
        <f t="shared" si="1131"/>
        <v>0</v>
      </c>
      <c r="Z2417" s="100" t="str">
        <f t="shared" si="1139"/>
        <v>A+J=</v>
      </c>
      <c r="AA2417" s="95">
        <f t="shared" si="1140"/>
        <v>47192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4"/>
      <c r="DP2417" s="1"/>
      <c r="DQ2417" s="1"/>
      <c r="DR2417" s="1"/>
      <c r="DS2417" s="1"/>
      <c r="DT2417" s="1"/>
      <c r="DU2417" s="1"/>
    </row>
    <row r="2418" spans="1:125" ht="12.75" x14ac:dyDescent="0.2">
      <c r="A2418" s="89">
        <f t="shared" si="1132"/>
        <v>47187</v>
      </c>
      <c r="B2418" s="105">
        <f t="shared" si="1124"/>
        <v>845.88037362</v>
      </c>
      <c r="C2418" s="90">
        <f t="shared" si="1133"/>
        <v>603.11464951000005</v>
      </c>
      <c r="D2418" s="91">
        <f t="shared" si="1134"/>
        <v>7245.38</v>
      </c>
      <c r="E2418" s="92">
        <f t="shared" ref="E2418:E2481" si="1144">IF(K2418=1,VLOOKUP(A2417,AP$19:AR$142,3),E2417)</f>
        <v>7276.54</v>
      </c>
      <c r="F2418" s="93">
        <f t="shared" si="1135"/>
        <v>45763</v>
      </c>
      <c r="G2418" s="94">
        <f t="shared" si="1125"/>
        <v>4.3006716003852752E-3</v>
      </c>
      <c r="H2418" s="95">
        <f t="shared" si="1121"/>
        <v>47192</v>
      </c>
      <c r="I2418" s="95">
        <f t="shared" si="1126"/>
        <v>47192</v>
      </c>
      <c r="J2418" s="96">
        <f t="shared" si="1122"/>
        <v>20</v>
      </c>
      <c r="K2418" s="96">
        <f t="shared" si="1123"/>
        <v>17</v>
      </c>
      <c r="L2418" s="8">
        <f t="shared" si="1136"/>
        <v>1.0036543899999999</v>
      </c>
      <c r="M2418" s="97">
        <f t="shared" si="1120"/>
        <v>1.0043006699999999</v>
      </c>
      <c r="N2418" s="97">
        <f t="shared" si="1142"/>
        <v>1.386963994371152</v>
      </c>
      <c r="O2418" s="90">
        <f t="shared" ref="O2418:O2481" si="1145">TRUNC(TRUNC((L2418*N2418),15),8)</f>
        <v>1.3920325</v>
      </c>
      <c r="P2418" s="90">
        <f t="shared" si="1127"/>
        <v>839.55519333999996</v>
      </c>
      <c r="Q2418" s="98">
        <f t="shared" si="1141"/>
        <v>0</v>
      </c>
      <c r="R2418" s="7">
        <f t="shared" si="1137"/>
        <v>0</v>
      </c>
      <c r="S2418" s="90">
        <f t="shared" si="1128"/>
        <v>0</v>
      </c>
      <c r="T2418" s="99">
        <f t="shared" si="1138"/>
        <v>0.117687</v>
      </c>
      <c r="U2418" s="98">
        <f t="shared" si="1143"/>
        <v>17</v>
      </c>
      <c r="V2418" s="98">
        <v>252</v>
      </c>
      <c r="W2418" s="97">
        <f t="shared" si="1129"/>
        <v>1.007533966</v>
      </c>
      <c r="X2418" s="90">
        <f t="shared" si="1130"/>
        <v>6.3251802799999997</v>
      </c>
      <c r="Y2418" s="90">
        <f t="shared" si="1131"/>
        <v>0</v>
      </c>
      <c r="Z2418" s="100" t="str">
        <f t="shared" si="1139"/>
        <v>A+J=</v>
      </c>
      <c r="AA2418" s="95">
        <f t="shared" si="1140"/>
        <v>47192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4"/>
      <c r="DP2418" s="1"/>
      <c r="DQ2418" s="1"/>
      <c r="DR2418" s="1"/>
      <c r="DS2418" s="1"/>
      <c r="DT2418" s="1"/>
      <c r="DU2418" s="1"/>
    </row>
    <row r="2419" spans="1:125" ht="12.75" x14ac:dyDescent="0.2">
      <c r="A2419" s="89">
        <f t="shared" si="1132"/>
        <v>47188</v>
      </c>
      <c r="B2419" s="105">
        <f t="shared" si="1124"/>
        <v>845.88037362</v>
      </c>
      <c r="C2419" s="90">
        <f t="shared" si="1133"/>
        <v>603.11464951000005</v>
      </c>
      <c r="D2419" s="91">
        <f t="shared" si="1134"/>
        <v>7245.38</v>
      </c>
      <c r="E2419" s="92">
        <f t="shared" si="1144"/>
        <v>7276.54</v>
      </c>
      <c r="F2419" s="93">
        <f t="shared" si="1135"/>
        <v>45763</v>
      </c>
      <c r="G2419" s="94">
        <f t="shared" si="1125"/>
        <v>4.3006716003852752E-3</v>
      </c>
      <c r="H2419" s="95">
        <f t="shared" si="1121"/>
        <v>47192</v>
      </c>
      <c r="I2419" s="95">
        <f t="shared" si="1126"/>
        <v>47192</v>
      </c>
      <c r="J2419" s="96">
        <f t="shared" si="1122"/>
        <v>20</v>
      </c>
      <c r="K2419" s="96">
        <f t="shared" si="1123"/>
        <v>17</v>
      </c>
      <c r="L2419" s="8">
        <f t="shared" si="1136"/>
        <v>1.0036543899999999</v>
      </c>
      <c r="M2419" s="97">
        <f t="shared" ref="M2419:M2482" si="1146">IF(I2419&gt;I2418,L2418,M2418)</f>
        <v>1.0043006699999999</v>
      </c>
      <c r="N2419" s="97">
        <f t="shared" si="1142"/>
        <v>1.386963994371152</v>
      </c>
      <c r="O2419" s="90">
        <f t="shared" si="1145"/>
        <v>1.3920325</v>
      </c>
      <c r="P2419" s="90">
        <f t="shared" si="1127"/>
        <v>839.55519333999996</v>
      </c>
      <c r="Q2419" s="98">
        <f t="shared" si="1141"/>
        <v>0</v>
      </c>
      <c r="R2419" s="7">
        <f t="shared" si="1137"/>
        <v>0</v>
      </c>
      <c r="S2419" s="90">
        <f t="shared" si="1128"/>
        <v>0</v>
      </c>
      <c r="T2419" s="99">
        <f t="shared" si="1138"/>
        <v>0.117687</v>
      </c>
      <c r="U2419" s="98">
        <f t="shared" si="1143"/>
        <v>17</v>
      </c>
      <c r="V2419" s="98">
        <v>252</v>
      </c>
      <c r="W2419" s="97">
        <f t="shared" si="1129"/>
        <v>1.007533966</v>
      </c>
      <c r="X2419" s="90">
        <f t="shared" si="1130"/>
        <v>6.3251802799999997</v>
      </c>
      <c r="Y2419" s="90">
        <f t="shared" si="1131"/>
        <v>0</v>
      </c>
      <c r="Z2419" s="100" t="str">
        <f t="shared" si="1139"/>
        <v>A+J=</v>
      </c>
      <c r="AA2419" s="95">
        <f t="shared" si="1140"/>
        <v>47192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4"/>
      <c r="DP2419" s="1"/>
      <c r="DQ2419" s="1"/>
      <c r="DR2419" s="1"/>
      <c r="DS2419" s="1"/>
      <c r="DT2419" s="1"/>
      <c r="DU2419" s="1"/>
    </row>
    <row r="2420" spans="1:125" ht="12.75" x14ac:dyDescent="0.2">
      <c r="A2420" s="89">
        <f t="shared" si="1132"/>
        <v>47189</v>
      </c>
      <c r="B2420" s="105">
        <f t="shared" si="1124"/>
        <v>845.88037362</v>
      </c>
      <c r="C2420" s="90">
        <f t="shared" si="1133"/>
        <v>603.11464951000005</v>
      </c>
      <c r="D2420" s="91">
        <f t="shared" si="1134"/>
        <v>7245.38</v>
      </c>
      <c r="E2420" s="92">
        <f t="shared" si="1144"/>
        <v>7276.54</v>
      </c>
      <c r="F2420" s="93">
        <f t="shared" si="1135"/>
        <v>45763</v>
      </c>
      <c r="G2420" s="94">
        <f t="shared" si="1125"/>
        <v>4.3006716003852752E-3</v>
      </c>
      <c r="H2420" s="95">
        <f t="shared" si="1121"/>
        <v>47192</v>
      </c>
      <c r="I2420" s="95">
        <f t="shared" si="1126"/>
        <v>47192</v>
      </c>
      <c r="J2420" s="96">
        <f t="shared" si="1122"/>
        <v>20</v>
      </c>
      <c r="K2420" s="96">
        <f t="shared" si="1123"/>
        <v>17</v>
      </c>
      <c r="L2420" s="8">
        <f t="shared" si="1136"/>
        <v>1.0036543899999999</v>
      </c>
      <c r="M2420" s="97">
        <f t="shared" si="1146"/>
        <v>1.0043006699999999</v>
      </c>
      <c r="N2420" s="97">
        <f t="shared" si="1142"/>
        <v>1.386963994371152</v>
      </c>
      <c r="O2420" s="90">
        <f t="shared" si="1145"/>
        <v>1.3920325</v>
      </c>
      <c r="P2420" s="90">
        <f t="shared" si="1127"/>
        <v>839.55519333999996</v>
      </c>
      <c r="Q2420" s="98">
        <f t="shared" si="1141"/>
        <v>0</v>
      </c>
      <c r="R2420" s="7">
        <f t="shared" si="1137"/>
        <v>0</v>
      </c>
      <c r="S2420" s="90">
        <f t="shared" si="1128"/>
        <v>0</v>
      </c>
      <c r="T2420" s="99">
        <f t="shared" si="1138"/>
        <v>0.117687</v>
      </c>
      <c r="U2420" s="98">
        <f t="shared" si="1143"/>
        <v>17</v>
      </c>
      <c r="V2420" s="98">
        <v>252</v>
      </c>
      <c r="W2420" s="97">
        <f t="shared" si="1129"/>
        <v>1.007533966</v>
      </c>
      <c r="X2420" s="90">
        <f t="shared" si="1130"/>
        <v>6.3251802799999997</v>
      </c>
      <c r="Y2420" s="90">
        <f t="shared" si="1131"/>
        <v>0</v>
      </c>
      <c r="Z2420" s="100" t="str">
        <f t="shared" si="1139"/>
        <v>A+J=</v>
      </c>
      <c r="AA2420" s="95">
        <f t="shared" si="1140"/>
        <v>47192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4"/>
      <c r="DP2420" s="1"/>
      <c r="DQ2420" s="1"/>
      <c r="DR2420" s="1"/>
      <c r="DS2420" s="1"/>
      <c r="DT2420" s="1"/>
      <c r="DU2420" s="1"/>
    </row>
    <row r="2421" spans="1:125" ht="12.75" x14ac:dyDescent="0.2">
      <c r="A2421" s="89">
        <f t="shared" si="1132"/>
        <v>47190</v>
      </c>
      <c r="B2421" s="105">
        <f t="shared" si="1124"/>
        <v>846.43552353000007</v>
      </c>
      <c r="C2421" s="90">
        <f t="shared" si="1133"/>
        <v>603.11464951000005</v>
      </c>
      <c r="D2421" s="91">
        <f t="shared" si="1134"/>
        <v>7245.38</v>
      </c>
      <c r="E2421" s="92">
        <f t="shared" si="1144"/>
        <v>7276.54</v>
      </c>
      <c r="F2421" s="93">
        <f t="shared" si="1135"/>
        <v>45763</v>
      </c>
      <c r="G2421" s="94">
        <f t="shared" si="1125"/>
        <v>4.3006716003852752E-3</v>
      </c>
      <c r="H2421" s="95">
        <f t="shared" si="1121"/>
        <v>47192</v>
      </c>
      <c r="I2421" s="95">
        <f t="shared" si="1126"/>
        <v>47192</v>
      </c>
      <c r="J2421" s="96">
        <f t="shared" si="1122"/>
        <v>20</v>
      </c>
      <c r="K2421" s="96">
        <f t="shared" si="1123"/>
        <v>18</v>
      </c>
      <c r="L2421" s="8">
        <f t="shared" si="1136"/>
        <v>1.0038697700000001</v>
      </c>
      <c r="M2421" s="97">
        <f t="shared" si="1146"/>
        <v>1.0043006699999999</v>
      </c>
      <c r="N2421" s="97">
        <f t="shared" si="1142"/>
        <v>1.386963994371152</v>
      </c>
      <c r="O2421" s="90">
        <f t="shared" si="1145"/>
        <v>1.39233122</v>
      </c>
      <c r="P2421" s="90">
        <f t="shared" si="1127"/>
        <v>839.73535575000005</v>
      </c>
      <c r="Q2421" s="98">
        <f t="shared" si="1141"/>
        <v>0</v>
      </c>
      <c r="R2421" s="7">
        <f t="shared" si="1137"/>
        <v>0</v>
      </c>
      <c r="S2421" s="90">
        <f t="shared" si="1128"/>
        <v>0</v>
      </c>
      <c r="T2421" s="99">
        <f t="shared" si="1138"/>
        <v>0.117687</v>
      </c>
      <c r="U2421" s="98">
        <f t="shared" si="1143"/>
        <v>18</v>
      </c>
      <c r="V2421" s="98">
        <v>252</v>
      </c>
      <c r="W2421" s="97">
        <f t="shared" si="1129"/>
        <v>1.007978904</v>
      </c>
      <c r="X2421" s="90">
        <f t="shared" si="1130"/>
        <v>6.7001677800000001</v>
      </c>
      <c r="Y2421" s="90">
        <f t="shared" si="1131"/>
        <v>0</v>
      </c>
      <c r="Z2421" s="100" t="str">
        <f t="shared" si="1139"/>
        <v>A+J=</v>
      </c>
      <c r="AA2421" s="95">
        <f t="shared" si="1140"/>
        <v>47192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4"/>
      <c r="DP2421" s="1"/>
      <c r="DQ2421" s="1"/>
      <c r="DR2421" s="1"/>
      <c r="DS2421" s="1"/>
      <c r="DT2421" s="1"/>
      <c r="DU2421" s="1"/>
    </row>
    <row r="2422" spans="1:125" ht="12.75" x14ac:dyDescent="0.2">
      <c r="A2422" s="89">
        <f t="shared" si="1132"/>
        <v>47191</v>
      </c>
      <c r="B2422" s="105">
        <f t="shared" si="1124"/>
        <v>846.99103487999992</v>
      </c>
      <c r="C2422" s="90">
        <f t="shared" si="1133"/>
        <v>603.11464951000005</v>
      </c>
      <c r="D2422" s="91">
        <f t="shared" si="1134"/>
        <v>7245.38</v>
      </c>
      <c r="E2422" s="92">
        <f t="shared" si="1144"/>
        <v>7276.54</v>
      </c>
      <c r="F2422" s="93">
        <f t="shared" si="1135"/>
        <v>45763</v>
      </c>
      <c r="G2422" s="94">
        <f t="shared" si="1125"/>
        <v>4.3006716003852752E-3</v>
      </c>
      <c r="H2422" s="95">
        <f t="shared" ref="H2422:H2485" si="1147">IF(DAY(A2422)=15,VLOOKUP(A2422,AH$169:AM$459,4),H2421)</f>
        <v>47192</v>
      </c>
      <c r="I2422" s="95">
        <f t="shared" si="1126"/>
        <v>47192</v>
      </c>
      <c r="J2422" s="96">
        <f t="shared" ref="J2422:J2485" si="1148">IF(I2422=I2421,J2421,NETWORKDAYS(I2421,I2422,$AD$169:$AD$511)-1)</f>
        <v>20</v>
      </c>
      <c r="K2422" s="96">
        <f t="shared" ref="K2422:K2485" si="1149">(J2422-(NETWORKDAYS(A2422,I2422,AD$169:AD$511)-1))</f>
        <v>19</v>
      </c>
      <c r="L2422" s="8">
        <f t="shared" si="1136"/>
        <v>1.0040851900000001</v>
      </c>
      <c r="M2422" s="97">
        <f t="shared" si="1146"/>
        <v>1.0043006699999999</v>
      </c>
      <c r="N2422" s="97">
        <f t="shared" si="1142"/>
        <v>1.386963994371152</v>
      </c>
      <c r="O2422" s="90">
        <f t="shared" si="1145"/>
        <v>1.39263</v>
      </c>
      <c r="P2422" s="90">
        <f t="shared" si="1127"/>
        <v>839.91555433999997</v>
      </c>
      <c r="Q2422" s="98">
        <f t="shared" si="1141"/>
        <v>0</v>
      </c>
      <c r="R2422" s="7">
        <f t="shared" si="1137"/>
        <v>0</v>
      </c>
      <c r="S2422" s="90">
        <f t="shared" si="1128"/>
        <v>0</v>
      </c>
      <c r="T2422" s="99">
        <f t="shared" si="1138"/>
        <v>0.117687</v>
      </c>
      <c r="U2422" s="98">
        <f t="shared" si="1143"/>
        <v>19</v>
      </c>
      <c r="V2422" s="98">
        <v>252</v>
      </c>
      <c r="W2422" s="97">
        <f t="shared" si="1129"/>
        <v>1.008424038</v>
      </c>
      <c r="X2422" s="90">
        <f t="shared" si="1130"/>
        <v>7.07548054</v>
      </c>
      <c r="Y2422" s="90">
        <f t="shared" si="1131"/>
        <v>0</v>
      </c>
      <c r="Z2422" s="100" t="str">
        <f t="shared" si="1139"/>
        <v>A+J=</v>
      </c>
      <c r="AA2422" s="95">
        <f t="shared" si="1140"/>
        <v>47192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4"/>
      <c r="DP2422" s="1"/>
      <c r="DQ2422" s="1"/>
      <c r="DR2422" s="1"/>
      <c r="DS2422" s="1"/>
      <c r="DT2422" s="1"/>
      <c r="DU2422" s="1"/>
    </row>
    <row r="2423" spans="1:125" ht="12.75" x14ac:dyDescent="0.2">
      <c r="A2423" s="89">
        <f t="shared" si="1132"/>
        <v>47192</v>
      </c>
      <c r="B2423" s="105">
        <f t="shared" si="1124"/>
        <v>847.54692083999998</v>
      </c>
      <c r="C2423" s="90">
        <f t="shared" si="1133"/>
        <v>603.11464951000005</v>
      </c>
      <c r="D2423" s="91">
        <f t="shared" si="1134"/>
        <v>7245.38</v>
      </c>
      <c r="E2423" s="92">
        <f t="shared" si="1144"/>
        <v>7276.54</v>
      </c>
      <c r="F2423" s="93">
        <f t="shared" si="1135"/>
        <v>45763</v>
      </c>
      <c r="G2423" s="94">
        <f t="shared" si="1125"/>
        <v>4.3006716003852752E-3</v>
      </c>
      <c r="H2423" s="95">
        <f t="shared" si="1147"/>
        <v>47224</v>
      </c>
      <c r="I2423" s="95">
        <f t="shared" si="1126"/>
        <v>47192</v>
      </c>
      <c r="J2423" s="96">
        <f t="shared" si="1148"/>
        <v>20</v>
      </c>
      <c r="K2423" s="96">
        <f t="shared" si="1149"/>
        <v>20</v>
      </c>
      <c r="L2423" s="8">
        <f t="shared" si="1136"/>
        <v>1.0043006699999999</v>
      </c>
      <c r="M2423" s="97">
        <f t="shared" si="1146"/>
        <v>1.0043006699999999</v>
      </c>
      <c r="N2423" s="97">
        <f t="shared" si="1142"/>
        <v>1.386963994371152</v>
      </c>
      <c r="O2423" s="90">
        <f t="shared" si="1145"/>
        <v>1.39292886</v>
      </c>
      <c r="P2423" s="90">
        <f t="shared" si="1127"/>
        <v>840.09580118999997</v>
      </c>
      <c r="Q2423" s="98">
        <f t="shared" si="1141"/>
        <v>79</v>
      </c>
      <c r="R2423" s="7">
        <f t="shared" si="1137"/>
        <v>1.2329E-2</v>
      </c>
      <c r="S2423" s="90">
        <f t="shared" si="1128"/>
        <v>10.35754113</v>
      </c>
      <c r="T2423" s="99">
        <f t="shared" si="1138"/>
        <v>0.117687</v>
      </c>
      <c r="U2423" s="98">
        <f t="shared" si="1143"/>
        <v>20</v>
      </c>
      <c r="V2423" s="98">
        <v>252</v>
      </c>
      <c r="W2423" s="97">
        <f t="shared" si="1129"/>
        <v>1.0088693689999999</v>
      </c>
      <c r="X2423" s="90">
        <f t="shared" si="1130"/>
        <v>7.4511196499999999</v>
      </c>
      <c r="Y2423" s="90">
        <f t="shared" si="1131"/>
        <v>17.80866078</v>
      </c>
      <c r="Z2423" s="100" t="str">
        <f t="shared" si="1139"/>
        <v>A+J=</v>
      </c>
      <c r="AA2423" s="95">
        <f t="shared" si="1140"/>
        <v>47192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4"/>
      <c r="DP2423" s="1"/>
      <c r="DQ2423" s="1"/>
      <c r="DR2423" s="1"/>
      <c r="DS2423" s="1"/>
      <c r="DT2423" s="1"/>
      <c r="DU2423" s="1"/>
    </row>
    <row r="2424" spans="1:125" ht="12.75" x14ac:dyDescent="0.2">
      <c r="A2424" s="89">
        <f t="shared" si="1132"/>
        <v>47193</v>
      </c>
      <c r="B2424" s="105">
        <f t="shared" si="1124"/>
        <v>830.27433434</v>
      </c>
      <c r="C2424" s="90">
        <f t="shared" si="1133"/>
        <v>595.67884900000001</v>
      </c>
      <c r="D2424" s="91">
        <f t="shared" si="1134"/>
        <v>7245.38</v>
      </c>
      <c r="E2424" s="92">
        <f t="shared" si="1144"/>
        <v>7276.54</v>
      </c>
      <c r="F2424" s="93">
        <f t="shared" si="1135"/>
        <v>45763</v>
      </c>
      <c r="G2424" s="94">
        <f t="shared" si="1125"/>
        <v>4.3006716003852752E-3</v>
      </c>
      <c r="H2424" s="95">
        <f t="shared" si="1147"/>
        <v>47224</v>
      </c>
      <c r="I2424" s="95">
        <f t="shared" si="1126"/>
        <v>47224</v>
      </c>
      <c r="J2424" s="96">
        <f t="shared" si="1148"/>
        <v>21</v>
      </c>
      <c r="K2424" s="96">
        <f t="shared" si="1149"/>
        <v>1</v>
      </c>
      <c r="L2424" s="8">
        <f t="shared" si="1136"/>
        <v>1.0002043700000001</v>
      </c>
      <c r="M2424" s="97">
        <f t="shared" si="1146"/>
        <v>1.0043006699999999</v>
      </c>
      <c r="N2424" s="97">
        <f t="shared" si="1142"/>
        <v>1.3929288688128241</v>
      </c>
      <c r="O2424" s="90">
        <f t="shared" si="1145"/>
        <v>1.3932135400000001</v>
      </c>
      <c r="P2424" s="90">
        <f t="shared" si="1127"/>
        <v>829.90783791000001</v>
      </c>
      <c r="Q2424" s="98">
        <f t="shared" si="1141"/>
        <v>0</v>
      </c>
      <c r="R2424" s="7">
        <f t="shared" si="1137"/>
        <v>0</v>
      </c>
      <c r="S2424" s="90">
        <f t="shared" si="1128"/>
        <v>0</v>
      </c>
      <c r="T2424" s="99">
        <f t="shared" si="1138"/>
        <v>0.117687</v>
      </c>
      <c r="U2424" s="98">
        <f t="shared" si="1143"/>
        <v>1</v>
      </c>
      <c r="V2424" s="98">
        <v>252</v>
      </c>
      <c r="W2424" s="97">
        <f t="shared" si="1129"/>
        <v>1.0004416110000001</v>
      </c>
      <c r="X2424" s="90">
        <f t="shared" si="1130"/>
        <v>0.36649642999999998</v>
      </c>
      <c r="Y2424" s="90">
        <f t="shared" si="1131"/>
        <v>0</v>
      </c>
      <c r="Z2424" s="100" t="str">
        <f t="shared" si="1139"/>
        <v>A+J=</v>
      </c>
      <c r="AA2424" s="95">
        <f t="shared" si="1140"/>
        <v>47224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4"/>
      <c r="DP2424" s="1"/>
      <c r="DQ2424" s="1"/>
      <c r="DR2424" s="1"/>
      <c r="DS2424" s="1"/>
      <c r="DT2424" s="1"/>
      <c r="DU2424" s="1"/>
    </row>
    <row r="2425" spans="1:125" ht="12.75" x14ac:dyDescent="0.2">
      <c r="A2425" s="89">
        <f t="shared" si="1132"/>
        <v>47194</v>
      </c>
      <c r="B2425" s="105">
        <f t="shared" si="1124"/>
        <v>830.81075604</v>
      </c>
      <c r="C2425" s="90">
        <f t="shared" si="1133"/>
        <v>595.67884900000001</v>
      </c>
      <c r="D2425" s="91">
        <f t="shared" si="1134"/>
        <v>7245.38</v>
      </c>
      <c r="E2425" s="92">
        <f t="shared" si="1144"/>
        <v>7276.54</v>
      </c>
      <c r="F2425" s="93">
        <f t="shared" si="1135"/>
        <v>45763</v>
      </c>
      <c r="G2425" s="94">
        <f t="shared" si="1125"/>
        <v>4.3006716003852752E-3</v>
      </c>
      <c r="H2425" s="95">
        <f t="shared" si="1147"/>
        <v>47224</v>
      </c>
      <c r="I2425" s="95">
        <f t="shared" si="1126"/>
        <v>47224</v>
      </c>
      <c r="J2425" s="96">
        <f t="shared" si="1148"/>
        <v>21</v>
      </c>
      <c r="K2425" s="96">
        <f t="shared" si="1149"/>
        <v>2</v>
      </c>
      <c r="L2425" s="8">
        <f t="shared" si="1136"/>
        <v>1.00040879</v>
      </c>
      <c r="M2425" s="97">
        <f t="shared" si="1146"/>
        <v>1.0043006699999999</v>
      </c>
      <c r="N2425" s="97">
        <f t="shared" si="1142"/>
        <v>1.3929288688128241</v>
      </c>
      <c r="O2425" s="90">
        <f t="shared" si="1145"/>
        <v>1.39349828</v>
      </c>
      <c r="P2425" s="90">
        <f t="shared" si="1127"/>
        <v>830.07745150999995</v>
      </c>
      <c r="Q2425" s="98">
        <f t="shared" si="1141"/>
        <v>0</v>
      </c>
      <c r="R2425" s="7">
        <f t="shared" si="1137"/>
        <v>0</v>
      </c>
      <c r="S2425" s="90">
        <f t="shared" si="1128"/>
        <v>0</v>
      </c>
      <c r="T2425" s="99">
        <f t="shared" si="1138"/>
        <v>0.117687</v>
      </c>
      <c r="U2425" s="98">
        <f t="shared" si="1143"/>
        <v>2</v>
      </c>
      <c r="V2425" s="98">
        <v>252</v>
      </c>
      <c r="W2425" s="97">
        <f t="shared" si="1129"/>
        <v>1.0008834170000001</v>
      </c>
      <c r="X2425" s="90">
        <f t="shared" si="1130"/>
        <v>0.73330452999999995</v>
      </c>
      <c r="Y2425" s="90">
        <f t="shared" si="1131"/>
        <v>0</v>
      </c>
      <c r="Z2425" s="100" t="str">
        <f t="shared" si="1139"/>
        <v>A+J=</v>
      </c>
      <c r="AA2425" s="95">
        <f t="shared" si="1140"/>
        <v>47224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4"/>
      <c r="DP2425" s="1"/>
      <c r="DQ2425" s="1"/>
      <c r="DR2425" s="1"/>
      <c r="DS2425" s="1"/>
      <c r="DT2425" s="1"/>
      <c r="DU2425" s="1"/>
    </row>
    <row r="2426" spans="1:125" ht="12.75" x14ac:dyDescent="0.2">
      <c r="A2426" s="89">
        <f t="shared" si="1132"/>
        <v>47195</v>
      </c>
      <c r="B2426" s="105">
        <f t="shared" si="1124"/>
        <v>830.81075604</v>
      </c>
      <c r="C2426" s="90">
        <f t="shared" si="1133"/>
        <v>595.67884900000001</v>
      </c>
      <c r="D2426" s="91">
        <f t="shared" si="1134"/>
        <v>7245.38</v>
      </c>
      <c r="E2426" s="92">
        <f t="shared" si="1144"/>
        <v>7276.54</v>
      </c>
      <c r="F2426" s="93">
        <f t="shared" si="1135"/>
        <v>45763</v>
      </c>
      <c r="G2426" s="94">
        <f t="shared" si="1125"/>
        <v>4.3006716003852752E-3</v>
      </c>
      <c r="H2426" s="95">
        <f t="shared" si="1147"/>
        <v>47224</v>
      </c>
      <c r="I2426" s="95">
        <f t="shared" si="1126"/>
        <v>47224</v>
      </c>
      <c r="J2426" s="96">
        <f t="shared" si="1148"/>
        <v>21</v>
      </c>
      <c r="K2426" s="96">
        <f t="shared" si="1149"/>
        <v>2</v>
      </c>
      <c r="L2426" s="8">
        <f t="shared" si="1136"/>
        <v>1.00040879</v>
      </c>
      <c r="M2426" s="97">
        <f t="shared" si="1146"/>
        <v>1.0043006699999999</v>
      </c>
      <c r="N2426" s="97">
        <f t="shared" si="1142"/>
        <v>1.3929288688128241</v>
      </c>
      <c r="O2426" s="90">
        <f t="shared" si="1145"/>
        <v>1.39349828</v>
      </c>
      <c r="P2426" s="90">
        <f t="shared" si="1127"/>
        <v>830.07745150999995</v>
      </c>
      <c r="Q2426" s="98">
        <f t="shared" si="1141"/>
        <v>0</v>
      </c>
      <c r="R2426" s="7">
        <f t="shared" si="1137"/>
        <v>0</v>
      </c>
      <c r="S2426" s="90">
        <f t="shared" si="1128"/>
        <v>0</v>
      </c>
      <c r="T2426" s="99">
        <f t="shared" si="1138"/>
        <v>0.117687</v>
      </c>
      <c r="U2426" s="98">
        <f t="shared" si="1143"/>
        <v>2</v>
      </c>
      <c r="V2426" s="98">
        <v>252</v>
      </c>
      <c r="W2426" s="97">
        <f t="shared" si="1129"/>
        <v>1.0008834170000001</v>
      </c>
      <c r="X2426" s="90">
        <f t="shared" si="1130"/>
        <v>0.73330452999999995</v>
      </c>
      <c r="Y2426" s="90">
        <f t="shared" si="1131"/>
        <v>0</v>
      </c>
      <c r="Z2426" s="100" t="str">
        <f t="shared" si="1139"/>
        <v>A+J=</v>
      </c>
      <c r="AA2426" s="95">
        <f t="shared" si="1140"/>
        <v>47224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4"/>
      <c r="DP2426" s="1"/>
      <c r="DQ2426" s="1"/>
      <c r="DR2426" s="1"/>
      <c r="DS2426" s="1"/>
      <c r="DT2426" s="1"/>
      <c r="DU2426" s="1"/>
    </row>
    <row r="2427" spans="1:125" ht="12.75" x14ac:dyDescent="0.2">
      <c r="A2427" s="89">
        <f t="shared" si="1132"/>
        <v>47196</v>
      </c>
      <c r="B2427" s="105">
        <f t="shared" si="1124"/>
        <v>830.81075604</v>
      </c>
      <c r="C2427" s="90">
        <f t="shared" si="1133"/>
        <v>595.67884900000001</v>
      </c>
      <c r="D2427" s="91">
        <f t="shared" si="1134"/>
        <v>7245.38</v>
      </c>
      <c r="E2427" s="92">
        <f t="shared" si="1144"/>
        <v>7276.54</v>
      </c>
      <c r="F2427" s="93">
        <f t="shared" si="1135"/>
        <v>45763</v>
      </c>
      <c r="G2427" s="94">
        <f t="shared" si="1125"/>
        <v>4.3006716003852752E-3</v>
      </c>
      <c r="H2427" s="95">
        <f t="shared" si="1147"/>
        <v>47224</v>
      </c>
      <c r="I2427" s="95">
        <f t="shared" si="1126"/>
        <v>47224</v>
      </c>
      <c r="J2427" s="96">
        <f t="shared" si="1148"/>
        <v>21</v>
      </c>
      <c r="K2427" s="96">
        <f t="shared" si="1149"/>
        <v>2</v>
      </c>
      <c r="L2427" s="8">
        <f t="shared" si="1136"/>
        <v>1.00040879</v>
      </c>
      <c r="M2427" s="97">
        <f t="shared" si="1146"/>
        <v>1.0043006699999999</v>
      </c>
      <c r="N2427" s="97">
        <f t="shared" si="1142"/>
        <v>1.3929288688128241</v>
      </c>
      <c r="O2427" s="90">
        <f t="shared" si="1145"/>
        <v>1.39349828</v>
      </c>
      <c r="P2427" s="90">
        <f t="shared" si="1127"/>
        <v>830.07745150999995</v>
      </c>
      <c r="Q2427" s="98">
        <f t="shared" si="1141"/>
        <v>0</v>
      </c>
      <c r="R2427" s="7">
        <f t="shared" si="1137"/>
        <v>0</v>
      </c>
      <c r="S2427" s="90">
        <f t="shared" si="1128"/>
        <v>0</v>
      </c>
      <c r="T2427" s="99">
        <f t="shared" si="1138"/>
        <v>0.117687</v>
      </c>
      <c r="U2427" s="98">
        <f t="shared" si="1143"/>
        <v>2</v>
      </c>
      <c r="V2427" s="98">
        <v>252</v>
      </c>
      <c r="W2427" s="97">
        <f t="shared" si="1129"/>
        <v>1.0008834170000001</v>
      </c>
      <c r="X2427" s="90">
        <f t="shared" si="1130"/>
        <v>0.73330452999999995</v>
      </c>
      <c r="Y2427" s="90">
        <f t="shared" si="1131"/>
        <v>0</v>
      </c>
      <c r="Z2427" s="100" t="str">
        <f t="shared" si="1139"/>
        <v>A+J=</v>
      </c>
      <c r="AA2427" s="95">
        <f t="shared" si="1140"/>
        <v>47224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4"/>
      <c r="DP2427" s="1"/>
      <c r="DQ2427" s="1"/>
      <c r="DR2427" s="1"/>
      <c r="DS2427" s="1"/>
      <c r="DT2427" s="1"/>
      <c r="DU2427" s="1"/>
    </row>
    <row r="2428" spans="1:125" ht="12.75" x14ac:dyDescent="0.2">
      <c r="A2428" s="89">
        <f t="shared" si="1132"/>
        <v>47197</v>
      </c>
      <c r="B2428" s="105">
        <f t="shared" si="1124"/>
        <v>831.34752530000003</v>
      </c>
      <c r="C2428" s="90">
        <f t="shared" si="1133"/>
        <v>595.67884900000001</v>
      </c>
      <c r="D2428" s="91">
        <f t="shared" si="1134"/>
        <v>7245.38</v>
      </c>
      <c r="E2428" s="92">
        <f t="shared" si="1144"/>
        <v>7276.54</v>
      </c>
      <c r="F2428" s="93">
        <f t="shared" si="1135"/>
        <v>45763</v>
      </c>
      <c r="G2428" s="94">
        <f t="shared" si="1125"/>
        <v>4.3006716003852752E-3</v>
      </c>
      <c r="H2428" s="95">
        <f t="shared" si="1147"/>
        <v>47224</v>
      </c>
      <c r="I2428" s="95">
        <f t="shared" si="1126"/>
        <v>47224</v>
      </c>
      <c r="J2428" s="96">
        <f t="shared" si="1148"/>
        <v>21</v>
      </c>
      <c r="K2428" s="96">
        <f t="shared" si="1149"/>
        <v>3</v>
      </c>
      <c r="L2428" s="8">
        <f t="shared" si="1136"/>
        <v>1.00061325</v>
      </c>
      <c r="M2428" s="97">
        <f t="shared" si="1146"/>
        <v>1.0043006699999999</v>
      </c>
      <c r="N2428" s="97">
        <f t="shared" si="1142"/>
        <v>1.3929288688128241</v>
      </c>
      <c r="O2428" s="90">
        <f t="shared" si="1145"/>
        <v>1.39378308</v>
      </c>
      <c r="P2428" s="90">
        <f t="shared" si="1127"/>
        <v>830.24710085000004</v>
      </c>
      <c r="Q2428" s="98">
        <f t="shared" si="1141"/>
        <v>0</v>
      </c>
      <c r="R2428" s="7">
        <f t="shared" si="1137"/>
        <v>0</v>
      </c>
      <c r="S2428" s="90">
        <f t="shared" si="1128"/>
        <v>0</v>
      </c>
      <c r="T2428" s="99">
        <f t="shared" si="1138"/>
        <v>0.117687</v>
      </c>
      <c r="U2428" s="98">
        <f t="shared" si="1143"/>
        <v>3</v>
      </c>
      <c r="V2428" s="98">
        <v>252</v>
      </c>
      <c r="W2428" s="97">
        <f t="shared" si="1129"/>
        <v>1.001325418</v>
      </c>
      <c r="X2428" s="90">
        <f t="shared" si="1130"/>
        <v>1.10042445</v>
      </c>
      <c r="Y2428" s="90">
        <f t="shared" si="1131"/>
        <v>0</v>
      </c>
      <c r="Z2428" s="100" t="str">
        <f t="shared" si="1139"/>
        <v>A+J=</v>
      </c>
      <c r="AA2428" s="95">
        <f t="shared" si="1140"/>
        <v>47224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4"/>
      <c r="DP2428" s="1"/>
      <c r="DQ2428" s="1"/>
      <c r="DR2428" s="1"/>
      <c r="DS2428" s="1"/>
      <c r="DT2428" s="1"/>
      <c r="DU2428" s="1"/>
    </row>
    <row r="2429" spans="1:125" ht="12.75" x14ac:dyDescent="0.2">
      <c r="A2429" s="89">
        <f t="shared" si="1132"/>
        <v>47198</v>
      </c>
      <c r="B2429" s="105">
        <f t="shared" si="1124"/>
        <v>831.88463629</v>
      </c>
      <c r="C2429" s="90">
        <f t="shared" si="1133"/>
        <v>595.67884900000001</v>
      </c>
      <c r="D2429" s="91">
        <f t="shared" si="1134"/>
        <v>7245.38</v>
      </c>
      <c r="E2429" s="92">
        <f t="shared" si="1144"/>
        <v>7276.54</v>
      </c>
      <c r="F2429" s="93">
        <f t="shared" si="1135"/>
        <v>45763</v>
      </c>
      <c r="G2429" s="94">
        <f t="shared" si="1125"/>
        <v>4.3006716003852752E-3</v>
      </c>
      <c r="H2429" s="95">
        <f t="shared" si="1147"/>
        <v>47224</v>
      </c>
      <c r="I2429" s="95">
        <f t="shared" si="1126"/>
        <v>47224</v>
      </c>
      <c r="J2429" s="96">
        <f t="shared" si="1148"/>
        <v>21</v>
      </c>
      <c r="K2429" s="96">
        <f t="shared" si="1149"/>
        <v>4</v>
      </c>
      <c r="L2429" s="8">
        <f t="shared" si="1136"/>
        <v>1.00081775</v>
      </c>
      <c r="M2429" s="97">
        <f t="shared" si="1146"/>
        <v>1.0043006699999999</v>
      </c>
      <c r="N2429" s="97">
        <f t="shared" si="1142"/>
        <v>1.3929288688128241</v>
      </c>
      <c r="O2429" s="90">
        <f t="shared" si="1145"/>
        <v>1.3940679300000001</v>
      </c>
      <c r="P2429" s="90">
        <f t="shared" si="1127"/>
        <v>830.41677996999999</v>
      </c>
      <c r="Q2429" s="98">
        <f t="shared" si="1141"/>
        <v>0</v>
      </c>
      <c r="R2429" s="7">
        <f t="shared" si="1137"/>
        <v>0</v>
      </c>
      <c r="S2429" s="90">
        <f t="shared" si="1128"/>
        <v>0</v>
      </c>
      <c r="T2429" s="99">
        <f t="shared" si="1138"/>
        <v>0.117687</v>
      </c>
      <c r="U2429" s="98">
        <f t="shared" si="1143"/>
        <v>4</v>
      </c>
      <c r="V2429" s="98">
        <v>252</v>
      </c>
      <c r="W2429" s="97">
        <f t="shared" si="1129"/>
        <v>1.001767614</v>
      </c>
      <c r="X2429" s="90">
        <f t="shared" si="1130"/>
        <v>1.4678563200000001</v>
      </c>
      <c r="Y2429" s="90">
        <f t="shared" si="1131"/>
        <v>0</v>
      </c>
      <c r="Z2429" s="100" t="str">
        <f t="shared" si="1139"/>
        <v>A+J=</v>
      </c>
      <c r="AA2429" s="95">
        <f t="shared" si="1140"/>
        <v>47224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4"/>
      <c r="DP2429" s="1"/>
      <c r="DQ2429" s="1"/>
      <c r="DR2429" s="1"/>
      <c r="DS2429" s="1"/>
      <c r="DT2429" s="1"/>
      <c r="DU2429" s="1"/>
    </row>
    <row r="2430" spans="1:125" ht="12.75" x14ac:dyDescent="0.2">
      <c r="A2430" s="89">
        <f t="shared" si="1132"/>
        <v>47199</v>
      </c>
      <c r="B2430" s="105">
        <f t="shared" si="1124"/>
        <v>832.42209513</v>
      </c>
      <c r="C2430" s="90">
        <f t="shared" si="1133"/>
        <v>595.67884900000001</v>
      </c>
      <c r="D2430" s="91">
        <f t="shared" si="1134"/>
        <v>7245.38</v>
      </c>
      <c r="E2430" s="92">
        <f t="shared" si="1144"/>
        <v>7276.54</v>
      </c>
      <c r="F2430" s="93">
        <f t="shared" si="1135"/>
        <v>45763</v>
      </c>
      <c r="G2430" s="94">
        <f t="shared" si="1125"/>
        <v>4.3006716003852752E-3</v>
      </c>
      <c r="H2430" s="95">
        <f t="shared" si="1147"/>
        <v>47224</v>
      </c>
      <c r="I2430" s="95">
        <f t="shared" si="1126"/>
        <v>47224</v>
      </c>
      <c r="J2430" s="96">
        <f t="shared" si="1148"/>
        <v>21</v>
      </c>
      <c r="K2430" s="96">
        <f t="shared" si="1149"/>
        <v>5</v>
      </c>
      <c r="L2430" s="8">
        <f t="shared" si="1136"/>
        <v>1.0010222900000001</v>
      </c>
      <c r="M2430" s="97">
        <f t="shared" si="1146"/>
        <v>1.0043006699999999</v>
      </c>
      <c r="N2430" s="97">
        <f t="shared" si="1142"/>
        <v>1.3929288688128241</v>
      </c>
      <c r="O2430" s="90">
        <f t="shared" si="1145"/>
        <v>1.39435284</v>
      </c>
      <c r="P2430" s="90">
        <f t="shared" si="1127"/>
        <v>830.58649482999999</v>
      </c>
      <c r="Q2430" s="98">
        <f t="shared" si="1141"/>
        <v>0</v>
      </c>
      <c r="R2430" s="7">
        <f t="shared" si="1137"/>
        <v>0</v>
      </c>
      <c r="S2430" s="90">
        <f t="shared" si="1128"/>
        <v>0</v>
      </c>
      <c r="T2430" s="99">
        <f t="shared" si="1138"/>
        <v>0.117687</v>
      </c>
      <c r="U2430" s="98">
        <f t="shared" si="1143"/>
        <v>5</v>
      </c>
      <c r="V2430" s="98">
        <v>252</v>
      </c>
      <c r="W2430" s="97">
        <f t="shared" si="1129"/>
        <v>1.002210005</v>
      </c>
      <c r="X2430" s="90">
        <f t="shared" si="1130"/>
        <v>1.8356003000000001</v>
      </c>
      <c r="Y2430" s="90">
        <f t="shared" si="1131"/>
        <v>0</v>
      </c>
      <c r="Z2430" s="100" t="str">
        <f t="shared" si="1139"/>
        <v>A+J=</v>
      </c>
      <c r="AA2430" s="95">
        <f t="shared" si="1140"/>
        <v>47224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4"/>
      <c r="DP2430" s="1"/>
      <c r="DQ2430" s="1"/>
      <c r="DR2430" s="1"/>
      <c r="DS2430" s="1"/>
      <c r="DT2430" s="1"/>
      <c r="DU2430" s="1"/>
    </row>
    <row r="2431" spans="1:125" ht="12.75" x14ac:dyDescent="0.2">
      <c r="A2431" s="89">
        <f t="shared" si="1132"/>
        <v>47200</v>
      </c>
      <c r="B2431" s="105">
        <f t="shared" si="1124"/>
        <v>832.95990875999996</v>
      </c>
      <c r="C2431" s="90">
        <f t="shared" si="1133"/>
        <v>595.67884900000001</v>
      </c>
      <c r="D2431" s="91">
        <f t="shared" si="1134"/>
        <v>7245.38</v>
      </c>
      <c r="E2431" s="92">
        <f t="shared" si="1144"/>
        <v>7276.54</v>
      </c>
      <c r="F2431" s="93">
        <f t="shared" si="1135"/>
        <v>45763</v>
      </c>
      <c r="G2431" s="94">
        <f t="shared" si="1125"/>
        <v>4.3006716003852752E-3</v>
      </c>
      <c r="H2431" s="95">
        <f t="shared" si="1147"/>
        <v>47224</v>
      </c>
      <c r="I2431" s="95">
        <f t="shared" si="1126"/>
        <v>47224</v>
      </c>
      <c r="J2431" s="96">
        <f t="shared" si="1148"/>
        <v>21</v>
      </c>
      <c r="K2431" s="96">
        <f t="shared" si="1149"/>
        <v>6</v>
      </c>
      <c r="L2431" s="8">
        <f t="shared" si="1136"/>
        <v>1.0012268799999999</v>
      </c>
      <c r="M2431" s="97">
        <f t="shared" si="1146"/>
        <v>1.0043006699999999</v>
      </c>
      <c r="N2431" s="97">
        <f t="shared" si="1142"/>
        <v>1.3929288688128241</v>
      </c>
      <c r="O2431" s="90">
        <f t="shared" si="1145"/>
        <v>1.39463782</v>
      </c>
      <c r="P2431" s="90">
        <f t="shared" si="1127"/>
        <v>830.75625137999998</v>
      </c>
      <c r="Q2431" s="98">
        <f t="shared" si="1141"/>
        <v>0</v>
      </c>
      <c r="R2431" s="7">
        <f t="shared" si="1137"/>
        <v>0</v>
      </c>
      <c r="S2431" s="90">
        <f t="shared" si="1128"/>
        <v>0</v>
      </c>
      <c r="T2431" s="99">
        <f t="shared" si="1138"/>
        <v>0.117687</v>
      </c>
      <c r="U2431" s="98">
        <f t="shared" si="1143"/>
        <v>6</v>
      </c>
      <c r="V2431" s="98">
        <v>252</v>
      </c>
      <c r="W2431" s="97">
        <f t="shared" si="1129"/>
        <v>1.002652592</v>
      </c>
      <c r="X2431" s="90">
        <f t="shared" si="1130"/>
        <v>2.2036573800000001</v>
      </c>
      <c r="Y2431" s="90">
        <f t="shared" si="1131"/>
        <v>0</v>
      </c>
      <c r="Z2431" s="100" t="str">
        <f t="shared" si="1139"/>
        <v>A+J=</v>
      </c>
      <c r="AA2431" s="95">
        <f t="shared" si="1140"/>
        <v>47224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4"/>
      <c r="DP2431" s="1"/>
      <c r="DQ2431" s="1"/>
      <c r="DR2431" s="1"/>
      <c r="DS2431" s="1"/>
      <c r="DT2431" s="1"/>
      <c r="DU2431" s="1"/>
    </row>
    <row r="2432" spans="1:125" ht="12.75" x14ac:dyDescent="0.2">
      <c r="A2432" s="89">
        <f t="shared" si="1132"/>
        <v>47201</v>
      </c>
      <c r="B2432" s="105">
        <f t="shared" si="1124"/>
        <v>833.49805860000004</v>
      </c>
      <c r="C2432" s="90">
        <f t="shared" si="1133"/>
        <v>595.67884900000001</v>
      </c>
      <c r="D2432" s="91">
        <f t="shared" si="1134"/>
        <v>7245.38</v>
      </c>
      <c r="E2432" s="92">
        <f t="shared" si="1144"/>
        <v>7276.54</v>
      </c>
      <c r="F2432" s="93">
        <f t="shared" si="1135"/>
        <v>45763</v>
      </c>
      <c r="G2432" s="94">
        <f t="shared" si="1125"/>
        <v>4.3006716003852752E-3</v>
      </c>
      <c r="H2432" s="95">
        <f t="shared" si="1147"/>
        <v>47224</v>
      </c>
      <c r="I2432" s="95">
        <f t="shared" si="1126"/>
        <v>47224</v>
      </c>
      <c r="J2432" s="96">
        <f t="shared" si="1148"/>
        <v>21</v>
      </c>
      <c r="K2432" s="96">
        <f t="shared" si="1149"/>
        <v>7</v>
      </c>
      <c r="L2432" s="8">
        <f t="shared" si="1136"/>
        <v>1.0014315</v>
      </c>
      <c r="M2432" s="97">
        <f t="shared" si="1146"/>
        <v>1.0043006699999999</v>
      </c>
      <c r="N2432" s="97">
        <f t="shared" si="1142"/>
        <v>1.3929288688128241</v>
      </c>
      <c r="O2432" s="90">
        <f t="shared" si="1145"/>
        <v>1.39492284</v>
      </c>
      <c r="P2432" s="90">
        <f t="shared" si="1127"/>
        <v>830.92603177000001</v>
      </c>
      <c r="Q2432" s="98">
        <f t="shared" si="1141"/>
        <v>0</v>
      </c>
      <c r="R2432" s="7">
        <f t="shared" si="1137"/>
        <v>0</v>
      </c>
      <c r="S2432" s="90">
        <f t="shared" si="1128"/>
        <v>0</v>
      </c>
      <c r="T2432" s="99">
        <f t="shared" si="1138"/>
        <v>0.117687</v>
      </c>
      <c r="U2432" s="98">
        <f t="shared" si="1143"/>
        <v>7</v>
      </c>
      <c r="V2432" s="98">
        <v>252</v>
      </c>
      <c r="W2432" s="97">
        <f t="shared" si="1129"/>
        <v>1.0030953739999999</v>
      </c>
      <c r="X2432" s="90">
        <f t="shared" si="1130"/>
        <v>2.57202683</v>
      </c>
      <c r="Y2432" s="90">
        <f t="shared" si="1131"/>
        <v>0</v>
      </c>
      <c r="Z2432" s="100" t="str">
        <f t="shared" si="1139"/>
        <v>A+J=</v>
      </c>
      <c r="AA2432" s="95">
        <f t="shared" si="1140"/>
        <v>47224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4"/>
      <c r="DP2432" s="1"/>
      <c r="DQ2432" s="1"/>
      <c r="DR2432" s="1"/>
      <c r="DS2432" s="1"/>
      <c r="DT2432" s="1"/>
      <c r="DU2432" s="1"/>
    </row>
    <row r="2433" spans="1:125" ht="12.75" x14ac:dyDescent="0.2">
      <c r="A2433" s="89">
        <f t="shared" si="1132"/>
        <v>47202</v>
      </c>
      <c r="B2433" s="105">
        <f t="shared" si="1124"/>
        <v>833.49805860000004</v>
      </c>
      <c r="C2433" s="90">
        <f t="shared" si="1133"/>
        <v>595.67884900000001</v>
      </c>
      <c r="D2433" s="91">
        <f t="shared" si="1134"/>
        <v>7245.38</v>
      </c>
      <c r="E2433" s="92">
        <f t="shared" si="1144"/>
        <v>7276.54</v>
      </c>
      <c r="F2433" s="93">
        <f t="shared" si="1135"/>
        <v>45763</v>
      </c>
      <c r="G2433" s="94">
        <f t="shared" si="1125"/>
        <v>4.3006716003852752E-3</v>
      </c>
      <c r="H2433" s="95">
        <f t="shared" si="1147"/>
        <v>47224</v>
      </c>
      <c r="I2433" s="95">
        <f t="shared" si="1126"/>
        <v>47224</v>
      </c>
      <c r="J2433" s="96">
        <f t="shared" si="1148"/>
        <v>21</v>
      </c>
      <c r="K2433" s="96">
        <f t="shared" si="1149"/>
        <v>7</v>
      </c>
      <c r="L2433" s="8">
        <f t="shared" si="1136"/>
        <v>1.0014315</v>
      </c>
      <c r="M2433" s="97">
        <f t="shared" si="1146"/>
        <v>1.0043006699999999</v>
      </c>
      <c r="N2433" s="97">
        <f t="shared" si="1142"/>
        <v>1.3929288688128241</v>
      </c>
      <c r="O2433" s="90">
        <f t="shared" si="1145"/>
        <v>1.39492284</v>
      </c>
      <c r="P2433" s="90">
        <f t="shared" si="1127"/>
        <v>830.92603177000001</v>
      </c>
      <c r="Q2433" s="98">
        <f t="shared" si="1141"/>
        <v>0</v>
      </c>
      <c r="R2433" s="7">
        <f t="shared" si="1137"/>
        <v>0</v>
      </c>
      <c r="S2433" s="90">
        <f t="shared" si="1128"/>
        <v>0</v>
      </c>
      <c r="T2433" s="99">
        <f t="shared" si="1138"/>
        <v>0.117687</v>
      </c>
      <c r="U2433" s="98">
        <f t="shared" si="1143"/>
        <v>7</v>
      </c>
      <c r="V2433" s="98">
        <v>252</v>
      </c>
      <c r="W2433" s="97">
        <f t="shared" si="1129"/>
        <v>1.0030953739999999</v>
      </c>
      <c r="X2433" s="90">
        <f t="shared" si="1130"/>
        <v>2.57202683</v>
      </c>
      <c r="Y2433" s="90">
        <f t="shared" si="1131"/>
        <v>0</v>
      </c>
      <c r="Z2433" s="100" t="str">
        <f t="shared" si="1139"/>
        <v>A+J=</v>
      </c>
      <c r="AA2433" s="95">
        <f t="shared" si="1140"/>
        <v>47224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4"/>
      <c r="DP2433" s="1"/>
      <c r="DQ2433" s="1"/>
      <c r="DR2433" s="1"/>
      <c r="DS2433" s="1"/>
      <c r="DT2433" s="1"/>
      <c r="DU2433" s="1"/>
    </row>
    <row r="2434" spans="1:125" ht="12.75" x14ac:dyDescent="0.2">
      <c r="A2434" s="89">
        <f t="shared" si="1132"/>
        <v>47203</v>
      </c>
      <c r="B2434" s="105">
        <f t="shared" si="1124"/>
        <v>833.49805860000004</v>
      </c>
      <c r="C2434" s="90">
        <f t="shared" si="1133"/>
        <v>595.67884900000001</v>
      </c>
      <c r="D2434" s="91">
        <f t="shared" si="1134"/>
        <v>7245.38</v>
      </c>
      <c r="E2434" s="92">
        <f t="shared" si="1144"/>
        <v>7276.54</v>
      </c>
      <c r="F2434" s="93">
        <f t="shared" si="1135"/>
        <v>45763</v>
      </c>
      <c r="G2434" s="94">
        <f t="shared" si="1125"/>
        <v>4.3006716003852752E-3</v>
      </c>
      <c r="H2434" s="95">
        <f t="shared" si="1147"/>
        <v>47224</v>
      </c>
      <c r="I2434" s="95">
        <f t="shared" si="1126"/>
        <v>47224</v>
      </c>
      <c r="J2434" s="96">
        <f t="shared" si="1148"/>
        <v>21</v>
      </c>
      <c r="K2434" s="96">
        <f t="shared" si="1149"/>
        <v>7</v>
      </c>
      <c r="L2434" s="8">
        <f t="shared" si="1136"/>
        <v>1.0014315</v>
      </c>
      <c r="M2434" s="97">
        <f t="shared" si="1146"/>
        <v>1.0043006699999999</v>
      </c>
      <c r="N2434" s="97">
        <f t="shared" si="1142"/>
        <v>1.3929288688128241</v>
      </c>
      <c r="O2434" s="90">
        <f t="shared" si="1145"/>
        <v>1.39492284</v>
      </c>
      <c r="P2434" s="90">
        <f t="shared" si="1127"/>
        <v>830.92603177000001</v>
      </c>
      <c r="Q2434" s="98">
        <f t="shared" si="1141"/>
        <v>0</v>
      </c>
      <c r="R2434" s="7">
        <f t="shared" si="1137"/>
        <v>0</v>
      </c>
      <c r="S2434" s="90">
        <f t="shared" si="1128"/>
        <v>0</v>
      </c>
      <c r="T2434" s="99">
        <f t="shared" si="1138"/>
        <v>0.117687</v>
      </c>
      <c r="U2434" s="98">
        <f t="shared" si="1143"/>
        <v>7</v>
      </c>
      <c r="V2434" s="98">
        <v>252</v>
      </c>
      <c r="W2434" s="97">
        <f t="shared" si="1129"/>
        <v>1.0030953739999999</v>
      </c>
      <c r="X2434" s="90">
        <f t="shared" si="1130"/>
        <v>2.57202683</v>
      </c>
      <c r="Y2434" s="90">
        <f t="shared" si="1131"/>
        <v>0</v>
      </c>
      <c r="Z2434" s="100" t="str">
        <f t="shared" si="1139"/>
        <v>A+J=</v>
      </c>
      <c r="AA2434" s="95">
        <f t="shared" si="1140"/>
        <v>47224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4"/>
      <c r="DP2434" s="1"/>
      <c r="DQ2434" s="1"/>
      <c r="DR2434" s="1"/>
      <c r="DS2434" s="1"/>
      <c r="DT2434" s="1"/>
      <c r="DU2434" s="1"/>
    </row>
    <row r="2435" spans="1:125" ht="12.75" x14ac:dyDescent="0.2">
      <c r="A2435" s="89">
        <f t="shared" si="1132"/>
        <v>47204</v>
      </c>
      <c r="B2435" s="105">
        <f t="shared" si="1124"/>
        <v>834.03656352000007</v>
      </c>
      <c r="C2435" s="90">
        <f t="shared" si="1133"/>
        <v>595.67884900000001</v>
      </c>
      <c r="D2435" s="91">
        <f t="shared" si="1134"/>
        <v>7245.38</v>
      </c>
      <c r="E2435" s="92">
        <f t="shared" si="1144"/>
        <v>7276.54</v>
      </c>
      <c r="F2435" s="93">
        <f t="shared" si="1135"/>
        <v>45763</v>
      </c>
      <c r="G2435" s="94">
        <f t="shared" si="1125"/>
        <v>4.3006716003852752E-3</v>
      </c>
      <c r="H2435" s="95">
        <f t="shared" si="1147"/>
        <v>47224</v>
      </c>
      <c r="I2435" s="95">
        <f t="shared" si="1126"/>
        <v>47224</v>
      </c>
      <c r="J2435" s="96">
        <f t="shared" si="1148"/>
        <v>21</v>
      </c>
      <c r="K2435" s="96">
        <f t="shared" si="1149"/>
        <v>8</v>
      </c>
      <c r="L2435" s="8">
        <f t="shared" si="1136"/>
        <v>1.00163617</v>
      </c>
      <c r="M2435" s="97">
        <f t="shared" si="1146"/>
        <v>1.0043006699999999</v>
      </c>
      <c r="N2435" s="97">
        <f t="shared" si="1142"/>
        <v>1.3929288688128241</v>
      </c>
      <c r="O2435" s="90">
        <f t="shared" si="1145"/>
        <v>1.39520793</v>
      </c>
      <c r="P2435" s="90">
        <f t="shared" si="1127"/>
        <v>831.09585385000003</v>
      </c>
      <c r="Q2435" s="98">
        <f t="shared" si="1141"/>
        <v>0</v>
      </c>
      <c r="R2435" s="7">
        <f t="shared" si="1137"/>
        <v>0</v>
      </c>
      <c r="S2435" s="90">
        <f t="shared" si="1128"/>
        <v>0</v>
      </c>
      <c r="T2435" s="99">
        <f t="shared" si="1138"/>
        <v>0.117687</v>
      </c>
      <c r="U2435" s="98">
        <f t="shared" si="1143"/>
        <v>8</v>
      </c>
      <c r="V2435" s="98">
        <v>252</v>
      </c>
      <c r="W2435" s="97">
        <f t="shared" si="1129"/>
        <v>1.0035383520000001</v>
      </c>
      <c r="X2435" s="90">
        <f t="shared" si="1130"/>
        <v>2.9407096699999999</v>
      </c>
      <c r="Y2435" s="90">
        <f t="shared" si="1131"/>
        <v>0</v>
      </c>
      <c r="Z2435" s="100" t="str">
        <f t="shared" si="1139"/>
        <v>A+J=</v>
      </c>
      <c r="AA2435" s="95">
        <f t="shared" si="1140"/>
        <v>47224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4"/>
      <c r="DP2435" s="1"/>
      <c r="DQ2435" s="1"/>
      <c r="DR2435" s="1"/>
      <c r="DS2435" s="1"/>
      <c r="DT2435" s="1"/>
      <c r="DU2435" s="1"/>
    </row>
    <row r="2436" spans="1:125" ht="12.75" x14ac:dyDescent="0.2">
      <c r="A2436" s="89">
        <f t="shared" si="1132"/>
        <v>47205</v>
      </c>
      <c r="B2436" s="105">
        <f t="shared" si="1124"/>
        <v>834.57541772000002</v>
      </c>
      <c r="C2436" s="90">
        <f t="shared" si="1133"/>
        <v>595.67884900000001</v>
      </c>
      <c r="D2436" s="91">
        <f t="shared" si="1134"/>
        <v>7245.38</v>
      </c>
      <c r="E2436" s="92">
        <f t="shared" si="1144"/>
        <v>7276.54</v>
      </c>
      <c r="F2436" s="93">
        <f t="shared" si="1135"/>
        <v>45763</v>
      </c>
      <c r="G2436" s="94">
        <f t="shared" si="1125"/>
        <v>4.3006716003852752E-3</v>
      </c>
      <c r="H2436" s="95">
        <f t="shared" si="1147"/>
        <v>47224</v>
      </c>
      <c r="I2436" s="95">
        <f t="shared" si="1126"/>
        <v>47224</v>
      </c>
      <c r="J2436" s="96">
        <f t="shared" si="1148"/>
        <v>21</v>
      </c>
      <c r="K2436" s="96">
        <f t="shared" si="1149"/>
        <v>9</v>
      </c>
      <c r="L2436" s="8">
        <f t="shared" si="1136"/>
        <v>1.00184088</v>
      </c>
      <c r="M2436" s="97">
        <f t="shared" si="1146"/>
        <v>1.0043006699999999</v>
      </c>
      <c r="N2436" s="97">
        <f t="shared" si="1142"/>
        <v>1.3929288688128241</v>
      </c>
      <c r="O2436" s="90">
        <f t="shared" si="1145"/>
        <v>1.3954930800000001</v>
      </c>
      <c r="P2436" s="90">
        <f t="shared" si="1127"/>
        <v>831.26571167999998</v>
      </c>
      <c r="Q2436" s="98">
        <f t="shared" si="1141"/>
        <v>0</v>
      </c>
      <c r="R2436" s="7">
        <f t="shared" si="1137"/>
        <v>0</v>
      </c>
      <c r="S2436" s="90">
        <f t="shared" si="1128"/>
        <v>0</v>
      </c>
      <c r="T2436" s="99">
        <f t="shared" si="1138"/>
        <v>0.117687</v>
      </c>
      <c r="U2436" s="98">
        <f t="shared" si="1143"/>
        <v>9</v>
      </c>
      <c r="V2436" s="98">
        <v>252</v>
      </c>
      <c r="W2436" s="97">
        <f t="shared" si="1129"/>
        <v>1.003981526</v>
      </c>
      <c r="X2436" s="90">
        <f t="shared" si="1130"/>
        <v>3.30970604</v>
      </c>
      <c r="Y2436" s="90">
        <f t="shared" si="1131"/>
        <v>0</v>
      </c>
      <c r="Z2436" s="100" t="str">
        <f t="shared" si="1139"/>
        <v>A+J=</v>
      </c>
      <c r="AA2436" s="95">
        <f t="shared" si="1140"/>
        <v>47224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4"/>
      <c r="DP2436" s="1"/>
      <c r="DQ2436" s="1"/>
      <c r="DR2436" s="1"/>
      <c r="DS2436" s="1"/>
      <c r="DT2436" s="1"/>
      <c r="DU2436" s="1"/>
    </row>
    <row r="2437" spans="1:125" ht="12.75" x14ac:dyDescent="0.2">
      <c r="A2437" s="89">
        <f t="shared" si="1132"/>
        <v>47206</v>
      </c>
      <c r="B2437" s="105">
        <f t="shared" si="1124"/>
        <v>835.11461450000002</v>
      </c>
      <c r="C2437" s="90">
        <f t="shared" si="1133"/>
        <v>595.67884900000001</v>
      </c>
      <c r="D2437" s="91">
        <f t="shared" si="1134"/>
        <v>7245.38</v>
      </c>
      <c r="E2437" s="92">
        <f t="shared" si="1144"/>
        <v>7276.54</v>
      </c>
      <c r="F2437" s="93">
        <f t="shared" si="1135"/>
        <v>45763</v>
      </c>
      <c r="G2437" s="94">
        <f t="shared" si="1125"/>
        <v>4.3006716003852752E-3</v>
      </c>
      <c r="H2437" s="95">
        <f t="shared" si="1147"/>
        <v>47224</v>
      </c>
      <c r="I2437" s="95">
        <f t="shared" si="1126"/>
        <v>47224</v>
      </c>
      <c r="J2437" s="96">
        <f t="shared" si="1148"/>
        <v>21</v>
      </c>
      <c r="K2437" s="96">
        <f t="shared" si="1149"/>
        <v>10</v>
      </c>
      <c r="L2437" s="8">
        <f t="shared" si="1136"/>
        <v>1.00204563</v>
      </c>
      <c r="M2437" s="97">
        <f t="shared" si="1146"/>
        <v>1.0043006699999999</v>
      </c>
      <c r="N2437" s="97">
        <f t="shared" si="1142"/>
        <v>1.3929288688128241</v>
      </c>
      <c r="O2437" s="90">
        <f t="shared" si="1145"/>
        <v>1.39577828</v>
      </c>
      <c r="P2437" s="90">
        <f t="shared" si="1127"/>
        <v>831.43559928000002</v>
      </c>
      <c r="Q2437" s="98">
        <f t="shared" si="1141"/>
        <v>0</v>
      </c>
      <c r="R2437" s="7">
        <f t="shared" si="1137"/>
        <v>0</v>
      </c>
      <c r="S2437" s="90">
        <f t="shared" si="1128"/>
        <v>0</v>
      </c>
      <c r="T2437" s="99">
        <f t="shared" si="1138"/>
        <v>0.117687</v>
      </c>
      <c r="U2437" s="98">
        <f t="shared" si="1143"/>
        <v>10</v>
      </c>
      <c r="V2437" s="98">
        <v>252</v>
      </c>
      <c r="W2437" s="97">
        <f t="shared" si="1129"/>
        <v>1.0044248950000001</v>
      </c>
      <c r="X2437" s="90">
        <f t="shared" si="1130"/>
        <v>3.6790152200000001</v>
      </c>
      <c r="Y2437" s="90">
        <f t="shared" si="1131"/>
        <v>0</v>
      </c>
      <c r="Z2437" s="100" t="str">
        <f t="shared" si="1139"/>
        <v>A+J=</v>
      </c>
      <c r="AA2437" s="95">
        <f t="shared" si="1140"/>
        <v>47224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4"/>
      <c r="DP2437" s="1"/>
      <c r="DQ2437" s="1"/>
      <c r="DR2437" s="1"/>
      <c r="DS2437" s="1"/>
      <c r="DT2437" s="1"/>
      <c r="DU2437" s="1"/>
    </row>
    <row r="2438" spans="1:125" ht="12.75" x14ac:dyDescent="0.2">
      <c r="A2438" s="89">
        <f t="shared" si="1132"/>
        <v>47207</v>
      </c>
      <c r="B2438" s="105">
        <f t="shared" si="1124"/>
        <v>835.6541668399999</v>
      </c>
      <c r="C2438" s="90">
        <f t="shared" si="1133"/>
        <v>595.67884900000001</v>
      </c>
      <c r="D2438" s="91">
        <f t="shared" si="1134"/>
        <v>7245.38</v>
      </c>
      <c r="E2438" s="92">
        <f t="shared" si="1144"/>
        <v>7276.54</v>
      </c>
      <c r="F2438" s="93">
        <f t="shared" si="1135"/>
        <v>45763</v>
      </c>
      <c r="G2438" s="94">
        <f t="shared" si="1125"/>
        <v>4.3006716003852752E-3</v>
      </c>
      <c r="H2438" s="95">
        <f t="shared" si="1147"/>
        <v>47224</v>
      </c>
      <c r="I2438" s="95">
        <f t="shared" si="1126"/>
        <v>47224</v>
      </c>
      <c r="J2438" s="96">
        <f t="shared" si="1148"/>
        <v>21</v>
      </c>
      <c r="K2438" s="96">
        <f t="shared" si="1149"/>
        <v>11</v>
      </c>
      <c r="L2438" s="8">
        <f t="shared" si="1136"/>
        <v>1.0022504299999999</v>
      </c>
      <c r="M2438" s="97">
        <f t="shared" si="1146"/>
        <v>1.0043006699999999</v>
      </c>
      <c r="N2438" s="97">
        <f t="shared" si="1142"/>
        <v>1.3929288688128241</v>
      </c>
      <c r="O2438" s="90">
        <f t="shared" si="1145"/>
        <v>1.39606355</v>
      </c>
      <c r="P2438" s="90">
        <f t="shared" si="1127"/>
        <v>831.60552858999995</v>
      </c>
      <c r="Q2438" s="98">
        <f t="shared" si="1141"/>
        <v>0</v>
      </c>
      <c r="R2438" s="7">
        <f t="shared" si="1137"/>
        <v>0</v>
      </c>
      <c r="S2438" s="90">
        <f t="shared" si="1128"/>
        <v>0</v>
      </c>
      <c r="T2438" s="99">
        <f t="shared" si="1138"/>
        <v>0.117687</v>
      </c>
      <c r="U2438" s="98">
        <f t="shared" si="1143"/>
        <v>11</v>
      </c>
      <c r="V2438" s="98">
        <v>252</v>
      </c>
      <c r="W2438" s="97">
        <f t="shared" si="1129"/>
        <v>1.00486846</v>
      </c>
      <c r="X2438" s="90">
        <f t="shared" si="1130"/>
        <v>4.0486382499999998</v>
      </c>
      <c r="Y2438" s="90">
        <f t="shared" si="1131"/>
        <v>0</v>
      </c>
      <c r="Z2438" s="100" t="str">
        <f t="shared" si="1139"/>
        <v>A+J=</v>
      </c>
      <c r="AA2438" s="95">
        <f t="shared" si="1140"/>
        <v>47224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4"/>
      <c r="DP2438" s="1"/>
      <c r="DQ2438" s="1"/>
      <c r="DR2438" s="1"/>
      <c r="DS2438" s="1"/>
      <c r="DT2438" s="1"/>
      <c r="DU2438" s="1"/>
    </row>
    <row r="2439" spans="1:125" ht="12.75" x14ac:dyDescent="0.2">
      <c r="A2439" s="89">
        <f t="shared" si="1132"/>
        <v>47208</v>
      </c>
      <c r="B2439" s="105">
        <f t="shared" si="1124"/>
        <v>835.6541668399999</v>
      </c>
      <c r="C2439" s="90">
        <f t="shared" si="1133"/>
        <v>595.67884900000001</v>
      </c>
      <c r="D2439" s="91">
        <f t="shared" si="1134"/>
        <v>7245.38</v>
      </c>
      <c r="E2439" s="92">
        <f t="shared" si="1144"/>
        <v>7276.54</v>
      </c>
      <c r="F2439" s="93">
        <f t="shared" si="1135"/>
        <v>45763</v>
      </c>
      <c r="G2439" s="94">
        <f t="shared" si="1125"/>
        <v>4.3006716003852752E-3</v>
      </c>
      <c r="H2439" s="95">
        <f t="shared" si="1147"/>
        <v>47224</v>
      </c>
      <c r="I2439" s="95">
        <f t="shared" si="1126"/>
        <v>47224</v>
      </c>
      <c r="J2439" s="96">
        <f t="shared" si="1148"/>
        <v>21</v>
      </c>
      <c r="K2439" s="96">
        <f t="shared" si="1149"/>
        <v>11</v>
      </c>
      <c r="L2439" s="8">
        <f t="shared" si="1136"/>
        <v>1.0022504299999999</v>
      </c>
      <c r="M2439" s="97">
        <f t="shared" si="1146"/>
        <v>1.0043006699999999</v>
      </c>
      <c r="N2439" s="97">
        <f t="shared" si="1142"/>
        <v>1.3929288688128241</v>
      </c>
      <c r="O2439" s="90">
        <f t="shared" si="1145"/>
        <v>1.39606355</v>
      </c>
      <c r="P2439" s="90">
        <f t="shared" si="1127"/>
        <v>831.60552858999995</v>
      </c>
      <c r="Q2439" s="98">
        <f t="shared" si="1141"/>
        <v>0</v>
      </c>
      <c r="R2439" s="7">
        <f t="shared" si="1137"/>
        <v>0</v>
      </c>
      <c r="S2439" s="90">
        <f t="shared" si="1128"/>
        <v>0</v>
      </c>
      <c r="T2439" s="99">
        <f t="shared" si="1138"/>
        <v>0.117687</v>
      </c>
      <c r="U2439" s="98">
        <f t="shared" si="1143"/>
        <v>11</v>
      </c>
      <c r="V2439" s="98">
        <v>252</v>
      </c>
      <c r="W2439" s="97">
        <f t="shared" si="1129"/>
        <v>1.00486846</v>
      </c>
      <c r="X2439" s="90">
        <f t="shared" si="1130"/>
        <v>4.0486382499999998</v>
      </c>
      <c r="Y2439" s="90">
        <f t="shared" si="1131"/>
        <v>0</v>
      </c>
      <c r="Z2439" s="100" t="str">
        <f t="shared" si="1139"/>
        <v>A+J=</v>
      </c>
      <c r="AA2439" s="95">
        <f t="shared" si="1140"/>
        <v>47224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4"/>
      <c r="DP2439" s="1"/>
      <c r="DQ2439" s="1"/>
      <c r="DR2439" s="1"/>
      <c r="DS2439" s="1"/>
      <c r="DT2439" s="1"/>
      <c r="DU2439" s="1"/>
    </row>
    <row r="2440" spans="1:125" ht="12.75" x14ac:dyDescent="0.2">
      <c r="A2440" s="89">
        <f t="shared" si="1132"/>
        <v>47209</v>
      </c>
      <c r="B2440" s="105">
        <f t="shared" si="1124"/>
        <v>835.6541668399999</v>
      </c>
      <c r="C2440" s="90">
        <f t="shared" si="1133"/>
        <v>595.67884900000001</v>
      </c>
      <c r="D2440" s="91">
        <f t="shared" si="1134"/>
        <v>7245.38</v>
      </c>
      <c r="E2440" s="92">
        <f t="shared" si="1144"/>
        <v>7276.54</v>
      </c>
      <c r="F2440" s="93">
        <f t="shared" si="1135"/>
        <v>45763</v>
      </c>
      <c r="G2440" s="94">
        <f t="shared" si="1125"/>
        <v>4.3006716003852752E-3</v>
      </c>
      <c r="H2440" s="95">
        <f t="shared" si="1147"/>
        <v>47224</v>
      </c>
      <c r="I2440" s="95">
        <f t="shared" si="1126"/>
        <v>47224</v>
      </c>
      <c r="J2440" s="96">
        <f t="shared" si="1148"/>
        <v>21</v>
      </c>
      <c r="K2440" s="96">
        <f t="shared" si="1149"/>
        <v>11</v>
      </c>
      <c r="L2440" s="8">
        <f t="shared" si="1136"/>
        <v>1.0022504299999999</v>
      </c>
      <c r="M2440" s="97">
        <f t="shared" si="1146"/>
        <v>1.0043006699999999</v>
      </c>
      <c r="N2440" s="97">
        <f t="shared" si="1142"/>
        <v>1.3929288688128241</v>
      </c>
      <c r="O2440" s="90">
        <f t="shared" si="1145"/>
        <v>1.39606355</v>
      </c>
      <c r="P2440" s="90">
        <f t="shared" si="1127"/>
        <v>831.60552858999995</v>
      </c>
      <c r="Q2440" s="98">
        <f t="shared" si="1141"/>
        <v>0</v>
      </c>
      <c r="R2440" s="7">
        <f t="shared" si="1137"/>
        <v>0</v>
      </c>
      <c r="S2440" s="90">
        <f t="shared" si="1128"/>
        <v>0</v>
      </c>
      <c r="T2440" s="99">
        <f t="shared" si="1138"/>
        <v>0.117687</v>
      </c>
      <c r="U2440" s="98">
        <f t="shared" si="1143"/>
        <v>11</v>
      </c>
      <c r="V2440" s="98">
        <v>252</v>
      </c>
      <c r="W2440" s="97">
        <f t="shared" si="1129"/>
        <v>1.00486846</v>
      </c>
      <c r="X2440" s="90">
        <f t="shared" si="1130"/>
        <v>4.0486382499999998</v>
      </c>
      <c r="Y2440" s="90">
        <f t="shared" si="1131"/>
        <v>0</v>
      </c>
      <c r="Z2440" s="100" t="str">
        <f t="shared" si="1139"/>
        <v>A+J=</v>
      </c>
      <c r="AA2440" s="95">
        <f t="shared" si="1140"/>
        <v>47224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4"/>
      <c r="DP2440" s="1"/>
      <c r="DQ2440" s="1"/>
      <c r="DR2440" s="1"/>
      <c r="DS2440" s="1"/>
      <c r="DT2440" s="1"/>
      <c r="DU2440" s="1"/>
    </row>
    <row r="2441" spans="1:125" ht="12.75" x14ac:dyDescent="0.2">
      <c r="A2441" s="89">
        <f t="shared" si="1132"/>
        <v>47210</v>
      </c>
      <c r="B2441" s="105">
        <f t="shared" si="1124"/>
        <v>835.6541668399999</v>
      </c>
      <c r="C2441" s="90">
        <f t="shared" si="1133"/>
        <v>595.67884900000001</v>
      </c>
      <c r="D2441" s="91">
        <f t="shared" si="1134"/>
        <v>7245.38</v>
      </c>
      <c r="E2441" s="92">
        <f t="shared" si="1144"/>
        <v>7276.54</v>
      </c>
      <c r="F2441" s="93">
        <f t="shared" si="1135"/>
        <v>45763</v>
      </c>
      <c r="G2441" s="94">
        <f t="shared" si="1125"/>
        <v>4.3006716003852752E-3</v>
      </c>
      <c r="H2441" s="95">
        <f t="shared" si="1147"/>
        <v>47224</v>
      </c>
      <c r="I2441" s="95">
        <f t="shared" si="1126"/>
        <v>47224</v>
      </c>
      <c r="J2441" s="96">
        <f t="shared" si="1148"/>
        <v>21</v>
      </c>
      <c r="K2441" s="96">
        <f t="shared" si="1149"/>
        <v>11</v>
      </c>
      <c r="L2441" s="8">
        <f t="shared" si="1136"/>
        <v>1.0022504299999999</v>
      </c>
      <c r="M2441" s="97">
        <f t="shared" si="1146"/>
        <v>1.0043006699999999</v>
      </c>
      <c r="N2441" s="97">
        <f t="shared" si="1142"/>
        <v>1.3929288688128241</v>
      </c>
      <c r="O2441" s="90">
        <f t="shared" si="1145"/>
        <v>1.39606355</v>
      </c>
      <c r="P2441" s="90">
        <f t="shared" si="1127"/>
        <v>831.60552858999995</v>
      </c>
      <c r="Q2441" s="98">
        <f t="shared" si="1141"/>
        <v>0</v>
      </c>
      <c r="R2441" s="7">
        <f t="shared" si="1137"/>
        <v>0</v>
      </c>
      <c r="S2441" s="90">
        <f t="shared" si="1128"/>
        <v>0</v>
      </c>
      <c r="T2441" s="99">
        <f t="shared" si="1138"/>
        <v>0.117687</v>
      </c>
      <c r="U2441" s="98">
        <f t="shared" si="1143"/>
        <v>11</v>
      </c>
      <c r="V2441" s="98">
        <v>252</v>
      </c>
      <c r="W2441" s="97">
        <f t="shared" si="1129"/>
        <v>1.00486846</v>
      </c>
      <c r="X2441" s="90">
        <f t="shared" si="1130"/>
        <v>4.0486382499999998</v>
      </c>
      <c r="Y2441" s="90">
        <f t="shared" si="1131"/>
        <v>0</v>
      </c>
      <c r="Z2441" s="100" t="str">
        <f t="shared" si="1139"/>
        <v>A+J=</v>
      </c>
      <c r="AA2441" s="95">
        <f t="shared" si="1140"/>
        <v>47224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4"/>
      <c r="DP2441" s="1"/>
      <c r="DQ2441" s="1"/>
      <c r="DR2441" s="1"/>
      <c r="DS2441" s="1"/>
      <c r="DT2441" s="1"/>
      <c r="DU2441" s="1"/>
    </row>
    <row r="2442" spans="1:125" ht="12.75" x14ac:dyDescent="0.2">
      <c r="A2442" s="89">
        <f t="shared" si="1132"/>
        <v>47211</v>
      </c>
      <c r="B2442" s="105">
        <f t="shared" si="1124"/>
        <v>836.19406288999994</v>
      </c>
      <c r="C2442" s="90">
        <f t="shared" si="1133"/>
        <v>595.67884900000001</v>
      </c>
      <c r="D2442" s="91">
        <f t="shared" si="1134"/>
        <v>7245.38</v>
      </c>
      <c r="E2442" s="92">
        <f t="shared" si="1144"/>
        <v>7276.54</v>
      </c>
      <c r="F2442" s="93">
        <f t="shared" si="1135"/>
        <v>45763</v>
      </c>
      <c r="G2442" s="94">
        <f t="shared" si="1125"/>
        <v>4.3006716003852752E-3</v>
      </c>
      <c r="H2442" s="95">
        <f t="shared" si="1147"/>
        <v>47224</v>
      </c>
      <c r="I2442" s="95">
        <f t="shared" si="1126"/>
        <v>47224</v>
      </c>
      <c r="J2442" s="96">
        <f t="shared" si="1148"/>
        <v>21</v>
      </c>
      <c r="K2442" s="96">
        <f t="shared" si="1149"/>
        <v>12</v>
      </c>
      <c r="L2442" s="8">
        <f t="shared" si="1136"/>
        <v>1.0024552600000001</v>
      </c>
      <c r="M2442" s="97">
        <f t="shared" si="1146"/>
        <v>1.0043006699999999</v>
      </c>
      <c r="N2442" s="97">
        <f t="shared" si="1142"/>
        <v>1.3929288688128241</v>
      </c>
      <c r="O2442" s="90">
        <f t="shared" si="1145"/>
        <v>1.39634887</v>
      </c>
      <c r="P2442" s="90">
        <f t="shared" si="1127"/>
        <v>831.77548767999997</v>
      </c>
      <c r="Q2442" s="98">
        <f t="shared" si="1141"/>
        <v>0</v>
      </c>
      <c r="R2442" s="7">
        <f t="shared" si="1137"/>
        <v>0</v>
      </c>
      <c r="S2442" s="90">
        <f t="shared" si="1128"/>
        <v>0</v>
      </c>
      <c r="T2442" s="99">
        <f t="shared" si="1138"/>
        <v>0.117687</v>
      </c>
      <c r="U2442" s="98">
        <f t="shared" si="1143"/>
        <v>12</v>
      </c>
      <c r="V2442" s="98">
        <v>252</v>
      </c>
      <c r="W2442" s="97">
        <f t="shared" si="1129"/>
        <v>1.0053122210000001</v>
      </c>
      <c r="X2442" s="90">
        <f t="shared" si="1130"/>
        <v>4.4185752100000002</v>
      </c>
      <c r="Y2442" s="90">
        <f t="shared" si="1131"/>
        <v>0</v>
      </c>
      <c r="Z2442" s="100" t="str">
        <f t="shared" si="1139"/>
        <v>A+J=</v>
      </c>
      <c r="AA2442" s="95">
        <f t="shared" si="1140"/>
        <v>47224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4"/>
      <c r="DP2442" s="1"/>
      <c r="DQ2442" s="1"/>
      <c r="DR2442" s="1"/>
      <c r="DS2442" s="1"/>
      <c r="DT2442" s="1"/>
      <c r="DU2442" s="1"/>
    </row>
    <row r="2443" spans="1:125" ht="12.75" x14ac:dyDescent="0.2">
      <c r="A2443" s="89">
        <f t="shared" si="1132"/>
        <v>47212</v>
      </c>
      <c r="B2443" s="105">
        <f t="shared" si="1124"/>
        <v>836.73430796000002</v>
      </c>
      <c r="C2443" s="90">
        <f t="shared" si="1133"/>
        <v>595.67884900000001</v>
      </c>
      <c r="D2443" s="91">
        <f t="shared" si="1134"/>
        <v>7245.38</v>
      </c>
      <c r="E2443" s="92">
        <f t="shared" si="1144"/>
        <v>7276.54</v>
      </c>
      <c r="F2443" s="93">
        <f t="shared" si="1135"/>
        <v>45763</v>
      </c>
      <c r="G2443" s="94">
        <f t="shared" si="1125"/>
        <v>4.3006716003852752E-3</v>
      </c>
      <c r="H2443" s="95">
        <f t="shared" si="1147"/>
        <v>47224</v>
      </c>
      <c r="I2443" s="95">
        <f t="shared" si="1126"/>
        <v>47224</v>
      </c>
      <c r="J2443" s="96">
        <f t="shared" si="1148"/>
        <v>21</v>
      </c>
      <c r="K2443" s="96">
        <f t="shared" si="1149"/>
        <v>13</v>
      </c>
      <c r="L2443" s="8">
        <f t="shared" si="1136"/>
        <v>1.0026601399999999</v>
      </c>
      <c r="M2443" s="97">
        <f t="shared" si="1146"/>
        <v>1.0043006699999999</v>
      </c>
      <c r="N2443" s="97">
        <f t="shared" si="1142"/>
        <v>1.3929288688128241</v>
      </c>
      <c r="O2443" s="90">
        <f t="shared" si="1145"/>
        <v>1.39663425</v>
      </c>
      <c r="P2443" s="90">
        <f t="shared" si="1127"/>
        <v>831.94548251000003</v>
      </c>
      <c r="Q2443" s="98">
        <f t="shared" si="1141"/>
        <v>0</v>
      </c>
      <c r="R2443" s="7">
        <f t="shared" si="1137"/>
        <v>0</v>
      </c>
      <c r="S2443" s="90">
        <f t="shared" si="1128"/>
        <v>0</v>
      </c>
      <c r="T2443" s="99">
        <f t="shared" si="1138"/>
        <v>0.117687</v>
      </c>
      <c r="U2443" s="98">
        <f t="shared" si="1143"/>
        <v>13</v>
      </c>
      <c r="V2443" s="98">
        <v>252</v>
      </c>
      <c r="W2443" s="97">
        <f t="shared" si="1129"/>
        <v>1.0057561770000001</v>
      </c>
      <c r="X2443" s="90">
        <f t="shared" si="1130"/>
        <v>4.78882545</v>
      </c>
      <c r="Y2443" s="90">
        <f t="shared" si="1131"/>
        <v>0</v>
      </c>
      <c r="Z2443" s="100" t="str">
        <f t="shared" si="1139"/>
        <v>A+J=</v>
      </c>
      <c r="AA2443" s="95">
        <f t="shared" si="1140"/>
        <v>47224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4"/>
      <c r="DP2443" s="1"/>
      <c r="DQ2443" s="1"/>
      <c r="DR2443" s="1"/>
      <c r="DS2443" s="1"/>
      <c r="DT2443" s="1"/>
      <c r="DU2443" s="1"/>
    </row>
    <row r="2444" spans="1:125" ht="12.75" x14ac:dyDescent="0.2">
      <c r="A2444" s="89">
        <f t="shared" si="1132"/>
        <v>47213</v>
      </c>
      <c r="B2444" s="105">
        <f t="shared" si="1124"/>
        <v>837.27490384999999</v>
      </c>
      <c r="C2444" s="90">
        <f t="shared" si="1133"/>
        <v>595.67884900000001</v>
      </c>
      <c r="D2444" s="91">
        <f t="shared" si="1134"/>
        <v>7245.38</v>
      </c>
      <c r="E2444" s="92">
        <f t="shared" si="1144"/>
        <v>7276.54</v>
      </c>
      <c r="F2444" s="93">
        <f t="shared" si="1135"/>
        <v>45763</v>
      </c>
      <c r="G2444" s="94">
        <f t="shared" si="1125"/>
        <v>4.3006716003852752E-3</v>
      </c>
      <c r="H2444" s="95">
        <f t="shared" si="1147"/>
        <v>47224</v>
      </c>
      <c r="I2444" s="95">
        <f t="shared" si="1126"/>
        <v>47224</v>
      </c>
      <c r="J2444" s="96">
        <f t="shared" si="1148"/>
        <v>21</v>
      </c>
      <c r="K2444" s="96">
        <f t="shared" si="1149"/>
        <v>14</v>
      </c>
      <c r="L2444" s="8">
        <f t="shared" si="1136"/>
        <v>1.00286506</v>
      </c>
      <c r="M2444" s="97">
        <f t="shared" si="1146"/>
        <v>1.0043006699999999</v>
      </c>
      <c r="N2444" s="97">
        <f t="shared" si="1142"/>
        <v>1.3929288688128241</v>
      </c>
      <c r="O2444" s="90">
        <f t="shared" si="1145"/>
        <v>1.39691969</v>
      </c>
      <c r="P2444" s="90">
        <f t="shared" si="1127"/>
        <v>832.11551308000003</v>
      </c>
      <c r="Q2444" s="98">
        <f t="shared" si="1141"/>
        <v>0</v>
      </c>
      <c r="R2444" s="7">
        <f t="shared" si="1137"/>
        <v>0</v>
      </c>
      <c r="S2444" s="90">
        <f t="shared" si="1128"/>
        <v>0</v>
      </c>
      <c r="T2444" s="99">
        <f t="shared" si="1138"/>
        <v>0.117687</v>
      </c>
      <c r="U2444" s="98">
        <f t="shared" si="1143"/>
        <v>14</v>
      </c>
      <c r="V2444" s="98">
        <v>252</v>
      </c>
      <c r="W2444" s="97">
        <f t="shared" si="1129"/>
        <v>1.00620033</v>
      </c>
      <c r="X2444" s="90">
        <f t="shared" si="1130"/>
        <v>5.1593907699999999</v>
      </c>
      <c r="Y2444" s="90">
        <f t="shared" si="1131"/>
        <v>0</v>
      </c>
      <c r="Z2444" s="100" t="str">
        <f t="shared" si="1139"/>
        <v>A+J=</v>
      </c>
      <c r="AA2444" s="95">
        <f t="shared" si="1140"/>
        <v>47224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4"/>
      <c r="DP2444" s="1"/>
      <c r="DQ2444" s="1"/>
      <c r="DR2444" s="1"/>
      <c r="DS2444" s="1"/>
      <c r="DT2444" s="1"/>
      <c r="DU2444" s="1"/>
    </row>
    <row r="2445" spans="1:125" ht="12.75" x14ac:dyDescent="0.2">
      <c r="A2445" s="89">
        <f t="shared" si="1132"/>
        <v>47214</v>
      </c>
      <c r="B2445" s="105">
        <f t="shared" si="1124"/>
        <v>837.8158439</v>
      </c>
      <c r="C2445" s="90">
        <f t="shared" si="1133"/>
        <v>595.67884900000001</v>
      </c>
      <c r="D2445" s="91">
        <f t="shared" si="1134"/>
        <v>7245.38</v>
      </c>
      <c r="E2445" s="92">
        <f t="shared" si="1144"/>
        <v>7276.54</v>
      </c>
      <c r="F2445" s="93">
        <f t="shared" si="1135"/>
        <v>45763</v>
      </c>
      <c r="G2445" s="94">
        <f t="shared" si="1125"/>
        <v>4.3006716003852752E-3</v>
      </c>
      <c r="H2445" s="95">
        <f t="shared" si="1147"/>
        <v>47224</v>
      </c>
      <c r="I2445" s="95">
        <f t="shared" si="1126"/>
        <v>47224</v>
      </c>
      <c r="J2445" s="96">
        <f t="shared" si="1148"/>
        <v>21</v>
      </c>
      <c r="K2445" s="96">
        <f t="shared" si="1149"/>
        <v>15</v>
      </c>
      <c r="L2445" s="8">
        <f t="shared" si="1136"/>
        <v>1.00307002</v>
      </c>
      <c r="M2445" s="97">
        <f t="shared" si="1146"/>
        <v>1.0043006699999999</v>
      </c>
      <c r="N2445" s="97">
        <f t="shared" si="1142"/>
        <v>1.3929288688128241</v>
      </c>
      <c r="O2445" s="90">
        <f t="shared" si="1145"/>
        <v>1.39720518</v>
      </c>
      <c r="P2445" s="90">
        <f t="shared" si="1127"/>
        <v>832.28557343</v>
      </c>
      <c r="Q2445" s="98">
        <f t="shared" si="1141"/>
        <v>0</v>
      </c>
      <c r="R2445" s="7">
        <f t="shared" si="1137"/>
        <v>0</v>
      </c>
      <c r="S2445" s="90">
        <f t="shared" si="1128"/>
        <v>0</v>
      </c>
      <c r="T2445" s="99">
        <f t="shared" si="1138"/>
        <v>0.117687</v>
      </c>
      <c r="U2445" s="98">
        <f t="shared" si="1143"/>
        <v>15</v>
      </c>
      <c r="V2445" s="98">
        <v>252</v>
      </c>
      <c r="W2445" s="97">
        <f t="shared" si="1129"/>
        <v>1.0066446790000001</v>
      </c>
      <c r="X2445" s="90">
        <f t="shared" si="1130"/>
        <v>5.5302704699999996</v>
      </c>
      <c r="Y2445" s="90">
        <f t="shared" si="1131"/>
        <v>0</v>
      </c>
      <c r="Z2445" s="100" t="str">
        <f t="shared" si="1139"/>
        <v>A+J=</v>
      </c>
      <c r="AA2445" s="95">
        <f t="shared" si="1140"/>
        <v>47224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4"/>
      <c r="DP2445" s="1"/>
      <c r="DQ2445" s="1"/>
      <c r="DR2445" s="1"/>
      <c r="DS2445" s="1"/>
      <c r="DT2445" s="1"/>
      <c r="DU2445" s="1"/>
    </row>
    <row r="2446" spans="1:125" ht="12.75" x14ac:dyDescent="0.2">
      <c r="A2446" s="89">
        <f t="shared" si="1132"/>
        <v>47215</v>
      </c>
      <c r="B2446" s="105">
        <f t="shared" si="1124"/>
        <v>838.35713424000005</v>
      </c>
      <c r="C2446" s="90">
        <f t="shared" si="1133"/>
        <v>595.67884900000001</v>
      </c>
      <c r="D2446" s="91">
        <f t="shared" si="1134"/>
        <v>7245.38</v>
      </c>
      <c r="E2446" s="92">
        <f t="shared" si="1144"/>
        <v>7276.54</v>
      </c>
      <c r="F2446" s="93">
        <f t="shared" si="1135"/>
        <v>45763</v>
      </c>
      <c r="G2446" s="94">
        <f t="shared" si="1125"/>
        <v>4.3006716003852752E-3</v>
      </c>
      <c r="H2446" s="95">
        <f t="shared" si="1147"/>
        <v>47224</v>
      </c>
      <c r="I2446" s="95">
        <f t="shared" si="1126"/>
        <v>47224</v>
      </c>
      <c r="J2446" s="96">
        <f t="shared" si="1148"/>
        <v>21</v>
      </c>
      <c r="K2446" s="96">
        <f t="shared" si="1149"/>
        <v>16</v>
      </c>
      <c r="L2446" s="8">
        <f t="shared" si="1136"/>
        <v>1.00327502</v>
      </c>
      <c r="M2446" s="97">
        <f t="shared" si="1146"/>
        <v>1.0043006699999999</v>
      </c>
      <c r="N2446" s="97">
        <f t="shared" si="1142"/>
        <v>1.3929288688128241</v>
      </c>
      <c r="O2446" s="90">
        <f t="shared" si="1145"/>
        <v>1.3974907299999999</v>
      </c>
      <c r="P2446" s="90">
        <f t="shared" si="1127"/>
        <v>832.45566953000002</v>
      </c>
      <c r="Q2446" s="98">
        <f t="shared" si="1141"/>
        <v>0</v>
      </c>
      <c r="R2446" s="7">
        <f t="shared" si="1137"/>
        <v>0</v>
      </c>
      <c r="S2446" s="90">
        <f t="shared" si="1128"/>
        <v>0</v>
      </c>
      <c r="T2446" s="99">
        <f t="shared" si="1138"/>
        <v>0.117687</v>
      </c>
      <c r="U2446" s="98">
        <f t="shared" si="1143"/>
        <v>16</v>
      </c>
      <c r="V2446" s="98">
        <v>252</v>
      </c>
      <c r="W2446" s="97">
        <f t="shared" si="1129"/>
        <v>1.007089224</v>
      </c>
      <c r="X2446" s="90">
        <f t="shared" si="1130"/>
        <v>5.9014647099999999</v>
      </c>
      <c r="Y2446" s="90">
        <f t="shared" si="1131"/>
        <v>0</v>
      </c>
      <c r="Z2446" s="100" t="str">
        <f t="shared" si="1139"/>
        <v>A+J=</v>
      </c>
      <c r="AA2446" s="95">
        <f t="shared" si="1140"/>
        <v>47224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4"/>
      <c r="DP2446" s="1"/>
      <c r="DQ2446" s="1"/>
      <c r="DR2446" s="1"/>
      <c r="DS2446" s="1"/>
      <c r="DT2446" s="1"/>
      <c r="DU2446" s="1"/>
    </row>
    <row r="2447" spans="1:125" ht="12.75" x14ac:dyDescent="0.2">
      <c r="A2447" s="89">
        <f t="shared" si="1132"/>
        <v>47216</v>
      </c>
      <c r="B2447" s="105">
        <f t="shared" si="1124"/>
        <v>838.35713424000005</v>
      </c>
      <c r="C2447" s="90">
        <f t="shared" si="1133"/>
        <v>595.67884900000001</v>
      </c>
      <c r="D2447" s="91">
        <f t="shared" si="1134"/>
        <v>7245.38</v>
      </c>
      <c r="E2447" s="92">
        <f t="shared" si="1144"/>
        <v>7276.54</v>
      </c>
      <c r="F2447" s="93">
        <f t="shared" si="1135"/>
        <v>45763</v>
      </c>
      <c r="G2447" s="94">
        <f t="shared" si="1125"/>
        <v>4.3006716003852752E-3</v>
      </c>
      <c r="H2447" s="95">
        <f t="shared" si="1147"/>
        <v>47224</v>
      </c>
      <c r="I2447" s="95">
        <f t="shared" si="1126"/>
        <v>47224</v>
      </c>
      <c r="J2447" s="96">
        <f t="shared" si="1148"/>
        <v>21</v>
      </c>
      <c r="K2447" s="96">
        <f t="shared" si="1149"/>
        <v>16</v>
      </c>
      <c r="L2447" s="8">
        <f t="shared" si="1136"/>
        <v>1.00327502</v>
      </c>
      <c r="M2447" s="97">
        <f t="shared" si="1146"/>
        <v>1.0043006699999999</v>
      </c>
      <c r="N2447" s="97">
        <f t="shared" si="1142"/>
        <v>1.3929288688128241</v>
      </c>
      <c r="O2447" s="90">
        <f t="shared" si="1145"/>
        <v>1.3974907299999999</v>
      </c>
      <c r="P2447" s="90">
        <f t="shared" si="1127"/>
        <v>832.45566953000002</v>
      </c>
      <c r="Q2447" s="98">
        <f t="shared" si="1141"/>
        <v>0</v>
      </c>
      <c r="R2447" s="7">
        <f t="shared" si="1137"/>
        <v>0</v>
      </c>
      <c r="S2447" s="90">
        <f t="shared" si="1128"/>
        <v>0</v>
      </c>
      <c r="T2447" s="99">
        <f t="shared" si="1138"/>
        <v>0.117687</v>
      </c>
      <c r="U2447" s="98">
        <f t="shared" si="1143"/>
        <v>16</v>
      </c>
      <c r="V2447" s="98">
        <v>252</v>
      </c>
      <c r="W2447" s="97">
        <f t="shared" si="1129"/>
        <v>1.007089224</v>
      </c>
      <c r="X2447" s="90">
        <f t="shared" si="1130"/>
        <v>5.9014647099999999</v>
      </c>
      <c r="Y2447" s="90">
        <f t="shared" si="1131"/>
        <v>0</v>
      </c>
      <c r="Z2447" s="100" t="str">
        <f t="shared" si="1139"/>
        <v>A+J=</v>
      </c>
      <c r="AA2447" s="95">
        <f t="shared" si="1140"/>
        <v>47224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4"/>
      <c r="DP2447" s="1"/>
      <c r="DQ2447" s="1"/>
      <c r="DR2447" s="1"/>
      <c r="DS2447" s="1"/>
      <c r="DT2447" s="1"/>
      <c r="DU2447" s="1"/>
    </row>
    <row r="2448" spans="1:125" ht="12.75" x14ac:dyDescent="0.2">
      <c r="A2448" s="89">
        <f t="shared" si="1132"/>
        <v>47217</v>
      </c>
      <c r="B2448" s="105">
        <f t="shared" si="1124"/>
        <v>838.35713424000005</v>
      </c>
      <c r="C2448" s="90">
        <f t="shared" si="1133"/>
        <v>595.67884900000001</v>
      </c>
      <c r="D2448" s="91">
        <f t="shared" si="1134"/>
        <v>7245.38</v>
      </c>
      <c r="E2448" s="92">
        <f t="shared" si="1144"/>
        <v>7276.54</v>
      </c>
      <c r="F2448" s="93">
        <f t="shared" si="1135"/>
        <v>45763</v>
      </c>
      <c r="G2448" s="94">
        <f t="shared" si="1125"/>
        <v>4.3006716003852752E-3</v>
      </c>
      <c r="H2448" s="95">
        <f t="shared" si="1147"/>
        <v>47224</v>
      </c>
      <c r="I2448" s="95">
        <f t="shared" si="1126"/>
        <v>47224</v>
      </c>
      <c r="J2448" s="96">
        <f t="shared" si="1148"/>
        <v>21</v>
      </c>
      <c r="K2448" s="96">
        <f t="shared" si="1149"/>
        <v>16</v>
      </c>
      <c r="L2448" s="8">
        <f t="shared" si="1136"/>
        <v>1.00327502</v>
      </c>
      <c r="M2448" s="97">
        <f t="shared" si="1146"/>
        <v>1.0043006699999999</v>
      </c>
      <c r="N2448" s="97">
        <f t="shared" si="1142"/>
        <v>1.3929288688128241</v>
      </c>
      <c r="O2448" s="90">
        <f t="shared" si="1145"/>
        <v>1.3974907299999999</v>
      </c>
      <c r="P2448" s="90">
        <f t="shared" si="1127"/>
        <v>832.45566953000002</v>
      </c>
      <c r="Q2448" s="98">
        <f t="shared" si="1141"/>
        <v>0</v>
      </c>
      <c r="R2448" s="7">
        <f t="shared" si="1137"/>
        <v>0</v>
      </c>
      <c r="S2448" s="90">
        <f t="shared" si="1128"/>
        <v>0</v>
      </c>
      <c r="T2448" s="99">
        <f t="shared" si="1138"/>
        <v>0.117687</v>
      </c>
      <c r="U2448" s="98">
        <f t="shared" si="1143"/>
        <v>16</v>
      </c>
      <c r="V2448" s="98">
        <v>252</v>
      </c>
      <c r="W2448" s="97">
        <f t="shared" si="1129"/>
        <v>1.007089224</v>
      </c>
      <c r="X2448" s="90">
        <f t="shared" si="1130"/>
        <v>5.9014647099999999</v>
      </c>
      <c r="Y2448" s="90">
        <f t="shared" si="1131"/>
        <v>0</v>
      </c>
      <c r="Z2448" s="100" t="str">
        <f t="shared" si="1139"/>
        <v>A+J=</v>
      </c>
      <c r="AA2448" s="95">
        <f t="shared" si="1140"/>
        <v>47224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4"/>
      <c r="DP2448" s="1"/>
      <c r="DQ2448" s="1"/>
      <c r="DR2448" s="1"/>
      <c r="DS2448" s="1"/>
      <c r="DT2448" s="1"/>
      <c r="DU2448" s="1"/>
    </row>
    <row r="2449" spans="1:125" ht="12.75" x14ac:dyDescent="0.2">
      <c r="A2449" s="89">
        <f t="shared" si="1132"/>
        <v>47218</v>
      </c>
      <c r="B2449" s="105">
        <f t="shared" si="1124"/>
        <v>838.89878184000008</v>
      </c>
      <c r="C2449" s="90">
        <f t="shared" si="1133"/>
        <v>595.67884900000001</v>
      </c>
      <c r="D2449" s="91">
        <f t="shared" si="1134"/>
        <v>7245.38</v>
      </c>
      <c r="E2449" s="92">
        <f t="shared" si="1144"/>
        <v>7276.54</v>
      </c>
      <c r="F2449" s="93">
        <f t="shared" si="1135"/>
        <v>45763</v>
      </c>
      <c r="G2449" s="94">
        <f t="shared" si="1125"/>
        <v>4.3006716003852752E-3</v>
      </c>
      <c r="H2449" s="95">
        <f t="shared" si="1147"/>
        <v>47224</v>
      </c>
      <c r="I2449" s="95">
        <f t="shared" si="1126"/>
        <v>47224</v>
      </c>
      <c r="J2449" s="96">
        <f t="shared" si="1148"/>
        <v>21</v>
      </c>
      <c r="K2449" s="96">
        <f t="shared" si="1149"/>
        <v>17</v>
      </c>
      <c r="L2449" s="8">
        <f t="shared" si="1136"/>
        <v>1.0034800699999999</v>
      </c>
      <c r="M2449" s="97">
        <f t="shared" si="1146"/>
        <v>1.0043006699999999</v>
      </c>
      <c r="N2449" s="97">
        <f t="shared" si="1142"/>
        <v>1.3929288688128241</v>
      </c>
      <c r="O2449" s="90">
        <f t="shared" si="1145"/>
        <v>1.39777635</v>
      </c>
      <c r="P2449" s="90">
        <f t="shared" si="1127"/>
        <v>832.62580732000004</v>
      </c>
      <c r="Q2449" s="98">
        <f t="shared" si="1141"/>
        <v>0</v>
      </c>
      <c r="R2449" s="7">
        <f t="shared" si="1137"/>
        <v>0</v>
      </c>
      <c r="S2449" s="90">
        <f t="shared" si="1128"/>
        <v>0</v>
      </c>
      <c r="T2449" s="99">
        <f t="shared" si="1138"/>
        <v>0.117687</v>
      </c>
      <c r="U2449" s="98">
        <f t="shared" si="1143"/>
        <v>17</v>
      </c>
      <c r="V2449" s="98">
        <v>252</v>
      </c>
      <c r="W2449" s="97">
        <f t="shared" si="1129"/>
        <v>1.007533966</v>
      </c>
      <c r="X2449" s="90">
        <f t="shared" si="1130"/>
        <v>6.27297452</v>
      </c>
      <c r="Y2449" s="90">
        <f t="shared" si="1131"/>
        <v>0</v>
      </c>
      <c r="Z2449" s="100" t="str">
        <f t="shared" si="1139"/>
        <v>A+J=</v>
      </c>
      <c r="AA2449" s="95">
        <f t="shared" si="1140"/>
        <v>47224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4"/>
      <c r="DP2449" s="1"/>
      <c r="DQ2449" s="1"/>
      <c r="DR2449" s="1"/>
      <c r="DS2449" s="1"/>
      <c r="DT2449" s="1"/>
      <c r="DU2449" s="1"/>
    </row>
    <row r="2450" spans="1:125" ht="12.75" x14ac:dyDescent="0.2">
      <c r="A2450" s="89">
        <f t="shared" si="1132"/>
        <v>47219</v>
      </c>
      <c r="B2450" s="105">
        <f t="shared" si="1124"/>
        <v>839.44077403000006</v>
      </c>
      <c r="C2450" s="90">
        <f t="shared" si="1133"/>
        <v>595.67884900000001</v>
      </c>
      <c r="D2450" s="91">
        <f t="shared" si="1134"/>
        <v>7245.38</v>
      </c>
      <c r="E2450" s="92">
        <f t="shared" si="1144"/>
        <v>7276.54</v>
      </c>
      <c r="F2450" s="93">
        <f t="shared" si="1135"/>
        <v>45763</v>
      </c>
      <c r="G2450" s="94">
        <f t="shared" si="1125"/>
        <v>4.3006716003852752E-3</v>
      </c>
      <c r="H2450" s="95">
        <f t="shared" si="1147"/>
        <v>47224</v>
      </c>
      <c r="I2450" s="95">
        <f t="shared" si="1126"/>
        <v>47224</v>
      </c>
      <c r="J2450" s="96">
        <f t="shared" si="1148"/>
        <v>21</v>
      </c>
      <c r="K2450" s="96">
        <f t="shared" si="1149"/>
        <v>18</v>
      </c>
      <c r="L2450" s="8">
        <f t="shared" si="1136"/>
        <v>1.0036851499999999</v>
      </c>
      <c r="M2450" s="97">
        <f t="shared" si="1146"/>
        <v>1.0043006699999999</v>
      </c>
      <c r="N2450" s="97">
        <f t="shared" si="1142"/>
        <v>1.3929288688128241</v>
      </c>
      <c r="O2450" s="90">
        <f t="shared" si="1145"/>
        <v>1.39806202</v>
      </c>
      <c r="P2450" s="90">
        <f t="shared" si="1127"/>
        <v>832.79597490000003</v>
      </c>
      <c r="Q2450" s="98">
        <f t="shared" si="1141"/>
        <v>0</v>
      </c>
      <c r="R2450" s="7">
        <f t="shared" si="1137"/>
        <v>0</v>
      </c>
      <c r="S2450" s="90">
        <f t="shared" si="1128"/>
        <v>0</v>
      </c>
      <c r="T2450" s="99">
        <f t="shared" si="1138"/>
        <v>0.117687</v>
      </c>
      <c r="U2450" s="98">
        <f t="shared" si="1143"/>
        <v>18</v>
      </c>
      <c r="V2450" s="98">
        <v>252</v>
      </c>
      <c r="W2450" s="97">
        <f t="shared" si="1129"/>
        <v>1.007978904</v>
      </c>
      <c r="X2450" s="90">
        <f t="shared" si="1130"/>
        <v>6.64479913</v>
      </c>
      <c r="Y2450" s="90">
        <f t="shared" si="1131"/>
        <v>0</v>
      </c>
      <c r="Z2450" s="100" t="str">
        <f t="shared" si="1139"/>
        <v>A+J=</v>
      </c>
      <c r="AA2450" s="95">
        <f t="shared" si="1140"/>
        <v>47224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4"/>
      <c r="DP2450" s="1"/>
      <c r="DQ2450" s="1"/>
      <c r="DR2450" s="1"/>
      <c r="DS2450" s="1"/>
      <c r="DT2450" s="1"/>
      <c r="DU2450" s="1"/>
    </row>
    <row r="2451" spans="1:125" ht="12.75" x14ac:dyDescent="0.2">
      <c r="A2451" s="89">
        <f t="shared" si="1132"/>
        <v>47220</v>
      </c>
      <c r="B2451" s="105">
        <f t="shared" ref="B2451:B2514" si="1150">(P2451+X2451)</f>
        <v>839.98311694999995</v>
      </c>
      <c r="C2451" s="90">
        <f t="shared" si="1133"/>
        <v>595.67884900000001</v>
      </c>
      <c r="D2451" s="91">
        <f t="shared" si="1134"/>
        <v>7245.38</v>
      </c>
      <c r="E2451" s="92">
        <f t="shared" si="1144"/>
        <v>7276.54</v>
      </c>
      <c r="F2451" s="93">
        <f t="shared" si="1135"/>
        <v>45763</v>
      </c>
      <c r="G2451" s="94">
        <f t="shared" ref="G2451:G2514" si="1151">(E2451/D2451)-1</f>
        <v>4.3006716003852752E-3</v>
      </c>
      <c r="H2451" s="95">
        <f t="shared" si="1147"/>
        <v>47224</v>
      </c>
      <c r="I2451" s="95">
        <f t="shared" ref="I2451:I2514" si="1152">IF(A2451&gt;I2450,H2451,I2450)</f>
        <v>47224</v>
      </c>
      <c r="J2451" s="96">
        <f t="shared" si="1148"/>
        <v>21</v>
      </c>
      <c r="K2451" s="96">
        <f t="shared" si="1149"/>
        <v>19</v>
      </c>
      <c r="L2451" s="8">
        <f t="shared" si="1136"/>
        <v>1.00389028</v>
      </c>
      <c r="M2451" s="97">
        <f t="shared" si="1146"/>
        <v>1.0043006699999999</v>
      </c>
      <c r="N2451" s="97">
        <f t="shared" si="1142"/>
        <v>1.3929288688128241</v>
      </c>
      <c r="O2451" s="90">
        <f t="shared" si="1145"/>
        <v>1.3983477499999999</v>
      </c>
      <c r="P2451" s="90">
        <f t="shared" ref="P2451:P2514" si="1153">TRUNC(C2451*O2451,8)</f>
        <v>832.96617821999996</v>
      </c>
      <c r="Q2451" s="98">
        <f t="shared" si="1141"/>
        <v>0</v>
      </c>
      <c r="R2451" s="7">
        <f t="shared" si="1137"/>
        <v>0</v>
      </c>
      <c r="S2451" s="90">
        <f t="shared" ref="S2451:S2514" si="1154">IF(R2451&gt;0,TRUNC(R2451*P2451,8),0)</f>
        <v>0</v>
      </c>
      <c r="T2451" s="99">
        <f t="shared" si="1138"/>
        <v>0.117687</v>
      </c>
      <c r="U2451" s="98">
        <f t="shared" si="1143"/>
        <v>19</v>
      </c>
      <c r="V2451" s="98">
        <v>252</v>
      </c>
      <c r="W2451" s="97">
        <f t="shared" ref="W2451:W2514" si="1155">ROUND((1+T2451)^TRUNC((U2451/V2451),9),9)</f>
        <v>1.008424038</v>
      </c>
      <c r="X2451" s="90">
        <f t="shared" ref="X2451:X2514" si="1156">TRUNC((P2451*(W2451-1)),8)</f>
        <v>7.0169387299999997</v>
      </c>
      <c r="Y2451" s="90">
        <f t="shared" ref="Y2451:Y2514" si="1157">IF(Q2451&gt;0,S2451+X2451,0)</f>
        <v>0</v>
      </c>
      <c r="Z2451" s="100" t="str">
        <f t="shared" si="1139"/>
        <v>A+J=</v>
      </c>
      <c r="AA2451" s="95">
        <f t="shared" si="1140"/>
        <v>47224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4"/>
      <c r="DP2451" s="1"/>
      <c r="DQ2451" s="1"/>
      <c r="DR2451" s="1"/>
      <c r="DS2451" s="1"/>
      <c r="DT2451" s="1"/>
      <c r="DU2451" s="1"/>
    </row>
    <row r="2452" spans="1:125" ht="12.75" x14ac:dyDescent="0.2">
      <c r="A2452" s="89">
        <f t="shared" ref="A2452:A2515" si="1158">(A2451+1)</f>
        <v>47221</v>
      </c>
      <c r="B2452" s="105">
        <f t="shared" si="1150"/>
        <v>840.52580556999999</v>
      </c>
      <c r="C2452" s="90">
        <f t="shared" ref="C2452:C2515" si="1159">TRUNC(IF(Q2451&gt;0,VLOOKUP(A2451,$AD$21:$AE$123,2),C2451),8)</f>
        <v>595.67884900000001</v>
      </c>
      <c r="D2452" s="91">
        <f t="shared" ref="D2452:D2515" si="1160">IF(E2452=E2451,D2451,E2451)</f>
        <v>7245.38</v>
      </c>
      <c r="E2452" s="92">
        <f t="shared" si="1144"/>
        <v>7276.54</v>
      </c>
      <c r="F2452" s="93">
        <f t="shared" ref="F2452:F2515" si="1161">IF(D2452=D2451,F2451,A2452)</f>
        <v>45763</v>
      </c>
      <c r="G2452" s="94">
        <f t="shared" si="1151"/>
        <v>4.3006716003852752E-3</v>
      </c>
      <c r="H2452" s="95">
        <f t="shared" si="1147"/>
        <v>47224</v>
      </c>
      <c r="I2452" s="95">
        <f t="shared" si="1152"/>
        <v>47224</v>
      </c>
      <c r="J2452" s="96">
        <f t="shared" si="1148"/>
        <v>21</v>
      </c>
      <c r="K2452" s="96">
        <f t="shared" si="1149"/>
        <v>20</v>
      </c>
      <c r="L2452" s="8">
        <f t="shared" ref="L2452:L2515" si="1162">IF(E2452&lt;D2452,1,TRUNC((E2452/D2452)^TRUNC((K2452/J2452),9),8))</f>
        <v>1.0040954499999999</v>
      </c>
      <c r="M2452" s="97">
        <f t="shared" si="1146"/>
        <v>1.0043006699999999</v>
      </c>
      <c r="N2452" s="97">
        <f t="shared" si="1142"/>
        <v>1.3929288688128241</v>
      </c>
      <c r="O2452" s="90">
        <f t="shared" si="1145"/>
        <v>1.3986335299999999</v>
      </c>
      <c r="P2452" s="90">
        <f t="shared" si="1153"/>
        <v>833.13641131999998</v>
      </c>
      <c r="Q2452" s="98">
        <f t="shared" si="1141"/>
        <v>0</v>
      </c>
      <c r="R2452" s="7">
        <f t="shared" ref="R2452:R2515" si="1163">IF(Q2452&gt;0,VLOOKUP($A2452,$AD$19:$AI$164,6),0)</f>
        <v>0</v>
      </c>
      <c r="S2452" s="90">
        <f t="shared" si="1154"/>
        <v>0</v>
      </c>
      <c r="T2452" s="99">
        <f t="shared" ref="T2452:T2515" si="1164">(T2451)</f>
        <v>0.117687</v>
      </c>
      <c r="U2452" s="98">
        <f t="shared" si="1143"/>
        <v>20</v>
      </c>
      <c r="V2452" s="98">
        <v>252</v>
      </c>
      <c r="W2452" s="97">
        <f t="shared" si="1155"/>
        <v>1.0088693689999999</v>
      </c>
      <c r="X2452" s="90">
        <f t="shared" si="1156"/>
        <v>7.3893942499999996</v>
      </c>
      <c r="Y2452" s="90">
        <f t="shared" si="1157"/>
        <v>0</v>
      </c>
      <c r="Z2452" s="100" t="str">
        <f t="shared" si="1139"/>
        <v>A+J=</v>
      </c>
      <c r="AA2452" s="95">
        <f t="shared" si="1140"/>
        <v>47224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4"/>
      <c r="DP2452" s="1"/>
      <c r="DQ2452" s="1"/>
      <c r="DR2452" s="1"/>
      <c r="DS2452" s="1"/>
      <c r="DT2452" s="1"/>
      <c r="DU2452" s="1"/>
    </row>
    <row r="2453" spans="1:125" ht="12.75" x14ac:dyDescent="0.2">
      <c r="A2453" s="89">
        <f t="shared" si="1158"/>
        <v>47222</v>
      </c>
      <c r="B2453" s="105">
        <f t="shared" si="1150"/>
        <v>841.06885807000003</v>
      </c>
      <c r="C2453" s="90">
        <f t="shared" si="1159"/>
        <v>595.67884900000001</v>
      </c>
      <c r="D2453" s="91">
        <f t="shared" si="1160"/>
        <v>7245.38</v>
      </c>
      <c r="E2453" s="92">
        <f t="shared" si="1144"/>
        <v>7276.54</v>
      </c>
      <c r="F2453" s="93">
        <f t="shared" si="1161"/>
        <v>45763</v>
      </c>
      <c r="G2453" s="94">
        <f t="shared" si="1151"/>
        <v>4.3006716003852752E-3</v>
      </c>
      <c r="H2453" s="95">
        <f t="shared" si="1147"/>
        <v>47224</v>
      </c>
      <c r="I2453" s="95">
        <f t="shared" si="1152"/>
        <v>47224</v>
      </c>
      <c r="J2453" s="96">
        <f t="shared" si="1148"/>
        <v>21</v>
      </c>
      <c r="K2453" s="96">
        <f t="shared" si="1149"/>
        <v>21</v>
      </c>
      <c r="L2453" s="8">
        <f t="shared" si="1162"/>
        <v>1.0043006699999999</v>
      </c>
      <c r="M2453" s="97">
        <f t="shared" si="1146"/>
        <v>1.0043006699999999</v>
      </c>
      <c r="N2453" s="97">
        <f t="shared" si="1142"/>
        <v>1.3929288688128241</v>
      </c>
      <c r="O2453" s="90">
        <f t="shared" si="1145"/>
        <v>1.3989193900000001</v>
      </c>
      <c r="P2453" s="90">
        <f t="shared" si="1153"/>
        <v>833.30669207000005</v>
      </c>
      <c r="Q2453" s="98">
        <f t="shared" si="1141"/>
        <v>0</v>
      </c>
      <c r="R2453" s="7">
        <f t="shared" si="1163"/>
        <v>0</v>
      </c>
      <c r="S2453" s="90">
        <f t="shared" si="1154"/>
        <v>0</v>
      </c>
      <c r="T2453" s="99">
        <f t="shared" si="1164"/>
        <v>0.117687</v>
      </c>
      <c r="U2453" s="98">
        <f t="shared" si="1143"/>
        <v>21</v>
      </c>
      <c r="V2453" s="98">
        <v>252</v>
      </c>
      <c r="W2453" s="97">
        <f t="shared" si="1155"/>
        <v>1.0093148970000001</v>
      </c>
      <c r="X2453" s="90">
        <f t="shared" si="1156"/>
        <v>7.7621659999999997</v>
      </c>
      <c r="Y2453" s="90">
        <f t="shared" si="1157"/>
        <v>0</v>
      </c>
      <c r="Z2453" s="100" t="str">
        <f t="shared" ref="Z2453:Z2516" si="1165">IF($Q2452&gt;0,VLOOKUP($A2452,$AD$19:$AM$164,9),Z2452)</f>
        <v>A+J=</v>
      </c>
      <c r="AA2453" s="95">
        <f t="shared" ref="AA2453:AA2516" si="1166">IF($Q2452&gt;0,VLOOKUP($A2452,$AD$19:$AM$164,10),AA2452)</f>
        <v>47224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4"/>
      <c r="DP2453" s="1"/>
      <c r="DQ2453" s="1"/>
      <c r="DR2453" s="1"/>
      <c r="DS2453" s="1"/>
      <c r="DT2453" s="1"/>
      <c r="DU2453" s="1"/>
    </row>
    <row r="2454" spans="1:125" ht="12.75" x14ac:dyDescent="0.2">
      <c r="A2454" s="89">
        <f t="shared" si="1158"/>
        <v>47223</v>
      </c>
      <c r="B2454" s="105">
        <f t="shared" si="1150"/>
        <v>841.06885807000003</v>
      </c>
      <c r="C2454" s="90">
        <f t="shared" si="1159"/>
        <v>595.67884900000001</v>
      </c>
      <c r="D2454" s="91">
        <f t="shared" si="1160"/>
        <v>7245.38</v>
      </c>
      <c r="E2454" s="92">
        <f t="shared" si="1144"/>
        <v>7276.54</v>
      </c>
      <c r="F2454" s="93">
        <f t="shared" si="1161"/>
        <v>45763</v>
      </c>
      <c r="G2454" s="94">
        <f t="shared" si="1151"/>
        <v>4.3006716003852752E-3</v>
      </c>
      <c r="H2454" s="95">
        <f t="shared" si="1147"/>
        <v>47253</v>
      </c>
      <c r="I2454" s="95">
        <f t="shared" si="1152"/>
        <v>47224</v>
      </c>
      <c r="J2454" s="96">
        <f t="shared" si="1148"/>
        <v>21</v>
      </c>
      <c r="K2454" s="96">
        <f t="shared" si="1149"/>
        <v>21</v>
      </c>
      <c r="L2454" s="8">
        <f t="shared" si="1162"/>
        <v>1.0043006699999999</v>
      </c>
      <c r="M2454" s="97">
        <f t="shared" si="1146"/>
        <v>1.0043006699999999</v>
      </c>
      <c r="N2454" s="97">
        <f t="shared" si="1142"/>
        <v>1.3929288688128241</v>
      </c>
      <c r="O2454" s="90">
        <f t="shared" si="1145"/>
        <v>1.3989193900000001</v>
      </c>
      <c r="P2454" s="90">
        <f t="shared" si="1153"/>
        <v>833.30669207000005</v>
      </c>
      <c r="Q2454" s="98">
        <f t="shared" ref="Q2454:Q2517" si="1167">IF(VLOOKUP(A2454,AD$19:AK$164,8)=VLOOKUP(A2453,AD$19:AK$164,8),0,VLOOKUP(A2454,AD$19:AK$164,8))</f>
        <v>0</v>
      </c>
      <c r="R2454" s="7">
        <f t="shared" si="1163"/>
        <v>0</v>
      </c>
      <c r="S2454" s="90">
        <f t="shared" si="1154"/>
        <v>0</v>
      </c>
      <c r="T2454" s="99">
        <f t="shared" si="1164"/>
        <v>0.117687</v>
      </c>
      <c r="U2454" s="98">
        <f t="shared" si="1143"/>
        <v>21</v>
      </c>
      <c r="V2454" s="98">
        <v>252</v>
      </c>
      <c r="W2454" s="97">
        <f t="shared" si="1155"/>
        <v>1.0093148970000001</v>
      </c>
      <c r="X2454" s="90">
        <f t="shared" si="1156"/>
        <v>7.7621659999999997</v>
      </c>
      <c r="Y2454" s="90">
        <f t="shared" si="1157"/>
        <v>0</v>
      </c>
      <c r="Z2454" s="100" t="str">
        <f t="shared" si="1165"/>
        <v>A+J=</v>
      </c>
      <c r="AA2454" s="95">
        <f t="shared" si="1166"/>
        <v>47224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4"/>
      <c r="DP2454" s="1"/>
      <c r="DQ2454" s="1"/>
      <c r="DR2454" s="1"/>
      <c r="DS2454" s="1"/>
      <c r="DT2454" s="1"/>
      <c r="DU2454" s="1"/>
    </row>
    <row r="2455" spans="1:125" ht="12.75" x14ac:dyDescent="0.2">
      <c r="A2455" s="89">
        <f t="shared" si="1158"/>
        <v>47224</v>
      </c>
      <c r="B2455" s="105">
        <f t="shared" si="1150"/>
        <v>841.06885807000003</v>
      </c>
      <c r="C2455" s="90">
        <f t="shared" si="1159"/>
        <v>595.67884900000001</v>
      </c>
      <c r="D2455" s="91">
        <f t="shared" si="1160"/>
        <v>7245.38</v>
      </c>
      <c r="E2455" s="92">
        <f t="shared" si="1144"/>
        <v>7276.54</v>
      </c>
      <c r="F2455" s="93">
        <f t="shared" si="1161"/>
        <v>45763</v>
      </c>
      <c r="G2455" s="94">
        <f t="shared" si="1151"/>
        <v>4.3006716003852752E-3</v>
      </c>
      <c r="H2455" s="95">
        <f t="shared" si="1147"/>
        <v>47253</v>
      </c>
      <c r="I2455" s="95">
        <f t="shared" si="1152"/>
        <v>47224</v>
      </c>
      <c r="J2455" s="96">
        <f t="shared" si="1148"/>
        <v>21</v>
      </c>
      <c r="K2455" s="96">
        <f t="shared" si="1149"/>
        <v>21</v>
      </c>
      <c r="L2455" s="8">
        <f t="shared" si="1162"/>
        <v>1.0043006699999999</v>
      </c>
      <c r="M2455" s="97">
        <f t="shared" si="1146"/>
        <v>1.0043006699999999</v>
      </c>
      <c r="N2455" s="97">
        <f t="shared" si="1142"/>
        <v>1.3929288688128241</v>
      </c>
      <c r="O2455" s="90">
        <f t="shared" si="1145"/>
        <v>1.3989193900000001</v>
      </c>
      <c r="P2455" s="90">
        <f t="shared" si="1153"/>
        <v>833.30669207000005</v>
      </c>
      <c r="Q2455" s="98">
        <f t="shared" si="1167"/>
        <v>80</v>
      </c>
      <c r="R2455" s="7">
        <f t="shared" si="1163"/>
        <v>1.2226000000000001E-2</v>
      </c>
      <c r="S2455" s="90">
        <f t="shared" si="1154"/>
        <v>10.18800761</v>
      </c>
      <c r="T2455" s="99">
        <f t="shared" si="1164"/>
        <v>0.117687</v>
      </c>
      <c r="U2455" s="98">
        <f t="shared" si="1143"/>
        <v>21</v>
      </c>
      <c r="V2455" s="98">
        <v>252</v>
      </c>
      <c r="W2455" s="97">
        <f t="shared" si="1155"/>
        <v>1.0093148970000001</v>
      </c>
      <c r="X2455" s="90">
        <f t="shared" si="1156"/>
        <v>7.7621659999999997</v>
      </c>
      <c r="Y2455" s="90">
        <f t="shared" si="1157"/>
        <v>17.95017361</v>
      </c>
      <c r="Z2455" s="100" t="str">
        <f t="shared" si="1165"/>
        <v>A+J=</v>
      </c>
      <c r="AA2455" s="95">
        <f t="shared" si="1166"/>
        <v>47224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4"/>
      <c r="DP2455" s="1"/>
      <c r="DQ2455" s="1"/>
      <c r="DR2455" s="1"/>
      <c r="DS2455" s="1"/>
      <c r="DT2455" s="1"/>
      <c r="DU2455" s="1"/>
    </row>
    <row r="2456" spans="1:125" ht="12.75" x14ac:dyDescent="0.2">
      <c r="A2456" s="89">
        <f t="shared" si="1158"/>
        <v>47225</v>
      </c>
      <c r="B2456" s="105">
        <f t="shared" si="1150"/>
        <v>823.65889722999998</v>
      </c>
      <c r="C2456" s="90">
        <f t="shared" si="1159"/>
        <v>588.39607939999996</v>
      </c>
      <c r="D2456" s="91">
        <f t="shared" si="1160"/>
        <v>7245.38</v>
      </c>
      <c r="E2456" s="92">
        <f t="shared" si="1144"/>
        <v>7276.54</v>
      </c>
      <c r="F2456" s="93">
        <f t="shared" si="1161"/>
        <v>45763</v>
      </c>
      <c r="G2456" s="94">
        <f t="shared" si="1151"/>
        <v>4.3006716003852752E-3</v>
      </c>
      <c r="H2456" s="95">
        <f t="shared" si="1147"/>
        <v>47253</v>
      </c>
      <c r="I2456" s="95">
        <f t="shared" si="1152"/>
        <v>47253</v>
      </c>
      <c r="J2456" s="96">
        <f t="shared" si="1148"/>
        <v>20</v>
      </c>
      <c r="K2456" s="96">
        <f t="shared" si="1149"/>
        <v>1</v>
      </c>
      <c r="L2456" s="8">
        <f t="shared" si="1162"/>
        <v>1.0002145899999999</v>
      </c>
      <c r="M2456" s="97">
        <f t="shared" si="1146"/>
        <v>1.0043006699999999</v>
      </c>
      <c r="N2456" s="97">
        <f t="shared" si="1142"/>
        <v>1.3989193962110611</v>
      </c>
      <c r="O2456" s="90">
        <f t="shared" si="1145"/>
        <v>1.39921959</v>
      </c>
      <c r="P2456" s="90">
        <f t="shared" si="1153"/>
        <v>823.29532097000003</v>
      </c>
      <c r="Q2456" s="98">
        <f t="shared" si="1167"/>
        <v>0</v>
      </c>
      <c r="R2456" s="7">
        <f t="shared" si="1163"/>
        <v>0</v>
      </c>
      <c r="S2456" s="90">
        <f t="shared" si="1154"/>
        <v>0</v>
      </c>
      <c r="T2456" s="99">
        <f t="shared" si="1164"/>
        <v>0.117687</v>
      </c>
      <c r="U2456" s="98">
        <f t="shared" si="1143"/>
        <v>1</v>
      </c>
      <c r="V2456" s="98">
        <v>252</v>
      </c>
      <c r="W2456" s="97">
        <f t="shared" si="1155"/>
        <v>1.0004416110000001</v>
      </c>
      <c r="X2456" s="90">
        <f t="shared" si="1156"/>
        <v>0.36357625999999998</v>
      </c>
      <c r="Y2456" s="90">
        <f t="shared" si="1157"/>
        <v>0</v>
      </c>
      <c r="Z2456" s="100" t="str">
        <f t="shared" si="1165"/>
        <v>A+J=</v>
      </c>
      <c r="AA2456" s="95">
        <f t="shared" si="1166"/>
        <v>47253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4"/>
      <c r="DP2456" s="1"/>
      <c r="DQ2456" s="1"/>
      <c r="DR2456" s="1"/>
      <c r="DS2456" s="1"/>
      <c r="DT2456" s="1"/>
      <c r="DU2456" s="1"/>
    </row>
    <row r="2457" spans="1:125" ht="12.75" x14ac:dyDescent="0.2">
      <c r="A2457" s="89">
        <f t="shared" si="1158"/>
        <v>47226</v>
      </c>
      <c r="B2457" s="105">
        <f t="shared" si="1150"/>
        <v>824.1994619300001</v>
      </c>
      <c r="C2457" s="90">
        <f t="shared" si="1159"/>
        <v>588.39607939999996</v>
      </c>
      <c r="D2457" s="91">
        <f t="shared" si="1160"/>
        <v>7245.38</v>
      </c>
      <c r="E2457" s="92">
        <f t="shared" si="1144"/>
        <v>7276.54</v>
      </c>
      <c r="F2457" s="93">
        <f t="shared" si="1161"/>
        <v>45763</v>
      </c>
      <c r="G2457" s="94">
        <f t="shared" si="1151"/>
        <v>4.3006716003852752E-3</v>
      </c>
      <c r="H2457" s="95">
        <f t="shared" si="1147"/>
        <v>47253</v>
      </c>
      <c r="I2457" s="95">
        <f t="shared" si="1152"/>
        <v>47253</v>
      </c>
      <c r="J2457" s="96">
        <f t="shared" si="1148"/>
        <v>20</v>
      </c>
      <c r="K2457" s="96">
        <f t="shared" si="1149"/>
        <v>2</v>
      </c>
      <c r="L2457" s="8">
        <f t="shared" si="1162"/>
        <v>1.0004292299999999</v>
      </c>
      <c r="M2457" s="97">
        <f t="shared" si="1146"/>
        <v>1.0043006699999999</v>
      </c>
      <c r="N2457" s="97">
        <f t="shared" si="1142"/>
        <v>1.3989193962110611</v>
      </c>
      <c r="O2457" s="90">
        <f t="shared" si="1145"/>
        <v>1.3995198499999999</v>
      </c>
      <c r="P2457" s="90">
        <f t="shared" si="1153"/>
        <v>823.47199278000005</v>
      </c>
      <c r="Q2457" s="98">
        <f t="shared" si="1167"/>
        <v>0</v>
      </c>
      <c r="R2457" s="7">
        <f t="shared" si="1163"/>
        <v>0</v>
      </c>
      <c r="S2457" s="90">
        <f t="shared" si="1154"/>
        <v>0</v>
      </c>
      <c r="T2457" s="99">
        <f t="shared" si="1164"/>
        <v>0.117687</v>
      </c>
      <c r="U2457" s="98">
        <f t="shared" si="1143"/>
        <v>2</v>
      </c>
      <c r="V2457" s="98">
        <v>252</v>
      </c>
      <c r="W2457" s="97">
        <f t="shared" si="1155"/>
        <v>1.0008834170000001</v>
      </c>
      <c r="X2457" s="90">
        <f t="shared" si="1156"/>
        <v>0.72746915000000001</v>
      </c>
      <c r="Y2457" s="90">
        <f t="shared" si="1157"/>
        <v>0</v>
      </c>
      <c r="Z2457" s="100" t="str">
        <f t="shared" si="1165"/>
        <v>A+J=</v>
      </c>
      <c r="AA2457" s="95">
        <f t="shared" si="1166"/>
        <v>47253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4"/>
      <c r="DP2457" s="1"/>
      <c r="DQ2457" s="1"/>
      <c r="DR2457" s="1"/>
      <c r="DS2457" s="1"/>
      <c r="DT2457" s="1"/>
      <c r="DU2457" s="1"/>
    </row>
    <row r="2458" spans="1:125" ht="12.75" x14ac:dyDescent="0.2">
      <c r="A2458" s="89">
        <f t="shared" si="1158"/>
        <v>47227</v>
      </c>
      <c r="B2458" s="105">
        <f t="shared" si="1150"/>
        <v>824.74038458999996</v>
      </c>
      <c r="C2458" s="90">
        <f t="shared" si="1159"/>
        <v>588.39607939999996</v>
      </c>
      <c r="D2458" s="91">
        <f t="shared" si="1160"/>
        <v>7245.38</v>
      </c>
      <c r="E2458" s="92">
        <f t="shared" si="1144"/>
        <v>7276.54</v>
      </c>
      <c r="F2458" s="93">
        <f t="shared" si="1161"/>
        <v>45763</v>
      </c>
      <c r="G2458" s="94">
        <f t="shared" si="1151"/>
        <v>4.3006716003852752E-3</v>
      </c>
      <c r="H2458" s="95">
        <f t="shared" si="1147"/>
        <v>47253</v>
      </c>
      <c r="I2458" s="95">
        <f t="shared" si="1152"/>
        <v>47253</v>
      </c>
      <c r="J2458" s="96">
        <f t="shared" si="1148"/>
        <v>20</v>
      </c>
      <c r="K2458" s="96">
        <f t="shared" si="1149"/>
        <v>3</v>
      </c>
      <c r="L2458" s="8">
        <f t="shared" si="1162"/>
        <v>1.0006439199999999</v>
      </c>
      <c r="M2458" s="97">
        <f t="shared" si="1146"/>
        <v>1.0043006699999999</v>
      </c>
      <c r="N2458" s="97">
        <f t="shared" si="1142"/>
        <v>1.3989193962110611</v>
      </c>
      <c r="O2458" s="90">
        <f t="shared" si="1145"/>
        <v>1.3998201800000001</v>
      </c>
      <c r="P2458" s="90">
        <f t="shared" si="1153"/>
        <v>823.64870576999999</v>
      </c>
      <c r="Q2458" s="98">
        <f t="shared" si="1167"/>
        <v>0</v>
      </c>
      <c r="R2458" s="7">
        <f t="shared" si="1163"/>
        <v>0</v>
      </c>
      <c r="S2458" s="90">
        <f t="shared" si="1154"/>
        <v>0</v>
      </c>
      <c r="T2458" s="99">
        <f t="shared" si="1164"/>
        <v>0.117687</v>
      </c>
      <c r="U2458" s="98">
        <f t="shared" si="1143"/>
        <v>3</v>
      </c>
      <c r="V2458" s="98">
        <v>252</v>
      </c>
      <c r="W2458" s="97">
        <f t="shared" si="1155"/>
        <v>1.001325418</v>
      </c>
      <c r="X2458" s="90">
        <f t="shared" si="1156"/>
        <v>1.09167882</v>
      </c>
      <c r="Y2458" s="90">
        <f t="shared" si="1157"/>
        <v>0</v>
      </c>
      <c r="Z2458" s="100" t="str">
        <f t="shared" si="1165"/>
        <v>A+J=</v>
      </c>
      <c r="AA2458" s="95">
        <f t="shared" si="1166"/>
        <v>47253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4"/>
      <c r="DP2458" s="1"/>
      <c r="DQ2458" s="1"/>
      <c r="DR2458" s="1"/>
      <c r="DS2458" s="1"/>
      <c r="DT2458" s="1"/>
      <c r="DU2458" s="1"/>
    </row>
    <row r="2459" spans="1:125" ht="12.75" x14ac:dyDescent="0.2">
      <c r="A2459" s="89">
        <f t="shared" si="1158"/>
        <v>47228</v>
      </c>
      <c r="B2459" s="105">
        <f t="shared" si="1150"/>
        <v>825.28165947000002</v>
      </c>
      <c r="C2459" s="90">
        <f t="shared" si="1159"/>
        <v>588.39607939999996</v>
      </c>
      <c r="D2459" s="91">
        <f t="shared" si="1160"/>
        <v>7245.38</v>
      </c>
      <c r="E2459" s="92">
        <f t="shared" si="1144"/>
        <v>7276.54</v>
      </c>
      <c r="F2459" s="93">
        <f t="shared" si="1161"/>
        <v>45763</v>
      </c>
      <c r="G2459" s="94">
        <f t="shared" si="1151"/>
        <v>4.3006716003852752E-3</v>
      </c>
      <c r="H2459" s="95">
        <f t="shared" si="1147"/>
        <v>47253</v>
      </c>
      <c r="I2459" s="95">
        <f t="shared" si="1152"/>
        <v>47253</v>
      </c>
      <c r="J2459" s="96">
        <f t="shared" si="1148"/>
        <v>20</v>
      </c>
      <c r="K2459" s="96">
        <f t="shared" si="1149"/>
        <v>4</v>
      </c>
      <c r="L2459" s="8">
        <f t="shared" si="1162"/>
        <v>1.0008586500000001</v>
      </c>
      <c r="M2459" s="97">
        <f t="shared" si="1146"/>
        <v>1.0043006699999999</v>
      </c>
      <c r="N2459" s="97">
        <f t="shared" si="1142"/>
        <v>1.3989193962110611</v>
      </c>
      <c r="O2459" s="90">
        <f t="shared" si="1145"/>
        <v>1.4001205699999999</v>
      </c>
      <c r="P2459" s="90">
        <f t="shared" si="1153"/>
        <v>823.82545406999998</v>
      </c>
      <c r="Q2459" s="98">
        <f t="shared" si="1167"/>
        <v>0</v>
      </c>
      <c r="R2459" s="7">
        <f t="shared" si="1163"/>
        <v>0</v>
      </c>
      <c r="S2459" s="90">
        <f t="shared" si="1154"/>
        <v>0</v>
      </c>
      <c r="T2459" s="99">
        <f t="shared" si="1164"/>
        <v>0.117687</v>
      </c>
      <c r="U2459" s="98">
        <f t="shared" si="1143"/>
        <v>4</v>
      </c>
      <c r="V2459" s="98">
        <v>252</v>
      </c>
      <c r="W2459" s="97">
        <f t="shared" si="1155"/>
        <v>1.001767614</v>
      </c>
      <c r="X2459" s="90">
        <f t="shared" si="1156"/>
        <v>1.4562054</v>
      </c>
      <c r="Y2459" s="90">
        <f t="shared" si="1157"/>
        <v>0</v>
      </c>
      <c r="Z2459" s="100" t="str">
        <f t="shared" si="1165"/>
        <v>A+J=</v>
      </c>
      <c r="AA2459" s="95">
        <f t="shared" si="1166"/>
        <v>47253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4"/>
      <c r="DP2459" s="1"/>
      <c r="DQ2459" s="1"/>
      <c r="DR2459" s="1"/>
      <c r="DS2459" s="1"/>
      <c r="DT2459" s="1"/>
      <c r="DU2459" s="1"/>
    </row>
    <row r="2460" spans="1:125" ht="12.75" x14ac:dyDescent="0.2">
      <c r="A2460" s="89">
        <f t="shared" si="1158"/>
        <v>47229</v>
      </c>
      <c r="B2460" s="105">
        <f t="shared" si="1150"/>
        <v>825.82329262999997</v>
      </c>
      <c r="C2460" s="90">
        <f t="shared" si="1159"/>
        <v>588.39607939999996</v>
      </c>
      <c r="D2460" s="91">
        <f t="shared" si="1160"/>
        <v>7245.38</v>
      </c>
      <c r="E2460" s="92">
        <f t="shared" si="1144"/>
        <v>7276.54</v>
      </c>
      <c r="F2460" s="93">
        <f t="shared" si="1161"/>
        <v>45763</v>
      </c>
      <c r="G2460" s="94">
        <f t="shared" si="1151"/>
        <v>4.3006716003852752E-3</v>
      </c>
      <c r="H2460" s="95">
        <f t="shared" si="1147"/>
        <v>47253</v>
      </c>
      <c r="I2460" s="95">
        <f t="shared" si="1152"/>
        <v>47253</v>
      </c>
      <c r="J2460" s="96">
        <f t="shared" si="1148"/>
        <v>20</v>
      </c>
      <c r="K2460" s="96">
        <f t="shared" si="1149"/>
        <v>5</v>
      </c>
      <c r="L2460" s="8">
        <f t="shared" si="1162"/>
        <v>1.0010734299999999</v>
      </c>
      <c r="M2460" s="97">
        <f t="shared" si="1146"/>
        <v>1.0043006699999999</v>
      </c>
      <c r="N2460" s="97">
        <f t="shared" si="1142"/>
        <v>1.3989193962110611</v>
      </c>
      <c r="O2460" s="90">
        <f t="shared" si="1145"/>
        <v>1.40042103</v>
      </c>
      <c r="P2460" s="90">
        <f t="shared" si="1153"/>
        <v>824.00224356000001</v>
      </c>
      <c r="Q2460" s="98">
        <f t="shared" si="1167"/>
        <v>0</v>
      </c>
      <c r="R2460" s="7">
        <f t="shared" si="1163"/>
        <v>0</v>
      </c>
      <c r="S2460" s="90">
        <f t="shared" si="1154"/>
        <v>0</v>
      </c>
      <c r="T2460" s="99">
        <f t="shared" si="1164"/>
        <v>0.117687</v>
      </c>
      <c r="U2460" s="98">
        <f t="shared" si="1143"/>
        <v>5</v>
      </c>
      <c r="V2460" s="98">
        <v>252</v>
      </c>
      <c r="W2460" s="97">
        <f t="shared" si="1155"/>
        <v>1.002210005</v>
      </c>
      <c r="X2460" s="90">
        <f t="shared" si="1156"/>
        <v>1.8210490699999999</v>
      </c>
      <c r="Y2460" s="90">
        <f t="shared" si="1157"/>
        <v>0</v>
      </c>
      <c r="Z2460" s="100" t="str">
        <f t="shared" si="1165"/>
        <v>A+J=</v>
      </c>
      <c r="AA2460" s="95">
        <f t="shared" si="1166"/>
        <v>47253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4"/>
      <c r="DP2460" s="1"/>
      <c r="DQ2460" s="1"/>
      <c r="DR2460" s="1"/>
      <c r="DS2460" s="1"/>
      <c r="DT2460" s="1"/>
      <c r="DU2460" s="1"/>
    </row>
    <row r="2461" spans="1:125" ht="12.75" x14ac:dyDescent="0.2">
      <c r="A2461" s="89">
        <f t="shared" si="1158"/>
        <v>47230</v>
      </c>
      <c r="B2461" s="105">
        <f t="shared" si="1150"/>
        <v>825.82329262999997</v>
      </c>
      <c r="C2461" s="90">
        <f t="shared" si="1159"/>
        <v>588.39607939999996</v>
      </c>
      <c r="D2461" s="91">
        <f t="shared" si="1160"/>
        <v>7245.38</v>
      </c>
      <c r="E2461" s="92">
        <f t="shared" si="1144"/>
        <v>7276.54</v>
      </c>
      <c r="F2461" s="93">
        <f t="shared" si="1161"/>
        <v>45763</v>
      </c>
      <c r="G2461" s="94">
        <f t="shared" si="1151"/>
        <v>4.3006716003852752E-3</v>
      </c>
      <c r="H2461" s="95">
        <f t="shared" si="1147"/>
        <v>47253</v>
      </c>
      <c r="I2461" s="95">
        <f t="shared" si="1152"/>
        <v>47253</v>
      </c>
      <c r="J2461" s="96">
        <f t="shared" si="1148"/>
        <v>20</v>
      </c>
      <c r="K2461" s="96">
        <f t="shared" si="1149"/>
        <v>5</v>
      </c>
      <c r="L2461" s="8">
        <f t="shared" si="1162"/>
        <v>1.0010734299999999</v>
      </c>
      <c r="M2461" s="97">
        <f t="shared" si="1146"/>
        <v>1.0043006699999999</v>
      </c>
      <c r="N2461" s="97">
        <f t="shared" si="1142"/>
        <v>1.3989193962110611</v>
      </c>
      <c r="O2461" s="90">
        <f t="shared" si="1145"/>
        <v>1.40042103</v>
      </c>
      <c r="P2461" s="90">
        <f t="shared" si="1153"/>
        <v>824.00224356000001</v>
      </c>
      <c r="Q2461" s="98">
        <f t="shared" si="1167"/>
        <v>0</v>
      </c>
      <c r="R2461" s="7">
        <f t="shared" si="1163"/>
        <v>0</v>
      </c>
      <c r="S2461" s="90">
        <f t="shared" si="1154"/>
        <v>0</v>
      </c>
      <c r="T2461" s="99">
        <f t="shared" si="1164"/>
        <v>0.117687</v>
      </c>
      <c r="U2461" s="98">
        <f t="shared" si="1143"/>
        <v>5</v>
      </c>
      <c r="V2461" s="98">
        <v>252</v>
      </c>
      <c r="W2461" s="97">
        <f t="shared" si="1155"/>
        <v>1.002210005</v>
      </c>
      <c r="X2461" s="90">
        <f t="shared" si="1156"/>
        <v>1.8210490699999999</v>
      </c>
      <c r="Y2461" s="90">
        <f t="shared" si="1157"/>
        <v>0</v>
      </c>
      <c r="Z2461" s="100" t="str">
        <f t="shared" si="1165"/>
        <v>A+J=</v>
      </c>
      <c r="AA2461" s="95">
        <f t="shared" si="1166"/>
        <v>47253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4"/>
      <c r="DP2461" s="1"/>
      <c r="DQ2461" s="1"/>
      <c r="DR2461" s="1"/>
      <c r="DS2461" s="1"/>
      <c r="DT2461" s="1"/>
      <c r="DU2461" s="1"/>
    </row>
    <row r="2462" spans="1:125" ht="12.75" x14ac:dyDescent="0.2">
      <c r="A2462" s="89">
        <f t="shared" si="1158"/>
        <v>47231</v>
      </c>
      <c r="B2462" s="105">
        <f t="shared" si="1150"/>
        <v>825.82329262999997</v>
      </c>
      <c r="C2462" s="90">
        <f t="shared" si="1159"/>
        <v>588.39607939999996</v>
      </c>
      <c r="D2462" s="91">
        <f t="shared" si="1160"/>
        <v>7245.38</v>
      </c>
      <c r="E2462" s="92">
        <f t="shared" si="1144"/>
        <v>7276.54</v>
      </c>
      <c r="F2462" s="93">
        <f t="shared" si="1161"/>
        <v>45763</v>
      </c>
      <c r="G2462" s="94">
        <f t="shared" si="1151"/>
        <v>4.3006716003852752E-3</v>
      </c>
      <c r="H2462" s="95">
        <f t="shared" si="1147"/>
        <v>47253</v>
      </c>
      <c r="I2462" s="95">
        <f t="shared" si="1152"/>
        <v>47253</v>
      </c>
      <c r="J2462" s="96">
        <f t="shared" si="1148"/>
        <v>20</v>
      </c>
      <c r="K2462" s="96">
        <f t="shared" si="1149"/>
        <v>5</v>
      </c>
      <c r="L2462" s="8">
        <f t="shared" si="1162"/>
        <v>1.0010734299999999</v>
      </c>
      <c r="M2462" s="97">
        <f t="shared" si="1146"/>
        <v>1.0043006699999999</v>
      </c>
      <c r="N2462" s="97">
        <f t="shared" si="1142"/>
        <v>1.3989193962110611</v>
      </c>
      <c r="O2462" s="90">
        <f t="shared" si="1145"/>
        <v>1.40042103</v>
      </c>
      <c r="P2462" s="90">
        <f t="shared" si="1153"/>
        <v>824.00224356000001</v>
      </c>
      <c r="Q2462" s="98">
        <f t="shared" si="1167"/>
        <v>0</v>
      </c>
      <c r="R2462" s="7">
        <f t="shared" si="1163"/>
        <v>0</v>
      </c>
      <c r="S2462" s="90">
        <f t="shared" si="1154"/>
        <v>0</v>
      </c>
      <c r="T2462" s="99">
        <f t="shared" si="1164"/>
        <v>0.117687</v>
      </c>
      <c r="U2462" s="98">
        <f t="shared" si="1143"/>
        <v>5</v>
      </c>
      <c r="V2462" s="98">
        <v>252</v>
      </c>
      <c r="W2462" s="97">
        <f t="shared" si="1155"/>
        <v>1.002210005</v>
      </c>
      <c r="X2462" s="90">
        <f t="shared" si="1156"/>
        <v>1.8210490699999999</v>
      </c>
      <c r="Y2462" s="90">
        <f t="shared" si="1157"/>
        <v>0</v>
      </c>
      <c r="Z2462" s="100" t="str">
        <f t="shared" si="1165"/>
        <v>A+J=</v>
      </c>
      <c r="AA2462" s="95">
        <f t="shared" si="1166"/>
        <v>47253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4"/>
      <c r="DP2462" s="1"/>
      <c r="DQ2462" s="1"/>
      <c r="DR2462" s="1"/>
      <c r="DS2462" s="1"/>
      <c r="DT2462" s="1"/>
      <c r="DU2462" s="1"/>
    </row>
    <row r="2463" spans="1:125" ht="12.75" x14ac:dyDescent="0.2">
      <c r="A2463" s="89">
        <f t="shared" si="1158"/>
        <v>47232</v>
      </c>
      <c r="B2463" s="105">
        <f t="shared" si="1150"/>
        <v>826.36528504</v>
      </c>
      <c r="C2463" s="90">
        <f t="shared" si="1159"/>
        <v>588.39607939999996</v>
      </c>
      <c r="D2463" s="91">
        <f t="shared" si="1160"/>
        <v>7245.38</v>
      </c>
      <c r="E2463" s="92">
        <f t="shared" si="1144"/>
        <v>7276.54</v>
      </c>
      <c r="F2463" s="93">
        <f t="shared" si="1161"/>
        <v>45763</v>
      </c>
      <c r="G2463" s="94">
        <f t="shared" si="1151"/>
        <v>4.3006716003852752E-3</v>
      </c>
      <c r="H2463" s="95">
        <f t="shared" si="1147"/>
        <v>47253</v>
      </c>
      <c r="I2463" s="95">
        <f t="shared" si="1152"/>
        <v>47253</v>
      </c>
      <c r="J2463" s="96">
        <f t="shared" si="1148"/>
        <v>20</v>
      </c>
      <c r="K2463" s="96">
        <f t="shared" si="1149"/>
        <v>6</v>
      </c>
      <c r="L2463" s="8">
        <f t="shared" si="1162"/>
        <v>1.0012882599999999</v>
      </c>
      <c r="M2463" s="97">
        <f t="shared" si="1146"/>
        <v>1.0043006699999999</v>
      </c>
      <c r="N2463" s="97">
        <f t="shared" si="1142"/>
        <v>1.3989193962110611</v>
      </c>
      <c r="O2463" s="90">
        <f t="shared" si="1145"/>
        <v>1.40072156</v>
      </c>
      <c r="P2463" s="90">
        <f t="shared" si="1153"/>
        <v>824.17907422999997</v>
      </c>
      <c r="Q2463" s="98">
        <f t="shared" si="1167"/>
        <v>0</v>
      </c>
      <c r="R2463" s="7">
        <f t="shared" si="1163"/>
        <v>0</v>
      </c>
      <c r="S2463" s="90">
        <f t="shared" si="1154"/>
        <v>0</v>
      </c>
      <c r="T2463" s="99">
        <f t="shared" si="1164"/>
        <v>0.117687</v>
      </c>
      <c r="U2463" s="98">
        <f t="shared" si="1143"/>
        <v>6</v>
      </c>
      <c r="V2463" s="98">
        <v>252</v>
      </c>
      <c r="W2463" s="97">
        <f t="shared" si="1155"/>
        <v>1.002652592</v>
      </c>
      <c r="X2463" s="90">
        <f t="shared" si="1156"/>
        <v>2.1862108099999999</v>
      </c>
      <c r="Y2463" s="90">
        <f t="shared" si="1157"/>
        <v>0</v>
      </c>
      <c r="Z2463" s="100" t="str">
        <f t="shared" si="1165"/>
        <v>A+J=</v>
      </c>
      <c r="AA2463" s="95">
        <f t="shared" si="1166"/>
        <v>47253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4"/>
      <c r="DP2463" s="1"/>
      <c r="DQ2463" s="1"/>
      <c r="DR2463" s="1"/>
      <c r="DS2463" s="1"/>
      <c r="DT2463" s="1"/>
      <c r="DU2463" s="1"/>
    </row>
    <row r="2464" spans="1:125" ht="12.75" x14ac:dyDescent="0.2">
      <c r="A2464" s="89">
        <f t="shared" si="1158"/>
        <v>47233</v>
      </c>
      <c r="B2464" s="105">
        <f t="shared" si="1150"/>
        <v>826.90763014999993</v>
      </c>
      <c r="C2464" s="90">
        <f t="shared" si="1159"/>
        <v>588.39607939999996</v>
      </c>
      <c r="D2464" s="91">
        <f t="shared" si="1160"/>
        <v>7245.38</v>
      </c>
      <c r="E2464" s="92">
        <f t="shared" si="1144"/>
        <v>7276.54</v>
      </c>
      <c r="F2464" s="93">
        <f t="shared" si="1161"/>
        <v>45763</v>
      </c>
      <c r="G2464" s="94">
        <f t="shared" si="1151"/>
        <v>4.3006716003852752E-3</v>
      </c>
      <c r="H2464" s="95">
        <f t="shared" si="1147"/>
        <v>47253</v>
      </c>
      <c r="I2464" s="95">
        <f t="shared" si="1152"/>
        <v>47253</v>
      </c>
      <c r="J2464" s="96">
        <f t="shared" si="1148"/>
        <v>20</v>
      </c>
      <c r="K2464" s="96">
        <f t="shared" si="1149"/>
        <v>7</v>
      </c>
      <c r="L2464" s="8">
        <f t="shared" si="1162"/>
        <v>1.0015031299999999</v>
      </c>
      <c r="M2464" s="97">
        <f t="shared" si="1146"/>
        <v>1.0043006699999999</v>
      </c>
      <c r="N2464" s="97">
        <f t="shared" si="1142"/>
        <v>1.3989193962110611</v>
      </c>
      <c r="O2464" s="90">
        <f t="shared" si="1145"/>
        <v>1.40102215</v>
      </c>
      <c r="P2464" s="90">
        <f t="shared" si="1153"/>
        <v>824.35594020999997</v>
      </c>
      <c r="Q2464" s="98">
        <f t="shared" si="1167"/>
        <v>0</v>
      </c>
      <c r="R2464" s="7">
        <f t="shared" si="1163"/>
        <v>0</v>
      </c>
      <c r="S2464" s="90">
        <f t="shared" si="1154"/>
        <v>0</v>
      </c>
      <c r="T2464" s="99">
        <f t="shared" si="1164"/>
        <v>0.117687</v>
      </c>
      <c r="U2464" s="98">
        <f t="shared" si="1143"/>
        <v>7</v>
      </c>
      <c r="V2464" s="98">
        <v>252</v>
      </c>
      <c r="W2464" s="97">
        <f t="shared" si="1155"/>
        <v>1.0030953739999999</v>
      </c>
      <c r="X2464" s="90">
        <f t="shared" si="1156"/>
        <v>2.5516899400000002</v>
      </c>
      <c r="Y2464" s="90">
        <f t="shared" si="1157"/>
        <v>0</v>
      </c>
      <c r="Z2464" s="100" t="str">
        <f t="shared" si="1165"/>
        <v>A+J=</v>
      </c>
      <c r="AA2464" s="95">
        <f t="shared" si="1166"/>
        <v>47253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4"/>
      <c r="DP2464" s="1"/>
      <c r="DQ2464" s="1"/>
      <c r="DR2464" s="1"/>
      <c r="DS2464" s="1"/>
      <c r="DT2464" s="1"/>
      <c r="DU2464" s="1"/>
    </row>
    <row r="2465" spans="1:125" ht="12.75" x14ac:dyDescent="0.2">
      <c r="A2465" s="89">
        <f t="shared" si="1158"/>
        <v>47234</v>
      </c>
      <c r="B2465" s="105">
        <f t="shared" si="1150"/>
        <v>827.45032891000005</v>
      </c>
      <c r="C2465" s="90">
        <f t="shared" si="1159"/>
        <v>588.39607939999996</v>
      </c>
      <c r="D2465" s="91">
        <f t="shared" si="1160"/>
        <v>7245.38</v>
      </c>
      <c r="E2465" s="92">
        <f t="shared" si="1144"/>
        <v>7276.54</v>
      </c>
      <c r="F2465" s="93">
        <f t="shared" si="1161"/>
        <v>45763</v>
      </c>
      <c r="G2465" s="94">
        <f t="shared" si="1151"/>
        <v>4.3006716003852752E-3</v>
      </c>
      <c r="H2465" s="95">
        <f t="shared" si="1147"/>
        <v>47253</v>
      </c>
      <c r="I2465" s="95">
        <f t="shared" si="1152"/>
        <v>47253</v>
      </c>
      <c r="J2465" s="96">
        <f t="shared" si="1148"/>
        <v>20</v>
      </c>
      <c r="K2465" s="96">
        <f t="shared" si="1149"/>
        <v>8</v>
      </c>
      <c r="L2465" s="8">
        <f t="shared" si="1162"/>
        <v>1.00171805</v>
      </c>
      <c r="M2465" s="97">
        <f t="shared" si="1146"/>
        <v>1.0043006699999999</v>
      </c>
      <c r="N2465" s="97">
        <f t="shared" si="1142"/>
        <v>1.3989193962110611</v>
      </c>
      <c r="O2465" s="90">
        <f t="shared" si="1145"/>
        <v>1.4013228</v>
      </c>
      <c r="P2465" s="90">
        <f t="shared" si="1153"/>
        <v>824.53284149000001</v>
      </c>
      <c r="Q2465" s="98">
        <f t="shared" si="1167"/>
        <v>0</v>
      </c>
      <c r="R2465" s="7">
        <f t="shared" si="1163"/>
        <v>0</v>
      </c>
      <c r="S2465" s="90">
        <f t="shared" si="1154"/>
        <v>0</v>
      </c>
      <c r="T2465" s="99">
        <f t="shared" si="1164"/>
        <v>0.117687</v>
      </c>
      <c r="U2465" s="98">
        <f t="shared" si="1143"/>
        <v>8</v>
      </c>
      <c r="V2465" s="98">
        <v>252</v>
      </c>
      <c r="W2465" s="97">
        <f t="shared" si="1155"/>
        <v>1.0035383520000001</v>
      </c>
      <c r="X2465" s="90">
        <f t="shared" si="1156"/>
        <v>2.9174874200000001</v>
      </c>
      <c r="Y2465" s="90">
        <f t="shared" si="1157"/>
        <v>0</v>
      </c>
      <c r="Z2465" s="100" t="str">
        <f t="shared" si="1165"/>
        <v>A+J=</v>
      </c>
      <c r="AA2465" s="95">
        <f t="shared" si="1166"/>
        <v>47253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4"/>
      <c r="DP2465" s="1"/>
      <c r="DQ2465" s="1"/>
      <c r="DR2465" s="1"/>
      <c r="DS2465" s="1"/>
      <c r="DT2465" s="1"/>
      <c r="DU2465" s="1"/>
    </row>
    <row r="2466" spans="1:125" ht="12.75" x14ac:dyDescent="0.2">
      <c r="A2466" s="89">
        <f t="shared" si="1158"/>
        <v>47235</v>
      </c>
      <c r="B2466" s="105">
        <f t="shared" si="1150"/>
        <v>827.99338739999996</v>
      </c>
      <c r="C2466" s="90">
        <f t="shared" si="1159"/>
        <v>588.39607939999996</v>
      </c>
      <c r="D2466" s="91">
        <f t="shared" si="1160"/>
        <v>7245.38</v>
      </c>
      <c r="E2466" s="92">
        <f t="shared" si="1144"/>
        <v>7276.54</v>
      </c>
      <c r="F2466" s="93">
        <f t="shared" si="1161"/>
        <v>45763</v>
      </c>
      <c r="G2466" s="94">
        <f t="shared" si="1151"/>
        <v>4.3006716003852752E-3</v>
      </c>
      <c r="H2466" s="95">
        <f t="shared" si="1147"/>
        <v>47253</v>
      </c>
      <c r="I2466" s="95">
        <f t="shared" si="1152"/>
        <v>47253</v>
      </c>
      <c r="J2466" s="96">
        <f t="shared" si="1148"/>
        <v>20</v>
      </c>
      <c r="K2466" s="96">
        <f t="shared" si="1149"/>
        <v>9</v>
      </c>
      <c r="L2466" s="8">
        <f t="shared" si="1162"/>
        <v>1.0019330099999999</v>
      </c>
      <c r="M2466" s="97">
        <f t="shared" si="1146"/>
        <v>1.0043006699999999</v>
      </c>
      <c r="N2466" s="97">
        <f t="shared" si="1142"/>
        <v>1.3989193962110611</v>
      </c>
      <c r="O2466" s="90">
        <f t="shared" si="1145"/>
        <v>1.40162352</v>
      </c>
      <c r="P2466" s="90">
        <f t="shared" si="1153"/>
        <v>824.70978395999998</v>
      </c>
      <c r="Q2466" s="98">
        <f t="shared" si="1167"/>
        <v>0</v>
      </c>
      <c r="R2466" s="7">
        <f t="shared" si="1163"/>
        <v>0</v>
      </c>
      <c r="S2466" s="90">
        <f t="shared" si="1154"/>
        <v>0</v>
      </c>
      <c r="T2466" s="99">
        <f t="shared" si="1164"/>
        <v>0.117687</v>
      </c>
      <c r="U2466" s="98">
        <f t="shared" si="1143"/>
        <v>9</v>
      </c>
      <c r="V2466" s="98">
        <v>252</v>
      </c>
      <c r="W2466" s="97">
        <f t="shared" si="1155"/>
        <v>1.003981526</v>
      </c>
      <c r="X2466" s="90">
        <f t="shared" si="1156"/>
        <v>3.2836034399999998</v>
      </c>
      <c r="Y2466" s="90">
        <f t="shared" si="1157"/>
        <v>0</v>
      </c>
      <c r="Z2466" s="100" t="str">
        <f t="shared" si="1165"/>
        <v>A+J=</v>
      </c>
      <c r="AA2466" s="95">
        <f t="shared" si="1166"/>
        <v>47253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4"/>
      <c r="DP2466" s="1"/>
      <c r="DQ2466" s="1"/>
      <c r="DR2466" s="1"/>
      <c r="DS2466" s="1"/>
      <c r="DT2466" s="1"/>
      <c r="DU2466" s="1"/>
    </row>
    <row r="2467" spans="1:125" ht="12.75" x14ac:dyDescent="0.2">
      <c r="A2467" s="89">
        <f t="shared" si="1158"/>
        <v>47236</v>
      </c>
      <c r="B2467" s="105">
        <f t="shared" si="1150"/>
        <v>828.53679903</v>
      </c>
      <c r="C2467" s="90">
        <f t="shared" si="1159"/>
        <v>588.39607939999996</v>
      </c>
      <c r="D2467" s="91">
        <f t="shared" si="1160"/>
        <v>7245.38</v>
      </c>
      <c r="E2467" s="92">
        <f t="shared" si="1144"/>
        <v>7276.54</v>
      </c>
      <c r="F2467" s="93">
        <f t="shared" si="1161"/>
        <v>45763</v>
      </c>
      <c r="G2467" s="94">
        <f t="shared" si="1151"/>
        <v>4.3006716003852752E-3</v>
      </c>
      <c r="H2467" s="95">
        <f t="shared" si="1147"/>
        <v>47253</v>
      </c>
      <c r="I2467" s="95">
        <f t="shared" si="1152"/>
        <v>47253</v>
      </c>
      <c r="J2467" s="96">
        <f t="shared" si="1148"/>
        <v>20</v>
      </c>
      <c r="K2467" s="96">
        <f t="shared" si="1149"/>
        <v>10</v>
      </c>
      <c r="L2467" s="8">
        <f t="shared" si="1162"/>
        <v>1.0021480199999999</v>
      </c>
      <c r="M2467" s="97">
        <f t="shared" si="1146"/>
        <v>1.0043006699999999</v>
      </c>
      <c r="N2467" s="97">
        <f t="shared" si="1142"/>
        <v>1.3989193962110611</v>
      </c>
      <c r="O2467" s="90">
        <f t="shared" si="1145"/>
        <v>1.4019242999999999</v>
      </c>
      <c r="P2467" s="90">
        <f t="shared" si="1153"/>
        <v>824.88676172999999</v>
      </c>
      <c r="Q2467" s="98">
        <f t="shared" si="1167"/>
        <v>0</v>
      </c>
      <c r="R2467" s="7">
        <f t="shared" si="1163"/>
        <v>0</v>
      </c>
      <c r="S2467" s="90">
        <f t="shared" si="1154"/>
        <v>0</v>
      </c>
      <c r="T2467" s="99">
        <f t="shared" si="1164"/>
        <v>0.117687</v>
      </c>
      <c r="U2467" s="98">
        <f t="shared" si="1143"/>
        <v>10</v>
      </c>
      <c r="V2467" s="98">
        <v>252</v>
      </c>
      <c r="W2467" s="97">
        <f t="shared" si="1155"/>
        <v>1.0044248950000001</v>
      </c>
      <c r="X2467" s="90">
        <f t="shared" si="1156"/>
        <v>3.6500373000000002</v>
      </c>
      <c r="Y2467" s="90">
        <f t="shared" si="1157"/>
        <v>0</v>
      </c>
      <c r="Z2467" s="100" t="str">
        <f t="shared" si="1165"/>
        <v>A+J=</v>
      </c>
      <c r="AA2467" s="95">
        <f t="shared" si="1166"/>
        <v>47253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4"/>
      <c r="DP2467" s="1"/>
      <c r="DQ2467" s="1"/>
      <c r="DR2467" s="1"/>
      <c r="DS2467" s="1"/>
      <c r="DT2467" s="1"/>
      <c r="DU2467" s="1"/>
    </row>
    <row r="2468" spans="1:125" ht="12.75" x14ac:dyDescent="0.2">
      <c r="A2468" s="89">
        <f t="shared" si="1158"/>
        <v>47237</v>
      </c>
      <c r="B2468" s="105">
        <f t="shared" si="1150"/>
        <v>828.53679903</v>
      </c>
      <c r="C2468" s="90">
        <f t="shared" si="1159"/>
        <v>588.39607939999996</v>
      </c>
      <c r="D2468" s="91">
        <f t="shared" si="1160"/>
        <v>7245.38</v>
      </c>
      <c r="E2468" s="92">
        <f t="shared" si="1144"/>
        <v>7276.54</v>
      </c>
      <c r="F2468" s="93">
        <f t="shared" si="1161"/>
        <v>45763</v>
      </c>
      <c r="G2468" s="94">
        <f t="shared" si="1151"/>
        <v>4.3006716003852752E-3</v>
      </c>
      <c r="H2468" s="95">
        <f t="shared" si="1147"/>
        <v>47253</v>
      </c>
      <c r="I2468" s="95">
        <f t="shared" si="1152"/>
        <v>47253</v>
      </c>
      <c r="J2468" s="96">
        <f t="shared" si="1148"/>
        <v>20</v>
      </c>
      <c r="K2468" s="96">
        <f t="shared" si="1149"/>
        <v>10</v>
      </c>
      <c r="L2468" s="8">
        <f t="shared" si="1162"/>
        <v>1.0021480199999999</v>
      </c>
      <c r="M2468" s="97">
        <f t="shared" si="1146"/>
        <v>1.0043006699999999</v>
      </c>
      <c r="N2468" s="97">
        <f t="shared" si="1142"/>
        <v>1.3989193962110611</v>
      </c>
      <c r="O2468" s="90">
        <f t="shared" si="1145"/>
        <v>1.4019242999999999</v>
      </c>
      <c r="P2468" s="90">
        <f t="shared" si="1153"/>
        <v>824.88676172999999</v>
      </c>
      <c r="Q2468" s="98">
        <f t="shared" si="1167"/>
        <v>0</v>
      </c>
      <c r="R2468" s="7">
        <f t="shared" si="1163"/>
        <v>0</v>
      </c>
      <c r="S2468" s="90">
        <f t="shared" si="1154"/>
        <v>0</v>
      </c>
      <c r="T2468" s="99">
        <f t="shared" si="1164"/>
        <v>0.117687</v>
      </c>
      <c r="U2468" s="98">
        <f t="shared" si="1143"/>
        <v>10</v>
      </c>
      <c r="V2468" s="98">
        <v>252</v>
      </c>
      <c r="W2468" s="97">
        <f t="shared" si="1155"/>
        <v>1.0044248950000001</v>
      </c>
      <c r="X2468" s="90">
        <f t="shared" si="1156"/>
        <v>3.6500373000000002</v>
      </c>
      <c r="Y2468" s="90">
        <f t="shared" si="1157"/>
        <v>0</v>
      </c>
      <c r="Z2468" s="100" t="str">
        <f t="shared" si="1165"/>
        <v>A+J=</v>
      </c>
      <c r="AA2468" s="95">
        <f t="shared" si="1166"/>
        <v>47253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4"/>
      <c r="DP2468" s="1"/>
      <c r="DQ2468" s="1"/>
      <c r="DR2468" s="1"/>
      <c r="DS2468" s="1"/>
      <c r="DT2468" s="1"/>
      <c r="DU2468" s="1"/>
    </row>
    <row r="2469" spans="1:125" ht="12.75" x14ac:dyDescent="0.2">
      <c r="A2469" s="89">
        <f t="shared" si="1158"/>
        <v>47238</v>
      </c>
      <c r="B2469" s="105">
        <f t="shared" si="1150"/>
        <v>828.53679903</v>
      </c>
      <c r="C2469" s="90">
        <f t="shared" si="1159"/>
        <v>588.39607939999996</v>
      </c>
      <c r="D2469" s="91">
        <f t="shared" si="1160"/>
        <v>7245.38</v>
      </c>
      <c r="E2469" s="92">
        <f t="shared" si="1144"/>
        <v>7276.54</v>
      </c>
      <c r="F2469" s="93">
        <f t="shared" si="1161"/>
        <v>45763</v>
      </c>
      <c r="G2469" s="94">
        <f t="shared" si="1151"/>
        <v>4.3006716003852752E-3</v>
      </c>
      <c r="H2469" s="95">
        <f t="shared" si="1147"/>
        <v>47253</v>
      </c>
      <c r="I2469" s="95">
        <f t="shared" si="1152"/>
        <v>47253</v>
      </c>
      <c r="J2469" s="96">
        <f t="shared" si="1148"/>
        <v>20</v>
      </c>
      <c r="K2469" s="96">
        <f t="shared" si="1149"/>
        <v>10</v>
      </c>
      <c r="L2469" s="8">
        <f t="shared" si="1162"/>
        <v>1.0021480199999999</v>
      </c>
      <c r="M2469" s="97">
        <f t="shared" si="1146"/>
        <v>1.0043006699999999</v>
      </c>
      <c r="N2469" s="97">
        <f t="shared" si="1142"/>
        <v>1.3989193962110611</v>
      </c>
      <c r="O2469" s="90">
        <f t="shared" si="1145"/>
        <v>1.4019242999999999</v>
      </c>
      <c r="P2469" s="90">
        <f t="shared" si="1153"/>
        <v>824.88676172999999</v>
      </c>
      <c r="Q2469" s="98">
        <f t="shared" si="1167"/>
        <v>0</v>
      </c>
      <c r="R2469" s="7">
        <f t="shared" si="1163"/>
        <v>0</v>
      </c>
      <c r="S2469" s="90">
        <f t="shared" si="1154"/>
        <v>0</v>
      </c>
      <c r="T2469" s="99">
        <f t="shared" si="1164"/>
        <v>0.117687</v>
      </c>
      <c r="U2469" s="98">
        <f t="shared" si="1143"/>
        <v>10</v>
      </c>
      <c r="V2469" s="98">
        <v>252</v>
      </c>
      <c r="W2469" s="97">
        <f t="shared" si="1155"/>
        <v>1.0044248950000001</v>
      </c>
      <c r="X2469" s="90">
        <f t="shared" si="1156"/>
        <v>3.6500373000000002</v>
      </c>
      <c r="Y2469" s="90">
        <f t="shared" si="1157"/>
        <v>0</v>
      </c>
      <c r="Z2469" s="100" t="str">
        <f t="shared" si="1165"/>
        <v>A+J=</v>
      </c>
      <c r="AA2469" s="95">
        <f t="shared" si="1166"/>
        <v>47253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4"/>
      <c r="DP2469" s="1"/>
      <c r="DQ2469" s="1"/>
      <c r="DR2469" s="1"/>
      <c r="DS2469" s="1"/>
      <c r="DT2469" s="1"/>
      <c r="DU2469" s="1"/>
    </row>
    <row r="2470" spans="1:125" ht="12.75" x14ac:dyDescent="0.2">
      <c r="A2470" s="89">
        <f t="shared" si="1158"/>
        <v>47239</v>
      </c>
      <c r="B2470" s="105">
        <f t="shared" si="1150"/>
        <v>829.08057070000007</v>
      </c>
      <c r="C2470" s="90">
        <f t="shared" si="1159"/>
        <v>588.39607939999996</v>
      </c>
      <c r="D2470" s="91">
        <f t="shared" si="1160"/>
        <v>7245.38</v>
      </c>
      <c r="E2470" s="92">
        <f t="shared" si="1144"/>
        <v>7276.54</v>
      </c>
      <c r="F2470" s="93">
        <f t="shared" si="1161"/>
        <v>45763</v>
      </c>
      <c r="G2470" s="94">
        <f t="shared" si="1151"/>
        <v>4.3006716003852752E-3</v>
      </c>
      <c r="H2470" s="95">
        <f t="shared" si="1147"/>
        <v>47253</v>
      </c>
      <c r="I2470" s="95">
        <f t="shared" si="1152"/>
        <v>47253</v>
      </c>
      <c r="J2470" s="96">
        <f t="shared" si="1148"/>
        <v>20</v>
      </c>
      <c r="K2470" s="96">
        <f t="shared" si="1149"/>
        <v>11</v>
      </c>
      <c r="L2470" s="8">
        <f t="shared" si="1162"/>
        <v>1.0023630800000001</v>
      </c>
      <c r="M2470" s="97">
        <f t="shared" si="1146"/>
        <v>1.0043006699999999</v>
      </c>
      <c r="N2470" s="97">
        <f t="shared" si="1142"/>
        <v>1.3989193962110611</v>
      </c>
      <c r="O2470" s="90">
        <f t="shared" si="1145"/>
        <v>1.40222515</v>
      </c>
      <c r="P2470" s="90">
        <f t="shared" si="1153"/>
        <v>825.06378069000004</v>
      </c>
      <c r="Q2470" s="98">
        <f t="shared" si="1167"/>
        <v>0</v>
      </c>
      <c r="R2470" s="7">
        <f t="shared" si="1163"/>
        <v>0</v>
      </c>
      <c r="S2470" s="90">
        <f t="shared" si="1154"/>
        <v>0</v>
      </c>
      <c r="T2470" s="99">
        <f t="shared" si="1164"/>
        <v>0.117687</v>
      </c>
      <c r="U2470" s="98">
        <f t="shared" si="1143"/>
        <v>11</v>
      </c>
      <c r="V2470" s="98">
        <v>252</v>
      </c>
      <c r="W2470" s="97">
        <f t="shared" si="1155"/>
        <v>1.00486846</v>
      </c>
      <c r="X2470" s="90">
        <f t="shared" si="1156"/>
        <v>4.0167900100000002</v>
      </c>
      <c r="Y2470" s="90">
        <f t="shared" si="1157"/>
        <v>0</v>
      </c>
      <c r="Z2470" s="100" t="str">
        <f t="shared" si="1165"/>
        <v>A+J=</v>
      </c>
      <c r="AA2470" s="95">
        <f t="shared" si="1166"/>
        <v>47253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4"/>
      <c r="DP2470" s="1"/>
      <c r="DQ2470" s="1"/>
      <c r="DR2470" s="1"/>
      <c r="DS2470" s="1"/>
      <c r="DT2470" s="1"/>
      <c r="DU2470" s="1"/>
    </row>
    <row r="2471" spans="1:125" ht="12.75" x14ac:dyDescent="0.2">
      <c r="A2471" s="89">
        <f t="shared" si="1158"/>
        <v>47240</v>
      </c>
      <c r="B2471" s="105">
        <f t="shared" si="1150"/>
        <v>829.08057070000007</v>
      </c>
      <c r="C2471" s="90">
        <f t="shared" si="1159"/>
        <v>588.39607939999996</v>
      </c>
      <c r="D2471" s="91">
        <f t="shared" si="1160"/>
        <v>7245.38</v>
      </c>
      <c r="E2471" s="92">
        <f t="shared" si="1144"/>
        <v>7276.54</v>
      </c>
      <c r="F2471" s="93">
        <f t="shared" si="1161"/>
        <v>45763</v>
      </c>
      <c r="G2471" s="94">
        <f t="shared" si="1151"/>
        <v>4.3006716003852752E-3</v>
      </c>
      <c r="H2471" s="95">
        <f t="shared" si="1147"/>
        <v>47253</v>
      </c>
      <c r="I2471" s="95">
        <f t="shared" si="1152"/>
        <v>47253</v>
      </c>
      <c r="J2471" s="96">
        <f t="shared" si="1148"/>
        <v>20</v>
      </c>
      <c r="K2471" s="96">
        <f t="shared" si="1149"/>
        <v>11</v>
      </c>
      <c r="L2471" s="8">
        <f t="shared" si="1162"/>
        <v>1.0023630800000001</v>
      </c>
      <c r="M2471" s="97">
        <f t="shared" si="1146"/>
        <v>1.0043006699999999</v>
      </c>
      <c r="N2471" s="97">
        <f t="shared" si="1142"/>
        <v>1.3989193962110611</v>
      </c>
      <c r="O2471" s="90">
        <f t="shared" si="1145"/>
        <v>1.40222515</v>
      </c>
      <c r="P2471" s="90">
        <f t="shared" si="1153"/>
        <v>825.06378069000004</v>
      </c>
      <c r="Q2471" s="98">
        <f t="shared" si="1167"/>
        <v>0</v>
      </c>
      <c r="R2471" s="7">
        <f t="shared" si="1163"/>
        <v>0</v>
      </c>
      <c r="S2471" s="90">
        <f t="shared" si="1154"/>
        <v>0</v>
      </c>
      <c r="T2471" s="99">
        <f t="shared" si="1164"/>
        <v>0.117687</v>
      </c>
      <c r="U2471" s="98">
        <f t="shared" si="1143"/>
        <v>11</v>
      </c>
      <c r="V2471" s="98">
        <v>252</v>
      </c>
      <c r="W2471" s="97">
        <f t="shared" si="1155"/>
        <v>1.00486846</v>
      </c>
      <c r="X2471" s="90">
        <f t="shared" si="1156"/>
        <v>4.0167900100000002</v>
      </c>
      <c r="Y2471" s="90">
        <f t="shared" si="1157"/>
        <v>0</v>
      </c>
      <c r="Z2471" s="100" t="str">
        <f t="shared" si="1165"/>
        <v>A+J=</v>
      </c>
      <c r="AA2471" s="95">
        <f t="shared" si="1166"/>
        <v>47253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4"/>
      <c r="DP2471" s="1"/>
      <c r="DQ2471" s="1"/>
      <c r="DR2471" s="1"/>
      <c r="DS2471" s="1"/>
      <c r="DT2471" s="1"/>
      <c r="DU2471" s="1"/>
    </row>
    <row r="2472" spans="1:125" ht="12.75" x14ac:dyDescent="0.2">
      <c r="A2472" s="89">
        <f t="shared" si="1158"/>
        <v>47241</v>
      </c>
      <c r="B2472" s="105">
        <f t="shared" si="1150"/>
        <v>829.62469665000003</v>
      </c>
      <c r="C2472" s="90">
        <f t="shared" si="1159"/>
        <v>588.39607939999996</v>
      </c>
      <c r="D2472" s="91">
        <f t="shared" si="1160"/>
        <v>7245.38</v>
      </c>
      <c r="E2472" s="92">
        <f t="shared" si="1144"/>
        <v>7276.54</v>
      </c>
      <c r="F2472" s="93">
        <f t="shared" si="1161"/>
        <v>45763</v>
      </c>
      <c r="G2472" s="94">
        <f t="shared" si="1151"/>
        <v>4.3006716003852752E-3</v>
      </c>
      <c r="H2472" s="95">
        <f t="shared" si="1147"/>
        <v>47253</v>
      </c>
      <c r="I2472" s="95">
        <f t="shared" si="1152"/>
        <v>47253</v>
      </c>
      <c r="J2472" s="96">
        <f t="shared" si="1148"/>
        <v>20</v>
      </c>
      <c r="K2472" s="96">
        <f t="shared" si="1149"/>
        <v>12</v>
      </c>
      <c r="L2472" s="8">
        <f t="shared" si="1162"/>
        <v>1.00257818</v>
      </c>
      <c r="M2472" s="97">
        <f t="shared" si="1146"/>
        <v>1.0043006699999999</v>
      </c>
      <c r="N2472" s="97">
        <f t="shared" ref="N2472:N2535" si="1168">IF(I2472&gt;I2471,N2471*M2472,N2471)</f>
        <v>1.3989193962110611</v>
      </c>
      <c r="O2472" s="90">
        <f t="shared" si="1145"/>
        <v>1.40252606</v>
      </c>
      <c r="P2472" s="90">
        <f t="shared" si="1153"/>
        <v>825.24083496000003</v>
      </c>
      <c r="Q2472" s="98">
        <f t="shared" si="1167"/>
        <v>0</v>
      </c>
      <c r="R2472" s="7">
        <f t="shared" si="1163"/>
        <v>0</v>
      </c>
      <c r="S2472" s="90">
        <f t="shared" si="1154"/>
        <v>0</v>
      </c>
      <c r="T2472" s="99">
        <f t="shared" si="1164"/>
        <v>0.117687</v>
      </c>
      <c r="U2472" s="98">
        <f t="shared" si="1143"/>
        <v>12</v>
      </c>
      <c r="V2472" s="98">
        <v>252</v>
      </c>
      <c r="W2472" s="97">
        <f t="shared" si="1155"/>
        <v>1.0053122210000001</v>
      </c>
      <c r="X2472" s="90">
        <f t="shared" si="1156"/>
        <v>4.3838616899999998</v>
      </c>
      <c r="Y2472" s="90">
        <f t="shared" si="1157"/>
        <v>0</v>
      </c>
      <c r="Z2472" s="100" t="str">
        <f t="shared" si="1165"/>
        <v>A+J=</v>
      </c>
      <c r="AA2472" s="95">
        <f t="shared" si="1166"/>
        <v>47253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4"/>
      <c r="DP2472" s="1"/>
      <c r="DQ2472" s="1"/>
      <c r="DR2472" s="1"/>
      <c r="DS2472" s="1"/>
      <c r="DT2472" s="1"/>
      <c r="DU2472" s="1"/>
    </row>
    <row r="2473" spans="1:125" ht="12.75" x14ac:dyDescent="0.2">
      <c r="A2473" s="89">
        <f t="shared" si="1158"/>
        <v>47242</v>
      </c>
      <c r="B2473" s="105">
        <f t="shared" si="1150"/>
        <v>830.16917619000003</v>
      </c>
      <c r="C2473" s="90">
        <f t="shared" si="1159"/>
        <v>588.39607939999996</v>
      </c>
      <c r="D2473" s="91">
        <f t="shared" si="1160"/>
        <v>7245.38</v>
      </c>
      <c r="E2473" s="92">
        <f t="shared" si="1144"/>
        <v>7276.54</v>
      </c>
      <c r="F2473" s="93">
        <f t="shared" si="1161"/>
        <v>45763</v>
      </c>
      <c r="G2473" s="94">
        <f t="shared" si="1151"/>
        <v>4.3006716003852752E-3</v>
      </c>
      <c r="H2473" s="95">
        <f t="shared" si="1147"/>
        <v>47253</v>
      </c>
      <c r="I2473" s="95">
        <f t="shared" si="1152"/>
        <v>47253</v>
      </c>
      <c r="J2473" s="96">
        <f t="shared" si="1148"/>
        <v>20</v>
      </c>
      <c r="K2473" s="96">
        <f t="shared" si="1149"/>
        <v>13</v>
      </c>
      <c r="L2473" s="8">
        <f t="shared" si="1162"/>
        <v>1.00279333</v>
      </c>
      <c r="M2473" s="97">
        <f t="shared" si="1146"/>
        <v>1.0043006699999999</v>
      </c>
      <c r="N2473" s="97">
        <f t="shared" si="1168"/>
        <v>1.3989193962110611</v>
      </c>
      <c r="O2473" s="90">
        <f t="shared" si="1145"/>
        <v>1.4028270300000001</v>
      </c>
      <c r="P2473" s="90">
        <f t="shared" si="1153"/>
        <v>825.41792452000004</v>
      </c>
      <c r="Q2473" s="98">
        <f t="shared" si="1167"/>
        <v>0</v>
      </c>
      <c r="R2473" s="7">
        <f t="shared" si="1163"/>
        <v>0</v>
      </c>
      <c r="S2473" s="90">
        <f t="shared" si="1154"/>
        <v>0</v>
      </c>
      <c r="T2473" s="99">
        <f t="shared" si="1164"/>
        <v>0.117687</v>
      </c>
      <c r="U2473" s="98">
        <f t="shared" si="1143"/>
        <v>13</v>
      </c>
      <c r="V2473" s="98">
        <v>252</v>
      </c>
      <c r="W2473" s="97">
        <f t="shared" si="1155"/>
        <v>1.0057561770000001</v>
      </c>
      <c r="X2473" s="90">
        <f t="shared" si="1156"/>
        <v>4.7512516700000003</v>
      </c>
      <c r="Y2473" s="90">
        <f t="shared" si="1157"/>
        <v>0</v>
      </c>
      <c r="Z2473" s="100" t="str">
        <f t="shared" si="1165"/>
        <v>A+J=</v>
      </c>
      <c r="AA2473" s="95">
        <f t="shared" si="1166"/>
        <v>47253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4"/>
      <c r="DP2473" s="1"/>
      <c r="DQ2473" s="1"/>
      <c r="DR2473" s="1"/>
      <c r="DS2473" s="1"/>
      <c r="DT2473" s="1"/>
      <c r="DU2473" s="1"/>
    </row>
    <row r="2474" spans="1:125" ht="12.75" x14ac:dyDescent="0.2">
      <c r="A2474" s="89">
        <f t="shared" si="1158"/>
        <v>47243</v>
      </c>
      <c r="B2474" s="105">
        <f t="shared" si="1150"/>
        <v>830.71402297999998</v>
      </c>
      <c r="C2474" s="90">
        <f t="shared" si="1159"/>
        <v>588.39607939999996</v>
      </c>
      <c r="D2474" s="91">
        <f t="shared" si="1160"/>
        <v>7245.38</v>
      </c>
      <c r="E2474" s="92">
        <f t="shared" si="1144"/>
        <v>7276.54</v>
      </c>
      <c r="F2474" s="93">
        <f t="shared" si="1161"/>
        <v>45763</v>
      </c>
      <c r="G2474" s="94">
        <f t="shared" si="1151"/>
        <v>4.3006716003852752E-3</v>
      </c>
      <c r="H2474" s="95">
        <f t="shared" si="1147"/>
        <v>47253</v>
      </c>
      <c r="I2474" s="95">
        <f t="shared" si="1152"/>
        <v>47253</v>
      </c>
      <c r="J2474" s="96">
        <f t="shared" si="1148"/>
        <v>20</v>
      </c>
      <c r="K2474" s="96">
        <f t="shared" si="1149"/>
        <v>14</v>
      </c>
      <c r="L2474" s="8">
        <f t="shared" si="1162"/>
        <v>1.00300853</v>
      </c>
      <c r="M2474" s="97">
        <f t="shared" si="1146"/>
        <v>1.0043006699999999</v>
      </c>
      <c r="N2474" s="97">
        <f t="shared" si="1168"/>
        <v>1.3989193962110611</v>
      </c>
      <c r="O2474" s="90">
        <f t="shared" si="1145"/>
        <v>1.4031280800000001</v>
      </c>
      <c r="P2474" s="90">
        <f t="shared" si="1153"/>
        <v>825.59506116</v>
      </c>
      <c r="Q2474" s="98">
        <f t="shared" si="1167"/>
        <v>0</v>
      </c>
      <c r="R2474" s="7">
        <f t="shared" si="1163"/>
        <v>0</v>
      </c>
      <c r="S2474" s="90">
        <f t="shared" si="1154"/>
        <v>0</v>
      </c>
      <c r="T2474" s="99">
        <f t="shared" si="1164"/>
        <v>0.117687</v>
      </c>
      <c r="U2474" s="98">
        <f t="shared" si="1143"/>
        <v>14</v>
      </c>
      <c r="V2474" s="98">
        <v>252</v>
      </c>
      <c r="W2474" s="97">
        <f t="shared" si="1155"/>
        <v>1.00620033</v>
      </c>
      <c r="X2474" s="90">
        <f t="shared" si="1156"/>
        <v>5.11896182</v>
      </c>
      <c r="Y2474" s="90">
        <f t="shared" si="1157"/>
        <v>0</v>
      </c>
      <c r="Z2474" s="100" t="str">
        <f t="shared" si="1165"/>
        <v>A+J=</v>
      </c>
      <c r="AA2474" s="95">
        <f t="shared" si="1166"/>
        <v>47253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4"/>
      <c r="DP2474" s="1"/>
      <c r="DQ2474" s="1"/>
      <c r="DR2474" s="1"/>
      <c r="DS2474" s="1"/>
      <c r="DT2474" s="1"/>
      <c r="DU2474" s="1"/>
    </row>
    <row r="2475" spans="1:125" ht="12.75" x14ac:dyDescent="0.2">
      <c r="A2475" s="89">
        <f t="shared" si="1158"/>
        <v>47244</v>
      </c>
      <c r="B2475" s="105">
        <f t="shared" si="1150"/>
        <v>830.71402297999998</v>
      </c>
      <c r="C2475" s="90">
        <f t="shared" si="1159"/>
        <v>588.39607939999996</v>
      </c>
      <c r="D2475" s="91">
        <f t="shared" si="1160"/>
        <v>7245.38</v>
      </c>
      <c r="E2475" s="92">
        <f t="shared" si="1144"/>
        <v>7276.54</v>
      </c>
      <c r="F2475" s="93">
        <f t="shared" si="1161"/>
        <v>45763</v>
      </c>
      <c r="G2475" s="94">
        <f t="shared" si="1151"/>
        <v>4.3006716003852752E-3</v>
      </c>
      <c r="H2475" s="95">
        <f t="shared" si="1147"/>
        <v>47253</v>
      </c>
      <c r="I2475" s="95">
        <f t="shared" si="1152"/>
        <v>47253</v>
      </c>
      <c r="J2475" s="96">
        <f t="shared" si="1148"/>
        <v>20</v>
      </c>
      <c r="K2475" s="96">
        <f t="shared" si="1149"/>
        <v>14</v>
      </c>
      <c r="L2475" s="8">
        <f t="shared" si="1162"/>
        <v>1.00300853</v>
      </c>
      <c r="M2475" s="97">
        <f t="shared" si="1146"/>
        <v>1.0043006699999999</v>
      </c>
      <c r="N2475" s="97">
        <f t="shared" si="1168"/>
        <v>1.3989193962110611</v>
      </c>
      <c r="O2475" s="90">
        <f t="shared" si="1145"/>
        <v>1.4031280800000001</v>
      </c>
      <c r="P2475" s="90">
        <f t="shared" si="1153"/>
        <v>825.59506116</v>
      </c>
      <c r="Q2475" s="98">
        <f t="shared" si="1167"/>
        <v>0</v>
      </c>
      <c r="R2475" s="7">
        <f t="shared" si="1163"/>
        <v>0</v>
      </c>
      <c r="S2475" s="90">
        <f t="shared" si="1154"/>
        <v>0</v>
      </c>
      <c r="T2475" s="99">
        <f t="shared" si="1164"/>
        <v>0.117687</v>
      </c>
      <c r="U2475" s="98">
        <f t="shared" si="1143"/>
        <v>14</v>
      </c>
      <c r="V2475" s="98">
        <v>252</v>
      </c>
      <c r="W2475" s="97">
        <f t="shared" si="1155"/>
        <v>1.00620033</v>
      </c>
      <c r="X2475" s="90">
        <f t="shared" si="1156"/>
        <v>5.11896182</v>
      </c>
      <c r="Y2475" s="90">
        <f t="shared" si="1157"/>
        <v>0</v>
      </c>
      <c r="Z2475" s="100" t="str">
        <f t="shared" si="1165"/>
        <v>A+J=</v>
      </c>
      <c r="AA2475" s="95">
        <f t="shared" si="1166"/>
        <v>47253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4"/>
      <c r="DP2475" s="1"/>
      <c r="DQ2475" s="1"/>
      <c r="DR2475" s="1"/>
      <c r="DS2475" s="1"/>
      <c r="DT2475" s="1"/>
      <c r="DU2475" s="1"/>
    </row>
    <row r="2476" spans="1:125" ht="12.75" x14ac:dyDescent="0.2">
      <c r="A2476" s="89">
        <f t="shared" si="1158"/>
        <v>47245</v>
      </c>
      <c r="B2476" s="105">
        <f t="shared" si="1150"/>
        <v>830.71402297999998</v>
      </c>
      <c r="C2476" s="90">
        <f t="shared" si="1159"/>
        <v>588.39607939999996</v>
      </c>
      <c r="D2476" s="91">
        <f t="shared" si="1160"/>
        <v>7245.38</v>
      </c>
      <c r="E2476" s="92">
        <f t="shared" si="1144"/>
        <v>7276.54</v>
      </c>
      <c r="F2476" s="93">
        <f t="shared" si="1161"/>
        <v>45763</v>
      </c>
      <c r="G2476" s="94">
        <f t="shared" si="1151"/>
        <v>4.3006716003852752E-3</v>
      </c>
      <c r="H2476" s="95">
        <f t="shared" si="1147"/>
        <v>47253</v>
      </c>
      <c r="I2476" s="95">
        <f t="shared" si="1152"/>
        <v>47253</v>
      </c>
      <c r="J2476" s="96">
        <f t="shared" si="1148"/>
        <v>20</v>
      </c>
      <c r="K2476" s="96">
        <f t="shared" si="1149"/>
        <v>14</v>
      </c>
      <c r="L2476" s="8">
        <f t="shared" si="1162"/>
        <v>1.00300853</v>
      </c>
      <c r="M2476" s="97">
        <f t="shared" si="1146"/>
        <v>1.0043006699999999</v>
      </c>
      <c r="N2476" s="97">
        <f t="shared" si="1168"/>
        <v>1.3989193962110611</v>
      </c>
      <c r="O2476" s="90">
        <f t="shared" si="1145"/>
        <v>1.4031280800000001</v>
      </c>
      <c r="P2476" s="90">
        <f t="shared" si="1153"/>
        <v>825.59506116</v>
      </c>
      <c r="Q2476" s="98">
        <f t="shared" si="1167"/>
        <v>0</v>
      </c>
      <c r="R2476" s="7">
        <f t="shared" si="1163"/>
        <v>0</v>
      </c>
      <c r="S2476" s="90">
        <f t="shared" si="1154"/>
        <v>0</v>
      </c>
      <c r="T2476" s="99">
        <f t="shared" si="1164"/>
        <v>0.117687</v>
      </c>
      <c r="U2476" s="98">
        <f t="shared" si="1143"/>
        <v>14</v>
      </c>
      <c r="V2476" s="98">
        <v>252</v>
      </c>
      <c r="W2476" s="97">
        <f t="shared" si="1155"/>
        <v>1.00620033</v>
      </c>
      <c r="X2476" s="90">
        <f t="shared" si="1156"/>
        <v>5.11896182</v>
      </c>
      <c r="Y2476" s="90">
        <f t="shared" si="1157"/>
        <v>0</v>
      </c>
      <c r="Z2476" s="100" t="str">
        <f t="shared" si="1165"/>
        <v>A+J=</v>
      </c>
      <c r="AA2476" s="95">
        <f t="shared" si="1166"/>
        <v>47253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4"/>
      <c r="DP2476" s="1"/>
      <c r="DQ2476" s="1"/>
      <c r="DR2476" s="1"/>
      <c r="DS2476" s="1"/>
      <c r="DT2476" s="1"/>
      <c r="DU2476" s="1"/>
    </row>
    <row r="2477" spans="1:125" ht="12.75" x14ac:dyDescent="0.2">
      <c r="A2477" s="89">
        <f t="shared" si="1158"/>
        <v>47246</v>
      </c>
      <c r="B2477" s="105">
        <f t="shared" si="1150"/>
        <v>831.25922451999998</v>
      </c>
      <c r="C2477" s="90">
        <f t="shared" si="1159"/>
        <v>588.39607939999996</v>
      </c>
      <c r="D2477" s="91">
        <f t="shared" si="1160"/>
        <v>7245.38</v>
      </c>
      <c r="E2477" s="92">
        <f t="shared" si="1144"/>
        <v>7276.54</v>
      </c>
      <c r="F2477" s="93">
        <f t="shared" si="1161"/>
        <v>45763</v>
      </c>
      <c r="G2477" s="94">
        <f t="shared" si="1151"/>
        <v>4.3006716003852752E-3</v>
      </c>
      <c r="H2477" s="95">
        <f t="shared" si="1147"/>
        <v>47253</v>
      </c>
      <c r="I2477" s="95">
        <f t="shared" si="1152"/>
        <v>47253</v>
      </c>
      <c r="J2477" s="96">
        <f t="shared" si="1148"/>
        <v>20</v>
      </c>
      <c r="K2477" s="96">
        <f t="shared" si="1149"/>
        <v>15</v>
      </c>
      <c r="L2477" s="8">
        <f t="shared" si="1162"/>
        <v>1.00322377</v>
      </c>
      <c r="M2477" s="97">
        <f t="shared" si="1146"/>
        <v>1.0043006699999999</v>
      </c>
      <c r="N2477" s="97">
        <f t="shared" si="1168"/>
        <v>1.3989193962110611</v>
      </c>
      <c r="O2477" s="90">
        <f t="shared" si="1145"/>
        <v>1.40342919</v>
      </c>
      <c r="P2477" s="90">
        <f t="shared" si="1153"/>
        <v>825.77223311</v>
      </c>
      <c r="Q2477" s="98">
        <f t="shared" si="1167"/>
        <v>0</v>
      </c>
      <c r="R2477" s="7">
        <f t="shared" si="1163"/>
        <v>0</v>
      </c>
      <c r="S2477" s="90">
        <f t="shared" si="1154"/>
        <v>0</v>
      </c>
      <c r="T2477" s="99">
        <f t="shared" si="1164"/>
        <v>0.117687</v>
      </c>
      <c r="U2477" s="98">
        <f t="shared" si="1143"/>
        <v>15</v>
      </c>
      <c r="V2477" s="98">
        <v>252</v>
      </c>
      <c r="W2477" s="97">
        <f t="shared" si="1155"/>
        <v>1.0066446790000001</v>
      </c>
      <c r="X2477" s="90">
        <f t="shared" si="1156"/>
        <v>5.4869914099999999</v>
      </c>
      <c r="Y2477" s="90">
        <f t="shared" si="1157"/>
        <v>0</v>
      </c>
      <c r="Z2477" s="100" t="str">
        <f t="shared" si="1165"/>
        <v>A+J=</v>
      </c>
      <c r="AA2477" s="95">
        <f t="shared" si="1166"/>
        <v>47253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4"/>
      <c r="DP2477" s="1"/>
      <c r="DQ2477" s="1"/>
      <c r="DR2477" s="1"/>
      <c r="DS2477" s="1"/>
      <c r="DT2477" s="1"/>
      <c r="DU2477" s="1"/>
    </row>
    <row r="2478" spans="1:125" ht="12.75" x14ac:dyDescent="0.2">
      <c r="A2478" s="89">
        <f t="shared" si="1158"/>
        <v>47247</v>
      </c>
      <c r="B2478" s="105">
        <f t="shared" si="1150"/>
        <v>831.80478094</v>
      </c>
      <c r="C2478" s="90">
        <f t="shared" si="1159"/>
        <v>588.39607939999996</v>
      </c>
      <c r="D2478" s="91">
        <f t="shared" si="1160"/>
        <v>7245.38</v>
      </c>
      <c r="E2478" s="92">
        <f t="shared" si="1144"/>
        <v>7276.54</v>
      </c>
      <c r="F2478" s="93">
        <f t="shared" si="1161"/>
        <v>45763</v>
      </c>
      <c r="G2478" s="94">
        <f t="shared" si="1151"/>
        <v>4.3006716003852752E-3</v>
      </c>
      <c r="H2478" s="95">
        <f t="shared" si="1147"/>
        <v>47253</v>
      </c>
      <c r="I2478" s="95">
        <f t="shared" si="1152"/>
        <v>47253</v>
      </c>
      <c r="J2478" s="96">
        <f t="shared" si="1148"/>
        <v>20</v>
      </c>
      <c r="K2478" s="96">
        <f t="shared" si="1149"/>
        <v>16</v>
      </c>
      <c r="L2478" s="8">
        <f t="shared" si="1162"/>
        <v>1.00343906</v>
      </c>
      <c r="M2478" s="97">
        <f t="shared" si="1146"/>
        <v>1.0043006699999999</v>
      </c>
      <c r="N2478" s="97">
        <f t="shared" si="1168"/>
        <v>1.3989193962110611</v>
      </c>
      <c r="O2478" s="90">
        <f t="shared" si="1145"/>
        <v>1.40373036</v>
      </c>
      <c r="P2478" s="90">
        <f t="shared" si="1153"/>
        <v>825.94944035000003</v>
      </c>
      <c r="Q2478" s="98">
        <f t="shared" si="1167"/>
        <v>0</v>
      </c>
      <c r="R2478" s="7">
        <f t="shared" si="1163"/>
        <v>0</v>
      </c>
      <c r="S2478" s="90">
        <f t="shared" si="1154"/>
        <v>0</v>
      </c>
      <c r="T2478" s="99">
        <f t="shared" si="1164"/>
        <v>0.117687</v>
      </c>
      <c r="U2478" s="98">
        <f t="shared" ref="U2478:U2541" si="1169">IF(Q2477&gt;0,1,IF(K2478=K2477,U2477,U2477+1))</f>
        <v>16</v>
      </c>
      <c r="V2478" s="98">
        <v>252</v>
      </c>
      <c r="W2478" s="97">
        <f t="shared" si="1155"/>
        <v>1.007089224</v>
      </c>
      <c r="X2478" s="90">
        <f t="shared" si="1156"/>
        <v>5.85534059</v>
      </c>
      <c r="Y2478" s="90">
        <f t="shared" si="1157"/>
        <v>0</v>
      </c>
      <c r="Z2478" s="100" t="str">
        <f t="shared" si="1165"/>
        <v>A+J=</v>
      </c>
      <c r="AA2478" s="95">
        <f t="shared" si="1166"/>
        <v>47253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4"/>
      <c r="DP2478" s="1"/>
      <c r="DQ2478" s="1"/>
      <c r="DR2478" s="1"/>
      <c r="DS2478" s="1"/>
      <c r="DT2478" s="1"/>
      <c r="DU2478" s="1"/>
    </row>
    <row r="2479" spans="1:125" ht="12.75" x14ac:dyDescent="0.2">
      <c r="A2479" s="89">
        <f t="shared" si="1158"/>
        <v>47248</v>
      </c>
      <c r="B2479" s="105">
        <f t="shared" si="1150"/>
        <v>832.35069323999994</v>
      </c>
      <c r="C2479" s="90">
        <f t="shared" si="1159"/>
        <v>588.39607939999996</v>
      </c>
      <c r="D2479" s="91">
        <f t="shared" si="1160"/>
        <v>7245.38</v>
      </c>
      <c r="E2479" s="92">
        <f t="shared" si="1144"/>
        <v>7276.54</v>
      </c>
      <c r="F2479" s="93">
        <f t="shared" si="1161"/>
        <v>45763</v>
      </c>
      <c r="G2479" s="94">
        <f t="shared" si="1151"/>
        <v>4.3006716003852752E-3</v>
      </c>
      <c r="H2479" s="95">
        <f t="shared" si="1147"/>
        <v>47253</v>
      </c>
      <c r="I2479" s="95">
        <f t="shared" si="1152"/>
        <v>47253</v>
      </c>
      <c r="J2479" s="96">
        <f t="shared" si="1148"/>
        <v>20</v>
      </c>
      <c r="K2479" s="96">
        <f t="shared" si="1149"/>
        <v>17</v>
      </c>
      <c r="L2479" s="8">
        <f t="shared" si="1162"/>
        <v>1.0036543899999999</v>
      </c>
      <c r="M2479" s="97">
        <f t="shared" si="1146"/>
        <v>1.0043006699999999</v>
      </c>
      <c r="N2479" s="97">
        <f t="shared" si="1168"/>
        <v>1.3989193962110611</v>
      </c>
      <c r="O2479" s="90">
        <f t="shared" si="1145"/>
        <v>1.40403159</v>
      </c>
      <c r="P2479" s="90">
        <f t="shared" si="1153"/>
        <v>826.12668289999999</v>
      </c>
      <c r="Q2479" s="98">
        <f t="shared" si="1167"/>
        <v>0</v>
      </c>
      <c r="R2479" s="7">
        <f t="shared" si="1163"/>
        <v>0</v>
      </c>
      <c r="S2479" s="90">
        <f t="shared" si="1154"/>
        <v>0</v>
      </c>
      <c r="T2479" s="99">
        <f t="shared" si="1164"/>
        <v>0.117687</v>
      </c>
      <c r="U2479" s="98">
        <f t="shared" si="1169"/>
        <v>17</v>
      </c>
      <c r="V2479" s="98">
        <v>252</v>
      </c>
      <c r="W2479" s="97">
        <f t="shared" si="1155"/>
        <v>1.007533966</v>
      </c>
      <c r="X2479" s="90">
        <f t="shared" si="1156"/>
        <v>6.2240103400000004</v>
      </c>
      <c r="Y2479" s="90">
        <f t="shared" si="1157"/>
        <v>0</v>
      </c>
      <c r="Z2479" s="100" t="str">
        <f t="shared" si="1165"/>
        <v>A+J=</v>
      </c>
      <c r="AA2479" s="95">
        <f t="shared" si="1166"/>
        <v>47253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4"/>
      <c r="DP2479" s="1"/>
      <c r="DQ2479" s="1"/>
      <c r="DR2479" s="1"/>
      <c r="DS2479" s="1"/>
      <c r="DT2479" s="1"/>
      <c r="DU2479" s="1"/>
    </row>
    <row r="2480" spans="1:125" ht="12.75" x14ac:dyDescent="0.2">
      <c r="A2480" s="89">
        <f t="shared" si="1158"/>
        <v>47249</v>
      </c>
      <c r="B2480" s="105">
        <f t="shared" si="1150"/>
        <v>832.89696665999998</v>
      </c>
      <c r="C2480" s="90">
        <f t="shared" si="1159"/>
        <v>588.39607939999996</v>
      </c>
      <c r="D2480" s="91">
        <f t="shared" si="1160"/>
        <v>7245.38</v>
      </c>
      <c r="E2480" s="92">
        <f t="shared" si="1144"/>
        <v>7276.54</v>
      </c>
      <c r="F2480" s="93">
        <f t="shared" si="1161"/>
        <v>45763</v>
      </c>
      <c r="G2480" s="94">
        <f t="shared" si="1151"/>
        <v>4.3006716003852752E-3</v>
      </c>
      <c r="H2480" s="95">
        <f t="shared" si="1147"/>
        <v>47253</v>
      </c>
      <c r="I2480" s="95">
        <f t="shared" si="1152"/>
        <v>47253</v>
      </c>
      <c r="J2480" s="96">
        <f t="shared" si="1148"/>
        <v>20</v>
      </c>
      <c r="K2480" s="96">
        <f t="shared" si="1149"/>
        <v>18</v>
      </c>
      <c r="L2480" s="8">
        <f t="shared" si="1162"/>
        <v>1.0038697700000001</v>
      </c>
      <c r="M2480" s="97">
        <f t="shared" si="1146"/>
        <v>1.0043006699999999</v>
      </c>
      <c r="N2480" s="97">
        <f t="shared" si="1168"/>
        <v>1.3989193962110611</v>
      </c>
      <c r="O2480" s="90">
        <f t="shared" si="1145"/>
        <v>1.4043328900000001</v>
      </c>
      <c r="P2480" s="90">
        <f t="shared" si="1153"/>
        <v>826.30396664</v>
      </c>
      <c r="Q2480" s="98">
        <f t="shared" si="1167"/>
        <v>0</v>
      </c>
      <c r="R2480" s="7">
        <f t="shared" si="1163"/>
        <v>0</v>
      </c>
      <c r="S2480" s="90">
        <f t="shared" si="1154"/>
        <v>0</v>
      </c>
      <c r="T2480" s="99">
        <f t="shared" si="1164"/>
        <v>0.117687</v>
      </c>
      <c r="U2480" s="98">
        <f t="shared" si="1169"/>
        <v>18</v>
      </c>
      <c r="V2480" s="98">
        <v>252</v>
      </c>
      <c r="W2480" s="97">
        <f t="shared" si="1155"/>
        <v>1.007978904</v>
      </c>
      <c r="X2480" s="90">
        <f t="shared" si="1156"/>
        <v>6.5930000199999999</v>
      </c>
      <c r="Y2480" s="90">
        <f t="shared" si="1157"/>
        <v>0</v>
      </c>
      <c r="Z2480" s="100" t="str">
        <f t="shared" si="1165"/>
        <v>A+J=</v>
      </c>
      <c r="AA2480" s="95">
        <f t="shared" si="1166"/>
        <v>47253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4"/>
      <c r="DP2480" s="1"/>
      <c r="DQ2480" s="1"/>
      <c r="DR2480" s="1"/>
      <c r="DS2480" s="1"/>
      <c r="DT2480" s="1"/>
      <c r="DU2480" s="1"/>
    </row>
    <row r="2481" spans="1:125" ht="12.75" x14ac:dyDescent="0.2">
      <c r="A2481" s="89">
        <f t="shared" si="1158"/>
        <v>47250</v>
      </c>
      <c r="B2481" s="105">
        <f t="shared" si="1150"/>
        <v>833.44358950000003</v>
      </c>
      <c r="C2481" s="90">
        <f t="shared" si="1159"/>
        <v>588.39607939999996</v>
      </c>
      <c r="D2481" s="91">
        <f t="shared" si="1160"/>
        <v>7245.38</v>
      </c>
      <c r="E2481" s="92">
        <f t="shared" si="1144"/>
        <v>7276.54</v>
      </c>
      <c r="F2481" s="93">
        <f t="shared" si="1161"/>
        <v>45763</v>
      </c>
      <c r="G2481" s="94">
        <f t="shared" si="1151"/>
        <v>4.3006716003852752E-3</v>
      </c>
      <c r="H2481" s="95">
        <f t="shared" si="1147"/>
        <v>47253</v>
      </c>
      <c r="I2481" s="95">
        <f t="shared" si="1152"/>
        <v>47253</v>
      </c>
      <c r="J2481" s="96">
        <f t="shared" si="1148"/>
        <v>20</v>
      </c>
      <c r="K2481" s="96">
        <f t="shared" si="1149"/>
        <v>19</v>
      </c>
      <c r="L2481" s="8">
        <f t="shared" si="1162"/>
        <v>1.0040851900000001</v>
      </c>
      <c r="M2481" s="97">
        <f t="shared" si="1146"/>
        <v>1.0043006699999999</v>
      </c>
      <c r="N2481" s="97">
        <f t="shared" si="1168"/>
        <v>1.3989193962110611</v>
      </c>
      <c r="O2481" s="90">
        <f t="shared" si="1145"/>
        <v>1.40463424</v>
      </c>
      <c r="P2481" s="90">
        <f t="shared" si="1153"/>
        <v>826.48127980000004</v>
      </c>
      <c r="Q2481" s="98">
        <f t="shared" si="1167"/>
        <v>0</v>
      </c>
      <c r="R2481" s="7">
        <f t="shared" si="1163"/>
        <v>0</v>
      </c>
      <c r="S2481" s="90">
        <f t="shared" si="1154"/>
        <v>0</v>
      </c>
      <c r="T2481" s="99">
        <f t="shared" si="1164"/>
        <v>0.117687</v>
      </c>
      <c r="U2481" s="98">
        <f t="shared" si="1169"/>
        <v>19</v>
      </c>
      <c r="V2481" s="98">
        <v>252</v>
      </c>
      <c r="W2481" s="97">
        <f t="shared" si="1155"/>
        <v>1.008424038</v>
      </c>
      <c r="X2481" s="90">
        <f t="shared" si="1156"/>
        <v>6.9623096999999996</v>
      </c>
      <c r="Y2481" s="90">
        <f t="shared" si="1157"/>
        <v>0</v>
      </c>
      <c r="Z2481" s="100" t="str">
        <f t="shared" si="1165"/>
        <v>A+J=</v>
      </c>
      <c r="AA2481" s="95">
        <f t="shared" si="1166"/>
        <v>47253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4"/>
      <c r="DP2481" s="1"/>
      <c r="DQ2481" s="1"/>
      <c r="DR2481" s="1"/>
      <c r="DS2481" s="1"/>
      <c r="DT2481" s="1"/>
      <c r="DU2481" s="1"/>
    </row>
    <row r="2482" spans="1:125" ht="12.75" x14ac:dyDescent="0.2">
      <c r="A2482" s="89">
        <f t="shared" si="1158"/>
        <v>47251</v>
      </c>
      <c r="B2482" s="105">
        <f t="shared" si="1150"/>
        <v>833.44358950000003</v>
      </c>
      <c r="C2482" s="90">
        <f t="shared" si="1159"/>
        <v>588.39607939999996</v>
      </c>
      <c r="D2482" s="91">
        <f t="shared" si="1160"/>
        <v>7245.38</v>
      </c>
      <c r="E2482" s="92">
        <f t="shared" ref="E2482:E2545" si="1170">IF(K2482=1,VLOOKUP(A2481,AP$19:AR$142,3),E2481)</f>
        <v>7276.54</v>
      </c>
      <c r="F2482" s="93">
        <f t="shared" si="1161"/>
        <v>45763</v>
      </c>
      <c r="G2482" s="94">
        <f t="shared" si="1151"/>
        <v>4.3006716003852752E-3</v>
      </c>
      <c r="H2482" s="95">
        <f t="shared" si="1147"/>
        <v>47253</v>
      </c>
      <c r="I2482" s="95">
        <f t="shared" si="1152"/>
        <v>47253</v>
      </c>
      <c r="J2482" s="96">
        <f t="shared" si="1148"/>
        <v>20</v>
      </c>
      <c r="K2482" s="96">
        <f t="shared" si="1149"/>
        <v>19</v>
      </c>
      <c r="L2482" s="8">
        <f t="shared" si="1162"/>
        <v>1.0040851900000001</v>
      </c>
      <c r="M2482" s="97">
        <f t="shared" si="1146"/>
        <v>1.0043006699999999</v>
      </c>
      <c r="N2482" s="97">
        <f t="shared" si="1168"/>
        <v>1.3989193962110611</v>
      </c>
      <c r="O2482" s="90">
        <f t="shared" ref="O2482:O2545" si="1171">TRUNC(TRUNC((L2482*N2482),15),8)</f>
        <v>1.40463424</v>
      </c>
      <c r="P2482" s="90">
        <f t="shared" si="1153"/>
        <v>826.48127980000004</v>
      </c>
      <c r="Q2482" s="98">
        <f t="shared" si="1167"/>
        <v>0</v>
      </c>
      <c r="R2482" s="7">
        <f t="shared" si="1163"/>
        <v>0</v>
      </c>
      <c r="S2482" s="90">
        <f t="shared" si="1154"/>
        <v>0</v>
      </c>
      <c r="T2482" s="99">
        <f t="shared" si="1164"/>
        <v>0.117687</v>
      </c>
      <c r="U2482" s="98">
        <f t="shared" si="1169"/>
        <v>19</v>
      </c>
      <c r="V2482" s="98">
        <v>252</v>
      </c>
      <c r="W2482" s="97">
        <f t="shared" si="1155"/>
        <v>1.008424038</v>
      </c>
      <c r="X2482" s="90">
        <f t="shared" si="1156"/>
        <v>6.9623096999999996</v>
      </c>
      <c r="Y2482" s="90">
        <f t="shared" si="1157"/>
        <v>0</v>
      </c>
      <c r="Z2482" s="100" t="str">
        <f t="shared" si="1165"/>
        <v>A+J=</v>
      </c>
      <c r="AA2482" s="95">
        <f t="shared" si="1166"/>
        <v>47253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4"/>
      <c r="DP2482" s="1"/>
      <c r="DQ2482" s="1"/>
      <c r="DR2482" s="1"/>
      <c r="DS2482" s="1"/>
      <c r="DT2482" s="1"/>
      <c r="DU2482" s="1"/>
    </row>
    <row r="2483" spans="1:125" ht="12.75" x14ac:dyDescent="0.2">
      <c r="A2483" s="89">
        <f t="shared" si="1158"/>
        <v>47252</v>
      </c>
      <c r="B2483" s="105">
        <f t="shared" si="1150"/>
        <v>833.44358950000003</v>
      </c>
      <c r="C2483" s="90">
        <f t="shared" si="1159"/>
        <v>588.39607939999996</v>
      </c>
      <c r="D2483" s="91">
        <f t="shared" si="1160"/>
        <v>7245.38</v>
      </c>
      <c r="E2483" s="92">
        <f t="shared" si="1170"/>
        <v>7276.54</v>
      </c>
      <c r="F2483" s="93">
        <f t="shared" si="1161"/>
        <v>45763</v>
      </c>
      <c r="G2483" s="94">
        <f t="shared" si="1151"/>
        <v>4.3006716003852752E-3</v>
      </c>
      <c r="H2483" s="95">
        <f t="shared" si="1147"/>
        <v>47253</v>
      </c>
      <c r="I2483" s="95">
        <f t="shared" si="1152"/>
        <v>47253</v>
      </c>
      <c r="J2483" s="96">
        <f t="shared" si="1148"/>
        <v>20</v>
      </c>
      <c r="K2483" s="96">
        <f t="shared" si="1149"/>
        <v>19</v>
      </c>
      <c r="L2483" s="8">
        <f t="shared" si="1162"/>
        <v>1.0040851900000001</v>
      </c>
      <c r="M2483" s="97">
        <f t="shared" ref="M2483:M2545" si="1172">IF(I2483&gt;I2482,L2482,M2482)</f>
        <v>1.0043006699999999</v>
      </c>
      <c r="N2483" s="97">
        <f t="shared" si="1168"/>
        <v>1.3989193962110611</v>
      </c>
      <c r="O2483" s="90">
        <f t="shared" si="1171"/>
        <v>1.40463424</v>
      </c>
      <c r="P2483" s="90">
        <f t="shared" si="1153"/>
        <v>826.48127980000004</v>
      </c>
      <c r="Q2483" s="98">
        <f t="shared" si="1167"/>
        <v>0</v>
      </c>
      <c r="R2483" s="7">
        <f t="shared" si="1163"/>
        <v>0</v>
      </c>
      <c r="S2483" s="90">
        <f t="shared" si="1154"/>
        <v>0</v>
      </c>
      <c r="T2483" s="99">
        <f t="shared" si="1164"/>
        <v>0.117687</v>
      </c>
      <c r="U2483" s="98">
        <f t="shared" si="1169"/>
        <v>19</v>
      </c>
      <c r="V2483" s="98">
        <v>252</v>
      </c>
      <c r="W2483" s="97">
        <f t="shared" si="1155"/>
        <v>1.008424038</v>
      </c>
      <c r="X2483" s="90">
        <f t="shared" si="1156"/>
        <v>6.9623096999999996</v>
      </c>
      <c r="Y2483" s="90">
        <f t="shared" si="1157"/>
        <v>0</v>
      </c>
      <c r="Z2483" s="100" t="str">
        <f t="shared" si="1165"/>
        <v>A+J=</v>
      </c>
      <c r="AA2483" s="95">
        <f t="shared" si="1166"/>
        <v>47253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4"/>
      <c r="DP2483" s="1"/>
      <c r="DQ2483" s="1"/>
      <c r="DR2483" s="1"/>
      <c r="DS2483" s="1"/>
      <c r="DT2483" s="1"/>
      <c r="DU2483" s="1"/>
    </row>
    <row r="2484" spans="1:125" ht="12.75" x14ac:dyDescent="0.2">
      <c r="A2484" s="89">
        <f t="shared" si="1158"/>
        <v>47253</v>
      </c>
      <c r="B2484" s="105">
        <f t="shared" si="1150"/>
        <v>833.99058648000005</v>
      </c>
      <c r="C2484" s="90">
        <f t="shared" si="1159"/>
        <v>588.39607939999996</v>
      </c>
      <c r="D2484" s="91">
        <f t="shared" si="1160"/>
        <v>7245.38</v>
      </c>
      <c r="E2484" s="92">
        <f t="shared" si="1170"/>
        <v>7276.54</v>
      </c>
      <c r="F2484" s="93">
        <f t="shared" si="1161"/>
        <v>45763</v>
      </c>
      <c r="G2484" s="94">
        <f t="shared" si="1151"/>
        <v>4.3006716003852752E-3</v>
      </c>
      <c r="H2484" s="95">
        <f t="shared" si="1147"/>
        <v>47284</v>
      </c>
      <c r="I2484" s="95">
        <f t="shared" si="1152"/>
        <v>47253</v>
      </c>
      <c r="J2484" s="96">
        <f t="shared" si="1148"/>
        <v>20</v>
      </c>
      <c r="K2484" s="96">
        <f t="shared" si="1149"/>
        <v>20</v>
      </c>
      <c r="L2484" s="8">
        <f t="shared" si="1162"/>
        <v>1.0043006699999999</v>
      </c>
      <c r="M2484" s="97">
        <f t="shared" si="1172"/>
        <v>1.0043006699999999</v>
      </c>
      <c r="N2484" s="97">
        <f t="shared" si="1168"/>
        <v>1.3989193962110611</v>
      </c>
      <c r="O2484" s="90">
        <f t="shared" si="1171"/>
        <v>1.4049356799999999</v>
      </c>
      <c r="P2484" s="90">
        <f t="shared" si="1153"/>
        <v>826.65864592000003</v>
      </c>
      <c r="Q2484" s="98">
        <f t="shared" si="1167"/>
        <v>81</v>
      </c>
      <c r="R2484" s="7">
        <f t="shared" si="1163"/>
        <v>1.2807000000000001E-2</v>
      </c>
      <c r="S2484" s="90">
        <f t="shared" si="1154"/>
        <v>10.58701727</v>
      </c>
      <c r="T2484" s="99">
        <f t="shared" si="1164"/>
        <v>0.117687</v>
      </c>
      <c r="U2484" s="98">
        <f t="shared" si="1169"/>
        <v>20</v>
      </c>
      <c r="V2484" s="98">
        <v>252</v>
      </c>
      <c r="W2484" s="97">
        <f t="shared" si="1155"/>
        <v>1.0088693689999999</v>
      </c>
      <c r="X2484" s="90">
        <f t="shared" si="1156"/>
        <v>7.3319405599999996</v>
      </c>
      <c r="Y2484" s="90">
        <f t="shared" si="1157"/>
        <v>17.91895783</v>
      </c>
      <c r="Z2484" s="100" t="str">
        <f t="shared" si="1165"/>
        <v>A+J=</v>
      </c>
      <c r="AA2484" s="95">
        <f t="shared" si="1166"/>
        <v>47253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4"/>
      <c r="DP2484" s="1"/>
      <c r="DQ2484" s="1"/>
      <c r="DR2484" s="1"/>
      <c r="DS2484" s="1"/>
      <c r="DT2484" s="1"/>
      <c r="DU2484" s="1"/>
    </row>
    <row r="2485" spans="1:125" ht="12.75" x14ac:dyDescent="0.2">
      <c r="A2485" s="89">
        <f t="shared" si="1158"/>
        <v>47254</v>
      </c>
      <c r="B2485" s="105">
        <f t="shared" si="1150"/>
        <v>816.59128739999994</v>
      </c>
      <c r="C2485" s="90">
        <f t="shared" si="1159"/>
        <v>580.86049082</v>
      </c>
      <c r="D2485" s="91">
        <f t="shared" si="1160"/>
        <v>7245.38</v>
      </c>
      <c r="E2485" s="92">
        <f t="shared" si="1170"/>
        <v>7276.54</v>
      </c>
      <c r="F2485" s="93">
        <f t="shared" si="1161"/>
        <v>45763</v>
      </c>
      <c r="G2485" s="94">
        <f t="shared" si="1151"/>
        <v>4.3006716003852752E-3</v>
      </c>
      <c r="H2485" s="95">
        <f t="shared" si="1147"/>
        <v>47284</v>
      </c>
      <c r="I2485" s="95">
        <f t="shared" si="1152"/>
        <v>47284</v>
      </c>
      <c r="J2485" s="96">
        <f t="shared" si="1148"/>
        <v>22</v>
      </c>
      <c r="K2485" s="96">
        <f t="shared" si="1149"/>
        <v>1</v>
      </c>
      <c r="L2485" s="8">
        <f t="shared" si="1162"/>
        <v>1.0001950799999999</v>
      </c>
      <c r="M2485" s="97">
        <f t="shared" si="1172"/>
        <v>1.0043006699999999</v>
      </c>
      <c r="N2485" s="97">
        <f t="shared" si="1168"/>
        <v>1.4049356868907639</v>
      </c>
      <c r="O2485" s="90">
        <f t="shared" si="1171"/>
        <v>1.40520976</v>
      </c>
      <c r="P2485" s="90">
        <f t="shared" si="1153"/>
        <v>816.23083088999999</v>
      </c>
      <c r="Q2485" s="98">
        <f t="shared" si="1167"/>
        <v>0</v>
      </c>
      <c r="R2485" s="7">
        <f t="shared" si="1163"/>
        <v>0</v>
      </c>
      <c r="S2485" s="90">
        <f t="shared" si="1154"/>
        <v>0</v>
      </c>
      <c r="T2485" s="99">
        <f t="shared" si="1164"/>
        <v>0.117687</v>
      </c>
      <c r="U2485" s="98">
        <f t="shared" si="1169"/>
        <v>1</v>
      </c>
      <c r="V2485" s="98">
        <v>252</v>
      </c>
      <c r="W2485" s="97">
        <f t="shared" si="1155"/>
        <v>1.0004416110000001</v>
      </c>
      <c r="X2485" s="90">
        <f t="shared" si="1156"/>
        <v>0.36045651000000001</v>
      </c>
      <c r="Y2485" s="90">
        <f t="shared" si="1157"/>
        <v>0</v>
      </c>
      <c r="Z2485" s="100" t="str">
        <f t="shared" si="1165"/>
        <v>A+J=</v>
      </c>
      <c r="AA2485" s="95">
        <f t="shared" si="1166"/>
        <v>47284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4"/>
      <c r="DP2485" s="1"/>
      <c r="DQ2485" s="1"/>
      <c r="DR2485" s="1"/>
      <c r="DS2485" s="1"/>
      <c r="DT2485" s="1"/>
      <c r="DU2485" s="1"/>
    </row>
    <row r="2486" spans="1:125" ht="12.75" x14ac:dyDescent="0.2">
      <c r="A2486" s="89">
        <f t="shared" si="1158"/>
        <v>47255</v>
      </c>
      <c r="B2486" s="105">
        <f t="shared" si="1150"/>
        <v>817.11127503</v>
      </c>
      <c r="C2486" s="90">
        <f t="shared" si="1159"/>
        <v>580.86049082</v>
      </c>
      <c r="D2486" s="91">
        <f t="shared" si="1160"/>
        <v>7245.38</v>
      </c>
      <c r="E2486" s="92">
        <f t="shared" si="1170"/>
        <v>7276.54</v>
      </c>
      <c r="F2486" s="93">
        <f t="shared" si="1161"/>
        <v>45763</v>
      </c>
      <c r="G2486" s="94">
        <f t="shared" si="1151"/>
        <v>4.3006716003852752E-3</v>
      </c>
      <c r="H2486" s="95">
        <f t="shared" ref="H2486:H2549" si="1173">IF(DAY(A2486)=15,VLOOKUP(A2486,AH$169:AM$459,4),H2485)</f>
        <v>47284</v>
      </c>
      <c r="I2486" s="95">
        <f t="shared" si="1152"/>
        <v>47284</v>
      </c>
      <c r="J2486" s="96">
        <f t="shared" ref="J2486:J2549" si="1174">IF(I2486=I2485,J2485,NETWORKDAYS(I2485,I2486,$AD$169:$AD$511)-1)</f>
        <v>22</v>
      </c>
      <c r="K2486" s="96">
        <f t="shared" ref="K2486:K2549" si="1175">(J2486-(NETWORKDAYS(A2486,I2486,AD$169:AD$511)-1))</f>
        <v>2</v>
      </c>
      <c r="L2486" s="8">
        <f t="shared" si="1162"/>
        <v>1.0003902</v>
      </c>
      <c r="M2486" s="97">
        <f t="shared" si="1172"/>
        <v>1.0043006699999999</v>
      </c>
      <c r="N2486" s="97">
        <f t="shared" si="1168"/>
        <v>1.4049356868907639</v>
      </c>
      <c r="O2486" s="90">
        <f t="shared" si="1171"/>
        <v>1.40548389</v>
      </c>
      <c r="P2486" s="90">
        <f t="shared" si="1153"/>
        <v>816.39006217999997</v>
      </c>
      <c r="Q2486" s="98">
        <f t="shared" si="1167"/>
        <v>0</v>
      </c>
      <c r="R2486" s="7">
        <f t="shared" si="1163"/>
        <v>0</v>
      </c>
      <c r="S2486" s="90">
        <f t="shared" si="1154"/>
        <v>0</v>
      </c>
      <c r="T2486" s="99">
        <f t="shared" si="1164"/>
        <v>0.117687</v>
      </c>
      <c r="U2486" s="98">
        <f t="shared" si="1169"/>
        <v>2</v>
      </c>
      <c r="V2486" s="98">
        <v>252</v>
      </c>
      <c r="W2486" s="97">
        <f t="shared" si="1155"/>
        <v>1.0008834170000001</v>
      </c>
      <c r="X2486" s="90">
        <f t="shared" si="1156"/>
        <v>0.72121285000000002</v>
      </c>
      <c r="Y2486" s="90">
        <f t="shared" si="1157"/>
        <v>0</v>
      </c>
      <c r="Z2486" s="100" t="str">
        <f t="shared" si="1165"/>
        <v>A+J=</v>
      </c>
      <c r="AA2486" s="95">
        <f t="shared" si="1166"/>
        <v>47284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4"/>
      <c r="DP2486" s="1"/>
      <c r="DQ2486" s="1"/>
      <c r="DR2486" s="1"/>
      <c r="DS2486" s="1"/>
      <c r="DT2486" s="1"/>
      <c r="DU2486" s="1"/>
    </row>
    <row r="2487" spans="1:125" ht="12.75" x14ac:dyDescent="0.2">
      <c r="A2487" s="89">
        <f t="shared" si="1158"/>
        <v>47256</v>
      </c>
      <c r="B2487" s="105">
        <f t="shared" si="1150"/>
        <v>817.63159748999999</v>
      </c>
      <c r="C2487" s="90">
        <f t="shared" si="1159"/>
        <v>580.86049082</v>
      </c>
      <c r="D2487" s="91">
        <f t="shared" si="1160"/>
        <v>7245.38</v>
      </c>
      <c r="E2487" s="92">
        <f t="shared" si="1170"/>
        <v>7276.54</v>
      </c>
      <c r="F2487" s="93">
        <f t="shared" si="1161"/>
        <v>45763</v>
      </c>
      <c r="G2487" s="94">
        <f t="shared" si="1151"/>
        <v>4.3006716003852752E-3</v>
      </c>
      <c r="H2487" s="95">
        <f t="shared" si="1173"/>
        <v>47284</v>
      </c>
      <c r="I2487" s="95">
        <f t="shared" si="1152"/>
        <v>47284</v>
      </c>
      <c r="J2487" s="96">
        <f t="shared" si="1174"/>
        <v>22</v>
      </c>
      <c r="K2487" s="96">
        <f t="shared" si="1175"/>
        <v>3</v>
      </c>
      <c r="L2487" s="8">
        <f t="shared" si="1162"/>
        <v>1.0005853600000001</v>
      </c>
      <c r="M2487" s="97">
        <f t="shared" si="1172"/>
        <v>1.0043006699999999</v>
      </c>
      <c r="N2487" s="97">
        <f t="shared" si="1168"/>
        <v>1.4049356868907639</v>
      </c>
      <c r="O2487" s="90">
        <f t="shared" si="1171"/>
        <v>1.40575808</v>
      </c>
      <c r="P2487" s="90">
        <f t="shared" si="1153"/>
        <v>816.54932831999997</v>
      </c>
      <c r="Q2487" s="98">
        <f t="shared" si="1167"/>
        <v>0</v>
      </c>
      <c r="R2487" s="7">
        <f t="shared" si="1163"/>
        <v>0</v>
      </c>
      <c r="S2487" s="90">
        <f t="shared" si="1154"/>
        <v>0</v>
      </c>
      <c r="T2487" s="99">
        <f t="shared" si="1164"/>
        <v>0.117687</v>
      </c>
      <c r="U2487" s="98">
        <f t="shared" si="1169"/>
        <v>3</v>
      </c>
      <c r="V2487" s="98">
        <v>252</v>
      </c>
      <c r="W2487" s="97">
        <f t="shared" si="1155"/>
        <v>1.001325418</v>
      </c>
      <c r="X2487" s="90">
        <f t="shared" si="1156"/>
        <v>1.08226917</v>
      </c>
      <c r="Y2487" s="90">
        <f t="shared" si="1157"/>
        <v>0</v>
      </c>
      <c r="Z2487" s="100" t="str">
        <f t="shared" si="1165"/>
        <v>A+J=</v>
      </c>
      <c r="AA2487" s="95">
        <f t="shared" si="1166"/>
        <v>47284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4"/>
      <c r="DP2487" s="1"/>
      <c r="DQ2487" s="1"/>
      <c r="DR2487" s="1"/>
      <c r="DS2487" s="1"/>
      <c r="DT2487" s="1"/>
      <c r="DU2487" s="1"/>
    </row>
    <row r="2488" spans="1:125" ht="12.75" x14ac:dyDescent="0.2">
      <c r="A2488" s="89">
        <f t="shared" si="1158"/>
        <v>47257</v>
      </c>
      <c r="B2488" s="105">
        <f t="shared" si="1150"/>
        <v>818.15224909000005</v>
      </c>
      <c r="C2488" s="90">
        <f t="shared" si="1159"/>
        <v>580.86049082</v>
      </c>
      <c r="D2488" s="91">
        <f t="shared" si="1160"/>
        <v>7245.38</v>
      </c>
      <c r="E2488" s="92">
        <f t="shared" si="1170"/>
        <v>7276.54</v>
      </c>
      <c r="F2488" s="93">
        <f t="shared" si="1161"/>
        <v>45763</v>
      </c>
      <c r="G2488" s="94">
        <f t="shared" si="1151"/>
        <v>4.3006716003852752E-3</v>
      </c>
      <c r="H2488" s="95">
        <f t="shared" si="1173"/>
        <v>47284</v>
      </c>
      <c r="I2488" s="95">
        <f t="shared" si="1152"/>
        <v>47284</v>
      </c>
      <c r="J2488" s="96">
        <f t="shared" si="1174"/>
        <v>22</v>
      </c>
      <c r="K2488" s="96">
        <f t="shared" si="1175"/>
        <v>4</v>
      </c>
      <c r="L2488" s="8">
        <f t="shared" si="1162"/>
        <v>1.0007805599999999</v>
      </c>
      <c r="M2488" s="97">
        <f t="shared" si="1172"/>
        <v>1.0043006699999999</v>
      </c>
      <c r="N2488" s="97">
        <f t="shared" si="1168"/>
        <v>1.4049356868907639</v>
      </c>
      <c r="O2488" s="90">
        <f t="shared" si="1171"/>
        <v>1.40603232</v>
      </c>
      <c r="P2488" s="90">
        <f t="shared" si="1153"/>
        <v>816.70862350000004</v>
      </c>
      <c r="Q2488" s="98">
        <f t="shared" si="1167"/>
        <v>0</v>
      </c>
      <c r="R2488" s="7">
        <f t="shared" si="1163"/>
        <v>0</v>
      </c>
      <c r="S2488" s="90">
        <f t="shared" si="1154"/>
        <v>0</v>
      </c>
      <c r="T2488" s="99">
        <f t="shared" si="1164"/>
        <v>0.117687</v>
      </c>
      <c r="U2488" s="98">
        <f t="shared" si="1169"/>
        <v>4</v>
      </c>
      <c r="V2488" s="98">
        <v>252</v>
      </c>
      <c r="W2488" s="97">
        <f t="shared" si="1155"/>
        <v>1.001767614</v>
      </c>
      <c r="X2488" s="90">
        <f t="shared" si="1156"/>
        <v>1.4436255899999999</v>
      </c>
      <c r="Y2488" s="90">
        <f t="shared" si="1157"/>
        <v>0</v>
      </c>
      <c r="Z2488" s="100" t="str">
        <f t="shared" si="1165"/>
        <v>A+J=</v>
      </c>
      <c r="AA2488" s="95">
        <f t="shared" si="1166"/>
        <v>47284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4"/>
      <c r="DP2488" s="1"/>
      <c r="DQ2488" s="1"/>
      <c r="DR2488" s="1"/>
      <c r="DS2488" s="1"/>
      <c r="DT2488" s="1"/>
      <c r="DU2488" s="1"/>
    </row>
    <row r="2489" spans="1:125" ht="12.75" x14ac:dyDescent="0.2">
      <c r="A2489" s="89">
        <f t="shared" si="1158"/>
        <v>47258</v>
      </c>
      <c r="B2489" s="105">
        <f t="shared" si="1150"/>
        <v>818.15224909000005</v>
      </c>
      <c r="C2489" s="90">
        <f t="shared" si="1159"/>
        <v>580.86049082</v>
      </c>
      <c r="D2489" s="91">
        <f t="shared" si="1160"/>
        <v>7245.38</v>
      </c>
      <c r="E2489" s="92">
        <f t="shared" si="1170"/>
        <v>7276.54</v>
      </c>
      <c r="F2489" s="93">
        <f t="shared" si="1161"/>
        <v>45763</v>
      </c>
      <c r="G2489" s="94">
        <f t="shared" si="1151"/>
        <v>4.3006716003852752E-3</v>
      </c>
      <c r="H2489" s="95">
        <f t="shared" si="1173"/>
        <v>47284</v>
      </c>
      <c r="I2489" s="95">
        <f t="shared" si="1152"/>
        <v>47284</v>
      </c>
      <c r="J2489" s="96">
        <f t="shared" si="1174"/>
        <v>22</v>
      </c>
      <c r="K2489" s="96">
        <f t="shared" si="1175"/>
        <v>4</v>
      </c>
      <c r="L2489" s="8">
        <f t="shared" si="1162"/>
        <v>1.0007805599999999</v>
      </c>
      <c r="M2489" s="97">
        <f t="shared" si="1172"/>
        <v>1.0043006699999999</v>
      </c>
      <c r="N2489" s="97">
        <f t="shared" si="1168"/>
        <v>1.4049356868907639</v>
      </c>
      <c r="O2489" s="90">
        <f t="shared" si="1171"/>
        <v>1.40603232</v>
      </c>
      <c r="P2489" s="90">
        <f t="shared" si="1153"/>
        <v>816.70862350000004</v>
      </c>
      <c r="Q2489" s="98">
        <f t="shared" si="1167"/>
        <v>0</v>
      </c>
      <c r="R2489" s="7">
        <f t="shared" si="1163"/>
        <v>0</v>
      </c>
      <c r="S2489" s="90">
        <f t="shared" si="1154"/>
        <v>0</v>
      </c>
      <c r="T2489" s="99">
        <f t="shared" si="1164"/>
        <v>0.117687</v>
      </c>
      <c r="U2489" s="98">
        <f t="shared" si="1169"/>
        <v>4</v>
      </c>
      <c r="V2489" s="98">
        <v>252</v>
      </c>
      <c r="W2489" s="97">
        <f t="shared" si="1155"/>
        <v>1.001767614</v>
      </c>
      <c r="X2489" s="90">
        <f t="shared" si="1156"/>
        <v>1.4436255899999999</v>
      </c>
      <c r="Y2489" s="90">
        <f t="shared" si="1157"/>
        <v>0</v>
      </c>
      <c r="Z2489" s="100" t="str">
        <f t="shared" si="1165"/>
        <v>A+J=</v>
      </c>
      <c r="AA2489" s="95">
        <f t="shared" si="1166"/>
        <v>47284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4"/>
      <c r="DP2489" s="1"/>
      <c r="DQ2489" s="1"/>
      <c r="DR2489" s="1"/>
      <c r="DS2489" s="1"/>
      <c r="DT2489" s="1"/>
      <c r="DU2489" s="1"/>
    </row>
    <row r="2490" spans="1:125" ht="12.75" x14ac:dyDescent="0.2">
      <c r="A2490" s="89">
        <f t="shared" si="1158"/>
        <v>47259</v>
      </c>
      <c r="B2490" s="105">
        <f t="shared" si="1150"/>
        <v>818.15224909000005</v>
      </c>
      <c r="C2490" s="90">
        <f t="shared" si="1159"/>
        <v>580.86049082</v>
      </c>
      <c r="D2490" s="91">
        <f t="shared" si="1160"/>
        <v>7245.38</v>
      </c>
      <c r="E2490" s="92">
        <f t="shared" si="1170"/>
        <v>7276.54</v>
      </c>
      <c r="F2490" s="93">
        <f t="shared" si="1161"/>
        <v>45763</v>
      </c>
      <c r="G2490" s="94">
        <f t="shared" si="1151"/>
        <v>4.3006716003852752E-3</v>
      </c>
      <c r="H2490" s="95">
        <f t="shared" si="1173"/>
        <v>47284</v>
      </c>
      <c r="I2490" s="95">
        <f t="shared" si="1152"/>
        <v>47284</v>
      </c>
      <c r="J2490" s="96">
        <f t="shared" si="1174"/>
        <v>22</v>
      </c>
      <c r="K2490" s="96">
        <f t="shared" si="1175"/>
        <v>4</v>
      </c>
      <c r="L2490" s="8">
        <f t="shared" si="1162"/>
        <v>1.0007805599999999</v>
      </c>
      <c r="M2490" s="97">
        <f t="shared" si="1172"/>
        <v>1.0043006699999999</v>
      </c>
      <c r="N2490" s="97">
        <f t="shared" si="1168"/>
        <v>1.4049356868907639</v>
      </c>
      <c r="O2490" s="90">
        <f t="shared" si="1171"/>
        <v>1.40603232</v>
      </c>
      <c r="P2490" s="90">
        <f t="shared" si="1153"/>
        <v>816.70862350000004</v>
      </c>
      <c r="Q2490" s="98">
        <f t="shared" si="1167"/>
        <v>0</v>
      </c>
      <c r="R2490" s="7">
        <f t="shared" si="1163"/>
        <v>0</v>
      </c>
      <c r="S2490" s="90">
        <f t="shared" si="1154"/>
        <v>0</v>
      </c>
      <c r="T2490" s="99">
        <f t="shared" si="1164"/>
        <v>0.117687</v>
      </c>
      <c r="U2490" s="98">
        <f t="shared" si="1169"/>
        <v>4</v>
      </c>
      <c r="V2490" s="98">
        <v>252</v>
      </c>
      <c r="W2490" s="97">
        <f t="shared" si="1155"/>
        <v>1.001767614</v>
      </c>
      <c r="X2490" s="90">
        <f t="shared" si="1156"/>
        <v>1.4436255899999999</v>
      </c>
      <c r="Y2490" s="90">
        <f t="shared" si="1157"/>
        <v>0</v>
      </c>
      <c r="Z2490" s="100" t="str">
        <f t="shared" si="1165"/>
        <v>A+J=</v>
      </c>
      <c r="AA2490" s="95">
        <f t="shared" si="1166"/>
        <v>47284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4"/>
      <c r="DP2490" s="1"/>
      <c r="DQ2490" s="1"/>
      <c r="DR2490" s="1"/>
      <c r="DS2490" s="1"/>
      <c r="DT2490" s="1"/>
      <c r="DU2490" s="1"/>
    </row>
    <row r="2491" spans="1:125" ht="12.75" x14ac:dyDescent="0.2">
      <c r="A2491" s="89">
        <f t="shared" si="1158"/>
        <v>47260</v>
      </c>
      <c r="B2491" s="105">
        <f t="shared" si="1150"/>
        <v>818.67323579000004</v>
      </c>
      <c r="C2491" s="90">
        <f t="shared" si="1159"/>
        <v>580.86049082</v>
      </c>
      <c r="D2491" s="91">
        <f t="shared" si="1160"/>
        <v>7245.38</v>
      </c>
      <c r="E2491" s="92">
        <f t="shared" si="1170"/>
        <v>7276.54</v>
      </c>
      <c r="F2491" s="93">
        <f t="shared" si="1161"/>
        <v>45763</v>
      </c>
      <c r="G2491" s="94">
        <f t="shared" si="1151"/>
        <v>4.3006716003852752E-3</v>
      </c>
      <c r="H2491" s="95">
        <f t="shared" si="1173"/>
        <v>47284</v>
      </c>
      <c r="I2491" s="95">
        <f t="shared" si="1152"/>
        <v>47284</v>
      </c>
      <c r="J2491" s="96">
        <f t="shared" si="1174"/>
        <v>22</v>
      </c>
      <c r="K2491" s="96">
        <f t="shared" si="1175"/>
        <v>5</v>
      </c>
      <c r="L2491" s="8">
        <f t="shared" si="1162"/>
        <v>1.0009758</v>
      </c>
      <c r="M2491" s="97">
        <f t="shared" si="1172"/>
        <v>1.0043006699999999</v>
      </c>
      <c r="N2491" s="97">
        <f t="shared" si="1168"/>
        <v>1.4049356868907639</v>
      </c>
      <c r="O2491" s="90">
        <f t="shared" si="1171"/>
        <v>1.4063066200000001</v>
      </c>
      <c r="P2491" s="90">
        <f t="shared" si="1153"/>
        <v>816.86795353000002</v>
      </c>
      <c r="Q2491" s="98">
        <f t="shared" si="1167"/>
        <v>0</v>
      </c>
      <c r="R2491" s="7">
        <f t="shared" si="1163"/>
        <v>0</v>
      </c>
      <c r="S2491" s="90">
        <f t="shared" si="1154"/>
        <v>0</v>
      </c>
      <c r="T2491" s="99">
        <f t="shared" si="1164"/>
        <v>0.117687</v>
      </c>
      <c r="U2491" s="98">
        <f t="shared" si="1169"/>
        <v>5</v>
      </c>
      <c r="V2491" s="98">
        <v>252</v>
      </c>
      <c r="W2491" s="97">
        <f t="shared" si="1155"/>
        <v>1.002210005</v>
      </c>
      <c r="X2491" s="90">
        <f t="shared" si="1156"/>
        <v>1.80528226</v>
      </c>
      <c r="Y2491" s="90">
        <f t="shared" si="1157"/>
        <v>0</v>
      </c>
      <c r="Z2491" s="100" t="str">
        <f t="shared" si="1165"/>
        <v>A+J=</v>
      </c>
      <c r="AA2491" s="95">
        <f t="shared" si="1166"/>
        <v>47284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4"/>
      <c r="DP2491" s="1"/>
      <c r="DQ2491" s="1"/>
      <c r="DR2491" s="1"/>
      <c r="DS2491" s="1"/>
      <c r="DT2491" s="1"/>
      <c r="DU2491" s="1"/>
    </row>
    <row r="2492" spans="1:125" ht="12.75" x14ac:dyDescent="0.2">
      <c r="A2492" s="89">
        <f t="shared" si="1158"/>
        <v>47261</v>
      </c>
      <c r="B2492" s="105">
        <f t="shared" si="1150"/>
        <v>819.19455271999993</v>
      </c>
      <c r="C2492" s="90">
        <f t="shared" si="1159"/>
        <v>580.86049082</v>
      </c>
      <c r="D2492" s="91">
        <f t="shared" si="1160"/>
        <v>7245.38</v>
      </c>
      <c r="E2492" s="92">
        <f t="shared" si="1170"/>
        <v>7276.54</v>
      </c>
      <c r="F2492" s="93">
        <f t="shared" si="1161"/>
        <v>45763</v>
      </c>
      <c r="G2492" s="94">
        <f t="shared" si="1151"/>
        <v>4.3006716003852752E-3</v>
      </c>
      <c r="H2492" s="95">
        <f t="shared" si="1173"/>
        <v>47284</v>
      </c>
      <c r="I2492" s="95">
        <f t="shared" si="1152"/>
        <v>47284</v>
      </c>
      <c r="J2492" s="96">
        <f t="shared" si="1174"/>
        <v>22</v>
      </c>
      <c r="K2492" s="96">
        <f t="shared" si="1175"/>
        <v>6</v>
      </c>
      <c r="L2492" s="8">
        <f t="shared" si="1162"/>
        <v>1.00117108</v>
      </c>
      <c r="M2492" s="97">
        <f t="shared" si="1172"/>
        <v>1.0043006699999999</v>
      </c>
      <c r="N2492" s="97">
        <f t="shared" si="1168"/>
        <v>1.4049356868907639</v>
      </c>
      <c r="O2492" s="90">
        <f t="shared" si="1171"/>
        <v>1.40658097</v>
      </c>
      <c r="P2492" s="90">
        <f t="shared" si="1153"/>
        <v>817.02731260999997</v>
      </c>
      <c r="Q2492" s="98">
        <f t="shared" si="1167"/>
        <v>0</v>
      </c>
      <c r="R2492" s="7">
        <f t="shared" si="1163"/>
        <v>0</v>
      </c>
      <c r="S2492" s="90">
        <f t="shared" si="1154"/>
        <v>0</v>
      </c>
      <c r="T2492" s="99">
        <f t="shared" si="1164"/>
        <v>0.117687</v>
      </c>
      <c r="U2492" s="98">
        <f t="shared" si="1169"/>
        <v>6</v>
      </c>
      <c r="V2492" s="98">
        <v>252</v>
      </c>
      <c r="W2492" s="97">
        <f t="shared" si="1155"/>
        <v>1.002652592</v>
      </c>
      <c r="X2492" s="90">
        <f t="shared" si="1156"/>
        <v>2.1672401099999998</v>
      </c>
      <c r="Y2492" s="90">
        <f t="shared" si="1157"/>
        <v>0</v>
      </c>
      <c r="Z2492" s="100" t="str">
        <f t="shared" si="1165"/>
        <v>A+J=</v>
      </c>
      <c r="AA2492" s="95">
        <f t="shared" si="1166"/>
        <v>47284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4"/>
      <c r="DP2492" s="1"/>
      <c r="DQ2492" s="1"/>
      <c r="DR2492" s="1"/>
      <c r="DS2492" s="1"/>
      <c r="DT2492" s="1"/>
      <c r="DU2492" s="1"/>
    </row>
    <row r="2493" spans="1:125" ht="12.75" x14ac:dyDescent="0.2">
      <c r="A2493" s="89">
        <f t="shared" si="1158"/>
        <v>47262</v>
      </c>
      <c r="B2493" s="105">
        <f t="shared" si="1150"/>
        <v>819.71619919</v>
      </c>
      <c r="C2493" s="90">
        <f t="shared" si="1159"/>
        <v>580.86049082</v>
      </c>
      <c r="D2493" s="91">
        <f t="shared" si="1160"/>
        <v>7245.38</v>
      </c>
      <c r="E2493" s="92">
        <f t="shared" si="1170"/>
        <v>7276.54</v>
      </c>
      <c r="F2493" s="93">
        <f t="shared" si="1161"/>
        <v>45763</v>
      </c>
      <c r="G2493" s="94">
        <f t="shared" si="1151"/>
        <v>4.3006716003852752E-3</v>
      </c>
      <c r="H2493" s="95">
        <f t="shared" si="1173"/>
        <v>47284</v>
      </c>
      <c r="I2493" s="95">
        <f t="shared" si="1152"/>
        <v>47284</v>
      </c>
      <c r="J2493" s="96">
        <f t="shared" si="1174"/>
        <v>22</v>
      </c>
      <c r="K2493" s="96">
        <f t="shared" si="1175"/>
        <v>7</v>
      </c>
      <c r="L2493" s="8">
        <f t="shared" si="1162"/>
        <v>1.0013663900000001</v>
      </c>
      <c r="M2493" s="97">
        <f t="shared" si="1172"/>
        <v>1.0043006699999999</v>
      </c>
      <c r="N2493" s="97">
        <f t="shared" si="1168"/>
        <v>1.4049356868907639</v>
      </c>
      <c r="O2493" s="90">
        <f t="shared" si="1171"/>
        <v>1.4068553699999999</v>
      </c>
      <c r="P2493" s="90">
        <f t="shared" si="1153"/>
        <v>817.18670072999998</v>
      </c>
      <c r="Q2493" s="98">
        <f t="shared" si="1167"/>
        <v>0</v>
      </c>
      <c r="R2493" s="7">
        <f t="shared" si="1163"/>
        <v>0</v>
      </c>
      <c r="S2493" s="90">
        <f t="shared" si="1154"/>
        <v>0</v>
      </c>
      <c r="T2493" s="99">
        <f t="shared" si="1164"/>
        <v>0.117687</v>
      </c>
      <c r="U2493" s="98">
        <f t="shared" si="1169"/>
        <v>7</v>
      </c>
      <c r="V2493" s="98">
        <v>252</v>
      </c>
      <c r="W2493" s="97">
        <f t="shared" si="1155"/>
        <v>1.0030953739999999</v>
      </c>
      <c r="X2493" s="90">
        <f t="shared" si="1156"/>
        <v>2.5294984600000001</v>
      </c>
      <c r="Y2493" s="90">
        <f t="shared" si="1157"/>
        <v>0</v>
      </c>
      <c r="Z2493" s="100" t="str">
        <f t="shared" si="1165"/>
        <v>A+J=</v>
      </c>
      <c r="AA2493" s="95">
        <f t="shared" si="1166"/>
        <v>47284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4"/>
      <c r="DP2493" s="1"/>
      <c r="DQ2493" s="1"/>
      <c r="DR2493" s="1"/>
      <c r="DS2493" s="1"/>
      <c r="DT2493" s="1"/>
      <c r="DU2493" s="1"/>
    </row>
    <row r="2494" spans="1:125" ht="12.75" x14ac:dyDescent="0.2">
      <c r="A2494" s="89">
        <f t="shared" si="1158"/>
        <v>47263</v>
      </c>
      <c r="B2494" s="105">
        <f t="shared" si="1150"/>
        <v>820.23818199000004</v>
      </c>
      <c r="C2494" s="90">
        <f t="shared" si="1159"/>
        <v>580.86049082</v>
      </c>
      <c r="D2494" s="91">
        <f t="shared" si="1160"/>
        <v>7245.38</v>
      </c>
      <c r="E2494" s="92">
        <f t="shared" si="1170"/>
        <v>7276.54</v>
      </c>
      <c r="F2494" s="93">
        <f t="shared" si="1161"/>
        <v>45763</v>
      </c>
      <c r="G2494" s="94">
        <f t="shared" si="1151"/>
        <v>4.3006716003852752E-3</v>
      </c>
      <c r="H2494" s="95">
        <f t="shared" si="1173"/>
        <v>47284</v>
      </c>
      <c r="I2494" s="95">
        <f t="shared" si="1152"/>
        <v>47284</v>
      </c>
      <c r="J2494" s="96">
        <f t="shared" si="1174"/>
        <v>22</v>
      </c>
      <c r="K2494" s="96">
        <f t="shared" si="1175"/>
        <v>8</v>
      </c>
      <c r="L2494" s="8">
        <f t="shared" si="1162"/>
        <v>1.0015617400000001</v>
      </c>
      <c r="M2494" s="97">
        <f t="shared" si="1172"/>
        <v>1.0043006699999999</v>
      </c>
      <c r="N2494" s="97">
        <f t="shared" si="1168"/>
        <v>1.4049356868907639</v>
      </c>
      <c r="O2494" s="90">
        <f t="shared" si="1171"/>
        <v>1.4071298299999999</v>
      </c>
      <c r="P2494" s="90">
        <f t="shared" si="1153"/>
        <v>817.34612370000002</v>
      </c>
      <c r="Q2494" s="98">
        <f t="shared" si="1167"/>
        <v>0</v>
      </c>
      <c r="R2494" s="7">
        <f t="shared" si="1163"/>
        <v>0</v>
      </c>
      <c r="S2494" s="90">
        <f t="shared" si="1154"/>
        <v>0</v>
      </c>
      <c r="T2494" s="99">
        <f t="shared" si="1164"/>
        <v>0.117687</v>
      </c>
      <c r="U2494" s="98">
        <f t="shared" si="1169"/>
        <v>8</v>
      </c>
      <c r="V2494" s="98">
        <v>252</v>
      </c>
      <c r="W2494" s="97">
        <f t="shared" si="1155"/>
        <v>1.0035383520000001</v>
      </c>
      <c r="X2494" s="90">
        <f t="shared" si="1156"/>
        <v>2.89205829</v>
      </c>
      <c r="Y2494" s="90">
        <f t="shared" si="1157"/>
        <v>0</v>
      </c>
      <c r="Z2494" s="100" t="str">
        <f t="shared" si="1165"/>
        <v>A+J=</v>
      </c>
      <c r="AA2494" s="95">
        <f t="shared" si="1166"/>
        <v>47284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4"/>
      <c r="DP2494" s="1"/>
      <c r="DQ2494" s="1"/>
      <c r="DR2494" s="1"/>
      <c r="DS2494" s="1"/>
      <c r="DT2494" s="1"/>
      <c r="DU2494" s="1"/>
    </row>
    <row r="2495" spans="1:125" ht="12.75" x14ac:dyDescent="0.2">
      <c r="A2495" s="89">
        <f t="shared" si="1158"/>
        <v>47264</v>
      </c>
      <c r="B2495" s="105">
        <f t="shared" si="1150"/>
        <v>820.76049540999998</v>
      </c>
      <c r="C2495" s="90">
        <f t="shared" si="1159"/>
        <v>580.86049082</v>
      </c>
      <c r="D2495" s="91">
        <f t="shared" si="1160"/>
        <v>7245.38</v>
      </c>
      <c r="E2495" s="92">
        <f t="shared" si="1170"/>
        <v>7276.54</v>
      </c>
      <c r="F2495" s="93">
        <f t="shared" si="1161"/>
        <v>45763</v>
      </c>
      <c r="G2495" s="94">
        <f t="shared" si="1151"/>
        <v>4.3006716003852752E-3</v>
      </c>
      <c r="H2495" s="95">
        <f t="shared" si="1173"/>
        <v>47284</v>
      </c>
      <c r="I2495" s="95">
        <f t="shared" si="1152"/>
        <v>47284</v>
      </c>
      <c r="J2495" s="96">
        <f t="shared" si="1174"/>
        <v>22</v>
      </c>
      <c r="K2495" s="96">
        <f t="shared" si="1175"/>
        <v>9</v>
      </c>
      <c r="L2495" s="8">
        <f t="shared" si="1162"/>
        <v>1.0017571300000001</v>
      </c>
      <c r="M2495" s="97">
        <f t="shared" si="1172"/>
        <v>1.0043006699999999</v>
      </c>
      <c r="N2495" s="97">
        <f t="shared" si="1168"/>
        <v>1.4049356868907639</v>
      </c>
      <c r="O2495" s="90">
        <f t="shared" si="1171"/>
        <v>1.40740434</v>
      </c>
      <c r="P2495" s="90">
        <f t="shared" si="1153"/>
        <v>817.50557571000002</v>
      </c>
      <c r="Q2495" s="98">
        <f t="shared" si="1167"/>
        <v>0</v>
      </c>
      <c r="R2495" s="7">
        <f t="shared" si="1163"/>
        <v>0</v>
      </c>
      <c r="S2495" s="90">
        <f t="shared" si="1154"/>
        <v>0</v>
      </c>
      <c r="T2495" s="99">
        <f t="shared" si="1164"/>
        <v>0.117687</v>
      </c>
      <c r="U2495" s="98">
        <f t="shared" si="1169"/>
        <v>9</v>
      </c>
      <c r="V2495" s="98">
        <v>252</v>
      </c>
      <c r="W2495" s="97">
        <f t="shared" si="1155"/>
        <v>1.003981526</v>
      </c>
      <c r="X2495" s="90">
        <f t="shared" si="1156"/>
        <v>3.2549196999999999</v>
      </c>
      <c r="Y2495" s="90">
        <f t="shared" si="1157"/>
        <v>0</v>
      </c>
      <c r="Z2495" s="100" t="str">
        <f t="shared" si="1165"/>
        <v>A+J=</v>
      </c>
      <c r="AA2495" s="95">
        <f t="shared" si="1166"/>
        <v>47284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4"/>
      <c r="DP2495" s="1"/>
      <c r="DQ2495" s="1"/>
      <c r="DR2495" s="1"/>
      <c r="DS2495" s="1"/>
      <c r="DT2495" s="1"/>
      <c r="DU2495" s="1"/>
    </row>
    <row r="2496" spans="1:125" ht="12.75" x14ac:dyDescent="0.2">
      <c r="A2496" s="89">
        <f t="shared" si="1158"/>
        <v>47265</v>
      </c>
      <c r="B2496" s="105">
        <f t="shared" si="1150"/>
        <v>820.76049540999998</v>
      </c>
      <c r="C2496" s="90">
        <f t="shared" si="1159"/>
        <v>580.86049082</v>
      </c>
      <c r="D2496" s="91">
        <f t="shared" si="1160"/>
        <v>7245.38</v>
      </c>
      <c r="E2496" s="92">
        <f t="shared" si="1170"/>
        <v>7276.54</v>
      </c>
      <c r="F2496" s="93">
        <f t="shared" si="1161"/>
        <v>45763</v>
      </c>
      <c r="G2496" s="94">
        <f t="shared" si="1151"/>
        <v>4.3006716003852752E-3</v>
      </c>
      <c r="H2496" s="95">
        <f t="shared" si="1173"/>
        <v>47284</v>
      </c>
      <c r="I2496" s="95">
        <f t="shared" si="1152"/>
        <v>47284</v>
      </c>
      <c r="J2496" s="96">
        <f t="shared" si="1174"/>
        <v>22</v>
      </c>
      <c r="K2496" s="96">
        <f t="shared" si="1175"/>
        <v>9</v>
      </c>
      <c r="L2496" s="8">
        <f t="shared" si="1162"/>
        <v>1.0017571300000001</v>
      </c>
      <c r="M2496" s="97">
        <f t="shared" si="1172"/>
        <v>1.0043006699999999</v>
      </c>
      <c r="N2496" s="97">
        <f t="shared" si="1168"/>
        <v>1.4049356868907639</v>
      </c>
      <c r="O2496" s="90">
        <f t="shared" si="1171"/>
        <v>1.40740434</v>
      </c>
      <c r="P2496" s="90">
        <f t="shared" si="1153"/>
        <v>817.50557571000002</v>
      </c>
      <c r="Q2496" s="98">
        <f t="shared" si="1167"/>
        <v>0</v>
      </c>
      <c r="R2496" s="7">
        <f t="shared" si="1163"/>
        <v>0</v>
      </c>
      <c r="S2496" s="90">
        <f t="shared" si="1154"/>
        <v>0</v>
      </c>
      <c r="T2496" s="99">
        <f t="shared" si="1164"/>
        <v>0.117687</v>
      </c>
      <c r="U2496" s="98">
        <f t="shared" si="1169"/>
        <v>9</v>
      </c>
      <c r="V2496" s="98">
        <v>252</v>
      </c>
      <c r="W2496" s="97">
        <f t="shared" si="1155"/>
        <v>1.003981526</v>
      </c>
      <c r="X2496" s="90">
        <f t="shared" si="1156"/>
        <v>3.2549196999999999</v>
      </c>
      <c r="Y2496" s="90">
        <f t="shared" si="1157"/>
        <v>0</v>
      </c>
      <c r="Z2496" s="100" t="str">
        <f t="shared" si="1165"/>
        <v>A+J=</v>
      </c>
      <c r="AA2496" s="95">
        <f t="shared" si="1166"/>
        <v>47284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4"/>
      <c r="DP2496" s="1"/>
      <c r="DQ2496" s="1"/>
      <c r="DR2496" s="1"/>
      <c r="DS2496" s="1"/>
      <c r="DT2496" s="1"/>
      <c r="DU2496" s="1"/>
    </row>
    <row r="2497" spans="1:125" ht="12.75" x14ac:dyDescent="0.2">
      <c r="A2497" s="89">
        <f t="shared" si="1158"/>
        <v>47266</v>
      </c>
      <c r="B2497" s="105">
        <f t="shared" si="1150"/>
        <v>820.76049540999998</v>
      </c>
      <c r="C2497" s="90">
        <f t="shared" si="1159"/>
        <v>580.86049082</v>
      </c>
      <c r="D2497" s="91">
        <f t="shared" si="1160"/>
        <v>7245.38</v>
      </c>
      <c r="E2497" s="92">
        <f t="shared" si="1170"/>
        <v>7276.54</v>
      </c>
      <c r="F2497" s="93">
        <f t="shared" si="1161"/>
        <v>45763</v>
      </c>
      <c r="G2497" s="94">
        <f t="shared" si="1151"/>
        <v>4.3006716003852752E-3</v>
      </c>
      <c r="H2497" s="95">
        <f t="shared" si="1173"/>
        <v>47284</v>
      </c>
      <c r="I2497" s="95">
        <f t="shared" si="1152"/>
        <v>47284</v>
      </c>
      <c r="J2497" s="96">
        <f t="shared" si="1174"/>
        <v>22</v>
      </c>
      <c r="K2497" s="96">
        <f t="shared" si="1175"/>
        <v>9</v>
      </c>
      <c r="L2497" s="8">
        <f t="shared" si="1162"/>
        <v>1.0017571300000001</v>
      </c>
      <c r="M2497" s="97">
        <f t="shared" si="1172"/>
        <v>1.0043006699999999</v>
      </c>
      <c r="N2497" s="97">
        <f t="shared" si="1168"/>
        <v>1.4049356868907639</v>
      </c>
      <c r="O2497" s="90">
        <f t="shared" si="1171"/>
        <v>1.40740434</v>
      </c>
      <c r="P2497" s="90">
        <f t="shared" si="1153"/>
        <v>817.50557571000002</v>
      </c>
      <c r="Q2497" s="98">
        <f t="shared" si="1167"/>
        <v>0</v>
      </c>
      <c r="R2497" s="7">
        <f t="shared" si="1163"/>
        <v>0</v>
      </c>
      <c r="S2497" s="90">
        <f t="shared" si="1154"/>
        <v>0</v>
      </c>
      <c r="T2497" s="99">
        <f t="shared" si="1164"/>
        <v>0.117687</v>
      </c>
      <c r="U2497" s="98">
        <f t="shared" si="1169"/>
        <v>9</v>
      </c>
      <c r="V2497" s="98">
        <v>252</v>
      </c>
      <c r="W2497" s="97">
        <f t="shared" si="1155"/>
        <v>1.003981526</v>
      </c>
      <c r="X2497" s="90">
        <f t="shared" si="1156"/>
        <v>3.2549196999999999</v>
      </c>
      <c r="Y2497" s="90">
        <f t="shared" si="1157"/>
        <v>0</v>
      </c>
      <c r="Z2497" s="100" t="str">
        <f t="shared" si="1165"/>
        <v>A+J=</v>
      </c>
      <c r="AA2497" s="95">
        <f t="shared" si="1166"/>
        <v>47284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4"/>
      <c r="DP2497" s="1"/>
      <c r="DQ2497" s="1"/>
      <c r="DR2497" s="1"/>
      <c r="DS2497" s="1"/>
      <c r="DT2497" s="1"/>
      <c r="DU2497" s="1"/>
    </row>
    <row r="2498" spans="1:125" ht="12.75" x14ac:dyDescent="0.2">
      <c r="A2498" s="89">
        <f t="shared" si="1158"/>
        <v>47267</v>
      </c>
      <c r="B2498" s="105">
        <f t="shared" si="1150"/>
        <v>821.28313878999995</v>
      </c>
      <c r="C2498" s="90">
        <f t="shared" si="1159"/>
        <v>580.86049082</v>
      </c>
      <c r="D2498" s="91">
        <f t="shared" si="1160"/>
        <v>7245.38</v>
      </c>
      <c r="E2498" s="92">
        <f t="shared" si="1170"/>
        <v>7276.54</v>
      </c>
      <c r="F2498" s="93">
        <f t="shared" si="1161"/>
        <v>45763</v>
      </c>
      <c r="G2498" s="94">
        <f t="shared" si="1151"/>
        <v>4.3006716003852752E-3</v>
      </c>
      <c r="H2498" s="95">
        <f t="shared" si="1173"/>
        <v>47284</v>
      </c>
      <c r="I2498" s="95">
        <f t="shared" si="1152"/>
        <v>47284</v>
      </c>
      <c r="J2498" s="96">
        <f t="shared" si="1174"/>
        <v>22</v>
      </c>
      <c r="K2498" s="96">
        <f t="shared" si="1175"/>
        <v>10</v>
      </c>
      <c r="L2498" s="8">
        <f t="shared" si="1162"/>
        <v>1.0019525600000001</v>
      </c>
      <c r="M2498" s="97">
        <f t="shared" si="1172"/>
        <v>1.0043006699999999</v>
      </c>
      <c r="N2498" s="97">
        <f t="shared" si="1168"/>
        <v>1.4049356868907639</v>
      </c>
      <c r="O2498" s="90">
        <f t="shared" si="1171"/>
        <v>1.4076789000000001</v>
      </c>
      <c r="P2498" s="90">
        <f t="shared" si="1153"/>
        <v>817.66505676999998</v>
      </c>
      <c r="Q2498" s="98">
        <f t="shared" si="1167"/>
        <v>0</v>
      </c>
      <c r="R2498" s="7">
        <f t="shared" si="1163"/>
        <v>0</v>
      </c>
      <c r="S2498" s="90">
        <f t="shared" si="1154"/>
        <v>0</v>
      </c>
      <c r="T2498" s="99">
        <f t="shared" si="1164"/>
        <v>0.117687</v>
      </c>
      <c r="U2498" s="98">
        <f t="shared" si="1169"/>
        <v>10</v>
      </c>
      <c r="V2498" s="98">
        <v>252</v>
      </c>
      <c r="W2498" s="97">
        <f t="shared" si="1155"/>
        <v>1.0044248950000001</v>
      </c>
      <c r="X2498" s="90">
        <f t="shared" si="1156"/>
        <v>3.6180820200000001</v>
      </c>
      <c r="Y2498" s="90">
        <f t="shared" si="1157"/>
        <v>0</v>
      </c>
      <c r="Z2498" s="100" t="str">
        <f t="shared" si="1165"/>
        <v>A+J=</v>
      </c>
      <c r="AA2498" s="95">
        <f t="shared" si="1166"/>
        <v>47284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4"/>
      <c r="DP2498" s="1"/>
      <c r="DQ2498" s="1"/>
      <c r="DR2498" s="1"/>
      <c r="DS2498" s="1"/>
      <c r="DT2498" s="1"/>
      <c r="DU2498" s="1"/>
    </row>
    <row r="2499" spans="1:125" ht="12.75" x14ac:dyDescent="0.2">
      <c r="A2499" s="89">
        <f t="shared" si="1158"/>
        <v>47268</v>
      </c>
      <c r="B2499" s="105">
        <f t="shared" si="1150"/>
        <v>821.80611306000003</v>
      </c>
      <c r="C2499" s="90">
        <f t="shared" si="1159"/>
        <v>580.86049082</v>
      </c>
      <c r="D2499" s="91">
        <f t="shared" si="1160"/>
        <v>7245.38</v>
      </c>
      <c r="E2499" s="92">
        <f t="shared" si="1170"/>
        <v>7276.54</v>
      </c>
      <c r="F2499" s="93">
        <f t="shared" si="1161"/>
        <v>45763</v>
      </c>
      <c r="G2499" s="94">
        <f t="shared" si="1151"/>
        <v>4.3006716003852752E-3</v>
      </c>
      <c r="H2499" s="95">
        <f t="shared" si="1173"/>
        <v>47284</v>
      </c>
      <c r="I2499" s="95">
        <f t="shared" si="1152"/>
        <v>47284</v>
      </c>
      <c r="J2499" s="96">
        <f t="shared" si="1174"/>
        <v>22</v>
      </c>
      <c r="K2499" s="96">
        <f t="shared" si="1175"/>
        <v>11</v>
      </c>
      <c r="L2499" s="8">
        <f t="shared" si="1162"/>
        <v>1.0021480199999999</v>
      </c>
      <c r="M2499" s="97">
        <f t="shared" si="1172"/>
        <v>1.0043006699999999</v>
      </c>
      <c r="N2499" s="97">
        <f t="shared" si="1168"/>
        <v>1.4049356868907639</v>
      </c>
      <c r="O2499" s="90">
        <f t="shared" si="1171"/>
        <v>1.40795351</v>
      </c>
      <c r="P2499" s="90">
        <f t="shared" si="1153"/>
        <v>817.82456687000001</v>
      </c>
      <c r="Q2499" s="98">
        <f t="shared" si="1167"/>
        <v>0</v>
      </c>
      <c r="R2499" s="7">
        <f t="shared" si="1163"/>
        <v>0</v>
      </c>
      <c r="S2499" s="90">
        <f t="shared" si="1154"/>
        <v>0</v>
      </c>
      <c r="T2499" s="99">
        <f t="shared" si="1164"/>
        <v>0.117687</v>
      </c>
      <c r="U2499" s="98">
        <f t="shared" si="1169"/>
        <v>11</v>
      </c>
      <c r="V2499" s="98">
        <v>252</v>
      </c>
      <c r="W2499" s="97">
        <f t="shared" si="1155"/>
        <v>1.00486846</v>
      </c>
      <c r="X2499" s="90">
        <f t="shared" si="1156"/>
        <v>3.98154619</v>
      </c>
      <c r="Y2499" s="90">
        <f t="shared" si="1157"/>
        <v>0</v>
      </c>
      <c r="Z2499" s="100" t="str">
        <f t="shared" si="1165"/>
        <v>A+J=</v>
      </c>
      <c r="AA2499" s="95">
        <f t="shared" si="1166"/>
        <v>47284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4"/>
      <c r="DP2499" s="1"/>
      <c r="DQ2499" s="1"/>
      <c r="DR2499" s="1"/>
      <c r="DS2499" s="1"/>
      <c r="DT2499" s="1"/>
      <c r="DU2499" s="1"/>
    </row>
    <row r="2500" spans="1:125" ht="12.75" x14ac:dyDescent="0.2">
      <c r="A2500" s="89">
        <f t="shared" si="1158"/>
        <v>47269</v>
      </c>
      <c r="B2500" s="105">
        <f t="shared" si="1150"/>
        <v>822.32943002000002</v>
      </c>
      <c r="C2500" s="90">
        <f t="shared" si="1159"/>
        <v>580.86049082</v>
      </c>
      <c r="D2500" s="91">
        <f t="shared" si="1160"/>
        <v>7245.38</v>
      </c>
      <c r="E2500" s="92">
        <f t="shared" si="1170"/>
        <v>7276.54</v>
      </c>
      <c r="F2500" s="93">
        <f t="shared" si="1161"/>
        <v>45763</v>
      </c>
      <c r="G2500" s="94">
        <f t="shared" si="1151"/>
        <v>4.3006716003852752E-3</v>
      </c>
      <c r="H2500" s="95">
        <f t="shared" si="1173"/>
        <v>47284</v>
      </c>
      <c r="I2500" s="95">
        <f t="shared" si="1152"/>
        <v>47284</v>
      </c>
      <c r="J2500" s="96">
        <f t="shared" si="1174"/>
        <v>22</v>
      </c>
      <c r="K2500" s="96">
        <f t="shared" si="1175"/>
        <v>12</v>
      </c>
      <c r="L2500" s="8">
        <f t="shared" si="1162"/>
        <v>1.0023435300000001</v>
      </c>
      <c r="M2500" s="97">
        <f t="shared" si="1172"/>
        <v>1.0043006699999999</v>
      </c>
      <c r="N2500" s="97">
        <f t="shared" si="1168"/>
        <v>1.4049356868907639</v>
      </c>
      <c r="O2500" s="90">
        <f t="shared" si="1171"/>
        <v>1.40822819</v>
      </c>
      <c r="P2500" s="90">
        <f t="shared" si="1153"/>
        <v>817.98411762000001</v>
      </c>
      <c r="Q2500" s="98">
        <f t="shared" si="1167"/>
        <v>0</v>
      </c>
      <c r="R2500" s="7">
        <f t="shared" si="1163"/>
        <v>0</v>
      </c>
      <c r="S2500" s="90">
        <f t="shared" si="1154"/>
        <v>0</v>
      </c>
      <c r="T2500" s="99">
        <f t="shared" si="1164"/>
        <v>0.117687</v>
      </c>
      <c r="U2500" s="98">
        <f t="shared" si="1169"/>
        <v>12</v>
      </c>
      <c r="V2500" s="98">
        <v>252</v>
      </c>
      <c r="W2500" s="97">
        <f t="shared" si="1155"/>
        <v>1.0053122210000001</v>
      </c>
      <c r="X2500" s="90">
        <f t="shared" si="1156"/>
        <v>4.3453124000000001</v>
      </c>
      <c r="Y2500" s="90">
        <f t="shared" si="1157"/>
        <v>0</v>
      </c>
      <c r="Z2500" s="100" t="str">
        <f t="shared" si="1165"/>
        <v>A+J=</v>
      </c>
      <c r="AA2500" s="95">
        <f t="shared" si="1166"/>
        <v>47284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4"/>
      <c r="DP2500" s="1"/>
      <c r="DQ2500" s="1"/>
      <c r="DR2500" s="1"/>
      <c r="DS2500" s="1"/>
      <c r="DT2500" s="1"/>
      <c r="DU2500" s="1"/>
    </row>
    <row r="2501" spans="1:125" ht="12.75" x14ac:dyDescent="0.2">
      <c r="A2501" s="89">
        <f t="shared" si="1158"/>
        <v>47270</v>
      </c>
      <c r="B2501" s="105">
        <f t="shared" si="1150"/>
        <v>822.32943002000002</v>
      </c>
      <c r="C2501" s="90">
        <f t="shared" si="1159"/>
        <v>580.86049082</v>
      </c>
      <c r="D2501" s="91">
        <f t="shared" si="1160"/>
        <v>7245.38</v>
      </c>
      <c r="E2501" s="92">
        <f t="shared" si="1170"/>
        <v>7276.54</v>
      </c>
      <c r="F2501" s="93">
        <f t="shared" si="1161"/>
        <v>45763</v>
      </c>
      <c r="G2501" s="94">
        <f t="shared" si="1151"/>
        <v>4.3006716003852752E-3</v>
      </c>
      <c r="H2501" s="95">
        <f t="shared" si="1173"/>
        <v>47284</v>
      </c>
      <c r="I2501" s="95">
        <f t="shared" si="1152"/>
        <v>47284</v>
      </c>
      <c r="J2501" s="96">
        <f t="shared" si="1174"/>
        <v>22</v>
      </c>
      <c r="K2501" s="96">
        <f t="shared" si="1175"/>
        <v>12</v>
      </c>
      <c r="L2501" s="8">
        <f t="shared" si="1162"/>
        <v>1.0023435300000001</v>
      </c>
      <c r="M2501" s="97">
        <f t="shared" si="1172"/>
        <v>1.0043006699999999</v>
      </c>
      <c r="N2501" s="97">
        <f t="shared" si="1168"/>
        <v>1.4049356868907639</v>
      </c>
      <c r="O2501" s="90">
        <f t="shared" si="1171"/>
        <v>1.40822819</v>
      </c>
      <c r="P2501" s="90">
        <f t="shared" si="1153"/>
        <v>817.98411762000001</v>
      </c>
      <c r="Q2501" s="98">
        <f t="shared" si="1167"/>
        <v>0</v>
      </c>
      <c r="R2501" s="7">
        <f t="shared" si="1163"/>
        <v>0</v>
      </c>
      <c r="S2501" s="90">
        <f t="shared" si="1154"/>
        <v>0</v>
      </c>
      <c r="T2501" s="99">
        <f t="shared" si="1164"/>
        <v>0.117687</v>
      </c>
      <c r="U2501" s="98">
        <f t="shared" si="1169"/>
        <v>12</v>
      </c>
      <c r="V2501" s="98">
        <v>252</v>
      </c>
      <c r="W2501" s="97">
        <f t="shared" si="1155"/>
        <v>1.0053122210000001</v>
      </c>
      <c r="X2501" s="90">
        <f t="shared" si="1156"/>
        <v>4.3453124000000001</v>
      </c>
      <c r="Y2501" s="90">
        <f t="shared" si="1157"/>
        <v>0</v>
      </c>
      <c r="Z2501" s="100" t="str">
        <f t="shared" si="1165"/>
        <v>A+J=</v>
      </c>
      <c r="AA2501" s="95">
        <f t="shared" si="1166"/>
        <v>47284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4"/>
      <c r="DP2501" s="1"/>
      <c r="DQ2501" s="1"/>
      <c r="DR2501" s="1"/>
      <c r="DS2501" s="1"/>
      <c r="DT2501" s="1"/>
      <c r="DU2501" s="1"/>
    </row>
    <row r="2502" spans="1:125" ht="12.75" x14ac:dyDescent="0.2">
      <c r="A2502" s="89">
        <f t="shared" si="1158"/>
        <v>47271</v>
      </c>
      <c r="B2502" s="105">
        <f t="shared" si="1150"/>
        <v>822.85307152000007</v>
      </c>
      <c r="C2502" s="90">
        <f t="shared" si="1159"/>
        <v>580.86049082</v>
      </c>
      <c r="D2502" s="91">
        <f t="shared" si="1160"/>
        <v>7245.38</v>
      </c>
      <c r="E2502" s="92">
        <f t="shared" si="1170"/>
        <v>7276.54</v>
      </c>
      <c r="F2502" s="93">
        <f t="shared" si="1161"/>
        <v>45763</v>
      </c>
      <c r="G2502" s="94">
        <f t="shared" si="1151"/>
        <v>4.3006716003852752E-3</v>
      </c>
      <c r="H2502" s="95">
        <f t="shared" si="1173"/>
        <v>47284</v>
      </c>
      <c r="I2502" s="95">
        <f t="shared" si="1152"/>
        <v>47284</v>
      </c>
      <c r="J2502" s="96">
        <f t="shared" si="1174"/>
        <v>22</v>
      </c>
      <c r="K2502" s="96">
        <f t="shared" si="1175"/>
        <v>13</v>
      </c>
      <c r="L2502" s="8">
        <f t="shared" si="1162"/>
        <v>1.0025390700000001</v>
      </c>
      <c r="M2502" s="97">
        <f t="shared" si="1172"/>
        <v>1.0043006699999999</v>
      </c>
      <c r="N2502" s="97">
        <f t="shared" si="1168"/>
        <v>1.4049356868907639</v>
      </c>
      <c r="O2502" s="90">
        <f t="shared" si="1171"/>
        <v>1.4085029099999999</v>
      </c>
      <c r="P2502" s="90">
        <f t="shared" si="1153"/>
        <v>818.14369162000003</v>
      </c>
      <c r="Q2502" s="98">
        <f t="shared" si="1167"/>
        <v>0</v>
      </c>
      <c r="R2502" s="7">
        <f t="shared" si="1163"/>
        <v>0</v>
      </c>
      <c r="S2502" s="90">
        <f t="shared" si="1154"/>
        <v>0</v>
      </c>
      <c r="T2502" s="99">
        <f t="shared" si="1164"/>
        <v>0.117687</v>
      </c>
      <c r="U2502" s="98">
        <f t="shared" si="1169"/>
        <v>13</v>
      </c>
      <c r="V2502" s="98">
        <v>252</v>
      </c>
      <c r="W2502" s="97">
        <f t="shared" si="1155"/>
        <v>1.0057561770000001</v>
      </c>
      <c r="X2502" s="90">
        <f t="shared" si="1156"/>
        <v>4.7093799000000001</v>
      </c>
      <c r="Y2502" s="90">
        <f t="shared" si="1157"/>
        <v>0</v>
      </c>
      <c r="Z2502" s="100" t="str">
        <f t="shared" si="1165"/>
        <v>A+J=</v>
      </c>
      <c r="AA2502" s="95">
        <f t="shared" si="1166"/>
        <v>47284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4"/>
      <c r="DP2502" s="1"/>
      <c r="DQ2502" s="1"/>
      <c r="DR2502" s="1"/>
      <c r="DS2502" s="1"/>
      <c r="DT2502" s="1"/>
      <c r="DU2502" s="1"/>
    </row>
    <row r="2503" spans="1:125" ht="12.75" x14ac:dyDescent="0.2">
      <c r="A2503" s="89">
        <f t="shared" si="1158"/>
        <v>47272</v>
      </c>
      <c r="B2503" s="105">
        <f t="shared" si="1150"/>
        <v>822.85307152000007</v>
      </c>
      <c r="C2503" s="90">
        <f t="shared" si="1159"/>
        <v>580.86049082</v>
      </c>
      <c r="D2503" s="91">
        <f t="shared" si="1160"/>
        <v>7245.38</v>
      </c>
      <c r="E2503" s="92">
        <f t="shared" si="1170"/>
        <v>7276.54</v>
      </c>
      <c r="F2503" s="93">
        <f t="shared" si="1161"/>
        <v>45763</v>
      </c>
      <c r="G2503" s="94">
        <f t="shared" si="1151"/>
        <v>4.3006716003852752E-3</v>
      </c>
      <c r="H2503" s="95">
        <f t="shared" si="1173"/>
        <v>47284</v>
      </c>
      <c r="I2503" s="95">
        <f t="shared" si="1152"/>
        <v>47284</v>
      </c>
      <c r="J2503" s="96">
        <f t="shared" si="1174"/>
        <v>22</v>
      </c>
      <c r="K2503" s="96">
        <f t="shared" si="1175"/>
        <v>13</v>
      </c>
      <c r="L2503" s="8">
        <f t="shared" si="1162"/>
        <v>1.0025390700000001</v>
      </c>
      <c r="M2503" s="97">
        <f t="shared" si="1172"/>
        <v>1.0043006699999999</v>
      </c>
      <c r="N2503" s="97">
        <f t="shared" si="1168"/>
        <v>1.4049356868907639</v>
      </c>
      <c r="O2503" s="90">
        <f t="shared" si="1171"/>
        <v>1.4085029099999999</v>
      </c>
      <c r="P2503" s="90">
        <f t="shared" si="1153"/>
        <v>818.14369162000003</v>
      </c>
      <c r="Q2503" s="98">
        <f t="shared" si="1167"/>
        <v>0</v>
      </c>
      <c r="R2503" s="7">
        <f t="shared" si="1163"/>
        <v>0</v>
      </c>
      <c r="S2503" s="90">
        <f t="shared" si="1154"/>
        <v>0</v>
      </c>
      <c r="T2503" s="99">
        <f t="shared" si="1164"/>
        <v>0.117687</v>
      </c>
      <c r="U2503" s="98">
        <f t="shared" si="1169"/>
        <v>13</v>
      </c>
      <c r="V2503" s="98">
        <v>252</v>
      </c>
      <c r="W2503" s="97">
        <f t="shared" si="1155"/>
        <v>1.0057561770000001</v>
      </c>
      <c r="X2503" s="90">
        <f t="shared" si="1156"/>
        <v>4.7093799000000001</v>
      </c>
      <c r="Y2503" s="90">
        <f t="shared" si="1157"/>
        <v>0</v>
      </c>
      <c r="Z2503" s="100" t="str">
        <f t="shared" si="1165"/>
        <v>A+J=</v>
      </c>
      <c r="AA2503" s="95">
        <f t="shared" si="1166"/>
        <v>47284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4"/>
      <c r="DP2503" s="1"/>
      <c r="DQ2503" s="1"/>
      <c r="DR2503" s="1"/>
      <c r="DS2503" s="1"/>
      <c r="DT2503" s="1"/>
      <c r="DU2503" s="1"/>
    </row>
    <row r="2504" spans="1:125" ht="12.75" x14ac:dyDescent="0.2">
      <c r="A2504" s="89">
        <f t="shared" si="1158"/>
        <v>47273</v>
      </c>
      <c r="B2504" s="105">
        <f t="shared" si="1150"/>
        <v>822.85307152000007</v>
      </c>
      <c r="C2504" s="90">
        <f t="shared" si="1159"/>
        <v>580.86049082</v>
      </c>
      <c r="D2504" s="91">
        <f t="shared" si="1160"/>
        <v>7245.38</v>
      </c>
      <c r="E2504" s="92">
        <f t="shared" si="1170"/>
        <v>7276.54</v>
      </c>
      <c r="F2504" s="93">
        <f t="shared" si="1161"/>
        <v>45763</v>
      </c>
      <c r="G2504" s="94">
        <f t="shared" si="1151"/>
        <v>4.3006716003852752E-3</v>
      </c>
      <c r="H2504" s="95">
        <f t="shared" si="1173"/>
        <v>47284</v>
      </c>
      <c r="I2504" s="95">
        <f t="shared" si="1152"/>
        <v>47284</v>
      </c>
      <c r="J2504" s="96">
        <f t="shared" si="1174"/>
        <v>22</v>
      </c>
      <c r="K2504" s="96">
        <f t="shared" si="1175"/>
        <v>13</v>
      </c>
      <c r="L2504" s="8">
        <f t="shared" si="1162"/>
        <v>1.0025390700000001</v>
      </c>
      <c r="M2504" s="97">
        <f t="shared" si="1172"/>
        <v>1.0043006699999999</v>
      </c>
      <c r="N2504" s="97">
        <f t="shared" si="1168"/>
        <v>1.4049356868907639</v>
      </c>
      <c r="O2504" s="90">
        <f t="shared" si="1171"/>
        <v>1.4085029099999999</v>
      </c>
      <c r="P2504" s="90">
        <f t="shared" si="1153"/>
        <v>818.14369162000003</v>
      </c>
      <c r="Q2504" s="98">
        <f t="shared" si="1167"/>
        <v>0</v>
      </c>
      <c r="R2504" s="7">
        <f t="shared" si="1163"/>
        <v>0</v>
      </c>
      <c r="S2504" s="90">
        <f t="shared" si="1154"/>
        <v>0</v>
      </c>
      <c r="T2504" s="99">
        <f t="shared" si="1164"/>
        <v>0.117687</v>
      </c>
      <c r="U2504" s="98">
        <f t="shared" si="1169"/>
        <v>13</v>
      </c>
      <c r="V2504" s="98">
        <v>252</v>
      </c>
      <c r="W2504" s="97">
        <f t="shared" si="1155"/>
        <v>1.0057561770000001</v>
      </c>
      <c r="X2504" s="90">
        <f t="shared" si="1156"/>
        <v>4.7093799000000001</v>
      </c>
      <c r="Y2504" s="90">
        <f t="shared" si="1157"/>
        <v>0</v>
      </c>
      <c r="Z2504" s="100" t="str">
        <f t="shared" si="1165"/>
        <v>A+J=</v>
      </c>
      <c r="AA2504" s="95">
        <f t="shared" si="1166"/>
        <v>47284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4"/>
      <c r="DP2504" s="1"/>
      <c r="DQ2504" s="1"/>
      <c r="DR2504" s="1"/>
      <c r="DS2504" s="1"/>
      <c r="DT2504" s="1"/>
      <c r="DU2504" s="1"/>
    </row>
    <row r="2505" spans="1:125" ht="12.75" x14ac:dyDescent="0.2">
      <c r="A2505" s="89">
        <f t="shared" si="1158"/>
        <v>47274</v>
      </c>
      <c r="B2505" s="105">
        <f t="shared" si="1150"/>
        <v>823.37705095999991</v>
      </c>
      <c r="C2505" s="90">
        <f t="shared" si="1159"/>
        <v>580.86049082</v>
      </c>
      <c r="D2505" s="91">
        <f t="shared" si="1160"/>
        <v>7245.38</v>
      </c>
      <c r="E2505" s="92">
        <f t="shared" si="1170"/>
        <v>7276.54</v>
      </c>
      <c r="F2505" s="93">
        <f t="shared" si="1161"/>
        <v>45763</v>
      </c>
      <c r="G2505" s="94">
        <f t="shared" si="1151"/>
        <v>4.3006716003852752E-3</v>
      </c>
      <c r="H2505" s="95">
        <f t="shared" si="1173"/>
        <v>47284</v>
      </c>
      <c r="I2505" s="95">
        <f t="shared" si="1152"/>
        <v>47284</v>
      </c>
      <c r="J2505" s="96">
        <f t="shared" si="1174"/>
        <v>22</v>
      </c>
      <c r="K2505" s="96">
        <f t="shared" si="1175"/>
        <v>14</v>
      </c>
      <c r="L2505" s="8">
        <f t="shared" si="1162"/>
        <v>1.0027346500000001</v>
      </c>
      <c r="M2505" s="97">
        <f t="shared" si="1172"/>
        <v>1.0043006699999999</v>
      </c>
      <c r="N2505" s="97">
        <f t="shared" si="1168"/>
        <v>1.4049356868907639</v>
      </c>
      <c r="O2505" s="90">
        <f t="shared" si="1171"/>
        <v>1.40877769</v>
      </c>
      <c r="P2505" s="90">
        <f t="shared" si="1153"/>
        <v>818.30330045999995</v>
      </c>
      <c r="Q2505" s="98">
        <f t="shared" si="1167"/>
        <v>0</v>
      </c>
      <c r="R2505" s="7">
        <f t="shared" si="1163"/>
        <v>0</v>
      </c>
      <c r="S2505" s="90">
        <f t="shared" si="1154"/>
        <v>0</v>
      </c>
      <c r="T2505" s="99">
        <f t="shared" si="1164"/>
        <v>0.117687</v>
      </c>
      <c r="U2505" s="98">
        <f t="shared" si="1169"/>
        <v>14</v>
      </c>
      <c r="V2505" s="98">
        <v>252</v>
      </c>
      <c r="W2505" s="97">
        <f t="shared" si="1155"/>
        <v>1.00620033</v>
      </c>
      <c r="X2505" s="90">
        <f t="shared" si="1156"/>
        <v>5.0737505000000001</v>
      </c>
      <c r="Y2505" s="90">
        <f t="shared" si="1157"/>
        <v>0</v>
      </c>
      <c r="Z2505" s="100" t="str">
        <f t="shared" si="1165"/>
        <v>A+J=</v>
      </c>
      <c r="AA2505" s="95">
        <f t="shared" si="1166"/>
        <v>47284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4"/>
      <c r="DP2505" s="1"/>
      <c r="DQ2505" s="1"/>
      <c r="DR2505" s="1"/>
      <c r="DS2505" s="1"/>
      <c r="DT2505" s="1"/>
      <c r="DU2505" s="1"/>
    </row>
    <row r="2506" spans="1:125" ht="12.75" x14ac:dyDescent="0.2">
      <c r="A2506" s="89">
        <f t="shared" si="1158"/>
        <v>47275</v>
      </c>
      <c r="B2506" s="105">
        <f t="shared" si="1150"/>
        <v>823.90136183999994</v>
      </c>
      <c r="C2506" s="90">
        <f t="shared" si="1159"/>
        <v>580.86049082</v>
      </c>
      <c r="D2506" s="91">
        <f t="shared" si="1160"/>
        <v>7245.38</v>
      </c>
      <c r="E2506" s="92">
        <f t="shared" si="1170"/>
        <v>7276.54</v>
      </c>
      <c r="F2506" s="93">
        <f t="shared" si="1161"/>
        <v>45763</v>
      </c>
      <c r="G2506" s="94">
        <f t="shared" si="1151"/>
        <v>4.3006716003852752E-3</v>
      </c>
      <c r="H2506" s="95">
        <f t="shared" si="1173"/>
        <v>47284</v>
      </c>
      <c r="I2506" s="95">
        <f t="shared" si="1152"/>
        <v>47284</v>
      </c>
      <c r="J2506" s="96">
        <f t="shared" si="1174"/>
        <v>22</v>
      </c>
      <c r="K2506" s="96">
        <f t="shared" si="1175"/>
        <v>15</v>
      </c>
      <c r="L2506" s="8">
        <f t="shared" si="1162"/>
        <v>1.00293027</v>
      </c>
      <c r="M2506" s="97">
        <f t="shared" si="1172"/>
        <v>1.0043006699999999</v>
      </c>
      <c r="N2506" s="97">
        <f t="shared" si="1168"/>
        <v>1.4049356868907639</v>
      </c>
      <c r="O2506" s="90">
        <f t="shared" si="1171"/>
        <v>1.4090525199999999</v>
      </c>
      <c r="P2506" s="90">
        <f t="shared" si="1153"/>
        <v>818.46293834999994</v>
      </c>
      <c r="Q2506" s="98">
        <f t="shared" si="1167"/>
        <v>0</v>
      </c>
      <c r="R2506" s="7">
        <f t="shared" si="1163"/>
        <v>0</v>
      </c>
      <c r="S2506" s="90">
        <f t="shared" si="1154"/>
        <v>0</v>
      </c>
      <c r="T2506" s="99">
        <f t="shared" si="1164"/>
        <v>0.117687</v>
      </c>
      <c r="U2506" s="98">
        <f t="shared" si="1169"/>
        <v>15</v>
      </c>
      <c r="V2506" s="98">
        <v>252</v>
      </c>
      <c r="W2506" s="97">
        <f t="shared" si="1155"/>
        <v>1.0066446790000001</v>
      </c>
      <c r="X2506" s="90">
        <f t="shared" si="1156"/>
        <v>5.4384234899999999</v>
      </c>
      <c r="Y2506" s="90">
        <f t="shared" si="1157"/>
        <v>0</v>
      </c>
      <c r="Z2506" s="100" t="str">
        <f t="shared" si="1165"/>
        <v>A+J=</v>
      </c>
      <c r="AA2506" s="95">
        <f t="shared" si="1166"/>
        <v>47284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4"/>
      <c r="DP2506" s="1"/>
      <c r="DQ2506" s="1"/>
      <c r="DR2506" s="1"/>
      <c r="DS2506" s="1"/>
      <c r="DT2506" s="1"/>
      <c r="DU2506" s="1"/>
    </row>
    <row r="2507" spans="1:125" ht="12.75" x14ac:dyDescent="0.2">
      <c r="A2507" s="89">
        <f t="shared" si="1158"/>
        <v>47276</v>
      </c>
      <c r="B2507" s="105">
        <f t="shared" si="1150"/>
        <v>824.42601014999991</v>
      </c>
      <c r="C2507" s="90">
        <f t="shared" si="1159"/>
        <v>580.86049082</v>
      </c>
      <c r="D2507" s="91">
        <f t="shared" si="1160"/>
        <v>7245.38</v>
      </c>
      <c r="E2507" s="92">
        <f t="shared" si="1170"/>
        <v>7276.54</v>
      </c>
      <c r="F2507" s="93">
        <f t="shared" si="1161"/>
        <v>45763</v>
      </c>
      <c r="G2507" s="94">
        <f t="shared" si="1151"/>
        <v>4.3006716003852752E-3</v>
      </c>
      <c r="H2507" s="95">
        <f t="shared" si="1173"/>
        <v>47284</v>
      </c>
      <c r="I2507" s="95">
        <f t="shared" si="1152"/>
        <v>47284</v>
      </c>
      <c r="J2507" s="96">
        <f t="shared" si="1174"/>
        <v>22</v>
      </c>
      <c r="K2507" s="96">
        <f t="shared" si="1175"/>
        <v>16</v>
      </c>
      <c r="L2507" s="8">
        <f t="shared" si="1162"/>
        <v>1.0031259299999999</v>
      </c>
      <c r="M2507" s="97">
        <f t="shared" si="1172"/>
        <v>1.0043006699999999</v>
      </c>
      <c r="N2507" s="97">
        <f t="shared" si="1168"/>
        <v>1.4049356868907639</v>
      </c>
      <c r="O2507" s="90">
        <f t="shared" si="1171"/>
        <v>1.4093274099999999</v>
      </c>
      <c r="P2507" s="90">
        <f t="shared" si="1153"/>
        <v>818.62261108999996</v>
      </c>
      <c r="Q2507" s="98">
        <f t="shared" si="1167"/>
        <v>0</v>
      </c>
      <c r="R2507" s="7">
        <f t="shared" si="1163"/>
        <v>0</v>
      </c>
      <c r="S2507" s="90">
        <f t="shared" si="1154"/>
        <v>0</v>
      </c>
      <c r="T2507" s="99">
        <f t="shared" si="1164"/>
        <v>0.117687</v>
      </c>
      <c r="U2507" s="98">
        <f t="shared" si="1169"/>
        <v>16</v>
      </c>
      <c r="V2507" s="98">
        <v>252</v>
      </c>
      <c r="W2507" s="97">
        <f t="shared" si="1155"/>
        <v>1.007089224</v>
      </c>
      <c r="X2507" s="90">
        <f t="shared" si="1156"/>
        <v>5.8033990600000003</v>
      </c>
      <c r="Y2507" s="90">
        <f t="shared" si="1157"/>
        <v>0</v>
      </c>
      <c r="Z2507" s="100" t="str">
        <f t="shared" si="1165"/>
        <v>A+J=</v>
      </c>
      <c r="AA2507" s="95">
        <f t="shared" si="1166"/>
        <v>47284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4"/>
      <c r="DP2507" s="1"/>
      <c r="DQ2507" s="1"/>
      <c r="DR2507" s="1"/>
      <c r="DS2507" s="1"/>
      <c r="DT2507" s="1"/>
      <c r="DU2507" s="1"/>
    </row>
    <row r="2508" spans="1:125" ht="12.75" x14ac:dyDescent="0.2">
      <c r="A2508" s="89">
        <f t="shared" si="1158"/>
        <v>47277</v>
      </c>
      <c r="B2508" s="105">
        <f t="shared" si="1150"/>
        <v>824.95098513000005</v>
      </c>
      <c r="C2508" s="90">
        <f t="shared" si="1159"/>
        <v>580.86049082</v>
      </c>
      <c r="D2508" s="91">
        <f t="shared" si="1160"/>
        <v>7245.38</v>
      </c>
      <c r="E2508" s="92">
        <f t="shared" si="1170"/>
        <v>7276.54</v>
      </c>
      <c r="F2508" s="93">
        <f t="shared" si="1161"/>
        <v>45763</v>
      </c>
      <c r="G2508" s="94">
        <f t="shared" si="1151"/>
        <v>4.3006716003852752E-3</v>
      </c>
      <c r="H2508" s="95">
        <f t="shared" si="1173"/>
        <v>47284</v>
      </c>
      <c r="I2508" s="95">
        <f t="shared" si="1152"/>
        <v>47284</v>
      </c>
      <c r="J2508" s="96">
        <f t="shared" si="1174"/>
        <v>22</v>
      </c>
      <c r="K2508" s="96">
        <f t="shared" si="1175"/>
        <v>17</v>
      </c>
      <c r="L2508" s="8">
        <f t="shared" si="1162"/>
        <v>1.0033216199999999</v>
      </c>
      <c r="M2508" s="97">
        <f t="shared" si="1172"/>
        <v>1.0043006699999999</v>
      </c>
      <c r="N2508" s="97">
        <f t="shared" si="1168"/>
        <v>1.4049356868907639</v>
      </c>
      <c r="O2508" s="90">
        <f t="shared" si="1171"/>
        <v>1.40960234</v>
      </c>
      <c r="P2508" s="90">
        <f t="shared" si="1153"/>
        <v>818.78230707</v>
      </c>
      <c r="Q2508" s="98">
        <f t="shared" si="1167"/>
        <v>0</v>
      </c>
      <c r="R2508" s="7">
        <f t="shared" si="1163"/>
        <v>0</v>
      </c>
      <c r="S2508" s="90">
        <f t="shared" si="1154"/>
        <v>0</v>
      </c>
      <c r="T2508" s="99">
        <f t="shared" si="1164"/>
        <v>0.117687</v>
      </c>
      <c r="U2508" s="98">
        <f t="shared" si="1169"/>
        <v>17</v>
      </c>
      <c r="V2508" s="98">
        <v>252</v>
      </c>
      <c r="W2508" s="97">
        <f t="shared" si="1155"/>
        <v>1.007533966</v>
      </c>
      <c r="X2508" s="90">
        <f t="shared" si="1156"/>
        <v>6.1686780600000004</v>
      </c>
      <c r="Y2508" s="90">
        <f t="shared" si="1157"/>
        <v>0</v>
      </c>
      <c r="Z2508" s="100" t="str">
        <f t="shared" si="1165"/>
        <v>A+J=</v>
      </c>
      <c r="AA2508" s="95">
        <f t="shared" si="1166"/>
        <v>47284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4"/>
      <c r="DP2508" s="1"/>
      <c r="DQ2508" s="1"/>
      <c r="DR2508" s="1"/>
      <c r="DS2508" s="1"/>
      <c r="DT2508" s="1"/>
      <c r="DU2508" s="1"/>
    </row>
    <row r="2509" spans="1:125" ht="12.75" x14ac:dyDescent="0.2">
      <c r="A2509" s="89">
        <f t="shared" si="1158"/>
        <v>47278</v>
      </c>
      <c r="B2509" s="105">
        <f t="shared" si="1150"/>
        <v>825.4762977900001</v>
      </c>
      <c r="C2509" s="90">
        <f t="shared" si="1159"/>
        <v>580.86049082</v>
      </c>
      <c r="D2509" s="91">
        <f t="shared" si="1160"/>
        <v>7245.38</v>
      </c>
      <c r="E2509" s="92">
        <f t="shared" si="1170"/>
        <v>7276.54</v>
      </c>
      <c r="F2509" s="93">
        <f t="shared" si="1161"/>
        <v>45763</v>
      </c>
      <c r="G2509" s="94">
        <f t="shared" si="1151"/>
        <v>4.3006716003852752E-3</v>
      </c>
      <c r="H2509" s="95">
        <f t="shared" si="1173"/>
        <v>47284</v>
      </c>
      <c r="I2509" s="95">
        <f t="shared" si="1152"/>
        <v>47284</v>
      </c>
      <c r="J2509" s="96">
        <f t="shared" si="1174"/>
        <v>22</v>
      </c>
      <c r="K2509" s="96">
        <f t="shared" si="1175"/>
        <v>18</v>
      </c>
      <c r="L2509" s="8">
        <f t="shared" si="1162"/>
        <v>1.0035173500000001</v>
      </c>
      <c r="M2509" s="97">
        <f t="shared" si="1172"/>
        <v>1.0043006699999999</v>
      </c>
      <c r="N2509" s="97">
        <f t="shared" si="1168"/>
        <v>1.4049356868907639</v>
      </c>
      <c r="O2509" s="90">
        <f t="shared" si="1171"/>
        <v>1.40987733</v>
      </c>
      <c r="P2509" s="90">
        <f t="shared" si="1153"/>
        <v>818.94203789000005</v>
      </c>
      <c r="Q2509" s="98">
        <f t="shared" si="1167"/>
        <v>0</v>
      </c>
      <c r="R2509" s="7">
        <f t="shared" si="1163"/>
        <v>0</v>
      </c>
      <c r="S2509" s="90">
        <f t="shared" si="1154"/>
        <v>0</v>
      </c>
      <c r="T2509" s="99">
        <f t="shared" si="1164"/>
        <v>0.117687</v>
      </c>
      <c r="U2509" s="98">
        <f t="shared" si="1169"/>
        <v>18</v>
      </c>
      <c r="V2509" s="98">
        <v>252</v>
      </c>
      <c r="W2509" s="97">
        <f t="shared" si="1155"/>
        <v>1.007978904</v>
      </c>
      <c r="X2509" s="90">
        <f t="shared" si="1156"/>
        <v>6.5342599000000003</v>
      </c>
      <c r="Y2509" s="90">
        <f t="shared" si="1157"/>
        <v>0</v>
      </c>
      <c r="Z2509" s="100" t="str">
        <f t="shared" si="1165"/>
        <v>A+J=</v>
      </c>
      <c r="AA2509" s="95">
        <f t="shared" si="1166"/>
        <v>47284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4"/>
      <c r="DP2509" s="1"/>
      <c r="DQ2509" s="1"/>
      <c r="DR2509" s="1"/>
      <c r="DS2509" s="1"/>
      <c r="DT2509" s="1"/>
      <c r="DU2509" s="1"/>
    </row>
    <row r="2510" spans="1:125" ht="12.75" x14ac:dyDescent="0.2">
      <c r="A2510" s="89">
        <f t="shared" si="1158"/>
        <v>47279</v>
      </c>
      <c r="B2510" s="105">
        <f t="shared" si="1150"/>
        <v>825.4762977900001</v>
      </c>
      <c r="C2510" s="90">
        <f t="shared" si="1159"/>
        <v>580.86049082</v>
      </c>
      <c r="D2510" s="91">
        <f t="shared" si="1160"/>
        <v>7245.38</v>
      </c>
      <c r="E2510" s="92">
        <f t="shared" si="1170"/>
        <v>7276.54</v>
      </c>
      <c r="F2510" s="93">
        <f t="shared" si="1161"/>
        <v>45763</v>
      </c>
      <c r="G2510" s="94">
        <f t="shared" si="1151"/>
        <v>4.3006716003852752E-3</v>
      </c>
      <c r="H2510" s="95">
        <f t="shared" si="1173"/>
        <v>47284</v>
      </c>
      <c r="I2510" s="95">
        <f t="shared" si="1152"/>
        <v>47284</v>
      </c>
      <c r="J2510" s="96">
        <f t="shared" si="1174"/>
        <v>22</v>
      </c>
      <c r="K2510" s="96">
        <f t="shared" si="1175"/>
        <v>18</v>
      </c>
      <c r="L2510" s="8">
        <f t="shared" si="1162"/>
        <v>1.0035173500000001</v>
      </c>
      <c r="M2510" s="97">
        <f t="shared" si="1172"/>
        <v>1.0043006699999999</v>
      </c>
      <c r="N2510" s="97">
        <f t="shared" si="1168"/>
        <v>1.4049356868907639</v>
      </c>
      <c r="O2510" s="90">
        <f t="shared" si="1171"/>
        <v>1.40987733</v>
      </c>
      <c r="P2510" s="90">
        <f t="shared" si="1153"/>
        <v>818.94203789000005</v>
      </c>
      <c r="Q2510" s="98">
        <f t="shared" si="1167"/>
        <v>0</v>
      </c>
      <c r="R2510" s="7">
        <f t="shared" si="1163"/>
        <v>0</v>
      </c>
      <c r="S2510" s="90">
        <f t="shared" si="1154"/>
        <v>0</v>
      </c>
      <c r="T2510" s="99">
        <f t="shared" si="1164"/>
        <v>0.117687</v>
      </c>
      <c r="U2510" s="98">
        <f t="shared" si="1169"/>
        <v>18</v>
      </c>
      <c r="V2510" s="98">
        <v>252</v>
      </c>
      <c r="W2510" s="97">
        <f t="shared" si="1155"/>
        <v>1.007978904</v>
      </c>
      <c r="X2510" s="90">
        <f t="shared" si="1156"/>
        <v>6.5342599000000003</v>
      </c>
      <c r="Y2510" s="90">
        <f t="shared" si="1157"/>
        <v>0</v>
      </c>
      <c r="Z2510" s="100" t="str">
        <f t="shared" si="1165"/>
        <v>A+J=</v>
      </c>
      <c r="AA2510" s="95">
        <f t="shared" si="1166"/>
        <v>47284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4"/>
      <c r="DP2510" s="1"/>
      <c r="DQ2510" s="1"/>
      <c r="DR2510" s="1"/>
      <c r="DS2510" s="1"/>
      <c r="DT2510" s="1"/>
      <c r="DU2510" s="1"/>
    </row>
    <row r="2511" spans="1:125" ht="12.75" x14ac:dyDescent="0.2">
      <c r="A2511" s="89">
        <f t="shared" si="1158"/>
        <v>47280</v>
      </c>
      <c r="B2511" s="105">
        <f t="shared" si="1150"/>
        <v>825.4762977900001</v>
      </c>
      <c r="C2511" s="90">
        <f t="shared" si="1159"/>
        <v>580.86049082</v>
      </c>
      <c r="D2511" s="91">
        <f t="shared" si="1160"/>
        <v>7245.38</v>
      </c>
      <c r="E2511" s="92">
        <f t="shared" si="1170"/>
        <v>7276.54</v>
      </c>
      <c r="F2511" s="93">
        <f t="shared" si="1161"/>
        <v>45763</v>
      </c>
      <c r="G2511" s="94">
        <f t="shared" si="1151"/>
        <v>4.3006716003852752E-3</v>
      </c>
      <c r="H2511" s="95">
        <f t="shared" si="1173"/>
        <v>47284</v>
      </c>
      <c r="I2511" s="95">
        <f t="shared" si="1152"/>
        <v>47284</v>
      </c>
      <c r="J2511" s="96">
        <f t="shared" si="1174"/>
        <v>22</v>
      </c>
      <c r="K2511" s="96">
        <f t="shared" si="1175"/>
        <v>18</v>
      </c>
      <c r="L2511" s="8">
        <f t="shared" si="1162"/>
        <v>1.0035173500000001</v>
      </c>
      <c r="M2511" s="97">
        <f t="shared" si="1172"/>
        <v>1.0043006699999999</v>
      </c>
      <c r="N2511" s="97">
        <f t="shared" si="1168"/>
        <v>1.4049356868907639</v>
      </c>
      <c r="O2511" s="90">
        <f t="shared" si="1171"/>
        <v>1.40987733</v>
      </c>
      <c r="P2511" s="90">
        <f t="shared" si="1153"/>
        <v>818.94203789000005</v>
      </c>
      <c r="Q2511" s="98">
        <f t="shared" si="1167"/>
        <v>0</v>
      </c>
      <c r="R2511" s="7">
        <f t="shared" si="1163"/>
        <v>0</v>
      </c>
      <c r="S2511" s="90">
        <f t="shared" si="1154"/>
        <v>0</v>
      </c>
      <c r="T2511" s="99">
        <f t="shared" si="1164"/>
        <v>0.117687</v>
      </c>
      <c r="U2511" s="98">
        <f t="shared" si="1169"/>
        <v>18</v>
      </c>
      <c r="V2511" s="98">
        <v>252</v>
      </c>
      <c r="W2511" s="97">
        <f t="shared" si="1155"/>
        <v>1.007978904</v>
      </c>
      <c r="X2511" s="90">
        <f t="shared" si="1156"/>
        <v>6.5342599000000003</v>
      </c>
      <c r="Y2511" s="90">
        <f t="shared" si="1157"/>
        <v>0</v>
      </c>
      <c r="Z2511" s="100" t="str">
        <f t="shared" si="1165"/>
        <v>A+J=</v>
      </c>
      <c r="AA2511" s="95">
        <f t="shared" si="1166"/>
        <v>47284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4"/>
      <c r="DP2511" s="1"/>
      <c r="DQ2511" s="1"/>
      <c r="DR2511" s="1"/>
      <c r="DS2511" s="1"/>
      <c r="DT2511" s="1"/>
      <c r="DU2511" s="1"/>
    </row>
    <row r="2512" spans="1:125" ht="12.75" x14ac:dyDescent="0.2">
      <c r="A2512" s="89">
        <f t="shared" si="1158"/>
        <v>47281</v>
      </c>
      <c r="B2512" s="105">
        <f t="shared" si="1150"/>
        <v>826.00194827999997</v>
      </c>
      <c r="C2512" s="90">
        <f t="shared" si="1159"/>
        <v>580.86049082</v>
      </c>
      <c r="D2512" s="91">
        <f t="shared" si="1160"/>
        <v>7245.38</v>
      </c>
      <c r="E2512" s="92">
        <f t="shared" si="1170"/>
        <v>7276.54</v>
      </c>
      <c r="F2512" s="93">
        <f t="shared" si="1161"/>
        <v>45763</v>
      </c>
      <c r="G2512" s="94">
        <f t="shared" si="1151"/>
        <v>4.3006716003852752E-3</v>
      </c>
      <c r="H2512" s="95">
        <f t="shared" si="1173"/>
        <v>47284</v>
      </c>
      <c r="I2512" s="95">
        <f t="shared" si="1152"/>
        <v>47284</v>
      </c>
      <c r="J2512" s="96">
        <f t="shared" si="1174"/>
        <v>22</v>
      </c>
      <c r="K2512" s="96">
        <f t="shared" si="1175"/>
        <v>19</v>
      </c>
      <c r="L2512" s="8">
        <f t="shared" si="1162"/>
        <v>1.00371312</v>
      </c>
      <c r="M2512" s="97">
        <f t="shared" si="1172"/>
        <v>1.0043006699999999</v>
      </c>
      <c r="N2512" s="97">
        <f t="shared" si="1168"/>
        <v>1.4049356868907639</v>
      </c>
      <c r="O2512" s="90">
        <f t="shared" si="1171"/>
        <v>1.41015238</v>
      </c>
      <c r="P2512" s="90">
        <f t="shared" si="1153"/>
        <v>819.10180357000002</v>
      </c>
      <c r="Q2512" s="98">
        <f t="shared" si="1167"/>
        <v>0</v>
      </c>
      <c r="R2512" s="7">
        <f t="shared" si="1163"/>
        <v>0</v>
      </c>
      <c r="S2512" s="90">
        <f t="shared" si="1154"/>
        <v>0</v>
      </c>
      <c r="T2512" s="99">
        <f t="shared" si="1164"/>
        <v>0.117687</v>
      </c>
      <c r="U2512" s="98">
        <f t="shared" si="1169"/>
        <v>19</v>
      </c>
      <c r="V2512" s="98">
        <v>252</v>
      </c>
      <c r="W2512" s="97">
        <f t="shared" si="1155"/>
        <v>1.008424038</v>
      </c>
      <c r="X2512" s="90">
        <f t="shared" si="1156"/>
        <v>6.9001447100000002</v>
      </c>
      <c r="Y2512" s="90">
        <f t="shared" si="1157"/>
        <v>0</v>
      </c>
      <c r="Z2512" s="100" t="str">
        <f t="shared" si="1165"/>
        <v>A+J=</v>
      </c>
      <c r="AA2512" s="95">
        <f t="shared" si="1166"/>
        <v>47284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4"/>
      <c r="DP2512" s="1"/>
      <c r="DQ2512" s="1"/>
      <c r="DR2512" s="1"/>
      <c r="DS2512" s="1"/>
      <c r="DT2512" s="1"/>
      <c r="DU2512" s="1"/>
    </row>
    <row r="2513" spans="1:125" ht="12.75" x14ac:dyDescent="0.2">
      <c r="A2513" s="89">
        <f t="shared" si="1158"/>
        <v>47282</v>
      </c>
      <c r="B2513" s="105">
        <f t="shared" si="1150"/>
        <v>826.52793171000008</v>
      </c>
      <c r="C2513" s="90">
        <f t="shared" si="1159"/>
        <v>580.86049082</v>
      </c>
      <c r="D2513" s="91">
        <f t="shared" si="1160"/>
        <v>7245.38</v>
      </c>
      <c r="E2513" s="92">
        <f t="shared" si="1170"/>
        <v>7276.54</v>
      </c>
      <c r="F2513" s="93">
        <f t="shared" si="1161"/>
        <v>45763</v>
      </c>
      <c r="G2513" s="94">
        <f t="shared" si="1151"/>
        <v>4.3006716003852752E-3</v>
      </c>
      <c r="H2513" s="95">
        <f t="shared" si="1173"/>
        <v>47284</v>
      </c>
      <c r="I2513" s="95">
        <f t="shared" si="1152"/>
        <v>47284</v>
      </c>
      <c r="J2513" s="96">
        <f t="shared" si="1174"/>
        <v>22</v>
      </c>
      <c r="K2513" s="96">
        <f t="shared" si="1175"/>
        <v>20</v>
      </c>
      <c r="L2513" s="8">
        <f t="shared" si="1162"/>
        <v>1.0039089299999999</v>
      </c>
      <c r="M2513" s="97">
        <f t="shared" si="1172"/>
        <v>1.0043006699999999</v>
      </c>
      <c r="N2513" s="97">
        <f t="shared" si="1168"/>
        <v>1.4049356868907639</v>
      </c>
      <c r="O2513" s="90">
        <f t="shared" si="1171"/>
        <v>1.4104274800000001</v>
      </c>
      <c r="P2513" s="90">
        <f t="shared" si="1153"/>
        <v>819.26159829000005</v>
      </c>
      <c r="Q2513" s="98">
        <f t="shared" si="1167"/>
        <v>0</v>
      </c>
      <c r="R2513" s="7">
        <f t="shared" si="1163"/>
        <v>0</v>
      </c>
      <c r="S2513" s="90">
        <f t="shared" si="1154"/>
        <v>0</v>
      </c>
      <c r="T2513" s="99">
        <f t="shared" si="1164"/>
        <v>0.117687</v>
      </c>
      <c r="U2513" s="98">
        <f t="shared" si="1169"/>
        <v>20</v>
      </c>
      <c r="V2513" s="98">
        <v>252</v>
      </c>
      <c r="W2513" s="97">
        <f t="shared" si="1155"/>
        <v>1.0088693689999999</v>
      </c>
      <c r="X2513" s="90">
        <f t="shared" si="1156"/>
        <v>7.2663334199999996</v>
      </c>
      <c r="Y2513" s="90">
        <f t="shared" si="1157"/>
        <v>0</v>
      </c>
      <c r="Z2513" s="100" t="str">
        <f t="shared" si="1165"/>
        <v>A+J=</v>
      </c>
      <c r="AA2513" s="95">
        <f t="shared" si="1166"/>
        <v>47284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4"/>
      <c r="DP2513" s="1"/>
      <c r="DQ2513" s="1"/>
      <c r="DR2513" s="1"/>
      <c r="DS2513" s="1"/>
      <c r="DT2513" s="1"/>
      <c r="DU2513" s="1"/>
    </row>
    <row r="2514" spans="1:125" ht="12.75" x14ac:dyDescent="0.2">
      <c r="A2514" s="89">
        <f t="shared" si="1158"/>
        <v>47283</v>
      </c>
      <c r="B2514" s="105">
        <f t="shared" si="1150"/>
        <v>827.05424820000007</v>
      </c>
      <c r="C2514" s="90">
        <f t="shared" si="1159"/>
        <v>580.86049082</v>
      </c>
      <c r="D2514" s="91">
        <f t="shared" si="1160"/>
        <v>7245.38</v>
      </c>
      <c r="E2514" s="92">
        <f t="shared" si="1170"/>
        <v>7276.54</v>
      </c>
      <c r="F2514" s="93">
        <f t="shared" si="1161"/>
        <v>45763</v>
      </c>
      <c r="G2514" s="94">
        <f t="shared" si="1151"/>
        <v>4.3006716003852752E-3</v>
      </c>
      <c r="H2514" s="95">
        <f t="shared" si="1173"/>
        <v>47284</v>
      </c>
      <c r="I2514" s="95">
        <f t="shared" si="1152"/>
        <v>47284</v>
      </c>
      <c r="J2514" s="96">
        <f t="shared" si="1174"/>
        <v>22</v>
      </c>
      <c r="K2514" s="96">
        <f t="shared" si="1175"/>
        <v>21</v>
      </c>
      <c r="L2514" s="8">
        <f t="shared" si="1162"/>
        <v>1.00410478</v>
      </c>
      <c r="M2514" s="97">
        <f t="shared" si="1172"/>
        <v>1.0043006699999999</v>
      </c>
      <c r="N2514" s="97">
        <f t="shared" si="1168"/>
        <v>1.4049356868907639</v>
      </c>
      <c r="O2514" s="90">
        <f t="shared" si="1171"/>
        <v>1.4107026300000001</v>
      </c>
      <c r="P2514" s="90">
        <f t="shared" si="1153"/>
        <v>819.42142206000005</v>
      </c>
      <c r="Q2514" s="98">
        <f t="shared" si="1167"/>
        <v>0</v>
      </c>
      <c r="R2514" s="7">
        <f t="shared" si="1163"/>
        <v>0</v>
      </c>
      <c r="S2514" s="90">
        <f t="shared" si="1154"/>
        <v>0</v>
      </c>
      <c r="T2514" s="99">
        <f t="shared" si="1164"/>
        <v>0.117687</v>
      </c>
      <c r="U2514" s="98">
        <f t="shared" si="1169"/>
        <v>21</v>
      </c>
      <c r="V2514" s="98">
        <v>252</v>
      </c>
      <c r="W2514" s="97">
        <f t="shared" si="1155"/>
        <v>1.0093148970000001</v>
      </c>
      <c r="X2514" s="90">
        <f t="shared" si="1156"/>
        <v>7.6328261399999997</v>
      </c>
      <c r="Y2514" s="90">
        <f t="shared" si="1157"/>
        <v>0</v>
      </c>
      <c r="Z2514" s="100" t="str">
        <f t="shared" si="1165"/>
        <v>A+J=</v>
      </c>
      <c r="AA2514" s="95">
        <f t="shared" si="1166"/>
        <v>47284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4"/>
      <c r="DP2514" s="1"/>
      <c r="DQ2514" s="1"/>
      <c r="DR2514" s="1"/>
      <c r="DS2514" s="1"/>
      <c r="DT2514" s="1"/>
      <c r="DU2514" s="1"/>
    </row>
    <row r="2515" spans="1:125" ht="12.75" x14ac:dyDescent="0.2">
      <c r="A2515" s="89">
        <f t="shared" si="1158"/>
        <v>47284</v>
      </c>
      <c r="B2515" s="105">
        <f t="shared" ref="B2515:B2545" si="1176">(P2515+X2515)</f>
        <v>827.58090878999997</v>
      </c>
      <c r="C2515" s="90">
        <f t="shared" si="1159"/>
        <v>580.86049082</v>
      </c>
      <c r="D2515" s="91">
        <f t="shared" si="1160"/>
        <v>7245.38</v>
      </c>
      <c r="E2515" s="92">
        <f t="shared" si="1170"/>
        <v>7276.54</v>
      </c>
      <c r="F2515" s="93">
        <f t="shared" si="1161"/>
        <v>45763</v>
      </c>
      <c r="G2515" s="94">
        <f t="shared" ref="G2515:G2545" si="1177">(E2515/D2515)-1</f>
        <v>4.3006716003852752E-3</v>
      </c>
      <c r="H2515" s="95">
        <f t="shared" si="1173"/>
        <v>47315</v>
      </c>
      <c r="I2515" s="95">
        <f t="shared" ref="I2515:I2545" si="1178">IF(A2515&gt;I2514,H2515,I2514)</f>
        <v>47284</v>
      </c>
      <c r="J2515" s="96">
        <f t="shared" si="1174"/>
        <v>22</v>
      </c>
      <c r="K2515" s="96">
        <f t="shared" si="1175"/>
        <v>22</v>
      </c>
      <c r="L2515" s="8">
        <f t="shared" si="1162"/>
        <v>1.0043006699999999</v>
      </c>
      <c r="M2515" s="97">
        <f t="shared" si="1172"/>
        <v>1.0043006699999999</v>
      </c>
      <c r="N2515" s="97">
        <f t="shared" si="1168"/>
        <v>1.4049356868907639</v>
      </c>
      <c r="O2515" s="90">
        <f t="shared" si="1171"/>
        <v>1.4109778500000001</v>
      </c>
      <c r="P2515" s="90">
        <f t="shared" ref="P2515:P2545" si="1179">TRUNC(C2515*O2515,8)</f>
        <v>819.58128648000002</v>
      </c>
      <c r="Q2515" s="98">
        <f t="shared" si="1167"/>
        <v>82</v>
      </c>
      <c r="R2515" s="7">
        <f t="shared" si="1163"/>
        <v>1.2378999999999999E-2</v>
      </c>
      <c r="S2515" s="90">
        <f t="shared" ref="S2515:S2545" si="1180">IF(R2515&gt;0,TRUNC(R2515*P2515,8),0)</f>
        <v>10.14559674</v>
      </c>
      <c r="T2515" s="99">
        <f t="shared" si="1164"/>
        <v>0.117687</v>
      </c>
      <c r="U2515" s="98">
        <f t="shared" si="1169"/>
        <v>22</v>
      </c>
      <c r="V2515" s="98">
        <v>252</v>
      </c>
      <c r="W2515" s="97">
        <f t="shared" ref="W2515:W2545" si="1181">ROUND((1+T2515)^TRUNC((U2515/V2515),9),9)</f>
        <v>1.0097606210000001</v>
      </c>
      <c r="X2515" s="90">
        <f t="shared" ref="X2515:X2545" si="1182">TRUNC((P2515*(W2515-1)),8)</f>
        <v>7.9996223100000003</v>
      </c>
      <c r="Y2515" s="90">
        <f t="shared" ref="Y2515:Y2545" si="1183">IF(Q2515&gt;0,S2515+X2515,0)</f>
        <v>18.145219050000001</v>
      </c>
      <c r="Z2515" s="100" t="str">
        <f t="shared" si="1165"/>
        <v>A+J=</v>
      </c>
      <c r="AA2515" s="95">
        <f t="shared" si="1166"/>
        <v>47284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4"/>
      <c r="DP2515" s="1"/>
      <c r="DQ2515" s="1"/>
      <c r="DR2515" s="1"/>
      <c r="DS2515" s="1"/>
      <c r="DT2515" s="1"/>
      <c r="DU2515" s="1"/>
    </row>
    <row r="2516" spans="1:125" ht="12.75" x14ac:dyDescent="0.2">
      <c r="A2516" s="89">
        <f t="shared" ref="A2516:A2579" si="1184">(A2515+1)</f>
        <v>47285</v>
      </c>
      <c r="B2516" s="105">
        <f t="shared" si="1176"/>
        <v>809.95864198000004</v>
      </c>
      <c r="C2516" s="90">
        <f t="shared" ref="C2516:C2579" si="1185">TRUNC(IF(Q2515&gt;0,VLOOKUP(A2515,$AD$21:$AE$123,2),C2515),8)</f>
        <v>573.67001880999999</v>
      </c>
      <c r="D2516" s="91">
        <f t="shared" ref="D2516:D2545" si="1186">IF(E2516=E2515,D2515,E2515)</f>
        <v>7245.38</v>
      </c>
      <c r="E2516" s="92">
        <f t="shared" si="1170"/>
        <v>7276.54</v>
      </c>
      <c r="F2516" s="93">
        <f t="shared" ref="F2516:F2545" si="1187">IF(D2516=D2515,F2515,A2516)</f>
        <v>45763</v>
      </c>
      <c r="G2516" s="94">
        <f t="shared" si="1177"/>
        <v>4.3006716003852752E-3</v>
      </c>
      <c r="H2516" s="95">
        <f t="shared" si="1173"/>
        <v>47315</v>
      </c>
      <c r="I2516" s="95">
        <f t="shared" si="1178"/>
        <v>47315</v>
      </c>
      <c r="J2516" s="96">
        <f t="shared" si="1174"/>
        <v>21</v>
      </c>
      <c r="K2516" s="96">
        <f t="shared" si="1175"/>
        <v>1</v>
      </c>
      <c r="L2516" s="8">
        <f t="shared" ref="L2516:L2579" si="1188">IF(E2516&lt;D2516,1,TRUNC((E2516/D2516)^TRUNC((K2516/J2516),9),8))</f>
        <v>1.0002043700000001</v>
      </c>
      <c r="M2516" s="97">
        <f t="shared" si="1172"/>
        <v>1.0043006699999999</v>
      </c>
      <c r="N2516" s="97">
        <f t="shared" si="1168"/>
        <v>1.4109778516513043</v>
      </c>
      <c r="O2516" s="90">
        <f t="shared" si="1171"/>
        <v>1.41126621</v>
      </c>
      <c r="P2516" s="90">
        <f t="shared" si="1179"/>
        <v>809.60111323000001</v>
      </c>
      <c r="Q2516" s="98">
        <f t="shared" si="1167"/>
        <v>0</v>
      </c>
      <c r="R2516" s="7">
        <f t="shared" ref="R2516:R2579" si="1189">IF(Q2516&gt;0,VLOOKUP($A2516,$AD$19:$AI$164,6),0)</f>
        <v>0</v>
      </c>
      <c r="S2516" s="90">
        <f t="shared" si="1180"/>
        <v>0</v>
      </c>
      <c r="T2516" s="99">
        <f t="shared" ref="T2516:T2579" si="1190">(T2515)</f>
        <v>0.117687</v>
      </c>
      <c r="U2516" s="98">
        <f t="shared" si="1169"/>
        <v>1</v>
      </c>
      <c r="V2516" s="98">
        <v>252</v>
      </c>
      <c r="W2516" s="97">
        <f t="shared" si="1181"/>
        <v>1.0004416110000001</v>
      </c>
      <c r="X2516" s="90">
        <f t="shared" si="1182"/>
        <v>0.35752875000000001</v>
      </c>
      <c r="Y2516" s="90">
        <f t="shared" si="1183"/>
        <v>0</v>
      </c>
      <c r="Z2516" s="100" t="str">
        <f t="shared" si="1165"/>
        <v>A+J=</v>
      </c>
      <c r="AA2516" s="95">
        <f t="shared" si="1166"/>
        <v>47315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4"/>
      <c r="DP2516" s="1"/>
      <c r="DQ2516" s="1"/>
      <c r="DR2516" s="1"/>
      <c r="DS2516" s="1"/>
      <c r="DT2516" s="1"/>
      <c r="DU2516" s="1"/>
    </row>
    <row r="2517" spans="1:125" ht="12.75" x14ac:dyDescent="0.2">
      <c r="A2517" s="89">
        <f t="shared" si="1184"/>
        <v>47286</v>
      </c>
      <c r="B2517" s="105">
        <f t="shared" si="1176"/>
        <v>809.95864198000004</v>
      </c>
      <c r="C2517" s="90">
        <f t="shared" si="1185"/>
        <v>573.67001880999999</v>
      </c>
      <c r="D2517" s="91">
        <f t="shared" si="1186"/>
        <v>7245.38</v>
      </c>
      <c r="E2517" s="92">
        <f t="shared" si="1170"/>
        <v>7276.54</v>
      </c>
      <c r="F2517" s="93">
        <f t="shared" si="1187"/>
        <v>45763</v>
      </c>
      <c r="G2517" s="94">
        <f t="shared" si="1177"/>
        <v>4.3006716003852752E-3</v>
      </c>
      <c r="H2517" s="95">
        <f t="shared" si="1173"/>
        <v>47315</v>
      </c>
      <c r="I2517" s="95">
        <f t="shared" si="1178"/>
        <v>47315</v>
      </c>
      <c r="J2517" s="96">
        <f t="shared" si="1174"/>
        <v>21</v>
      </c>
      <c r="K2517" s="96">
        <f t="shared" si="1175"/>
        <v>1</v>
      </c>
      <c r="L2517" s="8">
        <f t="shared" si="1188"/>
        <v>1.0002043700000001</v>
      </c>
      <c r="M2517" s="97">
        <f t="shared" si="1172"/>
        <v>1.0043006699999999</v>
      </c>
      <c r="N2517" s="97">
        <f t="shared" si="1168"/>
        <v>1.4109778516513043</v>
      </c>
      <c r="O2517" s="90">
        <f t="shared" si="1171"/>
        <v>1.41126621</v>
      </c>
      <c r="P2517" s="90">
        <f t="shared" si="1179"/>
        <v>809.60111323000001</v>
      </c>
      <c r="Q2517" s="98">
        <f t="shared" si="1167"/>
        <v>0</v>
      </c>
      <c r="R2517" s="7">
        <f t="shared" si="1189"/>
        <v>0</v>
      </c>
      <c r="S2517" s="90">
        <f t="shared" si="1180"/>
        <v>0</v>
      </c>
      <c r="T2517" s="99">
        <f t="shared" si="1190"/>
        <v>0.117687</v>
      </c>
      <c r="U2517" s="98">
        <f t="shared" si="1169"/>
        <v>1</v>
      </c>
      <c r="V2517" s="98">
        <v>252</v>
      </c>
      <c r="W2517" s="97">
        <f t="shared" si="1181"/>
        <v>1.0004416110000001</v>
      </c>
      <c r="X2517" s="90">
        <f t="shared" si="1182"/>
        <v>0.35752875000000001</v>
      </c>
      <c r="Y2517" s="90">
        <f t="shared" si="1183"/>
        <v>0</v>
      </c>
      <c r="Z2517" s="100" t="str">
        <f t="shared" ref="Z2517:Z2580" si="1191">IF($Q2516&gt;0,VLOOKUP($A2516,$AD$19:$AM$164,9),Z2516)</f>
        <v>A+J=</v>
      </c>
      <c r="AA2517" s="95">
        <f t="shared" ref="AA2517:AA2580" si="1192">IF($Q2516&gt;0,VLOOKUP($A2516,$AD$19:$AM$164,10),AA2516)</f>
        <v>47315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4"/>
      <c r="DP2517" s="1"/>
      <c r="DQ2517" s="1"/>
      <c r="DR2517" s="1"/>
      <c r="DS2517" s="1"/>
      <c r="DT2517" s="1"/>
      <c r="DU2517" s="1"/>
    </row>
    <row r="2518" spans="1:125" ht="12.75" x14ac:dyDescent="0.2">
      <c r="A2518" s="89">
        <f t="shared" si="1184"/>
        <v>47287</v>
      </c>
      <c r="B2518" s="105">
        <f t="shared" si="1176"/>
        <v>809.95864198000004</v>
      </c>
      <c r="C2518" s="90">
        <f t="shared" si="1185"/>
        <v>573.67001880999999</v>
      </c>
      <c r="D2518" s="91">
        <f t="shared" si="1186"/>
        <v>7245.38</v>
      </c>
      <c r="E2518" s="92">
        <f t="shared" si="1170"/>
        <v>7276.54</v>
      </c>
      <c r="F2518" s="93">
        <f t="shared" si="1187"/>
        <v>45763</v>
      </c>
      <c r="G2518" s="94">
        <f t="shared" si="1177"/>
        <v>4.3006716003852752E-3</v>
      </c>
      <c r="H2518" s="95">
        <f t="shared" si="1173"/>
        <v>47315</v>
      </c>
      <c r="I2518" s="95">
        <f t="shared" si="1178"/>
        <v>47315</v>
      </c>
      <c r="J2518" s="96">
        <f t="shared" si="1174"/>
        <v>21</v>
      </c>
      <c r="K2518" s="96">
        <f t="shared" si="1175"/>
        <v>1</v>
      </c>
      <c r="L2518" s="8">
        <f t="shared" si="1188"/>
        <v>1.0002043700000001</v>
      </c>
      <c r="M2518" s="97">
        <f t="shared" si="1172"/>
        <v>1.0043006699999999</v>
      </c>
      <c r="N2518" s="97">
        <f t="shared" si="1168"/>
        <v>1.4109778516513043</v>
      </c>
      <c r="O2518" s="90">
        <f t="shared" si="1171"/>
        <v>1.41126621</v>
      </c>
      <c r="P2518" s="90">
        <f t="shared" si="1179"/>
        <v>809.60111323000001</v>
      </c>
      <c r="Q2518" s="98">
        <f t="shared" ref="Q2518:Q2581" si="1193">IF(VLOOKUP(A2518,AD$19:AK$164,8)=VLOOKUP(A2517,AD$19:AK$164,8),0,VLOOKUP(A2518,AD$19:AK$164,8))</f>
        <v>0</v>
      </c>
      <c r="R2518" s="7">
        <f t="shared" si="1189"/>
        <v>0</v>
      </c>
      <c r="S2518" s="90">
        <f t="shared" si="1180"/>
        <v>0</v>
      </c>
      <c r="T2518" s="99">
        <f t="shared" si="1190"/>
        <v>0.117687</v>
      </c>
      <c r="U2518" s="98">
        <f t="shared" si="1169"/>
        <v>1</v>
      </c>
      <c r="V2518" s="98">
        <v>252</v>
      </c>
      <c r="W2518" s="97">
        <f t="shared" si="1181"/>
        <v>1.0004416110000001</v>
      </c>
      <c r="X2518" s="90">
        <f t="shared" si="1182"/>
        <v>0.35752875000000001</v>
      </c>
      <c r="Y2518" s="90">
        <f t="shared" si="1183"/>
        <v>0</v>
      </c>
      <c r="Z2518" s="100" t="str">
        <f t="shared" si="1191"/>
        <v>A+J=</v>
      </c>
      <c r="AA2518" s="95">
        <f t="shared" si="1192"/>
        <v>47315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4"/>
      <c r="DP2518" s="1"/>
      <c r="DQ2518" s="1"/>
      <c r="DR2518" s="1"/>
      <c r="DS2518" s="1"/>
      <c r="DT2518" s="1"/>
      <c r="DU2518" s="1"/>
    </row>
    <row r="2519" spans="1:125" ht="12.75" x14ac:dyDescent="0.2">
      <c r="A2519" s="89">
        <f t="shared" si="1184"/>
        <v>47288</v>
      </c>
      <c r="B2519" s="105">
        <f t="shared" si="1176"/>
        <v>810.48193844000002</v>
      </c>
      <c r="C2519" s="90">
        <f t="shared" si="1185"/>
        <v>573.67001880999999</v>
      </c>
      <c r="D2519" s="91">
        <f t="shared" si="1186"/>
        <v>7245.38</v>
      </c>
      <c r="E2519" s="92">
        <f t="shared" si="1170"/>
        <v>7276.54</v>
      </c>
      <c r="F2519" s="93">
        <f t="shared" si="1187"/>
        <v>45763</v>
      </c>
      <c r="G2519" s="94">
        <f t="shared" si="1177"/>
        <v>4.3006716003852752E-3</v>
      </c>
      <c r="H2519" s="95">
        <f t="shared" si="1173"/>
        <v>47315</v>
      </c>
      <c r="I2519" s="95">
        <f t="shared" si="1178"/>
        <v>47315</v>
      </c>
      <c r="J2519" s="96">
        <f t="shared" si="1174"/>
        <v>21</v>
      </c>
      <c r="K2519" s="96">
        <f t="shared" si="1175"/>
        <v>2</v>
      </c>
      <c r="L2519" s="8">
        <f t="shared" si="1188"/>
        <v>1.00040879</v>
      </c>
      <c r="M2519" s="97">
        <f t="shared" si="1172"/>
        <v>1.0043006699999999</v>
      </c>
      <c r="N2519" s="97">
        <f t="shared" si="1168"/>
        <v>1.4109778516513043</v>
      </c>
      <c r="O2519" s="90">
        <f t="shared" si="1171"/>
        <v>1.4115546400000001</v>
      </c>
      <c r="P2519" s="90">
        <f t="shared" si="1179"/>
        <v>809.76657688</v>
      </c>
      <c r="Q2519" s="98">
        <f t="shared" si="1193"/>
        <v>0</v>
      </c>
      <c r="R2519" s="7">
        <f t="shared" si="1189"/>
        <v>0</v>
      </c>
      <c r="S2519" s="90">
        <f t="shared" si="1180"/>
        <v>0</v>
      </c>
      <c r="T2519" s="99">
        <f t="shared" si="1190"/>
        <v>0.117687</v>
      </c>
      <c r="U2519" s="98">
        <f t="shared" si="1169"/>
        <v>2</v>
      </c>
      <c r="V2519" s="98">
        <v>252</v>
      </c>
      <c r="W2519" s="97">
        <f t="shared" si="1181"/>
        <v>1.0008834170000001</v>
      </c>
      <c r="X2519" s="90">
        <f t="shared" si="1182"/>
        <v>0.71536155999999995</v>
      </c>
      <c r="Y2519" s="90">
        <f t="shared" si="1183"/>
        <v>0</v>
      </c>
      <c r="Z2519" s="100" t="str">
        <f t="shared" si="1191"/>
        <v>A+J=</v>
      </c>
      <c r="AA2519" s="95">
        <f t="shared" si="1192"/>
        <v>47315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4"/>
      <c r="DP2519" s="1"/>
      <c r="DQ2519" s="1"/>
      <c r="DR2519" s="1"/>
      <c r="DS2519" s="1"/>
      <c r="DT2519" s="1"/>
      <c r="DU2519" s="1"/>
    </row>
    <row r="2520" spans="1:125" ht="12.75" x14ac:dyDescent="0.2">
      <c r="A2520" s="89">
        <f t="shared" si="1184"/>
        <v>47289</v>
      </c>
      <c r="B2520" s="105">
        <f t="shared" si="1176"/>
        <v>811.00557348999996</v>
      </c>
      <c r="C2520" s="90">
        <f t="shared" si="1185"/>
        <v>573.67001880999999</v>
      </c>
      <c r="D2520" s="91">
        <f t="shared" si="1186"/>
        <v>7245.38</v>
      </c>
      <c r="E2520" s="92">
        <f t="shared" si="1170"/>
        <v>7276.54</v>
      </c>
      <c r="F2520" s="93">
        <f t="shared" si="1187"/>
        <v>45763</v>
      </c>
      <c r="G2520" s="94">
        <f t="shared" si="1177"/>
        <v>4.3006716003852752E-3</v>
      </c>
      <c r="H2520" s="95">
        <f t="shared" si="1173"/>
        <v>47315</v>
      </c>
      <c r="I2520" s="95">
        <f t="shared" si="1178"/>
        <v>47315</v>
      </c>
      <c r="J2520" s="96">
        <f t="shared" si="1174"/>
        <v>21</v>
      </c>
      <c r="K2520" s="96">
        <f t="shared" si="1175"/>
        <v>3</v>
      </c>
      <c r="L2520" s="8">
        <f t="shared" si="1188"/>
        <v>1.00061325</v>
      </c>
      <c r="M2520" s="97">
        <f t="shared" si="1172"/>
        <v>1.0043006699999999</v>
      </c>
      <c r="N2520" s="97">
        <f t="shared" si="1168"/>
        <v>1.4109778516513043</v>
      </c>
      <c r="O2520" s="90">
        <f t="shared" si="1171"/>
        <v>1.4118431300000001</v>
      </c>
      <c r="P2520" s="90">
        <f t="shared" si="1179"/>
        <v>809.93207494000001</v>
      </c>
      <c r="Q2520" s="98">
        <f t="shared" si="1193"/>
        <v>0</v>
      </c>
      <c r="R2520" s="7">
        <f t="shared" si="1189"/>
        <v>0</v>
      </c>
      <c r="S2520" s="90">
        <f t="shared" si="1180"/>
        <v>0</v>
      </c>
      <c r="T2520" s="99">
        <f t="shared" si="1190"/>
        <v>0.117687</v>
      </c>
      <c r="U2520" s="98">
        <f t="shared" si="1169"/>
        <v>3</v>
      </c>
      <c r="V2520" s="98">
        <v>252</v>
      </c>
      <c r="W2520" s="97">
        <f t="shared" si="1181"/>
        <v>1.001325418</v>
      </c>
      <c r="X2520" s="90">
        <f t="shared" si="1182"/>
        <v>1.0734985500000001</v>
      </c>
      <c r="Y2520" s="90">
        <f t="shared" si="1183"/>
        <v>0</v>
      </c>
      <c r="Z2520" s="100" t="str">
        <f t="shared" si="1191"/>
        <v>A+J=</v>
      </c>
      <c r="AA2520" s="95">
        <f t="shared" si="1192"/>
        <v>47315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4"/>
      <c r="DP2520" s="1"/>
      <c r="DQ2520" s="1"/>
      <c r="DR2520" s="1"/>
      <c r="DS2520" s="1"/>
      <c r="DT2520" s="1"/>
      <c r="DU2520" s="1"/>
    </row>
    <row r="2521" spans="1:125" ht="12.75" x14ac:dyDescent="0.2">
      <c r="A2521" s="89">
        <f t="shared" si="1184"/>
        <v>47290</v>
      </c>
      <c r="B2521" s="105">
        <f t="shared" si="1176"/>
        <v>811.52954154999998</v>
      </c>
      <c r="C2521" s="90">
        <f t="shared" si="1185"/>
        <v>573.67001880999999</v>
      </c>
      <c r="D2521" s="91">
        <f t="shared" si="1186"/>
        <v>7245.38</v>
      </c>
      <c r="E2521" s="92">
        <f t="shared" si="1170"/>
        <v>7276.54</v>
      </c>
      <c r="F2521" s="93">
        <f t="shared" si="1187"/>
        <v>45763</v>
      </c>
      <c r="G2521" s="94">
        <f t="shared" si="1177"/>
        <v>4.3006716003852752E-3</v>
      </c>
      <c r="H2521" s="95">
        <f t="shared" si="1173"/>
        <v>47315</v>
      </c>
      <c r="I2521" s="95">
        <f t="shared" si="1178"/>
        <v>47315</v>
      </c>
      <c r="J2521" s="96">
        <f t="shared" si="1174"/>
        <v>21</v>
      </c>
      <c r="K2521" s="96">
        <f t="shared" si="1175"/>
        <v>4</v>
      </c>
      <c r="L2521" s="8">
        <f t="shared" si="1188"/>
        <v>1.00081775</v>
      </c>
      <c r="M2521" s="97">
        <f t="shared" si="1172"/>
        <v>1.0043006699999999</v>
      </c>
      <c r="N2521" s="97">
        <f t="shared" si="1168"/>
        <v>1.4109778516513043</v>
      </c>
      <c r="O2521" s="90">
        <f t="shared" si="1171"/>
        <v>1.4121316699999999</v>
      </c>
      <c r="P2521" s="90">
        <f t="shared" si="1179"/>
        <v>810.09760169000003</v>
      </c>
      <c r="Q2521" s="98">
        <f t="shared" si="1193"/>
        <v>0</v>
      </c>
      <c r="R2521" s="7">
        <f t="shared" si="1189"/>
        <v>0</v>
      </c>
      <c r="S2521" s="90">
        <f t="shared" si="1180"/>
        <v>0</v>
      </c>
      <c r="T2521" s="99">
        <f t="shared" si="1190"/>
        <v>0.117687</v>
      </c>
      <c r="U2521" s="98">
        <f t="shared" si="1169"/>
        <v>4</v>
      </c>
      <c r="V2521" s="98">
        <v>252</v>
      </c>
      <c r="W2521" s="97">
        <f t="shared" si="1181"/>
        <v>1.001767614</v>
      </c>
      <c r="X2521" s="90">
        <f t="shared" si="1182"/>
        <v>1.43193986</v>
      </c>
      <c r="Y2521" s="90">
        <f t="shared" si="1183"/>
        <v>0</v>
      </c>
      <c r="Z2521" s="100" t="str">
        <f t="shared" si="1191"/>
        <v>A+J=</v>
      </c>
      <c r="AA2521" s="95">
        <f t="shared" si="1192"/>
        <v>47315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4"/>
      <c r="DP2521" s="1"/>
      <c r="DQ2521" s="1"/>
      <c r="DR2521" s="1"/>
      <c r="DS2521" s="1"/>
      <c r="DT2521" s="1"/>
      <c r="DU2521" s="1"/>
    </row>
    <row r="2522" spans="1:125" ht="12.75" x14ac:dyDescent="0.2">
      <c r="A2522" s="89">
        <f t="shared" si="1184"/>
        <v>47291</v>
      </c>
      <c r="B2522" s="105">
        <f t="shared" si="1176"/>
        <v>812.05385423999996</v>
      </c>
      <c r="C2522" s="90">
        <f t="shared" si="1185"/>
        <v>573.67001880999999</v>
      </c>
      <c r="D2522" s="91">
        <f t="shared" si="1186"/>
        <v>7245.38</v>
      </c>
      <c r="E2522" s="92">
        <f t="shared" si="1170"/>
        <v>7276.54</v>
      </c>
      <c r="F2522" s="93">
        <f t="shared" si="1187"/>
        <v>45763</v>
      </c>
      <c r="G2522" s="94">
        <f t="shared" si="1177"/>
        <v>4.3006716003852752E-3</v>
      </c>
      <c r="H2522" s="95">
        <f t="shared" si="1173"/>
        <v>47315</v>
      </c>
      <c r="I2522" s="95">
        <f t="shared" si="1178"/>
        <v>47315</v>
      </c>
      <c r="J2522" s="96">
        <f t="shared" si="1174"/>
        <v>21</v>
      </c>
      <c r="K2522" s="96">
        <f t="shared" si="1175"/>
        <v>5</v>
      </c>
      <c r="L2522" s="8">
        <f t="shared" si="1188"/>
        <v>1.0010222900000001</v>
      </c>
      <c r="M2522" s="97">
        <f t="shared" si="1172"/>
        <v>1.0043006699999999</v>
      </c>
      <c r="N2522" s="97">
        <f t="shared" si="1168"/>
        <v>1.4109778516513043</v>
      </c>
      <c r="O2522" s="90">
        <f t="shared" si="1171"/>
        <v>1.4124202800000001</v>
      </c>
      <c r="P2522" s="90">
        <f t="shared" si="1179"/>
        <v>810.26316858999996</v>
      </c>
      <c r="Q2522" s="98">
        <f t="shared" si="1193"/>
        <v>0</v>
      </c>
      <c r="R2522" s="7">
        <f t="shared" si="1189"/>
        <v>0</v>
      </c>
      <c r="S2522" s="90">
        <f t="shared" si="1180"/>
        <v>0</v>
      </c>
      <c r="T2522" s="99">
        <f t="shared" si="1190"/>
        <v>0.117687</v>
      </c>
      <c r="U2522" s="98">
        <f t="shared" si="1169"/>
        <v>5</v>
      </c>
      <c r="V2522" s="98">
        <v>252</v>
      </c>
      <c r="W2522" s="97">
        <f t="shared" si="1181"/>
        <v>1.002210005</v>
      </c>
      <c r="X2522" s="90">
        <f t="shared" si="1182"/>
        <v>1.7906856499999999</v>
      </c>
      <c r="Y2522" s="90">
        <f t="shared" si="1183"/>
        <v>0</v>
      </c>
      <c r="Z2522" s="100" t="str">
        <f t="shared" si="1191"/>
        <v>A+J=</v>
      </c>
      <c r="AA2522" s="95">
        <f t="shared" si="1192"/>
        <v>47315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4"/>
      <c r="DP2522" s="1"/>
      <c r="DQ2522" s="1"/>
      <c r="DR2522" s="1"/>
      <c r="DS2522" s="1"/>
      <c r="DT2522" s="1"/>
      <c r="DU2522" s="1"/>
    </row>
    <row r="2523" spans="1:125" ht="12.75" x14ac:dyDescent="0.2">
      <c r="A2523" s="89">
        <f t="shared" si="1184"/>
        <v>47292</v>
      </c>
      <c r="B2523" s="105">
        <f t="shared" si="1176"/>
        <v>812.57850678</v>
      </c>
      <c r="C2523" s="90">
        <f t="shared" si="1185"/>
        <v>573.67001880999999</v>
      </c>
      <c r="D2523" s="91">
        <f t="shared" si="1186"/>
        <v>7245.38</v>
      </c>
      <c r="E2523" s="92">
        <f t="shared" si="1170"/>
        <v>7276.54</v>
      </c>
      <c r="F2523" s="93">
        <f t="shared" si="1187"/>
        <v>45763</v>
      </c>
      <c r="G2523" s="94">
        <f t="shared" si="1177"/>
        <v>4.3006716003852752E-3</v>
      </c>
      <c r="H2523" s="95">
        <f t="shared" si="1173"/>
        <v>47315</v>
      </c>
      <c r="I2523" s="95">
        <f t="shared" si="1178"/>
        <v>47315</v>
      </c>
      <c r="J2523" s="96">
        <f t="shared" si="1174"/>
        <v>21</v>
      </c>
      <c r="K2523" s="96">
        <f t="shared" si="1175"/>
        <v>6</v>
      </c>
      <c r="L2523" s="8">
        <f t="shared" si="1188"/>
        <v>1.0012268799999999</v>
      </c>
      <c r="M2523" s="97">
        <f t="shared" si="1172"/>
        <v>1.0043006699999999</v>
      </c>
      <c r="N2523" s="97">
        <f t="shared" si="1168"/>
        <v>1.4109778516513043</v>
      </c>
      <c r="O2523" s="90">
        <f t="shared" si="1171"/>
        <v>1.4127089500000001</v>
      </c>
      <c r="P2523" s="90">
        <f t="shared" si="1179"/>
        <v>810.42876991000003</v>
      </c>
      <c r="Q2523" s="98">
        <f t="shared" si="1193"/>
        <v>0</v>
      </c>
      <c r="R2523" s="7">
        <f t="shared" si="1189"/>
        <v>0</v>
      </c>
      <c r="S2523" s="90">
        <f t="shared" si="1180"/>
        <v>0</v>
      </c>
      <c r="T2523" s="99">
        <f t="shared" si="1190"/>
        <v>0.117687</v>
      </c>
      <c r="U2523" s="98">
        <f t="shared" si="1169"/>
        <v>6</v>
      </c>
      <c r="V2523" s="98">
        <v>252</v>
      </c>
      <c r="W2523" s="97">
        <f t="shared" si="1181"/>
        <v>1.002652592</v>
      </c>
      <c r="X2523" s="90">
        <f t="shared" si="1182"/>
        <v>2.1497368699999999</v>
      </c>
      <c r="Y2523" s="90">
        <f t="shared" si="1183"/>
        <v>0</v>
      </c>
      <c r="Z2523" s="100" t="str">
        <f t="shared" si="1191"/>
        <v>A+J=</v>
      </c>
      <c r="AA2523" s="95">
        <f t="shared" si="1192"/>
        <v>47315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4"/>
      <c r="DP2523" s="1"/>
      <c r="DQ2523" s="1"/>
      <c r="DR2523" s="1"/>
      <c r="DS2523" s="1"/>
      <c r="DT2523" s="1"/>
      <c r="DU2523" s="1"/>
    </row>
    <row r="2524" spans="1:125" ht="12.75" x14ac:dyDescent="0.2">
      <c r="A2524" s="89">
        <f t="shared" si="1184"/>
        <v>47293</v>
      </c>
      <c r="B2524" s="105">
        <f t="shared" si="1176"/>
        <v>812.57850678</v>
      </c>
      <c r="C2524" s="90">
        <f t="shared" si="1185"/>
        <v>573.67001880999999</v>
      </c>
      <c r="D2524" s="91">
        <f t="shared" si="1186"/>
        <v>7245.38</v>
      </c>
      <c r="E2524" s="92">
        <f t="shared" si="1170"/>
        <v>7276.54</v>
      </c>
      <c r="F2524" s="93">
        <f t="shared" si="1187"/>
        <v>45763</v>
      </c>
      <c r="G2524" s="94">
        <f t="shared" si="1177"/>
        <v>4.3006716003852752E-3</v>
      </c>
      <c r="H2524" s="95">
        <f t="shared" si="1173"/>
        <v>47315</v>
      </c>
      <c r="I2524" s="95">
        <f t="shared" si="1178"/>
        <v>47315</v>
      </c>
      <c r="J2524" s="96">
        <f t="shared" si="1174"/>
        <v>21</v>
      </c>
      <c r="K2524" s="96">
        <f t="shared" si="1175"/>
        <v>6</v>
      </c>
      <c r="L2524" s="8">
        <f t="shared" si="1188"/>
        <v>1.0012268799999999</v>
      </c>
      <c r="M2524" s="97">
        <f t="shared" si="1172"/>
        <v>1.0043006699999999</v>
      </c>
      <c r="N2524" s="97">
        <f t="shared" si="1168"/>
        <v>1.4109778516513043</v>
      </c>
      <c r="O2524" s="90">
        <f t="shared" si="1171"/>
        <v>1.4127089500000001</v>
      </c>
      <c r="P2524" s="90">
        <f t="shared" si="1179"/>
        <v>810.42876991000003</v>
      </c>
      <c r="Q2524" s="98">
        <f t="shared" si="1193"/>
        <v>0</v>
      </c>
      <c r="R2524" s="7">
        <f t="shared" si="1189"/>
        <v>0</v>
      </c>
      <c r="S2524" s="90">
        <f t="shared" si="1180"/>
        <v>0</v>
      </c>
      <c r="T2524" s="99">
        <f t="shared" si="1190"/>
        <v>0.117687</v>
      </c>
      <c r="U2524" s="98">
        <f t="shared" si="1169"/>
        <v>6</v>
      </c>
      <c r="V2524" s="98">
        <v>252</v>
      </c>
      <c r="W2524" s="97">
        <f t="shared" si="1181"/>
        <v>1.002652592</v>
      </c>
      <c r="X2524" s="90">
        <f t="shared" si="1182"/>
        <v>2.1497368699999999</v>
      </c>
      <c r="Y2524" s="90">
        <f t="shared" si="1183"/>
        <v>0</v>
      </c>
      <c r="Z2524" s="100" t="str">
        <f t="shared" si="1191"/>
        <v>A+J=</v>
      </c>
      <c r="AA2524" s="95">
        <f t="shared" si="1192"/>
        <v>47315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4"/>
      <c r="DP2524" s="1"/>
      <c r="DQ2524" s="1"/>
      <c r="DR2524" s="1"/>
      <c r="DS2524" s="1"/>
      <c r="DT2524" s="1"/>
      <c r="DU2524" s="1"/>
    </row>
    <row r="2525" spans="1:125" ht="12.75" x14ac:dyDescent="0.2">
      <c r="A2525" s="89">
        <f t="shared" si="1184"/>
        <v>47294</v>
      </c>
      <c r="B2525" s="105">
        <f t="shared" si="1176"/>
        <v>812.57850678</v>
      </c>
      <c r="C2525" s="90">
        <f t="shared" si="1185"/>
        <v>573.67001880999999</v>
      </c>
      <c r="D2525" s="91">
        <f t="shared" si="1186"/>
        <v>7245.38</v>
      </c>
      <c r="E2525" s="92">
        <f t="shared" si="1170"/>
        <v>7276.54</v>
      </c>
      <c r="F2525" s="93">
        <f t="shared" si="1187"/>
        <v>45763</v>
      </c>
      <c r="G2525" s="94">
        <f t="shared" si="1177"/>
        <v>4.3006716003852752E-3</v>
      </c>
      <c r="H2525" s="95">
        <f t="shared" si="1173"/>
        <v>47315</v>
      </c>
      <c r="I2525" s="95">
        <f t="shared" si="1178"/>
        <v>47315</v>
      </c>
      <c r="J2525" s="96">
        <f t="shared" si="1174"/>
        <v>21</v>
      </c>
      <c r="K2525" s="96">
        <f t="shared" si="1175"/>
        <v>6</v>
      </c>
      <c r="L2525" s="8">
        <f t="shared" si="1188"/>
        <v>1.0012268799999999</v>
      </c>
      <c r="M2525" s="97">
        <f t="shared" si="1172"/>
        <v>1.0043006699999999</v>
      </c>
      <c r="N2525" s="97">
        <f t="shared" si="1168"/>
        <v>1.4109778516513043</v>
      </c>
      <c r="O2525" s="90">
        <f t="shared" si="1171"/>
        <v>1.4127089500000001</v>
      </c>
      <c r="P2525" s="90">
        <f t="shared" si="1179"/>
        <v>810.42876991000003</v>
      </c>
      <c r="Q2525" s="98">
        <f t="shared" si="1193"/>
        <v>0</v>
      </c>
      <c r="R2525" s="7">
        <f t="shared" si="1189"/>
        <v>0</v>
      </c>
      <c r="S2525" s="90">
        <f t="shared" si="1180"/>
        <v>0</v>
      </c>
      <c r="T2525" s="99">
        <f t="shared" si="1190"/>
        <v>0.117687</v>
      </c>
      <c r="U2525" s="98">
        <f t="shared" si="1169"/>
        <v>6</v>
      </c>
      <c r="V2525" s="98">
        <v>252</v>
      </c>
      <c r="W2525" s="97">
        <f t="shared" si="1181"/>
        <v>1.002652592</v>
      </c>
      <c r="X2525" s="90">
        <f t="shared" si="1182"/>
        <v>2.1497368699999999</v>
      </c>
      <c r="Y2525" s="90">
        <f t="shared" si="1183"/>
        <v>0</v>
      </c>
      <c r="Z2525" s="100" t="str">
        <f t="shared" si="1191"/>
        <v>A+J=</v>
      </c>
      <c r="AA2525" s="95">
        <f t="shared" si="1192"/>
        <v>47315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4"/>
      <c r="DP2525" s="1"/>
      <c r="DQ2525" s="1"/>
      <c r="DR2525" s="1"/>
      <c r="DS2525" s="1"/>
      <c r="DT2525" s="1"/>
      <c r="DU2525" s="1"/>
    </row>
    <row r="2526" spans="1:125" ht="12.75" x14ac:dyDescent="0.2">
      <c r="A2526" s="89">
        <f t="shared" si="1184"/>
        <v>47295</v>
      </c>
      <c r="B2526" s="105">
        <f t="shared" si="1176"/>
        <v>813.10348699999997</v>
      </c>
      <c r="C2526" s="90">
        <f t="shared" si="1185"/>
        <v>573.67001880999999</v>
      </c>
      <c r="D2526" s="91">
        <f t="shared" si="1186"/>
        <v>7245.38</v>
      </c>
      <c r="E2526" s="92">
        <f t="shared" si="1170"/>
        <v>7276.54</v>
      </c>
      <c r="F2526" s="93">
        <f t="shared" si="1187"/>
        <v>45763</v>
      </c>
      <c r="G2526" s="94">
        <f t="shared" si="1177"/>
        <v>4.3006716003852752E-3</v>
      </c>
      <c r="H2526" s="95">
        <f t="shared" si="1173"/>
        <v>47315</v>
      </c>
      <c r="I2526" s="95">
        <f t="shared" si="1178"/>
        <v>47315</v>
      </c>
      <c r="J2526" s="96">
        <f t="shared" si="1174"/>
        <v>21</v>
      </c>
      <c r="K2526" s="96">
        <f t="shared" si="1175"/>
        <v>7</v>
      </c>
      <c r="L2526" s="8">
        <f t="shared" si="1188"/>
        <v>1.0014315</v>
      </c>
      <c r="M2526" s="97">
        <f t="shared" si="1172"/>
        <v>1.0043006699999999</v>
      </c>
      <c r="N2526" s="97">
        <f t="shared" si="1168"/>
        <v>1.4109778516513043</v>
      </c>
      <c r="O2526" s="90">
        <f t="shared" si="1171"/>
        <v>1.41299766</v>
      </c>
      <c r="P2526" s="90">
        <f t="shared" si="1179"/>
        <v>810.59439419</v>
      </c>
      <c r="Q2526" s="98">
        <f t="shared" si="1193"/>
        <v>0</v>
      </c>
      <c r="R2526" s="7">
        <f t="shared" si="1189"/>
        <v>0</v>
      </c>
      <c r="S2526" s="90">
        <f t="shared" si="1180"/>
        <v>0</v>
      </c>
      <c r="T2526" s="99">
        <f t="shared" si="1190"/>
        <v>0.117687</v>
      </c>
      <c r="U2526" s="98">
        <f t="shared" si="1169"/>
        <v>7</v>
      </c>
      <c r="V2526" s="98">
        <v>252</v>
      </c>
      <c r="W2526" s="97">
        <f t="shared" si="1181"/>
        <v>1.0030953739999999</v>
      </c>
      <c r="X2526" s="90">
        <f t="shared" si="1182"/>
        <v>2.5090928099999998</v>
      </c>
      <c r="Y2526" s="90">
        <f t="shared" si="1183"/>
        <v>0</v>
      </c>
      <c r="Z2526" s="100" t="str">
        <f t="shared" si="1191"/>
        <v>A+J=</v>
      </c>
      <c r="AA2526" s="95">
        <f t="shared" si="1192"/>
        <v>47315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4"/>
      <c r="DP2526" s="1"/>
      <c r="DQ2526" s="1"/>
      <c r="DR2526" s="1"/>
      <c r="DS2526" s="1"/>
      <c r="DT2526" s="1"/>
      <c r="DU2526" s="1"/>
    </row>
    <row r="2527" spans="1:125" ht="12.75" x14ac:dyDescent="0.2">
      <c r="A2527" s="89">
        <f t="shared" si="1184"/>
        <v>47296</v>
      </c>
      <c r="B2527" s="105">
        <f t="shared" si="1176"/>
        <v>813.62881884000001</v>
      </c>
      <c r="C2527" s="90">
        <f t="shared" si="1185"/>
        <v>573.67001880999999</v>
      </c>
      <c r="D2527" s="91">
        <f t="shared" si="1186"/>
        <v>7245.38</v>
      </c>
      <c r="E2527" s="92">
        <f t="shared" si="1170"/>
        <v>7276.54</v>
      </c>
      <c r="F2527" s="93">
        <f t="shared" si="1187"/>
        <v>45763</v>
      </c>
      <c r="G2527" s="94">
        <f t="shared" si="1177"/>
        <v>4.3006716003852752E-3</v>
      </c>
      <c r="H2527" s="95">
        <f t="shared" si="1173"/>
        <v>47315</v>
      </c>
      <c r="I2527" s="95">
        <f t="shared" si="1178"/>
        <v>47315</v>
      </c>
      <c r="J2527" s="96">
        <f t="shared" si="1174"/>
        <v>21</v>
      </c>
      <c r="K2527" s="96">
        <f t="shared" si="1175"/>
        <v>8</v>
      </c>
      <c r="L2527" s="8">
        <f t="shared" si="1188"/>
        <v>1.00163617</v>
      </c>
      <c r="M2527" s="97">
        <f t="shared" si="1172"/>
        <v>1.0043006699999999</v>
      </c>
      <c r="N2527" s="97">
        <f t="shared" si="1168"/>
        <v>1.4109778516513043</v>
      </c>
      <c r="O2527" s="90">
        <f t="shared" si="1171"/>
        <v>1.41328645</v>
      </c>
      <c r="P2527" s="90">
        <f t="shared" si="1179"/>
        <v>810.76006434999999</v>
      </c>
      <c r="Q2527" s="98">
        <f t="shared" si="1193"/>
        <v>0</v>
      </c>
      <c r="R2527" s="7">
        <f t="shared" si="1189"/>
        <v>0</v>
      </c>
      <c r="S2527" s="90">
        <f t="shared" si="1180"/>
        <v>0</v>
      </c>
      <c r="T2527" s="99">
        <f t="shared" si="1190"/>
        <v>0.117687</v>
      </c>
      <c r="U2527" s="98">
        <f t="shared" si="1169"/>
        <v>8</v>
      </c>
      <c r="V2527" s="98">
        <v>252</v>
      </c>
      <c r="W2527" s="97">
        <f t="shared" si="1181"/>
        <v>1.0035383520000001</v>
      </c>
      <c r="X2527" s="90">
        <f t="shared" si="1182"/>
        <v>2.8687544900000002</v>
      </c>
      <c r="Y2527" s="90">
        <f t="shared" si="1183"/>
        <v>0</v>
      </c>
      <c r="Z2527" s="100" t="str">
        <f t="shared" si="1191"/>
        <v>A+J=</v>
      </c>
      <c r="AA2527" s="95">
        <f t="shared" si="1192"/>
        <v>47315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4"/>
      <c r="DP2527" s="1"/>
      <c r="DQ2527" s="1"/>
      <c r="DR2527" s="1"/>
      <c r="DS2527" s="1"/>
      <c r="DT2527" s="1"/>
      <c r="DU2527" s="1"/>
    </row>
    <row r="2528" spans="1:125" ht="12.75" x14ac:dyDescent="0.2">
      <c r="A2528" s="89">
        <f t="shared" si="1184"/>
        <v>47297</v>
      </c>
      <c r="B2528" s="105">
        <f t="shared" si="1176"/>
        <v>814.15448520999996</v>
      </c>
      <c r="C2528" s="90">
        <f t="shared" si="1185"/>
        <v>573.67001880999999</v>
      </c>
      <c r="D2528" s="91">
        <f t="shared" si="1186"/>
        <v>7245.38</v>
      </c>
      <c r="E2528" s="92">
        <f t="shared" si="1170"/>
        <v>7276.54</v>
      </c>
      <c r="F2528" s="93">
        <f t="shared" si="1187"/>
        <v>45763</v>
      </c>
      <c r="G2528" s="94">
        <f t="shared" si="1177"/>
        <v>4.3006716003852752E-3</v>
      </c>
      <c r="H2528" s="95">
        <f t="shared" si="1173"/>
        <v>47315</v>
      </c>
      <c r="I2528" s="95">
        <f t="shared" si="1178"/>
        <v>47315</v>
      </c>
      <c r="J2528" s="96">
        <f t="shared" si="1174"/>
        <v>21</v>
      </c>
      <c r="K2528" s="96">
        <f t="shared" si="1175"/>
        <v>9</v>
      </c>
      <c r="L2528" s="8">
        <f t="shared" si="1188"/>
        <v>1.00184088</v>
      </c>
      <c r="M2528" s="97">
        <f t="shared" si="1172"/>
        <v>1.0043006699999999</v>
      </c>
      <c r="N2528" s="97">
        <f t="shared" si="1168"/>
        <v>1.4109778516513043</v>
      </c>
      <c r="O2528" s="90">
        <f t="shared" si="1171"/>
        <v>1.41357529</v>
      </c>
      <c r="P2528" s="90">
        <f t="shared" si="1179"/>
        <v>810.92576320000001</v>
      </c>
      <c r="Q2528" s="98">
        <f t="shared" si="1193"/>
        <v>0</v>
      </c>
      <c r="R2528" s="7">
        <f t="shared" si="1189"/>
        <v>0</v>
      </c>
      <c r="S2528" s="90">
        <f t="shared" si="1180"/>
        <v>0</v>
      </c>
      <c r="T2528" s="99">
        <f t="shared" si="1190"/>
        <v>0.117687</v>
      </c>
      <c r="U2528" s="98">
        <f t="shared" si="1169"/>
        <v>9</v>
      </c>
      <c r="V2528" s="98">
        <v>252</v>
      </c>
      <c r="W2528" s="97">
        <f t="shared" si="1181"/>
        <v>1.003981526</v>
      </c>
      <c r="X2528" s="90">
        <f t="shared" si="1182"/>
        <v>3.2287220099999998</v>
      </c>
      <c r="Y2528" s="90">
        <f t="shared" si="1183"/>
        <v>0</v>
      </c>
      <c r="Z2528" s="100" t="str">
        <f t="shared" si="1191"/>
        <v>A+J=</v>
      </c>
      <c r="AA2528" s="95">
        <f t="shared" si="1192"/>
        <v>47315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4"/>
      <c r="DP2528" s="1"/>
      <c r="DQ2528" s="1"/>
      <c r="DR2528" s="1"/>
      <c r="DS2528" s="1"/>
      <c r="DT2528" s="1"/>
      <c r="DU2528" s="1"/>
    </row>
    <row r="2529" spans="1:125" ht="12.75" x14ac:dyDescent="0.2">
      <c r="A2529" s="89">
        <f t="shared" si="1184"/>
        <v>47298</v>
      </c>
      <c r="B2529" s="105">
        <f t="shared" si="1176"/>
        <v>814.68049116999998</v>
      </c>
      <c r="C2529" s="90">
        <f t="shared" si="1185"/>
        <v>573.67001880999999</v>
      </c>
      <c r="D2529" s="91">
        <f t="shared" si="1186"/>
        <v>7245.38</v>
      </c>
      <c r="E2529" s="92">
        <f t="shared" si="1170"/>
        <v>7276.54</v>
      </c>
      <c r="F2529" s="93">
        <f t="shared" si="1187"/>
        <v>45763</v>
      </c>
      <c r="G2529" s="94">
        <f t="shared" si="1177"/>
        <v>4.3006716003852752E-3</v>
      </c>
      <c r="H2529" s="95">
        <f t="shared" si="1173"/>
        <v>47315</v>
      </c>
      <c r="I2529" s="95">
        <f t="shared" si="1178"/>
        <v>47315</v>
      </c>
      <c r="J2529" s="96">
        <f t="shared" si="1174"/>
        <v>21</v>
      </c>
      <c r="K2529" s="96">
        <f t="shared" si="1175"/>
        <v>10</v>
      </c>
      <c r="L2529" s="8">
        <f t="shared" si="1188"/>
        <v>1.00204563</v>
      </c>
      <c r="M2529" s="97">
        <f t="shared" si="1172"/>
        <v>1.0043006699999999</v>
      </c>
      <c r="N2529" s="97">
        <f t="shared" si="1168"/>
        <v>1.4109778516513043</v>
      </c>
      <c r="O2529" s="90">
        <f t="shared" si="1171"/>
        <v>1.41386419</v>
      </c>
      <c r="P2529" s="90">
        <f t="shared" si="1179"/>
        <v>811.09149647000004</v>
      </c>
      <c r="Q2529" s="98">
        <f t="shared" si="1193"/>
        <v>0</v>
      </c>
      <c r="R2529" s="7">
        <f t="shared" si="1189"/>
        <v>0</v>
      </c>
      <c r="S2529" s="90">
        <f t="shared" si="1180"/>
        <v>0</v>
      </c>
      <c r="T2529" s="99">
        <f t="shared" si="1190"/>
        <v>0.117687</v>
      </c>
      <c r="U2529" s="98">
        <f t="shared" si="1169"/>
        <v>10</v>
      </c>
      <c r="V2529" s="98">
        <v>252</v>
      </c>
      <c r="W2529" s="97">
        <f t="shared" si="1181"/>
        <v>1.0044248950000001</v>
      </c>
      <c r="X2529" s="90">
        <f t="shared" si="1182"/>
        <v>3.5889947000000002</v>
      </c>
      <c r="Y2529" s="90">
        <f t="shared" si="1183"/>
        <v>0</v>
      </c>
      <c r="Z2529" s="100" t="str">
        <f t="shared" si="1191"/>
        <v>A+J=</v>
      </c>
      <c r="AA2529" s="95">
        <f t="shared" si="1192"/>
        <v>47315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4"/>
      <c r="DP2529" s="1"/>
      <c r="DQ2529" s="1"/>
      <c r="DR2529" s="1"/>
      <c r="DS2529" s="1"/>
      <c r="DT2529" s="1"/>
      <c r="DU2529" s="1"/>
    </row>
    <row r="2530" spans="1:125" ht="12.75" x14ac:dyDescent="0.2">
      <c r="A2530" s="89">
        <f t="shared" si="1184"/>
        <v>47299</v>
      </c>
      <c r="B2530" s="105">
        <f t="shared" si="1176"/>
        <v>815.20683769999994</v>
      </c>
      <c r="C2530" s="90">
        <f t="shared" si="1185"/>
        <v>573.67001880999999</v>
      </c>
      <c r="D2530" s="91">
        <f t="shared" si="1186"/>
        <v>7245.38</v>
      </c>
      <c r="E2530" s="92">
        <f t="shared" si="1170"/>
        <v>7276.54</v>
      </c>
      <c r="F2530" s="93">
        <f t="shared" si="1187"/>
        <v>45763</v>
      </c>
      <c r="G2530" s="94">
        <f t="shared" si="1177"/>
        <v>4.3006716003852752E-3</v>
      </c>
      <c r="H2530" s="95">
        <f t="shared" si="1173"/>
        <v>47315</v>
      </c>
      <c r="I2530" s="95">
        <f t="shared" si="1178"/>
        <v>47315</v>
      </c>
      <c r="J2530" s="96">
        <f t="shared" si="1174"/>
        <v>21</v>
      </c>
      <c r="K2530" s="96">
        <f t="shared" si="1175"/>
        <v>11</v>
      </c>
      <c r="L2530" s="8">
        <f t="shared" si="1188"/>
        <v>1.0022504299999999</v>
      </c>
      <c r="M2530" s="97">
        <f t="shared" si="1172"/>
        <v>1.0043006699999999</v>
      </c>
      <c r="N2530" s="97">
        <f t="shared" si="1168"/>
        <v>1.4109778516513043</v>
      </c>
      <c r="O2530" s="90">
        <f t="shared" si="1171"/>
        <v>1.41415315</v>
      </c>
      <c r="P2530" s="90">
        <f t="shared" si="1179"/>
        <v>811.25726415999998</v>
      </c>
      <c r="Q2530" s="98">
        <f t="shared" si="1193"/>
        <v>0</v>
      </c>
      <c r="R2530" s="7">
        <f t="shared" si="1189"/>
        <v>0</v>
      </c>
      <c r="S2530" s="90">
        <f t="shared" si="1180"/>
        <v>0</v>
      </c>
      <c r="T2530" s="99">
        <f t="shared" si="1190"/>
        <v>0.117687</v>
      </c>
      <c r="U2530" s="98">
        <f t="shared" si="1169"/>
        <v>11</v>
      </c>
      <c r="V2530" s="98">
        <v>252</v>
      </c>
      <c r="W2530" s="97">
        <f t="shared" si="1181"/>
        <v>1.00486846</v>
      </c>
      <c r="X2530" s="90">
        <f t="shared" si="1182"/>
        <v>3.9495735399999998</v>
      </c>
      <c r="Y2530" s="90">
        <f t="shared" si="1183"/>
        <v>0</v>
      </c>
      <c r="Z2530" s="100" t="str">
        <f t="shared" si="1191"/>
        <v>A+J=</v>
      </c>
      <c r="AA2530" s="95">
        <f t="shared" si="1192"/>
        <v>47315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4"/>
      <c r="DP2530" s="1"/>
      <c r="DQ2530" s="1"/>
      <c r="DR2530" s="1"/>
      <c r="DS2530" s="1"/>
      <c r="DT2530" s="1"/>
      <c r="DU2530" s="1"/>
    </row>
    <row r="2531" spans="1:125" ht="12.75" x14ac:dyDescent="0.2">
      <c r="A2531" s="89">
        <f t="shared" si="1184"/>
        <v>47300</v>
      </c>
      <c r="B2531" s="105">
        <f t="shared" si="1176"/>
        <v>815.20683769999994</v>
      </c>
      <c r="C2531" s="90">
        <f t="shared" si="1185"/>
        <v>573.67001880999999</v>
      </c>
      <c r="D2531" s="91">
        <f t="shared" si="1186"/>
        <v>7245.38</v>
      </c>
      <c r="E2531" s="92">
        <f t="shared" si="1170"/>
        <v>7276.54</v>
      </c>
      <c r="F2531" s="93">
        <f t="shared" si="1187"/>
        <v>45763</v>
      </c>
      <c r="G2531" s="94">
        <f t="shared" si="1177"/>
        <v>4.3006716003852752E-3</v>
      </c>
      <c r="H2531" s="95">
        <f t="shared" si="1173"/>
        <v>47315</v>
      </c>
      <c r="I2531" s="95">
        <f t="shared" si="1178"/>
        <v>47315</v>
      </c>
      <c r="J2531" s="96">
        <f t="shared" si="1174"/>
        <v>21</v>
      </c>
      <c r="K2531" s="96">
        <f t="shared" si="1175"/>
        <v>11</v>
      </c>
      <c r="L2531" s="8">
        <f t="shared" si="1188"/>
        <v>1.0022504299999999</v>
      </c>
      <c r="M2531" s="97">
        <f t="shared" si="1172"/>
        <v>1.0043006699999999</v>
      </c>
      <c r="N2531" s="97">
        <f t="shared" si="1168"/>
        <v>1.4109778516513043</v>
      </c>
      <c r="O2531" s="90">
        <f t="shared" si="1171"/>
        <v>1.41415315</v>
      </c>
      <c r="P2531" s="90">
        <f t="shared" si="1179"/>
        <v>811.25726415999998</v>
      </c>
      <c r="Q2531" s="98">
        <f t="shared" si="1193"/>
        <v>0</v>
      </c>
      <c r="R2531" s="7">
        <f t="shared" si="1189"/>
        <v>0</v>
      </c>
      <c r="S2531" s="90">
        <f t="shared" si="1180"/>
        <v>0</v>
      </c>
      <c r="T2531" s="99">
        <f t="shared" si="1190"/>
        <v>0.117687</v>
      </c>
      <c r="U2531" s="98">
        <f t="shared" si="1169"/>
        <v>11</v>
      </c>
      <c r="V2531" s="98">
        <v>252</v>
      </c>
      <c r="W2531" s="97">
        <f t="shared" si="1181"/>
        <v>1.00486846</v>
      </c>
      <c r="X2531" s="90">
        <f t="shared" si="1182"/>
        <v>3.9495735399999998</v>
      </c>
      <c r="Y2531" s="90">
        <f t="shared" si="1183"/>
        <v>0</v>
      </c>
      <c r="Z2531" s="100" t="str">
        <f t="shared" si="1191"/>
        <v>A+J=</v>
      </c>
      <c r="AA2531" s="95">
        <f t="shared" si="1192"/>
        <v>47315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4"/>
      <c r="DP2531" s="1"/>
      <c r="DQ2531" s="1"/>
      <c r="DR2531" s="1"/>
      <c r="DS2531" s="1"/>
      <c r="DT2531" s="1"/>
      <c r="DU2531" s="1"/>
    </row>
    <row r="2532" spans="1:125" ht="12.75" x14ac:dyDescent="0.2">
      <c r="A2532" s="89">
        <f t="shared" si="1184"/>
        <v>47301</v>
      </c>
      <c r="B2532" s="105">
        <f t="shared" si="1176"/>
        <v>815.20683769999994</v>
      </c>
      <c r="C2532" s="90">
        <f t="shared" si="1185"/>
        <v>573.67001880999999</v>
      </c>
      <c r="D2532" s="91">
        <f t="shared" si="1186"/>
        <v>7245.38</v>
      </c>
      <c r="E2532" s="92">
        <f t="shared" si="1170"/>
        <v>7276.54</v>
      </c>
      <c r="F2532" s="93">
        <f t="shared" si="1187"/>
        <v>45763</v>
      </c>
      <c r="G2532" s="94">
        <f t="shared" si="1177"/>
        <v>4.3006716003852752E-3</v>
      </c>
      <c r="H2532" s="95">
        <f t="shared" si="1173"/>
        <v>47315</v>
      </c>
      <c r="I2532" s="95">
        <f t="shared" si="1178"/>
        <v>47315</v>
      </c>
      <c r="J2532" s="96">
        <f t="shared" si="1174"/>
        <v>21</v>
      </c>
      <c r="K2532" s="96">
        <f t="shared" si="1175"/>
        <v>11</v>
      </c>
      <c r="L2532" s="8">
        <f t="shared" si="1188"/>
        <v>1.0022504299999999</v>
      </c>
      <c r="M2532" s="97">
        <f t="shared" si="1172"/>
        <v>1.0043006699999999</v>
      </c>
      <c r="N2532" s="97">
        <f t="shared" si="1168"/>
        <v>1.4109778516513043</v>
      </c>
      <c r="O2532" s="90">
        <f t="shared" si="1171"/>
        <v>1.41415315</v>
      </c>
      <c r="P2532" s="90">
        <f t="shared" si="1179"/>
        <v>811.25726415999998</v>
      </c>
      <c r="Q2532" s="98">
        <f t="shared" si="1193"/>
        <v>0</v>
      </c>
      <c r="R2532" s="7">
        <f t="shared" si="1189"/>
        <v>0</v>
      </c>
      <c r="S2532" s="90">
        <f t="shared" si="1180"/>
        <v>0</v>
      </c>
      <c r="T2532" s="99">
        <f t="shared" si="1190"/>
        <v>0.117687</v>
      </c>
      <c r="U2532" s="98">
        <f t="shared" si="1169"/>
        <v>11</v>
      </c>
      <c r="V2532" s="98">
        <v>252</v>
      </c>
      <c r="W2532" s="97">
        <f t="shared" si="1181"/>
        <v>1.00486846</v>
      </c>
      <c r="X2532" s="90">
        <f t="shared" si="1182"/>
        <v>3.9495735399999998</v>
      </c>
      <c r="Y2532" s="90">
        <f t="shared" si="1183"/>
        <v>0</v>
      </c>
      <c r="Z2532" s="100" t="str">
        <f t="shared" si="1191"/>
        <v>A+J=</v>
      </c>
      <c r="AA2532" s="95">
        <f t="shared" si="1192"/>
        <v>47315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4"/>
      <c r="DP2532" s="1"/>
      <c r="DQ2532" s="1"/>
      <c r="DR2532" s="1"/>
      <c r="DS2532" s="1"/>
      <c r="DT2532" s="1"/>
      <c r="DU2532" s="1"/>
    </row>
    <row r="2533" spans="1:125" ht="12.75" x14ac:dyDescent="0.2">
      <c r="A2533" s="89">
        <f t="shared" si="1184"/>
        <v>47302</v>
      </c>
      <c r="B2533" s="105">
        <f t="shared" si="1176"/>
        <v>815.73351915000001</v>
      </c>
      <c r="C2533" s="90">
        <f t="shared" si="1185"/>
        <v>573.67001880999999</v>
      </c>
      <c r="D2533" s="91">
        <f t="shared" si="1186"/>
        <v>7245.38</v>
      </c>
      <c r="E2533" s="92">
        <f t="shared" si="1170"/>
        <v>7276.54</v>
      </c>
      <c r="F2533" s="93">
        <f t="shared" si="1187"/>
        <v>45763</v>
      </c>
      <c r="G2533" s="94">
        <f t="shared" si="1177"/>
        <v>4.3006716003852752E-3</v>
      </c>
      <c r="H2533" s="95">
        <f t="shared" si="1173"/>
        <v>47315</v>
      </c>
      <c r="I2533" s="95">
        <f t="shared" si="1178"/>
        <v>47315</v>
      </c>
      <c r="J2533" s="96">
        <f t="shared" si="1174"/>
        <v>21</v>
      </c>
      <c r="K2533" s="96">
        <f t="shared" si="1175"/>
        <v>12</v>
      </c>
      <c r="L2533" s="8">
        <f t="shared" si="1188"/>
        <v>1.0024552600000001</v>
      </c>
      <c r="M2533" s="97">
        <f t="shared" si="1172"/>
        <v>1.0043006699999999</v>
      </c>
      <c r="N2533" s="97">
        <f t="shared" si="1168"/>
        <v>1.4109778516513043</v>
      </c>
      <c r="O2533" s="90">
        <f t="shared" si="1171"/>
        <v>1.4144421599999999</v>
      </c>
      <c r="P2533" s="90">
        <f t="shared" si="1179"/>
        <v>811.42306053000004</v>
      </c>
      <c r="Q2533" s="98">
        <f t="shared" si="1193"/>
        <v>0</v>
      </c>
      <c r="R2533" s="7">
        <f t="shared" si="1189"/>
        <v>0</v>
      </c>
      <c r="S2533" s="90">
        <f t="shared" si="1180"/>
        <v>0</v>
      </c>
      <c r="T2533" s="99">
        <f t="shared" si="1190"/>
        <v>0.117687</v>
      </c>
      <c r="U2533" s="98">
        <f t="shared" si="1169"/>
        <v>12</v>
      </c>
      <c r="V2533" s="98">
        <v>252</v>
      </c>
      <c r="W2533" s="97">
        <f t="shared" si="1181"/>
        <v>1.0053122210000001</v>
      </c>
      <c r="X2533" s="90">
        <f t="shared" si="1182"/>
        <v>4.3104586200000004</v>
      </c>
      <c r="Y2533" s="90">
        <f t="shared" si="1183"/>
        <v>0</v>
      </c>
      <c r="Z2533" s="100" t="str">
        <f t="shared" si="1191"/>
        <v>A+J=</v>
      </c>
      <c r="AA2533" s="95">
        <f t="shared" si="1192"/>
        <v>47315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4"/>
      <c r="DP2533" s="1"/>
      <c r="DQ2533" s="1"/>
      <c r="DR2533" s="1"/>
      <c r="DS2533" s="1"/>
      <c r="DT2533" s="1"/>
      <c r="DU2533" s="1"/>
    </row>
    <row r="2534" spans="1:125" ht="12.75" x14ac:dyDescent="0.2">
      <c r="A2534" s="89">
        <f t="shared" si="1184"/>
        <v>47303</v>
      </c>
      <c r="B2534" s="105">
        <f t="shared" si="1176"/>
        <v>816.26055215999997</v>
      </c>
      <c r="C2534" s="90">
        <f t="shared" si="1185"/>
        <v>573.67001880999999</v>
      </c>
      <c r="D2534" s="91">
        <f t="shared" si="1186"/>
        <v>7245.38</v>
      </c>
      <c r="E2534" s="92">
        <f t="shared" si="1170"/>
        <v>7276.54</v>
      </c>
      <c r="F2534" s="93">
        <f t="shared" si="1187"/>
        <v>45763</v>
      </c>
      <c r="G2534" s="94">
        <f t="shared" si="1177"/>
        <v>4.3006716003852752E-3</v>
      </c>
      <c r="H2534" s="95">
        <f t="shared" si="1173"/>
        <v>47315</v>
      </c>
      <c r="I2534" s="95">
        <f t="shared" si="1178"/>
        <v>47315</v>
      </c>
      <c r="J2534" s="96">
        <f t="shared" si="1174"/>
        <v>21</v>
      </c>
      <c r="K2534" s="96">
        <f t="shared" si="1175"/>
        <v>13</v>
      </c>
      <c r="L2534" s="8">
        <f t="shared" si="1188"/>
        <v>1.0026601399999999</v>
      </c>
      <c r="M2534" s="97">
        <f t="shared" si="1172"/>
        <v>1.0043006699999999</v>
      </c>
      <c r="N2534" s="97">
        <f t="shared" si="1168"/>
        <v>1.4109778516513043</v>
      </c>
      <c r="O2534" s="90">
        <f t="shared" si="1171"/>
        <v>1.41473125</v>
      </c>
      <c r="P2534" s="90">
        <f t="shared" si="1179"/>
        <v>811.58890279000002</v>
      </c>
      <c r="Q2534" s="98">
        <f t="shared" si="1193"/>
        <v>0</v>
      </c>
      <c r="R2534" s="7">
        <f t="shared" si="1189"/>
        <v>0</v>
      </c>
      <c r="S2534" s="90">
        <f t="shared" si="1180"/>
        <v>0</v>
      </c>
      <c r="T2534" s="99">
        <f t="shared" si="1190"/>
        <v>0.117687</v>
      </c>
      <c r="U2534" s="98">
        <f t="shared" si="1169"/>
        <v>13</v>
      </c>
      <c r="V2534" s="98">
        <v>252</v>
      </c>
      <c r="W2534" s="97">
        <f t="shared" si="1181"/>
        <v>1.0057561770000001</v>
      </c>
      <c r="X2534" s="90">
        <f t="shared" si="1182"/>
        <v>4.6716493699999999</v>
      </c>
      <c r="Y2534" s="90">
        <f t="shared" si="1183"/>
        <v>0</v>
      </c>
      <c r="Z2534" s="100" t="str">
        <f t="shared" si="1191"/>
        <v>A+J=</v>
      </c>
      <c r="AA2534" s="95">
        <f t="shared" si="1192"/>
        <v>47315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4"/>
      <c r="DP2534" s="1"/>
      <c r="DQ2534" s="1"/>
      <c r="DR2534" s="1"/>
      <c r="DS2534" s="1"/>
      <c r="DT2534" s="1"/>
      <c r="DU2534" s="1"/>
    </row>
    <row r="2535" spans="1:125" ht="12.75" x14ac:dyDescent="0.2">
      <c r="A2535" s="89">
        <f t="shared" si="1184"/>
        <v>47304</v>
      </c>
      <c r="B2535" s="105">
        <f t="shared" si="1176"/>
        <v>816.78791545000001</v>
      </c>
      <c r="C2535" s="90">
        <f t="shared" si="1185"/>
        <v>573.67001880999999</v>
      </c>
      <c r="D2535" s="91">
        <f t="shared" si="1186"/>
        <v>7245.38</v>
      </c>
      <c r="E2535" s="92">
        <f t="shared" si="1170"/>
        <v>7276.54</v>
      </c>
      <c r="F2535" s="93">
        <f t="shared" si="1187"/>
        <v>45763</v>
      </c>
      <c r="G2535" s="94">
        <f t="shared" si="1177"/>
        <v>4.3006716003852752E-3</v>
      </c>
      <c r="H2535" s="95">
        <f t="shared" si="1173"/>
        <v>47315</v>
      </c>
      <c r="I2535" s="95">
        <f t="shared" si="1178"/>
        <v>47315</v>
      </c>
      <c r="J2535" s="96">
        <f t="shared" si="1174"/>
        <v>21</v>
      </c>
      <c r="K2535" s="96">
        <f t="shared" si="1175"/>
        <v>14</v>
      </c>
      <c r="L2535" s="8">
        <f t="shared" si="1188"/>
        <v>1.00286506</v>
      </c>
      <c r="M2535" s="97">
        <f t="shared" si="1172"/>
        <v>1.0043006699999999</v>
      </c>
      <c r="N2535" s="97">
        <f t="shared" si="1168"/>
        <v>1.4109778516513043</v>
      </c>
      <c r="O2535" s="90">
        <f t="shared" si="1171"/>
        <v>1.4150203800000001</v>
      </c>
      <c r="P2535" s="90">
        <f t="shared" si="1179"/>
        <v>811.75476801000002</v>
      </c>
      <c r="Q2535" s="98">
        <f t="shared" si="1193"/>
        <v>0</v>
      </c>
      <c r="R2535" s="7">
        <f t="shared" si="1189"/>
        <v>0</v>
      </c>
      <c r="S2535" s="90">
        <f t="shared" si="1180"/>
        <v>0</v>
      </c>
      <c r="T2535" s="99">
        <f t="shared" si="1190"/>
        <v>0.117687</v>
      </c>
      <c r="U2535" s="98">
        <f t="shared" si="1169"/>
        <v>14</v>
      </c>
      <c r="V2535" s="98">
        <v>252</v>
      </c>
      <c r="W2535" s="97">
        <f t="shared" si="1181"/>
        <v>1.00620033</v>
      </c>
      <c r="X2535" s="90">
        <f t="shared" si="1182"/>
        <v>5.0331474399999996</v>
      </c>
      <c r="Y2535" s="90">
        <f t="shared" si="1183"/>
        <v>0</v>
      </c>
      <c r="Z2535" s="100" t="str">
        <f t="shared" si="1191"/>
        <v>A+J=</v>
      </c>
      <c r="AA2535" s="95">
        <f t="shared" si="1192"/>
        <v>47315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4"/>
      <c r="DP2535" s="1"/>
      <c r="DQ2535" s="1"/>
      <c r="DR2535" s="1"/>
      <c r="DS2535" s="1"/>
      <c r="DT2535" s="1"/>
      <c r="DU2535" s="1"/>
    </row>
    <row r="2536" spans="1:125" ht="12.75" x14ac:dyDescent="0.2">
      <c r="A2536" s="89">
        <f t="shared" si="1184"/>
        <v>47305</v>
      </c>
      <c r="B2536" s="105">
        <f t="shared" si="1176"/>
        <v>817.31562561999999</v>
      </c>
      <c r="C2536" s="90">
        <f t="shared" si="1185"/>
        <v>573.67001880999999</v>
      </c>
      <c r="D2536" s="91">
        <f t="shared" si="1186"/>
        <v>7245.38</v>
      </c>
      <c r="E2536" s="92">
        <f t="shared" si="1170"/>
        <v>7276.54</v>
      </c>
      <c r="F2536" s="93">
        <f t="shared" si="1187"/>
        <v>45763</v>
      </c>
      <c r="G2536" s="94">
        <f t="shared" si="1177"/>
        <v>4.3006716003852752E-3</v>
      </c>
      <c r="H2536" s="95">
        <f t="shared" si="1173"/>
        <v>47315</v>
      </c>
      <c r="I2536" s="95">
        <f t="shared" si="1178"/>
        <v>47315</v>
      </c>
      <c r="J2536" s="96">
        <f t="shared" si="1174"/>
        <v>21</v>
      </c>
      <c r="K2536" s="96">
        <f t="shared" si="1175"/>
        <v>15</v>
      </c>
      <c r="L2536" s="8">
        <f t="shared" si="1188"/>
        <v>1.00307002</v>
      </c>
      <c r="M2536" s="97">
        <f t="shared" si="1172"/>
        <v>1.0043006699999999</v>
      </c>
      <c r="N2536" s="97">
        <f t="shared" ref="N2536:N2545" si="1194">IF(I2536&gt;I2535,N2535*M2536,N2535)</f>
        <v>1.4109778516513043</v>
      </c>
      <c r="O2536" s="90">
        <f t="shared" si="1171"/>
        <v>1.41530958</v>
      </c>
      <c r="P2536" s="90">
        <f t="shared" si="1179"/>
        <v>811.92067338000004</v>
      </c>
      <c r="Q2536" s="98">
        <f t="shared" si="1193"/>
        <v>0</v>
      </c>
      <c r="R2536" s="7">
        <f t="shared" si="1189"/>
        <v>0</v>
      </c>
      <c r="S2536" s="90">
        <f t="shared" si="1180"/>
        <v>0</v>
      </c>
      <c r="T2536" s="99">
        <f t="shared" si="1190"/>
        <v>0.117687</v>
      </c>
      <c r="U2536" s="98">
        <f t="shared" si="1169"/>
        <v>15</v>
      </c>
      <c r="V2536" s="98">
        <v>252</v>
      </c>
      <c r="W2536" s="97">
        <f t="shared" si="1181"/>
        <v>1.0066446790000001</v>
      </c>
      <c r="X2536" s="90">
        <f t="shared" si="1182"/>
        <v>5.3949522400000003</v>
      </c>
      <c r="Y2536" s="90">
        <f t="shared" si="1183"/>
        <v>0</v>
      </c>
      <c r="Z2536" s="100" t="str">
        <f t="shared" si="1191"/>
        <v>A+J=</v>
      </c>
      <c r="AA2536" s="95">
        <f t="shared" si="1192"/>
        <v>47315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4"/>
      <c r="DP2536" s="1"/>
      <c r="DQ2536" s="1"/>
      <c r="DR2536" s="1"/>
      <c r="DS2536" s="1"/>
      <c r="DT2536" s="1"/>
      <c r="DU2536" s="1"/>
    </row>
    <row r="2537" spans="1:125" ht="12.75" x14ac:dyDescent="0.2">
      <c r="A2537" s="89">
        <f t="shared" si="1184"/>
        <v>47306</v>
      </c>
      <c r="B2537" s="105">
        <f t="shared" si="1176"/>
        <v>817.84367128999997</v>
      </c>
      <c r="C2537" s="90">
        <f t="shared" si="1185"/>
        <v>573.67001880999999</v>
      </c>
      <c r="D2537" s="91">
        <f t="shared" si="1186"/>
        <v>7245.38</v>
      </c>
      <c r="E2537" s="92">
        <f t="shared" si="1170"/>
        <v>7276.54</v>
      </c>
      <c r="F2537" s="93">
        <f t="shared" si="1187"/>
        <v>45763</v>
      </c>
      <c r="G2537" s="94">
        <f t="shared" si="1177"/>
        <v>4.3006716003852752E-3</v>
      </c>
      <c r="H2537" s="95">
        <f t="shared" si="1173"/>
        <v>47315</v>
      </c>
      <c r="I2537" s="95">
        <f t="shared" si="1178"/>
        <v>47315</v>
      </c>
      <c r="J2537" s="96">
        <f t="shared" si="1174"/>
        <v>21</v>
      </c>
      <c r="K2537" s="96">
        <f t="shared" si="1175"/>
        <v>16</v>
      </c>
      <c r="L2537" s="8">
        <f t="shared" si="1188"/>
        <v>1.00327502</v>
      </c>
      <c r="M2537" s="97">
        <f t="shared" si="1172"/>
        <v>1.0043006699999999</v>
      </c>
      <c r="N2537" s="97">
        <f t="shared" si="1194"/>
        <v>1.4109778516513043</v>
      </c>
      <c r="O2537" s="90">
        <f t="shared" si="1171"/>
        <v>1.41559883</v>
      </c>
      <c r="P2537" s="90">
        <f t="shared" si="1179"/>
        <v>812.08660742999996</v>
      </c>
      <c r="Q2537" s="98">
        <f t="shared" si="1193"/>
        <v>0</v>
      </c>
      <c r="R2537" s="7">
        <f t="shared" si="1189"/>
        <v>0</v>
      </c>
      <c r="S2537" s="90">
        <f t="shared" si="1180"/>
        <v>0</v>
      </c>
      <c r="T2537" s="99">
        <f t="shared" si="1190"/>
        <v>0.117687</v>
      </c>
      <c r="U2537" s="98">
        <f t="shared" si="1169"/>
        <v>16</v>
      </c>
      <c r="V2537" s="98">
        <v>252</v>
      </c>
      <c r="W2537" s="97">
        <f t="shared" si="1181"/>
        <v>1.007089224</v>
      </c>
      <c r="X2537" s="90">
        <f t="shared" si="1182"/>
        <v>5.7570638599999997</v>
      </c>
      <c r="Y2537" s="90">
        <f t="shared" si="1183"/>
        <v>0</v>
      </c>
      <c r="Z2537" s="100" t="str">
        <f t="shared" si="1191"/>
        <v>A+J=</v>
      </c>
      <c r="AA2537" s="95">
        <f t="shared" si="1192"/>
        <v>47315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4"/>
      <c r="DP2537" s="1"/>
      <c r="DQ2537" s="1"/>
      <c r="DR2537" s="1"/>
      <c r="DS2537" s="1"/>
      <c r="DT2537" s="1"/>
      <c r="DU2537" s="1"/>
    </row>
    <row r="2538" spans="1:125" ht="12.75" x14ac:dyDescent="0.2">
      <c r="A2538" s="89">
        <f t="shared" si="1184"/>
        <v>47307</v>
      </c>
      <c r="B2538" s="105">
        <f t="shared" si="1176"/>
        <v>817.84367128999997</v>
      </c>
      <c r="C2538" s="90">
        <f t="shared" si="1185"/>
        <v>573.67001880999999</v>
      </c>
      <c r="D2538" s="91">
        <f t="shared" si="1186"/>
        <v>7245.38</v>
      </c>
      <c r="E2538" s="92">
        <f t="shared" si="1170"/>
        <v>7276.54</v>
      </c>
      <c r="F2538" s="93">
        <f t="shared" si="1187"/>
        <v>45763</v>
      </c>
      <c r="G2538" s="94">
        <f t="shared" si="1177"/>
        <v>4.3006716003852752E-3</v>
      </c>
      <c r="H2538" s="95">
        <f t="shared" si="1173"/>
        <v>47315</v>
      </c>
      <c r="I2538" s="95">
        <f t="shared" si="1178"/>
        <v>47315</v>
      </c>
      <c r="J2538" s="96">
        <f t="shared" si="1174"/>
        <v>21</v>
      </c>
      <c r="K2538" s="96">
        <f t="shared" si="1175"/>
        <v>16</v>
      </c>
      <c r="L2538" s="8">
        <f t="shared" si="1188"/>
        <v>1.00327502</v>
      </c>
      <c r="M2538" s="97">
        <f t="shared" si="1172"/>
        <v>1.0043006699999999</v>
      </c>
      <c r="N2538" s="97">
        <f t="shared" si="1194"/>
        <v>1.4109778516513043</v>
      </c>
      <c r="O2538" s="90">
        <f t="shared" si="1171"/>
        <v>1.41559883</v>
      </c>
      <c r="P2538" s="90">
        <f t="shared" si="1179"/>
        <v>812.08660742999996</v>
      </c>
      <c r="Q2538" s="98">
        <f t="shared" si="1193"/>
        <v>0</v>
      </c>
      <c r="R2538" s="7">
        <f t="shared" si="1189"/>
        <v>0</v>
      </c>
      <c r="S2538" s="90">
        <f t="shared" si="1180"/>
        <v>0</v>
      </c>
      <c r="T2538" s="99">
        <f t="shared" si="1190"/>
        <v>0.117687</v>
      </c>
      <c r="U2538" s="98">
        <f t="shared" si="1169"/>
        <v>16</v>
      </c>
      <c r="V2538" s="98">
        <v>252</v>
      </c>
      <c r="W2538" s="97">
        <f t="shared" si="1181"/>
        <v>1.007089224</v>
      </c>
      <c r="X2538" s="90">
        <f t="shared" si="1182"/>
        <v>5.7570638599999997</v>
      </c>
      <c r="Y2538" s="90">
        <f t="shared" si="1183"/>
        <v>0</v>
      </c>
      <c r="Z2538" s="100" t="str">
        <f t="shared" si="1191"/>
        <v>A+J=</v>
      </c>
      <c r="AA2538" s="95">
        <f t="shared" si="1192"/>
        <v>47315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4"/>
      <c r="DP2538" s="1"/>
      <c r="DQ2538" s="1"/>
      <c r="DR2538" s="1"/>
      <c r="DS2538" s="1"/>
      <c r="DT2538" s="1"/>
      <c r="DU2538" s="1"/>
    </row>
    <row r="2539" spans="1:125" ht="12.75" x14ac:dyDescent="0.2">
      <c r="A2539" s="89">
        <f t="shared" si="1184"/>
        <v>47308</v>
      </c>
      <c r="B2539" s="105">
        <f t="shared" si="1176"/>
        <v>817.84367128999997</v>
      </c>
      <c r="C2539" s="90">
        <f t="shared" si="1185"/>
        <v>573.67001880999999</v>
      </c>
      <c r="D2539" s="91">
        <f t="shared" si="1186"/>
        <v>7245.38</v>
      </c>
      <c r="E2539" s="92">
        <f t="shared" si="1170"/>
        <v>7276.54</v>
      </c>
      <c r="F2539" s="93">
        <f t="shared" si="1187"/>
        <v>45763</v>
      </c>
      <c r="G2539" s="94">
        <f t="shared" si="1177"/>
        <v>4.3006716003852752E-3</v>
      </c>
      <c r="H2539" s="95">
        <f t="shared" si="1173"/>
        <v>47315</v>
      </c>
      <c r="I2539" s="95">
        <f t="shared" si="1178"/>
        <v>47315</v>
      </c>
      <c r="J2539" s="96">
        <f t="shared" si="1174"/>
        <v>21</v>
      </c>
      <c r="K2539" s="96">
        <f t="shared" si="1175"/>
        <v>16</v>
      </c>
      <c r="L2539" s="8">
        <f t="shared" si="1188"/>
        <v>1.00327502</v>
      </c>
      <c r="M2539" s="97">
        <f t="shared" si="1172"/>
        <v>1.0043006699999999</v>
      </c>
      <c r="N2539" s="97">
        <f t="shared" si="1194"/>
        <v>1.4109778516513043</v>
      </c>
      <c r="O2539" s="90">
        <f t="shared" si="1171"/>
        <v>1.41559883</v>
      </c>
      <c r="P2539" s="90">
        <f t="shared" si="1179"/>
        <v>812.08660742999996</v>
      </c>
      <c r="Q2539" s="98">
        <f t="shared" si="1193"/>
        <v>0</v>
      </c>
      <c r="R2539" s="7">
        <f t="shared" si="1189"/>
        <v>0</v>
      </c>
      <c r="S2539" s="90">
        <f t="shared" si="1180"/>
        <v>0</v>
      </c>
      <c r="T2539" s="99">
        <f t="shared" si="1190"/>
        <v>0.117687</v>
      </c>
      <c r="U2539" s="98">
        <f t="shared" si="1169"/>
        <v>16</v>
      </c>
      <c r="V2539" s="98">
        <v>252</v>
      </c>
      <c r="W2539" s="97">
        <f t="shared" si="1181"/>
        <v>1.007089224</v>
      </c>
      <c r="X2539" s="90">
        <f t="shared" si="1182"/>
        <v>5.7570638599999997</v>
      </c>
      <c r="Y2539" s="90">
        <f t="shared" si="1183"/>
        <v>0</v>
      </c>
      <c r="Z2539" s="100" t="str">
        <f t="shared" si="1191"/>
        <v>A+J=</v>
      </c>
      <c r="AA2539" s="95">
        <f t="shared" si="1192"/>
        <v>47315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4"/>
      <c r="DP2539" s="1"/>
      <c r="DQ2539" s="1"/>
      <c r="DR2539" s="1"/>
      <c r="DS2539" s="1"/>
      <c r="DT2539" s="1"/>
      <c r="DU2539" s="1"/>
    </row>
    <row r="2540" spans="1:125" ht="12.75" x14ac:dyDescent="0.2">
      <c r="A2540" s="89">
        <f t="shared" si="1184"/>
        <v>47309</v>
      </c>
      <c r="B2540" s="105">
        <f t="shared" si="1176"/>
        <v>818.37206497</v>
      </c>
      <c r="C2540" s="90">
        <f t="shared" si="1185"/>
        <v>573.67001880999999</v>
      </c>
      <c r="D2540" s="91">
        <f t="shared" si="1186"/>
        <v>7245.38</v>
      </c>
      <c r="E2540" s="92">
        <f t="shared" si="1170"/>
        <v>7276.54</v>
      </c>
      <c r="F2540" s="93">
        <f t="shared" si="1187"/>
        <v>45763</v>
      </c>
      <c r="G2540" s="94">
        <f t="shared" si="1177"/>
        <v>4.3006716003852752E-3</v>
      </c>
      <c r="H2540" s="95">
        <f t="shared" si="1173"/>
        <v>47315</v>
      </c>
      <c r="I2540" s="95">
        <f t="shared" si="1178"/>
        <v>47315</v>
      </c>
      <c r="J2540" s="96">
        <f t="shared" si="1174"/>
        <v>21</v>
      </c>
      <c r="K2540" s="96">
        <f t="shared" si="1175"/>
        <v>17</v>
      </c>
      <c r="L2540" s="8">
        <f t="shared" si="1188"/>
        <v>1.0034800699999999</v>
      </c>
      <c r="M2540" s="97">
        <f t="shared" si="1172"/>
        <v>1.0043006699999999</v>
      </c>
      <c r="N2540" s="97">
        <f t="shared" si="1194"/>
        <v>1.4109778516513043</v>
      </c>
      <c r="O2540" s="90">
        <f t="shared" si="1171"/>
        <v>1.41588815</v>
      </c>
      <c r="P2540" s="90">
        <f t="shared" si="1179"/>
        <v>812.25258164000002</v>
      </c>
      <c r="Q2540" s="98">
        <f t="shared" si="1193"/>
        <v>0</v>
      </c>
      <c r="R2540" s="7">
        <f t="shared" si="1189"/>
        <v>0</v>
      </c>
      <c r="S2540" s="90">
        <f t="shared" si="1180"/>
        <v>0</v>
      </c>
      <c r="T2540" s="99">
        <f t="shared" si="1190"/>
        <v>0.117687</v>
      </c>
      <c r="U2540" s="98">
        <f t="shared" si="1169"/>
        <v>17</v>
      </c>
      <c r="V2540" s="98">
        <v>252</v>
      </c>
      <c r="W2540" s="97">
        <f t="shared" si="1181"/>
        <v>1.007533966</v>
      </c>
      <c r="X2540" s="90">
        <f t="shared" si="1182"/>
        <v>6.1194833300000004</v>
      </c>
      <c r="Y2540" s="90">
        <f t="shared" si="1183"/>
        <v>0</v>
      </c>
      <c r="Z2540" s="100" t="str">
        <f t="shared" si="1191"/>
        <v>A+J=</v>
      </c>
      <c r="AA2540" s="95">
        <f t="shared" si="1192"/>
        <v>47315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4"/>
      <c r="DP2540" s="1"/>
      <c r="DQ2540" s="1"/>
      <c r="DR2540" s="1"/>
      <c r="DS2540" s="1"/>
      <c r="DT2540" s="1"/>
      <c r="DU2540" s="1"/>
    </row>
    <row r="2541" spans="1:125" ht="12.75" x14ac:dyDescent="0.2">
      <c r="A2541" s="89">
        <f t="shared" si="1184"/>
        <v>47310</v>
      </c>
      <c r="B2541" s="105">
        <f t="shared" si="1176"/>
        <v>818.90078862999997</v>
      </c>
      <c r="C2541" s="90">
        <f t="shared" si="1185"/>
        <v>573.67001880999999</v>
      </c>
      <c r="D2541" s="91">
        <f t="shared" si="1186"/>
        <v>7245.38</v>
      </c>
      <c r="E2541" s="92">
        <f t="shared" si="1170"/>
        <v>7276.54</v>
      </c>
      <c r="F2541" s="93">
        <f t="shared" si="1187"/>
        <v>45763</v>
      </c>
      <c r="G2541" s="94">
        <f t="shared" si="1177"/>
        <v>4.3006716003852752E-3</v>
      </c>
      <c r="H2541" s="95">
        <f t="shared" si="1173"/>
        <v>47315</v>
      </c>
      <c r="I2541" s="95">
        <f t="shared" si="1178"/>
        <v>47315</v>
      </c>
      <c r="J2541" s="96">
        <f t="shared" si="1174"/>
        <v>21</v>
      </c>
      <c r="K2541" s="96">
        <f t="shared" si="1175"/>
        <v>18</v>
      </c>
      <c r="L2541" s="8">
        <f t="shared" si="1188"/>
        <v>1.0036851499999999</v>
      </c>
      <c r="M2541" s="97">
        <f t="shared" si="1172"/>
        <v>1.0043006699999999</v>
      </c>
      <c r="N2541" s="97">
        <f t="shared" si="1194"/>
        <v>1.4109778516513043</v>
      </c>
      <c r="O2541" s="90">
        <f t="shared" si="1171"/>
        <v>1.41617751</v>
      </c>
      <c r="P2541" s="90">
        <f t="shared" si="1179"/>
        <v>812.41857878999997</v>
      </c>
      <c r="Q2541" s="98">
        <f t="shared" si="1193"/>
        <v>0</v>
      </c>
      <c r="R2541" s="7">
        <f t="shared" si="1189"/>
        <v>0</v>
      </c>
      <c r="S2541" s="90">
        <f t="shared" si="1180"/>
        <v>0</v>
      </c>
      <c r="T2541" s="99">
        <f t="shared" si="1190"/>
        <v>0.117687</v>
      </c>
      <c r="U2541" s="98">
        <f t="shared" si="1169"/>
        <v>18</v>
      </c>
      <c r="V2541" s="98">
        <v>252</v>
      </c>
      <c r="W2541" s="97">
        <f t="shared" si="1181"/>
        <v>1.007978904</v>
      </c>
      <c r="X2541" s="90">
        <f t="shared" si="1182"/>
        <v>6.4822098400000003</v>
      </c>
      <c r="Y2541" s="90">
        <f t="shared" si="1183"/>
        <v>0</v>
      </c>
      <c r="Z2541" s="100" t="str">
        <f t="shared" si="1191"/>
        <v>A+J=</v>
      </c>
      <c r="AA2541" s="95">
        <f t="shared" si="1192"/>
        <v>47315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4"/>
      <c r="DP2541" s="1"/>
      <c r="DQ2541" s="1"/>
      <c r="DR2541" s="1"/>
      <c r="DS2541" s="1"/>
      <c r="DT2541" s="1"/>
      <c r="DU2541" s="1"/>
    </row>
    <row r="2542" spans="1:125" ht="12.75" x14ac:dyDescent="0.2">
      <c r="A2542" s="89">
        <f t="shared" si="1184"/>
        <v>47311</v>
      </c>
      <c r="B2542" s="105">
        <f t="shared" si="1176"/>
        <v>819.42986557999996</v>
      </c>
      <c r="C2542" s="90">
        <f t="shared" si="1185"/>
        <v>573.67001880999999</v>
      </c>
      <c r="D2542" s="91">
        <f t="shared" si="1186"/>
        <v>7245.38</v>
      </c>
      <c r="E2542" s="92">
        <f t="shared" si="1170"/>
        <v>7276.54</v>
      </c>
      <c r="F2542" s="93">
        <f t="shared" si="1187"/>
        <v>45763</v>
      </c>
      <c r="G2542" s="94">
        <f t="shared" si="1177"/>
        <v>4.3006716003852752E-3</v>
      </c>
      <c r="H2542" s="95">
        <f t="shared" si="1173"/>
        <v>47315</v>
      </c>
      <c r="I2542" s="95">
        <f t="shared" si="1178"/>
        <v>47315</v>
      </c>
      <c r="J2542" s="96">
        <f t="shared" si="1174"/>
        <v>21</v>
      </c>
      <c r="K2542" s="96">
        <f t="shared" si="1175"/>
        <v>19</v>
      </c>
      <c r="L2542" s="8">
        <f t="shared" si="1188"/>
        <v>1.00389028</v>
      </c>
      <c r="M2542" s="97">
        <f t="shared" si="1172"/>
        <v>1.0043006699999999</v>
      </c>
      <c r="N2542" s="97">
        <f t="shared" si="1194"/>
        <v>1.4109778516513043</v>
      </c>
      <c r="O2542" s="90">
        <f t="shared" si="1171"/>
        <v>1.41646695</v>
      </c>
      <c r="P2542" s="90">
        <f t="shared" si="1179"/>
        <v>812.58462184999996</v>
      </c>
      <c r="Q2542" s="98">
        <f t="shared" si="1193"/>
        <v>0</v>
      </c>
      <c r="R2542" s="7">
        <f t="shared" si="1189"/>
        <v>0</v>
      </c>
      <c r="S2542" s="90">
        <f t="shared" si="1180"/>
        <v>0</v>
      </c>
      <c r="T2542" s="99">
        <f t="shared" si="1190"/>
        <v>0.117687</v>
      </c>
      <c r="U2542" s="98">
        <f t="shared" ref="U2542:U2546" si="1195">IF(Q2541&gt;0,1,IF(K2542=K2541,U2541,U2541+1))</f>
        <v>19</v>
      </c>
      <c r="V2542" s="98">
        <v>252</v>
      </c>
      <c r="W2542" s="97">
        <f t="shared" si="1181"/>
        <v>1.008424038</v>
      </c>
      <c r="X2542" s="90">
        <f t="shared" si="1182"/>
        <v>6.84524373</v>
      </c>
      <c r="Y2542" s="90">
        <f t="shared" si="1183"/>
        <v>0</v>
      </c>
      <c r="Z2542" s="100" t="str">
        <f t="shared" si="1191"/>
        <v>A+J=</v>
      </c>
      <c r="AA2542" s="95">
        <f t="shared" si="1192"/>
        <v>47315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4"/>
      <c r="DP2542" s="1"/>
      <c r="DQ2542" s="1"/>
      <c r="DR2542" s="1"/>
      <c r="DS2542" s="1"/>
      <c r="DT2542" s="1"/>
      <c r="DU2542" s="1"/>
    </row>
    <row r="2543" spans="1:125" ht="12.75" x14ac:dyDescent="0.2">
      <c r="A2543" s="89">
        <f t="shared" si="1184"/>
        <v>47312</v>
      </c>
      <c r="B2543" s="105">
        <f t="shared" si="1176"/>
        <v>819.95927938</v>
      </c>
      <c r="C2543" s="90">
        <f t="shared" si="1185"/>
        <v>573.67001880999999</v>
      </c>
      <c r="D2543" s="91">
        <f t="shared" si="1186"/>
        <v>7245.38</v>
      </c>
      <c r="E2543" s="92">
        <f t="shared" si="1170"/>
        <v>7276.54</v>
      </c>
      <c r="F2543" s="93">
        <f t="shared" si="1187"/>
        <v>45763</v>
      </c>
      <c r="G2543" s="94">
        <f t="shared" si="1177"/>
        <v>4.3006716003852752E-3</v>
      </c>
      <c r="H2543" s="95">
        <f t="shared" si="1173"/>
        <v>47315</v>
      </c>
      <c r="I2543" s="95">
        <f t="shared" si="1178"/>
        <v>47315</v>
      </c>
      <c r="J2543" s="96">
        <f t="shared" si="1174"/>
        <v>21</v>
      </c>
      <c r="K2543" s="96">
        <f t="shared" si="1175"/>
        <v>20</v>
      </c>
      <c r="L2543" s="8">
        <f t="shared" si="1188"/>
        <v>1.0040954499999999</v>
      </c>
      <c r="M2543" s="97">
        <f t="shared" si="1172"/>
        <v>1.0043006699999999</v>
      </c>
      <c r="N2543" s="97">
        <f t="shared" si="1194"/>
        <v>1.4109778516513043</v>
      </c>
      <c r="O2543" s="90">
        <f t="shared" si="1171"/>
        <v>1.4167564399999999</v>
      </c>
      <c r="P2543" s="90">
        <f t="shared" si="1179"/>
        <v>812.75069357999996</v>
      </c>
      <c r="Q2543" s="98">
        <f t="shared" si="1193"/>
        <v>0</v>
      </c>
      <c r="R2543" s="7">
        <f t="shared" si="1189"/>
        <v>0</v>
      </c>
      <c r="S2543" s="90">
        <f t="shared" si="1180"/>
        <v>0</v>
      </c>
      <c r="T2543" s="99">
        <f t="shared" si="1190"/>
        <v>0.117687</v>
      </c>
      <c r="U2543" s="98">
        <f t="shared" si="1195"/>
        <v>20</v>
      </c>
      <c r="V2543" s="98">
        <v>252</v>
      </c>
      <c r="W2543" s="97">
        <f t="shared" si="1181"/>
        <v>1.0088693689999999</v>
      </c>
      <c r="X2543" s="90">
        <f t="shared" si="1182"/>
        <v>7.2085857999999998</v>
      </c>
      <c r="Y2543" s="90">
        <f t="shared" si="1183"/>
        <v>0</v>
      </c>
      <c r="Z2543" s="100" t="str">
        <f t="shared" si="1191"/>
        <v>A+J=</v>
      </c>
      <c r="AA2543" s="95">
        <f t="shared" si="1192"/>
        <v>47315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4"/>
      <c r="DP2543" s="1"/>
      <c r="DQ2543" s="1"/>
      <c r="DR2543" s="1"/>
      <c r="DS2543" s="1"/>
      <c r="DT2543" s="1"/>
      <c r="DU2543" s="1"/>
    </row>
    <row r="2544" spans="1:125" ht="12.75" x14ac:dyDescent="0.2">
      <c r="A2544" s="89">
        <f t="shared" si="1184"/>
        <v>47313</v>
      </c>
      <c r="B2544" s="105">
        <f t="shared" si="1176"/>
        <v>820.48904177999998</v>
      </c>
      <c r="C2544" s="90">
        <f t="shared" si="1185"/>
        <v>573.67001880999999</v>
      </c>
      <c r="D2544" s="91">
        <f t="shared" si="1186"/>
        <v>7245.38</v>
      </c>
      <c r="E2544" s="92">
        <f t="shared" si="1170"/>
        <v>7276.54</v>
      </c>
      <c r="F2544" s="93">
        <f t="shared" si="1187"/>
        <v>45763</v>
      </c>
      <c r="G2544" s="94">
        <f t="shared" si="1177"/>
        <v>4.3006716003852752E-3</v>
      </c>
      <c r="H2544" s="95">
        <f t="shared" si="1173"/>
        <v>47315</v>
      </c>
      <c r="I2544" s="95">
        <f t="shared" si="1178"/>
        <v>47315</v>
      </c>
      <c r="J2544" s="96">
        <f t="shared" si="1174"/>
        <v>21</v>
      </c>
      <c r="K2544" s="96">
        <f t="shared" si="1175"/>
        <v>21</v>
      </c>
      <c r="L2544" s="8">
        <f t="shared" si="1188"/>
        <v>1.0043006699999999</v>
      </c>
      <c r="M2544" s="97">
        <f t="shared" si="1172"/>
        <v>1.0043006699999999</v>
      </c>
      <c r="N2544" s="97">
        <f t="shared" si="1194"/>
        <v>1.4109778516513043</v>
      </c>
      <c r="O2544" s="90">
        <f t="shared" si="1171"/>
        <v>1.417046</v>
      </c>
      <c r="P2544" s="90">
        <f t="shared" si="1179"/>
        <v>812.91680546999999</v>
      </c>
      <c r="Q2544" s="98">
        <f t="shared" si="1193"/>
        <v>0</v>
      </c>
      <c r="R2544" s="7">
        <f t="shared" si="1189"/>
        <v>0</v>
      </c>
      <c r="S2544" s="90">
        <f t="shared" si="1180"/>
        <v>0</v>
      </c>
      <c r="T2544" s="99">
        <f t="shared" si="1190"/>
        <v>0.117687</v>
      </c>
      <c r="U2544" s="98">
        <f t="shared" si="1195"/>
        <v>21</v>
      </c>
      <c r="V2544" s="98">
        <v>252</v>
      </c>
      <c r="W2544" s="97">
        <f t="shared" si="1181"/>
        <v>1.0093148970000001</v>
      </c>
      <c r="X2544" s="90">
        <f t="shared" si="1182"/>
        <v>7.5722363100000001</v>
      </c>
      <c r="Y2544" s="90">
        <f t="shared" si="1183"/>
        <v>0</v>
      </c>
      <c r="Z2544" s="100" t="str">
        <f t="shared" si="1191"/>
        <v>A+J=</v>
      </c>
      <c r="AA2544" s="95">
        <f t="shared" si="1192"/>
        <v>47315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4"/>
      <c r="DP2544" s="1"/>
      <c r="DQ2544" s="1"/>
      <c r="DR2544" s="1"/>
      <c r="DS2544" s="1"/>
      <c r="DT2544" s="1"/>
      <c r="DU2544" s="1"/>
    </row>
    <row r="2545" spans="1:125" ht="12.75" x14ac:dyDescent="0.2">
      <c r="A2545" s="89">
        <f t="shared" si="1184"/>
        <v>47314</v>
      </c>
      <c r="B2545" s="105">
        <f t="shared" si="1176"/>
        <v>820.48904177999998</v>
      </c>
      <c r="C2545" s="90">
        <f t="shared" si="1185"/>
        <v>573.67001880999999</v>
      </c>
      <c r="D2545" s="91">
        <f t="shared" si="1186"/>
        <v>7245.38</v>
      </c>
      <c r="E2545" s="92">
        <f t="shared" si="1170"/>
        <v>7276.54</v>
      </c>
      <c r="F2545" s="93">
        <f t="shared" si="1187"/>
        <v>45763</v>
      </c>
      <c r="G2545" s="94">
        <f t="shared" si="1177"/>
        <v>4.3006716003852752E-3</v>
      </c>
      <c r="H2545" s="95">
        <f t="shared" si="1173"/>
        <v>47345</v>
      </c>
      <c r="I2545" s="95">
        <f t="shared" si="1178"/>
        <v>47315</v>
      </c>
      <c r="J2545" s="96">
        <f t="shared" si="1174"/>
        <v>21</v>
      </c>
      <c r="K2545" s="96">
        <f t="shared" si="1175"/>
        <v>21</v>
      </c>
      <c r="L2545" s="8">
        <f t="shared" si="1188"/>
        <v>1.0043006699999999</v>
      </c>
      <c r="M2545" s="97">
        <f t="shared" si="1172"/>
        <v>1.0043006699999999</v>
      </c>
      <c r="N2545" s="97">
        <f t="shared" si="1194"/>
        <v>1.4109778516513043</v>
      </c>
      <c r="O2545" s="90">
        <f t="shared" si="1171"/>
        <v>1.417046</v>
      </c>
      <c r="P2545" s="90">
        <f t="shared" si="1179"/>
        <v>812.91680546999999</v>
      </c>
      <c r="Q2545" s="98">
        <f t="shared" si="1193"/>
        <v>0</v>
      </c>
      <c r="R2545" s="7">
        <f t="shared" si="1189"/>
        <v>0</v>
      </c>
      <c r="S2545" s="90">
        <f t="shared" si="1180"/>
        <v>0</v>
      </c>
      <c r="T2545" s="99">
        <f t="shared" si="1190"/>
        <v>0.117687</v>
      </c>
      <c r="U2545" s="98">
        <f t="shared" si="1195"/>
        <v>21</v>
      </c>
      <c r="V2545" s="98">
        <v>252</v>
      </c>
      <c r="W2545" s="97">
        <f t="shared" si="1181"/>
        <v>1.0093148970000001</v>
      </c>
      <c r="X2545" s="90">
        <f t="shared" si="1182"/>
        <v>7.5722363100000001</v>
      </c>
      <c r="Y2545" s="90">
        <f t="shared" si="1183"/>
        <v>0</v>
      </c>
      <c r="Z2545" s="100" t="str">
        <f t="shared" si="1191"/>
        <v>A+J=</v>
      </c>
      <c r="AA2545" s="95">
        <f t="shared" si="1192"/>
        <v>47315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4"/>
      <c r="DP2545" s="1"/>
      <c r="DQ2545" s="1"/>
      <c r="DR2545" s="1"/>
      <c r="DS2545" s="1"/>
      <c r="DT2545" s="1"/>
      <c r="DU2545" s="1"/>
    </row>
    <row r="2546" spans="1:125" ht="12.75" x14ac:dyDescent="0.2">
      <c r="A2546" s="89">
        <f t="shared" si="1184"/>
        <v>47315</v>
      </c>
      <c r="B2546" s="105">
        <f t="shared" ref="B2546" si="1196">(P2546+X2546)</f>
        <v>820.48904177999998</v>
      </c>
      <c r="C2546" s="90">
        <f t="shared" si="1185"/>
        <v>573.67001880999999</v>
      </c>
      <c r="D2546" s="91">
        <f t="shared" ref="D2546" si="1197">IF(E2546=E2545,D2545,E2545)</f>
        <v>7245.38</v>
      </c>
      <c r="E2546" s="92">
        <f t="shared" ref="E2546:E2609" si="1198">IF(K2546=1,VLOOKUP(A2545,AP$19:AR$142,3),E2545)</f>
        <v>7276.54</v>
      </c>
      <c r="F2546" s="93">
        <f t="shared" ref="F2546" si="1199">IF(D2546=D2545,F2545,A2546)</f>
        <v>45763</v>
      </c>
      <c r="G2546" s="94">
        <f t="shared" ref="G2546" si="1200">(E2546/D2546)-1</f>
        <v>4.3006716003852752E-3</v>
      </c>
      <c r="H2546" s="95">
        <f t="shared" si="1173"/>
        <v>47345</v>
      </c>
      <c r="I2546" s="95">
        <f t="shared" ref="I2546" si="1201">IF(A2546&gt;I2545,H2546,I2545)</f>
        <v>47315</v>
      </c>
      <c r="J2546" s="96">
        <f t="shared" si="1174"/>
        <v>21</v>
      </c>
      <c r="K2546" s="96">
        <f t="shared" si="1175"/>
        <v>21</v>
      </c>
      <c r="L2546" s="8">
        <f t="shared" si="1188"/>
        <v>1.0043006699999999</v>
      </c>
      <c r="M2546" s="97">
        <f t="shared" ref="M2546" si="1202">IF(I2546&gt;I2545,L2545,M2545)</f>
        <v>1.0043006699999999</v>
      </c>
      <c r="N2546" s="97">
        <f t="shared" ref="N2546" si="1203">IF(I2546&gt;I2545,N2545*M2546,N2545)</f>
        <v>1.4109778516513043</v>
      </c>
      <c r="O2546" s="90">
        <f t="shared" ref="O2546" si="1204">TRUNC(TRUNC((L2546*N2546),15),8)</f>
        <v>1.417046</v>
      </c>
      <c r="P2546" s="90">
        <f t="shared" ref="P2546" si="1205">TRUNC(C2546*O2546,8)</f>
        <v>812.91680546999999</v>
      </c>
      <c r="Q2546" s="98">
        <f t="shared" si="1193"/>
        <v>83</v>
      </c>
      <c r="R2546" s="7">
        <f t="shared" si="1189"/>
        <v>1.2970000000000001E-2</v>
      </c>
      <c r="S2546" s="90">
        <f t="shared" ref="S2546" si="1206">IF(R2546&gt;0,TRUNC(R2546*P2546,8),0)</f>
        <v>10.54353096</v>
      </c>
      <c r="T2546" s="99">
        <f t="shared" si="1190"/>
        <v>0.117687</v>
      </c>
      <c r="U2546" s="98">
        <f t="shared" si="1195"/>
        <v>21</v>
      </c>
      <c r="V2546" s="98">
        <v>252</v>
      </c>
      <c r="W2546" s="97">
        <f t="shared" ref="W2546" si="1207">ROUND((1+T2546)^TRUNC((U2546/V2546),9),9)</f>
        <v>1.0093148970000001</v>
      </c>
      <c r="X2546" s="90">
        <f t="shared" ref="X2546" si="1208">TRUNC((P2546*(W2546-1)),8)</f>
        <v>7.5722363100000001</v>
      </c>
      <c r="Y2546" s="90">
        <f t="shared" ref="Y2546" si="1209">IF(Q2546&gt;0,S2546+X2546,0)</f>
        <v>18.115767269999999</v>
      </c>
      <c r="Z2546" s="100" t="str">
        <f t="shared" si="1191"/>
        <v>A+J=</v>
      </c>
      <c r="AA2546" s="95">
        <f t="shared" si="1192"/>
        <v>47315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4"/>
      <c r="DP2546" s="1"/>
      <c r="DQ2546" s="1"/>
      <c r="DR2546" s="1"/>
      <c r="DS2546" s="1"/>
      <c r="DT2546" s="1"/>
      <c r="DU2546" s="1"/>
    </row>
    <row r="2547" spans="1:125" ht="12.75" x14ac:dyDescent="0.2">
      <c r="A2547" s="89">
        <f t="shared" si="1184"/>
        <v>47316</v>
      </c>
      <c r="B2547" s="105">
        <f t="shared" ref="B2547:B2610" si="1210">(P2547+X2547)</f>
        <v>802.88420330999998</v>
      </c>
      <c r="C2547" s="90">
        <f t="shared" si="1185"/>
        <v>566.22951866999995</v>
      </c>
      <c r="D2547" s="91">
        <f t="shared" ref="D2547:D2610" si="1211">IF(E2547=E2546,D2546,E2546)</f>
        <v>7245.38</v>
      </c>
      <c r="E2547" s="92">
        <f t="shared" si="1198"/>
        <v>7276.54</v>
      </c>
      <c r="F2547" s="93">
        <f t="shared" ref="F2547:F2610" si="1212">IF(D2547=D2546,F2546,A2547)</f>
        <v>45763</v>
      </c>
      <c r="G2547" s="94">
        <f t="shared" ref="G2547:G2610" si="1213">(E2547/D2547)-1</f>
        <v>4.3006716003852752E-3</v>
      </c>
      <c r="H2547" s="95">
        <f t="shared" si="1173"/>
        <v>47345</v>
      </c>
      <c r="I2547" s="95">
        <f t="shared" ref="I2547:I2610" si="1214">IF(A2547&gt;I2546,H2547,I2546)</f>
        <v>47345</v>
      </c>
      <c r="J2547" s="96">
        <f t="shared" si="1174"/>
        <v>22</v>
      </c>
      <c r="K2547" s="96">
        <f t="shared" si="1175"/>
        <v>1</v>
      </c>
      <c r="L2547" s="8">
        <f t="shared" si="1188"/>
        <v>1.0001950799999999</v>
      </c>
      <c r="M2547" s="97">
        <f t="shared" ref="M2547:M2610" si="1215">IF(I2547&gt;I2546,L2546,M2546)</f>
        <v>1.0043006699999999</v>
      </c>
      <c r="N2547" s="97">
        <f t="shared" ref="N2547:N2610" si="1216">IF(I2547&gt;I2546,N2546*M2547,N2546)</f>
        <v>1.4170460017685653</v>
      </c>
      <c r="O2547" s="90">
        <f t="shared" ref="O2547:O2610" si="1217">TRUNC(TRUNC((L2547*N2547),15),8)</f>
        <v>1.41732243</v>
      </c>
      <c r="P2547" s="90">
        <f t="shared" ref="P2547:P2610" si="1218">TRUNC(C2547*O2547,8)</f>
        <v>802.52979732999995</v>
      </c>
      <c r="Q2547" s="98">
        <f t="shared" si="1193"/>
        <v>0</v>
      </c>
      <c r="R2547" s="7">
        <f t="shared" si="1189"/>
        <v>0</v>
      </c>
      <c r="S2547" s="90">
        <f t="shared" ref="S2547:S2610" si="1219">IF(R2547&gt;0,TRUNC(R2547*P2547,8),0)</f>
        <v>0</v>
      </c>
      <c r="T2547" s="99">
        <f t="shared" si="1190"/>
        <v>0.117687</v>
      </c>
      <c r="U2547" s="98">
        <f t="shared" ref="U2547:U2610" si="1220">IF(Q2546&gt;0,1,IF(K2547=K2546,U2546,U2546+1))</f>
        <v>1</v>
      </c>
      <c r="V2547" s="98">
        <v>252</v>
      </c>
      <c r="W2547" s="97">
        <f t="shared" ref="W2547:W2610" si="1221">ROUND((1+T2547)^TRUNC((U2547/V2547),9),9)</f>
        <v>1.0004416110000001</v>
      </c>
      <c r="X2547" s="90">
        <f t="shared" ref="X2547:X2610" si="1222">TRUNC((P2547*(W2547-1)),8)</f>
        <v>0.35440598000000001</v>
      </c>
      <c r="Y2547" s="90">
        <f t="shared" ref="Y2547:Y2610" si="1223">IF(Q2547&gt;0,S2547+X2547,0)</f>
        <v>0</v>
      </c>
      <c r="Z2547" s="100" t="str">
        <f t="shared" si="1191"/>
        <v>A+J=</v>
      </c>
      <c r="AA2547" s="95">
        <f t="shared" si="1192"/>
        <v>47345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4"/>
      <c r="DP2547" s="1"/>
      <c r="DQ2547" s="1"/>
      <c r="DR2547" s="1"/>
      <c r="DS2547" s="1"/>
      <c r="DT2547" s="1"/>
      <c r="DU2547" s="1"/>
    </row>
    <row r="2548" spans="1:125" ht="12.75" x14ac:dyDescent="0.2">
      <c r="A2548" s="89">
        <f t="shared" si="1184"/>
        <v>47317</v>
      </c>
      <c r="B2548" s="105">
        <f t="shared" si="1210"/>
        <v>803.39546656999994</v>
      </c>
      <c r="C2548" s="90">
        <f t="shared" si="1185"/>
        <v>566.22951866999995</v>
      </c>
      <c r="D2548" s="91">
        <f t="shared" si="1211"/>
        <v>7245.38</v>
      </c>
      <c r="E2548" s="92">
        <f t="shared" si="1198"/>
        <v>7276.54</v>
      </c>
      <c r="F2548" s="93">
        <f t="shared" si="1212"/>
        <v>45763</v>
      </c>
      <c r="G2548" s="94">
        <f t="shared" si="1213"/>
        <v>4.3006716003852752E-3</v>
      </c>
      <c r="H2548" s="95">
        <f t="shared" si="1173"/>
        <v>47345</v>
      </c>
      <c r="I2548" s="95">
        <f t="shared" si="1214"/>
        <v>47345</v>
      </c>
      <c r="J2548" s="96">
        <f t="shared" si="1174"/>
        <v>22</v>
      </c>
      <c r="K2548" s="96">
        <f t="shared" si="1175"/>
        <v>2</v>
      </c>
      <c r="L2548" s="8">
        <f t="shared" si="1188"/>
        <v>1.0003902</v>
      </c>
      <c r="M2548" s="97">
        <f t="shared" si="1215"/>
        <v>1.0043006699999999</v>
      </c>
      <c r="N2548" s="97">
        <f t="shared" si="1216"/>
        <v>1.4170460017685653</v>
      </c>
      <c r="O2548" s="90">
        <f t="shared" si="1217"/>
        <v>1.41759893</v>
      </c>
      <c r="P2548" s="90">
        <f t="shared" si="1218"/>
        <v>802.68635979999999</v>
      </c>
      <c r="Q2548" s="98">
        <f t="shared" si="1193"/>
        <v>0</v>
      </c>
      <c r="R2548" s="7">
        <f t="shared" si="1189"/>
        <v>0</v>
      </c>
      <c r="S2548" s="90">
        <f t="shared" si="1219"/>
        <v>0</v>
      </c>
      <c r="T2548" s="99">
        <f t="shared" si="1190"/>
        <v>0.117687</v>
      </c>
      <c r="U2548" s="98">
        <f t="shared" si="1220"/>
        <v>2</v>
      </c>
      <c r="V2548" s="98">
        <v>252</v>
      </c>
      <c r="W2548" s="97">
        <f t="shared" si="1221"/>
        <v>1.0008834170000001</v>
      </c>
      <c r="X2548" s="90">
        <f t="shared" si="1222"/>
        <v>0.70910677</v>
      </c>
      <c r="Y2548" s="90">
        <f t="shared" si="1223"/>
        <v>0</v>
      </c>
      <c r="Z2548" s="100" t="str">
        <f t="shared" si="1191"/>
        <v>A+J=</v>
      </c>
      <c r="AA2548" s="95">
        <f t="shared" si="1192"/>
        <v>47345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4"/>
      <c r="DP2548" s="1"/>
      <c r="DQ2548" s="1"/>
      <c r="DR2548" s="1"/>
      <c r="DS2548" s="1"/>
      <c r="DT2548" s="1"/>
      <c r="DU2548" s="1"/>
    </row>
    <row r="2549" spans="1:125" ht="12.75" x14ac:dyDescent="0.2">
      <c r="A2549" s="89">
        <f t="shared" si="1184"/>
        <v>47318</v>
      </c>
      <c r="B2549" s="105">
        <f t="shared" si="1210"/>
        <v>803.90705305999995</v>
      </c>
      <c r="C2549" s="90">
        <f t="shared" si="1185"/>
        <v>566.22951866999995</v>
      </c>
      <c r="D2549" s="91">
        <f t="shared" si="1211"/>
        <v>7245.38</v>
      </c>
      <c r="E2549" s="92">
        <f t="shared" si="1198"/>
        <v>7276.54</v>
      </c>
      <c r="F2549" s="93">
        <f t="shared" si="1212"/>
        <v>45763</v>
      </c>
      <c r="G2549" s="94">
        <f t="shared" si="1213"/>
        <v>4.3006716003852752E-3</v>
      </c>
      <c r="H2549" s="95">
        <f t="shared" si="1173"/>
        <v>47345</v>
      </c>
      <c r="I2549" s="95">
        <f t="shared" si="1214"/>
        <v>47345</v>
      </c>
      <c r="J2549" s="96">
        <f t="shared" si="1174"/>
        <v>22</v>
      </c>
      <c r="K2549" s="96">
        <f t="shared" si="1175"/>
        <v>3</v>
      </c>
      <c r="L2549" s="8">
        <f t="shared" si="1188"/>
        <v>1.0005853600000001</v>
      </c>
      <c r="M2549" s="97">
        <f t="shared" si="1215"/>
        <v>1.0043006699999999</v>
      </c>
      <c r="N2549" s="97">
        <f t="shared" si="1216"/>
        <v>1.4170460017685653</v>
      </c>
      <c r="O2549" s="90">
        <f t="shared" si="1217"/>
        <v>1.41787548</v>
      </c>
      <c r="P2549" s="90">
        <f t="shared" si="1218"/>
        <v>802.84295056999997</v>
      </c>
      <c r="Q2549" s="98">
        <f t="shared" si="1193"/>
        <v>0</v>
      </c>
      <c r="R2549" s="7">
        <f t="shared" si="1189"/>
        <v>0</v>
      </c>
      <c r="S2549" s="90">
        <f t="shared" si="1219"/>
        <v>0</v>
      </c>
      <c r="T2549" s="99">
        <f t="shared" si="1190"/>
        <v>0.117687</v>
      </c>
      <c r="U2549" s="98">
        <f t="shared" si="1220"/>
        <v>3</v>
      </c>
      <c r="V2549" s="98">
        <v>252</v>
      </c>
      <c r="W2549" s="97">
        <f t="shared" si="1221"/>
        <v>1.001325418</v>
      </c>
      <c r="X2549" s="90">
        <f t="shared" si="1222"/>
        <v>1.06410249</v>
      </c>
      <c r="Y2549" s="90">
        <f t="shared" si="1223"/>
        <v>0</v>
      </c>
      <c r="Z2549" s="100" t="str">
        <f t="shared" si="1191"/>
        <v>A+J=</v>
      </c>
      <c r="AA2549" s="95">
        <f t="shared" si="1192"/>
        <v>47345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4"/>
      <c r="DP2549" s="1"/>
      <c r="DQ2549" s="1"/>
      <c r="DR2549" s="1"/>
      <c r="DS2549" s="1"/>
      <c r="DT2549" s="1"/>
      <c r="DU2549" s="1"/>
    </row>
    <row r="2550" spans="1:125" ht="12.75" x14ac:dyDescent="0.2">
      <c r="A2550" s="89">
        <f t="shared" si="1184"/>
        <v>47319</v>
      </c>
      <c r="B2550" s="105">
        <f t="shared" si="1210"/>
        <v>804.41896860999998</v>
      </c>
      <c r="C2550" s="90">
        <f t="shared" si="1185"/>
        <v>566.22951866999995</v>
      </c>
      <c r="D2550" s="91">
        <f t="shared" si="1211"/>
        <v>7245.38</v>
      </c>
      <c r="E2550" s="92">
        <f t="shared" si="1198"/>
        <v>7276.54</v>
      </c>
      <c r="F2550" s="93">
        <f t="shared" si="1212"/>
        <v>45763</v>
      </c>
      <c r="G2550" s="94">
        <f t="shared" si="1213"/>
        <v>4.3006716003852752E-3</v>
      </c>
      <c r="H2550" s="95">
        <f t="shared" ref="H2550:H2613" si="1224">IF(DAY(A2550)=15,VLOOKUP(A2550,AH$169:AM$459,4),H2549)</f>
        <v>47345</v>
      </c>
      <c r="I2550" s="95">
        <f t="shared" si="1214"/>
        <v>47345</v>
      </c>
      <c r="J2550" s="96">
        <f t="shared" ref="J2550:J2613" si="1225">IF(I2550=I2549,J2549,NETWORKDAYS(I2549,I2550,$AD$169:$AD$511)-1)</f>
        <v>22</v>
      </c>
      <c r="K2550" s="96">
        <f t="shared" ref="K2550:K2613" si="1226">(J2550-(NETWORKDAYS(A2550,I2550,AD$169:AD$511)-1))</f>
        <v>4</v>
      </c>
      <c r="L2550" s="8">
        <f t="shared" si="1188"/>
        <v>1.0007805599999999</v>
      </c>
      <c r="M2550" s="97">
        <f t="shared" si="1215"/>
        <v>1.0043006699999999</v>
      </c>
      <c r="N2550" s="97">
        <f t="shared" si="1216"/>
        <v>1.4170460017685653</v>
      </c>
      <c r="O2550" s="90">
        <f t="shared" si="1217"/>
        <v>1.41815209</v>
      </c>
      <c r="P2550" s="90">
        <f t="shared" si="1218"/>
        <v>802.99957531999996</v>
      </c>
      <c r="Q2550" s="98">
        <f t="shared" si="1193"/>
        <v>0</v>
      </c>
      <c r="R2550" s="7">
        <f t="shared" si="1189"/>
        <v>0</v>
      </c>
      <c r="S2550" s="90">
        <f t="shared" si="1219"/>
        <v>0</v>
      </c>
      <c r="T2550" s="99">
        <f t="shared" si="1190"/>
        <v>0.117687</v>
      </c>
      <c r="U2550" s="98">
        <f t="shared" si="1220"/>
        <v>4</v>
      </c>
      <c r="V2550" s="98">
        <v>252</v>
      </c>
      <c r="W2550" s="97">
        <f t="shared" si="1221"/>
        <v>1.001767614</v>
      </c>
      <c r="X2550" s="90">
        <f t="shared" si="1222"/>
        <v>1.4193932899999999</v>
      </c>
      <c r="Y2550" s="90">
        <f t="shared" si="1223"/>
        <v>0</v>
      </c>
      <c r="Z2550" s="100" t="str">
        <f t="shared" si="1191"/>
        <v>A+J=</v>
      </c>
      <c r="AA2550" s="95">
        <f t="shared" si="1192"/>
        <v>47345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4"/>
      <c r="DP2550" s="1"/>
      <c r="DQ2550" s="1"/>
      <c r="DR2550" s="1"/>
      <c r="DS2550" s="1"/>
      <c r="DT2550" s="1"/>
      <c r="DU2550" s="1"/>
    </row>
    <row r="2551" spans="1:125" ht="12.75" x14ac:dyDescent="0.2">
      <c r="A2551" s="89">
        <f t="shared" si="1184"/>
        <v>47320</v>
      </c>
      <c r="B2551" s="105">
        <f t="shared" si="1210"/>
        <v>804.93120766000004</v>
      </c>
      <c r="C2551" s="90">
        <f t="shared" si="1185"/>
        <v>566.22951866999995</v>
      </c>
      <c r="D2551" s="91">
        <f t="shared" si="1211"/>
        <v>7245.38</v>
      </c>
      <c r="E2551" s="92">
        <f t="shared" si="1198"/>
        <v>7276.54</v>
      </c>
      <c r="F2551" s="93">
        <f t="shared" si="1212"/>
        <v>45763</v>
      </c>
      <c r="G2551" s="94">
        <f t="shared" si="1213"/>
        <v>4.3006716003852752E-3</v>
      </c>
      <c r="H2551" s="95">
        <f t="shared" si="1224"/>
        <v>47345</v>
      </c>
      <c r="I2551" s="95">
        <f t="shared" si="1214"/>
        <v>47345</v>
      </c>
      <c r="J2551" s="96">
        <f t="shared" si="1225"/>
        <v>22</v>
      </c>
      <c r="K2551" s="96">
        <f t="shared" si="1226"/>
        <v>5</v>
      </c>
      <c r="L2551" s="8">
        <f t="shared" si="1188"/>
        <v>1.0009758</v>
      </c>
      <c r="M2551" s="97">
        <f t="shared" si="1215"/>
        <v>1.0043006699999999</v>
      </c>
      <c r="N2551" s="97">
        <f t="shared" si="1216"/>
        <v>1.4170460017685653</v>
      </c>
      <c r="O2551" s="90">
        <f t="shared" si="1217"/>
        <v>1.4184287499999999</v>
      </c>
      <c r="P2551" s="90">
        <f t="shared" si="1218"/>
        <v>803.15622838000002</v>
      </c>
      <c r="Q2551" s="98">
        <f t="shared" si="1193"/>
        <v>0</v>
      </c>
      <c r="R2551" s="7">
        <f t="shared" si="1189"/>
        <v>0</v>
      </c>
      <c r="S2551" s="90">
        <f t="shared" si="1219"/>
        <v>0</v>
      </c>
      <c r="T2551" s="99">
        <f t="shared" si="1190"/>
        <v>0.117687</v>
      </c>
      <c r="U2551" s="98">
        <f t="shared" si="1220"/>
        <v>5</v>
      </c>
      <c r="V2551" s="98">
        <v>252</v>
      </c>
      <c r="W2551" s="97">
        <f t="shared" si="1221"/>
        <v>1.002210005</v>
      </c>
      <c r="X2551" s="90">
        <f t="shared" si="1222"/>
        <v>1.7749792799999999</v>
      </c>
      <c r="Y2551" s="90">
        <f t="shared" si="1223"/>
        <v>0</v>
      </c>
      <c r="Z2551" s="100" t="str">
        <f t="shared" si="1191"/>
        <v>A+J=</v>
      </c>
      <c r="AA2551" s="95">
        <f t="shared" si="1192"/>
        <v>47345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4"/>
      <c r="DP2551" s="1"/>
      <c r="DQ2551" s="1"/>
      <c r="DR2551" s="1"/>
      <c r="DS2551" s="1"/>
      <c r="DT2551" s="1"/>
      <c r="DU2551" s="1"/>
    </row>
    <row r="2552" spans="1:125" ht="12.75" x14ac:dyDescent="0.2">
      <c r="A2552" s="89">
        <f t="shared" si="1184"/>
        <v>47321</v>
      </c>
      <c r="B2552" s="105">
        <f t="shared" si="1210"/>
        <v>804.93120766000004</v>
      </c>
      <c r="C2552" s="90">
        <f t="shared" si="1185"/>
        <v>566.22951866999995</v>
      </c>
      <c r="D2552" s="91">
        <f t="shared" si="1211"/>
        <v>7245.38</v>
      </c>
      <c r="E2552" s="92">
        <f t="shared" si="1198"/>
        <v>7276.54</v>
      </c>
      <c r="F2552" s="93">
        <f t="shared" si="1212"/>
        <v>45763</v>
      </c>
      <c r="G2552" s="94">
        <f t="shared" si="1213"/>
        <v>4.3006716003852752E-3</v>
      </c>
      <c r="H2552" s="95">
        <f t="shared" si="1224"/>
        <v>47345</v>
      </c>
      <c r="I2552" s="95">
        <f t="shared" si="1214"/>
        <v>47345</v>
      </c>
      <c r="J2552" s="96">
        <f t="shared" si="1225"/>
        <v>22</v>
      </c>
      <c r="K2552" s="96">
        <f t="shared" si="1226"/>
        <v>5</v>
      </c>
      <c r="L2552" s="8">
        <f t="shared" si="1188"/>
        <v>1.0009758</v>
      </c>
      <c r="M2552" s="97">
        <f t="shared" si="1215"/>
        <v>1.0043006699999999</v>
      </c>
      <c r="N2552" s="97">
        <f t="shared" si="1216"/>
        <v>1.4170460017685653</v>
      </c>
      <c r="O2552" s="90">
        <f t="shared" si="1217"/>
        <v>1.4184287499999999</v>
      </c>
      <c r="P2552" s="90">
        <f t="shared" si="1218"/>
        <v>803.15622838000002</v>
      </c>
      <c r="Q2552" s="98">
        <f t="shared" si="1193"/>
        <v>0</v>
      </c>
      <c r="R2552" s="7">
        <f t="shared" si="1189"/>
        <v>0</v>
      </c>
      <c r="S2552" s="90">
        <f t="shared" si="1219"/>
        <v>0</v>
      </c>
      <c r="T2552" s="99">
        <f t="shared" si="1190"/>
        <v>0.117687</v>
      </c>
      <c r="U2552" s="98">
        <f t="shared" si="1220"/>
        <v>5</v>
      </c>
      <c r="V2552" s="98">
        <v>252</v>
      </c>
      <c r="W2552" s="97">
        <f t="shared" si="1221"/>
        <v>1.002210005</v>
      </c>
      <c r="X2552" s="90">
        <f t="shared" si="1222"/>
        <v>1.7749792799999999</v>
      </c>
      <c r="Y2552" s="90">
        <f t="shared" si="1223"/>
        <v>0</v>
      </c>
      <c r="Z2552" s="100" t="str">
        <f t="shared" si="1191"/>
        <v>A+J=</v>
      </c>
      <c r="AA2552" s="95">
        <f t="shared" si="1192"/>
        <v>47345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4"/>
      <c r="DP2552" s="1"/>
      <c r="DQ2552" s="1"/>
      <c r="DR2552" s="1"/>
      <c r="DS2552" s="1"/>
      <c r="DT2552" s="1"/>
      <c r="DU2552" s="1"/>
    </row>
    <row r="2553" spans="1:125" ht="12.75" x14ac:dyDescent="0.2">
      <c r="A2553" s="89">
        <f t="shared" si="1184"/>
        <v>47322</v>
      </c>
      <c r="B2553" s="105">
        <f t="shared" si="1210"/>
        <v>804.93120766000004</v>
      </c>
      <c r="C2553" s="90">
        <f t="shared" si="1185"/>
        <v>566.22951866999995</v>
      </c>
      <c r="D2553" s="91">
        <f t="shared" si="1211"/>
        <v>7245.38</v>
      </c>
      <c r="E2553" s="92">
        <f t="shared" si="1198"/>
        <v>7276.54</v>
      </c>
      <c r="F2553" s="93">
        <f t="shared" si="1212"/>
        <v>45763</v>
      </c>
      <c r="G2553" s="94">
        <f t="shared" si="1213"/>
        <v>4.3006716003852752E-3</v>
      </c>
      <c r="H2553" s="95">
        <f t="shared" si="1224"/>
        <v>47345</v>
      </c>
      <c r="I2553" s="95">
        <f t="shared" si="1214"/>
        <v>47345</v>
      </c>
      <c r="J2553" s="96">
        <f t="shared" si="1225"/>
        <v>22</v>
      </c>
      <c r="K2553" s="96">
        <f t="shared" si="1226"/>
        <v>5</v>
      </c>
      <c r="L2553" s="8">
        <f t="shared" si="1188"/>
        <v>1.0009758</v>
      </c>
      <c r="M2553" s="97">
        <f t="shared" si="1215"/>
        <v>1.0043006699999999</v>
      </c>
      <c r="N2553" s="97">
        <f t="shared" si="1216"/>
        <v>1.4170460017685653</v>
      </c>
      <c r="O2553" s="90">
        <f t="shared" si="1217"/>
        <v>1.4184287499999999</v>
      </c>
      <c r="P2553" s="90">
        <f t="shared" si="1218"/>
        <v>803.15622838000002</v>
      </c>
      <c r="Q2553" s="98">
        <f t="shared" si="1193"/>
        <v>0</v>
      </c>
      <c r="R2553" s="7">
        <f t="shared" si="1189"/>
        <v>0</v>
      </c>
      <c r="S2553" s="90">
        <f t="shared" si="1219"/>
        <v>0</v>
      </c>
      <c r="T2553" s="99">
        <f t="shared" si="1190"/>
        <v>0.117687</v>
      </c>
      <c r="U2553" s="98">
        <f t="shared" si="1220"/>
        <v>5</v>
      </c>
      <c r="V2553" s="98">
        <v>252</v>
      </c>
      <c r="W2553" s="97">
        <f t="shared" si="1221"/>
        <v>1.002210005</v>
      </c>
      <c r="X2553" s="90">
        <f t="shared" si="1222"/>
        <v>1.7749792799999999</v>
      </c>
      <c r="Y2553" s="90">
        <f t="shared" si="1223"/>
        <v>0</v>
      </c>
      <c r="Z2553" s="100" t="str">
        <f t="shared" si="1191"/>
        <v>A+J=</v>
      </c>
      <c r="AA2553" s="95">
        <f t="shared" si="1192"/>
        <v>47345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4"/>
      <c r="DP2553" s="1"/>
      <c r="DQ2553" s="1"/>
      <c r="DR2553" s="1"/>
      <c r="DS2553" s="1"/>
      <c r="DT2553" s="1"/>
      <c r="DU2553" s="1"/>
    </row>
    <row r="2554" spans="1:125" ht="12.75" x14ac:dyDescent="0.2">
      <c r="A2554" s="89">
        <f t="shared" si="1184"/>
        <v>47323</v>
      </c>
      <c r="B2554" s="105">
        <f t="shared" si="1210"/>
        <v>805.44377681999993</v>
      </c>
      <c r="C2554" s="90">
        <f t="shared" si="1185"/>
        <v>566.22951866999995</v>
      </c>
      <c r="D2554" s="91">
        <f t="shared" si="1211"/>
        <v>7245.38</v>
      </c>
      <c r="E2554" s="92">
        <f t="shared" si="1198"/>
        <v>7276.54</v>
      </c>
      <c r="F2554" s="93">
        <f t="shared" si="1212"/>
        <v>45763</v>
      </c>
      <c r="G2554" s="94">
        <f t="shared" si="1213"/>
        <v>4.3006716003852752E-3</v>
      </c>
      <c r="H2554" s="95">
        <f t="shared" si="1224"/>
        <v>47345</v>
      </c>
      <c r="I2554" s="95">
        <f t="shared" si="1214"/>
        <v>47345</v>
      </c>
      <c r="J2554" s="96">
        <f t="shared" si="1225"/>
        <v>22</v>
      </c>
      <c r="K2554" s="96">
        <f t="shared" si="1226"/>
        <v>6</v>
      </c>
      <c r="L2554" s="8">
        <f t="shared" si="1188"/>
        <v>1.00117108</v>
      </c>
      <c r="M2554" s="97">
        <f t="shared" si="1215"/>
        <v>1.0043006699999999</v>
      </c>
      <c r="N2554" s="97">
        <f t="shared" si="1216"/>
        <v>1.4170460017685653</v>
      </c>
      <c r="O2554" s="90">
        <f t="shared" si="1217"/>
        <v>1.4187054699999999</v>
      </c>
      <c r="P2554" s="90">
        <f t="shared" si="1218"/>
        <v>803.31291540999996</v>
      </c>
      <c r="Q2554" s="98">
        <f t="shared" si="1193"/>
        <v>0</v>
      </c>
      <c r="R2554" s="7">
        <f t="shared" si="1189"/>
        <v>0</v>
      </c>
      <c r="S2554" s="90">
        <f t="shared" si="1219"/>
        <v>0</v>
      </c>
      <c r="T2554" s="99">
        <f t="shared" si="1190"/>
        <v>0.117687</v>
      </c>
      <c r="U2554" s="98">
        <f t="shared" si="1220"/>
        <v>6</v>
      </c>
      <c r="V2554" s="98">
        <v>252</v>
      </c>
      <c r="W2554" s="97">
        <f t="shared" si="1221"/>
        <v>1.002652592</v>
      </c>
      <c r="X2554" s="90">
        <f t="shared" si="1222"/>
        <v>2.1308614100000001</v>
      </c>
      <c r="Y2554" s="90">
        <f t="shared" si="1223"/>
        <v>0</v>
      </c>
      <c r="Z2554" s="100" t="str">
        <f t="shared" si="1191"/>
        <v>A+J=</v>
      </c>
      <c r="AA2554" s="95">
        <f t="shared" si="1192"/>
        <v>47345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4"/>
      <c r="DP2554" s="1"/>
      <c r="DQ2554" s="1"/>
      <c r="DR2554" s="1"/>
      <c r="DS2554" s="1"/>
      <c r="DT2554" s="1"/>
      <c r="DU2554" s="1"/>
    </row>
    <row r="2555" spans="1:125" ht="12.75" x14ac:dyDescent="0.2">
      <c r="A2555" s="89">
        <f t="shared" si="1184"/>
        <v>47324</v>
      </c>
      <c r="B2555" s="105">
        <f t="shared" si="1210"/>
        <v>805.95666406999999</v>
      </c>
      <c r="C2555" s="90">
        <f t="shared" si="1185"/>
        <v>566.22951866999995</v>
      </c>
      <c r="D2555" s="91">
        <f t="shared" si="1211"/>
        <v>7245.38</v>
      </c>
      <c r="E2555" s="92">
        <f t="shared" si="1198"/>
        <v>7276.54</v>
      </c>
      <c r="F2555" s="93">
        <f t="shared" si="1212"/>
        <v>45763</v>
      </c>
      <c r="G2555" s="94">
        <f t="shared" si="1213"/>
        <v>4.3006716003852752E-3</v>
      </c>
      <c r="H2555" s="95">
        <f t="shared" si="1224"/>
        <v>47345</v>
      </c>
      <c r="I2555" s="95">
        <f t="shared" si="1214"/>
        <v>47345</v>
      </c>
      <c r="J2555" s="96">
        <f t="shared" si="1225"/>
        <v>22</v>
      </c>
      <c r="K2555" s="96">
        <f t="shared" si="1226"/>
        <v>7</v>
      </c>
      <c r="L2555" s="8">
        <f t="shared" si="1188"/>
        <v>1.0013663900000001</v>
      </c>
      <c r="M2555" s="97">
        <f t="shared" si="1215"/>
        <v>1.0043006699999999</v>
      </c>
      <c r="N2555" s="97">
        <f t="shared" si="1216"/>
        <v>1.4170460017685653</v>
      </c>
      <c r="O2555" s="90">
        <f t="shared" si="1217"/>
        <v>1.4189822299999999</v>
      </c>
      <c r="P2555" s="90">
        <f t="shared" si="1218"/>
        <v>803.46962509000002</v>
      </c>
      <c r="Q2555" s="98">
        <f t="shared" si="1193"/>
        <v>0</v>
      </c>
      <c r="R2555" s="7">
        <f t="shared" si="1189"/>
        <v>0</v>
      </c>
      <c r="S2555" s="90">
        <f t="shared" si="1219"/>
        <v>0</v>
      </c>
      <c r="T2555" s="99">
        <f t="shared" si="1190"/>
        <v>0.117687</v>
      </c>
      <c r="U2555" s="98">
        <f t="shared" si="1220"/>
        <v>7</v>
      </c>
      <c r="V2555" s="98">
        <v>252</v>
      </c>
      <c r="W2555" s="97">
        <f t="shared" si="1221"/>
        <v>1.0030953739999999</v>
      </c>
      <c r="X2555" s="90">
        <f t="shared" si="1222"/>
        <v>2.4870389799999999</v>
      </c>
      <c r="Y2555" s="90">
        <f t="shared" si="1223"/>
        <v>0</v>
      </c>
      <c r="Z2555" s="100" t="str">
        <f t="shared" si="1191"/>
        <v>A+J=</v>
      </c>
      <c r="AA2555" s="95">
        <f t="shared" si="1192"/>
        <v>47345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4"/>
      <c r="DP2555" s="1"/>
      <c r="DQ2555" s="1"/>
      <c r="DR2555" s="1"/>
      <c r="DS2555" s="1"/>
      <c r="DT2555" s="1"/>
      <c r="DU2555" s="1"/>
    </row>
    <row r="2556" spans="1:125" ht="12.75" x14ac:dyDescent="0.2">
      <c r="A2556" s="89">
        <f t="shared" si="1184"/>
        <v>47325</v>
      </c>
      <c r="B2556" s="105">
        <f t="shared" si="1210"/>
        <v>806.46988169999997</v>
      </c>
      <c r="C2556" s="90">
        <f t="shared" si="1185"/>
        <v>566.22951866999995</v>
      </c>
      <c r="D2556" s="91">
        <f t="shared" si="1211"/>
        <v>7245.38</v>
      </c>
      <c r="E2556" s="92">
        <f t="shared" si="1198"/>
        <v>7276.54</v>
      </c>
      <c r="F2556" s="93">
        <f t="shared" si="1212"/>
        <v>45763</v>
      </c>
      <c r="G2556" s="94">
        <f t="shared" si="1213"/>
        <v>4.3006716003852752E-3</v>
      </c>
      <c r="H2556" s="95">
        <f t="shared" si="1224"/>
        <v>47345</v>
      </c>
      <c r="I2556" s="95">
        <f t="shared" si="1214"/>
        <v>47345</v>
      </c>
      <c r="J2556" s="96">
        <f t="shared" si="1225"/>
        <v>22</v>
      </c>
      <c r="K2556" s="96">
        <f t="shared" si="1226"/>
        <v>8</v>
      </c>
      <c r="L2556" s="8">
        <f t="shared" si="1188"/>
        <v>1.0015617400000001</v>
      </c>
      <c r="M2556" s="97">
        <f t="shared" si="1215"/>
        <v>1.0043006699999999</v>
      </c>
      <c r="N2556" s="97">
        <f t="shared" si="1216"/>
        <v>1.4170460017685653</v>
      </c>
      <c r="O2556" s="90">
        <f t="shared" si="1217"/>
        <v>1.41925905</v>
      </c>
      <c r="P2556" s="90">
        <f t="shared" si="1218"/>
        <v>803.62636873999998</v>
      </c>
      <c r="Q2556" s="98">
        <f t="shared" si="1193"/>
        <v>0</v>
      </c>
      <c r="R2556" s="7">
        <f t="shared" si="1189"/>
        <v>0</v>
      </c>
      <c r="S2556" s="90">
        <f t="shared" si="1219"/>
        <v>0</v>
      </c>
      <c r="T2556" s="99">
        <f t="shared" si="1190"/>
        <v>0.117687</v>
      </c>
      <c r="U2556" s="98">
        <f t="shared" si="1220"/>
        <v>8</v>
      </c>
      <c r="V2556" s="98">
        <v>252</v>
      </c>
      <c r="W2556" s="97">
        <f t="shared" si="1221"/>
        <v>1.0035383520000001</v>
      </c>
      <c r="X2556" s="90">
        <f t="shared" si="1222"/>
        <v>2.84351296</v>
      </c>
      <c r="Y2556" s="90">
        <f t="shared" si="1223"/>
        <v>0</v>
      </c>
      <c r="Z2556" s="100" t="str">
        <f t="shared" si="1191"/>
        <v>A+J=</v>
      </c>
      <c r="AA2556" s="95">
        <f t="shared" si="1192"/>
        <v>47345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4"/>
      <c r="DP2556" s="1"/>
      <c r="DQ2556" s="1"/>
      <c r="DR2556" s="1"/>
      <c r="DS2556" s="1"/>
      <c r="DT2556" s="1"/>
      <c r="DU2556" s="1"/>
    </row>
    <row r="2557" spans="1:125" ht="12.75" x14ac:dyDescent="0.2">
      <c r="A2557" s="89">
        <f t="shared" si="1184"/>
        <v>47326</v>
      </c>
      <c r="B2557" s="105">
        <f t="shared" si="1210"/>
        <v>806.98342986</v>
      </c>
      <c r="C2557" s="90">
        <f t="shared" si="1185"/>
        <v>566.22951866999995</v>
      </c>
      <c r="D2557" s="91">
        <f t="shared" si="1211"/>
        <v>7245.38</v>
      </c>
      <c r="E2557" s="92">
        <f t="shared" si="1198"/>
        <v>7276.54</v>
      </c>
      <c r="F2557" s="93">
        <f t="shared" si="1212"/>
        <v>45763</v>
      </c>
      <c r="G2557" s="94">
        <f t="shared" si="1213"/>
        <v>4.3006716003852752E-3</v>
      </c>
      <c r="H2557" s="95">
        <f t="shared" si="1224"/>
        <v>47345</v>
      </c>
      <c r="I2557" s="95">
        <f t="shared" si="1214"/>
        <v>47345</v>
      </c>
      <c r="J2557" s="96">
        <f t="shared" si="1225"/>
        <v>22</v>
      </c>
      <c r="K2557" s="96">
        <f t="shared" si="1226"/>
        <v>9</v>
      </c>
      <c r="L2557" s="8">
        <f t="shared" si="1188"/>
        <v>1.0017571300000001</v>
      </c>
      <c r="M2557" s="97">
        <f t="shared" si="1215"/>
        <v>1.0043006699999999</v>
      </c>
      <c r="N2557" s="97">
        <f t="shared" si="1216"/>
        <v>1.4170460017685653</v>
      </c>
      <c r="O2557" s="90">
        <f t="shared" si="1217"/>
        <v>1.4195359299999999</v>
      </c>
      <c r="P2557" s="90">
        <f t="shared" si="1218"/>
        <v>803.78314637000005</v>
      </c>
      <c r="Q2557" s="98">
        <f t="shared" si="1193"/>
        <v>0</v>
      </c>
      <c r="R2557" s="7">
        <f t="shared" si="1189"/>
        <v>0</v>
      </c>
      <c r="S2557" s="90">
        <f t="shared" si="1219"/>
        <v>0</v>
      </c>
      <c r="T2557" s="99">
        <f t="shared" si="1190"/>
        <v>0.117687</v>
      </c>
      <c r="U2557" s="98">
        <f t="shared" si="1220"/>
        <v>9</v>
      </c>
      <c r="V2557" s="98">
        <v>252</v>
      </c>
      <c r="W2557" s="97">
        <f t="shared" si="1221"/>
        <v>1.003981526</v>
      </c>
      <c r="X2557" s="90">
        <f t="shared" si="1222"/>
        <v>3.2002834899999999</v>
      </c>
      <c r="Y2557" s="90">
        <f t="shared" si="1223"/>
        <v>0</v>
      </c>
      <c r="Z2557" s="100" t="str">
        <f t="shared" si="1191"/>
        <v>A+J=</v>
      </c>
      <c r="AA2557" s="95">
        <f t="shared" si="1192"/>
        <v>47345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4"/>
      <c r="DP2557" s="1"/>
      <c r="DQ2557" s="1"/>
      <c r="DR2557" s="1"/>
      <c r="DS2557" s="1"/>
      <c r="DT2557" s="1"/>
      <c r="DU2557" s="1"/>
    </row>
    <row r="2558" spans="1:125" ht="12.75" x14ac:dyDescent="0.2">
      <c r="A2558" s="89">
        <f t="shared" si="1184"/>
        <v>47327</v>
      </c>
      <c r="B2558" s="105">
        <f t="shared" si="1210"/>
        <v>807.49730218000002</v>
      </c>
      <c r="C2558" s="90">
        <f t="shared" si="1185"/>
        <v>566.22951866999995</v>
      </c>
      <c r="D2558" s="91">
        <f t="shared" si="1211"/>
        <v>7245.38</v>
      </c>
      <c r="E2558" s="92">
        <f t="shared" si="1198"/>
        <v>7276.54</v>
      </c>
      <c r="F2558" s="93">
        <f t="shared" si="1212"/>
        <v>45763</v>
      </c>
      <c r="G2558" s="94">
        <f t="shared" si="1213"/>
        <v>4.3006716003852752E-3</v>
      </c>
      <c r="H2558" s="95">
        <f t="shared" si="1224"/>
        <v>47345</v>
      </c>
      <c r="I2558" s="95">
        <f t="shared" si="1214"/>
        <v>47345</v>
      </c>
      <c r="J2558" s="96">
        <f t="shared" si="1225"/>
        <v>22</v>
      </c>
      <c r="K2558" s="96">
        <f t="shared" si="1226"/>
        <v>10</v>
      </c>
      <c r="L2558" s="8">
        <f t="shared" si="1188"/>
        <v>1.0019525600000001</v>
      </c>
      <c r="M2558" s="97">
        <f t="shared" si="1215"/>
        <v>1.0043006699999999</v>
      </c>
      <c r="N2558" s="97">
        <f t="shared" si="1216"/>
        <v>1.4170460017685653</v>
      </c>
      <c r="O2558" s="90">
        <f t="shared" si="1217"/>
        <v>1.41981286</v>
      </c>
      <c r="P2558" s="90">
        <f t="shared" si="1218"/>
        <v>803.93995230999997</v>
      </c>
      <c r="Q2558" s="98">
        <f t="shared" si="1193"/>
        <v>0</v>
      </c>
      <c r="R2558" s="7">
        <f t="shared" si="1189"/>
        <v>0</v>
      </c>
      <c r="S2558" s="90">
        <f t="shared" si="1219"/>
        <v>0</v>
      </c>
      <c r="T2558" s="99">
        <f t="shared" si="1190"/>
        <v>0.117687</v>
      </c>
      <c r="U2558" s="98">
        <f t="shared" si="1220"/>
        <v>10</v>
      </c>
      <c r="V2558" s="98">
        <v>252</v>
      </c>
      <c r="W2558" s="97">
        <f t="shared" si="1221"/>
        <v>1.0044248950000001</v>
      </c>
      <c r="X2558" s="90">
        <f t="shared" si="1222"/>
        <v>3.5573498699999999</v>
      </c>
      <c r="Y2558" s="90">
        <f t="shared" si="1223"/>
        <v>0</v>
      </c>
      <c r="Z2558" s="100" t="str">
        <f t="shared" si="1191"/>
        <v>A+J=</v>
      </c>
      <c r="AA2558" s="95">
        <f t="shared" si="1192"/>
        <v>47345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4"/>
      <c r="DP2558" s="1"/>
      <c r="DQ2558" s="1"/>
      <c r="DR2558" s="1"/>
      <c r="DS2558" s="1"/>
      <c r="DT2558" s="1"/>
      <c r="DU2558" s="1"/>
    </row>
    <row r="2559" spans="1:125" ht="12.75" x14ac:dyDescent="0.2">
      <c r="A2559" s="89">
        <f t="shared" si="1184"/>
        <v>47328</v>
      </c>
      <c r="B2559" s="105">
        <f t="shared" si="1210"/>
        <v>807.49730218000002</v>
      </c>
      <c r="C2559" s="90">
        <f t="shared" si="1185"/>
        <v>566.22951866999995</v>
      </c>
      <c r="D2559" s="91">
        <f t="shared" si="1211"/>
        <v>7245.38</v>
      </c>
      <c r="E2559" s="92">
        <f t="shared" si="1198"/>
        <v>7276.54</v>
      </c>
      <c r="F2559" s="93">
        <f t="shared" si="1212"/>
        <v>45763</v>
      </c>
      <c r="G2559" s="94">
        <f t="shared" si="1213"/>
        <v>4.3006716003852752E-3</v>
      </c>
      <c r="H2559" s="95">
        <f t="shared" si="1224"/>
        <v>47345</v>
      </c>
      <c r="I2559" s="95">
        <f t="shared" si="1214"/>
        <v>47345</v>
      </c>
      <c r="J2559" s="96">
        <f t="shared" si="1225"/>
        <v>22</v>
      </c>
      <c r="K2559" s="96">
        <f t="shared" si="1226"/>
        <v>10</v>
      </c>
      <c r="L2559" s="8">
        <f t="shared" si="1188"/>
        <v>1.0019525600000001</v>
      </c>
      <c r="M2559" s="97">
        <f t="shared" si="1215"/>
        <v>1.0043006699999999</v>
      </c>
      <c r="N2559" s="97">
        <f t="shared" si="1216"/>
        <v>1.4170460017685653</v>
      </c>
      <c r="O2559" s="90">
        <f t="shared" si="1217"/>
        <v>1.41981286</v>
      </c>
      <c r="P2559" s="90">
        <f t="shared" si="1218"/>
        <v>803.93995230999997</v>
      </c>
      <c r="Q2559" s="98">
        <f t="shared" si="1193"/>
        <v>0</v>
      </c>
      <c r="R2559" s="7">
        <f t="shared" si="1189"/>
        <v>0</v>
      </c>
      <c r="S2559" s="90">
        <f t="shared" si="1219"/>
        <v>0</v>
      </c>
      <c r="T2559" s="99">
        <f t="shared" si="1190"/>
        <v>0.117687</v>
      </c>
      <c r="U2559" s="98">
        <f t="shared" si="1220"/>
        <v>10</v>
      </c>
      <c r="V2559" s="98">
        <v>252</v>
      </c>
      <c r="W2559" s="97">
        <f t="shared" si="1221"/>
        <v>1.0044248950000001</v>
      </c>
      <c r="X2559" s="90">
        <f t="shared" si="1222"/>
        <v>3.5573498699999999</v>
      </c>
      <c r="Y2559" s="90">
        <f t="shared" si="1223"/>
        <v>0</v>
      </c>
      <c r="Z2559" s="100" t="str">
        <f t="shared" si="1191"/>
        <v>A+J=</v>
      </c>
      <c r="AA2559" s="95">
        <f t="shared" si="1192"/>
        <v>47345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4"/>
      <c r="DP2559" s="1"/>
      <c r="DQ2559" s="1"/>
      <c r="DR2559" s="1"/>
      <c r="DS2559" s="1"/>
      <c r="DT2559" s="1"/>
      <c r="DU2559" s="1"/>
    </row>
    <row r="2560" spans="1:125" ht="12.75" x14ac:dyDescent="0.2">
      <c r="A2560" s="89">
        <f t="shared" si="1184"/>
        <v>47329</v>
      </c>
      <c r="B2560" s="105">
        <f t="shared" si="1210"/>
        <v>807.49730218000002</v>
      </c>
      <c r="C2560" s="90">
        <f t="shared" si="1185"/>
        <v>566.22951866999995</v>
      </c>
      <c r="D2560" s="91">
        <f t="shared" si="1211"/>
        <v>7245.38</v>
      </c>
      <c r="E2560" s="92">
        <f t="shared" si="1198"/>
        <v>7276.54</v>
      </c>
      <c r="F2560" s="93">
        <f t="shared" si="1212"/>
        <v>45763</v>
      </c>
      <c r="G2560" s="94">
        <f t="shared" si="1213"/>
        <v>4.3006716003852752E-3</v>
      </c>
      <c r="H2560" s="95">
        <f t="shared" si="1224"/>
        <v>47345</v>
      </c>
      <c r="I2560" s="95">
        <f t="shared" si="1214"/>
        <v>47345</v>
      </c>
      <c r="J2560" s="96">
        <f t="shared" si="1225"/>
        <v>22</v>
      </c>
      <c r="K2560" s="96">
        <f t="shared" si="1226"/>
        <v>10</v>
      </c>
      <c r="L2560" s="8">
        <f t="shared" si="1188"/>
        <v>1.0019525600000001</v>
      </c>
      <c r="M2560" s="97">
        <f t="shared" si="1215"/>
        <v>1.0043006699999999</v>
      </c>
      <c r="N2560" s="97">
        <f t="shared" si="1216"/>
        <v>1.4170460017685653</v>
      </c>
      <c r="O2560" s="90">
        <f t="shared" si="1217"/>
        <v>1.41981286</v>
      </c>
      <c r="P2560" s="90">
        <f t="shared" si="1218"/>
        <v>803.93995230999997</v>
      </c>
      <c r="Q2560" s="98">
        <f t="shared" si="1193"/>
        <v>0</v>
      </c>
      <c r="R2560" s="7">
        <f t="shared" si="1189"/>
        <v>0</v>
      </c>
      <c r="S2560" s="90">
        <f t="shared" si="1219"/>
        <v>0</v>
      </c>
      <c r="T2560" s="99">
        <f t="shared" si="1190"/>
        <v>0.117687</v>
      </c>
      <c r="U2560" s="98">
        <f t="shared" si="1220"/>
        <v>10</v>
      </c>
      <c r="V2560" s="98">
        <v>252</v>
      </c>
      <c r="W2560" s="97">
        <f t="shared" si="1221"/>
        <v>1.0044248950000001</v>
      </c>
      <c r="X2560" s="90">
        <f t="shared" si="1222"/>
        <v>3.5573498699999999</v>
      </c>
      <c r="Y2560" s="90">
        <f t="shared" si="1223"/>
        <v>0</v>
      </c>
      <c r="Z2560" s="100" t="str">
        <f t="shared" si="1191"/>
        <v>A+J=</v>
      </c>
      <c r="AA2560" s="95">
        <f t="shared" si="1192"/>
        <v>47345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4"/>
      <c r="DP2560" s="1"/>
      <c r="DQ2560" s="1"/>
      <c r="DR2560" s="1"/>
      <c r="DS2560" s="1"/>
      <c r="DT2560" s="1"/>
      <c r="DU2560" s="1"/>
    </row>
    <row r="2561" spans="1:125" ht="12.75" x14ac:dyDescent="0.2">
      <c r="A2561" s="89">
        <f t="shared" si="1184"/>
        <v>47330</v>
      </c>
      <c r="B2561" s="105">
        <f t="shared" si="1210"/>
        <v>808.01149960999999</v>
      </c>
      <c r="C2561" s="90">
        <f t="shared" si="1185"/>
        <v>566.22951866999995</v>
      </c>
      <c r="D2561" s="91">
        <f t="shared" si="1211"/>
        <v>7245.38</v>
      </c>
      <c r="E2561" s="92">
        <f t="shared" si="1198"/>
        <v>7276.54</v>
      </c>
      <c r="F2561" s="93">
        <f t="shared" si="1212"/>
        <v>45763</v>
      </c>
      <c r="G2561" s="94">
        <f t="shared" si="1213"/>
        <v>4.3006716003852752E-3</v>
      </c>
      <c r="H2561" s="95">
        <f t="shared" si="1224"/>
        <v>47345</v>
      </c>
      <c r="I2561" s="95">
        <f t="shared" si="1214"/>
        <v>47345</v>
      </c>
      <c r="J2561" s="96">
        <f t="shared" si="1225"/>
        <v>22</v>
      </c>
      <c r="K2561" s="96">
        <f t="shared" si="1226"/>
        <v>11</v>
      </c>
      <c r="L2561" s="8">
        <f t="shared" si="1188"/>
        <v>1.0021480199999999</v>
      </c>
      <c r="M2561" s="97">
        <f t="shared" si="1215"/>
        <v>1.0043006699999999</v>
      </c>
      <c r="N2561" s="97">
        <f t="shared" si="1216"/>
        <v>1.4170460017685653</v>
      </c>
      <c r="O2561" s="90">
        <f t="shared" si="1217"/>
        <v>1.4200898399999999</v>
      </c>
      <c r="P2561" s="90">
        <f t="shared" si="1218"/>
        <v>804.09678656999995</v>
      </c>
      <c r="Q2561" s="98">
        <f t="shared" si="1193"/>
        <v>0</v>
      </c>
      <c r="R2561" s="7">
        <f t="shared" si="1189"/>
        <v>0</v>
      </c>
      <c r="S2561" s="90">
        <f t="shared" si="1219"/>
        <v>0</v>
      </c>
      <c r="T2561" s="99">
        <f t="shared" si="1190"/>
        <v>0.117687</v>
      </c>
      <c r="U2561" s="98">
        <f t="shared" si="1220"/>
        <v>11</v>
      </c>
      <c r="V2561" s="98">
        <v>252</v>
      </c>
      <c r="W2561" s="97">
        <f t="shared" si="1221"/>
        <v>1.00486846</v>
      </c>
      <c r="X2561" s="90">
        <f t="shared" si="1222"/>
        <v>3.9147130400000001</v>
      </c>
      <c r="Y2561" s="90">
        <f t="shared" si="1223"/>
        <v>0</v>
      </c>
      <c r="Z2561" s="100" t="str">
        <f t="shared" si="1191"/>
        <v>A+J=</v>
      </c>
      <c r="AA2561" s="95">
        <f t="shared" si="1192"/>
        <v>47345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4"/>
      <c r="DP2561" s="1"/>
      <c r="DQ2561" s="1"/>
      <c r="DR2561" s="1"/>
      <c r="DS2561" s="1"/>
      <c r="DT2561" s="1"/>
      <c r="DU2561" s="1"/>
    </row>
    <row r="2562" spans="1:125" ht="12.75" x14ac:dyDescent="0.2">
      <c r="A2562" s="89">
        <f t="shared" si="1184"/>
        <v>47331</v>
      </c>
      <c r="B2562" s="105">
        <f t="shared" si="1210"/>
        <v>808.52603363000003</v>
      </c>
      <c r="C2562" s="90">
        <f t="shared" si="1185"/>
        <v>566.22951866999995</v>
      </c>
      <c r="D2562" s="91">
        <f t="shared" si="1211"/>
        <v>7245.38</v>
      </c>
      <c r="E2562" s="92">
        <f t="shared" si="1198"/>
        <v>7276.54</v>
      </c>
      <c r="F2562" s="93">
        <f t="shared" si="1212"/>
        <v>45763</v>
      </c>
      <c r="G2562" s="94">
        <f t="shared" si="1213"/>
        <v>4.3006716003852752E-3</v>
      </c>
      <c r="H2562" s="95">
        <f t="shared" si="1224"/>
        <v>47345</v>
      </c>
      <c r="I2562" s="95">
        <f t="shared" si="1214"/>
        <v>47345</v>
      </c>
      <c r="J2562" s="96">
        <f t="shared" si="1225"/>
        <v>22</v>
      </c>
      <c r="K2562" s="96">
        <f t="shared" si="1226"/>
        <v>12</v>
      </c>
      <c r="L2562" s="8">
        <f t="shared" si="1188"/>
        <v>1.0023435300000001</v>
      </c>
      <c r="M2562" s="97">
        <f t="shared" si="1215"/>
        <v>1.0043006699999999</v>
      </c>
      <c r="N2562" s="97">
        <f t="shared" si="1216"/>
        <v>1.4170460017685653</v>
      </c>
      <c r="O2562" s="90">
        <f t="shared" si="1217"/>
        <v>1.4203668899999999</v>
      </c>
      <c r="P2562" s="90">
        <f t="shared" si="1218"/>
        <v>804.25366044999998</v>
      </c>
      <c r="Q2562" s="98">
        <f t="shared" si="1193"/>
        <v>0</v>
      </c>
      <c r="R2562" s="7">
        <f t="shared" si="1189"/>
        <v>0</v>
      </c>
      <c r="S2562" s="90">
        <f t="shared" si="1219"/>
        <v>0</v>
      </c>
      <c r="T2562" s="99">
        <f t="shared" si="1190"/>
        <v>0.117687</v>
      </c>
      <c r="U2562" s="98">
        <f t="shared" si="1220"/>
        <v>12</v>
      </c>
      <c r="V2562" s="98">
        <v>252</v>
      </c>
      <c r="W2562" s="97">
        <f t="shared" si="1221"/>
        <v>1.0053122210000001</v>
      </c>
      <c r="X2562" s="90">
        <f t="shared" si="1222"/>
        <v>4.2723731799999998</v>
      </c>
      <c r="Y2562" s="90">
        <f t="shared" si="1223"/>
        <v>0</v>
      </c>
      <c r="Z2562" s="100" t="str">
        <f t="shared" si="1191"/>
        <v>A+J=</v>
      </c>
      <c r="AA2562" s="95">
        <f t="shared" si="1192"/>
        <v>47345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4"/>
      <c r="DP2562" s="1"/>
      <c r="DQ2562" s="1"/>
      <c r="DR2562" s="1"/>
      <c r="DS2562" s="1"/>
      <c r="DT2562" s="1"/>
      <c r="DU2562" s="1"/>
    </row>
    <row r="2563" spans="1:125" ht="12.75" x14ac:dyDescent="0.2">
      <c r="A2563" s="89">
        <f t="shared" si="1184"/>
        <v>47332</v>
      </c>
      <c r="B2563" s="105">
        <f t="shared" si="1210"/>
        <v>809.04088653000008</v>
      </c>
      <c r="C2563" s="90">
        <f t="shared" si="1185"/>
        <v>566.22951866999995</v>
      </c>
      <c r="D2563" s="91">
        <f t="shared" si="1211"/>
        <v>7245.38</v>
      </c>
      <c r="E2563" s="92">
        <f t="shared" si="1198"/>
        <v>7276.54</v>
      </c>
      <c r="F2563" s="93">
        <f t="shared" si="1212"/>
        <v>45763</v>
      </c>
      <c r="G2563" s="94">
        <f t="shared" si="1213"/>
        <v>4.3006716003852752E-3</v>
      </c>
      <c r="H2563" s="95">
        <f t="shared" si="1224"/>
        <v>47345</v>
      </c>
      <c r="I2563" s="95">
        <f t="shared" si="1214"/>
        <v>47345</v>
      </c>
      <c r="J2563" s="96">
        <f t="shared" si="1225"/>
        <v>22</v>
      </c>
      <c r="K2563" s="96">
        <f t="shared" si="1226"/>
        <v>13</v>
      </c>
      <c r="L2563" s="8">
        <f t="shared" si="1188"/>
        <v>1.0025390700000001</v>
      </c>
      <c r="M2563" s="97">
        <f t="shared" si="1215"/>
        <v>1.0043006699999999</v>
      </c>
      <c r="N2563" s="97">
        <f t="shared" si="1216"/>
        <v>1.4170460017685653</v>
      </c>
      <c r="O2563" s="90">
        <f t="shared" si="1217"/>
        <v>1.4206439799999999</v>
      </c>
      <c r="P2563" s="90">
        <f t="shared" si="1218"/>
        <v>804.41055699000003</v>
      </c>
      <c r="Q2563" s="98">
        <f t="shared" si="1193"/>
        <v>0</v>
      </c>
      <c r="R2563" s="7">
        <f t="shared" si="1189"/>
        <v>0</v>
      </c>
      <c r="S2563" s="90">
        <f t="shared" si="1219"/>
        <v>0</v>
      </c>
      <c r="T2563" s="99">
        <f t="shared" si="1190"/>
        <v>0.117687</v>
      </c>
      <c r="U2563" s="98">
        <f t="shared" si="1220"/>
        <v>13</v>
      </c>
      <c r="V2563" s="98">
        <v>252</v>
      </c>
      <c r="W2563" s="97">
        <f t="shared" si="1221"/>
        <v>1.0057561770000001</v>
      </c>
      <c r="X2563" s="90">
        <f t="shared" si="1222"/>
        <v>4.63032954</v>
      </c>
      <c r="Y2563" s="90">
        <f t="shared" si="1223"/>
        <v>0</v>
      </c>
      <c r="Z2563" s="100" t="str">
        <f t="shared" si="1191"/>
        <v>A+J=</v>
      </c>
      <c r="AA2563" s="95">
        <f t="shared" si="1192"/>
        <v>47345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4"/>
      <c r="DP2563" s="1"/>
      <c r="DQ2563" s="1"/>
      <c r="DR2563" s="1"/>
      <c r="DS2563" s="1"/>
      <c r="DT2563" s="1"/>
      <c r="DU2563" s="1"/>
    </row>
    <row r="2564" spans="1:125" ht="12.75" x14ac:dyDescent="0.2">
      <c r="A2564" s="89">
        <f t="shared" si="1184"/>
        <v>47333</v>
      </c>
      <c r="B2564" s="105">
        <f t="shared" si="1210"/>
        <v>809.55606573</v>
      </c>
      <c r="C2564" s="90">
        <f t="shared" si="1185"/>
        <v>566.22951866999995</v>
      </c>
      <c r="D2564" s="91">
        <f t="shared" si="1211"/>
        <v>7245.38</v>
      </c>
      <c r="E2564" s="92">
        <f t="shared" si="1198"/>
        <v>7276.54</v>
      </c>
      <c r="F2564" s="93">
        <f t="shared" si="1212"/>
        <v>45763</v>
      </c>
      <c r="G2564" s="94">
        <f t="shared" si="1213"/>
        <v>4.3006716003852752E-3</v>
      </c>
      <c r="H2564" s="95">
        <f t="shared" si="1224"/>
        <v>47345</v>
      </c>
      <c r="I2564" s="95">
        <f t="shared" si="1214"/>
        <v>47345</v>
      </c>
      <c r="J2564" s="96">
        <f t="shared" si="1225"/>
        <v>22</v>
      </c>
      <c r="K2564" s="96">
        <f t="shared" si="1226"/>
        <v>14</v>
      </c>
      <c r="L2564" s="8">
        <f t="shared" si="1188"/>
        <v>1.0027346500000001</v>
      </c>
      <c r="M2564" s="97">
        <f t="shared" si="1215"/>
        <v>1.0043006699999999</v>
      </c>
      <c r="N2564" s="97">
        <f t="shared" si="1216"/>
        <v>1.4170460017685653</v>
      </c>
      <c r="O2564" s="90">
        <f t="shared" si="1217"/>
        <v>1.42092112</v>
      </c>
      <c r="P2564" s="90">
        <f t="shared" si="1218"/>
        <v>804.56748184000003</v>
      </c>
      <c r="Q2564" s="98">
        <f t="shared" si="1193"/>
        <v>0</v>
      </c>
      <c r="R2564" s="7">
        <f t="shared" si="1189"/>
        <v>0</v>
      </c>
      <c r="S2564" s="90">
        <f t="shared" si="1219"/>
        <v>0</v>
      </c>
      <c r="T2564" s="99">
        <f t="shared" si="1190"/>
        <v>0.117687</v>
      </c>
      <c r="U2564" s="98">
        <f t="shared" si="1220"/>
        <v>14</v>
      </c>
      <c r="V2564" s="98">
        <v>252</v>
      </c>
      <c r="W2564" s="97">
        <f t="shared" si="1221"/>
        <v>1.00620033</v>
      </c>
      <c r="X2564" s="90">
        <f t="shared" si="1222"/>
        <v>4.9885838900000001</v>
      </c>
      <c r="Y2564" s="90">
        <f t="shared" si="1223"/>
        <v>0</v>
      </c>
      <c r="Z2564" s="100" t="str">
        <f t="shared" si="1191"/>
        <v>A+J=</v>
      </c>
      <c r="AA2564" s="95">
        <f t="shared" si="1192"/>
        <v>47345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4"/>
      <c r="DP2564" s="1"/>
      <c r="DQ2564" s="1"/>
      <c r="DR2564" s="1"/>
      <c r="DS2564" s="1"/>
      <c r="DT2564" s="1"/>
      <c r="DU2564" s="1"/>
    </row>
    <row r="2565" spans="1:125" ht="12.75" x14ac:dyDescent="0.2">
      <c r="A2565" s="89">
        <f t="shared" si="1184"/>
        <v>47334</v>
      </c>
      <c r="B2565" s="105">
        <f t="shared" si="1210"/>
        <v>810.07157625000002</v>
      </c>
      <c r="C2565" s="90">
        <f t="shared" si="1185"/>
        <v>566.22951866999995</v>
      </c>
      <c r="D2565" s="91">
        <f t="shared" si="1211"/>
        <v>7245.38</v>
      </c>
      <c r="E2565" s="92">
        <f t="shared" si="1198"/>
        <v>7276.54</v>
      </c>
      <c r="F2565" s="93">
        <f t="shared" si="1212"/>
        <v>45763</v>
      </c>
      <c r="G2565" s="94">
        <f t="shared" si="1213"/>
        <v>4.3006716003852752E-3</v>
      </c>
      <c r="H2565" s="95">
        <f t="shared" si="1224"/>
        <v>47345</v>
      </c>
      <c r="I2565" s="95">
        <f t="shared" si="1214"/>
        <v>47345</v>
      </c>
      <c r="J2565" s="96">
        <f t="shared" si="1225"/>
        <v>22</v>
      </c>
      <c r="K2565" s="96">
        <f t="shared" si="1226"/>
        <v>15</v>
      </c>
      <c r="L2565" s="8">
        <f t="shared" si="1188"/>
        <v>1.00293027</v>
      </c>
      <c r="M2565" s="97">
        <f t="shared" si="1215"/>
        <v>1.0043006699999999</v>
      </c>
      <c r="N2565" s="97">
        <f t="shared" si="1216"/>
        <v>1.4170460017685653</v>
      </c>
      <c r="O2565" s="90">
        <f t="shared" si="1217"/>
        <v>1.42119832</v>
      </c>
      <c r="P2565" s="90">
        <f t="shared" si="1218"/>
        <v>804.72444066000003</v>
      </c>
      <c r="Q2565" s="98">
        <f t="shared" si="1193"/>
        <v>0</v>
      </c>
      <c r="R2565" s="7">
        <f t="shared" si="1189"/>
        <v>0</v>
      </c>
      <c r="S2565" s="90">
        <f t="shared" si="1219"/>
        <v>0</v>
      </c>
      <c r="T2565" s="99">
        <f t="shared" si="1190"/>
        <v>0.117687</v>
      </c>
      <c r="U2565" s="98">
        <f t="shared" si="1220"/>
        <v>15</v>
      </c>
      <c r="V2565" s="98">
        <v>252</v>
      </c>
      <c r="W2565" s="97">
        <f t="shared" si="1221"/>
        <v>1.0066446790000001</v>
      </c>
      <c r="X2565" s="90">
        <f t="shared" si="1222"/>
        <v>5.3471355899999997</v>
      </c>
      <c r="Y2565" s="90">
        <f t="shared" si="1223"/>
        <v>0</v>
      </c>
      <c r="Z2565" s="100" t="str">
        <f t="shared" si="1191"/>
        <v>A+J=</v>
      </c>
      <c r="AA2565" s="95">
        <f t="shared" si="1192"/>
        <v>47345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4"/>
      <c r="DP2565" s="1"/>
      <c r="DQ2565" s="1"/>
      <c r="DR2565" s="1"/>
      <c r="DS2565" s="1"/>
      <c r="DT2565" s="1"/>
      <c r="DU2565" s="1"/>
    </row>
    <row r="2566" spans="1:125" ht="12.75" x14ac:dyDescent="0.2">
      <c r="A2566" s="89">
        <f t="shared" si="1184"/>
        <v>47335</v>
      </c>
      <c r="B2566" s="105">
        <f t="shared" si="1210"/>
        <v>810.07157625000002</v>
      </c>
      <c r="C2566" s="90">
        <f t="shared" si="1185"/>
        <v>566.22951866999995</v>
      </c>
      <c r="D2566" s="91">
        <f t="shared" si="1211"/>
        <v>7245.38</v>
      </c>
      <c r="E2566" s="92">
        <f t="shared" si="1198"/>
        <v>7276.54</v>
      </c>
      <c r="F2566" s="93">
        <f t="shared" si="1212"/>
        <v>45763</v>
      </c>
      <c r="G2566" s="94">
        <f t="shared" si="1213"/>
        <v>4.3006716003852752E-3</v>
      </c>
      <c r="H2566" s="95">
        <f t="shared" si="1224"/>
        <v>47345</v>
      </c>
      <c r="I2566" s="95">
        <f t="shared" si="1214"/>
        <v>47345</v>
      </c>
      <c r="J2566" s="96">
        <f t="shared" si="1225"/>
        <v>22</v>
      </c>
      <c r="K2566" s="96">
        <f t="shared" si="1226"/>
        <v>15</v>
      </c>
      <c r="L2566" s="8">
        <f t="shared" si="1188"/>
        <v>1.00293027</v>
      </c>
      <c r="M2566" s="97">
        <f t="shared" si="1215"/>
        <v>1.0043006699999999</v>
      </c>
      <c r="N2566" s="97">
        <f t="shared" si="1216"/>
        <v>1.4170460017685653</v>
      </c>
      <c r="O2566" s="90">
        <f t="shared" si="1217"/>
        <v>1.42119832</v>
      </c>
      <c r="P2566" s="90">
        <f t="shared" si="1218"/>
        <v>804.72444066000003</v>
      </c>
      <c r="Q2566" s="98">
        <f t="shared" si="1193"/>
        <v>0</v>
      </c>
      <c r="R2566" s="7">
        <f t="shared" si="1189"/>
        <v>0</v>
      </c>
      <c r="S2566" s="90">
        <f t="shared" si="1219"/>
        <v>0</v>
      </c>
      <c r="T2566" s="99">
        <f t="shared" si="1190"/>
        <v>0.117687</v>
      </c>
      <c r="U2566" s="98">
        <f t="shared" si="1220"/>
        <v>15</v>
      </c>
      <c r="V2566" s="98">
        <v>252</v>
      </c>
      <c r="W2566" s="97">
        <f t="shared" si="1221"/>
        <v>1.0066446790000001</v>
      </c>
      <c r="X2566" s="90">
        <f t="shared" si="1222"/>
        <v>5.3471355899999997</v>
      </c>
      <c r="Y2566" s="90">
        <f t="shared" si="1223"/>
        <v>0</v>
      </c>
      <c r="Z2566" s="100" t="str">
        <f t="shared" si="1191"/>
        <v>A+J=</v>
      </c>
      <c r="AA2566" s="95">
        <f t="shared" si="1192"/>
        <v>47345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4"/>
      <c r="DP2566" s="1"/>
      <c r="DQ2566" s="1"/>
      <c r="DR2566" s="1"/>
      <c r="DS2566" s="1"/>
      <c r="DT2566" s="1"/>
      <c r="DU2566" s="1"/>
    </row>
    <row r="2567" spans="1:125" ht="12.75" x14ac:dyDescent="0.2">
      <c r="A2567" s="89">
        <f t="shared" si="1184"/>
        <v>47336</v>
      </c>
      <c r="B2567" s="105">
        <f t="shared" si="1210"/>
        <v>810.07157625000002</v>
      </c>
      <c r="C2567" s="90">
        <f t="shared" si="1185"/>
        <v>566.22951866999995</v>
      </c>
      <c r="D2567" s="91">
        <f t="shared" si="1211"/>
        <v>7245.38</v>
      </c>
      <c r="E2567" s="92">
        <f t="shared" si="1198"/>
        <v>7276.54</v>
      </c>
      <c r="F2567" s="93">
        <f t="shared" si="1212"/>
        <v>45763</v>
      </c>
      <c r="G2567" s="94">
        <f t="shared" si="1213"/>
        <v>4.3006716003852752E-3</v>
      </c>
      <c r="H2567" s="95">
        <f t="shared" si="1224"/>
        <v>47345</v>
      </c>
      <c r="I2567" s="95">
        <f t="shared" si="1214"/>
        <v>47345</v>
      </c>
      <c r="J2567" s="96">
        <f t="shared" si="1225"/>
        <v>22</v>
      </c>
      <c r="K2567" s="96">
        <f t="shared" si="1226"/>
        <v>15</v>
      </c>
      <c r="L2567" s="8">
        <f t="shared" si="1188"/>
        <v>1.00293027</v>
      </c>
      <c r="M2567" s="97">
        <f t="shared" si="1215"/>
        <v>1.0043006699999999</v>
      </c>
      <c r="N2567" s="97">
        <f t="shared" si="1216"/>
        <v>1.4170460017685653</v>
      </c>
      <c r="O2567" s="90">
        <f t="shared" si="1217"/>
        <v>1.42119832</v>
      </c>
      <c r="P2567" s="90">
        <f t="shared" si="1218"/>
        <v>804.72444066000003</v>
      </c>
      <c r="Q2567" s="98">
        <f t="shared" si="1193"/>
        <v>0</v>
      </c>
      <c r="R2567" s="7">
        <f t="shared" si="1189"/>
        <v>0</v>
      </c>
      <c r="S2567" s="90">
        <f t="shared" si="1219"/>
        <v>0</v>
      </c>
      <c r="T2567" s="99">
        <f t="shared" si="1190"/>
        <v>0.117687</v>
      </c>
      <c r="U2567" s="98">
        <f t="shared" si="1220"/>
        <v>15</v>
      </c>
      <c r="V2567" s="98">
        <v>252</v>
      </c>
      <c r="W2567" s="97">
        <f t="shared" si="1221"/>
        <v>1.0066446790000001</v>
      </c>
      <c r="X2567" s="90">
        <f t="shared" si="1222"/>
        <v>5.3471355899999997</v>
      </c>
      <c r="Y2567" s="90">
        <f t="shared" si="1223"/>
        <v>0</v>
      </c>
      <c r="Z2567" s="100" t="str">
        <f t="shared" si="1191"/>
        <v>A+J=</v>
      </c>
      <c r="AA2567" s="95">
        <f t="shared" si="1192"/>
        <v>47345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4"/>
      <c r="DP2567" s="1"/>
      <c r="DQ2567" s="1"/>
      <c r="DR2567" s="1"/>
      <c r="DS2567" s="1"/>
      <c r="DT2567" s="1"/>
      <c r="DU2567" s="1"/>
    </row>
    <row r="2568" spans="1:125" ht="12.75" x14ac:dyDescent="0.2">
      <c r="A2568" s="89">
        <f t="shared" si="1184"/>
        <v>47337</v>
      </c>
      <c r="B2568" s="105">
        <f t="shared" si="1210"/>
        <v>810.58741823000003</v>
      </c>
      <c r="C2568" s="90">
        <f t="shared" si="1185"/>
        <v>566.22951866999995</v>
      </c>
      <c r="D2568" s="91">
        <f t="shared" si="1211"/>
        <v>7245.38</v>
      </c>
      <c r="E2568" s="92">
        <f t="shared" si="1198"/>
        <v>7276.54</v>
      </c>
      <c r="F2568" s="93">
        <f t="shared" si="1212"/>
        <v>45763</v>
      </c>
      <c r="G2568" s="94">
        <f t="shared" si="1213"/>
        <v>4.3006716003852752E-3</v>
      </c>
      <c r="H2568" s="95">
        <f t="shared" si="1224"/>
        <v>47345</v>
      </c>
      <c r="I2568" s="95">
        <f t="shared" si="1214"/>
        <v>47345</v>
      </c>
      <c r="J2568" s="96">
        <f t="shared" si="1225"/>
        <v>22</v>
      </c>
      <c r="K2568" s="96">
        <f t="shared" si="1226"/>
        <v>16</v>
      </c>
      <c r="L2568" s="8">
        <f t="shared" si="1188"/>
        <v>1.0031259299999999</v>
      </c>
      <c r="M2568" s="97">
        <f t="shared" si="1215"/>
        <v>1.0043006699999999</v>
      </c>
      <c r="N2568" s="97">
        <f t="shared" si="1216"/>
        <v>1.4170460017685653</v>
      </c>
      <c r="O2568" s="90">
        <f t="shared" si="1217"/>
        <v>1.4214755800000001</v>
      </c>
      <c r="P2568" s="90">
        <f t="shared" si="1218"/>
        <v>804.88143346000004</v>
      </c>
      <c r="Q2568" s="98">
        <f t="shared" si="1193"/>
        <v>0</v>
      </c>
      <c r="R2568" s="7">
        <f t="shared" si="1189"/>
        <v>0</v>
      </c>
      <c r="S2568" s="90">
        <f t="shared" si="1219"/>
        <v>0</v>
      </c>
      <c r="T2568" s="99">
        <f t="shared" si="1190"/>
        <v>0.117687</v>
      </c>
      <c r="U2568" s="98">
        <f t="shared" si="1220"/>
        <v>16</v>
      </c>
      <c r="V2568" s="98">
        <v>252</v>
      </c>
      <c r="W2568" s="97">
        <f t="shared" si="1221"/>
        <v>1.007089224</v>
      </c>
      <c r="X2568" s="90">
        <f t="shared" si="1222"/>
        <v>5.7059847699999997</v>
      </c>
      <c r="Y2568" s="90">
        <f t="shared" si="1223"/>
        <v>0</v>
      </c>
      <c r="Z2568" s="100" t="str">
        <f t="shared" si="1191"/>
        <v>A+J=</v>
      </c>
      <c r="AA2568" s="95">
        <f t="shared" si="1192"/>
        <v>47345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4"/>
      <c r="DP2568" s="1"/>
      <c r="DQ2568" s="1"/>
      <c r="DR2568" s="1"/>
      <c r="DS2568" s="1"/>
      <c r="DT2568" s="1"/>
      <c r="DU2568" s="1"/>
    </row>
    <row r="2569" spans="1:125" ht="12.75" x14ac:dyDescent="0.2">
      <c r="A2569" s="89">
        <f t="shared" si="1184"/>
        <v>47338</v>
      </c>
      <c r="B2569" s="105">
        <f t="shared" si="1210"/>
        <v>811.10358690999999</v>
      </c>
      <c r="C2569" s="90">
        <f t="shared" si="1185"/>
        <v>566.22951866999995</v>
      </c>
      <c r="D2569" s="91">
        <f t="shared" si="1211"/>
        <v>7245.38</v>
      </c>
      <c r="E2569" s="92">
        <f t="shared" si="1198"/>
        <v>7276.54</v>
      </c>
      <c r="F2569" s="93">
        <f t="shared" si="1212"/>
        <v>45763</v>
      </c>
      <c r="G2569" s="94">
        <f t="shared" si="1213"/>
        <v>4.3006716003852752E-3</v>
      </c>
      <c r="H2569" s="95">
        <f t="shared" si="1224"/>
        <v>47345</v>
      </c>
      <c r="I2569" s="95">
        <f t="shared" si="1214"/>
        <v>47345</v>
      </c>
      <c r="J2569" s="96">
        <f t="shared" si="1225"/>
        <v>22</v>
      </c>
      <c r="K2569" s="96">
        <f t="shared" si="1226"/>
        <v>17</v>
      </c>
      <c r="L2569" s="8">
        <f t="shared" si="1188"/>
        <v>1.0033216199999999</v>
      </c>
      <c r="M2569" s="97">
        <f t="shared" si="1215"/>
        <v>1.0043006699999999</v>
      </c>
      <c r="N2569" s="97">
        <f t="shared" si="1216"/>
        <v>1.4170460017685653</v>
      </c>
      <c r="O2569" s="90">
        <f t="shared" si="1217"/>
        <v>1.42175289</v>
      </c>
      <c r="P2569" s="90">
        <f t="shared" si="1218"/>
        <v>805.03845457</v>
      </c>
      <c r="Q2569" s="98">
        <f t="shared" si="1193"/>
        <v>0</v>
      </c>
      <c r="R2569" s="7">
        <f t="shared" si="1189"/>
        <v>0</v>
      </c>
      <c r="S2569" s="90">
        <f t="shared" si="1219"/>
        <v>0</v>
      </c>
      <c r="T2569" s="99">
        <f t="shared" si="1190"/>
        <v>0.117687</v>
      </c>
      <c r="U2569" s="98">
        <f t="shared" si="1220"/>
        <v>17</v>
      </c>
      <c r="V2569" s="98">
        <v>252</v>
      </c>
      <c r="W2569" s="97">
        <f t="shared" si="1221"/>
        <v>1.007533966</v>
      </c>
      <c r="X2569" s="90">
        <f t="shared" si="1222"/>
        <v>6.0651323399999999</v>
      </c>
      <c r="Y2569" s="90">
        <f t="shared" si="1223"/>
        <v>0</v>
      </c>
      <c r="Z2569" s="100" t="str">
        <f t="shared" si="1191"/>
        <v>A+J=</v>
      </c>
      <c r="AA2569" s="95">
        <f t="shared" si="1192"/>
        <v>47345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4"/>
      <c r="DP2569" s="1"/>
      <c r="DQ2569" s="1"/>
      <c r="DR2569" s="1"/>
      <c r="DS2569" s="1"/>
      <c r="DT2569" s="1"/>
      <c r="DU2569" s="1"/>
    </row>
    <row r="2570" spans="1:125" ht="12.75" x14ac:dyDescent="0.2">
      <c r="A2570" s="89">
        <f t="shared" si="1184"/>
        <v>47339</v>
      </c>
      <c r="B2570" s="105">
        <f t="shared" si="1210"/>
        <v>811.62007589999996</v>
      </c>
      <c r="C2570" s="90">
        <f t="shared" si="1185"/>
        <v>566.22951866999995</v>
      </c>
      <c r="D2570" s="91">
        <f t="shared" si="1211"/>
        <v>7245.38</v>
      </c>
      <c r="E2570" s="92">
        <f t="shared" si="1198"/>
        <v>7276.54</v>
      </c>
      <c r="F2570" s="93">
        <f t="shared" si="1212"/>
        <v>45763</v>
      </c>
      <c r="G2570" s="94">
        <f t="shared" si="1213"/>
        <v>4.3006716003852752E-3</v>
      </c>
      <c r="H2570" s="95">
        <f t="shared" si="1224"/>
        <v>47345</v>
      </c>
      <c r="I2570" s="95">
        <f t="shared" si="1214"/>
        <v>47345</v>
      </c>
      <c r="J2570" s="96">
        <f t="shared" si="1225"/>
        <v>22</v>
      </c>
      <c r="K2570" s="96">
        <f t="shared" si="1226"/>
        <v>18</v>
      </c>
      <c r="L2570" s="8">
        <f t="shared" si="1188"/>
        <v>1.0035173500000001</v>
      </c>
      <c r="M2570" s="97">
        <f t="shared" si="1215"/>
        <v>1.0043006699999999</v>
      </c>
      <c r="N2570" s="97">
        <f t="shared" si="1216"/>
        <v>1.4170460017685653</v>
      </c>
      <c r="O2570" s="90">
        <f t="shared" si="1217"/>
        <v>1.42203024</v>
      </c>
      <c r="P2570" s="90">
        <f t="shared" si="1218"/>
        <v>805.19549831999996</v>
      </c>
      <c r="Q2570" s="98">
        <f t="shared" si="1193"/>
        <v>0</v>
      </c>
      <c r="R2570" s="7">
        <f t="shared" si="1189"/>
        <v>0</v>
      </c>
      <c r="S2570" s="90">
        <f t="shared" si="1219"/>
        <v>0</v>
      </c>
      <c r="T2570" s="99">
        <f t="shared" si="1190"/>
        <v>0.117687</v>
      </c>
      <c r="U2570" s="98">
        <f t="shared" si="1220"/>
        <v>18</v>
      </c>
      <c r="V2570" s="98">
        <v>252</v>
      </c>
      <c r="W2570" s="97">
        <f t="shared" si="1221"/>
        <v>1.007978904</v>
      </c>
      <c r="X2570" s="90">
        <f t="shared" si="1222"/>
        <v>6.4245775800000002</v>
      </c>
      <c r="Y2570" s="90">
        <f t="shared" si="1223"/>
        <v>0</v>
      </c>
      <c r="Z2570" s="100" t="str">
        <f t="shared" si="1191"/>
        <v>A+J=</v>
      </c>
      <c r="AA2570" s="95">
        <f t="shared" si="1192"/>
        <v>47345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4"/>
      <c r="DP2570" s="1"/>
      <c r="DQ2570" s="1"/>
      <c r="DR2570" s="1"/>
      <c r="DS2570" s="1"/>
      <c r="DT2570" s="1"/>
      <c r="DU2570" s="1"/>
    </row>
    <row r="2571" spans="1:125" ht="12.75" x14ac:dyDescent="0.2">
      <c r="A2571" s="89">
        <f t="shared" si="1184"/>
        <v>47340</v>
      </c>
      <c r="B2571" s="105">
        <f t="shared" si="1210"/>
        <v>812.13690247</v>
      </c>
      <c r="C2571" s="90">
        <f t="shared" si="1185"/>
        <v>566.22951866999995</v>
      </c>
      <c r="D2571" s="91">
        <f t="shared" si="1211"/>
        <v>7245.38</v>
      </c>
      <c r="E2571" s="92">
        <f t="shared" si="1198"/>
        <v>7276.54</v>
      </c>
      <c r="F2571" s="93">
        <f t="shared" si="1212"/>
        <v>45763</v>
      </c>
      <c r="G2571" s="94">
        <f t="shared" si="1213"/>
        <v>4.3006716003852752E-3</v>
      </c>
      <c r="H2571" s="95">
        <f t="shared" si="1224"/>
        <v>47345</v>
      </c>
      <c r="I2571" s="95">
        <f t="shared" si="1214"/>
        <v>47345</v>
      </c>
      <c r="J2571" s="96">
        <f t="shared" si="1225"/>
        <v>22</v>
      </c>
      <c r="K2571" s="96">
        <f t="shared" si="1226"/>
        <v>19</v>
      </c>
      <c r="L2571" s="8">
        <f t="shared" si="1188"/>
        <v>1.00371312</v>
      </c>
      <c r="M2571" s="97">
        <f t="shared" si="1215"/>
        <v>1.0043006699999999</v>
      </c>
      <c r="N2571" s="97">
        <f t="shared" si="1216"/>
        <v>1.4170460017685653</v>
      </c>
      <c r="O2571" s="90">
        <f t="shared" si="1217"/>
        <v>1.42230766</v>
      </c>
      <c r="P2571" s="90">
        <f t="shared" si="1218"/>
        <v>805.35258171999999</v>
      </c>
      <c r="Q2571" s="98">
        <f t="shared" si="1193"/>
        <v>0</v>
      </c>
      <c r="R2571" s="7">
        <f t="shared" si="1189"/>
        <v>0</v>
      </c>
      <c r="S2571" s="90">
        <f t="shared" si="1219"/>
        <v>0</v>
      </c>
      <c r="T2571" s="99">
        <f t="shared" si="1190"/>
        <v>0.117687</v>
      </c>
      <c r="U2571" s="98">
        <f t="shared" si="1220"/>
        <v>19</v>
      </c>
      <c r="V2571" s="98">
        <v>252</v>
      </c>
      <c r="W2571" s="97">
        <f t="shared" si="1221"/>
        <v>1.008424038</v>
      </c>
      <c r="X2571" s="90">
        <f t="shared" si="1222"/>
        <v>6.78432075</v>
      </c>
      <c r="Y2571" s="90">
        <f t="shared" si="1223"/>
        <v>0</v>
      </c>
      <c r="Z2571" s="100" t="str">
        <f t="shared" si="1191"/>
        <v>A+J=</v>
      </c>
      <c r="AA2571" s="95">
        <f t="shared" si="1192"/>
        <v>47345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4"/>
      <c r="DP2571" s="1"/>
      <c r="DQ2571" s="1"/>
      <c r="DR2571" s="1"/>
      <c r="DS2571" s="1"/>
      <c r="DT2571" s="1"/>
      <c r="DU2571" s="1"/>
    </row>
    <row r="2572" spans="1:125" ht="12.75" x14ac:dyDescent="0.2">
      <c r="A2572" s="89">
        <f t="shared" si="1184"/>
        <v>47341</v>
      </c>
      <c r="B2572" s="105">
        <f t="shared" si="1210"/>
        <v>812.65405611999995</v>
      </c>
      <c r="C2572" s="90">
        <f t="shared" si="1185"/>
        <v>566.22951866999995</v>
      </c>
      <c r="D2572" s="91">
        <f t="shared" si="1211"/>
        <v>7245.38</v>
      </c>
      <c r="E2572" s="92">
        <f t="shared" si="1198"/>
        <v>7276.54</v>
      </c>
      <c r="F2572" s="93">
        <f t="shared" si="1212"/>
        <v>45763</v>
      </c>
      <c r="G2572" s="94">
        <f t="shared" si="1213"/>
        <v>4.3006716003852752E-3</v>
      </c>
      <c r="H2572" s="95">
        <f t="shared" si="1224"/>
        <v>47345</v>
      </c>
      <c r="I2572" s="95">
        <f t="shared" si="1214"/>
        <v>47345</v>
      </c>
      <c r="J2572" s="96">
        <f t="shared" si="1225"/>
        <v>22</v>
      </c>
      <c r="K2572" s="96">
        <f t="shared" si="1226"/>
        <v>20</v>
      </c>
      <c r="L2572" s="8">
        <f t="shared" si="1188"/>
        <v>1.0039089299999999</v>
      </c>
      <c r="M2572" s="97">
        <f t="shared" si="1215"/>
        <v>1.0043006699999999</v>
      </c>
      <c r="N2572" s="97">
        <f t="shared" si="1216"/>
        <v>1.4170460017685653</v>
      </c>
      <c r="O2572" s="90">
        <f t="shared" si="1217"/>
        <v>1.4225851300000001</v>
      </c>
      <c r="P2572" s="90">
        <f t="shared" si="1218"/>
        <v>805.50969341999996</v>
      </c>
      <c r="Q2572" s="98">
        <f t="shared" si="1193"/>
        <v>0</v>
      </c>
      <c r="R2572" s="7">
        <f t="shared" si="1189"/>
        <v>0</v>
      </c>
      <c r="S2572" s="90">
        <f t="shared" si="1219"/>
        <v>0</v>
      </c>
      <c r="T2572" s="99">
        <f t="shared" si="1190"/>
        <v>0.117687</v>
      </c>
      <c r="U2572" s="98">
        <f t="shared" si="1220"/>
        <v>20</v>
      </c>
      <c r="V2572" s="98">
        <v>252</v>
      </c>
      <c r="W2572" s="97">
        <f t="shared" si="1221"/>
        <v>1.0088693689999999</v>
      </c>
      <c r="X2572" s="90">
        <f t="shared" si="1222"/>
        <v>7.1443627000000003</v>
      </c>
      <c r="Y2572" s="90">
        <f t="shared" si="1223"/>
        <v>0</v>
      </c>
      <c r="Z2572" s="100" t="str">
        <f t="shared" si="1191"/>
        <v>A+J=</v>
      </c>
      <c r="AA2572" s="95">
        <f t="shared" si="1192"/>
        <v>47345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4"/>
      <c r="DP2572" s="1"/>
      <c r="DQ2572" s="1"/>
      <c r="DR2572" s="1"/>
      <c r="DS2572" s="1"/>
      <c r="DT2572" s="1"/>
      <c r="DU2572" s="1"/>
    </row>
    <row r="2573" spans="1:125" ht="12.75" x14ac:dyDescent="0.2">
      <c r="A2573" s="89">
        <f t="shared" si="1184"/>
        <v>47342</v>
      </c>
      <c r="B2573" s="105">
        <f t="shared" si="1210"/>
        <v>812.65405611999995</v>
      </c>
      <c r="C2573" s="90">
        <f t="shared" si="1185"/>
        <v>566.22951866999995</v>
      </c>
      <c r="D2573" s="91">
        <f t="shared" si="1211"/>
        <v>7245.38</v>
      </c>
      <c r="E2573" s="92">
        <f t="shared" si="1198"/>
        <v>7276.54</v>
      </c>
      <c r="F2573" s="93">
        <f t="shared" si="1212"/>
        <v>45763</v>
      </c>
      <c r="G2573" s="94">
        <f t="shared" si="1213"/>
        <v>4.3006716003852752E-3</v>
      </c>
      <c r="H2573" s="95">
        <f t="shared" si="1224"/>
        <v>47345</v>
      </c>
      <c r="I2573" s="95">
        <f t="shared" si="1214"/>
        <v>47345</v>
      </c>
      <c r="J2573" s="96">
        <f t="shared" si="1225"/>
        <v>22</v>
      </c>
      <c r="K2573" s="96">
        <f t="shared" si="1226"/>
        <v>20</v>
      </c>
      <c r="L2573" s="8">
        <f t="shared" si="1188"/>
        <v>1.0039089299999999</v>
      </c>
      <c r="M2573" s="97">
        <f t="shared" si="1215"/>
        <v>1.0043006699999999</v>
      </c>
      <c r="N2573" s="97">
        <f t="shared" si="1216"/>
        <v>1.4170460017685653</v>
      </c>
      <c r="O2573" s="90">
        <f t="shared" si="1217"/>
        <v>1.4225851300000001</v>
      </c>
      <c r="P2573" s="90">
        <f t="shared" si="1218"/>
        <v>805.50969341999996</v>
      </c>
      <c r="Q2573" s="98">
        <f t="shared" si="1193"/>
        <v>0</v>
      </c>
      <c r="R2573" s="7">
        <f t="shared" si="1189"/>
        <v>0</v>
      </c>
      <c r="S2573" s="90">
        <f t="shared" si="1219"/>
        <v>0</v>
      </c>
      <c r="T2573" s="99">
        <f t="shared" si="1190"/>
        <v>0.117687</v>
      </c>
      <c r="U2573" s="98">
        <f t="shared" si="1220"/>
        <v>20</v>
      </c>
      <c r="V2573" s="98">
        <v>252</v>
      </c>
      <c r="W2573" s="97">
        <f t="shared" si="1221"/>
        <v>1.0088693689999999</v>
      </c>
      <c r="X2573" s="90">
        <f t="shared" si="1222"/>
        <v>7.1443627000000003</v>
      </c>
      <c r="Y2573" s="90">
        <f t="shared" si="1223"/>
        <v>0</v>
      </c>
      <c r="Z2573" s="100" t="str">
        <f t="shared" si="1191"/>
        <v>A+J=</v>
      </c>
      <c r="AA2573" s="95">
        <f t="shared" si="1192"/>
        <v>47345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4"/>
      <c r="DP2573" s="1"/>
      <c r="DQ2573" s="1"/>
      <c r="DR2573" s="1"/>
      <c r="DS2573" s="1"/>
      <c r="DT2573" s="1"/>
      <c r="DU2573" s="1"/>
    </row>
    <row r="2574" spans="1:125" ht="12.75" x14ac:dyDescent="0.2">
      <c r="A2574" s="89">
        <f t="shared" si="1184"/>
        <v>47343</v>
      </c>
      <c r="B2574" s="105">
        <f t="shared" si="1210"/>
        <v>812.65405611999995</v>
      </c>
      <c r="C2574" s="90">
        <f t="shared" si="1185"/>
        <v>566.22951866999995</v>
      </c>
      <c r="D2574" s="91">
        <f t="shared" si="1211"/>
        <v>7245.38</v>
      </c>
      <c r="E2574" s="92">
        <f t="shared" si="1198"/>
        <v>7276.54</v>
      </c>
      <c r="F2574" s="93">
        <f t="shared" si="1212"/>
        <v>45763</v>
      </c>
      <c r="G2574" s="94">
        <f t="shared" si="1213"/>
        <v>4.3006716003852752E-3</v>
      </c>
      <c r="H2574" s="95">
        <f t="shared" si="1224"/>
        <v>47345</v>
      </c>
      <c r="I2574" s="95">
        <f t="shared" si="1214"/>
        <v>47345</v>
      </c>
      <c r="J2574" s="96">
        <f t="shared" si="1225"/>
        <v>22</v>
      </c>
      <c r="K2574" s="96">
        <f t="shared" si="1226"/>
        <v>20</v>
      </c>
      <c r="L2574" s="8">
        <f t="shared" si="1188"/>
        <v>1.0039089299999999</v>
      </c>
      <c r="M2574" s="97">
        <f t="shared" si="1215"/>
        <v>1.0043006699999999</v>
      </c>
      <c r="N2574" s="97">
        <f t="shared" si="1216"/>
        <v>1.4170460017685653</v>
      </c>
      <c r="O2574" s="90">
        <f t="shared" si="1217"/>
        <v>1.4225851300000001</v>
      </c>
      <c r="P2574" s="90">
        <f t="shared" si="1218"/>
        <v>805.50969341999996</v>
      </c>
      <c r="Q2574" s="98">
        <f t="shared" si="1193"/>
        <v>0</v>
      </c>
      <c r="R2574" s="7">
        <f t="shared" si="1189"/>
        <v>0</v>
      </c>
      <c r="S2574" s="90">
        <f t="shared" si="1219"/>
        <v>0</v>
      </c>
      <c r="T2574" s="99">
        <f t="shared" si="1190"/>
        <v>0.117687</v>
      </c>
      <c r="U2574" s="98">
        <f t="shared" si="1220"/>
        <v>20</v>
      </c>
      <c r="V2574" s="98">
        <v>252</v>
      </c>
      <c r="W2574" s="97">
        <f t="shared" si="1221"/>
        <v>1.0088693689999999</v>
      </c>
      <c r="X2574" s="90">
        <f t="shared" si="1222"/>
        <v>7.1443627000000003</v>
      </c>
      <c r="Y2574" s="90">
        <f t="shared" si="1223"/>
        <v>0</v>
      </c>
      <c r="Z2574" s="100" t="str">
        <f t="shared" si="1191"/>
        <v>A+J=</v>
      </c>
      <c r="AA2574" s="95">
        <f t="shared" si="1192"/>
        <v>47345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4"/>
      <c r="DP2574" s="1"/>
      <c r="DQ2574" s="1"/>
      <c r="DR2574" s="1"/>
      <c r="DS2574" s="1"/>
      <c r="DT2574" s="1"/>
      <c r="DU2574" s="1"/>
    </row>
    <row r="2575" spans="1:125" ht="12.75" x14ac:dyDescent="0.2">
      <c r="A2575" s="89">
        <f t="shared" si="1184"/>
        <v>47344</v>
      </c>
      <c r="B2575" s="105">
        <f t="shared" si="1210"/>
        <v>813.17154271999993</v>
      </c>
      <c r="C2575" s="90">
        <f t="shared" si="1185"/>
        <v>566.22951866999995</v>
      </c>
      <c r="D2575" s="91">
        <f t="shared" si="1211"/>
        <v>7245.38</v>
      </c>
      <c r="E2575" s="92">
        <f t="shared" si="1198"/>
        <v>7276.54</v>
      </c>
      <c r="F2575" s="93">
        <f t="shared" si="1212"/>
        <v>45763</v>
      </c>
      <c r="G2575" s="94">
        <f t="shared" si="1213"/>
        <v>4.3006716003852752E-3</v>
      </c>
      <c r="H2575" s="95">
        <f t="shared" si="1224"/>
        <v>47345</v>
      </c>
      <c r="I2575" s="95">
        <f t="shared" si="1214"/>
        <v>47345</v>
      </c>
      <c r="J2575" s="96">
        <f t="shared" si="1225"/>
        <v>22</v>
      </c>
      <c r="K2575" s="96">
        <f t="shared" si="1226"/>
        <v>21</v>
      </c>
      <c r="L2575" s="8">
        <f t="shared" si="1188"/>
        <v>1.00410478</v>
      </c>
      <c r="M2575" s="97">
        <f t="shared" si="1215"/>
        <v>1.0043006699999999</v>
      </c>
      <c r="N2575" s="97">
        <f t="shared" si="1216"/>
        <v>1.4170460017685653</v>
      </c>
      <c r="O2575" s="90">
        <f t="shared" si="1217"/>
        <v>1.4228626600000001</v>
      </c>
      <c r="P2575" s="90">
        <f t="shared" si="1218"/>
        <v>805.66683909999995</v>
      </c>
      <c r="Q2575" s="98">
        <f t="shared" si="1193"/>
        <v>0</v>
      </c>
      <c r="R2575" s="7">
        <f t="shared" si="1189"/>
        <v>0</v>
      </c>
      <c r="S2575" s="90">
        <f t="shared" si="1219"/>
        <v>0</v>
      </c>
      <c r="T2575" s="99">
        <f t="shared" si="1190"/>
        <v>0.117687</v>
      </c>
      <c r="U2575" s="98">
        <f t="shared" si="1220"/>
        <v>21</v>
      </c>
      <c r="V2575" s="98">
        <v>252</v>
      </c>
      <c r="W2575" s="97">
        <f t="shared" si="1221"/>
        <v>1.0093148970000001</v>
      </c>
      <c r="X2575" s="90">
        <f t="shared" si="1222"/>
        <v>7.5047036199999999</v>
      </c>
      <c r="Y2575" s="90">
        <f t="shared" si="1223"/>
        <v>0</v>
      </c>
      <c r="Z2575" s="100" t="str">
        <f t="shared" si="1191"/>
        <v>A+J=</v>
      </c>
      <c r="AA2575" s="95">
        <f t="shared" si="1192"/>
        <v>47345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4"/>
      <c r="DP2575" s="1"/>
      <c r="DQ2575" s="1"/>
      <c r="DR2575" s="1"/>
      <c r="DS2575" s="1"/>
      <c r="DT2575" s="1"/>
      <c r="DU2575" s="1"/>
    </row>
    <row r="2576" spans="1:125" ht="12.75" x14ac:dyDescent="0.2">
      <c r="A2576" s="89">
        <f t="shared" si="1184"/>
        <v>47345</v>
      </c>
      <c r="B2576" s="105">
        <f t="shared" si="1210"/>
        <v>813.68935586999999</v>
      </c>
      <c r="C2576" s="90">
        <f t="shared" si="1185"/>
        <v>566.22951866999995</v>
      </c>
      <c r="D2576" s="91">
        <f t="shared" si="1211"/>
        <v>7245.38</v>
      </c>
      <c r="E2576" s="92">
        <f t="shared" si="1198"/>
        <v>7276.54</v>
      </c>
      <c r="F2576" s="93">
        <f t="shared" si="1212"/>
        <v>45763</v>
      </c>
      <c r="G2576" s="94">
        <f t="shared" si="1213"/>
        <v>4.3006716003852752E-3</v>
      </c>
      <c r="H2576" s="95">
        <f t="shared" si="1224"/>
        <v>47378</v>
      </c>
      <c r="I2576" s="95">
        <f t="shared" si="1214"/>
        <v>47345</v>
      </c>
      <c r="J2576" s="96">
        <f t="shared" si="1225"/>
        <v>22</v>
      </c>
      <c r="K2576" s="96">
        <f t="shared" si="1226"/>
        <v>22</v>
      </c>
      <c r="L2576" s="8">
        <f t="shared" si="1188"/>
        <v>1.0043006699999999</v>
      </c>
      <c r="M2576" s="97">
        <f t="shared" si="1215"/>
        <v>1.0043006699999999</v>
      </c>
      <c r="N2576" s="97">
        <f t="shared" si="1216"/>
        <v>1.4170460017685653</v>
      </c>
      <c r="O2576" s="90">
        <f t="shared" si="1217"/>
        <v>1.4231402399999999</v>
      </c>
      <c r="P2576" s="90">
        <f t="shared" si="1218"/>
        <v>805.82401308999999</v>
      </c>
      <c r="Q2576" s="98">
        <f t="shared" si="1193"/>
        <v>84</v>
      </c>
      <c r="R2576" s="7">
        <f t="shared" si="1189"/>
        <v>1.2892000000000001E-2</v>
      </c>
      <c r="S2576" s="90">
        <f t="shared" si="1219"/>
        <v>10.38868317</v>
      </c>
      <c r="T2576" s="99">
        <f t="shared" si="1190"/>
        <v>0.117687</v>
      </c>
      <c r="U2576" s="98">
        <f t="shared" si="1220"/>
        <v>22</v>
      </c>
      <c r="V2576" s="98">
        <v>252</v>
      </c>
      <c r="W2576" s="97">
        <f t="shared" si="1221"/>
        <v>1.0097606210000001</v>
      </c>
      <c r="X2576" s="90">
        <f t="shared" si="1222"/>
        <v>7.8653427799999998</v>
      </c>
      <c r="Y2576" s="90">
        <f t="shared" si="1223"/>
        <v>18.254025949999999</v>
      </c>
      <c r="Z2576" s="100" t="str">
        <f t="shared" si="1191"/>
        <v>A+J=</v>
      </c>
      <c r="AA2576" s="95">
        <f t="shared" si="1192"/>
        <v>47345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4"/>
      <c r="DP2576" s="1"/>
      <c r="DQ2576" s="1"/>
      <c r="DR2576" s="1"/>
      <c r="DS2576" s="1"/>
      <c r="DT2576" s="1"/>
      <c r="DU2576" s="1"/>
    </row>
    <row r="2577" spans="1:125" ht="12.75" x14ac:dyDescent="0.2">
      <c r="A2577" s="89">
        <f t="shared" si="1184"/>
        <v>47346</v>
      </c>
      <c r="B2577" s="105">
        <f t="shared" si="1210"/>
        <v>795.94184708</v>
      </c>
      <c r="C2577" s="90">
        <f t="shared" si="1185"/>
        <v>558.92968771999995</v>
      </c>
      <c r="D2577" s="91">
        <f t="shared" si="1211"/>
        <v>7245.38</v>
      </c>
      <c r="E2577" s="92">
        <f t="shared" si="1198"/>
        <v>7276.54</v>
      </c>
      <c r="F2577" s="93">
        <f t="shared" si="1212"/>
        <v>45763</v>
      </c>
      <c r="G2577" s="94">
        <f t="shared" si="1213"/>
        <v>4.3006716003852752E-3</v>
      </c>
      <c r="H2577" s="95">
        <f t="shared" si="1224"/>
        <v>47378</v>
      </c>
      <c r="I2577" s="95">
        <f t="shared" si="1214"/>
        <v>47378</v>
      </c>
      <c r="J2577" s="96">
        <f t="shared" si="1225"/>
        <v>22</v>
      </c>
      <c r="K2577" s="96">
        <f t="shared" si="1226"/>
        <v>1</v>
      </c>
      <c r="L2577" s="8">
        <f t="shared" si="1188"/>
        <v>1.0001950799999999</v>
      </c>
      <c r="M2577" s="97">
        <f t="shared" si="1215"/>
        <v>1.0043006699999999</v>
      </c>
      <c r="N2577" s="97">
        <f t="shared" si="1216"/>
        <v>1.4231402489969911</v>
      </c>
      <c r="O2577" s="90">
        <f t="shared" si="1217"/>
        <v>1.42341787</v>
      </c>
      <c r="P2577" s="90">
        <f t="shared" si="1218"/>
        <v>795.59050557</v>
      </c>
      <c r="Q2577" s="98">
        <f t="shared" si="1193"/>
        <v>0</v>
      </c>
      <c r="R2577" s="7">
        <f t="shared" si="1189"/>
        <v>0</v>
      </c>
      <c r="S2577" s="90">
        <f t="shared" si="1219"/>
        <v>0</v>
      </c>
      <c r="T2577" s="99">
        <f t="shared" si="1190"/>
        <v>0.117687</v>
      </c>
      <c r="U2577" s="98">
        <f t="shared" si="1220"/>
        <v>1</v>
      </c>
      <c r="V2577" s="98">
        <v>252</v>
      </c>
      <c r="W2577" s="97">
        <f t="shared" si="1221"/>
        <v>1.0004416110000001</v>
      </c>
      <c r="X2577" s="90">
        <f t="shared" si="1222"/>
        <v>0.35134151000000002</v>
      </c>
      <c r="Y2577" s="90">
        <f t="shared" si="1223"/>
        <v>0</v>
      </c>
      <c r="Z2577" s="100" t="str">
        <f t="shared" si="1191"/>
        <v>A+J=</v>
      </c>
      <c r="AA2577" s="95">
        <f t="shared" si="1192"/>
        <v>47378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4"/>
      <c r="DP2577" s="1"/>
      <c r="DQ2577" s="1"/>
      <c r="DR2577" s="1"/>
      <c r="DS2577" s="1"/>
      <c r="DT2577" s="1"/>
      <c r="DU2577" s="1"/>
    </row>
    <row r="2578" spans="1:125" ht="12.75" x14ac:dyDescent="0.2">
      <c r="A2578" s="89">
        <f t="shared" si="1184"/>
        <v>47347</v>
      </c>
      <c r="B2578" s="105">
        <f t="shared" si="1210"/>
        <v>796.44868444000008</v>
      </c>
      <c r="C2578" s="90">
        <f t="shared" si="1185"/>
        <v>558.92968771999995</v>
      </c>
      <c r="D2578" s="91">
        <f t="shared" si="1211"/>
        <v>7245.38</v>
      </c>
      <c r="E2578" s="92">
        <f t="shared" si="1198"/>
        <v>7276.54</v>
      </c>
      <c r="F2578" s="93">
        <f t="shared" si="1212"/>
        <v>45763</v>
      </c>
      <c r="G2578" s="94">
        <f t="shared" si="1213"/>
        <v>4.3006716003852752E-3</v>
      </c>
      <c r="H2578" s="95">
        <f t="shared" si="1224"/>
        <v>47378</v>
      </c>
      <c r="I2578" s="95">
        <f t="shared" si="1214"/>
        <v>47378</v>
      </c>
      <c r="J2578" s="96">
        <f t="shared" si="1225"/>
        <v>22</v>
      </c>
      <c r="K2578" s="96">
        <f t="shared" si="1226"/>
        <v>2</v>
      </c>
      <c r="L2578" s="8">
        <f t="shared" si="1188"/>
        <v>1.0003902</v>
      </c>
      <c r="M2578" s="97">
        <f t="shared" si="1215"/>
        <v>1.0043006699999999</v>
      </c>
      <c r="N2578" s="97">
        <f t="shared" si="1216"/>
        <v>1.4231402489969911</v>
      </c>
      <c r="O2578" s="90">
        <f t="shared" si="1217"/>
        <v>1.4236955499999999</v>
      </c>
      <c r="P2578" s="90">
        <f t="shared" si="1218"/>
        <v>795.74570916000005</v>
      </c>
      <c r="Q2578" s="98">
        <f t="shared" si="1193"/>
        <v>0</v>
      </c>
      <c r="R2578" s="7">
        <f t="shared" si="1189"/>
        <v>0</v>
      </c>
      <c r="S2578" s="90">
        <f t="shared" si="1219"/>
        <v>0</v>
      </c>
      <c r="T2578" s="99">
        <f t="shared" si="1190"/>
        <v>0.117687</v>
      </c>
      <c r="U2578" s="98">
        <f t="shared" si="1220"/>
        <v>2</v>
      </c>
      <c r="V2578" s="98">
        <v>252</v>
      </c>
      <c r="W2578" s="97">
        <f t="shared" si="1221"/>
        <v>1.0008834170000001</v>
      </c>
      <c r="X2578" s="90">
        <f t="shared" si="1222"/>
        <v>0.70297527999999998</v>
      </c>
      <c r="Y2578" s="90">
        <f t="shared" si="1223"/>
        <v>0</v>
      </c>
      <c r="Z2578" s="100" t="str">
        <f t="shared" si="1191"/>
        <v>A+J=</v>
      </c>
      <c r="AA2578" s="95">
        <f t="shared" si="1192"/>
        <v>47378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4"/>
      <c r="DP2578" s="1"/>
      <c r="DQ2578" s="1"/>
      <c r="DR2578" s="1"/>
      <c r="DS2578" s="1"/>
      <c r="DT2578" s="1"/>
      <c r="DU2578" s="1"/>
    </row>
    <row r="2579" spans="1:125" ht="12.75" x14ac:dyDescent="0.2">
      <c r="A2579" s="89">
        <f t="shared" si="1184"/>
        <v>47348</v>
      </c>
      <c r="B2579" s="105">
        <f t="shared" si="1210"/>
        <v>796.95584773999997</v>
      </c>
      <c r="C2579" s="90">
        <f t="shared" si="1185"/>
        <v>558.92968771999995</v>
      </c>
      <c r="D2579" s="91">
        <f t="shared" si="1211"/>
        <v>7245.38</v>
      </c>
      <c r="E2579" s="92">
        <f t="shared" si="1198"/>
        <v>7276.54</v>
      </c>
      <c r="F2579" s="93">
        <f t="shared" si="1212"/>
        <v>45763</v>
      </c>
      <c r="G2579" s="94">
        <f t="shared" si="1213"/>
        <v>4.3006716003852752E-3</v>
      </c>
      <c r="H2579" s="95">
        <f t="shared" si="1224"/>
        <v>47378</v>
      </c>
      <c r="I2579" s="95">
        <f t="shared" si="1214"/>
        <v>47378</v>
      </c>
      <c r="J2579" s="96">
        <f t="shared" si="1225"/>
        <v>22</v>
      </c>
      <c r="K2579" s="96">
        <f t="shared" si="1226"/>
        <v>3</v>
      </c>
      <c r="L2579" s="8">
        <f t="shared" si="1188"/>
        <v>1.0005853600000001</v>
      </c>
      <c r="M2579" s="97">
        <f t="shared" si="1215"/>
        <v>1.0043006699999999</v>
      </c>
      <c r="N2579" s="97">
        <f t="shared" si="1216"/>
        <v>1.4231402489969911</v>
      </c>
      <c r="O2579" s="90">
        <f t="shared" si="1217"/>
        <v>1.4239732899999999</v>
      </c>
      <c r="P2579" s="90">
        <f t="shared" si="1218"/>
        <v>795.90094629999999</v>
      </c>
      <c r="Q2579" s="98">
        <f t="shared" si="1193"/>
        <v>0</v>
      </c>
      <c r="R2579" s="7">
        <f t="shared" si="1189"/>
        <v>0</v>
      </c>
      <c r="S2579" s="90">
        <f t="shared" si="1219"/>
        <v>0</v>
      </c>
      <c r="T2579" s="99">
        <f t="shared" si="1190"/>
        <v>0.117687</v>
      </c>
      <c r="U2579" s="98">
        <f t="shared" si="1220"/>
        <v>3</v>
      </c>
      <c r="V2579" s="98">
        <v>252</v>
      </c>
      <c r="W2579" s="97">
        <f t="shared" si="1221"/>
        <v>1.001325418</v>
      </c>
      <c r="X2579" s="90">
        <f t="shared" si="1222"/>
        <v>1.0549014400000001</v>
      </c>
      <c r="Y2579" s="90">
        <f t="shared" si="1223"/>
        <v>0</v>
      </c>
      <c r="Z2579" s="100" t="str">
        <f t="shared" si="1191"/>
        <v>A+J=</v>
      </c>
      <c r="AA2579" s="95">
        <f t="shared" si="1192"/>
        <v>47378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4"/>
      <c r="DP2579" s="1"/>
      <c r="DQ2579" s="1"/>
      <c r="DR2579" s="1"/>
      <c r="DS2579" s="1"/>
      <c r="DT2579" s="1"/>
      <c r="DU2579" s="1"/>
    </row>
    <row r="2580" spans="1:125" ht="12.75" x14ac:dyDescent="0.2">
      <c r="A2580" s="89">
        <f t="shared" ref="A2580:A2643" si="1227">(A2579+1)</f>
        <v>47349</v>
      </c>
      <c r="B2580" s="105">
        <f t="shared" si="1210"/>
        <v>796.95584773999997</v>
      </c>
      <c r="C2580" s="90">
        <f t="shared" ref="C2580:C2643" si="1228">TRUNC(IF(Q2579&gt;0,VLOOKUP(A2579,$AD$21:$AE$123,2),C2579),8)</f>
        <v>558.92968771999995</v>
      </c>
      <c r="D2580" s="91">
        <f t="shared" si="1211"/>
        <v>7245.38</v>
      </c>
      <c r="E2580" s="92">
        <f t="shared" si="1198"/>
        <v>7276.54</v>
      </c>
      <c r="F2580" s="93">
        <f t="shared" si="1212"/>
        <v>45763</v>
      </c>
      <c r="G2580" s="94">
        <f t="shared" si="1213"/>
        <v>4.3006716003852752E-3</v>
      </c>
      <c r="H2580" s="95">
        <f t="shared" si="1224"/>
        <v>47378</v>
      </c>
      <c r="I2580" s="95">
        <f t="shared" si="1214"/>
        <v>47378</v>
      </c>
      <c r="J2580" s="96">
        <f t="shared" si="1225"/>
        <v>22</v>
      </c>
      <c r="K2580" s="96">
        <f t="shared" si="1226"/>
        <v>3</v>
      </c>
      <c r="L2580" s="8">
        <f t="shared" ref="L2580:L2643" si="1229">IF(E2580&lt;D2580,1,TRUNC((E2580/D2580)^TRUNC((K2580/J2580),9),8))</f>
        <v>1.0005853600000001</v>
      </c>
      <c r="M2580" s="97">
        <f t="shared" si="1215"/>
        <v>1.0043006699999999</v>
      </c>
      <c r="N2580" s="97">
        <f t="shared" si="1216"/>
        <v>1.4231402489969911</v>
      </c>
      <c r="O2580" s="90">
        <f t="shared" si="1217"/>
        <v>1.4239732899999999</v>
      </c>
      <c r="P2580" s="90">
        <f t="shared" si="1218"/>
        <v>795.90094629999999</v>
      </c>
      <c r="Q2580" s="98">
        <f t="shared" si="1193"/>
        <v>0</v>
      </c>
      <c r="R2580" s="7">
        <f t="shared" ref="R2580:R2643" si="1230">IF(Q2580&gt;0,VLOOKUP($A2580,$AD$19:$AI$164,6),0)</f>
        <v>0</v>
      </c>
      <c r="S2580" s="90">
        <f t="shared" si="1219"/>
        <v>0</v>
      </c>
      <c r="T2580" s="99">
        <f t="shared" ref="T2580:T2643" si="1231">(T2579)</f>
        <v>0.117687</v>
      </c>
      <c r="U2580" s="98">
        <f t="shared" si="1220"/>
        <v>3</v>
      </c>
      <c r="V2580" s="98">
        <v>252</v>
      </c>
      <c r="W2580" s="97">
        <f t="shared" si="1221"/>
        <v>1.001325418</v>
      </c>
      <c r="X2580" s="90">
        <f t="shared" si="1222"/>
        <v>1.0549014400000001</v>
      </c>
      <c r="Y2580" s="90">
        <f t="shared" si="1223"/>
        <v>0</v>
      </c>
      <c r="Z2580" s="100" t="str">
        <f t="shared" si="1191"/>
        <v>A+J=</v>
      </c>
      <c r="AA2580" s="95">
        <f t="shared" si="1192"/>
        <v>47378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4"/>
      <c r="DP2580" s="1"/>
      <c r="DQ2580" s="1"/>
      <c r="DR2580" s="1"/>
      <c r="DS2580" s="1"/>
      <c r="DT2580" s="1"/>
      <c r="DU2580" s="1"/>
    </row>
    <row r="2581" spans="1:125" ht="12.75" x14ac:dyDescent="0.2">
      <c r="A2581" s="89">
        <f t="shared" si="1227"/>
        <v>47350</v>
      </c>
      <c r="B2581" s="105">
        <f t="shared" si="1210"/>
        <v>796.95584773999997</v>
      </c>
      <c r="C2581" s="90">
        <f t="shared" si="1228"/>
        <v>558.92968771999995</v>
      </c>
      <c r="D2581" s="91">
        <f t="shared" si="1211"/>
        <v>7245.38</v>
      </c>
      <c r="E2581" s="92">
        <f t="shared" si="1198"/>
        <v>7276.54</v>
      </c>
      <c r="F2581" s="93">
        <f t="shared" si="1212"/>
        <v>45763</v>
      </c>
      <c r="G2581" s="94">
        <f t="shared" si="1213"/>
        <v>4.3006716003852752E-3</v>
      </c>
      <c r="H2581" s="95">
        <f t="shared" si="1224"/>
        <v>47378</v>
      </c>
      <c r="I2581" s="95">
        <f t="shared" si="1214"/>
        <v>47378</v>
      </c>
      <c r="J2581" s="96">
        <f t="shared" si="1225"/>
        <v>22</v>
      </c>
      <c r="K2581" s="96">
        <f t="shared" si="1226"/>
        <v>3</v>
      </c>
      <c r="L2581" s="8">
        <f t="shared" si="1229"/>
        <v>1.0005853600000001</v>
      </c>
      <c r="M2581" s="97">
        <f t="shared" si="1215"/>
        <v>1.0043006699999999</v>
      </c>
      <c r="N2581" s="97">
        <f t="shared" si="1216"/>
        <v>1.4231402489969911</v>
      </c>
      <c r="O2581" s="90">
        <f t="shared" si="1217"/>
        <v>1.4239732899999999</v>
      </c>
      <c r="P2581" s="90">
        <f t="shared" si="1218"/>
        <v>795.90094629999999</v>
      </c>
      <c r="Q2581" s="98">
        <f t="shared" si="1193"/>
        <v>0</v>
      </c>
      <c r="R2581" s="7">
        <f t="shared" si="1230"/>
        <v>0</v>
      </c>
      <c r="S2581" s="90">
        <f t="shared" si="1219"/>
        <v>0</v>
      </c>
      <c r="T2581" s="99">
        <f t="shared" si="1231"/>
        <v>0.117687</v>
      </c>
      <c r="U2581" s="98">
        <f t="shared" si="1220"/>
        <v>3</v>
      </c>
      <c r="V2581" s="98">
        <v>252</v>
      </c>
      <c r="W2581" s="97">
        <f t="shared" si="1221"/>
        <v>1.001325418</v>
      </c>
      <c r="X2581" s="90">
        <f t="shared" si="1222"/>
        <v>1.0549014400000001</v>
      </c>
      <c r="Y2581" s="90">
        <f t="shared" si="1223"/>
        <v>0</v>
      </c>
      <c r="Z2581" s="100" t="str">
        <f t="shared" ref="Z2581:Z2644" si="1232">IF($Q2580&gt;0,VLOOKUP($A2580,$AD$19:$AM$164,9),Z2580)</f>
        <v>A+J=</v>
      </c>
      <c r="AA2581" s="95">
        <f t="shared" ref="AA2581:AA2644" si="1233">IF($Q2580&gt;0,VLOOKUP($A2580,$AD$19:$AM$164,10),AA2580)</f>
        <v>47378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4"/>
      <c r="DP2581" s="1"/>
      <c r="DQ2581" s="1"/>
      <c r="DR2581" s="1"/>
      <c r="DS2581" s="1"/>
      <c r="DT2581" s="1"/>
      <c r="DU2581" s="1"/>
    </row>
    <row r="2582" spans="1:125" ht="12.75" x14ac:dyDescent="0.2">
      <c r="A2582" s="89">
        <f t="shared" si="1227"/>
        <v>47351</v>
      </c>
      <c r="B2582" s="105">
        <f t="shared" si="1210"/>
        <v>797.46333707000008</v>
      </c>
      <c r="C2582" s="90">
        <f t="shared" si="1228"/>
        <v>558.92968771999995</v>
      </c>
      <c r="D2582" s="91">
        <f t="shared" si="1211"/>
        <v>7245.38</v>
      </c>
      <c r="E2582" s="92">
        <f t="shared" si="1198"/>
        <v>7276.54</v>
      </c>
      <c r="F2582" s="93">
        <f t="shared" si="1212"/>
        <v>45763</v>
      </c>
      <c r="G2582" s="94">
        <f t="shared" si="1213"/>
        <v>4.3006716003852752E-3</v>
      </c>
      <c r="H2582" s="95">
        <f t="shared" si="1224"/>
        <v>47378</v>
      </c>
      <c r="I2582" s="95">
        <f t="shared" si="1214"/>
        <v>47378</v>
      </c>
      <c r="J2582" s="96">
        <f t="shared" si="1225"/>
        <v>22</v>
      </c>
      <c r="K2582" s="96">
        <f t="shared" si="1226"/>
        <v>4</v>
      </c>
      <c r="L2582" s="8">
        <f t="shared" si="1229"/>
        <v>1.0007805599999999</v>
      </c>
      <c r="M2582" s="97">
        <f t="shared" si="1215"/>
        <v>1.0043006699999999</v>
      </c>
      <c r="N2582" s="97">
        <f t="shared" si="1216"/>
        <v>1.4231402489969911</v>
      </c>
      <c r="O2582" s="90">
        <f t="shared" si="1217"/>
        <v>1.4242510900000001</v>
      </c>
      <c r="P2582" s="90">
        <f t="shared" si="1218"/>
        <v>796.05621696000003</v>
      </c>
      <c r="Q2582" s="98">
        <f t="shared" ref="Q2582:Q2645" si="1234">IF(VLOOKUP(A2582,AD$19:AK$164,8)=VLOOKUP(A2581,AD$19:AK$164,8),0,VLOOKUP(A2582,AD$19:AK$164,8))</f>
        <v>0</v>
      </c>
      <c r="R2582" s="7">
        <f t="shared" si="1230"/>
        <v>0</v>
      </c>
      <c r="S2582" s="90">
        <f t="shared" si="1219"/>
        <v>0</v>
      </c>
      <c r="T2582" s="99">
        <f t="shared" si="1231"/>
        <v>0.117687</v>
      </c>
      <c r="U2582" s="98">
        <f t="shared" si="1220"/>
        <v>4</v>
      </c>
      <c r="V2582" s="98">
        <v>252</v>
      </c>
      <c r="W2582" s="97">
        <f t="shared" si="1221"/>
        <v>1.001767614</v>
      </c>
      <c r="X2582" s="90">
        <f t="shared" si="1222"/>
        <v>1.4071201099999999</v>
      </c>
      <c r="Y2582" s="90">
        <f t="shared" si="1223"/>
        <v>0</v>
      </c>
      <c r="Z2582" s="100" t="str">
        <f t="shared" si="1232"/>
        <v>A+J=</v>
      </c>
      <c r="AA2582" s="95">
        <f t="shared" si="1233"/>
        <v>47378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4"/>
      <c r="DP2582" s="1"/>
      <c r="DQ2582" s="1"/>
      <c r="DR2582" s="1"/>
      <c r="DS2582" s="1"/>
      <c r="DT2582" s="1"/>
      <c r="DU2582" s="1"/>
    </row>
    <row r="2583" spans="1:125" ht="12.75" x14ac:dyDescent="0.2">
      <c r="A2583" s="89">
        <f t="shared" si="1227"/>
        <v>47352</v>
      </c>
      <c r="B2583" s="105">
        <f t="shared" si="1210"/>
        <v>797.97114700999998</v>
      </c>
      <c r="C2583" s="90">
        <f t="shared" si="1228"/>
        <v>558.92968771999995</v>
      </c>
      <c r="D2583" s="91">
        <f t="shared" si="1211"/>
        <v>7245.38</v>
      </c>
      <c r="E2583" s="92">
        <f t="shared" si="1198"/>
        <v>7276.54</v>
      </c>
      <c r="F2583" s="93">
        <f t="shared" si="1212"/>
        <v>45763</v>
      </c>
      <c r="G2583" s="94">
        <f t="shared" si="1213"/>
        <v>4.3006716003852752E-3</v>
      </c>
      <c r="H2583" s="95">
        <f t="shared" si="1224"/>
        <v>47378</v>
      </c>
      <c r="I2583" s="95">
        <f t="shared" si="1214"/>
        <v>47378</v>
      </c>
      <c r="J2583" s="96">
        <f t="shared" si="1225"/>
        <v>22</v>
      </c>
      <c r="K2583" s="96">
        <f t="shared" si="1226"/>
        <v>5</v>
      </c>
      <c r="L2583" s="8">
        <f t="shared" si="1229"/>
        <v>1.0009758</v>
      </c>
      <c r="M2583" s="97">
        <f t="shared" si="1215"/>
        <v>1.0043006699999999</v>
      </c>
      <c r="N2583" s="97">
        <f t="shared" si="1216"/>
        <v>1.4231402489969911</v>
      </c>
      <c r="O2583" s="90">
        <f t="shared" si="1217"/>
        <v>1.4245289400000001</v>
      </c>
      <c r="P2583" s="90">
        <f t="shared" si="1218"/>
        <v>796.21151557999997</v>
      </c>
      <c r="Q2583" s="98">
        <f t="shared" si="1234"/>
        <v>0</v>
      </c>
      <c r="R2583" s="7">
        <f t="shared" si="1230"/>
        <v>0</v>
      </c>
      <c r="S2583" s="90">
        <f t="shared" si="1219"/>
        <v>0</v>
      </c>
      <c r="T2583" s="99">
        <f t="shared" si="1231"/>
        <v>0.117687</v>
      </c>
      <c r="U2583" s="98">
        <f t="shared" si="1220"/>
        <v>5</v>
      </c>
      <c r="V2583" s="98">
        <v>252</v>
      </c>
      <c r="W2583" s="97">
        <f t="shared" si="1221"/>
        <v>1.002210005</v>
      </c>
      <c r="X2583" s="90">
        <f t="shared" si="1222"/>
        <v>1.75963143</v>
      </c>
      <c r="Y2583" s="90">
        <f t="shared" si="1223"/>
        <v>0</v>
      </c>
      <c r="Z2583" s="100" t="str">
        <f t="shared" si="1232"/>
        <v>A+J=</v>
      </c>
      <c r="AA2583" s="95">
        <f t="shared" si="1233"/>
        <v>47378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4"/>
      <c r="DP2583" s="1"/>
      <c r="DQ2583" s="1"/>
      <c r="DR2583" s="1"/>
      <c r="DS2583" s="1"/>
      <c r="DT2583" s="1"/>
      <c r="DU2583" s="1"/>
    </row>
    <row r="2584" spans="1:125" ht="12.75" x14ac:dyDescent="0.2">
      <c r="A2584" s="89">
        <f t="shared" si="1227"/>
        <v>47353</v>
      </c>
      <c r="B2584" s="105">
        <f t="shared" si="1210"/>
        <v>798.47928966000006</v>
      </c>
      <c r="C2584" s="90">
        <f t="shared" si="1228"/>
        <v>558.92968771999995</v>
      </c>
      <c r="D2584" s="91">
        <f t="shared" si="1211"/>
        <v>7245.38</v>
      </c>
      <c r="E2584" s="92">
        <f t="shared" si="1198"/>
        <v>7276.54</v>
      </c>
      <c r="F2584" s="93">
        <f t="shared" si="1212"/>
        <v>45763</v>
      </c>
      <c r="G2584" s="94">
        <f t="shared" si="1213"/>
        <v>4.3006716003852752E-3</v>
      </c>
      <c r="H2584" s="95">
        <f t="shared" si="1224"/>
        <v>47378</v>
      </c>
      <c r="I2584" s="95">
        <f t="shared" si="1214"/>
        <v>47378</v>
      </c>
      <c r="J2584" s="96">
        <f t="shared" si="1225"/>
        <v>22</v>
      </c>
      <c r="K2584" s="96">
        <f t="shared" si="1226"/>
        <v>6</v>
      </c>
      <c r="L2584" s="8">
        <f t="shared" si="1229"/>
        <v>1.00117108</v>
      </c>
      <c r="M2584" s="97">
        <f t="shared" si="1215"/>
        <v>1.0043006699999999</v>
      </c>
      <c r="N2584" s="97">
        <f t="shared" si="1216"/>
        <v>1.4231402489969911</v>
      </c>
      <c r="O2584" s="90">
        <f t="shared" si="1217"/>
        <v>1.4248068599999999</v>
      </c>
      <c r="P2584" s="90">
        <f t="shared" si="1218"/>
        <v>796.36685332000002</v>
      </c>
      <c r="Q2584" s="98">
        <f t="shared" si="1234"/>
        <v>0</v>
      </c>
      <c r="R2584" s="7">
        <f t="shared" si="1230"/>
        <v>0</v>
      </c>
      <c r="S2584" s="90">
        <f t="shared" si="1219"/>
        <v>0</v>
      </c>
      <c r="T2584" s="99">
        <f t="shared" si="1231"/>
        <v>0.117687</v>
      </c>
      <c r="U2584" s="98">
        <f t="shared" si="1220"/>
        <v>6</v>
      </c>
      <c r="V2584" s="98">
        <v>252</v>
      </c>
      <c r="W2584" s="97">
        <f t="shared" si="1221"/>
        <v>1.002652592</v>
      </c>
      <c r="X2584" s="90">
        <f t="shared" si="1222"/>
        <v>2.1124363399999999</v>
      </c>
      <c r="Y2584" s="90">
        <f t="shared" si="1223"/>
        <v>0</v>
      </c>
      <c r="Z2584" s="100" t="str">
        <f t="shared" si="1232"/>
        <v>A+J=</v>
      </c>
      <c r="AA2584" s="95">
        <f t="shared" si="1233"/>
        <v>47378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4"/>
      <c r="DP2584" s="1"/>
      <c r="DQ2584" s="1"/>
      <c r="DR2584" s="1"/>
      <c r="DS2584" s="1"/>
      <c r="DT2584" s="1"/>
      <c r="DU2584" s="1"/>
    </row>
    <row r="2585" spans="1:125" ht="12.75" x14ac:dyDescent="0.2">
      <c r="A2585" s="89">
        <f t="shared" si="1227"/>
        <v>47354</v>
      </c>
      <c r="B2585" s="105">
        <f t="shared" si="1210"/>
        <v>798.98774194999999</v>
      </c>
      <c r="C2585" s="90">
        <f t="shared" si="1228"/>
        <v>558.92968771999995</v>
      </c>
      <c r="D2585" s="91">
        <f t="shared" si="1211"/>
        <v>7245.38</v>
      </c>
      <c r="E2585" s="92">
        <f t="shared" si="1198"/>
        <v>7276.54</v>
      </c>
      <c r="F2585" s="93">
        <f t="shared" si="1212"/>
        <v>45763</v>
      </c>
      <c r="G2585" s="94">
        <f t="shared" si="1213"/>
        <v>4.3006716003852752E-3</v>
      </c>
      <c r="H2585" s="95">
        <f t="shared" si="1224"/>
        <v>47378</v>
      </c>
      <c r="I2585" s="95">
        <f t="shared" si="1214"/>
        <v>47378</v>
      </c>
      <c r="J2585" s="96">
        <f t="shared" si="1225"/>
        <v>22</v>
      </c>
      <c r="K2585" s="96">
        <f t="shared" si="1226"/>
        <v>7</v>
      </c>
      <c r="L2585" s="8">
        <f t="shared" si="1229"/>
        <v>1.0013663900000001</v>
      </c>
      <c r="M2585" s="97">
        <f t="shared" si="1215"/>
        <v>1.0043006699999999</v>
      </c>
      <c r="N2585" s="97">
        <f t="shared" si="1216"/>
        <v>1.4231402489969911</v>
      </c>
      <c r="O2585" s="90">
        <f t="shared" si="1217"/>
        <v>1.42508481</v>
      </c>
      <c r="P2585" s="90">
        <f t="shared" si="1218"/>
        <v>796.52220781999995</v>
      </c>
      <c r="Q2585" s="98">
        <f t="shared" si="1234"/>
        <v>0</v>
      </c>
      <c r="R2585" s="7">
        <f t="shared" si="1230"/>
        <v>0</v>
      </c>
      <c r="S2585" s="90">
        <f t="shared" si="1219"/>
        <v>0</v>
      </c>
      <c r="T2585" s="99">
        <f t="shared" si="1231"/>
        <v>0.117687</v>
      </c>
      <c r="U2585" s="98">
        <f t="shared" si="1220"/>
        <v>7</v>
      </c>
      <c r="V2585" s="98">
        <v>252</v>
      </c>
      <c r="W2585" s="97">
        <f t="shared" si="1221"/>
        <v>1.0030953739999999</v>
      </c>
      <c r="X2585" s="90">
        <f t="shared" si="1222"/>
        <v>2.46553413</v>
      </c>
      <c r="Y2585" s="90">
        <f t="shared" si="1223"/>
        <v>0</v>
      </c>
      <c r="Z2585" s="100" t="str">
        <f t="shared" si="1232"/>
        <v>A+J=</v>
      </c>
      <c r="AA2585" s="95">
        <f t="shared" si="1233"/>
        <v>47378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4"/>
      <c r="DP2585" s="1"/>
      <c r="DQ2585" s="1"/>
      <c r="DR2585" s="1"/>
      <c r="DS2585" s="1"/>
      <c r="DT2585" s="1"/>
      <c r="DU2585" s="1"/>
    </row>
    <row r="2586" spans="1:125" ht="12.75" x14ac:dyDescent="0.2">
      <c r="A2586" s="89">
        <f t="shared" si="1227"/>
        <v>47355</v>
      </c>
      <c r="B2586" s="105">
        <f t="shared" si="1210"/>
        <v>799.49652162999996</v>
      </c>
      <c r="C2586" s="90">
        <f t="shared" si="1228"/>
        <v>558.92968771999995</v>
      </c>
      <c r="D2586" s="91">
        <f t="shared" si="1211"/>
        <v>7245.38</v>
      </c>
      <c r="E2586" s="92">
        <f t="shared" si="1198"/>
        <v>7276.54</v>
      </c>
      <c r="F2586" s="93">
        <f t="shared" si="1212"/>
        <v>45763</v>
      </c>
      <c r="G2586" s="94">
        <f t="shared" si="1213"/>
        <v>4.3006716003852752E-3</v>
      </c>
      <c r="H2586" s="95">
        <f t="shared" si="1224"/>
        <v>47378</v>
      </c>
      <c r="I2586" s="95">
        <f t="shared" si="1214"/>
        <v>47378</v>
      </c>
      <c r="J2586" s="96">
        <f t="shared" si="1225"/>
        <v>22</v>
      </c>
      <c r="K2586" s="96">
        <f t="shared" si="1226"/>
        <v>8</v>
      </c>
      <c r="L2586" s="8">
        <f t="shared" si="1229"/>
        <v>1.0015617400000001</v>
      </c>
      <c r="M2586" s="97">
        <f t="shared" si="1215"/>
        <v>1.0043006699999999</v>
      </c>
      <c r="N2586" s="97">
        <f t="shared" si="1216"/>
        <v>1.4231402489969911</v>
      </c>
      <c r="O2586" s="90">
        <f t="shared" si="1217"/>
        <v>1.4253628199999999</v>
      </c>
      <c r="P2586" s="90">
        <f t="shared" si="1218"/>
        <v>796.67759587</v>
      </c>
      <c r="Q2586" s="98">
        <f t="shared" si="1234"/>
        <v>0</v>
      </c>
      <c r="R2586" s="7">
        <f t="shared" si="1230"/>
        <v>0</v>
      </c>
      <c r="S2586" s="90">
        <f t="shared" si="1219"/>
        <v>0</v>
      </c>
      <c r="T2586" s="99">
        <f t="shared" si="1231"/>
        <v>0.117687</v>
      </c>
      <c r="U2586" s="98">
        <f t="shared" si="1220"/>
        <v>8</v>
      </c>
      <c r="V2586" s="98">
        <v>252</v>
      </c>
      <c r="W2586" s="97">
        <f t="shared" si="1221"/>
        <v>1.0035383520000001</v>
      </c>
      <c r="X2586" s="90">
        <f t="shared" si="1222"/>
        <v>2.8189257599999999</v>
      </c>
      <c r="Y2586" s="90">
        <f t="shared" si="1223"/>
        <v>0</v>
      </c>
      <c r="Z2586" s="100" t="str">
        <f t="shared" si="1232"/>
        <v>A+J=</v>
      </c>
      <c r="AA2586" s="95">
        <f t="shared" si="1233"/>
        <v>47378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4"/>
      <c r="DP2586" s="1"/>
      <c r="DQ2586" s="1"/>
      <c r="DR2586" s="1"/>
      <c r="DS2586" s="1"/>
      <c r="DT2586" s="1"/>
      <c r="DU2586" s="1"/>
    </row>
    <row r="2587" spans="1:125" ht="12.75" x14ac:dyDescent="0.2">
      <c r="A2587" s="89">
        <f t="shared" si="1227"/>
        <v>47356</v>
      </c>
      <c r="B2587" s="105">
        <f t="shared" si="1210"/>
        <v>799.49652162999996</v>
      </c>
      <c r="C2587" s="90">
        <f t="shared" si="1228"/>
        <v>558.92968771999995</v>
      </c>
      <c r="D2587" s="91">
        <f t="shared" si="1211"/>
        <v>7245.38</v>
      </c>
      <c r="E2587" s="92">
        <f t="shared" si="1198"/>
        <v>7276.54</v>
      </c>
      <c r="F2587" s="93">
        <f t="shared" si="1212"/>
        <v>45763</v>
      </c>
      <c r="G2587" s="94">
        <f t="shared" si="1213"/>
        <v>4.3006716003852752E-3</v>
      </c>
      <c r="H2587" s="95">
        <f t="shared" si="1224"/>
        <v>47378</v>
      </c>
      <c r="I2587" s="95">
        <f t="shared" si="1214"/>
        <v>47378</v>
      </c>
      <c r="J2587" s="96">
        <f t="shared" si="1225"/>
        <v>22</v>
      </c>
      <c r="K2587" s="96">
        <f t="shared" si="1226"/>
        <v>8</v>
      </c>
      <c r="L2587" s="8">
        <f t="shared" si="1229"/>
        <v>1.0015617400000001</v>
      </c>
      <c r="M2587" s="97">
        <f t="shared" si="1215"/>
        <v>1.0043006699999999</v>
      </c>
      <c r="N2587" s="97">
        <f t="shared" si="1216"/>
        <v>1.4231402489969911</v>
      </c>
      <c r="O2587" s="90">
        <f t="shared" si="1217"/>
        <v>1.4253628199999999</v>
      </c>
      <c r="P2587" s="90">
        <f t="shared" si="1218"/>
        <v>796.67759587</v>
      </c>
      <c r="Q2587" s="98">
        <f t="shared" si="1234"/>
        <v>0</v>
      </c>
      <c r="R2587" s="7">
        <f t="shared" si="1230"/>
        <v>0</v>
      </c>
      <c r="S2587" s="90">
        <f t="shared" si="1219"/>
        <v>0</v>
      </c>
      <c r="T2587" s="99">
        <f t="shared" si="1231"/>
        <v>0.117687</v>
      </c>
      <c r="U2587" s="98">
        <f t="shared" si="1220"/>
        <v>8</v>
      </c>
      <c r="V2587" s="98">
        <v>252</v>
      </c>
      <c r="W2587" s="97">
        <f t="shared" si="1221"/>
        <v>1.0035383520000001</v>
      </c>
      <c r="X2587" s="90">
        <f t="shared" si="1222"/>
        <v>2.8189257599999999</v>
      </c>
      <c r="Y2587" s="90">
        <f t="shared" si="1223"/>
        <v>0</v>
      </c>
      <c r="Z2587" s="100" t="str">
        <f t="shared" si="1232"/>
        <v>A+J=</v>
      </c>
      <c r="AA2587" s="95">
        <f t="shared" si="1233"/>
        <v>47378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4"/>
      <c r="DP2587" s="1"/>
      <c r="DQ2587" s="1"/>
      <c r="DR2587" s="1"/>
      <c r="DS2587" s="1"/>
      <c r="DT2587" s="1"/>
      <c r="DU2587" s="1"/>
    </row>
    <row r="2588" spans="1:125" ht="12.75" x14ac:dyDescent="0.2">
      <c r="A2588" s="89">
        <f t="shared" si="1227"/>
        <v>47357</v>
      </c>
      <c r="B2588" s="105">
        <f t="shared" si="1210"/>
        <v>799.49652162999996</v>
      </c>
      <c r="C2588" s="90">
        <f t="shared" si="1228"/>
        <v>558.92968771999995</v>
      </c>
      <c r="D2588" s="91">
        <f t="shared" si="1211"/>
        <v>7245.38</v>
      </c>
      <c r="E2588" s="92">
        <f t="shared" si="1198"/>
        <v>7276.54</v>
      </c>
      <c r="F2588" s="93">
        <f t="shared" si="1212"/>
        <v>45763</v>
      </c>
      <c r="G2588" s="94">
        <f t="shared" si="1213"/>
        <v>4.3006716003852752E-3</v>
      </c>
      <c r="H2588" s="95">
        <f t="shared" si="1224"/>
        <v>47378</v>
      </c>
      <c r="I2588" s="95">
        <f t="shared" si="1214"/>
        <v>47378</v>
      </c>
      <c r="J2588" s="96">
        <f t="shared" si="1225"/>
        <v>22</v>
      </c>
      <c r="K2588" s="96">
        <f t="shared" si="1226"/>
        <v>8</v>
      </c>
      <c r="L2588" s="8">
        <f t="shared" si="1229"/>
        <v>1.0015617400000001</v>
      </c>
      <c r="M2588" s="97">
        <f t="shared" si="1215"/>
        <v>1.0043006699999999</v>
      </c>
      <c r="N2588" s="97">
        <f t="shared" si="1216"/>
        <v>1.4231402489969911</v>
      </c>
      <c r="O2588" s="90">
        <f t="shared" si="1217"/>
        <v>1.4253628199999999</v>
      </c>
      <c r="P2588" s="90">
        <f t="shared" si="1218"/>
        <v>796.67759587</v>
      </c>
      <c r="Q2588" s="98">
        <f t="shared" si="1234"/>
        <v>0</v>
      </c>
      <c r="R2588" s="7">
        <f t="shared" si="1230"/>
        <v>0</v>
      </c>
      <c r="S2588" s="90">
        <f t="shared" si="1219"/>
        <v>0</v>
      </c>
      <c r="T2588" s="99">
        <f t="shared" si="1231"/>
        <v>0.117687</v>
      </c>
      <c r="U2588" s="98">
        <f t="shared" si="1220"/>
        <v>8</v>
      </c>
      <c r="V2588" s="98">
        <v>252</v>
      </c>
      <c r="W2588" s="97">
        <f t="shared" si="1221"/>
        <v>1.0035383520000001</v>
      </c>
      <c r="X2588" s="90">
        <f t="shared" si="1222"/>
        <v>2.8189257599999999</v>
      </c>
      <c r="Y2588" s="90">
        <f t="shared" si="1223"/>
        <v>0</v>
      </c>
      <c r="Z2588" s="100" t="str">
        <f t="shared" si="1232"/>
        <v>A+J=</v>
      </c>
      <c r="AA2588" s="95">
        <f t="shared" si="1233"/>
        <v>47378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4"/>
      <c r="DP2588" s="1"/>
      <c r="DQ2588" s="1"/>
      <c r="DR2588" s="1"/>
      <c r="DS2588" s="1"/>
      <c r="DT2588" s="1"/>
      <c r="DU2588" s="1"/>
    </row>
    <row r="2589" spans="1:125" ht="12.75" x14ac:dyDescent="0.2">
      <c r="A2589" s="89">
        <f t="shared" si="1227"/>
        <v>47358</v>
      </c>
      <c r="B2589" s="105">
        <f t="shared" si="1210"/>
        <v>800.00562881000008</v>
      </c>
      <c r="C2589" s="90">
        <f t="shared" si="1228"/>
        <v>558.92968771999995</v>
      </c>
      <c r="D2589" s="91">
        <f t="shared" si="1211"/>
        <v>7245.38</v>
      </c>
      <c r="E2589" s="92">
        <f t="shared" si="1198"/>
        <v>7276.54</v>
      </c>
      <c r="F2589" s="93">
        <f t="shared" si="1212"/>
        <v>45763</v>
      </c>
      <c r="G2589" s="94">
        <f t="shared" si="1213"/>
        <v>4.3006716003852752E-3</v>
      </c>
      <c r="H2589" s="95">
        <f t="shared" si="1224"/>
        <v>47378</v>
      </c>
      <c r="I2589" s="95">
        <f t="shared" si="1214"/>
        <v>47378</v>
      </c>
      <c r="J2589" s="96">
        <f t="shared" si="1225"/>
        <v>22</v>
      </c>
      <c r="K2589" s="96">
        <f t="shared" si="1226"/>
        <v>9</v>
      </c>
      <c r="L2589" s="8">
        <f t="shared" si="1229"/>
        <v>1.0017571300000001</v>
      </c>
      <c r="M2589" s="97">
        <f t="shared" si="1215"/>
        <v>1.0043006699999999</v>
      </c>
      <c r="N2589" s="97">
        <f t="shared" si="1216"/>
        <v>1.4231402489969911</v>
      </c>
      <c r="O2589" s="90">
        <f t="shared" si="1217"/>
        <v>1.4256408899999999</v>
      </c>
      <c r="P2589" s="90">
        <f t="shared" si="1218"/>
        <v>796.83301744000005</v>
      </c>
      <c r="Q2589" s="98">
        <f t="shared" si="1234"/>
        <v>0</v>
      </c>
      <c r="R2589" s="7">
        <f t="shared" si="1230"/>
        <v>0</v>
      </c>
      <c r="S2589" s="90">
        <f t="shared" si="1219"/>
        <v>0</v>
      </c>
      <c r="T2589" s="99">
        <f t="shared" si="1231"/>
        <v>0.117687</v>
      </c>
      <c r="U2589" s="98">
        <f t="shared" si="1220"/>
        <v>9</v>
      </c>
      <c r="V2589" s="98">
        <v>252</v>
      </c>
      <c r="W2589" s="97">
        <f t="shared" si="1221"/>
        <v>1.003981526</v>
      </c>
      <c r="X2589" s="90">
        <f t="shared" si="1222"/>
        <v>3.1726113699999998</v>
      </c>
      <c r="Y2589" s="90">
        <f t="shared" si="1223"/>
        <v>0</v>
      </c>
      <c r="Z2589" s="100" t="str">
        <f t="shared" si="1232"/>
        <v>A+J=</v>
      </c>
      <c r="AA2589" s="95">
        <f t="shared" si="1233"/>
        <v>47378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4"/>
      <c r="DP2589" s="1"/>
      <c r="DQ2589" s="1"/>
      <c r="DR2589" s="1"/>
      <c r="DS2589" s="1"/>
      <c r="DT2589" s="1"/>
      <c r="DU2589" s="1"/>
    </row>
    <row r="2590" spans="1:125" ht="12.75" x14ac:dyDescent="0.2">
      <c r="A2590" s="89">
        <f t="shared" si="1227"/>
        <v>47359</v>
      </c>
      <c r="B2590" s="105">
        <f t="shared" si="1210"/>
        <v>800.51505725000004</v>
      </c>
      <c r="C2590" s="90">
        <f t="shared" si="1228"/>
        <v>558.92968771999995</v>
      </c>
      <c r="D2590" s="91">
        <f t="shared" si="1211"/>
        <v>7245.38</v>
      </c>
      <c r="E2590" s="92">
        <f t="shared" si="1198"/>
        <v>7276.54</v>
      </c>
      <c r="F2590" s="93">
        <f t="shared" si="1212"/>
        <v>45763</v>
      </c>
      <c r="G2590" s="94">
        <f t="shared" si="1213"/>
        <v>4.3006716003852752E-3</v>
      </c>
      <c r="H2590" s="95">
        <f t="shared" si="1224"/>
        <v>47378</v>
      </c>
      <c r="I2590" s="95">
        <f t="shared" si="1214"/>
        <v>47378</v>
      </c>
      <c r="J2590" s="96">
        <f t="shared" si="1225"/>
        <v>22</v>
      </c>
      <c r="K2590" s="96">
        <f t="shared" si="1226"/>
        <v>10</v>
      </c>
      <c r="L2590" s="8">
        <f t="shared" si="1229"/>
        <v>1.0019525600000001</v>
      </c>
      <c r="M2590" s="97">
        <f t="shared" si="1215"/>
        <v>1.0043006699999999</v>
      </c>
      <c r="N2590" s="97">
        <f t="shared" si="1216"/>
        <v>1.4231402489969911</v>
      </c>
      <c r="O2590" s="90">
        <f t="shared" si="1217"/>
        <v>1.4259190100000001</v>
      </c>
      <c r="P2590" s="90">
        <f t="shared" si="1218"/>
        <v>796.98846696999999</v>
      </c>
      <c r="Q2590" s="98">
        <f t="shared" si="1234"/>
        <v>0</v>
      </c>
      <c r="R2590" s="7">
        <f t="shared" si="1230"/>
        <v>0</v>
      </c>
      <c r="S2590" s="90">
        <f t="shared" si="1219"/>
        <v>0</v>
      </c>
      <c r="T2590" s="99">
        <f t="shared" si="1231"/>
        <v>0.117687</v>
      </c>
      <c r="U2590" s="98">
        <f t="shared" si="1220"/>
        <v>10</v>
      </c>
      <c r="V2590" s="98">
        <v>252</v>
      </c>
      <c r="W2590" s="97">
        <f t="shared" si="1221"/>
        <v>1.0044248950000001</v>
      </c>
      <c r="X2590" s="90">
        <f t="shared" si="1222"/>
        <v>3.5265902800000002</v>
      </c>
      <c r="Y2590" s="90">
        <f t="shared" si="1223"/>
        <v>0</v>
      </c>
      <c r="Z2590" s="100" t="str">
        <f t="shared" si="1232"/>
        <v>A+J=</v>
      </c>
      <c r="AA2590" s="95">
        <f t="shared" si="1233"/>
        <v>47378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4"/>
      <c r="DP2590" s="1"/>
      <c r="DQ2590" s="1"/>
      <c r="DR2590" s="1"/>
      <c r="DS2590" s="1"/>
      <c r="DT2590" s="1"/>
      <c r="DU2590" s="1"/>
    </row>
    <row r="2591" spans="1:125" ht="12.75" x14ac:dyDescent="0.2">
      <c r="A2591" s="89">
        <f t="shared" si="1227"/>
        <v>47360</v>
      </c>
      <c r="B2591" s="105">
        <f t="shared" si="1210"/>
        <v>801.02480783999999</v>
      </c>
      <c r="C2591" s="90">
        <f t="shared" si="1228"/>
        <v>558.92968771999995</v>
      </c>
      <c r="D2591" s="91">
        <f t="shared" si="1211"/>
        <v>7245.38</v>
      </c>
      <c r="E2591" s="92">
        <f t="shared" si="1198"/>
        <v>7276.54</v>
      </c>
      <c r="F2591" s="93">
        <f t="shared" si="1212"/>
        <v>45763</v>
      </c>
      <c r="G2591" s="94">
        <f t="shared" si="1213"/>
        <v>4.3006716003852752E-3</v>
      </c>
      <c r="H2591" s="95">
        <f t="shared" si="1224"/>
        <v>47378</v>
      </c>
      <c r="I2591" s="95">
        <f t="shared" si="1214"/>
        <v>47378</v>
      </c>
      <c r="J2591" s="96">
        <f t="shared" si="1225"/>
        <v>22</v>
      </c>
      <c r="K2591" s="96">
        <f t="shared" si="1226"/>
        <v>11</v>
      </c>
      <c r="L2591" s="8">
        <f t="shared" si="1229"/>
        <v>1.0021480199999999</v>
      </c>
      <c r="M2591" s="97">
        <f t="shared" si="1215"/>
        <v>1.0043006699999999</v>
      </c>
      <c r="N2591" s="97">
        <f t="shared" si="1216"/>
        <v>1.4231402489969911</v>
      </c>
      <c r="O2591" s="90">
        <f t="shared" si="1217"/>
        <v>1.42619718</v>
      </c>
      <c r="P2591" s="90">
        <f t="shared" si="1218"/>
        <v>797.14394444000004</v>
      </c>
      <c r="Q2591" s="98">
        <f t="shared" si="1234"/>
        <v>0</v>
      </c>
      <c r="R2591" s="7">
        <f t="shared" si="1230"/>
        <v>0</v>
      </c>
      <c r="S2591" s="90">
        <f t="shared" si="1219"/>
        <v>0</v>
      </c>
      <c r="T2591" s="99">
        <f t="shared" si="1231"/>
        <v>0.117687</v>
      </c>
      <c r="U2591" s="98">
        <f t="shared" si="1220"/>
        <v>11</v>
      </c>
      <c r="V2591" s="98">
        <v>252</v>
      </c>
      <c r="W2591" s="97">
        <f t="shared" si="1221"/>
        <v>1.00486846</v>
      </c>
      <c r="X2591" s="90">
        <f t="shared" si="1222"/>
        <v>3.8808634</v>
      </c>
      <c r="Y2591" s="90">
        <f t="shared" si="1223"/>
        <v>0</v>
      </c>
      <c r="Z2591" s="100" t="str">
        <f t="shared" si="1232"/>
        <v>A+J=</v>
      </c>
      <c r="AA2591" s="95">
        <f t="shared" si="1233"/>
        <v>47378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4"/>
      <c r="DP2591" s="1"/>
      <c r="DQ2591" s="1"/>
      <c r="DR2591" s="1"/>
      <c r="DS2591" s="1"/>
      <c r="DT2591" s="1"/>
      <c r="DU2591" s="1"/>
    </row>
    <row r="2592" spans="1:125" ht="12.75" x14ac:dyDescent="0.2">
      <c r="A2592" s="89">
        <f t="shared" si="1227"/>
        <v>47361</v>
      </c>
      <c r="B2592" s="105">
        <f t="shared" si="1210"/>
        <v>801.53489198</v>
      </c>
      <c r="C2592" s="90">
        <f t="shared" si="1228"/>
        <v>558.92968771999995</v>
      </c>
      <c r="D2592" s="91">
        <f t="shared" si="1211"/>
        <v>7245.38</v>
      </c>
      <c r="E2592" s="92">
        <f t="shared" si="1198"/>
        <v>7276.54</v>
      </c>
      <c r="F2592" s="93">
        <f t="shared" si="1212"/>
        <v>45763</v>
      </c>
      <c r="G2592" s="94">
        <f t="shared" si="1213"/>
        <v>4.3006716003852752E-3</v>
      </c>
      <c r="H2592" s="95">
        <f t="shared" si="1224"/>
        <v>47378</v>
      </c>
      <c r="I2592" s="95">
        <f t="shared" si="1214"/>
        <v>47378</v>
      </c>
      <c r="J2592" s="96">
        <f t="shared" si="1225"/>
        <v>22</v>
      </c>
      <c r="K2592" s="96">
        <f t="shared" si="1226"/>
        <v>12</v>
      </c>
      <c r="L2592" s="8">
        <f t="shared" si="1229"/>
        <v>1.0023435300000001</v>
      </c>
      <c r="M2592" s="97">
        <f t="shared" si="1215"/>
        <v>1.0043006699999999</v>
      </c>
      <c r="N2592" s="97">
        <f t="shared" si="1216"/>
        <v>1.4231402489969911</v>
      </c>
      <c r="O2592" s="90">
        <f t="shared" si="1217"/>
        <v>1.42647542</v>
      </c>
      <c r="P2592" s="90">
        <f t="shared" si="1218"/>
        <v>797.29946103999998</v>
      </c>
      <c r="Q2592" s="98">
        <f t="shared" si="1234"/>
        <v>0</v>
      </c>
      <c r="R2592" s="7">
        <f t="shared" si="1230"/>
        <v>0</v>
      </c>
      <c r="S2592" s="90">
        <f t="shared" si="1219"/>
        <v>0</v>
      </c>
      <c r="T2592" s="99">
        <f t="shared" si="1231"/>
        <v>0.117687</v>
      </c>
      <c r="U2592" s="98">
        <f t="shared" si="1220"/>
        <v>12</v>
      </c>
      <c r="V2592" s="98">
        <v>252</v>
      </c>
      <c r="W2592" s="97">
        <f t="shared" si="1221"/>
        <v>1.0053122210000001</v>
      </c>
      <c r="X2592" s="90">
        <f t="shared" si="1222"/>
        <v>4.2354309399999996</v>
      </c>
      <c r="Y2592" s="90">
        <f t="shared" si="1223"/>
        <v>0</v>
      </c>
      <c r="Z2592" s="100" t="str">
        <f t="shared" si="1232"/>
        <v>A+J=</v>
      </c>
      <c r="AA2592" s="95">
        <f t="shared" si="1233"/>
        <v>47378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4"/>
      <c r="DP2592" s="1"/>
      <c r="DQ2592" s="1"/>
      <c r="DR2592" s="1"/>
      <c r="DS2592" s="1"/>
      <c r="DT2592" s="1"/>
      <c r="DU2592" s="1"/>
    </row>
    <row r="2593" spans="1:125" ht="12.75" x14ac:dyDescent="0.2">
      <c r="A2593" s="89">
        <f t="shared" si="1227"/>
        <v>47362</v>
      </c>
      <c r="B2593" s="105">
        <f t="shared" si="1210"/>
        <v>802.04529210999999</v>
      </c>
      <c r="C2593" s="90">
        <f t="shared" si="1228"/>
        <v>558.92968771999995</v>
      </c>
      <c r="D2593" s="91">
        <f t="shared" si="1211"/>
        <v>7245.38</v>
      </c>
      <c r="E2593" s="92">
        <f t="shared" si="1198"/>
        <v>7276.54</v>
      </c>
      <c r="F2593" s="93">
        <f t="shared" si="1212"/>
        <v>45763</v>
      </c>
      <c r="G2593" s="94">
        <f t="shared" si="1213"/>
        <v>4.3006716003852752E-3</v>
      </c>
      <c r="H2593" s="95">
        <f t="shared" si="1224"/>
        <v>47378</v>
      </c>
      <c r="I2593" s="95">
        <f t="shared" si="1214"/>
        <v>47378</v>
      </c>
      <c r="J2593" s="96">
        <f t="shared" si="1225"/>
        <v>22</v>
      </c>
      <c r="K2593" s="96">
        <f t="shared" si="1226"/>
        <v>13</v>
      </c>
      <c r="L2593" s="8">
        <f t="shared" si="1229"/>
        <v>1.0025390700000001</v>
      </c>
      <c r="M2593" s="97">
        <f t="shared" si="1215"/>
        <v>1.0043006699999999</v>
      </c>
      <c r="N2593" s="97">
        <f t="shared" si="1216"/>
        <v>1.4231402489969911</v>
      </c>
      <c r="O2593" s="90">
        <f t="shared" si="1217"/>
        <v>1.4267536999999999</v>
      </c>
      <c r="P2593" s="90">
        <f t="shared" si="1218"/>
        <v>797.45499999000003</v>
      </c>
      <c r="Q2593" s="98">
        <f t="shared" si="1234"/>
        <v>0</v>
      </c>
      <c r="R2593" s="7">
        <f t="shared" si="1230"/>
        <v>0</v>
      </c>
      <c r="S2593" s="90">
        <f t="shared" si="1219"/>
        <v>0</v>
      </c>
      <c r="T2593" s="99">
        <f t="shared" si="1231"/>
        <v>0.117687</v>
      </c>
      <c r="U2593" s="98">
        <f t="shared" si="1220"/>
        <v>13</v>
      </c>
      <c r="V2593" s="98">
        <v>252</v>
      </c>
      <c r="W2593" s="97">
        <f t="shared" si="1221"/>
        <v>1.0057561770000001</v>
      </c>
      <c r="X2593" s="90">
        <f t="shared" si="1222"/>
        <v>4.59029212</v>
      </c>
      <c r="Y2593" s="90">
        <f t="shared" si="1223"/>
        <v>0</v>
      </c>
      <c r="Z2593" s="100" t="str">
        <f t="shared" si="1232"/>
        <v>A+J=</v>
      </c>
      <c r="AA2593" s="95">
        <f t="shared" si="1233"/>
        <v>47378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4"/>
      <c r="DP2593" s="1"/>
      <c r="DQ2593" s="1"/>
      <c r="DR2593" s="1"/>
      <c r="DS2593" s="1"/>
      <c r="DT2593" s="1"/>
      <c r="DU2593" s="1"/>
    </row>
    <row r="2594" spans="1:125" ht="12.75" x14ac:dyDescent="0.2">
      <c r="A2594" s="89">
        <f t="shared" si="1227"/>
        <v>47363</v>
      </c>
      <c r="B2594" s="105">
        <f t="shared" si="1210"/>
        <v>802.04529210999999</v>
      </c>
      <c r="C2594" s="90">
        <f t="shared" si="1228"/>
        <v>558.92968771999995</v>
      </c>
      <c r="D2594" s="91">
        <f t="shared" si="1211"/>
        <v>7245.38</v>
      </c>
      <c r="E2594" s="92">
        <f t="shared" si="1198"/>
        <v>7276.54</v>
      </c>
      <c r="F2594" s="93">
        <f t="shared" si="1212"/>
        <v>45763</v>
      </c>
      <c r="G2594" s="94">
        <f t="shared" si="1213"/>
        <v>4.3006716003852752E-3</v>
      </c>
      <c r="H2594" s="95">
        <f t="shared" si="1224"/>
        <v>47378</v>
      </c>
      <c r="I2594" s="95">
        <f t="shared" si="1214"/>
        <v>47378</v>
      </c>
      <c r="J2594" s="96">
        <f t="shared" si="1225"/>
        <v>22</v>
      </c>
      <c r="K2594" s="96">
        <f t="shared" si="1226"/>
        <v>13</v>
      </c>
      <c r="L2594" s="8">
        <f t="shared" si="1229"/>
        <v>1.0025390700000001</v>
      </c>
      <c r="M2594" s="97">
        <f t="shared" si="1215"/>
        <v>1.0043006699999999</v>
      </c>
      <c r="N2594" s="97">
        <f t="shared" si="1216"/>
        <v>1.4231402489969911</v>
      </c>
      <c r="O2594" s="90">
        <f t="shared" si="1217"/>
        <v>1.4267536999999999</v>
      </c>
      <c r="P2594" s="90">
        <f t="shared" si="1218"/>
        <v>797.45499999000003</v>
      </c>
      <c r="Q2594" s="98">
        <f t="shared" si="1234"/>
        <v>0</v>
      </c>
      <c r="R2594" s="7">
        <f t="shared" si="1230"/>
        <v>0</v>
      </c>
      <c r="S2594" s="90">
        <f t="shared" si="1219"/>
        <v>0</v>
      </c>
      <c r="T2594" s="99">
        <f t="shared" si="1231"/>
        <v>0.117687</v>
      </c>
      <c r="U2594" s="98">
        <f t="shared" si="1220"/>
        <v>13</v>
      </c>
      <c r="V2594" s="98">
        <v>252</v>
      </c>
      <c r="W2594" s="97">
        <f t="shared" si="1221"/>
        <v>1.0057561770000001</v>
      </c>
      <c r="X2594" s="90">
        <f t="shared" si="1222"/>
        <v>4.59029212</v>
      </c>
      <c r="Y2594" s="90">
        <f t="shared" si="1223"/>
        <v>0</v>
      </c>
      <c r="Z2594" s="100" t="str">
        <f t="shared" si="1232"/>
        <v>A+J=</v>
      </c>
      <c r="AA2594" s="95">
        <f t="shared" si="1233"/>
        <v>47378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4"/>
      <c r="DP2594" s="1"/>
      <c r="DQ2594" s="1"/>
      <c r="DR2594" s="1"/>
      <c r="DS2594" s="1"/>
      <c r="DT2594" s="1"/>
      <c r="DU2594" s="1"/>
    </row>
    <row r="2595" spans="1:125" ht="12.75" x14ac:dyDescent="0.2">
      <c r="A2595" s="89">
        <f t="shared" si="1227"/>
        <v>47364</v>
      </c>
      <c r="B2595" s="105">
        <f t="shared" si="1210"/>
        <v>802.04529210999999</v>
      </c>
      <c r="C2595" s="90">
        <f t="shared" si="1228"/>
        <v>558.92968771999995</v>
      </c>
      <c r="D2595" s="91">
        <f t="shared" si="1211"/>
        <v>7245.38</v>
      </c>
      <c r="E2595" s="92">
        <f t="shared" si="1198"/>
        <v>7276.54</v>
      </c>
      <c r="F2595" s="93">
        <f t="shared" si="1212"/>
        <v>45763</v>
      </c>
      <c r="G2595" s="94">
        <f t="shared" si="1213"/>
        <v>4.3006716003852752E-3</v>
      </c>
      <c r="H2595" s="95">
        <f t="shared" si="1224"/>
        <v>47378</v>
      </c>
      <c r="I2595" s="95">
        <f t="shared" si="1214"/>
        <v>47378</v>
      </c>
      <c r="J2595" s="96">
        <f t="shared" si="1225"/>
        <v>22</v>
      </c>
      <c r="K2595" s="96">
        <f t="shared" si="1226"/>
        <v>13</v>
      </c>
      <c r="L2595" s="8">
        <f t="shared" si="1229"/>
        <v>1.0025390700000001</v>
      </c>
      <c r="M2595" s="97">
        <f t="shared" si="1215"/>
        <v>1.0043006699999999</v>
      </c>
      <c r="N2595" s="97">
        <f t="shared" si="1216"/>
        <v>1.4231402489969911</v>
      </c>
      <c r="O2595" s="90">
        <f t="shared" si="1217"/>
        <v>1.4267536999999999</v>
      </c>
      <c r="P2595" s="90">
        <f t="shared" si="1218"/>
        <v>797.45499999000003</v>
      </c>
      <c r="Q2595" s="98">
        <f t="shared" si="1234"/>
        <v>0</v>
      </c>
      <c r="R2595" s="7">
        <f t="shared" si="1230"/>
        <v>0</v>
      </c>
      <c r="S2595" s="90">
        <f t="shared" si="1219"/>
        <v>0</v>
      </c>
      <c r="T2595" s="99">
        <f t="shared" si="1231"/>
        <v>0.117687</v>
      </c>
      <c r="U2595" s="98">
        <f t="shared" si="1220"/>
        <v>13</v>
      </c>
      <c r="V2595" s="98">
        <v>252</v>
      </c>
      <c r="W2595" s="97">
        <f t="shared" si="1221"/>
        <v>1.0057561770000001</v>
      </c>
      <c r="X2595" s="90">
        <f t="shared" si="1222"/>
        <v>4.59029212</v>
      </c>
      <c r="Y2595" s="90">
        <f t="shared" si="1223"/>
        <v>0</v>
      </c>
      <c r="Z2595" s="100" t="str">
        <f t="shared" si="1232"/>
        <v>A+J=</v>
      </c>
      <c r="AA2595" s="95">
        <f t="shared" si="1233"/>
        <v>47378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4"/>
      <c r="DP2595" s="1"/>
      <c r="DQ2595" s="1"/>
      <c r="DR2595" s="1"/>
      <c r="DS2595" s="1"/>
      <c r="DT2595" s="1"/>
      <c r="DU2595" s="1"/>
    </row>
    <row r="2596" spans="1:125" ht="12.75" x14ac:dyDescent="0.2">
      <c r="A2596" s="89">
        <f t="shared" si="1227"/>
        <v>47365</v>
      </c>
      <c r="B2596" s="105">
        <f t="shared" si="1210"/>
        <v>802.55601560999992</v>
      </c>
      <c r="C2596" s="90">
        <f t="shared" si="1228"/>
        <v>558.92968771999995</v>
      </c>
      <c r="D2596" s="91">
        <f t="shared" si="1211"/>
        <v>7245.38</v>
      </c>
      <c r="E2596" s="92">
        <f t="shared" si="1198"/>
        <v>7276.54</v>
      </c>
      <c r="F2596" s="93">
        <f t="shared" si="1212"/>
        <v>45763</v>
      </c>
      <c r="G2596" s="94">
        <f t="shared" si="1213"/>
        <v>4.3006716003852752E-3</v>
      </c>
      <c r="H2596" s="95">
        <f t="shared" si="1224"/>
        <v>47378</v>
      </c>
      <c r="I2596" s="95">
        <f t="shared" si="1214"/>
        <v>47378</v>
      </c>
      <c r="J2596" s="96">
        <f t="shared" si="1225"/>
        <v>22</v>
      </c>
      <c r="K2596" s="96">
        <f t="shared" si="1226"/>
        <v>14</v>
      </c>
      <c r="L2596" s="8">
        <f t="shared" si="1229"/>
        <v>1.0027346500000001</v>
      </c>
      <c r="M2596" s="97">
        <f t="shared" si="1215"/>
        <v>1.0043006699999999</v>
      </c>
      <c r="N2596" s="97">
        <f t="shared" si="1216"/>
        <v>1.4231402489969911</v>
      </c>
      <c r="O2596" s="90">
        <f t="shared" si="1217"/>
        <v>1.4270320299999999</v>
      </c>
      <c r="P2596" s="90">
        <f t="shared" si="1218"/>
        <v>797.61056688999997</v>
      </c>
      <c r="Q2596" s="98">
        <f t="shared" si="1234"/>
        <v>0</v>
      </c>
      <c r="R2596" s="7">
        <f t="shared" si="1230"/>
        <v>0</v>
      </c>
      <c r="S2596" s="90">
        <f t="shared" si="1219"/>
        <v>0</v>
      </c>
      <c r="T2596" s="99">
        <f t="shared" si="1231"/>
        <v>0.117687</v>
      </c>
      <c r="U2596" s="98">
        <f t="shared" si="1220"/>
        <v>14</v>
      </c>
      <c r="V2596" s="98">
        <v>252</v>
      </c>
      <c r="W2596" s="97">
        <f t="shared" si="1221"/>
        <v>1.00620033</v>
      </c>
      <c r="X2596" s="90">
        <f t="shared" si="1222"/>
        <v>4.9454487199999999</v>
      </c>
      <c r="Y2596" s="90">
        <f t="shared" si="1223"/>
        <v>0</v>
      </c>
      <c r="Z2596" s="100" t="str">
        <f t="shared" si="1232"/>
        <v>A+J=</v>
      </c>
      <c r="AA2596" s="95">
        <f t="shared" si="1233"/>
        <v>47378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4"/>
      <c r="DP2596" s="1"/>
      <c r="DQ2596" s="1"/>
      <c r="DR2596" s="1"/>
      <c r="DS2596" s="1"/>
      <c r="DT2596" s="1"/>
      <c r="DU2596" s="1"/>
    </row>
    <row r="2597" spans="1:125" ht="12.75" x14ac:dyDescent="0.2">
      <c r="A2597" s="89">
        <f t="shared" si="1227"/>
        <v>47366</v>
      </c>
      <c r="B2597" s="105">
        <f t="shared" si="1210"/>
        <v>803.06707303999997</v>
      </c>
      <c r="C2597" s="90">
        <f t="shared" si="1228"/>
        <v>558.92968771999995</v>
      </c>
      <c r="D2597" s="91">
        <f t="shared" si="1211"/>
        <v>7245.38</v>
      </c>
      <c r="E2597" s="92">
        <f t="shared" si="1198"/>
        <v>7276.54</v>
      </c>
      <c r="F2597" s="93">
        <f t="shared" si="1212"/>
        <v>45763</v>
      </c>
      <c r="G2597" s="94">
        <f t="shared" si="1213"/>
        <v>4.3006716003852752E-3</v>
      </c>
      <c r="H2597" s="95">
        <f t="shared" si="1224"/>
        <v>47378</v>
      </c>
      <c r="I2597" s="95">
        <f t="shared" si="1214"/>
        <v>47378</v>
      </c>
      <c r="J2597" s="96">
        <f t="shared" si="1225"/>
        <v>22</v>
      </c>
      <c r="K2597" s="96">
        <f t="shared" si="1226"/>
        <v>15</v>
      </c>
      <c r="L2597" s="8">
        <f t="shared" si="1229"/>
        <v>1.00293027</v>
      </c>
      <c r="M2597" s="97">
        <f t="shared" si="1215"/>
        <v>1.0043006699999999</v>
      </c>
      <c r="N2597" s="97">
        <f t="shared" si="1216"/>
        <v>1.4231402489969911</v>
      </c>
      <c r="O2597" s="90">
        <f t="shared" si="1217"/>
        <v>1.4273104299999999</v>
      </c>
      <c r="P2597" s="90">
        <f t="shared" si="1218"/>
        <v>797.76617291000002</v>
      </c>
      <c r="Q2597" s="98">
        <f t="shared" si="1234"/>
        <v>0</v>
      </c>
      <c r="R2597" s="7">
        <f t="shared" si="1230"/>
        <v>0</v>
      </c>
      <c r="S2597" s="90">
        <f t="shared" si="1219"/>
        <v>0</v>
      </c>
      <c r="T2597" s="99">
        <f t="shared" si="1231"/>
        <v>0.117687</v>
      </c>
      <c r="U2597" s="98">
        <f t="shared" si="1220"/>
        <v>15</v>
      </c>
      <c r="V2597" s="98">
        <v>252</v>
      </c>
      <c r="W2597" s="97">
        <f t="shared" si="1221"/>
        <v>1.0066446790000001</v>
      </c>
      <c r="X2597" s="90">
        <f t="shared" si="1222"/>
        <v>5.3009001299999996</v>
      </c>
      <c r="Y2597" s="90">
        <f t="shared" si="1223"/>
        <v>0</v>
      </c>
      <c r="Z2597" s="100" t="str">
        <f t="shared" si="1232"/>
        <v>A+J=</v>
      </c>
      <c r="AA2597" s="95">
        <f t="shared" si="1233"/>
        <v>47378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4"/>
      <c r="DP2597" s="1"/>
      <c r="DQ2597" s="1"/>
      <c r="DR2597" s="1"/>
      <c r="DS2597" s="1"/>
      <c r="DT2597" s="1"/>
      <c r="DU2597" s="1"/>
    </row>
    <row r="2598" spans="1:125" ht="12.75" x14ac:dyDescent="0.2">
      <c r="A2598" s="89">
        <f t="shared" si="1227"/>
        <v>47367</v>
      </c>
      <c r="B2598" s="105">
        <f t="shared" si="1210"/>
        <v>803.57845330999999</v>
      </c>
      <c r="C2598" s="90">
        <f t="shared" si="1228"/>
        <v>558.92968771999995</v>
      </c>
      <c r="D2598" s="91">
        <f t="shared" si="1211"/>
        <v>7245.38</v>
      </c>
      <c r="E2598" s="92">
        <f t="shared" si="1198"/>
        <v>7276.54</v>
      </c>
      <c r="F2598" s="93">
        <f t="shared" si="1212"/>
        <v>45763</v>
      </c>
      <c r="G2598" s="94">
        <f t="shared" si="1213"/>
        <v>4.3006716003852752E-3</v>
      </c>
      <c r="H2598" s="95">
        <f t="shared" si="1224"/>
        <v>47378</v>
      </c>
      <c r="I2598" s="95">
        <f t="shared" si="1214"/>
        <v>47378</v>
      </c>
      <c r="J2598" s="96">
        <f t="shared" si="1225"/>
        <v>22</v>
      </c>
      <c r="K2598" s="96">
        <f t="shared" si="1226"/>
        <v>16</v>
      </c>
      <c r="L2598" s="8">
        <f t="shared" si="1229"/>
        <v>1.0031259299999999</v>
      </c>
      <c r="M2598" s="97">
        <f t="shared" si="1215"/>
        <v>1.0043006699999999</v>
      </c>
      <c r="N2598" s="97">
        <f t="shared" si="1216"/>
        <v>1.4231402489969911</v>
      </c>
      <c r="O2598" s="90">
        <f t="shared" si="1217"/>
        <v>1.4275888800000001</v>
      </c>
      <c r="P2598" s="90">
        <f t="shared" si="1218"/>
        <v>797.92180688999997</v>
      </c>
      <c r="Q2598" s="98">
        <f t="shared" si="1234"/>
        <v>0</v>
      </c>
      <c r="R2598" s="7">
        <f t="shared" si="1230"/>
        <v>0</v>
      </c>
      <c r="S2598" s="90">
        <f t="shared" si="1219"/>
        <v>0</v>
      </c>
      <c r="T2598" s="99">
        <f t="shared" si="1231"/>
        <v>0.117687</v>
      </c>
      <c r="U2598" s="98">
        <f t="shared" si="1220"/>
        <v>16</v>
      </c>
      <c r="V2598" s="98">
        <v>252</v>
      </c>
      <c r="W2598" s="97">
        <f t="shared" si="1221"/>
        <v>1.007089224</v>
      </c>
      <c r="X2598" s="90">
        <f t="shared" si="1222"/>
        <v>5.6566464200000004</v>
      </c>
      <c r="Y2598" s="90">
        <f t="shared" si="1223"/>
        <v>0</v>
      </c>
      <c r="Z2598" s="100" t="str">
        <f t="shared" si="1232"/>
        <v>A+J=</v>
      </c>
      <c r="AA2598" s="95">
        <f t="shared" si="1233"/>
        <v>47378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4"/>
      <c r="DP2598" s="1"/>
      <c r="DQ2598" s="1"/>
      <c r="DR2598" s="1"/>
      <c r="DS2598" s="1"/>
      <c r="DT2598" s="1"/>
      <c r="DU2598" s="1"/>
    </row>
    <row r="2599" spans="1:125" ht="12.75" x14ac:dyDescent="0.2">
      <c r="A2599" s="89">
        <f t="shared" si="1227"/>
        <v>47368</v>
      </c>
      <c r="B2599" s="105">
        <f t="shared" si="1210"/>
        <v>804.09015731</v>
      </c>
      <c r="C2599" s="90">
        <f t="shared" si="1228"/>
        <v>558.92968771999995</v>
      </c>
      <c r="D2599" s="91">
        <f t="shared" si="1211"/>
        <v>7245.38</v>
      </c>
      <c r="E2599" s="92">
        <f t="shared" si="1198"/>
        <v>7276.54</v>
      </c>
      <c r="F2599" s="93">
        <f t="shared" si="1212"/>
        <v>45763</v>
      </c>
      <c r="G2599" s="94">
        <f t="shared" si="1213"/>
        <v>4.3006716003852752E-3</v>
      </c>
      <c r="H2599" s="95">
        <f t="shared" si="1224"/>
        <v>47378</v>
      </c>
      <c r="I2599" s="95">
        <f t="shared" si="1214"/>
        <v>47378</v>
      </c>
      <c r="J2599" s="96">
        <f t="shared" si="1225"/>
        <v>22</v>
      </c>
      <c r="K2599" s="96">
        <f t="shared" si="1226"/>
        <v>17</v>
      </c>
      <c r="L2599" s="8">
        <f t="shared" si="1229"/>
        <v>1.0033216199999999</v>
      </c>
      <c r="M2599" s="97">
        <f t="shared" si="1215"/>
        <v>1.0043006699999999</v>
      </c>
      <c r="N2599" s="97">
        <f t="shared" si="1216"/>
        <v>1.4231402489969911</v>
      </c>
      <c r="O2599" s="90">
        <f t="shared" si="1217"/>
        <v>1.4278673799999999</v>
      </c>
      <c r="P2599" s="90">
        <f t="shared" si="1218"/>
        <v>798.07746880000002</v>
      </c>
      <c r="Q2599" s="98">
        <f t="shared" si="1234"/>
        <v>0</v>
      </c>
      <c r="R2599" s="7">
        <f t="shared" si="1230"/>
        <v>0</v>
      </c>
      <c r="S2599" s="90">
        <f t="shared" si="1219"/>
        <v>0</v>
      </c>
      <c r="T2599" s="99">
        <f t="shared" si="1231"/>
        <v>0.117687</v>
      </c>
      <c r="U2599" s="98">
        <f t="shared" si="1220"/>
        <v>17</v>
      </c>
      <c r="V2599" s="98">
        <v>252</v>
      </c>
      <c r="W2599" s="97">
        <f t="shared" si="1221"/>
        <v>1.007533966</v>
      </c>
      <c r="X2599" s="90">
        <f t="shared" si="1222"/>
        <v>6.0126885100000003</v>
      </c>
      <c r="Y2599" s="90">
        <f t="shared" si="1223"/>
        <v>0</v>
      </c>
      <c r="Z2599" s="100" t="str">
        <f t="shared" si="1232"/>
        <v>A+J=</v>
      </c>
      <c r="AA2599" s="95">
        <f t="shared" si="1233"/>
        <v>47378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4"/>
      <c r="DP2599" s="1"/>
      <c r="DQ2599" s="1"/>
      <c r="DR2599" s="1"/>
      <c r="DS2599" s="1"/>
      <c r="DT2599" s="1"/>
      <c r="DU2599" s="1"/>
    </row>
    <row r="2600" spans="1:125" ht="12.75" x14ac:dyDescent="0.2">
      <c r="A2600" s="89">
        <f t="shared" si="1227"/>
        <v>47369</v>
      </c>
      <c r="B2600" s="105">
        <f t="shared" si="1210"/>
        <v>804.09015731</v>
      </c>
      <c r="C2600" s="90">
        <f t="shared" si="1228"/>
        <v>558.92968771999995</v>
      </c>
      <c r="D2600" s="91">
        <f t="shared" si="1211"/>
        <v>7245.38</v>
      </c>
      <c r="E2600" s="92">
        <f t="shared" si="1198"/>
        <v>7276.54</v>
      </c>
      <c r="F2600" s="93">
        <f t="shared" si="1212"/>
        <v>45763</v>
      </c>
      <c r="G2600" s="94">
        <f t="shared" si="1213"/>
        <v>4.3006716003852752E-3</v>
      </c>
      <c r="H2600" s="95">
        <f t="shared" si="1224"/>
        <v>47378</v>
      </c>
      <c r="I2600" s="95">
        <f t="shared" si="1214"/>
        <v>47378</v>
      </c>
      <c r="J2600" s="96">
        <f t="shared" si="1225"/>
        <v>22</v>
      </c>
      <c r="K2600" s="96">
        <f t="shared" si="1226"/>
        <v>17</v>
      </c>
      <c r="L2600" s="8">
        <f t="shared" si="1229"/>
        <v>1.0033216199999999</v>
      </c>
      <c r="M2600" s="97">
        <f t="shared" si="1215"/>
        <v>1.0043006699999999</v>
      </c>
      <c r="N2600" s="97">
        <f t="shared" si="1216"/>
        <v>1.4231402489969911</v>
      </c>
      <c r="O2600" s="90">
        <f t="shared" si="1217"/>
        <v>1.4278673799999999</v>
      </c>
      <c r="P2600" s="90">
        <f t="shared" si="1218"/>
        <v>798.07746880000002</v>
      </c>
      <c r="Q2600" s="98">
        <f t="shared" si="1234"/>
        <v>0</v>
      </c>
      <c r="R2600" s="7">
        <f t="shared" si="1230"/>
        <v>0</v>
      </c>
      <c r="S2600" s="90">
        <f t="shared" si="1219"/>
        <v>0</v>
      </c>
      <c r="T2600" s="99">
        <f t="shared" si="1231"/>
        <v>0.117687</v>
      </c>
      <c r="U2600" s="98">
        <f t="shared" si="1220"/>
        <v>17</v>
      </c>
      <c r="V2600" s="98">
        <v>252</v>
      </c>
      <c r="W2600" s="97">
        <f t="shared" si="1221"/>
        <v>1.007533966</v>
      </c>
      <c r="X2600" s="90">
        <f t="shared" si="1222"/>
        <v>6.0126885100000003</v>
      </c>
      <c r="Y2600" s="90">
        <f t="shared" si="1223"/>
        <v>0</v>
      </c>
      <c r="Z2600" s="100" t="str">
        <f t="shared" si="1232"/>
        <v>A+J=</v>
      </c>
      <c r="AA2600" s="95">
        <f t="shared" si="1233"/>
        <v>47378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4"/>
      <c r="DP2600" s="1"/>
      <c r="DQ2600" s="1"/>
      <c r="DR2600" s="1"/>
      <c r="DS2600" s="1"/>
      <c r="DT2600" s="1"/>
      <c r="DU2600" s="1"/>
    </row>
    <row r="2601" spans="1:125" ht="12.75" x14ac:dyDescent="0.2">
      <c r="A2601" s="89">
        <f t="shared" si="1227"/>
        <v>47370</v>
      </c>
      <c r="B2601" s="105">
        <f t="shared" si="1210"/>
        <v>804.09015731</v>
      </c>
      <c r="C2601" s="90">
        <f t="shared" si="1228"/>
        <v>558.92968771999995</v>
      </c>
      <c r="D2601" s="91">
        <f t="shared" si="1211"/>
        <v>7245.38</v>
      </c>
      <c r="E2601" s="92">
        <f t="shared" si="1198"/>
        <v>7276.54</v>
      </c>
      <c r="F2601" s="93">
        <f t="shared" si="1212"/>
        <v>45763</v>
      </c>
      <c r="G2601" s="94">
        <f t="shared" si="1213"/>
        <v>4.3006716003852752E-3</v>
      </c>
      <c r="H2601" s="95">
        <f t="shared" si="1224"/>
        <v>47378</v>
      </c>
      <c r="I2601" s="95">
        <f t="shared" si="1214"/>
        <v>47378</v>
      </c>
      <c r="J2601" s="96">
        <f t="shared" si="1225"/>
        <v>22</v>
      </c>
      <c r="K2601" s="96">
        <f t="shared" si="1226"/>
        <v>17</v>
      </c>
      <c r="L2601" s="8">
        <f t="shared" si="1229"/>
        <v>1.0033216199999999</v>
      </c>
      <c r="M2601" s="97">
        <f t="shared" si="1215"/>
        <v>1.0043006699999999</v>
      </c>
      <c r="N2601" s="97">
        <f t="shared" si="1216"/>
        <v>1.4231402489969911</v>
      </c>
      <c r="O2601" s="90">
        <f t="shared" si="1217"/>
        <v>1.4278673799999999</v>
      </c>
      <c r="P2601" s="90">
        <f t="shared" si="1218"/>
        <v>798.07746880000002</v>
      </c>
      <c r="Q2601" s="98">
        <f t="shared" si="1234"/>
        <v>0</v>
      </c>
      <c r="R2601" s="7">
        <f t="shared" si="1230"/>
        <v>0</v>
      </c>
      <c r="S2601" s="90">
        <f t="shared" si="1219"/>
        <v>0</v>
      </c>
      <c r="T2601" s="99">
        <f t="shared" si="1231"/>
        <v>0.117687</v>
      </c>
      <c r="U2601" s="98">
        <f t="shared" si="1220"/>
        <v>17</v>
      </c>
      <c r="V2601" s="98">
        <v>252</v>
      </c>
      <c r="W2601" s="97">
        <f t="shared" si="1221"/>
        <v>1.007533966</v>
      </c>
      <c r="X2601" s="90">
        <f t="shared" si="1222"/>
        <v>6.0126885100000003</v>
      </c>
      <c r="Y2601" s="90">
        <f t="shared" si="1223"/>
        <v>0</v>
      </c>
      <c r="Z2601" s="100" t="str">
        <f t="shared" si="1232"/>
        <v>A+J=</v>
      </c>
      <c r="AA2601" s="95">
        <f t="shared" si="1233"/>
        <v>47378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4"/>
      <c r="DP2601" s="1"/>
      <c r="DQ2601" s="1"/>
      <c r="DR2601" s="1"/>
      <c r="DS2601" s="1"/>
      <c r="DT2601" s="1"/>
      <c r="DU2601" s="1"/>
    </row>
    <row r="2602" spans="1:125" ht="12.75" x14ac:dyDescent="0.2">
      <c r="A2602" s="89">
        <f t="shared" si="1227"/>
        <v>47371</v>
      </c>
      <c r="B2602" s="105">
        <f t="shared" si="1210"/>
        <v>804.09015731</v>
      </c>
      <c r="C2602" s="90">
        <f t="shared" si="1228"/>
        <v>558.92968771999995</v>
      </c>
      <c r="D2602" s="91">
        <f t="shared" si="1211"/>
        <v>7245.38</v>
      </c>
      <c r="E2602" s="92">
        <f t="shared" si="1198"/>
        <v>7276.54</v>
      </c>
      <c r="F2602" s="93">
        <f t="shared" si="1212"/>
        <v>45763</v>
      </c>
      <c r="G2602" s="94">
        <f t="shared" si="1213"/>
        <v>4.3006716003852752E-3</v>
      </c>
      <c r="H2602" s="95">
        <f t="shared" si="1224"/>
        <v>47378</v>
      </c>
      <c r="I2602" s="95">
        <f t="shared" si="1214"/>
        <v>47378</v>
      </c>
      <c r="J2602" s="96">
        <f t="shared" si="1225"/>
        <v>22</v>
      </c>
      <c r="K2602" s="96">
        <f t="shared" si="1226"/>
        <v>17</v>
      </c>
      <c r="L2602" s="8">
        <f t="shared" si="1229"/>
        <v>1.0033216199999999</v>
      </c>
      <c r="M2602" s="97">
        <f t="shared" si="1215"/>
        <v>1.0043006699999999</v>
      </c>
      <c r="N2602" s="97">
        <f t="shared" si="1216"/>
        <v>1.4231402489969911</v>
      </c>
      <c r="O2602" s="90">
        <f t="shared" si="1217"/>
        <v>1.4278673799999999</v>
      </c>
      <c r="P2602" s="90">
        <f t="shared" si="1218"/>
        <v>798.07746880000002</v>
      </c>
      <c r="Q2602" s="98">
        <f t="shared" si="1234"/>
        <v>0</v>
      </c>
      <c r="R2602" s="7">
        <f t="shared" si="1230"/>
        <v>0</v>
      </c>
      <c r="S2602" s="90">
        <f t="shared" si="1219"/>
        <v>0</v>
      </c>
      <c r="T2602" s="99">
        <f t="shared" si="1231"/>
        <v>0.117687</v>
      </c>
      <c r="U2602" s="98">
        <f t="shared" si="1220"/>
        <v>17</v>
      </c>
      <c r="V2602" s="98">
        <v>252</v>
      </c>
      <c r="W2602" s="97">
        <f t="shared" si="1221"/>
        <v>1.007533966</v>
      </c>
      <c r="X2602" s="90">
        <f t="shared" si="1222"/>
        <v>6.0126885100000003</v>
      </c>
      <c r="Y2602" s="90">
        <f t="shared" si="1223"/>
        <v>0</v>
      </c>
      <c r="Z2602" s="100" t="str">
        <f t="shared" si="1232"/>
        <v>A+J=</v>
      </c>
      <c r="AA2602" s="95">
        <f t="shared" si="1233"/>
        <v>47378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4"/>
      <c r="DP2602" s="1"/>
      <c r="DQ2602" s="1"/>
      <c r="DR2602" s="1"/>
      <c r="DS2602" s="1"/>
      <c r="DT2602" s="1"/>
      <c r="DU2602" s="1"/>
    </row>
    <row r="2603" spans="1:125" ht="12.75" x14ac:dyDescent="0.2">
      <c r="A2603" s="89">
        <f t="shared" si="1227"/>
        <v>47372</v>
      </c>
      <c r="B2603" s="105">
        <f t="shared" si="1210"/>
        <v>804.60218440999995</v>
      </c>
      <c r="C2603" s="90">
        <f t="shared" si="1228"/>
        <v>558.92968771999995</v>
      </c>
      <c r="D2603" s="91">
        <f t="shared" si="1211"/>
        <v>7245.38</v>
      </c>
      <c r="E2603" s="92">
        <f t="shared" si="1198"/>
        <v>7276.54</v>
      </c>
      <c r="F2603" s="93">
        <f t="shared" si="1212"/>
        <v>45763</v>
      </c>
      <c r="G2603" s="94">
        <f t="shared" si="1213"/>
        <v>4.3006716003852752E-3</v>
      </c>
      <c r="H2603" s="95">
        <f t="shared" si="1224"/>
        <v>47378</v>
      </c>
      <c r="I2603" s="95">
        <f t="shared" si="1214"/>
        <v>47378</v>
      </c>
      <c r="J2603" s="96">
        <f t="shared" si="1225"/>
        <v>22</v>
      </c>
      <c r="K2603" s="96">
        <f t="shared" si="1226"/>
        <v>18</v>
      </c>
      <c r="L2603" s="8">
        <f t="shared" si="1229"/>
        <v>1.0035173500000001</v>
      </c>
      <c r="M2603" s="97">
        <f t="shared" si="1215"/>
        <v>1.0043006699999999</v>
      </c>
      <c r="N2603" s="97">
        <f t="shared" si="1216"/>
        <v>1.4231402489969911</v>
      </c>
      <c r="O2603" s="90">
        <f t="shared" si="1217"/>
        <v>1.4281459299999999</v>
      </c>
      <c r="P2603" s="90">
        <f t="shared" si="1218"/>
        <v>798.23315866999997</v>
      </c>
      <c r="Q2603" s="98">
        <f t="shared" si="1234"/>
        <v>0</v>
      </c>
      <c r="R2603" s="7">
        <f t="shared" si="1230"/>
        <v>0</v>
      </c>
      <c r="S2603" s="90">
        <f t="shared" si="1219"/>
        <v>0</v>
      </c>
      <c r="T2603" s="99">
        <f t="shared" si="1231"/>
        <v>0.117687</v>
      </c>
      <c r="U2603" s="98">
        <f t="shared" si="1220"/>
        <v>18</v>
      </c>
      <c r="V2603" s="98">
        <v>252</v>
      </c>
      <c r="W2603" s="97">
        <f t="shared" si="1221"/>
        <v>1.007978904</v>
      </c>
      <c r="X2603" s="90">
        <f t="shared" si="1222"/>
        <v>6.3690257399999997</v>
      </c>
      <c r="Y2603" s="90">
        <f t="shared" si="1223"/>
        <v>0</v>
      </c>
      <c r="Z2603" s="100" t="str">
        <f t="shared" si="1232"/>
        <v>A+J=</v>
      </c>
      <c r="AA2603" s="95">
        <f t="shared" si="1233"/>
        <v>47378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4"/>
      <c r="DP2603" s="1"/>
      <c r="DQ2603" s="1"/>
      <c r="DR2603" s="1"/>
      <c r="DS2603" s="1"/>
      <c r="DT2603" s="1"/>
      <c r="DU2603" s="1"/>
    </row>
    <row r="2604" spans="1:125" ht="12.75" x14ac:dyDescent="0.2">
      <c r="A2604" s="89">
        <f t="shared" si="1227"/>
        <v>47373</v>
      </c>
      <c r="B2604" s="105">
        <f t="shared" si="1210"/>
        <v>805.11453471000004</v>
      </c>
      <c r="C2604" s="90">
        <f t="shared" si="1228"/>
        <v>558.92968771999995</v>
      </c>
      <c r="D2604" s="91">
        <f t="shared" si="1211"/>
        <v>7245.38</v>
      </c>
      <c r="E2604" s="92">
        <f t="shared" si="1198"/>
        <v>7276.54</v>
      </c>
      <c r="F2604" s="93">
        <f t="shared" si="1212"/>
        <v>45763</v>
      </c>
      <c r="G2604" s="94">
        <f t="shared" si="1213"/>
        <v>4.3006716003852752E-3</v>
      </c>
      <c r="H2604" s="95">
        <f t="shared" si="1224"/>
        <v>47378</v>
      </c>
      <c r="I2604" s="95">
        <f t="shared" si="1214"/>
        <v>47378</v>
      </c>
      <c r="J2604" s="96">
        <f t="shared" si="1225"/>
        <v>22</v>
      </c>
      <c r="K2604" s="96">
        <f t="shared" si="1226"/>
        <v>19</v>
      </c>
      <c r="L2604" s="8">
        <f t="shared" si="1229"/>
        <v>1.00371312</v>
      </c>
      <c r="M2604" s="97">
        <f t="shared" si="1215"/>
        <v>1.0043006699999999</v>
      </c>
      <c r="N2604" s="97">
        <f t="shared" si="1216"/>
        <v>1.4231402489969911</v>
      </c>
      <c r="O2604" s="90">
        <f t="shared" si="1217"/>
        <v>1.42842453</v>
      </c>
      <c r="P2604" s="90">
        <f t="shared" si="1218"/>
        <v>798.38887648000002</v>
      </c>
      <c r="Q2604" s="98">
        <f t="shared" si="1234"/>
        <v>0</v>
      </c>
      <c r="R2604" s="7">
        <f t="shared" si="1230"/>
        <v>0</v>
      </c>
      <c r="S2604" s="90">
        <f t="shared" si="1219"/>
        <v>0</v>
      </c>
      <c r="T2604" s="99">
        <f t="shared" si="1231"/>
        <v>0.117687</v>
      </c>
      <c r="U2604" s="98">
        <f t="shared" si="1220"/>
        <v>19</v>
      </c>
      <c r="V2604" s="98">
        <v>252</v>
      </c>
      <c r="W2604" s="97">
        <f t="shared" si="1221"/>
        <v>1.008424038</v>
      </c>
      <c r="X2604" s="90">
        <f t="shared" si="1222"/>
        <v>6.7256582299999996</v>
      </c>
      <c r="Y2604" s="90">
        <f t="shared" si="1223"/>
        <v>0</v>
      </c>
      <c r="Z2604" s="100" t="str">
        <f t="shared" si="1232"/>
        <v>A+J=</v>
      </c>
      <c r="AA2604" s="95">
        <f t="shared" si="1233"/>
        <v>47378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4"/>
      <c r="DP2604" s="1"/>
      <c r="DQ2604" s="1"/>
      <c r="DR2604" s="1"/>
      <c r="DS2604" s="1"/>
      <c r="DT2604" s="1"/>
      <c r="DU2604" s="1"/>
    </row>
    <row r="2605" spans="1:125" ht="12.75" x14ac:dyDescent="0.2">
      <c r="A2605" s="89">
        <f t="shared" si="1227"/>
        <v>47374</v>
      </c>
      <c r="B2605" s="105">
        <f t="shared" si="1210"/>
        <v>805.62722042999997</v>
      </c>
      <c r="C2605" s="90">
        <f t="shared" si="1228"/>
        <v>558.92968771999995</v>
      </c>
      <c r="D2605" s="91">
        <f t="shared" si="1211"/>
        <v>7245.38</v>
      </c>
      <c r="E2605" s="92">
        <f t="shared" si="1198"/>
        <v>7276.54</v>
      </c>
      <c r="F2605" s="93">
        <f t="shared" si="1212"/>
        <v>45763</v>
      </c>
      <c r="G2605" s="94">
        <f t="shared" si="1213"/>
        <v>4.3006716003852752E-3</v>
      </c>
      <c r="H2605" s="95">
        <f t="shared" si="1224"/>
        <v>47378</v>
      </c>
      <c r="I2605" s="95">
        <f t="shared" si="1214"/>
        <v>47378</v>
      </c>
      <c r="J2605" s="96">
        <f t="shared" si="1225"/>
        <v>22</v>
      </c>
      <c r="K2605" s="96">
        <f t="shared" si="1226"/>
        <v>20</v>
      </c>
      <c r="L2605" s="8">
        <f t="shared" si="1229"/>
        <v>1.0039089299999999</v>
      </c>
      <c r="M2605" s="97">
        <f t="shared" si="1215"/>
        <v>1.0043006699999999</v>
      </c>
      <c r="N2605" s="97">
        <f t="shared" si="1216"/>
        <v>1.4231402489969911</v>
      </c>
      <c r="O2605" s="90">
        <f t="shared" si="1217"/>
        <v>1.4287032</v>
      </c>
      <c r="P2605" s="90">
        <f t="shared" si="1218"/>
        <v>798.54463341999997</v>
      </c>
      <c r="Q2605" s="98">
        <f t="shared" si="1234"/>
        <v>0</v>
      </c>
      <c r="R2605" s="7">
        <f t="shared" si="1230"/>
        <v>0</v>
      </c>
      <c r="S2605" s="90">
        <f t="shared" si="1219"/>
        <v>0</v>
      </c>
      <c r="T2605" s="99">
        <f t="shared" si="1231"/>
        <v>0.117687</v>
      </c>
      <c r="U2605" s="98">
        <f t="shared" si="1220"/>
        <v>20</v>
      </c>
      <c r="V2605" s="98">
        <v>252</v>
      </c>
      <c r="W2605" s="97">
        <f t="shared" si="1221"/>
        <v>1.0088693689999999</v>
      </c>
      <c r="X2605" s="90">
        <f t="shared" si="1222"/>
        <v>7.0825870100000001</v>
      </c>
      <c r="Y2605" s="90">
        <f t="shared" si="1223"/>
        <v>0</v>
      </c>
      <c r="Z2605" s="100" t="str">
        <f t="shared" si="1232"/>
        <v>A+J=</v>
      </c>
      <c r="AA2605" s="95">
        <f t="shared" si="1233"/>
        <v>47378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4"/>
      <c r="DP2605" s="1"/>
      <c r="DQ2605" s="1"/>
      <c r="DR2605" s="1"/>
      <c r="DS2605" s="1"/>
      <c r="DT2605" s="1"/>
      <c r="DU2605" s="1"/>
    </row>
    <row r="2606" spans="1:125" ht="12.75" x14ac:dyDescent="0.2">
      <c r="A2606" s="89">
        <f t="shared" si="1227"/>
        <v>47375</v>
      </c>
      <c r="B2606" s="105">
        <f t="shared" si="1210"/>
        <v>806.14023042999997</v>
      </c>
      <c r="C2606" s="90">
        <f t="shared" si="1228"/>
        <v>558.92968771999995</v>
      </c>
      <c r="D2606" s="91">
        <f t="shared" si="1211"/>
        <v>7245.38</v>
      </c>
      <c r="E2606" s="92">
        <f t="shared" si="1198"/>
        <v>7276.54</v>
      </c>
      <c r="F2606" s="93">
        <f t="shared" si="1212"/>
        <v>45763</v>
      </c>
      <c r="G2606" s="94">
        <f t="shared" si="1213"/>
        <v>4.3006716003852752E-3</v>
      </c>
      <c r="H2606" s="95">
        <f t="shared" si="1224"/>
        <v>47378</v>
      </c>
      <c r="I2606" s="95">
        <f t="shared" si="1214"/>
        <v>47378</v>
      </c>
      <c r="J2606" s="96">
        <f t="shared" si="1225"/>
        <v>22</v>
      </c>
      <c r="K2606" s="96">
        <f t="shared" si="1226"/>
        <v>21</v>
      </c>
      <c r="L2606" s="8">
        <f t="shared" si="1229"/>
        <v>1.00410478</v>
      </c>
      <c r="M2606" s="97">
        <f t="shared" si="1215"/>
        <v>1.0043006699999999</v>
      </c>
      <c r="N2606" s="97">
        <f t="shared" si="1216"/>
        <v>1.4231402489969911</v>
      </c>
      <c r="O2606" s="90">
        <f t="shared" si="1217"/>
        <v>1.42898192</v>
      </c>
      <c r="P2606" s="90">
        <f t="shared" si="1218"/>
        <v>798.70041830000002</v>
      </c>
      <c r="Q2606" s="98">
        <f t="shared" si="1234"/>
        <v>0</v>
      </c>
      <c r="R2606" s="7">
        <f t="shared" si="1230"/>
        <v>0</v>
      </c>
      <c r="S2606" s="90">
        <f t="shared" si="1219"/>
        <v>0</v>
      </c>
      <c r="T2606" s="99">
        <f t="shared" si="1231"/>
        <v>0.117687</v>
      </c>
      <c r="U2606" s="98">
        <f t="shared" si="1220"/>
        <v>21</v>
      </c>
      <c r="V2606" s="98">
        <v>252</v>
      </c>
      <c r="W2606" s="97">
        <f t="shared" si="1221"/>
        <v>1.0093148970000001</v>
      </c>
      <c r="X2606" s="90">
        <f t="shared" si="1222"/>
        <v>7.43981213</v>
      </c>
      <c r="Y2606" s="90">
        <f t="shared" si="1223"/>
        <v>0</v>
      </c>
      <c r="Z2606" s="100" t="str">
        <f t="shared" si="1232"/>
        <v>A+J=</v>
      </c>
      <c r="AA2606" s="95">
        <f t="shared" si="1233"/>
        <v>47378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4"/>
      <c r="DP2606" s="1"/>
      <c r="DQ2606" s="1"/>
      <c r="DR2606" s="1"/>
      <c r="DS2606" s="1"/>
      <c r="DT2606" s="1"/>
      <c r="DU2606" s="1"/>
    </row>
    <row r="2607" spans="1:125" ht="12.75" x14ac:dyDescent="0.2">
      <c r="A2607" s="89">
        <f t="shared" si="1227"/>
        <v>47376</v>
      </c>
      <c r="B2607" s="105">
        <f t="shared" si="1210"/>
        <v>806.65356967999992</v>
      </c>
      <c r="C2607" s="90">
        <f t="shared" si="1228"/>
        <v>558.92968771999995</v>
      </c>
      <c r="D2607" s="91">
        <f t="shared" si="1211"/>
        <v>7245.38</v>
      </c>
      <c r="E2607" s="92">
        <f t="shared" si="1198"/>
        <v>7276.54</v>
      </c>
      <c r="F2607" s="93">
        <f t="shared" si="1212"/>
        <v>45763</v>
      </c>
      <c r="G2607" s="94">
        <f t="shared" si="1213"/>
        <v>4.3006716003852752E-3</v>
      </c>
      <c r="H2607" s="95">
        <f t="shared" si="1224"/>
        <v>47406</v>
      </c>
      <c r="I2607" s="95">
        <f t="shared" si="1214"/>
        <v>47378</v>
      </c>
      <c r="J2607" s="96">
        <f t="shared" si="1225"/>
        <v>22</v>
      </c>
      <c r="K2607" s="96">
        <f t="shared" si="1226"/>
        <v>22</v>
      </c>
      <c r="L2607" s="8">
        <f t="shared" si="1229"/>
        <v>1.0043006699999999</v>
      </c>
      <c r="M2607" s="97">
        <f t="shared" si="1215"/>
        <v>1.0043006699999999</v>
      </c>
      <c r="N2607" s="97">
        <f t="shared" si="1216"/>
        <v>1.4231402489969911</v>
      </c>
      <c r="O2607" s="90">
        <f t="shared" si="1217"/>
        <v>1.4292606999999999</v>
      </c>
      <c r="P2607" s="90">
        <f t="shared" si="1218"/>
        <v>798.85623671999997</v>
      </c>
      <c r="Q2607" s="98">
        <f t="shared" si="1234"/>
        <v>0</v>
      </c>
      <c r="R2607" s="7">
        <f t="shared" si="1230"/>
        <v>0</v>
      </c>
      <c r="S2607" s="90">
        <f t="shared" si="1219"/>
        <v>0</v>
      </c>
      <c r="T2607" s="99">
        <f t="shared" si="1231"/>
        <v>0.117687</v>
      </c>
      <c r="U2607" s="98">
        <f t="shared" si="1220"/>
        <v>22</v>
      </c>
      <c r="V2607" s="98">
        <v>252</v>
      </c>
      <c r="W2607" s="97">
        <f t="shared" si="1221"/>
        <v>1.0097606210000001</v>
      </c>
      <c r="X2607" s="90">
        <f t="shared" si="1222"/>
        <v>7.7973329600000003</v>
      </c>
      <c r="Y2607" s="90">
        <f t="shared" si="1223"/>
        <v>0</v>
      </c>
      <c r="Z2607" s="100" t="str">
        <f t="shared" si="1232"/>
        <v>A+J=</v>
      </c>
      <c r="AA2607" s="95">
        <f t="shared" si="1233"/>
        <v>47378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4"/>
      <c r="DP2607" s="1"/>
      <c r="DQ2607" s="1"/>
      <c r="DR2607" s="1"/>
      <c r="DS2607" s="1"/>
      <c r="DT2607" s="1"/>
      <c r="DU2607" s="1"/>
    </row>
    <row r="2608" spans="1:125" ht="12.75" x14ac:dyDescent="0.2">
      <c r="A2608" s="89">
        <f t="shared" si="1227"/>
        <v>47377</v>
      </c>
      <c r="B2608" s="105">
        <f t="shared" si="1210"/>
        <v>806.65356967999992</v>
      </c>
      <c r="C2608" s="90">
        <f t="shared" si="1228"/>
        <v>558.92968771999995</v>
      </c>
      <c r="D2608" s="91">
        <f t="shared" si="1211"/>
        <v>7245.38</v>
      </c>
      <c r="E2608" s="92">
        <f t="shared" si="1198"/>
        <v>7276.54</v>
      </c>
      <c r="F2608" s="93">
        <f t="shared" si="1212"/>
        <v>45763</v>
      </c>
      <c r="G2608" s="94">
        <f t="shared" si="1213"/>
        <v>4.3006716003852752E-3</v>
      </c>
      <c r="H2608" s="95">
        <f t="shared" si="1224"/>
        <v>47406</v>
      </c>
      <c r="I2608" s="95">
        <f t="shared" si="1214"/>
        <v>47378</v>
      </c>
      <c r="J2608" s="96">
        <f t="shared" si="1225"/>
        <v>22</v>
      </c>
      <c r="K2608" s="96">
        <f t="shared" si="1226"/>
        <v>22</v>
      </c>
      <c r="L2608" s="8">
        <f t="shared" si="1229"/>
        <v>1.0043006699999999</v>
      </c>
      <c r="M2608" s="97">
        <f t="shared" si="1215"/>
        <v>1.0043006699999999</v>
      </c>
      <c r="N2608" s="97">
        <f t="shared" si="1216"/>
        <v>1.4231402489969911</v>
      </c>
      <c r="O2608" s="90">
        <f t="shared" si="1217"/>
        <v>1.4292606999999999</v>
      </c>
      <c r="P2608" s="90">
        <f t="shared" si="1218"/>
        <v>798.85623671999997</v>
      </c>
      <c r="Q2608" s="98">
        <f t="shared" si="1234"/>
        <v>0</v>
      </c>
      <c r="R2608" s="7">
        <f t="shared" si="1230"/>
        <v>0</v>
      </c>
      <c r="S2608" s="90">
        <f t="shared" si="1219"/>
        <v>0</v>
      </c>
      <c r="T2608" s="99">
        <f t="shared" si="1231"/>
        <v>0.117687</v>
      </c>
      <c r="U2608" s="98">
        <f t="shared" si="1220"/>
        <v>22</v>
      </c>
      <c r="V2608" s="98">
        <v>252</v>
      </c>
      <c r="W2608" s="97">
        <f t="shared" si="1221"/>
        <v>1.0097606210000001</v>
      </c>
      <c r="X2608" s="90">
        <f t="shared" si="1222"/>
        <v>7.7973329600000003</v>
      </c>
      <c r="Y2608" s="90">
        <f t="shared" si="1223"/>
        <v>0</v>
      </c>
      <c r="Z2608" s="100" t="str">
        <f t="shared" si="1232"/>
        <v>A+J=</v>
      </c>
      <c r="AA2608" s="95">
        <f t="shared" si="1233"/>
        <v>47378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4"/>
      <c r="DP2608" s="1"/>
      <c r="DQ2608" s="1"/>
      <c r="DR2608" s="1"/>
      <c r="DS2608" s="1"/>
      <c r="DT2608" s="1"/>
      <c r="DU2608" s="1"/>
    </row>
    <row r="2609" spans="1:125" ht="12.75" x14ac:dyDescent="0.2">
      <c r="A2609" s="89">
        <f t="shared" si="1227"/>
        <v>47378</v>
      </c>
      <c r="B2609" s="105">
        <f t="shared" si="1210"/>
        <v>806.65356967999992</v>
      </c>
      <c r="C2609" s="90">
        <f t="shared" si="1228"/>
        <v>558.92968771999995</v>
      </c>
      <c r="D2609" s="91">
        <f t="shared" si="1211"/>
        <v>7245.38</v>
      </c>
      <c r="E2609" s="92">
        <f t="shared" si="1198"/>
        <v>7276.54</v>
      </c>
      <c r="F2609" s="93">
        <f t="shared" si="1212"/>
        <v>45763</v>
      </c>
      <c r="G2609" s="94">
        <f t="shared" si="1213"/>
        <v>4.3006716003852752E-3</v>
      </c>
      <c r="H2609" s="95">
        <f t="shared" si="1224"/>
        <v>47406</v>
      </c>
      <c r="I2609" s="95">
        <f t="shared" si="1214"/>
        <v>47378</v>
      </c>
      <c r="J2609" s="96">
        <f t="shared" si="1225"/>
        <v>22</v>
      </c>
      <c r="K2609" s="96">
        <f t="shared" si="1226"/>
        <v>22</v>
      </c>
      <c r="L2609" s="8">
        <f t="shared" si="1229"/>
        <v>1.0043006699999999</v>
      </c>
      <c r="M2609" s="97">
        <f t="shared" si="1215"/>
        <v>1.0043006699999999</v>
      </c>
      <c r="N2609" s="97">
        <f t="shared" si="1216"/>
        <v>1.4231402489969911</v>
      </c>
      <c r="O2609" s="90">
        <f t="shared" si="1217"/>
        <v>1.4292606999999999</v>
      </c>
      <c r="P2609" s="90">
        <f t="shared" si="1218"/>
        <v>798.85623671999997</v>
      </c>
      <c r="Q2609" s="98">
        <f t="shared" si="1234"/>
        <v>85</v>
      </c>
      <c r="R2609" s="7">
        <f t="shared" si="1230"/>
        <v>1.3158E-2</v>
      </c>
      <c r="S2609" s="90">
        <f t="shared" si="1219"/>
        <v>10.51135036</v>
      </c>
      <c r="T2609" s="99">
        <f t="shared" si="1231"/>
        <v>0.117687</v>
      </c>
      <c r="U2609" s="98">
        <f t="shared" si="1220"/>
        <v>22</v>
      </c>
      <c r="V2609" s="98">
        <v>252</v>
      </c>
      <c r="W2609" s="97">
        <f t="shared" si="1221"/>
        <v>1.0097606210000001</v>
      </c>
      <c r="X2609" s="90">
        <f t="shared" si="1222"/>
        <v>7.7973329600000003</v>
      </c>
      <c r="Y2609" s="90">
        <f t="shared" si="1223"/>
        <v>18.30868332</v>
      </c>
      <c r="Z2609" s="100" t="str">
        <f t="shared" si="1232"/>
        <v>A+J=</v>
      </c>
      <c r="AA2609" s="95">
        <f t="shared" si="1233"/>
        <v>47378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4"/>
      <c r="DP2609" s="1"/>
      <c r="DQ2609" s="1"/>
      <c r="DR2609" s="1"/>
      <c r="DS2609" s="1"/>
      <c r="DT2609" s="1"/>
      <c r="DU2609" s="1"/>
    </row>
    <row r="2610" spans="1:125" ht="12.75" x14ac:dyDescent="0.2">
      <c r="A2610" s="89">
        <f t="shared" si="1227"/>
        <v>47379</v>
      </c>
      <c r="B2610" s="105">
        <f t="shared" si="1210"/>
        <v>788.87118835999991</v>
      </c>
      <c r="C2610" s="90">
        <f t="shared" si="1228"/>
        <v>551.57529089000002</v>
      </c>
      <c r="D2610" s="91">
        <f t="shared" si="1211"/>
        <v>7245.38</v>
      </c>
      <c r="E2610" s="92">
        <f t="shared" ref="E2610:E2673" si="1235">IF(K2610=1,VLOOKUP(A2609,AP$19:AR$142,3),E2609)</f>
        <v>7276.54</v>
      </c>
      <c r="F2610" s="93">
        <f t="shared" si="1212"/>
        <v>45763</v>
      </c>
      <c r="G2610" s="94">
        <f t="shared" si="1213"/>
        <v>4.3006716003852752E-3</v>
      </c>
      <c r="H2610" s="95">
        <f t="shared" si="1224"/>
        <v>47406</v>
      </c>
      <c r="I2610" s="95">
        <f t="shared" si="1214"/>
        <v>47406</v>
      </c>
      <c r="J2610" s="96">
        <f t="shared" si="1225"/>
        <v>19</v>
      </c>
      <c r="K2610" s="96">
        <f t="shared" si="1226"/>
        <v>1</v>
      </c>
      <c r="L2610" s="8">
        <f t="shared" si="1229"/>
        <v>1.0002258900000001</v>
      </c>
      <c r="M2610" s="97">
        <f t="shared" si="1215"/>
        <v>1.0043006699999999</v>
      </c>
      <c r="N2610" s="97">
        <f t="shared" si="1216"/>
        <v>1.4292607055716449</v>
      </c>
      <c r="O2610" s="90">
        <f t="shared" si="1217"/>
        <v>1.42958356</v>
      </c>
      <c r="P2610" s="90">
        <f t="shared" si="1218"/>
        <v>788.52296794999995</v>
      </c>
      <c r="Q2610" s="98">
        <f t="shared" si="1234"/>
        <v>0</v>
      </c>
      <c r="R2610" s="7">
        <f t="shared" si="1230"/>
        <v>0</v>
      </c>
      <c r="S2610" s="90">
        <f t="shared" si="1219"/>
        <v>0</v>
      </c>
      <c r="T2610" s="99">
        <f t="shared" si="1231"/>
        <v>0.117687</v>
      </c>
      <c r="U2610" s="98">
        <f t="shared" si="1220"/>
        <v>1</v>
      </c>
      <c r="V2610" s="98">
        <v>252</v>
      </c>
      <c r="W2610" s="97">
        <f t="shared" si="1221"/>
        <v>1.0004416110000001</v>
      </c>
      <c r="X2610" s="90">
        <f t="shared" si="1222"/>
        <v>0.34822040999999998</v>
      </c>
      <c r="Y2610" s="90">
        <f t="shared" si="1223"/>
        <v>0</v>
      </c>
      <c r="Z2610" s="100" t="str">
        <f t="shared" si="1232"/>
        <v>A+J=</v>
      </c>
      <c r="AA2610" s="95">
        <f t="shared" si="1233"/>
        <v>47406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4"/>
      <c r="DP2610" s="1"/>
      <c r="DQ2610" s="1"/>
      <c r="DR2610" s="1"/>
      <c r="DS2610" s="1"/>
      <c r="DT2610" s="1"/>
      <c r="DU2610" s="1"/>
    </row>
    <row r="2611" spans="1:125" ht="12.75" x14ac:dyDescent="0.2">
      <c r="A2611" s="89">
        <f t="shared" si="1227"/>
        <v>47380</v>
      </c>
      <c r="B2611" s="105">
        <f t="shared" ref="B2611:B2674" si="1236">(P2611+X2611)</f>
        <v>789.39783459</v>
      </c>
      <c r="C2611" s="90">
        <f t="shared" si="1228"/>
        <v>551.57529089000002</v>
      </c>
      <c r="D2611" s="91">
        <f t="shared" ref="D2611:D2674" si="1237">IF(E2611=E2610,D2610,E2610)</f>
        <v>7245.38</v>
      </c>
      <c r="E2611" s="92">
        <f t="shared" si="1235"/>
        <v>7276.54</v>
      </c>
      <c r="F2611" s="93">
        <f t="shared" ref="F2611:F2674" si="1238">IF(D2611=D2610,F2610,A2611)</f>
        <v>45763</v>
      </c>
      <c r="G2611" s="94">
        <f t="shared" ref="G2611:G2674" si="1239">(E2611/D2611)-1</f>
        <v>4.3006716003852752E-3</v>
      </c>
      <c r="H2611" s="95">
        <f t="shared" si="1224"/>
        <v>47406</v>
      </c>
      <c r="I2611" s="95">
        <f t="shared" ref="I2611:I2674" si="1240">IF(A2611&gt;I2610,H2611,I2610)</f>
        <v>47406</v>
      </c>
      <c r="J2611" s="96">
        <f t="shared" si="1225"/>
        <v>19</v>
      </c>
      <c r="K2611" s="96">
        <f t="shared" si="1226"/>
        <v>2</v>
      </c>
      <c r="L2611" s="8">
        <f t="shared" si="1229"/>
        <v>1.00045183</v>
      </c>
      <c r="M2611" s="97">
        <f t="shared" ref="M2611:M2674" si="1241">IF(I2611&gt;I2610,L2610,M2610)</f>
        <v>1.0043006699999999</v>
      </c>
      <c r="N2611" s="97">
        <f t="shared" ref="N2611:N2674" si="1242">IF(I2611&gt;I2610,N2610*M2611,N2610)</f>
        <v>1.4292607055716449</v>
      </c>
      <c r="O2611" s="90">
        <f t="shared" ref="O2611:O2674" si="1243">TRUNC(TRUNC((L2611*N2611),15),8)</f>
        <v>1.4299064800000001</v>
      </c>
      <c r="P2611" s="90">
        <f t="shared" ref="P2611:P2674" si="1244">TRUNC(C2611*O2611,8)</f>
        <v>788.70108264999999</v>
      </c>
      <c r="Q2611" s="98">
        <f t="shared" si="1234"/>
        <v>0</v>
      </c>
      <c r="R2611" s="7">
        <f t="shared" si="1230"/>
        <v>0</v>
      </c>
      <c r="S2611" s="90">
        <f t="shared" ref="S2611:S2674" si="1245">IF(R2611&gt;0,TRUNC(R2611*P2611,8),0)</f>
        <v>0</v>
      </c>
      <c r="T2611" s="99">
        <f t="shared" si="1231"/>
        <v>0.117687</v>
      </c>
      <c r="U2611" s="98">
        <f t="shared" ref="U2611:U2674" si="1246">IF(Q2610&gt;0,1,IF(K2611=K2610,U2610,U2610+1))</f>
        <v>2</v>
      </c>
      <c r="V2611" s="98">
        <v>252</v>
      </c>
      <c r="W2611" s="97">
        <f t="shared" ref="W2611:W2674" si="1247">ROUND((1+T2611)^TRUNC((U2611/V2611),9),9)</f>
        <v>1.0008834170000001</v>
      </c>
      <c r="X2611" s="90">
        <f t="shared" ref="X2611:X2674" si="1248">TRUNC((P2611*(W2611-1)),8)</f>
        <v>0.69675193999999996</v>
      </c>
      <c r="Y2611" s="90">
        <f t="shared" ref="Y2611:Y2674" si="1249">IF(Q2611&gt;0,S2611+X2611,0)</f>
        <v>0</v>
      </c>
      <c r="Z2611" s="100" t="str">
        <f t="shared" si="1232"/>
        <v>A+J=</v>
      </c>
      <c r="AA2611" s="95">
        <f t="shared" si="1233"/>
        <v>47406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4"/>
      <c r="DP2611" s="1"/>
      <c r="DQ2611" s="1"/>
      <c r="DR2611" s="1"/>
      <c r="DS2611" s="1"/>
      <c r="DT2611" s="1"/>
      <c r="DU2611" s="1"/>
    </row>
    <row r="2612" spans="1:125" ht="12.75" x14ac:dyDescent="0.2">
      <c r="A2612" s="89">
        <f t="shared" si="1227"/>
        <v>47381</v>
      </c>
      <c r="B2612" s="105">
        <f t="shared" si="1236"/>
        <v>789.92483620999997</v>
      </c>
      <c r="C2612" s="90">
        <f t="shared" si="1228"/>
        <v>551.57529089000002</v>
      </c>
      <c r="D2612" s="91">
        <f t="shared" si="1237"/>
        <v>7245.38</v>
      </c>
      <c r="E2612" s="92">
        <f t="shared" si="1235"/>
        <v>7276.54</v>
      </c>
      <c r="F2612" s="93">
        <f t="shared" si="1238"/>
        <v>45763</v>
      </c>
      <c r="G2612" s="94">
        <f t="shared" si="1239"/>
        <v>4.3006716003852752E-3</v>
      </c>
      <c r="H2612" s="95">
        <f t="shared" si="1224"/>
        <v>47406</v>
      </c>
      <c r="I2612" s="95">
        <f t="shared" si="1240"/>
        <v>47406</v>
      </c>
      <c r="J2612" s="96">
        <f t="shared" si="1225"/>
        <v>19</v>
      </c>
      <c r="K2612" s="96">
        <f t="shared" si="1226"/>
        <v>3</v>
      </c>
      <c r="L2612" s="8">
        <f t="shared" si="1229"/>
        <v>1.0006778199999999</v>
      </c>
      <c r="M2612" s="97">
        <f t="shared" si="1241"/>
        <v>1.0043006699999999</v>
      </c>
      <c r="N2612" s="97">
        <f t="shared" si="1242"/>
        <v>1.4292607055716449</v>
      </c>
      <c r="O2612" s="90">
        <f t="shared" si="1243"/>
        <v>1.4302294799999999</v>
      </c>
      <c r="P2612" s="90">
        <f t="shared" si="1244"/>
        <v>788.87924147000001</v>
      </c>
      <c r="Q2612" s="98">
        <f t="shared" si="1234"/>
        <v>0</v>
      </c>
      <c r="R2612" s="7">
        <f t="shared" si="1230"/>
        <v>0</v>
      </c>
      <c r="S2612" s="90">
        <f t="shared" si="1245"/>
        <v>0</v>
      </c>
      <c r="T2612" s="99">
        <f t="shared" si="1231"/>
        <v>0.117687</v>
      </c>
      <c r="U2612" s="98">
        <f t="shared" si="1246"/>
        <v>3</v>
      </c>
      <c r="V2612" s="98">
        <v>252</v>
      </c>
      <c r="W2612" s="97">
        <f t="shared" si="1247"/>
        <v>1.001325418</v>
      </c>
      <c r="X2612" s="90">
        <f t="shared" si="1248"/>
        <v>1.0455947400000001</v>
      </c>
      <c r="Y2612" s="90">
        <f t="shared" si="1249"/>
        <v>0</v>
      </c>
      <c r="Z2612" s="100" t="str">
        <f t="shared" si="1232"/>
        <v>A+J=</v>
      </c>
      <c r="AA2612" s="95">
        <f t="shared" si="1233"/>
        <v>47406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4"/>
      <c r="DP2612" s="1"/>
      <c r="DQ2612" s="1"/>
      <c r="DR2612" s="1"/>
      <c r="DS2612" s="1"/>
      <c r="DT2612" s="1"/>
      <c r="DU2612" s="1"/>
    </row>
    <row r="2613" spans="1:125" ht="12.75" x14ac:dyDescent="0.2">
      <c r="A2613" s="89">
        <f t="shared" si="1227"/>
        <v>47382</v>
      </c>
      <c r="B2613" s="105">
        <f t="shared" si="1236"/>
        <v>790.45219892</v>
      </c>
      <c r="C2613" s="90">
        <f t="shared" si="1228"/>
        <v>551.57529089000002</v>
      </c>
      <c r="D2613" s="91">
        <f t="shared" si="1237"/>
        <v>7245.38</v>
      </c>
      <c r="E2613" s="92">
        <f t="shared" si="1235"/>
        <v>7276.54</v>
      </c>
      <c r="F2613" s="93">
        <f t="shared" si="1238"/>
        <v>45763</v>
      </c>
      <c r="G2613" s="94">
        <f t="shared" si="1239"/>
        <v>4.3006716003852752E-3</v>
      </c>
      <c r="H2613" s="95">
        <f t="shared" si="1224"/>
        <v>47406</v>
      </c>
      <c r="I2613" s="95">
        <f t="shared" si="1240"/>
        <v>47406</v>
      </c>
      <c r="J2613" s="96">
        <f t="shared" si="1225"/>
        <v>19</v>
      </c>
      <c r="K2613" s="96">
        <f t="shared" si="1226"/>
        <v>4</v>
      </c>
      <c r="L2613" s="8">
        <f t="shared" si="1229"/>
        <v>1.0009038699999999</v>
      </c>
      <c r="M2613" s="97">
        <f t="shared" si="1241"/>
        <v>1.0043006699999999</v>
      </c>
      <c r="N2613" s="97">
        <f t="shared" si="1242"/>
        <v>1.4292607055716449</v>
      </c>
      <c r="O2613" s="90">
        <f t="shared" si="1243"/>
        <v>1.4305525699999999</v>
      </c>
      <c r="P2613" s="90">
        <f t="shared" si="1244"/>
        <v>789.05744992999996</v>
      </c>
      <c r="Q2613" s="98">
        <f t="shared" si="1234"/>
        <v>0</v>
      </c>
      <c r="R2613" s="7">
        <f t="shared" si="1230"/>
        <v>0</v>
      </c>
      <c r="S2613" s="90">
        <f t="shared" si="1245"/>
        <v>0</v>
      </c>
      <c r="T2613" s="99">
        <f t="shared" si="1231"/>
        <v>0.117687</v>
      </c>
      <c r="U2613" s="98">
        <f t="shared" si="1246"/>
        <v>4</v>
      </c>
      <c r="V2613" s="98">
        <v>252</v>
      </c>
      <c r="W2613" s="97">
        <f t="shared" si="1247"/>
        <v>1.001767614</v>
      </c>
      <c r="X2613" s="90">
        <f t="shared" si="1248"/>
        <v>1.3947489900000001</v>
      </c>
      <c r="Y2613" s="90">
        <f t="shared" si="1249"/>
        <v>0</v>
      </c>
      <c r="Z2613" s="100" t="str">
        <f t="shared" si="1232"/>
        <v>A+J=</v>
      </c>
      <c r="AA2613" s="95">
        <f t="shared" si="1233"/>
        <v>47406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4"/>
      <c r="DP2613" s="1"/>
      <c r="DQ2613" s="1"/>
      <c r="DR2613" s="1"/>
      <c r="DS2613" s="1"/>
      <c r="DT2613" s="1"/>
      <c r="DU2613" s="1"/>
    </row>
    <row r="2614" spans="1:125" ht="12.75" x14ac:dyDescent="0.2">
      <c r="A2614" s="89">
        <f t="shared" si="1227"/>
        <v>47383</v>
      </c>
      <c r="B2614" s="105">
        <f t="shared" si="1236"/>
        <v>790.97990077999998</v>
      </c>
      <c r="C2614" s="90">
        <f t="shared" si="1228"/>
        <v>551.57529089000002</v>
      </c>
      <c r="D2614" s="91">
        <f t="shared" si="1237"/>
        <v>7245.38</v>
      </c>
      <c r="E2614" s="92">
        <f t="shared" si="1235"/>
        <v>7276.54</v>
      </c>
      <c r="F2614" s="93">
        <f t="shared" si="1238"/>
        <v>45763</v>
      </c>
      <c r="G2614" s="94">
        <f t="shared" si="1239"/>
        <v>4.3006716003852752E-3</v>
      </c>
      <c r="H2614" s="95">
        <f t="shared" ref="H2614:H2677" si="1250">IF(DAY(A2614)=15,VLOOKUP(A2614,AH$169:AM$459,4),H2613)</f>
        <v>47406</v>
      </c>
      <c r="I2614" s="95">
        <f t="shared" si="1240"/>
        <v>47406</v>
      </c>
      <c r="J2614" s="96">
        <f t="shared" ref="J2614:J2677" si="1251">IF(I2614=I2613,J2613,NETWORKDAYS(I2613,I2614,$AD$169:$AD$511)-1)</f>
        <v>19</v>
      </c>
      <c r="K2614" s="96">
        <f t="shared" ref="K2614:K2677" si="1252">(J2614-(NETWORKDAYS(A2614,I2614,AD$169:AD$511)-1))</f>
        <v>5</v>
      </c>
      <c r="L2614" s="8">
        <f t="shared" si="1229"/>
        <v>1.0011299600000001</v>
      </c>
      <c r="M2614" s="97">
        <f t="shared" si="1241"/>
        <v>1.0043006699999999</v>
      </c>
      <c r="N2614" s="97">
        <f t="shared" si="1242"/>
        <v>1.4292607055716449</v>
      </c>
      <c r="O2614" s="90">
        <f t="shared" si="1243"/>
        <v>1.43087571</v>
      </c>
      <c r="P2614" s="90">
        <f t="shared" si="1244"/>
        <v>789.23568596999996</v>
      </c>
      <c r="Q2614" s="98">
        <f t="shared" si="1234"/>
        <v>0</v>
      </c>
      <c r="R2614" s="7">
        <f t="shared" si="1230"/>
        <v>0</v>
      </c>
      <c r="S2614" s="90">
        <f t="shared" si="1245"/>
        <v>0</v>
      </c>
      <c r="T2614" s="99">
        <f t="shared" si="1231"/>
        <v>0.117687</v>
      </c>
      <c r="U2614" s="98">
        <f t="shared" si="1246"/>
        <v>5</v>
      </c>
      <c r="V2614" s="98">
        <v>252</v>
      </c>
      <c r="W2614" s="97">
        <f t="shared" si="1247"/>
        <v>1.002210005</v>
      </c>
      <c r="X2614" s="90">
        <f t="shared" si="1248"/>
        <v>1.7442148099999999</v>
      </c>
      <c r="Y2614" s="90">
        <f t="shared" si="1249"/>
        <v>0</v>
      </c>
      <c r="Z2614" s="100" t="str">
        <f t="shared" si="1232"/>
        <v>A+J=</v>
      </c>
      <c r="AA2614" s="95">
        <f t="shared" si="1233"/>
        <v>47406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4"/>
      <c r="DP2614" s="1"/>
      <c r="DQ2614" s="1"/>
      <c r="DR2614" s="1"/>
      <c r="DS2614" s="1"/>
      <c r="DT2614" s="1"/>
      <c r="DU2614" s="1"/>
    </row>
    <row r="2615" spans="1:125" ht="12.75" x14ac:dyDescent="0.2">
      <c r="A2615" s="89">
        <f t="shared" si="1227"/>
        <v>47384</v>
      </c>
      <c r="B2615" s="105">
        <f t="shared" si="1236"/>
        <v>790.97990077999998</v>
      </c>
      <c r="C2615" s="90">
        <f t="shared" si="1228"/>
        <v>551.57529089000002</v>
      </c>
      <c r="D2615" s="91">
        <f t="shared" si="1237"/>
        <v>7245.38</v>
      </c>
      <c r="E2615" s="92">
        <f t="shared" si="1235"/>
        <v>7276.54</v>
      </c>
      <c r="F2615" s="93">
        <f t="shared" si="1238"/>
        <v>45763</v>
      </c>
      <c r="G2615" s="94">
        <f t="shared" si="1239"/>
        <v>4.3006716003852752E-3</v>
      </c>
      <c r="H2615" s="95">
        <f t="shared" si="1250"/>
        <v>47406</v>
      </c>
      <c r="I2615" s="95">
        <f t="shared" si="1240"/>
        <v>47406</v>
      </c>
      <c r="J2615" s="96">
        <f t="shared" si="1251"/>
        <v>19</v>
      </c>
      <c r="K2615" s="96">
        <f t="shared" si="1252"/>
        <v>5</v>
      </c>
      <c r="L2615" s="8">
        <f t="shared" si="1229"/>
        <v>1.0011299600000001</v>
      </c>
      <c r="M2615" s="97">
        <f t="shared" si="1241"/>
        <v>1.0043006699999999</v>
      </c>
      <c r="N2615" s="97">
        <f t="shared" si="1242"/>
        <v>1.4292607055716449</v>
      </c>
      <c r="O2615" s="90">
        <f t="shared" si="1243"/>
        <v>1.43087571</v>
      </c>
      <c r="P2615" s="90">
        <f t="shared" si="1244"/>
        <v>789.23568596999996</v>
      </c>
      <c r="Q2615" s="98">
        <f t="shared" si="1234"/>
        <v>0</v>
      </c>
      <c r="R2615" s="7">
        <f t="shared" si="1230"/>
        <v>0</v>
      </c>
      <c r="S2615" s="90">
        <f t="shared" si="1245"/>
        <v>0</v>
      </c>
      <c r="T2615" s="99">
        <f t="shared" si="1231"/>
        <v>0.117687</v>
      </c>
      <c r="U2615" s="98">
        <f t="shared" si="1246"/>
        <v>5</v>
      </c>
      <c r="V2615" s="98">
        <v>252</v>
      </c>
      <c r="W2615" s="97">
        <f t="shared" si="1247"/>
        <v>1.002210005</v>
      </c>
      <c r="X2615" s="90">
        <f t="shared" si="1248"/>
        <v>1.7442148099999999</v>
      </c>
      <c r="Y2615" s="90">
        <f t="shared" si="1249"/>
        <v>0</v>
      </c>
      <c r="Z2615" s="100" t="str">
        <f t="shared" si="1232"/>
        <v>A+J=</v>
      </c>
      <c r="AA2615" s="95">
        <f t="shared" si="1233"/>
        <v>47406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4"/>
      <c r="DP2615" s="1"/>
      <c r="DQ2615" s="1"/>
      <c r="DR2615" s="1"/>
      <c r="DS2615" s="1"/>
      <c r="DT2615" s="1"/>
      <c r="DU2615" s="1"/>
    </row>
    <row r="2616" spans="1:125" ht="12.75" x14ac:dyDescent="0.2">
      <c r="A2616" s="89">
        <f t="shared" si="1227"/>
        <v>47385</v>
      </c>
      <c r="B2616" s="105">
        <f t="shared" si="1236"/>
        <v>790.97990077999998</v>
      </c>
      <c r="C2616" s="90">
        <f t="shared" si="1228"/>
        <v>551.57529089000002</v>
      </c>
      <c r="D2616" s="91">
        <f t="shared" si="1237"/>
        <v>7245.38</v>
      </c>
      <c r="E2616" s="92">
        <f t="shared" si="1235"/>
        <v>7276.54</v>
      </c>
      <c r="F2616" s="93">
        <f t="shared" si="1238"/>
        <v>45763</v>
      </c>
      <c r="G2616" s="94">
        <f t="shared" si="1239"/>
        <v>4.3006716003852752E-3</v>
      </c>
      <c r="H2616" s="95">
        <f t="shared" si="1250"/>
        <v>47406</v>
      </c>
      <c r="I2616" s="95">
        <f t="shared" si="1240"/>
        <v>47406</v>
      </c>
      <c r="J2616" s="96">
        <f t="shared" si="1251"/>
        <v>19</v>
      </c>
      <c r="K2616" s="96">
        <f t="shared" si="1252"/>
        <v>5</v>
      </c>
      <c r="L2616" s="8">
        <f t="shared" si="1229"/>
        <v>1.0011299600000001</v>
      </c>
      <c r="M2616" s="97">
        <f t="shared" si="1241"/>
        <v>1.0043006699999999</v>
      </c>
      <c r="N2616" s="97">
        <f t="shared" si="1242"/>
        <v>1.4292607055716449</v>
      </c>
      <c r="O2616" s="90">
        <f t="shared" si="1243"/>
        <v>1.43087571</v>
      </c>
      <c r="P2616" s="90">
        <f t="shared" si="1244"/>
        <v>789.23568596999996</v>
      </c>
      <c r="Q2616" s="98">
        <f t="shared" si="1234"/>
        <v>0</v>
      </c>
      <c r="R2616" s="7">
        <f t="shared" si="1230"/>
        <v>0</v>
      </c>
      <c r="S2616" s="90">
        <f t="shared" si="1245"/>
        <v>0</v>
      </c>
      <c r="T2616" s="99">
        <f t="shared" si="1231"/>
        <v>0.117687</v>
      </c>
      <c r="U2616" s="98">
        <f t="shared" si="1246"/>
        <v>5</v>
      </c>
      <c r="V2616" s="98">
        <v>252</v>
      </c>
      <c r="W2616" s="97">
        <f t="shared" si="1247"/>
        <v>1.002210005</v>
      </c>
      <c r="X2616" s="90">
        <f t="shared" si="1248"/>
        <v>1.7442148099999999</v>
      </c>
      <c r="Y2616" s="90">
        <f t="shared" si="1249"/>
        <v>0</v>
      </c>
      <c r="Z2616" s="100" t="str">
        <f t="shared" si="1232"/>
        <v>A+J=</v>
      </c>
      <c r="AA2616" s="95">
        <f t="shared" si="1233"/>
        <v>47406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4"/>
      <c r="DP2616" s="1"/>
      <c r="DQ2616" s="1"/>
      <c r="DR2616" s="1"/>
      <c r="DS2616" s="1"/>
      <c r="DT2616" s="1"/>
      <c r="DU2616" s="1"/>
    </row>
    <row r="2617" spans="1:125" ht="12.75" x14ac:dyDescent="0.2">
      <c r="A2617" s="89">
        <f t="shared" si="1227"/>
        <v>47386</v>
      </c>
      <c r="B2617" s="105">
        <f t="shared" si="1236"/>
        <v>791.50796482999999</v>
      </c>
      <c r="C2617" s="90">
        <f t="shared" si="1228"/>
        <v>551.57529089000002</v>
      </c>
      <c r="D2617" s="91">
        <f t="shared" si="1237"/>
        <v>7245.38</v>
      </c>
      <c r="E2617" s="92">
        <f t="shared" si="1235"/>
        <v>7276.54</v>
      </c>
      <c r="F2617" s="93">
        <f t="shared" si="1238"/>
        <v>45763</v>
      </c>
      <c r="G2617" s="94">
        <f t="shared" si="1239"/>
        <v>4.3006716003852752E-3</v>
      </c>
      <c r="H2617" s="95">
        <f t="shared" si="1250"/>
        <v>47406</v>
      </c>
      <c r="I2617" s="95">
        <f t="shared" si="1240"/>
        <v>47406</v>
      </c>
      <c r="J2617" s="96">
        <f t="shared" si="1251"/>
        <v>19</v>
      </c>
      <c r="K2617" s="96">
        <f t="shared" si="1252"/>
        <v>6</v>
      </c>
      <c r="L2617" s="8">
        <f t="shared" si="1229"/>
        <v>1.0013561099999999</v>
      </c>
      <c r="M2617" s="97">
        <f t="shared" si="1241"/>
        <v>1.0043006699999999</v>
      </c>
      <c r="N2617" s="97">
        <f t="shared" si="1242"/>
        <v>1.4292607055716449</v>
      </c>
      <c r="O2617" s="90">
        <f t="shared" si="1243"/>
        <v>1.43119894</v>
      </c>
      <c r="P2617" s="90">
        <f t="shared" si="1244"/>
        <v>789.41397165000001</v>
      </c>
      <c r="Q2617" s="98">
        <f t="shared" si="1234"/>
        <v>0</v>
      </c>
      <c r="R2617" s="7">
        <f t="shared" si="1230"/>
        <v>0</v>
      </c>
      <c r="S2617" s="90">
        <f t="shared" si="1245"/>
        <v>0</v>
      </c>
      <c r="T2617" s="99">
        <f t="shared" si="1231"/>
        <v>0.117687</v>
      </c>
      <c r="U2617" s="98">
        <f t="shared" si="1246"/>
        <v>6</v>
      </c>
      <c r="V2617" s="98">
        <v>252</v>
      </c>
      <c r="W2617" s="97">
        <f t="shared" si="1247"/>
        <v>1.002652592</v>
      </c>
      <c r="X2617" s="90">
        <f t="shared" si="1248"/>
        <v>2.09399318</v>
      </c>
      <c r="Y2617" s="90">
        <f t="shared" si="1249"/>
        <v>0</v>
      </c>
      <c r="Z2617" s="100" t="str">
        <f t="shared" si="1232"/>
        <v>A+J=</v>
      </c>
      <c r="AA2617" s="95">
        <f t="shared" si="1233"/>
        <v>47406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4"/>
      <c r="DP2617" s="1"/>
      <c r="DQ2617" s="1"/>
      <c r="DR2617" s="1"/>
      <c r="DS2617" s="1"/>
      <c r="DT2617" s="1"/>
      <c r="DU2617" s="1"/>
    </row>
    <row r="2618" spans="1:125" ht="12.75" x14ac:dyDescent="0.2">
      <c r="A2618" s="89">
        <f t="shared" si="1227"/>
        <v>47387</v>
      </c>
      <c r="B2618" s="105">
        <f t="shared" si="1236"/>
        <v>792.03637386000003</v>
      </c>
      <c r="C2618" s="90">
        <f t="shared" si="1228"/>
        <v>551.57529089000002</v>
      </c>
      <c r="D2618" s="91">
        <f t="shared" si="1237"/>
        <v>7245.38</v>
      </c>
      <c r="E2618" s="92">
        <f t="shared" si="1235"/>
        <v>7276.54</v>
      </c>
      <c r="F2618" s="93">
        <f t="shared" si="1238"/>
        <v>45763</v>
      </c>
      <c r="G2618" s="94">
        <f t="shared" si="1239"/>
        <v>4.3006716003852752E-3</v>
      </c>
      <c r="H2618" s="95">
        <f t="shared" si="1250"/>
        <v>47406</v>
      </c>
      <c r="I2618" s="95">
        <f t="shared" si="1240"/>
        <v>47406</v>
      </c>
      <c r="J2618" s="96">
        <f t="shared" si="1251"/>
        <v>19</v>
      </c>
      <c r="K2618" s="96">
        <f t="shared" si="1252"/>
        <v>7</v>
      </c>
      <c r="L2618" s="8">
        <f t="shared" si="1229"/>
        <v>1.0015823100000001</v>
      </c>
      <c r="M2618" s="97">
        <f t="shared" si="1241"/>
        <v>1.0043006699999999</v>
      </c>
      <c r="N2618" s="97">
        <f t="shared" si="1242"/>
        <v>1.4292607055716449</v>
      </c>
      <c r="O2618" s="90">
        <f t="shared" si="1243"/>
        <v>1.4315222299999999</v>
      </c>
      <c r="P2618" s="90">
        <f t="shared" si="1244"/>
        <v>789.59229042000004</v>
      </c>
      <c r="Q2618" s="98">
        <f t="shared" si="1234"/>
        <v>0</v>
      </c>
      <c r="R2618" s="7">
        <f t="shared" si="1230"/>
        <v>0</v>
      </c>
      <c r="S2618" s="90">
        <f t="shared" si="1245"/>
        <v>0</v>
      </c>
      <c r="T2618" s="99">
        <f t="shared" si="1231"/>
        <v>0.117687</v>
      </c>
      <c r="U2618" s="98">
        <f t="shared" si="1246"/>
        <v>7</v>
      </c>
      <c r="V2618" s="98">
        <v>252</v>
      </c>
      <c r="W2618" s="97">
        <f t="shared" si="1247"/>
        <v>1.0030953739999999</v>
      </c>
      <c r="X2618" s="90">
        <f t="shared" si="1248"/>
        <v>2.44408344</v>
      </c>
      <c r="Y2618" s="90">
        <f t="shared" si="1249"/>
        <v>0</v>
      </c>
      <c r="Z2618" s="100" t="str">
        <f t="shared" si="1232"/>
        <v>A+J=</v>
      </c>
      <c r="AA2618" s="95">
        <f t="shared" si="1233"/>
        <v>47406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4"/>
      <c r="DP2618" s="1"/>
      <c r="DQ2618" s="1"/>
      <c r="DR2618" s="1"/>
      <c r="DS2618" s="1"/>
      <c r="DT2618" s="1"/>
      <c r="DU2618" s="1"/>
    </row>
    <row r="2619" spans="1:125" ht="12.75" x14ac:dyDescent="0.2">
      <c r="A2619" s="89">
        <f t="shared" si="1227"/>
        <v>47388</v>
      </c>
      <c r="B2619" s="105">
        <f t="shared" si="1236"/>
        <v>792.56513436</v>
      </c>
      <c r="C2619" s="90">
        <f t="shared" si="1228"/>
        <v>551.57529089000002</v>
      </c>
      <c r="D2619" s="91">
        <f t="shared" si="1237"/>
        <v>7245.38</v>
      </c>
      <c r="E2619" s="92">
        <f t="shared" si="1235"/>
        <v>7276.54</v>
      </c>
      <c r="F2619" s="93">
        <f t="shared" si="1238"/>
        <v>45763</v>
      </c>
      <c r="G2619" s="94">
        <f t="shared" si="1239"/>
        <v>4.3006716003852752E-3</v>
      </c>
      <c r="H2619" s="95">
        <f t="shared" si="1250"/>
        <v>47406</v>
      </c>
      <c r="I2619" s="95">
        <f t="shared" si="1240"/>
        <v>47406</v>
      </c>
      <c r="J2619" s="96">
        <f t="shared" si="1251"/>
        <v>19</v>
      </c>
      <c r="K2619" s="96">
        <f t="shared" si="1252"/>
        <v>8</v>
      </c>
      <c r="L2619" s="8">
        <f t="shared" si="1229"/>
        <v>1.00180855</v>
      </c>
      <c r="M2619" s="97">
        <f t="shared" si="1241"/>
        <v>1.0043006699999999</v>
      </c>
      <c r="N2619" s="97">
        <f t="shared" si="1242"/>
        <v>1.4292607055716449</v>
      </c>
      <c r="O2619" s="90">
        <f t="shared" si="1243"/>
        <v>1.43184559</v>
      </c>
      <c r="P2619" s="90">
        <f t="shared" si="1244"/>
        <v>789.77064781000001</v>
      </c>
      <c r="Q2619" s="98">
        <f t="shared" si="1234"/>
        <v>0</v>
      </c>
      <c r="R2619" s="7">
        <f t="shared" si="1230"/>
        <v>0</v>
      </c>
      <c r="S2619" s="90">
        <f t="shared" si="1245"/>
        <v>0</v>
      </c>
      <c r="T2619" s="99">
        <f t="shared" si="1231"/>
        <v>0.117687</v>
      </c>
      <c r="U2619" s="98">
        <f t="shared" si="1246"/>
        <v>8</v>
      </c>
      <c r="V2619" s="98">
        <v>252</v>
      </c>
      <c r="W2619" s="97">
        <f t="shared" si="1247"/>
        <v>1.0035383520000001</v>
      </c>
      <c r="X2619" s="90">
        <f t="shared" si="1248"/>
        <v>2.7944865499999998</v>
      </c>
      <c r="Y2619" s="90">
        <f t="shared" si="1249"/>
        <v>0</v>
      </c>
      <c r="Z2619" s="100" t="str">
        <f t="shared" si="1232"/>
        <v>A+J=</v>
      </c>
      <c r="AA2619" s="95">
        <f t="shared" si="1233"/>
        <v>47406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4"/>
      <c r="DP2619" s="1"/>
      <c r="DQ2619" s="1"/>
      <c r="DR2619" s="1"/>
      <c r="DS2619" s="1"/>
      <c r="DT2619" s="1"/>
      <c r="DU2619" s="1"/>
    </row>
    <row r="2620" spans="1:125" ht="12.75" x14ac:dyDescent="0.2">
      <c r="A2620" s="89">
        <f t="shared" si="1227"/>
        <v>47389</v>
      </c>
      <c r="B2620" s="105">
        <f t="shared" si="1236"/>
        <v>793.09425198999998</v>
      </c>
      <c r="C2620" s="90">
        <f t="shared" si="1228"/>
        <v>551.57529089000002</v>
      </c>
      <c r="D2620" s="91">
        <f t="shared" si="1237"/>
        <v>7245.38</v>
      </c>
      <c r="E2620" s="92">
        <f t="shared" si="1235"/>
        <v>7276.54</v>
      </c>
      <c r="F2620" s="93">
        <f t="shared" si="1238"/>
        <v>45763</v>
      </c>
      <c r="G2620" s="94">
        <f t="shared" si="1239"/>
        <v>4.3006716003852752E-3</v>
      </c>
      <c r="H2620" s="95">
        <f t="shared" si="1250"/>
        <v>47406</v>
      </c>
      <c r="I2620" s="95">
        <f t="shared" si="1240"/>
        <v>47406</v>
      </c>
      <c r="J2620" s="96">
        <f t="shared" si="1251"/>
        <v>19</v>
      </c>
      <c r="K2620" s="96">
        <f t="shared" si="1252"/>
        <v>9</v>
      </c>
      <c r="L2620" s="8">
        <f t="shared" si="1229"/>
        <v>1.00203485</v>
      </c>
      <c r="M2620" s="97">
        <f t="shared" si="1241"/>
        <v>1.0043006699999999</v>
      </c>
      <c r="N2620" s="97">
        <f t="shared" si="1242"/>
        <v>1.4292607055716449</v>
      </c>
      <c r="O2620" s="90">
        <f t="shared" si="1243"/>
        <v>1.4321690300000001</v>
      </c>
      <c r="P2620" s="90">
        <f t="shared" si="1244"/>
        <v>789.94904931999997</v>
      </c>
      <c r="Q2620" s="98">
        <f t="shared" si="1234"/>
        <v>0</v>
      </c>
      <c r="R2620" s="7">
        <f t="shared" si="1230"/>
        <v>0</v>
      </c>
      <c r="S2620" s="90">
        <f t="shared" si="1245"/>
        <v>0</v>
      </c>
      <c r="T2620" s="99">
        <f t="shared" si="1231"/>
        <v>0.117687</v>
      </c>
      <c r="U2620" s="98">
        <f t="shared" si="1246"/>
        <v>9</v>
      </c>
      <c r="V2620" s="98">
        <v>252</v>
      </c>
      <c r="W2620" s="97">
        <f t="shared" si="1247"/>
        <v>1.003981526</v>
      </c>
      <c r="X2620" s="90">
        <f t="shared" si="1248"/>
        <v>3.1452026700000002</v>
      </c>
      <c r="Y2620" s="90">
        <f t="shared" si="1249"/>
        <v>0</v>
      </c>
      <c r="Z2620" s="100" t="str">
        <f t="shared" si="1232"/>
        <v>A+J=</v>
      </c>
      <c r="AA2620" s="95">
        <f t="shared" si="1233"/>
        <v>47406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4"/>
      <c r="DP2620" s="1"/>
      <c r="DQ2620" s="1"/>
      <c r="DR2620" s="1"/>
      <c r="DS2620" s="1"/>
      <c r="DT2620" s="1"/>
      <c r="DU2620" s="1"/>
    </row>
    <row r="2621" spans="1:125" ht="12.75" x14ac:dyDescent="0.2">
      <c r="A2621" s="89">
        <f t="shared" si="1227"/>
        <v>47390</v>
      </c>
      <c r="B2621" s="105">
        <f t="shared" si="1236"/>
        <v>793.62373169</v>
      </c>
      <c r="C2621" s="90">
        <f t="shared" si="1228"/>
        <v>551.57529089000002</v>
      </c>
      <c r="D2621" s="91">
        <f t="shared" si="1237"/>
        <v>7245.38</v>
      </c>
      <c r="E2621" s="92">
        <f t="shared" si="1235"/>
        <v>7276.54</v>
      </c>
      <c r="F2621" s="93">
        <f t="shared" si="1238"/>
        <v>45763</v>
      </c>
      <c r="G2621" s="94">
        <f t="shared" si="1239"/>
        <v>4.3006716003852752E-3</v>
      </c>
      <c r="H2621" s="95">
        <f t="shared" si="1250"/>
        <v>47406</v>
      </c>
      <c r="I2621" s="95">
        <f t="shared" si="1240"/>
        <v>47406</v>
      </c>
      <c r="J2621" s="96">
        <f t="shared" si="1251"/>
        <v>19</v>
      </c>
      <c r="K2621" s="96">
        <f t="shared" si="1252"/>
        <v>10</v>
      </c>
      <c r="L2621" s="8">
        <f t="shared" si="1229"/>
        <v>1.0022612099999999</v>
      </c>
      <c r="M2621" s="97">
        <f t="shared" si="1241"/>
        <v>1.0043006699999999</v>
      </c>
      <c r="N2621" s="97">
        <f t="shared" si="1242"/>
        <v>1.4292607055716449</v>
      </c>
      <c r="O2621" s="90">
        <f t="shared" si="1243"/>
        <v>1.43249256</v>
      </c>
      <c r="P2621" s="90">
        <f t="shared" si="1244"/>
        <v>790.12750046999997</v>
      </c>
      <c r="Q2621" s="98">
        <f t="shared" si="1234"/>
        <v>0</v>
      </c>
      <c r="R2621" s="7">
        <f t="shared" si="1230"/>
        <v>0</v>
      </c>
      <c r="S2621" s="90">
        <f t="shared" si="1245"/>
        <v>0</v>
      </c>
      <c r="T2621" s="99">
        <f t="shared" si="1231"/>
        <v>0.117687</v>
      </c>
      <c r="U2621" s="98">
        <f t="shared" si="1246"/>
        <v>10</v>
      </c>
      <c r="V2621" s="98">
        <v>252</v>
      </c>
      <c r="W2621" s="97">
        <f t="shared" si="1247"/>
        <v>1.0044248950000001</v>
      </c>
      <c r="X2621" s="90">
        <f t="shared" si="1248"/>
        <v>3.4962312199999999</v>
      </c>
      <c r="Y2621" s="90">
        <f t="shared" si="1249"/>
        <v>0</v>
      </c>
      <c r="Z2621" s="100" t="str">
        <f t="shared" si="1232"/>
        <v>A+J=</v>
      </c>
      <c r="AA2621" s="95">
        <f t="shared" si="1233"/>
        <v>47406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4"/>
      <c r="DP2621" s="1"/>
      <c r="DQ2621" s="1"/>
      <c r="DR2621" s="1"/>
      <c r="DS2621" s="1"/>
      <c r="DT2621" s="1"/>
      <c r="DU2621" s="1"/>
    </row>
    <row r="2622" spans="1:125" ht="12.75" x14ac:dyDescent="0.2">
      <c r="A2622" s="89">
        <f t="shared" si="1227"/>
        <v>47391</v>
      </c>
      <c r="B2622" s="105">
        <f t="shared" si="1236"/>
        <v>793.62373169</v>
      </c>
      <c r="C2622" s="90">
        <f t="shared" si="1228"/>
        <v>551.57529089000002</v>
      </c>
      <c r="D2622" s="91">
        <f t="shared" si="1237"/>
        <v>7245.38</v>
      </c>
      <c r="E2622" s="92">
        <f t="shared" si="1235"/>
        <v>7276.54</v>
      </c>
      <c r="F2622" s="93">
        <f t="shared" si="1238"/>
        <v>45763</v>
      </c>
      <c r="G2622" s="94">
        <f t="shared" si="1239"/>
        <v>4.3006716003852752E-3</v>
      </c>
      <c r="H2622" s="95">
        <f t="shared" si="1250"/>
        <v>47406</v>
      </c>
      <c r="I2622" s="95">
        <f t="shared" si="1240"/>
        <v>47406</v>
      </c>
      <c r="J2622" s="96">
        <f t="shared" si="1251"/>
        <v>19</v>
      </c>
      <c r="K2622" s="96">
        <f t="shared" si="1252"/>
        <v>10</v>
      </c>
      <c r="L2622" s="8">
        <f t="shared" si="1229"/>
        <v>1.0022612099999999</v>
      </c>
      <c r="M2622" s="97">
        <f t="shared" si="1241"/>
        <v>1.0043006699999999</v>
      </c>
      <c r="N2622" s="97">
        <f t="shared" si="1242"/>
        <v>1.4292607055716449</v>
      </c>
      <c r="O2622" s="90">
        <f t="shared" si="1243"/>
        <v>1.43249256</v>
      </c>
      <c r="P2622" s="90">
        <f t="shared" si="1244"/>
        <v>790.12750046999997</v>
      </c>
      <c r="Q2622" s="98">
        <f t="shared" si="1234"/>
        <v>0</v>
      </c>
      <c r="R2622" s="7">
        <f t="shared" si="1230"/>
        <v>0</v>
      </c>
      <c r="S2622" s="90">
        <f t="shared" si="1245"/>
        <v>0</v>
      </c>
      <c r="T2622" s="99">
        <f t="shared" si="1231"/>
        <v>0.117687</v>
      </c>
      <c r="U2622" s="98">
        <f t="shared" si="1246"/>
        <v>10</v>
      </c>
      <c r="V2622" s="98">
        <v>252</v>
      </c>
      <c r="W2622" s="97">
        <f t="shared" si="1247"/>
        <v>1.0044248950000001</v>
      </c>
      <c r="X2622" s="90">
        <f t="shared" si="1248"/>
        <v>3.4962312199999999</v>
      </c>
      <c r="Y2622" s="90">
        <f t="shared" si="1249"/>
        <v>0</v>
      </c>
      <c r="Z2622" s="100" t="str">
        <f t="shared" si="1232"/>
        <v>A+J=</v>
      </c>
      <c r="AA2622" s="95">
        <f t="shared" si="1233"/>
        <v>47406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4"/>
      <c r="DP2622" s="1"/>
      <c r="DQ2622" s="1"/>
      <c r="DR2622" s="1"/>
      <c r="DS2622" s="1"/>
      <c r="DT2622" s="1"/>
      <c r="DU2622" s="1"/>
    </row>
    <row r="2623" spans="1:125" ht="12.75" x14ac:dyDescent="0.2">
      <c r="A2623" s="89">
        <f t="shared" si="1227"/>
        <v>47392</v>
      </c>
      <c r="B2623" s="105">
        <f t="shared" si="1236"/>
        <v>793.62373169</v>
      </c>
      <c r="C2623" s="90">
        <f t="shared" si="1228"/>
        <v>551.57529089000002</v>
      </c>
      <c r="D2623" s="91">
        <f t="shared" si="1237"/>
        <v>7245.38</v>
      </c>
      <c r="E2623" s="92">
        <f t="shared" si="1235"/>
        <v>7276.54</v>
      </c>
      <c r="F2623" s="93">
        <f t="shared" si="1238"/>
        <v>45763</v>
      </c>
      <c r="G2623" s="94">
        <f t="shared" si="1239"/>
        <v>4.3006716003852752E-3</v>
      </c>
      <c r="H2623" s="95">
        <f t="shared" si="1250"/>
        <v>47406</v>
      </c>
      <c r="I2623" s="95">
        <f t="shared" si="1240"/>
        <v>47406</v>
      </c>
      <c r="J2623" s="96">
        <f t="shared" si="1251"/>
        <v>19</v>
      </c>
      <c r="K2623" s="96">
        <f t="shared" si="1252"/>
        <v>10</v>
      </c>
      <c r="L2623" s="8">
        <f t="shared" si="1229"/>
        <v>1.0022612099999999</v>
      </c>
      <c r="M2623" s="97">
        <f t="shared" si="1241"/>
        <v>1.0043006699999999</v>
      </c>
      <c r="N2623" s="97">
        <f t="shared" si="1242"/>
        <v>1.4292607055716449</v>
      </c>
      <c r="O2623" s="90">
        <f t="shared" si="1243"/>
        <v>1.43249256</v>
      </c>
      <c r="P2623" s="90">
        <f t="shared" si="1244"/>
        <v>790.12750046999997</v>
      </c>
      <c r="Q2623" s="98">
        <f t="shared" si="1234"/>
        <v>0</v>
      </c>
      <c r="R2623" s="7">
        <f t="shared" si="1230"/>
        <v>0</v>
      </c>
      <c r="S2623" s="90">
        <f t="shared" si="1245"/>
        <v>0</v>
      </c>
      <c r="T2623" s="99">
        <f t="shared" si="1231"/>
        <v>0.117687</v>
      </c>
      <c r="U2623" s="98">
        <f t="shared" si="1246"/>
        <v>10</v>
      </c>
      <c r="V2623" s="98">
        <v>252</v>
      </c>
      <c r="W2623" s="97">
        <f t="shared" si="1247"/>
        <v>1.0044248950000001</v>
      </c>
      <c r="X2623" s="90">
        <f t="shared" si="1248"/>
        <v>3.4962312199999999</v>
      </c>
      <c r="Y2623" s="90">
        <f t="shared" si="1249"/>
        <v>0</v>
      </c>
      <c r="Z2623" s="100" t="str">
        <f t="shared" si="1232"/>
        <v>A+J=</v>
      </c>
      <c r="AA2623" s="95">
        <f t="shared" si="1233"/>
        <v>47406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4"/>
      <c r="DP2623" s="1"/>
      <c r="DQ2623" s="1"/>
      <c r="DR2623" s="1"/>
      <c r="DS2623" s="1"/>
      <c r="DT2623" s="1"/>
      <c r="DU2623" s="1"/>
    </row>
    <row r="2624" spans="1:125" ht="12.75" x14ac:dyDescent="0.2">
      <c r="A2624" s="89">
        <f t="shared" si="1227"/>
        <v>47393</v>
      </c>
      <c r="B2624" s="105">
        <f t="shared" si="1236"/>
        <v>794.15355225000008</v>
      </c>
      <c r="C2624" s="90">
        <f t="shared" si="1228"/>
        <v>551.57529089000002</v>
      </c>
      <c r="D2624" s="91">
        <f t="shared" si="1237"/>
        <v>7245.38</v>
      </c>
      <c r="E2624" s="92">
        <f t="shared" si="1235"/>
        <v>7276.54</v>
      </c>
      <c r="F2624" s="93">
        <f t="shared" si="1238"/>
        <v>45763</v>
      </c>
      <c r="G2624" s="94">
        <f t="shared" si="1239"/>
        <v>4.3006716003852752E-3</v>
      </c>
      <c r="H2624" s="95">
        <f t="shared" si="1250"/>
        <v>47406</v>
      </c>
      <c r="I2624" s="95">
        <f t="shared" si="1240"/>
        <v>47406</v>
      </c>
      <c r="J2624" s="96">
        <f t="shared" si="1251"/>
        <v>19</v>
      </c>
      <c r="K2624" s="96">
        <f t="shared" si="1252"/>
        <v>11</v>
      </c>
      <c r="L2624" s="8">
        <f t="shared" si="1229"/>
        <v>1.00248761</v>
      </c>
      <c r="M2624" s="97">
        <f t="shared" si="1241"/>
        <v>1.0043006699999999</v>
      </c>
      <c r="N2624" s="97">
        <f t="shared" si="1242"/>
        <v>1.4292607055716449</v>
      </c>
      <c r="O2624" s="90">
        <f t="shared" si="1243"/>
        <v>1.4328161399999999</v>
      </c>
      <c r="P2624" s="90">
        <f t="shared" si="1244"/>
        <v>790.30597921000003</v>
      </c>
      <c r="Q2624" s="98">
        <f t="shared" si="1234"/>
        <v>0</v>
      </c>
      <c r="R2624" s="7">
        <f t="shared" si="1230"/>
        <v>0</v>
      </c>
      <c r="S2624" s="90">
        <f t="shared" si="1245"/>
        <v>0</v>
      </c>
      <c r="T2624" s="99">
        <f t="shared" si="1231"/>
        <v>0.117687</v>
      </c>
      <c r="U2624" s="98">
        <f t="shared" si="1246"/>
        <v>11</v>
      </c>
      <c r="V2624" s="98">
        <v>252</v>
      </c>
      <c r="W2624" s="97">
        <f t="shared" si="1247"/>
        <v>1.00486846</v>
      </c>
      <c r="X2624" s="90">
        <f t="shared" si="1248"/>
        <v>3.8475730399999999</v>
      </c>
      <c r="Y2624" s="90">
        <f t="shared" si="1249"/>
        <v>0</v>
      </c>
      <c r="Z2624" s="100" t="str">
        <f t="shared" si="1232"/>
        <v>A+J=</v>
      </c>
      <c r="AA2624" s="95">
        <f t="shared" si="1233"/>
        <v>47406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4"/>
      <c r="DP2624" s="1"/>
      <c r="DQ2624" s="1"/>
      <c r="DR2624" s="1"/>
      <c r="DS2624" s="1"/>
      <c r="DT2624" s="1"/>
      <c r="DU2624" s="1"/>
    </row>
    <row r="2625" spans="1:125" ht="12.75" x14ac:dyDescent="0.2">
      <c r="A2625" s="89">
        <f t="shared" si="1227"/>
        <v>47394</v>
      </c>
      <c r="B2625" s="105">
        <f t="shared" si="1236"/>
        <v>794.68373043999998</v>
      </c>
      <c r="C2625" s="90">
        <f t="shared" si="1228"/>
        <v>551.57529089000002</v>
      </c>
      <c r="D2625" s="91">
        <f t="shared" si="1237"/>
        <v>7245.38</v>
      </c>
      <c r="E2625" s="92">
        <f t="shared" si="1235"/>
        <v>7276.54</v>
      </c>
      <c r="F2625" s="93">
        <f t="shared" si="1238"/>
        <v>45763</v>
      </c>
      <c r="G2625" s="94">
        <f t="shared" si="1239"/>
        <v>4.3006716003852752E-3</v>
      </c>
      <c r="H2625" s="95">
        <f t="shared" si="1250"/>
        <v>47406</v>
      </c>
      <c r="I2625" s="95">
        <f t="shared" si="1240"/>
        <v>47406</v>
      </c>
      <c r="J2625" s="96">
        <f t="shared" si="1251"/>
        <v>19</v>
      </c>
      <c r="K2625" s="96">
        <f t="shared" si="1252"/>
        <v>12</v>
      </c>
      <c r="L2625" s="8">
        <f t="shared" si="1229"/>
        <v>1.00271406</v>
      </c>
      <c r="M2625" s="97">
        <f t="shared" si="1241"/>
        <v>1.0043006699999999</v>
      </c>
      <c r="N2625" s="97">
        <f t="shared" si="1242"/>
        <v>1.4292607055716449</v>
      </c>
      <c r="O2625" s="90">
        <f t="shared" si="1243"/>
        <v>1.4331398</v>
      </c>
      <c r="P2625" s="90">
        <f t="shared" si="1244"/>
        <v>790.48450206999996</v>
      </c>
      <c r="Q2625" s="98">
        <f t="shared" si="1234"/>
        <v>0</v>
      </c>
      <c r="R2625" s="7">
        <f t="shared" si="1230"/>
        <v>0</v>
      </c>
      <c r="S2625" s="90">
        <f t="shared" si="1245"/>
        <v>0</v>
      </c>
      <c r="T2625" s="99">
        <f t="shared" si="1231"/>
        <v>0.117687</v>
      </c>
      <c r="U2625" s="98">
        <f t="shared" si="1246"/>
        <v>12</v>
      </c>
      <c r="V2625" s="98">
        <v>252</v>
      </c>
      <c r="W2625" s="97">
        <f t="shared" si="1247"/>
        <v>1.0053122210000001</v>
      </c>
      <c r="X2625" s="90">
        <f t="shared" si="1248"/>
        <v>4.1992283700000002</v>
      </c>
      <c r="Y2625" s="90">
        <f t="shared" si="1249"/>
        <v>0</v>
      </c>
      <c r="Z2625" s="100" t="str">
        <f t="shared" si="1232"/>
        <v>A+J=</v>
      </c>
      <c r="AA2625" s="95">
        <f t="shared" si="1233"/>
        <v>47406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4"/>
      <c r="DP2625" s="1"/>
      <c r="DQ2625" s="1"/>
      <c r="DR2625" s="1"/>
      <c r="DS2625" s="1"/>
      <c r="DT2625" s="1"/>
      <c r="DU2625" s="1"/>
    </row>
    <row r="2626" spans="1:125" ht="12.75" x14ac:dyDescent="0.2">
      <c r="A2626" s="89">
        <f t="shared" si="1227"/>
        <v>47395</v>
      </c>
      <c r="B2626" s="105">
        <f t="shared" si="1236"/>
        <v>795.21426561999999</v>
      </c>
      <c r="C2626" s="90">
        <f t="shared" si="1228"/>
        <v>551.57529089000002</v>
      </c>
      <c r="D2626" s="91">
        <f t="shared" si="1237"/>
        <v>7245.38</v>
      </c>
      <c r="E2626" s="92">
        <f t="shared" si="1235"/>
        <v>7276.54</v>
      </c>
      <c r="F2626" s="93">
        <f t="shared" si="1238"/>
        <v>45763</v>
      </c>
      <c r="G2626" s="94">
        <f t="shared" si="1239"/>
        <v>4.3006716003852752E-3</v>
      </c>
      <c r="H2626" s="95">
        <f t="shared" si="1250"/>
        <v>47406</v>
      </c>
      <c r="I2626" s="95">
        <f t="shared" si="1240"/>
        <v>47406</v>
      </c>
      <c r="J2626" s="96">
        <f t="shared" si="1251"/>
        <v>19</v>
      </c>
      <c r="K2626" s="96">
        <f t="shared" si="1252"/>
        <v>13</v>
      </c>
      <c r="L2626" s="8">
        <f t="shared" si="1229"/>
        <v>1.00294057</v>
      </c>
      <c r="M2626" s="97">
        <f t="shared" si="1241"/>
        <v>1.0043006699999999</v>
      </c>
      <c r="N2626" s="97">
        <f t="shared" si="1242"/>
        <v>1.4292607055716449</v>
      </c>
      <c r="O2626" s="90">
        <f t="shared" si="1243"/>
        <v>1.43346354</v>
      </c>
      <c r="P2626" s="90">
        <f t="shared" si="1244"/>
        <v>790.66306904999999</v>
      </c>
      <c r="Q2626" s="98">
        <f t="shared" si="1234"/>
        <v>0</v>
      </c>
      <c r="R2626" s="7">
        <f t="shared" si="1230"/>
        <v>0</v>
      </c>
      <c r="S2626" s="90">
        <f t="shared" si="1245"/>
        <v>0</v>
      </c>
      <c r="T2626" s="99">
        <f t="shared" si="1231"/>
        <v>0.117687</v>
      </c>
      <c r="U2626" s="98">
        <f t="shared" si="1246"/>
        <v>13</v>
      </c>
      <c r="V2626" s="98">
        <v>252</v>
      </c>
      <c r="W2626" s="97">
        <f t="shared" si="1247"/>
        <v>1.0057561770000001</v>
      </c>
      <c r="X2626" s="90">
        <f t="shared" si="1248"/>
        <v>4.5511965700000001</v>
      </c>
      <c r="Y2626" s="90">
        <f t="shared" si="1249"/>
        <v>0</v>
      </c>
      <c r="Z2626" s="100" t="str">
        <f t="shared" si="1232"/>
        <v>A+J=</v>
      </c>
      <c r="AA2626" s="95">
        <f t="shared" si="1233"/>
        <v>47406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4"/>
      <c r="DP2626" s="1"/>
      <c r="DQ2626" s="1"/>
      <c r="DR2626" s="1"/>
      <c r="DS2626" s="1"/>
      <c r="DT2626" s="1"/>
      <c r="DU2626" s="1"/>
    </row>
    <row r="2627" spans="1:125" ht="12.75" x14ac:dyDescent="0.2">
      <c r="A2627" s="89">
        <f t="shared" si="1227"/>
        <v>47396</v>
      </c>
      <c r="B2627" s="105">
        <f t="shared" si="1236"/>
        <v>795.74514844999999</v>
      </c>
      <c r="C2627" s="90">
        <f t="shared" si="1228"/>
        <v>551.57529089000002</v>
      </c>
      <c r="D2627" s="91">
        <f t="shared" si="1237"/>
        <v>7245.38</v>
      </c>
      <c r="E2627" s="92">
        <f t="shared" si="1235"/>
        <v>7276.54</v>
      </c>
      <c r="F2627" s="93">
        <f t="shared" si="1238"/>
        <v>45763</v>
      </c>
      <c r="G2627" s="94">
        <f t="shared" si="1239"/>
        <v>4.3006716003852752E-3</v>
      </c>
      <c r="H2627" s="95">
        <f t="shared" si="1250"/>
        <v>47406</v>
      </c>
      <c r="I2627" s="95">
        <f t="shared" si="1240"/>
        <v>47406</v>
      </c>
      <c r="J2627" s="96">
        <f t="shared" si="1251"/>
        <v>19</v>
      </c>
      <c r="K2627" s="96">
        <f t="shared" si="1252"/>
        <v>14</v>
      </c>
      <c r="L2627" s="8">
        <f t="shared" si="1229"/>
        <v>1.0031671200000001</v>
      </c>
      <c r="M2627" s="97">
        <f t="shared" si="1241"/>
        <v>1.0043006699999999</v>
      </c>
      <c r="N2627" s="97">
        <f t="shared" si="1242"/>
        <v>1.4292607055716449</v>
      </c>
      <c r="O2627" s="90">
        <f t="shared" si="1243"/>
        <v>1.4337873400000001</v>
      </c>
      <c r="P2627" s="90">
        <f t="shared" si="1244"/>
        <v>790.84166913000001</v>
      </c>
      <c r="Q2627" s="98">
        <f t="shared" si="1234"/>
        <v>0</v>
      </c>
      <c r="R2627" s="7">
        <f t="shared" si="1230"/>
        <v>0</v>
      </c>
      <c r="S2627" s="90">
        <f t="shared" si="1245"/>
        <v>0</v>
      </c>
      <c r="T2627" s="99">
        <f t="shared" si="1231"/>
        <v>0.117687</v>
      </c>
      <c r="U2627" s="98">
        <f t="shared" si="1246"/>
        <v>14</v>
      </c>
      <c r="V2627" s="98">
        <v>252</v>
      </c>
      <c r="W2627" s="97">
        <f t="shared" si="1247"/>
        <v>1.00620033</v>
      </c>
      <c r="X2627" s="90">
        <f t="shared" si="1248"/>
        <v>4.9034793199999998</v>
      </c>
      <c r="Y2627" s="90">
        <f t="shared" si="1249"/>
        <v>0</v>
      </c>
      <c r="Z2627" s="100" t="str">
        <f t="shared" si="1232"/>
        <v>A+J=</v>
      </c>
      <c r="AA2627" s="95">
        <f t="shared" si="1233"/>
        <v>47406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4"/>
      <c r="DP2627" s="1"/>
      <c r="DQ2627" s="1"/>
      <c r="DR2627" s="1"/>
      <c r="DS2627" s="1"/>
      <c r="DT2627" s="1"/>
      <c r="DU2627" s="1"/>
    </row>
    <row r="2628" spans="1:125" ht="12.75" x14ac:dyDescent="0.2">
      <c r="A2628" s="89">
        <f t="shared" si="1227"/>
        <v>47397</v>
      </c>
      <c r="B2628" s="105">
        <f t="shared" si="1236"/>
        <v>796.27639494999994</v>
      </c>
      <c r="C2628" s="90">
        <f t="shared" si="1228"/>
        <v>551.57529089000002</v>
      </c>
      <c r="D2628" s="91">
        <f t="shared" si="1237"/>
        <v>7245.38</v>
      </c>
      <c r="E2628" s="92">
        <f t="shared" si="1235"/>
        <v>7276.54</v>
      </c>
      <c r="F2628" s="93">
        <f t="shared" si="1238"/>
        <v>45763</v>
      </c>
      <c r="G2628" s="94">
        <f t="shared" si="1239"/>
        <v>4.3006716003852752E-3</v>
      </c>
      <c r="H2628" s="95">
        <f t="shared" si="1250"/>
        <v>47406</v>
      </c>
      <c r="I2628" s="95">
        <f t="shared" si="1240"/>
        <v>47406</v>
      </c>
      <c r="J2628" s="96">
        <f t="shared" si="1251"/>
        <v>19</v>
      </c>
      <c r="K2628" s="96">
        <f t="shared" si="1252"/>
        <v>15</v>
      </c>
      <c r="L2628" s="8">
        <f t="shared" si="1229"/>
        <v>1.00339373</v>
      </c>
      <c r="M2628" s="97">
        <f t="shared" si="1241"/>
        <v>1.0043006699999999</v>
      </c>
      <c r="N2628" s="97">
        <f t="shared" si="1242"/>
        <v>1.4292607055716449</v>
      </c>
      <c r="O2628" s="90">
        <f t="shared" si="1243"/>
        <v>1.4341112300000001</v>
      </c>
      <c r="P2628" s="90">
        <f t="shared" si="1244"/>
        <v>791.02031884999997</v>
      </c>
      <c r="Q2628" s="98">
        <f t="shared" si="1234"/>
        <v>0</v>
      </c>
      <c r="R2628" s="7">
        <f t="shared" si="1230"/>
        <v>0</v>
      </c>
      <c r="S2628" s="90">
        <f t="shared" si="1245"/>
        <v>0</v>
      </c>
      <c r="T2628" s="99">
        <f t="shared" si="1231"/>
        <v>0.117687</v>
      </c>
      <c r="U2628" s="98">
        <f t="shared" si="1246"/>
        <v>15</v>
      </c>
      <c r="V2628" s="98">
        <v>252</v>
      </c>
      <c r="W2628" s="97">
        <f t="shared" si="1247"/>
        <v>1.0066446790000001</v>
      </c>
      <c r="X2628" s="90">
        <f t="shared" si="1248"/>
        <v>5.2560760999999996</v>
      </c>
      <c r="Y2628" s="90">
        <f t="shared" si="1249"/>
        <v>0</v>
      </c>
      <c r="Z2628" s="100" t="str">
        <f t="shared" si="1232"/>
        <v>A+J=</v>
      </c>
      <c r="AA2628" s="95">
        <f t="shared" si="1233"/>
        <v>47406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4"/>
      <c r="DP2628" s="1"/>
      <c r="DQ2628" s="1"/>
      <c r="DR2628" s="1"/>
      <c r="DS2628" s="1"/>
      <c r="DT2628" s="1"/>
      <c r="DU2628" s="1"/>
    </row>
    <row r="2629" spans="1:125" ht="12.75" x14ac:dyDescent="0.2">
      <c r="A2629" s="89">
        <f t="shared" si="1227"/>
        <v>47398</v>
      </c>
      <c r="B2629" s="105">
        <f t="shared" si="1236"/>
        <v>796.27639494999994</v>
      </c>
      <c r="C2629" s="90">
        <f t="shared" si="1228"/>
        <v>551.57529089000002</v>
      </c>
      <c r="D2629" s="91">
        <f t="shared" si="1237"/>
        <v>7245.38</v>
      </c>
      <c r="E2629" s="92">
        <f t="shared" si="1235"/>
        <v>7276.54</v>
      </c>
      <c r="F2629" s="93">
        <f t="shared" si="1238"/>
        <v>45763</v>
      </c>
      <c r="G2629" s="94">
        <f t="shared" si="1239"/>
        <v>4.3006716003852752E-3</v>
      </c>
      <c r="H2629" s="95">
        <f t="shared" si="1250"/>
        <v>47406</v>
      </c>
      <c r="I2629" s="95">
        <f t="shared" si="1240"/>
        <v>47406</v>
      </c>
      <c r="J2629" s="96">
        <f t="shared" si="1251"/>
        <v>19</v>
      </c>
      <c r="K2629" s="96">
        <f t="shared" si="1252"/>
        <v>15</v>
      </c>
      <c r="L2629" s="8">
        <f t="shared" si="1229"/>
        <v>1.00339373</v>
      </c>
      <c r="M2629" s="97">
        <f t="shared" si="1241"/>
        <v>1.0043006699999999</v>
      </c>
      <c r="N2629" s="97">
        <f t="shared" si="1242"/>
        <v>1.4292607055716449</v>
      </c>
      <c r="O2629" s="90">
        <f t="shared" si="1243"/>
        <v>1.4341112300000001</v>
      </c>
      <c r="P2629" s="90">
        <f t="shared" si="1244"/>
        <v>791.02031884999997</v>
      </c>
      <c r="Q2629" s="98">
        <f t="shared" si="1234"/>
        <v>0</v>
      </c>
      <c r="R2629" s="7">
        <f t="shared" si="1230"/>
        <v>0</v>
      </c>
      <c r="S2629" s="90">
        <f t="shared" si="1245"/>
        <v>0</v>
      </c>
      <c r="T2629" s="99">
        <f t="shared" si="1231"/>
        <v>0.117687</v>
      </c>
      <c r="U2629" s="98">
        <f t="shared" si="1246"/>
        <v>15</v>
      </c>
      <c r="V2629" s="98">
        <v>252</v>
      </c>
      <c r="W2629" s="97">
        <f t="shared" si="1247"/>
        <v>1.0066446790000001</v>
      </c>
      <c r="X2629" s="90">
        <f t="shared" si="1248"/>
        <v>5.2560760999999996</v>
      </c>
      <c r="Y2629" s="90">
        <f t="shared" si="1249"/>
        <v>0</v>
      </c>
      <c r="Z2629" s="100" t="str">
        <f t="shared" si="1232"/>
        <v>A+J=</v>
      </c>
      <c r="AA2629" s="95">
        <f t="shared" si="1233"/>
        <v>47406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4"/>
      <c r="DP2629" s="1"/>
      <c r="DQ2629" s="1"/>
      <c r="DR2629" s="1"/>
      <c r="DS2629" s="1"/>
      <c r="DT2629" s="1"/>
      <c r="DU2629" s="1"/>
    </row>
    <row r="2630" spans="1:125" ht="12.75" x14ac:dyDescent="0.2">
      <c r="A2630" s="89">
        <f t="shared" si="1227"/>
        <v>47399</v>
      </c>
      <c r="B2630" s="105">
        <f t="shared" si="1236"/>
        <v>796.27639494999994</v>
      </c>
      <c r="C2630" s="90">
        <f t="shared" si="1228"/>
        <v>551.57529089000002</v>
      </c>
      <c r="D2630" s="91">
        <f t="shared" si="1237"/>
        <v>7245.38</v>
      </c>
      <c r="E2630" s="92">
        <f t="shared" si="1235"/>
        <v>7276.54</v>
      </c>
      <c r="F2630" s="93">
        <f t="shared" si="1238"/>
        <v>45763</v>
      </c>
      <c r="G2630" s="94">
        <f t="shared" si="1239"/>
        <v>4.3006716003852752E-3</v>
      </c>
      <c r="H2630" s="95">
        <f t="shared" si="1250"/>
        <v>47406</v>
      </c>
      <c r="I2630" s="95">
        <f t="shared" si="1240"/>
        <v>47406</v>
      </c>
      <c r="J2630" s="96">
        <f t="shared" si="1251"/>
        <v>19</v>
      </c>
      <c r="K2630" s="96">
        <f t="shared" si="1252"/>
        <v>15</v>
      </c>
      <c r="L2630" s="8">
        <f t="shared" si="1229"/>
        <v>1.00339373</v>
      </c>
      <c r="M2630" s="97">
        <f t="shared" si="1241"/>
        <v>1.0043006699999999</v>
      </c>
      <c r="N2630" s="97">
        <f t="shared" si="1242"/>
        <v>1.4292607055716449</v>
      </c>
      <c r="O2630" s="90">
        <f t="shared" si="1243"/>
        <v>1.4341112300000001</v>
      </c>
      <c r="P2630" s="90">
        <f t="shared" si="1244"/>
        <v>791.02031884999997</v>
      </c>
      <c r="Q2630" s="98">
        <f t="shared" si="1234"/>
        <v>0</v>
      </c>
      <c r="R2630" s="7">
        <f t="shared" si="1230"/>
        <v>0</v>
      </c>
      <c r="S2630" s="90">
        <f t="shared" si="1245"/>
        <v>0</v>
      </c>
      <c r="T2630" s="99">
        <f t="shared" si="1231"/>
        <v>0.117687</v>
      </c>
      <c r="U2630" s="98">
        <f t="shared" si="1246"/>
        <v>15</v>
      </c>
      <c r="V2630" s="98">
        <v>252</v>
      </c>
      <c r="W2630" s="97">
        <f t="shared" si="1247"/>
        <v>1.0066446790000001</v>
      </c>
      <c r="X2630" s="90">
        <f t="shared" si="1248"/>
        <v>5.2560760999999996</v>
      </c>
      <c r="Y2630" s="90">
        <f t="shared" si="1249"/>
        <v>0</v>
      </c>
      <c r="Z2630" s="100" t="str">
        <f t="shared" si="1232"/>
        <v>A+J=</v>
      </c>
      <c r="AA2630" s="95">
        <f t="shared" si="1233"/>
        <v>47406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4"/>
      <c r="DP2630" s="1"/>
      <c r="DQ2630" s="1"/>
      <c r="DR2630" s="1"/>
      <c r="DS2630" s="1"/>
      <c r="DT2630" s="1"/>
      <c r="DU2630" s="1"/>
    </row>
    <row r="2631" spans="1:125" ht="12.75" x14ac:dyDescent="0.2">
      <c r="A2631" s="89">
        <f t="shared" si="1227"/>
        <v>47400</v>
      </c>
      <c r="B2631" s="105">
        <f t="shared" si="1236"/>
        <v>796.80798862000006</v>
      </c>
      <c r="C2631" s="90">
        <f t="shared" si="1228"/>
        <v>551.57529089000002</v>
      </c>
      <c r="D2631" s="91">
        <f t="shared" si="1237"/>
        <v>7245.38</v>
      </c>
      <c r="E2631" s="92">
        <f t="shared" si="1235"/>
        <v>7276.54</v>
      </c>
      <c r="F2631" s="93">
        <f t="shared" si="1238"/>
        <v>45763</v>
      </c>
      <c r="G2631" s="94">
        <f t="shared" si="1239"/>
        <v>4.3006716003852752E-3</v>
      </c>
      <c r="H2631" s="95">
        <f t="shared" si="1250"/>
        <v>47406</v>
      </c>
      <c r="I2631" s="95">
        <f t="shared" si="1240"/>
        <v>47406</v>
      </c>
      <c r="J2631" s="96">
        <f t="shared" si="1251"/>
        <v>19</v>
      </c>
      <c r="K2631" s="96">
        <f t="shared" si="1252"/>
        <v>16</v>
      </c>
      <c r="L2631" s="8">
        <f t="shared" si="1229"/>
        <v>1.00362039</v>
      </c>
      <c r="M2631" s="97">
        <f t="shared" si="1241"/>
        <v>1.0043006699999999</v>
      </c>
      <c r="N2631" s="97">
        <f t="shared" si="1242"/>
        <v>1.4292607055716449</v>
      </c>
      <c r="O2631" s="90">
        <f t="shared" si="1243"/>
        <v>1.4344351799999999</v>
      </c>
      <c r="P2631" s="90">
        <f t="shared" si="1244"/>
        <v>791.19900167000003</v>
      </c>
      <c r="Q2631" s="98">
        <f t="shared" si="1234"/>
        <v>0</v>
      </c>
      <c r="R2631" s="7">
        <f t="shared" si="1230"/>
        <v>0</v>
      </c>
      <c r="S2631" s="90">
        <f t="shared" si="1245"/>
        <v>0</v>
      </c>
      <c r="T2631" s="99">
        <f t="shared" si="1231"/>
        <v>0.117687</v>
      </c>
      <c r="U2631" s="98">
        <f t="shared" si="1246"/>
        <v>16</v>
      </c>
      <c r="V2631" s="98">
        <v>252</v>
      </c>
      <c r="W2631" s="97">
        <f t="shared" si="1247"/>
        <v>1.007089224</v>
      </c>
      <c r="X2631" s="90">
        <f t="shared" si="1248"/>
        <v>5.6089869500000002</v>
      </c>
      <c r="Y2631" s="90">
        <f t="shared" si="1249"/>
        <v>0</v>
      </c>
      <c r="Z2631" s="100" t="str">
        <f t="shared" si="1232"/>
        <v>A+J=</v>
      </c>
      <c r="AA2631" s="95">
        <f t="shared" si="1233"/>
        <v>47406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4"/>
      <c r="DP2631" s="1"/>
      <c r="DQ2631" s="1"/>
      <c r="DR2631" s="1"/>
      <c r="DS2631" s="1"/>
      <c r="DT2631" s="1"/>
      <c r="DU2631" s="1"/>
    </row>
    <row r="2632" spans="1:125" ht="12.75" x14ac:dyDescent="0.2">
      <c r="A2632" s="89">
        <f t="shared" si="1227"/>
        <v>47401</v>
      </c>
      <c r="B2632" s="105">
        <f t="shared" si="1236"/>
        <v>797.33993594000003</v>
      </c>
      <c r="C2632" s="90">
        <f t="shared" si="1228"/>
        <v>551.57529089000002</v>
      </c>
      <c r="D2632" s="91">
        <f t="shared" si="1237"/>
        <v>7245.38</v>
      </c>
      <c r="E2632" s="92">
        <f t="shared" si="1235"/>
        <v>7276.54</v>
      </c>
      <c r="F2632" s="93">
        <f t="shared" si="1238"/>
        <v>45763</v>
      </c>
      <c r="G2632" s="94">
        <f t="shared" si="1239"/>
        <v>4.3006716003852752E-3</v>
      </c>
      <c r="H2632" s="95">
        <f t="shared" si="1250"/>
        <v>47406</v>
      </c>
      <c r="I2632" s="95">
        <f t="shared" si="1240"/>
        <v>47406</v>
      </c>
      <c r="J2632" s="96">
        <f t="shared" si="1251"/>
        <v>19</v>
      </c>
      <c r="K2632" s="96">
        <f t="shared" si="1252"/>
        <v>17</v>
      </c>
      <c r="L2632" s="8">
        <f t="shared" si="1229"/>
        <v>1.0038470900000001</v>
      </c>
      <c r="M2632" s="97">
        <f t="shared" si="1241"/>
        <v>1.0043006699999999</v>
      </c>
      <c r="N2632" s="97">
        <f t="shared" si="1242"/>
        <v>1.4292607055716449</v>
      </c>
      <c r="O2632" s="90">
        <f t="shared" si="1243"/>
        <v>1.4347592</v>
      </c>
      <c r="P2632" s="90">
        <f t="shared" si="1244"/>
        <v>791.37772309000002</v>
      </c>
      <c r="Q2632" s="98">
        <f t="shared" si="1234"/>
        <v>0</v>
      </c>
      <c r="R2632" s="7">
        <f t="shared" si="1230"/>
        <v>0</v>
      </c>
      <c r="S2632" s="90">
        <f t="shared" si="1245"/>
        <v>0</v>
      </c>
      <c r="T2632" s="99">
        <f t="shared" si="1231"/>
        <v>0.117687</v>
      </c>
      <c r="U2632" s="98">
        <f t="shared" si="1246"/>
        <v>17</v>
      </c>
      <c r="V2632" s="98">
        <v>252</v>
      </c>
      <c r="W2632" s="97">
        <f t="shared" si="1247"/>
        <v>1.007533966</v>
      </c>
      <c r="X2632" s="90">
        <f t="shared" si="1248"/>
        <v>5.9622128500000002</v>
      </c>
      <c r="Y2632" s="90">
        <f t="shared" si="1249"/>
        <v>0</v>
      </c>
      <c r="Z2632" s="100" t="str">
        <f t="shared" si="1232"/>
        <v>A+J=</v>
      </c>
      <c r="AA2632" s="95">
        <f t="shared" si="1233"/>
        <v>47406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4"/>
      <c r="DP2632" s="1"/>
      <c r="DQ2632" s="1"/>
      <c r="DR2632" s="1"/>
      <c r="DS2632" s="1"/>
      <c r="DT2632" s="1"/>
      <c r="DU2632" s="1"/>
    </row>
    <row r="2633" spans="1:125" ht="12.75" x14ac:dyDescent="0.2">
      <c r="A2633" s="89">
        <f t="shared" si="1227"/>
        <v>47402</v>
      </c>
      <c r="B2633" s="105">
        <f t="shared" si="1236"/>
        <v>797.87224743000002</v>
      </c>
      <c r="C2633" s="90">
        <f t="shared" si="1228"/>
        <v>551.57529089000002</v>
      </c>
      <c r="D2633" s="91">
        <f t="shared" si="1237"/>
        <v>7245.38</v>
      </c>
      <c r="E2633" s="92">
        <f t="shared" si="1235"/>
        <v>7276.54</v>
      </c>
      <c r="F2633" s="93">
        <f t="shared" si="1238"/>
        <v>45763</v>
      </c>
      <c r="G2633" s="94">
        <f t="shared" si="1239"/>
        <v>4.3006716003852752E-3</v>
      </c>
      <c r="H2633" s="95">
        <f t="shared" si="1250"/>
        <v>47406</v>
      </c>
      <c r="I2633" s="95">
        <f t="shared" si="1240"/>
        <v>47406</v>
      </c>
      <c r="J2633" s="96">
        <f t="shared" si="1251"/>
        <v>19</v>
      </c>
      <c r="K2633" s="96">
        <f t="shared" si="1252"/>
        <v>18</v>
      </c>
      <c r="L2633" s="8">
        <f t="shared" si="1229"/>
        <v>1.0040738600000001</v>
      </c>
      <c r="M2633" s="97">
        <f t="shared" si="1241"/>
        <v>1.0043006699999999</v>
      </c>
      <c r="N2633" s="97">
        <f t="shared" si="1242"/>
        <v>1.4292607055716449</v>
      </c>
      <c r="O2633" s="90">
        <f t="shared" si="1243"/>
        <v>1.43508331</v>
      </c>
      <c r="P2633" s="90">
        <f t="shared" si="1244"/>
        <v>791.55649416000006</v>
      </c>
      <c r="Q2633" s="98">
        <f t="shared" si="1234"/>
        <v>0</v>
      </c>
      <c r="R2633" s="7">
        <f t="shared" si="1230"/>
        <v>0</v>
      </c>
      <c r="S2633" s="90">
        <f t="shared" si="1245"/>
        <v>0</v>
      </c>
      <c r="T2633" s="99">
        <f t="shared" si="1231"/>
        <v>0.117687</v>
      </c>
      <c r="U2633" s="98">
        <f t="shared" si="1246"/>
        <v>18</v>
      </c>
      <c r="V2633" s="98">
        <v>252</v>
      </c>
      <c r="W2633" s="97">
        <f t="shared" si="1247"/>
        <v>1.007978904</v>
      </c>
      <c r="X2633" s="90">
        <f t="shared" si="1248"/>
        <v>6.3157532700000001</v>
      </c>
      <c r="Y2633" s="90">
        <f t="shared" si="1249"/>
        <v>0</v>
      </c>
      <c r="Z2633" s="100" t="str">
        <f t="shared" si="1232"/>
        <v>A+J=</v>
      </c>
      <c r="AA2633" s="95">
        <f t="shared" si="1233"/>
        <v>47406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4"/>
      <c r="DP2633" s="1"/>
      <c r="DQ2633" s="1"/>
      <c r="DR2633" s="1"/>
      <c r="DS2633" s="1"/>
      <c r="DT2633" s="1"/>
      <c r="DU2633" s="1"/>
    </row>
    <row r="2634" spans="1:125" ht="12.75" x14ac:dyDescent="0.2">
      <c r="A2634" s="89">
        <f t="shared" si="1227"/>
        <v>47403</v>
      </c>
      <c r="B2634" s="105">
        <f t="shared" si="1236"/>
        <v>798.40490654999996</v>
      </c>
      <c r="C2634" s="90">
        <f t="shared" si="1228"/>
        <v>551.57529089000002</v>
      </c>
      <c r="D2634" s="91">
        <f t="shared" si="1237"/>
        <v>7245.38</v>
      </c>
      <c r="E2634" s="92">
        <f t="shared" si="1235"/>
        <v>7276.54</v>
      </c>
      <c r="F2634" s="93">
        <f t="shared" si="1238"/>
        <v>45763</v>
      </c>
      <c r="G2634" s="94">
        <f t="shared" si="1239"/>
        <v>4.3006716003852752E-3</v>
      </c>
      <c r="H2634" s="95">
        <f t="shared" si="1250"/>
        <v>47406</v>
      </c>
      <c r="I2634" s="95">
        <f t="shared" si="1240"/>
        <v>47406</v>
      </c>
      <c r="J2634" s="96">
        <f t="shared" si="1251"/>
        <v>19</v>
      </c>
      <c r="K2634" s="96">
        <f t="shared" si="1252"/>
        <v>19</v>
      </c>
      <c r="L2634" s="8">
        <f t="shared" si="1229"/>
        <v>1.0043006699999999</v>
      </c>
      <c r="M2634" s="97">
        <f t="shared" si="1241"/>
        <v>1.0043006699999999</v>
      </c>
      <c r="N2634" s="97">
        <f t="shared" si="1242"/>
        <v>1.4292607055716449</v>
      </c>
      <c r="O2634" s="90">
        <f t="shared" si="1243"/>
        <v>1.4354074800000001</v>
      </c>
      <c r="P2634" s="90">
        <f t="shared" si="1244"/>
        <v>791.73529831999997</v>
      </c>
      <c r="Q2634" s="98">
        <f t="shared" si="1234"/>
        <v>0</v>
      </c>
      <c r="R2634" s="7">
        <f t="shared" si="1230"/>
        <v>0</v>
      </c>
      <c r="S2634" s="90">
        <f t="shared" si="1245"/>
        <v>0</v>
      </c>
      <c r="T2634" s="99">
        <f t="shared" si="1231"/>
        <v>0.117687</v>
      </c>
      <c r="U2634" s="98">
        <f t="shared" si="1246"/>
        <v>19</v>
      </c>
      <c r="V2634" s="98">
        <v>252</v>
      </c>
      <c r="W2634" s="97">
        <f t="shared" si="1247"/>
        <v>1.008424038</v>
      </c>
      <c r="X2634" s="90">
        <f t="shared" si="1248"/>
        <v>6.6696082299999997</v>
      </c>
      <c r="Y2634" s="90">
        <f t="shared" si="1249"/>
        <v>0</v>
      </c>
      <c r="Z2634" s="100" t="str">
        <f t="shared" si="1232"/>
        <v>A+J=</v>
      </c>
      <c r="AA2634" s="95">
        <f t="shared" si="1233"/>
        <v>47406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4"/>
      <c r="DP2634" s="1"/>
      <c r="DQ2634" s="1"/>
      <c r="DR2634" s="1"/>
      <c r="DS2634" s="1"/>
      <c r="DT2634" s="1"/>
      <c r="DU2634" s="1"/>
    </row>
    <row r="2635" spans="1:125" ht="12.75" x14ac:dyDescent="0.2">
      <c r="A2635" s="89">
        <f t="shared" si="1227"/>
        <v>47404</v>
      </c>
      <c r="B2635" s="105">
        <f t="shared" si="1236"/>
        <v>798.40490654999996</v>
      </c>
      <c r="C2635" s="90">
        <f t="shared" si="1228"/>
        <v>551.57529089000002</v>
      </c>
      <c r="D2635" s="91">
        <f t="shared" si="1237"/>
        <v>7245.38</v>
      </c>
      <c r="E2635" s="92">
        <f t="shared" si="1235"/>
        <v>7276.54</v>
      </c>
      <c r="F2635" s="93">
        <f t="shared" si="1238"/>
        <v>45763</v>
      </c>
      <c r="G2635" s="94">
        <f t="shared" si="1239"/>
        <v>4.3006716003852752E-3</v>
      </c>
      <c r="H2635" s="95">
        <f t="shared" si="1250"/>
        <v>47406</v>
      </c>
      <c r="I2635" s="95">
        <f t="shared" si="1240"/>
        <v>47406</v>
      </c>
      <c r="J2635" s="96">
        <f t="shared" si="1251"/>
        <v>19</v>
      </c>
      <c r="K2635" s="96">
        <f t="shared" si="1252"/>
        <v>19</v>
      </c>
      <c r="L2635" s="8">
        <f t="shared" si="1229"/>
        <v>1.0043006699999999</v>
      </c>
      <c r="M2635" s="97">
        <f t="shared" si="1241"/>
        <v>1.0043006699999999</v>
      </c>
      <c r="N2635" s="97">
        <f t="shared" si="1242"/>
        <v>1.4292607055716449</v>
      </c>
      <c r="O2635" s="90">
        <f t="shared" si="1243"/>
        <v>1.4354074800000001</v>
      </c>
      <c r="P2635" s="90">
        <f t="shared" si="1244"/>
        <v>791.73529831999997</v>
      </c>
      <c r="Q2635" s="98">
        <f t="shared" si="1234"/>
        <v>0</v>
      </c>
      <c r="R2635" s="7">
        <f t="shared" si="1230"/>
        <v>0</v>
      </c>
      <c r="S2635" s="90">
        <f t="shared" si="1245"/>
        <v>0</v>
      </c>
      <c r="T2635" s="99">
        <f t="shared" si="1231"/>
        <v>0.117687</v>
      </c>
      <c r="U2635" s="98">
        <f t="shared" si="1246"/>
        <v>19</v>
      </c>
      <c r="V2635" s="98">
        <v>252</v>
      </c>
      <c r="W2635" s="97">
        <f t="shared" si="1247"/>
        <v>1.008424038</v>
      </c>
      <c r="X2635" s="90">
        <f t="shared" si="1248"/>
        <v>6.6696082299999997</v>
      </c>
      <c r="Y2635" s="90">
        <f t="shared" si="1249"/>
        <v>0</v>
      </c>
      <c r="Z2635" s="100" t="str">
        <f t="shared" si="1232"/>
        <v>A+J=</v>
      </c>
      <c r="AA2635" s="95">
        <f t="shared" si="1233"/>
        <v>47406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4"/>
      <c r="DP2635" s="1"/>
      <c r="DQ2635" s="1"/>
      <c r="DR2635" s="1"/>
      <c r="DS2635" s="1"/>
      <c r="DT2635" s="1"/>
      <c r="DU2635" s="1"/>
    </row>
    <row r="2636" spans="1:125" ht="12.75" x14ac:dyDescent="0.2">
      <c r="A2636" s="89">
        <f t="shared" si="1227"/>
        <v>47405</v>
      </c>
      <c r="B2636" s="105">
        <f t="shared" si="1236"/>
        <v>798.40490654999996</v>
      </c>
      <c r="C2636" s="90">
        <f t="shared" si="1228"/>
        <v>551.57529089000002</v>
      </c>
      <c r="D2636" s="91">
        <f t="shared" si="1237"/>
        <v>7245.38</v>
      </c>
      <c r="E2636" s="92">
        <f t="shared" si="1235"/>
        <v>7276.54</v>
      </c>
      <c r="F2636" s="93">
        <f t="shared" si="1238"/>
        <v>45763</v>
      </c>
      <c r="G2636" s="94">
        <f t="shared" si="1239"/>
        <v>4.3006716003852752E-3</v>
      </c>
      <c r="H2636" s="95">
        <f t="shared" si="1250"/>
        <v>47406</v>
      </c>
      <c r="I2636" s="95">
        <f t="shared" si="1240"/>
        <v>47406</v>
      </c>
      <c r="J2636" s="96">
        <f t="shared" si="1251"/>
        <v>19</v>
      </c>
      <c r="K2636" s="96">
        <f t="shared" si="1252"/>
        <v>19</v>
      </c>
      <c r="L2636" s="8">
        <f t="shared" si="1229"/>
        <v>1.0043006699999999</v>
      </c>
      <c r="M2636" s="97">
        <f t="shared" si="1241"/>
        <v>1.0043006699999999</v>
      </c>
      <c r="N2636" s="97">
        <f t="shared" si="1242"/>
        <v>1.4292607055716449</v>
      </c>
      <c r="O2636" s="90">
        <f t="shared" si="1243"/>
        <v>1.4354074800000001</v>
      </c>
      <c r="P2636" s="90">
        <f t="shared" si="1244"/>
        <v>791.73529831999997</v>
      </c>
      <c r="Q2636" s="98">
        <f t="shared" si="1234"/>
        <v>0</v>
      </c>
      <c r="R2636" s="7">
        <f t="shared" si="1230"/>
        <v>0</v>
      </c>
      <c r="S2636" s="90">
        <f t="shared" si="1245"/>
        <v>0</v>
      </c>
      <c r="T2636" s="99">
        <f t="shared" si="1231"/>
        <v>0.117687</v>
      </c>
      <c r="U2636" s="98">
        <f t="shared" si="1246"/>
        <v>19</v>
      </c>
      <c r="V2636" s="98">
        <v>252</v>
      </c>
      <c r="W2636" s="97">
        <f t="shared" si="1247"/>
        <v>1.008424038</v>
      </c>
      <c r="X2636" s="90">
        <f t="shared" si="1248"/>
        <v>6.6696082299999997</v>
      </c>
      <c r="Y2636" s="90">
        <f t="shared" si="1249"/>
        <v>0</v>
      </c>
      <c r="Z2636" s="100" t="str">
        <f t="shared" si="1232"/>
        <v>A+J=</v>
      </c>
      <c r="AA2636" s="95">
        <f t="shared" si="1233"/>
        <v>47406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4"/>
      <c r="DP2636" s="1"/>
      <c r="DQ2636" s="1"/>
      <c r="DR2636" s="1"/>
      <c r="DS2636" s="1"/>
      <c r="DT2636" s="1"/>
      <c r="DU2636" s="1"/>
    </row>
    <row r="2637" spans="1:125" ht="12.75" x14ac:dyDescent="0.2">
      <c r="A2637" s="89">
        <f t="shared" si="1227"/>
        <v>47406</v>
      </c>
      <c r="B2637" s="105">
        <f t="shared" si="1236"/>
        <v>798.40490654999996</v>
      </c>
      <c r="C2637" s="90">
        <f t="shared" si="1228"/>
        <v>551.57529089000002</v>
      </c>
      <c r="D2637" s="91">
        <f t="shared" si="1237"/>
        <v>7245.38</v>
      </c>
      <c r="E2637" s="92">
        <f t="shared" si="1235"/>
        <v>7276.54</v>
      </c>
      <c r="F2637" s="93">
        <f t="shared" si="1238"/>
        <v>45763</v>
      </c>
      <c r="G2637" s="94">
        <f t="shared" si="1239"/>
        <v>4.3006716003852752E-3</v>
      </c>
      <c r="H2637" s="95">
        <f t="shared" si="1250"/>
        <v>47438</v>
      </c>
      <c r="I2637" s="95">
        <f t="shared" si="1240"/>
        <v>47406</v>
      </c>
      <c r="J2637" s="96">
        <f t="shared" si="1251"/>
        <v>19</v>
      </c>
      <c r="K2637" s="96">
        <f t="shared" si="1252"/>
        <v>19</v>
      </c>
      <c r="L2637" s="8">
        <f t="shared" si="1229"/>
        <v>1.0043006699999999</v>
      </c>
      <c r="M2637" s="97">
        <f t="shared" si="1241"/>
        <v>1.0043006699999999</v>
      </c>
      <c r="N2637" s="97">
        <f t="shared" si="1242"/>
        <v>1.4292607055716449</v>
      </c>
      <c r="O2637" s="90">
        <f t="shared" si="1243"/>
        <v>1.4354074800000001</v>
      </c>
      <c r="P2637" s="90">
        <f t="shared" si="1244"/>
        <v>791.73529831999997</v>
      </c>
      <c r="Q2637" s="98">
        <f t="shared" si="1234"/>
        <v>86</v>
      </c>
      <c r="R2637" s="7">
        <f t="shared" si="1230"/>
        <v>1.4456999999999999E-2</v>
      </c>
      <c r="S2637" s="90">
        <f t="shared" si="1245"/>
        <v>11.4461172</v>
      </c>
      <c r="T2637" s="99">
        <f t="shared" si="1231"/>
        <v>0.117687</v>
      </c>
      <c r="U2637" s="98">
        <f t="shared" si="1246"/>
        <v>19</v>
      </c>
      <c r="V2637" s="98">
        <v>252</v>
      </c>
      <c r="W2637" s="97">
        <f t="shared" si="1247"/>
        <v>1.008424038</v>
      </c>
      <c r="X2637" s="90">
        <f t="shared" si="1248"/>
        <v>6.6696082299999997</v>
      </c>
      <c r="Y2637" s="90">
        <f t="shared" si="1249"/>
        <v>18.115725429999998</v>
      </c>
      <c r="Z2637" s="100" t="str">
        <f t="shared" si="1232"/>
        <v>A+J=</v>
      </c>
      <c r="AA2637" s="95">
        <f t="shared" si="1233"/>
        <v>47406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4"/>
      <c r="DP2637" s="1"/>
      <c r="DQ2637" s="1"/>
      <c r="DR2637" s="1"/>
      <c r="DS2637" s="1"/>
      <c r="DT2637" s="1"/>
      <c r="DU2637" s="1"/>
    </row>
    <row r="2638" spans="1:125" ht="12.75" x14ac:dyDescent="0.2">
      <c r="A2638" s="89">
        <f t="shared" si="1227"/>
        <v>47407</v>
      </c>
      <c r="B2638" s="105">
        <f t="shared" si="1236"/>
        <v>780.78605181</v>
      </c>
      <c r="C2638" s="90">
        <f t="shared" si="1228"/>
        <v>543.60116690999996</v>
      </c>
      <c r="D2638" s="91">
        <f t="shared" si="1237"/>
        <v>7245.38</v>
      </c>
      <c r="E2638" s="92">
        <f t="shared" si="1235"/>
        <v>7276.54</v>
      </c>
      <c r="F2638" s="93">
        <f t="shared" si="1238"/>
        <v>45763</v>
      </c>
      <c r="G2638" s="94">
        <f t="shared" si="1239"/>
        <v>4.3006716003852752E-3</v>
      </c>
      <c r="H2638" s="95">
        <f t="shared" si="1250"/>
        <v>47438</v>
      </c>
      <c r="I2638" s="95">
        <f t="shared" si="1240"/>
        <v>47438</v>
      </c>
      <c r="J2638" s="96">
        <f t="shared" si="1251"/>
        <v>22</v>
      </c>
      <c r="K2638" s="96">
        <f t="shared" si="1252"/>
        <v>1</v>
      </c>
      <c r="L2638" s="8">
        <f t="shared" si="1229"/>
        <v>1.0001950799999999</v>
      </c>
      <c r="M2638" s="97">
        <f t="shared" si="1241"/>
        <v>1.0043006699999999</v>
      </c>
      <c r="N2638" s="97">
        <f t="shared" si="1242"/>
        <v>1.4354074842102755</v>
      </c>
      <c r="O2638" s="90">
        <f t="shared" si="1243"/>
        <v>1.4356875</v>
      </c>
      <c r="P2638" s="90">
        <f t="shared" si="1244"/>
        <v>780.44140030999995</v>
      </c>
      <c r="Q2638" s="98">
        <f t="shared" si="1234"/>
        <v>0</v>
      </c>
      <c r="R2638" s="7">
        <f t="shared" si="1230"/>
        <v>0</v>
      </c>
      <c r="S2638" s="90">
        <f t="shared" si="1245"/>
        <v>0</v>
      </c>
      <c r="T2638" s="99">
        <f t="shared" si="1231"/>
        <v>0.117687</v>
      </c>
      <c r="U2638" s="98">
        <f t="shared" si="1246"/>
        <v>1</v>
      </c>
      <c r="V2638" s="98">
        <v>252</v>
      </c>
      <c r="W2638" s="97">
        <f t="shared" si="1247"/>
        <v>1.0004416110000001</v>
      </c>
      <c r="X2638" s="90">
        <f t="shared" si="1248"/>
        <v>0.3446515</v>
      </c>
      <c r="Y2638" s="90">
        <f t="shared" si="1249"/>
        <v>0</v>
      </c>
      <c r="Z2638" s="100" t="str">
        <f t="shared" si="1232"/>
        <v>A+J=</v>
      </c>
      <c r="AA2638" s="95">
        <f t="shared" si="1233"/>
        <v>47438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4"/>
      <c r="DP2638" s="1"/>
      <c r="DQ2638" s="1"/>
      <c r="DR2638" s="1"/>
      <c r="DS2638" s="1"/>
      <c r="DT2638" s="1"/>
      <c r="DU2638" s="1"/>
    </row>
    <row r="2639" spans="1:125" ht="12.75" x14ac:dyDescent="0.2">
      <c r="A2639" s="89">
        <f t="shared" si="1227"/>
        <v>47408</v>
      </c>
      <c r="B2639" s="105">
        <f t="shared" si="1236"/>
        <v>781.28324183000007</v>
      </c>
      <c r="C2639" s="90">
        <f t="shared" si="1228"/>
        <v>543.60116690999996</v>
      </c>
      <c r="D2639" s="91">
        <f t="shared" si="1237"/>
        <v>7245.38</v>
      </c>
      <c r="E2639" s="92">
        <f t="shared" si="1235"/>
        <v>7276.54</v>
      </c>
      <c r="F2639" s="93">
        <f t="shared" si="1238"/>
        <v>45763</v>
      </c>
      <c r="G2639" s="94">
        <f t="shared" si="1239"/>
        <v>4.3006716003852752E-3</v>
      </c>
      <c r="H2639" s="95">
        <f t="shared" si="1250"/>
        <v>47438</v>
      </c>
      <c r="I2639" s="95">
        <f t="shared" si="1240"/>
        <v>47438</v>
      </c>
      <c r="J2639" s="96">
        <f t="shared" si="1251"/>
        <v>22</v>
      </c>
      <c r="K2639" s="96">
        <f t="shared" si="1252"/>
        <v>2</v>
      </c>
      <c r="L2639" s="8">
        <f t="shared" si="1229"/>
        <v>1.0003902</v>
      </c>
      <c r="M2639" s="97">
        <f t="shared" si="1241"/>
        <v>1.0043006699999999</v>
      </c>
      <c r="N2639" s="97">
        <f t="shared" si="1242"/>
        <v>1.4354074842102755</v>
      </c>
      <c r="O2639" s="90">
        <f t="shared" si="1243"/>
        <v>1.43596758</v>
      </c>
      <c r="P2639" s="90">
        <f t="shared" si="1244"/>
        <v>780.59365213000001</v>
      </c>
      <c r="Q2639" s="98">
        <f t="shared" si="1234"/>
        <v>0</v>
      </c>
      <c r="R2639" s="7">
        <f t="shared" si="1230"/>
        <v>0</v>
      </c>
      <c r="S2639" s="90">
        <f t="shared" si="1245"/>
        <v>0</v>
      </c>
      <c r="T2639" s="99">
        <f t="shared" si="1231"/>
        <v>0.117687</v>
      </c>
      <c r="U2639" s="98">
        <f t="shared" si="1246"/>
        <v>2</v>
      </c>
      <c r="V2639" s="98">
        <v>252</v>
      </c>
      <c r="W2639" s="97">
        <f t="shared" si="1247"/>
        <v>1.0008834170000001</v>
      </c>
      <c r="X2639" s="90">
        <f t="shared" si="1248"/>
        <v>0.68958969999999997</v>
      </c>
      <c r="Y2639" s="90">
        <f t="shared" si="1249"/>
        <v>0</v>
      </c>
      <c r="Z2639" s="100" t="str">
        <f t="shared" si="1232"/>
        <v>A+J=</v>
      </c>
      <c r="AA2639" s="95">
        <f t="shared" si="1233"/>
        <v>47438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4"/>
      <c r="DP2639" s="1"/>
      <c r="DQ2639" s="1"/>
      <c r="DR2639" s="1"/>
      <c r="DS2639" s="1"/>
      <c r="DT2639" s="1"/>
      <c r="DU2639" s="1"/>
    </row>
    <row r="2640" spans="1:125" ht="12.75" x14ac:dyDescent="0.2">
      <c r="A2640" s="89">
        <f t="shared" si="1227"/>
        <v>47409</v>
      </c>
      <c r="B2640" s="105">
        <f t="shared" si="1236"/>
        <v>781.78074583</v>
      </c>
      <c r="C2640" s="90">
        <f t="shared" si="1228"/>
        <v>543.60116690999996</v>
      </c>
      <c r="D2640" s="91">
        <f t="shared" si="1237"/>
        <v>7245.38</v>
      </c>
      <c r="E2640" s="92">
        <f t="shared" si="1235"/>
        <v>7276.54</v>
      </c>
      <c r="F2640" s="93">
        <f t="shared" si="1238"/>
        <v>45763</v>
      </c>
      <c r="G2640" s="94">
        <f t="shared" si="1239"/>
        <v>4.3006716003852752E-3</v>
      </c>
      <c r="H2640" s="95">
        <f t="shared" si="1250"/>
        <v>47438</v>
      </c>
      <c r="I2640" s="95">
        <f t="shared" si="1240"/>
        <v>47438</v>
      </c>
      <c r="J2640" s="96">
        <f t="shared" si="1251"/>
        <v>22</v>
      </c>
      <c r="K2640" s="96">
        <f t="shared" si="1252"/>
        <v>3</v>
      </c>
      <c r="L2640" s="8">
        <f t="shared" si="1229"/>
        <v>1.0005853600000001</v>
      </c>
      <c r="M2640" s="97">
        <f t="shared" si="1241"/>
        <v>1.0043006699999999</v>
      </c>
      <c r="N2640" s="97">
        <f t="shared" si="1242"/>
        <v>1.4354074842102755</v>
      </c>
      <c r="O2640" s="90">
        <f t="shared" si="1243"/>
        <v>1.43624771</v>
      </c>
      <c r="P2640" s="90">
        <f t="shared" si="1244"/>
        <v>780.74593112000002</v>
      </c>
      <c r="Q2640" s="98">
        <f t="shared" si="1234"/>
        <v>0</v>
      </c>
      <c r="R2640" s="7">
        <f t="shared" si="1230"/>
        <v>0</v>
      </c>
      <c r="S2640" s="90">
        <f t="shared" si="1245"/>
        <v>0</v>
      </c>
      <c r="T2640" s="99">
        <f t="shared" si="1231"/>
        <v>0.117687</v>
      </c>
      <c r="U2640" s="98">
        <f t="shared" si="1246"/>
        <v>3</v>
      </c>
      <c r="V2640" s="98">
        <v>252</v>
      </c>
      <c r="W2640" s="97">
        <f t="shared" si="1247"/>
        <v>1.001325418</v>
      </c>
      <c r="X2640" s="90">
        <f t="shared" si="1248"/>
        <v>1.03481471</v>
      </c>
      <c r="Y2640" s="90">
        <f t="shared" si="1249"/>
        <v>0</v>
      </c>
      <c r="Z2640" s="100" t="str">
        <f t="shared" si="1232"/>
        <v>A+J=</v>
      </c>
      <c r="AA2640" s="95">
        <f t="shared" si="1233"/>
        <v>47438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4"/>
      <c r="DP2640" s="1"/>
      <c r="DQ2640" s="1"/>
      <c r="DR2640" s="1"/>
      <c r="DS2640" s="1"/>
      <c r="DT2640" s="1"/>
      <c r="DU2640" s="1"/>
    </row>
    <row r="2641" spans="1:125" ht="12.75" x14ac:dyDescent="0.2">
      <c r="A2641" s="89">
        <f t="shared" si="1227"/>
        <v>47410</v>
      </c>
      <c r="B2641" s="105">
        <f t="shared" si="1236"/>
        <v>782.27856939000003</v>
      </c>
      <c r="C2641" s="90">
        <f t="shared" si="1228"/>
        <v>543.60116690999996</v>
      </c>
      <c r="D2641" s="91">
        <f t="shared" si="1237"/>
        <v>7245.38</v>
      </c>
      <c r="E2641" s="92">
        <f t="shared" si="1235"/>
        <v>7276.54</v>
      </c>
      <c r="F2641" s="93">
        <f t="shared" si="1238"/>
        <v>45763</v>
      </c>
      <c r="G2641" s="94">
        <f t="shared" si="1239"/>
        <v>4.3006716003852752E-3</v>
      </c>
      <c r="H2641" s="95">
        <f t="shared" si="1250"/>
        <v>47438</v>
      </c>
      <c r="I2641" s="95">
        <f t="shared" si="1240"/>
        <v>47438</v>
      </c>
      <c r="J2641" s="96">
        <f t="shared" si="1251"/>
        <v>22</v>
      </c>
      <c r="K2641" s="96">
        <f t="shared" si="1252"/>
        <v>4</v>
      </c>
      <c r="L2641" s="8">
        <f t="shared" si="1229"/>
        <v>1.0007805599999999</v>
      </c>
      <c r="M2641" s="97">
        <f t="shared" si="1241"/>
        <v>1.0043006699999999</v>
      </c>
      <c r="N2641" s="97">
        <f t="shared" si="1242"/>
        <v>1.4354074842102755</v>
      </c>
      <c r="O2641" s="90">
        <f t="shared" si="1243"/>
        <v>1.4365279</v>
      </c>
      <c r="P2641" s="90">
        <f t="shared" si="1244"/>
        <v>780.89824272999999</v>
      </c>
      <c r="Q2641" s="98">
        <f t="shared" si="1234"/>
        <v>0</v>
      </c>
      <c r="R2641" s="7">
        <f t="shared" si="1230"/>
        <v>0</v>
      </c>
      <c r="S2641" s="90">
        <f t="shared" si="1245"/>
        <v>0</v>
      </c>
      <c r="T2641" s="99">
        <f t="shared" si="1231"/>
        <v>0.117687</v>
      </c>
      <c r="U2641" s="98">
        <f t="shared" si="1246"/>
        <v>4</v>
      </c>
      <c r="V2641" s="98">
        <v>252</v>
      </c>
      <c r="W2641" s="97">
        <f t="shared" si="1247"/>
        <v>1.001767614</v>
      </c>
      <c r="X2641" s="90">
        <f t="shared" si="1248"/>
        <v>1.3803266599999999</v>
      </c>
      <c r="Y2641" s="90">
        <f t="shared" si="1249"/>
        <v>0</v>
      </c>
      <c r="Z2641" s="100" t="str">
        <f t="shared" si="1232"/>
        <v>A+J=</v>
      </c>
      <c r="AA2641" s="95">
        <f t="shared" si="1233"/>
        <v>47438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4"/>
      <c r="DP2641" s="1"/>
      <c r="DQ2641" s="1"/>
      <c r="DR2641" s="1"/>
      <c r="DS2641" s="1"/>
      <c r="DT2641" s="1"/>
      <c r="DU2641" s="1"/>
    </row>
    <row r="2642" spans="1:125" ht="12.75" x14ac:dyDescent="0.2">
      <c r="A2642" s="89">
        <f t="shared" si="1227"/>
        <v>47411</v>
      </c>
      <c r="B2642" s="105">
        <f t="shared" si="1236"/>
        <v>782.77671266000004</v>
      </c>
      <c r="C2642" s="90">
        <f t="shared" si="1228"/>
        <v>543.60116690999996</v>
      </c>
      <c r="D2642" s="91">
        <f t="shared" si="1237"/>
        <v>7245.38</v>
      </c>
      <c r="E2642" s="92">
        <f t="shared" si="1235"/>
        <v>7276.54</v>
      </c>
      <c r="F2642" s="93">
        <f t="shared" si="1238"/>
        <v>45763</v>
      </c>
      <c r="G2642" s="94">
        <f t="shared" si="1239"/>
        <v>4.3006716003852752E-3</v>
      </c>
      <c r="H2642" s="95">
        <f t="shared" si="1250"/>
        <v>47438</v>
      </c>
      <c r="I2642" s="95">
        <f t="shared" si="1240"/>
        <v>47438</v>
      </c>
      <c r="J2642" s="96">
        <f t="shared" si="1251"/>
        <v>22</v>
      </c>
      <c r="K2642" s="96">
        <f t="shared" si="1252"/>
        <v>5</v>
      </c>
      <c r="L2642" s="8">
        <f t="shared" si="1229"/>
        <v>1.0009758</v>
      </c>
      <c r="M2642" s="97">
        <f t="shared" si="1241"/>
        <v>1.0043006699999999</v>
      </c>
      <c r="N2642" s="97">
        <f t="shared" si="1242"/>
        <v>1.4354074842102755</v>
      </c>
      <c r="O2642" s="90">
        <f t="shared" si="1243"/>
        <v>1.4368081500000001</v>
      </c>
      <c r="P2642" s="90">
        <f t="shared" si="1244"/>
        <v>781.05058696000003</v>
      </c>
      <c r="Q2642" s="98">
        <f t="shared" si="1234"/>
        <v>0</v>
      </c>
      <c r="R2642" s="7">
        <f t="shared" si="1230"/>
        <v>0</v>
      </c>
      <c r="S2642" s="90">
        <f t="shared" si="1245"/>
        <v>0</v>
      </c>
      <c r="T2642" s="99">
        <f t="shared" si="1231"/>
        <v>0.117687</v>
      </c>
      <c r="U2642" s="98">
        <f t="shared" si="1246"/>
        <v>5</v>
      </c>
      <c r="V2642" s="98">
        <v>252</v>
      </c>
      <c r="W2642" s="97">
        <f t="shared" si="1247"/>
        <v>1.002210005</v>
      </c>
      <c r="X2642" s="90">
        <f t="shared" si="1248"/>
        <v>1.7261257000000001</v>
      </c>
      <c r="Y2642" s="90">
        <f t="shared" si="1249"/>
        <v>0</v>
      </c>
      <c r="Z2642" s="100" t="str">
        <f t="shared" si="1232"/>
        <v>A+J=</v>
      </c>
      <c r="AA2642" s="95">
        <f t="shared" si="1233"/>
        <v>47438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4"/>
      <c r="DP2642" s="1"/>
      <c r="DQ2642" s="1"/>
      <c r="DR2642" s="1"/>
      <c r="DS2642" s="1"/>
      <c r="DT2642" s="1"/>
      <c r="DU2642" s="1"/>
    </row>
    <row r="2643" spans="1:125" ht="12.75" x14ac:dyDescent="0.2">
      <c r="A2643" s="89">
        <f t="shared" si="1227"/>
        <v>47412</v>
      </c>
      <c r="B2643" s="105">
        <f t="shared" si="1236"/>
        <v>782.77671266000004</v>
      </c>
      <c r="C2643" s="90">
        <f t="shared" si="1228"/>
        <v>543.60116690999996</v>
      </c>
      <c r="D2643" s="91">
        <f t="shared" si="1237"/>
        <v>7245.38</v>
      </c>
      <c r="E2643" s="92">
        <f t="shared" si="1235"/>
        <v>7276.54</v>
      </c>
      <c r="F2643" s="93">
        <f t="shared" si="1238"/>
        <v>45763</v>
      </c>
      <c r="G2643" s="94">
        <f t="shared" si="1239"/>
        <v>4.3006716003852752E-3</v>
      </c>
      <c r="H2643" s="95">
        <f t="shared" si="1250"/>
        <v>47438</v>
      </c>
      <c r="I2643" s="95">
        <f t="shared" si="1240"/>
        <v>47438</v>
      </c>
      <c r="J2643" s="96">
        <f t="shared" si="1251"/>
        <v>22</v>
      </c>
      <c r="K2643" s="96">
        <f t="shared" si="1252"/>
        <v>5</v>
      </c>
      <c r="L2643" s="8">
        <f t="shared" si="1229"/>
        <v>1.0009758</v>
      </c>
      <c r="M2643" s="97">
        <f t="shared" si="1241"/>
        <v>1.0043006699999999</v>
      </c>
      <c r="N2643" s="97">
        <f t="shared" si="1242"/>
        <v>1.4354074842102755</v>
      </c>
      <c r="O2643" s="90">
        <f t="shared" si="1243"/>
        <v>1.4368081500000001</v>
      </c>
      <c r="P2643" s="90">
        <f t="shared" si="1244"/>
        <v>781.05058696000003</v>
      </c>
      <c r="Q2643" s="98">
        <f t="shared" si="1234"/>
        <v>0</v>
      </c>
      <c r="R2643" s="7">
        <f t="shared" si="1230"/>
        <v>0</v>
      </c>
      <c r="S2643" s="90">
        <f t="shared" si="1245"/>
        <v>0</v>
      </c>
      <c r="T2643" s="99">
        <f t="shared" si="1231"/>
        <v>0.117687</v>
      </c>
      <c r="U2643" s="98">
        <f t="shared" si="1246"/>
        <v>5</v>
      </c>
      <c r="V2643" s="98">
        <v>252</v>
      </c>
      <c r="W2643" s="97">
        <f t="shared" si="1247"/>
        <v>1.002210005</v>
      </c>
      <c r="X2643" s="90">
        <f t="shared" si="1248"/>
        <v>1.7261257000000001</v>
      </c>
      <c r="Y2643" s="90">
        <f t="shared" si="1249"/>
        <v>0</v>
      </c>
      <c r="Z2643" s="100" t="str">
        <f t="shared" si="1232"/>
        <v>A+J=</v>
      </c>
      <c r="AA2643" s="95">
        <f t="shared" si="1233"/>
        <v>47438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4"/>
      <c r="DP2643" s="1"/>
      <c r="DQ2643" s="1"/>
      <c r="DR2643" s="1"/>
      <c r="DS2643" s="1"/>
      <c r="DT2643" s="1"/>
      <c r="DU2643" s="1"/>
    </row>
    <row r="2644" spans="1:125" ht="12.75" x14ac:dyDescent="0.2">
      <c r="A2644" s="89">
        <f t="shared" ref="A2644:A2707" si="1253">(A2643+1)</f>
        <v>47413</v>
      </c>
      <c r="B2644" s="105">
        <f t="shared" si="1236"/>
        <v>782.77671266000004</v>
      </c>
      <c r="C2644" s="90">
        <f t="shared" ref="C2644:C2707" si="1254">TRUNC(IF(Q2643&gt;0,VLOOKUP(A2643,$AD$21:$AE$123,2),C2643),8)</f>
        <v>543.60116690999996</v>
      </c>
      <c r="D2644" s="91">
        <f t="shared" si="1237"/>
        <v>7245.38</v>
      </c>
      <c r="E2644" s="92">
        <f t="shared" si="1235"/>
        <v>7276.54</v>
      </c>
      <c r="F2644" s="93">
        <f t="shared" si="1238"/>
        <v>45763</v>
      </c>
      <c r="G2644" s="94">
        <f t="shared" si="1239"/>
        <v>4.3006716003852752E-3</v>
      </c>
      <c r="H2644" s="95">
        <f t="shared" si="1250"/>
        <v>47438</v>
      </c>
      <c r="I2644" s="95">
        <f t="shared" si="1240"/>
        <v>47438</v>
      </c>
      <c r="J2644" s="96">
        <f t="shared" si="1251"/>
        <v>22</v>
      </c>
      <c r="K2644" s="96">
        <f t="shared" si="1252"/>
        <v>5</v>
      </c>
      <c r="L2644" s="8">
        <f t="shared" ref="L2644:L2707" si="1255">IF(E2644&lt;D2644,1,TRUNC((E2644/D2644)^TRUNC((K2644/J2644),9),8))</f>
        <v>1.0009758</v>
      </c>
      <c r="M2644" s="97">
        <f t="shared" si="1241"/>
        <v>1.0043006699999999</v>
      </c>
      <c r="N2644" s="97">
        <f t="shared" si="1242"/>
        <v>1.4354074842102755</v>
      </c>
      <c r="O2644" s="90">
        <f t="shared" si="1243"/>
        <v>1.4368081500000001</v>
      </c>
      <c r="P2644" s="90">
        <f t="shared" si="1244"/>
        <v>781.05058696000003</v>
      </c>
      <c r="Q2644" s="98">
        <f t="shared" si="1234"/>
        <v>0</v>
      </c>
      <c r="R2644" s="7">
        <f t="shared" ref="R2644:R2707" si="1256">IF(Q2644&gt;0,VLOOKUP($A2644,$AD$19:$AI$164,6),0)</f>
        <v>0</v>
      </c>
      <c r="S2644" s="90">
        <f t="shared" si="1245"/>
        <v>0</v>
      </c>
      <c r="T2644" s="99">
        <f t="shared" ref="T2644:T2707" si="1257">(T2643)</f>
        <v>0.117687</v>
      </c>
      <c r="U2644" s="98">
        <f t="shared" si="1246"/>
        <v>5</v>
      </c>
      <c r="V2644" s="98">
        <v>252</v>
      </c>
      <c r="W2644" s="97">
        <f t="shared" si="1247"/>
        <v>1.002210005</v>
      </c>
      <c r="X2644" s="90">
        <f t="shared" si="1248"/>
        <v>1.7261257000000001</v>
      </c>
      <c r="Y2644" s="90">
        <f t="shared" si="1249"/>
        <v>0</v>
      </c>
      <c r="Z2644" s="100" t="str">
        <f t="shared" si="1232"/>
        <v>A+J=</v>
      </c>
      <c r="AA2644" s="95">
        <f t="shared" si="1233"/>
        <v>47438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4"/>
      <c r="DP2644" s="1"/>
      <c r="DQ2644" s="1"/>
      <c r="DR2644" s="1"/>
      <c r="DS2644" s="1"/>
      <c r="DT2644" s="1"/>
      <c r="DU2644" s="1"/>
    </row>
    <row r="2645" spans="1:125" ht="12.75" x14ac:dyDescent="0.2">
      <c r="A2645" s="89">
        <f t="shared" si="1253"/>
        <v>47414</v>
      </c>
      <c r="B2645" s="105">
        <f t="shared" si="1236"/>
        <v>783.27517653000007</v>
      </c>
      <c r="C2645" s="90">
        <f t="shared" si="1254"/>
        <v>543.60116690999996</v>
      </c>
      <c r="D2645" s="91">
        <f t="shared" si="1237"/>
        <v>7245.38</v>
      </c>
      <c r="E2645" s="92">
        <f t="shared" si="1235"/>
        <v>7276.54</v>
      </c>
      <c r="F2645" s="93">
        <f t="shared" si="1238"/>
        <v>45763</v>
      </c>
      <c r="G2645" s="94">
        <f t="shared" si="1239"/>
        <v>4.3006716003852752E-3</v>
      </c>
      <c r="H2645" s="95">
        <f t="shared" si="1250"/>
        <v>47438</v>
      </c>
      <c r="I2645" s="95">
        <f t="shared" si="1240"/>
        <v>47438</v>
      </c>
      <c r="J2645" s="96">
        <f t="shared" si="1251"/>
        <v>22</v>
      </c>
      <c r="K2645" s="96">
        <f t="shared" si="1252"/>
        <v>6</v>
      </c>
      <c r="L2645" s="8">
        <f t="shared" si="1255"/>
        <v>1.00117108</v>
      </c>
      <c r="M2645" s="97">
        <f t="shared" si="1241"/>
        <v>1.0043006699999999</v>
      </c>
      <c r="N2645" s="97">
        <f t="shared" si="1242"/>
        <v>1.4354074842102755</v>
      </c>
      <c r="O2645" s="90">
        <f t="shared" si="1243"/>
        <v>1.43708846</v>
      </c>
      <c r="P2645" s="90">
        <f t="shared" si="1244"/>
        <v>781.20296380000002</v>
      </c>
      <c r="Q2645" s="98">
        <f t="shared" si="1234"/>
        <v>0</v>
      </c>
      <c r="R2645" s="7">
        <f t="shared" si="1256"/>
        <v>0</v>
      </c>
      <c r="S2645" s="90">
        <f t="shared" si="1245"/>
        <v>0</v>
      </c>
      <c r="T2645" s="99">
        <f t="shared" si="1257"/>
        <v>0.117687</v>
      </c>
      <c r="U2645" s="98">
        <f t="shared" si="1246"/>
        <v>6</v>
      </c>
      <c r="V2645" s="98">
        <v>252</v>
      </c>
      <c r="W2645" s="97">
        <f t="shared" si="1247"/>
        <v>1.002652592</v>
      </c>
      <c r="X2645" s="90">
        <f t="shared" si="1248"/>
        <v>2.0722127299999999</v>
      </c>
      <c r="Y2645" s="90">
        <f t="shared" si="1249"/>
        <v>0</v>
      </c>
      <c r="Z2645" s="100" t="str">
        <f t="shared" ref="Z2645:Z2708" si="1258">IF($Q2644&gt;0,VLOOKUP($A2644,$AD$19:$AM$164,9),Z2644)</f>
        <v>A+J=</v>
      </c>
      <c r="AA2645" s="95">
        <f t="shared" ref="AA2645:AA2708" si="1259">IF($Q2644&gt;0,VLOOKUP($A2644,$AD$19:$AM$164,10),AA2644)</f>
        <v>47438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4"/>
      <c r="DP2645" s="1"/>
      <c r="DQ2645" s="1"/>
      <c r="DR2645" s="1"/>
      <c r="DS2645" s="1"/>
      <c r="DT2645" s="1"/>
      <c r="DU2645" s="1"/>
    </row>
    <row r="2646" spans="1:125" ht="12.75" x14ac:dyDescent="0.2">
      <c r="A2646" s="89">
        <f t="shared" si="1253"/>
        <v>47415</v>
      </c>
      <c r="B2646" s="105">
        <f t="shared" si="1236"/>
        <v>783.77394945999993</v>
      </c>
      <c r="C2646" s="90">
        <f t="shared" si="1254"/>
        <v>543.60116690999996</v>
      </c>
      <c r="D2646" s="91">
        <f t="shared" si="1237"/>
        <v>7245.38</v>
      </c>
      <c r="E2646" s="92">
        <f t="shared" si="1235"/>
        <v>7276.54</v>
      </c>
      <c r="F2646" s="93">
        <f t="shared" si="1238"/>
        <v>45763</v>
      </c>
      <c r="G2646" s="94">
        <f t="shared" si="1239"/>
        <v>4.3006716003852752E-3</v>
      </c>
      <c r="H2646" s="95">
        <f t="shared" si="1250"/>
        <v>47438</v>
      </c>
      <c r="I2646" s="95">
        <f t="shared" si="1240"/>
        <v>47438</v>
      </c>
      <c r="J2646" s="96">
        <f t="shared" si="1251"/>
        <v>22</v>
      </c>
      <c r="K2646" s="96">
        <f t="shared" si="1252"/>
        <v>7</v>
      </c>
      <c r="L2646" s="8">
        <f t="shared" si="1255"/>
        <v>1.0013663900000001</v>
      </c>
      <c r="M2646" s="97">
        <f t="shared" si="1241"/>
        <v>1.0043006699999999</v>
      </c>
      <c r="N2646" s="97">
        <f t="shared" si="1242"/>
        <v>1.4354074842102755</v>
      </c>
      <c r="O2646" s="90">
        <f t="shared" si="1243"/>
        <v>1.4373688099999999</v>
      </c>
      <c r="P2646" s="90">
        <f t="shared" si="1244"/>
        <v>781.35536238999998</v>
      </c>
      <c r="Q2646" s="98">
        <f t="shared" ref="Q2646:Q2709" si="1260">IF(VLOOKUP(A2646,AD$19:AK$164,8)=VLOOKUP(A2645,AD$19:AK$164,8),0,VLOOKUP(A2646,AD$19:AK$164,8))</f>
        <v>0</v>
      </c>
      <c r="R2646" s="7">
        <f t="shared" si="1256"/>
        <v>0</v>
      </c>
      <c r="S2646" s="90">
        <f t="shared" si="1245"/>
        <v>0</v>
      </c>
      <c r="T2646" s="99">
        <f t="shared" si="1257"/>
        <v>0.117687</v>
      </c>
      <c r="U2646" s="98">
        <f t="shared" si="1246"/>
        <v>7</v>
      </c>
      <c r="V2646" s="98">
        <v>252</v>
      </c>
      <c r="W2646" s="97">
        <f t="shared" si="1247"/>
        <v>1.0030953739999999</v>
      </c>
      <c r="X2646" s="90">
        <f t="shared" si="1248"/>
        <v>2.4185870700000001</v>
      </c>
      <c r="Y2646" s="90">
        <f t="shared" si="1249"/>
        <v>0</v>
      </c>
      <c r="Z2646" s="100" t="str">
        <f t="shared" si="1258"/>
        <v>A+J=</v>
      </c>
      <c r="AA2646" s="95">
        <f t="shared" si="1259"/>
        <v>47438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4"/>
      <c r="DP2646" s="1"/>
      <c r="DQ2646" s="1"/>
      <c r="DR2646" s="1"/>
      <c r="DS2646" s="1"/>
      <c r="DT2646" s="1"/>
      <c r="DU2646" s="1"/>
    </row>
    <row r="2647" spans="1:125" ht="12.75" x14ac:dyDescent="0.2">
      <c r="A2647" s="89">
        <f t="shared" si="1253"/>
        <v>47416</v>
      </c>
      <c r="B2647" s="105">
        <f t="shared" si="1236"/>
        <v>784.2730378</v>
      </c>
      <c r="C2647" s="90">
        <f t="shared" si="1254"/>
        <v>543.60116690999996</v>
      </c>
      <c r="D2647" s="91">
        <f t="shared" si="1237"/>
        <v>7245.38</v>
      </c>
      <c r="E2647" s="92">
        <f t="shared" si="1235"/>
        <v>7276.54</v>
      </c>
      <c r="F2647" s="93">
        <f t="shared" si="1238"/>
        <v>45763</v>
      </c>
      <c r="G2647" s="94">
        <f t="shared" si="1239"/>
        <v>4.3006716003852752E-3</v>
      </c>
      <c r="H2647" s="95">
        <f t="shared" si="1250"/>
        <v>47438</v>
      </c>
      <c r="I2647" s="95">
        <f t="shared" si="1240"/>
        <v>47438</v>
      </c>
      <c r="J2647" s="96">
        <f t="shared" si="1251"/>
        <v>22</v>
      </c>
      <c r="K2647" s="96">
        <f t="shared" si="1252"/>
        <v>8</v>
      </c>
      <c r="L2647" s="8">
        <f t="shared" si="1255"/>
        <v>1.0015617400000001</v>
      </c>
      <c r="M2647" s="97">
        <f t="shared" si="1241"/>
        <v>1.0043006699999999</v>
      </c>
      <c r="N2647" s="97">
        <f t="shared" si="1242"/>
        <v>1.4354074842102755</v>
      </c>
      <c r="O2647" s="90">
        <f t="shared" si="1243"/>
        <v>1.43764921</v>
      </c>
      <c r="P2647" s="90">
        <f t="shared" si="1244"/>
        <v>781.50778816000002</v>
      </c>
      <c r="Q2647" s="98">
        <f t="shared" si="1260"/>
        <v>0</v>
      </c>
      <c r="R2647" s="7">
        <f t="shared" si="1256"/>
        <v>0</v>
      </c>
      <c r="S2647" s="90">
        <f t="shared" si="1245"/>
        <v>0</v>
      </c>
      <c r="T2647" s="99">
        <f t="shared" si="1257"/>
        <v>0.117687</v>
      </c>
      <c r="U2647" s="98">
        <f t="shared" si="1246"/>
        <v>8</v>
      </c>
      <c r="V2647" s="98">
        <v>252</v>
      </c>
      <c r="W2647" s="97">
        <f t="shared" si="1247"/>
        <v>1.0035383520000001</v>
      </c>
      <c r="X2647" s="90">
        <f t="shared" si="1248"/>
        <v>2.76524964</v>
      </c>
      <c r="Y2647" s="90">
        <f t="shared" si="1249"/>
        <v>0</v>
      </c>
      <c r="Z2647" s="100" t="str">
        <f t="shared" si="1258"/>
        <v>A+J=</v>
      </c>
      <c r="AA2647" s="95">
        <f t="shared" si="1259"/>
        <v>47438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4"/>
      <c r="DP2647" s="1"/>
      <c r="DQ2647" s="1"/>
      <c r="DR2647" s="1"/>
      <c r="DS2647" s="1"/>
      <c r="DT2647" s="1"/>
      <c r="DU2647" s="1"/>
    </row>
    <row r="2648" spans="1:125" ht="12.75" x14ac:dyDescent="0.2">
      <c r="A2648" s="89">
        <f t="shared" si="1253"/>
        <v>47417</v>
      </c>
      <c r="B2648" s="105">
        <f t="shared" si="1236"/>
        <v>784.77245258999994</v>
      </c>
      <c r="C2648" s="90">
        <f t="shared" si="1254"/>
        <v>543.60116690999996</v>
      </c>
      <c r="D2648" s="91">
        <f t="shared" si="1237"/>
        <v>7245.38</v>
      </c>
      <c r="E2648" s="92">
        <f t="shared" si="1235"/>
        <v>7276.54</v>
      </c>
      <c r="F2648" s="93">
        <f t="shared" si="1238"/>
        <v>45763</v>
      </c>
      <c r="G2648" s="94">
        <f t="shared" si="1239"/>
        <v>4.3006716003852752E-3</v>
      </c>
      <c r="H2648" s="95">
        <f t="shared" si="1250"/>
        <v>47438</v>
      </c>
      <c r="I2648" s="95">
        <f t="shared" si="1240"/>
        <v>47438</v>
      </c>
      <c r="J2648" s="96">
        <f t="shared" si="1251"/>
        <v>22</v>
      </c>
      <c r="K2648" s="96">
        <f t="shared" si="1252"/>
        <v>9</v>
      </c>
      <c r="L2648" s="8">
        <f t="shared" si="1255"/>
        <v>1.0017571300000001</v>
      </c>
      <c r="M2648" s="97">
        <f t="shared" si="1241"/>
        <v>1.0043006699999999</v>
      </c>
      <c r="N2648" s="97">
        <f t="shared" si="1242"/>
        <v>1.4354074842102755</v>
      </c>
      <c r="O2648" s="90">
        <f t="shared" si="1243"/>
        <v>1.4379296800000001</v>
      </c>
      <c r="P2648" s="90">
        <f t="shared" si="1244"/>
        <v>781.66025198</v>
      </c>
      <c r="Q2648" s="98">
        <f t="shared" si="1260"/>
        <v>0</v>
      </c>
      <c r="R2648" s="7">
        <f t="shared" si="1256"/>
        <v>0</v>
      </c>
      <c r="S2648" s="90">
        <f t="shared" si="1245"/>
        <v>0</v>
      </c>
      <c r="T2648" s="99">
        <f t="shared" si="1257"/>
        <v>0.117687</v>
      </c>
      <c r="U2648" s="98">
        <f t="shared" si="1246"/>
        <v>9</v>
      </c>
      <c r="V2648" s="98">
        <v>252</v>
      </c>
      <c r="W2648" s="97">
        <f t="shared" si="1247"/>
        <v>1.003981526</v>
      </c>
      <c r="X2648" s="90">
        <f t="shared" si="1248"/>
        <v>3.1122006099999999</v>
      </c>
      <c r="Y2648" s="90">
        <f t="shared" si="1249"/>
        <v>0</v>
      </c>
      <c r="Z2648" s="100" t="str">
        <f t="shared" si="1258"/>
        <v>A+J=</v>
      </c>
      <c r="AA2648" s="95">
        <f t="shared" si="1259"/>
        <v>47438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4"/>
      <c r="DP2648" s="1"/>
      <c r="DQ2648" s="1"/>
      <c r="DR2648" s="1"/>
      <c r="DS2648" s="1"/>
      <c r="DT2648" s="1"/>
      <c r="DU2648" s="1"/>
    </row>
    <row r="2649" spans="1:125" ht="12.75" x14ac:dyDescent="0.2">
      <c r="A2649" s="89">
        <f t="shared" si="1253"/>
        <v>47418</v>
      </c>
      <c r="B2649" s="105">
        <f t="shared" si="1236"/>
        <v>785.27218227000003</v>
      </c>
      <c r="C2649" s="90">
        <f t="shared" si="1254"/>
        <v>543.60116690999996</v>
      </c>
      <c r="D2649" s="91">
        <f t="shared" si="1237"/>
        <v>7245.38</v>
      </c>
      <c r="E2649" s="92">
        <f t="shared" si="1235"/>
        <v>7276.54</v>
      </c>
      <c r="F2649" s="93">
        <f t="shared" si="1238"/>
        <v>45763</v>
      </c>
      <c r="G2649" s="94">
        <f t="shared" si="1239"/>
        <v>4.3006716003852752E-3</v>
      </c>
      <c r="H2649" s="95">
        <f t="shared" si="1250"/>
        <v>47438</v>
      </c>
      <c r="I2649" s="95">
        <f t="shared" si="1240"/>
        <v>47438</v>
      </c>
      <c r="J2649" s="96">
        <f t="shared" si="1251"/>
        <v>22</v>
      </c>
      <c r="K2649" s="96">
        <f t="shared" si="1252"/>
        <v>10</v>
      </c>
      <c r="L2649" s="8">
        <f t="shared" si="1255"/>
        <v>1.0019525600000001</v>
      </c>
      <c r="M2649" s="97">
        <f t="shared" si="1241"/>
        <v>1.0043006699999999</v>
      </c>
      <c r="N2649" s="97">
        <f t="shared" si="1242"/>
        <v>1.4354074842102755</v>
      </c>
      <c r="O2649" s="90">
        <f t="shared" si="1243"/>
        <v>1.4382102000000001</v>
      </c>
      <c r="P2649" s="90">
        <f t="shared" si="1244"/>
        <v>781.81274298000005</v>
      </c>
      <c r="Q2649" s="98">
        <f t="shared" si="1260"/>
        <v>0</v>
      </c>
      <c r="R2649" s="7">
        <f t="shared" si="1256"/>
        <v>0</v>
      </c>
      <c r="S2649" s="90">
        <f t="shared" si="1245"/>
        <v>0</v>
      </c>
      <c r="T2649" s="99">
        <f t="shared" si="1257"/>
        <v>0.117687</v>
      </c>
      <c r="U2649" s="98">
        <f t="shared" si="1246"/>
        <v>10</v>
      </c>
      <c r="V2649" s="98">
        <v>252</v>
      </c>
      <c r="W2649" s="97">
        <f t="shared" si="1247"/>
        <v>1.0044248950000001</v>
      </c>
      <c r="X2649" s="90">
        <f t="shared" si="1248"/>
        <v>3.4594392900000002</v>
      </c>
      <c r="Y2649" s="90">
        <f t="shared" si="1249"/>
        <v>0</v>
      </c>
      <c r="Z2649" s="100" t="str">
        <f t="shared" si="1258"/>
        <v>A+J=</v>
      </c>
      <c r="AA2649" s="95">
        <f t="shared" si="1259"/>
        <v>47438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4"/>
      <c r="DP2649" s="1"/>
      <c r="DQ2649" s="1"/>
      <c r="DR2649" s="1"/>
      <c r="DS2649" s="1"/>
      <c r="DT2649" s="1"/>
      <c r="DU2649" s="1"/>
    </row>
    <row r="2650" spans="1:125" ht="12.75" x14ac:dyDescent="0.2">
      <c r="A2650" s="89">
        <f t="shared" si="1253"/>
        <v>47419</v>
      </c>
      <c r="B2650" s="105">
        <f t="shared" si="1236"/>
        <v>785.27218227000003</v>
      </c>
      <c r="C2650" s="90">
        <f t="shared" si="1254"/>
        <v>543.60116690999996</v>
      </c>
      <c r="D2650" s="91">
        <f t="shared" si="1237"/>
        <v>7245.38</v>
      </c>
      <c r="E2650" s="92">
        <f t="shared" si="1235"/>
        <v>7276.54</v>
      </c>
      <c r="F2650" s="93">
        <f t="shared" si="1238"/>
        <v>45763</v>
      </c>
      <c r="G2650" s="94">
        <f t="shared" si="1239"/>
        <v>4.3006716003852752E-3</v>
      </c>
      <c r="H2650" s="95">
        <f t="shared" si="1250"/>
        <v>47438</v>
      </c>
      <c r="I2650" s="95">
        <f t="shared" si="1240"/>
        <v>47438</v>
      </c>
      <c r="J2650" s="96">
        <f t="shared" si="1251"/>
        <v>22</v>
      </c>
      <c r="K2650" s="96">
        <f t="shared" si="1252"/>
        <v>10</v>
      </c>
      <c r="L2650" s="8">
        <f t="shared" si="1255"/>
        <v>1.0019525600000001</v>
      </c>
      <c r="M2650" s="97">
        <f t="shared" si="1241"/>
        <v>1.0043006699999999</v>
      </c>
      <c r="N2650" s="97">
        <f t="shared" si="1242"/>
        <v>1.4354074842102755</v>
      </c>
      <c r="O2650" s="90">
        <f t="shared" si="1243"/>
        <v>1.4382102000000001</v>
      </c>
      <c r="P2650" s="90">
        <f t="shared" si="1244"/>
        <v>781.81274298000005</v>
      </c>
      <c r="Q2650" s="98">
        <f t="shared" si="1260"/>
        <v>0</v>
      </c>
      <c r="R2650" s="7">
        <f t="shared" si="1256"/>
        <v>0</v>
      </c>
      <c r="S2650" s="90">
        <f t="shared" si="1245"/>
        <v>0</v>
      </c>
      <c r="T2650" s="99">
        <f t="shared" si="1257"/>
        <v>0.117687</v>
      </c>
      <c r="U2650" s="98">
        <f t="shared" si="1246"/>
        <v>10</v>
      </c>
      <c r="V2650" s="98">
        <v>252</v>
      </c>
      <c r="W2650" s="97">
        <f t="shared" si="1247"/>
        <v>1.0044248950000001</v>
      </c>
      <c r="X2650" s="90">
        <f t="shared" si="1248"/>
        <v>3.4594392900000002</v>
      </c>
      <c r="Y2650" s="90">
        <f t="shared" si="1249"/>
        <v>0</v>
      </c>
      <c r="Z2650" s="100" t="str">
        <f t="shared" si="1258"/>
        <v>A+J=</v>
      </c>
      <c r="AA2650" s="95">
        <f t="shared" si="1259"/>
        <v>47438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4"/>
      <c r="DP2650" s="1"/>
      <c r="DQ2650" s="1"/>
      <c r="DR2650" s="1"/>
      <c r="DS2650" s="1"/>
      <c r="DT2650" s="1"/>
      <c r="DU2650" s="1"/>
    </row>
    <row r="2651" spans="1:125" ht="12.75" x14ac:dyDescent="0.2">
      <c r="A2651" s="89">
        <f t="shared" si="1253"/>
        <v>47420</v>
      </c>
      <c r="B2651" s="105">
        <f t="shared" si="1236"/>
        <v>785.27218227000003</v>
      </c>
      <c r="C2651" s="90">
        <f t="shared" si="1254"/>
        <v>543.60116690999996</v>
      </c>
      <c r="D2651" s="91">
        <f t="shared" si="1237"/>
        <v>7245.38</v>
      </c>
      <c r="E2651" s="92">
        <f t="shared" si="1235"/>
        <v>7276.54</v>
      </c>
      <c r="F2651" s="93">
        <f t="shared" si="1238"/>
        <v>45763</v>
      </c>
      <c r="G2651" s="94">
        <f t="shared" si="1239"/>
        <v>4.3006716003852752E-3</v>
      </c>
      <c r="H2651" s="95">
        <f t="shared" si="1250"/>
        <v>47438</v>
      </c>
      <c r="I2651" s="95">
        <f t="shared" si="1240"/>
        <v>47438</v>
      </c>
      <c r="J2651" s="96">
        <f t="shared" si="1251"/>
        <v>22</v>
      </c>
      <c r="K2651" s="96">
        <f t="shared" si="1252"/>
        <v>10</v>
      </c>
      <c r="L2651" s="8">
        <f t="shared" si="1255"/>
        <v>1.0019525600000001</v>
      </c>
      <c r="M2651" s="97">
        <f t="shared" si="1241"/>
        <v>1.0043006699999999</v>
      </c>
      <c r="N2651" s="97">
        <f t="shared" si="1242"/>
        <v>1.4354074842102755</v>
      </c>
      <c r="O2651" s="90">
        <f t="shared" si="1243"/>
        <v>1.4382102000000001</v>
      </c>
      <c r="P2651" s="90">
        <f t="shared" si="1244"/>
        <v>781.81274298000005</v>
      </c>
      <c r="Q2651" s="98">
        <f t="shared" si="1260"/>
        <v>0</v>
      </c>
      <c r="R2651" s="7">
        <f t="shared" si="1256"/>
        <v>0</v>
      </c>
      <c r="S2651" s="90">
        <f t="shared" si="1245"/>
        <v>0</v>
      </c>
      <c r="T2651" s="99">
        <f t="shared" si="1257"/>
        <v>0.117687</v>
      </c>
      <c r="U2651" s="98">
        <f t="shared" si="1246"/>
        <v>10</v>
      </c>
      <c r="V2651" s="98">
        <v>252</v>
      </c>
      <c r="W2651" s="97">
        <f t="shared" si="1247"/>
        <v>1.0044248950000001</v>
      </c>
      <c r="X2651" s="90">
        <f t="shared" si="1248"/>
        <v>3.4594392900000002</v>
      </c>
      <c r="Y2651" s="90">
        <f t="shared" si="1249"/>
        <v>0</v>
      </c>
      <c r="Z2651" s="100" t="str">
        <f t="shared" si="1258"/>
        <v>A+J=</v>
      </c>
      <c r="AA2651" s="95">
        <f t="shared" si="1259"/>
        <v>47438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4"/>
      <c r="DP2651" s="1"/>
      <c r="DQ2651" s="1"/>
      <c r="DR2651" s="1"/>
      <c r="DS2651" s="1"/>
      <c r="DT2651" s="1"/>
      <c r="DU2651" s="1"/>
    </row>
    <row r="2652" spans="1:125" ht="12.75" x14ac:dyDescent="0.2">
      <c r="A2652" s="89">
        <f t="shared" si="1253"/>
        <v>47421</v>
      </c>
      <c r="B2652" s="105">
        <f t="shared" si="1236"/>
        <v>785.77222227999994</v>
      </c>
      <c r="C2652" s="90">
        <f t="shared" si="1254"/>
        <v>543.60116690999996</v>
      </c>
      <c r="D2652" s="91">
        <f t="shared" si="1237"/>
        <v>7245.38</v>
      </c>
      <c r="E2652" s="92">
        <f t="shared" si="1235"/>
        <v>7276.54</v>
      </c>
      <c r="F2652" s="93">
        <f t="shared" si="1238"/>
        <v>45763</v>
      </c>
      <c r="G2652" s="94">
        <f t="shared" si="1239"/>
        <v>4.3006716003852752E-3</v>
      </c>
      <c r="H2652" s="95">
        <f t="shared" si="1250"/>
        <v>47438</v>
      </c>
      <c r="I2652" s="95">
        <f t="shared" si="1240"/>
        <v>47438</v>
      </c>
      <c r="J2652" s="96">
        <f t="shared" si="1251"/>
        <v>22</v>
      </c>
      <c r="K2652" s="96">
        <f t="shared" si="1252"/>
        <v>11</v>
      </c>
      <c r="L2652" s="8">
        <f t="shared" si="1255"/>
        <v>1.0021480199999999</v>
      </c>
      <c r="M2652" s="97">
        <f t="shared" si="1241"/>
        <v>1.0043006699999999</v>
      </c>
      <c r="N2652" s="97">
        <f t="shared" si="1242"/>
        <v>1.4354074842102755</v>
      </c>
      <c r="O2652" s="90">
        <f t="shared" si="1243"/>
        <v>1.4384907600000001</v>
      </c>
      <c r="P2652" s="90">
        <f t="shared" si="1244"/>
        <v>781.96525571999996</v>
      </c>
      <c r="Q2652" s="98">
        <f t="shared" si="1260"/>
        <v>0</v>
      </c>
      <c r="R2652" s="7">
        <f t="shared" si="1256"/>
        <v>0</v>
      </c>
      <c r="S2652" s="90">
        <f t="shared" si="1245"/>
        <v>0</v>
      </c>
      <c r="T2652" s="99">
        <f t="shared" si="1257"/>
        <v>0.117687</v>
      </c>
      <c r="U2652" s="98">
        <f t="shared" si="1246"/>
        <v>11</v>
      </c>
      <c r="V2652" s="98">
        <v>252</v>
      </c>
      <c r="W2652" s="97">
        <f t="shared" si="1247"/>
        <v>1.00486846</v>
      </c>
      <c r="X2652" s="90">
        <f t="shared" si="1248"/>
        <v>3.8069665600000002</v>
      </c>
      <c r="Y2652" s="90">
        <f t="shared" si="1249"/>
        <v>0</v>
      </c>
      <c r="Z2652" s="100" t="str">
        <f t="shared" si="1258"/>
        <v>A+J=</v>
      </c>
      <c r="AA2652" s="95">
        <f t="shared" si="1259"/>
        <v>47438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4"/>
      <c r="DP2652" s="1"/>
      <c r="DQ2652" s="1"/>
      <c r="DR2652" s="1"/>
      <c r="DS2652" s="1"/>
      <c r="DT2652" s="1"/>
      <c r="DU2652" s="1"/>
    </row>
    <row r="2653" spans="1:125" ht="12.75" x14ac:dyDescent="0.2">
      <c r="A2653" s="89">
        <f t="shared" si="1253"/>
        <v>47422</v>
      </c>
      <c r="B2653" s="105">
        <f t="shared" si="1236"/>
        <v>786.27259461000006</v>
      </c>
      <c r="C2653" s="90">
        <f t="shared" si="1254"/>
        <v>543.60116690999996</v>
      </c>
      <c r="D2653" s="91">
        <f t="shared" si="1237"/>
        <v>7245.38</v>
      </c>
      <c r="E2653" s="92">
        <f t="shared" si="1235"/>
        <v>7276.54</v>
      </c>
      <c r="F2653" s="93">
        <f t="shared" si="1238"/>
        <v>45763</v>
      </c>
      <c r="G2653" s="94">
        <f t="shared" si="1239"/>
        <v>4.3006716003852752E-3</v>
      </c>
      <c r="H2653" s="95">
        <f t="shared" si="1250"/>
        <v>47438</v>
      </c>
      <c r="I2653" s="95">
        <f t="shared" si="1240"/>
        <v>47438</v>
      </c>
      <c r="J2653" s="96">
        <f t="shared" si="1251"/>
        <v>22</v>
      </c>
      <c r="K2653" s="96">
        <f t="shared" si="1252"/>
        <v>12</v>
      </c>
      <c r="L2653" s="8">
        <f t="shared" si="1255"/>
        <v>1.0023435300000001</v>
      </c>
      <c r="M2653" s="97">
        <f t="shared" si="1241"/>
        <v>1.0043006699999999</v>
      </c>
      <c r="N2653" s="97">
        <f t="shared" si="1242"/>
        <v>1.4354074842102755</v>
      </c>
      <c r="O2653" s="90">
        <f t="shared" si="1243"/>
        <v>1.4387714</v>
      </c>
      <c r="P2653" s="90">
        <f t="shared" si="1244"/>
        <v>782.11781195000003</v>
      </c>
      <c r="Q2653" s="98">
        <f t="shared" si="1260"/>
        <v>0</v>
      </c>
      <c r="R2653" s="7">
        <f t="shared" si="1256"/>
        <v>0</v>
      </c>
      <c r="S2653" s="90">
        <f t="shared" si="1245"/>
        <v>0</v>
      </c>
      <c r="T2653" s="99">
        <f t="shared" si="1257"/>
        <v>0.117687</v>
      </c>
      <c r="U2653" s="98">
        <f t="shared" si="1246"/>
        <v>12</v>
      </c>
      <c r="V2653" s="98">
        <v>252</v>
      </c>
      <c r="W2653" s="97">
        <f t="shared" si="1247"/>
        <v>1.0053122210000001</v>
      </c>
      <c r="X2653" s="90">
        <f t="shared" si="1248"/>
        <v>4.1547826600000004</v>
      </c>
      <c r="Y2653" s="90">
        <f t="shared" si="1249"/>
        <v>0</v>
      </c>
      <c r="Z2653" s="100" t="str">
        <f t="shared" si="1258"/>
        <v>A+J=</v>
      </c>
      <c r="AA2653" s="95">
        <f t="shared" si="1259"/>
        <v>47438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4"/>
      <c r="DP2653" s="1"/>
      <c r="DQ2653" s="1"/>
      <c r="DR2653" s="1"/>
      <c r="DS2653" s="1"/>
      <c r="DT2653" s="1"/>
      <c r="DU2653" s="1"/>
    </row>
    <row r="2654" spans="1:125" ht="12.75" x14ac:dyDescent="0.2">
      <c r="A2654" s="89">
        <f t="shared" si="1253"/>
        <v>47423</v>
      </c>
      <c r="B2654" s="105">
        <f t="shared" si="1236"/>
        <v>786.77327674999992</v>
      </c>
      <c r="C2654" s="90">
        <f t="shared" si="1254"/>
        <v>543.60116690999996</v>
      </c>
      <c r="D2654" s="91">
        <f t="shared" si="1237"/>
        <v>7245.38</v>
      </c>
      <c r="E2654" s="92">
        <f t="shared" si="1235"/>
        <v>7276.54</v>
      </c>
      <c r="F2654" s="93">
        <f t="shared" si="1238"/>
        <v>45763</v>
      </c>
      <c r="G2654" s="94">
        <f t="shared" si="1239"/>
        <v>4.3006716003852752E-3</v>
      </c>
      <c r="H2654" s="95">
        <f t="shared" si="1250"/>
        <v>47438</v>
      </c>
      <c r="I2654" s="95">
        <f t="shared" si="1240"/>
        <v>47438</v>
      </c>
      <c r="J2654" s="96">
        <f t="shared" si="1251"/>
        <v>22</v>
      </c>
      <c r="K2654" s="96">
        <f t="shared" si="1252"/>
        <v>13</v>
      </c>
      <c r="L2654" s="8">
        <f t="shared" si="1255"/>
        <v>1.0025390700000001</v>
      </c>
      <c r="M2654" s="97">
        <f t="shared" si="1241"/>
        <v>1.0043006699999999</v>
      </c>
      <c r="N2654" s="97">
        <f t="shared" si="1242"/>
        <v>1.4354074842102755</v>
      </c>
      <c r="O2654" s="90">
        <f t="shared" si="1243"/>
        <v>1.43905208</v>
      </c>
      <c r="P2654" s="90">
        <f t="shared" si="1244"/>
        <v>782.27038992999996</v>
      </c>
      <c r="Q2654" s="98">
        <f t="shared" si="1260"/>
        <v>0</v>
      </c>
      <c r="R2654" s="7">
        <f t="shared" si="1256"/>
        <v>0</v>
      </c>
      <c r="S2654" s="90">
        <f t="shared" si="1245"/>
        <v>0</v>
      </c>
      <c r="T2654" s="99">
        <f t="shared" si="1257"/>
        <v>0.117687</v>
      </c>
      <c r="U2654" s="98">
        <f t="shared" si="1246"/>
        <v>13</v>
      </c>
      <c r="V2654" s="98">
        <v>252</v>
      </c>
      <c r="W2654" s="97">
        <f t="shared" si="1247"/>
        <v>1.0057561770000001</v>
      </c>
      <c r="X2654" s="90">
        <f t="shared" si="1248"/>
        <v>4.5028868199999996</v>
      </c>
      <c r="Y2654" s="90">
        <f t="shared" si="1249"/>
        <v>0</v>
      </c>
      <c r="Z2654" s="100" t="str">
        <f t="shared" si="1258"/>
        <v>A+J=</v>
      </c>
      <c r="AA2654" s="95">
        <f t="shared" si="1259"/>
        <v>47438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4"/>
      <c r="DP2654" s="1"/>
      <c r="DQ2654" s="1"/>
      <c r="DR2654" s="1"/>
      <c r="DS2654" s="1"/>
      <c r="DT2654" s="1"/>
      <c r="DU2654" s="1"/>
    </row>
    <row r="2655" spans="1:125" ht="12.75" x14ac:dyDescent="0.2">
      <c r="A2655" s="89">
        <f t="shared" si="1253"/>
        <v>47424</v>
      </c>
      <c r="B2655" s="105">
        <f t="shared" si="1236"/>
        <v>787.27428132</v>
      </c>
      <c r="C2655" s="90">
        <f t="shared" si="1254"/>
        <v>543.60116690999996</v>
      </c>
      <c r="D2655" s="91">
        <f t="shared" si="1237"/>
        <v>7245.38</v>
      </c>
      <c r="E2655" s="92">
        <f t="shared" si="1235"/>
        <v>7276.54</v>
      </c>
      <c r="F2655" s="93">
        <f t="shared" si="1238"/>
        <v>45763</v>
      </c>
      <c r="G2655" s="94">
        <f t="shared" si="1239"/>
        <v>4.3006716003852752E-3</v>
      </c>
      <c r="H2655" s="95">
        <f t="shared" si="1250"/>
        <v>47438</v>
      </c>
      <c r="I2655" s="95">
        <f t="shared" si="1240"/>
        <v>47438</v>
      </c>
      <c r="J2655" s="96">
        <f t="shared" si="1251"/>
        <v>22</v>
      </c>
      <c r="K2655" s="96">
        <f t="shared" si="1252"/>
        <v>14</v>
      </c>
      <c r="L2655" s="8">
        <f t="shared" si="1255"/>
        <v>1.0027346500000001</v>
      </c>
      <c r="M2655" s="97">
        <f t="shared" si="1241"/>
        <v>1.0043006699999999</v>
      </c>
      <c r="N2655" s="97">
        <f t="shared" si="1242"/>
        <v>1.4354074842102755</v>
      </c>
      <c r="O2655" s="90">
        <f t="shared" si="1243"/>
        <v>1.43933282</v>
      </c>
      <c r="P2655" s="90">
        <f t="shared" si="1244"/>
        <v>782.42300051999996</v>
      </c>
      <c r="Q2655" s="98">
        <f t="shared" si="1260"/>
        <v>0</v>
      </c>
      <c r="R2655" s="7">
        <f t="shared" si="1256"/>
        <v>0</v>
      </c>
      <c r="S2655" s="90">
        <f t="shared" si="1245"/>
        <v>0</v>
      </c>
      <c r="T2655" s="99">
        <f t="shared" si="1257"/>
        <v>0.117687</v>
      </c>
      <c r="U2655" s="98">
        <f t="shared" si="1246"/>
        <v>14</v>
      </c>
      <c r="V2655" s="98">
        <v>252</v>
      </c>
      <c r="W2655" s="97">
        <f t="shared" si="1247"/>
        <v>1.00620033</v>
      </c>
      <c r="X2655" s="90">
        <f t="shared" si="1248"/>
        <v>4.8512807999999996</v>
      </c>
      <c r="Y2655" s="90">
        <f t="shared" si="1249"/>
        <v>0</v>
      </c>
      <c r="Z2655" s="100" t="str">
        <f t="shared" si="1258"/>
        <v>A+J=</v>
      </c>
      <c r="AA2655" s="95">
        <f t="shared" si="1259"/>
        <v>47438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4"/>
      <c r="DP2655" s="1"/>
      <c r="DQ2655" s="1"/>
      <c r="DR2655" s="1"/>
      <c r="DS2655" s="1"/>
      <c r="DT2655" s="1"/>
      <c r="DU2655" s="1"/>
    </row>
    <row r="2656" spans="1:125" ht="12.75" x14ac:dyDescent="0.2">
      <c r="A2656" s="89">
        <f t="shared" si="1253"/>
        <v>47425</v>
      </c>
      <c r="B2656" s="105">
        <f t="shared" si="1236"/>
        <v>787.27428132</v>
      </c>
      <c r="C2656" s="90">
        <f t="shared" si="1254"/>
        <v>543.60116690999996</v>
      </c>
      <c r="D2656" s="91">
        <f t="shared" si="1237"/>
        <v>7245.38</v>
      </c>
      <c r="E2656" s="92">
        <f t="shared" si="1235"/>
        <v>7276.54</v>
      </c>
      <c r="F2656" s="93">
        <f t="shared" si="1238"/>
        <v>45763</v>
      </c>
      <c r="G2656" s="94">
        <f t="shared" si="1239"/>
        <v>4.3006716003852752E-3</v>
      </c>
      <c r="H2656" s="95">
        <f t="shared" si="1250"/>
        <v>47438</v>
      </c>
      <c r="I2656" s="95">
        <f t="shared" si="1240"/>
        <v>47438</v>
      </c>
      <c r="J2656" s="96">
        <f t="shared" si="1251"/>
        <v>22</v>
      </c>
      <c r="K2656" s="96">
        <f t="shared" si="1252"/>
        <v>14</v>
      </c>
      <c r="L2656" s="8">
        <f t="shared" si="1255"/>
        <v>1.0027346500000001</v>
      </c>
      <c r="M2656" s="97">
        <f t="shared" si="1241"/>
        <v>1.0043006699999999</v>
      </c>
      <c r="N2656" s="97">
        <f t="shared" si="1242"/>
        <v>1.4354074842102755</v>
      </c>
      <c r="O2656" s="90">
        <f t="shared" si="1243"/>
        <v>1.43933282</v>
      </c>
      <c r="P2656" s="90">
        <f t="shared" si="1244"/>
        <v>782.42300051999996</v>
      </c>
      <c r="Q2656" s="98">
        <f t="shared" si="1260"/>
        <v>0</v>
      </c>
      <c r="R2656" s="7">
        <f t="shared" si="1256"/>
        <v>0</v>
      </c>
      <c r="S2656" s="90">
        <f t="shared" si="1245"/>
        <v>0</v>
      </c>
      <c r="T2656" s="99">
        <f t="shared" si="1257"/>
        <v>0.117687</v>
      </c>
      <c r="U2656" s="98">
        <f t="shared" si="1246"/>
        <v>14</v>
      </c>
      <c r="V2656" s="98">
        <v>252</v>
      </c>
      <c r="W2656" s="97">
        <f t="shared" si="1247"/>
        <v>1.00620033</v>
      </c>
      <c r="X2656" s="90">
        <f t="shared" si="1248"/>
        <v>4.8512807999999996</v>
      </c>
      <c r="Y2656" s="90">
        <f t="shared" si="1249"/>
        <v>0</v>
      </c>
      <c r="Z2656" s="100" t="str">
        <f t="shared" si="1258"/>
        <v>A+J=</v>
      </c>
      <c r="AA2656" s="95">
        <f t="shared" si="1259"/>
        <v>47438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4"/>
      <c r="DP2656" s="1"/>
      <c r="DQ2656" s="1"/>
      <c r="DR2656" s="1"/>
      <c r="DS2656" s="1"/>
      <c r="DT2656" s="1"/>
      <c r="DU2656" s="1"/>
    </row>
    <row r="2657" spans="1:125" ht="12.75" x14ac:dyDescent="0.2">
      <c r="A2657" s="89">
        <f t="shared" si="1253"/>
        <v>47426</v>
      </c>
      <c r="B2657" s="105">
        <f t="shared" si="1236"/>
        <v>787.27428132</v>
      </c>
      <c r="C2657" s="90">
        <f t="shared" si="1254"/>
        <v>543.60116690999996</v>
      </c>
      <c r="D2657" s="91">
        <f t="shared" si="1237"/>
        <v>7245.38</v>
      </c>
      <c r="E2657" s="92">
        <f t="shared" si="1235"/>
        <v>7276.54</v>
      </c>
      <c r="F2657" s="93">
        <f t="shared" si="1238"/>
        <v>45763</v>
      </c>
      <c r="G2657" s="94">
        <f t="shared" si="1239"/>
        <v>4.3006716003852752E-3</v>
      </c>
      <c r="H2657" s="95">
        <f t="shared" si="1250"/>
        <v>47438</v>
      </c>
      <c r="I2657" s="95">
        <f t="shared" si="1240"/>
        <v>47438</v>
      </c>
      <c r="J2657" s="96">
        <f t="shared" si="1251"/>
        <v>22</v>
      </c>
      <c r="K2657" s="96">
        <f t="shared" si="1252"/>
        <v>14</v>
      </c>
      <c r="L2657" s="8">
        <f t="shared" si="1255"/>
        <v>1.0027346500000001</v>
      </c>
      <c r="M2657" s="97">
        <f t="shared" si="1241"/>
        <v>1.0043006699999999</v>
      </c>
      <c r="N2657" s="97">
        <f t="shared" si="1242"/>
        <v>1.4354074842102755</v>
      </c>
      <c r="O2657" s="90">
        <f t="shared" si="1243"/>
        <v>1.43933282</v>
      </c>
      <c r="P2657" s="90">
        <f t="shared" si="1244"/>
        <v>782.42300051999996</v>
      </c>
      <c r="Q2657" s="98">
        <f t="shared" si="1260"/>
        <v>0</v>
      </c>
      <c r="R2657" s="7">
        <f t="shared" si="1256"/>
        <v>0</v>
      </c>
      <c r="S2657" s="90">
        <f t="shared" si="1245"/>
        <v>0</v>
      </c>
      <c r="T2657" s="99">
        <f t="shared" si="1257"/>
        <v>0.117687</v>
      </c>
      <c r="U2657" s="98">
        <f t="shared" si="1246"/>
        <v>14</v>
      </c>
      <c r="V2657" s="98">
        <v>252</v>
      </c>
      <c r="W2657" s="97">
        <f t="shared" si="1247"/>
        <v>1.00620033</v>
      </c>
      <c r="X2657" s="90">
        <f t="shared" si="1248"/>
        <v>4.8512807999999996</v>
      </c>
      <c r="Y2657" s="90">
        <f t="shared" si="1249"/>
        <v>0</v>
      </c>
      <c r="Z2657" s="100" t="str">
        <f t="shared" si="1258"/>
        <v>A+J=</v>
      </c>
      <c r="AA2657" s="95">
        <f t="shared" si="1259"/>
        <v>47438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4"/>
      <c r="DP2657" s="1"/>
      <c r="DQ2657" s="1"/>
      <c r="DR2657" s="1"/>
      <c r="DS2657" s="1"/>
      <c r="DT2657" s="1"/>
      <c r="DU2657" s="1"/>
    </row>
    <row r="2658" spans="1:125" ht="12.75" x14ac:dyDescent="0.2">
      <c r="A2658" s="89">
        <f t="shared" si="1253"/>
        <v>47427</v>
      </c>
      <c r="B2658" s="105">
        <f t="shared" si="1236"/>
        <v>787.27428132</v>
      </c>
      <c r="C2658" s="90">
        <f t="shared" si="1254"/>
        <v>543.60116690999996</v>
      </c>
      <c r="D2658" s="91">
        <f t="shared" si="1237"/>
        <v>7245.38</v>
      </c>
      <c r="E2658" s="92">
        <f t="shared" si="1235"/>
        <v>7276.54</v>
      </c>
      <c r="F2658" s="93">
        <f t="shared" si="1238"/>
        <v>45763</v>
      </c>
      <c r="G2658" s="94">
        <f t="shared" si="1239"/>
        <v>4.3006716003852752E-3</v>
      </c>
      <c r="H2658" s="95">
        <f t="shared" si="1250"/>
        <v>47438</v>
      </c>
      <c r="I2658" s="95">
        <f t="shared" si="1240"/>
        <v>47438</v>
      </c>
      <c r="J2658" s="96">
        <f t="shared" si="1251"/>
        <v>22</v>
      </c>
      <c r="K2658" s="96">
        <f t="shared" si="1252"/>
        <v>14</v>
      </c>
      <c r="L2658" s="8">
        <f t="shared" si="1255"/>
        <v>1.0027346500000001</v>
      </c>
      <c r="M2658" s="97">
        <f t="shared" si="1241"/>
        <v>1.0043006699999999</v>
      </c>
      <c r="N2658" s="97">
        <f t="shared" si="1242"/>
        <v>1.4354074842102755</v>
      </c>
      <c r="O2658" s="90">
        <f t="shared" si="1243"/>
        <v>1.43933282</v>
      </c>
      <c r="P2658" s="90">
        <f t="shared" si="1244"/>
        <v>782.42300051999996</v>
      </c>
      <c r="Q2658" s="98">
        <f t="shared" si="1260"/>
        <v>0</v>
      </c>
      <c r="R2658" s="7">
        <f t="shared" si="1256"/>
        <v>0</v>
      </c>
      <c r="S2658" s="90">
        <f t="shared" si="1245"/>
        <v>0</v>
      </c>
      <c r="T2658" s="99">
        <f t="shared" si="1257"/>
        <v>0.117687</v>
      </c>
      <c r="U2658" s="98">
        <f t="shared" si="1246"/>
        <v>14</v>
      </c>
      <c r="V2658" s="98">
        <v>252</v>
      </c>
      <c r="W2658" s="97">
        <f t="shared" si="1247"/>
        <v>1.00620033</v>
      </c>
      <c r="X2658" s="90">
        <f t="shared" si="1248"/>
        <v>4.8512807999999996</v>
      </c>
      <c r="Y2658" s="90">
        <f t="shared" si="1249"/>
        <v>0</v>
      </c>
      <c r="Z2658" s="100" t="str">
        <f t="shared" si="1258"/>
        <v>A+J=</v>
      </c>
      <c r="AA2658" s="95">
        <f t="shared" si="1259"/>
        <v>47438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4"/>
      <c r="DP2658" s="1"/>
      <c r="DQ2658" s="1"/>
      <c r="DR2658" s="1"/>
      <c r="DS2658" s="1"/>
      <c r="DT2658" s="1"/>
      <c r="DU2658" s="1"/>
    </row>
    <row r="2659" spans="1:125" ht="12.75" x14ac:dyDescent="0.2">
      <c r="A2659" s="89">
        <f t="shared" si="1253"/>
        <v>47428</v>
      </c>
      <c r="B2659" s="105">
        <f t="shared" si="1236"/>
        <v>787.77560218999997</v>
      </c>
      <c r="C2659" s="90">
        <f t="shared" si="1254"/>
        <v>543.60116690999996</v>
      </c>
      <c r="D2659" s="91">
        <f t="shared" si="1237"/>
        <v>7245.38</v>
      </c>
      <c r="E2659" s="92">
        <f t="shared" si="1235"/>
        <v>7276.54</v>
      </c>
      <c r="F2659" s="93">
        <f t="shared" si="1238"/>
        <v>45763</v>
      </c>
      <c r="G2659" s="94">
        <f t="shared" si="1239"/>
        <v>4.3006716003852752E-3</v>
      </c>
      <c r="H2659" s="95">
        <f t="shared" si="1250"/>
        <v>47438</v>
      </c>
      <c r="I2659" s="95">
        <f t="shared" si="1240"/>
        <v>47438</v>
      </c>
      <c r="J2659" s="96">
        <f t="shared" si="1251"/>
        <v>22</v>
      </c>
      <c r="K2659" s="96">
        <f t="shared" si="1252"/>
        <v>15</v>
      </c>
      <c r="L2659" s="8">
        <f t="shared" si="1255"/>
        <v>1.00293027</v>
      </c>
      <c r="M2659" s="97">
        <f t="shared" si="1241"/>
        <v>1.0043006699999999</v>
      </c>
      <c r="N2659" s="97">
        <f t="shared" si="1242"/>
        <v>1.4354074842102755</v>
      </c>
      <c r="O2659" s="90">
        <f t="shared" si="1243"/>
        <v>1.4396136100000001</v>
      </c>
      <c r="P2659" s="90">
        <f t="shared" si="1244"/>
        <v>782.57563829000003</v>
      </c>
      <c r="Q2659" s="98">
        <f t="shared" si="1260"/>
        <v>0</v>
      </c>
      <c r="R2659" s="7">
        <f t="shared" si="1256"/>
        <v>0</v>
      </c>
      <c r="S2659" s="90">
        <f t="shared" si="1245"/>
        <v>0</v>
      </c>
      <c r="T2659" s="99">
        <f t="shared" si="1257"/>
        <v>0.117687</v>
      </c>
      <c r="U2659" s="98">
        <f t="shared" si="1246"/>
        <v>15</v>
      </c>
      <c r="V2659" s="98">
        <v>252</v>
      </c>
      <c r="W2659" s="97">
        <f t="shared" si="1247"/>
        <v>1.0066446790000001</v>
      </c>
      <c r="X2659" s="90">
        <f t="shared" si="1248"/>
        <v>5.1999639000000002</v>
      </c>
      <c r="Y2659" s="90">
        <f t="shared" si="1249"/>
        <v>0</v>
      </c>
      <c r="Z2659" s="100" t="str">
        <f t="shared" si="1258"/>
        <v>A+J=</v>
      </c>
      <c r="AA2659" s="95">
        <f t="shared" si="1259"/>
        <v>47438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4"/>
      <c r="DP2659" s="1"/>
      <c r="DQ2659" s="1"/>
      <c r="DR2659" s="1"/>
      <c r="DS2659" s="1"/>
      <c r="DT2659" s="1"/>
      <c r="DU2659" s="1"/>
    </row>
    <row r="2660" spans="1:125" ht="12.75" x14ac:dyDescent="0.2">
      <c r="A2660" s="89">
        <f t="shared" si="1253"/>
        <v>47429</v>
      </c>
      <c r="B2660" s="105">
        <f t="shared" si="1236"/>
        <v>788.2772449900001</v>
      </c>
      <c r="C2660" s="90">
        <f t="shared" si="1254"/>
        <v>543.60116690999996</v>
      </c>
      <c r="D2660" s="91">
        <f t="shared" si="1237"/>
        <v>7245.38</v>
      </c>
      <c r="E2660" s="92">
        <f t="shared" si="1235"/>
        <v>7276.54</v>
      </c>
      <c r="F2660" s="93">
        <f t="shared" si="1238"/>
        <v>45763</v>
      </c>
      <c r="G2660" s="94">
        <f t="shared" si="1239"/>
        <v>4.3006716003852752E-3</v>
      </c>
      <c r="H2660" s="95">
        <f t="shared" si="1250"/>
        <v>47438</v>
      </c>
      <c r="I2660" s="95">
        <f t="shared" si="1240"/>
        <v>47438</v>
      </c>
      <c r="J2660" s="96">
        <f t="shared" si="1251"/>
        <v>22</v>
      </c>
      <c r="K2660" s="96">
        <f t="shared" si="1252"/>
        <v>16</v>
      </c>
      <c r="L2660" s="8">
        <f t="shared" si="1255"/>
        <v>1.0031259299999999</v>
      </c>
      <c r="M2660" s="97">
        <f t="shared" si="1241"/>
        <v>1.0043006699999999</v>
      </c>
      <c r="N2660" s="97">
        <f t="shared" si="1242"/>
        <v>1.4354074842102755</v>
      </c>
      <c r="O2660" s="90">
        <f t="shared" si="1243"/>
        <v>1.4398944600000001</v>
      </c>
      <c r="P2660" s="90">
        <f t="shared" si="1244"/>
        <v>782.72830868000005</v>
      </c>
      <c r="Q2660" s="98">
        <f t="shared" si="1260"/>
        <v>0</v>
      </c>
      <c r="R2660" s="7">
        <f t="shared" si="1256"/>
        <v>0</v>
      </c>
      <c r="S2660" s="90">
        <f t="shared" si="1245"/>
        <v>0</v>
      </c>
      <c r="T2660" s="99">
        <f t="shared" si="1257"/>
        <v>0.117687</v>
      </c>
      <c r="U2660" s="98">
        <f t="shared" si="1246"/>
        <v>16</v>
      </c>
      <c r="V2660" s="98">
        <v>252</v>
      </c>
      <c r="W2660" s="97">
        <f t="shared" si="1247"/>
        <v>1.007089224</v>
      </c>
      <c r="X2660" s="90">
        <f t="shared" si="1248"/>
        <v>5.5489363100000002</v>
      </c>
      <c r="Y2660" s="90">
        <f t="shared" si="1249"/>
        <v>0</v>
      </c>
      <c r="Z2660" s="100" t="str">
        <f t="shared" si="1258"/>
        <v>A+J=</v>
      </c>
      <c r="AA2660" s="95">
        <f t="shared" si="1259"/>
        <v>47438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4"/>
      <c r="DP2660" s="1"/>
      <c r="DQ2660" s="1"/>
      <c r="DR2660" s="1"/>
      <c r="DS2660" s="1"/>
      <c r="DT2660" s="1"/>
      <c r="DU2660" s="1"/>
    </row>
    <row r="2661" spans="1:125" ht="12.75" x14ac:dyDescent="0.2">
      <c r="A2661" s="89">
        <f t="shared" si="1253"/>
        <v>47430</v>
      </c>
      <c r="B2661" s="105">
        <f t="shared" si="1236"/>
        <v>788.77920513000004</v>
      </c>
      <c r="C2661" s="90">
        <f t="shared" si="1254"/>
        <v>543.60116690999996</v>
      </c>
      <c r="D2661" s="91">
        <f t="shared" si="1237"/>
        <v>7245.38</v>
      </c>
      <c r="E2661" s="92">
        <f t="shared" si="1235"/>
        <v>7276.54</v>
      </c>
      <c r="F2661" s="93">
        <f t="shared" si="1238"/>
        <v>45763</v>
      </c>
      <c r="G2661" s="94">
        <f t="shared" si="1239"/>
        <v>4.3006716003852752E-3</v>
      </c>
      <c r="H2661" s="95">
        <f t="shared" si="1250"/>
        <v>47438</v>
      </c>
      <c r="I2661" s="95">
        <f t="shared" si="1240"/>
        <v>47438</v>
      </c>
      <c r="J2661" s="96">
        <f t="shared" si="1251"/>
        <v>22</v>
      </c>
      <c r="K2661" s="96">
        <f t="shared" si="1252"/>
        <v>17</v>
      </c>
      <c r="L2661" s="8">
        <f t="shared" si="1255"/>
        <v>1.0033216199999999</v>
      </c>
      <c r="M2661" s="97">
        <f t="shared" si="1241"/>
        <v>1.0043006699999999</v>
      </c>
      <c r="N2661" s="97">
        <f t="shared" si="1242"/>
        <v>1.4354074842102755</v>
      </c>
      <c r="O2661" s="90">
        <f t="shared" si="1243"/>
        <v>1.44017536</v>
      </c>
      <c r="P2661" s="90">
        <f t="shared" si="1244"/>
        <v>782.88100625000004</v>
      </c>
      <c r="Q2661" s="98">
        <f t="shared" si="1260"/>
        <v>0</v>
      </c>
      <c r="R2661" s="7">
        <f t="shared" si="1256"/>
        <v>0</v>
      </c>
      <c r="S2661" s="90">
        <f t="shared" si="1245"/>
        <v>0</v>
      </c>
      <c r="T2661" s="99">
        <f t="shared" si="1257"/>
        <v>0.117687</v>
      </c>
      <c r="U2661" s="98">
        <f t="shared" si="1246"/>
        <v>17</v>
      </c>
      <c r="V2661" s="98">
        <v>252</v>
      </c>
      <c r="W2661" s="97">
        <f t="shared" si="1247"/>
        <v>1.007533966</v>
      </c>
      <c r="X2661" s="90">
        <f t="shared" si="1248"/>
        <v>5.8981988799999998</v>
      </c>
      <c r="Y2661" s="90">
        <f t="shared" si="1249"/>
        <v>0</v>
      </c>
      <c r="Z2661" s="100" t="str">
        <f t="shared" si="1258"/>
        <v>A+J=</v>
      </c>
      <c r="AA2661" s="95">
        <f t="shared" si="1259"/>
        <v>47438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4"/>
      <c r="DP2661" s="1"/>
      <c r="DQ2661" s="1"/>
      <c r="DR2661" s="1"/>
      <c r="DS2661" s="1"/>
      <c r="DT2661" s="1"/>
      <c r="DU2661" s="1"/>
    </row>
    <row r="2662" spans="1:125" ht="12.75" x14ac:dyDescent="0.2">
      <c r="A2662" s="89">
        <f t="shared" si="1253"/>
        <v>47431</v>
      </c>
      <c r="B2662" s="105">
        <f t="shared" si="1236"/>
        <v>789.28148194999994</v>
      </c>
      <c r="C2662" s="90">
        <f t="shared" si="1254"/>
        <v>543.60116690999996</v>
      </c>
      <c r="D2662" s="91">
        <f t="shared" si="1237"/>
        <v>7245.38</v>
      </c>
      <c r="E2662" s="92">
        <f t="shared" si="1235"/>
        <v>7276.54</v>
      </c>
      <c r="F2662" s="93">
        <f t="shared" si="1238"/>
        <v>45763</v>
      </c>
      <c r="G2662" s="94">
        <f t="shared" si="1239"/>
        <v>4.3006716003852752E-3</v>
      </c>
      <c r="H2662" s="95">
        <f t="shared" si="1250"/>
        <v>47438</v>
      </c>
      <c r="I2662" s="95">
        <f t="shared" si="1240"/>
        <v>47438</v>
      </c>
      <c r="J2662" s="96">
        <f t="shared" si="1251"/>
        <v>22</v>
      </c>
      <c r="K2662" s="96">
        <f t="shared" si="1252"/>
        <v>18</v>
      </c>
      <c r="L2662" s="8">
        <f t="shared" si="1255"/>
        <v>1.0035173500000001</v>
      </c>
      <c r="M2662" s="97">
        <f t="shared" si="1241"/>
        <v>1.0043006699999999</v>
      </c>
      <c r="N2662" s="97">
        <f t="shared" si="1242"/>
        <v>1.4354074842102755</v>
      </c>
      <c r="O2662" s="90">
        <f t="shared" si="1243"/>
        <v>1.4404563100000001</v>
      </c>
      <c r="P2662" s="90">
        <f t="shared" si="1244"/>
        <v>783.03373098999998</v>
      </c>
      <c r="Q2662" s="98">
        <f t="shared" si="1260"/>
        <v>0</v>
      </c>
      <c r="R2662" s="7">
        <f t="shared" si="1256"/>
        <v>0</v>
      </c>
      <c r="S2662" s="90">
        <f t="shared" si="1245"/>
        <v>0</v>
      </c>
      <c r="T2662" s="99">
        <f t="shared" si="1257"/>
        <v>0.117687</v>
      </c>
      <c r="U2662" s="98">
        <f t="shared" si="1246"/>
        <v>18</v>
      </c>
      <c r="V2662" s="98">
        <v>252</v>
      </c>
      <c r="W2662" s="97">
        <f t="shared" si="1247"/>
        <v>1.007978904</v>
      </c>
      <c r="X2662" s="90">
        <f t="shared" si="1248"/>
        <v>6.2477509600000003</v>
      </c>
      <c r="Y2662" s="90">
        <f t="shared" si="1249"/>
        <v>0</v>
      </c>
      <c r="Z2662" s="100" t="str">
        <f t="shared" si="1258"/>
        <v>A+J=</v>
      </c>
      <c r="AA2662" s="95">
        <f t="shared" si="1259"/>
        <v>47438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4"/>
      <c r="DP2662" s="1"/>
      <c r="DQ2662" s="1"/>
      <c r="DR2662" s="1"/>
      <c r="DS2662" s="1"/>
      <c r="DT2662" s="1"/>
      <c r="DU2662" s="1"/>
    </row>
    <row r="2663" spans="1:125" ht="12.75" x14ac:dyDescent="0.2">
      <c r="A2663" s="89">
        <f t="shared" si="1253"/>
        <v>47432</v>
      </c>
      <c r="B2663" s="105">
        <f t="shared" si="1236"/>
        <v>789.78408108999997</v>
      </c>
      <c r="C2663" s="90">
        <f t="shared" si="1254"/>
        <v>543.60116690999996</v>
      </c>
      <c r="D2663" s="91">
        <f t="shared" si="1237"/>
        <v>7245.38</v>
      </c>
      <c r="E2663" s="92">
        <f t="shared" si="1235"/>
        <v>7276.54</v>
      </c>
      <c r="F2663" s="93">
        <f t="shared" si="1238"/>
        <v>45763</v>
      </c>
      <c r="G2663" s="94">
        <f t="shared" si="1239"/>
        <v>4.3006716003852752E-3</v>
      </c>
      <c r="H2663" s="95">
        <f t="shared" si="1250"/>
        <v>47438</v>
      </c>
      <c r="I2663" s="95">
        <f t="shared" si="1240"/>
        <v>47438</v>
      </c>
      <c r="J2663" s="96">
        <f t="shared" si="1251"/>
        <v>22</v>
      </c>
      <c r="K2663" s="96">
        <f t="shared" si="1252"/>
        <v>19</v>
      </c>
      <c r="L2663" s="8">
        <f t="shared" si="1255"/>
        <v>1.00371312</v>
      </c>
      <c r="M2663" s="97">
        <f t="shared" si="1241"/>
        <v>1.0043006699999999</v>
      </c>
      <c r="N2663" s="97">
        <f t="shared" si="1242"/>
        <v>1.4354074842102755</v>
      </c>
      <c r="O2663" s="90">
        <f t="shared" si="1243"/>
        <v>1.44073732</v>
      </c>
      <c r="P2663" s="90">
        <f t="shared" si="1244"/>
        <v>783.18648836</v>
      </c>
      <c r="Q2663" s="98">
        <f t="shared" si="1260"/>
        <v>0</v>
      </c>
      <c r="R2663" s="7">
        <f t="shared" si="1256"/>
        <v>0</v>
      </c>
      <c r="S2663" s="90">
        <f t="shared" si="1245"/>
        <v>0</v>
      </c>
      <c r="T2663" s="99">
        <f t="shared" si="1257"/>
        <v>0.117687</v>
      </c>
      <c r="U2663" s="98">
        <f t="shared" si="1246"/>
        <v>19</v>
      </c>
      <c r="V2663" s="98">
        <v>252</v>
      </c>
      <c r="W2663" s="97">
        <f t="shared" si="1247"/>
        <v>1.008424038</v>
      </c>
      <c r="X2663" s="90">
        <f t="shared" si="1248"/>
        <v>6.5975927299999997</v>
      </c>
      <c r="Y2663" s="90">
        <f t="shared" si="1249"/>
        <v>0</v>
      </c>
      <c r="Z2663" s="100" t="str">
        <f t="shared" si="1258"/>
        <v>A+J=</v>
      </c>
      <c r="AA2663" s="95">
        <f t="shared" si="1259"/>
        <v>47438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4"/>
      <c r="DP2663" s="1"/>
      <c r="DQ2663" s="1"/>
      <c r="DR2663" s="1"/>
      <c r="DS2663" s="1"/>
      <c r="DT2663" s="1"/>
      <c r="DU2663" s="1"/>
    </row>
    <row r="2664" spans="1:125" ht="12.75" x14ac:dyDescent="0.2">
      <c r="A2664" s="89">
        <f t="shared" si="1253"/>
        <v>47433</v>
      </c>
      <c r="B2664" s="105">
        <f t="shared" si="1236"/>
        <v>789.78408108999997</v>
      </c>
      <c r="C2664" s="90">
        <f t="shared" si="1254"/>
        <v>543.60116690999996</v>
      </c>
      <c r="D2664" s="91">
        <f t="shared" si="1237"/>
        <v>7245.38</v>
      </c>
      <c r="E2664" s="92">
        <f t="shared" si="1235"/>
        <v>7276.54</v>
      </c>
      <c r="F2664" s="93">
        <f t="shared" si="1238"/>
        <v>45763</v>
      </c>
      <c r="G2664" s="94">
        <f t="shared" si="1239"/>
        <v>4.3006716003852752E-3</v>
      </c>
      <c r="H2664" s="95">
        <f t="shared" si="1250"/>
        <v>47438</v>
      </c>
      <c r="I2664" s="95">
        <f t="shared" si="1240"/>
        <v>47438</v>
      </c>
      <c r="J2664" s="96">
        <f t="shared" si="1251"/>
        <v>22</v>
      </c>
      <c r="K2664" s="96">
        <f t="shared" si="1252"/>
        <v>19</v>
      </c>
      <c r="L2664" s="8">
        <f t="shared" si="1255"/>
        <v>1.00371312</v>
      </c>
      <c r="M2664" s="97">
        <f t="shared" si="1241"/>
        <v>1.0043006699999999</v>
      </c>
      <c r="N2664" s="97">
        <f t="shared" si="1242"/>
        <v>1.4354074842102755</v>
      </c>
      <c r="O2664" s="90">
        <f t="shared" si="1243"/>
        <v>1.44073732</v>
      </c>
      <c r="P2664" s="90">
        <f t="shared" si="1244"/>
        <v>783.18648836</v>
      </c>
      <c r="Q2664" s="98">
        <f t="shared" si="1260"/>
        <v>0</v>
      </c>
      <c r="R2664" s="7">
        <f t="shared" si="1256"/>
        <v>0</v>
      </c>
      <c r="S2664" s="90">
        <f t="shared" si="1245"/>
        <v>0</v>
      </c>
      <c r="T2664" s="99">
        <f t="shared" si="1257"/>
        <v>0.117687</v>
      </c>
      <c r="U2664" s="98">
        <f t="shared" si="1246"/>
        <v>19</v>
      </c>
      <c r="V2664" s="98">
        <v>252</v>
      </c>
      <c r="W2664" s="97">
        <f t="shared" si="1247"/>
        <v>1.008424038</v>
      </c>
      <c r="X2664" s="90">
        <f t="shared" si="1248"/>
        <v>6.5975927299999997</v>
      </c>
      <c r="Y2664" s="90">
        <f t="shared" si="1249"/>
        <v>0</v>
      </c>
      <c r="Z2664" s="100" t="str">
        <f t="shared" si="1258"/>
        <v>A+J=</v>
      </c>
      <c r="AA2664" s="95">
        <f t="shared" si="1259"/>
        <v>47438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4"/>
      <c r="DP2664" s="1"/>
      <c r="DQ2664" s="1"/>
      <c r="DR2664" s="1"/>
      <c r="DS2664" s="1"/>
      <c r="DT2664" s="1"/>
      <c r="DU2664" s="1"/>
    </row>
    <row r="2665" spans="1:125" ht="12.75" x14ac:dyDescent="0.2">
      <c r="A2665" s="89">
        <f t="shared" si="1253"/>
        <v>47434</v>
      </c>
      <c r="B2665" s="105">
        <f t="shared" si="1236"/>
        <v>789.78408108999997</v>
      </c>
      <c r="C2665" s="90">
        <f t="shared" si="1254"/>
        <v>543.60116690999996</v>
      </c>
      <c r="D2665" s="91">
        <f t="shared" si="1237"/>
        <v>7245.38</v>
      </c>
      <c r="E2665" s="92">
        <f t="shared" si="1235"/>
        <v>7276.54</v>
      </c>
      <c r="F2665" s="93">
        <f t="shared" si="1238"/>
        <v>45763</v>
      </c>
      <c r="G2665" s="94">
        <f t="shared" si="1239"/>
        <v>4.3006716003852752E-3</v>
      </c>
      <c r="H2665" s="95">
        <f t="shared" si="1250"/>
        <v>47438</v>
      </c>
      <c r="I2665" s="95">
        <f t="shared" si="1240"/>
        <v>47438</v>
      </c>
      <c r="J2665" s="96">
        <f t="shared" si="1251"/>
        <v>22</v>
      </c>
      <c r="K2665" s="96">
        <f t="shared" si="1252"/>
        <v>19</v>
      </c>
      <c r="L2665" s="8">
        <f t="shared" si="1255"/>
        <v>1.00371312</v>
      </c>
      <c r="M2665" s="97">
        <f t="shared" si="1241"/>
        <v>1.0043006699999999</v>
      </c>
      <c r="N2665" s="97">
        <f t="shared" si="1242"/>
        <v>1.4354074842102755</v>
      </c>
      <c r="O2665" s="90">
        <f t="shared" si="1243"/>
        <v>1.44073732</v>
      </c>
      <c r="P2665" s="90">
        <f t="shared" si="1244"/>
        <v>783.18648836</v>
      </c>
      <c r="Q2665" s="98">
        <f t="shared" si="1260"/>
        <v>0</v>
      </c>
      <c r="R2665" s="7">
        <f t="shared" si="1256"/>
        <v>0</v>
      </c>
      <c r="S2665" s="90">
        <f t="shared" si="1245"/>
        <v>0</v>
      </c>
      <c r="T2665" s="99">
        <f t="shared" si="1257"/>
        <v>0.117687</v>
      </c>
      <c r="U2665" s="98">
        <f t="shared" si="1246"/>
        <v>19</v>
      </c>
      <c r="V2665" s="98">
        <v>252</v>
      </c>
      <c r="W2665" s="97">
        <f t="shared" si="1247"/>
        <v>1.008424038</v>
      </c>
      <c r="X2665" s="90">
        <f t="shared" si="1248"/>
        <v>6.5975927299999997</v>
      </c>
      <c r="Y2665" s="90">
        <f t="shared" si="1249"/>
        <v>0</v>
      </c>
      <c r="Z2665" s="100" t="str">
        <f t="shared" si="1258"/>
        <v>A+J=</v>
      </c>
      <c r="AA2665" s="95">
        <f t="shared" si="1259"/>
        <v>47438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4"/>
      <c r="DP2665" s="1"/>
      <c r="DQ2665" s="1"/>
      <c r="DR2665" s="1"/>
      <c r="DS2665" s="1"/>
      <c r="DT2665" s="1"/>
      <c r="DU2665" s="1"/>
    </row>
    <row r="2666" spans="1:125" ht="12.75" x14ac:dyDescent="0.2">
      <c r="A2666" s="89">
        <f t="shared" si="1253"/>
        <v>47435</v>
      </c>
      <c r="B2666" s="105">
        <f t="shared" si="1236"/>
        <v>790.28700344999993</v>
      </c>
      <c r="C2666" s="90">
        <f t="shared" si="1254"/>
        <v>543.60116690999996</v>
      </c>
      <c r="D2666" s="91">
        <f t="shared" si="1237"/>
        <v>7245.38</v>
      </c>
      <c r="E2666" s="92">
        <f t="shared" si="1235"/>
        <v>7276.54</v>
      </c>
      <c r="F2666" s="93">
        <f t="shared" si="1238"/>
        <v>45763</v>
      </c>
      <c r="G2666" s="94">
        <f t="shared" si="1239"/>
        <v>4.3006716003852752E-3</v>
      </c>
      <c r="H2666" s="95">
        <f t="shared" si="1250"/>
        <v>47438</v>
      </c>
      <c r="I2666" s="95">
        <f t="shared" si="1240"/>
        <v>47438</v>
      </c>
      <c r="J2666" s="96">
        <f t="shared" si="1251"/>
        <v>22</v>
      </c>
      <c r="K2666" s="96">
        <f t="shared" si="1252"/>
        <v>20</v>
      </c>
      <c r="L2666" s="8">
        <f t="shared" si="1255"/>
        <v>1.0039089299999999</v>
      </c>
      <c r="M2666" s="97">
        <f t="shared" si="1241"/>
        <v>1.0043006699999999</v>
      </c>
      <c r="N2666" s="97">
        <f t="shared" si="1242"/>
        <v>1.4354074842102755</v>
      </c>
      <c r="O2666" s="90">
        <f t="shared" si="1243"/>
        <v>1.44101839</v>
      </c>
      <c r="P2666" s="90">
        <f t="shared" si="1244"/>
        <v>783.33927833999996</v>
      </c>
      <c r="Q2666" s="98">
        <f t="shared" si="1260"/>
        <v>0</v>
      </c>
      <c r="R2666" s="7">
        <f t="shared" si="1256"/>
        <v>0</v>
      </c>
      <c r="S2666" s="90">
        <f t="shared" si="1245"/>
        <v>0</v>
      </c>
      <c r="T2666" s="99">
        <f t="shared" si="1257"/>
        <v>0.117687</v>
      </c>
      <c r="U2666" s="98">
        <f t="shared" si="1246"/>
        <v>20</v>
      </c>
      <c r="V2666" s="98">
        <v>252</v>
      </c>
      <c r="W2666" s="97">
        <f t="shared" si="1247"/>
        <v>1.0088693689999999</v>
      </c>
      <c r="X2666" s="90">
        <f t="shared" si="1248"/>
        <v>6.9477251100000004</v>
      </c>
      <c r="Y2666" s="90">
        <f t="shared" si="1249"/>
        <v>0</v>
      </c>
      <c r="Z2666" s="100" t="str">
        <f t="shared" si="1258"/>
        <v>A+J=</v>
      </c>
      <c r="AA2666" s="95">
        <f t="shared" si="1259"/>
        <v>47438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4"/>
      <c r="DP2666" s="1"/>
      <c r="DQ2666" s="1"/>
      <c r="DR2666" s="1"/>
      <c r="DS2666" s="1"/>
      <c r="DT2666" s="1"/>
      <c r="DU2666" s="1"/>
    </row>
    <row r="2667" spans="1:125" ht="12.75" x14ac:dyDescent="0.2">
      <c r="A2667" s="89">
        <f t="shared" si="1253"/>
        <v>47436</v>
      </c>
      <c r="B2667" s="105">
        <f t="shared" si="1236"/>
        <v>790.79024365999999</v>
      </c>
      <c r="C2667" s="90">
        <f t="shared" si="1254"/>
        <v>543.60116690999996</v>
      </c>
      <c r="D2667" s="91">
        <f t="shared" si="1237"/>
        <v>7245.38</v>
      </c>
      <c r="E2667" s="92">
        <f t="shared" si="1235"/>
        <v>7276.54</v>
      </c>
      <c r="F2667" s="93">
        <f t="shared" si="1238"/>
        <v>45763</v>
      </c>
      <c r="G2667" s="94">
        <f t="shared" si="1239"/>
        <v>4.3006716003852752E-3</v>
      </c>
      <c r="H2667" s="95">
        <f t="shared" si="1250"/>
        <v>47438</v>
      </c>
      <c r="I2667" s="95">
        <f t="shared" si="1240"/>
        <v>47438</v>
      </c>
      <c r="J2667" s="96">
        <f t="shared" si="1251"/>
        <v>22</v>
      </c>
      <c r="K2667" s="96">
        <f t="shared" si="1252"/>
        <v>21</v>
      </c>
      <c r="L2667" s="8">
        <f t="shared" si="1255"/>
        <v>1.00410478</v>
      </c>
      <c r="M2667" s="97">
        <f t="shared" si="1241"/>
        <v>1.0043006699999999</v>
      </c>
      <c r="N2667" s="97">
        <f t="shared" si="1242"/>
        <v>1.4354074842102755</v>
      </c>
      <c r="O2667" s="90">
        <f t="shared" si="1243"/>
        <v>1.4412995099999999</v>
      </c>
      <c r="P2667" s="90">
        <f t="shared" si="1244"/>
        <v>783.4920955</v>
      </c>
      <c r="Q2667" s="98">
        <f t="shared" si="1260"/>
        <v>0</v>
      </c>
      <c r="R2667" s="7">
        <f t="shared" si="1256"/>
        <v>0</v>
      </c>
      <c r="S2667" s="90">
        <f t="shared" si="1245"/>
        <v>0</v>
      </c>
      <c r="T2667" s="99">
        <f t="shared" si="1257"/>
        <v>0.117687</v>
      </c>
      <c r="U2667" s="98">
        <f t="shared" si="1246"/>
        <v>21</v>
      </c>
      <c r="V2667" s="98">
        <v>252</v>
      </c>
      <c r="W2667" s="97">
        <f t="shared" si="1247"/>
        <v>1.0093148970000001</v>
      </c>
      <c r="X2667" s="90">
        <f t="shared" si="1248"/>
        <v>7.2981481600000002</v>
      </c>
      <c r="Y2667" s="90">
        <f t="shared" si="1249"/>
        <v>0</v>
      </c>
      <c r="Z2667" s="100" t="str">
        <f t="shared" si="1258"/>
        <v>A+J=</v>
      </c>
      <c r="AA2667" s="95">
        <f t="shared" si="1259"/>
        <v>47438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4"/>
      <c r="DP2667" s="1"/>
      <c r="DQ2667" s="1"/>
      <c r="DR2667" s="1"/>
      <c r="DS2667" s="1"/>
      <c r="DT2667" s="1"/>
      <c r="DU2667" s="1"/>
    </row>
    <row r="2668" spans="1:125" ht="12.75" x14ac:dyDescent="0.2">
      <c r="A2668" s="89">
        <f t="shared" si="1253"/>
        <v>47437</v>
      </c>
      <c r="B2668" s="105">
        <f t="shared" si="1236"/>
        <v>791.29380657000002</v>
      </c>
      <c r="C2668" s="90">
        <f t="shared" si="1254"/>
        <v>543.60116690999996</v>
      </c>
      <c r="D2668" s="91">
        <f t="shared" si="1237"/>
        <v>7245.38</v>
      </c>
      <c r="E2668" s="92">
        <f t="shared" si="1235"/>
        <v>7276.54</v>
      </c>
      <c r="F2668" s="93">
        <f t="shared" si="1238"/>
        <v>45763</v>
      </c>
      <c r="G2668" s="94">
        <f t="shared" si="1239"/>
        <v>4.3006716003852752E-3</v>
      </c>
      <c r="H2668" s="95">
        <f t="shared" si="1250"/>
        <v>47469</v>
      </c>
      <c r="I2668" s="95">
        <f t="shared" si="1240"/>
        <v>47438</v>
      </c>
      <c r="J2668" s="96">
        <f t="shared" si="1251"/>
        <v>22</v>
      </c>
      <c r="K2668" s="96">
        <f t="shared" si="1252"/>
        <v>22</v>
      </c>
      <c r="L2668" s="8">
        <f t="shared" si="1255"/>
        <v>1.0043006699999999</v>
      </c>
      <c r="M2668" s="97">
        <f t="shared" si="1241"/>
        <v>1.0043006699999999</v>
      </c>
      <c r="N2668" s="97">
        <f t="shared" si="1242"/>
        <v>1.4354074842102755</v>
      </c>
      <c r="O2668" s="90">
        <f t="shared" si="1243"/>
        <v>1.4415806900000001</v>
      </c>
      <c r="P2668" s="90">
        <f t="shared" si="1244"/>
        <v>783.64494526999999</v>
      </c>
      <c r="Q2668" s="98">
        <f t="shared" si="1260"/>
        <v>0</v>
      </c>
      <c r="R2668" s="7">
        <f t="shared" si="1256"/>
        <v>0</v>
      </c>
      <c r="S2668" s="90">
        <f t="shared" si="1245"/>
        <v>0</v>
      </c>
      <c r="T2668" s="99">
        <f t="shared" si="1257"/>
        <v>0.117687</v>
      </c>
      <c r="U2668" s="98">
        <f t="shared" si="1246"/>
        <v>22</v>
      </c>
      <c r="V2668" s="98">
        <v>252</v>
      </c>
      <c r="W2668" s="97">
        <f t="shared" si="1247"/>
        <v>1.0097606210000001</v>
      </c>
      <c r="X2668" s="90">
        <f t="shared" si="1248"/>
        <v>7.6488613000000001</v>
      </c>
      <c r="Y2668" s="90">
        <f t="shared" si="1249"/>
        <v>0</v>
      </c>
      <c r="Z2668" s="100" t="str">
        <f t="shared" si="1258"/>
        <v>A+J=</v>
      </c>
      <c r="AA2668" s="95">
        <f t="shared" si="1259"/>
        <v>47438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4"/>
      <c r="DP2668" s="1"/>
      <c r="DQ2668" s="1"/>
      <c r="DR2668" s="1"/>
      <c r="DS2668" s="1"/>
      <c r="DT2668" s="1"/>
      <c r="DU2668" s="1"/>
    </row>
    <row r="2669" spans="1:125" ht="12.75" x14ac:dyDescent="0.2">
      <c r="A2669" s="89">
        <f t="shared" si="1253"/>
        <v>47438</v>
      </c>
      <c r="B2669" s="105">
        <f t="shared" si="1236"/>
        <v>791.29380657000002</v>
      </c>
      <c r="C2669" s="90">
        <f t="shared" si="1254"/>
        <v>543.60116690999996</v>
      </c>
      <c r="D2669" s="91">
        <f t="shared" si="1237"/>
        <v>7245.38</v>
      </c>
      <c r="E2669" s="92">
        <f t="shared" si="1235"/>
        <v>7276.54</v>
      </c>
      <c r="F2669" s="93">
        <f t="shared" si="1238"/>
        <v>45763</v>
      </c>
      <c r="G2669" s="94">
        <f t="shared" si="1239"/>
        <v>4.3006716003852752E-3</v>
      </c>
      <c r="H2669" s="95">
        <f t="shared" si="1250"/>
        <v>47469</v>
      </c>
      <c r="I2669" s="95">
        <f t="shared" si="1240"/>
        <v>47438</v>
      </c>
      <c r="J2669" s="96">
        <f t="shared" si="1251"/>
        <v>22</v>
      </c>
      <c r="K2669" s="96">
        <f t="shared" si="1252"/>
        <v>22</v>
      </c>
      <c r="L2669" s="8">
        <f t="shared" si="1255"/>
        <v>1.0043006699999999</v>
      </c>
      <c r="M2669" s="97">
        <f t="shared" si="1241"/>
        <v>1.0043006699999999</v>
      </c>
      <c r="N2669" s="97">
        <f t="shared" si="1242"/>
        <v>1.4354074842102755</v>
      </c>
      <c r="O2669" s="90">
        <f t="shared" si="1243"/>
        <v>1.4415806900000001</v>
      </c>
      <c r="P2669" s="90">
        <f t="shared" si="1244"/>
        <v>783.64494526999999</v>
      </c>
      <c r="Q2669" s="98">
        <f t="shared" si="1260"/>
        <v>87</v>
      </c>
      <c r="R2669" s="7">
        <f t="shared" si="1256"/>
        <v>1.374E-2</v>
      </c>
      <c r="S2669" s="90">
        <f t="shared" si="1245"/>
        <v>10.767281540000001</v>
      </c>
      <c r="T2669" s="99">
        <f t="shared" si="1257"/>
        <v>0.117687</v>
      </c>
      <c r="U2669" s="98">
        <f t="shared" si="1246"/>
        <v>22</v>
      </c>
      <c r="V2669" s="98">
        <v>252</v>
      </c>
      <c r="W2669" s="97">
        <f t="shared" si="1247"/>
        <v>1.0097606210000001</v>
      </c>
      <c r="X2669" s="90">
        <f t="shared" si="1248"/>
        <v>7.6488613000000001</v>
      </c>
      <c r="Y2669" s="90">
        <f t="shared" si="1249"/>
        <v>18.416142839999999</v>
      </c>
      <c r="Z2669" s="100" t="str">
        <f t="shared" si="1258"/>
        <v>A+J=</v>
      </c>
      <c r="AA2669" s="95">
        <f t="shared" si="1259"/>
        <v>47438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4"/>
      <c r="DP2669" s="1"/>
      <c r="DQ2669" s="1"/>
      <c r="DR2669" s="1"/>
      <c r="DS2669" s="1"/>
      <c r="DT2669" s="1"/>
      <c r="DU2669" s="1"/>
    </row>
    <row r="2670" spans="1:125" ht="12.75" x14ac:dyDescent="0.2">
      <c r="A2670" s="89">
        <f t="shared" si="1253"/>
        <v>47439</v>
      </c>
      <c r="B2670" s="105">
        <f t="shared" si="1236"/>
        <v>773.38490071000001</v>
      </c>
      <c r="C2670" s="90">
        <f t="shared" si="1254"/>
        <v>536.13208687999997</v>
      </c>
      <c r="D2670" s="91">
        <f t="shared" si="1237"/>
        <v>7245.38</v>
      </c>
      <c r="E2670" s="92">
        <f t="shared" si="1235"/>
        <v>7276.54</v>
      </c>
      <c r="F2670" s="93">
        <f t="shared" si="1238"/>
        <v>45763</v>
      </c>
      <c r="G2670" s="94">
        <f t="shared" si="1239"/>
        <v>4.3006716003852752E-3</v>
      </c>
      <c r="H2670" s="95">
        <f t="shared" si="1250"/>
        <v>47469</v>
      </c>
      <c r="I2670" s="95">
        <f t="shared" si="1240"/>
        <v>47469</v>
      </c>
      <c r="J2670" s="96">
        <f t="shared" si="1251"/>
        <v>20</v>
      </c>
      <c r="K2670" s="96">
        <f t="shared" si="1252"/>
        <v>1</v>
      </c>
      <c r="L2670" s="8">
        <f t="shared" si="1255"/>
        <v>1.0002145899999999</v>
      </c>
      <c r="M2670" s="97">
        <f t="shared" si="1241"/>
        <v>1.0043006699999999</v>
      </c>
      <c r="N2670" s="97">
        <f t="shared" si="1242"/>
        <v>1.441580698115394</v>
      </c>
      <c r="O2670" s="90">
        <f t="shared" si="1243"/>
        <v>1.4418900400000001</v>
      </c>
      <c r="P2670" s="90">
        <f t="shared" si="1244"/>
        <v>773.04351618999999</v>
      </c>
      <c r="Q2670" s="98">
        <f t="shared" si="1260"/>
        <v>0</v>
      </c>
      <c r="R2670" s="7">
        <f t="shared" si="1256"/>
        <v>0</v>
      </c>
      <c r="S2670" s="90">
        <f t="shared" si="1245"/>
        <v>0</v>
      </c>
      <c r="T2670" s="99">
        <f t="shared" si="1257"/>
        <v>0.117687</v>
      </c>
      <c r="U2670" s="98">
        <f t="shared" si="1246"/>
        <v>1</v>
      </c>
      <c r="V2670" s="98">
        <v>252</v>
      </c>
      <c r="W2670" s="97">
        <f t="shared" si="1247"/>
        <v>1.0004416110000001</v>
      </c>
      <c r="X2670" s="90">
        <f t="shared" si="1248"/>
        <v>0.34138452000000002</v>
      </c>
      <c r="Y2670" s="90">
        <f t="shared" si="1249"/>
        <v>0</v>
      </c>
      <c r="Z2670" s="100" t="str">
        <f t="shared" si="1258"/>
        <v>A+J=</v>
      </c>
      <c r="AA2670" s="95">
        <f t="shared" si="1259"/>
        <v>47469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4"/>
      <c r="DP2670" s="1"/>
      <c r="DQ2670" s="1"/>
      <c r="DR2670" s="1"/>
      <c r="DS2670" s="1"/>
      <c r="DT2670" s="1"/>
      <c r="DU2670" s="1"/>
    </row>
    <row r="2671" spans="1:125" ht="12.75" x14ac:dyDescent="0.2">
      <c r="A2671" s="89">
        <f t="shared" si="1253"/>
        <v>47440</v>
      </c>
      <c r="B2671" s="105">
        <f t="shared" si="1236"/>
        <v>773.38490071000001</v>
      </c>
      <c r="C2671" s="90">
        <f t="shared" si="1254"/>
        <v>536.13208687999997</v>
      </c>
      <c r="D2671" s="91">
        <f t="shared" si="1237"/>
        <v>7245.38</v>
      </c>
      <c r="E2671" s="92">
        <f t="shared" si="1235"/>
        <v>7276.54</v>
      </c>
      <c r="F2671" s="93">
        <f t="shared" si="1238"/>
        <v>45763</v>
      </c>
      <c r="G2671" s="94">
        <f t="shared" si="1239"/>
        <v>4.3006716003852752E-3</v>
      </c>
      <c r="H2671" s="95">
        <f t="shared" si="1250"/>
        <v>47469</v>
      </c>
      <c r="I2671" s="95">
        <f t="shared" si="1240"/>
        <v>47469</v>
      </c>
      <c r="J2671" s="96">
        <f t="shared" si="1251"/>
        <v>20</v>
      </c>
      <c r="K2671" s="96">
        <f t="shared" si="1252"/>
        <v>1</v>
      </c>
      <c r="L2671" s="8">
        <f t="shared" si="1255"/>
        <v>1.0002145899999999</v>
      </c>
      <c r="M2671" s="97">
        <f t="shared" si="1241"/>
        <v>1.0043006699999999</v>
      </c>
      <c r="N2671" s="97">
        <f t="shared" si="1242"/>
        <v>1.441580698115394</v>
      </c>
      <c r="O2671" s="90">
        <f t="shared" si="1243"/>
        <v>1.4418900400000001</v>
      </c>
      <c r="P2671" s="90">
        <f t="shared" si="1244"/>
        <v>773.04351618999999</v>
      </c>
      <c r="Q2671" s="98">
        <f t="shared" si="1260"/>
        <v>0</v>
      </c>
      <c r="R2671" s="7">
        <f t="shared" si="1256"/>
        <v>0</v>
      </c>
      <c r="S2671" s="90">
        <f t="shared" si="1245"/>
        <v>0</v>
      </c>
      <c r="T2671" s="99">
        <f t="shared" si="1257"/>
        <v>0.117687</v>
      </c>
      <c r="U2671" s="98">
        <f t="shared" si="1246"/>
        <v>1</v>
      </c>
      <c r="V2671" s="98">
        <v>252</v>
      </c>
      <c r="W2671" s="97">
        <f t="shared" si="1247"/>
        <v>1.0004416110000001</v>
      </c>
      <c r="X2671" s="90">
        <f t="shared" si="1248"/>
        <v>0.34138452000000002</v>
      </c>
      <c r="Y2671" s="90">
        <f t="shared" si="1249"/>
        <v>0</v>
      </c>
      <c r="Z2671" s="100" t="str">
        <f t="shared" si="1258"/>
        <v>A+J=</v>
      </c>
      <c r="AA2671" s="95">
        <f t="shared" si="1259"/>
        <v>47469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4"/>
      <c r="DP2671" s="1"/>
      <c r="DQ2671" s="1"/>
      <c r="DR2671" s="1"/>
      <c r="DS2671" s="1"/>
      <c r="DT2671" s="1"/>
      <c r="DU2671" s="1"/>
    </row>
    <row r="2672" spans="1:125" ht="12.75" x14ac:dyDescent="0.2">
      <c r="A2672" s="89">
        <f t="shared" si="1253"/>
        <v>47441</v>
      </c>
      <c r="B2672" s="105">
        <f t="shared" si="1236"/>
        <v>773.38490071000001</v>
      </c>
      <c r="C2672" s="90">
        <f t="shared" si="1254"/>
        <v>536.13208687999997</v>
      </c>
      <c r="D2672" s="91">
        <f t="shared" si="1237"/>
        <v>7245.38</v>
      </c>
      <c r="E2672" s="92">
        <f t="shared" si="1235"/>
        <v>7276.54</v>
      </c>
      <c r="F2672" s="93">
        <f t="shared" si="1238"/>
        <v>45763</v>
      </c>
      <c r="G2672" s="94">
        <f t="shared" si="1239"/>
        <v>4.3006716003852752E-3</v>
      </c>
      <c r="H2672" s="95">
        <f t="shared" si="1250"/>
        <v>47469</v>
      </c>
      <c r="I2672" s="95">
        <f t="shared" si="1240"/>
        <v>47469</v>
      </c>
      <c r="J2672" s="96">
        <f t="shared" si="1251"/>
        <v>20</v>
      </c>
      <c r="K2672" s="96">
        <f t="shared" si="1252"/>
        <v>1</v>
      </c>
      <c r="L2672" s="8">
        <f t="shared" si="1255"/>
        <v>1.0002145899999999</v>
      </c>
      <c r="M2672" s="97">
        <f t="shared" si="1241"/>
        <v>1.0043006699999999</v>
      </c>
      <c r="N2672" s="97">
        <f t="shared" si="1242"/>
        <v>1.441580698115394</v>
      </c>
      <c r="O2672" s="90">
        <f t="shared" si="1243"/>
        <v>1.4418900400000001</v>
      </c>
      <c r="P2672" s="90">
        <f t="shared" si="1244"/>
        <v>773.04351618999999</v>
      </c>
      <c r="Q2672" s="98">
        <f t="shared" si="1260"/>
        <v>0</v>
      </c>
      <c r="R2672" s="7">
        <f t="shared" si="1256"/>
        <v>0</v>
      </c>
      <c r="S2672" s="90">
        <f t="shared" si="1245"/>
        <v>0</v>
      </c>
      <c r="T2672" s="99">
        <f t="shared" si="1257"/>
        <v>0.117687</v>
      </c>
      <c r="U2672" s="98">
        <f t="shared" si="1246"/>
        <v>1</v>
      </c>
      <c r="V2672" s="98">
        <v>252</v>
      </c>
      <c r="W2672" s="97">
        <f t="shared" si="1247"/>
        <v>1.0004416110000001</v>
      </c>
      <c r="X2672" s="90">
        <f t="shared" si="1248"/>
        <v>0.34138452000000002</v>
      </c>
      <c r="Y2672" s="90">
        <f t="shared" si="1249"/>
        <v>0</v>
      </c>
      <c r="Z2672" s="100" t="str">
        <f t="shared" si="1258"/>
        <v>A+J=</v>
      </c>
      <c r="AA2672" s="95">
        <f t="shared" si="1259"/>
        <v>47469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4"/>
      <c r="DP2672" s="1"/>
      <c r="DQ2672" s="1"/>
      <c r="DR2672" s="1"/>
      <c r="DS2672" s="1"/>
      <c r="DT2672" s="1"/>
      <c r="DU2672" s="1"/>
    </row>
    <row r="2673" spans="1:125" ht="12.75" x14ac:dyDescent="0.2">
      <c r="A2673" s="89">
        <f t="shared" si="1253"/>
        <v>47442</v>
      </c>
      <c r="B2673" s="105">
        <f t="shared" si="1236"/>
        <v>773.89247250999995</v>
      </c>
      <c r="C2673" s="90">
        <f t="shared" si="1254"/>
        <v>536.13208687999997</v>
      </c>
      <c r="D2673" s="91">
        <f t="shared" si="1237"/>
        <v>7245.38</v>
      </c>
      <c r="E2673" s="92">
        <f t="shared" si="1235"/>
        <v>7276.54</v>
      </c>
      <c r="F2673" s="93">
        <f t="shared" si="1238"/>
        <v>45763</v>
      </c>
      <c r="G2673" s="94">
        <f t="shared" si="1239"/>
        <v>4.3006716003852752E-3</v>
      </c>
      <c r="H2673" s="95">
        <f t="shared" si="1250"/>
        <v>47469</v>
      </c>
      <c r="I2673" s="95">
        <f t="shared" si="1240"/>
        <v>47469</v>
      </c>
      <c r="J2673" s="96">
        <f t="shared" si="1251"/>
        <v>20</v>
      </c>
      <c r="K2673" s="96">
        <f t="shared" si="1252"/>
        <v>2</v>
      </c>
      <c r="L2673" s="8">
        <f t="shared" si="1255"/>
        <v>1.0004292299999999</v>
      </c>
      <c r="M2673" s="97">
        <f t="shared" si="1241"/>
        <v>1.0043006699999999</v>
      </c>
      <c r="N2673" s="97">
        <f t="shared" si="1242"/>
        <v>1.441580698115394</v>
      </c>
      <c r="O2673" s="90">
        <f t="shared" si="1243"/>
        <v>1.4421994600000001</v>
      </c>
      <c r="P2673" s="90">
        <f t="shared" si="1244"/>
        <v>773.20940617999997</v>
      </c>
      <c r="Q2673" s="98">
        <f t="shared" si="1260"/>
        <v>0</v>
      </c>
      <c r="R2673" s="7">
        <f t="shared" si="1256"/>
        <v>0</v>
      </c>
      <c r="S2673" s="90">
        <f t="shared" si="1245"/>
        <v>0</v>
      </c>
      <c r="T2673" s="99">
        <f t="shared" si="1257"/>
        <v>0.117687</v>
      </c>
      <c r="U2673" s="98">
        <f t="shared" si="1246"/>
        <v>2</v>
      </c>
      <c r="V2673" s="98">
        <v>252</v>
      </c>
      <c r="W2673" s="97">
        <f t="shared" si="1247"/>
        <v>1.0008834170000001</v>
      </c>
      <c r="X2673" s="90">
        <f t="shared" si="1248"/>
        <v>0.68306633000000005</v>
      </c>
      <c r="Y2673" s="90">
        <f t="shared" si="1249"/>
        <v>0</v>
      </c>
      <c r="Z2673" s="100" t="str">
        <f t="shared" si="1258"/>
        <v>A+J=</v>
      </c>
      <c r="AA2673" s="95">
        <f t="shared" si="1259"/>
        <v>47469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4"/>
      <c r="DP2673" s="1"/>
      <c r="DQ2673" s="1"/>
      <c r="DR2673" s="1"/>
      <c r="DS2673" s="1"/>
      <c r="DT2673" s="1"/>
      <c r="DU2673" s="1"/>
    </row>
    <row r="2674" spans="1:125" ht="12.75" x14ac:dyDescent="0.2">
      <c r="A2674" s="89">
        <f t="shared" si="1253"/>
        <v>47443</v>
      </c>
      <c r="B2674" s="105">
        <f t="shared" si="1236"/>
        <v>773.89247250999995</v>
      </c>
      <c r="C2674" s="90">
        <f t="shared" si="1254"/>
        <v>536.13208687999997</v>
      </c>
      <c r="D2674" s="91">
        <f t="shared" si="1237"/>
        <v>7245.38</v>
      </c>
      <c r="E2674" s="92">
        <f t="shared" ref="E2674:E2737" si="1261">IF(K2674=1,VLOOKUP(A2673,AP$19:AR$142,3),E2673)</f>
        <v>7276.54</v>
      </c>
      <c r="F2674" s="93">
        <f t="shared" si="1238"/>
        <v>45763</v>
      </c>
      <c r="G2674" s="94">
        <f t="shared" si="1239"/>
        <v>4.3006716003852752E-3</v>
      </c>
      <c r="H2674" s="95">
        <f t="shared" si="1250"/>
        <v>47469</v>
      </c>
      <c r="I2674" s="95">
        <f t="shared" si="1240"/>
        <v>47469</v>
      </c>
      <c r="J2674" s="96">
        <f t="shared" si="1251"/>
        <v>20</v>
      </c>
      <c r="K2674" s="96">
        <f t="shared" si="1252"/>
        <v>2</v>
      </c>
      <c r="L2674" s="8">
        <f t="shared" si="1255"/>
        <v>1.0004292299999999</v>
      </c>
      <c r="M2674" s="97">
        <f t="shared" si="1241"/>
        <v>1.0043006699999999</v>
      </c>
      <c r="N2674" s="97">
        <f t="shared" si="1242"/>
        <v>1.441580698115394</v>
      </c>
      <c r="O2674" s="90">
        <f t="shared" si="1243"/>
        <v>1.4421994600000001</v>
      </c>
      <c r="P2674" s="90">
        <f t="shared" si="1244"/>
        <v>773.20940617999997</v>
      </c>
      <c r="Q2674" s="98">
        <f t="shared" si="1260"/>
        <v>0</v>
      </c>
      <c r="R2674" s="7">
        <f t="shared" si="1256"/>
        <v>0</v>
      </c>
      <c r="S2674" s="90">
        <f t="shared" si="1245"/>
        <v>0</v>
      </c>
      <c r="T2674" s="99">
        <f t="shared" si="1257"/>
        <v>0.117687</v>
      </c>
      <c r="U2674" s="98">
        <f t="shared" si="1246"/>
        <v>2</v>
      </c>
      <c r="V2674" s="98">
        <v>252</v>
      </c>
      <c r="W2674" s="97">
        <f t="shared" si="1247"/>
        <v>1.0008834170000001</v>
      </c>
      <c r="X2674" s="90">
        <f t="shared" si="1248"/>
        <v>0.68306633000000005</v>
      </c>
      <c r="Y2674" s="90">
        <f t="shared" si="1249"/>
        <v>0</v>
      </c>
      <c r="Z2674" s="100" t="str">
        <f t="shared" si="1258"/>
        <v>A+J=</v>
      </c>
      <c r="AA2674" s="95">
        <f t="shared" si="1259"/>
        <v>47469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4"/>
      <c r="DP2674" s="1"/>
      <c r="DQ2674" s="1"/>
      <c r="DR2674" s="1"/>
      <c r="DS2674" s="1"/>
      <c r="DT2674" s="1"/>
      <c r="DU2674" s="1"/>
    </row>
    <row r="2675" spans="1:125" ht="12.75" x14ac:dyDescent="0.2">
      <c r="A2675" s="89">
        <f t="shared" si="1253"/>
        <v>47444</v>
      </c>
      <c r="B2675" s="105">
        <f t="shared" ref="B2675:B2738" si="1262">(P2675+X2675)</f>
        <v>774.40038464999998</v>
      </c>
      <c r="C2675" s="90">
        <f t="shared" si="1254"/>
        <v>536.13208687999997</v>
      </c>
      <c r="D2675" s="91">
        <f t="shared" ref="D2675:D2738" si="1263">IF(E2675=E2674,D2674,E2674)</f>
        <v>7245.38</v>
      </c>
      <c r="E2675" s="92">
        <f t="shared" si="1261"/>
        <v>7276.54</v>
      </c>
      <c r="F2675" s="93">
        <f t="shared" ref="F2675:F2738" si="1264">IF(D2675=D2674,F2674,A2675)</f>
        <v>45763</v>
      </c>
      <c r="G2675" s="94">
        <f t="shared" ref="G2675:G2738" si="1265">(E2675/D2675)-1</f>
        <v>4.3006716003852752E-3</v>
      </c>
      <c r="H2675" s="95">
        <f t="shared" si="1250"/>
        <v>47469</v>
      </c>
      <c r="I2675" s="95">
        <f t="shared" ref="I2675:I2738" si="1266">IF(A2675&gt;I2674,H2675,I2674)</f>
        <v>47469</v>
      </c>
      <c r="J2675" s="96">
        <f t="shared" si="1251"/>
        <v>20</v>
      </c>
      <c r="K2675" s="96">
        <f t="shared" si="1252"/>
        <v>3</v>
      </c>
      <c r="L2675" s="8">
        <f t="shared" si="1255"/>
        <v>1.0006439199999999</v>
      </c>
      <c r="M2675" s="97">
        <f t="shared" ref="M2675:M2738" si="1267">IF(I2675&gt;I2674,L2674,M2674)</f>
        <v>1.0043006699999999</v>
      </c>
      <c r="N2675" s="97">
        <f t="shared" ref="N2675:N2738" si="1268">IF(I2675&gt;I2674,N2674*M2675,N2674)</f>
        <v>1.441580698115394</v>
      </c>
      <c r="O2675" s="90">
        <f t="shared" ref="O2675:O2738" si="1269">TRUNC(TRUNC((L2675*N2675),15),8)</f>
        <v>1.4425089600000001</v>
      </c>
      <c r="P2675" s="90">
        <f t="shared" ref="P2675:P2738" si="1270">TRUNC(C2675*O2675,8)</f>
        <v>773.37533905999999</v>
      </c>
      <c r="Q2675" s="98">
        <f t="shared" si="1260"/>
        <v>0</v>
      </c>
      <c r="R2675" s="7">
        <f t="shared" si="1256"/>
        <v>0</v>
      </c>
      <c r="S2675" s="90">
        <f t="shared" ref="S2675:S2738" si="1271">IF(R2675&gt;0,TRUNC(R2675*P2675,8),0)</f>
        <v>0</v>
      </c>
      <c r="T2675" s="99">
        <f t="shared" si="1257"/>
        <v>0.117687</v>
      </c>
      <c r="U2675" s="98">
        <f t="shared" ref="U2675:U2738" si="1272">IF(Q2674&gt;0,1,IF(K2675=K2674,U2674,U2674+1))</f>
        <v>3</v>
      </c>
      <c r="V2675" s="98">
        <v>252</v>
      </c>
      <c r="W2675" s="97">
        <f t="shared" ref="W2675:W2738" si="1273">ROUND((1+T2675)^TRUNC((U2675/V2675),9),9)</f>
        <v>1.001325418</v>
      </c>
      <c r="X2675" s="90">
        <f t="shared" ref="X2675:X2738" si="1274">TRUNC((P2675*(W2675-1)),8)</f>
        <v>1.02504559</v>
      </c>
      <c r="Y2675" s="90">
        <f t="shared" ref="Y2675:Y2738" si="1275">IF(Q2675&gt;0,S2675+X2675,0)</f>
        <v>0</v>
      </c>
      <c r="Z2675" s="100" t="str">
        <f t="shared" si="1258"/>
        <v>A+J=</v>
      </c>
      <c r="AA2675" s="95">
        <f t="shared" si="1259"/>
        <v>47469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4"/>
      <c r="DP2675" s="1"/>
      <c r="DQ2675" s="1"/>
      <c r="DR2675" s="1"/>
      <c r="DS2675" s="1"/>
      <c r="DT2675" s="1"/>
      <c r="DU2675" s="1"/>
    </row>
    <row r="2676" spans="1:125" ht="12.75" x14ac:dyDescent="0.2">
      <c r="A2676" s="89">
        <f t="shared" si="1253"/>
        <v>47445</v>
      </c>
      <c r="B2676" s="105">
        <f t="shared" si="1262"/>
        <v>774.90862117000006</v>
      </c>
      <c r="C2676" s="90">
        <f t="shared" si="1254"/>
        <v>536.13208687999997</v>
      </c>
      <c r="D2676" s="91">
        <f t="shared" si="1263"/>
        <v>7245.38</v>
      </c>
      <c r="E2676" s="92">
        <f t="shared" si="1261"/>
        <v>7276.54</v>
      </c>
      <c r="F2676" s="93">
        <f t="shared" si="1264"/>
        <v>45763</v>
      </c>
      <c r="G2676" s="94">
        <f t="shared" si="1265"/>
        <v>4.3006716003852752E-3</v>
      </c>
      <c r="H2676" s="95">
        <f t="shared" si="1250"/>
        <v>47469</v>
      </c>
      <c r="I2676" s="95">
        <f t="shared" si="1266"/>
        <v>47469</v>
      </c>
      <c r="J2676" s="96">
        <f t="shared" si="1251"/>
        <v>20</v>
      </c>
      <c r="K2676" s="96">
        <f t="shared" si="1252"/>
        <v>4</v>
      </c>
      <c r="L2676" s="8">
        <f t="shared" si="1255"/>
        <v>1.0008586500000001</v>
      </c>
      <c r="M2676" s="97">
        <f t="shared" si="1267"/>
        <v>1.0043006699999999</v>
      </c>
      <c r="N2676" s="97">
        <f t="shared" si="1268"/>
        <v>1.441580698115394</v>
      </c>
      <c r="O2676" s="90">
        <f t="shared" si="1269"/>
        <v>1.4428185099999999</v>
      </c>
      <c r="P2676" s="90">
        <f t="shared" si="1270"/>
        <v>773.54129875000001</v>
      </c>
      <c r="Q2676" s="98">
        <f t="shared" si="1260"/>
        <v>0</v>
      </c>
      <c r="R2676" s="7">
        <f t="shared" si="1256"/>
        <v>0</v>
      </c>
      <c r="S2676" s="90">
        <f t="shared" si="1271"/>
        <v>0</v>
      </c>
      <c r="T2676" s="99">
        <f t="shared" si="1257"/>
        <v>0.117687</v>
      </c>
      <c r="U2676" s="98">
        <f t="shared" si="1272"/>
        <v>4</v>
      </c>
      <c r="V2676" s="98">
        <v>252</v>
      </c>
      <c r="W2676" s="97">
        <f t="shared" si="1273"/>
        <v>1.001767614</v>
      </c>
      <c r="X2676" s="90">
        <f t="shared" si="1274"/>
        <v>1.36732242</v>
      </c>
      <c r="Y2676" s="90">
        <f t="shared" si="1275"/>
        <v>0</v>
      </c>
      <c r="Z2676" s="100" t="str">
        <f t="shared" si="1258"/>
        <v>A+J=</v>
      </c>
      <c r="AA2676" s="95">
        <f t="shared" si="1259"/>
        <v>47469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4"/>
      <c r="DP2676" s="1"/>
      <c r="DQ2676" s="1"/>
      <c r="DR2676" s="1"/>
      <c r="DS2676" s="1"/>
      <c r="DT2676" s="1"/>
      <c r="DU2676" s="1"/>
    </row>
    <row r="2677" spans="1:125" ht="12.75" x14ac:dyDescent="0.2">
      <c r="A2677" s="89">
        <f t="shared" si="1253"/>
        <v>47446</v>
      </c>
      <c r="B2677" s="105">
        <f t="shared" si="1262"/>
        <v>775.41719295999997</v>
      </c>
      <c r="C2677" s="90">
        <f t="shared" si="1254"/>
        <v>536.13208687999997</v>
      </c>
      <c r="D2677" s="91">
        <f t="shared" si="1263"/>
        <v>7245.38</v>
      </c>
      <c r="E2677" s="92">
        <f t="shared" si="1261"/>
        <v>7276.54</v>
      </c>
      <c r="F2677" s="93">
        <f t="shared" si="1264"/>
        <v>45763</v>
      </c>
      <c r="G2677" s="94">
        <f t="shared" si="1265"/>
        <v>4.3006716003852752E-3</v>
      </c>
      <c r="H2677" s="95">
        <f t="shared" si="1250"/>
        <v>47469</v>
      </c>
      <c r="I2677" s="95">
        <f t="shared" si="1266"/>
        <v>47469</v>
      </c>
      <c r="J2677" s="96">
        <f t="shared" si="1251"/>
        <v>20</v>
      </c>
      <c r="K2677" s="96">
        <f t="shared" si="1252"/>
        <v>5</v>
      </c>
      <c r="L2677" s="8">
        <f t="shared" si="1255"/>
        <v>1.0010734299999999</v>
      </c>
      <c r="M2677" s="97">
        <f t="shared" si="1267"/>
        <v>1.0043006699999999</v>
      </c>
      <c r="N2677" s="97">
        <f t="shared" si="1268"/>
        <v>1.441580698115394</v>
      </c>
      <c r="O2677" s="90">
        <f t="shared" si="1269"/>
        <v>1.4431281300000001</v>
      </c>
      <c r="P2677" s="90">
        <f t="shared" si="1270"/>
        <v>773.70729597000002</v>
      </c>
      <c r="Q2677" s="98">
        <f t="shared" si="1260"/>
        <v>0</v>
      </c>
      <c r="R2677" s="7">
        <f t="shared" si="1256"/>
        <v>0</v>
      </c>
      <c r="S2677" s="90">
        <f t="shared" si="1271"/>
        <v>0</v>
      </c>
      <c r="T2677" s="99">
        <f t="shared" si="1257"/>
        <v>0.117687</v>
      </c>
      <c r="U2677" s="98">
        <f t="shared" si="1272"/>
        <v>5</v>
      </c>
      <c r="V2677" s="98">
        <v>252</v>
      </c>
      <c r="W2677" s="97">
        <f t="shared" si="1273"/>
        <v>1.002210005</v>
      </c>
      <c r="X2677" s="90">
        <f t="shared" si="1274"/>
        <v>1.7098969900000001</v>
      </c>
      <c r="Y2677" s="90">
        <f t="shared" si="1275"/>
        <v>0</v>
      </c>
      <c r="Z2677" s="100" t="str">
        <f t="shared" si="1258"/>
        <v>A+J=</v>
      </c>
      <c r="AA2677" s="95">
        <f t="shared" si="1259"/>
        <v>47469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4"/>
      <c r="DP2677" s="1"/>
      <c r="DQ2677" s="1"/>
      <c r="DR2677" s="1"/>
      <c r="DS2677" s="1"/>
      <c r="DT2677" s="1"/>
      <c r="DU2677" s="1"/>
    </row>
    <row r="2678" spans="1:125" ht="12.75" x14ac:dyDescent="0.2">
      <c r="A2678" s="89">
        <f t="shared" si="1253"/>
        <v>47447</v>
      </c>
      <c r="B2678" s="105">
        <f t="shared" si="1262"/>
        <v>775.41719295999997</v>
      </c>
      <c r="C2678" s="90">
        <f t="shared" si="1254"/>
        <v>536.13208687999997</v>
      </c>
      <c r="D2678" s="91">
        <f t="shared" si="1263"/>
        <v>7245.38</v>
      </c>
      <c r="E2678" s="92">
        <f t="shared" si="1261"/>
        <v>7276.54</v>
      </c>
      <c r="F2678" s="93">
        <f t="shared" si="1264"/>
        <v>45763</v>
      </c>
      <c r="G2678" s="94">
        <f t="shared" si="1265"/>
        <v>4.3006716003852752E-3</v>
      </c>
      <c r="H2678" s="95">
        <f t="shared" ref="H2678:H2741" si="1276">IF(DAY(A2678)=15,VLOOKUP(A2678,AH$169:AM$459,4),H2677)</f>
        <v>47469</v>
      </c>
      <c r="I2678" s="95">
        <f t="shared" si="1266"/>
        <v>47469</v>
      </c>
      <c r="J2678" s="96">
        <f t="shared" ref="J2678:J2741" si="1277">IF(I2678=I2677,J2677,NETWORKDAYS(I2677,I2678,$AD$169:$AD$511)-1)</f>
        <v>20</v>
      </c>
      <c r="K2678" s="96">
        <f t="shared" ref="K2678:K2741" si="1278">(J2678-(NETWORKDAYS(A2678,I2678,AD$169:AD$511)-1))</f>
        <v>5</v>
      </c>
      <c r="L2678" s="8">
        <f t="shared" si="1255"/>
        <v>1.0010734299999999</v>
      </c>
      <c r="M2678" s="97">
        <f t="shared" si="1267"/>
        <v>1.0043006699999999</v>
      </c>
      <c r="N2678" s="97">
        <f t="shared" si="1268"/>
        <v>1.441580698115394</v>
      </c>
      <c r="O2678" s="90">
        <f t="shared" si="1269"/>
        <v>1.4431281300000001</v>
      </c>
      <c r="P2678" s="90">
        <f t="shared" si="1270"/>
        <v>773.70729597000002</v>
      </c>
      <c r="Q2678" s="98">
        <f t="shared" si="1260"/>
        <v>0</v>
      </c>
      <c r="R2678" s="7">
        <f t="shared" si="1256"/>
        <v>0</v>
      </c>
      <c r="S2678" s="90">
        <f t="shared" si="1271"/>
        <v>0</v>
      </c>
      <c r="T2678" s="99">
        <f t="shared" si="1257"/>
        <v>0.117687</v>
      </c>
      <c r="U2678" s="98">
        <f t="shared" si="1272"/>
        <v>5</v>
      </c>
      <c r="V2678" s="98">
        <v>252</v>
      </c>
      <c r="W2678" s="97">
        <f t="shared" si="1273"/>
        <v>1.002210005</v>
      </c>
      <c r="X2678" s="90">
        <f t="shared" si="1274"/>
        <v>1.7098969900000001</v>
      </c>
      <c r="Y2678" s="90">
        <f t="shared" si="1275"/>
        <v>0</v>
      </c>
      <c r="Z2678" s="100" t="str">
        <f t="shared" si="1258"/>
        <v>A+J=</v>
      </c>
      <c r="AA2678" s="95">
        <f t="shared" si="1259"/>
        <v>47469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4"/>
      <c r="DP2678" s="1"/>
      <c r="DQ2678" s="1"/>
      <c r="DR2678" s="1"/>
      <c r="DS2678" s="1"/>
      <c r="DT2678" s="1"/>
      <c r="DU2678" s="1"/>
    </row>
    <row r="2679" spans="1:125" ht="12.75" x14ac:dyDescent="0.2">
      <c r="A2679" s="89">
        <f t="shared" si="1253"/>
        <v>47448</v>
      </c>
      <c r="B2679" s="105">
        <f t="shared" si="1262"/>
        <v>775.41719295999997</v>
      </c>
      <c r="C2679" s="90">
        <f t="shared" si="1254"/>
        <v>536.13208687999997</v>
      </c>
      <c r="D2679" s="91">
        <f t="shared" si="1263"/>
        <v>7245.38</v>
      </c>
      <c r="E2679" s="92">
        <f t="shared" si="1261"/>
        <v>7276.54</v>
      </c>
      <c r="F2679" s="93">
        <f t="shared" si="1264"/>
        <v>45763</v>
      </c>
      <c r="G2679" s="94">
        <f t="shared" si="1265"/>
        <v>4.3006716003852752E-3</v>
      </c>
      <c r="H2679" s="95">
        <f t="shared" si="1276"/>
        <v>47469</v>
      </c>
      <c r="I2679" s="95">
        <f t="shared" si="1266"/>
        <v>47469</v>
      </c>
      <c r="J2679" s="96">
        <f t="shared" si="1277"/>
        <v>20</v>
      </c>
      <c r="K2679" s="96">
        <f t="shared" si="1278"/>
        <v>5</v>
      </c>
      <c r="L2679" s="8">
        <f t="shared" si="1255"/>
        <v>1.0010734299999999</v>
      </c>
      <c r="M2679" s="97">
        <f t="shared" si="1267"/>
        <v>1.0043006699999999</v>
      </c>
      <c r="N2679" s="97">
        <f t="shared" si="1268"/>
        <v>1.441580698115394</v>
      </c>
      <c r="O2679" s="90">
        <f t="shared" si="1269"/>
        <v>1.4431281300000001</v>
      </c>
      <c r="P2679" s="90">
        <f t="shared" si="1270"/>
        <v>773.70729597000002</v>
      </c>
      <c r="Q2679" s="98">
        <f t="shared" si="1260"/>
        <v>0</v>
      </c>
      <c r="R2679" s="7">
        <f t="shared" si="1256"/>
        <v>0</v>
      </c>
      <c r="S2679" s="90">
        <f t="shared" si="1271"/>
        <v>0</v>
      </c>
      <c r="T2679" s="99">
        <f t="shared" si="1257"/>
        <v>0.117687</v>
      </c>
      <c r="U2679" s="98">
        <f t="shared" si="1272"/>
        <v>5</v>
      </c>
      <c r="V2679" s="98">
        <v>252</v>
      </c>
      <c r="W2679" s="97">
        <f t="shared" si="1273"/>
        <v>1.002210005</v>
      </c>
      <c r="X2679" s="90">
        <f t="shared" si="1274"/>
        <v>1.7098969900000001</v>
      </c>
      <c r="Y2679" s="90">
        <f t="shared" si="1275"/>
        <v>0</v>
      </c>
      <c r="Z2679" s="100" t="str">
        <f t="shared" si="1258"/>
        <v>A+J=</v>
      </c>
      <c r="AA2679" s="95">
        <f t="shared" si="1259"/>
        <v>47469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4"/>
      <c r="DP2679" s="1"/>
      <c r="DQ2679" s="1"/>
      <c r="DR2679" s="1"/>
      <c r="DS2679" s="1"/>
      <c r="DT2679" s="1"/>
      <c r="DU2679" s="1"/>
    </row>
    <row r="2680" spans="1:125" ht="12.75" x14ac:dyDescent="0.2">
      <c r="A2680" s="89">
        <f t="shared" si="1253"/>
        <v>47449</v>
      </c>
      <c r="B2680" s="105">
        <f t="shared" si="1262"/>
        <v>775.92610091000006</v>
      </c>
      <c r="C2680" s="90">
        <f t="shared" si="1254"/>
        <v>536.13208687999997</v>
      </c>
      <c r="D2680" s="91">
        <f t="shared" si="1263"/>
        <v>7245.38</v>
      </c>
      <c r="E2680" s="92">
        <f t="shared" si="1261"/>
        <v>7276.54</v>
      </c>
      <c r="F2680" s="93">
        <f t="shared" si="1264"/>
        <v>45763</v>
      </c>
      <c r="G2680" s="94">
        <f t="shared" si="1265"/>
        <v>4.3006716003852752E-3</v>
      </c>
      <c r="H2680" s="95">
        <f t="shared" si="1276"/>
        <v>47469</v>
      </c>
      <c r="I2680" s="95">
        <f t="shared" si="1266"/>
        <v>47469</v>
      </c>
      <c r="J2680" s="96">
        <f t="shared" si="1277"/>
        <v>20</v>
      </c>
      <c r="K2680" s="96">
        <f t="shared" si="1278"/>
        <v>6</v>
      </c>
      <c r="L2680" s="8">
        <f t="shared" si="1255"/>
        <v>1.0012882599999999</v>
      </c>
      <c r="M2680" s="97">
        <f t="shared" si="1267"/>
        <v>1.0043006699999999</v>
      </c>
      <c r="N2680" s="97">
        <f t="shared" si="1268"/>
        <v>1.441580698115394</v>
      </c>
      <c r="O2680" s="90">
        <f t="shared" si="1269"/>
        <v>1.44343782</v>
      </c>
      <c r="P2680" s="90">
        <f t="shared" si="1270"/>
        <v>773.87333071</v>
      </c>
      <c r="Q2680" s="98">
        <f t="shared" si="1260"/>
        <v>0</v>
      </c>
      <c r="R2680" s="7">
        <f t="shared" si="1256"/>
        <v>0</v>
      </c>
      <c r="S2680" s="90">
        <f t="shared" si="1271"/>
        <v>0</v>
      </c>
      <c r="T2680" s="99">
        <f t="shared" si="1257"/>
        <v>0.117687</v>
      </c>
      <c r="U2680" s="98">
        <f t="shared" si="1272"/>
        <v>6</v>
      </c>
      <c r="V2680" s="98">
        <v>252</v>
      </c>
      <c r="W2680" s="97">
        <f t="shared" si="1273"/>
        <v>1.002652592</v>
      </c>
      <c r="X2680" s="90">
        <f t="shared" si="1274"/>
        <v>2.0527701999999999</v>
      </c>
      <c r="Y2680" s="90">
        <f t="shared" si="1275"/>
        <v>0</v>
      </c>
      <c r="Z2680" s="100" t="str">
        <f t="shared" si="1258"/>
        <v>A+J=</v>
      </c>
      <c r="AA2680" s="95">
        <f t="shared" si="1259"/>
        <v>47469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4"/>
      <c r="DP2680" s="1"/>
      <c r="DQ2680" s="1"/>
      <c r="DR2680" s="1"/>
      <c r="DS2680" s="1"/>
      <c r="DT2680" s="1"/>
      <c r="DU2680" s="1"/>
    </row>
    <row r="2681" spans="1:125" ht="12.75" x14ac:dyDescent="0.2">
      <c r="A2681" s="89">
        <f t="shared" si="1253"/>
        <v>47450</v>
      </c>
      <c r="B2681" s="105">
        <f t="shared" si="1262"/>
        <v>776.43534442999999</v>
      </c>
      <c r="C2681" s="90">
        <f t="shared" si="1254"/>
        <v>536.13208687999997</v>
      </c>
      <c r="D2681" s="91">
        <f t="shared" si="1263"/>
        <v>7245.38</v>
      </c>
      <c r="E2681" s="92">
        <f t="shared" si="1261"/>
        <v>7276.54</v>
      </c>
      <c r="F2681" s="93">
        <f t="shared" si="1264"/>
        <v>45763</v>
      </c>
      <c r="G2681" s="94">
        <f t="shared" si="1265"/>
        <v>4.3006716003852752E-3</v>
      </c>
      <c r="H2681" s="95">
        <f t="shared" si="1276"/>
        <v>47469</v>
      </c>
      <c r="I2681" s="95">
        <f t="shared" si="1266"/>
        <v>47469</v>
      </c>
      <c r="J2681" s="96">
        <f t="shared" si="1277"/>
        <v>20</v>
      </c>
      <c r="K2681" s="96">
        <f t="shared" si="1278"/>
        <v>7</v>
      </c>
      <c r="L2681" s="8">
        <f t="shared" si="1255"/>
        <v>1.0015031299999999</v>
      </c>
      <c r="M2681" s="97">
        <f t="shared" si="1267"/>
        <v>1.0043006699999999</v>
      </c>
      <c r="N2681" s="97">
        <f t="shared" si="1268"/>
        <v>1.441580698115394</v>
      </c>
      <c r="O2681" s="90">
        <f t="shared" si="1269"/>
        <v>1.4437475799999999</v>
      </c>
      <c r="P2681" s="90">
        <f t="shared" si="1270"/>
        <v>774.03940298999999</v>
      </c>
      <c r="Q2681" s="98">
        <f t="shared" si="1260"/>
        <v>0</v>
      </c>
      <c r="R2681" s="7">
        <f t="shared" si="1256"/>
        <v>0</v>
      </c>
      <c r="S2681" s="90">
        <f t="shared" si="1271"/>
        <v>0</v>
      </c>
      <c r="T2681" s="99">
        <f t="shared" si="1257"/>
        <v>0.117687</v>
      </c>
      <c r="U2681" s="98">
        <f t="shared" si="1272"/>
        <v>7</v>
      </c>
      <c r="V2681" s="98">
        <v>252</v>
      </c>
      <c r="W2681" s="97">
        <f t="shared" si="1273"/>
        <v>1.0030953739999999</v>
      </c>
      <c r="X2681" s="90">
        <f t="shared" si="1274"/>
        <v>2.3959414400000001</v>
      </c>
      <c r="Y2681" s="90">
        <f t="shared" si="1275"/>
        <v>0</v>
      </c>
      <c r="Z2681" s="100" t="str">
        <f t="shared" si="1258"/>
        <v>A+J=</v>
      </c>
      <c r="AA2681" s="95">
        <f t="shared" si="1259"/>
        <v>47469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4"/>
      <c r="DP2681" s="1"/>
      <c r="DQ2681" s="1"/>
      <c r="DR2681" s="1"/>
      <c r="DS2681" s="1"/>
      <c r="DT2681" s="1"/>
      <c r="DU2681" s="1"/>
    </row>
    <row r="2682" spans="1:125" ht="12.75" x14ac:dyDescent="0.2">
      <c r="A2682" s="89">
        <f t="shared" si="1253"/>
        <v>47451</v>
      </c>
      <c r="B2682" s="105">
        <f t="shared" si="1262"/>
        <v>776.94491903000005</v>
      </c>
      <c r="C2682" s="90">
        <f t="shared" si="1254"/>
        <v>536.13208687999997</v>
      </c>
      <c r="D2682" s="91">
        <f t="shared" si="1263"/>
        <v>7245.38</v>
      </c>
      <c r="E2682" s="92">
        <f t="shared" si="1261"/>
        <v>7276.54</v>
      </c>
      <c r="F2682" s="93">
        <f t="shared" si="1264"/>
        <v>45763</v>
      </c>
      <c r="G2682" s="94">
        <f t="shared" si="1265"/>
        <v>4.3006716003852752E-3</v>
      </c>
      <c r="H2682" s="95">
        <f t="shared" si="1276"/>
        <v>47469</v>
      </c>
      <c r="I2682" s="95">
        <f t="shared" si="1266"/>
        <v>47469</v>
      </c>
      <c r="J2682" s="96">
        <f t="shared" si="1277"/>
        <v>20</v>
      </c>
      <c r="K2682" s="96">
        <f t="shared" si="1278"/>
        <v>8</v>
      </c>
      <c r="L2682" s="8">
        <f t="shared" si="1255"/>
        <v>1.00171805</v>
      </c>
      <c r="M2682" s="97">
        <f t="shared" si="1267"/>
        <v>1.0043006699999999</v>
      </c>
      <c r="N2682" s="97">
        <f t="shared" si="1268"/>
        <v>1.441580698115394</v>
      </c>
      <c r="O2682" s="90">
        <f t="shared" si="1269"/>
        <v>1.4440573999999999</v>
      </c>
      <c r="P2682" s="90">
        <f t="shared" si="1270"/>
        <v>774.20550743000001</v>
      </c>
      <c r="Q2682" s="98">
        <f t="shared" si="1260"/>
        <v>0</v>
      </c>
      <c r="R2682" s="7">
        <f t="shared" si="1256"/>
        <v>0</v>
      </c>
      <c r="S2682" s="90">
        <f t="shared" si="1271"/>
        <v>0</v>
      </c>
      <c r="T2682" s="99">
        <f t="shared" si="1257"/>
        <v>0.117687</v>
      </c>
      <c r="U2682" s="98">
        <f t="shared" si="1272"/>
        <v>8</v>
      </c>
      <c r="V2682" s="98">
        <v>252</v>
      </c>
      <c r="W2682" s="97">
        <f t="shared" si="1273"/>
        <v>1.0035383520000001</v>
      </c>
      <c r="X2682" s="90">
        <f t="shared" si="1274"/>
        <v>2.7394115999999999</v>
      </c>
      <c r="Y2682" s="90">
        <f t="shared" si="1275"/>
        <v>0</v>
      </c>
      <c r="Z2682" s="100" t="str">
        <f t="shared" si="1258"/>
        <v>A+J=</v>
      </c>
      <c r="AA2682" s="95">
        <f t="shared" si="1259"/>
        <v>47469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4"/>
      <c r="DP2682" s="1"/>
      <c r="DQ2682" s="1"/>
      <c r="DR2682" s="1"/>
      <c r="DS2682" s="1"/>
      <c r="DT2682" s="1"/>
      <c r="DU2682" s="1"/>
    </row>
    <row r="2683" spans="1:125" ht="12.75" x14ac:dyDescent="0.2">
      <c r="A2683" s="89">
        <f t="shared" si="1253"/>
        <v>47452</v>
      </c>
      <c r="B2683" s="105">
        <f t="shared" si="1262"/>
        <v>777.45482486999992</v>
      </c>
      <c r="C2683" s="90">
        <f t="shared" si="1254"/>
        <v>536.13208687999997</v>
      </c>
      <c r="D2683" s="91">
        <f t="shared" si="1263"/>
        <v>7245.38</v>
      </c>
      <c r="E2683" s="92">
        <f t="shared" si="1261"/>
        <v>7276.54</v>
      </c>
      <c r="F2683" s="93">
        <f t="shared" si="1264"/>
        <v>45763</v>
      </c>
      <c r="G2683" s="94">
        <f t="shared" si="1265"/>
        <v>4.3006716003852752E-3</v>
      </c>
      <c r="H2683" s="95">
        <f t="shared" si="1276"/>
        <v>47469</v>
      </c>
      <c r="I2683" s="95">
        <f t="shared" si="1266"/>
        <v>47469</v>
      </c>
      <c r="J2683" s="96">
        <f t="shared" si="1277"/>
        <v>20</v>
      </c>
      <c r="K2683" s="96">
        <f t="shared" si="1278"/>
        <v>9</v>
      </c>
      <c r="L2683" s="8">
        <f t="shared" si="1255"/>
        <v>1.0019330099999999</v>
      </c>
      <c r="M2683" s="97">
        <f t="shared" si="1267"/>
        <v>1.0043006699999999</v>
      </c>
      <c r="N2683" s="97">
        <f t="shared" si="1268"/>
        <v>1.441580698115394</v>
      </c>
      <c r="O2683" s="90">
        <f t="shared" si="1269"/>
        <v>1.44436728</v>
      </c>
      <c r="P2683" s="90">
        <f t="shared" si="1270"/>
        <v>774.37164403999998</v>
      </c>
      <c r="Q2683" s="98">
        <f t="shared" si="1260"/>
        <v>0</v>
      </c>
      <c r="R2683" s="7">
        <f t="shared" si="1256"/>
        <v>0</v>
      </c>
      <c r="S2683" s="90">
        <f t="shared" si="1271"/>
        <v>0</v>
      </c>
      <c r="T2683" s="99">
        <f t="shared" si="1257"/>
        <v>0.117687</v>
      </c>
      <c r="U2683" s="98">
        <f t="shared" si="1272"/>
        <v>9</v>
      </c>
      <c r="V2683" s="98">
        <v>252</v>
      </c>
      <c r="W2683" s="97">
        <f t="shared" si="1273"/>
        <v>1.003981526</v>
      </c>
      <c r="X2683" s="90">
        <f t="shared" si="1274"/>
        <v>3.0831808299999999</v>
      </c>
      <c r="Y2683" s="90">
        <f t="shared" si="1275"/>
        <v>0</v>
      </c>
      <c r="Z2683" s="100" t="str">
        <f t="shared" si="1258"/>
        <v>A+J=</v>
      </c>
      <c r="AA2683" s="95">
        <f t="shared" si="1259"/>
        <v>47469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4"/>
      <c r="DP2683" s="1"/>
      <c r="DQ2683" s="1"/>
      <c r="DR2683" s="1"/>
      <c r="DS2683" s="1"/>
      <c r="DT2683" s="1"/>
      <c r="DU2683" s="1"/>
    </row>
    <row r="2684" spans="1:125" ht="12.75" x14ac:dyDescent="0.2">
      <c r="A2684" s="89">
        <f t="shared" si="1253"/>
        <v>47453</v>
      </c>
      <c r="B2684" s="105">
        <f t="shared" si="1262"/>
        <v>777.96507208000003</v>
      </c>
      <c r="C2684" s="90">
        <f t="shared" si="1254"/>
        <v>536.13208687999997</v>
      </c>
      <c r="D2684" s="91">
        <f t="shared" si="1263"/>
        <v>7245.38</v>
      </c>
      <c r="E2684" s="92">
        <f t="shared" si="1261"/>
        <v>7276.54</v>
      </c>
      <c r="F2684" s="93">
        <f t="shared" si="1264"/>
        <v>45763</v>
      </c>
      <c r="G2684" s="94">
        <f t="shared" si="1265"/>
        <v>4.3006716003852752E-3</v>
      </c>
      <c r="H2684" s="95">
        <f t="shared" si="1276"/>
        <v>47469</v>
      </c>
      <c r="I2684" s="95">
        <f t="shared" si="1266"/>
        <v>47469</v>
      </c>
      <c r="J2684" s="96">
        <f t="shared" si="1277"/>
        <v>20</v>
      </c>
      <c r="K2684" s="96">
        <f t="shared" si="1278"/>
        <v>10</v>
      </c>
      <c r="L2684" s="8">
        <f t="shared" si="1255"/>
        <v>1.0021480199999999</v>
      </c>
      <c r="M2684" s="97">
        <f t="shared" si="1267"/>
        <v>1.0043006699999999</v>
      </c>
      <c r="N2684" s="97">
        <f t="shared" si="1268"/>
        <v>1.441580698115394</v>
      </c>
      <c r="O2684" s="90">
        <f t="shared" si="1269"/>
        <v>1.4446772400000001</v>
      </c>
      <c r="P2684" s="90">
        <f t="shared" si="1270"/>
        <v>774.53782353999998</v>
      </c>
      <c r="Q2684" s="98">
        <f t="shared" si="1260"/>
        <v>0</v>
      </c>
      <c r="R2684" s="7">
        <f t="shared" si="1256"/>
        <v>0</v>
      </c>
      <c r="S2684" s="90">
        <f t="shared" si="1271"/>
        <v>0</v>
      </c>
      <c r="T2684" s="99">
        <f t="shared" si="1257"/>
        <v>0.117687</v>
      </c>
      <c r="U2684" s="98">
        <f t="shared" si="1272"/>
        <v>10</v>
      </c>
      <c r="V2684" s="98">
        <v>252</v>
      </c>
      <c r="W2684" s="97">
        <f t="shared" si="1273"/>
        <v>1.0044248950000001</v>
      </c>
      <c r="X2684" s="90">
        <f t="shared" si="1274"/>
        <v>3.4272485399999999</v>
      </c>
      <c r="Y2684" s="90">
        <f t="shared" si="1275"/>
        <v>0</v>
      </c>
      <c r="Z2684" s="100" t="str">
        <f t="shared" si="1258"/>
        <v>A+J=</v>
      </c>
      <c r="AA2684" s="95">
        <f t="shared" si="1259"/>
        <v>47469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4"/>
      <c r="DP2684" s="1"/>
      <c r="DQ2684" s="1"/>
      <c r="DR2684" s="1"/>
      <c r="DS2684" s="1"/>
      <c r="DT2684" s="1"/>
      <c r="DU2684" s="1"/>
    </row>
    <row r="2685" spans="1:125" ht="12.75" x14ac:dyDescent="0.2">
      <c r="A2685" s="89">
        <f t="shared" si="1253"/>
        <v>47454</v>
      </c>
      <c r="B2685" s="105">
        <f t="shared" si="1262"/>
        <v>777.96507208000003</v>
      </c>
      <c r="C2685" s="90">
        <f t="shared" si="1254"/>
        <v>536.13208687999997</v>
      </c>
      <c r="D2685" s="91">
        <f t="shared" si="1263"/>
        <v>7245.38</v>
      </c>
      <c r="E2685" s="92">
        <f t="shared" si="1261"/>
        <v>7276.54</v>
      </c>
      <c r="F2685" s="93">
        <f t="shared" si="1264"/>
        <v>45763</v>
      </c>
      <c r="G2685" s="94">
        <f t="shared" si="1265"/>
        <v>4.3006716003852752E-3</v>
      </c>
      <c r="H2685" s="95">
        <f t="shared" si="1276"/>
        <v>47469</v>
      </c>
      <c r="I2685" s="95">
        <f t="shared" si="1266"/>
        <v>47469</v>
      </c>
      <c r="J2685" s="96">
        <f t="shared" si="1277"/>
        <v>20</v>
      </c>
      <c r="K2685" s="96">
        <f t="shared" si="1278"/>
        <v>10</v>
      </c>
      <c r="L2685" s="8">
        <f t="shared" si="1255"/>
        <v>1.0021480199999999</v>
      </c>
      <c r="M2685" s="97">
        <f t="shared" si="1267"/>
        <v>1.0043006699999999</v>
      </c>
      <c r="N2685" s="97">
        <f t="shared" si="1268"/>
        <v>1.441580698115394</v>
      </c>
      <c r="O2685" s="90">
        <f t="shared" si="1269"/>
        <v>1.4446772400000001</v>
      </c>
      <c r="P2685" s="90">
        <f t="shared" si="1270"/>
        <v>774.53782353999998</v>
      </c>
      <c r="Q2685" s="98">
        <f t="shared" si="1260"/>
        <v>0</v>
      </c>
      <c r="R2685" s="7">
        <f t="shared" si="1256"/>
        <v>0</v>
      </c>
      <c r="S2685" s="90">
        <f t="shared" si="1271"/>
        <v>0</v>
      </c>
      <c r="T2685" s="99">
        <f t="shared" si="1257"/>
        <v>0.117687</v>
      </c>
      <c r="U2685" s="98">
        <f t="shared" si="1272"/>
        <v>10</v>
      </c>
      <c r="V2685" s="98">
        <v>252</v>
      </c>
      <c r="W2685" s="97">
        <f t="shared" si="1273"/>
        <v>1.0044248950000001</v>
      </c>
      <c r="X2685" s="90">
        <f t="shared" si="1274"/>
        <v>3.4272485399999999</v>
      </c>
      <c r="Y2685" s="90">
        <f t="shared" si="1275"/>
        <v>0</v>
      </c>
      <c r="Z2685" s="100" t="str">
        <f t="shared" si="1258"/>
        <v>A+J=</v>
      </c>
      <c r="AA2685" s="95">
        <f t="shared" si="1259"/>
        <v>47469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4"/>
      <c r="DP2685" s="1"/>
      <c r="DQ2685" s="1"/>
      <c r="DR2685" s="1"/>
      <c r="DS2685" s="1"/>
      <c r="DT2685" s="1"/>
      <c r="DU2685" s="1"/>
    </row>
    <row r="2686" spans="1:125" ht="12.75" x14ac:dyDescent="0.2">
      <c r="A2686" s="89">
        <f t="shared" si="1253"/>
        <v>47455</v>
      </c>
      <c r="B2686" s="105">
        <f t="shared" si="1262"/>
        <v>777.96507208000003</v>
      </c>
      <c r="C2686" s="90">
        <f t="shared" si="1254"/>
        <v>536.13208687999997</v>
      </c>
      <c r="D2686" s="91">
        <f t="shared" si="1263"/>
        <v>7245.38</v>
      </c>
      <c r="E2686" s="92">
        <f t="shared" si="1261"/>
        <v>7276.54</v>
      </c>
      <c r="F2686" s="93">
        <f t="shared" si="1264"/>
        <v>45763</v>
      </c>
      <c r="G2686" s="94">
        <f t="shared" si="1265"/>
        <v>4.3006716003852752E-3</v>
      </c>
      <c r="H2686" s="95">
        <f t="shared" si="1276"/>
        <v>47469</v>
      </c>
      <c r="I2686" s="95">
        <f t="shared" si="1266"/>
        <v>47469</v>
      </c>
      <c r="J2686" s="96">
        <f t="shared" si="1277"/>
        <v>20</v>
      </c>
      <c r="K2686" s="96">
        <f t="shared" si="1278"/>
        <v>10</v>
      </c>
      <c r="L2686" s="8">
        <f t="shared" si="1255"/>
        <v>1.0021480199999999</v>
      </c>
      <c r="M2686" s="97">
        <f t="shared" si="1267"/>
        <v>1.0043006699999999</v>
      </c>
      <c r="N2686" s="97">
        <f t="shared" si="1268"/>
        <v>1.441580698115394</v>
      </c>
      <c r="O2686" s="90">
        <f t="shared" si="1269"/>
        <v>1.4446772400000001</v>
      </c>
      <c r="P2686" s="90">
        <f t="shared" si="1270"/>
        <v>774.53782353999998</v>
      </c>
      <c r="Q2686" s="98">
        <f t="shared" si="1260"/>
        <v>0</v>
      </c>
      <c r="R2686" s="7">
        <f t="shared" si="1256"/>
        <v>0</v>
      </c>
      <c r="S2686" s="90">
        <f t="shared" si="1271"/>
        <v>0</v>
      </c>
      <c r="T2686" s="99">
        <f t="shared" si="1257"/>
        <v>0.117687</v>
      </c>
      <c r="U2686" s="98">
        <f t="shared" si="1272"/>
        <v>10</v>
      </c>
      <c r="V2686" s="98">
        <v>252</v>
      </c>
      <c r="W2686" s="97">
        <f t="shared" si="1273"/>
        <v>1.0044248950000001</v>
      </c>
      <c r="X2686" s="90">
        <f t="shared" si="1274"/>
        <v>3.4272485399999999</v>
      </c>
      <c r="Y2686" s="90">
        <f t="shared" si="1275"/>
        <v>0</v>
      </c>
      <c r="Z2686" s="100" t="str">
        <f t="shared" si="1258"/>
        <v>A+J=</v>
      </c>
      <c r="AA2686" s="95">
        <f t="shared" si="1259"/>
        <v>47469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4"/>
      <c r="DP2686" s="1"/>
      <c r="DQ2686" s="1"/>
      <c r="DR2686" s="1"/>
      <c r="DS2686" s="1"/>
      <c r="DT2686" s="1"/>
      <c r="DU2686" s="1"/>
    </row>
    <row r="2687" spans="1:125" ht="12.75" x14ac:dyDescent="0.2">
      <c r="A2687" s="89">
        <f t="shared" si="1253"/>
        <v>47456</v>
      </c>
      <c r="B2687" s="105">
        <f t="shared" si="1262"/>
        <v>778.47565081000005</v>
      </c>
      <c r="C2687" s="90">
        <f t="shared" si="1254"/>
        <v>536.13208687999997</v>
      </c>
      <c r="D2687" s="91">
        <f t="shared" si="1263"/>
        <v>7245.38</v>
      </c>
      <c r="E2687" s="92">
        <f t="shared" si="1261"/>
        <v>7276.54</v>
      </c>
      <c r="F2687" s="93">
        <f t="shared" si="1264"/>
        <v>45763</v>
      </c>
      <c r="G2687" s="94">
        <f t="shared" si="1265"/>
        <v>4.3006716003852752E-3</v>
      </c>
      <c r="H2687" s="95">
        <f t="shared" si="1276"/>
        <v>47469</v>
      </c>
      <c r="I2687" s="95">
        <f t="shared" si="1266"/>
        <v>47469</v>
      </c>
      <c r="J2687" s="96">
        <f t="shared" si="1277"/>
        <v>20</v>
      </c>
      <c r="K2687" s="96">
        <f t="shared" si="1278"/>
        <v>11</v>
      </c>
      <c r="L2687" s="8">
        <f t="shared" si="1255"/>
        <v>1.0023630800000001</v>
      </c>
      <c r="M2687" s="97">
        <f t="shared" si="1267"/>
        <v>1.0043006699999999</v>
      </c>
      <c r="N2687" s="97">
        <f t="shared" si="1268"/>
        <v>1.441580698115394</v>
      </c>
      <c r="O2687" s="90">
        <f t="shared" si="1269"/>
        <v>1.44498726</v>
      </c>
      <c r="P2687" s="90">
        <f t="shared" si="1270"/>
        <v>774.70403521000003</v>
      </c>
      <c r="Q2687" s="98">
        <f t="shared" si="1260"/>
        <v>0</v>
      </c>
      <c r="R2687" s="7">
        <f t="shared" si="1256"/>
        <v>0</v>
      </c>
      <c r="S2687" s="90">
        <f t="shared" si="1271"/>
        <v>0</v>
      </c>
      <c r="T2687" s="99">
        <f t="shared" si="1257"/>
        <v>0.117687</v>
      </c>
      <c r="U2687" s="98">
        <f t="shared" si="1272"/>
        <v>11</v>
      </c>
      <c r="V2687" s="98">
        <v>252</v>
      </c>
      <c r="W2687" s="97">
        <f t="shared" si="1273"/>
        <v>1.00486846</v>
      </c>
      <c r="X2687" s="90">
        <f t="shared" si="1274"/>
        <v>3.7716156000000001</v>
      </c>
      <c r="Y2687" s="90">
        <f t="shared" si="1275"/>
        <v>0</v>
      </c>
      <c r="Z2687" s="100" t="str">
        <f t="shared" si="1258"/>
        <v>A+J=</v>
      </c>
      <c r="AA2687" s="95">
        <f t="shared" si="1259"/>
        <v>47469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4"/>
      <c r="DP2687" s="1"/>
      <c r="DQ2687" s="1"/>
      <c r="DR2687" s="1"/>
      <c r="DS2687" s="1"/>
      <c r="DT2687" s="1"/>
      <c r="DU2687" s="1"/>
    </row>
    <row r="2688" spans="1:125" ht="12.75" x14ac:dyDescent="0.2">
      <c r="A2688" s="89">
        <f t="shared" si="1253"/>
        <v>47457</v>
      </c>
      <c r="B2688" s="105">
        <f t="shared" si="1262"/>
        <v>778.98656659999995</v>
      </c>
      <c r="C2688" s="90">
        <f t="shared" si="1254"/>
        <v>536.13208687999997</v>
      </c>
      <c r="D2688" s="91">
        <f t="shared" si="1263"/>
        <v>7245.38</v>
      </c>
      <c r="E2688" s="92">
        <f t="shared" si="1261"/>
        <v>7276.54</v>
      </c>
      <c r="F2688" s="93">
        <f t="shared" si="1264"/>
        <v>45763</v>
      </c>
      <c r="G2688" s="94">
        <f t="shared" si="1265"/>
        <v>4.3006716003852752E-3</v>
      </c>
      <c r="H2688" s="95">
        <f t="shared" si="1276"/>
        <v>47469</v>
      </c>
      <c r="I2688" s="95">
        <f t="shared" si="1266"/>
        <v>47469</v>
      </c>
      <c r="J2688" s="96">
        <f t="shared" si="1277"/>
        <v>20</v>
      </c>
      <c r="K2688" s="96">
        <f t="shared" si="1278"/>
        <v>12</v>
      </c>
      <c r="L2688" s="8">
        <f t="shared" si="1255"/>
        <v>1.00257818</v>
      </c>
      <c r="M2688" s="97">
        <f t="shared" si="1267"/>
        <v>1.0043006699999999</v>
      </c>
      <c r="N2688" s="97">
        <f t="shared" si="1268"/>
        <v>1.441580698115394</v>
      </c>
      <c r="O2688" s="90">
        <f t="shared" si="1269"/>
        <v>1.4452973499999999</v>
      </c>
      <c r="P2688" s="90">
        <f t="shared" si="1270"/>
        <v>774.87028440999995</v>
      </c>
      <c r="Q2688" s="98">
        <f t="shared" si="1260"/>
        <v>0</v>
      </c>
      <c r="R2688" s="7">
        <f t="shared" si="1256"/>
        <v>0</v>
      </c>
      <c r="S2688" s="90">
        <f t="shared" si="1271"/>
        <v>0</v>
      </c>
      <c r="T2688" s="99">
        <f t="shared" si="1257"/>
        <v>0.117687</v>
      </c>
      <c r="U2688" s="98">
        <f t="shared" si="1272"/>
        <v>12</v>
      </c>
      <c r="V2688" s="98">
        <v>252</v>
      </c>
      <c r="W2688" s="97">
        <f t="shared" si="1273"/>
        <v>1.0053122210000001</v>
      </c>
      <c r="X2688" s="90">
        <f t="shared" si="1274"/>
        <v>4.1162821899999997</v>
      </c>
      <c r="Y2688" s="90">
        <f t="shared" si="1275"/>
        <v>0</v>
      </c>
      <c r="Z2688" s="100" t="str">
        <f t="shared" si="1258"/>
        <v>A+J=</v>
      </c>
      <c r="AA2688" s="95">
        <f t="shared" si="1259"/>
        <v>47469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4"/>
      <c r="DP2688" s="1"/>
      <c r="DQ2688" s="1"/>
      <c r="DR2688" s="1"/>
      <c r="DS2688" s="1"/>
      <c r="DT2688" s="1"/>
      <c r="DU2688" s="1"/>
    </row>
    <row r="2689" spans="1:125" ht="12.75" x14ac:dyDescent="0.2">
      <c r="A2689" s="89">
        <f t="shared" si="1253"/>
        <v>47458</v>
      </c>
      <c r="B2689" s="105">
        <f t="shared" si="1262"/>
        <v>779.49781343000006</v>
      </c>
      <c r="C2689" s="90">
        <f t="shared" si="1254"/>
        <v>536.13208687999997</v>
      </c>
      <c r="D2689" s="91">
        <f t="shared" si="1263"/>
        <v>7245.38</v>
      </c>
      <c r="E2689" s="92">
        <f t="shared" si="1261"/>
        <v>7276.54</v>
      </c>
      <c r="F2689" s="93">
        <f t="shared" si="1264"/>
        <v>45763</v>
      </c>
      <c r="G2689" s="94">
        <f t="shared" si="1265"/>
        <v>4.3006716003852752E-3</v>
      </c>
      <c r="H2689" s="95">
        <f t="shared" si="1276"/>
        <v>47469</v>
      </c>
      <c r="I2689" s="95">
        <f t="shared" si="1266"/>
        <v>47469</v>
      </c>
      <c r="J2689" s="96">
        <f t="shared" si="1277"/>
        <v>20</v>
      </c>
      <c r="K2689" s="96">
        <f t="shared" si="1278"/>
        <v>13</v>
      </c>
      <c r="L2689" s="8">
        <f t="shared" si="1255"/>
        <v>1.00279333</v>
      </c>
      <c r="M2689" s="97">
        <f t="shared" si="1267"/>
        <v>1.0043006699999999</v>
      </c>
      <c r="N2689" s="97">
        <f t="shared" si="1268"/>
        <v>1.441580698115394</v>
      </c>
      <c r="O2689" s="90">
        <f t="shared" si="1269"/>
        <v>1.4456074999999999</v>
      </c>
      <c r="P2689" s="90">
        <f t="shared" si="1270"/>
        <v>775.03656578000005</v>
      </c>
      <c r="Q2689" s="98">
        <f t="shared" si="1260"/>
        <v>0</v>
      </c>
      <c r="R2689" s="7">
        <f t="shared" si="1256"/>
        <v>0</v>
      </c>
      <c r="S2689" s="90">
        <f t="shared" si="1271"/>
        <v>0</v>
      </c>
      <c r="T2689" s="99">
        <f t="shared" si="1257"/>
        <v>0.117687</v>
      </c>
      <c r="U2689" s="98">
        <f t="shared" si="1272"/>
        <v>13</v>
      </c>
      <c r="V2689" s="98">
        <v>252</v>
      </c>
      <c r="W2689" s="97">
        <f t="shared" si="1273"/>
        <v>1.0057561770000001</v>
      </c>
      <c r="X2689" s="90">
        <f t="shared" si="1274"/>
        <v>4.4612476499999998</v>
      </c>
      <c r="Y2689" s="90">
        <f t="shared" si="1275"/>
        <v>0</v>
      </c>
      <c r="Z2689" s="100" t="str">
        <f t="shared" si="1258"/>
        <v>A+J=</v>
      </c>
      <c r="AA2689" s="95">
        <f t="shared" si="1259"/>
        <v>47469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4"/>
      <c r="DP2689" s="1"/>
      <c r="DQ2689" s="1"/>
      <c r="DR2689" s="1"/>
      <c r="DS2689" s="1"/>
      <c r="DT2689" s="1"/>
      <c r="DU2689" s="1"/>
    </row>
    <row r="2690" spans="1:125" ht="12.75" x14ac:dyDescent="0.2">
      <c r="A2690" s="89">
        <f t="shared" si="1253"/>
        <v>47459</v>
      </c>
      <c r="B2690" s="105">
        <f t="shared" si="1262"/>
        <v>780.00940377000006</v>
      </c>
      <c r="C2690" s="90">
        <f t="shared" si="1254"/>
        <v>536.13208687999997</v>
      </c>
      <c r="D2690" s="91">
        <f t="shared" si="1263"/>
        <v>7245.38</v>
      </c>
      <c r="E2690" s="92">
        <f t="shared" si="1261"/>
        <v>7276.54</v>
      </c>
      <c r="F2690" s="93">
        <f t="shared" si="1264"/>
        <v>45763</v>
      </c>
      <c r="G2690" s="94">
        <f t="shared" si="1265"/>
        <v>4.3006716003852752E-3</v>
      </c>
      <c r="H2690" s="95">
        <f t="shared" si="1276"/>
        <v>47469</v>
      </c>
      <c r="I2690" s="95">
        <f t="shared" si="1266"/>
        <v>47469</v>
      </c>
      <c r="J2690" s="96">
        <f t="shared" si="1277"/>
        <v>20</v>
      </c>
      <c r="K2690" s="96">
        <f t="shared" si="1278"/>
        <v>14</v>
      </c>
      <c r="L2690" s="8">
        <f t="shared" si="1255"/>
        <v>1.00300853</v>
      </c>
      <c r="M2690" s="97">
        <f t="shared" si="1267"/>
        <v>1.0043006699999999</v>
      </c>
      <c r="N2690" s="97">
        <f t="shared" si="1268"/>
        <v>1.441580698115394</v>
      </c>
      <c r="O2690" s="90">
        <f t="shared" si="1269"/>
        <v>1.4459177299999999</v>
      </c>
      <c r="P2690" s="90">
        <f t="shared" si="1270"/>
        <v>775.20289004000006</v>
      </c>
      <c r="Q2690" s="98">
        <f t="shared" si="1260"/>
        <v>0</v>
      </c>
      <c r="R2690" s="7">
        <f t="shared" si="1256"/>
        <v>0</v>
      </c>
      <c r="S2690" s="90">
        <f t="shared" si="1271"/>
        <v>0</v>
      </c>
      <c r="T2690" s="99">
        <f t="shared" si="1257"/>
        <v>0.117687</v>
      </c>
      <c r="U2690" s="98">
        <f t="shared" si="1272"/>
        <v>14</v>
      </c>
      <c r="V2690" s="98">
        <v>252</v>
      </c>
      <c r="W2690" s="97">
        <f t="shared" si="1273"/>
        <v>1.00620033</v>
      </c>
      <c r="X2690" s="90">
        <f t="shared" si="1274"/>
        <v>4.8065137299999998</v>
      </c>
      <c r="Y2690" s="90">
        <f t="shared" si="1275"/>
        <v>0</v>
      </c>
      <c r="Z2690" s="100" t="str">
        <f t="shared" si="1258"/>
        <v>A+J=</v>
      </c>
      <c r="AA2690" s="95">
        <f t="shared" si="1259"/>
        <v>47469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4"/>
      <c r="DP2690" s="1"/>
      <c r="DQ2690" s="1"/>
      <c r="DR2690" s="1"/>
      <c r="DS2690" s="1"/>
      <c r="DT2690" s="1"/>
      <c r="DU2690" s="1"/>
    </row>
    <row r="2691" spans="1:125" ht="12.75" x14ac:dyDescent="0.2">
      <c r="A2691" s="89">
        <f t="shared" si="1253"/>
        <v>47460</v>
      </c>
      <c r="B2691" s="105">
        <f t="shared" si="1262"/>
        <v>780.52132619999998</v>
      </c>
      <c r="C2691" s="90">
        <f t="shared" si="1254"/>
        <v>536.13208687999997</v>
      </c>
      <c r="D2691" s="91">
        <f t="shared" si="1263"/>
        <v>7245.38</v>
      </c>
      <c r="E2691" s="92">
        <f t="shared" si="1261"/>
        <v>7276.54</v>
      </c>
      <c r="F2691" s="93">
        <f t="shared" si="1264"/>
        <v>45763</v>
      </c>
      <c r="G2691" s="94">
        <f t="shared" si="1265"/>
        <v>4.3006716003852752E-3</v>
      </c>
      <c r="H2691" s="95">
        <f t="shared" si="1276"/>
        <v>47469</v>
      </c>
      <c r="I2691" s="95">
        <f t="shared" si="1266"/>
        <v>47469</v>
      </c>
      <c r="J2691" s="96">
        <f t="shared" si="1277"/>
        <v>20</v>
      </c>
      <c r="K2691" s="96">
        <f t="shared" si="1278"/>
        <v>15</v>
      </c>
      <c r="L2691" s="8">
        <f t="shared" si="1255"/>
        <v>1.00322377</v>
      </c>
      <c r="M2691" s="97">
        <f t="shared" si="1267"/>
        <v>1.0043006699999999</v>
      </c>
      <c r="N2691" s="97">
        <f t="shared" si="1268"/>
        <v>1.441580698115394</v>
      </c>
      <c r="O2691" s="90">
        <f t="shared" si="1269"/>
        <v>1.4462280199999999</v>
      </c>
      <c r="P2691" s="90">
        <f t="shared" si="1270"/>
        <v>775.36924646</v>
      </c>
      <c r="Q2691" s="98">
        <f t="shared" si="1260"/>
        <v>0</v>
      </c>
      <c r="R2691" s="7">
        <f t="shared" si="1256"/>
        <v>0</v>
      </c>
      <c r="S2691" s="90">
        <f t="shared" si="1271"/>
        <v>0</v>
      </c>
      <c r="T2691" s="99">
        <f t="shared" si="1257"/>
        <v>0.117687</v>
      </c>
      <c r="U2691" s="98">
        <f t="shared" si="1272"/>
        <v>15</v>
      </c>
      <c r="V2691" s="98">
        <v>252</v>
      </c>
      <c r="W2691" s="97">
        <f t="shared" si="1273"/>
        <v>1.0066446790000001</v>
      </c>
      <c r="X2691" s="90">
        <f t="shared" si="1274"/>
        <v>5.1520797399999996</v>
      </c>
      <c r="Y2691" s="90">
        <f t="shared" si="1275"/>
        <v>0</v>
      </c>
      <c r="Z2691" s="100" t="str">
        <f t="shared" si="1258"/>
        <v>A+J=</v>
      </c>
      <c r="AA2691" s="95">
        <f t="shared" si="1259"/>
        <v>47469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4"/>
      <c r="DP2691" s="1"/>
      <c r="DQ2691" s="1"/>
      <c r="DR2691" s="1"/>
      <c r="DS2691" s="1"/>
      <c r="DT2691" s="1"/>
      <c r="DU2691" s="1"/>
    </row>
    <row r="2692" spans="1:125" ht="12.75" x14ac:dyDescent="0.2">
      <c r="A2692" s="89">
        <f t="shared" si="1253"/>
        <v>47461</v>
      </c>
      <c r="B2692" s="105">
        <f t="shared" si="1262"/>
        <v>780.52132619999998</v>
      </c>
      <c r="C2692" s="90">
        <f t="shared" si="1254"/>
        <v>536.13208687999997</v>
      </c>
      <c r="D2692" s="91">
        <f t="shared" si="1263"/>
        <v>7245.38</v>
      </c>
      <c r="E2692" s="92">
        <f t="shared" si="1261"/>
        <v>7276.54</v>
      </c>
      <c r="F2692" s="93">
        <f t="shared" si="1264"/>
        <v>45763</v>
      </c>
      <c r="G2692" s="94">
        <f t="shared" si="1265"/>
        <v>4.3006716003852752E-3</v>
      </c>
      <c r="H2692" s="95">
        <f t="shared" si="1276"/>
        <v>47469</v>
      </c>
      <c r="I2692" s="95">
        <f t="shared" si="1266"/>
        <v>47469</v>
      </c>
      <c r="J2692" s="96">
        <f t="shared" si="1277"/>
        <v>20</v>
      </c>
      <c r="K2692" s="96">
        <f t="shared" si="1278"/>
        <v>15</v>
      </c>
      <c r="L2692" s="8">
        <f t="shared" si="1255"/>
        <v>1.00322377</v>
      </c>
      <c r="M2692" s="97">
        <f t="shared" si="1267"/>
        <v>1.0043006699999999</v>
      </c>
      <c r="N2692" s="97">
        <f t="shared" si="1268"/>
        <v>1.441580698115394</v>
      </c>
      <c r="O2692" s="90">
        <f t="shared" si="1269"/>
        <v>1.4462280199999999</v>
      </c>
      <c r="P2692" s="90">
        <f t="shared" si="1270"/>
        <v>775.36924646</v>
      </c>
      <c r="Q2692" s="98">
        <f t="shared" si="1260"/>
        <v>0</v>
      </c>
      <c r="R2692" s="7">
        <f t="shared" si="1256"/>
        <v>0</v>
      </c>
      <c r="S2692" s="90">
        <f t="shared" si="1271"/>
        <v>0</v>
      </c>
      <c r="T2692" s="99">
        <f t="shared" si="1257"/>
        <v>0.117687</v>
      </c>
      <c r="U2692" s="98">
        <f t="shared" si="1272"/>
        <v>15</v>
      </c>
      <c r="V2692" s="98">
        <v>252</v>
      </c>
      <c r="W2692" s="97">
        <f t="shared" si="1273"/>
        <v>1.0066446790000001</v>
      </c>
      <c r="X2692" s="90">
        <f t="shared" si="1274"/>
        <v>5.1520797399999996</v>
      </c>
      <c r="Y2692" s="90">
        <f t="shared" si="1275"/>
        <v>0</v>
      </c>
      <c r="Z2692" s="100" t="str">
        <f t="shared" si="1258"/>
        <v>A+J=</v>
      </c>
      <c r="AA2692" s="95">
        <f t="shared" si="1259"/>
        <v>47469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4"/>
      <c r="DP2692" s="1"/>
      <c r="DQ2692" s="1"/>
      <c r="DR2692" s="1"/>
      <c r="DS2692" s="1"/>
      <c r="DT2692" s="1"/>
      <c r="DU2692" s="1"/>
    </row>
    <row r="2693" spans="1:125" ht="12.75" x14ac:dyDescent="0.2">
      <c r="A2693" s="89">
        <f t="shared" si="1253"/>
        <v>47462</v>
      </c>
      <c r="B2693" s="105">
        <f t="shared" si="1262"/>
        <v>780.52132619999998</v>
      </c>
      <c r="C2693" s="90">
        <f t="shared" si="1254"/>
        <v>536.13208687999997</v>
      </c>
      <c r="D2693" s="91">
        <f t="shared" si="1263"/>
        <v>7245.38</v>
      </c>
      <c r="E2693" s="92">
        <f t="shared" si="1261"/>
        <v>7276.54</v>
      </c>
      <c r="F2693" s="93">
        <f t="shared" si="1264"/>
        <v>45763</v>
      </c>
      <c r="G2693" s="94">
        <f t="shared" si="1265"/>
        <v>4.3006716003852752E-3</v>
      </c>
      <c r="H2693" s="95">
        <f t="shared" si="1276"/>
        <v>47469</v>
      </c>
      <c r="I2693" s="95">
        <f t="shared" si="1266"/>
        <v>47469</v>
      </c>
      <c r="J2693" s="96">
        <f t="shared" si="1277"/>
        <v>20</v>
      </c>
      <c r="K2693" s="96">
        <f t="shared" si="1278"/>
        <v>15</v>
      </c>
      <c r="L2693" s="8">
        <f t="shared" si="1255"/>
        <v>1.00322377</v>
      </c>
      <c r="M2693" s="97">
        <f t="shared" si="1267"/>
        <v>1.0043006699999999</v>
      </c>
      <c r="N2693" s="97">
        <f t="shared" si="1268"/>
        <v>1.441580698115394</v>
      </c>
      <c r="O2693" s="90">
        <f t="shared" si="1269"/>
        <v>1.4462280199999999</v>
      </c>
      <c r="P2693" s="90">
        <f t="shared" si="1270"/>
        <v>775.36924646</v>
      </c>
      <c r="Q2693" s="98">
        <f t="shared" si="1260"/>
        <v>0</v>
      </c>
      <c r="R2693" s="7">
        <f t="shared" si="1256"/>
        <v>0</v>
      </c>
      <c r="S2693" s="90">
        <f t="shared" si="1271"/>
        <v>0</v>
      </c>
      <c r="T2693" s="99">
        <f t="shared" si="1257"/>
        <v>0.117687</v>
      </c>
      <c r="U2693" s="98">
        <f t="shared" si="1272"/>
        <v>15</v>
      </c>
      <c r="V2693" s="98">
        <v>252</v>
      </c>
      <c r="W2693" s="97">
        <f t="shared" si="1273"/>
        <v>1.0066446790000001</v>
      </c>
      <c r="X2693" s="90">
        <f t="shared" si="1274"/>
        <v>5.1520797399999996</v>
      </c>
      <c r="Y2693" s="90">
        <f t="shared" si="1275"/>
        <v>0</v>
      </c>
      <c r="Z2693" s="100" t="str">
        <f t="shared" si="1258"/>
        <v>A+J=</v>
      </c>
      <c r="AA2693" s="95">
        <f t="shared" si="1259"/>
        <v>47469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4"/>
      <c r="DP2693" s="1"/>
      <c r="DQ2693" s="1"/>
      <c r="DR2693" s="1"/>
      <c r="DS2693" s="1"/>
      <c r="DT2693" s="1"/>
      <c r="DU2693" s="1"/>
    </row>
    <row r="2694" spans="1:125" ht="12.75" x14ac:dyDescent="0.2">
      <c r="A2694" s="89">
        <f t="shared" si="1253"/>
        <v>47463</v>
      </c>
      <c r="B2694" s="105">
        <f t="shared" si="1262"/>
        <v>781.03358629000002</v>
      </c>
      <c r="C2694" s="90">
        <f t="shared" si="1254"/>
        <v>536.13208687999997</v>
      </c>
      <c r="D2694" s="91">
        <f t="shared" si="1263"/>
        <v>7245.38</v>
      </c>
      <c r="E2694" s="92">
        <f t="shared" si="1261"/>
        <v>7276.54</v>
      </c>
      <c r="F2694" s="93">
        <f t="shared" si="1264"/>
        <v>45763</v>
      </c>
      <c r="G2694" s="94">
        <f t="shared" si="1265"/>
        <v>4.3006716003852752E-3</v>
      </c>
      <c r="H2694" s="95">
        <f t="shared" si="1276"/>
        <v>47469</v>
      </c>
      <c r="I2694" s="95">
        <f t="shared" si="1266"/>
        <v>47469</v>
      </c>
      <c r="J2694" s="96">
        <f t="shared" si="1277"/>
        <v>20</v>
      </c>
      <c r="K2694" s="96">
        <f t="shared" si="1278"/>
        <v>16</v>
      </c>
      <c r="L2694" s="8">
        <f t="shared" si="1255"/>
        <v>1.00343906</v>
      </c>
      <c r="M2694" s="97">
        <f t="shared" si="1267"/>
        <v>1.0043006699999999</v>
      </c>
      <c r="N2694" s="97">
        <f t="shared" si="1268"/>
        <v>1.441580698115394</v>
      </c>
      <c r="O2694" s="90">
        <f t="shared" si="1269"/>
        <v>1.44653838</v>
      </c>
      <c r="P2694" s="90">
        <f t="shared" si="1270"/>
        <v>775.53564042000005</v>
      </c>
      <c r="Q2694" s="98">
        <f t="shared" si="1260"/>
        <v>0</v>
      </c>
      <c r="R2694" s="7">
        <f t="shared" si="1256"/>
        <v>0</v>
      </c>
      <c r="S2694" s="90">
        <f t="shared" si="1271"/>
        <v>0</v>
      </c>
      <c r="T2694" s="99">
        <f t="shared" si="1257"/>
        <v>0.117687</v>
      </c>
      <c r="U2694" s="98">
        <f t="shared" si="1272"/>
        <v>16</v>
      </c>
      <c r="V2694" s="98">
        <v>252</v>
      </c>
      <c r="W2694" s="97">
        <f t="shared" si="1273"/>
        <v>1.007089224</v>
      </c>
      <c r="X2694" s="90">
        <f t="shared" si="1274"/>
        <v>5.4979458699999997</v>
      </c>
      <c r="Y2694" s="90">
        <f t="shared" si="1275"/>
        <v>0</v>
      </c>
      <c r="Z2694" s="100" t="str">
        <f t="shared" si="1258"/>
        <v>A+J=</v>
      </c>
      <c r="AA2694" s="95">
        <f t="shared" si="1259"/>
        <v>47469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4"/>
      <c r="DP2694" s="1"/>
      <c r="DQ2694" s="1"/>
      <c r="DR2694" s="1"/>
      <c r="DS2694" s="1"/>
      <c r="DT2694" s="1"/>
      <c r="DU2694" s="1"/>
    </row>
    <row r="2695" spans="1:125" ht="12.75" x14ac:dyDescent="0.2">
      <c r="A2695" s="89">
        <f t="shared" si="1253"/>
        <v>47464</v>
      </c>
      <c r="B2695" s="105">
        <f t="shared" si="1262"/>
        <v>781.54617412999994</v>
      </c>
      <c r="C2695" s="90">
        <f t="shared" si="1254"/>
        <v>536.13208687999997</v>
      </c>
      <c r="D2695" s="91">
        <f t="shared" si="1263"/>
        <v>7245.38</v>
      </c>
      <c r="E2695" s="92">
        <f t="shared" si="1261"/>
        <v>7276.54</v>
      </c>
      <c r="F2695" s="93">
        <f t="shared" si="1264"/>
        <v>45763</v>
      </c>
      <c r="G2695" s="94">
        <f t="shared" si="1265"/>
        <v>4.3006716003852752E-3</v>
      </c>
      <c r="H2695" s="95">
        <f t="shared" si="1276"/>
        <v>47469</v>
      </c>
      <c r="I2695" s="95">
        <f t="shared" si="1266"/>
        <v>47469</v>
      </c>
      <c r="J2695" s="96">
        <f t="shared" si="1277"/>
        <v>20</v>
      </c>
      <c r="K2695" s="96">
        <f t="shared" si="1278"/>
        <v>17</v>
      </c>
      <c r="L2695" s="8">
        <f t="shared" si="1255"/>
        <v>1.0036543899999999</v>
      </c>
      <c r="M2695" s="97">
        <f t="shared" si="1267"/>
        <v>1.0043006699999999</v>
      </c>
      <c r="N2695" s="97">
        <f t="shared" si="1268"/>
        <v>1.441580698115394</v>
      </c>
      <c r="O2695" s="90">
        <f t="shared" si="1269"/>
        <v>1.44684879</v>
      </c>
      <c r="P2695" s="90">
        <f t="shared" si="1270"/>
        <v>775.70206117999999</v>
      </c>
      <c r="Q2695" s="98">
        <f t="shared" si="1260"/>
        <v>0</v>
      </c>
      <c r="R2695" s="7">
        <f t="shared" si="1256"/>
        <v>0</v>
      </c>
      <c r="S2695" s="90">
        <f t="shared" si="1271"/>
        <v>0</v>
      </c>
      <c r="T2695" s="99">
        <f t="shared" si="1257"/>
        <v>0.117687</v>
      </c>
      <c r="U2695" s="98">
        <f t="shared" si="1272"/>
        <v>17</v>
      </c>
      <c r="V2695" s="98">
        <v>252</v>
      </c>
      <c r="W2695" s="97">
        <f t="shared" si="1273"/>
        <v>1.007533966</v>
      </c>
      <c r="X2695" s="90">
        <f t="shared" si="1274"/>
        <v>5.8441129500000004</v>
      </c>
      <c r="Y2695" s="90">
        <f t="shared" si="1275"/>
        <v>0</v>
      </c>
      <c r="Z2695" s="100" t="str">
        <f t="shared" si="1258"/>
        <v>A+J=</v>
      </c>
      <c r="AA2695" s="95">
        <f t="shared" si="1259"/>
        <v>47469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4"/>
      <c r="DP2695" s="1"/>
      <c r="DQ2695" s="1"/>
      <c r="DR2695" s="1"/>
      <c r="DS2695" s="1"/>
      <c r="DT2695" s="1"/>
      <c r="DU2695" s="1"/>
    </row>
    <row r="2696" spans="1:125" ht="12.75" x14ac:dyDescent="0.2">
      <c r="A2696" s="89">
        <f t="shared" si="1253"/>
        <v>47465</v>
      </c>
      <c r="B2696" s="105">
        <f t="shared" si="1262"/>
        <v>782.05910529999994</v>
      </c>
      <c r="C2696" s="90">
        <f t="shared" si="1254"/>
        <v>536.13208687999997</v>
      </c>
      <c r="D2696" s="91">
        <f t="shared" si="1263"/>
        <v>7245.38</v>
      </c>
      <c r="E2696" s="92">
        <f t="shared" si="1261"/>
        <v>7276.54</v>
      </c>
      <c r="F2696" s="93">
        <f t="shared" si="1264"/>
        <v>45763</v>
      </c>
      <c r="G2696" s="94">
        <f t="shared" si="1265"/>
        <v>4.3006716003852752E-3</v>
      </c>
      <c r="H2696" s="95">
        <f t="shared" si="1276"/>
        <v>47469</v>
      </c>
      <c r="I2696" s="95">
        <f t="shared" si="1266"/>
        <v>47469</v>
      </c>
      <c r="J2696" s="96">
        <f t="shared" si="1277"/>
        <v>20</v>
      </c>
      <c r="K2696" s="96">
        <f t="shared" si="1278"/>
        <v>18</v>
      </c>
      <c r="L2696" s="8">
        <f t="shared" si="1255"/>
        <v>1.0038697700000001</v>
      </c>
      <c r="M2696" s="97">
        <f t="shared" si="1267"/>
        <v>1.0043006699999999</v>
      </c>
      <c r="N2696" s="97">
        <f t="shared" si="1268"/>
        <v>1.441580698115394</v>
      </c>
      <c r="O2696" s="90">
        <f t="shared" si="1269"/>
        <v>1.4471592799999999</v>
      </c>
      <c r="P2696" s="90">
        <f t="shared" si="1270"/>
        <v>775.86852482999996</v>
      </c>
      <c r="Q2696" s="98">
        <f t="shared" si="1260"/>
        <v>0</v>
      </c>
      <c r="R2696" s="7">
        <f t="shared" si="1256"/>
        <v>0</v>
      </c>
      <c r="S2696" s="90">
        <f t="shared" si="1271"/>
        <v>0</v>
      </c>
      <c r="T2696" s="99">
        <f t="shared" si="1257"/>
        <v>0.117687</v>
      </c>
      <c r="U2696" s="98">
        <f t="shared" si="1272"/>
        <v>18</v>
      </c>
      <c r="V2696" s="98">
        <v>252</v>
      </c>
      <c r="W2696" s="97">
        <f t="shared" si="1273"/>
        <v>1.007978904</v>
      </c>
      <c r="X2696" s="90">
        <f t="shared" si="1274"/>
        <v>6.1905804699999996</v>
      </c>
      <c r="Y2696" s="90">
        <f t="shared" si="1275"/>
        <v>0</v>
      </c>
      <c r="Z2696" s="100" t="str">
        <f t="shared" si="1258"/>
        <v>A+J=</v>
      </c>
      <c r="AA2696" s="95">
        <f t="shared" si="1259"/>
        <v>47469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4"/>
      <c r="DP2696" s="1"/>
      <c r="DQ2696" s="1"/>
      <c r="DR2696" s="1"/>
      <c r="DS2696" s="1"/>
      <c r="DT2696" s="1"/>
      <c r="DU2696" s="1"/>
    </row>
    <row r="2697" spans="1:125" ht="12.75" x14ac:dyDescent="0.2">
      <c r="A2697" s="89">
        <f t="shared" si="1253"/>
        <v>47466</v>
      </c>
      <c r="B2697" s="105">
        <f t="shared" si="1262"/>
        <v>782.57236374000001</v>
      </c>
      <c r="C2697" s="90">
        <f t="shared" si="1254"/>
        <v>536.13208687999997</v>
      </c>
      <c r="D2697" s="91">
        <f t="shared" si="1263"/>
        <v>7245.38</v>
      </c>
      <c r="E2697" s="92">
        <f t="shared" si="1261"/>
        <v>7276.54</v>
      </c>
      <c r="F2697" s="93">
        <f t="shared" si="1264"/>
        <v>45763</v>
      </c>
      <c r="G2697" s="94">
        <f t="shared" si="1265"/>
        <v>4.3006716003852752E-3</v>
      </c>
      <c r="H2697" s="95">
        <f t="shared" si="1276"/>
        <v>47469</v>
      </c>
      <c r="I2697" s="95">
        <f t="shared" si="1266"/>
        <v>47469</v>
      </c>
      <c r="J2697" s="96">
        <f t="shared" si="1277"/>
        <v>20</v>
      </c>
      <c r="K2697" s="96">
        <f t="shared" si="1278"/>
        <v>19</v>
      </c>
      <c r="L2697" s="8">
        <f t="shared" si="1255"/>
        <v>1.0040851900000001</v>
      </c>
      <c r="M2697" s="97">
        <f t="shared" si="1267"/>
        <v>1.0043006699999999</v>
      </c>
      <c r="N2697" s="97">
        <f t="shared" si="1268"/>
        <v>1.441580698115394</v>
      </c>
      <c r="O2697" s="90">
        <f t="shared" si="1269"/>
        <v>1.44746982</v>
      </c>
      <c r="P2697" s="90">
        <f t="shared" si="1270"/>
        <v>776.03501529000005</v>
      </c>
      <c r="Q2697" s="98">
        <f t="shared" si="1260"/>
        <v>0</v>
      </c>
      <c r="R2697" s="7">
        <f t="shared" si="1256"/>
        <v>0</v>
      </c>
      <c r="S2697" s="90">
        <f t="shared" si="1271"/>
        <v>0</v>
      </c>
      <c r="T2697" s="99">
        <f t="shared" si="1257"/>
        <v>0.117687</v>
      </c>
      <c r="U2697" s="98">
        <f t="shared" si="1272"/>
        <v>19</v>
      </c>
      <c r="V2697" s="98">
        <v>252</v>
      </c>
      <c r="W2697" s="97">
        <f t="shared" si="1273"/>
        <v>1.008424038</v>
      </c>
      <c r="X2697" s="90">
        <f t="shared" si="1274"/>
        <v>6.5373484499999996</v>
      </c>
      <c r="Y2697" s="90">
        <f t="shared" si="1275"/>
        <v>0</v>
      </c>
      <c r="Z2697" s="100" t="str">
        <f t="shared" si="1258"/>
        <v>A+J=</v>
      </c>
      <c r="AA2697" s="95">
        <f t="shared" si="1259"/>
        <v>47469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4"/>
      <c r="DP2697" s="1"/>
      <c r="DQ2697" s="1"/>
      <c r="DR2697" s="1"/>
      <c r="DS2697" s="1"/>
      <c r="DT2697" s="1"/>
      <c r="DU2697" s="1"/>
    </row>
    <row r="2698" spans="1:125" ht="12.75" x14ac:dyDescent="0.2">
      <c r="A2698" s="89">
        <f t="shared" si="1253"/>
        <v>47467</v>
      </c>
      <c r="B2698" s="105">
        <f t="shared" si="1262"/>
        <v>783.08597740000005</v>
      </c>
      <c r="C2698" s="90">
        <f t="shared" si="1254"/>
        <v>536.13208687999997</v>
      </c>
      <c r="D2698" s="91">
        <f t="shared" si="1263"/>
        <v>7245.38</v>
      </c>
      <c r="E2698" s="92">
        <f t="shared" si="1261"/>
        <v>7276.54</v>
      </c>
      <c r="F2698" s="93">
        <f t="shared" si="1264"/>
        <v>45763</v>
      </c>
      <c r="G2698" s="94">
        <f t="shared" si="1265"/>
        <v>4.3006716003852752E-3</v>
      </c>
      <c r="H2698" s="95">
        <f t="shared" si="1276"/>
        <v>47498</v>
      </c>
      <c r="I2698" s="95">
        <f t="shared" si="1266"/>
        <v>47469</v>
      </c>
      <c r="J2698" s="96">
        <f t="shared" si="1277"/>
        <v>20</v>
      </c>
      <c r="K2698" s="96">
        <f t="shared" si="1278"/>
        <v>20</v>
      </c>
      <c r="L2698" s="8">
        <f t="shared" si="1255"/>
        <v>1.0043006699999999</v>
      </c>
      <c r="M2698" s="97">
        <f t="shared" si="1267"/>
        <v>1.0043006699999999</v>
      </c>
      <c r="N2698" s="97">
        <f t="shared" si="1268"/>
        <v>1.441580698115394</v>
      </c>
      <c r="O2698" s="90">
        <f t="shared" si="1269"/>
        <v>1.4477804599999999</v>
      </c>
      <c r="P2698" s="90">
        <f t="shared" si="1270"/>
        <v>776.20155936000003</v>
      </c>
      <c r="Q2698" s="98">
        <f t="shared" si="1260"/>
        <v>0</v>
      </c>
      <c r="R2698" s="7">
        <f t="shared" si="1256"/>
        <v>0</v>
      </c>
      <c r="S2698" s="90">
        <f t="shared" si="1271"/>
        <v>0</v>
      </c>
      <c r="T2698" s="99">
        <f t="shared" si="1257"/>
        <v>0.117687</v>
      </c>
      <c r="U2698" s="98">
        <f t="shared" si="1272"/>
        <v>20</v>
      </c>
      <c r="V2698" s="98">
        <v>252</v>
      </c>
      <c r="W2698" s="97">
        <f t="shared" si="1273"/>
        <v>1.0088693689999999</v>
      </c>
      <c r="X2698" s="90">
        <f t="shared" si="1274"/>
        <v>6.8844180399999999</v>
      </c>
      <c r="Y2698" s="90">
        <f t="shared" si="1275"/>
        <v>0</v>
      </c>
      <c r="Z2698" s="100" t="str">
        <f t="shared" si="1258"/>
        <v>A+J=</v>
      </c>
      <c r="AA2698" s="95">
        <f t="shared" si="1259"/>
        <v>47469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4"/>
      <c r="DP2698" s="1"/>
      <c r="DQ2698" s="1"/>
      <c r="DR2698" s="1"/>
      <c r="DS2698" s="1"/>
      <c r="DT2698" s="1"/>
      <c r="DU2698" s="1"/>
    </row>
    <row r="2699" spans="1:125" ht="12.75" x14ac:dyDescent="0.2">
      <c r="A2699" s="89">
        <f t="shared" si="1253"/>
        <v>47468</v>
      </c>
      <c r="B2699" s="105">
        <f t="shared" si="1262"/>
        <v>783.08597740000005</v>
      </c>
      <c r="C2699" s="90">
        <f t="shared" si="1254"/>
        <v>536.13208687999997</v>
      </c>
      <c r="D2699" s="91">
        <f t="shared" si="1263"/>
        <v>7245.38</v>
      </c>
      <c r="E2699" s="92">
        <f t="shared" si="1261"/>
        <v>7276.54</v>
      </c>
      <c r="F2699" s="93">
        <f t="shared" si="1264"/>
        <v>45763</v>
      </c>
      <c r="G2699" s="94">
        <f t="shared" si="1265"/>
        <v>4.3006716003852752E-3</v>
      </c>
      <c r="H2699" s="95">
        <f t="shared" si="1276"/>
        <v>47498</v>
      </c>
      <c r="I2699" s="95">
        <f t="shared" si="1266"/>
        <v>47469</v>
      </c>
      <c r="J2699" s="96">
        <f t="shared" si="1277"/>
        <v>20</v>
      </c>
      <c r="K2699" s="96">
        <f t="shared" si="1278"/>
        <v>20</v>
      </c>
      <c r="L2699" s="8">
        <f t="shared" si="1255"/>
        <v>1.0043006699999999</v>
      </c>
      <c r="M2699" s="97">
        <f t="shared" si="1267"/>
        <v>1.0043006699999999</v>
      </c>
      <c r="N2699" s="97">
        <f t="shared" si="1268"/>
        <v>1.441580698115394</v>
      </c>
      <c r="O2699" s="90">
        <f t="shared" si="1269"/>
        <v>1.4477804599999999</v>
      </c>
      <c r="P2699" s="90">
        <f t="shared" si="1270"/>
        <v>776.20155936000003</v>
      </c>
      <c r="Q2699" s="98">
        <f t="shared" si="1260"/>
        <v>0</v>
      </c>
      <c r="R2699" s="7">
        <f t="shared" si="1256"/>
        <v>0</v>
      </c>
      <c r="S2699" s="90">
        <f t="shared" si="1271"/>
        <v>0</v>
      </c>
      <c r="T2699" s="99">
        <f t="shared" si="1257"/>
        <v>0.117687</v>
      </c>
      <c r="U2699" s="98">
        <f t="shared" si="1272"/>
        <v>20</v>
      </c>
      <c r="V2699" s="98">
        <v>252</v>
      </c>
      <c r="W2699" s="97">
        <f t="shared" si="1273"/>
        <v>1.0088693689999999</v>
      </c>
      <c r="X2699" s="90">
        <f t="shared" si="1274"/>
        <v>6.8844180399999999</v>
      </c>
      <c r="Y2699" s="90">
        <f t="shared" si="1275"/>
        <v>0</v>
      </c>
      <c r="Z2699" s="100" t="str">
        <f t="shared" si="1258"/>
        <v>A+J=</v>
      </c>
      <c r="AA2699" s="95">
        <f t="shared" si="1259"/>
        <v>47469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4"/>
      <c r="DP2699" s="1"/>
      <c r="DQ2699" s="1"/>
      <c r="DR2699" s="1"/>
      <c r="DS2699" s="1"/>
      <c r="DT2699" s="1"/>
      <c r="DU2699" s="1"/>
    </row>
    <row r="2700" spans="1:125" ht="12.75" x14ac:dyDescent="0.2">
      <c r="A2700" s="89">
        <f t="shared" si="1253"/>
        <v>47469</v>
      </c>
      <c r="B2700" s="105">
        <f t="shared" si="1262"/>
        <v>783.08597740000005</v>
      </c>
      <c r="C2700" s="90">
        <f t="shared" si="1254"/>
        <v>536.13208687999997</v>
      </c>
      <c r="D2700" s="91">
        <f t="shared" si="1263"/>
        <v>7245.38</v>
      </c>
      <c r="E2700" s="92">
        <f t="shared" si="1261"/>
        <v>7276.54</v>
      </c>
      <c r="F2700" s="93">
        <f t="shared" si="1264"/>
        <v>45763</v>
      </c>
      <c r="G2700" s="94">
        <f t="shared" si="1265"/>
        <v>4.3006716003852752E-3</v>
      </c>
      <c r="H2700" s="95">
        <f t="shared" si="1276"/>
        <v>47498</v>
      </c>
      <c r="I2700" s="95">
        <f t="shared" si="1266"/>
        <v>47469</v>
      </c>
      <c r="J2700" s="96">
        <f t="shared" si="1277"/>
        <v>20</v>
      </c>
      <c r="K2700" s="96">
        <f t="shared" si="1278"/>
        <v>20</v>
      </c>
      <c r="L2700" s="8">
        <f t="shared" si="1255"/>
        <v>1.0043006699999999</v>
      </c>
      <c r="M2700" s="97">
        <f t="shared" si="1267"/>
        <v>1.0043006699999999</v>
      </c>
      <c r="N2700" s="97">
        <f t="shared" si="1268"/>
        <v>1.441580698115394</v>
      </c>
      <c r="O2700" s="90">
        <f t="shared" si="1269"/>
        <v>1.4477804599999999</v>
      </c>
      <c r="P2700" s="90">
        <f t="shared" si="1270"/>
        <v>776.20155936000003</v>
      </c>
      <c r="Q2700" s="98">
        <f t="shared" si="1260"/>
        <v>88</v>
      </c>
      <c r="R2700" s="7">
        <f t="shared" si="1256"/>
        <v>1.4376999999999999E-2</v>
      </c>
      <c r="S2700" s="90">
        <f t="shared" si="1271"/>
        <v>11.15944981</v>
      </c>
      <c r="T2700" s="99">
        <f t="shared" si="1257"/>
        <v>0.117687</v>
      </c>
      <c r="U2700" s="98">
        <f t="shared" si="1272"/>
        <v>20</v>
      </c>
      <c r="V2700" s="98">
        <v>252</v>
      </c>
      <c r="W2700" s="97">
        <f t="shared" si="1273"/>
        <v>1.0088693689999999</v>
      </c>
      <c r="X2700" s="90">
        <f t="shared" si="1274"/>
        <v>6.8844180399999999</v>
      </c>
      <c r="Y2700" s="90">
        <f t="shared" si="1275"/>
        <v>18.043867849999998</v>
      </c>
      <c r="Z2700" s="100" t="str">
        <f t="shared" si="1258"/>
        <v>A+J=</v>
      </c>
      <c r="AA2700" s="95">
        <f t="shared" si="1259"/>
        <v>47469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4"/>
      <c r="DP2700" s="1"/>
      <c r="DQ2700" s="1"/>
      <c r="DR2700" s="1"/>
      <c r="DS2700" s="1"/>
      <c r="DT2700" s="1"/>
      <c r="DU2700" s="1"/>
    </row>
    <row r="2701" spans="1:125" ht="12.75" x14ac:dyDescent="0.2">
      <c r="A2701" s="89">
        <f t="shared" si="1253"/>
        <v>47470</v>
      </c>
      <c r="B2701" s="105">
        <f t="shared" si="1262"/>
        <v>765.5528526899999</v>
      </c>
      <c r="C2701" s="90">
        <f t="shared" si="1254"/>
        <v>528.42411587000004</v>
      </c>
      <c r="D2701" s="91">
        <f t="shared" si="1263"/>
        <v>7245.38</v>
      </c>
      <c r="E2701" s="92">
        <f t="shared" si="1261"/>
        <v>7276.54</v>
      </c>
      <c r="F2701" s="93">
        <f t="shared" si="1264"/>
        <v>45763</v>
      </c>
      <c r="G2701" s="94">
        <f t="shared" si="1265"/>
        <v>4.3006716003852752E-3</v>
      </c>
      <c r="H2701" s="95">
        <f t="shared" si="1276"/>
        <v>47498</v>
      </c>
      <c r="I2701" s="95">
        <f t="shared" si="1266"/>
        <v>47498</v>
      </c>
      <c r="J2701" s="96">
        <f t="shared" si="1277"/>
        <v>19</v>
      </c>
      <c r="K2701" s="96">
        <f t="shared" si="1278"/>
        <v>1</v>
      </c>
      <c r="L2701" s="8">
        <f t="shared" si="1255"/>
        <v>1.0002258900000001</v>
      </c>
      <c r="M2701" s="97">
        <f t="shared" si="1267"/>
        <v>1.0043006699999999</v>
      </c>
      <c r="N2701" s="97">
        <f t="shared" si="1268"/>
        <v>1.4477804609763578</v>
      </c>
      <c r="O2701" s="90">
        <f t="shared" si="1269"/>
        <v>1.4481075000000001</v>
      </c>
      <c r="P2701" s="90">
        <f t="shared" si="1270"/>
        <v>765.21492536999995</v>
      </c>
      <c r="Q2701" s="98">
        <f t="shared" si="1260"/>
        <v>0</v>
      </c>
      <c r="R2701" s="7">
        <f t="shared" si="1256"/>
        <v>0</v>
      </c>
      <c r="S2701" s="90">
        <f t="shared" si="1271"/>
        <v>0</v>
      </c>
      <c r="T2701" s="99">
        <f t="shared" si="1257"/>
        <v>0.117687</v>
      </c>
      <c r="U2701" s="98">
        <f t="shared" si="1272"/>
        <v>1</v>
      </c>
      <c r="V2701" s="98">
        <v>252</v>
      </c>
      <c r="W2701" s="97">
        <f t="shared" si="1273"/>
        <v>1.0004416110000001</v>
      </c>
      <c r="X2701" s="90">
        <f t="shared" si="1274"/>
        <v>0.33792731999999998</v>
      </c>
      <c r="Y2701" s="90">
        <f t="shared" si="1275"/>
        <v>0</v>
      </c>
      <c r="Z2701" s="100" t="str">
        <f t="shared" si="1258"/>
        <v>A+J=</v>
      </c>
      <c r="AA2701" s="95">
        <f t="shared" si="1259"/>
        <v>47498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4"/>
      <c r="DP2701" s="1"/>
      <c r="DQ2701" s="1"/>
      <c r="DR2701" s="1"/>
      <c r="DS2701" s="1"/>
      <c r="DT2701" s="1"/>
      <c r="DU2701" s="1"/>
    </row>
    <row r="2702" spans="1:125" ht="12.75" x14ac:dyDescent="0.2">
      <c r="A2702" s="89">
        <f t="shared" si="1253"/>
        <v>47471</v>
      </c>
      <c r="B2702" s="105">
        <f t="shared" si="1262"/>
        <v>766.06393475000004</v>
      </c>
      <c r="C2702" s="90">
        <f t="shared" si="1254"/>
        <v>528.42411587000004</v>
      </c>
      <c r="D2702" s="91">
        <f t="shared" si="1263"/>
        <v>7245.38</v>
      </c>
      <c r="E2702" s="92">
        <f t="shared" si="1261"/>
        <v>7276.54</v>
      </c>
      <c r="F2702" s="93">
        <f t="shared" si="1264"/>
        <v>45763</v>
      </c>
      <c r="G2702" s="94">
        <f t="shared" si="1265"/>
        <v>4.3006716003852752E-3</v>
      </c>
      <c r="H2702" s="95">
        <f t="shared" si="1276"/>
        <v>47498</v>
      </c>
      <c r="I2702" s="95">
        <f t="shared" si="1266"/>
        <v>47498</v>
      </c>
      <c r="J2702" s="96">
        <f t="shared" si="1277"/>
        <v>19</v>
      </c>
      <c r="K2702" s="96">
        <f t="shared" si="1278"/>
        <v>2</v>
      </c>
      <c r="L2702" s="8">
        <f t="shared" si="1255"/>
        <v>1.00045183</v>
      </c>
      <c r="M2702" s="97">
        <f t="shared" si="1267"/>
        <v>1.0043006699999999</v>
      </c>
      <c r="N2702" s="97">
        <f t="shared" si="1268"/>
        <v>1.4477804609763578</v>
      </c>
      <c r="O2702" s="90">
        <f t="shared" si="1269"/>
        <v>1.4484346100000001</v>
      </c>
      <c r="P2702" s="90">
        <f t="shared" si="1270"/>
        <v>765.38777818000005</v>
      </c>
      <c r="Q2702" s="98">
        <f t="shared" si="1260"/>
        <v>0</v>
      </c>
      <c r="R2702" s="7">
        <f t="shared" si="1256"/>
        <v>0</v>
      </c>
      <c r="S2702" s="90">
        <f t="shared" si="1271"/>
        <v>0</v>
      </c>
      <c r="T2702" s="99">
        <f t="shared" si="1257"/>
        <v>0.117687</v>
      </c>
      <c r="U2702" s="98">
        <f t="shared" si="1272"/>
        <v>2</v>
      </c>
      <c r="V2702" s="98">
        <v>252</v>
      </c>
      <c r="W2702" s="97">
        <f t="shared" si="1273"/>
        <v>1.0008834170000001</v>
      </c>
      <c r="X2702" s="90">
        <f t="shared" si="1274"/>
        <v>0.67615656999999996</v>
      </c>
      <c r="Y2702" s="90">
        <f t="shared" si="1275"/>
        <v>0</v>
      </c>
      <c r="Z2702" s="100" t="str">
        <f t="shared" si="1258"/>
        <v>A+J=</v>
      </c>
      <c r="AA2702" s="95">
        <f t="shared" si="1259"/>
        <v>47498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4"/>
      <c r="DP2702" s="1"/>
      <c r="DQ2702" s="1"/>
      <c r="DR2702" s="1"/>
      <c r="DS2702" s="1"/>
      <c r="DT2702" s="1"/>
      <c r="DU2702" s="1"/>
    </row>
    <row r="2703" spans="1:125" ht="12.75" x14ac:dyDescent="0.2">
      <c r="A2703" s="89">
        <f t="shared" si="1253"/>
        <v>47472</v>
      </c>
      <c r="B2703" s="105">
        <f t="shared" si="1262"/>
        <v>766.57535585999995</v>
      </c>
      <c r="C2703" s="90">
        <f t="shared" si="1254"/>
        <v>528.42411587000004</v>
      </c>
      <c r="D2703" s="91">
        <f t="shared" si="1263"/>
        <v>7245.38</v>
      </c>
      <c r="E2703" s="92">
        <f t="shared" si="1261"/>
        <v>7276.54</v>
      </c>
      <c r="F2703" s="93">
        <f t="shared" si="1264"/>
        <v>45763</v>
      </c>
      <c r="G2703" s="94">
        <f t="shared" si="1265"/>
        <v>4.3006716003852752E-3</v>
      </c>
      <c r="H2703" s="95">
        <f t="shared" si="1276"/>
        <v>47498</v>
      </c>
      <c r="I2703" s="95">
        <f t="shared" si="1266"/>
        <v>47498</v>
      </c>
      <c r="J2703" s="96">
        <f t="shared" si="1277"/>
        <v>19</v>
      </c>
      <c r="K2703" s="96">
        <f t="shared" si="1278"/>
        <v>3</v>
      </c>
      <c r="L2703" s="8">
        <f t="shared" si="1255"/>
        <v>1.0006778199999999</v>
      </c>
      <c r="M2703" s="97">
        <f t="shared" si="1267"/>
        <v>1.0043006699999999</v>
      </c>
      <c r="N2703" s="97">
        <f t="shared" si="1268"/>
        <v>1.4477804609763578</v>
      </c>
      <c r="O2703" s="90">
        <f t="shared" si="1269"/>
        <v>1.44876179</v>
      </c>
      <c r="P2703" s="90">
        <f t="shared" si="1270"/>
        <v>765.56066797999995</v>
      </c>
      <c r="Q2703" s="98">
        <f t="shared" si="1260"/>
        <v>0</v>
      </c>
      <c r="R2703" s="7">
        <f t="shared" si="1256"/>
        <v>0</v>
      </c>
      <c r="S2703" s="90">
        <f t="shared" si="1271"/>
        <v>0</v>
      </c>
      <c r="T2703" s="99">
        <f t="shared" si="1257"/>
        <v>0.117687</v>
      </c>
      <c r="U2703" s="98">
        <f t="shared" si="1272"/>
        <v>3</v>
      </c>
      <c r="V2703" s="98">
        <v>252</v>
      </c>
      <c r="W2703" s="97">
        <f t="shared" si="1273"/>
        <v>1.001325418</v>
      </c>
      <c r="X2703" s="90">
        <f t="shared" si="1274"/>
        <v>1.0146878800000001</v>
      </c>
      <c r="Y2703" s="90">
        <f t="shared" si="1275"/>
        <v>0</v>
      </c>
      <c r="Z2703" s="100" t="str">
        <f t="shared" si="1258"/>
        <v>A+J=</v>
      </c>
      <c r="AA2703" s="95">
        <f t="shared" si="1259"/>
        <v>47498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4"/>
      <c r="DP2703" s="1"/>
      <c r="DQ2703" s="1"/>
      <c r="DR2703" s="1"/>
      <c r="DS2703" s="1"/>
      <c r="DT2703" s="1"/>
      <c r="DU2703" s="1"/>
    </row>
    <row r="2704" spans="1:125" ht="12.75" x14ac:dyDescent="0.2">
      <c r="A2704" s="89">
        <f t="shared" si="1253"/>
        <v>47473</v>
      </c>
      <c r="B2704" s="105">
        <f t="shared" si="1262"/>
        <v>767.08712678000006</v>
      </c>
      <c r="C2704" s="90">
        <f t="shared" si="1254"/>
        <v>528.42411587000004</v>
      </c>
      <c r="D2704" s="91">
        <f t="shared" si="1263"/>
        <v>7245.38</v>
      </c>
      <c r="E2704" s="92">
        <f t="shared" si="1261"/>
        <v>7276.54</v>
      </c>
      <c r="F2704" s="93">
        <f t="shared" si="1264"/>
        <v>45763</v>
      </c>
      <c r="G2704" s="94">
        <f t="shared" si="1265"/>
        <v>4.3006716003852752E-3</v>
      </c>
      <c r="H2704" s="95">
        <f t="shared" si="1276"/>
        <v>47498</v>
      </c>
      <c r="I2704" s="95">
        <f t="shared" si="1266"/>
        <v>47498</v>
      </c>
      <c r="J2704" s="96">
        <f t="shared" si="1277"/>
        <v>19</v>
      </c>
      <c r="K2704" s="96">
        <f t="shared" si="1278"/>
        <v>4</v>
      </c>
      <c r="L2704" s="8">
        <f t="shared" si="1255"/>
        <v>1.0009038699999999</v>
      </c>
      <c r="M2704" s="97">
        <f t="shared" si="1267"/>
        <v>1.0043006699999999</v>
      </c>
      <c r="N2704" s="97">
        <f t="shared" si="1268"/>
        <v>1.4477804609763578</v>
      </c>
      <c r="O2704" s="90">
        <f t="shared" si="1269"/>
        <v>1.4490890599999999</v>
      </c>
      <c r="P2704" s="90">
        <f t="shared" si="1270"/>
        <v>765.73360534000005</v>
      </c>
      <c r="Q2704" s="98">
        <f t="shared" si="1260"/>
        <v>0</v>
      </c>
      <c r="R2704" s="7">
        <f t="shared" si="1256"/>
        <v>0</v>
      </c>
      <c r="S2704" s="90">
        <f t="shared" si="1271"/>
        <v>0</v>
      </c>
      <c r="T2704" s="99">
        <f t="shared" si="1257"/>
        <v>0.117687</v>
      </c>
      <c r="U2704" s="98">
        <f t="shared" si="1272"/>
        <v>4</v>
      </c>
      <c r="V2704" s="98">
        <v>252</v>
      </c>
      <c r="W2704" s="97">
        <f t="shared" si="1273"/>
        <v>1.001767614</v>
      </c>
      <c r="X2704" s="90">
        <f t="shared" si="1274"/>
        <v>1.35352144</v>
      </c>
      <c r="Y2704" s="90">
        <f t="shared" si="1275"/>
        <v>0</v>
      </c>
      <c r="Z2704" s="100" t="str">
        <f t="shared" si="1258"/>
        <v>A+J=</v>
      </c>
      <c r="AA2704" s="95">
        <f t="shared" si="1259"/>
        <v>47498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4"/>
      <c r="DP2704" s="1"/>
      <c r="DQ2704" s="1"/>
      <c r="DR2704" s="1"/>
      <c r="DS2704" s="1"/>
      <c r="DT2704" s="1"/>
      <c r="DU2704" s="1"/>
    </row>
    <row r="2705" spans="1:125" ht="12.75" x14ac:dyDescent="0.2">
      <c r="A2705" s="89">
        <f t="shared" si="1253"/>
        <v>47474</v>
      </c>
      <c r="B2705" s="105">
        <f t="shared" si="1262"/>
        <v>767.59923175999995</v>
      </c>
      <c r="C2705" s="90">
        <f t="shared" si="1254"/>
        <v>528.42411587000004</v>
      </c>
      <c r="D2705" s="91">
        <f t="shared" si="1263"/>
        <v>7245.38</v>
      </c>
      <c r="E2705" s="92">
        <f t="shared" si="1261"/>
        <v>7276.54</v>
      </c>
      <c r="F2705" s="93">
        <f t="shared" si="1264"/>
        <v>45763</v>
      </c>
      <c r="G2705" s="94">
        <f t="shared" si="1265"/>
        <v>4.3006716003852752E-3</v>
      </c>
      <c r="H2705" s="95">
        <f t="shared" si="1276"/>
        <v>47498</v>
      </c>
      <c r="I2705" s="95">
        <f t="shared" si="1266"/>
        <v>47498</v>
      </c>
      <c r="J2705" s="96">
        <f t="shared" si="1277"/>
        <v>19</v>
      </c>
      <c r="K2705" s="96">
        <f t="shared" si="1278"/>
        <v>5</v>
      </c>
      <c r="L2705" s="8">
        <f t="shared" si="1255"/>
        <v>1.0011299600000001</v>
      </c>
      <c r="M2705" s="97">
        <f t="shared" si="1267"/>
        <v>1.0043006699999999</v>
      </c>
      <c r="N2705" s="97">
        <f t="shared" si="1268"/>
        <v>1.4477804609763578</v>
      </c>
      <c r="O2705" s="90">
        <f t="shared" si="1269"/>
        <v>1.4494163900000001</v>
      </c>
      <c r="P2705" s="90">
        <f t="shared" si="1270"/>
        <v>765.90657440999996</v>
      </c>
      <c r="Q2705" s="98">
        <f t="shared" si="1260"/>
        <v>0</v>
      </c>
      <c r="R2705" s="7">
        <f t="shared" si="1256"/>
        <v>0</v>
      </c>
      <c r="S2705" s="90">
        <f t="shared" si="1271"/>
        <v>0</v>
      </c>
      <c r="T2705" s="99">
        <f t="shared" si="1257"/>
        <v>0.117687</v>
      </c>
      <c r="U2705" s="98">
        <f t="shared" si="1272"/>
        <v>5</v>
      </c>
      <c r="V2705" s="98">
        <v>252</v>
      </c>
      <c r="W2705" s="97">
        <f t="shared" si="1273"/>
        <v>1.002210005</v>
      </c>
      <c r="X2705" s="90">
        <f t="shared" si="1274"/>
        <v>1.6926573499999999</v>
      </c>
      <c r="Y2705" s="90">
        <f t="shared" si="1275"/>
        <v>0</v>
      </c>
      <c r="Z2705" s="100" t="str">
        <f t="shared" si="1258"/>
        <v>A+J=</v>
      </c>
      <c r="AA2705" s="95">
        <f t="shared" si="1259"/>
        <v>47498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4"/>
      <c r="DP2705" s="1"/>
      <c r="DQ2705" s="1"/>
      <c r="DR2705" s="1"/>
      <c r="DS2705" s="1"/>
      <c r="DT2705" s="1"/>
      <c r="DU2705" s="1"/>
    </row>
    <row r="2706" spans="1:125" ht="12.75" x14ac:dyDescent="0.2">
      <c r="A2706" s="89">
        <f t="shared" si="1253"/>
        <v>47475</v>
      </c>
      <c r="B2706" s="105">
        <f t="shared" si="1262"/>
        <v>767.59923175999995</v>
      </c>
      <c r="C2706" s="90">
        <f t="shared" si="1254"/>
        <v>528.42411587000004</v>
      </c>
      <c r="D2706" s="91">
        <f t="shared" si="1263"/>
        <v>7245.38</v>
      </c>
      <c r="E2706" s="92">
        <f t="shared" si="1261"/>
        <v>7276.54</v>
      </c>
      <c r="F2706" s="93">
        <f t="shared" si="1264"/>
        <v>45763</v>
      </c>
      <c r="G2706" s="94">
        <f t="shared" si="1265"/>
        <v>4.3006716003852752E-3</v>
      </c>
      <c r="H2706" s="95">
        <f t="shared" si="1276"/>
        <v>47498</v>
      </c>
      <c r="I2706" s="95">
        <f t="shared" si="1266"/>
        <v>47498</v>
      </c>
      <c r="J2706" s="96">
        <f t="shared" si="1277"/>
        <v>19</v>
      </c>
      <c r="K2706" s="96">
        <f t="shared" si="1278"/>
        <v>5</v>
      </c>
      <c r="L2706" s="8">
        <f t="shared" si="1255"/>
        <v>1.0011299600000001</v>
      </c>
      <c r="M2706" s="97">
        <f t="shared" si="1267"/>
        <v>1.0043006699999999</v>
      </c>
      <c r="N2706" s="97">
        <f t="shared" si="1268"/>
        <v>1.4477804609763578</v>
      </c>
      <c r="O2706" s="90">
        <f t="shared" si="1269"/>
        <v>1.4494163900000001</v>
      </c>
      <c r="P2706" s="90">
        <f t="shared" si="1270"/>
        <v>765.90657440999996</v>
      </c>
      <c r="Q2706" s="98">
        <f t="shared" si="1260"/>
        <v>0</v>
      </c>
      <c r="R2706" s="7">
        <f t="shared" si="1256"/>
        <v>0</v>
      </c>
      <c r="S2706" s="90">
        <f t="shared" si="1271"/>
        <v>0</v>
      </c>
      <c r="T2706" s="99">
        <f t="shared" si="1257"/>
        <v>0.117687</v>
      </c>
      <c r="U2706" s="98">
        <f t="shared" si="1272"/>
        <v>5</v>
      </c>
      <c r="V2706" s="98">
        <v>252</v>
      </c>
      <c r="W2706" s="97">
        <f t="shared" si="1273"/>
        <v>1.002210005</v>
      </c>
      <c r="X2706" s="90">
        <f t="shared" si="1274"/>
        <v>1.6926573499999999</v>
      </c>
      <c r="Y2706" s="90">
        <f t="shared" si="1275"/>
        <v>0</v>
      </c>
      <c r="Z2706" s="100" t="str">
        <f t="shared" si="1258"/>
        <v>A+J=</v>
      </c>
      <c r="AA2706" s="95">
        <f t="shared" si="1259"/>
        <v>47498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4"/>
      <c r="DP2706" s="1"/>
      <c r="DQ2706" s="1"/>
      <c r="DR2706" s="1"/>
      <c r="DS2706" s="1"/>
      <c r="DT2706" s="1"/>
      <c r="DU2706" s="1"/>
    </row>
    <row r="2707" spans="1:125" ht="12.75" x14ac:dyDescent="0.2">
      <c r="A2707" s="89">
        <f t="shared" si="1253"/>
        <v>47476</v>
      </c>
      <c r="B2707" s="105">
        <f t="shared" si="1262"/>
        <v>767.59923175999995</v>
      </c>
      <c r="C2707" s="90">
        <f t="shared" si="1254"/>
        <v>528.42411587000004</v>
      </c>
      <c r="D2707" s="91">
        <f t="shared" si="1263"/>
        <v>7245.38</v>
      </c>
      <c r="E2707" s="92">
        <f t="shared" si="1261"/>
        <v>7276.54</v>
      </c>
      <c r="F2707" s="93">
        <f t="shared" si="1264"/>
        <v>45763</v>
      </c>
      <c r="G2707" s="94">
        <f t="shared" si="1265"/>
        <v>4.3006716003852752E-3</v>
      </c>
      <c r="H2707" s="95">
        <f t="shared" si="1276"/>
        <v>47498</v>
      </c>
      <c r="I2707" s="95">
        <f t="shared" si="1266"/>
        <v>47498</v>
      </c>
      <c r="J2707" s="96">
        <f t="shared" si="1277"/>
        <v>19</v>
      </c>
      <c r="K2707" s="96">
        <f t="shared" si="1278"/>
        <v>5</v>
      </c>
      <c r="L2707" s="8">
        <f t="shared" si="1255"/>
        <v>1.0011299600000001</v>
      </c>
      <c r="M2707" s="97">
        <f t="shared" si="1267"/>
        <v>1.0043006699999999</v>
      </c>
      <c r="N2707" s="97">
        <f t="shared" si="1268"/>
        <v>1.4477804609763578</v>
      </c>
      <c r="O2707" s="90">
        <f t="shared" si="1269"/>
        <v>1.4494163900000001</v>
      </c>
      <c r="P2707" s="90">
        <f t="shared" si="1270"/>
        <v>765.90657440999996</v>
      </c>
      <c r="Q2707" s="98">
        <f t="shared" si="1260"/>
        <v>0</v>
      </c>
      <c r="R2707" s="7">
        <f t="shared" si="1256"/>
        <v>0</v>
      </c>
      <c r="S2707" s="90">
        <f t="shared" si="1271"/>
        <v>0</v>
      </c>
      <c r="T2707" s="99">
        <f t="shared" si="1257"/>
        <v>0.117687</v>
      </c>
      <c r="U2707" s="98">
        <f t="shared" si="1272"/>
        <v>5</v>
      </c>
      <c r="V2707" s="98">
        <v>252</v>
      </c>
      <c r="W2707" s="97">
        <f t="shared" si="1273"/>
        <v>1.002210005</v>
      </c>
      <c r="X2707" s="90">
        <f t="shared" si="1274"/>
        <v>1.6926573499999999</v>
      </c>
      <c r="Y2707" s="90">
        <f t="shared" si="1275"/>
        <v>0</v>
      </c>
      <c r="Z2707" s="100" t="str">
        <f t="shared" si="1258"/>
        <v>A+J=</v>
      </c>
      <c r="AA2707" s="95">
        <f t="shared" si="1259"/>
        <v>47498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4"/>
      <c r="DP2707" s="1"/>
      <c r="DQ2707" s="1"/>
      <c r="DR2707" s="1"/>
      <c r="DS2707" s="1"/>
      <c r="DT2707" s="1"/>
      <c r="DU2707" s="1"/>
    </row>
    <row r="2708" spans="1:125" ht="12.75" x14ac:dyDescent="0.2">
      <c r="A2708" s="89">
        <f t="shared" ref="A2708:A2771" si="1279">(A2707+1)</f>
        <v>47477</v>
      </c>
      <c r="B2708" s="105">
        <f t="shared" si="1262"/>
        <v>768.11168762</v>
      </c>
      <c r="C2708" s="90">
        <f t="shared" ref="C2708:C2771" si="1280">TRUNC(IF(Q2707&gt;0,VLOOKUP(A2707,$AD$21:$AE$123,2),C2707),8)</f>
        <v>528.42411587000004</v>
      </c>
      <c r="D2708" s="91">
        <f t="shared" si="1263"/>
        <v>7245.38</v>
      </c>
      <c r="E2708" s="92">
        <f t="shared" si="1261"/>
        <v>7276.54</v>
      </c>
      <c r="F2708" s="93">
        <f t="shared" si="1264"/>
        <v>45763</v>
      </c>
      <c r="G2708" s="94">
        <f t="shared" si="1265"/>
        <v>4.3006716003852752E-3</v>
      </c>
      <c r="H2708" s="95">
        <f t="shared" si="1276"/>
        <v>47498</v>
      </c>
      <c r="I2708" s="95">
        <f t="shared" si="1266"/>
        <v>47498</v>
      </c>
      <c r="J2708" s="96">
        <f t="shared" si="1277"/>
        <v>19</v>
      </c>
      <c r="K2708" s="96">
        <f t="shared" si="1278"/>
        <v>6</v>
      </c>
      <c r="L2708" s="8">
        <f t="shared" ref="L2708:L2771" si="1281">IF(E2708&lt;D2708,1,TRUNC((E2708/D2708)^TRUNC((K2708/J2708),9),8))</f>
        <v>1.0013561099999999</v>
      </c>
      <c r="M2708" s="97">
        <f t="shared" si="1267"/>
        <v>1.0043006699999999</v>
      </c>
      <c r="N2708" s="97">
        <f t="shared" si="1268"/>
        <v>1.4477804609763578</v>
      </c>
      <c r="O2708" s="90">
        <f t="shared" si="1269"/>
        <v>1.44974381</v>
      </c>
      <c r="P2708" s="90">
        <f t="shared" si="1270"/>
        <v>766.07959102999996</v>
      </c>
      <c r="Q2708" s="98">
        <f t="shared" si="1260"/>
        <v>0</v>
      </c>
      <c r="R2708" s="7">
        <f t="shared" ref="R2708:R2771" si="1282">IF(Q2708&gt;0,VLOOKUP($A2708,$AD$19:$AI$164,6),0)</f>
        <v>0</v>
      </c>
      <c r="S2708" s="90">
        <f t="shared" si="1271"/>
        <v>0</v>
      </c>
      <c r="T2708" s="99">
        <f t="shared" ref="T2708:T2771" si="1283">(T2707)</f>
        <v>0.117687</v>
      </c>
      <c r="U2708" s="98">
        <f t="shared" si="1272"/>
        <v>6</v>
      </c>
      <c r="V2708" s="98">
        <v>252</v>
      </c>
      <c r="W2708" s="97">
        <f t="shared" si="1273"/>
        <v>1.002652592</v>
      </c>
      <c r="X2708" s="90">
        <f t="shared" si="1274"/>
        <v>2.0320965900000001</v>
      </c>
      <c r="Y2708" s="90">
        <f t="shared" si="1275"/>
        <v>0</v>
      </c>
      <c r="Z2708" s="100" t="str">
        <f t="shared" si="1258"/>
        <v>A+J=</v>
      </c>
      <c r="AA2708" s="95">
        <f t="shared" si="1259"/>
        <v>47498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4"/>
      <c r="DP2708" s="1"/>
      <c r="DQ2708" s="1"/>
      <c r="DR2708" s="1"/>
      <c r="DS2708" s="1"/>
      <c r="DT2708" s="1"/>
      <c r="DU2708" s="1"/>
    </row>
    <row r="2709" spans="1:125" ht="12.75" x14ac:dyDescent="0.2">
      <c r="A2709" s="89">
        <f t="shared" si="1279"/>
        <v>47478</v>
      </c>
      <c r="B2709" s="105">
        <f t="shared" si="1262"/>
        <v>768.11168762</v>
      </c>
      <c r="C2709" s="90">
        <f t="shared" si="1280"/>
        <v>528.42411587000004</v>
      </c>
      <c r="D2709" s="91">
        <f t="shared" si="1263"/>
        <v>7245.38</v>
      </c>
      <c r="E2709" s="92">
        <f t="shared" si="1261"/>
        <v>7276.54</v>
      </c>
      <c r="F2709" s="93">
        <f t="shared" si="1264"/>
        <v>45763</v>
      </c>
      <c r="G2709" s="94">
        <f t="shared" si="1265"/>
        <v>4.3006716003852752E-3</v>
      </c>
      <c r="H2709" s="95">
        <f t="shared" si="1276"/>
        <v>47498</v>
      </c>
      <c r="I2709" s="95">
        <f t="shared" si="1266"/>
        <v>47498</v>
      </c>
      <c r="J2709" s="96">
        <f t="shared" si="1277"/>
        <v>19</v>
      </c>
      <c r="K2709" s="96">
        <f t="shared" si="1278"/>
        <v>6</v>
      </c>
      <c r="L2709" s="8">
        <f t="shared" si="1281"/>
        <v>1.0013561099999999</v>
      </c>
      <c r="M2709" s="97">
        <f t="shared" si="1267"/>
        <v>1.0043006699999999</v>
      </c>
      <c r="N2709" s="97">
        <f t="shared" si="1268"/>
        <v>1.4477804609763578</v>
      </c>
      <c r="O2709" s="90">
        <f t="shared" si="1269"/>
        <v>1.44974381</v>
      </c>
      <c r="P2709" s="90">
        <f t="shared" si="1270"/>
        <v>766.07959102999996</v>
      </c>
      <c r="Q2709" s="98">
        <f t="shared" si="1260"/>
        <v>0</v>
      </c>
      <c r="R2709" s="7">
        <f t="shared" si="1282"/>
        <v>0</v>
      </c>
      <c r="S2709" s="90">
        <f t="shared" si="1271"/>
        <v>0</v>
      </c>
      <c r="T2709" s="99">
        <f t="shared" si="1283"/>
        <v>0.117687</v>
      </c>
      <c r="U2709" s="98">
        <f t="shared" si="1272"/>
        <v>6</v>
      </c>
      <c r="V2709" s="98">
        <v>252</v>
      </c>
      <c r="W2709" s="97">
        <f t="shared" si="1273"/>
        <v>1.002652592</v>
      </c>
      <c r="X2709" s="90">
        <f t="shared" si="1274"/>
        <v>2.0320965900000001</v>
      </c>
      <c r="Y2709" s="90">
        <f t="shared" si="1275"/>
        <v>0</v>
      </c>
      <c r="Z2709" s="100" t="str">
        <f t="shared" ref="Z2709:Z2772" si="1284">IF($Q2708&gt;0,VLOOKUP($A2708,$AD$19:$AM$164,9),Z2708)</f>
        <v>A+J=</v>
      </c>
      <c r="AA2709" s="95">
        <f t="shared" ref="AA2709:AA2772" si="1285">IF($Q2708&gt;0,VLOOKUP($A2708,$AD$19:$AM$164,10),AA2708)</f>
        <v>47498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4"/>
      <c r="DP2709" s="1"/>
      <c r="DQ2709" s="1"/>
      <c r="DR2709" s="1"/>
      <c r="DS2709" s="1"/>
      <c r="DT2709" s="1"/>
      <c r="DU2709" s="1"/>
    </row>
    <row r="2710" spans="1:125" ht="12.75" x14ac:dyDescent="0.2">
      <c r="A2710" s="89">
        <f t="shared" si="1279"/>
        <v>47479</v>
      </c>
      <c r="B2710" s="105">
        <f t="shared" si="1262"/>
        <v>768.62447784999995</v>
      </c>
      <c r="C2710" s="90">
        <f t="shared" si="1280"/>
        <v>528.42411587000004</v>
      </c>
      <c r="D2710" s="91">
        <f t="shared" si="1263"/>
        <v>7245.38</v>
      </c>
      <c r="E2710" s="92">
        <f t="shared" si="1261"/>
        <v>7276.54</v>
      </c>
      <c r="F2710" s="93">
        <f t="shared" si="1264"/>
        <v>45763</v>
      </c>
      <c r="G2710" s="94">
        <f t="shared" si="1265"/>
        <v>4.3006716003852752E-3</v>
      </c>
      <c r="H2710" s="95">
        <f t="shared" si="1276"/>
        <v>47498</v>
      </c>
      <c r="I2710" s="95">
        <f t="shared" si="1266"/>
        <v>47498</v>
      </c>
      <c r="J2710" s="96">
        <f t="shared" si="1277"/>
        <v>19</v>
      </c>
      <c r="K2710" s="96">
        <f t="shared" si="1278"/>
        <v>7</v>
      </c>
      <c r="L2710" s="8">
        <f t="shared" si="1281"/>
        <v>1.0015823100000001</v>
      </c>
      <c r="M2710" s="97">
        <f t="shared" si="1267"/>
        <v>1.0043006699999999</v>
      </c>
      <c r="N2710" s="97">
        <f t="shared" si="1268"/>
        <v>1.4477804609763578</v>
      </c>
      <c r="O2710" s="90">
        <f t="shared" si="1269"/>
        <v>1.4500712899999999</v>
      </c>
      <c r="P2710" s="90">
        <f t="shared" si="1270"/>
        <v>766.25263935999999</v>
      </c>
      <c r="Q2710" s="98">
        <f t="shared" ref="Q2710:Q2773" si="1286">IF(VLOOKUP(A2710,AD$19:AK$164,8)=VLOOKUP(A2709,AD$19:AK$164,8),0,VLOOKUP(A2710,AD$19:AK$164,8))</f>
        <v>0</v>
      </c>
      <c r="R2710" s="7">
        <f t="shared" si="1282"/>
        <v>0</v>
      </c>
      <c r="S2710" s="90">
        <f t="shared" si="1271"/>
        <v>0</v>
      </c>
      <c r="T2710" s="99">
        <f t="shared" si="1283"/>
        <v>0.117687</v>
      </c>
      <c r="U2710" s="98">
        <f t="shared" si="1272"/>
        <v>7</v>
      </c>
      <c r="V2710" s="98">
        <v>252</v>
      </c>
      <c r="W2710" s="97">
        <f t="shared" si="1273"/>
        <v>1.0030953739999999</v>
      </c>
      <c r="X2710" s="90">
        <f t="shared" si="1274"/>
        <v>2.37183849</v>
      </c>
      <c r="Y2710" s="90">
        <f t="shared" si="1275"/>
        <v>0</v>
      </c>
      <c r="Z2710" s="100" t="str">
        <f t="shared" si="1284"/>
        <v>A+J=</v>
      </c>
      <c r="AA2710" s="95">
        <f t="shared" si="1285"/>
        <v>47498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4"/>
      <c r="DP2710" s="1"/>
      <c r="DQ2710" s="1"/>
      <c r="DR2710" s="1"/>
      <c r="DS2710" s="1"/>
      <c r="DT2710" s="1"/>
      <c r="DU2710" s="1"/>
    </row>
    <row r="2711" spans="1:125" ht="12.75" x14ac:dyDescent="0.2">
      <c r="A2711" s="89">
        <f t="shared" si="1279"/>
        <v>47480</v>
      </c>
      <c r="B2711" s="105">
        <f t="shared" si="1262"/>
        <v>769.13760867000008</v>
      </c>
      <c r="C2711" s="90">
        <f t="shared" si="1280"/>
        <v>528.42411587000004</v>
      </c>
      <c r="D2711" s="91">
        <f t="shared" si="1263"/>
        <v>7245.38</v>
      </c>
      <c r="E2711" s="92">
        <f t="shared" si="1261"/>
        <v>7276.54</v>
      </c>
      <c r="F2711" s="93">
        <f t="shared" si="1264"/>
        <v>45763</v>
      </c>
      <c r="G2711" s="94">
        <f t="shared" si="1265"/>
        <v>4.3006716003852752E-3</v>
      </c>
      <c r="H2711" s="95">
        <f t="shared" si="1276"/>
        <v>47498</v>
      </c>
      <c r="I2711" s="95">
        <f t="shared" si="1266"/>
        <v>47498</v>
      </c>
      <c r="J2711" s="96">
        <f t="shared" si="1277"/>
        <v>19</v>
      </c>
      <c r="K2711" s="96">
        <f t="shared" si="1278"/>
        <v>8</v>
      </c>
      <c r="L2711" s="8">
        <f t="shared" si="1281"/>
        <v>1.00180855</v>
      </c>
      <c r="M2711" s="97">
        <f t="shared" si="1267"/>
        <v>1.0043006699999999</v>
      </c>
      <c r="N2711" s="97">
        <f t="shared" si="1268"/>
        <v>1.4477804609763578</v>
      </c>
      <c r="O2711" s="90">
        <f t="shared" si="1269"/>
        <v>1.4503988400000001</v>
      </c>
      <c r="P2711" s="90">
        <f t="shared" si="1270"/>
        <v>766.42572468000003</v>
      </c>
      <c r="Q2711" s="98">
        <f t="shared" si="1286"/>
        <v>0</v>
      </c>
      <c r="R2711" s="7">
        <f t="shared" si="1282"/>
        <v>0</v>
      </c>
      <c r="S2711" s="90">
        <f t="shared" si="1271"/>
        <v>0</v>
      </c>
      <c r="T2711" s="99">
        <f t="shared" si="1283"/>
        <v>0.117687</v>
      </c>
      <c r="U2711" s="98">
        <f t="shared" si="1272"/>
        <v>8</v>
      </c>
      <c r="V2711" s="98">
        <v>252</v>
      </c>
      <c r="W2711" s="97">
        <f t="shared" si="1273"/>
        <v>1.0035383520000001</v>
      </c>
      <c r="X2711" s="90">
        <f t="shared" si="1274"/>
        <v>2.71188399</v>
      </c>
      <c r="Y2711" s="90">
        <f t="shared" si="1275"/>
        <v>0</v>
      </c>
      <c r="Z2711" s="100" t="str">
        <f t="shared" si="1284"/>
        <v>A+J=</v>
      </c>
      <c r="AA2711" s="95">
        <f t="shared" si="1285"/>
        <v>47498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4"/>
      <c r="DP2711" s="1"/>
      <c r="DQ2711" s="1"/>
      <c r="DR2711" s="1"/>
      <c r="DS2711" s="1"/>
      <c r="DT2711" s="1"/>
      <c r="DU2711" s="1"/>
    </row>
    <row r="2712" spans="1:125" ht="12.75" x14ac:dyDescent="0.2">
      <c r="A2712" s="89">
        <f t="shared" si="1279"/>
        <v>47481</v>
      </c>
      <c r="B2712" s="105">
        <f t="shared" si="1262"/>
        <v>769.65108552999993</v>
      </c>
      <c r="C2712" s="90">
        <f t="shared" si="1280"/>
        <v>528.42411587000004</v>
      </c>
      <c r="D2712" s="91">
        <f t="shared" si="1263"/>
        <v>7245.38</v>
      </c>
      <c r="E2712" s="92">
        <f t="shared" si="1261"/>
        <v>7276.54</v>
      </c>
      <c r="F2712" s="93">
        <f t="shared" si="1264"/>
        <v>45763</v>
      </c>
      <c r="G2712" s="94">
        <f t="shared" si="1265"/>
        <v>4.3006716003852752E-3</v>
      </c>
      <c r="H2712" s="95">
        <f t="shared" si="1276"/>
        <v>47498</v>
      </c>
      <c r="I2712" s="95">
        <f t="shared" si="1266"/>
        <v>47498</v>
      </c>
      <c r="J2712" s="96">
        <f t="shared" si="1277"/>
        <v>19</v>
      </c>
      <c r="K2712" s="96">
        <f t="shared" si="1278"/>
        <v>9</v>
      </c>
      <c r="L2712" s="8">
        <f t="shared" si="1281"/>
        <v>1.00203485</v>
      </c>
      <c r="M2712" s="97">
        <f t="shared" si="1267"/>
        <v>1.0043006699999999</v>
      </c>
      <c r="N2712" s="97">
        <f t="shared" si="1268"/>
        <v>1.4477804609763578</v>
      </c>
      <c r="O2712" s="90">
        <f t="shared" si="1269"/>
        <v>1.45072647</v>
      </c>
      <c r="P2712" s="90">
        <f t="shared" si="1270"/>
        <v>766.59885226999995</v>
      </c>
      <c r="Q2712" s="98">
        <f t="shared" si="1286"/>
        <v>0</v>
      </c>
      <c r="R2712" s="7">
        <f t="shared" si="1282"/>
        <v>0</v>
      </c>
      <c r="S2712" s="90">
        <f t="shared" si="1271"/>
        <v>0</v>
      </c>
      <c r="T2712" s="99">
        <f t="shared" si="1283"/>
        <v>0.117687</v>
      </c>
      <c r="U2712" s="98">
        <f t="shared" si="1272"/>
        <v>9</v>
      </c>
      <c r="V2712" s="98">
        <v>252</v>
      </c>
      <c r="W2712" s="97">
        <f t="shared" si="1273"/>
        <v>1.003981526</v>
      </c>
      <c r="X2712" s="90">
        <f t="shared" si="1274"/>
        <v>3.0522332599999999</v>
      </c>
      <c r="Y2712" s="90">
        <f t="shared" si="1275"/>
        <v>0</v>
      </c>
      <c r="Z2712" s="100" t="str">
        <f t="shared" si="1284"/>
        <v>A+J=</v>
      </c>
      <c r="AA2712" s="95">
        <f t="shared" si="1285"/>
        <v>47498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4"/>
      <c r="DP2712" s="1"/>
      <c r="DQ2712" s="1"/>
      <c r="DR2712" s="1"/>
      <c r="DS2712" s="1"/>
      <c r="DT2712" s="1"/>
      <c r="DU2712" s="1"/>
    </row>
    <row r="2713" spans="1:125" ht="12.75" x14ac:dyDescent="0.2">
      <c r="A2713" s="89">
        <f t="shared" si="1279"/>
        <v>47482</v>
      </c>
      <c r="B2713" s="105">
        <f t="shared" si="1262"/>
        <v>769.65108552999993</v>
      </c>
      <c r="C2713" s="90">
        <f t="shared" si="1280"/>
        <v>528.42411587000004</v>
      </c>
      <c r="D2713" s="91">
        <f t="shared" si="1263"/>
        <v>7245.38</v>
      </c>
      <c r="E2713" s="92">
        <f t="shared" si="1261"/>
        <v>7276.54</v>
      </c>
      <c r="F2713" s="93">
        <f t="shared" si="1264"/>
        <v>45763</v>
      </c>
      <c r="G2713" s="94">
        <f t="shared" si="1265"/>
        <v>4.3006716003852752E-3</v>
      </c>
      <c r="H2713" s="95">
        <f t="shared" si="1276"/>
        <v>47498</v>
      </c>
      <c r="I2713" s="95">
        <f t="shared" si="1266"/>
        <v>47498</v>
      </c>
      <c r="J2713" s="96">
        <f t="shared" si="1277"/>
        <v>19</v>
      </c>
      <c r="K2713" s="96">
        <f t="shared" si="1278"/>
        <v>9</v>
      </c>
      <c r="L2713" s="8">
        <f t="shared" si="1281"/>
        <v>1.00203485</v>
      </c>
      <c r="M2713" s="97">
        <f t="shared" si="1267"/>
        <v>1.0043006699999999</v>
      </c>
      <c r="N2713" s="97">
        <f t="shared" si="1268"/>
        <v>1.4477804609763578</v>
      </c>
      <c r="O2713" s="90">
        <f t="shared" si="1269"/>
        <v>1.45072647</v>
      </c>
      <c r="P2713" s="90">
        <f t="shared" si="1270"/>
        <v>766.59885226999995</v>
      </c>
      <c r="Q2713" s="98">
        <f t="shared" si="1286"/>
        <v>0</v>
      </c>
      <c r="R2713" s="7">
        <f t="shared" si="1282"/>
        <v>0</v>
      </c>
      <c r="S2713" s="90">
        <f t="shared" si="1271"/>
        <v>0</v>
      </c>
      <c r="T2713" s="99">
        <f t="shared" si="1283"/>
        <v>0.117687</v>
      </c>
      <c r="U2713" s="98">
        <f t="shared" si="1272"/>
        <v>9</v>
      </c>
      <c r="V2713" s="98">
        <v>252</v>
      </c>
      <c r="W2713" s="97">
        <f t="shared" si="1273"/>
        <v>1.003981526</v>
      </c>
      <c r="X2713" s="90">
        <f t="shared" si="1274"/>
        <v>3.0522332599999999</v>
      </c>
      <c r="Y2713" s="90">
        <f t="shared" si="1275"/>
        <v>0</v>
      </c>
      <c r="Z2713" s="100" t="str">
        <f t="shared" si="1284"/>
        <v>A+J=</v>
      </c>
      <c r="AA2713" s="95">
        <f t="shared" si="1285"/>
        <v>47498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4"/>
      <c r="DP2713" s="1"/>
      <c r="DQ2713" s="1"/>
      <c r="DR2713" s="1"/>
      <c r="DS2713" s="1"/>
      <c r="DT2713" s="1"/>
      <c r="DU2713" s="1"/>
    </row>
    <row r="2714" spans="1:125" ht="12.75" x14ac:dyDescent="0.2">
      <c r="A2714" s="89">
        <f t="shared" si="1279"/>
        <v>47483</v>
      </c>
      <c r="B2714" s="105">
        <f t="shared" si="1262"/>
        <v>769.65108552999993</v>
      </c>
      <c r="C2714" s="90">
        <f t="shared" si="1280"/>
        <v>528.42411587000004</v>
      </c>
      <c r="D2714" s="91">
        <f t="shared" si="1263"/>
        <v>7245.38</v>
      </c>
      <c r="E2714" s="92">
        <f t="shared" si="1261"/>
        <v>7276.54</v>
      </c>
      <c r="F2714" s="93">
        <f t="shared" si="1264"/>
        <v>45763</v>
      </c>
      <c r="G2714" s="94">
        <f t="shared" si="1265"/>
        <v>4.3006716003852752E-3</v>
      </c>
      <c r="H2714" s="95">
        <f t="shared" si="1276"/>
        <v>47498</v>
      </c>
      <c r="I2714" s="95">
        <f t="shared" si="1266"/>
        <v>47498</v>
      </c>
      <c r="J2714" s="96">
        <f t="shared" si="1277"/>
        <v>19</v>
      </c>
      <c r="K2714" s="96">
        <f t="shared" si="1278"/>
        <v>9</v>
      </c>
      <c r="L2714" s="8">
        <f t="shared" si="1281"/>
        <v>1.00203485</v>
      </c>
      <c r="M2714" s="97">
        <f t="shared" si="1267"/>
        <v>1.0043006699999999</v>
      </c>
      <c r="N2714" s="97">
        <f t="shared" si="1268"/>
        <v>1.4477804609763578</v>
      </c>
      <c r="O2714" s="90">
        <f t="shared" si="1269"/>
        <v>1.45072647</v>
      </c>
      <c r="P2714" s="90">
        <f t="shared" si="1270"/>
        <v>766.59885226999995</v>
      </c>
      <c r="Q2714" s="98">
        <f t="shared" si="1286"/>
        <v>0</v>
      </c>
      <c r="R2714" s="7">
        <f t="shared" si="1282"/>
        <v>0</v>
      </c>
      <c r="S2714" s="90">
        <f t="shared" si="1271"/>
        <v>0</v>
      </c>
      <c r="T2714" s="99">
        <f t="shared" si="1283"/>
        <v>0.117687</v>
      </c>
      <c r="U2714" s="98">
        <f t="shared" si="1272"/>
        <v>9</v>
      </c>
      <c r="V2714" s="98">
        <v>252</v>
      </c>
      <c r="W2714" s="97">
        <f t="shared" si="1273"/>
        <v>1.003981526</v>
      </c>
      <c r="X2714" s="90">
        <f t="shared" si="1274"/>
        <v>3.0522332599999999</v>
      </c>
      <c r="Y2714" s="90">
        <f t="shared" si="1275"/>
        <v>0</v>
      </c>
      <c r="Z2714" s="100" t="str">
        <f t="shared" si="1284"/>
        <v>A+J=</v>
      </c>
      <c r="AA2714" s="95">
        <f t="shared" si="1285"/>
        <v>47498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4"/>
      <c r="DP2714" s="1"/>
      <c r="DQ2714" s="1"/>
      <c r="DR2714" s="1"/>
      <c r="DS2714" s="1"/>
      <c r="DT2714" s="1"/>
      <c r="DU2714" s="1"/>
    </row>
    <row r="2715" spans="1:125" ht="12.75" x14ac:dyDescent="0.2">
      <c r="A2715" s="89">
        <f t="shared" si="1279"/>
        <v>47484</v>
      </c>
      <c r="B2715" s="105">
        <f t="shared" si="1262"/>
        <v>770.16491313999995</v>
      </c>
      <c r="C2715" s="90">
        <f t="shared" si="1280"/>
        <v>528.42411587000004</v>
      </c>
      <c r="D2715" s="91">
        <f t="shared" si="1263"/>
        <v>7245.38</v>
      </c>
      <c r="E2715" s="92">
        <f t="shared" si="1261"/>
        <v>7276.54</v>
      </c>
      <c r="F2715" s="93">
        <f t="shared" si="1264"/>
        <v>45763</v>
      </c>
      <c r="G2715" s="94">
        <f t="shared" si="1265"/>
        <v>4.3006716003852752E-3</v>
      </c>
      <c r="H2715" s="95">
        <f t="shared" si="1276"/>
        <v>47498</v>
      </c>
      <c r="I2715" s="95">
        <f t="shared" si="1266"/>
        <v>47498</v>
      </c>
      <c r="J2715" s="96">
        <f t="shared" si="1277"/>
        <v>19</v>
      </c>
      <c r="K2715" s="96">
        <f t="shared" si="1278"/>
        <v>10</v>
      </c>
      <c r="L2715" s="8">
        <f t="shared" si="1281"/>
        <v>1.0022612099999999</v>
      </c>
      <c r="M2715" s="97">
        <f t="shared" si="1267"/>
        <v>1.0043006699999999</v>
      </c>
      <c r="N2715" s="97">
        <f t="shared" si="1268"/>
        <v>1.4477804609763578</v>
      </c>
      <c r="O2715" s="90">
        <f t="shared" si="1269"/>
        <v>1.45105419</v>
      </c>
      <c r="P2715" s="90">
        <f t="shared" si="1270"/>
        <v>766.77202742999998</v>
      </c>
      <c r="Q2715" s="98">
        <f t="shared" si="1286"/>
        <v>0</v>
      </c>
      <c r="R2715" s="7">
        <f t="shared" si="1282"/>
        <v>0</v>
      </c>
      <c r="S2715" s="90">
        <f t="shared" si="1271"/>
        <v>0</v>
      </c>
      <c r="T2715" s="99">
        <f t="shared" si="1283"/>
        <v>0.117687</v>
      </c>
      <c r="U2715" s="98">
        <f t="shared" si="1272"/>
        <v>10</v>
      </c>
      <c r="V2715" s="98">
        <v>252</v>
      </c>
      <c r="W2715" s="97">
        <f t="shared" si="1273"/>
        <v>1.0044248950000001</v>
      </c>
      <c r="X2715" s="90">
        <f t="shared" si="1274"/>
        <v>3.3928857099999998</v>
      </c>
      <c r="Y2715" s="90">
        <f t="shared" si="1275"/>
        <v>0</v>
      </c>
      <c r="Z2715" s="100" t="str">
        <f t="shared" si="1284"/>
        <v>A+J=</v>
      </c>
      <c r="AA2715" s="95">
        <f t="shared" si="1285"/>
        <v>47498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4"/>
      <c r="DP2715" s="1"/>
      <c r="DQ2715" s="1"/>
      <c r="DR2715" s="1"/>
      <c r="DS2715" s="1"/>
      <c r="DT2715" s="1"/>
      <c r="DU2715" s="1"/>
    </row>
    <row r="2716" spans="1:125" ht="12.75" x14ac:dyDescent="0.2">
      <c r="A2716" s="89">
        <f t="shared" si="1279"/>
        <v>47485</v>
      </c>
      <c r="B2716" s="105">
        <f t="shared" si="1262"/>
        <v>770.16491313999995</v>
      </c>
      <c r="C2716" s="90">
        <f t="shared" si="1280"/>
        <v>528.42411587000004</v>
      </c>
      <c r="D2716" s="91">
        <f t="shared" si="1263"/>
        <v>7245.38</v>
      </c>
      <c r="E2716" s="92">
        <f t="shared" si="1261"/>
        <v>7276.54</v>
      </c>
      <c r="F2716" s="93">
        <f t="shared" si="1264"/>
        <v>45763</v>
      </c>
      <c r="G2716" s="94">
        <f t="shared" si="1265"/>
        <v>4.3006716003852752E-3</v>
      </c>
      <c r="H2716" s="95">
        <f t="shared" si="1276"/>
        <v>47498</v>
      </c>
      <c r="I2716" s="95">
        <f t="shared" si="1266"/>
        <v>47498</v>
      </c>
      <c r="J2716" s="96">
        <f t="shared" si="1277"/>
        <v>19</v>
      </c>
      <c r="K2716" s="96">
        <f t="shared" si="1278"/>
        <v>10</v>
      </c>
      <c r="L2716" s="8">
        <f t="shared" si="1281"/>
        <v>1.0022612099999999</v>
      </c>
      <c r="M2716" s="97">
        <f t="shared" si="1267"/>
        <v>1.0043006699999999</v>
      </c>
      <c r="N2716" s="97">
        <f t="shared" si="1268"/>
        <v>1.4477804609763578</v>
      </c>
      <c r="O2716" s="90">
        <f t="shared" si="1269"/>
        <v>1.45105419</v>
      </c>
      <c r="P2716" s="90">
        <f t="shared" si="1270"/>
        <v>766.77202742999998</v>
      </c>
      <c r="Q2716" s="98">
        <f t="shared" si="1286"/>
        <v>0</v>
      </c>
      <c r="R2716" s="7">
        <f t="shared" si="1282"/>
        <v>0</v>
      </c>
      <c r="S2716" s="90">
        <f t="shared" si="1271"/>
        <v>0</v>
      </c>
      <c r="T2716" s="99">
        <f t="shared" si="1283"/>
        <v>0.117687</v>
      </c>
      <c r="U2716" s="98">
        <f t="shared" si="1272"/>
        <v>10</v>
      </c>
      <c r="V2716" s="98">
        <v>252</v>
      </c>
      <c r="W2716" s="97">
        <f t="shared" si="1273"/>
        <v>1.0044248950000001</v>
      </c>
      <c r="X2716" s="90">
        <f t="shared" si="1274"/>
        <v>3.3928857099999998</v>
      </c>
      <c r="Y2716" s="90">
        <f t="shared" si="1275"/>
        <v>0</v>
      </c>
      <c r="Z2716" s="100" t="str">
        <f t="shared" si="1284"/>
        <v>A+J=</v>
      </c>
      <c r="AA2716" s="95">
        <f t="shared" si="1285"/>
        <v>47498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4"/>
      <c r="DP2716" s="1"/>
      <c r="DQ2716" s="1"/>
      <c r="DR2716" s="1"/>
      <c r="DS2716" s="1"/>
      <c r="DT2716" s="1"/>
      <c r="DU2716" s="1"/>
    </row>
    <row r="2717" spans="1:125" ht="12.75" x14ac:dyDescent="0.2">
      <c r="A2717" s="89">
        <f t="shared" si="1279"/>
        <v>47486</v>
      </c>
      <c r="B2717" s="105">
        <f t="shared" si="1262"/>
        <v>770.67907647000004</v>
      </c>
      <c r="C2717" s="90">
        <f t="shared" si="1280"/>
        <v>528.42411587000004</v>
      </c>
      <c r="D2717" s="91">
        <f t="shared" si="1263"/>
        <v>7245.38</v>
      </c>
      <c r="E2717" s="92">
        <f t="shared" si="1261"/>
        <v>7276.54</v>
      </c>
      <c r="F2717" s="93">
        <f t="shared" si="1264"/>
        <v>45763</v>
      </c>
      <c r="G2717" s="94">
        <f t="shared" si="1265"/>
        <v>4.3006716003852752E-3</v>
      </c>
      <c r="H2717" s="95">
        <f t="shared" si="1276"/>
        <v>47498</v>
      </c>
      <c r="I2717" s="95">
        <f t="shared" si="1266"/>
        <v>47498</v>
      </c>
      <c r="J2717" s="96">
        <f t="shared" si="1277"/>
        <v>19</v>
      </c>
      <c r="K2717" s="96">
        <f t="shared" si="1278"/>
        <v>11</v>
      </c>
      <c r="L2717" s="8">
        <f t="shared" si="1281"/>
        <v>1.00248761</v>
      </c>
      <c r="M2717" s="97">
        <f t="shared" si="1267"/>
        <v>1.0043006699999999</v>
      </c>
      <c r="N2717" s="97">
        <f t="shared" si="1268"/>
        <v>1.4477804609763578</v>
      </c>
      <c r="O2717" s="90">
        <f t="shared" si="1269"/>
        <v>1.4513819699999999</v>
      </c>
      <c r="P2717" s="90">
        <f t="shared" si="1270"/>
        <v>766.94523428000002</v>
      </c>
      <c r="Q2717" s="98">
        <f t="shared" si="1286"/>
        <v>0</v>
      </c>
      <c r="R2717" s="7">
        <f t="shared" si="1282"/>
        <v>0</v>
      </c>
      <c r="S2717" s="90">
        <f t="shared" si="1271"/>
        <v>0</v>
      </c>
      <c r="T2717" s="99">
        <f t="shared" si="1283"/>
        <v>0.117687</v>
      </c>
      <c r="U2717" s="98">
        <f t="shared" si="1272"/>
        <v>11</v>
      </c>
      <c r="V2717" s="98">
        <v>252</v>
      </c>
      <c r="W2717" s="97">
        <f t="shared" si="1273"/>
        <v>1.00486846</v>
      </c>
      <c r="X2717" s="90">
        <f t="shared" si="1274"/>
        <v>3.7338421899999998</v>
      </c>
      <c r="Y2717" s="90">
        <f t="shared" si="1275"/>
        <v>0</v>
      </c>
      <c r="Z2717" s="100" t="str">
        <f t="shared" si="1284"/>
        <v>A+J=</v>
      </c>
      <c r="AA2717" s="95">
        <f t="shared" si="1285"/>
        <v>47498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4"/>
      <c r="DP2717" s="1"/>
      <c r="DQ2717" s="1"/>
      <c r="DR2717" s="1"/>
      <c r="DS2717" s="1"/>
      <c r="DT2717" s="1"/>
      <c r="DU2717" s="1"/>
    </row>
    <row r="2718" spans="1:125" ht="12.75" x14ac:dyDescent="0.2">
      <c r="A2718" s="89">
        <f t="shared" si="1279"/>
        <v>47487</v>
      </c>
      <c r="B2718" s="105">
        <f t="shared" si="1262"/>
        <v>771.19358101</v>
      </c>
      <c r="C2718" s="90">
        <f t="shared" si="1280"/>
        <v>528.42411587000004</v>
      </c>
      <c r="D2718" s="91">
        <f t="shared" si="1263"/>
        <v>7245.38</v>
      </c>
      <c r="E2718" s="92">
        <f t="shared" si="1261"/>
        <v>7276.54</v>
      </c>
      <c r="F2718" s="93">
        <f t="shared" si="1264"/>
        <v>45763</v>
      </c>
      <c r="G2718" s="94">
        <f t="shared" si="1265"/>
        <v>4.3006716003852752E-3</v>
      </c>
      <c r="H2718" s="95">
        <f t="shared" si="1276"/>
        <v>47498</v>
      </c>
      <c r="I2718" s="95">
        <f t="shared" si="1266"/>
        <v>47498</v>
      </c>
      <c r="J2718" s="96">
        <f t="shared" si="1277"/>
        <v>19</v>
      </c>
      <c r="K2718" s="96">
        <f t="shared" si="1278"/>
        <v>12</v>
      </c>
      <c r="L2718" s="8">
        <f t="shared" si="1281"/>
        <v>1.00271406</v>
      </c>
      <c r="M2718" s="97">
        <f t="shared" si="1267"/>
        <v>1.0043006699999999</v>
      </c>
      <c r="N2718" s="97">
        <f t="shared" si="1268"/>
        <v>1.4477804609763578</v>
      </c>
      <c r="O2718" s="90">
        <f t="shared" si="1269"/>
        <v>1.45170982</v>
      </c>
      <c r="P2718" s="90">
        <f t="shared" si="1270"/>
        <v>767.11847812999997</v>
      </c>
      <c r="Q2718" s="98">
        <f t="shared" si="1286"/>
        <v>0</v>
      </c>
      <c r="R2718" s="7">
        <f t="shared" si="1282"/>
        <v>0</v>
      </c>
      <c r="S2718" s="90">
        <f t="shared" si="1271"/>
        <v>0</v>
      </c>
      <c r="T2718" s="99">
        <f t="shared" si="1283"/>
        <v>0.117687</v>
      </c>
      <c r="U2718" s="98">
        <f t="shared" si="1272"/>
        <v>12</v>
      </c>
      <c r="V2718" s="98">
        <v>252</v>
      </c>
      <c r="W2718" s="97">
        <f t="shared" si="1273"/>
        <v>1.0053122210000001</v>
      </c>
      <c r="X2718" s="90">
        <f t="shared" si="1274"/>
        <v>4.0751028800000002</v>
      </c>
      <c r="Y2718" s="90">
        <f t="shared" si="1275"/>
        <v>0</v>
      </c>
      <c r="Z2718" s="100" t="str">
        <f t="shared" si="1284"/>
        <v>A+J=</v>
      </c>
      <c r="AA2718" s="95">
        <f t="shared" si="1285"/>
        <v>47498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4"/>
      <c r="DP2718" s="1"/>
      <c r="DQ2718" s="1"/>
      <c r="DR2718" s="1"/>
      <c r="DS2718" s="1"/>
      <c r="DT2718" s="1"/>
      <c r="DU2718" s="1"/>
    </row>
    <row r="2719" spans="1:125" ht="12.75" x14ac:dyDescent="0.2">
      <c r="A2719" s="89">
        <f t="shared" si="1279"/>
        <v>47488</v>
      </c>
      <c r="B2719" s="105">
        <f t="shared" si="1262"/>
        <v>771.70843676000004</v>
      </c>
      <c r="C2719" s="90">
        <f t="shared" si="1280"/>
        <v>528.42411587000004</v>
      </c>
      <c r="D2719" s="91">
        <f t="shared" si="1263"/>
        <v>7245.38</v>
      </c>
      <c r="E2719" s="92">
        <f t="shared" si="1261"/>
        <v>7276.54</v>
      </c>
      <c r="F2719" s="93">
        <f t="shared" si="1264"/>
        <v>45763</v>
      </c>
      <c r="G2719" s="94">
        <f t="shared" si="1265"/>
        <v>4.3006716003852752E-3</v>
      </c>
      <c r="H2719" s="95">
        <f t="shared" si="1276"/>
        <v>47498</v>
      </c>
      <c r="I2719" s="95">
        <f t="shared" si="1266"/>
        <v>47498</v>
      </c>
      <c r="J2719" s="96">
        <f t="shared" si="1277"/>
        <v>19</v>
      </c>
      <c r="K2719" s="96">
        <f t="shared" si="1278"/>
        <v>13</v>
      </c>
      <c r="L2719" s="8">
        <f t="shared" si="1281"/>
        <v>1.00294057</v>
      </c>
      <c r="M2719" s="97">
        <f t="shared" si="1267"/>
        <v>1.0043006699999999</v>
      </c>
      <c r="N2719" s="97">
        <f t="shared" si="1268"/>
        <v>1.4477804609763578</v>
      </c>
      <c r="O2719" s="90">
        <f t="shared" si="1269"/>
        <v>1.4520377600000001</v>
      </c>
      <c r="P2719" s="90">
        <f t="shared" si="1270"/>
        <v>767.29176953000001</v>
      </c>
      <c r="Q2719" s="98">
        <f t="shared" si="1286"/>
        <v>0</v>
      </c>
      <c r="R2719" s="7">
        <f t="shared" si="1282"/>
        <v>0</v>
      </c>
      <c r="S2719" s="90">
        <f t="shared" si="1271"/>
        <v>0</v>
      </c>
      <c r="T2719" s="99">
        <f t="shared" si="1283"/>
        <v>0.117687</v>
      </c>
      <c r="U2719" s="98">
        <f t="shared" si="1272"/>
        <v>13</v>
      </c>
      <c r="V2719" s="98">
        <v>252</v>
      </c>
      <c r="W2719" s="97">
        <f t="shared" si="1273"/>
        <v>1.0057561770000001</v>
      </c>
      <c r="X2719" s="90">
        <f t="shared" si="1274"/>
        <v>4.4166672299999998</v>
      </c>
      <c r="Y2719" s="90">
        <f t="shared" si="1275"/>
        <v>0</v>
      </c>
      <c r="Z2719" s="100" t="str">
        <f t="shared" si="1284"/>
        <v>A+J=</v>
      </c>
      <c r="AA2719" s="95">
        <f t="shared" si="1285"/>
        <v>47498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4"/>
      <c r="DP2719" s="1"/>
      <c r="DQ2719" s="1"/>
      <c r="DR2719" s="1"/>
      <c r="DS2719" s="1"/>
      <c r="DT2719" s="1"/>
      <c r="DU2719" s="1"/>
    </row>
    <row r="2720" spans="1:125" ht="12.75" x14ac:dyDescent="0.2">
      <c r="A2720" s="89">
        <f t="shared" si="1279"/>
        <v>47489</v>
      </c>
      <c r="B2720" s="105">
        <f t="shared" si="1262"/>
        <v>771.70843676000004</v>
      </c>
      <c r="C2720" s="90">
        <f t="shared" si="1280"/>
        <v>528.42411587000004</v>
      </c>
      <c r="D2720" s="91">
        <f t="shared" si="1263"/>
        <v>7245.38</v>
      </c>
      <c r="E2720" s="92">
        <f t="shared" si="1261"/>
        <v>7276.54</v>
      </c>
      <c r="F2720" s="93">
        <f t="shared" si="1264"/>
        <v>45763</v>
      </c>
      <c r="G2720" s="94">
        <f t="shared" si="1265"/>
        <v>4.3006716003852752E-3</v>
      </c>
      <c r="H2720" s="95">
        <f t="shared" si="1276"/>
        <v>47498</v>
      </c>
      <c r="I2720" s="95">
        <f t="shared" si="1266"/>
        <v>47498</v>
      </c>
      <c r="J2720" s="96">
        <f t="shared" si="1277"/>
        <v>19</v>
      </c>
      <c r="K2720" s="96">
        <f t="shared" si="1278"/>
        <v>13</v>
      </c>
      <c r="L2720" s="8">
        <f t="shared" si="1281"/>
        <v>1.00294057</v>
      </c>
      <c r="M2720" s="97">
        <f t="shared" si="1267"/>
        <v>1.0043006699999999</v>
      </c>
      <c r="N2720" s="97">
        <f t="shared" si="1268"/>
        <v>1.4477804609763578</v>
      </c>
      <c r="O2720" s="90">
        <f t="shared" si="1269"/>
        <v>1.4520377600000001</v>
      </c>
      <c r="P2720" s="90">
        <f t="shared" si="1270"/>
        <v>767.29176953000001</v>
      </c>
      <c r="Q2720" s="98">
        <f t="shared" si="1286"/>
        <v>0</v>
      </c>
      <c r="R2720" s="7">
        <f t="shared" si="1282"/>
        <v>0</v>
      </c>
      <c r="S2720" s="90">
        <f t="shared" si="1271"/>
        <v>0</v>
      </c>
      <c r="T2720" s="99">
        <f t="shared" si="1283"/>
        <v>0.117687</v>
      </c>
      <c r="U2720" s="98">
        <f t="shared" si="1272"/>
        <v>13</v>
      </c>
      <c r="V2720" s="98">
        <v>252</v>
      </c>
      <c r="W2720" s="97">
        <f t="shared" si="1273"/>
        <v>1.0057561770000001</v>
      </c>
      <c r="X2720" s="90">
        <f t="shared" si="1274"/>
        <v>4.4166672299999998</v>
      </c>
      <c r="Y2720" s="90">
        <f t="shared" si="1275"/>
        <v>0</v>
      </c>
      <c r="Z2720" s="100" t="str">
        <f t="shared" si="1284"/>
        <v>A+J=</v>
      </c>
      <c r="AA2720" s="95">
        <f t="shared" si="1285"/>
        <v>47498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4"/>
      <c r="DP2720" s="1"/>
      <c r="DQ2720" s="1"/>
      <c r="DR2720" s="1"/>
      <c r="DS2720" s="1"/>
      <c r="DT2720" s="1"/>
      <c r="DU2720" s="1"/>
    </row>
    <row r="2721" spans="1:125" ht="12.75" x14ac:dyDescent="0.2">
      <c r="A2721" s="89">
        <f t="shared" si="1279"/>
        <v>47490</v>
      </c>
      <c r="B2721" s="105">
        <f t="shared" si="1262"/>
        <v>771.70843676000004</v>
      </c>
      <c r="C2721" s="90">
        <f t="shared" si="1280"/>
        <v>528.42411587000004</v>
      </c>
      <c r="D2721" s="91">
        <f t="shared" si="1263"/>
        <v>7245.38</v>
      </c>
      <c r="E2721" s="92">
        <f t="shared" si="1261"/>
        <v>7276.54</v>
      </c>
      <c r="F2721" s="93">
        <f t="shared" si="1264"/>
        <v>45763</v>
      </c>
      <c r="G2721" s="94">
        <f t="shared" si="1265"/>
        <v>4.3006716003852752E-3</v>
      </c>
      <c r="H2721" s="95">
        <f t="shared" si="1276"/>
        <v>47498</v>
      </c>
      <c r="I2721" s="95">
        <f t="shared" si="1266"/>
        <v>47498</v>
      </c>
      <c r="J2721" s="96">
        <f t="shared" si="1277"/>
        <v>19</v>
      </c>
      <c r="K2721" s="96">
        <f t="shared" si="1278"/>
        <v>13</v>
      </c>
      <c r="L2721" s="8">
        <f t="shared" si="1281"/>
        <v>1.00294057</v>
      </c>
      <c r="M2721" s="97">
        <f t="shared" si="1267"/>
        <v>1.0043006699999999</v>
      </c>
      <c r="N2721" s="97">
        <f t="shared" si="1268"/>
        <v>1.4477804609763578</v>
      </c>
      <c r="O2721" s="90">
        <f t="shared" si="1269"/>
        <v>1.4520377600000001</v>
      </c>
      <c r="P2721" s="90">
        <f t="shared" si="1270"/>
        <v>767.29176953000001</v>
      </c>
      <c r="Q2721" s="98">
        <f t="shared" si="1286"/>
        <v>0</v>
      </c>
      <c r="R2721" s="7">
        <f t="shared" si="1282"/>
        <v>0</v>
      </c>
      <c r="S2721" s="90">
        <f t="shared" si="1271"/>
        <v>0</v>
      </c>
      <c r="T2721" s="99">
        <f t="shared" si="1283"/>
        <v>0.117687</v>
      </c>
      <c r="U2721" s="98">
        <f t="shared" si="1272"/>
        <v>13</v>
      </c>
      <c r="V2721" s="98">
        <v>252</v>
      </c>
      <c r="W2721" s="97">
        <f t="shared" si="1273"/>
        <v>1.0057561770000001</v>
      </c>
      <c r="X2721" s="90">
        <f t="shared" si="1274"/>
        <v>4.4166672299999998</v>
      </c>
      <c r="Y2721" s="90">
        <f t="shared" si="1275"/>
        <v>0</v>
      </c>
      <c r="Z2721" s="100" t="str">
        <f t="shared" si="1284"/>
        <v>A+J=</v>
      </c>
      <c r="AA2721" s="95">
        <f t="shared" si="1285"/>
        <v>47498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4"/>
      <c r="DP2721" s="1"/>
      <c r="DQ2721" s="1"/>
      <c r="DR2721" s="1"/>
      <c r="DS2721" s="1"/>
      <c r="DT2721" s="1"/>
      <c r="DU2721" s="1"/>
    </row>
    <row r="2722" spans="1:125" ht="12.75" x14ac:dyDescent="0.2">
      <c r="A2722" s="89">
        <f t="shared" si="1279"/>
        <v>47491</v>
      </c>
      <c r="B2722" s="105">
        <f t="shared" si="1262"/>
        <v>772.22362415999999</v>
      </c>
      <c r="C2722" s="90">
        <f t="shared" si="1280"/>
        <v>528.42411587000004</v>
      </c>
      <c r="D2722" s="91">
        <f t="shared" si="1263"/>
        <v>7245.38</v>
      </c>
      <c r="E2722" s="92">
        <f t="shared" si="1261"/>
        <v>7276.54</v>
      </c>
      <c r="F2722" s="93">
        <f t="shared" si="1264"/>
        <v>45763</v>
      </c>
      <c r="G2722" s="94">
        <f t="shared" si="1265"/>
        <v>4.3006716003852752E-3</v>
      </c>
      <c r="H2722" s="95">
        <f t="shared" si="1276"/>
        <v>47498</v>
      </c>
      <c r="I2722" s="95">
        <f t="shared" si="1266"/>
        <v>47498</v>
      </c>
      <c r="J2722" s="96">
        <f t="shared" si="1277"/>
        <v>19</v>
      </c>
      <c r="K2722" s="96">
        <f t="shared" si="1278"/>
        <v>14</v>
      </c>
      <c r="L2722" s="8">
        <f t="shared" si="1281"/>
        <v>1.0031671200000001</v>
      </c>
      <c r="M2722" s="97">
        <f t="shared" si="1267"/>
        <v>1.0043006699999999</v>
      </c>
      <c r="N2722" s="97">
        <f t="shared" si="1268"/>
        <v>1.4477804609763578</v>
      </c>
      <c r="O2722" s="90">
        <f t="shared" si="1269"/>
        <v>1.45236575</v>
      </c>
      <c r="P2722" s="90">
        <f t="shared" si="1270"/>
        <v>767.46508735999998</v>
      </c>
      <c r="Q2722" s="98">
        <f t="shared" si="1286"/>
        <v>0</v>
      </c>
      <c r="R2722" s="7">
        <f t="shared" si="1282"/>
        <v>0</v>
      </c>
      <c r="S2722" s="90">
        <f t="shared" si="1271"/>
        <v>0</v>
      </c>
      <c r="T2722" s="99">
        <f t="shared" si="1283"/>
        <v>0.117687</v>
      </c>
      <c r="U2722" s="98">
        <f t="shared" si="1272"/>
        <v>14</v>
      </c>
      <c r="V2722" s="98">
        <v>252</v>
      </c>
      <c r="W2722" s="97">
        <f t="shared" si="1273"/>
        <v>1.00620033</v>
      </c>
      <c r="X2722" s="90">
        <f t="shared" si="1274"/>
        <v>4.7585367999999999</v>
      </c>
      <c r="Y2722" s="90">
        <f t="shared" si="1275"/>
        <v>0</v>
      </c>
      <c r="Z2722" s="100" t="str">
        <f t="shared" si="1284"/>
        <v>A+J=</v>
      </c>
      <c r="AA2722" s="95">
        <f t="shared" si="1285"/>
        <v>47498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4"/>
      <c r="DP2722" s="1"/>
      <c r="DQ2722" s="1"/>
      <c r="DR2722" s="1"/>
      <c r="DS2722" s="1"/>
      <c r="DT2722" s="1"/>
      <c r="DU2722" s="1"/>
    </row>
    <row r="2723" spans="1:125" ht="12.75" x14ac:dyDescent="0.2">
      <c r="A2723" s="89">
        <f t="shared" si="1279"/>
        <v>47492</v>
      </c>
      <c r="B2723" s="105">
        <f t="shared" si="1262"/>
        <v>772.73916384000006</v>
      </c>
      <c r="C2723" s="90">
        <f t="shared" si="1280"/>
        <v>528.42411587000004</v>
      </c>
      <c r="D2723" s="91">
        <f t="shared" si="1263"/>
        <v>7245.38</v>
      </c>
      <c r="E2723" s="92">
        <f t="shared" si="1261"/>
        <v>7276.54</v>
      </c>
      <c r="F2723" s="93">
        <f t="shared" si="1264"/>
        <v>45763</v>
      </c>
      <c r="G2723" s="94">
        <f t="shared" si="1265"/>
        <v>4.3006716003852752E-3</v>
      </c>
      <c r="H2723" s="95">
        <f t="shared" si="1276"/>
        <v>47498</v>
      </c>
      <c r="I2723" s="95">
        <f t="shared" si="1266"/>
        <v>47498</v>
      </c>
      <c r="J2723" s="96">
        <f t="shared" si="1277"/>
        <v>19</v>
      </c>
      <c r="K2723" s="96">
        <f t="shared" si="1278"/>
        <v>15</v>
      </c>
      <c r="L2723" s="8">
        <f t="shared" si="1281"/>
        <v>1.00339373</v>
      </c>
      <c r="M2723" s="97">
        <f t="shared" si="1267"/>
        <v>1.0043006699999999</v>
      </c>
      <c r="N2723" s="97">
        <f t="shared" si="1268"/>
        <v>1.4477804609763578</v>
      </c>
      <c r="O2723" s="90">
        <f t="shared" si="1269"/>
        <v>1.4526938300000001</v>
      </c>
      <c r="P2723" s="90">
        <f t="shared" si="1270"/>
        <v>767.63845274000005</v>
      </c>
      <c r="Q2723" s="98">
        <f t="shared" si="1286"/>
        <v>0</v>
      </c>
      <c r="R2723" s="7">
        <f t="shared" si="1282"/>
        <v>0</v>
      </c>
      <c r="S2723" s="90">
        <f t="shared" si="1271"/>
        <v>0</v>
      </c>
      <c r="T2723" s="99">
        <f t="shared" si="1283"/>
        <v>0.117687</v>
      </c>
      <c r="U2723" s="98">
        <f t="shared" si="1272"/>
        <v>15</v>
      </c>
      <c r="V2723" s="98">
        <v>252</v>
      </c>
      <c r="W2723" s="97">
        <f t="shared" si="1273"/>
        <v>1.0066446790000001</v>
      </c>
      <c r="X2723" s="90">
        <f t="shared" si="1274"/>
        <v>5.1007110999999998</v>
      </c>
      <c r="Y2723" s="90">
        <f t="shared" si="1275"/>
        <v>0</v>
      </c>
      <c r="Z2723" s="100" t="str">
        <f t="shared" si="1284"/>
        <v>A+J=</v>
      </c>
      <c r="AA2723" s="95">
        <f t="shared" si="1285"/>
        <v>47498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4"/>
      <c r="DP2723" s="1"/>
      <c r="DQ2723" s="1"/>
      <c r="DR2723" s="1"/>
      <c r="DS2723" s="1"/>
      <c r="DT2723" s="1"/>
      <c r="DU2723" s="1"/>
    </row>
    <row r="2724" spans="1:125" ht="12.75" x14ac:dyDescent="0.2">
      <c r="A2724" s="89">
        <f t="shared" si="1279"/>
        <v>47493</v>
      </c>
      <c r="B2724" s="105">
        <f t="shared" si="1262"/>
        <v>773.25505066000005</v>
      </c>
      <c r="C2724" s="90">
        <f t="shared" si="1280"/>
        <v>528.42411587000004</v>
      </c>
      <c r="D2724" s="91">
        <f t="shared" si="1263"/>
        <v>7245.38</v>
      </c>
      <c r="E2724" s="92">
        <f t="shared" si="1261"/>
        <v>7276.54</v>
      </c>
      <c r="F2724" s="93">
        <f t="shared" si="1264"/>
        <v>45763</v>
      </c>
      <c r="G2724" s="94">
        <f t="shared" si="1265"/>
        <v>4.3006716003852752E-3</v>
      </c>
      <c r="H2724" s="95">
        <f t="shared" si="1276"/>
        <v>47498</v>
      </c>
      <c r="I2724" s="95">
        <f t="shared" si="1266"/>
        <v>47498</v>
      </c>
      <c r="J2724" s="96">
        <f t="shared" si="1277"/>
        <v>19</v>
      </c>
      <c r="K2724" s="96">
        <f t="shared" si="1278"/>
        <v>16</v>
      </c>
      <c r="L2724" s="8">
        <f t="shared" si="1281"/>
        <v>1.00362039</v>
      </c>
      <c r="M2724" s="97">
        <f t="shared" si="1267"/>
        <v>1.0043006699999999</v>
      </c>
      <c r="N2724" s="97">
        <f t="shared" si="1268"/>
        <v>1.4477804609763578</v>
      </c>
      <c r="O2724" s="90">
        <f t="shared" si="1269"/>
        <v>1.4530219900000001</v>
      </c>
      <c r="P2724" s="90">
        <f t="shared" si="1270"/>
        <v>767.8118604</v>
      </c>
      <c r="Q2724" s="98">
        <f t="shared" si="1286"/>
        <v>0</v>
      </c>
      <c r="R2724" s="7">
        <f t="shared" si="1282"/>
        <v>0</v>
      </c>
      <c r="S2724" s="90">
        <f t="shared" si="1271"/>
        <v>0</v>
      </c>
      <c r="T2724" s="99">
        <f t="shared" si="1283"/>
        <v>0.117687</v>
      </c>
      <c r="U2724" s="98">
        <f t="shared" si="1272"/>
        <v>16</v>
      </c>
      <c r="V2724" s="98">
        <v>252</v>
      </c>
      <c r="W2724" s="97">
        <f t="shared" si="1273"/>
        <v>1.007089224</v>
      </c>
      <c r="X2724" s="90">
        <f t="shared" si="1274"/>
        <v>5.4431902599999997</v>
      </c>
      <c r="Y2724" s="90">
        <f t="shared" si="1275"/>
        <v>0</v>
      </c>
      <c r="Z2724" s="100" t="str">
        <f t="shared" si="1284"/>
        <v>A+J=</v>
      </c>
      <c r="AA2724" s="95">
        <f t="shared" si="1285"/>
        <v>47498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4"/>
      <c r="DP2724" s="1"/>
      <c r="DQ2724" s="1"/>
      <c r="DR2724" s="1"/>
      <c r="DS2724" s="1"/>
      <c r="DT2724" s="1"/>
      <c r="DU2724" s="1"/>
    </row>
    <row r="2725" spans="1:125" ht="12.75" x14ac:dyDescent="0.2">
      <c r="A2725" s="89">
        <f t="shared" si="1279"/>
        <v>47494</v>
      </c>
      <c r="B2725" s="105">
        <f t="shared" si="1262"/>
        <v>773.77126956999996</v>
      </c>
      <c r="C2725" s="90">
        <f t="shared" si="1280"/>
        <v>528.42411587000004</v>
      </c>
      <c r="D2725" s="91">
        <f t="shared" si="1263"/>
        <v>7245.38</v>
      </c>
      <c r="E2725" s="92">
        <f t="shared" si="1261"/>
        <v>7276.54</v>
      </c>
      <c r="F2725" s="93">
        <f t="shared" si="1264"/>
        <v>45763</v>
      </c>
      <c r="G2725" s="94">
        <f t="shared" si="1265"/>
        <v>4.3006716003852752E-3</v>
      </c>
      <c r="H2725" s="95">
        <f t="shared" si="1276"/>
        <v>47498</v>
      </c>
      <c r="I2725" s="95">
        <f t="shared" si="1266"/>
        <v>47498</v>
      </c>
      <c r="J2725" s="96">
        <f t="shared" si="1277"/>
        <v>19</v>
      </c>
      <c r="K2725" s="96">
        <f t="shared" si="1278"/>
        <v>17</v>
      </c>
      <c r="L2725" s="8">
        <f t="shared" si="1281"/>
        <v>1.0038470900000001</v>
      </c>
      <c r="M2725" s="97">
        <f t="shared" si="1267"/>
        <v>1.0043006699999999</v>
      </c>
      <c r="N2725" s="97">
        <f t="shared" si="1268"/>
        <v>1.4477804609763578</v>
      </c>
      <c r="O2725" s="90">
        <f t="shared" si="1269"/>
        <v>1.4533502</v>
      </c>
      <c r="P2725" s="90">
        <f t="shared" si="1270"/>
        <v>767.98529447999999</v>
      </c>
      <c r="Q2725" s="98">
        <f t="shared" si="1286"/>
        <v>0</v>
      </c>
      <c r="R2725" s="7">
        <f t="shared" si="1282"/>
        <v>0</v>
      </c>
      <c r="S2725" s="90">
        <f t="shared" si="1271"/>
        <v>0</v>
      </c>
      <c r="T2725" s="99">
        <f t="shared" si="1283"/>
        <v>0.117687</v>
      </c>
      <c r="U2725" s="98">
        <f t="shared" si="1272"/>
        <v>17</v>
      </c>
      <c r="V2725" s="98">
        <v>252</v>
      </c>
      <c r="W2725" s="97">
        <f t="shared" si="1273"/>
        <v>1.007533966</v>
      </c>
      <c r="X2725" s="90">
        <f t="shared" si="1274"/>
        <v>5.78597509</v>
      </c>
      <c r="Y2725" s="90">
        <f t="shared" si="1275"/>
        <v>0</v>
      </c>
      <c r="Z2725" s="100" t="str">
        <f t="shared" si="1284"/>
        <v>A+J=</v>
      </c>
      <c r="AA2725" s="95">
        <f t="shared" si="1285"/>
        <v>47498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4"/>
      <c r="DP2725" s="1"/>
      <c r="DQ2725" s="1"/>
      <c r="DR2725" s="1"/>
      <c r="DS2725" s="1"/>
      <c r="DT2725" s="1"/>
      <c r="DU2725" s="1"/>
    </row>
    <row r="2726" spans="1:125" ht="12.75" x14ac:dyDescent="0.2">
      <c r="A2726" s="89">
        <f t="shared" si="1279"/>
        <v>47495</v>
      </c>
      <c r="B2726" s="105">
        <f t="shared" si="1262"/>
        <v>774.28784656999994</v>
      </c>
      <c r="C2726" s="90">
        <f t="shared" si="1280"/>
        <v>528.42411587000004</v>
      </c>
      <c r="D2726" s="91">
        <f t="shared" si="1263"/>
        <v>7245.38</v>
      </c>
      <c r="E2726" s="92">
        <f t="shared" si="1261"/>
        <v>7276.54</v>
      </c>
      <c r="F2726" s="93">
        <f t="shared" si="1264"/>
        <v>45763</v>
      </c>
      <c r="G2726" s="94">
        <f t="shared" si="1265"/>
        <v>4.3006716003852752E-3</v>
      </c>
      <c r="H2726" s="95">
        <f t="shared" si="1276"/>
        <v>47498</v>
      </c>
      <c r="I2726" s="95">
        <f t="shared" si="1266"/>
        <v>47498</v>
      </c>
      <c r="J2726" s="96">
        <f t="shared" si="1277"/>
        <v>19</v>
      </c>
      <c r="K2726" s="96">
        <f t="shared" si="1278"/>
        <v>18</v>
      </c>
      <c r="L2726" s="8">
        <f t="shared" si="1281"/>
        <v>1.0040738600000001</v>
      </c>
      <c r="M2726" s="97">
        <f t="shared" si="1267"/>
        <v>1.0043006699999999</v>
      </c>
      <c r="N2726" s="97">
        <f t="shared" si="1268"/>
        <v>1.4477804609763578</v>
      </c>
      <c r="O2726" s="90">
        <f t="shared" si="1269"/>
        <v>1.45367851</v>
      </c>
      <c r="P2726" s="90">
        <f t="shared" si="1270"/>
        <v>768.15878139999995</v>
      </c>
      <c r="Q2726" s="98">
        <f t="shared" si="1286"/>
        <v>0</v>
      </c>
      <c r="R2726" s="7">
        <f t="shared" si="1282"/>
        <v>0</v>
      </c>
      <c r="S2726" s="90">
        <f t="shared" si="1271"/>
        <v>0</v>
      </c>
      <c r="T2726" s="99">
        <f t="shared" si="1283"/>
        <v>0.117687</v>
      </c>
      <c r="U2726" s="98">
        <f t="shared" si="1272"/>
        <v>18</v>
      </c>
      <c r="V2726" s="98">
        <v>252</v>
      </c>
      <c r="W2726" s="97">
        <f t="shared" si="1273"/>
        <v>1.007978904</v>
      </c>
      <c r="X2726" s="90">
        <f t="shared" si="1274"/>
        <v>6.1290651699999996</v>
      </c>
      <c r="Y2726" s="90">
        <f t="shared" si="1275"/>
        <v>0</v>
      </c>
      <c r="Z2726" s="100" t="str">
        <f t="shared" si="1284"/>
        <v>A+J=</v>
      </c>
      <c r="AA2726" s="95">
        <f t="shared" si="1285"/>
        <v>47498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4"/>
      <c r="DP2726" s="1"/>
      <c r="DQ2726" s="1"/>
      <c r="DR2726" s="1"/>
      <c r="DS2726" s="1"/>
      <c r="DT2726" s="1"/>
      <c r="DU2726" s="1"/>
    </row>
    <row r="2727" spans="1:125" ht="12.75" x14ac:dyDescent="0.2">
      <c r="A2727" s="89">
        <f t="shared" si="1279"/>
        <v>47496</v>
      </c>
      <c r="B2727" s="105">
        <f t="shared" si="1262"/>
        <v>774.28784656999994</v>
      </c>
      <c r="C2727" s="90">
        <f t="shared" si="1280"/>
        <v>528.42411587000004</v>
      </c>
      <c r="D2727" s="91">
        <f t="shared" si="1263"/>
        <v>7245.38</v>
      </c>
      <c r="E2727" s="92">
        <f t="shared" si="1261"/>
        <v>7276.54</v>
      </c>
      <c r="F2727" s="93">
        <f t="shared" si="1264"/>
        <v>45763</v>
      </c>
      <c r="G2727" s="94">
        <f t="shared" si="1265"/>
        <v>4.3006716003852752E-3</v>
      </c>
      <c r="H2727" s="95">
        <f t="shared" si="1276"/>
        <v>47498</v>
      </c>
      <c r="I2727" s="95">
        <f t="shared" si="1266"/>
        <v>47498</v>
      </c>
      <c r="J2727" s="96">
        <f t="shared" si="1277"/>
        <v>19</v>
      </c>
      <c r="K2727" s="96">
        <f t="shared" si="1278"/>
        <v>18</v>
      </c>
      <c r="L2727" s="8">
        <f t="shared" si="1281"/>
        <v>1.0040738600000001</v>
      </c>
      <c r="M2727" s="97">
        <f t="shared" si="1267"/>
        <v>1.0043006699999999</v>
      </c>
      <c r="N2727" s="97">
        <f t="shared" si="1268"/>
        <v>1.4477804609763578</v>
      </c>
      <c r="O2727" s="90">
        <f t="shared" si="1269"/>
        <v>1.45367851</v>
      </c>
      <c r="P2727" s="90">
        <f t="shared" si="1270"/>
        <v>768.15878139999995</v>
      </c>
      <c r="Q2727" s="98">
        <f t="shared" si="1286"/>
        <v>0</v>
      </c>
      <c r="R2727" s="7">
        <f t="shared" si="1282"/>
        <v>0</v>
      </c>
      <c r="S2727" s="90">
        <f t="shared" si="1271"/>
        <v>0</v>
      </c>
      <c r="T2727" s="99">
        <f t="shared" si="1283"/>
        <v>0.117687</v>
      </c>
      <c r="U2727" s="98">
        <f t="shared" si="1272"/>
        <v>18</v>
      </c>
      <c r="V2727" s="98">
        <v>252</v>
      </c>
      <c r="W2727" s="97">
        <f t="shared" si="1273"/>
        <v>1.007978904</v>
      </c>
      <c r="X2727" s="90">
        <f t="shared" si="1274"/>
        <v>6.1290651699999996</v>
      </c>
      <c r="Y2727" s="90">
        <f t="shared" si="1275"/>
        <v>0</v>
      </c>
      <c r="Z2727" s="100" t="str">
        <f t="shared" si="1284"/>
        <v>A+J=</v>
      </c>
      <c r="AA2727" s="95">
        <f t="shared" si="1285"/>
        <v>47498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4"/>
      <c r="DP2727" s="1"/>
      <c r="DQ2727" s="1"/>
      <c r="DR2727" s="1"/>
      <c r="DS2727" s="1"/>
      <c r="DT2727" s="1"/>
      <c r="DU2727" s="1"/>
    </row>
    <row r="2728" spans="1:125" ht="12.75" x14ac:dyDescent="0.2">
      <c r="A2728" s="89">
        <f t="shared" si="1279"/>
        <v>47497</v>
      </c>
      <c r="B2728" s="105">
        <f t="shared" si="1262"/>
        <v>774.28784656999994</v>
      </c>
      <c r="C2728" s="90">
        <f t="shared" si="1280"/>
        <v>528.42411587000004</v>
      </c>
      <c r="D2728" s="91">
        <f t="shared" si="1263"/>
        <v>7245.38</v>
      </c>
      <c r="E2728" s="92">
        <f t="shared" si="1261"/>
        <v>7276.54</v>
      </c>
      <c r="F2728" s="93">
        <f t="shared" si="1264"/>
        <v>45763</v>
      </c>
      <c r="G2728" s="94">
        <f t="shared" si="1265"/>
        <v>4.3006716003852752E-3</v>
      </c>
      <c r="H2728" s="95">
        <f t="shared" si="1276"/>
        <v>47498</v>
      </c>
      <c r="I2728" s="95">
        <f t="shared" si="1266"/>
        <v>47498</v>
      </c>
      <c r="J2728" s="96">
        <f t="shared" si="1277"/>
        <v>19</v>
      </c>
      <c r="K2728" s="96">
        <f t="shared" si="1278"/>
        <v>18</v>
      </c>
      <c r="L2728" s="8">
        <f t="shared" si="1281"/>
        <v>1.0040738600000001</v>
      </c>
      <c r="M2728" s="97">
        <f t="shared" si="1267"/>
        <v>1.0043006699999999</v>
      </c>
      <c r="N2728" s="97">
        <f t="shared" si="1268"/>
        <v>1.4477804609763578</v>
      </c>
      <c r="O2728" s="90">
        <f t="shared" si="1269"/>
        <v>1.45367851</v>
      </c>
      <c r="P2728" s="90">
        <f t="shared" si="1270"/>
        <v>768.15878139999995</v>
      </c>
      <c r="Q2728" s="98">
        <f t="shared" si="1286"/>
        <v>0</v>
      </c>
      <c r="R2728" s="7">
        <f t="shared" si="1282"/>
        <v>0</v>
      </c>
      <c r="S2728" s="90">
        <f t="shared" si="1271"/>
        <v>0</v>
      </c>
      <c r="T2728" s="99">
        <f t="shared" si="1283"/>
        <v>0.117687</v>
      </c>
      <c r="U2728" s="98">
        <f t="shared" si="1272"/>
        <v>18</v>
      </c>
      <c r="V2728" s="98">
        <v>252</v>
      </c>
      <c r="W2728" s="97">
        <f t="shared" si="1273"/>
        <v>1.007978904</v>
      </c>
      <c r="X2728" s="90">
        <f t="shared" si="1274"/>
        <v>6.1290651699999996</v>
      </c>
      <c r="Y2728" s="90">
        <f t="shared" si="1275"/>
        <v>0</v>
      </c>
      <c r="Z2728" s="100" t="str">
        <f t="shared" si="1284"/>
        <v>A+J=</v>
      </c>
      <c r="AA2728" s="95">
        <f t="shared" si="1285"/>
        <v>47498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4"/>
      <c r="DP2728" s="1"/>
      <c r="DQ2728" s="1"/>
      <c r="DR2728" s="1"/>
      <c r="DS2728" s="1"/>
      <c r="DT2728" s="1"/>
      <c r="DU2728" s="1"/>
    </row>
    <row r="2729" spans="1:125" ht="12.75" x14ac:dyDescent="0.2">
      <c r="A2729" s="89">
        <f t="shared" si="1279"/>
        <v>47498</v>
      </c>
      <c r="B2729" s="105">
        <f t="shared" si="1262"/>
        <v>774.80476052000006</v>
      </c>
      <c r="C2729" s="90">
        <f t="shared" si="1280"/>
        <v>528.42411587000004</v>
      </c>
      <c r="D2729" s="91">
        <f t="shared" si="1263"/>
        <v>7245.38</v>
      </c>
      <c r="E2729" s="92">
        <f t="shared" si="1261"/>
        <v>7276.54</v>
      </c>
      <c r="F2729" s="93">
        <f t="shared" si="1264"/>
        <v>45763</v>
      </c>
      <c r="G2729" s="94">
        <f t="shared" si="1265"/>
        <v>4.3006716003852752E-3</v>
      </c>
      <c r="H2729" s="95">
        <f t="shared" si="1276"/>
        <v>47529</v>
      </c>
      <c r="I2729" s="95">
        <f t="shared" si="1266"/>
        <v>47498</v>
      </c>
      <c r="J2729" s="96">
        <f t="shared" si="1277"/>
        <v>19</v>
      </c>
      <c r="K2729" s="96">
        <f t="shared" si="1278"/>
        <v>19</v>
      </c>
      <c r="L2729" s="8">
        <f t="shared" si="1281"/>
        <v>1.0043006699999999</v>
      </c>
      <c r="M2729" s="97">
        <f t="shared" si="1267"/>
        <v>1.0043006699999999</v>
      </c>
      <c r="N2729" s="97">
        <f t="shared" si="1268"/>
        <v>1.4477804609763578</v>
      </c>
      <c r="O2729" s="90">
        <f t="shared" si="1269"/>
        <v>1.4540068799999999</v>
      </c>
      <c r="P2729" s="90">
        <f t="shared" si="1270"/>
        <v>768.33230003000006</v>
      </c>
      <c r="Q2729" s="98">
        <f t="shared" si="1286"/>
        <v>89</v>
      </c>
      <c r="R2729" s="7">
        <f t="shared" si="1282"/>
        <v>1.5373E-2</v>
      </c>
      <c r="S2729" s="90">
        <f t="shared" si="1271"/>
        <v>11.811572440000001</v>
      </c>
      <c r="T2729" s="99">
        <f t="shared" si="1283"/>
        <v>0.117687</v>
      </c>
      <c r="U2729" s="98">
        <f t="shared" si="1272"/>
        <v>19</v>
      </c>
      <c r="V2729" s="98">
        <v>252</v>
      </c>
      <c r="W2729" s="97">
        <f t="shared" si="1273"/>
        <v>1.008424038</v>
      </c>
      <c r="X2729" s="90">
        <f t="shared" si="1274"/>
        <v>6.4724604899999996</v>
      </c>
      <c r="Y2729" s="90">
        <f t="shared" si="1275"/>
        <v>18.284032930000002</v>
      </c>
      <c r="Z2729" s="100" t="str">
        <f t="shared" si="1284"/>
        <v>A+J=</v>
      </c>
      <c r="AA2729" s="95">
        <f t="shared" si="1285"/>
        <v>47498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4"/>
      <c r="DP2729" s="1"/>
      <c r="DQ2729" s="1"/>
      <c r="DR2729" s="1"/>
      <c r="DS2729" s="1"/>
      <c r="DT2729" s="1"/>
      <c r="DU2729" s="1"/>
    </row>
    <row r="2730" spans="1:125" ht="12.75" x14ac:dyDescent="0.2">
      <c r="A2730" s="89">
        <f t="shared" si="1279"/>
        <v>47499</v>
      </c>
      <c r="B2730" s="105">
        <f t="shared" si="1262"/>
        <v>756.99604576999991</v>
      </c>
      <c r="C2730" s="90">
        <f t="shared" si="1280"/>
        <v>520.30065193999997</v>
      </c>
      <c r="D2730" s="91">
        <f t="shared" si="1263"/>
        <v>7245.38</v>
      </c>
      <c r="E2730" s="92">
        <f t="shared" si="1261"/>
        <v>7276.54</v>
      </c>
      <c r="F2730" s="93">
        <f t="shared" si="1264"/>
        <v>45763</v>
      </c>
      <c r="G2730" s="94">
        <f t="shared" si="1265"/>
        <v>4.3006716003852752E-3</v>
      </c>
      <c r="H2730" s="95">
        <f t="shared" si="1276"/>
        <v>47529</v>
      </c>
      <c r="I2730" s="95">
        <f t="shared" si="1266"/>
        <v>47529</v>
      </c>
      <c r="J2730" s="96">
        <f t="shared" si="1277"/>
        <v>23</v>
      </c>
      <c r="K2730" s="96">
        <f t="shared" si="1278"/>
        <v>1</v>
      </c>
      <c r="L2730" s="8">
        <f t="shared" si="1281"/>
        <v>1.0001865999999999</v>
      </c>
      <c r="M2730" s="97">
        <f t="shared" si="1267"/>
        <v>1.0043006699999999</v>
      </c>
      <c r="N2730" s="97">
        <f t="shared" si="1268"/>
        <v>1.4540068869714649</v>
      </c>
      <c r="O2730" s="90">
        <f t="shared" si="1269"/>
        <v>1.4542782000000001</v>
      </c>
      <c r="P2730" s="90">
        <f t="shared" si="1270"/>
        <v>756.66189555999995</v>
      </c>
      <c r="Q2730" s="98">
        <f t="shared" si="1286"/>
        <v>0</v>
      </c>
      <c r="R2730" s="7">
        <f t="shared" si="1282"/>
        <v>0</v>
      </c>
      <c r="S2730" s="90">
        <f t="shared" si="1271"/>
        <v>0</v>
      </c>
      <c r="T2730" s="99">
        <f t="shared" si="1283"/>
        <v>0.117687</v>
      </c>
      <c r="U2730" s="98">
        <f t="shared" si="1272"/>
        <v>1</v>
      </c>
      <c r="V2730" s="98">
        <v>252</v>
      </c>
      <c r="W2730" s="97">
        <f t="shared" si="1273"/>
        <v>1.0004416110000001</v>
      </c>
      <c r="X2730" s="90">
        <f t="shared" si="1274"/>
        <v>0.33415021</v>
      </c>
      <c r="Y2730" s="90">
        <f t="shared" si="1275"/>
        <v>0</v>
      </c>
      <c r="Z2730" s="100" t="str">
        <f t="shared" si="1284"/>
        <v>A+J=</v>
      </c>
      <c r="AA2730" s="95">
        <f t="shared" si="1285"/>
        <v>47529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4"/>
      <c r="DP2730" s="1"/>
      <c r="DQ2730" s="1"/>
      <c r="DR2730" s="1"/>
      <c r="DS2730" s="1"/>
      <c r="DT2730" s="1"/>
      <c r="DU2730" s="1"/>
    </row>
    <row r="2731" spans="1:125" ht="12.75" x14ac:dyDescent="0.2">
      <c r="A2731" s="89">
        <f t="shared" si="1279"/>
        <v>47500</v>
      </c>
      <c r="B2731" s="105">
        <f t="shared" si="1262"/>
        <v>757.47165705000009</v>
      </c>
      <c r="C2731" s="90">
        <f t="shared" si="1280"/>
        <v>520.30065193999997</v>
      </c>
      <c r="D2731" s="91">
        <f t="shared" si="1263"/>
        <v>7245.38</v>
      </c>
      <c r="E2731" s="92">
        <f t="shared" si="1261"/>
        <v>7276.54</v>
      </c>
      <c r="F2731" s="93">
        <f t="shared" si="1264"/>
        <v>45763</v>
      </c>
      <c r="G2731" s="94">
        <f t="shared" si="1265"/>
        <v>4.3006716003852752E-3</v>
      </c>
      <c r="H2731" s="95">
        <f t="shared" si="1276"/>
        <v>47529</v>
      </c>
      <c r="I2731" s="95">
        <f t="shared" si="1266"/>
        <v>47529</v>
      </c>
      <c r="J2731" s="96">
        <f t="shared" si="1277"/>
        <v>23</v>
      </c>
      <c r="K2731" s="96">
        <f t="shared" si="1278"/>
        <v>2</v>
      </c>
      <c r="L2731" s="8">
        <f t="shared" si="1281"/>
        <v>1.0003732299999999</v>
      </c>
      <c r="M2731" s="97">
        <f t="shared" si="1267"/>
        <v>1.0043006699999999</v>
      </c>
      <c r="N2731" s="97">
        <f t="shared" si="1268"/>
        <v>1.4540068869714649</v>
      </c>
      <c r="O2731" s="90">
        <f t="shared" si="1269"/>
        <v>1.45454956</v>
      </c>
      <c r="P2731" s="90">
        <f t="shared" si="1270"/>
        <v>756.80308434000005</v>
      </c>
      <c r="Q2731" s="98">
        <f t="shared" si="1286"/>
        <v>0</v>
      </c>
      <c r="R2731" s="7">
        <f t="shared" si="1282"/>
        <v>0</v>
      </c>
      <c r="S2731" s="90">
        <f t="shared" si="1271"/>
        <v>0</v>
      </c>
      <c r="T2731" s="99">
        <f t="shared" si="1283"/>
        <v>0.117687</v>
      </c>
      <c r="U2731" s="98">
        <f t="shared" si="1272"/>
        <v>2</v>
      </c>
      <c r="V2731" s="98">
        <v>252</v>
      </c>
      <c r="W2731" s="97">
        <f t="shared" si="1273"/>
        <v>1.0008834170000001</v>
      </c>
      <c r="X2731" s="90">
        <f t="shared" si="1274"/>
        <v>0.66857270999999996</v>
      </c>
      <c r="Y2731" s="90">
        <f t="shared" si="1275"/>
        <v>0</v>
      </c>
      <c r="Z2731" s="100" t="str">
        <f t="shared" si="1284"/>
        <v>A+J=</v>
      </c>
      <c r="AA2731" s="95">
        <f t="shared" si="1285"/>
        <v>47529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4"/>
      <c r="DP2731" s="1"/>
      <c r="DQ2731" s="1"/>
      <c r="DR2731" s="1"/>
      <c r="DS2731" s="1"/>
      <c r="DT2731" s="1"/>
      <c r="DU2731" s="1"/>
    </row>
    <row r="2732" spans="1:125" ht="12.75" x14ac:dyDescent="0.2">
      <c r="A2732" s="89">
        <f t="shared" si="1279"/>
        <v>47501</v>
      </c>
      <c r="B2732" s="105">
        <f t="shared" si="1262"/>
        <v>757.94757715999992</v>
      </c>
      <c r="C2732" s="90">
        <f t="shared" si="1280"/>
        <v>520.30065193999997</v>
      </c>
      <c r="D2732" s="91">
        <f t="shared" si="1263"/>
        <v>7245.38</v>
      </c>
      <c r="E2732" s="92">
        <f t="shared" si="1261"/>
        <v>7276.54</v>
      </c>
      <c r="F2732" s="93">
        <f t="shared" si="1264"/>
        <v>45763</v>
      </c>
      <c r="G2732" s="94">
        <f t="shared" si="1265"/>
        <v>4.3006716003852752E-3</v>
      </c>
      <c r="H2732" s="95">
        <f t="shared" si="1276"/>
        <v>47529</v>
      </c>
      <c r="I2732" s="95">
        <f t="shared" si="1266"/>
        <v>47529</v>
      </c>
      <c r="J2732" s="96">
        <f t="shared" si="1277"/>
        <v>23</v>
      </c>
      <c r="K2732" s="96">
        <f t="shared" si="1278"/>
        <v>3</v>
      </c>
      <c r="L2732" s="8">
        <f t="shared" si="1281"/>
        <v>1.00055991</v>
      </c>
      <c r="M2732" s="97">
        <f t="shared" si="1267"/>
        <v>1.0043006699999999</v>
      </c>
      <c r="N2732" s="97">
        <f t="shared" si="1268"/>
        <v>1.4540068869714649</v>
      </c>
      <c r="O2732" s="90">
        <f t="shared" si="1269"/>
        <v>1.45482099</v>
      </c>
      <c r="P2732" s="90">
        <f t="shared" si="1270"/>
        <v>756.94430954999996</v>
      </c>
      <c r="Q2732" s="98">
        <f t="shared" si="1286"/>
        <v>0</v>
      </c>
      <c r="R2732" s="7">
        <f t="shared" si="1282"/>
        <v>0</v>
      </c>
      <c r="S2732" s="90">
        <f t="shared" si="1271"/>
        <v>0</v>
      </c>
      <c r="T2732" s="99">
        <f t="shared" si="1283"/>
        <v>0.117687</v>
      </c>
      <c r="U2732" s="98">
        <f t="shared" si="1272"/>
        <v>3</v>
      </c>
      <c r="V2732" s="98">
        <v>252</v>
      </c>
      <c r="W2732" s="97">
        <f t="shared" si="1273"/>
        <v>1.001325418</v>
      </c>
      <c r="X2732" s="90">
        <f t="shared" si="1274"/>
        <v>1.00326761</v>
      </c>
      <c r="Y2732" s="90">
        <f t="shared" si="1275"/>
        <v>0</v>
      </c>
      <c r="Z2732" s="100" t="str">
        <f t="shared" si="1284"/>
        <v>A+J=</v>
      </c>
      <c r="AA2732" s="95">
        <f t="shared" si="1285"/>
        <v>47529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4"/>
      <c r="DP2732" s="1"/>
      <c r="DQ2732" s="1"/>
      <c r="DR2732" s="1"/>
      <c r="DS2732" s="1"/>
      <c r="DT2732" s="1"/>
      <c r="DU2732" s="1"/>
    </row>
    <row r="2733" spans="1:125" ht="12.75" x14ac:dyDescent="0.2">
      <c r="A2733" s="89">
        <f t="shared" si="1279"/>
        <v>47502</v>
      </c>
      <c r="B2733" s="105">
        <f t="shared" si="1262"/>
        <v>758.42379058999995</v>
      </c>
      <c r="C2733" s="90">
        <f t="shared" si="1280"/>
        <v>520.30065193999997</v>
      </c>
      <c r="D2733" s="91">
        <f t="shared" si="1263"/>
        <v>7245.38</v>
      </c>
      <c r="E2733" s="92">
        <f t="shared" si="1261"/>
        <v>7276.54</v>
      </c>
      <c r="F2733" s="93">
        <f t="shared" si="1264"/>
        <v>45763</v>
      </c>
      <c r="G2733" s="94">
        <f t="shared" si="1265"/>
        <v>4.3006716003852752E-3</v>
      </c>
      <c r="H2733" s="95">
        <f t="shared" si="1276"/>
        <v>47529</v>
      </c>
      <c r="I2733" s="95">
        <f t="shared" si="1266"/>
        <v>47529</v>
      </c>
      <c r="J2733" s="96">
        <f t="shared" si="1277"/>
        <v>23</v>
      </c>
      <c r="K2733" s="96">
        <f t="shared" si="1278"/>
        <v>4</v>
      </c>
      <c r="L2733" s="8">
        <f t="shared" si="1281"/>
        <v>1.00074661</v>
      </c>
      <c r="M2733" s="97">
        <f t="shared" si="1267"/>
        <v>1.0043006699999999</v>
      </c>
      <c r="N2733" s="97">
        <f t="shared" si="1268"/>
        <v>1.4540068869714649</v>
      </c>
      <c r="O2733" s="90">
        <f t="shared" si="1269"/>
        <v>1.4550924599999999</v>
      </c>
      <c r="P2733" s="90">
        <f t="shared" si="1270"/>
        <v>757.08555557</v>
      </c>
      <c r="Q2733" s="98">
        <f t="shared" si="1286"/>
        <v>0</v>
      </c>
      <c r="R2733" s="7">
        <f t="shared" si="1282"/>
        <v>0</v>
      </c>
      <c r="S2733" s="90">
        <f t="shared" si="1271"/>
        <v>0</v>
      </c>
      <c r="T2733" s="99">
        <f t="shared" si="1283"/>
        <v>0.117687</v>
      </c>
      <c r="U2733" s="98">
        <f t="shared" si="1272"/>
        <v>4</v>
      </c>
      <c r="V2733" s="98">
        <v>252</v>
      </c>
      <c r="W2733" s="97">
        <f t="shared" si="1273"/>
        <v>1.001767614</v>
      </c>
      <c r="X2733" s="90">
        <f t="shared" si="1274"/>
        <v>1.3382350199999999</v>
      </c>
      <c r="Y2733" s="90">
        <f t="shared" si="1275"/>
        <v>0</v>
      </c>
      <c r="Z2733" s="100" t="str">
        <f t="shared" si="1284"/>
        <v>A+J=</v>
      </c>
      <c r="AA2733" s="95">
        <f t="shared" si="1285"/>
        <v>47529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4"/>
      <c r="DP2733" s="1"/>
      <c r="DQ2733" s="1"/>
      <c r="DR2733" s="1"/>
      <c r="DS2733" s="1"/>
      <c r="DT2733" s="1"/>
      <c r="DU2733" s="1"/>
    </row>
    <row r="2734" spans="1:125" ht="12.75" x14ac:dyDescent="0.2">
      <c r="A2734" s="89">
        <f t="shared" si="1279"/>
        <v>47503</v>
      </c>
      <c r="B2734" s="105">
        <f t="shared" si="1262"/>
        <v>758.42379058999995</v>
      </c>
      <c r="C2734" s="90">
        <f t="shared" si="1280"/>
        <v>520.30065193999997</v>
      </c>
      <c r="D2734" s="91">
        <f t="shared" si="1263"/>
        <v>7245.38</v>
      </c>
      <c r="E2734" s="92">
        <f t="shared" si="1261"/>
        <v>7276.54</v>
      </c>
      <c r="F2734" s="93">
        <f t="shared" si="1264"/>
        <v>45763</v>
      </c>
      <c r="G2734" s="94">
        <f t="shared" si="1265"/>
        <v>4.3006716003852752E-3</v>
      </c>
      <c r="H2734" s="95">
        <f t="shared" si="1276"/>
        <v>47529</v>
      </c>
      <c r="I2734" s="95">
        <f t="shared" si="1266"/>
        <v>47529</v>
      </c>
      <c r="J2734" s="96">
        <f t="shared" si="1277"/>
        <v>23</v>
      </c>
      <c r="K2734" s="96">
        <f t="shared" si="1278"/>
        <v>4</v>
      </c>
      <c r="L2734" s="8">
        <f t="shared" si="1281"/>
        <v>1.00074661</v>
      </c>
      <c r="M2734" s="97">
        <f t="shared" si="1267"/>
        <v>1.0043006699999999</v>
      </c>
      <c r="N2734" s="97">
        <f t="shared" si="1268"/>
        <v>1.4540068869714649</v>
      </c>
      <c r="O2734" s="90">
        <f t="shared" si="1269"/>
        <v>1.4550924599999999</v>
      </c>
      <c r="P2734" s="90">
        <f t="shared" si="1270"/>
        <v>757.08555557</v>
      </c>
      <c r="Q2734" s="98">
        <f t="shared" si="1286"/>
        <v>0</v>
      </c>
      <c r="R2734" s="7">
        <f t="shared" si="1282"/>
        <v>0</v>
      </c>
      <c r="S2734" s="90">
        <f t="shared" si="1271"/>
        <v>0</v>
      </c>
      <c r="T2734" s="99">
        <f t="shared" si="1283"/>
        <v>0.117687</v>
      </c>
      <c r="U2734" s="98">
        <f t="shared" si="1272"/>
        <v>4</v>
      </c>
      <c r="V2734" s="98">
        <v>252</v>
      </c>
      <c r="W2734" s="97">
        <f t="shared" si="1273"/>
        <v>1.001767614</v>
      </c>
      <c r="X2734" s="90">
        <f t="shared" si="1274"/>
        <v>1.3382350199999999</v>
      </c>
      <c r="Y2734" s="90">
        <f t="shared" si="1275"/>
        <v>0</v>
      </c>
      <c r="Z2734" s="100" t="str">
        <f t="shared" si="1284"/>
        <v>A+J=</v>
      </c>
      <c r="AA2734" s="95">
        <f t="shared" si="1285"/>
        <v>47529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4"/>
      <c r="DP2734" s="1"/>
      <c r="DQ2734" s="1"/>
      <c r="DR2734" s="1"/>
      <c r="DS2734" s="1"/>
      <c r="DT2734" s="1"/>
      <c r="DU2734" s="1"/>
    </row>
    <row r="2735" spans="1:125" ht="12.75" x14ac:dyDescent="0.2">
      <c r="A2735" s="89">
        <f t="shared" si="1279"/>
        <v>47504</v>
      </c>
      <c r="B2735" s="105">
        <f t="shared" si="1262"/>
        <v>758.42379058999995</v>
      </c>
      <c r="C2735" s="90">
        <f t="shared" si="1280"/>
        <v>520.30065193999997</v>
      </c>
      <c r="D2735" s="91">
        <f t="shared" si="1263"/>
        <v>7245.38</v>
      </c>
      <c r="E2735" s="92">
        <f t="shared" si="1261"/>
        <v>7276.54</v>
      </c>
      <c r="F2735" s="93">
        <f t="shared" si="1264"/>
        <v>45763</v>
      </c>
      <c r="G2735" s="94">
        <f t="shared" si="1265"/>
        <v>4.3006716003852752E-3</v>
      </c>
      <c r="H2735" s="95">
        <f t="shared" si="1276"/>
        <v>47529</v>
      </c>
      <c r="I2735" s="95">
        <f t="shared" si="1266"/>
        <v>47529</v>
      </c>
      <c r="J2735" s="96">
        <f t="shared" si="1277"/>
        <v>23</v>
      </c>
      <c r="K2735" s="96">
        <f t="shared" si="1278"/>
        <v>4</v>
      </c>
      <c r="L2735" s="8">
        <f t="shared" si="1281"/>
        <v>1.00074661</v>
      </c>
      <c r="M2735" s="97">
        <f t="shared" si="1267"/>
        <v>1.0043006699999999</v>
      </c>
      <c r="N2735" s="97">
        <f t="shared" si="1268"/>
        <v>1.4540068869714649</v>
      </c>
      <c r="O2735" s="90">
        <f t="shared" si="1269"/>
        <v>1.4550924599999999</v>
      </c>
      <c r="P2735" s="90">
        <f t="shared" si="1270"/>
        <v>757.08555557</v>
      </c>
      <c r="Q2735" s="98">
        <f t="shared" si="1286"/>
        <v>0</v>
      </c>
      <c r="R2735" s="7">
        <f t="shared" si="1282"/>
        <v>0</v>
      </c>
      <c r="S2735" s="90">
        <f t="shared" si="1271"/>
        <v>0</v>
      </c>
      <c r="T2735" s="99">
        <f t="shared" si="1283"/>
        <v>0.117687</v>
      </c>
      <c r="U2735" s="98">
        <f t="shared" si="1272"/>
        <v>4</v>
      </c>
      <c r="V2735" s="98">
        <v>252</v>
      </c>
      <c r="W2735" s="97">
        <f t="shared" si="1273"/>
        <v>1.001767614</v>
      </c>
      <c r="X2735" s="90">
        <f t="shared" si="1274"/>
        <v>1.3382350199999999</v>
      </c>
      <c r="Y2735" s="90">
        <f t="shared" si="1275"/>
        <v>0</v>
      </c>
      <c r="Z2735" s="100" t="str">
        <f t="shared" si="1284"/>
        <v>A+J=</v>
      </c>
      <c r="AA2735" s="95">
        <f t="shared" si="1285"/>
        <v>47529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4"/>
      <c r="DP2735" s="1"/>
      <c r="DQ2735" s="1"/>
      <c r="DR2735" s="1"/>
      <c r="DS2735" s="1"/>
      <c r="DT2735" s="1"/>
      <c r="DU2735" s="1"/>
    </row>
    <row r="2736" spans="1:125" ht="12.75" x14ac:dyDescent="0.2">
      <c r="A2736" s="89">
        <f t="shared" si="1279"/>
        <v>47505</v>
      </c>
      <c r="B2736" s="105">
        <f t="shared" si="1262"/>
        <v>758.90030266999997</v>
      </c>
      <c r="C2736" s="90">
        <f t="shared" si="1280"/>
        <v>520.30065193999997</v>
      </c>
      <c r="D2736" s="91">
        <f t="shared" si="1263"/>
        <v>7245.38</v>
      </c>
      <c r="E2736" s="92">
        <f t="shared" si="1261"/>
        <v>7276.54</v>
      </c>
      <c r="F2736" s="93">
        <f t="shared" si="1264"/>
        <v>45763</v>
      </c>
      <c r="G2736" s="94">
        <f t="shared" si="1265"/>
        <v>4.3006716003852752E-3</v>
      </c>
      <c r="H2736" s="95">
        <f t="shared" si="1276"/>
        <v>47529</v>
      </c>
      <c r="I2736" s="95">
        <f t="shared" si="1266"/>
        <v>47529</v>
      </c>
      <c r="J2736" s="96">
        <f t="shared" si="1277"/>
        <v>23</v>
      </c>
      <c r="K2736" s="96">
        <f t="shared" si="1278"/>
        <v>5</v>
      </c>
      <c r="L2736" s="8">
        <f t="shared" si="1281"/>
        <v>1.0009333499999999</v>
      </c>
      <c r="M2736" s="97">
        <f t="shared" si="1267"/>
        <v>1.0043006699999999</v>
      </c>
      <c r="N2736" s="97">
        <f t="shared" si="1268"/>
        <v>1.4540068869714649</v>
      </c>
      <c r="O2736" s="90">
        <f t="shared" si="1269"/>
        <v>1.45536398</v>
      </c>
      <c r="P2736" s="90">
        <f t="shared" si="1270"/>
        <v>757.22682759999998</v>
      </c>
      <c r="Q2736" s="98">
        <f t="shared" si="1286"/>
        <v>0</v>
      </c>
      <c r="R2736" s="7">
        <f t="shared" si="1282"/>
        <v>0</v>
      </c>
      <c r="S2736" s="90">
        <f t="shared" si="1271"/>
        <v>0</v>
      </c>
      <c r="T2736" s="99">
        <f t="shared" si="1283"/>
        <v>0.117687</v>
      </c>
      <c r="U2736" s="98">
        <f t="shared" si="1272"/>
        <v>5</v>
      </c>
      <c r="V2736" s="98">
        <v>252</v>
      </c>
      <c r="W2736" s="97">
        <f t="shared" si="1273"/>
        <v>1.002210005</v>
      </c>
      <c r="X2736" s="90">
        <f t="shared" si="1274"/>
        <v>1.6734750700000001</v>
      </c>
      <c r="Y2736" s="90">
        <f t="shared" si="1275"/>
        <v>0</v>
      </c>
      <c r="Z2736" s="100" t="str">
        <f t="shared" si="1284"/>
        <v>A+J=</v>
      </c>
      <c r="AA2736" s="95">
        <f t="shared" si="1285"/>
        <v>47529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4"/>
      <c r="DP2736" s="1"/>
      <c r="DQ2736" s="1"/>
      <c r="DR2736" s="1"/>
      <c r="DS2736" s="1"/>
      <c r="DT2736" s="1"/>
      <c r="DU2736" s="1"/>
    </row>
    <row r="2737" spans="1:125" ht="12.75" x14ac:dyDescent="0.2">
      <c r="A2737" s="89">
        <f t="shared" si="1279"/>
        <v>47506</v>
      </c>
      <c r="B2737" s="105">
        <f t="shared" si="1262"/>
        <v>759.37711948999993</v>
      </c>
      <c r="C2737" s="90">
        <f t="shared" si="1280"/>
        <v>520.30065193999997</v>
      </c>
      <c r="D2737" s="91">
        <f t="shared" si="1263"/>
        <v>7245.38</v>
      </c>
      <c r="E2737" s="92">
        <f t="shared" si="1261"/>
        <v>7276.54</v>
      </c>
      <c r="F2737" s="93">
        <f t="shared" si="1264"/>
        <v>45763</v>
      </c>
      <c r="G2737" s="94">
        <f t="shared" si="1265"/>
        <v>4.3006716003852752E-3</v>
      </c>
      <c r="H2737" s="95">
        <f t="shared" si="1276"/>
        <v>47529</v>
      </c>
      <c r="I2737" s="95">
        <f t="shared" si="1266"/>
        <v>47529</v>
      </c>
      <c r="J2737" s="96">
        <f t="shared" si="1277"/>
        <v>23</v>
      </c>
      <c r="K2737" s="96">
        <f t="shared" si="1278"/>
        <v>6</v>
      </c>
      <c r="L2737" s="8">
        <f t="shared" si="1281"/>
        <v>1.0011201300000001</v>
      </c>
      <c r="M2737" s="97">
        <f t="shared" si="1267"/>
        <v>1.0043006699999999</v>
      </c>
      <c r="N2737" s="97">
        <f t="shared" si="1268"/>
        <v>1.4540068869714649</v>
      </c>
      <c r="O2737" s="90">
        <f t="shared" si="1269"/>
        <v>1.4556355599999999</v>
      </c>
      <c r="P2737" s="90">
        <f t="shared" si="1270"/>
        <v>757.36813084999994</v>
      </c>
      <c r="Q2737" s="98">
        <f t="shared" si="1286"/>
        <v>0</v>
      </c>
      <c r="R2737" s="7">
        <f t="shared" si="1282"/>
        <v>0</v>
      </c>
      <c r="S2737" s="90">
        <f t="shared" si="1271"/>
        <v>0</v>
      </c>
      <c r="T2737" s="99">
        <f t="shared" si="1283"/>
        <v>0.117687</v>
      </c>
      <c r="U2737" s="98">
        <f t="shared" si="1272"/>
        <v>6</v>
      </c>
      <c r="V2737" s="98">
        <v>252</v>
      </c>
      <c r="W2737" s="97">
        <f t="shared" si="1273"/>
        <v>1.002652592</v>
      </c>
      <c r="X2737" s="90">
        <f t="shared" si="1274"/>
        <v>2.0089886400000001</v>
      </c>
      <c r="Y2737" s="90">
        <f t="shared" si="1275"/>
        <v>0</v>
      </c>
      <c r="Z2737" s="100" t="str">
        <f t="shared" si="1284"/>
        <v>A+J=</v>
      </c>
      <c r="AA2737" s="95">
        <f t="shared" si="1285"/>
        <v>47529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4"/>
      <c r="DP2737" s="1"/>
      <c r="DQ2737" s="1"/>
      <c r="DR2737" s="1"/>
      <c r="DS2737" s="1"/>
      <c r="DT2737" s="1"/>
      <c r="DU2737" s="1"/>
    </row>
    <row r="2738" spans="1:125" ht="12.75" x14ac:dyDescent="0.2">
      <c r="A2738" s="89">
        <f t="shared" si="1279"/>
        <v>47507</v>
      </c>
      <c r="B2738" s="105">
        <f t="shared" si="1262"/>
        <v>759.85422998000001</v>
      </c>
      <c r="C2738" s="90">
        <f t="shared" si="1280"/>
        <v>520.30065193999997</v>
      </c>
      <c r="D2738" s="91">
        <f t="shared" si="1263"/>
        <v>7245.38</v>
      </c>
      <c r="E2738" s="92">
        <f t="shared" ref="E2738:E2801" si="1287">IF(K2738=1,VLOOKUP(A2737,AP$19:AR$142,3),E2737)</f>
        <v>7276.54</v>
      </c>
      <c r="F2738" s="93">
        <f t="shared" si="1264"/>
        <v>45763</v>
      </c>
      <c r="G2738" s="94">
        <f t="shared" si="1265"/>
        <v>4.3006716003852752E-3</v>
      </c>
      <c r="H2738" s="95">
        <f t="shared" si="1276"/>
        <v>47529</v>
      </c>
      <c r="I2738" s="95">
        <f t="shared" si="1266"/>
        <v>47529</v>
      </c>
      <c r="J2738" s="96">
        <f t="shared" si="1277"/>
        <v>23</v>
      </c>
      <c r="K2738" s="96">
        <f t="shared" si="1278"/>
        <v>7</v>
      </c>
      <c r="L2738" s="8">
        <f t="shared" si="1281"/>
        <v>1.0013069400000001</v>
      </c>
      <c r="M2738" s="97">
        <f t="shared" si="1267"/>
        <v>1.0043006699999999</v>
      </c>
      <c r="N2738" s="97">
        <f t="shared" si="1268"/>
        <v>1.4540068869714649</v>
      </c>
      <c r="O2738" s="90">
        <f t="shared" si="1269"/>
        <v>1.4559071800000001</v>
      </c>
      <c r="P2738" s="90">
        <f t="shared" si="1270"/>
        <v>757.50945491000004</v>
      </c>
      <c r="Q2738" s="98">
        <f t="shared" si="1286"/>
        <v>0</v>
      </c>
      <c r="R2738" s="7">
        <f t="shared" si="1282"/>
        <v>0</v>
      </c>
      <c r="S2738" s="90">
        <f t="shared" si="1271"/>
        <v>0</v>
      </c>
      <c r="T2738" s="99">
        <f t="shared" si="1283"/>
        <v>0.117687</v>
      </c>
      <c r="U2738" s="98">
        <f t="shared" si="1272"/>
        <v>7</v>
      </c>
      <c r="V2738" s="98">
        <v>252</v>
      </c>
      <c r="W2738" s="97">
        <f t="shared" si="1273"/>
        <v>1.0030953739999999</v>
      </c>
      <c r="X2738" s="90">
        <f t="shared" si="1274"/>
        <v>2.3447750699999999</v>
      </c>
      <c r="Y2738" s="90">
        <f t="shared" si="1275"/>
        <v>0</v>
      </c>
      <c r="Z2738" s="100" t="str">
        <f t="shared" si="1284"/>
        <v>A+J=</v>
      </c>
      <c r="AA2738" s="95">
        <f t="shared" si="1285"/>
        <v>47529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4"/>
      <c r="DP2738" s="1"/>
      <c r="DQ2738" s="1"/>
      <c r="DR2738" s="1"/>
      <c r="DS2738" s="1"/>
      <c r="DT2738" s="1"/>
      <c r="DU2738" s="1"/>
    </row>
    <row r="2739" spans="1:125" ht="12.75" x14ac:dyDescent="0.2">
      <c r="A2739" s="89">
        <f t="shared" si="1279"/>
        <v>47508</v>
      </c>
      <c r="B2739" s="105">
        <f t="shared" ref="B2739:B2802" si="1288">(P2739+X2739)</f>
        <v>760.33164543999999</v>
      </c>
      <c r="C2739" s="90">
        <f t="shared" si="1280"/>
        <v>520.30065193999997</v>
      </c>
      <c r="D2739" s="91">
        <f t="shared" ref="D2739:D2802" si="1289">IF(E2739=E2738,D2738,E2738)</f>
        <v>7245.38</v>
      </c>
      <c r="E2739" s="92">
        <f t="shared" si="1287"/>
        <v>7276.54</v>
      </c>
      <c r="F2739" s="93">
        <f t="shared" ref="F2739:F2802" si="1290">IF(D2739=D2738,F2738,A2739)</f>
        <v>45763</v>
      </c>
      <c r="G2739" s="94">
        <f t="shared" ref="G2739:G2802" si="1291">(E2739/D2739)-1</f>
        <v>4.3006716003852752E-3</v>
      </c>
      <c r="H2739" s="95">
        <f t="shared" si="1276"/>
        <v>47529</v>
      </c>
      <c r="I2739" s="95">
        <f t="shared" ref="I2739:I2802" si="1292">IF(A2739&gt;I2738,H2739,I2738)</f>
        <v>47529</v>
      </c>
      <c r="J2739" s="96">
        <f t="shared" si="1277"/>
        <v>23</v>
      </c>
      <c r="K2739" s="96">
        <f t="shared" si="1278"/>
        <v>8</v>
      </c>
      <c r="L2739" s="8">
        <f t="shared" si="1281"/>
        <v>1.0014937900000001</v>
      </c>
      <c r="M2739" s="97">
        <f t="shared" ref="M2739:M2802" si="1293">IF(I2739&gt;I2738,L2738,M2738)</f>
        <v>1.0043006699999999</v>
      </c>
      <c r="N2739" s="97">
        <f t="shared" ref="N2739:N2802" si="1294">IF(I2739&gt;I2738,N2738*M2739,N2738)</f>
        <v>1.4540068869714649</v>
      </c>
      <c r="O2739" s="90">
        <f t="shared" ref="O2739:O2802" si="1295">TRUNC(TRUNC((L2739*N2739),15),8)</f>
        <v>1.4561788600000001</v>
      </c>
      <c r="P2739" s="90">
        <f t="shared" ref="P2739:P2802" si="1296">TRUNC(C2739*O2739,8)</f>
        <v>757.65081019000002</v>
      </c>
      <c r="Q2739" s="98">
        <f t="shared" si="1286"/>
        <v>0</v>
      </c>
      <c r="R2739" s="7">
        <f t="shared" si="1282"/>
        <v>0</v>
      </c>
      <c r="S2739" s="90">
        <f t="shared" ref="S2739:S2802" si="1297">IF(R2739&gt;0,TRUNC(R2739*P2739,8),0)</f>
        <v>0</v>
      </c>
      <c r="T2739" s="99">
        <f t="shared" si="1283"/>
        <v>0.117687</v>
      </c>
      <c r="U2739" s="98">
        <f t="shared" ref="U2739:U2802" si="1298">IF(Q2738&gt;0,1,IF(K2739=K2738,U2738,U2738+1))</f>
        <v>8</v>
      </c>
      <c r="V2739" s="98">
        <v>252</v>
      </c>
      <c r="W2739" s="97">
        <f t="shared" ref="W2739:W2802" si="1299">ROUND((1+T2739)^TRUNC((U2739/V2739),9),9)</f>
        <v>1.0035383520000001</v>
      </c>
      <c r="X2739" s="90">
        <f t="shared" ref="X2739:X2802" si="1300">TRUNC((P2739*(W2739-1)),8)</f>
        <v>2.6808352499999999</v>
      </c>
      <c r="Y2739" s="90">
        <f t="shared" ref="Y2739:Y2802" si="1301">IF(Q2739&gt;0,S2739+X2739,0)</f>
        <v>0</v>
      </c>
      <c r="Z2739" s="100" t="str">
        <f t="shared" si="1284"/>
        <v>A+J=</v>
      </c>
      <c r="AA2739" s="95">
        <f t="shared" si="1285"/>
        <v>47529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4"/>
      <c r="DP2739" s="1"/>
      <c r="DQ2739" s="1"/>
      <c r="DR2739" s="1"/>
      <c r="DS2739" s="1"/>
      <c r="DT2739" s="1"/>
      <c r="DU2739" s="1"/>
    </row>
    <row r="2740" spans="1:125" ht="12.75" x14ac:dyDescent="0.2">
      <c r="A2740" s="89">
        <f t="shared" si="1279"/>
        <v>47509</v>
      </c>
      <c r="B2740" s="105">
        <f t="shared" si="1288"/>
        <v>760.80936080000004</v>
      </c>
      <c r="C2740" s="90">
        <f t="shared" si="1280"/>
        <v>520.30065193999997</v>
      </c>
      <c r="D2740" s="91">
        <f t="shared" si="1289"/>
        <v>7245.38</v>
      </c>
      <c r="E2740" s="92">
        <f t="shared" si="1287"/>
        <v>7276.54</v>
      </c>
      <c r="F2740" s="93">
        <f t="shared" si="1290"/>
        <v>45763</v>
      </c>
      <c r="G2740" s="94">
        <f t="shared" si="1291"/>
        <v>4.3006716003852752E-3</v>
      </c>
      <c r="H2740" s="95">
        <f t="shared" si="1276"/>
        <v>47529</v>
      </c>
      <c r="I2740" s="95">
        <f t="shared" si="1292"/>
        <v>47529</v>
      </c>
      <c r="J2740" s="96">
        <f t="shared" si="1277"/>
        <v>23</v>
      </c>
      <c r="K2740" s="96">
        <f t="shared" si="1278"/>
        <v>9</v>
      </c>
      <c r="L2740" s="8">
        <f t="shared" si="1281"/>
        <v>1.0016806700000001</v>
      </c>
      <c r="M2740" s="97">
        <f t="shared" si="1293"/>
        <v>1.0043006699999999</v>
      </c>
      <c r="N2740" s="97">
        <f t="shared" si="1294"/>
        <v>1.4540068869714649</v>
      </c>
      <c r="O2740" s="90">
        <f t="shared" si="1295"/>
        <v>1.45645059</v>
      </c>
      <c r="P2740" s="90">
        <f t="shared" si="1296"/>
        <v>757.79219149000005</v>
      </c>
      <c r="Q2740" s="98">
        <f t="shared" si="1286"/>
        <v>0</v>
      </c>
      <c r="R2740" s="7">
        <f t="shared" si="1282"/>
        <v>0</v>
      </c>
      <c r="S2740" s="90">
        <f t="shared" si="1297"/>
        <v>0</v>
      </c>
      <c r="T2740" s="99">
        <f t="shared" si="1283"/>
        <v>0.117687</v>
      </c>
      <c r="U2740" s="98">
        <f t="shared" si="1298"/>
        <v>9</v>
      </c>
      <c r="V2740" s="98">
        <v>252</v>
      </c>
      <c r="W2740" s="97">
        <f t="shared" si="1299"/>
        <v>1.003981526</v>
      </c>
      <c r="X2740" s="90">
        <f t="shared" si="1300"/>
        <v>3.0171693099999999</v>
      </c>
      <c r="Y2740" s="90">
        <f t="shared" si="1301"/>
        <v>0</v>
      </c>
      <c r="Z2740" s="100" t="str">
        <f t="shared" si="1284"/>
        <v>A+J=</v>
      </c>
      <c r="AA2740" s="95">
        <f t="shared" si="1285"/>
        <v>47529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4"/>
      <c r="DP2740" s="1"/>
      <c r="DQ2740" s="1"/>
      <c r="DR2740" s="1"/>
      <c r="DS2740" s="1"/>
      <c r="DT2740" s="1"/>
      <c r="DU2740" s="1"/>
    </row>
    <row r="2741" spans="1:125" ht="12.75" x14ac:dyDescent="0.2">
      <c r="A2741" s="89">
        <f t="shared" si="1279"/>
        <v>47510</v>
      </c>
      <c r="B2741" s="105">
        <f t="shared" si="1288"/>
        <v>760.80936080000004</v>
      </c>
      <c r="C2741" s="90">
        <f t="shared" si="1280"/>
        <v>520.30065193999997</v>
      </c>
      <c r="D2741" s="91">
        <f t="shared" si="1289"/>
        <v>7245.38</v>
      </c>
      <c r="E2741" s="92">
        <f t="shared" si="1287"/>
        <v>7276.54</v>
      </c>
      <c r="F2741" s="93">
        <f t="shared" si="1290"/>
        <v>45763</v>
      </c>
      <c r="G2741" s="94">
        <f t="shared" si="1291"/>
        <v>4.3006716003852752E-3</v>
      </c>
      <c r="H2741" s="95">
        <f t="shared" si="1276"/>
        <v>47529</v>
      </c>
      <c r="I2741" s="95">
        <f t="shared" si="1292"/>
        <v>47529</v>
      </c>
      <c r="J2741" s="96">
        <f t="shared" si="1277"/>
        <v>23</v>
      </c>
      <c r="K2741" s="96">
        <f t="shared" si="1278"/>
        <v>9</v>
      </c>
      <c r="L2741" s="8">
        <f t="shared" si="1281"/>
        <v>1.0016806700000001</v>
      </c>
      <c r="M2741" s="97">
        <f t="shared" si="1293"/>
        <v>1.0043006699999999</v>
      </c>
      <c r="N2741" s="97">
        <f t="shared" si="1294"/>
        <v>1.4540068869714649</v>
      </c>
      <c r="O2741" s="90">
        <f t="shared" si="1295"/>
        <v>1.45645059</v>
      </c>
      <c r="P2741" s="90">
        <f t="shared" si="1296"/>
        <v>757.79219149000005</v>
      </c>
      <c r="Q2741" s="98">
        <f t="shared" si="1286"/>
        <v>0</v>
      </c>
      <c r="R2741" s="7">
        <f t="shared" si="1282"/>
        <v>0</v>
      </c>
      <c r="S2741" s="90">
        <f t="shared" si="1297"/>
        <v>0</v>
      </c>
      <c r="T2741" s="99">
        <f t="shared" si="1283"/>
        <v>0.117687</v>
      </c>
      <c r="U2741" s="98">
        <f t="shared" si="1298"/>
        <v>9</v>
      </c>
      <c r="V2741" s="98">
        <v>252</v>
      </c>
      <c r="W2741" s="97">
        <f t="shared" si="1299"/>
        <v>1.003981526</v>
      </c>
      <c r="X2741" s="90">
        <f t="shared" si="1300"/>
        <v>3.0171693099999999</v>
      </c>
      <c r="Y2741" s="90">
        <f t="shared" si="1301"/>
        <v>0</v>
      </c>
      <c r="Z2741" s="100" t="str">
        <f t="shared" si="1284"/>
        <v>A+J=</v>
      </c>
      <c r="AA2741" s="95">
        <f t="shared" si="1285"/>
        <v>47529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4"/>
      <c r="DP2741" s="1"/>
      <c r="DQ2741" s="1"/>
      <c r="DR2741" s="1"/>
      <c r="DS2741" s="1"/>
      <c r="DT2741" s="1"/>
      <c r="DU2741" s="1"/>
    </row>
    <row r="2742" spans="1:125" ht="12.75" x14ac:dyDescent="0.2">
      <c r="A2742" s="89">
        <f t="shared" si="1279"/>
        <v>47511</v>
      </c>
      <c r="B2742" s="105">
        <f t="shared" si="1288"/>
        <v>760.80936080000004</v>
      </c>
      <c r="C2742" s="90">
        <f t="shared" si="1280"/>
        <v>520.30065193999997</v>
      </c>
      <c r="D2742" s="91">
        <f t="shared" si="1289"/>
        <v>7245.38</v>
      </c>
      <c r="E2742" s="92">
        <f t="shared" si="1287"/>
        <v>7276.54</v>
      </c>
      <c r="F2742" s="93">
        <f t="shared" si="1290"/>
        <v>45763</v>
      </c>
      <c r="G2742" s="94">
        <f t="shared" si="1291"/>
        <v>4.3006716003852752E-3</v>
      </c>
      <c r="H2742" s="95">
        <f t="shared" ref="H2742:H2805" si="1302">IF(DAY(A2742)=15,VLOOKUP(A2742,AH$169:AM$459,4),H2741)</f>
        <v>47529</v>
      </c>
      <c r="I2742" s="95">
        <f t="shared" si="1292"/>
        <v>47529</v>
      </c>
      <c r="J2742" s="96">
        <f t="shared" ref="J2742:J2805" si="1303">IF(I2742=I2741,J2741,NETWORKDAYS(I2741,I2742,$AD$169:$AD$511)-1)</f>
        <v>23</v>
      </c>
      <c r="K2742" s="96">
        <f t="shared" ref="K2742:K2805" si="1304">(J2742-(NETWORKDAYS(A2742,I2742,AD$169:AD$511)-1))</f>
        <v>9</v>
      </c>
      <c r="L2742" s="8">
        <f t="shared" si="1281"/>
        <v>1.0016806700000001</v>
      </c>
      <c r="M2742" s="97">
        <f t="shared" si="1293"/>
        <v>1.0043006699999999</v>
      </c>
      <c r="N2742" s="97">
        <f t="shared" si="1294"/>
        <v>1.4540068869714649</v>
      </c>
      <c r="O2742" s="90">
        <f t="shared" si="1295"/>
        <v>1.45645059</v>
      </c>
      <c r="P2742" s="90">
        <f t="shared" si="1296"/>
        <v>757.79219149000005</v>
      </c>
      <c r="Q2742" s="98">
        <f t="shared" si="1286"/>
        <v>0</v>
      </c>
      <c r="R2742" s="7">
        <f t="shared" si="1282"/>
        <v>0</v>
      </c>
      <c r="S2742" s="90">
        <f t="shared" si="1297"/>
        <v>0</v>
      </c>
      <c r="T2742" s="99">
        <f t="shared" si="1283"/>
        <v>0.117687</v>
      </c>
      <c r="U2742" s="98">
        <f t="shared" si="1298"/>
        <v>9</v>
      </c>
      <c r="V2742" s="98">
        <v>252</v>
      </c>
      <c r="W2742" s="97">
        <f t="shared" si="1299"/>
        <v>1.003981526</v>
      </c>
      <c r="X2742" s="90">
        <f t="shared" si="1300"/>
        <v>3.0171693099999999</v>
      </c>
      <c r="Y2742" s="90">
        <f t="shared" si="1301"/>
        <v>0</v>
      </c>
      <c r="Z2742" s="100" t="str">
        <f t="shared" si="1284"/>
        <v>A+J=</v>
      </c>
      <c r="AA2742" s="95">
        <f t="shared" si="1285"/>
        <v>47529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4"/>
      <c r="DP2742" s="1"/>
      <c r="DQ2742" s="1"/>
      <c r="DR2742" s="1"/>
      <c r="DS2742" s="1"/>
      <c r="DT2742" s="1"/>
      <c r="DU2742" s="1"/>
    </row>
    <row r="2743" spans="1:125" ht="12.75" x14ac:dyDescent="0.2">
      <c r="A2743" s="89">
        <f t="shared" si="1279"/>
        <v>47512</v>
      </c>
      <c r="B2743" s="105">
        <f t="shared" si="1288"/>
        <v>761.28737016000002</v>
      </c>
      <c r="C2743" s="90">
        <f t="shared" si="1280"/>
        <v>520.30065193999997</v>
      </c>
      <c r="D2743" s="91">
        <f t="shared" si="1289"/>
        <v>7245.38</v>
      </c>
      <c r="E2743" s="92">
        <f t="shared" si="1287"/>
        <v>7276.54</v>
      </c>
      <c r="F2743" s="93">
        <f t="shared" si="1290"/>
        <v>45763</v>
      </c>
      <c r="G2743" s="94">
        <f t="shared" si="1291"/>
        <v>4.3006716003852752E-3</v>
      </c>
      <c r="H2743" s="95">
        <f t="shared" si="1302"/>
        <v>47529</v>
      </c>
      <c r="I2743" s="95">
        <f t="shared" si="1292"/>
        <v>47529</v>
      </c>
      <c r="J2743" s="96">
        <f t="shared" si="1303"/>
        <v>23</v>
      </c>
      <c r="K2743" s="96">
        <f t="shared" si="1304"/>
        <v>10</v>
      </c>
      <c r="L2743" s="8">
        <f t="shared" si="1281"/>
        <v>1.0018675800000001</v>
      </c>
      <c r="M2743" s="97">
        <f t="shared" si="1293"/>
        <v>1.0043006699999999</v>
      </c>
      <c r="N2743" s="97">
        <f t="shared" si="1294"/>
        <v>1.4540068869714649</v>
      </c>
      <c r="O2743" s="90">
        <f t="shared" si="1295"/>
        <v>1.4567223600000001</v>
      </c>
      <c r="P2743" s="90">
        <f t="shared" si="1296"/>
        <v>757.93359359999999</v>
      </c>
      <c r="Q2743" s="98">
        <f t="shared" si="1286"/>
        <v>0</v>
      </c>
      <c r="R2743" s="7">
        <f t="shared" si="1282"/>
        <v>0</v>
      </c>
      <c r="S2743" s="90">
        <f t="shared" si="1297"/>
        <v>0</v>
      </c>
      <c r="T2743" s="99">
        <f t="shared" si="1283"/>
        <v>0.117687</v>
      </c>
      <c r="U2743" s="98">
        <f t="shared" si="1298"/>
        <v>10</v>
      </c>
      <c r="V2743" s="98">
        <v>252</v>
      </c>
      <c r="W2743" s="97">
        <f t="shared" si="1299"/>
        <v>1.0044248950000001</v>
      </c>
      <c r="X2743" s="90">
        <f t="shared" si="1300"/>
        <v>3.35377656</v>
      </c>
      <c r="Y2743" s="90">
        <f t="shared" si="1301"/>
        <v>0</v>
      </c>
      <c r="Z2743" s="100" t="str">
        <f t="shared" si="1284"/>
        <v>A+J=</v>
      </c>
      <c r="AA2743" s="95">
        <f t="shared" si="1285"/>
        <v>47529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4"/>
      <c r="DP2743" s="1"/>
      <c r="DQ2743" s="1"/>
      <c r="DR2743" s="1"/>
      <c r="DS2743" s="1"/>
      <c r="DT2743" s="1"/>
      <c r="DU2743" s="1"/>
    </row>
    <row r="2744" spans="1:125" ht="12.75" x14ac:dyDescent="0.2">
      <c r="A2744" s="89">
        <f t="shared" si="1279"/>
        <v>47513</v>
      </c>
      <c r="B2744" s="105">
        <f t="shared" si="1288"/>
        <v>761.76569009999992</v>
      </c>
      <c r="C2744" s="90">
        <f t="shared" si="1280"/>
        <v>520.30065193999997</v>
      </c>
      <c r="D2744" s="91">
        <f t="shared" si="1289"/>
        <v>7245.38</v>
      </c>
      <c r="E2744" s="92">
        <f t="shared" si="1287"/>
        <v>7276.54</v>
      </c>
      <c r="F2744" s="93">
        <f t="shared" si="1290"/>
        <v>45763</v>
      </c>
      <c r="G2744" s="94">
        <f t="shared" si="1291"/>
        <v>4.3006716003852752E-3</v>
      </c>
      <c r="H2744" s="95">
        <f t="shared" si="1302"/>
        <v>47529</v>
      </c>
      <c r="I2744" s="95">
        <f t="shared" si="1292"/>
        <v>47529</v>
      </c>
      <c r="J2744" s="96">
        <f t="shared" si="1303"/>
        <v>23</v>
      </c>
      <c r="K2744" s="96">
        <f t="shared" si="1304"/>
        <v>11</v>
      </c>
      <c r="L2744" s="8">
        <f t="shared" si="1281"/>
        <v>1.00205454</v>
      </c>
      <c r="M2744" s="97">
        <f t="shared" si="1293"/>
        <v>1.0043006699999999</v>
      </c>
      <c r="N2744" s="97">
        <f t="shared" si="1294"/>
        <v>1.4540068869714649</v>
      </c>
      <c r="O2744" s="90">
        <f t="shared" si="1295"/>
        <v>1.4569942</v>
      </c>
      <c r="P2744" s="90">
        <f t="shared" si="1296"/>
        <v>758.07503212999995</v>
      </c>
      <c r="Q2744" s="98">
        <f t="shared" si="1286"/>
        <v>0</v>
      </c>
      <c r="R2744" s="7">
        <f t="shared" si="1282"/>
        <v>0</v>
      </c>
      <c r="S2744" s="90">
        <f t="shared" si="1297"/>
        <v>0</v>
      </c>
      <c r="T2744" s="99">
        <f t="shared" si="1283"/>
        <v>0.117687</v>
      </c>
      <c r="U2744" s="98">
        <f t="shared" si="1298"/>
        <v>11</v>
      </c>
      <c r="V2744" s="98">
        <v>252</v>
      </c>
      <c r="W2744" s="97">
        <f t="shared" si="1299"/>
        <v>1.00486846</v>
      </c>
      <c r="X2744" s="90">
        <f t="shared" si="1300"/>
        <v>3.6906579700000002</v>
      </c>
      <c r="Y2744" s="90">
        <f t="shared" si="1301"/>
        <v>0</v>
      </c>
      <c r="Z2744" s="100" t="str">
        <f t="shared" si="1284"/>
        <v>A+J=</v>
      </c>
      <c r="AA2744" s="95">
        <f t="shared" si="1285"/>
        <v>47529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4"/>
      <c r="DP2744" s="1"/>
      <c r="DQ2744" s="1"/>
      <c r="DR2744" s="1"/>
      <c r="DS2744" s="1"/>
      <c r="DT2744" s="1"/>
      <c r="DU2744" s="1"/>
    </row>
    <row r="2745" spans="1:125" ht="12.75" x14ac:dyDescent="0.2">
      <c r="A2745" s="89">
        <f t="shared" si="1279"/>
        <v>47514</v>
      </c>
      <c r="B2745" s="105">
        <f t="shared" si="1288"/>
        <v>762.24429981000003</v>
      </c>
      <c r="C2745" s="90">
        <f t="shared" si="1280"/>
        <v>520.30065193999997</v>
      </c>
      <c r="D2745" s="91">
        <f t="shared" si="1289"/>
        <v>7245.38</v>
      </c>
      <c r="E2745" s="92">
        <f t="shared" si="1287"/>
        <v>7276.54</v>
      </c>
      <c r="F2745" s="93">
        <f t="shared" si="1290"/>
        <v>45763</v>
      </c>
      <c r="G2745" s="94">
        <f t="shared" si="1291"/>
        <v>4.3006716003852752E-3</v>
      </c>
      <c r="H2745" s="95">
        <f t="shared" si="1302"/>
        <v>47529</v>
      </c>
      <c r="I2745" s="95">
        <f t="shared" si="1292"/>
        <v>47529</v>
      </c>
      <c r="J2745" s="96">
        <f t="shared" si="1303"/>
        <v>23</v>
      </c>
      <c r="K2745" s="96">
        <f t="shared" si="1304"/>
        <v>12</v>
      </c>
      <c r="L2745" s="8">
        <f t="shared" si="1281"/>
        <v>1.0022415200000001</v>
      </c>
      <c r="M2745" s="97">
        <f t="shared" si="1293"/>
        <v>1.0043006699999999</v>
      </c>
      <c r="N2745" s="97">
        <f t="shared" si="1294"/>
        <v>1.4540068869714649</v>
      </c>
      <c r="O2745" s="90">
        <f t="shared" si="1295"/>
        <v>1.45726607</v>
      </c>
      <c r="P2745" s="90">
        <f t="shared" si="1296"/>
        <v>758.21648627000002</v>
      </c>
      <c r="Q2745" s="98">
        <f t="shared" si="1286"/>
        <v>0</v>
      </c>
      <c r="R2745" s="7">
        <f t="shared" si="1282"/>
        <v>0</v>
      </c>
      <c r="S2745" s="90">
        <f t="shared" si="1297"/>
        <v>0</v>
      </c>
      <c r="T2745" s="99">
        <f t="shared" si="1283"/>
        <v>0.117687</v>
      </c>
      <c r="U2745" s="98">
        <f t="shared" si="1298"/>
        <v>12</v>
      </c>
      <c r="V2745" s="98">
        <v>252</v>
      </c>
      <c r="W2745" s="97">
        <f t="shared" si="1299"/>
        <v>1.0053122210000001</v>
      </c>
      <c r="X2745" s="90">
        <f t="shared" si="1300"/>
        <v>4.0278135400000004</v>
      </c>
      <c r="Y2745" s="90">
        <f t="shared" si="1301"/>
        <v>0</v>
      </c>
      <c r="Z2745" s="100" t="str">
        <f t="shared" si="1284"/>
        <v>A+J=</v>
      </c>
      <c r="AA2745" s="95">
        <f t="shared" si="1285"/>
        <v>47529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4"/>
      <c r="DP2745" s="1"/>
      <c r="DQ2745" s="1"/>
      <c r="DR2745" s="1"/>
      <c r="DS2745" s="1"/>
      <c r="DT2745" s="1"/>
      <c r="DU2745" s="1"/>
    </row>
    <row r="2746" spans="1:125" ht="12.75" x14ac:dyDescent="0.2">
      <c r="A2746" s="89">
        <f t="shared" si="1279"/>
        <v>47515</v>
      </c>
      <c r="B2746" s="105">
        <f t="shared" si="1288"/>
        <v>762.72321432999991</v>
      </c>
      <c r="C2746" s="90">
        <f t="shared" si="1280"/>
        <v>520.30065193999997</v>
      </c>
      <c r="D2746" s="91">
        <f t="shared" si="1289"/>
        <v>7245.38</v>
      </c>
      <c r="E2746" s="92">
        <f t="shared" si="1287"/>
        <v>7276.54</v>
      </c>
      <c r="F2746" s="93">
        <f t="shared" si="1290"/>
        <v>45763</v>
      </c>
      <c r="G2746" s="94">
        <f t="shared" si="1291"/>
        <v>4.3006716003852752E-3</v>
      </c>
      <c r="H2746" s="95">
        <f t="shared" si="1302"/>
        <v>47529</v>
      </c>
      <c r="I2746" s="95">
        <f t="shared" si="1292"/>
        <v>47529</v>
      </c>
      <c r="J2746" s="96">
        <f t="shared" si="1303"/>
        <v>23</v>
      </c>
      <c r="K2746" s="96">
        <f t="shared" si="1304"/>
        <v>13</v>
      </c>
      <c r="L2746" s="8">
        <f t="shared" si="1281"/>
        <v>1.0024285399999999</v>
      </c>
      <c r="M2746" s="97">
        <f t="shared" si="1293"/>
        <v>1.0043006699999999</v>
      </c>
      <c r="N2746" s="97">
        <f t="shared" si="1294"/>
        <v>1.4540068869714649</v>
      </c>
      <c r="O2746" s="90">
        <f t="shared" si="1295"/>
        <v>1.457538</v>
      </c>
      <c r="P2746" s="90">
        <f t="shared" si="1296"/>
        <v>758.35797161999994</v>
      </c>
      <c r="Q2746" s="98">
        <f t="shared" si="1286"/>
        <v>0</v>
      </c>
      <c r="R2746" s="7">
        <f t="shared" si="1282"/>
        <v>0</v>
      </c>
      <c r="S2746" s="90">
        <f t="shared" si="1297"/>
        <v>0</v>
      </c>
      <c r="T2746" s="99">
        <f t="shared" si="1283"/>
        <v>0.117687</v>
      </c>
      <c r="U2746" s="98">
        <f t="shared" si="1298"/>
        <v>13</v>
      </c>
      <c r="V2746" s="98">
        <v>252</v>
      </c>
      <c r="W2746" s="97">
        <f t="shared" si="1299"/>
        <v>1.0057561770000001</v>
      </c>
      <c r="X2746" s="90">
        <f t="shared" si="1300"/>
        <v>4.3652427100000004</v>
      </c>
      <c r="Y2746" s="90">
        <f t="shared" si="1301"/>
        <v>0</v>
      </c>
      <c r="Z2746" s="100" t="str">
        <f t="shared" si="1284"/>
        <v>A+J=</v>
      </c>
      <c r="AA2746" s="95">
        <f t="shared" si="1285"/>
        <v>47529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4"/>
      <c r="DP2746" s="1"/>
      <c r="DQ2746" s="1"/>
      <c r="DR2746" s="1"/>
      <c r="DS2746" s="1"/>
      <c r="DT2746" s="1"/>
      <c r="DU2746" s="1"/>
    </row>
    <row r="2747" spans="1:125" ht="12.75" x14ac:dyDescent="0.2">
      <c r="A2747" s="89">
        <f t="shared" si="1279"/>
        <v>47516</v>
      </c>
      <c r="B2747" s="105">
        <f t="shared" si="1288"/>
        <v>763.20243008</v>
      </c>
      <c r="C2747" s="90">
        <f t="shared" si="1280"/>
        <v>520.30065193999997</v>
      </c>
      <c r="D2747" s="91">
        <f t="shared" si="1289"/>
        <v>7245.38</v>
      </c>
      <c r="E2747" s="92">
        <f t="shared" si="1287"/>
        <v>7276.54</v>
      </c>
      <c r="F2747" s="93">
        <f t="shared" si="1290"/>
        <v>45763</v>
      </c>
      <c r="G2747" s="94">
        <f t="shared" si="1291"/>
        <v>4.3006716003852752E-3</v>
      </c>
      <c r="H2747" s="95">
        <f t="shared" si="1302"/>
        <v>47529</v>
      </c>
      <c r="I2747" s="95">
        <f t="shared" si="1292"/>
        <v>47529</v>
      </c>
      <c r="J2747" s="96">
        <f t="shared" si="1303"/>
        <v>23</v>
      </c>
      <c r="K2747" s="96">
        <f t="shared" si="1304"/>
        <v>14</v>
      </c>
      <c r="L2747" s="8">
        <f t="shared" si="1281"/>
        <v>1.0026155999999999</v>
      </c>
      <c r="M2747" s="97">
        <f t="shared" si="1293"/>
        <v>1.0043006699999999</v>
      </c>
      <c r="N2747" s="97">
        <f t="shared" si="1294"/>
        <v>1.4540068869714649</v>
      </c>
      <c r="O2747" s="90">
        <f t="shared" si="1295"/>
        <v>1.4578099799999999</v>
      </c>
      <c r="P2747" s="90">
        <f t="shared" si="1296"/>
        <v>758.49948299000005</v>
      </c>
      <c r="Q2747" s="98">
        <f t="shared" si="1286"/>
        <v>0</v>
      </c>
      <c r="R2747" s="7">
        <f t="shared" si="1282"/>
        <v>0</v>
      </c>
      <c r="S2747" s="90">
        <f t="shared" si="1297"/>
        <v>0</v>
      </c>
      <c r="T2747" s="99">
        <f t="shared" si="1283"/>
        <v>0.117687</v>
      </c>
      <c r="U2747" s="98">
        <f t="shared" si="1298"/>
        <v>14</v>
      </c>
      <c r="V2747" s="98">
        <v>252</v>
      </c>
      <c r="W2747" s="97">
        <f t="shared" si="1299"/>
        <v>1.00620033</v>
      </c>
      <c r="X2747" s="90">
        <f t="shared" si="1300"/>
        <v>4.7029470900000003</v>
      </c>
      <c r="Y2747" s="90">
        <f t="shared" si="1301"/>
        <v>0</v>
      </c>
      <c r="Z2747" s="100" t="str">
        <f t="shared" si="1284"/>
        <v>A+J=</v>
      </c>
      <c r="AA2747" s="95">
        <f t="shared" si="1285"/>
        <v>47529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4"/>
      <c r="DP2747" s="1"/>
      <c r="DQ2747" s="1"/>
      <c r="DR2747" s="1"/>
      <c r="DS2747" s="1"/>
      <c r="DT2747" s="1"/>
      <c r="DU2747" s="1"/>
    </row>
    <row r="2748" spans="1:125" ht="12.75" x14ac:dyDescent="0.2">
      <c r="A2748" s="89">
        <f t="shared" si="1279"/>
        <v>47517</v>
      </c>
      <c r="B2748" s="105">
        <f t="shared" si="1288"/>
        <v>763.20243008</v>
      </c>
      <c r="C2748" s="90">
        <f t="shared" si="1280"/>
        <v>520.30065193999997</v>
      </c>
      <c r="D2748" s="91">
        <f t="shared" si="1289"/>
        <v>7245.38</v>
      </c>
      <c r="E2748" s="92">
        <f t="shared" si="1287"/>
        <v>7276.54</v>
      </c>
      <c r="F2748" s="93">
        <f t="shared" si="1290"/>
        <v>45763</v>
      </c>
      <c r="G2748" s="94">
        <f t="shared" si="1291"/>
        <v>4.3006716003852752E-3</v>
      </c>
      <c r="H2748" s="95">
        <f t="shared" si="1302"/>
        <v>47529</v>
      </c>
      <c r="I2748" s="95">
        <f t="shared" si="1292"/>
        <v>47529</v>
      </c>
      <c r="J2748" s="96">
        <f t="shared" si="1303"/>
        <v>23</v>
      </c>
      <c r="K2748" s="96">
        <f t="shared" si="1304"/>
        <v>14</v>
      </c>
      <c r="L2748" s="8">
        <f t="shared" si="1281"/>
        <v>1.0026155999999999</v>
      </c>
      <c r="M2748" s="97">
        <f t="shared" si="1293"/>
        <v>1.0043006699999999</v>
      </c>
      <c r="N2748" s="97">
        <f t="shared" si="1294"/>
        <v>1.4540068869714649</v>
      </c>
      <c r="O2748" s="90">
        <f t="shared" si="1295"/>
        <v>1.4578099799999999</v>
      </c>
      <c r="P2748" s="90">
        <f t="shared" si="1296"/>
        <v>758.49948299000005</v>
      </c>
      <c r="Q2748" s="98">
        <f t="shared" si="1286"/>
        <v>0</v>
      </c>
      <c r="R2748" s="7">
        <f t="shared" si="1282"/>
        <v>0</v>
      </c>
      <c r="S2748" s="90">
        <f t="shared" si="1297"/>
        <v>0</v>
      </c>
      <c r="T2748" s="99">
        <f t="shared" si="1283"/>
        <v>0.117687</v>
      </c>
      <c r="U2748" s="98">
        <f t="shared" si="1298"/>
        <v>14</v>
      </c>
      <c r="V2748" s="98">
        <v>252</v>
      </c>
      <c r="W2748" s="97">
        <f t="shared" si="1299"/>
        <v>1.00620033</v>
      </c>
      <c r="X2748" s="90">
        <f t="shared" si="1300"/>
        <v>4.7029470900000003</v>
      </c>
      <c r="Y2748" s="90">
        <f t="shared" si="1301"/>
        <v>0</v>
      </c>
      <c r="Z2748" s="100" t="str">
        <f t="shared" si="1284"/>
        <v>A+J=</v>
      </c>
      <c r="AA2748" s="95">
        <f t="shared" si="1285"/>
        <v>47529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4"/>
      <c r="DP2748" s="1"/>
      <c r="DQ2748" s="1"/>
      <c r="DR2748" s="1"/>
      <c r="DS2748" s="1"/>
      <c r="DT2748" s="1"/>
      <c r="DU2748" s="1"/>
    </row>
    <row r="2749" spans="1:125" ht="12.75" x14ac:dyDescent="0.2">
      <c r="A2749" s="89">
        <f t="shared" si="1279"/>
        <v>47518</v>
      </c>
      <c r="B2749" s="105">
        <f t="shared" si="1288"/>
        <v>763.20243008</v>
      </c>
      <c r="C2749" s="90">
        <f t="shared" si="1280"/>
        <v>520.30065193999997</v>
      </c>
      <c r="D2749" s="91">
        <f t="shared" si="1289"/>
        <v>7245.38</v>
      </c>
      <c r="E2749" s="92">
        <f t="shared" si="1287"/>
        <v>7276.54</v>
      </c>
      <c r="F2749" s="93">
        <f t="shared" si="1290"/>
        <v>45763</v>
      </c>
      <c r="G2749" s="94">
        <f t="shared" si="1291"/>
        <v>4.3006716003852752E-3</v>
      </c>
      <c r="H2749" s="95">
        <f t="shared" si="1302"/>
        <v>47529</v>
      </c>
      <c r="I2749" s="95">
        <f t="shared" si="1292"/>
        <v>47529</v>
      </c>
      <c r="J2749" s="96">
        <f t="shared" si="1303"/>
        <v>23</v>
      </c>
      <c r="K2749" s="96">
        <f t="shared" si="1304"/>
        <v>14</v>
      </c>
      <c r="L2749" s="8">
        <f t="shared" si="1281"/>
        <v>1.0026155999999999</v>
      </c>
      <c r="M2749" s="97">
        <f t="shared" si="1293"/>
        <v>1.0043006699999999</v>
      </c>
      <c r="N2749" s="97">
        <f t="shared" si="1294"/>
        <v>1.4540068869714649</v>
      </c>
      <c r="O2749" s="90">
        <f t="shared" si="1295"/>
        <v>1.4578099799999999</v>
      </c>
      <c r="P2749" s="90">
        <f t="shared" si="1296"/>
        <v>758.49948299000005</v>
      </c>
      <c r="Q2749" s="98">
        <f t="shared" si="1286"/>
        <v>0</v>
      </c>
      <c r="R2749" s="7">
        <f t="shared" si="1282"/>
        <v>0</v>
      </c>
      <c r="S2749" s="90">
        <f t="shared" si="1297"/>
        <v>0</v>
      </c>
      <c r="T2749" s="99">
        <f t="shared" si="1283"/>
        <v>0.117687</v>
      </c>
      <c r="U2749" s="98">
        <f t="shared" si="1298"/>
        <v>14</v>
      </c>
      <c r="V2749" s="98">
        <v>252</v>
      </c>
      <c r="W2749" s="97">
        <f t="shared" si="1299"/>
        <v>1.00620033</v>
      </c>
      <c r="X2749" s="90">
        <f t="shared" si="1300"/>
        <v>4.7029470900000003</v>
      </c>
      <c r="Y2749" s="90">
        <f t="shared" si="1301"/>
        <v>0</v>
      </c>
      <c r="Z2749" s="100" t="str">
        <f t="shared" si="1284"/>
        <v>A+J=</v>
      </c>
      <c r="AA2749" s="95">
        <f t="shared" si="1285"/>
        <v>47529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4"/>
      <c r="DP2749" s="1"/>
      <c r="DQ2749" s="1"/>
      <c r="DR2749" s="1"/>
      <c r="DS2749" s="1"/>
      <c r="DT2749" s="1"/>
      <c r="DU2749" s="1"/>
    </row>
    <row r="2750" spans="1:125" ht="12.75" x14ac:dyDescent="0.2">
      <c r="A2750" s="89">
        <f t="shared" si="1279"/>
        <v>47519</v>
      </c>
      <c r="B2750" s="105">
        <f t="shared" si="1288"/>
        <v>763.68194643000004</v>
      </c>
      <c r="C2750" s="90">
        <f t="shared" si="1280"/>
        <v>520.30065193999997</v>
      </c>
      <c r="D2750" s="91">
        <f t="shared" si="1289"/>
        <v>7245.38</v>
      </c>
      <c r="E2750" s="92">
        <f t="shared" si="1287"/>
        <v>7276.54</v>
      </c>
      <c r="F2750" s="93">
        <f t="shared" si="1290"/>
        <v>45763</v>
      </c>
      <c r="G2750" s="94">
        <f t="shared" si="1291"/>
        <v>4.3006716003852752E-3</v>
      </c>
      <c r="H2750" s="95">
        <f t="shared" si="1302"/>
        <v>47529</v>
      </c>
      <c r="I2750" s="95">
        <f t="shared" si="1292"/>
        <v>47529</v>
      </c>
      <c r="J2750" s="96">
        <f t="shared" si="1303"/>
        <v>23</v>
      </c>
      <c r="K2750" s="96">
        <f t="shared" si="1304"/>
        <v>15</v>
      </c>
      <c r="L2750" s="8">
        <f t="shared" si="1281"/>
        <v>1.00280269</v>
      </c>
      <c r="M2750" s="97">
        <f t="shared" si="1293"/>
        <v>1.0043006699999999</v>
      </c>
      <c r="N2750" s="97">
        <f t="shared" si="1294"/>
        <v>1.4540068869714649</v>
      </c>
      <c r="O2750" s="90">
        <f t="shared" si="1295"/>
        <v>1.45808201</v>
      </c>
      <c r="P2750" s="90">
        <f t="shared" si="1296"/>
        <v>758.64102037999999</v>
      </c>
      <c r="Q2750" s="98">
        <f t="shared" si="1286"/>
        <v>0</v>
      </c>
      <c r="R2750" s="7">
        <f t="shared" si="1282"/>
        <v>0</v>
      </c>
      <c r="S2750" s="90">
        <f t="shared" si="1297"/>
        <v>0</v>
      </c>
      <c r="T2750" s="99">
        <f t="shared" si="1283"/>
        <v>0.117687</v>
      </c>
      <c r="U2750" s="98">
        <f t="shared" si="1298"/>
        <v>15</v>
      </c>
      <c r="V2750" s="98">
        <v>252</v>
      </c>
      <c r="W2750" s="97">
        <f t="shared" si="1299"/>
        <v>1.0066446790000001</v>
      </c>
      <c r="X2750" s="90">
        <f t="shared" si="1300"/>
        <v>5.0409260500000004</v>
      </c>
      <c r="Y2750" s="90">
        <f t="shared" si="1301"/>
        <v>0</v>
      </c>
      <c r="Z2750" s="100" t="str">
        <f t="shared" si="1284"/>
        <v>A+J=</v>
      </c>
      <c r="AA2750" s="95">
        <f t="shared" si="1285"/>
        <v>47529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4"/>
      <c r="DP2750" s="1"/>
      <c r="DQ2750" s="1"/>
      <c r="DR2750" s="1"/>
      <c r="DS2750" s="1"/>
      <c r="DT2750" s="1"/>
      <c r="DU2750" s="1"/>
    </row>
    <row r="2751" spans="1:125" ht="12.75" x14ac:dyDescent="0.2">
      <c r="A2751" s="89">
        <f t="shared" si="1279"/>
        <v>47520</v>
      </c>
      <c r="B2751" s="105">
        <f t="shared" si="1288"/>
        <v>764.16176347999999</v>
      </c>
      <c r="C2751" s="90">
        <f t="shared" si="1280"/>
        <v>520.30065193999997</v>
      </c>
      <c r="D2751" s="91">
        <f t="shared" si="1289"/>
        <v>7245.38</v>
      </c>
      <c r="E2751" s="92">
        <f t="shared" si="1287"/>
        <v>7276.54</v>
      </c>
      <c r="F2751" s="93">
        <f t="shared" si="1290"/>
        <v>45763</v>
      </c>
      <c r="G2751" s="94">
        <f t="shared" si="1291"/>
        <v>4.3006716003852752E-3</v>
      </c>
      <c r="H2751" s="95">
        <f t="shared" si="1302"/>
        <v>47529</v>
      </c>
      <c r="I2751" s="95">
        <f t="shared" si="1292"/>
        <v>47529</v>
      </c>
      <c r="J2751" s="96">
        <f t="shared" si="1303"/>
        <v>23</v>
      </c>
      <c r="K2751" s="96">
        <f t="shared" si="1304"/>
        <v>16</v>
      </c>
      <c r="L2751" s="8">
        <f t="shared" si="1281"/>
        <v>1.0029898100000001</v>
      </c>
      <c r="M2751" s="97">
        <f t="shared" si="1293"/>
        <v>1.0043006699999999</v>
      </c>
      <c r="N2751" s="97">
        <f t="shared" si="1294"/>
        <v>1.4540068869714649</v>
      </c>
      <c r="O2751" s="90">
        <f t="shared" si="1295"/>
        <v>1.45835409</v>
      </c>
      <c r="P2751" s="90">
        <f t="shared" si="1296"/>
        <v>758.78258377999998</v>
      </c>
      <c r="Q2751" s="98">
        <f t="shared" si="1286"/>
        <v>0</v>
      </c>
      <c r="R2751" s="7">
        <f t="shared" si="1282"/>
        <v>0</v>
      </c>
      <c r="S2751" s="90">
        <f t="shared" si="1297"/>
        <v>0</v>
      </c>
      <c r="T2751" s="99">
        <f t="shared" si="1283"/>
        <v>0.117687</v>
      </c>
      <c r="U2751" s="98">
        <f t="shared" si="1298"/>
        <v>16</v>
      </c>
      <c r="V2751" s="98">
        <v>252</v>
      </c>
      <c r="W2751" s="97">
        <f t="shared" si="1299"/>
        <v>1.007089224</v>
      </c>
      <c r="X2751" s="90">
        <f t="shared" si="1300"/>
        <v>5.3791796999999999</v>
      </c>
      <c r="Y2751" s="90">
        <f t="shared" si="1301"/>
        <v>0</v>
      </c>
      <c r="Z2751" s="100" t="str">
        <f t="shared" si="1284"/>
        <v>A+J=</v>
      </c>
      <c r="AA2751" s="95">
        <f t="shared" si="1285"/>
        <v>47529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4"/>
      <c r="DP2751" s="1"/>
      <c r="DQ2751" s="1"/>
      <c r="DR2751" s="1"/>
      <c r="DS2751" s="1"/>
      <c r="DT2751" s="1"/>
      <c r="DU2751" s="1"/>
    </row>
    <row r="2752" spans="1:125" ht="12.75" x14ac:dyDescent="0.2">
      <c r="A2752" s="89">
        <f t="shared" si="1279"/>
        <v>47521</v>
      </c>
      <c r="B2752" s="105">
        <f t="shared" si="1288"/>
        <v>764.6418821100001</v>
      </c>
      <c r="C2752" s="90">
        <f t="shared" si="1280"/>
        <v>520.30065193999997</v>
      </c>
      <c r="D2752" s="91">
        <f t="shared" si="1289"/>
        <v>7245.38</v>
      </c>
      <c r="E2752" s="92">
        <f t="shared" si="1287"/>
        <v>7276.54</v>
      </c>
      <c r="F2752" s="93">
        <f t="shared" si="1290"/>
        <v>45763</v>
      </c>
      <c r="G2752" s="94">
        <f t="shared" si="1291"/>
        <v>4.3006716003852752E-3</v>
      </c>
      <c r="H2752" s="95">
        <f t="shared" si="1302"/>
        <v>47529</v>
      </c>
      <c r="I2752" s="95">
        <f t="shared" si="1292"/>
        <v>47529</v>
      </c>
      <c r="J2752" s="96">
        <f t="shared" si="1303"/>
        <v>23</v>
      </c>
      <c r="K2752" s="96">
        <f t="shared" si="1304"/>
        <v>17</v>
      </c>
      <c r="L2752" s="8">
        <f t="shared" si="1281"/>
        <v>1.0031769699999999</v>
      </c>
      <c r="M2752" s="97">
        <f t="shared" si="1293"/>
        <v>1.0043006699999999</v>
      </c>
      <c r="N2752" s="97">
        <f t="shared" si="1294"/>
        <v>1.4540068869714649</v>
      </c>
      <c r="O2752" s="90">
        <f t="shared" si="1295"/>
        <v>1.45862622</v>
      </c>
      <c r="P2752" s="90">
        <f t="shared" si="1296"/>
        <v>758.92417320000004</v>
      </c>
      <c r="Q2752" s="98">
        <f t="shared" si="1286"/>
        <v>0</v>
      </c>
      <c r="R2752" s="7">
        <f t="shared" si="1282"/>
        <v>0</v>
      </c>
      <c r="S2752" s="90">
        <f t="shared" si="1297"/>
        <v>0</v>
      </c>
      <c r="T2752" s="99">
        <f t="shared" si="1283"/>
        <v>0.117687</v>
      </c>
      <c r="U2752" s="98">
        <f t="shared" si="1298"/>
        <v>17</v>
      </c>
      <c r="V2752" s="98">
        <v>252</v>
      </c>
      <c r="W2752" s="97">
        <f t="shared" si="1299"/>
        <v>1.007533966</v>
      </c>
      <c r="X2752" s="90">
        <f t="shared" si="1300"/>
        <v>5.7177089099999998</v>
      </c>
      <c r="Y2752" s="90">
        <f t="shared" si="1301"/>
        <v>0</v>
      </c>
      <c r="Z2752" s="100" t="str">
        <f t="shared" si="1284"/>
        <v>A+J=</v>
      </c>
      <c r="AA2752" s="95">
        <f t="shared" si="1285"/>
        <v>47529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4"/>
      <c r="DP2752" s="1"/>
      <c r="DQ2752" s="1"/>
      <c r="DR2752" s="1"/>
      <c r="DS2752" s="1"/>
      <c r="DT2752" s="1"/>
      <c r="DU2752" s="1"/>
    </row>
    <row r="2753" spans="1:125" ht="12.75" x14ac:dyDescent="0.2">
      <c r="A2753" s="89">
        <f t="shared" si="1279"/>
        <v>47522</v>
      </c>
      <c r="B2753" s="105">
        <f t="shared" si="1288"/>
        <v>765.12230691999991</v>
      </c>
      <c r="C2753" s="90">
        <f t="shared" si="1280"/>
        <v>520.30065193999997</v>
      </c>
      <c r="D2753" s="91">
        <f t="shared" si="1289"/>
        <v>7245.38</v>
      </c>
      <c r="E2753" s="92">
        <f t="shared" si="1287"/>
        <v>7276.54</v>
      </c>
      <c r="F2753" s="93">
        <f t="shared" si="1290"/>
        <v>45763</v>
      </c>
      <c r="G2753" s="94">
        <f t="shared" si="1291"/>
        <v>4.3006716003852752E-3</v>
      </c>
      <c r="H2753" s="95">
        <f t="shared" si="1302"/>
        <v>47529</v>
      </c>
      <c r="I2753" s="95">
        <f t="shared" si="1292"/>
        <v>47529</v>
      </c>
      <c r="J2753" s="96">
        <f t="shared" si="1303"/>
        <v>23</v>
      </c>
      <c r="K2753" s="96">
        <f t="shared" si="1304"/>
        <v>18</v>
      </c>
      <c r="L2753" s="8">
        <f t="shared" si="1281"/>
        <v>1.00336417</v>
      </c>
      <c r="M2753" s="97">
        <f t="shared" si="1293"/>
        <v>1.0043006699999999</v>
      </c>
      <c r="N2753" s="97">
        <f t="shared" si="1294"/>
        <v>1.4540068869714649</v>
      </c>
      <c r="O2753" s="90">
        <f t="shared" si="1295"/>
        <v>1.45889841</v>
      </c>
      <c r="P2753" s="90">
        <f t="shared" si="1296"/>
        <v>759.06579382999996</v>
      </c>
      <c r="Q2753" s="98">
        <f t="shared" si="1286"/>
        <v>0</v>
      </c>
      <c r="R2753" s="7">
        <f t="shared" si="1282"/>
        <v>0</v>
      </c>
      <c r="S2753" s="90">
        <f t="shared" si="1297"/>
        <v>0</v>
      </c>
      <c r="T2753" s="99">
        <f t="shared" si="1283"/>
        <v>0.117687</v>
      </c>
      <c r="U2753" s="98">
        <f t="shared" si="1298"/>
        <v>18</v>
      </c>
      <c r="V2753" s="98">
        <v>252</v>
      </c>
      <c r="W2753" s="97">
        <f t="shared" si="1299"/>
        <v>1.007978904</v>
      </c>
      <c r="X2753" s="90">
        <f t="shared" si="1300"/>
        <v>6.0565130900000002</v>
      </c>
      <c r="Y2753" s="90">
        <f t="shared" si="1301"/>
        <v>0</v>
      </c>
      <c r="Z2753" s="100" t="str">
        <f t="shared" si="1284"/>
        <v>A+J=</v>
      </c>
      <c r="AA2753" s="95">
        <f t="shared" si="1285"/>
        <v>47529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4"/>
      <c r="DP2753" s="1"/>
      <c r="DQ2753" s="1"/>
      <c r="DR2753" s="1"/>
      <c r="DS2753" s="1"/>
      <c r="DT2753" s="1"/>
      <c r="DU2753" s="1"/>
    </row>
    <row r="2754" spans="1:125" ht="12.75" x14ac:dyDescent="0.2">
      <c r="A2754" s="89">
        <f t="shared" si="1279"/>
        <v>47523</v>
      </c>
      <c r="B2754" s="105">
        <f t="shared" si="1288"/>
        <v>765.60302755999999</v>
      </c>
      <c r="C2754" s="90">
        <f t="shared" si="1280"/>
        <v>520.30065193999997</v>
      </c>
      <c r="D2754" s="91">
        <f t="shared" si="1289"/>
        <v>7245.38</v>
      </c>
      <c r="E2754" s="92">
        <f t="shared" si="1287"/>
        <v>7276.54</v>
      </c>
      <c r="F2754" s="93">
        <f t="shared" si="1290"/>
        <v>45763</v>
      </c>
      <c r="G2754" s="94">
        <f t="shared" si="1291"/>
        <v>4.3006716003852752E-3</v>
      </c>
      <c r="H2754" s="95">
        <f t="shared" si="1302"/>
        <v>47529</v>
      </c>
      <c r="I2754" s="95">
        <f t="shared" si="1292"/>
        <v>47529</v>
      </c>
      <c r="J2754" s="96">
        <f t="shared" si="1303"/>
        <v>23</v>
      </c>
      <c r="K2754" s="96">
        <f t="shared" si="1304"/>
        <v>19</v>
      </c>
      <c r="L2754" s="8">
        <f t="shared" si="1281"/>
        <v>1.0035514000000001</v>
      </c>
      <c r="M2754" s="97">
        <f t="shared" si="1293"/>
        <v>1.0043006699999999</v>
      </c>
      <c r="N2754" s="97">
        <f t="shared" si="1294"/>
        <v>1.4540068869714649</v>
      </c>
      <c r="O2754" s="90">
        <f t="shared" si="1295"/>
        <v>1.45917064</v>
      </c>
      <c r="P2754" s="90">
        <f t="shared" si="1296"/>
        <v>759.20743528000003</v>
      </c>
      <c r="Q2754" s="98">
        <f t="shared" si="1286"/>
        <v>0</v>
      </c>
      <c r="R2754" s="7">
        <f t="shared" si="1282"/>
        <v>0</v>
      </c>
      <c r="S2754" s="90">
        <f t="shared" si="1297"/>
        <v>0</v>
      </c>
      <c r="T2754" s="99">
        <f t="shared" si="1283"/>
        <v>0.117687</v>
      </c>
      <c r="U2754" s="98">
        <f t="shared" si="1298"/>
        <v>19</v>
      </c>
      <c r="V2754" s="98">
        <v>252</v>
      </c>
      <c r="W2754" s="97">
        <f t="shared" si="1299"/>
        <v>1.008424038</v>
      </c>
      <c r="X2754" s="90">
        <f t="shared" si="1300"/>
        <v>6.3955922799999998</v>
      </c>
      <c r="Y2754" s="90">
        <f t="shared" si="1301"/>
        <v>0</v>
      </c>
      <c r="Z2754" s="100" t="str">
        <f t="shared" si="1284"/>
        <v>A+J=</v>
      </c>
      <c r="AA2754" s="95">
        <f t="shared" si="1285"/>
        <v>47529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4"/>
      <c r="DP2754" s="1"/>
      <c r="DQ2754" s="1"/>
      <c r="DR2754" s="1"/>
      <c r="DS2754" s="1"/>
      <c r="DT2754" s="1"/>
      <c r="DU2754" s="1"/>
    </row>
    <row r="2755" spans="1:125" ht="12.75" x14ac:dyDescent="0.2">
      <c r="A2755" s="89">
        <f t="shared" si="1279"/>
        <v>47524</v>
      </c>
      <c r="B2755" s="105">
        <f t="shared" si="1288"/>
        <v>765.60302755999999</v>
      </c>
      <c r="C2755" s="90">
        <f t="shared" si="1280"/>
        <v>520.30065193999997</v>
      </c>
      <c r="D2755" s="91">
        <f t="shared" si="1289"/>
        <v>7245.38</v>
      </c>
      <c r="E2755" s="92">
        <f t="shared" si="1287"/>
        <v>7276.54</v>
      </c>
      <c r="F2755" s="93">
        <f t="shared" si="1290"/>
        <v>45763</v>
      </c>
      <c r="G2755" s="94">
        <f t="shared" si="1291"/>
        <v>4.3006716003852752E-3</v>
      </c>
      <c r="H2755" s="95">
        <f t="shared" si="1302"/>
        <v>47529</v>
      </c>
      <c r="I2755" s="95">
        <f t="shared" si="1292"/>
        <v>47529</v>
      </c>
      <c r="J2755" s="96">
        <f t="shared" si="1303"/>
        <v>23</v>
      </c>
      <c r="K2755" s="96">
        <f t="shared" si="1304"/>
        <v>19</v>
      </c>
      <c r="L2755" s="8">
        <f t="shared" si="1281"/>
        <v>1.0035514000000001</v>
      </c>
      <c r="M2755" s="97">
        <f t="shared" si="1293"/>
        <v>1.0043006699999999</v>
      </c>
      <c r="N2755" s="97">
        <f t="shared" si="1294"/>
        <v>1.4540068869714649</v>
      </c>
      <c r="O2755" s="90">
        <f t="shared" si="1295"/>
        <v>1.45917064</v>
      </c>
      <c r="P2755" s="90">
        <f t="shared" si="1296"/>
        <v>759.20743528000003</v>
      </c>
      <c r="Q2755" s="98">
        <f t="shared" si="1286"/>
        <v>0</v>
      </c>
      <c r="R2755" s="7">
        <f t="shared" si="1282"/>
        <v>0</v>
      </c>
      <c r="S2755" s="90">
        <f t="shared" si="1297"/>
        <v>0</v>
      </c>
      <c r="T2755" s="99">
        <f t="shared" si="1283"/>
        <v>0.117687</v>
      </c>
      <c r="U2755" s="98">
        <f t="shared" si="1298"/>
        <v>19</v>
      </c>
      <c r="V2755" s="98">
        <v>252</v>
      </c>
      <c r="W2755" s="97">
        <f t="shared" si="1299"/>
        <v>1.008424038</v>
      </c>
      <c r="X2755" s="90">
        <f t="shared" si="1300"/>
        <v>6.3955922799999998</v>
      </c>
      <c r="Y2755" s="90">
        <f t="shared" si="1301"/>
        <v>0</v>
      </c>
      <c r="Z2755" s="100" t="str">
        <f t="shared" si="1284"/>
        <v>A+J=</v>
      </c>
      <c r="AA2755" s="95">
        <f t="shared" si="1285"/>
        <v>47529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4"/>
      <c r="DP2755" s="1"/>
      <c r="DQ2755" s="1"/>
      <c r="DR2755" s="1"/>
      <c r="DS2755" s="1"/>
      <c r="DT2755" s="1"/>
      <c r="DU2755" s="1"/>
    </row>
    <row r="2756" spans="1:125" ht="12.75" x14ac:dyDescent="0.2">
      <c r="A2756" s="89">
        <f t="shared" si="1279"/>
        <v>47525</v>
      </c>
      <c r="B2756" s="105">
        <f t="shared" si="1288"/>
        <v>765.60302755999999</v>
      </c>
      <c r="C2756" s="90">
        <f t="shared" si="1280"/>
        <v>520.30065193999997</v>
      </c>
      <c r="D2756" s="91">
        <f t="shared" si="1289"/>
        <v>7245.38</v>
      </c>
      <c r="E2756" s="92">
        <f t="shared" si="1287"/>
        <v>7276.54</v>
      </c>
      <c r="F2756" s="93">
        <f t="shared" si="1290"/>
        <v>45763</v>
      </c>
      <c r="G2756" s="94">
        <f t="shared" si="1291"/>
        <v>4.3006716003852752E-3</v>
      </c>
      <c r="H2756" s="95">
        <f t="shared" si="1302"/>
        <v>47529</v>
      </c>
      <c r="I2756" s="95">
        <f t="shared" si="1292"/>
        <v>47529</v>
      </c>
      <c r="J2756" s="96">
        <f t="shared" si="1303"/>
        <v>23</v>
      </c>
      <c r="K2756" s="96">
        <f t="shared" si="1304"/>
        <v>19</v>
      </c>
      <c r="L2756" s="8">
        <f t="shared" si="1281"/>
        <v>1.0035514000000001</v>
      </c>
      <c r="M2756" s="97">
        <f t="shared" si="1293"/>
        <v>1.0043006699999999</v>
      </c>
      <c r="N2756" s="97">
        <f t="shared" si="1294"/>
        <v>1.4540068869714649</v>
      </c>
      <c r="O2756" s="90">
        <f t="shared" si="1295"/>
        <v>1.45917064</v>
      </c>
      <c r="P2756" s="90">
        <f t="shared" si="1296"/>
        <v>759.20743528000003</v>
      </c>
      <c r="Q2756" s="98">
        <f t="shared" si="1286"/>
        <v>0</v>
      </c>
      <c r="R2756" s="7">
        <f t="shared" si="1282"/>
        <v>0</v>
      </c>
      <c r="S2756" s="90">
        <f t="shared" si="1297"/>
        <v>0</v>
      </c>
      <c r="T2756" s="99">
        <f t="shared" si="1283"/>
        <v>0.117687</v>
      </c>
      <c r="U2756" s="98">
        <f t="shared" si="1298"/>
        <v>19</v>
      </c>
      <c r="V2756" s="98">
        <v>252</v>
      </c>
      <c r="W2756" s="97">
        <f t="shared" si="1299"/>
        <v>1.008424038</v>
      </c>
      <c r="X2756" s="90">
        <f t="shared" si="1300"/>
        <v>6.3955922799999998</v>
      </c>
      <c r="Y2756" s="90">
        <f t="shared" si="1301"/>
        <v>0</v>
      </c>
      <c r="Z2756" s="100" t="str">
        <f t="shared" si="1284"/>
        <v>A+J=</v>
      </c>
      <c r="AA2756" s="95">
        <f t="shared" si="1285"/>
        <v>47529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4"/>
      <c r="DP2756" s="1"/>
      <c r="DQ2756" s="1"/>
      <c r="DR2756" s="1"/>
      <c r="DS2756" s="1"/>
      <c r="DT2756" s="1"/>
      <c r="DU2756" s="1"/>
    </row>
    <row r="2757" spans="1:125" ht="12.75" x14ac:dyDescent="0.2">
      <c r="A2757" s="89">
        <f t="shared" si="1279"/>
        <v>47526</v>
      </c>
      <c r="B2757" s="105">
        <f t="shared" si="1288"/>
        <v>766.08405013000004</v>
      </c>
      <c r="C2757" s="90">
        <f t="shared" si="1280"/>
        <v>520.30065193999997</v>
      </c>
      <c r="D2757" s="91">
        <f t="shared" si="1289"/>
        <v>7245.38</v>
      </c>
      <c r="E2757" s="92">
        <f t="shared" si="1287"/>
        <v>7276.54</v>
      </c>
      <c r="F2757" s="93">
        <f t="shared" si="1290"/>
        <v>45763</v>
      </c>
      <c r="G2757" s="94">
        <f t="shared" si="1291"/>
        <v>4.3006716003852752E-3</v>
      </c>
      <c r="H2757" s="95">
        <f t="shared" si="1302"/>
        <v>47529</v>
      </c>
      <c r="I2757" s="95">
        <f t="shared" si="1292"/>
        <v>47529</v>
      </c>
      <c r="J2757" s="96">
        <f t="shared" si="1303"/>
        <v>23</v>
      </c>
      <c r="K2757" s="96">
        <f t="shared" si="1304"/>
        <v>20</v>
      </c>
      <c r="L2757" s="8">
        <f t="shared" si="1281"/>
        <v>1.00373866</v>
      </c>
      <c r="M2757" s="97">
        <f t="shared" si="1293"/>
        <v>1.0043006699999999</v>
      </c>
      <c r="N2757" s="97">
        <f t="shared" si="1294"/>
        <v>1.4540068869714649</v>
      </c>
      <c r="O2757" s="90">
        <f t="shared" si="1295"/>
        <v>1.4594429200000001</v>
      </c>
      <c r="P2757" s="90">
        <f t="shared" si="1296"/>
        <v>759.34910274000003</v>
      </c>
      <c r="Q2757" s="98">
        <f t="shared" si="1286"/>
        <v>0</v>
      </c>
      <c r="R2757" s="7">
        <f t="shared" si="1282"/>
        <v>0</v>
      </c>
      <c r="S2757" s="90">
        <f t="shared" si="1297"/>
        <v>0</v>
      </c>
      <c r="T2757" s="99">
        <f t="shared" si="1283"/>
        <v>0.117687</v>
      </c>
      <c r="U2757" s="98">
        <f t="shared" si="1298"/>
        <v>20</v>
      </c>
      <c r="V2757" s="98">
        <v>252</v>
      </c>
      <c r="W2757" s="97">
        <f t="shared" si="1299"/>
        <v>1.0088693689999999</v>
      </c>
      <c r="X2757" s="90">
        <f t="shared" si="1300"/>
        <v>6.7349473900000003</v>
      </c>
      <c r="Y2757" s="90">
        <f t="shared" si="1301"/>
        <v>0</v>
      </c>
      <c r="Z2757" s="100" t="str">
        <f t="shared" si="1284"/>
        <v>A+J=</v>
      </c>
      <c r="AA2757" s="95">
        <f t="shared" si="1285"/>
        <v>47529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4"/>
      <c r="DP2757" s="1"/>
      <c r="DQ2757" s="1"/>
      <c r="DR2757" s="1"/>
      <c r="DS2757" s="1"/>
      <c r="DT2757" s="1"/>
      <c r="DU2757" s="1"/>
    </row>
    <row r="2758" spans="1:125" ht="12.75" x14ac:dyDescent="0.2">
      <c r="A2758" s="89">
        <f t="shared" si="1279"/>
        <v>47527</v>
      </c>
      <c r="B2758" s="105">
        <f t="shared" si="1288"/>
        <v>766.56537475000005</v>
      </c>
      <c r="C2758" s="90">
        <f t="shared" si="1280"/>
        <v>520.30065193999997</v>
      </c>
      <c r="D2758" s="91">
        <f t="shared" si="1289"/>
        <v>7245.38</v>
      </c>
      <c r="E2758" s="92">
        <f t="shared" si="1287"/>
        <v>7276.54</v>
      </c>
      <c r="F2758" s="93">
        <f t="shared" si="1290"/>
        <v>45763</v>
      </c>
      <c r="G2758" s="94">
        <f t="shared" si="1291"/>
        <v>4.3006716003852752E-3</v>
      </c>
      <c r="H2758" s="95">
        <f t="shared" si="1302"/>
        <v>47529</v>
      </c>
      <c r="I2758" s="95">
        <f t="shared" si="1292"/>
        <v>47529</v>
      </c>
      <c r="J2758" s="96">
        <f t="shared" si="1303"/>
        <v>23</v>
      </c>
      <c r="K2758" s="96">
        <f t="shared" si="1304"/>
        <v>21</v>
      </c>
      <c r="L2758" s="8">
        <f t="shared" si="1281"/>
        <v>1.0039259599999999</v>
      </c>
      <c r="M2758" s="97">
        <f t="shared" si="1293"/>
        <v>1.0043006699999999</v>
      </c>
      <c r="N2758" s="97">
        <f t="shared" si="1294"/>
        <v>1.4540068869714649</v>
      </c>
      <c r="O2758" s="90">
        <f t="shared" si="1295"/>
        <v>1.4597152499999999</v>
      </c>
      <c r="P2758" s="90">
        <f t="shared" si="1296"/>
        <v>759.49079621999999</v>
      </c>
      <c r="Q2758" s="98">
        <f t="shared" si="1286"/>
        <v>0</v>
      </c>
      <c r="R2758" s="7">
        <f t="shared" si="1282"/>
        <v>0</v>
      </c>
      <c r="S2758" s="90">
        <f t="shared" si="1297"/>
        <v>0</v>
      </c>
      <c r="T2758" s="99">
        <f t="shared" si="1283"/>
        <v>0.117687</v>
      </c>
      <c r="U2758" s="98">
        <f t="shared" si="1298"/>
        <v>21</v>
      </c>
      <c r="V2758" s="98">
        <v>252</v>
      </c>
      <c r="W2758" s="97">
        <f t="shared" si="1299"/>
        <v>1.0093148970000001</v>
      </c>
      <c r="X2758" s="90">
        <f t="shared" si="1300"/>
        <v>7.0745785300000001</v>
      </c>
      <c r="Y2758" s="90">
        <f t="shared" si="1301"/>
        <v>0</v>
      </c>
      <c r="Z2758" s="100" t="str">
        <f t="shared" si="1284"/>
        <v>A+J=</v>
      </c>
      <c r="AA2758" s="95">
        <f t="shared" si="1285"/>
        <v>47529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4"/>
      <c r="DP2758" s="1"/>
      <c r="DQ2758" s="1"/>
      <c r="DR2758" s="1"/>
      <c r="DS2758" s="1"/>
      <c r="DT2758" s="1"/>
      <c r="DU2758" s="1"/>
    </row>
    <row r="2759" spans="1:125" ht="12.75" x14ac:dyDescent="0.2">
      <c r="A2759" s="89">
        <f t="shared" si="1279"/>
        <v>47528</v>
      </c>
      <c r="B2759" s="105">
        <f t="shared" si="1288"/>
        <v>767.04701129</v>
      </c>
      <c r="C2759" s="90">
        <f t="shared" si="1280"/>
        <v>520.30065193999997</v>
      </c>
      <c r="D2759" s="91">
        <f t="shared" si="1289"/>
        <v>7245.38</v>
      </c>
      <c r="E2759" s="92">
        <f t="shared" si="1287"/>
        <v>7276.54</v>
      </c>
      <c r="F2759" s="93">
        <f t="shared" si="1290"/>
        <v>45763</v>
      </c>
      <c r="G2759" s="94">
        <f t="shared" si="1291"/>
        <v>4.3006716003852752E-3</v>
      </c>
      <c r="H2759" s="95">
        <f t="shared" si="1302"/>
        <v>47529</v>
      </c>
      <c r="I2759" s="95">
        <f t="shared" si="1292"/>
        <v>47529</v>
      </c>
      <c r="J2759" s="96">
        <f t="shared" si="1303"/>
        <v>23</v>
      </c>
      <c r="K2759" s="96">
        <f t="shared" si="1304"/>
        <v>22</v>
      </c>
      <c r="L2759" s="8">
        <f t="shared" si="1281"/>
        <v>1.0041133</v>
      </c>
      <c r="M2759" s="97">
        <f t="shared" si="1293"/>
        <v>1.0043006699999999</v>
      </c>
      <c r="N2759" s="97">
        <f t="shared" si="1294"/>
        <v>1.4540068869714649</v>
      </c>
      <c r="O2759" s="90">
        <f t="shared" si="1295"/>
        <v>1.45998765</v>
      </c>
      <c r="P2759" s="90">
        <f t="shared" si="1296"/>
        <v>759.63252610999996</v>
      </c>
      <c r="Q2759" s="98">
        <f t="shared" si="1286"/>
        <v>0</v>
      </c>
      <c r="R2759" s="7">
        <f t="shared" si="1282"/>
        <v>0</v>
      </c>
      <c r="S2759" s="90">
        <f t="shared" si="1297"/>
        <v>0</v>
      </c>
      <c r="T2759" s="99">
        <f t="shared" si="1283"/>
        <v>0.117687</v>
      </c>
      <c r="U2759" s="98">
        <f t="shared" si="1298"/>
        <v>22</v>
      </c>
      <c r="V2759" s="98">
        <v>252</v>
      </c>
      <c r="W2759" s="97">
        <f t="shared" si="1299"/>
        <v>1.0097606210000001</v>
      </c>
      <c r="X2759" s="90">
        <f t="shared" si="1300"/>
        <v>7.4144851799999998</v>
      </c>
      <c r="Y2759" s="90">
        <f t="shared" si="1301"/>
        <v>0</v>
      </c>
      <c r="Z2759" s="100" t="str">
        <f t="shared" si="1284"/>
        <v>A+J=</v>
      </c>
      <c r="AA2759" s="95">
        <f t="shared" si="1285"/>
        <v>47529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4"/>
      <c r="DP2759" s="1"/>
      <c r="DQ2759" s="1"/>
      <c r="DR2759" s="1"/>
      <c r="DS2759" s="1"/>
      <c r="DT2759" s="1"/>
      <c r="DU2759" s="1"/>
    </row>
    <row r="2760" spans="1:125" ht="12.75" x14ac:dyDescent="0.2">
      <c r="A2760" s="89">
        <f t="shared" si="1279"/>
        <v>47529</v>
      </c>
      <c r="B2760" s="105">
        <f t="shared" si="1288"/>
        <v>767.52894563999996</v>
      </c>
      <c r="C2760" s="90">
        <f t="shared" si="1280"/>
        <v>520.30065193999997</v>
      </c>
      <c r="D2760" s="91">
        <f t="shared" si="1289"/>
        <v>7245.38</v>
      </c>
      <c r="E2760" s="92">
        <f t="shared" si="1287"/>
        <v>7276.54</v>
      </c>
      <c r="F2760" s="93">
        <f t="shared" si="1290"/>
        <v>45763</v>
      </c>
      <c r="G2760" s="94">
        <f t="shared" si="1291"/>
        <v>4.3006716003852752E-3</v>
      </c>
      <c r="H2760" s="95">
        <f t="shared" si="1302"/>
        <v>47557</v>
      </c>
      <c r="I2760" s="95">
        <f t="shared" si="1292"/>
        <v>47529</v>
      </c>
      <c r="J2760" s="96">
        <f t="shared" si="1303"/>
        <v>23</v>
      </c>
      <c r="K2760" s="96">
        <f t="shared" si="1304"/>
        <v>23</v>
      </c>
      <c r="L2760" s="8">
        <f t="shared" si="1281"/>
        <v>1.0043006699999999</v>
      </c>
      <c r="M2760" s="97">
        <f t="shared" si="1293"/>
        <v>1.0043006699999999</v>
      </c>
      <c r="N2760" s="97">
        <f t="shared" si="1294"/>
        <v>1.4540068869714649</v>
      </c>
      <c r="O2760" s="90">
        <f t="shared" si="1295"/>
        <v>1.46026009</v>
      </c>
      <c r="P2760" s="90">
        <f t="shared" si="1296"/>
        <v>759.77427681999995</v>
      </c>
      <c r="Q2760" s="98">
        <f t="shared" si="1286"/>
        <v>90</v>
      </c>
      <c r="R2760" s="7">
        <f t="shared" si="1282"/>
        <v>1.435E-2</v>
      </c>
      <c r="S2760" s="90">
        <f t="shared" si="1297"/>
        <v>10.90276087</v>
      </c>
      <c r="T2760" s="99">
        <f t="shared" si="1283"/>
        <v>0.117687</v>
      </c>
      <c r="U2760" s="98">
        <f t="shared" si="1298"/>
        <v>23</v>
      </c>
      <c r="V2760" s="98">
        <v>252</v>
      </c>
      <c r="W2760" s="97">
        <f t="shared" si="1299"/>
        <v>1.010206543</v>
      </c>
      <c r="X2760" s="90">
        <f t="shared" si="1300"/>
        <v>7.75466882</v>
      </c>
      <c r="Y2760" s="90">
        <f t="shared" si="1301"/>
        <v>18.657429690000001</v>
      </c>
      <c r="Z2760" s="100" t="str">
        <f t="shared" si="1284"/>
        <v>A+J=</v>
      </c>
      <c r="AA2760" s="95">
        <f t="shared" si="1285"/>
        <v>47529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4"/>
      <c r="DP2760" s="1"/>
      <c r="DQ2760" s="1"/>
      <c r="DR2760" s="1"/>
      <c r="DS2760" s="1"/>
      <c r="DT2760" s="1"/>
      <c r="DU2760" s="1"/>
    </row>
    <row r="2761" spans="1:125" ht="12.75" x14ac:dyDescent="0.2">
      <c r="A2761" s="89">
        <f t="shared" si="1279"/>
        <v>47530</v>
      </c>
      <c r="B2761" s="105">
        <f t="shared" si="1288"/>
        <v>749.38086337000004</v>
      </c>
      <c r="C2761" s="90">
        <f t="shared" si="1280"/>
        <v>512.83433759000002</v>
      </c>
      <c r="D2761" s="91">
        <f t="shared" si="1289"/>
        <v>7245.38</v>
      </c>
      <c r="E2761" s="92">
        <f t="shared" si="1287"/>
        <v>7276.54</v>
      </c>
      <c r="F2761" s="93">
        <f t="shared" si="1290"/>
        <v>45763</v>
      </c>
      <c r="G2761" s="94">
        <f t="shared" si="1291"/>
        <v>4.3006716003852752E-3</v>
      </c>
      <c r="H2761" s="95">
        <f t="shared" si="1302"/>
        <v>47557</v>
      </c>
      <c r="I2761" s="95">
        <f t="shared" si="1292"/>
        <v>47557</v>
      </c>
      <c r="J2761" s="96">
        <f t="shared" si="1303"/>
        <v>18</v>
      </c>
      <c r="K2761" s="96">
        <f t="shared" si="1304"/>
        <v>1</v>
      </c>
      <c r="L2761" s="8">
        <f t="shared" si="1281"/>
        <v>1.00023844</v>
      </c>
      <c r="M2761" s="97">
        <f t="shared" si="1293"/>
        <v>1.0043006699999999</v>
      </c>
      <c r="N2761" s="97">
        <f t="shared" si="1294"/>
        <v>1.4602600907700563</v>
      </c>
      <c r="O2761" s="90">
        <f t="shared" si="1295"/>
        <v>1.46060827</v>
      </c>
      <c r="P2761" s="90">
        <f t="shared" si="1296"/>
        <v>749.05007462000003</v>
      </c>
      <c r="Q2761" s="98">
        <f t="shared" si="1286"/>
        <v>0</v>
      </c>
      <c r="R2761" s="7">
        <f t="shared" si="1282"/>
        <v>0</v>
      </c>
      <c r="S2761" s="90">
        <f t="shared" si="1297"/>
        <v>0</v>
      </c>
      <c r="T2761" s="99">
        <f t="shared" si="1283"/>
        <v>0.117687</v>
      </c>
      <c r="U2761" s="98">
        <f t="shared" si="1298"/>
        <v>1</v>
      </c>
      <c r="V2761" s="98">
        <v>252</v>
      </c>
      <c r="W2761" s="97">
        <f t="shared" si="1299"/>
        <v>1.0004416110000001</v>
      </c>
      <c r="X2761" s="90">
        <f t="shared" si="1300"/>
        <v>0.33078875000000002</v>
      </c>
      <c r="Y2761" s="90">
        <f t="shared" si="1301"/>
        <v>0</v>
      </c>
      <c r="Z2761" s="100" t="str">
        <f t="shared" si="1284"/>
        <v>A+J=</v>
      </c>
      <c r="AA2761" s="95">
        <f t="shared" si="1285"/>
        <v>47557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4"/>
      <c r="DP2761" s="1"/>
      <c r="DQ2761" s="1"/>
      <c r="DR2761" s="1"/>
      <c r="DS2761" s="1"/>
      <c r="DT2761" s="1"/>
      <c r="DU2761" s="1"/>
    </row>
    <row r="2762" spans="1:125" ht="12.75" x14ac:dyDescent="0.2">
      <c r="A2762" s="89">
        <f t="shared" si="1279"/>
        <v>47531</v>
      </c>
      <c r="B2762" s="105">
        <f t="shared" si="1288"/>
        <v>749.38086337000004</v>
      </c>
      <c r="C2762" s="90">
        <f t="shared" si="1280"/>
        <v>512.83433759000002</v>
      </c>
      <c r="D2762" s="91">
        <f t="shared" si="1289"/>
        <v>7245.38</v>
      </c>
      <c r="E2762" s="92">
        <f t="shared" si="1287"/>
        <v>7276.54</v>
      </c>
      <c r="F2762" s="93">
        <f t="shared" si="1290"/>
        <v>45763</v>
      </c>
      <c r="G2762" s="94">
        <f t="shared" si="1291"/>
        <v>4.3006716003852752E-3</v>
      </c>
      <c r="H2762" s="95">
        <f t="shared" si="1302"/>
        <v>47557</v>
      </c>
      <c r="I2762" s="95">
        <f t="shared" si="1292"/>
        <v>47557</v>
      </c>
      <c r="J2762" s="96">
        <f t="shared" si="1303"/>
        <v>18</v>
      </c>
      <c r="K2762" s="96">
        <f t="shared" si="1304"/>
        <v>1</v>
      </c>
      <c r="L2762" s="8">
        <f t="shared" si="1281"/>
        <v>1.00023844</v>
      </c>
      <c r="M2762" s="97">
        <f t="shared" si="1293"/>
        <v>1.0043006699999999</v>
      </c>
      <c r="N2762" s="97">
        <f t="shared" si="1294"/>
        <v>1.4602600907700563</v>
      </c>
      <c r="O2762" s="90">
        <f t="shared" si="1295"/>
        <v>1.46060827</v>
      </c>
      <c r="P2762" s="90">
        <f t="shared" si="1296"/>
        <v>749.05007462000003</v>
      </c>
      <c r="Q2762" s="98">
        <f t="shared" si="1286"/>
        <v>0</v>
      </c>
      <c r="R2762" s="7">
        <f t="shared" si="1282"/>
        <v>0</v>
      </c>
      <c r="S2762" s="90">
        <f t="shared" si="1297"/>
        <v>0</v>
      </c>
      <c r="T2762" s="99">
        <f t="shared" si="1283"/>
        <v>0.117687</v>
      </c>
      <c r="U2762" s="98">
        <f t="shared" si="1298"/>
        <v>1</v>
      </c>
      <c r="V2762" s="98">
        <v>252</v>
      </c>
      <c r="W2762" s="97">
        <f t="shared" si="1299"/>
        <v>1.0004416110000001</v>
      </c>
      <c r="X2762" s="90">
        <f t="shared" si="1300"/>
        <v>0.33078875000000002</v>
      </c>
      <c r="Y2762" s="90">
        <f t="shared" si="1301"/>
        <v>0</v>
      </c>
      <c r="Z2762" s="100" t="str">
        <f t="shared" si="1284"/>
        <v>A+J=</v>
      </c>
      <c r="AA2762" s="95">
        <f t="shared" si="1285"/>
        <v>47557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4"/>
      <c r="DP2762" s="1"/>
      <c r="DQ2762" s="1"/>
      <c r="DR2762" s="1"/>
      <c r="DS2762" s="1"/>
      <c r="DT2762" s="1"/>
      <c r="DU2762" s="1"/>
    </row>
    <row r="2763" spans="1:125" ht="12.75" x14ac:dyDescent="0.2">
      <c r="A2763" s="89">
        <f t="shared" si="1279"/>
        <v>47532</v>
      </c>
      <c r="B2763" s="105">
        <f t="shared" si="1288"/>
        <v>749.38086337000004</v>
      </c>
      <c r="C2763" s="90">
        <f t="shared" si="1280"/>
        <v>512.83433759000002</v>
      </c>
      <c r="D2763" s="91">
        <f t="shared" si="1289"/>
        <v>7245.38</v>
      </c>
      <c r="E2763" s="92">
        <f t="shared" si="1287"/>
        <v>7276.54</v>
      </c>
      <c r="F2763" s="93">
        <f t="shared" si="1290"/>
        <v>45763</v>
      </c>
      <c r="G2763" s="94">
        <f t="shared" si="1291"/>
        <v>4.3006716003852752E-3</v>
      </c>
      <c r="H2763" s="95">
        <f t="shared" si="1302"/>
        <v>47557</v>
      </c>
      <c r="I2763" s="95">
        <f t="shared" si="1292"/>
        <v>47557</v>
      </c>
      <c r="J2763" s="96">
        <f t="shared" si="1303"/>
        <v>18</v>
      </c>
      <c r="K2763" s="96">
        <f t="shared" si="1304"/>
        <v>1</v>
      </c>
      <c r="L2763" s="8">
        <f t="shared" si="1281"/>
        <v>1.00023844</v>
      </c>
      <c r="M2763" s="97">
        <f t="shared" si="1293"/>
        <v>1.0043006699999999</v>
      </c>
      <c r="N2763" s="97">
        <f t="shared" si="1294"/>
        <v>1.4602600907700563</v>
      </c>
      <c r="O2763" s="90">
        <f t="shared" si="1295"/>
        <v>1.46060827</v>
      </c>
      <c r="P2763" s="90">
        <f t="shared" si="1296"/>
        <v>749.05007462000003</v>
      </c>
      <c r="Q2763" s="98">
        <f t="shared" si="1286"/>
        <v>0</v>
      </c>
      <c r="R2763" s="7">
        <f t="shared" si="1282"/>
        <v>0</v>
      </c>
      <c r="S2763" s="90">
        <f t="shared" si="1297"/>
        <v>0</v>
      </c>
      <c r="T2763" s="99">
        <f t="shared" si="1283"/>
        <v>0.117687</v>
      </c>
      <c r="U2763" s="98">
        <f t="shared" si="1298"/>
        <v>1</v>
      </c>
      <c r="V2763" s="98">
        <v>252</v>
      </c>
      <c r="W2763" s="97">
        <f t="shared" si="1299"/>
        <v>1.0004416110000001</v>
      </c>
      <c r="X2763" s="90">
        <f t="shared" si="1300"/>
        <v>0.33078875000000002</v>
      </c>
      <c r="Y2763" s="90">
        <f t="shared" si="1301"/>
        <v>0</v>
      </c>
      <c r="Z2763" s="100" t="str">
        <f t="shared" si="1284"/>
        <v>A+J=</v>
      </c>
      <c r="AA2763" s="95">
        <f t="shared" si="1285"/>
        <v>47557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4"/>
      <c r="DP2763" s="1"/>
      <c r="DQ2763" s="1"/>
      <c r="DR2763" s="1"/>
      <c r="DS2763" s="1"/>
      <c r="DT2763" s="1"/>
      <c r="DU2763" s="1"/>
    </row>
    <row r="2764" spans="1:125" ht="12.75" x14ac:dyDescent="0.2">
      <c r="A2764" s="89">
        <f t="shared" si="1279"/>
        <v>47533</v>
      </c>
      <c r="B2764" s="105">
        <f t="shared" si="1288"/>
        <v>749.8905607800001</v>
      </c>
      <c r="C2764" s="90">
        <f t="shared" si="1280"/>
        <v>512.83433759000002</v>
      </c>
      <c r="D2764" s="91">
        <f t="shared" si="1289"/>
        <v>7245.38</v>
      </c>
      <c r="E2764" s="92">
        <f t="shared" si="1287"/>
        <v>7276.54</v>
      </c>
      <c r="F2764" s="93">
        <f t="shared" si="1290"/>
        <v>45763</v>
      </c>
      <c r="G2764" s="94">
        <f t="shared" si="1291"/>
        <v>4.3006716003852752E-3</v>
      </c>
      <c r="H2764" s="95">
        <f t="shared" si="1302"/>
        <v>47557</v>
      </c>
      <c r="I2764" s="95">
        <f t="shared" si="1292"/>
        <v>47557</v>
      </c>
      <c r="J2764" s="96">
        <f t="shared" si="1303"/>
        <v>18</v>
      </c>
      <c r="K2764" s="96">
        <f t="shared" si="1304"/>
        <v>2</v>
      </c>
      <c r="L2764" s="8">
        <f t="shared" si="1281"/>
        <v>1.00047694</v>
      </c>
      <c r="M2764" s="97">
        <f t="shared" si="1293"/>
        <v>1.0043006699999999</v>
      </c>
      <c r="N2764" s="97">
        <f t="shared" si="1294"/>
        <v>1.4602600907700563</v>
      </c>
      <c r="O2764" s="90">
        <f t="shared" si="1295"/>
        <v>1.46095654</v>
      </c>
      <c r="P2764" s="90">
        <f t="shared" si="1296"/>
        <v>749.22867943000006</v>
      </c>
      <c r="Q2764" s="98">
        <f t="shared" si="1286"/>
        <v>0</v>
      </c>
      <c r="R2764" s="7">
        <f t="shared" si="1282"/>
        <v>0</v>
      </c>
      <c r="S2764" s="90">
        <f t="shared" si="1297"/>
        <v>0</v>
      </c>
      <c r="T2764" s="99">
        <f t="shared" si="1283"/>
        <v>0.117687</v>
      </c>
      <c r="U2764" s="98">
        <f t="shared" si="1298"/>
        <v>2</v>
      </c>
      <c r="V2764" s="98">
        <v>252</v>
      </c>
      <c r="W2764" s="97">
        <f t="shared" si="1299"/>
        <v>1.0008834170000001</v>
      </c>
      <c r="X2764" s="90">
        <f t="shared" si="1300"/>
        <v>0.66188135000000003</v>
      </c>
      <c r="Y2764" s="90">
        <f t="shared" si="1301"/>
        <v>0</v>
      </c>
      <c r="Z2764" s="100" t="str">
        <f t="shared" si="1284"/>
        <v>A+J=</v>
      </c>
      <c r="AA2764" s="95">
        <f t="shared" si="1285"/>
        <v>47557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4"/>
      <c r="DP2764" s="1"/>
      <c r="DQ2764" s="1"/>
      <c r="DR2764" s="1"/>
      <c r="DS2764" s="1"/>
      <c r="DT2764" s="1"/>
      <c r="DU2764" s="1"/>
    </row>
    <row r="2765" spans="1:125" ht="12.75" x14ac:dyDescent="0.2">
      <c r="A2765" s="89">
        <f t="shared" si="1279"/>
        <v>47534</v>
      </c>
      <c r="B2765" s="105">
        <f t="shared" si="1288"/>
        <v>750.40060323</v>
      </c>
      <c r="C2765" s="90">
        <f t="shared" si="1280"/>
        <v>512.83433759000002</v>
      </c>
      <c r="D2765" s="91">
        <f t="shared" si="1289"/>
        <v>7245.38</v>
      </c>
      <c r="E2765" s="92">
        <f t="shared" si="1287"/>
        <v>7276.54</v>
      </c>
      <c r="F2765" s="93">
        <f t="shared" si="1290"/>
        <v>45763</v>
      </c>
      <c r="G2765" s="94">
        <f t="shared" si="1291"/>
        <v>4.3006716003852752E-3</v>
      </c>
      <c r="H2765" s="95">
        <f t="shared" si="1302"/>
        <v>47557</v>
      </c>
      <c r="I2765" s="95">
        <f t="shared" si="1292"/>
        <v>47557</v>
      </c>
      <c r="J2765" s="96">
        <f t="shared" si="1303"/>
        <v>18</v>
      </c>
      <c r="K2765" s="96">
        <f t="shared" si="1304"/>
        <v>3</v>
      </c>
      <c r="L2765" s="8">
        <f t="shared" si="1281"/>
        <v>1.0007154899999999</v>
      </c>
      <c r="M2765" s="97">
        <f t="shared" si="1293"/>
        <v>1.0043006699999999</v>
      </c>
      <c r="N2765" s="97">
        <f t="shared" si="1294"/>
        <v>1.4602600907700563</v>
      </c>
      <c r="O2765" s="90">
        <f t="shared" si="1295"/>
        <v>1.4613048900000001</v>
      </c>
      <c r="P2765" s="90">
        <f t="shared" si="1296"/>
        <v>749.40732528000001</v>
      </c>
      <c r="Q2765" s="98">
        <f t="shared" si="1286"/>
        <v>0</v>
      </c>
      <c r="R2765" s="7">
        <f t="shared" si="1282"/>
        <v>0</v>
      </c>
      <c r="S2765" s="90">
        <f t="shared" si="1297"/>
        <v>0</v>
      </c>
      <c r="T2765" s="99">
        <f t="shared" si="1283"/>
        <v>0.117687</v>
      </c>
      <c r="U2765" s="98">
        <f t="shared" si="1298"/>
        <v>3</v>
      </c>
      <c r="V2765" s="98">
        <v>252</v>
      </c>
      <c r="W2765" s="97">
        <f t="shared" si="1299"/>
        <v>1.001325418</v>
      </c>
      <c r="X2765" s="90">
        <f t="shared" si="1300"/>
        <v>0.99327794999999997</v>
      </c>
      <c r="Y2765" s="90">
        <f t="shared" si="1301"/>
        <v>0</v>
      </c>
      <c r="Z2765" s="100" t="str">
        <f t="shared" si="1284"/>
        <v>A+J=</v>
      </c>
      <c r="AA2765" s="95">
        <f t="shared" si="1285"/>
        <v>47557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4"/>
      <c r="DP2765" s="1"/>
      <c r="DQ2765" s="1"/>
      <c r="DR2765" s="1"/>
      <c r="DS2765" s="1"/>
      <c r="DT2765" s="1"/>
      <c r="DU2765" s="1"/>
    </row>
    <row r="2766" spans="1:125" ht="12.75" x14ac:dyDescent="0.2">
      <c r="A2766" s="89">
        <f t="shared" si="1279"/>
        <v>47535</v>
      </c>
      <c r="B2766" s="105">
        <f t="shared" si="1288"/>
        <v>750.91099599999995</v>
      </c>
      <c r="C2766" s="90">
        <f t="shared" si="1280"/>
        <v>512.83433759000002</v>
      </c>
      <c r="D2766" s="91">
        <f t="shared" si="1289"/>
        <v>7245.38</v>
      </c>
      <c r="E2766" s="92">
        <f t="shared" si="1287"/>
        <v>7276.54</v>
      </c>
      <c r="F2766" s="93">
        <f t="shared" si="1290"/>
        <v>45763</v>
      </c>
      <c r="G2766" s="94">
        <f t="shared" si="1291"/>
        <v>4.3006716003852752E-3</v>
      </c>
      <c r="H2766" s="95">
        <f t="shared" si="1302"/>
        <v>47557</v>
      </c>
      <c r="I2766" s="95">
        <f t="shared" si="1292"/>
        <v>47557</v>
      </c>
      <c r="J2766" s="96">
        <f t="shared" si="1303"/>
        <v>18</v>
      </c>
      <c r="K2766" s="96">
        <f t="shared" si="1304"/>
        <v>4</v>
      </c>
      <c r="L2766" s="8">
        <f t="shared" si="1281"/>
        <v>1.0009541099999999</v>
      </c>
      <c r="M2766" s="97">
        <f t="shared" si="1293"/>
        <v>1.0043006699999999</v>
      </c>
      <c r="N2766" s="97">
        <f t="shared" si="1294"/>
        <v>1.4602600907700563</v>
      </c>
      <c r="O2766" s="90">
        <f t="shared" si="1295"/>
        <v>1.4616533300000001</v>
      </c>
      <c r="P2766" s="90">
        <f t="shared" si="1296"/>
        <v>749.58601726999996</v>
      </c>
      <c r="Q2766" s="98">
        <f t="shared" si="1286"/>
        <v>0</v>
      </c>
      <c r="R2766" s="7">
        <f t="shared" si="1282"/>
        <v>0</v>
      </c>
      <c r="S2766" s="90">
        <f t="shared" si="1297"/>
        <v>0</v>
      </c>
      <c r="T2766" s="99">
        <f t="shared" si="1283"/>
        <v>0.117687</v>
      </c>
      <c r="U2766" s="98">
        <f t="shared" si="1298"/>
        <v>4</v>
      </c>
      <c r="V2766" s="98">
        <v>252</v>
      </c>
      <c r="W2766" s="97">
        <f t="shared" si="1299"/>
        <v>1.001767614</v>
      </c>
      <c r="X2766" s="90">
        <f t="shared" si="1300"/>
        <v>1.32497873</v>
      </c>
      <c r="Y2766" s="90">
        <f t="shared" si="1301"/>
        <v>0</v>
      </c>
      <c r="Z2766" s="100" t="str">
        <f t="shared" si="1284"/>
        <v>A+J=</v>
      </c>
      <c r="AA2766" s="95">
        <f t="shared" si="1285"/>
        <v>47557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4"/>
      <c r="DP2766" s="1"/>
      <c r="DQ2766" s="1"/>
      <c r="DR2766" s="1"/>
      <c r="DS2766" s="1"/>
      <c r="DT2766" s="1"/>
      <c r="DU2766" s="1"/>
    </row>
    <row r="2767" spans="1:125" ht="12.75" x14ac:dyDescent="0.2">
      <c r="A2767" s="89">
        <f t="shared" si="1279"/>
        <v>47536</v>
      </c>
      <c r="B2767" s="105">
        <f t="shared" si="1288"/>
        <v>751.4217341399999</v>
      </c>
      <c r="C2767" s="90">
        <f t="shared" si="1280"/>
        <v>512.83433759000002</v>
      </c>
      <c r="D2767" s="91">
        <f t="shared" si="1289"/>
        <v>7245.38</v>
      </c>
      <c r="E2767" s="92">
        <f t="shared" si="1287"/>
        <v>7276.54</v>
      </c>
      <c r="F2767" s="93">
        <f t="shared" si="1290"/>
        <v>45763</v>
      </c>
      <c r="G2767" s="94">
        <f t="shared" si="1291"/>
        <v>4.3006716003852752E-3</v>
      </c>
      <c r="H2767" s="95">
        <f t="shared" si="1302"/>
        <v>47557</v>
      </c>
      <c r="I2767" s="95">
        <f t="shared" si="1292"/>
        <v>47557</v>
      </c>
      <c r="J2767" s="96">
        <f t="shared" si="1303"/>
        <v>18</v>
      </c>
      <c r="K2767" s="96">
        <f t="shared" si="1304"/>
        <v>5</v>
      </c>
      <c r="L2767" s="8">
        <f t="shared" si="1281"/>
        <v>1.00119278</v>
      </c>
      <c r="M2767" s="97">
        <f t="shared" si="1293"/>
        <v>1.0043006699999999</v>
      </c>
      <c r="N2767" s="97">
        <f t="shared" si="1294"/>
        <v>1.4602600907700563</v>
      </c>
      <c r="O2767" s="90">
        <f t="shared" si="1295"/>
        <v>1.46200185</v>
      </c>
      <c r="P2767" s="90">
        <f t="shared" si="1296"/>
        <v>749.76475029999995</v>
      </c>
      <c r="Q2767" s="98">
        <f t="shared" si="1286"/>
        <v>0</v>
      </c>
      <c r="R2767" s="7">
        <f t="shared" si="1282"/>
        <v>0</v>
      </c>
      <c r="S2767" s="90">
        <f t="shared" si="1297"/>
        <v>0</v>
      </c>
      <c r="T2767" s="99">
        <f t="shared" si="1283"/>
        <v>0.117687</v>
      </c>
      <c r="U2767" s="98">
        <f t="shared" si="1298"/>
        <v>5</v>
      </c>
      <c r="V2767" s="98">
        <v>252</v>
      </c>
      <c r="W2767" s="97">
        <f t="shared" si="1299"/>
        <v>1.002210005</v>
      </c>
      <c r="X2767" s="90">
        <f t="shared" si="1300"/>
        <v>1.6569838400000001</v>
      </c>
      <c r="Y2767" s="90">
        <f t="shared" si="1301"/>
        <v>0</v>
      </c>
      <c r="Z2767" s="100" t="str">
        <f t="shared" si="1284"/>
        <v>A+J=</v>
      </c>
      <c r="AA2767" s="95">
        <f t="shared" si="1285"/>
        <v>47557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4"/>
      <c r="DP2767" s="1"/>
      <c r="DQ2767" s="1"/>
      <c r="DR2767" s="1"/>
      <c r="DS2767" s="1"/>
      <c r="DT2767" s="1"/>
      <c r="DU2767" s="1"/>
    </row>
    <row r="2768" spans="1:125" ht="12.75" x14ac:dyDescent="0.2">
      <c r="A2768" s="89">
        <f t="shared" si="1279"/>
        <v>47537</v>
      </c>
      <c r="B2768" s="105">
        <f t="shared" si="1288"/>
        <v>751.93281853999997</v>
      </c>
      <c r="C2768" s="90">
        <f t="shared" si="1280"/>
        <v>512.83433759000002</v>
      </c>
      <c r="D2768" s="91">
        <f t="shared" si="1289"/>
        <v>7245.38</v>
      </c>
      <c r="E2768" s="92">
        <f t="shared" si="1287"/>
        <v>7276.54</v>
      </c>
      <c r="F2768" s="93">
        <f t="shared" si="1290"/>
        <v>45763</v>
      </c>
      <c r="G2768" s="94">
        <f t="shared" si="1291"/>
        <v>4.3006716003852752E-3</v>
      </c>
      <c r="H2768" s="95">
        <f t="shared" si="1302"/>
        <v>47557</v>
      </c>
      <c r="I2768" s="95">
        <f t="shared" si="1292"/>
        <v>47557</v>
      </c>
      <c r="J2768" s="96">
        <f t="shared" si="1303"/>
        <v>18</v>
      </c>
      <c r="K2768" s="96">
        <f t="shared" si="1304"/>
        <v>6</v>
      </c>
      <c r="L2768" s="8">
        <f t="shared" si="1281"/>
        <v>1.0014315</v>
      </c>
      <c r="M2768" s="97">
        <f t="shared" si="1293"/>
        <v>1.0043006699999999</v>
      </c>
      <c r="N2768" s="97">
        <f t="shared" si="1294"/>
        <v>1.4602600907700563</v>
      </c>
      <c r="O2768" s="90">
        <f t="shared" si="1295"/>
        <v>1.46235045</v>
      </c>
      <c r="P2768" s="90">
        <f t="shared" si="1296"/>
        <v>749.94352434999996</v>
      </c>
      <c r="Q2768" s="98">
        <f t="shared" si="1286"/>
        <v>0</v>
      </c>
      <c r="R2768" s="7">
        <f t="shared" si="1282"/>
        <v>0</v>
      </c>
      <c r="S2768" s="90">
        <f t="shared" si="1297"/>
        <v>0</v>
      </c>
      <c r="T2768" s="99">
        <f t="shared" si="1283"/>
        <v>0.117687</v>
      </c>
      <c r="U2768" s="98">
        <f t="shared" si="1298"/>
        <v>6</v>
      </c>
      <c r="V2768" s="98">
        <v>252</v>
      </c>
      <c r="W2768" s="97">
        <f t="shared" si="1299"/>
        <v>1.002652592</v>
      </c>
      <c r="X2768" s="90">
        <f t="shared" si="1300"/>
        <v>1.9892941900000001</v>
      </c>
      <c r="Y2768" s="90">
        <f t="shared" si="1301"/>
        <v>0</v>
      </c>
      <c r="Z2768" s="100" t="str">
        <f t="shared" si="1284"/>
        <v>A+J=</v>
      </c>
      <c r="AA2768" s="95">
        <f t="shared" si="1285"/>
        <v>47557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4"/>
      <c r="DP2768" s="1"/>
      <c r="DQ2768" s="1"/>
      <c r="DR2768" s="1"/>
      <c r="DS2768" s="1"/>
      <c r="DT2768" s="1"/>
      <c r="DU2768" s="1"/>
    </row>
    <row r="2769" spans="1:125" ht="12.75" x14ac:dyDescent="0.2">
      <c r="A2769" s="89">
        <f t="shared" si="1279"/>
        <v>47538</v>
      </c>
      <c r="B2769" s="105">
        <f t="shared" si="1288"/>
        <v>751.93281853999997</v>
      </c>
      <c r="C2769" s="90">
        <f t="shared" si="1280"/>
        <v>512.83433759000002</v>
      </c>
      <c r="D2769" s="91">
        <f t="shared" si="1289"/>
        <v>7245.38</v>
      </c>
      <c r="E2769" s="92">
        <f t="shared" si="1287"/>
        <v>7276.54</v>
      </c>
      <c r="F2769" s="93">
        <f t="shared" si="1290"/>
        <v>45763</v>
      </c>
      <c r="G2769" s="94">
        <f t="shared" si="1291"/>
        <v>4.3006716003852752E-3</v>
      </c>
      <c r="H2769" s="95">
        <f t="shared" si="1302"/>
        <v>47557</v>
      </c>
      <c r="I2769" s="95">
        <f t="shared" si="1292"/>
        <v>47557</v>
      </c>
      <c r="J2769" s="96">
        <f t="shared" si="1303"/>
        <v>18</v>
      </c>
      <c r="K2769" s="96">
        <f t="shared" si="1304"/>
        <v>6</v>
      </c>
      <c r="L2769" s="8">
        <f t="shared" si="1281"/>
        <v>1.0014315</v>
      </c>
      <c r="M2769" s="97">
        <f t="shared" si="1293"/>
        <v>1.0043006699999999</v>
      </c>
      <c r="N2769" s="97">
        <f t="shared" si="1294"/>
        <v>1.4602600907700563</v>
      </c>
      <c r="O2769" s="90">
        <f t="shared" si="1295"/>
        <v>1.46235045</v>
      </c>
      <c r="P2769" s="90">
        <f t="shared" si="1296"/>
        <v>749.94352434999996</v>
      </c>
      <c r="Q2769" s="98">
        <f t="shared" si="1286"/>
        <v>0</v>
      </c>
      <c r="R2769" s="7">
        <f t="shared" si="1282"/>
        <v>0</v>
      </c>
      <c r="S2769" s="90">
        <f t="shared" si="1297"/>
        <v>0</v>
      </c>
      <c r="T2769" s="99">
        <f t="shared" si="1283"/>
        <v>0.117687</v>
      </c>
      <c r="U2769" s="98">
        <f t="shared" si="1298"/>
        <v>6</v>
      </c>
      <c r="V2769" s="98">
        <v>252</v>
      </c>
      <c r="W2769" s="97">
        <f t="shared" si="1299"/>
        <v>1.002652592</v>
      </c>
      <c r="X2769" s="90">
        <f t="shared" si="1300"/>
        <v>1.9892941900000001</v>
      </c>
      <c r="Y2769" s="90">
        <f t="shared" si="1301"/>
        <v>0</v>
      </c>
      <c r="Z2769" s="100" t="str">
        <f t="shared" si="1284"/>
        <v>A+J=</v>
      </c>
      <c r="AA2769" s="95">
        <f t="shared" si="1285"/>
        <v>47557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4"/>
      <c r="DP2769" s="1"/>
      <c r="DQ2769" s="1"/>
      <c r="DR2769" s="1"/>
      <c r="DS2769" s="1"/>
      <c r="DT2769" s="1"/>
      <c r="DU2769" s="1"/>
    </row>
    <row r="2770" spans="1:125" ht="12.75" x14ac:dyDescent="0.2">
      <c r="A2770" s="89">
        <f t="shared" si="1279"/>
        <v>47539</v>
      </c>
      <c r="B2770" s="105">
        <f t="shared" si="1288"/>
        <v>751.93281853999997</v>
      </c>
      <c r="C2770" s="90">
        <f t="shared" si="1280"/>
        <v>512.83433759000002</v>
      </c>
      <c r="D2770" s="91">
        <f t="shared" si="1289"/>
        <v>7245.38</v>
      </c>
      <c r="E2770" s="92">
        <f t="shared" si="1287"/>
        <v>7276.54</v>
      </c>
      <c r="F2770" s="93">
        <f t="shared" si="1290"/>
        <v>45763</v>
      </c>
      <c r="G2770" s="94">
        <f t="shared" si="1291"/>
        <v>4.3006716003852752E-3</v>
      </c>
      <c r="H2770" s="95">
        <f t="shared" si="1302"/>
        <v>47557</v>
      </c>
      <c r="I2770" s="95">
        <f t="shared" si="1292"/>
        <v>47557</v>
      </c>
      <c r="J2770" s="96">
        <f t="shared" si="1303"/>
        <v>18</v>
      </c>
      <c r="K2770" s="96">
        <f t="shared" si="1304"/>
        <v>6</v>
      </c>
      <c r="L2770" s="8">
        <f t="shared" si="1281"/>
        <v>1.0014315</v>
      </c>
      <c r="M2770" s="97">
        <f t="shared" si="1293"/>
        <v>1.0043006699999999</v>
      </c>
      <c r="N2770" s="97">
        <f t="shared" si="1294"/>
        <v>1.4602600907700563</v>
      </c>
      <c r="O2770" s="90">
        <f t="shared" si="1295"/>
        <v>1.46235045</v>
      </c>
      <c r="P2770" s="90">
        <f t="shared" si="1296"/>
        <v>749.94352434999996</v>
      </c>
      <c r="Q2770" s="98">
        <f t="shared" si="1286"/>
        <v>0</v>
      </c>
      <c r="R2770" s="7">
        <f t="shared" si="1282"/>
        <v>0</v>
      </c>
      <c r="S2770" s="90">
        <f t="shared" si="1297"/>
        <v>0</v>
      </c>
      <c r="T2770" s="99">
        <f t="shared" si="1283"/>
        <v>0.117687</v>
      </c>
      <c r="U2770" s="98">
        <f t="shared" si="1298"/>
        <v>6</v>
      </c>
      <c r="V2770" s="98">
        <v>252</v>
      </c>
      <c r="W2770" s="97">
        <f t="shared" si="1299"/>
        <v>1.002652592</v>
      </c>
      <c r="X2770" s="90">
        <f t="shared" si="1300"/>
        <v>1.9892941900000001</v>
      </c>
      <c r="Y2770" s="90">
        <f t="shared" si="1301"/>
        <v>0</v>
      </c>
      <c r="Z2770" s="100" t="str">
        <f t="shared" si="1284"/>
        <v>A+J=</v>
      </c>
      <c r="AA2770" s="95">
        <f t="shared" si="1285"/>
        <v>47557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4"/>
      <c r="DP2770" s="1"/>
      <c r="DQ2770" s="1"/>
      <c r="DR2770" s="1"/>
      <c r="DS2770" s="1"/>
      <c r="DT2770" s="1"/>
      <c r="DU2770" s="1"/>
    </row>
    <row r="2771" spans="1:125" ht="12.75" x14ac:dyDescent="0.2">
      <c r="A2771" s="89">
        <f t="shared" si="1279"/>
        <v>47540</v>
      </c>
      <c r="B2771" s="105">
        <f t="shared" si="1288"/>
        <v>752.44425375000003</v>
      </c>
      <c r="C2771" s="90">
        <f t="shared" si="1280"/>
        <v>512.83433759000002</v>
      </c>
      <c r="D2771" s="91">
        <f t="shared" si="1289"/>
        <v>7245.38</v>
      </c>
      <c r="E2771" s="92">
        <f t="shared" si="1287"/>
        <v>7276.54</v>
      </c>
      <c r="F2771" s="93">
        <f t="shared" si="1290"/>
        <v>45763</v>
      </c>
      <c r="G2771" s="94">
        <f t="shared" si="1291"/>
        <v>4.3006716003852752E-3</v>
      </c>
      <c r="H2771" s="95">
        <f t="shared" si="1302"/>
        <v>47557</v>
      </c>
      <c r="I2771" s="95">
        <f t="shared" si="1292"/>
        <v>47557</v>
      </c>
      <c r="J2771" s="96">
        <f t="shared" si="1303"/>
        <v>18</v>
      </c>
      <c r="K2771" s="96">
        <f t="shared" si="1304"/>
        <v>7</v>
      </c>
      <c r="L2771" s="8">
        <f t="shared" si="1281"/>
        <v>1.0016702900000001</v>
      </c>
      <c r="M2771" s="97">
        <f t="shared" si="1293"/>
        <v>1.0043006699999999</v>
      </c>
      <c r="N2771" s="97">
        <f t="shared" si="1294"/>
        <v>1.4602600907700563</v>
      </c>
      <c r="O2771" s="90">
        <f t="shared" si="1295"/>
        <v>1.46269914</v>
      </c>
      <c r="P2771" s="90">
        <f t="shared" si="1296"/>
        <v>750.12234454999998</v>
      </c>
      <c r="Q2771" s="98">
        <f t="shared" si="1286"/>
        <v>0</v>
      </c>
      <c r="R2771" s="7">
        <f t="shared" si="1282"/>
        <v>0</v>
      </c>
      <c r="S2771" s="90">
        <f t="shared" si="1297"/>
        <v>0</v>
      </c>
      <c r="T2771" s="99">
        <f t="shared" si="1283"/>
        <v>0.117687</v>
      </c>
      <c r="U2771" s="98">
        <f t="shared" si="1298"/>
        <v>7</v>
      </c>
      <c r="V2771" s="98">
        <v>252</v>
      </c>
      <c r="W2771" s="97">
        <f t="shared" si="1299"/>
        <v>1.0030953739999999</v>
      </c>
      <c r="X2771" s="90">
        <f t="shared" si="1300"/>
        <v>2.3219091999999999</v>
      </c>
      <c r="Y2771" s="90">
        <f t="shared" si="1301"/>
        <v>0</v>
      </c>
      <c r="Z2771" s="100" t="str">
        <f t="shared" si="1284"/>
        <v>A+J=</v>
      </c>
      <c r="AA2771" s="95">
        <f t="shared" si="1285"/>
        <v>47557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4"/>
      <c r="DP2771" s="1"/>
      <c r="DQ2771" s="1"/>
      <c r="DR2771" s="1"/>
      <c r="DS2771" s="1"/>
      <c r="DT2771" s="1"/>
      <c r="DU2771" s="1"/>
    </row>
    <row r="2772" spans="1:125" ht="12.75" x14ac:dyDescent="0.2">
      <c r="A2772" s="89">
        <f t="shared" ref="A2772:A2835" si="1305">(A2771+1)</f>
        <v>47541</v>
      </c>
      <c r="B2772" s="105">
        <f t="shared" si="1288"/>
        <v>752.95603555000002</v>
      </c>
      <c r="C2772" s="90">
        <f t="shared" ref="C2772:C2835" si="1306">TRUNC(IF(Q2771&gt;0,VLOOKUP(A2771,$AD$21:$AE$123,2),C2771),8)</f>
        <v>512.83433759000002</v>
      </c>
      <c r="D2772" s="91">
        <f t="shared" si="1289"/>
        <v>7245.38</v>
      </c>
      <c r="E2772" s="92">
        <f t="shared" si="1287"/>
        <v>7276.54</v>
      </c>
      <c r="F2772" s="93">
        <f t="shared" si="1290"/>
        <v>45763</v>
      </c>
      <c r="G2772" s="94">
        <f t="shared" si="1291"/>
        <v>4.3006716003852752E-3</v>
      </c>
      <c r="H2772" s="95">
        <f t="shared" si="1302"/>
        <v>47557</v>
      </c>
      <c r="I2772" s="95">
        <f t="shared" si="1292"/>
        <v>47557</v>
      </c>
      <c r="J2772" s="96">
        <f t="shared" si="1303"/>
        <v>18</v>
      </c>
      <c r="K2772" s="96">
        <f t="shared" si="1304"/>
        <v>8</v>
      </c>
      <c r="L2772" s="8">
        <f t="shared" ref="L2772:L2835" si="1307">IF(E2772&lt;D2772,1,TRUNC((E2772/D2772)^TRUNC((K2772/J2772),9),8))</f>
        <v>1.00190913</v>
      </c>
      <c r="M2772" s="97">
        <f t="shared" si="1293"/>
        <v>1.0043006699999999</v>
      </c>
      <c r="N2772" s="97">
        <f t="shared" si="1294"/>
        <v>1.4602600907700563</v>
      </c>
      <c r="O2772" s="90">
        <f t="shared" si="1295"/>
        <v>1.46304791</v>
      </c>
      <c r="P2772" s="90">
        <f t="shared" si="1296"/>
        <v>750.30120578000003</v>
      </c>
      <c r="Q2772" s="98">
        <f t="shared" si="1286"/>
        <v>0</v>
      </c>
      <c r="R2772" s="7">
        <f t="shared" ref="R2772:R2835" si="1308">IF(Q2772&gt;0,VLOOKUP($A2772,$AD$19:$AI$164,6),0)</f>
        <v>0</v>
      </c>
      <c r="S2772" s="90">
        <f t="shared" si="1297"/>
        <v>0</v>
      </c>
      <c r="T2772" s="99">
        <f t="shared" ref="T2772:T2835" si="1309">(T2771)</f>
        <v>0.117687</v>
      </c>
      <c r="U2772" s="98">
        <f t="shared" si="1298"/>
        <v>8</v>
      </c>
      <c r="V2772" s="98">
        <v>252</v>
      </c>
      <c r="W2772" s="97">
        <f t="shared" si="1299"/>
        <v>1.0035383520000001</v>
      </c>
      <c r="X2772" s="90">
        <f t="shared" si="1300"/>
        <v>2.6548297700000001</v>
      </c>
      <c r="Y2772" s="90">
        <f t="shared" si="1301"/>
        <v>0</v>
      </c>
      <c r="Z2772" s="100" t="str">
        <f t="shared" si="1284"/>
        <v>A+J=</v>
      </c>
      <c r="AA2772" s="95">
        <f t="shared" si="1285"/>
        <v>47557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4"/>
      <c r="DP2772" s="1"/>
      <c r="DQ2772" s="1"/>
      <c r="DR2772" s="1"/>
      <c r="DS2772" s="1"/>
      <c r="DT2772" s="1"/>
      <c r="DU2772" s="1"/>
    </row>
    <row r="2773" spans="1:125" ht="12.75" x14ac:dyDescent="0.2">
      <c r="A2773" s="89">
        <f t="shared" si="1305"/>
        <v>47542</v>
      </c>
      <c r="B2773" s="105">
        <f t="shared" si="1288"/>
        <v>753.46815894999997</v>
      </c>
      <c r="C2773" s="90">
        <f t="shared" si="1306"/>
        <v>512.83433759000002</v>
      </c>
      <c r="D2773" s="91">
        <f t="shared" si="1289"/>
        <v>7245.38</v>
      </c>
      <c r="E2773" s="92">
        <f t="shared" si="1287"/>
        <v>7276.54</v>
      </c>
      <c r="F2773" s="93">
        <f t="shared" si="1290"/>
        <v>45763</v>
      </c>
      <c r="G2773" s="94">
        <f t="shared" si="1291"/>
        <v>4.3006716003852752E-3</v>
      </c>
      <c r="H2773" s="95">
        <f t="shared" si="1302"/>
        <v>47557</v>
      </c>
      <c r="I2773" s="95">
        <f t="shared" si="1292"/>
        <v>47557</v>
      </c>
      <c r="J2773" s="96">
        <f t="shared" si="1303"/>
        <v>18</v>
      </c>
      <c r="K2773" s="96">
        <f t="shared" si="1304"/>
        <v>9</v>
      </c>
      <c r="L2773" s="8">
        <f t="shared" si="1307"/>
        <v>1.0021480199999999</v>
      </c>
      <c r="M2773" s="97">
        <f t="shared" si="1293"/>
        <v>1.0043006699999999</v>
      </c>
      <c r="N2773" s="97">
        <f t="shared" si="1294"/>
        <v>1.4602600907700563</v>
      </c>
      <c r="O2773" s="90">
        <f t="shared" si="1295"/>
        <v>1.46339675</v>
      </c>
      <c r="P2773" s="90">
        <f t="shared" si="1296"/>
        <v>750.48010291000003</v>
      </c>
      <c r="Q2773" s="98">
        <f t="shared" si="1286"/>
        <v>0</v>
      </c>
      <c r="R2773" s="7">
        <f t="shared" si="1308"/>
        <v>0</v>
      </c>
      <c r="S2773" s="90">
        <f t="shared" si="1297"/>
        <v>0</v>
      </c>
      <c r="T2773" s="99">
        <f t="shared" si="1309"/>
        <v>0.117687</v>
      </c>
      <c r="U2773" s="98">
        <f t="shared" si="1298"/>
        <v>9</v>
      </c>
      <c r="V2773" s="98">
        <v>252</v>
      </c>
      <c r="W2773" s="97">
        <f t="shared" si="1299"/>
        <v>1.003981526</v>
      </c>
      <c r="X2773" s="90">
        <f t="shared" si="1300"/>
        <v>2.98805604</v>
      </c>
      <c r="Y2773" s="90">
        <f t="shared" si="1301"/>
        <v>0</v>
      </c>
      <c r="Z2773" s="100" t="str">
        <f t="shared" ref="Z2773:Z2836" si="1310">IF($Q2772&gt;0,VLOOKUP($A2772,$AD$19:$AM$164,9),Z2772)</f>
        <v>A+J=</v>
      </c>
      <c r="AA2773" s="95">
        <f t="shared" ref="AA2773:AA2836" si="1311">IF($Q2772&gt;0,VLOOKUP($A2772,$AD$19:$AM$164,10),AA2772)</f>
        <v>47557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4"/>
      <c r="DP2773" s="1"/>
      <c r="DQ2773" s="1"/>
      <c r="DR2773" s="1"/>
      <c r="DS2773" s="1"/>
      <c r="DT2773" s="1"/>
      <c r="DU2773" s="1"/>
    </row>
    <row r="2774" spans="1:125" ht="12.75" x14ac:dyDescent="0.2">
      <c r="A2774" s="89">
        <f t="shared" si="1305"/>
        <v>47543</v>
      </c>
      <c r="B2774" s="105">
        <f t="shared" si="1288"/>
        <v>753.98064394999994</v>
      </c>
      <c r="C2774" s="90">
        <f t="shared" si="1306"/>
        <v>512.83433759000002</v>
      </c>
      <c r="D2774" s="91">
        <f t="shared" si="1289"/>
        <v>7245.38</v>
      </c>
      <c r="E2774" s="92">
        <f t="shared" si="1287"/>
        <v>7276.54</v>
      </c>
      <c r="F2774" s="93">
        <f t="shared" si="1290"/>
        <v>45763</v>
      </c>
      <c r="G2774" s="94">
        <f t="shared" si="1291"/>
        <v>4.3006716003852752E-3</v>
      </c>
      <c r="H2774" s="95">
        <f t="shared" si="1302"/>
        <v>47557</v>
      </c>
      <c r="I2774" s="95">
        <f t="shared" si="1292"/>
        <v>47557</v>
      </c>
      <c r="J2774" s="96">
        <f t="shared" si="1303"/>
        <v>18</v>
      </c>
      <c r="K2774" s="96">
        <f t="shared" si="1304"/>
        <v>10</v>
      </c>
      <c r="L2774" s="8">
        <f t="shared" si="1307"/>
        <v>1.00238698</v>
      </c>
      <c r="M2774" s="97">
        <f t="shared" si="1293"/>
        <v>1.0043006699999999</v>
      </c>
      <c r="N2774" s="97">
        <f t="shared" si="1294"/>
        <v>1.4602600907700563</v>
      </c>
      <c r="O2774" s="90">
        <f t="shared" si="1295"/>
        <v>1.4637457</v>
      </c>
      <c r="P2774" s="90">
        <f t="shared" si="1296"/>
        <v>750.65905644999998</v>
      </c>
      <c r="Q2774" s="98">
        <f t="shared" ref="Q2774:Q2837" si="1312">IF(VLOOKUP(A2774,AD$19:AK$164,8)=VLOOKUP(A2773,AD$19:AK$164,8),0,VLOOKUP(A2774,AD$19:AK$164,8))</f>
        <v>0</v>
      </c>
      <c r="R2774" s="7">
        <f t="shared" si="1308"/>
        <v>0</v>
      </c>
      <c r="S2774" s="90">
        <f t="shared" si="1297"/>
        <v>0</v>
      </c>
      <c r="T2774" s="99">
        <f t="shared" si="1309"/>
        <v>0.117687</v>
      </c>
      <c r="U2774" s="98">
        <f t="shared" si="1298"/>
        <v>10</v>
      </c>
      <c r="V2774" s="98">
        <v>252</v>
      </c>
      <c r="W2774" s="97">
        <f t="shared" si="1299"/>
        <v>1.0044248950000001</v>
      </c>
      <c r="X2774" s="90">
        <f t="shared" si="1300"/>
        <v>3.3215875000000001</v>
      </c>
      <c r="Y2774" s="90">
        <f t="shared" si="1301"/>
        <v>0</v>
      </c>
      <c r="Z2774" s="100" t="str">
        <f t="shared" si="1310"/>
        <v>A+J=</v>
      </c>
      <c r="AA2774" s="95">
        <f t="shared" si="1311"/>
        <v>47557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4"/>
      <c r="DP2774" s="1"/>
      <c r="DQ2774" s="1"/>
      <c r="DR2774" s="1"/>
      <c r="DS2774" s="1"/>
      <c r="DT2774" s="1"/>
      <c r="DU2774" s="1"/>
    </row>
    <row r="2775" spans="1:125" ht="12.75" x14ac:dyDescent="0.2">
      <c r="A2775" s="89">
        <f t="shared" si="1305"/>
        <v>47544</v>
      </c>
      <c r="B2775" s="105">
        <f t="shared" si="1288"/>
        <v>754.49346573000003</v>
      </c>
      <c r="C2775" s="90">
        <f t="shared" si="1306"/>
        <v>512.83433759000002</v>
      </c>
      <c r="D2775" s="91">
        <f t="shared" si="1289"/>
        <v>7245.38</v>
      </c>
      <c r="E2775" s="92">
        <f t="shared" si="1287"/>
        <v>7276.54</v>
      </c>
      <c r="F2775" s="93">
        <f t="shared" si="1290"/>
        <v>45763</v>
      </c>
      <c r="G2775" s="94">
        <f t="shared" si="1291"/>
        <v>4.3006716003852752E-3</v>
      </c>
      <c r="H2775" s="95">
        <f t="shared" si="1302"/>
        <v>47557</v>
      </c>
      <c r="I2775" s="95">
        <f t="shared" si="1292"/>
        <v>47557</v>
      </c>
      <c r="J2775" s="96">
        <f t="shared" si="1303"/>
        <v>18</v>
      </c>
      <c r="K2775" s="96">
        <f t="shared" si="1304"/>
        <v>11</v>
      </c>
      <c r="L2775" s="8">
        <f t="shared" si="1307"/>
        <v>1.0026259900000001</v>
      </c>
      <c r="M2775" s="97">
        <f t="shared" si="1293"/>
        <v>1.0043006699999999</v>
      </c>
      <c r="N2775" s="97">
        <f t="shared" si="1294"/>
        <v>1.4602600907700563</v>
      </c>
      <c r="O2775" s="90">
        <f t="shared" si="1295"/>
        <v>1.4640947099999999</v>
      </c>
      <c r="P2775" s="90">
        <f t="shared" si="1296"/>
        <v>750.83804077000002</v>
      </c>
      <c r="Q2775" s="98">
        <f t="shared" si="1312"/>
        <v>0</v>
      </c>
      <c r="R2775" s="7">
        <f t="shared" si="1308"/>
        <v>0</v>
      </c>
      <c r="S2775" s="90">
        <f t="shared" si="1297"/>
        <v>0</v>
      </c>
      <c r="T2775" s="99">
        <f t="shared" si="1309"/>
        <v>0.117687</v>
      </c>
      <c r="U2775" s="98">
        <f t="shared" si="1298"/>
        <v>11</v>
      </c>
      <c r="V2775" s="98">
        <v>252</v>
      </c>
      <c r="W2775" s="97">
        <f t="shared" si="1299"/>
        <v>1.00486846</v>
      </c>
      <c r="X2775" s="90">
        <f t="shared" si="1300"/>
        <v>3.6554249599999999</v>
      </c>
      <c r="Y2775" s="90">
        <f t="shared" si="1301"/>
        <v>0</v>
      </c>
      <c r="Z2775" s="100" t="str">
        <f t="shared" si="1310"/>
        <v>A+J=</v>
      </c>
      <c r="AA2775" s="95">
        <f t="shared" si="1311"/>
        <v>47557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4"/>
      <c r="DP2775" s="1"/>
      <c r="DQ2775" s="1"/>
      <c r="DR2775" s="1"/>
      <c r="DS2775" s="1"/>
      <c r="DT2775" s="1"/>
      <c r="DU2775" s="1"/>
    </row>
    <row r="2776" spans="1:125" ht="12.75" x14ac:dyDescent="0.2">
      <c r="A2776" s="89">
        <f t="shared" si="1305"/>
        <v>47545</v>
      </c>
      <c r="B2776" s="105">
        <f t="shared" si="1288"/>
        <v>754.49346573000003</v>
      </c>
      <c r="C2776" s="90">
        <f t="shared" si="1306"/>
        <v>512.83433759000002</v>
      </c>
      <c r="D2776" s="91">
        <f t="shared" si="1289"/>
        <v>7245.38</v>
      </c>
      <c r="E2776" s="92">
        <f t="shared" si="1287"/>
        <v>7276.54</v>
      </c>
      <c r="F2776" s="93">
        <f t="shared" si="1290"/>
        <v>45763</v>
      </c>
      <c r="G2776" s="94">
        <f t="shared" si="1291"/>
        <v>4.3006716003852752E-3</v>
      </c>
      <c r="H2776" s="95">
        <f t="shared" si="1302"/>
        <v>47557</v>
      </c>
      <c r="I2776" s="95">
        <f t="shared" si="1292"/>
        <v>47557</v>
      </c>
      <c r="J2776" s="96">
        <f t="shared" si="1303"/>
        <v>18</v>
      </c>
      <c r="K2776" s="96">
        <f t="shared" si="1304"/>
        <v>11</v>
      </c>
      <c r="L2776" s="8">
        <f t="shared" si="1307"/>
        <v>1.0026259900000001</v>
      </c>
      <c r="M2776" s="97">
        <f t="shared" si="1293"/>
        <v>1.0043006699999999</v>
      </c>
      <c r="N2776" s="97">
        <f t="shared" si="1294"/>
        <v>1.4602600907700563</v>
      </c>
      <c r="O2776" s="90">
        <f t="shared" si="1295"/>
        <v>1.4640947099999999</v>
      </c>
      <c r="P2776" s="90">
        <f t="shared" si="1296"/>
        <v>750.83804077000002</v>
      </c>
      <c r="Q2776" s="98">
        <f t="shared" si="1312"/>
        <v>0</v>
      </c>
      <c r="R2776" s="7">
        <f t="shared" si="1308"/>
        <v>0</v>
      </c>
      <c r="S2776" s="90">
        <f t="shared" si="1297"/>
        <v>0</v>
      </c>
      <c r="T2776" s="99">
        <f t="shared" si="1309"/>
        <v>0.117687</v>
      </c>
      <c r="U2776" s="98">
        <f t="shared" si="1298"/>
        <v>11</v>
      </c>
      <c r="V2776" s="98">
        <v>252</v>
      </c>
      <c r="W2776" s="97">
        <f t="shared" si="1299"/>
        <v>1.00486846</v>
      </c>
      <c r="X2776" s="90">
        <f t="shared" si="1300"/>
        <v>3.6554249599999999</v>
      </c>
      <c r="Y2776" s="90">
        <f t="shared" si="1301"/>
        <v>0</v>
      </c>
      <c r="Z2776" s="100" t="str">
        <f t="shared" si="1310"/>
        <v>A+J=</v>
      </c>
      <c r="AA2776" s="95">
        <f t="shared" si="1311"/>
        <v>47557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4"/>
      <c r="DP2776" s="1"/>
      <c r="DQ2776" s="1"/>
      <c r="DR2776" s="1"/>
      <c r="DS2776" s="1"/>
      <c r="DT2776" s="1"/>
      <c r="DU2776" s="1"/>
    </row>
    <row r="2777" spans="1:125" ht="12.75" x14ac:dyDescent="0.2">
      <c r="A2777" s="89">
        <f t="shared" si="1305"/>
        <v>47546</v>
      </c>
      <c r="B2777" s="105">
        <f t="shared" si="1288"/>
        <v>754.49346573000003</v>
      </c>
      <c r="C2777" s="90">
        <f t="shared" si="1306"/>
        <v>512.83433759000002</v>
      </c>
      <c r="D2777" s="91">
        <f t="shared" si="1289"/>
        <v>7245.38</v>
      </c>
      <c r="E2777" s="92">
        <f t="shared" si="1287"/>
        <v>7276.54</v>
      </c>
      <c r="F2777" s="93">
        <f t="shared" si="1290"/>
        <v>45763</v>
      </c>
      <c r="G2777" s="94">
        <f t="shared" si="1291"/>
        <v>4.3006716003852752E-3</v>
      </c>
      <c r="H2777" s="95">
        <f t="shared" si="1302"/>
        <v>47557</v>
      </c>
      <c r="I2777" s="95">
        <f t="shared" si="1292"/>
        <v>47557</v>
      </c>
      <c r="J2777" s="96">
        <f t="shared" si="1303"/>
        <v>18</v>
      </c>
      <c r="K2777" s="96">
        <f t="shared" si="1304"/>
        <v>11</v>
      </c>
      <c r="L2777" s="8">
        <f t="shared" si="1307"/>
        <v>1.0026259900000001</v>
      </c>
      <c r="M2777" s="97">
        <f t="shared" si="1293"/>
        <v>1.0043006699999999</v>
      </c>
      <c r="N2777" s="97">
        <f t="shared" si="1294"/>
        <v>1.4602600907700563</v>
      </c>
      <c r="O2777" s="90">
        <f t="shared" si="1295"/>
        <v>1.4640947099999999</v>
      </c>
      <c r="P2777" s="90">
        <f t="shared" si="1296"/>
        <v>750.83804077000002</v>
      </c>
      <c r="Q2777" s="98">
        <f t="shared" si="1312"/>
        <v>0</v>
      </c>
      <c r="R2777" s="7">
        <f t="shared" si="1308"/>
        <v>0</v>
      </c>
      <c r="S2777" s="90">
        <f t="shared" si="1297"/>
        <v>0</v>
      </c>
      <c r="T2777" s="99">
        <f t="shared" si="1309"/>
        <v>0.117687</v>
      </c>
      <c r="U2777" s="98">
        <f t="shared" si="1298"/>
        <v>11</v>
      </c>
      <c r="V2777" s="98">
        <v>252</v>
      </c>
      <c r="W2777" s="97">
        <f t="shared" si="1299"/>
        <v>1.00486846</v>
      </c>
      <c r="X2777" s="90">
        <f t="shared" si="1300"/>
        <v>3.6554249599999999</v>
      </c>
      <c r="Y2777" s="90">
        <f t="shared" si="1301"/>
        <v>0</v>
      </c>
      <c r="Z2777" s="100" t="str">
        <f t="shared" si="1310"/>
        <v>A+J=</v>
      </c>
      <c r="AA2777" s="95">
        <f t="shared" si="1311"/>
        <v>47557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4"/>
      <c r="DP2777" s="1"/>
      <c r="DQ2777" s="1"/>
      <c r="DR2777" s="1"/>
      <c r="DS2777" s="1"/>
      <c r="DT2777" s="1"/>
      <c r="DU2777" s="1"/>
    </row>
    <row r="2778" spans="1:125" ht="12.75" x14ac:dyDescent="0.2">
      <c r="A2778" s="89">
        <f t="shared" si="1305"/>
        <v>47547</v>
      </c>
      <c r="B2778" s="105">
        <f t="shared" si="1288"/>
        <v>754.49346573000003</v>
      </c>
      <c r="C2778" s="90">
        <f t="shared" si="1306"/>
        <v>512.83433759000002</v>
      </c>
      <c r="D2778" s="91">
        <f t="shared" si="1289"/>
        <v>7245.38</v>
      </c>
      <c r="E2778" s="92">
        <f t="shared" si="1287"/>
        <v>7276.54</v>
      </c>
      <c r="F2778" s="93">
        <f t="shared" si="1290"/>
        <v>45763</v>
      </c>
      <c r="G2778" s="94">
        <f t="shared" si="1291"/>
        <v>4.3006716003852752E-3</v>
      </c>
      <c r="H2778" s="95">
        <f t="shared" si="1302"/>
        <v>47557</v>
      </c>
      <c r="I2778" s="95">
        <f t="shared" si="1292"/>
        <v>47557</v>
      </c>
      <c r="J2778" s="96">
        <f t="shared" si="1303"/>
        <v>18</v>
      </c>
      <c r="K2778" s="96">
        <f t="shared" si="1304"/>
        <v>11</v>
      </c>
      <c r="L2778" s="8">
        <f t="shared" si="1307"/>
        <v>1.0026259900000001</v>
      </c>
      <c r="M2778" s="97">
        <f t="shared" si="1293"/>
        <v>1.0043006699999999</v>
      </c>
      <c r="N2778" s="97">
        <f t="shared" si="1294"/>
        <v>1.4602600907700563</v>
      </c>
      <c r="O2778" s="90">
        <f t="shared" si="1295"/>
        <v>1.4640947099999999</v>
      </c>
      <c r="P2778" s="90">
        <f t="shared" si="1296"/>
        <v>750.83804077000002</v>
      </c>
      <c r="Q2778" s="98">
        <f t="shared" si="1312"/>
        <v>0</v>
      </c>
      <c r="R2778" s="7">
        <f t="shared" si="1308"/>
        <v>0</v>
      </c>
      <c r="S2778" s="90">
        <f t="shared" si="1297"/>
        <v>0</v>
      </c>
      <c r="T2778" s="99">
        <f t="shared" si="1309"/>
        <v>0.117687</v>
      </c>
      <c r="U2778" s="98">
        <f t="shared" si="1298"/>
        <v>11</v>
      </c>
      <c r="V2778" s="98">
        <v>252</v>
      </c>
      <c r="W2778" s="97">
        <f t="shared" si="1299"/>
        <v>1.00486846</v>
      </c>
      <c r="X2778" s="90">
        <f t="shared" si="1300"/>
        <v>3.6554249599999999</v>
      </c>
      <c r="Y2778" s="90">
        <f t="shared" si="1301"/>
        <v>0</v>
      </c>
      <c r="Z2778" s="100" t="str">
        <f t="shared" si="1310"/>
        <v>A+J=</v>
      </c>
      <c r="AA2778" s="95">
        <f t="shared" si="1311"/>
        <v>47557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4"/>
      <c r="DP2778" s="1"/>
      <c r="DQ2778" s="1"/>
      <c r="DR2778" s="1"/>
      <c r="DS2778" s="1"/>
      <c r="DT2778" s="1"/>
      <c r="DU2778" s="1"/>
    </row>
    <row r="2779" spans="1:125" ht="12.75" x14ac:dyDescent="0.2">
      <c r="A2779" s="89">
        <f t="shared" si="1305"/>
        <v>47548</v>
      </c>
      <c r="B2779" s="105">
        <f t="shared" si="1288"/>
        <v>754.49346573000003</v>
      </c>
      <c r="C2779" s="90">
        <f t="shared" si="1306"/>
        <v>512.83433759000002</v>
      </c>
      <c r="D2779" s="91">
        <f t="shared" si="1289"/>
        <v>7245.38</v>
      </c>
      <c r="E2779" s="92">
        <f t="shared" si="1287"/>
        <v>7276.54</v>
      </c>
      <c r="F2779" s="93">
        <f t="shared" si="1290"/>
        <v>45763</v>
      </c>
      <c r="G2779" s="94">
        <f t="shared" si="1291"/>
        <v>4.3006716003852752E-3</v>
      </c>
      <c r="H2779" s="95">
        <f t="shared" si="1302"/>
        <v>47557</v>
      </c>
      <c r="I2779" s="95">
        <f t="shared" si="1292"/>
        <v>47557</v>
      </c>
      <c r="J2779" s="96">
        <f t="shared" si="1303"/>
        <v>18</v>
      </c>
      <c r="K2779" s="96">
        <f t="shared" si="1304"/>
        <v>11</v>
      </c>
      <c r="L2779" s="8">
        <f t="shared" si="1307"/>
        <v>1.0026259900000001</v>
      </c>
      <c r="M2779" s="97">
        <f t="shared" si="1293"/>
        <v>1.0043006699999999</v>
      </c>
      <c r="N2779" s="97">
        <f t="shared" si="1294"/>
        <v>1.4602600907700563</v>
      </c>
      <c r="O2779" s="90">
        <f t="shared" si="1295"/>
        <v>1.4640947099999999</v>
      </c>
      <c r="P2779" s="90">
        <f t="shared" si="1296"/>
        <v>750.83804077000002</v>
      </c>
      <c r="Q2779" s="98">
        <f t="shared" si="1312"/>
        <v>0</v>
      </c>
      <c r="R2779" s="7">
        <f t="shared" si="1308"/>
        <v>0</v>
      </c>
      <c r="S2779" s="90">
        <f t="shared" si="1297"/>
        <v>0</v>
      </c>
      <c r="T2779" s="99">
        <f t="shared" si="1309"/>
        <v>0.117687</v>
      </c>
      <c r="U2779" s="98">
        <f t="shared" si="1298"/>
        <v>11</v>
      </c>
      <c r="V2779" s="98">
        <v>252</v>
      </c>
      <c r="W2779" s="97">
        <f t="shared" si="1299"/>
        <v>1.00486846</v>
      </c>
      <c r="X2779" s="90">
        <f t="shared" si="1300"/>
        <v>3.6554249599999999</v>
      </c>
      <c r="Y2779" s="90">
        <f t="shared" si="1301"/>
        <v>0</v>
      </c>
      <c r="Z2779" s="100" t="str">
        <f t="shared" si="1310"/>
        <v>A+J=</v>
      </c>
      <c r="AA2779" s="95">
        <f t="shared" si="1311"/>
        <v>47557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4"/>
      <c r="DP2779" s="1"/>
      <c r="DQ2779" s="1"/>
      <c r="DR2779" s="1"/>
      <c r="DS2779" s="1"/>
      <c r="DT2779" s="1"/>
      <c r="DU2779" s="1"/>
    </row>
    <row r="2780" spans="1:125" ht="12.75" x14ac:dyDescent="0.2">
      <c r="A2780" s="89">
        <f t="shared" si="1305"/>
        <v>47549</v>
      </c>
      <c r="B2780" s="105">
        <f t="shared" si="1288"/>
        <v>755.00664504000008</v>
      </c>
      <c r="C2780" s="90">
        <f t="shared" si="1306"/>
        <v>512.83433759000002</v>
      </c>
      <c r="D2780" s="91">
        <f t="shared" si="1289"/>
        <v>7245.38</v>
      </c>
      <c r="E2780" s="92">
        <f t="shared" si="1287"/>
        <v>7276.54</v>
      </c>
      <c r="F2780" s="93">
        <f t="shared" si="1290"/>
        <v>45763</v>
      </c>
      <c r="G2780" s="94">
        <f t="shared" si="1291"/>
        <v>4.3006716003852752E-3</v>
      </c>
      <c r="H2780" s="95">
        <f t="shared" si="1302"/>
        <v>47557</v>
      </c>
      <c r="I2780" s="95">
        <f t="shared" si="1292"/>
        <v>47557</v>
      </c>
      <c r="J2780" s="96">
        <f t="shared" si="1303"/>
        <v>18</v>
      </c>
      <c r="K2780" s="96">
        <f t="shared" si="1304"/>
        <v>12</v>
      </c>
      <c r="L2780" s="8">
        <f t="shared" si="1307"/>
        <v>1.00286506</v>
      </c>
      <c r="M2780" s="97">
        <f t="shared" si="1293"/>
        <v>1.0043006699999999</v>
      </c>
      <c r="N2780" s="97">
        <f t="shared" si="1294"/>
        <v>1.4602600907700563</v>
      </c>
      <c r="O2780" s="90">
        <f t="shared" si="1295"/>
        <v>1.4644438200000001</v>
      </c>
      <c r="P2780" s="90">
        <f t="shared" si="1296"/>
        <v>751.01707636000003</v>
      </c>
      <c r="Q2780" s="98">
        <f t="shared" si="1312"/>
        <v>0</v>
      </c>
      <c r="R2780" s="7">
        <f t="shared" si="1308"/>
        <v>0</v>
      </c>
      <c r="S2780" s="90">
        <f t="shared" si="1297"/>
        <v>0</v>
      </c>
      <c r="T2780" s="99">
        <f t="shared" si="1309"/>
        <v>0.117687</v>
      </c>
      <c r="U2780" s="98">
        <f t="shared" si="1298"/>
        <v>12</v>
      </c>
      <c r="V2780" s="98">
        <v>252</v>
      </c>
      <c r="W2780" s="97">
        <f t="shared" si="1299"/>
        <v>1.0053122210000001</v>
      </c>
      <c r="X2780" s="90">
        <f t="shared" si="1300"/>
        <v>3.9895686800000001</v>
      </c>
      <c r="Y2780" s="90">
        <f t="shared" si="1301"/>
        <v>0</v>
      </c>
      <c r="Z2780" s="100" t="str">
        <f t="shared" si="1310"/>
        <v>A+J=</v>
      </c>
      <c r="AA2780" s="95">
        <f t="shared" si="1311"/>
        <v>47557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4"/>
      <c r="DP2780" s="1"/>
      <c r="DQ2780" s="1"/>
      <c r="DR2780" s="1"/>
      <c r="DS2780" s="1"/>
      <c r="DT2780" s="1"/>
      <c r="DU2780" s="1"/>
    </row>
    <row r="2781" spans="1:125" ht="12.75" x14ac:dyDescent="0.2">
      <c r="A2781" s="89">
        <f t="shared" si="1305"/>
        <v>47550</v>
      </c>
      <c r="B2781" s="105">
        <f t="shared" si="1288"/>
        <v>755.52016584</v>
      </c>
      <c r="C2781" s="90">
        <f t="shared" si="1306"/>
        <v>512.83433759000002</v>
      </c>
      <c r="D2781" s="91">
        <f t="shared" si="1289"/>
        <v>7245.38</v>
      </c>
      <c r="E2781" s="92">
        <f t="shared" si="1287"/>
        <v>7276.54</v>
      </c>
      <c r="F2781" s="93">
        <f t="shared" si="1290"/>
        <v>45763</v>
      </c>
      <c r="G2781" s="94">
        <f t="shared" si="1291"/>
        <v>4.3006716003852752E-3</v>
      </c>
      <c r="H2781" s="95">
        <f t="shared" si="1302"/>
        <v>47557</v>
      </c>
      <c r="I2781" s="95">
        <f t="shared" si="1292"/>
        <v>47557</v>
      </c>
      <c r="J2781" s="96">
        <f t="shared" si="1303"/>
        <v>18</v>
      </c>
      <c r="K2781" s="96">
        <f t="shared" si="1304"/>
        <v>13</v>
      </c>
      <c r="L2781" s="8">
        <f t="shared" si="1307"/>
        <v>1.00310418</v>
      </c>
      <c r="M2781" s="97">
        <f t="shared" si="1293"/>
        <v>1.0043006699999999</v>
      </c>
      <c r="N2781" s="97">
        <f t="shared" si="1294"/>
        <v>1.4602600907700563</v>
      </c>
      <c r="O2781" s="90">
        <f t="shared" si="1295"/>
        <v>1.464793</v>
      </c>
      <c r="P2781" s="90">
        <f t="shared" si="1296"/>
        <v>751.19614786</v>
      </c>
      <c r="Q2781" s="98">
        <f t="shared" si="1312"/>
        <v>0</v>
      </c>
      <c r="R2781" s="7">
        <f t="shared" si="1308"/>
        <v>0</v>
      </c>
      <c r="S2781" s="90">
        <f t="shared" si="1297"/>
        <v>0</v>
      </c>
      <c r="T2781" s="99">
        <f t="shared" si="1309"/>
        <v>0.117687</v>
      </c>
      <c r="U2781" s="98">
        <f t="shared" si="1298"/>
        <v>13</v>
      </c>
      <c r="V2781" s="98">
        <v>252</v>
      </c>
      <c r="W2781" s="97">
        <f t="shared" si="1299"/>
        <v>1.0057561770000001</v>
      </c>
      <c r="X2781" s="90">
        <f t="shared" si="1300"/>
        <v>4.3240179799999998</v>
      </c>
      <c r="Y2781" s="90">
        <f t="shared" si="1301"/>
        <v>0</v>
      </c>
      <c r="Z2781" s="100" t="str">
        <f t="shared" si="1310"/>
        <v>A+J=</v>
      </c>
      <c r="AA2781" s="95">
        <f t="shared" si="1311"/>
        <v>47557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4"/>
      <c r="DP2781" s="1"/>
      <c r="DQ2781" s="1"/>
      <c r="DR2781" s="1"/>
      <c r="DS2781" s="1"/>
      <c r="DT2781" s="1"/>
      <c r="DU2781" s="1"/>
    </row>
    <row r="2782" spans="1:125" ht="12.75" x14ac:dyDescent="0.2">
      <c r="A2782" s="89">
        <f t="shared" si="1305"/>
        <v>47551</v>
      </c>
      <c r="B2782" s="105">
        <f t="shared" si="1288"/>
        <v>756.03404526000008</v>
      </c>
      <c r="C2782" s="90">
        <f t="shared" si="1306"/>
        <v>512.83433759000002</v>
      </c>
      <c r="D2782" s="91">
        <f t="shared" si="1289"/>
        <v>7245.38</v>
      </c>
      <c r="E2782" s="92">
        <f t="shared" si="1287"/>
        <v>7276.54</v>
      </c>
      <c r="F2782" s="93">
        <f t="shared" si="1290"/>
        <v>45763</v>
      </c>
      <c r="G2782" s="94">
        <f t="shared" si="1291"/>
        <v>4.3006716003852752E-3</v>
      </c>
      <c r="H2782" s="95">
        <f t="shared" si="1302"/>
        <v>47557</v>
      </c>
      <c r="I2782" s="95">
        <f t="shared" si="1292"/>
        <v>47557</v>
      </c>
      <c r="J2782" s="96">
        <f t="shared" si="1303"/>
        <v>18</v>
      </c>
      <c r="K2782" s="96">
        <f t="shared" si="1304"/>
        <v>14</v>
      </c>
      <c r="L2782" s="8">
        <f t="shared" si="1307"/>
        <v>1.0033433700000001</v>
      </c>
      <c r="M2782" s="97">
        <f t="shared" si="1293"/>
        <v>1.0043006699999999</v>
      </c>
      <c r="N2782" s="97">
        <f t="shared" si="1294"/>
        <v>1.4602600907700563</v>
      </c>
      <c r="O2782" s="90">
        <f t="shared" si="1295"/>
        <v>1.46514228</v>
      </c>
      <c r="P2782" s="90">
        <f t="shared" si="1296"/>
        <v>751.37527063000005</v>
      </c>
      <c r="Q2782" s="98">
        <f t="shared" si="1312"/>
        <v>0</v>
      </c>
      <c r="R2782" s="7">
        <f t="shared" si="1308"/>
        <v>0</v>
      </c>
      <c r="S2782" s="90">
        <f t="shared" si="1297"/>
        <v>0</v>
      </c>
      <c r="T2782" s="99">
        <f t="shared" si="1309"/>
        <v>0.117687</v>
      </c>
      <c r="U2782" s="98">
        <f t="shared" si="1298"/>
        <v>14</v>
      </c>
      <c r="V2782" s="98">
        <v>252</v>
      </c>
      <c r="W2782" s="97">
        <f t="shared" si="1299"/>
        <v>1.00620033</v>
      </c>
      <c r="X2782" s="90">
        <f t="shared" si="1300"/>
        <v>4.6587746299999999</v>
      </c>
      <c r="Y2782" s="90">
        <f t="shared" si="1301"/>
        <v>0</v>
      </c>
      <c r="Z2782" s="100" t="str">
        <f t="shared" si="1310"/>
        <v>A+J=</v>
      </c>
      <c r="AA2782" s="95">
        <f t="shared" si="1311"/>
        <v>47557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4"/>
      <c r="DP2782" s="1"/>
      <c r="DQ2782" s="1"/>
      <c r="DR2782" s="1"/>
      <c r="DS2782" s="1"/>
      <c r="DT2782" s="1"/>
      <c r="DU2782" s="1"/>
    </row>
    <row r="2783" spans="1:125" ht="12.75" x14ac:dyDescent="0.2">
      <c r="A2783" s="89">
        <f t="shared" si="1305"/>
        <v>47552</v>
      </c>
      <c r="B2783" s="105">
        <f t="shared" si="1288"/>
        <v>756.03404526000008</v>
      </c>
      <c r="C2783" s="90">
        <f t="shared" si="1306"/>
        <v>512.83433759000002</v>
      </c>
      <c r="D2783" s="91">
        <f t="shared" si="1289"/>
        <v>7245.38</v>
      </c>
      <c r="E2783" s="92">
        <f t="shared" si="1287"/>
        <v>7276.54</v>
      </c>
      <c r="F2783" s="93">
        <f t="shared" si="1290"/>
        <v>45763</v>
      </c>
      <c r="G2783" s="94">
        <f t="shared" si="1291"/>
        <v>4.3006716003852752E-3</v>
      </c>
      <c r="H2783" s="95">
        <f t="shared" si="1302"/>
        <v>47557</v>
      </c>
      <c r="I2783" s="95">
        <f t="shared" si="1292"/>
        <v>47557</v>
      </c>
      <c r="J2783" s="96">
        <f t="shared" si="1303"/>
        <v>18</v>
      </c>
      <c r="K2783" s="96">
        <f t="shared" si="1304"/>
        <v>14</v>
      </c>
      <c r="L2783" s="8">
        <f t="shared" si="1307"/>
        <v>1.0033433700000001</v>
      </c>
      <c r="M2783" s="97">
        <f t="shared" si="1293"/>
        <v>1.0043006699999999</v>
      </c>
      <c r="N2783" s="97">
        <f t="shared" si="1294"/>
        <v>1.4602600907700563</v>
      </c>
      <c r="O2783" s="90">
        <f t="shared" si="1295"/>
        <v>1.46514228</v>
      </c>
      <c r="P2783" s="90">
        <f t="shared" si="1296"/>
        <v>751.37527063000005</v>
      </c>
      <c r="Q2783" s="98">
        <f t="shared" si="1312"/>
        <v>0</v>
      </c>
      <c r="R2783" s="7">
        <f t="shared" si="1308"/>
        <v>0</v>
      </c>
      <c r="S2783" s="90">
        <f t="shared" si="1297"/>
        <v>0</v>
      </c>
      <c r="T2783" s="99">
        <f t="shared" si="1309"/>
        <v>0.117687</v>
      </c>
      <c r="U2783" s="98">
        <f t="shared" si="1298"/>
        <v>14</v>
      </c>
      <c r="V2783" s="98">
        <v>252</v>
      </c>
      <c r="W2783" s="97">
        <f t="shared" si="1299"/>
        <v>1.00620033</v>
      </c>
      <c r="X2783" s="90">
        <f t="shared" si="1300"/>
        <v>4.6587746299999999</v>
      </c>
      <c r="Y2783" s="90">
        <f t="shared" si="1301"/>
        <v>0</v>
      </c>
      <c r="Z2783" s="100" t="str">
        <f t="shared" si="1310"/>
        <v>A+J=</v>
      </c>
      <c r="AA2783" s="95">
        <f t="shared" si="1311"/>
        <v>47557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4"/>
      <c r="DP2783" s="1"/>
      <c r="DQ2783" s="1"/>
      <c r="DR2783" s="1"/>
      <c r="DS2783" s="1"/>
      <c r="DT2783" s="1"/>
      <c r="DU2783" s="1"/>
    </row>
    <row r="2784" spans="1:125" ht="12.75" x14ac:dyDescent="0.2">
      <c r="A2784" s="89">
        <f t="shared" si="1305"/>
        <v>47553</v>
      </c>
      <c r="B2784" s="105">
        <f t="shared" si="1288"/>
        <v>756.03404526000008</v>
      </c>
      <c r="C2784" s="90">
        <f t="shared" si="1306"/>
        <v>512.83433759000002</v>
      </c>
      <c r="D2784" s="91">
        <f t="shared" si="1289"/>
        <v>7245.38</v>
      </c>
      <c r="E2784" s="92">
        <f t="shared" si="1287"/>
        <v>7276.54</v>
      </c>
      <c r="F2784" s="93">
        <f t="shared" si="1290"/>
        <v>45763</v>
      </c>
      <c r="G2784" s="94">
        <f t="shared" si="1291"/>
        <v>4.3006716003852752E-3</v>
      </c>
      <c r="H2784" s="95">
        <f t="shared" si="1302"/>
        <v>47557</v>
      </c>
      <c r="I2784" s="95">
        <f t="shared" si="1292"/>
        <v>47557</v>
      </c>
      <c r="J2784" s="96">
        <f t="shared" si="1303"/>
        <v>18</v>
      </c>
      <c r="K2784" s="96">
        <f t="shared" si="1304"/>
        <v>14</v>
      </c>
      <c r="L2784" s="8">
        <f t="shared" si="1307"/>
        <v>1.0033433700000001</v>
      </c>
      <c r="M2784" s="97">
        <f t="shared" si="1293"/>
        <v>1.0043006699999999</v>
      </c>
      <c r="N2784" s="97">
        <f t="shared" si="1294"/>
        <v>1.4602600907700563</v>
      </c>
      <c r="O2784" s="90">
        <f t="shared" si="1295"/>
        <v>1.46514228</v>
      </c>
      <c r="P2784" s="90">
        <f t="shared" si="1296"/>
        <v>751.37527063000005</v>
      </c>
      <c r="Q2784" s="98">
        <f t="shared" si="1312"/>
        <v>0</v>
      </c>
      <c r="R2784" s="7">
        <f t="shared" si="1308"/>
        <v>0</v>
      </c>
      <c r="S2784" s="90">
        <f t="shared" si="1297"/>
        <v>0</v>
      </c>
      <c r="T2784" s="99">
        <f t="shared" si="1309"/>
        <v>0.117687</v>
      </c>
      <c r="U2784" s="98">
        <f t="shared" si="1298"/>
        <v>14</v>
      </c>
      <c r="V2784" s="98">
        <v>252</v>
      </c>
      <c r="W2784" s="97">
        <f t="shared" si="1299"/>
        <v>1.00620033</v>
      </c>
      <c r="X2784" s="90">
        <f t="shared" si="1300"/>
        <v>4.6587746299999999</v>
      </c>
      <c r="Y2784" s="90">
        <f t="shared" si="1301"/>
        <v>0</v>
      </c>
      <c r="Z2784" s="100" t="str">
        <f t="shared" si="1310"/>
        <v>A+J=</v>
      </c>
      <c r="AA2784" s="95">
        <f t="shared" si="1311"/>
        <v>47557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4"/>
      <c r="DP2784" s="1"/>
      <c r="DQ2784" s="1"/>
      <c r="DR2784" s="1"/>
      <c r="DS2784" s="1"/>
      <c r="DT2784" s="1"/>
      <c r="DU2784" s="1"/>
    </row>
    <row r="2785" spans="1:125" ht="12.75" x14ac:dyDescent="0.2">
      <c r="A2785" s="89">
        <f t="shared" si="1305"/>
        <v>47554</v>
      </c>
      <c r="B2785" s="105">
        <f t="shared" si="1288"/>
        <v>756.54826724000009</v>
      </c>
      <c r="C2785" s="90">
        <f t="shared" si="1306"/>
        <v>512.83433759000002</v>
      </c>
      <c r="D2785" s="91">
        <f t="shared" si="1289"/>
        <v>7245.38</v>
      </c>
      <c r="E2785" s="92">
        <f t="shared" si="1287"/>
        <v>7276.54</v>
      </c>
      <c r="F2785" s="93">
        <f t="shared" si="1290"/>
        <v>45763</v>
      </c>
      <c r="G2785" s="94">
        <f t="shared" si="1291"/>
        <v>4.3006716003852752E-3</v>
      </c>
      <c r="H2785" s="95">
        <f t="shared" si="1302"/>
        <v>47557</v>
      </c>
      <c r="I2785" s="95">
        <f t="shared" si="1292"/>
        <v>47557</v>
      </c>
      <c r="J2785" s="96">
        <f t="shared" si="1303"/>
        <v>18</v>
      </c>
      <c r="K2785" s="96">
        <f t="shared" si="1304"/>
        <v>15</v>
      </c>
      <c r="L2785" s="8">
        <f t="shared" si="1307"/>
        <v>1.00358261</v>
      </c>
      <c r="M2785" s="97">
        <f t="shared" si="1293"/>
        <v>1.0043006699999999</v>
      </c>
      <c r="N2785" s="97">
        <f t="shared" si="1294"/>
        <v>1.4602600907700563</v>
      </c>
      <c r="O2785" s="90">
        <f t="shared" si="1295"/>
        <v>1.46549163</v>
      </c>
      <c r="P2785" s="90">
        <f t="shared" si="1296"/>
        <v>751.55442931000005</v>
      </c>
      <c r="Q2785" s="98">
        <f t="shared" si="1312"/>
        <v>0</v>
      </c>
      <c r="R2785" s="7">
        <f t="shared" si="1308"/>
        <v>0</v>
      </c>
      <c r="S2785" s="90">
        <f t="shared" si="1297"/>
        <v>0</v>
      </c>
      <c r="T2785" s="99">
        <f t="shared" si="1309"/>
        <v>0.117687</v>
      </c>
      <c r="U2785" s="98">
        <f t="shared" si="1298"/>
        <v>15</v>
      </c>
      <c r="V2785" s="98">
        <v>252</v>
      </c>
      <c r="W2785" s="97">
        <f t="shared" si="1299"/>
        <v>1.0066446790000001</v>
      </c>
      <c r="X2785" s="90">
        <f t="shared" si="1300"/>
        <v>4.9938379299999998</v>
      </c>
      <c r="Y2785" s="90">
        <f t="shared" si="1301"/>
        <v>0</v>
      </c>
      <c r="Z2785" s="100" t="str">
        <f t="shared" si="1310"/>
        <v>A+J=</v>
      </c>
      <c r="AA2785" s="95">
        <f t="shared" si="1311"/>
        <v>47557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4"/>
      <c r="DP2785" s="1"/>
      <c r="DQ2785" s="1"/>
      <c r="DR2785" s="1"/>
      <c r="DS2785" s="1"/>
      <c r="DT2785" s="1"/>
      <c r="DU2785" s="1"/>
    </row>
    <row r="2786" spans="1:125" ht="12.75" x14ac:dyDescent="0.2">
      <c r="A2786" s="89">
        <f t="shared" si="1305"/>
        <v>47555</v>
      </c>
      <c r="B2786" s="105">
        <f t="shared" si="1288"/>
        <v>757.06283192000001</v>
      </c>
      <c r="C2786" s="90">
        <f t="shared" si="1306"/>
        <v>512.83433759000002</v>
      </c>
      <c r="D2786" s="91">
        <f t="shared" si="1289"/>
        <v>7245.38</v>
      </c>
      <c r="E2786" s="92">
        <f t="shared" si="1287"/>
        <v>7276.54</v>
      </c>
      <c r="F2786" s="93">
        <f t="shared" si="1290"/>
        <v>45763</v>
      </c>
      <c r="G2786" s="94">
        <f t="shared" si="1291"/>
        <v>4.3006716003852752E-3</v>
      </c>
      <c r="H2786" s="95">
        <f t="shared" si="1302"/>
        <v>47557</v>
      </c>
      <c r="I2786" s="95">
        <f t="shared" si="1292"/>
        <v>47557</v>
      </c>
      <c r="J2786" s="96">
        <f t="shared" si="1303"/>
        <v>18</v>
      </c>
      <c r="K2786" s="96">
        <f t="shared" si="1304"/>
        <v>16</v>
      </c>
      <c r="L2786" s="8">
        <f t="shared" si="1307"/>
        <v>1.0038218999999999</v>
      </c>
      <c r="M2786" s="97">
        <f t="shared" si="1293"/>
        <v>1.0043006699999999</v>
      </c>
      <c r="N2786" s="97">
        <f t="shared" si="1294"/>
        <v>1.4602600907700563</v>
      </c>
      <c r="O2786" s="90">
        <f t="shared" si="1295"/>
        <v>1.4658410500000001</v>
      </c>
      <c r="P2786" s="90">
        <f t="shared" si="1296"/>
        <v>751.73362387999998</v>
      </c>
      <c r="Q2786" s="98">
        <f t="shared" si="1312"/>
        <v>0</v>
      </c>
      <c r="R2786" s="7">
        <f t="shared" si="1308"/>
        <v>0</v>
      </c>
      <c r="S2786" s="90">
        <f t="shared" si="1297"/>
        <v>0</v>
      </c>
      <c r="T2786" s="99">
        <f t="shared" si="1309"/>
        <v>0.117687</v>
      </c>
      <c r="U2786" s="98">
        <f t="shared" si="1298"/>
        <v>16</v>
      </c>
      <c r="V2786" s="98">
        <v>252</v>
      </c>
      <c r="W2786" s="97">
        <f t="shared" si="1299"/>
        <v>1.007089224</v>
      </c>
      <c r="X2786" s="90">
        <f t="shared" si="1300"/>
        <v>5.3292080400000001</v>
      </c>
      <c r="Y2786" s="90">
        <f t="shared" si="1301"/>
        <v>0</v>
      </c>
      <c r="Z2786" s="100" t="str">
        <f t="shared" si="1310"/>
        <v>A+J=</v>
      </c>
      <c r="AA2786" s="95">
        <f t="shared" si="1311"/>
        <v>47557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4"/>
      <c r="DP2786" s="1"/>
      <c r="DQ2786" s="1"/>
      <c r="DR2786" s="1"/>
      <c r="DS2786" s="1"/>
      <c r="DT2786" s="1"/>
      <c r="DU2786" s="1"/>
    </row>
    <row r="2787" spans="1:125" ht="12.75" x14ac:dyDescent="0.2">
      <c r="A2787" s="89">
        <f t="shared" si="1305"/>
        <v>47556</v>
      </c>
      <c r="B2787" s="105">
        <f t="shared" si="1288"/>
        <v>757.57776090000004</v>
      </c>
      <c r="C2787" s="90">
        <f t="shared" si="1306"/>
        <v>512.83433759000002</v>
      </c>
      <c r="D2787" s="91">
        <f t="shared" si="1289"/>
        <v>7245.38</v>
      </c>
      <c r="E2787" s="92">
        <f t="shared" si="1287"/>
        <v>7276.54</v>
      </c>
      <c r="F2787" s="93">
        <f t="shared" si="1290"/>
        <v>45763</v>
      </c>
      <c r="G2787" s="94">
        <f t="shared" si="1291"/>
        <v>4.3006716003852752E-3</v>
      </c>
      <c r="H2787" s="95">
        <f t="shared" si="1302"/>
        <v>47557</v>
      </c>
      <c r="I2787" s="95">
        <f t="shared" si="1292"/>
        <v>47557</v>
      </c>
      <c r="J2787" s="96">
        <f t="shared" si="1303"/>
        <v>18</v>
      </c>
      <c r="K2787" s="96">
        <f t="shared" si="1304"/>
        <v>17</v>
      </c>
      <c r="L2787" s="8">
        <f t="shared" si="1307"/>
        <v>1.0040612600000001</v>
      </c>
      <c r="M2787" s="97">
        <f t="shared" si="1293"/>
        <v>1.0043006699999999</v>
      </c>
      <c r="N2787" s="97">
        <f t="shared" si="1294"/>
        <v>1.4602600907700563</v>
      </c>
      <c r="O2787" s="90">
        <f t="shared" si="1295"/>
        <v>1.4661905799999999</v>
      </c>
      <c r="P2787" s="90">
        <f t="shared" si="1296"/>
        <v>751.91287487</v>
      </c>
      <c r="Q2787" s="98">
        <f t="shared" si="1312"/>
        <v>0</v>
      </c>
      <c r="R2787" s="7">
        <f t="shared" si="1308"/>
        <v>0</v>
      </c>
      <c r="S2787" s="90">
        <f t="shared" si="1297"/>
        <v>0</v>
      </c>
      <c r="T2787" s="99">
        <f t="shared" si="1309"/>
        <v>0.117687</v>
      </c>
      <c r="U2787" s="98">
        <f t="shared" si="1298"/>
        <v>17</v>
      </c>
      <c r="V2787" s="98">
        <v>252</v>
      </c>
      <c r="W2787" s="97">
        <f t="shared" si="1299"/>
        <v>1.007533966</v>
      </c>
      <c r="X2787" s="90">
        <f t="shared" si="1300"/>
        <v>5.6648860299999999</v>
      </c>
      <c r="Y2787" s="90">
        <f t="shared" si="1301"/>
        <v>0</v>
      </c>
      <c r="Z2787" s="100" t="str">
        <f t="shared" si="1310"/>
        <v>A+J=</v>
      </c>
      <c r="AA2787" s="95">
        <f t="shared" si="1311"/>
        <v>47557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4"/>
      <c r="DP2787" s="1"/>
      <c r="DQ2787" s="1"/>
      <c r="DR2787" s="1"/>
      <c r="DS2787" s="1"/>
      <c r="DT2787" s="1"/>
      <c r="DU2787" s="1"/>
    </row>
    <row r="2788" spans="1:125" ht="12.75" x14ac:dyDescent="0.2">
      <c r="A2788" s="89">
        <f t="shared" si="1305"/>
        <v>47557</v>
      </c>
      <c r="B2788" s="105">
        <f t="shared" si="1288"/>
        <v>758.09303289999991</v>
      </c>
      <c r="C2788" s="90">
        <f t="shared" si="1306"/>
        <v>512.83433759000002</v>
      </c>
      <c r="D2788" s="91">
        <f t="shared" si="1289"/>
        <v>7245.38</v>
      </c>
      <c r="E2788" s="92">
        <f t="shared" si="1287"/>
        <v>7276.54</v>
      </c>
      <c r="F2788" s="93">
        <f t="shared" si="1290"/>
        <v>45763</v>
      </c>
      <c r="G2788" s="94">
        <f t="shared" si="1291"/>
        <v>4.3006716003852752E-3</v>
      </c>
      <c r="H2788" s="95">
        <f t="shared" si="1302"/>
        <v>47588</v>
      </c>
      <c r="I2788" s="95">
        <f t="shared" si="1292"/>
        <v>47557</v>
      </c>
      <c r="J2788" s="96">
        <f t="shared" si="1303"/>
        <v>18</v>
      </c>
      <c r="K2788" s="96">
        <f t="shared" si="1304"/>
        <v>18</v>
      </c>
      <c r="L2788" s="8">
        <f t="shared" si="1307"/>
        <v>1.0043006699999999</v>
      </c>
      <c r="M2788" s="97">
        <f t="shared" si="1293"/>
        <v>1.0043006699999999</v>
      </c>
      <c r="N2788" s="97">
        <f t="shared" si="1294"/>
        <v>1.4602600907700563</v>
      </c>
      <c r="O2788" s="90">
        <f t="shared" si="1295"/>
        <v>1.46654018</v>
      </c>
      <c r="P2788" s="90">
        <f t="shared" si="1296"/>
        <v>752.09216174999995</v>
      </c>
      <c r="Q2788" s="98">
        <f t="shared" si="1312"/>
        <v>91</v>
      </c>
      <c r="R2788" s="7">
        <f t="shared" si="1308"/>
        <v>1.6378E-2</v>
      </c>
      <c r="S2788" s="90">
        <f t="shared" si="1297"/>
        <v>12.317765420000001</v>
      </c>
      <c r="T2788" s="99">
        <f t="shared" si="1309"/>
        <v>0.117687</v>
      </c>
      <c r="U2788" s="98">
        <f t="shared" si="1298"/>
        <v>18</v>
      </c>
      <c r="V2788" s="98">
        <v>252</v>
      </c>
      <c r="W2788" s="97">
        <f t="shared" si="1299"/>
        <v>1.007978904</v>
      </c>
      <c r="X2788" s="90">
        <f t="shared" si="1300"/>
        <v>6.00087115</v>
      </c>
      <c r="Y2788" s="90">
        <f t="shared" si="1301"/>
        <v>18.318636570000002</v>
      </c>
      <c r="Z2788" s="100" t="str">
        <f t="shared" si="1310"/>
        <v>A+J=</v>
      </c>
      <c r="AA2788" s="95">
        <f t="shared" si="1311"/>
        <v>47557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4"/>
      <c r="DP2788" s="1"/>
      <c r="DQ2788" s="1"/>
      <c r="DR2788" s="1"/>
      <c r="DS2788" s="1"/>
      <c r="DT2788" s="1"/>
      <c r="DU2788" s="1"/>
    </row>
    <row r="2789" spans="1:125" ht="12.75" x14ac:dyDescent="0.2">
      <c r="A2789" s="89">
        <f t="shared" si="1305"/>
        <v>47558</v>
      </c>
      <c r="B2789" s="105">
        <f t="shared" si="1288"/>
        <v>740.25234490000003</v>
      </c>
      <c r="C2789" s="90">
        <f t="shared" si="1306"/>
        <v>504.43513681000002</v>
      </c>
      <c r="D2789" s="91">
        <f t="shared" si="1289"/>
        <v>7245.38</v>
      </c>
      <c r="E2789" s="92">
        <f t="shared" si="1287"/>
        <v>7276.54</v>
      </c>
      <c r="F2789" s="93">
        <f t="shared" si="1290"/>
        <v>45763</v>
      </c>
      <c r="G2789" s="94">
        <f t="shared" si="1291"/>
        <v>4.3006716003852752E-3</v>
      </c>
      <c r="H2789" s="95">
        <f t="shared" si="1302"/>
        <v>47588</v>
      </c>
      <c r="I2789" s="95">
        <f t="shared" si="1292"/>
        <v>47588</v>
      </c>
      <c r="J2789" s="96">
        <f t="shared" si="1303"/>
        <v>21</v>
      </c>
      <c r="K2789" s="96">
        <f t="shared" si="1304"/>
        <v>1</v>
      </c>
      <c r="L2789" s="8">
        <f t="shared" si="1307"/>
        <v>1.0002043700000001</v>
      </c>
      <c r="M2789" s="97">
        <f t="shared" si="1293"/>
        <v>1.0043006699999999</v>
      </c>
      <c r="N2789" s="97">
        <f t="shared" si="1294"/>
        <v>1.4665401875346282</v>
      </c>
      <c r="O2789" s="90">
        <f t="shared" si="1295"/>
        <v>1.4668399000000001</v>
      </c>
      <c r="P2789" s="90">
        <f t="shared" si="1296"/>
        <v>739.92558563</v>
      </c>
      <c r="Q2789" s="98">
        <f t="shared" si="1312"/>
        <v>0</v>
      </c>
      <c r="R2789" s="7">
        <f t="shared" si="1308"/>
        <v>0</v>
      </c>
      <c r="S2789" s="90">
        <f t="shared" si="1297"/>
        <v>0</v>
      </c>
      <c r="T2789" s="99">
        <f t="shared" si="1309"/>
        <v>0.117687</v>
      </c>
      <c r="U2789" s="98">
        <f t="shared" si="1298"/>
        <v>1</v>
      </c>
      <c r="V2789" s="98">
        <v>252</v>
      </c>
      <c r="W2789" s="97">
        <f t="shared" si="1299"/>
        <v>1.0004416110000001</v>
      </c>
      <c r="X2789" s="90">
        <f t="shared" si="1300"/>
        <v>0.32675926999999999</v>
      </c>
      <c r="Y2789" s="90">
        <f t="shared" si="1301"/>
        <v>0</v>
      </c>
      <c r="Z2789" s="100" t="str">
        <f t="shared" si="1310"/>
        <v>A+J=</v>
      </c>
      <c r="AA2789" s="95">
        <f t="shared" si="1311"/>
        <v>47588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4"/>
      <c r="DP2789" s="1"/>
      <c r="DQ2789" s="1"/>
      <c r="DR2789" s="1"/>
      <c r="DS2789" s="1"/>
      <c r="DT2789" s="1"/>
      <c r="DU2789" s="1"/>
    </row>
    <row r="2790" spans="1:125" ht="12.75" x14ac:dyDescent="0.2">
      <c r="A2790" s="89">
        <f t="shared" si="1305"/>
        <v>47559</v>
      </c>
      <c r="B2790" s="105">
        <f t="shared" si="1288"/>
        <v>740.25234490000003</v>
      </c>
      <c r="C2790" s="90">
        <f t="shared" si="1306"/>
        <v>504.43513681000002</v>
      </c>
      <c r="D2790" s="91">
        <f t="shared" si="1289"/>
        <v>7245.38</v>
      </c>
      <c r="E2790" s="92">
        <f t="shared" si="1287"/>
        <v>7276.54</v>
      </c>
      <c r="F2790" s="93">
        <f t="shared" si="1290"/>
        <v>45763</v>
      </c>
      <c r="G2790" s="94">
        <f t="shared" si="1291"/>
        <v>4.3006716003852752E-3</v>
      </c>
      <c r="H2790" s="95">
        <f t="shared" si="1302"/>
        <v>47588</v>
      </c>
      <c r="I2790" s="95">
        <f t="shared" si="1292"/>
        <v>47588</v>
      </c>
      <c r="J2790" s="96">
        <f t="shared" si="1303"/>
        <v>21</v>
      </c>
      <c r="K2790" s="96">
        <f t="shared" si="1304"/>
        <v>1</v>
      </c>
      <c r="L2790" s="8">
        <f t="shared" si="1307"/>
        <v>1.0002043700000001</v>
      </c>
      <c r="M2790" s="97">
        <f t="shared" si="1293"/>
        <v>1.0043006699999999</v>
      </c>
      <c r="N2790" s="97">
        <f t="shared" si="1294"/>
        <v>1.4665401875346282</v>
      </c>
      <c r="O2790" s="90">
        <f t="shared" si="1295"/>
        <v>1.4668399000000001</v>
      </c>
      <c r="P2790" s="90">
        <f t="shared" si="1296"/>
        <v>739.92558563</v>
      </c>
      <c r="Q2790" s="98">
        <f t="shared" si="1312"/>
        <v>0</v>
      </c>
      <c r="R2790" s="7">
        <f t="shared" si="1308"/>
        <v>0</v>
      </c>
      <c r="S2790" s="90">
        <f t="shared" si="1297"/>
        <v>0</v>
      </c>
      <c r="T2790" s="99">
        <f t="shared" si="1309"/>
        <v>0.117687</v>
      </c>
      <c r="U2790" s="98">
        <f t="shared" si="1298"/>
        <v>1</v>
      </c>
      <c r="V2790" s="98">
        <v>252</v>
      </c>
      <c r="W2790" s="97">
        <f t="shared" si="1299"/>
        <v>1.0004416110000001</v>
      </c>
      <c r="X2790" s="90">
        <f t="shared" si="1300"/>
        <v>0.32675926999999999</v>
      </c>
      <c r="Y2790" s="90">
        <f t="shared" si="1301"/>
        <v>0</v>
      </c>
      <c r="Z2790" s="100" t="str">
        <f t="shared" si="1310"/>
        <v>A+J=</v>
      </c>
      <c r="AA2790" s="95">
        <f t="shared" si="1311"/>
        <v>47588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4"/>
      <c r="DP2790" s="1"/>
      <c r="DQ2790" s="1"/>
      <c r="DR2790" s="1"/>
      <c r="DS2790" s="1"/>
      <c r="DT2790" s="1"/>
      <c r="DU2790" s="1"/>
    </row>
    <row r="2791" spans="1:125" ht="12.75" x14ac:dyDescent="0.2">
      <c r="A2791" s="89">
        <f t="shared" si="1305"/>
        <v>47560</v>
      </c>
      <c r="B2791" s="105">
        <f t="shared" si="1288"/>
        <v>740.25234490000003</v>
      </c>
      <c r="C2791" s="90">
        <f t="shared" si="1306"/>
        <v>504.43513681000002</v>
      </c>
      <c r="D2791" s="91">
        <f t="shared" si="1289"/>
        <v>7245.38</v>
      </c>
      <c r="E2791" s="92">
        <f t="shared" si="1287"/>
        <v>7276.54</v>
      </c>
      <c r="F2791" s="93">
        <f t="shared" si="1290"/>
        <v>45763</v>
      </c>
      <c r="G2791" s="94">
        <f t="shared" si="1291"/>
        <v>4.3006716003852752E-3</v>
      </c>
      <c r="H2791" s="95">
        <f t="shared" si="1302"/>
        <v>47588</v>
      </c>
      <c r="I2791" s="95">
        <f t="shared" si="1292"/>
        <v>47588</v>
      </c>
      <c r="J2791" s="96">
        <f t="shared" si="1303"/>
        <v>21</v>
      </c>
      <c r="K2791" s="96">
        <f t="shared" si="1304"/>
        <v>1</v>
      </c>
      <c r="L2791" s="8">
        <f t="shared" si="1307"/>
        <v>1.0002043700000001</v>
      </c>
      <c r="M2791" s="97">
        <f t="shared" si="1293"/>
        <v>1.0043006699999999</v>
      </c>
      <c r="N2791" s="97">
        <f t="shared" si="1294"/>
        <v>1.4665401875346282</v>
      </c>
      <c r="O2791" s="90">
        <f t="shared" si="1295"/>
        <v>1.4668399000000001</v>
      </c>
      <c r="P2791" s="90">
        <f t="shared" si="1296"/>
        <v>739.92558563</v>
      </c>
      <c r="Q2791" s="98">
        <f t="shared" si="1312"/>
        <v>0</v>
      </c>
      <c r="R2791" s="7">
        <f t="shared" si="1308"/>
        <v>0</v>
      </c>
      <c r="S2791" s="90">
        <f t="shared" si="1297"/>
        <v>0</v>
      </c>
      <c r="T2791" s="99">
        <f t="shared" si="1309"/>
        <v>0.117687</v>
      </c>
      <c r="U2791" s="98">
        <f t="shared" si="1298"/>
        <v>1</v>
      </c>
      <c r="V2791" s="98">
        <v>252</v>
      </c>
      <c r="W2791" s="97">
        <f t="shared" si="1299"/>
        <v>1.0004416110000001</v>
      </c>
      <c r="X2791" s="90">
        <f t="shared" si="1300"/>
        <v>0.32675926999999999</v>
      </c>
      <c r="Y2791" s="90">
        <f t="shared" si="1301"/>
        <v>0</v>
      </c>
      <c r="Z2791" s="100" t="str">
        <f t="shared" si="1310"/>
        <v>A+J=</v>
      </c>
      <c r="AA2791" s="95">
        <f t="shared" si="1311"/>
        <v>47588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4"/>
      <c r="DP2791" s="1"/>
      <c r="DQ2791" s="1"/>
      <c r="DR2791" s="1"/>
      <c r="DS2791" s="1"/>
      <c r="DT2791" s="1"/>
      <c r="DU2791" s="1"/>
    </row>
    <row r="2792" spans="1:125" ht="12.75" x14ac:dyDescent="0.2">
      <c r="A2792" s="89">
        <f t="shared" si="1305"/>
        <v>47561</v>
      </c>
      <c r="B2792" s="105">
        <f t="shared" si="1288"/>
        <v>740.73060667000004</v>
      </c>
      <c r="C2792" s="90">
        <f t="shared" si="1306"/>
        <v>504.43513681000002</v>
      </c>
      <c r="D2792" s="91">
        <f t="shared" si="1289"/>
        <v>7245.38</v>
      </c>
      <c r="E2792" s="92">
        <f t="shared" si="1287"/>
        <v>7276.54</v>
      </c>
      <c r="F2792" s="93">
        <f t="shared" si="1290"/>
        <v>45763</v>
      </c>
      <c r="G2792" s="94">
        <f t="shared" si="1291"/>
        <v>4.3006716003852752E-3</v>
      </c>
      <c r="H2792" s="95">
        <f t="shared" si="1302"/>
        <v>47588</v>
      </c>
      <c r="I2792" s="95">
        <f t="shared" si="1292"/>
        <v>47588</v>
      </c>
      <c r="J2792" s="96">
        <f t="shared" si="1303"/>
        <v>21</v>
      </c>
      <c r="K2792" s="96">
        <f t="shared" si="1304"/>
        <v>2</v>
      </c>
      <c r="L2792" s="8">
        <f t="shared" si="1307"/>
        <v>1.00040879</v>
      </c>
      <c r="M2792" s="97">
        <f t="shared" si="1293"/>
        <v>1.0043006699999999</v>
      </c>
      <c r="N2792" s="97">
        <f t="shared" si="1294"/>
        <v>1.4665401875346282</v>
      </c>
      <c r="O2792" s="90">
        <f t="shared" si="1295"/>
        <v>1.46713969</v>
      </c>
      <c r="P2792" s="90">
        <f t="shared" si="1296"/>
        <v>740.07681023999999</v>
      </c>
      <c r="Q2792" s="98">
        <f t="shared" si="1312"/>
        <v>0</v>
      </c>
      <c r="R2792" s="7">
        <f t="shared" si="1308"/>
        <v>0</v>
      </c>
      <c r="S2792" s="90">
        <f t="shared" si="1297"/>
        <v>0</v>
      </c>
      <c r="T2792" s="99">
        <f t="shared" si="1309"/>
        <v>0.117687</v>
      </c>
      <c r="U2792" s="98">
        <f t="shared" si="1298"/>
        <v>2</v>
      </c>
      <c r="V2792" s="98">
        <v>252</v>
      </c>
      <c r="W2792" s="97">
        <f t="shared" si="1299"/>
        <v>1.0008834170000001</v>
      </c>
      <c r="X2792" s="90">
        <f t="shared" si="1300"/>
        <v>0.65379642999999998</v>
      </c>
      <c r="Y2792" s="90">
        <f t="shared" si="1301"/>
        <v>0</v>
      </c>
      <c r="Z2792" s="100" t="str">
        <f t="shared" si="1310"/>
        <v>A+J=</v>
      </c>
      <c r="AA2792" s="95">
        <f t="shared" si="1311"/>
        <v>47588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4"/>
      <c r="DP2792" s="1"/>
      <c r="DQ2792" s="1"/>
      <c r="DR2792" s="1"/>
      <c r="DS2792" s="1"/>
      <c r="DT2792" s="1"/>
      <c r="DU2792" s="1"/>
    </row>
    <row r="2793" spans="1:125" ht="12.75" x14ac:dyDescent="0.2">
      <c r="A2793" s="89">
        <f t="shared" si="1305"/>
        <v>47562</v>
      </c>
      <c r="B2793" s="105">
        <f t="shared" si="1288"/>
        <v>741.20917671999996</v>
      </c>
      <c r="C2793" s="90">
        <f t="shared" si="1306"/>
        <v>504.43513681000002</v>
      </c>
      <c r="D2793" s="91">
        <f t="shared" si="1289"/>
        <v>7245.38</v>
      </c>
      <c r="E2793" s="92">
        <f t="shared" si="1287"/>
        <v>7276.54</v>
      </c>
      <c r="F2793" s="93">
        <f t="shared" si="1290"/>
        <v>45763</v>
      </c>
      <c r="G2793" s="94">
        <f t="shared" si="1291"/>
        <v>4.3006716003852752E-3</v>
      </c>
      <c r="H2793" s="95">
        <f t="shared" si="1302"/>
        <v>47588</v>
      </c>
      <c r="I2793" s="95">
        <f t="shared" si="1292"/>
        <v>47588</v>
      </c>
      <c r="J2793" s="96">
        <f t="shared" si="1303"/>
        <v>21</v>
      </c>
      <c r="K2793" s="96">
        <f t="shared" si="1304"/>
        <v>3</v>
      </c>
      <c r="L2793" s="8">
        <f t="shared" si="1307"/>
        <v>1.00061325</v>
      </c>
      <c r="M2793" s="97">
        <f t="shared" si="1293"/>
        <v>1.0043006699999999</v>
      </c>
      <c r="N2793" s="97">
        <f t="shared" si="1294"/>
        <v>1.4665401875346282</v>
      </c>
      <c r="O2793" s="90">
        <f t="shared" si="1295"/>
        <v>1.46743954</v>
      </c>
      <c r="P2793" s="90">
        <f t="shared" si="1296"/>
        <v>740.22806512</v>
      </c>
      <c r="Q2793" s="98">
        <f t="shared" si="1312"/>
        <v>0</v>
      </c>
      <c r="R2793" s="7">
        <f t="shared" si="1308"/>
        <v>0</v>
      </c>
      <c r="S2793" s="90">
        <f t="shared" si="1297"/>
        <v>0</v>
      </c>
      <c r="T2793" s="99">
        <f t="shared" si="1309"/>
        <v>0.117687</v>
      </c>
      <c r="U2793" s="98">
        <f t="shared" si="1298"/>
        <v>3</v>
      </c>
      <c r="V2793" s="98">
        <v>252</v>
      </c>
      <c r="W2793" s="97">
        <f t="shared" si="1299"/>
        <v>1.001325418</v>
      </c>
      <c r="X2793" s="90">
        <f t="shared" si="1300"/>
        <v>0.98111159999999997</v>
      </c>
      <c r="Y2793" s="90">
        <f t="shared" si="1301"/>
        <v>0</v>
      </c>
      <c r="Z2793" s="100" t="str">
        <f t="shared" si="1310"/>
        <v>A+J=</v>
      </c>
      <c r="AA2793" s="95">
        <f t="shared" si="1311"/>
        <v>47588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4"/>
      <c r="DP2793" s="1"/>
      <c r="DQ2793" s="1"/>
      <c r="DR2793" s="1"/>
      <c r="DS2793" s="1"/>
      <c r="DT2793" s="1"/>
      <c r="DU2793" s="1"/>
    </row>
    <row r="2794" spans="1:125" ht="12.75" x14ac:dyDescent="0.2">
      <c r="A2794" s="89">
        <f t="shared" si="1305"/>
        <v>47563</v>
      </c>
      <c r="B2794" s="105">
        <f t="shared" si="1288"/>
        <v>741.68805515999998</v>
      </c>
      <c r="C2794" s="90">
        <f t="shared" si="1306"/>
        <v>504.43513681000002</v>
      </c>
      <c r="D2794" s="91">
        <f t="shared" si="1289"/>
        <v>7245.38</v>
      </c>
      <c r="E2794" s="92">
        <f t="shared" si="1287"/>
        <v>7276.54</v>
      </c>
      <c r="F2794" s="93">
        <f t="shared" si="1290"/>
        <v>45763</v>
      </c>
      <c r="G2794" s="94">
        <f t="shared" si="1291"/>
        <v>4.3006716003852752E-3</v>
      </c>
      <c r="H2794" s="95">
        <f t="shared" si="1302"/>
        <v>47588</v>
      </c>
      <c r="I2794" s="95">
        <f t="shared" si="1292"/>
        <v>47588</v>
      </c>
      <c r="J2794" s="96">
        <f t="shared" si="1303"/>
        <v>21</v>
      </c>
      <c r="K2794" s="96">
        <f t="shared" si="1304"/>
        <v>4</v>
      </c>
      <c r="L2794" s="8">
        <f t="shared" si="1307"/>
        <v>1.00081775</v>
      </c>
      <c r="M2794" s="97">
        <f t="shared" si="1293"/>
        <v>1.0043006699999999</v>
      </c>
      <c r="N2794" s="97">
        <f t="shared" si="1294"/>
        <v>1.4665401875346282</v>
      </c>
      <c r="O2794" s="90">
        <f t="shared" si="1295"/>
        <v>1.4677394500000001</v>
      </c>
      <c r="P2794" s="90">
        <f t="shared" si="1296"/>
        <v>740.37935026000002</v>
      </c>
      <c r="Q2794" s="98">
        <f t="shared" si="1312"/>
        <v>0</v>
      </c>
      <c r="R2794" s="7">
        <f t="shared" si="1308"/>
        <v>0</v>
      </c>
      <c r="S2794" s="90">
        <f t="shared" si="1297"/>
        <v>0</v>
      </c>
      <c r="T2794" s="99">
        <f t="shared" si="1309"/>
        <v>0.117687</v>
      </c>
      <c r="U2794" s="98">
        <f t="shared" si="1298"/>
        <v>4</v>
      </c>
      <c r="V2794" s="98">
        <v>252</v>
      </c>
      <c r="W2794" s="97">
        <f t="shared" si="1299"/>
        <v>1.001767614</v>
      </c>
      <c r="X2794" s="90">
        <f t="shared" si="1300"/>
        <v>1.3087048999999999</v>
      </c>
      <c r="Y2794" s="90">
        <f t="shared" si="1301"/>
        <v>0</v>
      </c>
      <c r="Z2794" s="100" t="str">
        <f t="shared" si="1310"/>
        <v>A+J=</v>
      </c>
      <c r="AA2794" s="95">
        <f t="shared" si="1311"/>
        <v>47588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4"/>
      <c r="DP2794" s="1"/>
      <c r="DQ2794" s="1"/>
      <c r="DR2794" s="1"/>
      <c r="DS2794" s="1"/>
      <c r="DT2794" s="1"/>
      <c r="DU2794" s="1"/>
    </row>
    <row r="2795" spans="1:125" ht="12.75" x14ac:dyDescent="0.2">
      <c r="A2795" s="89">
        <f t="shared" si="1305"/>
        <v>47564</v>
      </c>
      <c r="B2795" s="105">
        <f t="shared" si="1288"/>
        <v>742.16723708000006</v>
      </c>
      <c r="C2795" s="90">
        <f t="shared" si="1306"/>
        <v>504.43513681000002</v>
      </c>
      <c r="D2795" s="91">
        <f t="shared" si="1289"/>
        <v>7245.38</v>
      </c>
      <c r="E2795" s="92">
        <f t="shared" si="1287"/>
        <v>7276.54</v>
      </c>
      <c r="F2795" s="93">
        <f t="shared" si="1290"/>
        <v>45763</v>
      </c>
      <c r="G2795" s="94">
        <f t="shared" si="1291"/>
        <v>4.3006716003852752E-3</v>
      </c>
      <c r="H2795" s="95">
        <f t="shared" si="1302"/>
        <v>47588</v>
      </c>
      <c r="I2795" s="95">
        <f t="shared" si="1292"/>
        <v>47588</v>
      </c>
      <c r="J2795" s="96">
        <f t="shared" si="1303"/>
        <v>21</v>
      </c>
      <c r="K2795" s="96">
        <f t="shared" si="1304"/>
        <v>5</v>
      </c>
      <c r="L2795" s="8">
        <f t="shared" si="1307"/>
        <v>1.0010222900000001</v>
      </c>
      <c r="M2795" s="97">
        <f t="shared" si="1293"/>
        <v>1.0043006699999999</v>
      </c>
      <c r="N2795" s="97">
        <f t="shared" si="1294"/>
        <v>1.4665401875346282</v>
      </c>
      <c r="O2795" s="90">
        <f t="shared" si="1295"/>
        <v>1.46803941</v>
      </c>
      <c r="P2795" s="90">
        <f t="shared" si="1296"/>
        <v>740.53066062000005</v>
      </c>
      <c r="Q2795" s="98">
        <f t="shared" si="1312"/>
        <v>0</v>
      </c>
      <c r="R2795" s="7">
        <f t="shared" si="1308"/>
        <v>0</v>
      </c>
      <c r="S2795" s="90">
        <f t="shared" si="1297"/>
        <v>0</v>
      </c>
      <c r="T2795" s="99">
        <f t="shared" si="1309"/>
        <v>0.117687</v>
      </c>
      <c r="U2795" s="98">
        <f t="shared" si="1298"/>
        <v>5</v>
      </c>
      <c r="V2795" s="98">
        <v>252</v>
      </c>
      <c r="W2795" s="97">
        <f t="shared" si="1299"/>
        <v>1.002210005</v>
      </c>
      <c r="X2795" s="90">
        <f t="shared" si="1300"/>
        <v>1.6365764599999999</v>
      </c>
      <c r="Y2795" s="90">
        <f t="shared" si="1301"/>
        <v>0</v>
      </c>
      <c r="Z2795" s="100" t="str">
        <f t="shared" si="1310"/>
        <v>A+J=</v>
      </c>
      <c r="AA2795" s="95">
        <f t="shared" si="1311"/>
        <v>47588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4"/>
      <c r="DP2795" s="1"/>
      <c r="DQ2795" s="1"/>
      <c r="DR2795" s="1"/>
      <c r="DS2795" s="1"/>
      <c r="DT2795" s="1"/>
      <c r="DU2795" s="1"/>
    </row>
    <row r="2796" spans="1:125" ht="12.75" x14ac:dyDescent="0.2">
      <c r="A2796" s="89">
        <f t="shared" si="1305"/>
        <v>47565</v>
      </c>
      <c r="B2796" s="105">
        <f t="shared" si="1288"/>
        <v>742.64673850999998</v>
      </c>
      <c r="C2796" s="90">
        <f t="shared" si="1306"/>
        <v>504.43513681000002</v>
      </c>
      <c r="D2796" s="91">
        <f t="shared" si="1289"/>
        <v>7245.38</v>
      </c>
      <c r="E2796" s="92">
        <f t="shared" si="1287"/>
        <v>7276.54</v>
      </c>
      <c r="F2796" s="93">
        <f t="shared" si="1290"/>
        <v>45763</v>
      </c>
      <c r="G2796" s="94">
        <f t="shared" si="1291"/>
        <v>4.3006716003852752E-3</v>
      </c>
      <c r="H2796" s="95">
        <f t="shared" si="1302"/>
        <v>47588</v>
      </c>
      <c r="I2796" s="95">
        <f t="shared" si="1292"/>
        <v>47588</v>
      </c>
      <c r="J2796" s="96">
        <f t="shared" si="1303"/>
        <v>21</v>
      </c>
      <c r="K2796" s="96">
        <f t="shared" si="1304"/>
        <v>6</v>
      </c>
      <c r="L2796" s="8">
        <f t="shared" si="1307"/>
        <v>1.0012268799999999</v>
      </c>
      <c r="M2796" s="97">
        <f t="shared" si="1293"/>
        <v>1.0043006699999999</v>
      </c>
      <c r="N2796" s="97">
        <f t="shared" si="1294"/>
        <v>1.4665401875346282</v>
      </c>
      <c r="O2796" s="90">
        <f t="shared" si="1295"/>
        <v>1.46833945</v>
      </c>
      <c r="P2796" s="90">
        <f t="shared" si="1296"/>
        <v>740.68201134000003</v>
      </c>
      <c r="Q2796" s="98">
        <f t="shared" si="1312"/>
        <v>0</v>
      </c>
      <c r="R2796" s="7">
        <f t="shared" si="1308"/>
        <v>0</v>
      </c>
      <c r="S2796" s="90">
        <f t="shared" si="1297"/>
        <v>0</v>
      </c>
      <c r="T2796" s="99">
        <f t="shared" si="1309"/>
        <v>0.117687</v>
      </c>
      <c r="U2796" s="98">
        <f t="shared" si="1298"/>
        <v>6</v>
      </c>
      <c r="V2796" s="98">
        <v>252</v>
      </c>
      <c r="W2796" s="97">
        <f t="shared" si="1299"/>
        <v>1.002652592</v>
      </c>
      <c r="X2796" s="90">
        <f t="shared" si="1300"/>
        <v>1.96472717</v>
      </c>
      <c r="Y2796" s="90">
        <f t="shared" si="1301"/>
        <v>0</v>
      </c>
      <c r="Z2796" s="100" t="str">
        <f t="shared" si="1310"/>
        <v>A+J=</v>
      </c>
      <c r="AA2796" s="95">
        <f t="shared" si="1311"/>
        <v>47588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4"/>
      <c r="DP2796" s="1"/>
      <c r="DQ2796" s="1"/>
      <c r="DR2796" s="1"/>
      <c r="DS2796" s="1"/>
      <c r="DT2796" s="1"/>
      <c r="DU2796" s="1"/>
    </row>
    <row r="2797" spans="1:125" ht="12.75" x14ac:dyDescent="0.2">
      <c r="A2797" s="89">
        <f t="shared" si="1305"/>
        <v>47566</v>
      </c>
      <c r="B2797" s="105">
        <f t="shared" si="1288"/>
        <v>742.64673850999998</v>
      </c>
      <c r="C2797" s="90">
        <f t="shared" si="1306"/>
        <v>504.43513681000002</v>
      </c>
      <c r="D2797" s="91">
        <f t="shared" si="1289"/>
        <v>7245.38</v>
      </c>
      <c r="E2797" s="92">
        <f t="shared" si="1287"/>
        <v>7276.54</v>
      </c>
      <c r="F2797" s="93">
        <f t="shared" si="1290"/>
        <v>45763</v>
      </c>
      <c r="G2797" s="94">
        <f t="shared" si="1291"/>
        <v>4.3006716003852752E-3</v>
      </c>
      <c r="H2797" s="95">
        <f t="shared" si="1302"/>
        <v>47588</v>
      </c>
      <c r="I2797" s="95">
        <f t="shared" si="1292"/>
        <v>47588</v>
      </c>
      <c r="J2797" s="96">
        <f t="shared" si="1303"/>
        <v>21</v>
      </c>
      <c r="K2797" s="96">
        <f t="shared" si="1304"/>
        <v>6</v>
      </c>
      <c r="L2797" s="8">
        <f t="shared" si="1307"/>
        <v>1.0012268799999999</v>
      </c>
      <c r="M2797" s="97">
        <f t="shared" si="1293"/>
        <v>1.0043006699999999</v>
      </c>
      <c r="N2797" s="97">
        <f t="shared" si="1294"/>
        <v>1.4665401875346282</v>
      </c>
      <c r="O2797" s="90">
        <f t="shared" si="1295"/>
        <v>1.46833945</v>
      </c>
      <c r="P2797" s="90">
        <f t="shared" si="1296"/>
        <v>740.68201134000003</v>
      </c>
      <c r="Q2797" s="98">
        <f t="shared" si="1312"/>
        <v>0</v>
      </c>
      <c r="R2797" s="7">
        <f t="shared" si="1308"/>
        <v>0</v>
      </c>
      <c r="S2797" s="90">
        <f t="shared" si="1297"/>
        <v>0</v>
      </c>
      <c r="T2797" s="99">
        <f t="shared" si="1309"/>
        <v>0.117687</v>
      </c>
      <c r="U2797" s="98">
        <f t="shared" si="1298"/>
        <v>6</v>
      </c>
      <c r="V2797" s="98">
        <v>252</v>
      </c>
      <c r="W2797" s="97">
        <f t="shared" si="1299"/>
        <v>1.002652592</v>
      </c>
      <c r="X2797" s="90">
        <f t="shared" si="1300"/>
        <v>1.96472717</v>
      </c>
      <c r="Y2797" s="90">
        <f t="shared" si="1301"/>
        <v>0</v>
      </c>
      <c r="Z2797" s="100" t="str">
        <f t="shared" si="1310"/>
        <v>A+J=</v>
      </c>
      <c r="AA2797" s="95">
        <f t="shared" si="1311"/>
        <v>47588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4"/>
      <c r="DP2797" s="1"/>
      <c r="DQ2797" s="1"/>
      <c r="DR2797" s="1"/>
      <c r="DS2797" s="1"/>
      <c r="DT2797" s="1"/>
      <c r="DU2797" s="1"/>
    </row>
    <row r="2798" spans="1:125" ht="12.75" x14ac:dyDescent="0.2">
      <c r="A2798" s="89">
        <f t="shared" si="1305"/>
        <v>47567</v>
      </c>
      <c r="B2798" s="105">
        <f t="shared" si="1288"/>
        <v>742.64673850999998</v>
      </c>
      <c r="C2798" s="90">
        <f t="shared" si="1306"/>
        <v>504.43513681000002</v>
      </c>
      <c r="D2798" s="91">
        <f t="shared" si="1289"/>
        <v>7245.38</v>
      </c>
      <c r="E2798" s="92">
        <f t="shared" si="1287"/>
        <v>7276.54</v>
      </c>
      <c r="F2798" s="93">
        <f t="shared" si="1290"/>
        <v>45763</v>
      </c>
      <c r="G2798" s="94">
        <f t="shared" si="1291"/>
        <v>4.3006716003852752E-3</v>
      </c>
      <c r="H2798" s="95">
        <f t="shared" si="1302"/>
        <v>47588</v>
      </c>
      <c r="I2798" s="95">
        <f t="shared" si="1292"/>
        <v>47588</v>
      </c>
      <c r="J2798" s="96">
        <f t="shared" si="1303"/>
        <v>21</v>
      </c>
      <c r="K2798" s="96">
        <f t="shared" si="1304"/>
        <v>6</v>
      </c>
      <c r="L2798" s="8">
        <f t="shared" si="1307"/>
        <v>1.0012268799999999</v>
      </c>
      <c r="M2798" s="97">
        <f t="shared" si="1293"/>
        <v>1.0043006699999999</v>
      </c>
      <c r="N2798" s="97">
        <f t="shared" si="1294"/>
        <v>1.4665401875346282</v>
      </c>
      <c r="O2798" s="90">
        <f t="shared" si="1295"/>
        <v>1.46833945</v>
      </c>
      <c r="P2798" s="90">
        <f t="shared" si="1296"/>
        <v>740.68201134000003</v>
      </c>
      <c r="Q2798" s="98">
        <f t="shared" si="1312"/>
        <v>0</v>
      </c>
      <c r="R2798" s="7">
        <f t="shared" si="1308"/>
        <v>0</v>
      </c>
      <c r="S2798" s="90">
        <f t="shared" si="1297"/>
        <v>0</v>
      </c>
      <c r="T2798" s="99">
        <f t="shared" si="1309"/>
        <v>0.117687</v>
      </c>
      <c r="U2798" s="98">
        <f t="shared" si="1298"/>
        <v>6</v>
      </c>
      <c r="V2798" s="98">
        <v>252</v>
      </c>
      <c r="W2798" s="97">
        <f t="shared" si="1299"/>
        <v>1.002652592</v>
      </c>
      <c r="X2798" s="90">
        <f t="shared" si="1300"/>
        <v>1.96472717</v>
      </c>
      <c r="Y2798" s="90">
        <f t="shared" si="1301"/>
        <v>0</v>
      </c>
      <c r="Z2798" s="100" t="str">
        <f t="shared" si="1310"/>
        <v>A+J=</v>
      </c>
      <c r="AA2798" s="95">
        <f t="shared" si="1311"/>
        <v>47588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4"/>
      <c r="DP2798" s="1"/>
      <c r="DQ2798" s="1"/>
      <c r="DR2798" s="1"/>
      <c r="DS2798" s="1"/>
      <c r="DT2798" s="1"/>
      <c r="DU2798" s="1"/>
    </row>
    <row r="2799" spans="1:125" ht="12.75" x14ac:dyDescent="0.2">
      <c r="A2799" s="89">
        <f t="shared" si="1305"/>
        <v>47568</v>
      </c>
      <c r="B2799" s="105">
        <f t="shared" si="1288"/>
        <v>743.12653862000002</v>
      </c>
      <c r="C2799" s="90">
        <f t="shared" si="1306"/>
        <v>504.43513681000002</v>
      </c>
      <c r="D2799" s="91">
        <f t="shared" si="1289"/>
        <v>7245.38</v>
      </c>
      <c r="E2799" s="92">
        <f t="shared" si="1287"/>
        <v>7276.54</v>
      </c>
      <c r="F2799" s="93">
        <f t="shared" si="1290"/>
        <v>45763</v>
      </c>
      <c r="G2799" s="94">
        <f t="shared" si="1291"/>
        <v>4.3006716003852752E-3</v>
      </c>
      <c r="H2799" s="95">
        <f t="shared" si="1302"/>
        <v>47588</v>
      </c>
      <c r="I2799" s="95">
        <f t="shared" si="1292"/>
        <v>47588</v>
      </c>
      <c r="J2799" s="96">
        <f t="shared" si="1303"/>
        <v>21</v>
      </c>
      <c r="K2799" s="96">
        <f t="shared" si="1304"/>
        <v>7</v>
      </c>
      <c r="L2799" s="8">
        <f t="shared" si="1307"/>
        <v>1.0014315</v>
      </c>
      <c r="M2799" s="97">
        <f t="shared" si="1293"/>
        <v>1.0043006699999999</v>
      </c>
      <c r="N2799" s="97">
        <f t="shared" si="1294"/>
        <v>1.4665401875346282</v>
      </c>
      <c r="O2799" s="90">
        <f t="shared" si="1295"/>
        <v>1.4686395299999999</v>
      </c>
      <c r="P2799" s="90">
        <f t="shared" si="1296"/>
        <v>740.83338223999999</v>
      </c>
      <c r="Q2799" s="98">
        <f t="shared" si="1312"/>
        <v>0</v>
      </c>
      <c r="R2799" s="7">
        <f t="shared" si="1308"/>
        <v>0</v>
      </c>
      <c r="S2799" s="90">
        <f t="shared" si="1297"/>
        <v>0</v>
      </c>
      <c r="T2799" s="99">
        <f t="shared" si="1309"/>
        <v>0.117687</v>
      </c>
      <c r="U2799" s="98">
        <f t="shared" si="1298"/>
        <v>7</v>
      </c>
      <c r="V2799" s="98">
        <v>252</v>
      </c>
      <c r="W2799" s="97">
        <f t="shared" si="1299"/>
        <v>1.0030953739999999</v>
      </c>
      <c r="X2799" s="90">
        <f t="shared" si="1300"/>
        <v>2.2931563800000001</v>
      </c>
      <c r="Y2799" s="90">
        <f t="shared" si="1301"/>
        <v>0</v>
      </c>
      <c r="Z2799" s="100" t="str">
        <f t="shared" si="1310"/>
        <v>A+J=</v>
      </c>
      <c r="AA2799" s="95">
        <f t="shared" si="1311"/>
        <v>47588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4"/>
      <c r="DP2799" s="1"/>
      <c r="DQ2799" s="1"/>
      <c r="DR2799" s="1"/>
      <c r="DS2799" s="1"/>
      <c r="DT2799" s="1"/>
      <c r="DU2799" s="1"/>
    </row>
    <row r="2800" spans="1:125" ht="12.75" x14ac:dyDescent="0.2">
      <c r="A2800" s="89">
        <f t="shared" si="1305"/>
        <v>47569</v>
      </c>
      <c r="B2800" s="105">
        <f t="shared" si="1288"/>
        <v>743.60665850999999</v>
      </c>
      <c r="C2800" s="90">
        <f t="shared" si="1306"/>
        <v>504.43513681000002</v>
      </c>
      <c r="D2800" s="91">
        <f t="shared" si="1289"/>
        <v>7245.38</v>
      </c>
      <c r="E2800" s="92">
        <f t="shared" si="1287"/>
        <v>7276.54</v>
      </c>
      <c r="F2800" s="93">
        <f t="shared" si="1290"/>
        <v>45763</v>
      </c>
      <c r="G2800" s="94">
        <f t="shared" si="1291"/>
        <v>4.3006716003852752E-3</v>
      </c>
      <c r="H2800" s="95">
        <f t="shared" si="1302"/>
        <v>47588</v>
      </c>
      <c r="I2800" s="95">
        <f t="shared" si="1292"/>
        <v>47588</v>
      </c>
      <c r="J2800" s="96">
        <f t="shared" si="1303"/>
        <v>21</v>
      </c>
      <c r="K2800" s="96">
        <f t="shared" si="1304"/>
        <v>8</v>
      </c>
      <c r="L2800" s="8">
        <f t="shared" si="1307"/>
        <v>1.00163617</v>
      </c>
      <c r="M2800" s="97">
        <f t="shared" si="1293"/>
        <v>1.0043006699999999</v>
      </c>
      <c r="N2800" s="97">
        <f t="shared" si="1294"/>
        <v>1.4665401875346282</v>
      </c>
      <c r="O2800" s="90">
        <f t="shared" si="1295"/>
        <v>1.46893969</v>
      </c>
      <c r="P2800" s="90">
        <f t="shared" si="1296"/>
        <v>740.98479349000002</v>
      </c>
      <c r="Q2800" s="98">
        <f t="shared" si="1312"/>
        <v>0</v>
      </c>
      <c r="R2800" s="7">
        <f t="shared" si="1308"/>
        <v>0</v>
      </c>
      <c r="S2800" s="90">
        <f t="shared" si="1297"/>
        <v>0</v>
      </c>
      <c r="T2800" s="99">
        <f t="shared" si="1309"/>
        <v>0.117687</v>
      </c>
      <c r="U2800" s="98">
        <f t="shared" si="1298"/>
        <v>8</v>
      </c>
      <c r="V2800" s="98">
        <v>252</v>
      </c>
      <c r="W2800" s="97">
        <f t="shared" si="1299"/>
        <v>1.0035383520000001</v>
      </c>
      <c r="X2800" s="90">
        <f t="shared" si="1300"/>
        <v>2.62186502</v>
      </c>
      <c r="Y2800" s="90">
        <f t="shared" si="1301"/>
        <v>0</v>
      </c>
      <c r="Z2800" s="100" t="str">
        <f t="shared" si="1310"/>
        <v>A+J=</v>
      </c>
      <c r="AA2800" s="95">
        <f t="shared" si="1311"/>
        <v>47588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4"/>
      <c r="DP2800" s="1"/>
      <c r="DQ2800" s="1"/>
      <c r="DR2800" s="1"/>
      <c r="DS2800" s="1"/>
      <c r="DT2800" s="1"/>
      <c r="DU2800" s="1"/>
    </row>
    <row r="2801" spans="1:125" ht="12.75" x14ac:dyDescent="0.2">
      <c r="A2801" s="89">
        <f t="shared" si="1305"/>
        <v>47570</v>
      </c>
      <c r="B2801" s="105">
        <f t="shared" si="1288"/>
        <v>744.08708818000002</v>
      </c>
      <c r="C2801" s="90">
        <f t="shared" si="1306"/>
        <v>504.43513681000002</v>
      </c>
      <c r="D2801" s="91">
        <f t="shared" si="1289"/>
        <v>7245.38</v>
      </c>
      <c r="E2801" s="92">
        <f t="shared" si="1287"/>
        <v>7276.54</v>
      </c>
      <c r="F2801" s="93">
        <f t="shared" si="1290"/>
        <v>45763</v>
      </c>
      <c r="G2801" s="94">
        <f t="shared" si="1291"/>
        <v>4.3006716003852752E-3</v>
      </c>
      <c r="H2801" s="95">
        <f t="shared" si="1302"/>
        <v>47588</v>
      </c>
      <c r="I2801" s="95">
        <f t="shared" si="1292"/>
        <v>47588</v>
      </c>
      <c r="J2801" s="96">
        <f t="shared" si="1303"/>
        <v>21</v>
      </c>
      <c r="K2801" s="96">
        <f t="shared" si="1304"/>
        <v>9</v>
      </c>
      <c r="L2801" s="8">
        <f t="shared" si="1307"/>
        <v>1.00184088</v>
      </c>
      <c r="M2801" s="97">
        <f t="shared" si="1293"/>
        <v>1.0043006699999999</v>
      </c>
      <c r="N2801" s="97">
        <f t="shared" si="1294"/>
        <v>1.4665401875346282</v>
      </c>
      <c r="O2801" s="90">
        <f t="shared" si="1295"/>
        <v>1.46923991</v>
      </c>
      <c r="P2801" s="90">
        <f t="shared" si="1296"/>
        <v>741.13623500000006</v>
      </c>
      <c r="Q2801" s="98">
        <f t="shared" si="1312"/>
        <v>0</v>
      </c>
      <c r="R2801" s="7">
        <f t="shared" si="1308"/>
        <v>0</v>
      </c>
      <c r="S2801" s="90">
        <f t="shared" si="1297"/>
        <v>0</v>
      </c>
      <c r="T2801" s="99">
        <f t="shared" si="1309"/>
        <v>0.117687</v>
      </c>
      <c r="U2801" s="98">
        <f t="shared" si="1298"/>
        <v>9</v>
      </c>
      <c r="V2801" s="98">
        <v>252</v>
      </c>
      <c r="W2801" s="97">
        <f t="shared" si="1299"/>
        <v>1.003981526</v>
      </c>
      <c r="X2801" s="90">
        <f t="shared" si="1300"/>
        <v>2.9508531800000002</v>
      </c>
      <c r="Y2801" s="90">
        <f t="shared" si="1301"/>
        <v>0</v>
      </c>
      <c r="Z2801" s="100" t="str">
        <f t="shared" si="1310"/>
        <v>A+J=</v>
      </c>
      <c r="AA2801" s="95">
        <f t="shared" si="1311"/>
        <v>47588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4"/>
      <c r="DP2801" s="1"/>
      <c r="DQ2801" s="1"/>
      <c r="DR2801" s="1"/>
      <c r="DS2801" s="1"/>
      <c r="DT2801" s="1"/>
      <c r="DU2801" s="1"/>
    </row>
    <row r="2802" spans="1:125" ht="12.75" x14ac:dyDescent="0.2">
      <c r="A2802" s="89">
        <f t="shared" si="1305"/>
        <v>47571</v>
      </c>
      <c r="B2802" s="105">
        <f t="shared" si="1288"/>
        <v>744.56782197999996</v>
      </c>
      <c r="C2802" s="90">
        <f t="shared" si="1306"/>
        <v>504.43513681000002</v>
      </c>
      <c r="D2802" s="91">
        <f t="shared" si="1289"/>
        <v>7245.38</v>
      </c>
      <c r="E2802" s="92">
        <f t="shared" ref="E2802:E2865" si="1313">IF(K2802=1,VLOOKUP(A2801,AP$19:AR$142,3),E2801)</f>
        <v>7276.54</v>
      </c>
      <c r="F2802" s="93">
        <f t="shared" si="1290"/>
        <v>45763</v>
      </c>
      <c r="G2802" s="94">
        <f t="shared" si="1291"/>
        <v>4.3006716003852752E-3</v>
      </c>
      <c r="H2802" s="95">
        <f t="shared" si="1302"/>
        <v>47588</v>
      </c>
      <c r="I2802" s="95">
        <f t="shared" si="1292"/>
        <v>47588</v>
      </c>
      <c r="J2802" s="96">
        <f t="shared" si="1303"/>
        <v>21</v>
      </c>
      <c r="K2802" s="96">
        <f t="shared" si="1304"/>
        <v>10</v>
      </c>
      <c r="L2802" s="8">
        <f t="shared" si="1307"/>
        <v>1.00204563</v>
      </c>
      <c r="M2802" s="97">
        <f t="shared" si="1293"/>
        <v>1.0043006699999999</v>
      </c>
      <c r="N2802" s="97">
        <f t="shared" si="1294"/>
        <v>1.4665401875346282</v>
      </c>
      <c r="O2802" s="90">
        <f t="shared" si="1295"/>
        <v>1.4695401800000001</v>
      </c>
      <c r="P2802" s="90">
        <f t="shared" si="1296"/>
        <v>741.28770173999999</v>
      </c>
      <c r="Q2802" s="98">
        <f t="shared" si="1312"/>
        <v>0</v>
      </c>
      <c r="R2802" s="7">
        <f t="shared" si="1308"/>
        <v>0</v>
      </c>
      <c r="S2802" s="90">
        <f t="shared" si="1297"/>
        <v>0</v>
      </c>
      <c r="T2802" s="99">
        <f t="shared" si="1309"/>
        <v>0.117687</v>
      </c>
      <c r="U2802" s="98">
        <f t="shared" si="1298"/>
        <v>10</v>
      </c>
      <c r="V2802" s="98">
        <v>252</v>
      </c>
      <c r="W2802" s="97">
        <f t="shared" si="1299"/>
        <v>1.0044248950000001</v>
      </c>
      <c r="X2802" s="90">
        <f t="shared" si="1300"/>
        <v>3.28012024</v>
      </c>
      <c r="Y2802" s="90">
        <f t="shared" si="1301"/>
        <v>0</v>
      </c>
      <c r="Z2802" s="100" t="str">
        <f t="shared" si="1310"/>
        <v>A+J=</v>
      </c>
      <c r="AA2802" s="95">
        <f t="shared" si="1311"/>
        <v>47588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4"/>
      <c r="DP2802" s="1"/>
      <c r="DQ2802" s="1"/>
      <c r="DR2802" s="1"/>
      <c r="DS2802" s="1"/>
      <c r="DT2802" s="1"/>
      <c r="DU2802" s="1"/>
    </row>
    <row r="2803" spans="1:125" ht="12.75" x14ac:dyDescent="0.2">
      <c r="A2803" s="89">
        <f t="shared" si="1305"/>
        <v>47572</v>
      </c>
      <c r="B2803" s="105">
        <f t="shared" ref="B2803:B2866" si="1314">(P2803+X2803)</f>
        <v>745.04887596000003</v>
      </c>
      <c r="C2803" s="90">
        <f t="shared" si="1306"/>
        <v>504.43513681000002</v>
      </c>
      <c r="D2803" s="91">
        <f t="shared" ref="D2803:D2866" si="1315">IF(E2803=E2802,D2802,E2802)</f>
        <v>7245.38</v>
      </c>
      <c r="E2803" s="92">
        <f t="shared" si="1313"/>
        <v>7276.54</v>
      </c>
      <c r="F2803" s="93">
        <f t="shared" ref="F2803:F2866" si="1316">IF(D2803=D2802,F2802,A2803)</f>
        <v>45763</v>
      </c>
      <c r="G2803" s="94">
        <f t="shared" ref="G2803:G2866" si="1317">(E2803/D2803)-1</f>
        <v>4.3006716003852752E-3</v>
      </c>
      <c r="H2803" s="95">
        <f t="shared" si="1302"/>
        <v>47588</v>
      </c>
      <c r="I2803" s="95">
        <f t="shared" ref="I2803:I2866" si="1318">IF(A2803&gt;I2802,H2803,I2802)</f>
        <v>47588</v>
      </c>
      <c r="J2803" s="96">
        <f t="shared" si="1303"/>
        <v>21</v>
      </c>
      <c r="K2803" s="96">
        <f t="shared" si="1304"/>
        <v>11</v>
      </c>
      <c r="L2803" s="8">
        <f t="shared" si="1307"/>
        <v>1.0022504299999999</v>
      </c>
      <c r="M2803" s="97">
        <f t="shared" ref="M2803:M2866" si="1319">IF(I2803&gt;I2802,L2802,M2802)</f>
        <v>1.0043006699999999</v>
      </c>
      <c r="N2803" s="97">
        <f t="shared" ref="N2803:N2866" si="1320">IF(I2803&gt;I2802,N2802*M2803,N2802)</f>
        <v>1.4665401875346282</v>
      </c>
      <c r="O2803" s="90">
        <f t="shared" ref="O2803:O2866" si="1321">TRUNC(TRUNC((L2803*N2803),15),8)</f>
        <v>1.4698405299999999</v>
      </c>
      <c r="P2803" s="90">
        <f t="shared" ref="P2803:P2866" si="1322">TRUNC(C2803*O2803,8)</f>
        <v>741.43920882999998</v>
      </c>
      <c r="Q2803" s="98">
        <f t="shared" si="1312"/>
        <v>0</v>
      </c>
      <c r="R2803" s="7">
        <f t="shared" si="1308"/>
        <v>0</v>
      </c>
      <c r="S2803" s="90">
        <f t="shared" ref="S2803:S2866" si="1323">IF(R2803&gt;0,TRUNC(R2803*P2803,8),0)</f>
        <v>0</v>
      </c>
      <c r="T2803" s="99">
        <f t="shared" si="1309"/>
        <v>0.117687</v>
      </c>
      <c r="U2803" s="98">
        <f t="shared" ref="U2803:U2866" si="1324">IF(Q2802&gt;0,1,IF(K2803=K2802,U2802,U2802+1))</f>
        <v>11</v>
      </c>
      <c r="V2803" s="98">
        <v>252</v>
      </c>
      <c r="W2803" s="97">
        <f t="shared" ref="W2803:W2866" si="1325">ROUND((1+T2803)^TRUNC((U2803/V2803),9),9)</f>
        <v>1.00486846</v>
      </c>
      <c r="X2803" s="90">
        <f t="shared" ref="X2803:X2866" si="1326">TRUNC((P2803*(W2803-1)),8)</f>
        <v>3.6096671300000001</v>
      </c>
      <c r="Y2803" s="90">
        <f t="shared" ref="Y2803:Y2866" si="1327">IF(Q2803&gt;0,S2803+X2803,0)</f>
        <v>0</v>
      </c>
      <c r="Z2803" s="100" t="str">
        <f t="shared" si="1310"/>
        <v>A+J=</v>
      </c>
      <c r="AA2803" s="95">
        <f t="shared" si="1311"/>
        <v>47588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4"/>
      <c r="DP2803" s="1"/>
      <c r="DQ2803" s="1"/>
      <c r="DR2803" s="1"/>
      <c r="DS2803" s="1"/>
      <c r="DT2803" s="1"/>
      <c r="DU2803" s="1"/>
    </row>
    <row r="2804" spans="1:125" ht="12.75" x14ac:dyDescent="0.2">
      <c r="A2804" s="89">
        <f t="shared" si="1305"/>
        <v>47573</v>
      </c>
      <c r="B2804" s="105">
        <f t="shared" si="1314"/>
        <v>745.04887596000003</v>
      </c>
      <c r="C2804" s="90">
        <f t="shared" si="1306"/>
        <v>504.43513681000002</v>
      </c>
      <c r="D2804" s="91">
        <f t="shared" si="1315"/>
        <v>7245.38</v>
      </c>
      <c r="E2804" s="92">
        <f t="shared" si="1313"/>
        <v>7276.54</v>
      </c>
      <c r="F2804" s="93">
        <f t="shared" si="1316"/>
        <v>45763</v>
      </c>
      <c r="G2804" s="94">
        <f t="shared" si="1317"/>
        <v>4.3006716003852752E-3</v>
      </c>
      <c r="H2804" s="95">
        <f t="shared" si="1302"/>
        <v>47588</v>
      </c>
      <c r="I2804" s="95">
        <f t="shared" si="1318"/>
        <v>47588</v>
      </c>
      <c r="J2804" s="96">
        <f t="shared" si="1303"/>
        <v>21</v>
      </c>
      <c r="K2804" s="96">
        <f t="shared" si="1304"/>
        <v>11</v>
      </c>
      <c r="L2804" s="8">
        <f t="shared" si="1307"/>
        <v>1.0022504299999999</v>
      </c>
      <c r="M2804" s="97">
        <f t="shared" si="1319"/>
        <v>1.0043006699999999</v>
      </c>
      <c r="N2804" s="97">
        <f t="shared" si="1320"/>
        <v>1.4665401875346282</v>
      </c>
      <c r="O2804" s="90">
        <f t="shared" si="1321"/>
        <v>1.4698405299999999</v>
      </c>
      <c r="P2804" s="90">
        <f t="shared" si="1322"/>
        <v>741.43920882999998</v>
      </c>
      <c r="Q2804" s="98">
        <f t="shared" si="1312"/>
        <v>0</v>
      </c>
      <c r="R2804" s="7">
        <f t="shared" si="1308"/>
        <v>0</v>
      </c>
      <c r="S2804" s="90">
        <f t="shared" si="1323"/>
        <v>0</v>
      </c>
      <c r="T2804" s="99">
        <f t="shared" si="1309"/>
        <v>0.117687</v>
      </c>
      <c r="U2804" s="98">
        <f t="shared" si="1324"/>
        <v>11</v>
      </c>
      <c r="V2804" s="98">
        <v>252</v>
      </c>
      <c r="W2804" s="97">
        <f t="shared" si="1325"/>
        <v>1.00486846</v>
      </c>
      <c r="X2804" s="90">
        <f t="shared" si="1326"/>
        <v>3.6096671300000001</v>
      </c>
      <c r="Y2804" s="90">
        <f t="shared" si="1327"/>
        <v>0</v>
      </c>
      <c r="Z2804" s="100" t="str">
        <f t="shared" si="1310"/>
        <v>A+J=</v>
      </c>
      <c r="AA2804" s="95">
        <f t="shared" si="1311"/>
        <v>47588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4"/>
      <c r="DP2804" s="1"/>
      <c r="DQ2804" s="1"/>
      <c r="DR2804" s="1"/>
      <c r="DS2804" s="1"/>
      <c r="DT2804" s="1"/>
      <c r="DU2804" s="1"/>
    </row>
    <row r="2805" spans="1:125" ht="12.75" x14ac:dyDescent="0.2">
      <c r="A2805" s="89">
        <f t="shared" si="1305"/>
        <v>47574</v>
      </c>
      <c r="B2805" s="105">
        <f t="shared" si="1314"/>
        <v>745.04887596000003</v>
      </c>
      <c r="C2805" s="90">
        <f t="shared" si="1306"/>
        <v>504.43513681000002</v>
      </c>
      <c r="D2805" s="91">
        <f t="shared" si="1315"/>
        <v>7245.38</v>
      </c>
      <c r="E2805" s="92">
        <f t="shared" si="1313"/>
        <v>7276.54</v>
      </c>
      <c r="F2805" s="93">
        <f t="shared" si="1316"/>
        <v>45763</v>
      </c>
      <c r="G2805" s="94">
        <f t="shared" si="1317"/>
        <v>4.3006716003852752E-3</v>
      </c>
      <c r="H2805" s="95">
        <f t="shared" si="1302"/>
        <v>47588</v>
      </c>
      <c r="I2805" s="95">
        <f t="shared" si="1318"/>
        <v>47588</v>
      </c>
      <c r="J2805" s="96">
        <f t="shared" si="1303"/>
        <v>21</v>
      </c>
      <c r="K2805" s="96">
        <f t="shared" si="1304"/>
        <v>11</v>
      </c>
      <c r="L2805" s="8">
        <f t="shared" si="1307"/>
        <v>1.0022504299999999</v>
      </c>
      <c r="M2805" s="97">
        <f t="shared" si="1319"/>
        <v>1.0043006699999999</v>
      </c>
      <c r="N2805" s="97">
        <f t="shared" si="1320"/>
        <v>1.4665401875346282</v>
      </c>
      <c r="O2805" s="90">
        <f t="shared" si="1321"/>
        <v>1.4698405299999999</v>
      </c>
      <c r="P2805" s="90">
        <f t="shared" si="1322"/>
        <v>741.43920882999998</v>
      </c>
      <c r="Q2805" s="98">
        <f t="shared" si="1312"/>
        <v>0</v>
      </c>
      <c r="R2805" s="7">
        <f t="shared" si="1308"/>
        <v>0</v>
      </c>
      <c r="S2805" s="90">
        <f t="shared" si="1323"/>
        <v>0</v>
      </c>
      <c r="T2805" s="99">
        <f t="shared" si="1309"/>
        <v>0.117687</v>
      </c>
      <c r="U2805" s="98">
        <f t="shared" si="1324"/>
        <v>11</v>
      </c>
      <c r="V2805" s="98">
        <v>252</v>
      </c>
      <c r="W2805" s="97">
        <f t="shared" si="1325"/>
        <v>1.00486846</v>
      </c>
      <c r="X2805" s="90">
        <f t="shared" si="1326"/>
        <v>3.6096671300000001</v>
      </c>
      <c r="Y2805" s="90">
        <f t="shared" si="1327"/>
        <v>0</v>
      </c>
      <c r="Z2805" s="100" t="str">
        <f t="shared" si="1310"/>
        <v>A+J=</v>
      </c>
      <c r="AA2805" s="95">
        <f t="shared" si="1311"/>
        <v>47588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4"/>
      <c r="DP2805" s="1"/>
      <c r="DQ2805" s="1"/>
      <c r="DR2805" s="1"/>
      <c r="DS2805" s="1"/>
      <c r="DT2805" s="1"/>
      <c r="DU2805" s="1"/>
    </row>
    <row r="2806" spans="1:125" ht="12.75" x14ac:dyDescent="0.2">
      <c r="A2806" s="89">
        <f t="shared" si="1305"/>
        <v>47575</v>
      </c>
      <c r="B2806" s="105">
        <f t="shared" si="1314"/>
        <v>745.53022998999995</v>
      </c>
      <c r="C2806" s="90">
        <f t="shared" si="1306"/>
        <v>504.43513681000002</v>
      </c>
      <c r="D2806" s="91">
        <f t="shared" si="1315"/>
        <v>7245.38</v>
      </c>
      <c r="E2806" s="92">
        <f t="shared" si="1313"/>
        <v>7276.54</v>
      </c>
      <c r="F2806" s="93">
        <f t="shared" si="1316"/>
        <v>45763</v>
      </c>
      <c r="G2806" s="94">
        <f t="shared" si="1317"/>
        <v>4.3006716003852752E-3</v>
      </c>
      <c r="H2806" s="95">
        <f t="shared" ref="H2806:H2869" si="1328">IF(DAY(A2806)=15,VLOOKUP(A2806,AH$169:AM$459,4),H2805)</f>
        <v>47588</v>
      </c>
      <c r="I2806" s="95">
        <f t="shared" si="1318"/>
        <v>47588</v>
      </c>
      <c r="J2806" s="96">
        <f t="shared" ref="J2806:J2869" si="1329">IF(I2806=I2805,J2805,NETWORKDAYS(I2805,I2806,$AD$169:$AD$511)-1)</f>
        <v>21</v>
      </c>
      <c r="K2806" s="96">
        <f t="shared" ref="K2806:K2869" si="1330">(J2806-(NETWORKDAYS(A2806,I2806,AD$169:AD$511)-1))</f>
        <v>12</v>
      </c>
      <c r="L2806" s="8">
        <f t="shared" si="1307"/>
        <v>1.0024552600000001</v>
      </c>
      <c r="M2806" s="97">
        <f t="shared" si="1319"/>
        <v>1.0043006699999999</v>
      </c>
      <c r="N2806" s="97">
        <f t="shared" si="1320"/>
        <v>1.4665401875346282</v>
      </c>
      <c r="O2806" s="90">
        <f t="shared" si="1321"/>
        <v>1.47014092</v>
      </c>
      <c r="P2806" s="90">
        <f t="shared" si="1322"/>
        <v>741.59073610999997</v>
      </c>
      <c r="Q2806" s="98">
        <f t="shared" si="1312"/>
        <v>0</v>
      </c>
      <c r="R2806" s="7">
        <f t="shared" si="1308"/>
        <v>0</v>
      </c>
      <c r="S2806" s="90">
        <f t="shared" si="1323"/>
        <v>0</v>
      </c>
      <c r="T2806" s="99">
        <f t="shared" si="1309"/>
        <v>0.117687</v>
      </c>
      <c r="U2806" s="98">
        <f t="shared" si="1324"/>
        <v>12</v>
      </c>
      <c r="V2806" s="98">
        <v>252</v>
      </c>
      <c r="W2806" s="97">
        <f t="shared" si="1325"/>
        <v>1.0053122210000001</v>
      </c>
      <c r="X2806" s="90">
        <f t="shared" si="1326"/>
        <v>3.9394938800000001</v>
      </c>
      <c r="Y2806" s="90">
        <f t="shared" si="1327"/>
        <v>0</v>
      </c>
      <c r="Z2806" s="100" t="str">
        <f t="shared" si="1310"/>
        <v>A+J=</v>
      </c>
      <c r="AA2806" s="95">
        <f t="shared" si="1311"/>
        <v>47588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4"/>
      <c r="DP2806" s="1"/>
      <c r="DQ2806" s="1"/>
      <c r="DR2806" s="1"/>
      <c r="DS2806" s="1"/>
      <c r="DT2806" s="1"/>
      <c r="DU2806" s="1"/>
    </row>
    <row r="2807" spans="1:125" ht="12.75" x14ac:dyDescent="0.2">
      <c r="A2807" s="89">
        <f t="shared" si="1305"/>
        <v>47576</v>
      </c>
      <c r="B2807" s="105">
        <f t="shared" si="1314"/>
        <v>746.01189864000003</v>
      </c>
      <c r="C2807" s="90">
        <f t="shared" si="1306"/>
        <v>504.43513681000002</v>
      </c>
      <c r="D2807" s="91">
        <f t="shared" si="1315"/>
        <v>7245.38</v>
      </c>
      <c r="E2807" s="92">
        <f t="shared" si="1313"/>
        <v>7276.54</v>
      </c>
      <c r="F2807" s="93">
        <f t="shared" si="1316"/>
        <v>45763</v>
      </c>
      <c r="G2807" s="94">
        <f t="shared" si="1317"/>
        <v>4.3006716003852752E-3</v>
      </c>
      <c r="H2807" s="95">
        <f t="shared" si="1328"/>
        <v>47588</v>
      </c>
      <c r="I2807" s="95">
        <f t="shared" si="1318"/>
        <v>47588</v>
      </c>
      <c r="J2807" s="96">
        <f t="shared" si="1329"/>
        <v>21</v>
      </c>
      <c r="K2807" s="96">
        <f t="shared" si="1330"/>
        <v>13</v>
      </c>
      <c r="L2807" s="8">
        <f t="shared" si="1307"/>
        <v>1.0026601399999999</v>
      </c>
      <c r="M2807" s="97">
        <f t="shared" si="1319"/>
        <v>1.0043006699999999</v>
      </c>
      <c r="N2807" s="97">
        <f t="shared" si="1320"/>
        <v>1.4665401875346282</v>
      </c>
      <c r="O2807" s="90">
        <f t="shared" si="1321"/>
        <v>1.47044138</v>
      </c>
      <c r="P2807" s="90">
        <f t="shared" si="1322"/>
        <v>741.74229868999998</v>
      </c>
      <c r="Q2807" s="98">
        <f t="shared" si="1312"/>
        <v>0</v>
      </c>
      <c r="R2807" s="7">
        <f t="shared" si="1308"/>
        <v>0</v>
      </c>
      <c r="S2807" s="90">
        <f t="shared" si="1323"/>
        <v>0</v>
      </c>
      <c r="T2807" s="99">
        <f t="shared" si="1309"/>
        <v>0.117687</v>
      </c>
      <c r="U2807" s="98">
        <f t="shared" si="1324"/>
        <v>13</v>
      </c>
      <c r="V2807" s="98">
        <v>252</v>
      </c>
      <c r="W2807" s="97">
        <f t="shared" si="1325"/>
        <v>1.0057561770000001</v>
      </c>
      <c r="X2807" s="90">
        <f t="shared" si="1326"/>
        <v>4.2695999499999999</v>
      </c>
      <c r="Y2807" s="90">
        <f t="shared" si="1327"/>
        <v>0</v>
      </c>
      <c r="Z2807" s="100" t="str">
        <f t="shared" si="1310"/>
        <v>A+J=</v>
      </c>
      <c r="AA2807" s="95">
        <f t="shared" si="1311"/>
        <v>47588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4"/>
      <c r="DP2807" s="1"/>
      <c r="DQ2807" s="1"/>
      <c r="DR2807" s="1"/>
      <c r="DS2807" s="1"/>
      <c r="DT2807" s="1"/>
      <c r="DU2807" s="1"/>
    </row>
    <row r="2808" spans="1:125" ht="12.75" x14ac:dyDescent="0.2">
      <c r="A2808" s="89">
        <f t="shared" si="1305"/>
        <v>47577</v>
      </c>
      <c r="B2808" s="105">
        <f t="shared" si="1314"/>
        <v>746.49388356000009</v>
      </c>
      <c r="C2808" s="90">
        <f t="shared" si="1306"/>
        <v>504.43513681000002</v>
      </c>
      <c r="D2808" s="91">
        <f t="shared" si="1315"/>
        <v>7245.38</v>
      </c>
      <c r="E2808" s="92">
        <f t="shared" si="1313"/>
        <v>7276.54</v>
      </c>
      <c r="F2808" s="93">
        <f t="shared" si="1316"/>
        <v>45763</v>
      </c>
      <c r="G2808" s="94">
        <f t="shared" si="1317"/>
        <v>4.3006716003852752E-3</v>
      </c>
      <c r="H2808" s="95">
        <f t="shared" si="1328"/>
        <v>47588</v>
      </c>
      <c r="I2808" s="95">
        <f t="shared" si="1318"/>
        <v>47588</v>
      </c>
      <c r="J2808" s="96">
        <f t="shared" si="1329"/>
        <v>21</v>
      </c>
      <c r="K2808" s="96">
        <f t="shared" si="1330"/>
        <v>14</v>
      </c>
      <c r="L2808" s="8">
        <f t="shared" si="1307"/>
        <v>1.00286506</v>
      </c>
      <c r="M2808" s="97">
        <f t="shared" si="1319"/>
        <v>1.0043006699999999</v>
      </c>
      <c r="N2808" s="97">
        <f t="shared" si="1320"/>
        <v>1.4665401875346282</v>
      </c>
      <c r="O2808" s="90">
        <f t="shared" si="1321"/>
        <v>1.4707419100000001</v>
      </c>
      <c r="P2808" s="90">
        <f t="shared" si="1322"/>
        <v>741.89389658000005</v>
      </c>
      <c r="Q2808" s="98">
        <f t="shared" si="1312"/>
        <v>0</v>
      </c>
      <c r="R2808" s="7">
        <f t="shared" si="1308"/>
        <v>0</v>
      </c>
      <c r="S2808" s="90">
        <f t="shared" si="1323"/>
        <v>0</v>
      </c>
      <c r="T2808" s="99">
        <f t="shared" si="1309"/>
        <v>0.117687</v>
      </c>
      <c r="U2808" s="98">
        <f t="shared" si="1324"/>
        <v>14</v>
      </c>
      <c r="V2808" s="98">
        <v>252</v>
      </c>
      <c r="W2808" s="97">
        <f t="shared" si="1325"/>
        <v>1.00620033</v>
      </c>
      <c r="X2808" s="90">
        <f t="shared" si="1326"/>
        <v>4.5999869799999997</v>
      </c>
      <c r="Y2808" s="90">
        <f t="shared" si="1327"/>
        <v>0</v>
      </c>
      <c r="Z2808" s="100" t="str">
        <f t="shared" si="1310"/>
        <v>A+J=</v>
      </c>
      <c r="AA2808" s="95">
        <f t="shared" si="1311"/>
        <v>47588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4"/>
      <c r="DP2808" s="1"/>
      <c r="DQ2808" s="1"/>
      <c r="DR2808" s="1"/>
      <c r="DS2808" s="1"/>
      <c r="DT2808" s="1"/>
      <c r="DU2808" s="1"/>
    </row>
    <row r="2809" spans="1:125" ht="12.75" x14ac:dyDescent="0.2">
      <c r="A2809" s="89">
        <f t="shared" si="1305"/>
        <v>47578</v>
      </c>
      <c r="B2809" s="105">
        <f t="shared" si="1314"/>
        <v>746.97617396999999</v>
      </c>
      <c r="C2809" s="90">
        <f t="shared" si="1306"/>
        <v>504.43513681000002</v>
      </c>
      <c r="D2809" s="91">
        <f t="shared" si="1315"/>
        <v>7245.38</v>
      </c>
      <c r="E2809" s="92">
        <f t="shared" si="1313"/>
        <v>7276.54</v>
      </c>
      <c r="F2809" s="93">
        <f t="shared" si="1316"/>
        <v>45763</v>
      </c>
      <c r="G2809" s="94">
        <f t="shared" si="1317"/>
        <v>4.3006716003852752E-3</v>
      </c>
      <c r="H2809" s="95">
        <f t="shared" si="1328"/>
        <v>47588</v>
      </c>
      <c r="I2809" s="95">
        <f t="shared" si="1318"/>
        <v>47588</v>
      </c>
      <c r="J2809" s="96">
        <f t="shared" si="1329"/>
        <v>21</v>
      </c>
      <c r="K2809" s="96">
        <f t="shared" si="1330"/>
        <v>15</v>
      </c>
      <c r="L2809" s="8">
        <f t="shared" si="1307"/>
        <v>1.00307002</v>
      </c>
      <c r="M2809" s="97">
        <f t="shared" si="1319"/>
        <v>1.0043006699999999</v>
      </c>
      <c r="N2809" s="97">
        <f t="shared" si="1320"/>
        <v>1.4665401875346282</v>
      </c>
      <c r="O2809" s="90">
        <f t="shared" si="1321"/>
        <v>1.4710424900000001</v>
      </c>
      <c r="P2809" s="90">
        <f t="shared" si="1322"/>
        <v>742.04551968999999</v>
      </c>
      <c r="Q2809" s="98">
        <f t="shared" si="1312"/>
        <v>0</v>
      </c>
      <c r="R2809" s="7">
        <f t="shared" si="1308"/>
        <v>0</v>
      </c>
      <c r="S2809" s="90">
        <f t="shared" si="1323"/>
        <v>0</v>
      </c>
      <c r="T2809" s="99">
        <f t="shared" si="1309"/>
        <v>0.117687</v>
      </c>
      <c r="U2809" s="98">
        <f t="shared" si="1324"/>
        <v>15</v>
      </c>
      <c r="V2809" s="98">
        <v>252</v>
      </c>
      <c r="W2809" s="97">
        <f t="shared" si="1325"/>
        <v>1.0066446790000001</v>
      </c>
      <c r="X2809" s="90">
        <f t="shared" si="1326"/>
        <v>4.9306542799999997</v>
      </c>
      <c r="Y2809" s="90">
        <f t="shared" si="1327"/>
        <v>0</v>
      </c>
      <c r="Z2809" s="100" t="str">
        <f t="shared" si="1310"/>
        <v>A+J=</v>
      </c>
      <c r="AA2809" s="95">
        <f t="shared" si="1311"/>
        <v>47588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4"/>
      <c r="DP2809" s="1"/>
      <c r="DQ2809" s="1"/>
      <c r="DR2809" s="1"/>
      <c r="DS2809" s="1"/>
      <c r="DT2809" s="1"/>
      <c r="DU2809" s="1"/>
    </row>
    <row r="2810" spans="1:125" ht="12.75" x14ac:dyDescent="0.2">
      <c r="A2810" s="89">
        <f t="shared" si="1305"/>
        <v>47579</v>
      </c>
      <c r="B2810" s="105">
        <f t="shared" si="1314"/>
        <v>747.45877508000001</v>
      </c>
      <c r="C2810" s="90">
        <f t="shared" si="1306"/>
        <v>504.43513681000002</v>
      </c>
      <c r="D2810" s="91">
        <f t="shared" si="1315"/>
        <v>7245.38</v>
      </c>
      <c r="E2810" s="92">
        <f t="shared" si="1313"/>
        <v>7276.54</v>
      </c>
      <c r="F2810" s="93">
        <f t="shared" si="1316"/>
        <v>45763</v>
      </c>
      <c r="G2810" s="94">
        <f t="shared" si="1317"/>
        <v>4.3006716003852752E-3</v>
      </c>
      <c r="H2810" s="95">
        <f t="shared" si="1328"/>
        <v>47588</v>
      </c>
      <c r="I2810" s="95">
        <f t="shared" si="1318"/>
        <v>47588</v>
      </c>
      <c r="J2810" s="96">
        <f t="shared" si="1329"/>
        <v>21</v>
      </c>
      <c r="K2810" s="96">
        <f t="shared" si="1330"/>
        <v>16</v>
      </c>
      <c r="L2810" s="8">
        <f t="shared" si="1307"/>
        <v>1.00327502</v>
      </c>
      <c r="M2810" s="97">
        <f t="shared" si="1319"/>
        <v>1.0043006699999999</v>
      </c>
      <c r="N2810" s="97">
        <f t="shared" si="1320"/>
        <v>1.4665401875346282</v>
      </c>
      <c r="O2810" s="90">
        <f t="shared" si="1321"/>
        <v>1.4713431299999999</v>
      </c>
      <c r="P2810" s="90">
        <f t="shared" si="1322"/>
        <v>742.19717306999996</v>
      </c>
      <c r="Q2810" s="98">
        <f t="shared" si="1312"/>
        <v>0</v>
      </c>
      <c r="R2810" s="7">
        <f t="shared" si="1308"/>
        <v>0</v>
      </c>
      <c r="S2810" s="90">
        <f t="shared" si="1323"/>
        <v>0</v>
      </c>
      <c r="T2810" s="99">
        <f t="shared" si="1309"/>
        <v>0.117687</v>
      </c>
      <c r="U2810" s="98">
        <f t="shared" si="1324"/>
        <v>16</v>
      </c>
      <c r="V2810" s="98">
        <v>252</v>
      </c>
      <c r="W2810" s="97">
        <f t="shared" si="1325"/>
        <v>1.007089224</v>
      </c>
      <c r="X2810" s="90">
        <f t="shared" si="1326"/>
        <v>5.2616020099999998</v>
      </c>
      <c r="Y2810" s="90">
        <f t="shared" si="1327"/>
        <v>0</v>
      </c>
      <c r="Z2810" s="100" t="str">
        <f t="shared" si="1310"/>
        <v>A+J=</v>
      </c>
      <c r="AA2810" s="95">
        <f t="shared" si="1311"/>
        <v>47588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4"/>
      <c r="DP2810" s="1"/>
      <c r="DQ2810" s="1"/>
      <c r="DR2810" s="1"/>
      <c r="DS2810" s="1"/>
      <c r="DT2810" s="1"/>
      <c r="DU2810" s="1"/>
    </row>
    <row r="2811" spans="1:125" ht="12.75" x14ac:dyDescent="0.2">
      <c r="A2811" s="89">
        <f t="shared" si="1305"/>
        <v>47580</v>
      </c>
      <c r="B2811" s="105">
        <f t="shared" si="1314"/>
        <v>747.45877508000001</v>
      </c>
      <c r="C2811" s="90">
        <f t="shared" si="1306"/>
        <v>504.43513681000002</v>
      </c>
      <c r="D2811" s="91">
        <f t="shared" si="1315"/>
        <v>7245.38</v>
      </c>
      <c r="E2811" s="92">
        <f t="shared" si="1313"/>
        <v>7276.54</v>
      </c>
      <c r="F2811" s="93">
        <f t="shared" si="1316"/>
        <v>45763</v>
      </c>
      <c r="G2811" s="94">
        <f t="shared" si="1317"/>
        <v>4.3006716003852752E-3</v>
      </c>
      <c r="H2811" s="95">
        <f t="shared" si="1328"/>
        <v>47588</v>
      </c>
      <c r="I2811" s="95">
        <f t="shared" si="1318"/>
        <v>47588</v>
      </c>
      <c r="J2811" s="96">
        <f t="shared" si="1329"/>
        <v>21</v>
      </c>
      <c r="K2811" s="96">
        <f t="shared" si="1330"/>
        <v>16</v>
      </c>
      <c r="L2811" s="8">
        <f t="shared" si="1307"/>
        <v>1.00327502</v>
      </c>
      <c r="M2811" s="97">
        <f t="shared" si="1319"/>
        <v>1.0043006699999999</v>
      </c>
      <c r="N2811" s="97">
        <f t="shared" si="1320"/>
        <v>1.4665401875346282</v>
      </c>
      <c r="O2811" s="90">
        <f t="shared" si="1321"/>
        <v>1.4713431299999999</v>
      </c>
      <c r="P2811" s="90">
        <f t="shared" si="1322"/>
        <v>742.19717306999996</v>
      </c>
      <c r="Q2811" s="98">
        <f t="shared" si="1312"/>
        <v>0</v>
      </c>
      <c r="R2811" s="7">
        <f t="shared" si="1308"/>
        <v>0</v>
      </c>
      <c r="S2811" s="90">
        <f t="shared" si="1323"/>
        <v>0</v>
      </c>
      <c r="T2811" s="99">
        <f t="shared" si="1309"/>
        <v>0.117687</v>
      </c>
      <c r="U2811" s="98">
        <f t="shared" si="1324"/>
        <v>16</v>
      </c>
      <c r="V2811" s="98">
        <v>252</v>
      </c>
      <c r="W2811" s="97">
        <f t="shared" si="1325"/>
        <v>1.007089224</v>
      </c>
      <c r="X2811" s="90">
        <f t="shared" si="1326"/>
        <v>5.2616020099999998</v>
      </c>
      <c r="Y2811" s="90">
        <f t="shared" si="1327"/>
        <v>0</v>
      </c>
      <c r="Z2811" s="100" t="str">
        <f t="shared" si="1310"/>
        <v>A+J=</v>
      </c>
      <c r="AA2811" s="95">
        <f t="shared" si="1311"/>
        <v>47588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4"/>
      <c r="DP2811" s="1"/>
      <c r="DQ2811" s="1"/>
      <c r="DR2811" s="1"/>
      <c r="DS2811" s="1"/>
      <c r="DT2811" s="1"/>
      <c r="DU2811" s="1"/>
    </row>
    <row r="2812" spans="1:125" ht="12.75" x14ac:dyDescent="0.2">
      <c r="A2812" s="89">
        <f t="shared" si="1305"/>
        <v>47581</v>
      </c>
      <c r="B2812" s="105">
        <f t="shared" si="1314"/>
        <v>747.45877508000001</v>
      </c>
      <c r="C2812" s="90">
        <f t="shared" si="1306"/>
        <v>504.43513681000002</v>
      </c>
      <c r="D2812" s="91">
        <f t="shared" si="1315"/>
        <v>7245.38</v>
      </c>
      <c r="E2812" s="92">
        <f t="shared" si="1313"/>
        <v>7276.54</v>
      </c>
      <c r="F2812" s="93">
        <f t="shared" si="1316"/>
        <v>45763</v>
      </c>
      <c r="G2812" s="94">
        <f t="shared" si="1317"/>
        <v>4.3006716003852752E-3</v>
      </c>
      <c r="H2812" s="95">
        <f t="shared" si="1328"/>
        <v>47588</v>
      </c>
      <c r="I2812" s="95">
        <f t="shared" si="1318"/>
        <v>47588</v>
      </c>
      <c r="J2812" s="96">
        <f t="shared" si="1329"/>
        <v>21</v>
      </c>
      <c r="K2812" s="96">
        <f t="shared" si="1330"/>
        <v>16</v>
      </c>
      <c r="L2812" s="8">
        <f t="shared" si="1307"/>
        <v>1.00327502</v>
      </c>
      <c r="M2812" s="97">
        <f t="shared" si="1319"/>
        <v>1.0043006699999999</v>
      </c>
      <c r="N2812" s="97">
        <f t="shared" si="1320"/>
        <v>1.4665401875346282</v>
      </c>
      <c r="O2812" s="90">
        <f t="shared" si="1321"/>
        <v>1.4713431299999999</v>
      </c>
      <c r="P2812" s="90">
        <f t="shared" si="1322"/>
        <v>742.19717306999996</v>
      </c>
      <c r="Q2812" s="98">
        <f t="shared" si="1312"/>
        <v>0</v>
      </c>
      <c r="R2812" s="7">
        <f t="shared" si="1308"/>
        <v>0</v>
      </c>
      <c r="S2812" s="90">
        <f t="shared" si="1323"/>
        <v>0</v>
      </c>
      <c r="T2812" s="99">
        <f t="shared" si="1309"/>
        <v>0.117687</v>
      </c>
      <c r="U2812" s="98">
        <f t="shared" si="1324"/>
        <v>16</v>
      </c>
      <c r="V2812" s="98">
        <v>252</v>
      </c>
      <c r="W2812" s="97">
        <f t="shared" si="1325"/>
        <v>1.007089224</v>
      </c>
      <c r="X2812" s="90">
        <f t="shared" si="1326"/>
        <v>5.2616020099999998</v>
      </c>
      <c r="Y2812" s="90">
        <f t="shared" si="1327"/>
        <v>0</v>
      </c>
      <c r="Z2812" s="100" t="str">
        <f t="shared" si="1310"/>
        <v>A+J=</v>
      </c>
      <c r="AA2812" s="95">
        <f t="shared" si="1311"/>
        <v>47588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4"/>
      <c r="DP2812" s="1"/>
      <c r="DQ2812" s="1"/>
      <c r="DR2812" s="1"/>
      <c r="DS2812" s="1"/>
      <c r="DT2812" s="1"/>
      <c r="DU2812" s="1"/>
    </row>
    <row r="2813" spans="1:125" ht="12.75" x14ac:dyDescent="0.2">
      <c r="A2813" s="89">
        <f t="shared" si="1305"/>
        <v>47582</v>
      </c>
      <c r="B2813" s="105">
        <f t="shared" si="1314"/>
        <v>747.94169793000003</v>
      </c>
      <c r="C2813" s="90">
        <f t="shared" si="1306"/>
        <v>504.43513681000002</v>
      </c>
      <c r="D2813" s="91">
        <f t="shared" si="1315"/>
        <v>7245.38</v>
      </c>
      <c r="E2813" s="92">
        <f t="shared" si="1313"/>
        <v>7276.54</v>
      </c>
      <c r="F2813" s="93">
        <f t="shared" si="1316"/>
        <v>45763</v>
      </c>
      <c r="G2813" s="94">
        <f t="shared" si="1317"/>
        <v>4.3006716003852752E-3</v>
      </c>
      <c r="H2813" s="95">
        <f t="shared" si="1328"/>
        <v>47588</v>
      </c>
      <c r="I2813" s="95">
        <f t="shared" si="1318"/>
        <v>47588</v>
      </c>
      <c r="J2813" s="96">
        <f t="shared" si="1329"/>
        <v>21</v>
      </c>
      <c r="K2813" s="96">
        <f t="shared" si="1330"/>
        <v>17</v>
      </c>
      <c r="L2813" s="8">
        <f t="shared" si="1307"/>
        <v>1.0034800699999999</v>
      </c>
      <c r="M2813" s="97">
        <f t="shared" si="1319"/>
        <v>1.0043006699999999</v>
      </c>
      <c r="N2813" s="97">
        <f t="shared" si="1320"/>
        <v>1.4665401875346282</v>
      </c>
      <c r="O2813" s="90">
        <f t="shared" si="1321"/>
        <v>1.47164385</v>
      </c>
      <c r="P2813" s="90">
        <f t="shared" si="1322"/>
        <v>742.34886681</v>
      </c>
      <c r="Q2813" s="98">
        <f t="shared" si="1312"/>
        <v>0</v>
      </c>
      <c r="R2813" s="7">
        <f t="shared" si="1308"/>
        <v>0</v>
      </c>
      <c r="S2813" s="90">
        <f t="shared" si="1323"/>
        <v>0</v>
      </c>
      <c r="T2813" s="99">
        <f t="shared" si="1309"/>
        <v>0.117687</v>
      </c>
      <c r="U2813" s="98">
        <f t="shared" si="1324"/>
        <v>17</v>
      </c>
      <c r="V2813" s="98">
        <v>252</v>
      </c>
      <c r="W2813" s="97">
        <f t="shared" si="1325"/>
        <v>1.007533966</v>
      </c>
      <c r="X2813" s="90">
        <f t="shared" si="1326"/>
        <v>5.5928311199999996</v>
      </c>
      <c r="Y2813" s="90">
        <f t="shared" si="1327"/>
        <v>0</v>
      </c>
      <c r="Z2813" s="100" t="str">
        <f t="shared" si="1310"/>
        <v>A+J=</v>
      </c>
      <c r="AA2813" s="95">
        <f t="shared" si="1311"/>
        <v>47588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4"/>
      <c r="DP2813" s="1"/>
      <c r="DQ2813" s="1"/>
      <c r="DR2813" s="1"/>
      <c r="DS2813" s="1"/>
      <c r="DT2813" s="1"/>
      <c r="DU2813" s="1"/>
    </row>
    <row r="2814" spans="1:125" ht="12.75" x14ac:dyDescent="0.2">
      <c r="A2814" s="89">
        <f t="shared" si="1305"/>
        <v>47583</v>
      </c>
      <c r="B2814" s="105">
        <f t="shared" si="1314"/>
        <v>748.42491647999998</v>
      </c>
      <c r="C2814" s="90">
        <f t="shared" si="1306"/>
        <v>504.43513681000002</v>
      </c>
      <c r="D2814" s="91">
        <f t="shared" si="1315"/>
        <v>7245.38</v>
      </c>
      <c r="E2814" s="92">
        <f t="shared" si="1313"/>
        <v>7276.54</v>
      </c>
      <c r="F2814" s="93">
        <f t="shared" si="1316"/>
        <v>45763</v>
      </c>
      <c r="G2814" s="94">
        <f t="shared" si="1317"/>
        <v>4.3006716003852752E-3</v>
      </c>
      <c r="H2814" s="95">
        <f t="shared" si="1328"/>
        <v>47588</v>
      </c>
      <c r="I2814" s="95">
        <f t="shared" si="1318"/>
        <v>47588</v>
      </c>
      <c r="J2814" s="96">
        <f t="shared" si="1329"/>
        <v>21</v>
      </c>
      <c r="K2814" s="96">
        <f t="shared" si="1330"/>
        <v>18</v>
      </c>
      <c r="L2814" s="8">
        <f t="shared" si="1307"/>
        <v>1.0036851499999999</v>
      </c>
      <c r="M2814" s="97">
        <f t="shared" si="1319"/>
        <v>1.0043006699999999</v>
      </c>
      <c r="N2814" s="97">
        <f t="shared" si="1320"/>
        <v>1.4665401875346282</v>
      </c>
      <c r="O2814" s="90">
        <f t="shared" si="1321"/>
        <v>1.4719446</v>
      </c>
      <c r="P2814" s="90">
        <f t="shared" si="1322"/>
        <v>742.50057566999999</v>
      </c>
      <c r="Q2814" s="98">
        <f t="shared" si="1312"/>
        <v>0</v>
      </c>
      <c r="R2814" s="7">
        <f t="shared" si="1308"/>
        <v>0</v>
      </c>
      <c r="S2814" s="90">
        <f t="shared" si="1323"/>
        <v>0</v>
      </c>
      <c r="T2814" s="99">
        <f t="shared" si="1309"/>
        <v>0.117687</v>
      </c>
      <c r="U2814" s="98">
        <f t="shared" si="1324"/>
        <v>18</v>
      </c>
      <c r="V2814" s="98">
        <v>252</v>
      </c>
      <c r="W2814" s="97">
        <f t="shared" si="1325"/>
        <v>1.007978904</v>
      </c>
      <c r="X2814" s="90">
        <f t="shared" si="1326"/>
        <v>5.9243408100000003</v>
      </c>
      <c r="Y2814" s="90">
        <f t="shared" si="1327"/>
        <v>0</v>
      </c>
      <c r="Z2814" s="100" t="str">
        <f t="shared" si="1310"/>
        <v>A+J=</v>
      </c>
      <c r="AA2814" s="95">
        <f t="shared" si="1311"/>
        <v>47588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4"/>
      <c r="DP2814" s="1"/>
      <c r="DQ2814" s="1"/>
      <c r="DR2814" s="1"/>
      <c r="DS2814" s="1"/>
      <c r="DT2814" s="1"/>
      <c r="DU2814" s="1"/>
    </row>
    <row r="2815" spans="1:125" ht="12.75" x14ac:dyDescent="0.2">
      <c r="A2815" s="89">
        <f t="shared" si="1305"/>
        <v>47584</v>
      </c>
      <c r="B2815" s="105">
        <f t="shared" si="1314"/>
        <v>748.90845629</v>
      </c>
      <c r="C2815" s="90">
        <f t="shared" si="1306"/>
        <v>504.43513681000002</v>
      </c>
      <c r="D2815" s="91">
        <f t="shared" si="1315"/>
        <v>7245.38</v>
      </c>
      <c r="E2815" s="92">
        <f t="shared" si="1313"/>
        <v>7276.54</v>
      </c>
      <c r="F2815" s="93">
        <f t="shared" si="1316"/>
        <v>45763</v>
      </c>
      <c r="G2815" s="94">
        <f t="shared" si="1317"/>
        <v>4.3006716003852752E-3</v>
      </c>
      <c r="H2815" s="95">
        <f t="shared" si="1328"/>
        <v>47588</v>
      </c>
      <c r="I2815" s="95">
        <f t="shared" si="1318"/>
        <v>47588</v>
      </c>
      <c r="J2815" s="96">
        <f t="shared" si="1329"/>
        <v>21</v>
      </c>
      <c r="K2815" s="96">
        <f t="shared" si="1330"/>
        <v>19</v>
      </c>
      <c r="L2815" s="8">
        <f t="shared" si="1307"/>
        <v>1.00389028</v>
      </c>
      <c r="M2815" s="97">
        <f t="shared" si="1319"/>
        <v>1.0043006699999999</v>
      </c>
      <c r="N2815" s="97">
        <f t="shared" si="1320"/>
        <v>1.4665401875346282</v>
      </c>
      <c r="O2815" s="90">
        <f t="shared" si="1321"/>
        <v>1.4722454300000001</v>
      </c>
      <c r="P2815" s="90">
        <f t="shared" si="1322"/>
        <v>742.65232489000005</v>
      </c>
      <c r="Q2815" s="98">
        <f t="shared" si="1312"/>
        <v>0</v>
      </c>
      <c r="R2815" s="7">
        <f t="shared" si="1308"/>
        <v>0</v>
      </c>
      <c r="S2815" s="90">
        <f t="shared" si="1323"/>
        <v>0</v>
      </c>
      <c r="T2815" s="99">
        <f t="shared" si="1309"/>
        <v>0.117687</v>
      </c>
      <c r="U2815" s="98">
        <f t="shared" si="1324"/>
        <v>19</v>
      </c>
      <c r="V2815" s="98">
        <v>252</v>
      </c>
      <c r="W2815" s="97">
        <f t="shared" si="1325"/>
        <v>1.008424038</v>
      </c>
      <c r="X2815" s="90">
        <f t="shared" si="1326"/>
        <v>6.2561314000000001</v>
      </c>
      <c r="Y2815" s="90">
        <f t="shared" si="1327"/>
        <v>0</v>
      </c>
      <c r="Z2815" s="100" t="str">
        <f t="shared" si="1310"/>
        <v>A+J=</v>
      </c>
      <c r="AA2815" s="95">
        <f t="shared" si="1311"/>
        <v>47588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4"/>
      <c r="DP2815" s="1"/>
      <c r="DQ2815" s="1"/>
      <c r="DR2815" s="1"/>
      <c r="DS2815" s="1"/>
      <c r="DT2815" s="1"/>
      <c r="DU2815" s="1"/>
    </row>
    <row r="2816" spans="1:125" ht="12.75" x14ac:dyDescent="0.2">
      <c r="A2816" s="89">
        <f t="shared" si="1305"/>
        <v>47585</v>
      </c>
      <c r="B2816" s="105">
        <f t="shared" si="1314"/>
        <v>749.39230807000001</v>
      </c>
      <c r="C2816" s="90">
        <f t="shared" si="1306"/>
        <v>504.43513681000002</v>
      </c>
      <c r="D2816" s="91">
        <f t="shared" si="1315"/>
        <v>7245.38</v>
      </c>
      <c r="E2816" s="92">
        <f t="shared" si="1313"/>
        <v>7276.54</v>
      </c>
      <c r="F2816" s="93">
        <f t="shared" si="1316"/>
        <v>45763</v>
      </c>
      <c r="G2816" s="94">
        <f t="shared" si="1317"/>
        <v>4.3006716003852752E-3</v>
      </c>
      <c r="H2816" s="95">
        <f t="shared" si="1328"/>
        <v>47588</v>
      </c>
      <c r="I2816" s="95">
        <f t="shared" si="1318"/>
        <v>47588</v>
      </c>
      <c r="J2816" s="96">
        <f t="shared" si="1329"/>
        <v>21</v>
      </c>
      <c r="K2816" s="96">
        <f t="shared" si="1330"/>
        <v>20</v>
      </c>
      <c r="L2816" s="8">
        <f t="shared" si="1307"/>
        <v>1.0040954499999999</v>
      </c>
      <c r="M2816" s="97">
        <f t="shared" si="1319"/>
        <v>1.0043006699999999</v>
      </c>
      <c r="N2816" s="97">
        <f t="shared" si="1320"/>
        <v>1.4665401875346282</v>
      </c>
      <c r="O2816" s="90">
        <f t="shared" si="1321"/>
        <v>1.47254632</v>
      </c>
      <c r="P2816" s="90">
        <f t="shared" si="1322"/>
        <v>742.80410438000001</v>
      </c>
      <c r="Q2816" s="98">
        <f t="shared" si="1312"/>
        <v>0</v>
      </c>
      <c r="R2816" s="7">
        <f t="shared" si="1308"/>
        <v>0</v>
      </c>
      <c r="S2816" s="90">
        <f t="shared" si="1323"/>
        <v>0</v>
      </c>
      <c r="T2816" s="99">
        <f t="shared" si="1309"/>
        <v>0.117687</v>
      </c>
      <c r="U2816" s="98">
        <f t="shared" si="1324"/>
        <v>20</v>
      </c>
      <c r="V2816" s="98">
        <v>252</v>
      </c>
      <c r="W2816" s="97">
        <f t="shared" si="1325"/>
        <v>1.0088693689999999</v>
      </c>
      <c r="X2816" s="90">
        <f t="shared" si="1326"/>
        <v>6.5882036900000003</v>
      </c>
      <c r="Y2816" s="90">
        <f t="shared" si="1327"/>
        <v>0</v>
      </c>
      <c r="Z2816" s="100" t="str">
        <f t="shared" si="1310"/>
        <v>A+J=</v>
      </c>
      <c r="AA2816" s="95">
        <f t="shared" si="1311"/>
        <v>47588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4"/>
      <c r="DP2816" s="1"/>
      <c r="DQ2816" s="1"/>
      <c r="DR2816" s="1"/>
      <c r="DS2816" s="1"/>
      <c r="DT2816" s="1"/>
      <c r="DU2816" s="1"/>
    </row>
    <row r="2817" spans="1:125" ht="12.75" x14ac:dyDescent="0.2">
      <c r="A2817" s="89">
        <f t="shared" si="1305"/>
        <v>47586</v>
      </c>
      <c r="B2817" s="105">
        <f t="shared" si="1314"/>
        <v>749.87648213</v>
      </c>
      <c r="C2817" s="90">
        <f t="shared" si="1306"/>
        <v>504.43513681000002</v>
      </c>
      <c r="D2817" s="91">
        <f t="shared" si="1315"/>
        <v>7245.38</v>
      </c>
      <c r="E2817" s="92">
        <f t="shared" si="1313"/>
        <v>7276.54</v>
      </c>
      <c r="F2817" s="93">
        <f t="shared" si="1316"/>
        <v>45763</v>
      </c>
      <c r="G2817" s="94">
        <f t="shared" si="1317"/>
        <v>4.3006716003852752E-3</v>
      </c>
      <c r="H2817" s="95">
        <f t="shared" si="1328"/>
        <v>47588</v>
      </c>
      <c r="I2817" s="95">
        <f t="shared" si="1318"/>
        <v>47588</v>
      </c>
      <c r="J2817" s="96">
        <f t="shared" si="1329"/>
        <v>21</v>
      </c>
      <c r="K2817" s="96">
        <f t="shared" si="1330"/>
        <v>21</v>
      </c>
      <c r="L2817" s="8">
        <f t="shared" si="1307"/>
        <v>1.0043006699999999</v>
      </c>
      <c r="M2817" s="97">
        <f t="shared" si="1319"/>
        <v>1.0043006699999999</v>
      </c>
      <c r="N2817" s="97">
        <f t="shared" si="1320"/>
        <v>1.4665401875346282</v>
      </c>
      <c r="O2817" s="90">
        <f t="shared" si="1321"/>
        <v>1.47284729</v>
      </c>
      <c r="P2817" s="90">
        <f t="shared" si="1322"/>
        <v>742.95592423000005</v>
      </c>
      <c r="Q2817" s="98">
        <f t="shared" si="1312"/>
        <v>0</v>
      </c>
      <c r="R2817" s="7">
        <f t="shared" si="1308"/>
        <v>0</v>
      </c>
      <c r="S2817" s="90">
        <f t="shared" si="1323"/>
        <v>0</v>
      </c>
      <c r="T2817" s="99">
        <f t="shared" si="1309"/>
        <v>0.117687</v>
      </c>
      <c r="U2817" s="98">
        <f t="shared" si="1324"/>
        <v>21</v>
      </c>
      <c r="V2817" s="98">
        <v>252</v>
      </c>
      <c r="W2817" s="97">
        <f t="shared" si="1325"/>
        <v>1.0093148970000001</v>
      </c>
      <c r="X2817" s="90">
        <f t="shared" si="1326"/>
        <v>6.9205579000000004</v>
      </c>
      <c r="Y2817" s="90">
        <f t="shared" si="1327"/>
        <v>0</v>
      </c>
      <c r="Z2817" s="100" t="str">
        <f t="shared" si="1310"/>
        <v>A+J=</v>
      </c>
      <c r="AA2817" s="95">
        <f t="shared" si="1311"/>
        <v>47588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4"/>
      <c r="DP2817" s="1"/>
      <c r="DQ2817" s="1"/>
      <c r="DR2817" s="1"/>
      <c r="DS2817" s="1"/>
      <c r="DT2817" s="1"/>
      <c r="DU2817" s="1"/>
    </row>
    <row r="2818" spans="1:125" ht="12.75" x14ac:dyDescent="0.2">
      <c r="A2818" s="89">
        <f t="shared" si="1305"/>
        <v>47587</v>
      </c>
      <c r="B2818" s="105">
        <f t="shared" si="1314"/>
        <v>749.87648213</v>
      </c>
      <c r="C2818" s="90">
        <f t="shared" si="1306"/>
        <v>504.43513681000002</v>
      </c>
      <c r="D2818" s="91">
        <f t="shared" si="1315"/>
        <v>7245.38</v>
      </c>
      <c r="E2818" s="92">
        <f t="shared" si="1313"/>
        <v>7276.54</v>
      </c>
      <c r="F2818" s="93">
        <f t="shared" si="1316"/>
        <v>45763</v>
      </c>
      <c r="G2818" s="94">
        <f t="shared" si="1317"/>
        <v>4.3006716003852752E-3</v>
      </c>
      <c r="H2818" s="95">
        <f t="shared" si="1328"/>
        <v>47588</v>
      </c>
      <c r="I2818" s="95">
        <f t="shared" si="1318"/>
        <v>47588</v>
      </c>
      <c r="J2818" s="96">
        <f t="shared" si="1329"/>
        <v>21</v>
      </c>
      <c r="K2818" s="96">
        <f t="shared" si="1330"/>
        <v>21</v>
      </c>
      <c r="L2818" s="8">
        <f t="shared" si="1307"/>
        <v>1.0043006699999999</v>
      </c>
      <c r="M2818" s="97">
        <f t="shared" si="1319"/>
        <v>1.0043006699999999</v>
      </c>
      <c r="N2818" s="97">
        <f t="shared" si="1320"/>
        <v>1.4665401875346282</v>
      </c>
      <c r="O2818" s="90">
        <f t="shared" si="1321"/>
        <v>1.47284729</v>
      </c>
      <c r="P2818" s="90">
        <f t="shared" si="1322"/>
        <v>742.95592423000005</v>
      </c>
      <c r="Q2818" s="98">
        <f t="shared" si="1312"/>
        <v>0</v>
      </c>
      <c r="R2818" s="7">
        <f t="shared" si="1308"/>
        <v>0</v>
      </c>
      <c r="S2818" s="90">
        <f t="shared" si="1323"/>
        <v>0</v>
      </c>
      <c r="T2818" s="99">
        <f t="shared" si="1309"/>
        <v>0.117687</v>
      </c>
      <c r="U2818" s="98">
        <f t="shared" si="1324"/>
        <v>21</v>
      </c>
      <c r="V2818" s="98">
        <v>252</v>
      </c>
      <c r="W2818" s="97">
        <f t="shared" si="1325"/>
        <v>1.0093148970000001</v>
      </c>
      <c r="X2818" s="90">
        <f t="shared" si="1326"/>
        <v>6.9205579000000004</v>
      </c>
      <c r="Y2818" s="90">
        <f t="shared" si="1327"/>
        <v>0</v>
      </c>
      <c r="Z2818" s="100" t="str">
        <f t="shared" si="1310"/>
        <v>A+J=</v>
      </c>
      <c r="AA2818" s="95">
        <f t="shared" si="1311"/>
        <v>47588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4"/>
      <c r="DP2818" s="1"/>
      <c r="DQ2818" s="1"/>
      <c r="DR2818" s="1"/>
      <c r="DS2818" s="1"/>
      <c r="DT2818" s="1"/>
      <c r="DU2818" s="1"/>
    </row>
    <row r="2819" spans="1:125" ht="12.75" x14ac:dyDescent="0.2">
      <c r="A2819" s="89">
        <f t="shared" si="1305"/>
        <v>47588</v>
      </c>
      <c r="B2819" s="105">
        <f t="shared" si="1314"/>
        <v>749.87648213</v>
      </c>
      <c r="C2819" s="90">
        <f t="shared" si="1306"/>
        <v>504.43513681000002</v>
      </c>
      <c r="D2819" s="91">
        <f t="shared" si="1315"/>
        <v>7245.38</v>
      </c>
      <c r="E2819" s="92">
        <f t="shared" si="1313"/>
        <v>7276.54</v>
      </c>
      <c r="F2819" s="93">
        <f t="shared" si="1316"/>
        <v>45763</v>
      </c>
      <c r="G2819" s="94">
        <f t="shared" si="1317"/>
        <v>4.3006716003852752E-3</v>
      </c>
      <c r="H2819" s="95">
        <f t="shared" si="1328"/>
        <v>47618</v>
      </c>
      <c r="I2819" s="95">
        <f t="shared" si="1318"/>
        <v>47588</v>
      </c>
      <c r="J2819" s="96">
        <f t="shared" si="1329"/>
        <v>21</v>
      </c>
      <c r="K2819" s="96">
        <f t="shared" si="1330"/>
        <v>21</v>
      </c>
      <c r="L2819" s="8">
        <f t="shared" si="1307"/>
        <v>1.0043006699999999</v>
      </c>
      <c r="M2819" s="97">
        <f t="shared" si="1319"/>
        <v>1.0043006699999999</v>
      </c>
      <c r="N2819" s="97">
        <f t="shared" si="1320"/>
        <v>1.4665401875346282</v>
      </c>
      <c r="O2819" s="90">
        <f t="shared" si="1321"/>
        <v>1.47284729</v>
      </c>
      <c r="P2819" s="90">
        <f t="shared" si="1322"/>
        <v>742.95592423000005</v>
      </c>
      <c r="Q2819" s="98">
        <f t="shared" si="1312"/>
        <v>92</v>
      </c>
      <c r="R2819" s="7">
        <f t="shared" si="1308"/>
        <v>1.5730000000000001E-2</v>
      </c>
      <c r="S2819" s="90">
        <f t="shared" si="1323"/>
        <v>11.686696680000001</v>
      </c>
      <c r="T2819" s="99">
        <f t="shared" si="1309"/>
        <v>0.117687</v>
      </c>
      <c r="U2819" s="98">
        <f t="shared" si="1324"/>
        <v>21</v>
      </c>
      <c r="V2819" s="98">
        <v>252</v>
      </c>
      <c r="W2819" s="97">
        <f t="shared" si="1325"/>
        <v>1.0093148970000001</v>
      </c>
      <c r="X2819" s="90">
        <f t="shared" si="1326"/>
        <v>6.9205579000000004</v>
      </c>
      <c r="Y2819" s="90">
        <f t="shared" si="1327"/>
        <v>18.607254580000003</v>
      </c>
      <c r="Z2819" s="100" t="str">
        <f t="shared" si="1310"/>
        <v>A+J=</v>
      </c>
      <c r="AA2819" s="95">
        <f t="shared" si="1311"/>
        <v>47588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4"/>
      <c r="DP2819" s="1"/>
      <c r="DQ2819" s="1"/>
      <c r="DR2819" s="1"/>
      <c r="DS2819" s="1"/>
      <c r="DT2819" s="1"/>
      <c r="DU2819" s="1"/>
    </row>
    <row r="2820" spans="1:125" ht="12.75" x14ac:dyDescent="0.2">
      <c r="A2820" s="89">
        <f t="shared" si="1305"/>
        <v>47589</v>
      </c>
      <c r="B2820" s="105">
        <f t="shared" si="1314"/>
        <v>731.74915728000008</v>
      </c>
      <c r="C2820" s="90">
        <f t="shared" si="1306"/>
        <v>496.50037211</v>
      </c>
      <c r="D2820" s="91">
        <f t="shared" si="1315"/>
        <v>7245.38</v>
      </c>
      <c r="E2820" s="92">
        <f t="shared" si="1313"/>
        <v>7276.54</v>
      </c>
      <c r="F2820" s="93">
        <f t="shared" si="1316"/>
        <v>45763</v>
      </c>
      <c r="G2820" s="94">
        <f t="shared" si="1317"/>
        <v>4.3006716003852752E-3</v>
      </c>
      <c r="H2820" s="95">
        <f t="shared" si="1328"/>
        <v>47618</v>
      </c>
      <c r="I2820" s="95">
        <f t="shared" si="1318"/>
        <v>47618</v>
      </c>
      <c r="J2820" s="96">
        <f t="shared" si="1329"/>
        <v>20</v>
      </c>
      <c r="K2820" s="96">
        <f t="shared" si="1330"/>
        <v>1</v>
      </c>
      <c r="L2820" s="8">
        <f t="shared" si="1307"/>
        <v>1.0002145899999999</v>
      </c>
      <c r="M2820" s="97">
        <f t="shared" si="1319"/>
        <v>1.0043006699999999</v>
      </c>
      <c r="N2820" s="97">
        <f t="shared" si="1320"/>
        <v>1.4728472929229526</v>
      </c>
      <c r="O2820" s="90">
        <f t="shared" si="1321"/>
        <v>1.4731633500000001</v>
      </c>
      <c r="P2820" s="90">
        <f t="shared" si="1322"/>
        <v>731.42615145000002</v>
      </c>
      <c r="Q2820" s="98">
        <f t="shared" si="1312"/>
        <v>0</v>
      </c>
      <c r="R2820" s="7">
        <f t="shared" si="1308"/>
        <v>0</v>
      </c>
      <c r="S2820" s="90">
        <f t="shared" si="1323"/>
        <v>0</v>
      </c>
      <c r="T2820" s="99">
        <f t="shared" si="1309"/>
        <v>0.117687</v>
      </c>
      <c r="U2820" s="98">
        <f t="shared" si="1324"/>
        <v>1</v>
      </c>
      <c r="V2820" s="98">
        <v>252</v>
      </c>
      <c r="W2820" s="97">
        <f t="shared" si="1325"/>
        <v>1.0004416110000001</v>
      </c>
      <c r="X2820" s="90">
        <f t="shared" si="1326"/>
        <v>0.32300582999999999</v>
      </c>
      <c r="Y2820" s="90">
        <f t="shared" si="1327"/>
        <v>0</v>
      </c>
      <c r="Z2820" s="100" t="str">
        <f t="shared" si="1310"/>
        <v>A+J=</v>
      </c>
      <c r="AA2820" s="95">
        <f t="shared" si="1311"/>
        <v>47618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4"/>
      <c r="DP2820" s="1"/>
      <c r="DQ2820" s="1"/>
      <c r="DR2820" s="1"/>
      <c r="DS2820" s="1"/>
      <c r="DT2820" s="1"/>
      <c r="DU2820" s="1"/>
    </row>
    <row r="2821" spans="1:125" ht="12.75" x14ac:dyDescent="0.2">
      <c r="A2821" s="89">
        <f t="shared" si="1305"/>
        <v>47590</v>
      </c>
      <c r="B2821" s="105">
        <f t="shared" si="1314"/>
        <v>732.22940305999998</v>
      </c>
      <c r="C2821" s="90">
        <f t="shared" si="1306"/>
        <v>496.50037211</v>
      </c>
      <c r="D2821" s="91">
        <f t="shared" si="1315"/>
        <v>7245.38</v>
      </c>
      <c r="E2821" s="92">
        <f t="shared" si="1313"/>
        <v>7276.54</v>
      </c>
      <c r="F2821" s="93">
        <f t="shared" si="1316"/>
        <v>45763</v>
      </c>
      <c r="G2821" s="94">
        <f t="shared" si="1317"/>
        <v>4.3006716003852752E-3</v>
      </c>
      <c r="H2821" s="95">
        <f t="shared" si="1328"/>
        <v>47618</v>
      </c>
      <c r="I2821" s="95">
        <f t="shared" si="1318"/>
        <v>47618</v>
      </c>
      <c r="J2821" s="96">
        <f t="shared" si="1329"/>
        <v>20</v>
      </c>
      <c r="K2821" s="96">
        <f t="shared" si="1330"/>
        <v>2</v>
      </c>
      <c r="L2821" s="8">
        <f t="shared" si="1307"/>
        <v>1.0004292299999999</v>
      </c>
      <c r="M2821" s="97">
        <f t="shared" si="1319"/>
        <v>1.0043006699999999</v>
      </c>
      <c r="N2821" s="97">
        <f t="shared" si="1320"/>
        <v>1.4728472929229526</v>
      </c>
      <c r="O2821" s="90">
        <f t="shared" si="1321"/>
        <v>1.47347948</v>
      </c>
      <c r="P2821" s="90">
        <f t="shared" si="1322"/>
        <v>731.58311011000001</v>
      </c>
      <c r="Q2821" s="98">
        <f t="shared" si="1312"/>
        <v>0</v>
      </c>
      <c r="R2821" s="7">
        <f t="shared" si="1308"/>
        <v>0</v>
      </c>
      <c r="S2821" s="90">
        <f t="shared" si="1323"/>
        <v>0</v>
      </c>
      <c r="T2821" s="99">
        <f t="shared" si="1309"/>
        <v>0.117687</v>
      </c>
      <c r="U2821" s="98">
        <f t="shared" si="1324"/>
        <v>2</v>
      </c>
      <c r="V2821" s="98">
        <v>252</v>
      </c>
      <c r="W2821" s="97">
        <f t="shared" si="1325"/>
        <v>1.0008834170000001</v>
      </c>
      <c r="X2821" s="90">
        <f t="shared" si="1326"/>
        <v>0.64629294999999998</v>
      </c>
      <c r="Y2821" s="90">
        <f t="shared" si="1327"/>
        <v>0</v>
      </c>
      <c r="Z2821" s="100" t="str">
        <f t="shared" si="1310"/>
        <v>A+J=</v>
      </c>
      <c r="AA2821" s="95">
        <f t="shared" si="1311"/>
        <v>47618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4"/>
      <c r="DP2821" s="1"/>
      <c r="DQ2821" s="1"/>
      <c r="DR2821" s="1"/>
      <c r="DS2821" s="1"/>
      <c r="DT2821" s="1"/>
      <c r="DU2821" s="1"/>
    </row>
    <row r="2822" spans="1:125" ht="12.75" x14ac:dyDescent="0.2">
      <c r="A2822" s="89">
        <f t="shared" si="1305"/>
        <v>47591</v>
      </c>
      <c r="B2822" s="105">
        <f t="shared" si="1314"/>
        <v>732.70996503000003</v>
      </c>
      <c r="C2822" s="90">
        <f t="shared" si="1306"/>
        <v>496.50037211</v>
      </c>
      <c r="D2822" s="91">
        <f t="shared" si="1315"/>
        <v>7245.38</v>
      </c>
      <c r="E2822" s="92">
        <f t="shared" si="1313"/>
        <v>7276.54</v>
      </c>
      <c r="F2822" s="93">
        <f t="shared" si="1316"/>
        <v>45763</v>
      </c>
      <c r="G2822" s="94">
        <f t="shared" si="1317"/>
        <v>4.3006716003852752E-3</v>
      </c>
      <c r="H2822" s="95">
        <f t="shared" si="1328"/>
        <v>47618</v>
      </c>
      <c r="I2822" s="95">
        <f t="shared" si="1318"/>
        <v>47618</v>
      </c>
      <c r="J2822" s="96">
        <f t="shared" si="1329"/>
        <v>20</v>
      </c>
      <c r="K2822" s="96">
        <f t="shared" si="1330"/>
        <v>3</v>
      </c>
      <c r="L2822" s="8">
        <f t="shared" si="1307"/>
        <v>1.0006439199999999</v>
      </c>
      <c r="M2822" s="97">
        <f t="shared" si="1319"/>
        <v>1.0043006699999999</v>
      </c>
      <c r="N2822" s="97">
        <f t="shared" si="1320"/>
        <v>1.4728472929229526</v>
      </c>
      <c r="O2822" s="90">
        <f t="shared" si="1321"/>
        <v>1.4737956800000001</v>
      </c>
      <c r="P2822" s="90">
        <f t="shared" si="1322"/>
        <v>731.74010353000006</v>
      </c>
      <c r="Q2822" s="98">
        <f t="shared" si="1312"/>
        <v>0</v>
      </c>
      <c r="R2822" s="7">
        <f t="shared" si="1308"/>
        <v>0</v>
      </c>
      <c r="S2822" s="90">
        <f t="shared" si="1323"/>
        <v>0</v>
      </c>
      <c r="T2822" s="99">
        <f t="shared" si="1309"/>
        <v>0.117687</v>
      </c>
      <c r="U2822" s="98">
        <f t="shared" si="1324"/>
        <v>3</v>
      </c>
      <c r="V2822" s="98">
        <v>252</v>
      </c>
      <c r="W2822" s="97">
        <f t="shared" si="1325"/>
        <v>1.001325418</v>
      </c>
      <c r="X2822" s="90">
        <f t="shared" si="1326"/>
        <v>0.96986150000000004</v>
      </c>
      <c r="Y2822" s="90">
        <f t="shared" si="1327"/>
        <v>0</v>
      </c>
      <c r="Z2822" s="100" t="str">
        <f t="shared" si="1310"/>
        <v>A+J=</v>
      </c>
      <c r="AA2822" s="95">
        <f t="shared" si="1311"/>
        <v>47618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4"/>
      <c r="DP2822" s="1"/>
      <c r="DQ2822" s="1"/>
      <c r="DR2822" s="1"/>
      <c r="DS2822" s="1"/>
      <c r="DT2822" s="1"/>
      <c r="DU2822" s="1"/>
    </row>
    <row r="2823" spans="1:125" ht="12.75" x14ac:dyDescent="0.2">
      <c r="A2823" s="89">
        <f t="shared" si="1305"/>
        <v>47592</v>
      </c>
      <c r="B2823" s="105">
        <f t="shared" si="1314"/>
        <v>733.19084330999999</v>
      </c>
      <c r="C2823" s="90">
        <f t="shared" si="1306"/>
        <v>496.50037211</v>
      </c>
      <c r="D2823" s="91">
        <f t="shared" si="1315"/>
        <v>7245.38</v>
      </c>
      <c r="E2823" s="92">
        <f t="shared" si="1313"/>
        <v>7276.54</v>
      </c>
      <c r="F2823" s="93">
        <f t="shared" si="1316"/>
        <v>45763</v>
      </c>
      <c r="G2823" s="94">
        <f t="shared" si="1317"/>
        <v>4.3006716003852752E-3</v>
      </c>
      <c r="H2823" s="95">
        <f t="shared" si="1328"/>
        <v>47618</v>
      </c>
      <c r="I2823" s="95">
        <f t="shared" si="1318"/>
        <v>47618</v>
      </c>
      <c r="J2823" s="96">
        <f t="shared" si="1329"/>
        <v>20</v>
      </c>
      <c r="K2823" s="96">
        <f t="shared" si="1330"/>
        <v>4</v>
      </c>
      <c r="L2823" s="8">
        <f t="shared" si="1307"/>
        <v>1.0008586500000001</v>
      </c>
      <c r="M2823" s="97">
        <f t="shared" si="1319"/>
        <v>1.0043006699999999</v>
      </c>
      <c r="N2823" s="97">
        <f t="shared" si="1320"/>
        <v>1.4728472929229526</v>
      </c>
      <c r="O2823" s="90">
        <f t="shared" si="1321"/>
        <v>1.4741119499999999</v>
      </c>
      <c r="P2823" s="90">
        <f t="shared" si="1322"/>
        <v>731.89713170000005</v>
      </c>
      <c r="Q2823" s="98">
        <f t="shared" si="1312"/>
        <v>0</v>
      </c>
      <c r="R2823" s="7">
        <f t="shared" si="1308"/>
        <v>0</v>
      </c>
      <c r="S2823" s="90">
        <f t="shared" si="1323"/>
        <v>0</v>
      </c>
      <c r="T2823" s="99">
        <f t="shared" si="1309"/>
        <v>0.117687</v>
      </c>
      <c r="U2823" s="98">
        <f t="shared" si="1324"/>
        <v>4</v>
      </c>
      <c r="V2823" s="98">
        <v>252</v>
      </c>
      <c r="W2823" s="97">
        <f t="shared" si="1325"/>
        <v>1.001767614</v>
      </c>
      <c r="X2823" s="90">
        <f t="shared" si="1326"/>
        <v>1.2937116099999999</v>
      </c>
      <c r="Y2823" s="90">
        <f t="shared" si="1327"/>
        <v>0</v>
      </c>
      <c r="Z2823" s="100" t="str">
        <f t="shared" si="1310"/>
        <v>A+J=</v>
      </c>
      <c r="AA2823" s="95">
        <f t="shared" si="1311"/>
        <v>47618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4"/>
      <c r="DP2823" s="1"/>
      <c r="DQ2823" s="1"/>
      <c r="DR2823" s="1"/>
      <c r="DS2823" s="1"/>
      <c r="DT2823" s="1"/>
      <c r="DU2823" s="1"/>
    </row>
    <row r="2824" spans="1:125" ht="12.75" x14ac:dyDescent="0.2">
      <c r="A2824" s="89">
        <f t="shared" si="1305"/>
        <v>47593</v>
      </c>
      <c r="B2824" s="105">
        <f t="shared" si="1314"/>
        <v>733.19084330999999</v>
      </c>
      <c r="C2824" s="90">
        <f t="shared" si="1306"/>
        <v>496.50037211</v>
      </c>
      <c r="D2824" s="91">
        <f t="shared" si="1315"/>
        <v>7245.38</v>
      </c>
      <c r="E2824" s="92">
        <f t="shared" si="1313"/>
        <v>7276.54</v>
      </c>
      <c r="F2824" s="93">
        <f t="shared" si="1316"/>
        <v>45763</v>
      </c>
      <c r="G2824" s="94">
        <f t="shared" si="1317"/>
        <v>4.3006716003852752E-3</v>
      </c>
      <c r="H2824" s="95">
        <f t="shared" si="1328"/>
        <v>47618</v>
      </c>
      <c r="I2824" s="95">
        <f t="shared" si="1318"/>
        <v>47618</v>
      </c>
      <c r="J2824" s="96">
        <f t="shared" si="1329"/>
        <v>20</v>
      </c>
      <c r="K2824" s="96">
        <f t="shared" si="1330"/>
        <v>4</v>
      </c>
      <c r="L2824" s="8">
        <f t="shared" si="1307"/>
        <v>1.0008586500000001</v>
      </c>
      <c r="M2824" s="97">
        <f t="shared" si="1319"/>
        <v>1.0043006699999999</v>
      </c>
      <c r="N2824" s="97">
        <f t="shared" si="1320"/>
        <v>1.4728472929229526</v>
      </c>
      <c r="O2824" s="90">
        <f t="shared" si="1321"/>
        <v>1.4741119499999999</v>
      </c>
      <c r="P2824" s="90">
        <f t="shared" si="1322"/>
        <v>731.89713170000005</v>
      </c>
      <c r="Q2824" s="98">
        <f t="shared" si="1312"/>
        <v>0</v>
      </c>
      <c r="R2824" s="7">
        <f t="shared" si="1308"/>
        <v>0</v>
      </c>
      <c r="S2824" s="90">
        <f t="shared" si="1323"/>
        <v>0</v>
      </c>
      <c r="T2824" s="99">
        <f t="shared" si="1309"/>
        <v>0.117687</v>
      </c>
      <c r="U2824" s="98">
        <f t="shared" si="1324"/>
        <v>4</v>
      </c>
      <c r="V2824" s="98">
        <v>252</v>
      </c>
      <c r="W2824" s="97">
        <f t="shared" si="1325"/>
        <v>1.001767614</v>
      </c>
      <c r="X2824" s="90">
        <f t="shared" si="1326"/>
        <v>1.2937116099999999</v>
      </c>
      <c r="Y2824" s="90">
        <f t="shared" si="1327"/>
        <v>0</v>
      </c>
      <c r="Z2824" s="100" t="str">
        <f t="shared" si="1310"/>
        <v>A+J=</v>
      </c>
      <c r="AA2824" s="95">
        <f t="shared" si="1311"/>
        <v>47618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4"/>
      <c r="DP2824" s="1"/>
      <c r="DQ2824" s="1"/>
      <c r="DR2824" s="1"/>
      <c r="DS2824" s="1"/>
      <c r="DT2824" s="1"/>
      <c r="DU2824" s="1"/>
    </row>
    <row r="2825" spans="1:125" ht="12.75" x14ac:dyDescent="0.2">
      <c r="A2825" s="89">
        <f t="shared" si="1305"/>
        <v>47594</v>
      </c>
      <c r="B2825" s="105">
        <f t="shared" si="1314"/>
        <v>733.19084330999999</v>
      </c>
      <c r="C2825" s="90">
        <f t="shared" si="1306"/>
        <v>496.50037211</v>
      </c>
      <c r="D2825" s="91">
        <f t="shared" si="1315"/>
        <v>7245.38</v>
      </c>
      <c r="E2825" s="92">
        <f t="shared" si="1313"/>
        <v>7276.54</v>
      </c>
      <c r="F2825" s="93">
        <f t="shared" si="1316"/>
        <v>45763</v>
      </c>
      <c r="G2825" s="94">
        <f t="shared" si="1317"/>
        <v>4.3006716003852752E-3</v>
      </c>
      <c r="H2825" s="95">
        <f t="shared" si="1328"/>
        <v>47618</v>
      </c>
      <c r="I2825" s="95">
        <f t="shared" si="1318"/>
        <v>47618</v>
      </c>
      <c r="J2825" s="96">
        <f t="shared" si="1329"/>
        <v>20</v>
      </c>
      <c r="K2825" s="96">
        <f t="shared" si="1330"/>
        <v>4</v>
      </c>
      <c r="L2825" s="8">
        <f t="shared" si="1307"/>
        <v>1.0008586500000001</v>
      </c>
      <c r="M2825" s="97">
        <f t="shared" si="1319"/>
        <v>1.0043006699999999</v>
      </c>
      <c r="N2825" s="97">
        <f t="shared" si="1320"/>
        <v>1.4728472929229526</v>
      </c>
      <c r="O2825" s="90">
        <f t="shared" si="1321"/>
        <v>1.4741119499999999</v>
      </c>
      <c r="P2825" s="90">
        <f t="shared" si="1322"/>
        <v>731.89713170000005</v>
      </c>
      <c r="Q2825" s="98">
        <f t="shared" si="1312"/>
        <v>0</v>
      </c>
      <c r="R2825" s="7">
        <f t="shared" si="1308"/>
        <v>0</v>
      </c>
      <c r="S2825" s="90">
        <f t="shared" si="1323"/>
        <v>0</v>
      </c>
      <c r="T2825" s="99">
        <f t="shared" si="1309"/>
        <v>0.117687</v>
      </c>
      <c r="U2825" s="98">
        <f t="shared" si="1324"/>
        <v>4</v>
      </c>
      <c r="V2825" s="98">
        <v>252</v>
      </c>
      <c r="W2825" s="97">
        <f t="shared" si="1325"/>
        <v>1.001767614</v>
      </c>
      <c r="X2825" s="90">
        <f t="shared" si="1326"/>
        <v>1.2937116099999999</v>
      </c>
      <c r="Y2825" s="90">
        <f t="shared" si="1327"/>
        <v>0</v>
      </c>
      <c r="Z2825" s="100" t="str">
        <f t="shared" si="1310"/>
        <v>A+J=</v>
      </c>
      <c r="AA2825" s="95">
        <f t="shared" si="1311"/>
        <v>47618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4"/>
      <c r="DP2825" s="1"/>
      <c r="DQ2825" s="1"/>
      <c r="DR2825" s="1"/>
      <c r="DS2825" s="1"/>
      <c r="DT2825" s="1"/>
      <c r="DU2825" s="1"/>
    </row>
    <row r="2826" spans="1:125" ht="12.75" x14ac:dyDescent="0.2">
      <c r="A2826" s="89">
        <f t="shared" si="1305"/>
        <v>47595</v>
      </c>
      <c r="B2826" s="105">
        <f t="shared" si="1314"/>
        <v>733.19084330999999</v>
      </c>
      <c r="C2826" s="90">
        <f t="shared" si="1306"/>
        <v>496.50037211</v>
      </c>
      <c r="D2826" s="91">
        <f t="shared" si="1315"/>
        <v>7245.38</v>
      </c>
      <c r="E2826" s="92">
        <f t="shared" si="1313"/>
        <v>7276.54</v>
      </c>
      <c r="F2826" s="93">
        <f t="shared" si="1316"/>
        <v>45763</v>
      </c>
      <c r="G2826" s="94">
        <f t="shared" si="1317"/>
        <v>4.3006716003852752E-3</v>
      </c>
      <c r="H2826" s="95">
        <f t="shared" si="1328"/>
        <v>47618</v>
      </c>
      <c r="I2826" s="95">
        <f t="shared" si="1318"/>
        <v>47618</v>
      </c>
      <c r="J2826" s="96">
        <f t="shared" si="1329"/>
        <v>20</v>
      </c>
      <c r="K2826" s="96">
        <f t="shared" si="1330"/>
        <v>4</v>
      </c>
      <c r="L2826" s="8">
        <f t="shared" si="1307"/>
        <v>1.0008586500000001</v>
      </c>
      <c r="M2826" s="97">
        <f t="shared" si="1319"/>
        <v>1.0043006699999999</v>
      </c>
      <c r="N2826" s="97">
        <f t="shared" si="1320"/>
        <v>1.4728472929229526</v>
      </c>
      <c r="O2826" s="90">
        <f t="shared" si="1321"/>
        <v>1.4741119499999999</v>
      </c>
      <c r="P2826" s="90">
        <f t="shared" si="1322"/>
        <v>731.89713170000005</v>
      </c>
      <c r="Q2826" s="98">
        <f t="shared" si="1312"/>
        <v>0</v>
      </c>
      <c r="R2826" s="7">
        <f t="shared" si="1308"/>
        <v>0</v>
      </c>
      <c r="S2826" s="90">
        <f t="shared" si="1323"/>
        <v>0</v>
      </c>
      <c r="T2826" s="99">
        <f t="shared" si="1309"/>
        <v>0.117687</v>
      </c>
      <c r="U2826" s="98">
        <f t="shared" si="1324"/>
        <v>4</v>
      </c>
      <c r="V2826" s="98">
        <v>252</v>
      </c>
      <c r="W2826" s="97">
        <f t="shared" si="1325"/>
        <v>1.001767614</v>
      </c>
      <c r="X2826" s="90">
        <f t="shared" si="1326"/>
        <v>1.2937116099999999</v>
      </c>
      <c r="Y2826" s="90">
        <f t="shared" si="1327"/>
        <v>0</v>
      </c>
      <c r="Z2826" s="100" t="str">
        <f t="shared" si="1310"/>
        <v>A+J=</v>
      </c>
      <c r="AA2826" s="95">
        <f t="shared" si="1311"/>
        <v>47618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4"/>
      <c r="DP2826" s="1"/>
      <c r="DQ2826" s="1"/>
      <c r="DR2826" s="1"/>
      <c r="DS2826" s="1"/>
      <c r="DT2826" s="1"/>
      <c r="DU2826" s="1"/>
    </row>
    <row r="2827" spans="1:125" ht="12.75" x14ac:dyDescent="0.2">
      <c r="A2827" s="89">
        <f t="shared" si="1305"/>
        <v>47596</v>
      </c>
      <c r="B2827" s="105">
        <f t="shared" si="1314"/>
        <v>733.67203805999998</v>
      </c>
      <c r="C2827" s="90">
        <f t="shared" si="1306"/>
        <v>496.50037211</v>
      </c>
      <c r="D2827" s="91">
        <f t="shared" si="1315"/>
        <v>7245.38</v>
      </c>
      <c r="E2827" s="92">
        <f t="shared" si="1313"/>
        <v>7276.54</v>
      </c>
      <c r="F2827" s="93">
        <f t="shared" si="1316"/>
        <v>45763</v>
      </c>
      <c r="G2827" s="94">
        <f t="shared" si="1317"/>
        <v>4.3006716003852752E-3</v>
      </c>
      <c r="H2827" s="95">
        <f t="shared" si="1328"/>
        <v>47618</v>
      </c>
      <c r="I2827" s="95">
        <f t="shared" si="1318"/>
        <v>47618</v>
      </c>
      <c r="J2827" s="96">
        <f t="shared" si="1329"/>
        <v>20</v>
      </c>
      <c r="K2827" s="96">
        <f t="shared" si="1330"/>
        <v>5</v>
      </c>
      <c r="L2827" s="8">
        <f t="shared" si="1307"/>
        <v>1.0010734299999999</v>
      </c>
      <c r="M2827" s="97">
        <f t="shared" si="1319"/>
        <v>1.0043006699999999</v>
      </c>
      <c r="N2827" s="97">
        <f t="shared" si="1320"/>
        <v>1.4728472929229526</v>
      </c>
      <c r="O2827" s="90">
        <f t="shared" si="1321"/>
        <v>1.4744282900000001</v>
      </c>
      <c r="P2827" s="90">
        <f t="shared" si="1322"/>
        <v>732.05419462999998</v>
      </c>
      <c r="Q2827" s="98">
        <f t="shared" si="1312"/>
        <v>0</v>
      </c>
      <c r="R2827" s="7">
        <f t="shared" si="1308"/>
        <v>0</v>
      </c>
      <c r="S2827" s="90">
        <f t="shared" si="1323"/>
        <v>0</v>
      </c>
      <c r="T2827" s="99">
        <f t="shared" si="1309"/>
        <v>0.117687</v>
      </c>
      <c r="U2827" s="98">
        <f t="shared" si="1324"/>
        <v>5</v>
      </c>
      <c r="V2827" s="98">
        <v>252</v>
      </c>
      <c r="W2827" s="97">
        <f t="shared" si="1325"/>
        <v>1.002210005</v>
      </c>
      <c r="X2827" s="90">
        <f t="shared" si="1326"/>
        <v>1.61784343</v>
      </c>
      <c r="Y2827" s="90">
        <f t="shared" si="1327"/>
        <v>0</v>
      </c>
      <c r="Z2827" s="100" t="str">
        <f t="shared" si="1310"/>
        <v>A+J=</v>
      </c>
      <c r="AA2827" s="95">
        <f t="shared" si="1311"/>
        <v>47618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4"/>
      <c r="DP2827" s="1"/>
      <c r="DQ2827" s="1"/>
      <c r="DR2827" s="1"/>
      <c r="DS2827" s="1"/>
      <c r="DT2827" s="1"/>
      <c r="DU2827" s="1"/>
    </row>
    <row r="2828" spans="1:125" ht="12.75" x14ac:dyDescent="0.2">
      <c r="A2828" s="89">
        <f t="shared" si="1305"/>
        <v>47597</v>
      </c>
      <c r="B2828" s="105">
        <f t="shared" si="1314"/>
        <v>734.15355011999998</v>
      </c>
      <c r="C2828" s="90">
        <f t="shared" si="1306"/>
        <v>496.50037211</v>
      </c>
      <c r="D2828" s="91">
        <f t="shared" si="1315"/>
        <v>7245.38</v>
      </c>
      <c r="E2828" s="92">
        <f t="shared" si="1313"/>
        <v>7276.54</v>
      </c>
      <c r="F2828" s="93">
        <f t="shared" si="1316"/>
        <v>45763</v>
      </c>
      <c r="G2828" s="94">
        <f t="shared" si="1317"/>
        <v>4.3006716003852752E-3</v>
      </c>
      <c r="H2828" s="95">
        <f t="shared" si="1328"/>
        <v>47618</v>
      </c>
      <c r="I2828" s="95">
        <f t="shared" si="1318"/>
        <v>47618</v>
      </c>
      <c r="J2828" s="96">
        <f t="shared" si="1329"/>
        <v>20</v>
      </c>
      <c r="K2828" s="96">
        <f t="shared" si="1330"/>
        <v>6</v>
      </c>
      <c r="L2828" s="8">
        <f t="shared" si="1307"/>
        <v>1.0012882599999999</v>
      </c>
      <c r="M2828" s="97">
        <f t="shared" si="1319"/>
        <v>1.0043006699999999</v>
      </c>
      <c r="N2828" s="97">
        <f t="shared" si="1320"/>
        <v>1.4728472929229526</v>
      </c>
      <c r="O2828" s="90">
        <f t="shared" si="1321"/>
        <v>1.4747447</v>
      </c>
      <c r="P2828" s="90">
        <f t="shared" si="1322"/>
        <v>732.21129230999998</v>
      </c>
      <c r="Q2828" s="98">
        <f t="shared" si="1312"/>
        <v>0</v>
      </c>
      <c r="R2828" s="7">
        <f t="shared" si="1308"/>
        <v>0</v>
      </c>
      <c r="S2828" s="90">
        <f t="shared" si="1323"/>
        <v>0</v>
      </c>
      <c r="T2828" s="99">
        <f t="shared" si="1309"/>
        <v>0.117687</v>
      </c>
      <c r="U2828" s="98">
        <f t="shared" si="1324"/>
        <v>6</v>
      </c>
      <c r="V2828" s="98">
        <v>252</v>
      </c>
      <c r="W2828" s="97">
        <f t="shared" si="1325"/>
        <v>1.002652592</v>
      </c>
      <c r="X2828" s="90">
        <f t="shared" si="1326"/>
        <v>1.9422578100000001</v>
      </c>
      <c r="Y2828" s="90">
        <f t="shared" si="1327"/>
        <v>0</v>
      </c>
      <c r="Z2828" s="100" t="str">
        <f t="shared" si="1310"/>
        <v>A+J=</v>
      </c>
      <c r="AA2828" s="95">
        <f t="shared" si="1311"/>
        <v>47618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4"/>
      <c r="DP2828" s="1"/>
      <c r="DQ2828" s="1"/>
      <c r="DR2828" s="1"/>
      <c r="DS2828" s="1"/>
      <c r="DT2828" s="1"/>
      <c r="DU2828" s="1"/>
    </row>
    <row r="2829" spans="1:125" ht="12.75" x14ac:dyDescent="0.2">
      <c r="A2829" s="89">
        <f t="shared" si="1305"/>
        <v>47598</v>
      </c>
      <c r="B2829" s="105">
        <f t="shared" si="1314"/>
        <v>734.63537394999992</v>
      </c>
      <c r="C2829" s="90">
        <f t="shared" si="1306"/>
        <v>496.50037211</v>
      </c>
      <c r="D2829" s="91">
        <f t="shared" si="1315"/>
        <v>7245.38</v>
      </c>
      <c r="E2829" s="92">
        <f t="shared" si="1313"/>
        <v>7276.54</v>
      </c>
      <c r="F2829" s="93">
        <f t="shared" si="1316"/>
        <v>45763</v>
      </c>
      <c r="G2829" s="94">
        <f t="shared" si="1317"/>
        <v>4.3006716003852752E-3</v>
      </c>
      <c r="H2829" s="95">
        <f t="shared" si="1328"/>
        <v>47618</v>
      </c>
      <c r="I2829" s="95">
        <f t="shared" si="1318"/>
        <v>47618</v>
      </c>
      <c r="J2829" s="96">
        <f t="shared" si="1329"/>
        <v>20</v>
      </c>
      <c r="K2829" s="96">
        <f t="shared" si="1330"/>
        <v>7</v>
      </c>
      <c r="L2829" s="8">
        <f t="shared" si="1307"/>
        <v>1.0015031299999999</v>
      </c>
      <c r="M2829" s="97">
        <f t="shared" si="1319"/>
        <v>1.0043006699999999</v>
      </c>
      <c r="N2829" s="97">
        <f t="shared" si="1320"/>
        <v>1.4728472929229526</v>
      </c>
      <c r="O2829" s="90">
        <f t="shared" si="1321"/>
        <v>1.47506117</v>
      </c>
      <c r="P2829" s="90">
        <f t="shared" si="1322"/>
        <v>732.36841978999996</v>
      </c>
      <c r="Q2829" s="98">
        <f t="shared" si="1312"/>
        <v>0</v>
      </c>
      <c r="R2829" s="7">
        <f t="shared" si="1308"/>
        <v>0</v>
      </c>
      <c r="S2829" s="90">
        <f t="shared" si="1323"/>
        <v>0</v>
      </c>
      <c r="T2829" s="99">
        <f t="shared" si="1309"/>
        <v>0.117687</v>
      </c>
      <c r="U2829" s="98">
        <f t="shared" si="1324"/>
        <v>7</v>
      </c>
      <c r="V2829" s="98">
        <v>252</v>
      </c>
      <c r="W2829" s="97">
        <f t="shared" si="1325"/>
        <v>1.0030953739999999</v>
      </c>
      <c r="X2829" s="90">
        <f t="shared" si="1326"/>
        <v>2.2669541600000001</v>
      </c>
      <c r="Y2829" s="90">
        <f t="shared" si="1327"/>
        <v>0</v>
      </c>
      <c r="Z2829" s="100" t="str">
        <f t="shared" si="1310"/>
        <v>A+J=</v>
      </c>
      <c r="AA2829" s="95">
        <f t="shared" si="1311"/>
        <v>47618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4"/>
      <c r="DP2829" s="1"/>
      <c r="DQ2829" s="1"/>
      <c r="DR2829" s="1"/>
      <c r="DS2829" s="1"/>
      <c r="DT2829" s="1"/>
      <c r="DU2829" s="1"/>
    </row>
    <row r="2830" spans="1:125" ht="12.75" x14ac:dyDescent="0.2">
      <c r="A2830" s="89">
        <f t="shared" si="1305"/>
        <v>47599</v>
      </c>
      <c r="B2830" s="105">
        <f t="shared" si="1314"/>
        <v>735.11751535999997</v>
      </c>
      <c r="C2830" s="90">
        <f t="shared" si="1306"/>
        <v>496.50037211</v>
      </c>
      <c r="D2830" s="91">
        <f t="shared" si="1315"/>
        <v>7245.38</v>
      </c>
      <c r="E2830" s="92">
        <f t="shared" si="1313"/>
        <v>7276.54</v>
      </c>
      <c r="F2830" s="93">
        <f t="shared" si="1316"/>
        <v>45763</v>
      </c>
      <c r="G2830" s="94">
        <f t="shared" si="1317"/>
        <v>4.3006716003852752E-3</v>
      </c>
      <c r="H2830" s="95">
        <f t="shared" si="1328"/>
        <v>47618</v>
      </c>
      <c r="I2830" s="95">
        <f t="shared" si="1318"/>
        <v>47618</v>
      </c>
      <c r="J2830" s="96">
        <f t="shared" si="1329"/>
        <v>20</v>
      </c>
      <c r="K2830" s="96">
        <f t="shared" si="1330"/>
        <v>8</v>
      </c>
      <c r="L2830" s="8">
        <f t="shared" si="1307"/>
        <v>1.00171805</v>
      </c>
      <c r="M2830" s="97">
        <f t="shared" si="1319"/>
        <v>1.0043006699999999</v>
      </c>
      <c r="N2830" s="97">
        <f t="shared" si="1320"/>
        <v>1.4728472929229526</v>
      </c>
      <c r="O2830" s="90">
        <f t="shared" si="1321"/>
        <v>1.4753777100000001</v>
      </c>
      <c r="P2830" s="90">
        <f t="shared" si="1322"/>
        <v>732.52558200999999</v>
      </c>
      <c r="Q2830" s="98">
        <f t="shared" si="1312"/>
        <v>0</v>
      </c>
      <c r="R2830" s="7">
        <f t="shared" si="1308"/>
        <v>0</v>
      </c>
      <c r="S2830" s="90">
        <f t="shared" si="1323"/>
        <v>0</v>
      </c>
      <c r="T2830" s="99">
        <f t="shared" si="1309"/>
        <v>0.117687</v>
      </c>
      <c r="U2830" s="98">
        <f t="shared" si="1324"/>
        <v>8</v>
      </c>
      <c r="V2830" s="98">
        <v>252</v>
      </c>
      <c r="W2830" s="97">
        <f t="shared" si="1325"/>
        <v>1.0035383520000001</v>
      </c>
      <c r="X2830" s="90">
        <f t="shared" si="1326"/>
        <v>2.5919333500000001</v>
      </c>
      <c r="Y2830" s="90">
        <f t="shared" si="1327"/>
        <v>0</v>
      </c>
      <c r="Z2830" s="100" t="str">
        <f t="shared" si="1310"/>
        <v>A+J=</v>
      </c>
      <c r="AA2830" s="95">
        <f t="shared" si="1311"/>
        <v>47618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4"/>
      <c r="DP2830" s="1"/>
      <c r="DQ2830" s="1"/>
      <c r="DR2830" s="1"/>
      <c r="DS2830" s="1"/>
      <c r="DT2830" s="1"/>
      <c r="DU2830" s="1"/>
    </row>
    <row r="2831" spans="1:125" ht="12.75" x14ac:dyDescent="0.2">
      <c r="A2831" s="89">
        <f t="shared" si="1305"/>
        <v>47600</v>
      </c>
      <c r="B2831" s="105">
        <f t="shared" si="1314"/>
        <v>735.59997452999994</v>
      </c>
      <c r="C2831" s="90">
        <f t="shared" si="1306"/>
        <v>496.50037211</v>
      </c>
      <c r="D2831" s="91">
        <f t="shared" si="1315"/>
        <v>7245.38</v>
      </c>
      <c r="E2831" s="92">
        <f t="shared" si="1313"/>
        <v>7276.54</v>
      </c>
      <c r="F2831" s="93">
        <f t="shared" si="1316"/>
        <v>45763</v>
      </c>
      <c r="G2831" s="94">
        <f t="shared" si="1317"/>
        <v>4.3006716003852752E-3</v>
      </c>
      <c r="H2831" s="95">
        <f t="shared" si="1328"/>
        <v>47618</v>
      </c>
      <c r="I2831" s="95">
        <f t="shared" si="1318"/>
        <v>47618</v>
      </c>
      <c r="J2831" s="96">
        <f t="shared" si="1329"/>
        <v>20</v>
      </c>
      <c r="K2831" s="96">
        <f t="shared" si="1330"/>
        <v>9</v>
      </c>
      <c r="L2831" s="8">
        <f t="shared" si="1307"/>
        <v>1.0019330099999999</v>
      </c>
      <c r="M2831" s="97">
        <f t="shared" si="1319"/>
        <v>1.0043006699999999</v>
      </c>
      <c r="N2831" s="97">
        <f t="shared" si="1320"/>
        <v>1.4728472929229526</v>
      </c>
      <c r="O2831" s="90">
        <f t="shared" si="1321"/>
        <v>1.4756943199999999</v>
      </c>
      <c r="P2831" s="90">
        <f t="shared" si="1322"/>
        <v>732.68277899999998</v>
      </c>
      <c r="Q2831" s="98">
        <f t="shared" si="1312"/>
        <v>0</v>
      </c>
      <c r="R2831" s="7">
        <f t="shared" si="1308"/>
        <v>0</v>
      </c>
      <c r="S2831" s="90">
        <f t="shared" si="1323"/>
        <v>0</v>
      </c>
      <c r="T2831" s="99">
        <f t="shared" si="1309"/>
        <v>0.117687</v>
      </c>
      <c r="U2831" s="98">
        <f t="shared" si="1324"/>
        <v>9</v>
      </c>
      <c r="V2831" s="98">
        <v>252</v>
      </c>
      <c r="W2831" s="97">
        <f t="shared" si="1325"/>
        <v>1.003981526</v>
      </c>
      <c r="X2831" s="90">
        <f t="shared" si="1326"/>
        <v>2.9171955299999999</v>
      </c>
      <c r="Y2831" s="90">
        <f t="shared" si="1327"/>
        <v>0</v>
      </c>
      <c r="Z2831" s="100" t="str">
        <f t="shared" si="1310"/>
        <v>A+J=</v>
      </c>
      <c r="AA2831" s="95">
        <f t="shared" si="1311"/>
        <v>47618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4"/>
      <c r="DP2831" s="1"/>
      <c r="DQ2831" s="1"/>
      <c r="DR2831" s="1"/>
      <c r="DS2831" s="1"/>
      <c r="DT2831" s="1"/>
      <c r="DU2831" s="1"/>
    </row>
    <row r="2832" spans="1:125" ht="12.75" x14ac:dyDescent="0.2">
      <c r="A2832" s="89">
        <f t="shared" si="1305"/>
        <v>47601</v>
      </c>
      <c r="B2832" s="105">
        <f t="shared" si="1314"/>
        <v>735.59997452999994</v>
      </c>
      <c r="C2832" s="90">
        <f t="shared" si="1306"/>
        <v>496.50037211</v>
      </c>
      <c r="D2832" s="91">
        <f t="shared" si="1315"/>
        <v>7245.38</v>
      </c>
      <c r="E2832" s="92">
        <f t="shared" si="1313"/>
        <v>7276.54</v>
      </c>
      <c r="F2832" s="93">
        <f t="shared" si="1316"/>
        <v>45763</v>
      </c>
      <c r="G2832" s="94">
        <f t="shared" si="1317"/>
        <v>4.3006716003852752E-3</v>
      </c>
      <c r="H2832" s="95">
        <f t="shared" si="1328"/>
        <v>47618</v>
      </c>
      <c r="I2832" s="95">
        <f t="shared" si="1318"/>
        <v>47618</v>
      </c>
      <c r="J2832" s="96">
        <f t="shared" si="1329"/>
        <v>20</v>
      </c>
      <c r="K2832" s="96">
        <f t="shared" si="1330"/>
        <v>9</v>
      </c>
      <c r="L2832" s="8">
        <f t="shared" si="1307"/>
        <v>1.0019330099999999</v>
      </c>
      <c r="M2832" s="97">
        <f t="shared" si="1319"/>
        <v>1.0043006699999999</v>
      </c>
      <c r="N2832" s="97">
        <f t="shared" si="1320"/>
        <v>1.4728472929229526</v>
      </c>
      <c r="O2832" s="90">
        <f t="shared" si="1321"/>
        <v>1.4756943199999999</v>
      </c>
      <c r="P2832" s="90">
        <f t="shared" si="1322"/>
        <v>732.68277899999998</v>
      </c>
      <c r="Q2832" s="98">
        <f t="shared" si="1312"/>
        <v>0</v>
      </c>
      <c r="R2832" s="7">
        <f t="shared" si="1308"/>
        <v>0</v>
      </c>
      <c r="S2832" s="90">
        <f t="shared" si="1323"/>
        <v>0</v>
      </c>
      <c r="T2832" s="99">
        <f t="shared" si="1309"/>
        <v>0.117687</v>
      </c>
      <c r="U2832" s="98">
        <f t="shared" si="1324"/>
        <v>9</v>
      </c>
      <c r="V2832" s="98">
        <v>252</v>
      </c>
      <c r="W2832" s="97">
        <f t="shared" si="1325"/>
        <v>1.003981526</v>
      </c>
      <c r="X2832" s="90">
        <f t="shared" si="1326"/>
        <v>2.9171955299999999</v>
      </c>
      <c r="Y2832" s="90">
        <f t="shared" si="1327"/>
        <v>0</v>
      </c>
      <c r="Z2832" s="100" t="str">
        <f t="shared" si="1310"/>
        <v>A+J=</v>
      </c>
      <c r="AA2832" s="95">
        <f t="shared" si="1311"/>
        <v>47618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4"/>
      <c r="DP2832" s="1"/>
      <c r="DQ2832" s="1"/>
      <c r="DR2832" s="1"/>
      <c r="DS2832" s="1"/>
      <c r="DT2832" s="1"/>
      <c r="DU2832" s="1"/>
    </row>
    <row r="2833" spans="1:125" ht="12.75" x14ac:dyDescent="0.2">
      <c r="A2833" s="89">
        <f t="shared" si="1305"/>
        <v>47602</v>
      </c>
      <c r="B2833" s="105">
        <f t="shared" si="1314"/>
        <v>735.59997452999994</v>
      </c>
      <c r="C2833" s="90">
        <f t="shared" si="1306"/>
        <v>496.50037211</v>
      </c>
      <c r="D2833" s="91">
        <f t="shared" si="1315"/>
        <v>7245.38</v>
      </c>
      <c r="E2833" s="92">
        <f t="shared" si="1313"/>
        <v>7276.54</v>
      </c>
      <c r="F2833" s="93">
        <f t="shared" si="1316"/>
        <v>45763</v>
      </c>
      <c r="G2833" s="94">
        <f t="shared" si="1317"/>
        <v>4.3006716003852752E-3</v>
      </c>
      <c r="H2833" s="95">
        <f t="shared" si="1328"/>
        <v>47618</v>
      </c>
      <c r="I2833" s="95">
        <f t="shared" si="1318"/>
        <v>47618</v>
      </c>
      <c r="J2833" s="96">
        <f t="shared" si="1329"/>
        <v>20</v>
      </c>
      <c r="K2833" s="96">
        <f t="shared" si="1330"/>
        <v>9</v>
      </c>
      <c r="L2833" s="8">
        <f t="shared" si="1307"/>
        <v>1.0019330099999999</v>
      </c>
      <c r="M2833" s="97">
        <f t="shared" si="1319"/>
        <v>1.0043006699999999</v>
      </c>
      <c r="N2833" s="97">
        <f t="shared" si="1320"/>
        <v>1.4728472929229526</v>
      </c>
      <c r="O2833" s="90">
        <f t="shared" si="1321"/>
        <v>1.4756943199999999</v>
      </c>
      <c r="P2833" s="90">
        <f t="shared" si="1322"/>
        <v>732.68277899999998</v>
      </c>
      <c r="Q2833" s="98">
        <f t="shared" si="1312"/>
        <v>0</v>
      </c>
      <c r="R2833" s="7">
        <f t="shared" si="1308"/>
        <v>0</v>
      </c>
      <c r="S2833" s="90">
        <f t="shared" si="1323"/>
        <v>0</v>
      </c>
      <c r="T2833" s="99">
        <f t="shared" si="1309"/>
        <v>0.117687</v>
      </c>
      <c r="U2833" s="98">
        <f t="shared" si="1324"/>
        <v>9</v>
      </c>
      <c r="V2833" s="98">
        <v>252</v>
      </c>
      <c r="W2833" s="97">
        <f t="shared" si="1325"/>
        <v>1.003981526</v>
      </c>
      <c r="X2833" s="90">
        <f t="shared" si="1326"/>
        <v>2.9171955299999999</v>
      </c>
      <c r="Y2833" s="90">
        <f t="shared" si="1327"/>
        <v>0</v>
      </c>
      <c r="Z2833" s="100" t="str">
        <f t="shared" si="1310"/>
        <v>A+J=</v>
      </c>
      <c r="AA2833" s="95">
        <f t="shared" si="1311"/>
        <v>47618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4"/>
      <c r="DP2833" s="1"/>
      <c r="DQ2833" s="1"/>
      <c r="DR2833" s="1"/>
      <c r="DS2833" s="1"/>
      <c r="DT2833" s="1"/>
      <c r="DU2833" s="1"/>
    </row>
    <row r="2834" spans="1:125" ht="12.75" x14ac:dyDescent="0.2">
      <c r="A2834" s="89">
        <f t="shared" si="1305"/>
        <v>47603</v>
      </c>
      <c r="B2834" s="105">
        <f t="shared" si="1314"/>
        <v>736.08274583999992</v>
      </c>
      <c r="C2834" s="90">
        <f t="shared" si="1306"/>
        <v>496.50037211</v>
      </c>
      <c r="D2834" s="91">
        <f t="shared" si="1315"/>
        <v>7245.38</v>
      </c>
      <c r="E2834" s="92">
        <f t="shared" si="1313"/>
        <v>7276.54</v>
      </c>
      <c r="F2834" s="93">
        <f t="shared" si="1316"/>
        <v>45763</v>
      </c>
      <c r="G2834" s="94">
        <f t="shared" si="1317"/>
        <v>4.3006716003852752E-3</v>
      </c>
      <c r="H2834" s="95">
        <f t="shared" si="1328"/>
        <v>47618</v>
      </c>
      <c r="I2834" s="95">
        <f t="shared" si="1318"/>
        <v>47618</v>
      </c>
      <c r="J2834" s="96">
        <f t="shared" si="1329"/>
        <v>20</v>
      </c>
      <c r="K2834" s="96">
        <f t="shared" si="1330"/>
        <v>10</v>
      </c>
      <c r="L2834" s="8">
        <f t="shared" si="1307"/>
        <v>1.0021480199999999</v>
      </c>
      <c r="M2834" s="97">
        <f t="shared" si="1319"/>
        <v>1.0043006699999999</v>
      </c>
      <c r="N2834" s="97">
        <f t="shared" si="1320"/>
        <v>1.4728472929229526</v>
      </c>
      <c r="O2834" s="90">
        <f t="shared" si="1321"/>
        <v>1.47601099</v>
      </c>
      <c r="P2834" s="90">
        <f t="shared" si="1322"/>
        <v>732.84000576999995</v>
      </c>
      <c r="Q2834" s="98">
        <f t="shared" si="1312"/>
        <v>0</v>
      </c>
      <c r="R2834" s="7">
        <f t="shared" si="1308"/>
        <v>0</v>
      </c>
      <c r="S2834" s="90">
        <f t="shared" si="1323"/>
        <v>0</v>
      </c>
      <c r="T2834" s="99">
        <f t="shared" si="1309"/>
        <v>0.117687</v>
      </c>
      <c r="U2834" s="98">
        <f t="shared" si="1324"/>
        <v>10</v>
      </c>
      <c r="V2834" s="98">
        <v>252</v>
      </c>
      <c r="W2834" s="97">
        <f t="shared" si="1325"/>
        <v>1.0044248950000001</v>
      </c>
      <c r="X2834" s="90">
        <f t="shared" si="1326"/>
        <v>3.24274007</v>
      </c>
      <c r="Y2834" s="90">
        <f t="shared" si="1327"/>
        <v>0</v>
      </c>
      <c r="Z2834" s="100" t="str">
        <f t="shared" si="1310"/>
        <v>A+J=</v>
      </c>
      <c r="AA2834" s="95">
        <f t="shared" si="1311"/>
        <v>47618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4"/>
      <c r="DP2834" s="1"/>
      <c r="DQ2834" s="1"/>
      <c r="DR2834" s="1"/>
      <c r="DS2834" s="1"/>
      <c r="DT2834" s="1"/>
      <c r="DU2834" s="1"/>
    </row>
    <row r="2835" spans="1:125" ht="12.75" x14ac:dyDescent="0.2">
      <c r="A2835" s="89">
        <f t="shared" si="1305"/>
        <v>47604</v>
      </c>
      <c r="B2835" s="105">
        <f t="shared" si="1314"/>
        <v>736.56584015999999</v>
      </c>
      <c r="C2835" s="90">
        <f t="shared" si="1306"/>
        <v>496.50037211</v>
      </c>
      <c r="D2835" s="91">
        <f t="shared" si="1315"/>
        <v>7245.38</v>
      </c>
      <c r="E2835" s="92">
        <f t="shared" si="1313"/>
        <v>7276.54</v>
      </c>
      <c r="F2835" s="93">
        <f t="shared" si="1316"/>
        <v>45763</v>
      </c>
      <c r="G2835" s="94">
        <f t="shared" si="1317"/>
        <v>4.3006716003852752E-3</v>
      </c>
      <c r="H2835" s="95">
        <f t="shared" si="1328"/>
        <v>47618</v>
      </c>
      <c r="I2835" s="95">
        <f t="shared" si="1318"/>
        <v>47618</v>
      </c>
      <c r="J2835" s="96">
        <f t="shared" si="1329"/>
        <v>20</v>
      </c>
      <c r="K2835" s="96">
        <f t="shared" si="1330"/>
        <v>11</v>
      </c>
      <c r="L2835" s="8">
        <f t="shared" si="1307"/>
        <v>1.0023630800000001</v>
      </c>
      <c r="M2835" s="97">
        <f t="shared" si="1319"/>
        <v>1.0043006699999999</v>
      </c>
      <c r="N2835" s="97">
        <f t="shared" si="1320"/>
        <v>1.4728472929229526</v>
      </c>
      <c r="O2835" s="90">
        <f t="shared" si="1321"/>
        <v>1.4763277400000001</v>
      </c>
      <c r="P2835" s="90">
        <f t="shared" si="1322"/>
        <v>732.99727226000005</v>
      </c>
      <c r="Q2835" s="98">
        <f t="shared" si="1312"/>
        <v>0</v>
      </c>
      <c r="R2835" s="7">
        <f t="shared" si="1308"/>
        <v>0</v>
      </c>
      <c r="S2835" s="90">
        <f t="shared" si="1323"/>
        <v>0</v>
      </c>
      <c r="T2835" s="99">
        <f t="shared" si="1309"/>
        <v>0.117687</v>
      </c>
      <c r="U2835" s="98">
        <f t="shared" si="1324"/>
        <v>11</v>
      </c>
      <c r="V2835" s="98">
        <v>252</v>
      </c>
      <c r="W2835" s="97">
        <f t="shared" si="1325"/>
        <v>1.00486846</v>
      </c>
      <c r="X2835" s="90">
        <f t="shared" si="1326"/>
        <v>3.5685679000000001</v>
      </c>
      <c r="Y2835" s="90">
        <f t="shared" si="1327"/>
        <v>0</v>
      </c>
      <c r="Z2835" s="100" t="str">
        <f t="shared" si="1310"/>
        <v>A+J=</v>
      </c>
      <c r="AA2835" s="95">
        <f t="shared" si="1311"/>
        <v>47618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4"/>
      <c r="DP2835" s="1"/>
      <c r="DQ2835" s="1"/>
      <c r="DR2835" s="1"/>
      <c r="DS2835" s="1"/>
      <c r="DT2835" s="1"/>
      <c r="DU2835" s="1"/>
    </row>
    <row r="2836" spans="1:125" ht="12.75" x14ac:dyDescent="0.2">
      <c r="A2836" s="89">
        <f t="shared" ref="A2836:A2899" si="1331">(A2835+1)</f>
        <v>47605</v>
      </c>
      <c r="B2836" s="105">
        <f t="shared" si="1314"/>
        <v>736.56584015999999</v>
      </c>
      <c r="C2836" s="90">
        <f t="shared" ref="C2836:C2899" si="1332">TRUNC(IF(Q2835&gt;0,VLOOKUP(A2835,$AD$21:$AE$123,2),C2835),8)</f>
        <v>496.50037211</v>
      </c>
      <c r="D2836" s="91">
        <f t="shared" si="1315"/>
        <v>7245.38</v>
      </c>
      <c r="E2836" s="92">
        <f t="shared" si="1313"/>
        <v>7276.54</v>
      </c>
      <c r="F2836" s="93">
        <f t="shared" si="1316"/>
        <v>45763</v>
      </c>
      <c r="G2836" s="94">
        <f t="shared" si="1317"/>
        <v>4.3006716003852752E-3</v>
      </c>
      <c r="H2836" s="95">
        <f t="shared" si="1328"/>
        <v>47618</v>
      </c>
      <c r="I2836" s="95">
        <f t="shared" si="1318"/>
        <v>47618</v>
      </c>
      <c r="J2836" s="96">
        <f t="shared" si="1329"/>
        <v>20</v>
      </c>
      <c r="K2836" s="96">
        <f t="shared" si="1330"/>
        <v>11</v>
      </c>
      <c r="L2836" s="8">
        <f t="shared" ref="L2836:L2899" si="1333">IF(E2836&lt;D2836,1,TRUNC((E2836/D2836)^TRUNC((K2836/J2836),9),8))</f>
        <v>1.0023630800000001</v>
      </c>
      <c r="M2836" s="97">
        <f t="shared" si="1319"/>
        <v>1.0043006699999999</v>
      </c>
      <c r="N2836" s="97">
        <f t="shared" si="1320"/>
        <v>1.4728472929229526</v>
      </c>
      <c r="O2836" s="90">
        <f t="shared" si="1321"/>
        <v>1.4763277400000001</v>
      </c>
      <c r="P2836" s="90">
        <f t="shared" si="1322"/>
        <v>732.99727226000005</v>
      </c>
      <c r="Q2836" s="98">
        <f t="shared" si="1312"/>
        <v>0</v>
      </c>
      <c r="R2836" s="7">
        <f t="shared" ref="R2836:R2899" si="1334">IF(Q2836&gt;0,VLOOKUP($A2836,$AD$19:$AI$164,6),0)</f>
        <v>0</v>
      </c>
      <c r="S2836" s="90">
        <f t="shared" si="1323"/>
        <v>0</v>
      </c>
      <c r="T2836" s="99">
        <f t="shared" ref="T2836:T2899" si="1335">(T2835)</f>
        <v>0.117687</v>
      </c>
      <c r="U2836" s="98">
        <f t="shared" si="1324"/>
        <v>11</v>
      </c>
      <c r="V2836" s="98">
        <v>252</v>
      </c>
      <c r="W2836" s="97">
        <f t="shared" si="1325"/>
        <v>1.00486846</v>
      </c>
      <c r="X2836" s="90">
        <f t="shared" si="1326"/>
        <v>3.5685679000000001</v>
      </c>
      <c r="Y2836" s="90">
        <f t="shared" si="1327"/>
        <v>0</v>
      </c>
      <c r="Z2836" s="100" t="str">
        <f t="shared" si="1310"/>
        <v>A+J=</v>
      </c>
      <c r="AA2836" s="95">
        <f t="shared" si="1311"/>
        <v>47618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4"/>
      <c r="DP2836" s="1"/>
      <c r="DQ2836" s="1"/>
      <c r="DR2836" s="1"/>
      <c r="DS2836" s="1"/>
      <c r="DT2836" s="1"/>
      <c r="DU2836" s="1"/>
    </row>
    <row r="2837" spans="1:125" ht="12.75" x14ac:dyDescent="0.2">
      <c r="A2837" s="89">
        <f t="shared" si="1331"/>
        <v>47606</v>
      </c>
      <c r="B2837" s="105">
        <f t="shared" si="1314"/>
        <v>737.04924762999997</v>
      </c>
      <c r="C2837" s="90">
        <f t="shared" si="1332"/>
        <v>496.50037211</v>
      </c>
      <c r="D2837" s="91">
        <f t="shared" si="1315"/>
        <v>7245.38</v>
      </c>
      <c r="E2837" s="92">
        <f t="shared" si="1313"/>
        <v>7276.54</v>
      </c>
      <c r="F2837" s="93">
        <f t="shared" si="1316"/>
        <v>45763</v>
      </c>
      <c r="G2837" s="94">
        <f t="shared" si="1317"/>
        <v>4.3006716003852752E-3</v>
      </c>
      <c r="H2837" s="95">
        <f t="shared" si="1328"/>
        <v>47618</v>
      </c>
      <c r="I2837" s="95">
        <f t="shared" si="1318"/>
        <v>47618</v>
      </c>
      <c r="J2837" s="96">
        <f t="shared" si="1329"/>
        <v>20</v>
      </c>
      <c r="K2837" s="96">
        <f t="shared" si="1330"/>
        <v>12</v>
      </c>
      <c r="L2837" s="8">
        <f t="shared" si="1333"/>
        <v>1.00257818</v>
      </c>
      <c r="M2837" s="97">
        <f t="shared" si="1319"/>
        <v>1.0043006699999999</v>
      </c>
      <c r="N2837" s="97">
        <f t="shared" si="1320"/>
        <v>1.4728472929229526</v>
      </c>
      <c r="O2837" s="90">
        <f t="shared" si="1321"/>
        <v>1.4766445500000001</v>
      </c>
      <c r="P2837" s="90">
        <f t="shared" si="1322"/>
        <v>733.15456854000001</v>
      </c>
      <c r="Q2837" s="98">
        <f t="shared" si="1312"/>
        <v>0</v>
      </c>
      <c r="R2837" s="7">
        <f t="shared" si="1334"/>
        <v>0</v>
      </c>
      <c r="S2837" s="90">
        <f t="shared" si="1323"/>
        <v>0</v>
      </c>
      <c r="T2837" s="99">
        <f t="shared" si="1335"/>
        <v>0.117687</v>
      </c>
      <c r="U2837" s="98">
        <f t="shared" si="1324"/>
        <v>12</v>
      </c>
      <c r="V2837" s="98">
        <v>252</v>
      </c>
      <c r="W2837" s="97">
        <f t="shared" si="1325"/>
        <v>1.0053122210000001</v>
      </c>
      <c r="X2837" s="90">
        <f t="shared" si="1326"/>
        <v>3.8946790899999999</v>
      </c>
      <c r="Y2837" s="90">
        <f t="shared" si="1327"/>
        <v>0</v>
      </c>
      <c r="Z2837" s="100" t="str">
        <f t="shared" ref="Z2837:Z2900" si="1336">IF($Q2836&gt;0,VLOOKUP($A2836,$AD$19:$AM$164,9),Z2836)</f>
        <v>A+J=</v>
      </c>
      <c r="AA2837" s="95">
        <f t="shared" ref="AA2837:AA2900" si="1337">IF($Q2836&gt;0,VLOOKUP($A2836,$AD$19:$AM$164,10),AA2836)</f>
        <v>47618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4"/>
      <c r="DP2837" s="1"/>
      <c r="DQ2837" s="1"/>
      <c r="DR2837" s="1"/>
      <c r="DS2837" s="1"/>
      <c r="DT2837" s="1"/>
      <c r="DU2837" s="1"/>
    </row>
    <row r="2838" spans="1:125" ht="12.75" x14ac:dyDescent="0.2">
      <c r="A2838" s="89">
        <f t="shared" si="1331"/>
        <v>47607</v>
      </c>
      <c r="B2838" s="105">
        <f t="shared" si="1314"/>
        <v>737.53297766000003</v>
      </c>
      <c r="C2838" s="90">
        <f t="shared" si="1332"/>
        <v>496.50037211</v>
      </c>
      <c r="D2838" s="91">
        <f t="shared" si="1315"/>
        <v>7245.38</v>
      </c>
      <c r="E2838" s="92">
        <f t="shared" si="1313"/>
        <v>7276.54</v>
      </c>
      <c r="F2838" s="93">
        <f t="shared" si="1316"/>
        <v>45763</v>
      </c>
      <c r="G2838" s="94">
        <f t="shared" si="1317"/>
        <v>4.3006716003852752E-3</v>
      </c>
      <c r="H2838" s="95">
        <f t="shared" si="1328"/>
        <v>47618</v>
      </c>
      <c r="I2838" s="95">
        <f t="shared" si="1318"/>
        <v>47618</v>
      </c>
      <c r="J2838" s="96">
        <f t="shared" si="1329"/>
        <v>20</v>
      </c>
      <c r="K2838" s="96">
        <f t="shared" si="1330"/>
        <v>13</v>
      </c>
      <c r="L2838" s="8">
        <f t="shared" si="1333"/>
        <v>1.00279333</v>
      </c>
      <c r="M2838" s="97">
        <f t="shared" si="1319"/>
        <v>1.0043006699999999</v>
      </c>
      <c r="N2838" s="97">
        <f t="shared" si="1320"/>
        <v>1.4728472929229526</v>
      </c>
      <c r="O2838" s="90">
        <f t="shared" si="1321"/>
        <v>1.47696144</v>
      </c>
      <c r="P2838" s="90">
        <f t="shared" si="1322"/>
        <v>733.31190455000001</v>
      </c>
      <c r="Q2838" s="98">
        <f t="shared" ref="Q2838:Q2901" si="1338">IF(VLOOKUP(A2838,AD$19:AK$164,8)=VLOOKUP(A2837,AD$19:AK$164,8),0,VLOOKUP(A2838,AD$19:AK$164,8))</f>
        <v>0</v>
      </c>
      <c r="R2838" s="7">
        <f t="shared" si="1334"/>
        <v>0</v>
      </c>
      <c r="S2838" s="90">
        <f t="shared" si="1323"/>
        <v>0</v>
      </c>
      <c r="T2838" s="99">
        <f t="shared" si="1335"/>
        <v>0.117687</v>
      </c>
      <c r="U2838" s="98">
        <f t="shared" si="1324"/>
        <v>13</v>
      </c>
      <c r="V2838" s="98">
        <v>252</v>
      </c>
      <c r="W2838" s="97">
        <f t="shared" si="1325"/>
        <v>1.0057561770000001</v>
      </c>
      <c r="X2838" s="90">
        <f t="shared" si="1326"/>
        <v>4.2210731099999999</v>
      </c>
      <c r="Y2838" s="90">
        <f t="shared" si="1327"/>
        <v>0</v>
      </c>
      <c r="Z2838" s="100" t="str">
        <f t="shared" si="1336"/>
        <v>A+J=</v>
      </c>
      <c r="AA2838" s="95">
        <f t="shared" si="1337"/>
        <v>47618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4"/>
      <c r="DP2838" s="1"/>
      <c r="DQ2838" s="1"/>
      <c r="DR2838" s="1"/>
      <c r="DS2838" s="1"/>
      <c r="DT2838" s="1"/>
      <c r="DU2838" s="1"/>
    </row>
    <row r="2839" spans="1:125" ht="12.75" x14ac:dyDescent="0.2">
      <c r="A2839" s="89">
        <f t="shared" si="1331"/>
        <v>47608</v>
      </c>
      <c r="B2839" s="105">
        <f t="shared" si="1314"/>
        <v>737.53297766000003</v>
      </c>
      <c r="C2839" s="90">
        <f t="shared" si="1332"/>
        <v>496.50037211</v>
      </c>
      <c r="D2839" s="91">
        <f t="shared" si="1315"/>
        <v>7245.38</v>
      </c>
      <c r="E2839" s="92">
        <f t="shared" si="1313"/>
        <v>7276.54</v>
      </c>
      <c r="F2839" s="93">
        <f t="shared" si="1316"/>
        <v>45763</v>
      </c>
      <c r="G2839" s="94">
        <f t="shared" si="1317"/>
        <v>4.3006716003852752E-3</v>
      </c>
      <c r="H2839" s="95">
        <f t="shared" si="1328"/>
        <v>47618</v>
      </c>
      <c r="I2839" s="95">
        <f t="shared" si="1318"/>
        <v>47618</v>
      </c>
      <c r="J2839" s="96">
        <f t="shared" si="1329"/>
        <v>20</v>
      </c>
      <c r="K2839" s="96">
        <f t="shared" si="1330"/>
        <v>13</v>
      </c>
      <c r="L2839" s="8">
        <f t="shared" si="1333"/>
        <v>1.00279333</v>
      </c>
      <c r="M2839" s="97">
        <f t="shared" si="1319"/>
        <v>1.0043006699999999</v>
      </c>
      <c r="N2839" s="97">
        <f t="shared" si="1320"/>
        <v>1.4728472929229526</v>
      </c>
      <c r="O2839" s="90">
        <f t="shared" si="1321"/>
        <v>1.47696144</v>
      </c>
      <c r="P2839" s="90">
        <f t="shared" si="1322"/>
        <v>733.31190455000001</v>
      </c>
      <c r="Q2839" s="98">
        <f t="shared" si="1338"/>
        <v>0</v>
      </c>
      <c r="R2839" s="7">
        <f t="shared" si="1334"/>
        <v>0</v>
      </c>
      <c r="S2839" s="90">
        <f t="shared" si="1323"/>
        <v>0</v>
      </c>
      <c r="T2839" s="99">
        <f t="shared" si="1335"/>
        <v>0.117687</v>
      </c>
      <c r="U2839" s="98">
        <f t="shared" si="1324"/>
        <v>13</v>
      </c>
      <c r="V2839" s="98">
        <v>252</v>
      </c>
      <c r="W2839" s="97">
        <f t="shared" si="1325"/>
        <v>1.0057561770000001</v>
      </c>
      <c r="X2839" s="90">
        <f t="shared" si="1326"/>
        <v>4.2210731099999999</v>
      </c>
      <c r="Y2839" s="90">
        <f t="shared" si="1327"/>
        <v>0</v>
      </c>
      <c r="Z2839" s="100" t="str">
        <f t="shared" si="1336"/>
        <v>A+J=</v>
      </c>
      <c r="AA2839" s="95">
        <f t="shared" si="1337"/>
        <v>47618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4"/>
      <c r="DP2839" s="1"/>
      <c r="DQ2839" s="1"/>
      <c r="DR2839" s="1"/>
      <c r="DS2839" s="1"/>
      <c r="DT2839" s="1"/>
      <c r="DU2839" s="1"/>
    </row>
    <row r="2840" spans="1:125" ht="12.75" x14ac:dyDescent="0.2">
      <c r="A2840" s="89">
        <f t="shared" si="1331"/>
        <v>47609</v>
      </c>
      <c r="B2840" s="105">
        <f t="shared" si="1314"/>
        <v>737.53297766000003</v>
      </c>
      <c r="C2840" s="90">
        <f t="shared" si="1332"/>
        <v>496.50037211</v>
      </c>
      <c r="D2840" s="91">
        <f t="shared" si="1315"/>
        <v>7245.38</v>
      </c>
      <c r="E2840" s="92">
        <f t="shared" si="1313"/>
        <v>7276.54</v>
      </c>
      <c r="F2840" s="93">
        <f t="shared" si="1316"/>
        <v>45763</v>
      </c>
      <c r="G2840" s="94">
        <f t="shared" si="1317"/>
        <v>4.3006716003852752E-3</v>
      </c>
      <c r="H2840" s="95">
        <f t="shared" si="1328"/>
        <v>47618</v>
      </c>
      <c r="I2840" s="95">
        <f t="shared" si="1318"/>
        <v>47618</v>
      </c>
      <c r="J2840" s="96">
        <f t="shared" si="1329"/>
        <v>20</v>
      </c>
      <c r="K2840" s="96">
        <f t="shared" si="1330"/>
        <v>13</v>
      </c>
      <c r="L2840" s="8">
        <f t="shared" si="1333"/>
        <v>1.00279333</v>
      </c>
      <c r="M2840" s="97">
        <f t="shared" si="1319"/>
        <v>1.0043006699999999</v>
      </c>
      <c r="N2840" s="97">
        <f t="shared" si="1320"/>
        <v>1.4728472929229526</v>
      </c>
      <c r="O2840" s="90">
        <f t="shared" si="1321"/>
        <v>1.47696144</v>
      </c>
      <c r="P2840" s="90">
        <f t="shared" si="1322"/>
        <v>733.31190455000001</v>
      </c>
      <c r="Q2840" s="98">
        <f t="shared" si="1338"/>
        <v>0</v>
      </c>
      <c r="R2840" s="7">
        <f t="shared" si="1334"/>
        <v>0</v>
      </c>
      <c r="S2840" s="90">
        <f t="shared" si="1323"/>
        <v>0</v>
      </c>
      <c r="T2840" s="99">
        <f t="shared" si="1335"/>
        <v>0.117687</v>
      </c>
      <c r="U2840" s="98">
        <f t="shared" si="1324"/>
        <v>13</v>
      </c>
      <c r="V2840" s="98">
        <v>252</v>
      </c>
      <c r="W2840" s="97">
        <f t="shared" si="1325"/>
        <v>1.0057561770000001</v>
      </c>
      <c r="X2840" s="90">
        <f t="shared" si="1326"/>
        <v>4.2210731099999999</v>
      </c>
      <c r="Y2840" s="90">
        <f t="shared" si="1327"/>
        <v>0</v>
      </c>
      <c r="Z2840" s="100" t="str">
        <f t="shared" si="1336"/>
        <v>A+J=</v>
      </c>
      <c r="AA2840" s="95">
        <f t="shared" si="1337"/>
        <v>47618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4"/>
      <c r="DP2840" s="1"/>
      <c r="DQ2840" s="1"/>
      <c r="DR2840" s="1"/>
      <c r="DS2840" s="1"/>
      <c r="DT2840" s="1"/>
      <c r="DU2840" s="1"/>
    </row>
    <row r="2841" spans="1:125" ht="12.75" x14ac:dyDescent="0.2">
      <c r="A2841" s="89">
        <f t="shared" si="1331"/>
        <v>47610</v>
      </c>
      <c r="B2841" s="105">
        <f t="shared" si="1314"/>
        <v>738.01702186</v>
      </c>
      <c r="C2841" s="90">
        <f t="shared" si="1332"/>
        <v>496.50037211</v>
      </c>
      <c r="D2841" s="91">
        <f t="shared" si="1315"/>
        <v>7245.38</v>
      </c>
      <c r="E2841" s="92">
        <f t="shared" si="1313"/>
        <v>7276.54</v>
      </c>
      <c r="F2841" s="93">
        <f t="shared" si="1316"/>
        <v>45763</v>
      </c>
      <c r="G2841" s="94">
        <f t="shared" si="1317"/>
        <v>4.3006716003852752E-3</v>
      </c>
      <c r="H2841" s="95">
        <f t="shared" si="1328"/>
        <v>47618</v>
      </c>
      <c r="I2841" s="95">
        <f t="shared" si="1318"/>
        <v>47618</v>
      </c>
      <c r="J2841" s="96">
        <f t="shared" si="1329"/>
        <v>20</v>
      </c>
      <c r="K2841" s="96">
        <f t="shared" si="1330"/>
        <v>14</v>
      </c>
      <c r="L2841" s="8">
        <f t="shared" si="1333"/>
        <v>1.00300853</v>
      </c>
      <c r="M2841" s="97">
        <f t="shared" si="1319"/>
        <v>1.0043006699999999</v>
      </c>
      <c r="N2841" s="97">
        <f t="shared" si="1320"/>
        <v>1.4728472929229526</v>
      </c>
      <c r="O2841" s="90">
        <f t="shared" si="1321"/>
        <v>1.4772783899999999</v>
      </c>
      <c r="P2841" s="90">
        <f t="shared" si="1322"/>
        <v>733.46927033999998</v>
      </c>
      <c r="Q2841" s="98">
        <f t="shared" si="1338"/>
        <v>0</v>
      </c>
      <c r="R2841" s="7">
        <f t="shared" si="1334"/>
        <v>0</v>
      </c>
      <c r="S2841" s="90">
        <f t="shared" si="1323"/>
        <v>0</v>
      </c>
      <c r="T2841" s="99">
        <f t="shared" si="1335"/>
        <v>0.117687</v>
      </c>
      <c r="U2841" s="98">
        <f t="shared" si="1324"/>
        <v>14</v>
      </c>
      <c r="V2841" s="98">
        <v>252</v>
      </c>
      <c r="W2841" s="97">
        <f t="shared" si="1325"/>
        <v>1.00620033</v>
      </c>
      <c r="X2841" s="90">
        <f t="shared" si="1326"/>
        <v>4.5477515200000003</v>
      </c>
      <c r="Y2841" s="90">
        <f t="shared" si="1327"/>
        <v>0</v>
      </c>
      <c r="Z2841" s="100" t="str">
        <f t="shared" si="1336"/>
        <v>A+J=</v>
      </c>
      <c r="AA2841" s="95">
        <f t="shared" si="1337"/>
        <v>47618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4"/>
      <c r="DP2841" s="1"/>
      <c r="DQ2841" s="1"/>
      <c r="DR2841" s="1"/>
      <c r="DS2841" s="1"/>
      <c r="DT2841" s="1"/>
      <c r="DU2841" s="1"/>
    </row>
    <row r="2842" spans="1:125" ht="12.75" x14ac:dyDescent="0.2">
      <c r="A2842" s="89">
        <f t="shared" si="1331"/>
        <v>47611</v>
      </c>
      <c r="B2842" s="105">
        <f t="shared" si="1314"/>
        <v>738.50138462000007</v>
      </c>
      <c r="C2842" s="90">
        <f t="shared" si="1332"/>
        <v>496.50037211</v>
      </c>
      <c r="D2842" s="91">
        <f t="shared" si="1315"/>
        <v>7245.38</v>
      </c>
      <c r="E2842" s="92">
        <f t="shared" si="1313"/>
        <v>7276.54</v>
      </c>
      <c r="F2842" s="93">
        <f t="shared" si="1316"/>
        <v>45763</v>
      </c>
      <c r="G2842" s="94">
        <f t="shared" si="1317"/>
        <v>4.3006716003852752E-3</v>
      </c>
      <c r="H2842" s="95">
        <f t="shared" si="1328"/>
        <v>47618</v>
      </c>
      <c r="I2842" s="95">
        <f t="shared" si="1318"/>
        <v>47618</v>
      </c>
      <c r="J2842" s="96">
        <f t="shared" si="1329"/>
        <v>20</v>
      </c>
      <c r="K2842" s="96">
        <f t="shared" si="1330"/>
        <v>15</v>
      </c>
      <c r="L2842" s="8">
        <f t="shared" si="1333"/>
        <v>1.00322377</v>
      </c>
      <c r="M2842" s="97">
        <f t="shared" si="1319"/>
        <v>1.0043006699999999</v>
      </c>
      <c r="N2842" s="97">
        <f t="shared" si="1320"/>
        <v>1.4728472929229526</v>
      </c>
      <c r="O2842" s="90">
        <f t="shared" si="1321"/>
        <v>1.4775954099999999</v>
      </c>
      <c r="P2842" s="90">
        <f t="shared" si="1322"/>
        <v>733.62667089000001</v>
      </c>
      <c r="Q2842" s="98">
        <f t="shared" si="1338"/>
        <v>0</v>
      </c>
      <c r="R2842" s="7">
        <f t="shared" si="1334"/>
        <v>0</v>
      </c>
      <c r="S2842" s="90">
        <f t="shared" si="1323"/>
        <v>0</v>
      </c>
      <c r="T2842" s="99">
        <f t="shared" si="1335"/>
        <v>0.117687</v>
      </c>
      <c r="U2842" s="98">
        <f t="shared" si="1324"/>
        <v>15</v>
      </c>
      <c r="V2842" s="98">
        <v>252</v>
      </c>
      <c r="W2842" s="97">
        <f t="shared" si="1325"/>
        <v>1.0066446790000001</v>
      </c>
      <c r="X2842" s="90">
        <f t="shared" si="1326"/>
        <v>4.8747137299999999</v>
      </c>
      <c r="Y2842" s="90">
        <f t="shared" si="1327"/>
        <v>0</v>
      </c>
      <c r="Z2842" s="100" t="str">
        <f t="shared" si="1336"/>
        <v>A+J=</v>
      </c>
      <c r="AA2842" s="95">
        <f t="shared" si="1337"/>
        <v>47618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4"/>
      <c r="DP2842" s="1"/>
      <c r="DQ2842" s="1"/>
      <c r="DR2842" s="1"/>
      <c r="DS2842" s="1"/>
      <c r="DT2842" s="1"/>
      <c r="DU2842" s="1"/>
    </row>
    <row r="2843" spans="1:125" ht="12.75" x14ac:dyDescent="0.2">
      <c r="A2843" s="89">
        <f t="shared" si="1331"/>
        <v>47612</v>
      </c>
      <c r="B2843" s="105">
        <f t="shared" si="1314"/>
        <v>738.98606608</v>
      </c>
      <c r="C2843" s="90">
        <f t="shared" si="1332"/>
        <v>496.50037211</v>
      </c>
      <c r="D2843" s="91">
        <f t="shared" si="1315"/>
        <v>7245.38</v>
      </c>
      <c r="E2843" s="92">
        <f t="shared" si="1313"/>
        <v>7276.54</v>
      </c>
      <c r="F2843" s="93">
        <f t="shared" si="1316"/>
        <v>45763</v>
      </c>
      <c r="G2843" s="94">
        <f t="shared" si="1317"/>
        <v>4.3006716003852752E-3</v>
      </c>
      <c r="H2843" s="95">
        <f t="shared" si="1328"/>
        <v>47618</v>
      </c>
      <c r="I2843" s="95">
        <f t="shared" si="1318"/>
        <v>47618</v>
      </c>
      <c r="J2843" s="96">
        <f t="shared" si="1329"/>
        <v>20</v>
      </c>
      <c r="K2843" s="96">
        <f t="shared" si="1330"/>
        <v>16</v>
      </c>
      <c r="L2843" s="8">
        <f t="shared" si="1333"/>
        <v>1.00343906</v>
      </c>
      <c r="M2843" s="97">
        <f t="shared" si="1319"/>
        <v>1.0043006699999999</v>
      </c>
      <c r="N2843" s="97">
        <f t="shared" si="1320"/>
        <v>1.4728472929229526</v>
      </c>
      <c r="O2843" s="90">
        <f t="shared" si="1321"/>
        <v>1.4779125</v>
      </c>
      <c r="P2843" s="90">
        <f t="shared" si="1322"/>
        <v>733.78410618999999</v>
      </c>
      <c r="Q2843" s="98">
        <f t="shared" si="1338"/>
        <v>0</v>
      </c>
      <c r="R2843" s="7">
        <f t="shared" si="1334"/>
        <v>0</v>
      </c>
      <c r="S2843" s="90">
        <f t="shared" si="1323"/>
        <v>0</v>
      </c>
      <c r="T2843" s="99">
        <f t="shared" si="1335"/>
        <v>0.117687</v>
      </c>
      <c r="U2843" s="98">
        <f t="shared" si="1324"/>
        <v>16</v>
      </c>
      <c r="V2843" s="98">
        <v>252</v>
      </c>
      <c r="W2843" s="97">
        <f t="shared" si="1325"/>
        <v>1.007089224</v>
      </c>
      <c r="X2843" s="90">
        <f t="shared" si="1326"/>
        <v>5.2019598900000004</v>
      </c>
      <c r="Y2843" s="90">
        <f t="shared" si="1327"/>
        <v>0</v>
      </c>
      <c r="Z2843" s="100" t="str">
        <f t="shared" si="1336"/>
        <v>A+J=</v>
      </c>
      <c r="AA2843" s="95">
        <f t="shared" si="1337"/>
        <v>47618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4"/>
      <c r="DP2843" s="1"/>
      <c r="DQ2843" s="1"/>
      <c r="DR2843" s="1"/>
      <c r="DS2843" s="1"/>
      <c r="DT2843" s="1"/>
      <c r="DU2843" s="1"/>
    </row>
    <row r="2844" spans="1:125" ht="12.75" x14ac:dyDescent="0.2">
      <c r="A2844" s="89">
        <f t="shared" si="1331"/>
        <v>47613</v>
      </c>
      <c r="B2844" s="105">
        <f t="shared" si="1314"/>
        <v>739.47106211999994</v>
      </c>
      <c r="C2844" s="90">
        <f t="shared" si="1332"/>
        <v>496.50037211</v>
      </c>
      <c r="D2844" s="91">
        <f t="shared" si="1315"/>
        <v>7245.38</v>
      </c>
      <c r="E2844" s="92">
        <f t="shared" si="1313"/>
        <v>7276.54</v>
      </c>
      <c r="F2844" s="93">
        <f t="shared" si="1316"/>
        <v>45763</v>
      </c>
      <c r="G2844" s="94">
        <f t="shared" si="1317"/>
        <v>4.3006716003852752E-3</v>
      </c>
      <c r="H2844" s="95">
        <f t="shared" si="1328"/>
        <v>47618</v>
      </c>
      <c r="I2844" s="95">
        <f t="shared" si="1318"/>
        <v>47618</v>
      </c>
      <c r="J2844" s="96">
        <f t="shared" si="1329"/>
        <v>20</v>
      </c>
      <c r="K2844" s="96">
        <f t="shared" si="1330"/>
        <v>17</v>
      </c>
      <c r="L2844" s="8">
        <f t="shared" si="1333"/>
        <v>1.0036543899999999</v>
      </c>
      <c r="M2844" s="97">
        <f t="shared" si="1319"/>
        <v>1.0043006699999999</v>
      </c>
      <c r="N2844" s="97">
        <f t="shared" si="1320"/>
        <v>1.4728472929229526</v>
      </c>
      <c r="O2844" s="90">
        <f t="shared" si="1321"/>
        <v>1.4782296500000001</v>
      </c>
      <c r="P2844" s="90">
        <f t="shared" si="1322"/>
        <v>733.94157127999995</v>
      </c>
      <c r="Q2844" s="98">
        <f t="shared" si="1338"/>
        <v>0</v>
      </c>
      <c r="R2844" s="7">
        <f t="shared" si="1334"/>
        <v>0</v>
      </c>
      <c r="S2844" s="90">
        <f t="shared" si="1323"/>
        <v>0</v>
      </c>
      <c r="T2844" s="99">
        <f t="shared" si="1335"/>
        <v>0.117687</v>
      </c>
      <c r="U2844" s="98">
        <f t="shared" si="1324"/>
        <v>17</v>
      </c>
      <c r="V2844" s="98">
        <v>252</v>
      </c>
      <c r="W2844" s="97">
        <f t="shared" si="1325"/>
        <v>1.007533966</v>
      </c>
      <c r="X2844" s="90">
        <f t="shared" si="1326"/>
        <v>5.5294908400000002</v>
      </c>
      <c r="Y2844" s="90">
        <f t="shared" si="1327"/>
        <v>0</v>
      </c>
      <c r="Z2844" s="100" t="str">
        <f t="shared" si="1336"/>
        <v>A+J=</v>
      </c>
      <c r="AA2844" s="95">
        <f t="shared" si="1337"/>
        <v>47618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4"/>
      <c r="DP2844" s="1"/>
      <c r="DQ2844" s="1"/>
      <c r="DR2844" s="1"/>
      <c r="DS2844" s="1"/>
      <c r="DT2844" s="1"/>
      <c r="DU2844" s="1"/>
    </row>
    <row r="2845" spans="1:125" ht="12.75" x14ac:dyDescent="0.2">
      <c r="A2845" s="89">
        <f t="shared" si="1331"/>
        <v>47614</v>
      </c>
      <c r="B2845" s="105">
        <f t="shared" si="1314"/>
        <v>739.95637713999997</v>
      </c>
      <c r="C2845" s="90">
        <f t="shared" si="1332"/>
        <v>496.50037211</v>
      </c>
      <c r="D2845" s="91">
        <f t="shared" si="1315"/>
        <v>7245.38</v>
      </c>
      <c r="E2845" s="92">
        <f t="shared" si="1313"/>
        <v>7276.54</v>
      </c>
      <c r="F2845" s="93">
        <f t="shared" si="1316"/>
        <v>45763</v>
      </c>
      <c r="G2845" s="94">
        <f t="shared" si="1317"/>
        <v>4.3006716003852752E-3</v>
      </c>
      <c r="H2845" s="95">
        <f t="shared" si="1328"/>
        <v>47618</v>
      </c>
      <c r="I2845" s="95">
        <f t="shared" si="1318"/>
        <v>47618</v>
      </c>
      <c r="J2845" s="96">
        <f t="shared" si="1329"/>
        <v>20</v>
      </c>
      <c r="K2845" s="96">
        <f t="shared" si="1330"/>
        <v>18</v>
      </c>
      <c r="L2845" s="8">
        <f t="shared" si="1333"/>
        <v>1.0038697700000001</v>
      </c>
      <c r="M2845" s="97">
        <f t="shared" si="1319"/>
        <v>1.0043006699999999</v>
      </c>
      <c r="N2845" s="97">
        <f t="shared" si="1320"/>
        <v>1.4728472929229526</v>
      </c>
      <c r="O2845" s="90">
        <f t="shared" si="1321"/>
        <v>1.47854687</v>
      </c>
      <c r="P2845" s="90">
        <f t="shared" si="1322"/>
        <v>734.09907112999997</v>
      </c>
      <c r="Q2845" s="98">
        <f t="shared" si="1338"/>
        <v>0</v>
      </c>
      <c r="R2845" s="7">
        <f t="shared" si="1334"/>
        <v>0</v>
      </c>
      <c r="S2845" s="90">
        <f t="shared" si="1323"/>
        <v>0</v>
      </c>
      <c r="T2845" s="99">
        <f t="shared" si="1335"/>
        <v>0.117687</v>
      </c>
      <c r="U2845" s="98">
        <f t="shared" si="1324"/>
        <v>18</v>
      </c>
      <c r="V2845" s="98">
        <v>252</v>
      </c>
      <c r="W2845" s="97">
        <f t="shared" si="1325"/>
        <v>1.007978904</v>
      </c>
      <c r="X2845" s="90">
        <f t="shared" si="1326"/>
        <v>5.8573060100000003</v>
      </c>
      <c r="Y2845" s="90">
        <f t="shared" si="1327"/>
        <v>0</v>
      </c>
      <c r="Z2845" s="100" t="str">
        <f t="shared" si="1336"/>
        <v>A+J=</v>
      </c>
      <c r="AA2845" s="95">
        <f t="shared" si="1337"/>
        <v>47618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4"/>
      <c r="DP2845" s="1"/>
      <c r="DQ2845" s="1"/>
      <c r="DR2845" s="1"/>
      <c r="DS2845" s="1"/>
      <c r="DT2845" s="1"/>
      <c r="DU2845" s="1"/>
    </row>
    <row r="2846" spans="1:125" ht="12.75" x14ac:dyDescent="0.2">
      <c r="A2846" s="89">
        <f t="shared" si="1331"/>
        <v>47615</v>
      </c>
      <c r="B2846" s="105">
        <f t="shared" si="1314"/>
        <v>739.95637713999997</v>
      </c>
      <c r="C2846" s="90">
        <f t="shared" si="1332"/>
        <v>496.50037211</v>
      </c>
      <c r="D2846" s="91">
        <f t="shared" si="1315"/>
        <v>7245.38</v>
      </c>
      <c r="E2846" s="92">
        <f t="shared" si="1313"/>
        <v>7276.54</v>
      </c>
      <c r="F2846" s="93">
        <f t="shared" si="1316"/>
        <v>45763</v>
      </c>
      <c r="G2846" s="94">
        <f t="shared" si="1317"/>
        <v>4.3006716003852752E-3</v>
      </c>
      <c r="H2846" s="95">
        <f t="shared" si="1328"/>
        <v>47618</v>
      </c>
      <c r="I2846" s="95">
        <f t="shared" si="1318"/>
        <v>47618</v>
      </c>
      <c r="J2846" s="96">
        <f t="shared" si="1329"/>
        <v>20</v>
      </c>
      <c r="K2846" s="96">
        <f t="shared" si="1330"/>
        <v>18</v>
      </c>
      <c r="L2846" s="8">
        <f t="shared" si="1333"/>
        <v>1.0038697700000001</v>
      </c>
      <c r="M2846" s="97">
        <f t="shared" si="1319"/>
        <v>1.0043006699999999</v>
      </c>
      <c r="N2846" s="97">
        <f t="shared" si="1320"/>
        <v>1.4728472929229526</v>
      </c>
      <c r="O2846" s="90">
        <f t="shared" si="1321"/>
        <v>1.47854687</v>
      </c>
      <c r="P2846" s="90">
        <f t="shared" si="1322"/>
        <v>734.09907112999997</v>
      </c>
      <c r="Q2846" s="98">
        <f t="shared" si="1338"/>
        <v>0</v>
      </c>
      <c r="R2846" s="7">
        <f t="shared" si="1334"/>
        <v>0</v>
      </c>
      <c r="S2846" s="90">
        <f t="shared" si="1323"/>
        <v>0</v>
      </c>
      <c r="T2846" s="99">
        <f t="shared" si="1335"/>
        <v>0.117687</v>
      </c>
      <c r="U2846" s="98">
        <f t="shared" si="1324"/>
        <v>18</v>
      </c>
      <c r="V2846" s="98">
        <v>252</v>
      </c>
      <c r="W2846" s="97">
        <f t="shared" si="1325"/>
        <v>1.007978904</v>
      </c>
      <c r="X2846" s="90">
        <f t="shared" si="1326"/>
        <v>5.8573060100000003</v>
      </c>
      <c r="Y2846" s="90">
        <f t="shared" si="1327"/>
        <v>0</v>
      </c>
      <c r="Z2846" s="100" t="str">
        <f t="shared" si="1336"/>
        <v>A+J=</v>
      </c>
      <c r="AA2846" s="95">
        <f t="shared" si="1337"/>
        <v>47618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4"/>
      <c r="DP2846" s="1"/>
      <c r="DQ2846" s="1"/>
      <c r="DR2846" s="1"/>
      <c r="DS2846" s="1"/>
      <c r="DT2846" s="1"/>
      <c r="DU2846" s="1"/>
    </row>
    <row r="2847" spans="1:125" ht="12.75" x14ac:dyDescent="0.2">
      <c r="A2847" s="89">
        <f t="shared" si="1331"/>
        <v>47616</v>
      </c>
      <c r="B2847" s="105">
        <f t="shared" si="1314"/>
        <v>739.95637713999997</v>
      </c>
      <c r="C2847" s="90">
        <f t="shared" si="1332"/>
        <v>496.50037211</v>
      </c>
      <c r="D2847" s="91">
        <f t="shared" si="1315"/>
        <v>7245.38</v>
      </c>
      <c r="E2847" s="92">
        <f t="shared" si="1313"/>
        <v>7276.54</v>
      </c>
      <c r="F2847" s="93">
        <f t="shared" si="1316"/>
        <v>45763</v>
      </c>
      <c r="G2847" s="94">
        <f t="shared" si="1317"/>
        <v>4.3006716003852752E-3</v>
      </c>
      <c r="H2847" s="95">
        <f t="shared" si="1328"/>
        <v>47618</v>
      </c>
      <c r="I2847" s="95">
        <f t="shared" si="1318"/>
        <v>47618</v>
      </c>
      <c r="J2847" s="96">
        <f t="shared" si="1329"/>
        <v>20</v>
      </c>
      <c r="K2847" s="96">
        <f t="shared" si="1330"/>
        <v>18</v>
      </c>
      <c r="L2847" s="8">
        <f t="shared" si="1333"/>
        <v>1.0038697700000001</v>
      </c>
      <c r="M2847" s="97">
        <f t="shared" si="1319"/>
        <v>1.0043006699999999</v>
      </c>
      <c r="N2847" s="97">
        <f t="shared" si="1320"/>
        <v>1.4728472929229526</v>
      </c>
      <c r="O2847" s="90">
        <f t="shared" si="1321"/>
        <v>1.47854687</v>
      </c>
      <c r="P2847" s="90">
        <f t="shared" si="1322"/>
        <v>734.09907112999997</v>
      </c>
      <c r="Q2847" s="98">
        <f t="shared" si="1338"/>
        <v>0</v>
      </c>
      <c r="R2847" s="7">
        <f t="shared" si="1334"/>
        <v>0</v>
      </c>
      <c r="S2847" s="90">
        <f t="shared" si="1323"/>
        <v>0</v>
      </c>
      <c r="T2847" s="99">
        <f t="shared" si="1335"/>
        <v>0.117687</v>
      </c>
      <c r="U2847" s="98">
        <f t="shared" si="1324"/>
        <v>18</v>
      </c>
      <c r="V2847" s="98">
        <v>252</v>
      </c>
      <c r="W2847" s="97">
        <f t="shared" si="1325"/>
        <v>1.007978904</v>
      </c>
      <c r="X2847" s="90">
        <f t="shared" si="1326"/>
        <v>5.8573060100000003</v>
      </c>
      <c r="Y2847" s="90">
        <f t="shared" si="1327"/>
        <v>0</v>
      </c>
      <c r="Z2847" s="100" t="str">
        <f t="shared" si="1336"/>
        <v>A+J=</v>
      </c>
      <c r="AA2847" s="95">
        <f t="shared" si="1337"/>
        <v>47618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4"/>
      <c r="DP2847" s="1"/>
      <c r="DQ2847" s="1"/>
      <c r="DR2847" s="1"/>
      <c r="DS2847" s="1"/>
      <c r="DT2847" s="1"/>
      <c r="DU2847" s="1"/>
    </row>
    <row r="2848" spans="1:125" ht="12.75" x14ac:dyDescent="0.2">
      <c r="A2848" s="89">
        <f t="shared" si="1331"/>
        <v>47617</v>
      </c>
      <c r="B2848" s="105">
        <f t="shared" si="1314"/>
        <v>740.44200626999998</v>
      </c>
      <c r="C2848" s="90">
        <f t="shared" si="1332"/>
        <v>496.50037211</v>
      </c>
      <c r="D2848" s="91">
        <f t="shared" si="1315"/>
        <v>7245.38</v>
      </c>
      <c r="E2848" s="92">
        <f t="shared" si="1313"/>
        <v>7276.54</v>
      </c>
      <c r="F2848" s="93">
        <f t="shared" si="1316"/>
        <v>45763</v>
      </c>
      <c r="G2848" s="94">
        <f t="shared" si="1317"/>
        <v>4.3006716003852752E-3</v>
      </c>
      <c r="H2848" s="95">
        <f t="shared" si="1328"/>
        <v>47618</v>
      </c>
      <c r="I2848" s="95">
        <f t="shared" si="1318"/>
        <v>47618</v>
      </c>
      <c r="J2848" s="96">
        <f t="shared" si="1329"/>
        <v>20</v>
      </c>
      <c r="K2848" s="96">
        <f t="shared" si="1330"/>
        <v>19</v>
      </c>
      <c r="L2848" s="8">
        <f t="shared" si="1333"/>
        <v>1.0040851900000001</v>
      </c>
      <c r="M2848" s="97">
        <f t="shared" si="1319"/>
        <v>1.0043006699999999</v>
      </c>
      <c r="N2848" s="97">
        <f t="shared" si="1320"/>
        <v>1.4728472929229526</v>
      </c>
      <c r="O2848" s="90">
        <f t="shared" si="1321"/>
        <v>1.4788641499999999</v>
      </c>
      <c r="P2848" s="90">
        <f t="shared" si="1322"/>
        <v>734.25660076999998</v>
      </c>
      <c r="Q2848" s="98">
        <f t="shared" si="1338"/>
        <v>0</v>
      </c>
      <c r="R2848" s="7">
        <f t="shared" si="1334"/>
        <v>0</v>
      </c>
      <c r="S2848" s="90">
        <f t="shared" si="1323"/>
        <v>0</v>
      </c>
      <c r="T2848" s="99">
        <f t="shared" si="1335"/>
        <v>0.117687</v>
      </c>
      <c r="U2848" s="98">
        <f t="shared" si="1324"/>
        <v>19</v>
      </c>
      <c r="V2848" s="98">
        <v>252</v>
      </c>
      <c r="W2848" s="97">
        <f t="shared" si="1325"/>
        <v>1.008424038</v>
      </c>
      <c r="X2848" s="90">
        <f t="shared" si="1326"/>
        <v>6.1854054999999999</v>
      </c>
      <c r="Y2848" s="90">
        <f t="shared" si="1327"/>
        <v>0</v>
      </c>
      <c r="Z2848" s="100" t="str">
        <f t="shared" si="1336"/>
        <v>A+J=</v>
      </c>
      <c r="AA2848" s="95">
        <f t="shared" si="1337"/>
        <v>47618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4"/>
      <c r="DP2848" s="1"/>
      <c r="DQ2848" s="1"/>
      <c r="DR2848" s="1"/>
      <c r="DS2848" s="1"/>
      <c r="DT2848" s="1"/>
      <c r="DU2848" s="1"/>
    </row>
    <row r="2849" spans="1:125" ht="12.75" x14ac:dyDescent="0.2">
      <c r="A2849" s="89">
        <f t="shared" si="1331"/>
        <v>47618</v>
      </c>
      <c r="B2849" s="105">
        <f t="shared" si="1314"/>
        <v>740.92796539999995</v>
      </c>
      <c r="C2849" s="90">
        <f t="shared" si="1332"/>
        <v>496.50037211</v>
      </c>
      <c r="D2849" s="91">
        <f t="shared" si="1315"/>
        <v>7245.38</v>
      </c>
      <c r="E2849" s="92">
        <f t="shared" si="1313"/>
        <v>7276.54</v>
      </c>
      <c r="F2849" s="93">
        <f t="shared" si="1316"/>
        <v>45763</v>
      </c>
      <c r="G2849" s="94">
        <f t="shared" si="1317"/>
        <v>4.3006716003852752E-3</v>
      </c>
      <c r="H2849" s="95">
        <f t="shared" si="1328"/>
        <v>47651</v>
      </c>
      <c r="I2849" s="95">
        <f t="shared" si="1318"/>
        <v>47618</v>
      </c>
      <c r="J2849" s="96">
        <f t="shared" si="1329"/>
        <v>20</v>
      </c>
      <c r="K2849" s="96">
        <f t="shared" si="1330"/>
        <v>20</v>
      </c>
      <c r="L2849" s="8">
        <f t="shared" si="1333"/>
        <v>1.0043006699999999</v>
      </c>
      <c r="M2849" s="97">
        <f t="shared" si="1319"/>
        <v>1.0043006699999999</v>
      </c>
      <c r="N2849" s="97">
        <f t="shared" si="1320"/>
        <v>1.4728472929229526</v>
      </c>
      <c r="O2849" s="90">
        <f t="shared" si="1321"/>
        <v>1.47918152</v>
      </c>
      <c r="P2849" s="90">
        <f t="shared" si="1322"/>
        <v>734.41417508999996</v>
      </c>
      <c r="Q2849" s="98">
        <f t="shared" si="1338"/>
        <v>93</v>
      </c>
      <c r="R2849" s="7">
        <f t="shared" si="1334"/>
        <v>1.6435999999999999E-2</v>
      </c>
      <c r="S2849" s="90">
        <f t="shared" si="1323"/>
        <v>12.07083138</v>
      </c>
      <c r="T2849" s="99">
        <f t="shared" si="1335"/>
        <v>0.117687</v>
      </c>
      <c r="U2849" s="98">
        <f t="shared" si="1324"/>
        <v>20</v>
      </c>
      <c r="V2849" s="98">
        <v>252</v>
      </c>
      <c r="W2849" s="97">
        <f t="shared" si="1325"/>
        <v>1.0088693689999999</v>
      </c>
      <c r="X2849" s="90">
        <f t="shared" si="1326"/>
        <v>6.5137903100000001</v>
      </c>
      <c r="Y2849" s="90">
        <f t="shared" si="1327"/>
        <v>18.584621689999999</v>
      </c>
      <c r="Z2849" s="100" t="str">
        <f t="shared" si="1336"/>
        <v>A+J=</v>
      </c>
      <c r="AA2849" s="95">
        <f t="shared" si="1337"/>
        <v>47618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4"/>
      <c r="DP2849" s="1"/>
      <c r="DQ2849" s="1"/>
      <c r="DR2849" s="1"/>
      <c r="DS2849" s="1"/>
      <c r="DT2849" s="1"/>
      <c r="DU2849" s="1"/>
    </row>
    <row r="2850" spans="1:125" ht="12.75" x14ac:dyDescent="0.2">
      <c r="A2850" s="89">
        <f t="shared" si="1331"/>
        <v>47619</v>
      </c>
      <c r="B2850" s="105">
        <f t="shared" si="1314"/>
        <v>722.79718468999999</v>
      </c>
      <c r="C2850" s="90">
        <f t="shared" si="1332"/>
        <v>488.33989200000002</v>
      </c>
      <c r="D2850" s="91">
        <f t="shared" si="1315"/>
        <v>7245.38</v>
      </c>
      <c r="E2850" s="92">
        <f t="shared" si="1313"/>
        <v>7276.54</v>
      </c>
      <c r="F2850" s="93">
        <f t="shared" si="1316"/>
        <v>45763</v>
      </c>
      <c r="G2850" s="94">
        <f t="shared" si="1317"/>
        <v>4.3006716003852752E-3</v>
      </c>
      <c r="H2850" s="95">
        <f t="shared" si="1328"/>
        <v>47651</v>
      </c>
      <c r="I2850" s="95">
        <f t="shared" si="1318"/>
        <v>47651</v>
      </c>
      <c r="J2850" s="96">
        <f t="shared" si="1329"/>
        <v>23</v>
      </c>
      <c r="K2850" s="96">
        <f t="shared" si="1330"/>
        <v>1</v>
      </c>
      <c r="L2850" s="8">
        <f t="shared" si="1333"/>
        <v>1.0001865999999999</v>
      </c>
      <c r="M2850" s="97">
        <f t="shared" si="1319"/>
        <v>1.0043006699999999</v>
      </c>
      <c r="N2850" s="97">
        <f t="shared" si="1320"/>
        <v>1.4791815230902075</v>
      </c>
      <c r="O2850" s="90">
        <f t="shared" si="1321"/>
        <v>1.4794575299999999</v>
      </c>
      <c r="P2850" s="90">
        <f t="shared" si="1322"/>
        <v>722.47813040999995</v>
      </c>
      <c r="Q2850" s="98">
        <f t="shared" si="1338"/>
        <v>0</v>
      </c>
      <c r="R2850" s="7">
        <f t="shared" si="1334"/>
        <v>0</v>
      </c>
      <c r="S2850" s="90">
        <f t="shared" si="1323"/>
        <v>0</v>
      </c>
      <c r="T2850" s="99">
        <f t="shared" si="1335"/>
        <v>0.117687</v>
      </c>
      <c r="U2850" s="98">
        <f t="shared" si="1324"/>
        <v>1</v>
      </c>
      <c r="V2850" s="98">
        <v>252</v>
      </c>
      <c r="W2850" s="97">
        <f t="shared" si="1325"/>
        <v>1.0004416110000001</v>
      </c>
      <c r="X2850" s="90">
        <f t="shared" si="1326"/>
        <v>0.31905428000000002</v>
      </c>
      <c r="Y2850" s="90">
        <f t="shared" si="1327"/>
        <v>0</v>
      </c>
      <c r="Z2850" s="100" t="str">
        <f t="shared" si="1336"/>
        <v>A+J=</v>
      </c>
      <c r="AA2850" s="95">
        <f t="shared" si="1337"/>
        <v>47651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4"/>
      <c r="DP2850" s="1"/>
      <c r="DQ2850" s="1"/>
      <c r="DR2850" s="1"/>
      <c r="DS2850" s="1"/>
      <c r="DT2850" s="1"/>
      <c r="DU2850" s="1"/>
    </row>
    <row r="2851" spans="1:125" ht="12.75" x14ac:dyDescent="0.2">
      <c r="A2851" s="89">
        <f t="shared" si="1331"/>
        <v>47620</v>
      </c>
      <c r="B2851" s="105">
        <f t="shared" si="1314"/>
        <v>723.25131007000005</v>
      </c>
      <c r="C2851" s="90">
        <f t="shared" si="1332"/>
        <v>488.33989200000002</v>
      </c>
      <c r="D2851" s="91">
        <f t="shared" si="1315"/>
        <v>7245.38</v>
      </c>
      <c r="E2851" s="92">
        <f t="shared" si="1313"/>
        <v>7276.54</v>
      </c>
      <c r="F2851" s="93">
        <f t="shared" si="1316"/>
        <v>45763</v>
      </c>
      <c r="G2851" s="94">
        <f t="shared" si="1317"/>
        <v>4.3006716003852752E-3</v>
      </c>
      <c r="H2851" s="95">
        <f t="shared" si="1328"/>
        <v>47651</v>
      </c>
      <c r="I2851" s="95">
        <f t="shared" si="1318"/>
        <v>47651</v>
      </c>
      <c r="J2851" s="96">
        <f t="shared" si="1329"/>
        <v>23</v>
      </c>
      <c r="K2851" s="96">
        <f t="shared" si="1330"/>
        <v>2</v>
      </c>
      <c r="L2851" s="8">
        <f t="shared" si="1333"/>
        <v>1.0003732299999999</v>
      </c>
      <c r="M2851" s="97">
        <f t="shared" si="1319"/>
        <v>1.0043006699999999</v>
      </c>
      <c r="N2851" s="97">
        <f t="shared" si="1320"/>
        <v>1.4791815230902075</v>
      </c>
      <c r="O2851" s="90">
        <f t="shared" si="1321"/>
        <v>1.4797335899999999</v>
      </c>
      <c r="P2851" s="90">
        <f t="shared" si="1322"/>
        <v>722.61294152000005</v>
      </c>
      <c r="Q2851" s="98">
        <f t="shared" si="1338"/>
        <v>0</v>
      </c>
      <c r="R2851" s="7">
        <f t="shared" si="1334"/>
        <v>0</v>
      </c>
      <c r="S2851" s="90">
        <f t="shared" si="1323"/>
        <v>0</v>
      </c>
      <c r="T2851" s="99">
        <f t="shared" si="1335"/>
        <v>0.117687</v>
      </c>
      <c r="U2851" s="98">
        <f t="shared" si="1324"/>
        <v>2</v>
      </c>
      <c r="V2851" s="98">
        <v>252</v>
      </c>
      <c r="W2851" s="97">
        <f t="shared" si="1325"/>
        <v>1.0008834170000001</v>
      </c>
      <c r="X2851" s="90">
        <f t="shared" si="1326"/>
        <v>0.63836855000000003</v>
      </c>
      <c r="Y2851" s="90">
        <f t="shared" si="1327"/>
        <v>0</v>
      </c>
      <c r="Z2851" s="100" t="str">
        <f t="shared" si="1336"/>
        <v>A+J=</v>
      </c>
      <c r="AA2851" s="95">
        <f t="shared" si="1337"/>
        <v>47651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4"/>
      <c r="DP2851" s="1"/>
      <c r="DQ2851" s="1"/>
      <c r="DR2851" s="1"/>
      <c r="DS2851" s="1"/>
      <c r="DT2851" s="1"/>
      <c r="DU2851" s="1"/>
    </row>
    <row r="2852" spans="1:125" ht="12.75" x14ac:dyDescent="0.2">
      <c r="A2852" s="89">
        <f t="shared" si="1331"/>
        <v>47621</v>
      </c>
      <c r="B2852" s="105">
        <f t="shared" si="1314"/>
        <v>723.70573462999994</v>
      </c>
      <c r="C2852" s="90">
        <f t="shared" si="1332"/>
        <v>488.33989200000002</v>
      </c>
      <c r="D2852" s="91">
        <f t="shared" si="1315"/>
        <v>7245.38</v>
      </c>
      <c r="E2852" s="92">
        <f t="shared" si="1313"/>
        <v>7276.54</v>
      </c>
      <c r="F2852" s="93">
        <f t="shared" si="1316"/>
        <v>45763</v>
      </c>
      <c r="G2852" s="94">
        <f t="shared" si="1317"/>
        <v>4.3006716003852752E-3</v>
      </c>
      <c r="H2852" s="95">
        <f t="shared" si="1328"/>
        <v>47651</v>
      </c>
      <c r="I2852" s="95">
        <f t="shared" si="1318"/>
        <v>47651</v>
      </c>
      <c r="J2852" s="96">
        <f t="shared" si="1329"/>
        <v>23</v>
      </c>
      <c r="K2852" s="96">
        <f t="shared" si="1330"/>
        <v>3</v>
      </c>
      <c r="L2852" s="8">
        <f t="shared" si="1333"/>
        <v>1.00055991</v>
      </c>
      <c r="M2852" s="97">
        <f t="shared" si="1319"/>
        <v>1.0043006699999999</v>
      </c>
      <c r="N2852" s="97">
        <f t="shared" si="1320"/>
        <v>1.4791815230902075</v>
      </c>
      <c r="O2852" s="90">
        <f t="shared" si="1321"/>
        <v>1.4800097299999999</v>
      </c>
      <c r="P2852" s="90">
        <f t="shared" si="1322"/>
        <v>722.74779169999999</v>
      </c>
      <c r="Q2852" s="98">
        <f t="shared" si="1338"/>
        <v>0</v>
      </c>
      <c r="R2852" s="7">
        <f t="shared" si="1334"/>
        <v>0</v>
      </c>
      <c r="S2852" s="90">
        <f t="shared" si="1323"/>
        <v>0</v>
      </c>
      <c r="T2852" s="99">
        <f t="shared" si="1335"/>
        <v>0.117687</v>
      </c>
      <c r="U2852" s="98">
        <f t="shared" si="1324"/>
        <v>3</v>
      </c>
      <c r="V2852" s="98">
        <v>252</v>
      </c>
      <c r="W2852" s="97">
        <f t="shared" si="1325"/>
        <v>1.001325418</v>
      </c>
      <c r="X2852" s="90">
        <f t="shared" si="1326"/>
        <v>0.95794292999999997</v>
      </c>
      <c r="Y2852" s="90">
        <f t="shared" si="1327"/>
        <v>0</v>
      </c>
      <c r="Z2852" s="100" t="str">
        <f t="shared" si="1336"/>
        <v>A+J=</v>
      </c>
      <c r="AA2852" s="95">
        <f t="shared" si="1337"/>
        <v>47651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4"/>
      <c r="DP2852" s="1"/>
      <c r="DQ2852" s="1"/>
      <c r="DR2852" s="1"/>
      <c r="DS2852" s="1"/>
      <c r="DT2852" s="1"/>
      <c r="DU2852" s="1"/>
    </row>
    <row r="2853" spans="1:125" ht="12.75" x14ac:dyDescent="0.2">
      <c r="A2853" s="89">
        <f t="shared" si="1331"/>
        <v>47622</v>
      </c>
      <c r="B2853" s="105">
        <f t="shared" si="1314"/>
        <v>723.70573462999994</v>
      </c>
      <c r="C2853" s="90">
        <f t="shared" si="1332"/>
        <v>488.33989200000002</v>
      </c>
      <c r="D2853" s="91">
        <f t="shared" si="1315"/>
        <v>7245.38</v>
      </c>
      <c r="E2853" s="92">
        <f t="shared" si="1313"/>
        <v>7276.54</v>
      </c>
      <c r="F2853" s="93">
        <f t="shared" si="1316"/>
        <v>45763</v>
      </c>
      <c r="G2853" s="94">
        <f t="shared" si="1317"/>
        <v>4.3006716003852752E-3</v>
      </c>
      <c r="H2853" s="95">
        <f t="shared" si="1328"/>
        <v>47651</v>
      </c>
      <c r="I2853" s="95">
        <f t="shared" si="1318"/>
        <v>47651</v>
      </c>
      <c r="J2853" s="96">
        <f t="shared" si="1329"/>
        <v>23</v>
      </c>
      <c r="K2853" s="96">
        <f t="shared" si="1330"/>
        <v>3</v>
      </c>
      <c r="L2853" s="8">
        <f t="shared" si="1333"/>
        <v>1.00055991</v>
      </c>
      <c r="M2853" s="97">
        <f t="shared" si="1319"/>
        <v>1.0043006699999999</v>
      </c>
      <c r="N2853" s="97">
        <f t="shared" si="1320"/>
        <v>1.4791815230902075</v>
      </c>
      <c r="O2853" s="90">
        <f t="shared" si="1321"/>
        <v>1.4800097299999999</v>
      </c>
      <c r="P2853" s="90">
        <f t="shared" si="1322"/>
        <v>722.74779169999999</v>
      </c>
      <c r="Q2853" s="98">
        <f t="shared" si="1338"/>
        <v>0</v>
      </c>
      <c r="R2853" s="7">
        <f t="shared" si="1334"/>
        <v>0</v>
      </c>
      <c r="S2853" s="90">
        <f t="shared" si="1323"/>
        <v>0</v>
      </c>
      <c r="T2853" s="99">
        <f t="shared" si="1335"/>
        <v>0.117687</v>
      </c>
      <c r="U2853" s="98">
        <f t="shared" si="1324"/>
        <v>3</v>
      </c>
      <c r="V2853" s="98">
        <v>252</v>
      </c>
      <c r="W2853" s="97">
        <f t="shared" si="1325"/>
        <v>1.001325418</v>
      </c>
      <c r="X2853" s="90">
        <f t="shared" si="1326"/>
        <v>0.95794292999999997</v>
      </c>
      <c r="Y2853" s="90">
        <f t="shared" si="1327"/>
        <v>0</v>
      </c>
      <c r="Z2853" s="100" t="str">
        <f t="shared" si="1336"/>
        <v>A+J=</v>
      </c>
      <c r="AA2853" s="95">
        <f t="shared" si="1337"/>
        <v>47651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4"/>
      <c r="DP2853" s="1"/>
      <c r="DQ2853" s="1"/>
      <c r="DR2853" s="1"/>
      <c r="DS2853" s="1"/>
      <c r="DT2853" s="1"/>
      <c r="DU2853" s="1"/>
    </row>
    <row r="2854" spans="1:125" ht="12.75" x14ac:dyDescent="0.2">
      <c r="A2854" s="89">
        <f t="shared" si="1331"/>
        <v>47623</v>
      </c>
      <c r="B2854" s="105">
        <f t="shared" si="1314"/>
        <v>723.70573462999994</v>
      </c>
      <c r="C2854" s="90">
        <f t="shared" si="1332"/>
        <v>488.33989200000002</v>
      </c>
      <c r="D2854" s="91">
        <f t="shared" si="1315"/>
        <v>7245.38</v>
      </c>
      <c r="E2854" s="92">
        <f t="shared" si="1313"/>
        <v>7276.54</v>
      </c>
      <c r="F2854" s="93">
        <f t="shared" si="1316"/>
        <v>45763</v>
      </c>
      <c r="G2854" s="94">
        <f t="shared" si="1317"/>
        <v>4.3006716003852752E-3</v>
      </c>
      <c r="H2854" s="95">
        <f t="shared" si="1328"/>
        <v>47651</v>
      </c>
      <c r="I2854" s="95">
        <f t="shared" si="1318"/>
        <v>47651</v>
      </c>
      <c r="J2854" s="96">
        <f t="shared" si="1329"/>
        <v>23</v>
      </c>
      <c r="K2854" s="96">
        <f t="shared" si="1330"/>
        <v>3</v>
      </c>
      <c r="L2854" s="8">
        <f t="shared" si="1333"/>
        <v>1.00055991</v>
      </c>
      <c r="M2854" s="97">
        <f t="shared" si="1319"/>
        <v>1.0043006699999999</v>
      </c>
      <c r="N2854" s="97">
        <f t="shared" si="1320"/>
        <v>1.4791815230902075</v>
      </c>
      <c r="O2854" s="90">
        <f t="shared" si="1321"/>
        <v>1.4800097299999999</v>
      </c>
      <c r="P2854" s="90">
        <f t="shared" si="1322"/>
        <v>722.74779169999999</v>
      </c>
      <c r="Q2854" s="98">
        <f t="shared" si="1338"/>
        <v>0</v>
      </c>
      <c r="R2854" s="7">
        <f t="shared" si="1334"/>
        <v>0</v>
      </c>
      <c r="S2854" s="90">
        <f t="shared" si="1323"/>
        <v>0</v>
      </c>
      <c r="T2854" s="99">
        <f t="shared" si="1335"/>
        <v>0.117687</v>
      </c>
      <c r="U2854" s="98">
        <f t="shared" si="1324"/>
        <v>3</v>
      </c>
      <c r="V2854" s="98">
        <v>252</v>
      </c>
      <c r="W2854" s="97">
        <f t="shared" si="1325"/>
        <v>1.001325418</v>
      </c>
      <c r="X2854" s="90">
        <f t="shared" si="1326"/>
        <v>0.95794292999999997</v>
      </c>
      <c r="Y2854" s="90">
        <f t="shared" si="1327"/>
        <v>0</v>
      </c>
      <c r="Z2854" s="100" t="str">
        <f t="shared" si="1336"/>
        <v>A+J=</v>
      </c>
      <c r="AA2854" s="95">
        <f t="shared" si="1337"/>
        <v>47651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4"/>
      <c r="DP2854" s="1"/>
      <c r="DQ2854" s="1"/>
      <c r="DR2854" s="1"/>
      <c r="DS2854" s="1"/>
      <c r="DT2854" s="1"/>
      <c r="DU2854" s="1"/>
    </row>
    <row r="2855" spans="1:125" ht="12.75" x14ac:dyDescent="0.2">
      <c r="A2855" s="89">
        <f t="shared" si="1331"/>
        <v>47624</v>
      </c>
      <c r="B2855" s="105">
        <f t="shared" si="1314"/>
        <v>724.16042913999991</v>
      </c>
      <c r="C2855" s="90">
        <f t="shared" si="1332"/>
        <v>488.33989200000002</v>
      </c>
      <c r="D2855" s="91">
        <f t="shared" si="1315"/>
        <v>7245.38</v>
      </c>
      <c r="E2855" s="92">
        <f t="shared" si="1313"/>
        <v>7276.54</v>
      </c>
      <c r="F2855" s="93">
        <f t="shared" si="1316"/>
        <v>45763</v>
      </c>
      <c r="G2855" s="94">
        <f t="shared" si="1317"/>
        <v>4.3006716003852752E-3</v>
      </c>
      <c r="H2855" s="95">
        <f t="shared" si="1328"/>
        <v>47651</v>
      </c>
      <c r="I2855" s="95">
        <f t="shared" si="1318"/>
        <v>47651</v>
      </c>
      <c r="J2855" s="96">
        <f t="shared" si="1329"/>
        <v>23</v>
      </c>
      <c r="K2855" s="96">
        <f t="shared" si="1330"/>
        <v>4</v>
      </c>
      <c r="L2855" s="8">
        <f t="shared" si="1333"/>
        <v>1.00074661</v>
      </c>
      <c r="M2855" s="97">
        <f t="shared" si="1319"/>
        <v>1.0043006699999999</v>
      </c>
      <c r="N2855" s="97">
        <f t="shared" si="1320"/>
        <v>1.4791815230902075</v>
      </c>
      <c r="O2855" s="90">
        <f t="shared" si="1321"/>
        <v>1.48028589</v>
      </c>
      <c r="P2855" s="90">
        <f t="shared" si="1322"/>
        <v>722.88265164999996</v>
      </c>
      <c r="Q2855" s="98">
        <f t="shared" si="1338"/>
        <v>0</v>
      </c>
      <c r="R2855" s="7">
        <f t="shared" si="1334"/>
        <v>0</v>
      </c>
      <c r="S2855" s="90">
        <f t="shared" si="1323"/>
        <v>0</v>
      </c>
      <c r="T2855" s="99">
        <f t="shared" si="1335"/>
        <v>0.117687</v>
      </c>
      <c r="U2855" s="98">
        <f t="shared" si="1324"/>
        <v>4</v>
      </c>
      <c r="V2855" s="98">
        <v>252</v>
      </c>
      <c r="W2855" s="97">
        <f t="shared" si="1325"/>
        <v>1.001767614</v>
      </c>
      <c r="X2855" s="90">
        <f t="shared" si="1326"/>
        <v>1.2777774900000001</v>
      </c>
      <c r="Y2855" s="90">
        <f t="shared" si="1327"/>
        <v>0</v>
      </c>
      <c r="Z2855" s="100" t="str">
        <f t="shared" si="1336"/>
        <v>A+J=</v>
      </c>
      <c r="AA2855" s="95">
        <f t="shared" si="1337"/>
        <v>47651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4"/>
      <c r="DP2855" s="1"/>
      <c r="DQ2855" s="1"/>
      <c r="DR2855" s="1"/>
      <c r="DS2855" s="1"/>
      <c r="DT2855" s="1"/>
      <c r="DU2855" s="1"/>
    </row>
    <row r="2856" spans="1:125" ht="12.75" x14ac:dyDescent="0.2">
      <c r="A2856" s="89">
        <f t="shared" si="1331"/>
        <v>47625</v>
      </c>
      <c r="B2856" s="105">
        <f t="shared" si="1314"/>
        <v>724.61541326999998</v>
      </c>
      <c r="C2856" s="90">
        <f t="shared" si="1332"/>
        <v>488.33989200000002</v>
      </c>
      <c r="D2856" s="91">
        <f t="shared" si="1315"/>
        <v>7245.38</v>
      </c>
      <c r="E2856" s="92">
        <f t="shared" si="1313"/>
        <v>7276.54</v>
      </c>
      <c r="F2856" s="93">
        <f t="shared" si="1316"/>
        <v>45763</v>
      </c>
      <c r="G2856" s="94">
        <f t="shared" si="1317"/>
        <v>4.3006716003852752E-3</v>
      </c>
      <c r="H2856" s="95">
        <f t="shared" si="1328"/>
        <v>47651</v>
      </c>
      <c r="I2856" s="95">
        <f t="shared" si="1318"/>
        <v>47651</v>
      </c>
      <c r="J2856" s="96">
        <f t="shared" si="1329"/>
        <v>23</v>
      </c>
      <c r="K2856" s="96">
        <f t="shared" si="1330"/>
        <v>5</v>
      </c>
      <c r="L2856" s="8">
        <f t="shared" si="1333"/>
        <v>1.0009333499999999</v>
      </c>
      <c r="M2856" s="97">
        <f t="shared" si="1319"/>
        <v>1.0043006699999999</v>
      </c>
      <c r="N2856" s="97">
        <f t="shared" si="1320"/>
        <v>1.4791815230902075</v>
      </c>
      <c r="O2856" s="90">
        <f t="shared" si="1321"/>
        <v>1.4805621099999999</v>
      </c>
      <c r="P2856" s="90">
        <f t="shared" si="1322"/>
        <v>723.01754088999996</v>
      </c>
      <c r="Q2856" s="98">
        <f t="shared" si="1338"/>
        <v>0</v>
      </c>
      <c r="R2856" s="7">
        <f t="shared" si="1334"/>
        <v>0</v>
      </c>
      <c r="S2856" s="90">
        <f t="shared" si="1323"/>
        <v>0</v>
      </c>
      <c r="T2856" s="99">
        <f t="shared" si="1335"/>
        <v>0.117687</v>
      </c>
      <c r="U2856" s="98">
        <f t="shared" si="1324"/>
        <v>5</v>
      </c>
      <c r="V2856" s="98">
        <v>252</v>
      </c>
      <c r="W2856" s="97">
        <f t="shared" si="1325"/>
        <v>1.002210005</v>
      </c>
      <c r="X2856" s="90">
        <f t="shared" si="1326"/>
        <v>1.5978723800000001</v>
      </c>
      <c r="Y2856" s="90">
        <f t="shared" si="1327"/>
        <v>0</v>
      </c>
      <c r="Z2856" s="100" t="str">
        <f t="shared" si="1336"/>
        <v>A+J=</v>
      </c>
      <c r="AA2856" s="95">
        <f t="shared" si="1337"/>
        <v>47651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4"/>
      <c r="DP2856" s="1"/>
      <c r="DQ2856" s="1"/>
      <c r="DR2856" s="1"/>
      <c r="DS2856" s="1"/>
      <c r="DT2856" s="1"/>
      <c r="DU2856" s="1"/>
    </row>
    <row r="2857" spans="1:125" ht="12.75" x14ac:dyDescent="0.2">
      <c r="A2857" s="89">
        <f t="shared" si="1331"/>
        <v>47626</v>
      </c>
      <c r="B2857" s="105">
        <f t="shared" si="1314"/>
        <v>725.07068786000002</v>
      </c>
      <c r="C2857" s="90">
        <f t="shared" si="1332"/>
        <v>488.33989200000002</v>
      </c>
      <c r="D2857" s="91">
        <f t="shared" si="1315"/>
        <v>7245.38</v>
      </c>
      <c r="E2857" s="92">
        <f t="shared" si="1313"/>
        <v>7276.54</v>
      </c>
      <c r="F2857" s="93">
        <f t="shared" si="1316"/>
        <v>45763</v>
      </c>
      <c r="G2857" s="94">
        <f t="shared" si="1317"/>
        <v>4.3006716003852752E-3</v>
      </c>
      <c r="H2857" s="95">
        <f t="shared" si="1328"/>
        <v>47651</v>
      </c>
      <c r="I2857" s="95">
        <f t="shared" si="1318"/>
        <v>47651</v>
      </c>
      <c r="J2857" s="96">
        <f t="shared" si="1329"/>
        <v>23</v>
      </c>
      <c r="K2857" s="96">
        <f t="shared" si="1330"/>
        <v>6</v>
      </c>
      <c r="L2857" s="8">
        <f t="shared" si="1333"/>
        <v>1.0011201300000001</v>
      </c>
      <c r="M2857" s="97">
        <f t="shared" si="1319"/>
        <v>1.0043006699999999</v>
      </c>
      <c r="N2857" s="97">
        <f t="shared" si="1320"/>
        <v>1.4791815230902075</v>
      </c>
      <c r="O2857" s="90">
        <f t="shared" si="1321"/>
        <v>1.4808383899999999</v>
      </c>
      <c r="P2857" s="90">
        <f t="shared" si="1322"/>
        <v>723.15245944000003</v>
      </c>
      <c r="Q2857" s="98">
        <f t="shared" si="1338"/>
        <v>0</v>
      </c>
      <c r="R2857" s="7">
        <f t="shared" si="1334"/>
        <v>0</v>
      </c>
      <c r="S2857" s="90">
        <f t="shared" si="1323"/>
        <v>0</v>
      </c>
      <c r="T2857" s="99">
        <f t="shared" si="1335"/>
        <v>0.117687</v>
      </c>
      <c r="U2857" s="98">
        <f t="shared" si="1324"/>
        <v>6</v>
      </c>
      <c r="V2857" s="98">
        <v>252</v>
      </c>
      <c r="W2857" s="97">
        <f t="shared" si="1325"/>
        <v>1.002652592</v>
      </c>
      <c r="X2857" s="90">
        <f t="shared" si="1326"/>
        <v>1.9182284199999999</v>
      </c>
      <c r="Y2857" s="90">
        <f t="shared" si="1327"/>
        <v>0</v>
      </c>
      <c r="Z2857" s="100" t="str">
        <f t="shared" si="1336"/>
        <v>A+J=</v>
      </c>
      <c r="AA2857" s="95">
        <f t="shared" si="1337"/>
        <v>47651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4"/>
      <c r="DP2857" s="1"/>
      <c r="DQ2857" s="1"/>
      <c r="DR2857" s="1"/>
      <c r="DS2857" s="1"/>
      <c r="DT2857" s="1"/>
      <c r="DU2857" s="1"/>
    </row>
    <row r="2858" spans="1:125" ht="12.75" x14ac:dyDescent="0.2">
      <c r="A2858" s="89">
        <f t="shared" si="1331"/>
        <v>47627</v>
      </c>
      <c r="B2858" s="105">
        <f t="shared" si="1314"/>
        <v>725.52624741</v>
      </c>
      <c r="C2858" s="90">
        <f t="shared" si="1332"/>
        <v>488.33989200000002</v>
      </c>
      <c r="D2858" s="91">
        <f t="shared" si="1315"/>
        <v>7245.38</v>
      </c>
      <c r="E2858" s="92">
        <f t="shared" si="1313"/>
        <v>7276.54</v>
      </c>
      <c r="F2858" s="93">
        <f t="shared" si="1316"/>
        <v>45763</v>
      </c>
      <c r="G2858" s="94">
        <f t="shared" si="1317"/>
        <v>4.3006716003852752E-3</v>
      </c>
      <c r="H2858" s="95">
        <f t="shared" si="1328"/>
        <v>47651</v>
      </c>
      <c r="I2858" s="95">
        <f t="shared" si="1318"/>
        <v>47651</v>
      </c>
      <c r="J2858" s="96">
        <f t="shared" si="1329"/>
        <v>23</v>
      </c>
      <c r="K2858" s="96">
        <f t="shared" si="1330"/>
        <v>7</v>
      </c>
      <c r="L2858" s="8">
        <f t="shared" si="1333"/>
        <v>1.0013069400000001</v>
      </c>
      <c r="M2858" s="97">
        <f t="shared" si="1319"/>
        <v>1.0043006699999999</v>
      </c>
      <c r="N2858" s="97">
        <f t="shared" si="1320"/>
        <v>1.4791815230902075</v>
      </c>
      <c r="O2858" s="90">
        <f t="shared" si="1321"/>
        <v>1.4811147200000001</v>
      </c>
      <c r="P2858" s="90">
        <f t="shared" si="1322"/>
        <v>723.28740240000002</v>
      </c>
      <c r="Q2858" s="98">
        <f t="shared" si="1338"/>
        <v>0</v>
      </c>
      <c r="R2858" s="7">
        <f t="shared" si="1334"/>
        <v>0</v>
      </c>
      <c r="S2858" s="90">
        <f t="shared" si="1323"/>
        <v>0</v>
      </c>
      <c r="T2858" s="99">
        <f t="shared" si="1335"/>
        <v>0.117687</v>
      </c>
      <c r="U2858" s="98">
        <f t="shared" si="1324"/>
        <v>7</v>
      </c>
      <c r="V2858" s="98">
        <v>252</v>
      </c>
      <c r="W2858" s="97">
        <f t="shared" si="1325"/>
        <v>1.0030953739999999</v>
      </c>
      <c r="X2858" s="90">
        <f t="shared" si="1326"/>
        <v>2.2388450099999999</v>
      </c>
      <c r="Y2858" s="90">
        <f t="shared" si="1327"/>
        <v>0</v>
      </c>
      <c r="Z2858" s="100" t="str">
        <f t="shared" si="1336"/>
        <v>A+J=</v>
      </c>
      <c r="AA2858" s="95">
        <f t="shared" si="1337"/>
        <v>47651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4"/>
      <c r="DP2858" s="1"/>
      <c r="DQ2858" s="1"/>
      <c r="DR2858" s="1"/>
      <c r="DS2858" s="1"/>
      <c r="DT2858" s="1"/>
      <c r="DU2858" s="1"/>
    </row>
    <row r="2859" spans="1:125" ht="12.75" x14ac:dyDescent="0.2">
      <c r="A2859" s="89">
        <f t="shared" si="1331"/>
        <v>47628</v>
      </c>
      <c r="B2859" s="105">
        <f t="shared" si="1314"/>
        <v>725.98209276</v>
      </c>
      <c r="C2859" s="90">
        <f t="shared" si="1332"/>
        <v>488.33989200000002</v>
      </c>
      <c r="D2859" s="91">
        <f t="shared" si="1315"/>
        <v>7245.38</v>
      </c>
      <c r="E2859" s="92">
        <f t="shared" si="1313"/>
        <v>7276.54</v>
      </c>
      <c r="F2859" s="93">
        <f t="shared" si="1316"/>
        <v>45763</v>
      </c>
      <c r="G2859" s="94">
        <f t="shared" si="1317"/>
        <v>4.3006716003852752E-3</v>
      </c>
      <c r="H2859" s="95">
        <f t="shared" si="1328"/>
        <v>47651</v>
      </c>
      <c r="I2859" s="95">
        <f t="shared" si="1318"/>
        <v>47651</v>
      </c>
      <c r="J2859" s="96">
        <f t="shared" si="1329"/>
        <v>23</v>
      </c>
      <c r="K2859" s="96">
        <f t="shared" si="1330"/>
        <v>8</v>
      </c>
      <c r="L2859" s="8">
        <f t="shared" si="1333"/>
        <v>1.0014937900000001</v>
      </c>
      <c r="M2859" s="97">
        <f t="shared" si="1319"/>
        <v>1.0043006699999999</v>
      </c>
      <c r="N2859" s="97">
        <f t="shared" si="1320"/>
        <v>1.4791815230902075</v>
      </c>
      <c r="O2859" s="90">
        <f t="shared" si="1321"/>
        <v>1.4813911</v>
      </c>
      <c r="P2859" s="90">
        <f t="shared" si="1322"/>
        <v>723.42236978000005</v>
      </c>
      <c r="Q2859" s="98">
        <f t="shared" si="1338"/>
        <v>0</v>
      </c>
      <c r="R2859" s="7">
        <f t="shared" si="1334"/>
        <v>0</v>
      </c>
      <c r="S2859" s="90">
        <f t="shared" si="1323"/>
        <v>0</v>
      </c>
      <c r="T2859" s="99">
        <f t="shared" si="1335"/>
        <v>0.117687</v>
      </c>
      <c r="U2859" s="98">
        <f t="shared" si="1324"/>
        <v>8</v>
      </c>
      <c r="V2859" s="98">
        <v>252</v>
      </c>
      <c r="W2859" s="97">
        <f t="shared" si="1325"/>
        <v>1.0035383520000001</v>
      </c>
      <c r="X2859" s="90">
        <f t="shared" si="1326"/>
        <v>2.5597229800000001</v>
      </c>
      <c r="Y2859" s="90">
        <f t="shared" si="1327"/>
        <v>0</v>
      </c>
      <c r="Z2859" s="100" t="str">
        <f t="shared" si="1336"/>
        <v>A+J=</v>
      </c>
      <c r="AA2859" s="95">
        <f t="shared" si="1337"/>
        <v>47651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4"/>
      <c r="DP2859" s="1"/>
      <c r="DQ2859" s="1"/>
      <c r="DR2859" s="1"/>
      <c r="DS2859" s="1"/>
      <c r="DT2859" s="1"/>
      <c r="DU2859" s="1"/>
    </row>
    <row r="2860" spans="1:125" ht="12.75" x14ac:dyDescent="0.2">
      <c r="A2860" s="89">
        <f t="shared" si="1331"/>
        <v>47629</v>
      </c>
      <c r="B2860" s="105">
        <f t="shared" si="1314"/>
        <v>725.98209276</v>
      </c>
      <c r="C2860" s="90">
        <f t="shared" si="1332"/>
        <v>488.33989200000002</v>
      </c>
      <c r="D2860" s="91">
        <f t="shared" si="1315"/>
        <v>7245.38</v>
      </c>
      <c r="E2860" s="92">
        <f t="shared" si="1313"/>
        <v>7276.54</v>
      </c>
      <c r="F2860" s="93">
        <f t="shared" si="1316"/>
        <v>45763</v>
      </c>
      <c r="G2860" s="94">
        <f t="shared" si="1317"/>
        <v>4.3006716003852752E-3</v>
      </c>
      <c r="H2860" s="95">
        <f t="shared" si="1328"/>
        <v>47651</v>
      </c>
      <c r="I2860" s="95">
        <f t="shared" si="1318"/>
        <v>47651</v>
      </c>
      <c r="J2860" s="96">
        <f t="shared" si="1329"/>
        <v>23</v>
      </c>
      <c r="K2860" s="96">
        <f t="shared" si="1330"/>
        <v>8</v>
      </c>
      <c r="L2860" s="8">
        <f t="shared" si="1333"/>
        <v>1.0014937900000001</v>
      </c>
      <c r="M2860" s="97">
        <f t="shared" si="1319"/>
        <v>1.0043006699999999</v>
      </c>
      <c r="N2860" s="97">
        <f t="shared" si="1320"/>
        <v>1.4791815230902075</v>
      </c>
      <c r="O2860" s="90">
        <f t="shared" si="1321"/>
        <v>1.4813911</v>
      </c>
      <c r="P2860" s="90">
        <f t="shared" si="1322"/>
        <v>723.42236978000005</v>
      </c>
      <c r="Q2860" s="98">
        <f t="shared" si="1338"/>
        <v>0</v>
      </c>
      <c r="R2860" s="7">
        <f t="shared" si="1334"/>
        <v>0</v>
      </c>
      <c r="S2860" s="90">
        <f t="shared" si="1323"/>
        <v>0</v>
      </c>
      <c r="T2860" s="99">
        <f t="shared" si="1335"/>
        <v>0.117687</v>
      </c>
      <c r="U2860" s="98">
        <f t="shared" si="1324"/>
        <v>8</v>
      </c>
      <c r="V2860" s="98">
        <v>252</v>
      </c>
      <c r="W2860" s="97">
        <f t="shared" si="1325"/>
        <v>1.0035383520000001</v>
      </c>
      <c r="X2860" s="90">
        <f t="shared" si="1326"/>
        <v>2.5597229800000001</v>
      </c>
      <c r="Y2860" s="90">
        <f t="shared" si="1327"/>
        <v>0</v>
      </c>
      <c r="Z2860" s="100" t="str">
        <f t="shared" si="1336"/>
        <v>A+J=</v>
      </c>
      <c r="AA2860" s="95">
        <f t="shared" si="1337"/>
        <v>47651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4"/>
      <c r="DP2860" s="1"/>
      <c r="DQ2860" s="1"/>
      <c r="DR2860" s="1"/>
      <c r="DS2860" s="1"/>
      <c r="DT2860" s="1"/>
      <c r="DU2860" s="1"/>
    </row>
    <row r="2861" spans="1:125" ht="12.75" x14ac:dyDescent="0.2">
      <c r="A2861" s="89">
        <f t="shared" si="1331"/>
        <v>47630</v>
      </c>
      <c r="B2861" s="105">
        <f t="shared" si="1314"/>
        <v>725.98209276</v>
      </c>
      <c r="C2861" s="90">
        <f t="shared" si="1332"/>
        <v>488.33989200000002</v>
      </c>
      <c r="D2861" s="91">
        <f t="shared" si="1315"/>
        <v>7245.38</v>
      </c>
      <c r="E2861" s="92">
        <f t="shared" si="1313"/>
        <v>7276.54</v>
      </c>
      <c r="F2861" s="93">
        <f t="shared" si="1316"/>
        <v>45763</v>
      </c>
      <c r="G2861" s="94">
        <f t="shared" si="1317"/>
        <v>4.3006716003852752E-3</v>
      </c>
      <c r="H2861" s="95">
        <f t="shared" si="1328"/>
        <v>47651</v>
      </c>
      <c r="I2861" s="95">
        <f t="shared" si="1318"/>
        <v>47651</v>
      </c>
      <c r="J2861" s="96">
        <f t="shared" si="1329"/>
        <v>23</v>
      </c>
      <c r="K2861" s="96">
        <f t="shared" si="1330"/>
        <v>8</v>
      </c>
      <c r="L2861" s="8">
        <f t="shared" si="1333"/>
        <v>1.0014937900000001</v>
      </c>
      <c r="M2861" s="97">
        <f t="shared" si="1319"/>
        <v>1.0043006699999999</v>
      </c>
      <c r="N2861" s="97">
        <f t="shared" si="1320"/>
        <v>1.4791815230902075</v>
      </c>
      <c r="O2861" s="90">
        <f t="shared" si="1321"/>
        <v>1.4813911</v>
      </c>
      <c r="P2861" s="90">
        <f t="shared" si="1322"/>
        <v>723.42236978000005</v>
      </c>
      <c r="Q2861" s="98">
        <f t="shared" si="1338"/>
        <v>0</v>
      </c>
      <c r="R2861" s="7">
        <f t="shared" si="1334"/>
        <v>0</v>
      </c>
      <c r="S2861" s="90">
        <f t="shared" si="1323"/>
        <v>0</v>
      </c>
      <c r="T2861" s="99">
        <f t="shared" si="1335"/>
        <v>0.117687</v>
      </c>
      <c r="U2861" s="98">
        <f t="shared" si="1324"/>
        <v>8</v>
      </c>
      <c r="V2861" s="98">
        <v>252</v>
      </c>
      <c r="W2861" s="97">
        <f t="shared" si="1325"/>
        <v>1.0035383520000001</v>
      </c>
      <c r="X2861" s="90">
        <f t="shared" si="1326"/>
        <v>2.5597229800000001</v>
      </c>
      <c r="Y2861" s="90">
        <f t="shared" si="1327"/>
        <v>0</v>
      </c>
      <c r="Z2861" s="100" t="str">
        <f t="shared" si="1336"/>
        <v>A+J=</v>
      </c>
      <c r="AA2861" s="95">
        <f t="shared" si="1337"/>
        <v>47651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4"/>
      <c r="DP2861" s="1"/>
      <c r="DQ2861" s="1"/>
      <c r="DR2861" s="1"/>
      <c r="DS2861" s="1"/>
      <c r="DT2861" s="1"/>
      <c r="DU2861" s="1"/>
    </row>
    <row r="2862" spans="1:125" ht="12.75" x14ac:dyDescent="0.2">
      <c r="A2862" s="89">
        <f t="shared" si="1331"/>
        <v>47631</v>
      </c>
      <c r="B2862" s="105">
        <f t="shared" si="1314"/>
        <v>726.43822402000001</v>
      </c>
      <c r="C2862" s="90">
        <f t="shared" si="1332"/>
        <v>488.33989200000002</v>
      </c>
      <c r="D2862" s="91">
        <f t="shared" si="1315"/>
        <v>7245.38</v>
      </c>
      <c r="E2862" s="92">
        <f t="shared" si="1313"/>
        <v>7276.54</v>
      </c>
      <c r="F2862" s="93">
        <f t="shared" si="1316"/>
        <v>45763</v>
      </c>
      <c r="G2862" s="94">
        <f t="shared" si="1317"/>
        <v>4.3006716003852752E-3</v>
      </c>
      <c r="H2862" s="95">
        <f t="shared" si="1328"/>
        <v>47651</v>
      </c>
      <c r="I2862" s="95">
        <f t="shared" si="1318"/>
        <v>47651</v>
      </c>
      <c r="J2862" s="96">
        <f t="shared" si="1329"/>
        <v>23</v>
      </c>
      <c r="K2862" s="96">
        <f t="shared" si="1330"/>
        <v>9</v>
      </c>
      <c r="L2862" s="8">
        <f t="shared" si="1333"/>
        <v>1.0016806700000001</v>
      </c>
      <c r="M2862" s="97">
        <f t="shared" si="1319"/>
        <v>1.0043006699999999</v>
      </c>
      <c r="N2862" s="97">
        <f t="shared" si="1320"/>
        <v>1.4791815230902075</v>
      </c>
      <c r="O2862" s="90">
        <f t="shared" si="1321"/>
        <v>1.48166753</v>
      </c>
      <c r="P2862" s="90">
        <f t="shared" si="1322"/>
        <v>723.55736158000002</v>
      </c>
      <c r="Q2862" s="98">
        <f t="shared" si="1338"/>
        <v>0</v>
      </c>
      <c r="R2862" s="7">
        <f t="shared" si="1334"/>
        <v>0</v>
      </c>
      <c r="S2862" s="90">
        <f t="shared" si="1323"/>
        <v>0</v>
      </c>
      <c r="T2862" s="99">
        <f t="shared" si="1335"/>
        <v>0.117687</v>
      </c>
      <c r="U2862" s="98">
        <f t="shared" si="1324"/>
        <v>9</v>
      </c>
      <c r="V2862" s="98">
        <v>252</v>
      </c>
      <c r="W2862" s="97">
        <f t="shared" si="1325"/>
        <v>1.003981526</v>
      </c>
      <c r="X2862" s="90">
        <f t="shared" si="1326"/>
        <v>2.88086244</v>
      </c>
      <c r="Y2862" s="90">
        <f t="shared" si="1327"/>
        <v>0</v>
      </c>
      <c r="Z2862" s="100" t="str">
        <f t="shared" si="1336"/>
        <v>A+J=</v>
      </c>
      <c r="AA2862" s="95">
        <f t="shared" si="1337"/>
        <v>47651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4"/>
      <c r="DP2862" s="1"/>
      <c r="DQ2862" s="1"/>
      <c r="DR2862" s="1"/>
      <c r="DS2862" s="1"/>
      <c r="DT2862" s="1"/>
      <c r="DU2862" s="1"/>
    </row>
    <row r="2863" spans="1:125" ht="12.75" x14ac:dyDescent="0.2">
      <c r="A2863" s="89">
        <f t="shared" si="1331"/>
        <v>47632</v>
      </c>
      <c r="B2863" s="105">
        <f t="shared" si="1314"/>
        <v>726.89464056999998</v>
      </c>
      <c r="C2863" s="90">
        <f t="shared" si="1332"/>
        <v>488.33989200000002</v>
      </c>
      <c r="D2863" s="91">
        <f t="shared" si="1315"/>
        <v>7245.38</v>
      </c>
      <c r="E2863" s="92">
        <f t="shared" si="1313"/>
        <v>7276.54</v>
      </c>
      <c r="F2863" s="93">
        <f t="shared" si="1316"/>
        <v>45763</v>
      </c>
      <c r="G2863" s="94">
        <f t="shared" si="1317"/>
        <v>4.3006716003852752E-3</v>
      </c>
      <c r="H2863" s="95">
        <f t="shared" si="1328"/>
        <v>47651</v>
      </c>
      <c r="I2863" s="95">
        <f t="shared" si="1318"/>
        <v>47651</v>
      </c>
      <c r="J2863" s="96">
        <f t="shared" si="1329"/>
        <v>23</v>
      </c>
      <c r="K2863" s="96">
        <f t="shared" si="1330"/>
        <v>10</v>
      </c>
      <c r="L2863" s="8">
        <f t="shared" si="1333"/>
        <v>1.0018675800000001</v>
      </c>
      <c r="M2863" s="97">
        <f t="shared" si="1319"/>
        <v>1.0043006699999999</v>
      </c>
      <c r="N2863" s="97">
        <f t="shared" si="1320"/>
        <v>1.4791815230902075</v>
      </c>
      <c r="O2863" s="90">
        <f t="shared" si="1321"/>
        <v>1.4819440100000001</v>
      </c>
      <c r="P2863" s="90">
        <f t="shared" si="1322"/>
        <v>723.69237779000002</v>
      </c>
      <c r="Q2863" s="98">
        <f t="shared" si="1338"/>
        <v>0</v>
      </c>
      <c r="R2863" s="7">
        <f t="shared" si="1334"/>
        <v>0</v>
      </c>
      <c r="S2863" s="90">
        <f t="shared" si="1323"/>
        <v>0</v>
      </c>
      <c r="T2863" s="99">
        <f t="shared" si="1335"/>
        <v>0.117687</v>
      </c>
      <c r="U2863" s="98">
        <f t="shared" si="1324"/>
        <v>10</v>
      </c>
      <c r="V2863" s="98">
        <v>252</v>
      </c>
      <c r="W2863" s="97">
        <f t="shared" si="1325"/>
        <v>1.0044248950000001</v>
      </c>
      <c r="X2863" s="90">
        <f t="shared" si="1326"/>
        <v>3.2022627799999999</v>
      </c>
      <c r="Y2863" s="90">
        <f t="shared" si="1327"/>
        <v>0</v>
      </c>
      <c r="Z2863" s="100" t="str">
        <f t="shared" si="1336"/>
        <v>A+J=</v>
      </c>
      <c r="AA2863" s="95">
        <f t="shared" si="1337"/>
        <v>47651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4"/>
      <c r="DP2863" s="1"/>
      <c r="DQ2863" s="1"/>
      <c r="DR2863" s="1"/>
      <c r="DS2863" s="1"/>
      <c r="DT2863" s="1"/>
      <c r="DU2863" s="1"/>
    </row>
    <row r="2864" spans="1:125" ht="12.75" x14ac:dyDescent="0.2">
      <c r="A2864" s="89">
        <f t="shared" si="1331"/>
        <v>47633</v>
      </c>
      <c r="B2864" s="105">
        <f t="shared" si="1314"/>
        <v>727.35135306999996</v>
      </c>
      <c r="C2864" s="90">
        <f t="shared" si="1332"/>
        <v>488.33989200000002</v>
      </c>
      <c r="D2864" s="91">
        <f t="shared" si="1315"/>
        <v>7245.38</v>
      </c>
      <c r="E2864" s="92">
        <f t="shared" si="1313"/>
        <v>7276.54</v>
      </c>
      <c r="F2864" s="93">
        <f t="shared" si="1316"/>
        <v>45763</v>
      </c>
      <c r="G2864" s="94">
        <f t="shared" si="1317"/>
        <v>4.3006716003852752E-3</v>
      </c>
      <c r="H2864" s="95">
        <f t="shared" si="1328"/>
        <v>47651</v>
      </c>
      <c r="I2864" s="95">
        <f t="shared" si="1318"/>
        <v>47651</v>
      </c>
      <c r="J2864" s="96">
        <f t="shared" si="1329"/>
        <v>23</v>
      </c>
      <c r="K2864" s="96">
        <f t="shared" si="1330"/>
        <v>11</v>
      </c>
      <c r="L2864" s="8">
        <f t="shared" si="1333"/>
        <v>1.00205454</v>
      </c>
      <c r="M2864" s="97">
        <f t="shared" si="1319"/>
        <v>1.0043006699999999</v>
      </c>
      <c r="N2864" s="97">
        <f t="shared" si="1320"/>
        <v>1.4791815230902075</v>
      </c>
      <c r="O2864" s="90">
        <f t="shared" si="1321"/>
        <v>1.48222056</v>
      </c>
      <c r="P2864" s="90">
        <f t="shared" si="1322"/>
        <v>723.82742818999998</v>
      </c>
      <c r="Q2864" s="98">
        <f t="shared" si="1338"/>
        <v>0</v>
      </c>
      <c r="R2864" s="7">
        <f t="shared" si="1334"/>
        <v>0</v>
      </c>
      <c r="S2864" s="90">
        <f t="shared" si="1323"/>
        <v>0</v>
      </c>
      <c r="T2864" s="99">
        <f t="shared" si="1335"/>
        <v>0.117687</v>
      </c>
      <c r="U2864" s="98">
        <f t="shared" si="1324"/>
        <v>11</v>
      </c>
      <c r="V2864" s="98">
        <v>252</v>
      </c>
      <c r="W2864" s="97">
        <f t="shared" si="1325"/>
        <v>1.00486846</v>
      </c>
      <c r="X2864" s="90">
        <f t="shared" si="1326"/>
        <v>3.52392488</v>
      </c>
      <c r="Y2864" s="90">
        <f t="shared" si="1327"/>
        <v>0</v>
      </c>
      <c r="Z2864" s="100" t="str">
        <f t="shared" si="1336"/>
        <v>A+J=</v>
      </c>
      <c r="AA2864" s="95">
        <f t="shared" si="1337"/>
        <v>47651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4"/>
      <c r="DP2864" s="1"/>
      <c r="DQ2864" s="1"/>
      <c r="DR2864" s="1"/>
      <c r="DS2864" s="1"/>
      <c r="DT2864" s="1"/>
      <c r="DU2864" s="1"/>
    </row>
    <row r="2865" spans="1:125" ht="12.75" x14ac:dyDescent="0.2">
      <c r="A2865" s="89">
        <f t="shared" si="1331"/>
        <v>47634</v>
      </c>
      <c r="B2865" s="105">
        <f t="shared" si="1314"/>
        <v>727.80833708</v>
      </c>
      <c r="C2865" s="90">
        <f t="shared" si="1332"/>
        <v>488.33989200000002</v>
      </c>
      <c r="D2865" s="91">
        <f t="shared" si="1315"/>
        <v>7245.38</v>
      </c>
      <c r="E2865" s="92">
        <f t="shared" si="1313"/>
        <v>7276.54</v>
      </c>
      <c r="F2865" s="93">
        <f t="shared" si="1316"/>
        <v>45763</v>
      </c>
      <c r="G2865" s="94">
        <f t="shared" si="1317"/>
        <v>4.3006716003852752E-3</v>
      </c>
      <c r="H2865" s="95">
        <f t="shared" si="1328"/>
        <v>47651</v>
      </c>
      <c r="I2865" s="95">
        <f t="shared" si="1318"/>
        <v>47651</v>
      </c>
      <c r="J2865" s="96">
        <f t="shared" si="1329"/>
        <v>23</v>
      </c>
      <c r="K2865" s="96">
        <f t="shared" si="1330"/>
        <v>12</v>
      </c>
      <c r="L2865" s="8">
        <f t="shared" si="1333"/>
        <v>1.0022415200000001</v>
      </c>
      <c r="M2865" s="97">
        <f t="shared" si="1319"/>
        <v>1.0043006699999999</v>
      </c>
      <c r="N2865" s="97">
        <f t="shared" si="1320"/>
        <v>1.4791815230902075</v>
      </c>
      <c r="O2865" s="90">
        <f t="shared" si="1321"/>
        <v>1.4824971300000001</v>
      </c>
      <c r="P2865" s="90">
        <f t="shared" si="1322"/>
        <v>723.96248834999994</v>
      </c>
      <c r="Q2865" s="98">
        <f t="shared" si="1338"/>
        <v>0</v>
      </c>
      <c r="R2865" s="7">
        <f t="shared" si="1334"/>
        <v>0</v>
      </c>
      <c r="S2865" s="90">
        <f t="shared" si="1323"/>
        <v>0</v>
      </c>
      <c r="T2865" s="99">
        <f t="shared" si="1335"/>
        <v>0.117687</v>
      </c>
      <c r="U2865" s="98">
        <f t="shared" si="1324"/>
        <v>12</v>
      </c>
      <c r="V2865" s="98">
        <v>252</v>
      </c>
      <c r="W2865" s="97">
        <f t="shared" si="1325"/>
        <v>1.0053122210000001</v>
      </c>
      <c r="X2865" s="90">
        <f t="shared" si="1326"/>
        <v>3.8458487300000002</v>
      </c>
      <c r="Y2865" s="90">
        <f t="shared" si="1327"/>
        <v>0</v>
      </c>
      <c r="Z2865" s="100" t="str">
        <f t="shared" si="1336"/>
        <v>A+J=</v>
      </c>
      <c r="AA2865" s="95">
        <f t="shared" si="1337"/>
        <v>47651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4"/>
      <c r="DP2865" s="1"/>
      <c r="DQ2865" s="1"/>
      <c r="DR2865" s="1"/>
      <c r="DS2865" s="1"/>
      <c r="DT2865" s="1"/>
      <c r="DU2865" s="1"/>
    </row>
    <row r="2866" spans="1:125" ht="12.75" x14ac:dyDescent="0.2">
      <c r="A2866" s="89">
        <f t="shared" si="1331"/>
        <v>47635</v>
      </c>
      <c r="B2866" s="105">
        <f t="shared" si="1314"/>
        <v>728.26561655</v>
      </c>
      <c r="C2866" s="90">
        <f t="shared" si="1332"/>
        <v>488.33989200000002</v>
      </c>
      <c r="D2866" s="91">
        <f t="shared" si="1315"/>
        <v>7245.38</v>
      </c>
      <c r="E2866" s="92">
        <f t="shared" ref="E2866:E2929" si="1339">IF(K2866=1,VLOOKUP(A2865,AP$19:AR$142,3),E2865)</f>
        <v>7276.54</v>
      </c>
      <c r="F2866" s="93">
        <f t="shared" si="1316"/>
        <v>45763</v>
      </c>
      <c r="G2866" s="94">
        <f t="shared" si="1317"/>
        <v>4.3006716003852752E-3</v>
      </c>
      <c r="H2866" s="95">
        <f t="shared" si="1328"/>
        <v>47651</v>
      </c>
      <c r="I2866" s="95">
        <f t="shared" si="1318"/>
        <v>47651</v>
      </c>
      <c r="J2866" s="96">
        <f t="shared" si="1329"/>
        <v>23</v>
      </c>
      <c r="K2866" s="96">
        <f t="shared" si="1330"/>
        <v>13</v>
      </c>
      <c r="L2866" s="8">
        <f t="shared" si="1333"/>
        <v>1.0024285399999999</v>
      </c>
      <c r="M2866" s="97">
        <f t="shared" si="1319"/>
        <v>1.0043006699999999</v>
      </c>
      <c r="N2866" s="97">
        <f t="shared" si="1320"/>
        <v>1.4791815230902075</v>
      </c>
      <c r="O2866" s="90">
        <f t="shared" si="1321"/>
        <v>1.4827737700000001</v>
      </c>
      <c r="P2866" s="90">
        <f t="shared" si="1322"/>
        <v>724.09758269999998</v>
      </c>
      <c r="Q2866" s="98">
        <f t="shared" si="1338"/>
        <v>0</v>
      </c>
      <c r="R2866" s="7">
        <f t="shared" si="1334"/>
        <v>0</v>
      </c>
      <c r="S2866" s="90">
        <f t="shared" si="1323"/>
        <v>0</v>
      </c>
      <c r="T2866" s="99">
        <f t="shared" si="1335"/>
        <v>0.117687</v>
      </c>
      <c r="U2866" s="98">
        <f t="shared" si="1324"/>
        <v>13</v>
      </c>
      <c r="V2866" s="98">
        <v>252</v>
      </c>
      <c r="W2866" s="97">
        <f t="shared" si="1325"/>
        <v>1.0057561770000001</v>
      </c>
      <c r="X2866" s="90">
        <f t="shared" si="1326"/>
        <v>4.1680338499999996</v>
      </c>
      <c r="Y2866" s="90">
        <f t="shared" si="1327"/>
        <v>0</v>
      </c>
      <c r="Z2866" s="100" t="str">
        <f t="shared" si="1336"/>
        <v>A+J=</v>
      </c>
      <c r="AA2866" s="95">
        <f t="shared" si="1337"/>
        <v>47651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4"/>
      <c r="DP2866" s="1"/>
      <c r="DQ2866" s="1"/>
      <c r="DR2866" s="1"/>
      <c r="DS2866" s="1"/>
      <c r="DT2866" s="1"/>
      <c r="DU2866" s="1"/>
    </row>
    <row r="2867" spans="1:125" ht="12.75" x14ac:dyDescent="0.2">
      <c r="A2867" s="89">
        <f t="shared" si="1331"/>
        <v>47636</v>
      </c>
      <c r="B2867" s="105">
        <f t="shared" ref="B2867:B2930" si="1340">(P2867+X2867)</f>
        <v>728.26561655</v>
      </c>
      <c r="C2867" s="90">
        <f t="shared" si="1332"/>
        <v>488.33989200000002</v>
      </c>
      <c r="D2867" s="91">
        <f t="shared" ref="D2867:D2930" si="1341">IF(E2867=E2866,D2866,E2866)</f>
        <v>7245.38</v>
      </c>
      <c r="E2867" s="92">
        <f t="shared" si="1339"/>
        <v>7276.54</v>
      </c>
      <c r="F2867" s="93">
        <f t="shared" ref="F2867:F2930" si="1342">IF(D2867=D2866,F2866,A2867)</f>
        <v>45763</v>
      </c>
      <c r="G2867" s="94">
        <f t="shared" ref="G2867:G2930" si="1343">(E2867/D2867)-1</f>
        <v>4.3006716003852752E-3</v>
      </c>
      <c r="H2867" s="95">
        <f t="shared" si="1328"/>
        <v>47651</v>
      </c>
      <c r="I2867" s="95">
        <f t="shared" ref="I2867:I2930" si="1344">IF(A2867&gt;I2866,H2867,I2866)</f>
        <v>47651</v>
      </c>
      <c r="J2867" s="96">
        <f t="shared" si="1329"/>
        <v>23</v>
      </c>
      <c r="K2867" s="96">
        <f t="shared" si="1330"/>
        <v>13</v>
      </c>
      <c r="L2867" s="8">
        <f t="shared" si="1333"/>
        <v>1.0024285399999999</v>
      </c>
      <c r="M2867" s="97">
        <f t="shared" ref="M2867:M2930" si="1345">IF(I2867&gt;I2866,L2866,M2866)</f>
        <v>1.0043006699999999</v>
      </c>
      <c r="N2867" s="97">
        <f t="shared" ref="N2867:N2930" si="1346">IF(I2867&gt;I2866,N2866*M2867,N2866)</f>
        <v>1.4791815230902075</v>
      </c>
      <c r="O2867" s="90">
        <f t="shared" ref="O2867:O2930" si="1347">TRUNC(TRUNC((L2867*N2867),15),8)</f>
        <v>1.4827737700000001</v>
      </c>
      <c r="P2867" s="90">
        <f t="shared" ref="P2867:P2930" si="1348">TRUNC(C2867*O2867,8)</f>
        <v>724.09758269999998</v>
      </c>
      <c r="Q2867" s="98">
        <f t="shared" si="1338"/>
        <v>0</v>
      </c>
      <c r="R2867" s="7">
        <f t="shared" si="1334"/>
        <v>0</v>
      </c>
      <c r="S2867" s="90">
        <f t="shared" ref="S2867:S2930" si="1349">IF(R2867&gt;0,TRUNC(R2867*P2867,8),0)</f>
        <v>0</v>
      </c>
      <c r="T2867" s="99">
        <f t="shared" si="1335"/>
        <v>0.117687</v>
      </c>
      <c r="U2867" s="98">
        <f t="shared" ref="U2867:U2930" si="1350">IF(Q2866&gt;0,1,IF(K2867=K2866,U2866,U2866+1))</f>
        <v>13</v>
      </c>
      <c r="V2867" s="98">
        <v>252</v>
      </c>
      <c r="W2867" s="97">
        <f t="shared" ref="W2867:W2930" si="1351">ROUND((1+T2867)^TRUNC((U2867/V2867),9),9)</f>
        <v>1.0057561770000001</v>
      </c>
      <c r="X2867" s="90">
        <f t="shared" ref="X2867:X2930" si="1352">TRUNC((P2867*(W2867-1)),8)</f>
        <v>4.1680338499999996</v>
      </c>
      <c r="Y2867" s="90">
        <f t="shared" ref="Y2867:Y2930" si="1353">IF(Q2867&gt;0,S2867+X2867,0)</f>
        <v>0</v>
      </c>
      <c r="Z2867" s="100" t="str">
        <f t="shared" si="1336"/>
        <v>A+J=</v>
      </c>
      <c r="AA2867" s="95">
        <f t="shared" si="1337"/>
        <v>47651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4"/>
      <c r="DP2867" s="1"/>
      <c r="DQ2867" s="1"/>
      <c r="DR2867" s="1"/>
      <c r="DS2867" s="1"/>
      <c r="DT2867" s="1"/>
      <c r="DU2867" s="1"/>
    </row>
    <row r="2868" spans="1:125" ht="12.75" x14ac:dyDescent="0.2">
      <c r="A2868" s="89">
        <f t="shared" si="1331"/>
        <v>47637</v>
      </c>
      <c r="B2868" s="105">
        <f t="shared" si="1340"/>
        <v>728.26561655</v>
      </c>
      <c r="C2868" s="90">
        <f t="shared" si="1332"/>
        <v>488.33989200000002</v>
      </c>
      <c r="D2868" s="91">
        <f t="shared" si="1341"/>
        <v>7245.38</v>
      </c>
      <c r="E2868" s="92">
        <f t="shared" si="1339"/>
        <v>7276.54</v>
      </c>
      <c r="F2868" s="93">
        <f t="shared" si="1342"/>
        <v>45763</v>
      </c>
      <c r="G2868" s="94">
        <f t="shared" si="1343"/>
        <v>4.3006716003852752E-3</v>
      </c>
      <c r="H2868" s="95">
        <f t="shared" si="1328"/>
        <v>47651</v>
      </c>
      <c r="I2868" s="95">
        <f t="shared" si="1344"/>
        <v>47651</v>
      </c>
      <c r="J2868" s="96">
        <f t="shared" si="1329"/>
        <v>23</v>
      </c>
      <c r="K2868" s="96">
        <f t="shared" si="1330"/>
        <v>13</v>
      </c>
      <c r="L2868" s="8">
        <f t="shared" si="1333"/>
        <v>1.0024285399999999</v>
      </c>
      <c r="M2868" s="97">
        <f t="shared" si="1345"/>
        <v>1.0043006699999999</v>
      </c>
      <c r="N2868" s="97">
        <f t="shared" si="1346"/>
        <v>1.4791815230902075</v>
      </c>
      <c r="O2868" s="90">
        <f t="shared" si="1347"/>
        <v>1.4827737700000001</v>
      </c>
      <c r="P2868" s="90">
        <f t="shared" si="1348"/>
        <v>724.09758269999998</v>
      </c>
      <c r="Q2868" s="98">
        <f t="shared" si="1338"/>
        <v>0</v>
      </c>
      <c r="R2868" s="7">
        <f t="shared" si="1334"/>
        <v>0</v>
      </c>
      <c r="S2868" s="90">
        <f t="shared" si="1349"/>
        <v>0</v>
      </c>
      <c r="T2868" s="99">
        <f t="shared" si="1335"/>
        <v>0.117687</v>
      </c>
      <c r="U2868" s="98">
        <f t="shared" si="1350"/>
        <v>13</v>
      </c>
      <c r="V2868" s="98">
        <v>252</v>
      </c>
      <c r="W2868" s="97">
        <f t="shared" si="1351"/>
        <v>1.0057561770000001</v>
      </c>
      <c r="X2868" s="90">
        <f t="shared" si="1352"/>
        <v>4.1680338499999996</v>
      </c>
      <c r="Y2868" s="90">
        <f t="shared" si="1353"/>
        <v>0</v>
      </c>
      <c r="Z2868" s="100" t="str">
        <f t="shared" si="1336"/>
        <v>A+J=</v>
      </c>
      <c r="AA2868" s="95">
        <f t="shared" si="1337"/>
        <v>47651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4"/>
      <c r="DP2868" s="1"/>
      <c r="DQ2868" s="1"/>
      <c r="DR2868" s="1"/>
      <c r="DS2868" s="1"/>
      <c r="DT2868" s="1"/>
      <c r="DU2868" s="1"/>
    </row>
    <row r="2869" spans="1:125" ht="12.75" x14ac:dyDescent="0.2">
      <c r="A2869" s="89">
        <f t="shared" si="1331"/>
        <v>47638</v>
      </c>
      <c r="B2869" s="105">
        <f t="shared" si="1340"/>
        <v>728.72318811999992</v>
      </c>
      <c r="C2869" s="90">
        <f t="shared" si="1332"/>
        <v>488.33989200000002</v>
      </c>
      <c r="D2869" s="91">
        <f t="shared" si="1341"/>
        <v>7245.38</v>
      </c>
      <c r="E2869" s="92">
        <f t="shared" si="1339"/>
        <v>7276.54</v>
      </c>
      <c r="F2869" s="93">
        <f t="shared" si="1342"/>
        <v>45763</v>
      </c>
      <c r="G2869" s="94">
        <f t="shared" si="1343"/>
        <v>4.3006716003852752E-3</v>
      </c>
      <c r="H2869" s="95">
        <f t="shared" si="1328"/>
        <v>47651</v>
      </c>
      <c r="I2869" s="95">
        <f t="shared" si="1344"/>
        <v>47651</v>
      </c>
      <c r="J2869" s="96">
        <f t="shared" si="1329"/>
        <v>23</v>
      </c>
      <c r="K2869" s="96">
        <f t="shared" si="1330"/>
        <v>14</v>
      </c>
      <c r="L2869" s="8">
        <f t="shared" si="1333"/>
        <v>1.0026155999999999</v>
      </c>
      <c r="M2869" s="97">
        <f t="shared" si="1345"/>
        <v>1.0043006699999999</v>
      </c>
      <c r="N2869" s="97">
        <f t="shared" si="1346"/>
        <v>1.4791815230902075</v>
      </c>
      <c r="O2869" s="90">
        <f t="shared" si="1347"/>
        <v>1.48305047</v>
      </c>
      <c r="P2869" s="90">
        <f t="shared" si="1348"/>
        <v>724.23270634999994</v>
      </c>
      <c r="Q2869" s="98">
        <f t="shared" si="1338"/>
        <v>0</v>
      </c>
      <c r="R2869" s="7">
        <f t="shared" si="1334"/>
        <v>0</v>
      </c>
      <c r="S2869" s="90">
        <f t="shared" si="1349"/>
        <v>0</v>
      </c>
      <c r="T2869" s="99">
        <f t="shared" si="1335"/>
        <v>0.117687</v>
      </c>
      <c r="U2869" s="98">
        <f t="shared" si="1350"/>
        <v>14</v>
      </c>
      <c r="V2869" s="98">
        <v>252</v>
      </c>
      <c r="W2869" s="97">
        <f t="shared" si="1351"/>
        <v>1.00620033</v>
      </c>
      <c r="X2869" s="90">
        <f t="shared" si="1352"/>
        <v>4.4904817699999997</v>
      </c>
      <c r="Y2869" s="90">
        <f t="shared" si="1353"/>
        <v>0</v>
      </c>
      <c r="Z2869" s="100" t="str">
        <f t="shared" si="1336"/>
        <v>A+J=</v>
      </c>
      <c r="AA2869" s="95">
        <f t="shared" si="1337"/>
        <v>47651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4"/>
      <c r="DP2869" s="1"/>
      <c r="DQ2869" s="1"/>
      <c r="DR2869" s="1"/>
      <c r="DS2869" s="1"/>
      <c r="DT2869" s="1"/>
      <c r="DU2869" s="1"/>
    </row>
    <row r="2870" spans="1:125" ht="12.75" x14ac:dyDescent="0.2">
      <c r="A2870" s="89">
        <f t="shared" si="1331"/>
        <v>47639</v>
      </c>
      <c r="B2870" s="105">
        <f t="shared" si="1340"/>
        <v>729.18104135999999</v>
      </c>
      <c r="C2870" s="90">
        <f t="shared" si="1332"/>
        <v>488.33989200000002</v>
      </c>
      <c r="D2870" s="91">
        <f t="shared" si="1341"/>
        <v>7245.38</v>
      </c>
      <c r="E2870" s="92">
        <f t="shared" si="1339"/>
        <v>7276.54</v>
      </c>
      <c r="F2870" s="93">
        <f t="shared" si="1342"/>
        <v>45763</v>
      </c>
      <c r="G2870" s="94">
        <f t="shared" si="1343"/>
        <v>4.3006716003852752E-3</v>
      </c>
      <c r="H2870" s="95">
        <f t="shared" ref="H2870:H2933" si="1354">IF(DAY(A2870)=15,VLOOKUP(A2870,AH$169:AM$459,4),H2869)</f>
        <v>47651</v>
      </c>
      <c r="I2870" s="95">
        <f t="shared" si="1344"/>
        <v>47651</v>
      </c>
      <c r="J2870" s="96">
        <f t="shared" ref="J2870:J2933" si="1355">IF(I2870=I2869,J2869,NETWORKDAYS(I2869,I2870,$AD$169:$AD$511)-1)</f>
        <v>23</v>
      </c>
      <c r="K2870" s="96">
        <f t="shared" ref="K2870:K2933" si="1356">(J2870-(NETWORKDAYS(A2870,I2870,AD$169:AD$511)-1))</f>
        <v>15</v>
      </c>
      <c r="L2870" s="8">
        <f t="shared" si="1333"/>
        <v>1.00280269</v>
      </c>
      <c r="M2870" s="97">
        <f t="shared" si="1345"/>
        <v>1.0043006699999999</v>
      </c>
      <c r="N2870" s="97">
        <f t="shared" si="1346"/>
        <v>1.4791815230902075</v>
      </c>
      <c r="O2870" s="90">
        <f t="shared" si="1347"/>
        <v>1.4833272099999999</v>
      </c>
      <c r="P2870" s="90">
        <f t="shared" si="1348"/>
        <v>724.36784952999994</v>
      </c>
      <c r="Q2870" s="98">
        <f t="shared" si="1338"/>
        <v>0</v>
      </c>
      <c r="R2870" s="7">
        <f t="shared" si="1334"/>
        <v>0</v>
      </c>
      <c r="S2870" s="90">
        <f t="shared" si="1349"/>
        <v>0</v>
      </c>
      <c r="T2870" s="99">
        <f t="shared" si="1335"/>
        <v>0.117687</v>
      </c>
      <c r="U2870" s="98">
        <f t="shared" si="1350"/>
        <v>15</v>
      </c>
      <c r="V2870" s="98">
        <v>252</v>
      </c>
      <c r="W2870" s="97">
        <f t="shared" si="1351"/>
        <v>1.0066446790000001</v>
      </c>
      <c r="X2870" s="90">
        <f t="shared" si="1352"/>
        <v>4.8131918300000001</v>
      </c>
      <c r="Y2870" s="90">
        <f t="shared" si="1353"/>
        <v>0</v>
      </c>
      <c r="Z2870" s="100" t="str">
        <f t="shared" si="1336"/>
        <v>A+J=</v>
      </c>
      <c r="AA2870" s="95">
        <f t="shared" si="1337"/>
        <v>47651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4"/>
      <c r="DP2870" s="1"/>
      <c r="DQ2870" s="1"/>
      <c r="DR2870" s="1"/>
      <c r="DS2870" s="1"/>
      <c r="DT2870" s="1"/>
      <c r="DU2870" s="1"/>
    </row>
    <row r="2871" spans="1:125" ht="12.75" x14ac:dyDescent="0.2">
      <c r="A2871" s="89">
        <f t="shared" si="1331"/>
        <v>47640</v>
      </c>
      <c r="B2871" s="105">
        <f t="shared" si="1340"/>
        <v>729.63917637999998</v>
      </c>
      <c r="C2871" s="90">
        <f t="shared" si="1332"/>
        <v>488.33989200000002</v>
      </c>
      <c r="D2871" s="91">
        <f t="shared" si="1341"/>
        <v>7245.38</v>
      </c>
      <c r="E2871" s="92">
        <f t="shared" si="1339"/>
        <v>7276.54</v>
      </c>
      <c r="F2871" s="93">
        <f t="shared" si="1342"/>
        <v>45763</v>
      </c>
      <c r="G2871" s="94">
        <f t="shared" si="1343"/>
        <v>4.3006716003852752E-3</v>
      </c>
      <c r="H2871" s="95">
        <f t="shared" si="1354"/>
        <v>47651</v>
      </c>
      <c r="I2871" s="95">
        <f t="shared" si="1344"/>
        <v>47651</v>
      </c>
      <c r="J2871" s="96">
        <f t="shared" si="1355"/>
        <v>23</v>
      </c>
      <c r="K2871" s="96">
        <f t="shared" si="1356"/>
        <v>16</v>
      </c>
      <c r="L2871" s="8">
        <f t="shared" si="1333"/>
        <v>1.0029898100000001</v>
      </c>
      <c r="M2871" s="97">
        <f t="shared" si="1345"/>
        <v>1.0043006699999999</v>
      </c>
      <c r="N2871" s="97">
        <f t="shared" si="1346"/>
        <v>1.4791815230902075</v>
      </c>
      <c r="O2871" s="90">
        <f t="shared" si="1347"/>
        <v>1.48360399</v>
      </c>
      <c r="P2871" s="90">
        <f t="shared" si="1348"/>
        <v>724.50301223999998</v>
      </c>
      <c r="Q2871" s="98">
        <f t="shared" si="1338"/>
        <v>0</v>
      </c>
      <c r="R2871" s="7">
        <f t="shared" si="1334"/>
        <v>0</v>
      </c>
      <c r="S2871" s="90">
        <f t="shared" si="1349"/>
        <v>0</v>
      </c>
      <c r="T2871" s="99">
        <f t="shared" si="1335"/>
        <v>0.117687</v>
      </c>
      <c r="U2871" s="98">
        <f t="shared" si="1350"/>
        <v>16</v>
      </c>
      <c r="V2871" s="98">
        <v>252</v>
      </c>
      <c r="W2871" s="97">
        <f t="shared" si="1351"/>
        <v>1.007089224</v>
      </c>
      <c r="X2871" s="90">
        <f t="shared" si="1352"/>
        <v>5.13616414</v>
      </c>
      <c r="Y2871" s="90">
        <f t="shared" si="1353"/>
        <v>0</v>
      </c>
      <c r="Z2871" s="100" t="str">
        <f t="shared" si="1336"/>
        <v>A+J=</v>
      </c>
      <c r="AA2871" s="95">
        <f t="shared" si="1337"/>
        <v>47651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4"/>
      <c r="DP2871" s="1"/>
      <c r="DQ2871" s="1"/>
      <c r="DR2871" s="1"/>
      <c r="DS2871" s="1"/>
      <c r="DT2871" s="1"/>
      <c r="DU2871" s="1"/>
    </row>
    <row r="2872" spans="1:125" ht="12.75" x14ac:dyDescent="0.2">
      <c r="A2872" s="89">
        <f t="shared" si="1331"/>
        <v>47641</v>
      </c>
      <c r="B2872" s="105">
        <f t="shared" si="1340"/>
        <v>730.09760384999993</v>
      </c>
      <c r="C2872" s="90">
        <f t="shared" si="1332"/>
        <v>488.33989200000002</v>
      </c>
      <c r="D2872" s="91">
        <f t="shared" si="1341"/>
        <v>7245.38</v>
      </c>
      <c r="E2872" s="92">
        <f t="shared" si="1339"/>
        <v>7276.54</v>
      </c>
      <c r="F2872" s="93">
        <f t="shared" si="1342"/>
        <v>45763</v>
      </c>
      <c r="G2872" s="94">
        <f t="shared" si="1343"/>
        <v>4.3006716003852752E-3</v>
      </c>
      <c r="H2872" s="95">
        <f t="shared" si="1354"/>
        <v>47651</v>
      </c>
      <c r="I2872" s="95">
        <f t="shared" si="1344"/>
        <v>47651</v>
      </c>
      <c r="J2872" s="96">
        <f t="shared" si="1355"/>
        <v>23</v>
      </c>
      <c r="K2872" s="96">
        <f t="shared" si="1356"/>
        <v>17</v>
      </c>
      <c r="L2872" s="8">
        <f t="shared" si="1333"/>
        <v>1.0031769699999999</v>
      </c>
      <c r="M2872" s="97">
        <f t="shared" si="1345"/>
        <v>1.0043006699999999</v>
      </c>
      <c r="N2872" s="97">
        <f t="shared" si="1346"/>
        <v>1.4791815230902075</v>
      </c>
      <c r="O2872" s="90">
        <f t="shared" si="1347"/>
        <v>1.4838808299999999</v>
      </c>
      <c r="P2872" s="90">
        <f t="shared" si="1348"/>
        <v>724.63820425999995</v>
      </c>
      <c r="Q2872" s="98">
        <f t="shared" si="1338"/>
        <v>0</v>
      </c>
      <c r="R2872" s="7">
        <f t="shared" si="1334"/>
        <v>0</v>
      </c>
      <c r="S2872" s="90">
        <f t="shared" si="1349"/>
        <v>0</v>
      </c>
      <c r="T2872" s="99">
        <f t="shared" si="1335"/>
        <v>0.117687</v>
      </c>
      <c r="U2872" s="98">
        <f t="shared" si="1350"/>
        <v>17</v>
      </c>
      <c r="V2872" s="98">
        <v>252</v>
      </c>
      <c r="W2872" s="97">
        <f t="shared" si="1351"/>
        <v>1.007533966</v>
      </c>
      <c r="X2872" s="90">
        <f t="shared" si="1352"/>
        <v>5.4593995900000003</v>
      </c>
      <c r="Y2872" s="90">
        <f t="shared" si="1353"/>
        <v>0</v>
      </c>
      <c r="Z2872" s="100" t="str">
        <f t="shared" si="1336"/>
        <v>A+J=</v>
      </c>
      <c r="AA2872" s="95">
        <f t="shared" si="1337"/>
        <v>47651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4"/>
      <c r="DP2872" s="1"/>
      <c r="DQ2872" s="1"/>
      <c r="DR2872" s="1"/>
      <c r="DS2872" s="1"/>
      <c r="DT2872" s="1"/>
      <c r="DU2872" s="1"/>
    </row>
    <row r="2873" spans="1:125" ht="12.75" x14ac:dyDescent="0.2">
      <c r="A2873" s="89">
        <f t="shared" si="1331"/>
        <v>47642</v>
      </c>
      <c r="B2873" s="105">
        <f t="shared" si="1340"/>
        <v>730.55632807999996</v>
      </c>
      <c r="C2873" s="90">
        <f t="shared" si="1332"/>
        <v>488.33989200000002</v>
      </c>
      <c r="D2873" s="91">
        <f t="shared" si="1341"/>
        <v>7245.38</v>
      </c>
      <c r="E2873" s="92">
        <f t="shared" si="1339"/>
        <v>7276.54</v>
      </c>
      <c r="F2873" s="93">
        <f t="shared" si="1342"/>
        <v>45763</v>
      </c>
      <c r="G2873" s="94">
        <f t="shared" si="1343"/>
        <v>4.3006716003852752E-3</v>
      </c>
      <c r="H2873" s="95">
        <f t="shared" si="1354"/>
        <v>47651</v>
      </c>
      <c r="I2873" s="95">
        <f t="shared" si="1344"/>
        <v>47651</v>
      </c>
      <c r="J2873" s="96">
        <f t="shared" si="1355"/>
        <v>23</v>
      </c>
      <c r="K2873" s="96">
        <f t="shared" si="1356"/>
        <v>18</v>
      </c>
      <c r="L2873" s="8">
        <f t="shared" si="1333"/>
        <v>1.00336417</v>
      </c>
      <c r="M2873" s="97">
        <f t="shared" si="1345"/>
        <v>1.0043006699999999</v>
      </c>
      <c r="N2873" s="97">
        <f t="shared" si="1346"/>
        <v>1.4791815230902075</v>
      </c>
      <c r="O2873" s="90">
        <f t="shared" si="1347"/>
        <v>1.4841577399999999</v>
      </c>
      <c r="P2873" s="90">
        <f t="shared" si="1348"/>
        <v>724.77343045999999</v>
      </c>
      <c r="Q2873" s="98">
        <f t="shared" si="1338"/>
        <v>0</v>
      </c>
      <c r="R2873" s="7">
        <f t="shared" si="1334"/>
        <v>0</v>
      </c>
      <c r="S2873" s="90">
        <f t="shared" si="1349"/>
        <v>0</v>
      </c>
      <c r="T2873" s="99">
        <f t="shared" si="1335"/>
        <v>0.117687</v>
      </c>
      <c r="U2873" s="98">
        <f t="shared" si="1350"/>
        <v>18</v>
      </c>
      <c r="V2873" s="98">
        <v>252</v>
      </c>
      <c r="W2873" s="97">
        <f t="shared" si="1351"/>
        <v>1.007978904</v>
      </c>
      <c r="X2873" s="90">
        <f t="shared" si="1352"/>
        <v>5.78289762</v>
      </c>
      <c r="Y2873" s="90">
        <f t="shared" si="1353"/>
        <v>0</v>
      </c>
      <c r="Z2873" s="100" t="str">
        <f t="shared" si="1336"/>
        <v>A+J=</v>
      </c>
      <c r="AA2873" s="95">
        <f t="shared" si="1337"/>
        <v>47651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4"/>
      <c r="DP2873" s="1"/>
      <c r="DQ2873" s="1"/>
      <c r="DR2873" s="1"/>
      <c r="DS2873" s="1"/>
      <c r="DT2873" s="1"/>
      <c r="DU2873" s="1"/>
    </row>
    <row r="2874" spans="1:125" ht="12.75" x14ac:dyDescent="0.2">
      <c r="A2874" s="89">
        <f t="shared" si="1331"/>
        <v>47643</v>
      </c>
      <c r="B2874" s="105">
        <f t="shared" si="1340"/>
        <v>730.55632807999996</v>
      </c>
      <c r="C2874" s="90">
        <f t="shared" si="1332"/>
        <v>488.33989200000002</v>
      </c>
      <c r="D2874" s="91">
        <f t="shared" si="1341"/>
        <v>7245.38</v>
      </c>
      <c r="E2874" s="92">
        <f t="shared" si="1339"/>
        <v>7276.54</v>
      </c>
      <c r="F2874" s="93">
        <f t="shared" si="1342"/>
        <v>45763</v>
      </c>
      <c r="G2874" s="94">
        <f t="shared" si="1343"/>
        <v>4.3006716003852752E-3</v>
      </c>
      <c r="H2874" s="95">
        <f t="shared" si="1354"/>
        <v>47651</v>
      </c>
      <c r="I2874" s="95">
        <f t="shared" si="1344"/>
        <v>47651</v>
      </c>
      <c r="J2874" s="96">
        <f t="shared" si="1355"/>
        <v>23</v>
      </c>
      <c r="K2874" s="96">
        <f t="shared" si="1356"/>
        <v>18</v>
      </c>
      <c r="L2874" s="8">
        <f t="shared" si="1333"/>
        <v>1.00336417</v>
      </c>
      <c r="M2874" s="97">
        <f t="shared" si="1345"/>
        <v>1.0043006699999999</v>
      </c>
      <c r="N2874" s="97">
        <f t="shared" si="1346"/>
        <v>1.4791815230902075</v>
      </c>
      <c r="O2874" s="90">
        <f t="shared" si="1347"/>
        <v>1.4841577399999999</v>
      </c>
      <c r="P2874" s="90">
        <f t="shared" si="1348"/>
        <v>724.77343045999999</v>
      </c>
      <c r="Q2874" s="98">
        <f t="shared" si="1338"/>
        <v>0</v>
      </c>
      <c r="R2874" s="7">
        <f t="shared" si="1334"/>
        <v>0</v>
      </c>
      <c r="S2874" s="90">
        <f t="shared" si="1349"/>
        <v>0</v>
      </c>
      <c r="T2874" s="99">
        <f t="shared" si="1335"/>
        <v>0.117687</v>
      </c>
      <c r="U2874" s="98">
        <f t="shared" si="1350"/>
        <v>18</v>
      </c>
      <c r="V2874" s="98">
        <v>252</v>
      </c>
      <c r="W2874" s="97">
        <f t="shared" si="1351"/>
        <v>1.007978904</v>
      </c>
      <c r="X2874" s="90">
        <f t="shared" si="1352"/>
        <v>5.78289762</v>
      </c>
      <c r="Y2874" s="90">
        <f t="shared" si="1353"/>
        <v>0</v>
      </c>
      <c r="Z2874" s="100" t="str">
        <f t="shared" si="1336"/>
        <v>A+J=</v>
      </c>
      <c r="AA2874" s="95">
        <f t="shared" si="1337"/>
        <v>47651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4"/>
      <c r="DP2874" s="1"/>
      <c r="DQ2874" s="1"/>
      <c r="DR2874" s="1"/>
      <c r="DS2874" s="1"/>
      <c r="DT2874" s="1"/>
      <c r="DU2874" s="1"/>
    </row>
    <row r="2875" spans="1:125" ht="12.75" x14ac:dyDescent="0.2">
      <c r="A2875" s="89">
        <f t="shared" si="1331"/>
        <v>47644</v>
      </c>
      <c r="B2875" s="105">
        <f t="shared" si="1340"/>
        <v>730.55632807999996</v>
      </c>
      <c r="C2875" s="90">
        <f t="shared" si="1332"/>
        <v>488.33989200000002</v>
      </c>
      <c r="D2875" s="91">
        <f t="shared" si="1341"/>
        <v>7245.38</v>
      </c>
      <c r="E2875" s="92">
        <f t="shared" si="1339"/>
        <v>7276.54</v>
      </c>
      <c r="F2875" s="93">
        <f t="shared" si="1342"/>
        <v>45763</v>
      </c>
      <c r="G2875" s="94">
        <f t="shared" si="1343"/>
        <v>4.3006716003852752E-3</v>
      </c>
      <c r="H2875" s="95">
        <f t="shared" si="1354"/>
        <v>47651</v>
      </c>
      <c r="I2875" s="95">
        <f t="shared" si="1344"/>
        <v>47651</v>
      </c>
      <c r="J2875" s="96">
        <f t="shared" si="1355"/>
        <v>23</v>
      </c>
      <c r="K2875" s="96">
        <f t="shared" si="1356"/>
        <v>18</v>
      </c>
      <c r="L2875" s="8">
        <f t="shared" si="1333"/>
        <v>1.00336417</v>
      </c>
      <c r="M2875" s="97">
        <f t="shared" si="1345"/>
        <v>1.0043006699999999</v>
      </c>
      <c r="N2875" s="97">
        <f t="shared" si="1346"/>
        <v>1.4791815230902075</v>
      </c>
      <c r="O2875" s="90">
        <f t="shared" si="1347"/>
        <v>1.4841577399999999</v>
      </c>
      <c r="P2875" s="90">
        <f t="shared" si="1348"/>
        <v>724.77343045999999</v>
      </c>
      <c r="Q2875" s="98">
        <f t="shared" si="1338"/>
        <v>0</v>
      </c>
      <c r="R2875" s="7">
        <f t="shared" si="1334"/>
        <v>0</v>
      </c>
      <c r="S2875" s="90">
        <f t="shared" si="1349"/>
        <v>0</v>
      </c>
      <c r="T2875" s="99">
        <f t="shared" si="1335"/>
        <v>0.117687</v>
      </c>
      <c r="U2875" s="98">
        <f t="shared" si="1350"/>
        <v>18</v>
      </c>
      <c r="V2875" s="98">
        <v>252</v>
      </c>
      <c r="W2875" s="97">
        <f t="shared" si="1351"/>
        <v>1.007978904</v>
      </c>
      <c r="X2875" s="90">
        <f t="shared" si="1352"/>
        <v>5.78289762</v>
      </c>
      <c r="Y2875" s="90">
        <f t="shared" si="1353"/>
        <v>0</v>
      </c>
      <c r="Z2875" s="100" t="str">
        <f t="shared" si="1336"/>
        <v>A+J=</v>
      </c>
      <c r="AA2875" s="95">
        <f t="shared" si="1337"/>
        <v>47651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4"/>
      <c r="DP2875" s="1"/>
      <c r="DQ2875" s="1"/>
      <c r="DR2875" s="1"/>
      <c r="DS2875" s="1"/>
      <c r="DT2875" s="1"/>
      <c r="DU2875" s="1"/>
    </row>
    <row r="2876" spans="1:125" ht="12.75" x14ac:dyDescent="0.2">
      <c r="A2876" s="89">
        <f t="shared" si="1331"/>
        <v>47645</v>
      </c>
      <c r="B2876" s="105">
        <f t="shared" si="1340"/>
        <v>731.01532950000001</v>
      </c>
      <c r="C2876" s="90">
        <f t="shared" si="1332"/>
        <v>488.33989200000002</v>
      </c>
      <c r="D2876" s="91">
        <f t="shared" si="1341"/>
        <v>7245.38</v>
      </c>
      <c r="E2876" s="92">
        <f t="shared" si="1339"/>
        <v>7276.54</v>
      </c>
      <c r="F2876" s="93">
        <f t="shared" si="1342"/>
        <v>45763</v>
      </c>
      <c r="G2876" s="94">
        <f t="shared" si="1343"/>
        <v>4.3006716003852752E-3</v>
      </c>
      <c r="H2876" s="95">
        <f t="shared" si="1354"/>
        <v>47651</v>
      </c>
      <c r="I2876" s="95">
        <f t="shared" si="1344"/>
        <v>47651</v>
      </c>
      <c r="J2876" s="96">
        <f t="shared" si="1355"/>
        <v>23</v>
      </c>
      <c r="K2876" s="96">
        <f t="shared" si="1356"/>
        <v>19</v>
      </c>
      <c r="L2876" s="8">
        <f t="shared" si="1333"/>
        <v>1.0035514000000001</v>
      </c>
      <c r="M2876" s="97">
        <f t="shared" si="1345"/>
        <v>1.0043006699999999</v>
      </c>
      <c r="N2876" s="97">
        <f t="shared" si="1346"/>
        <v>1.4791815230902075</v>
      </c>
      <c r="O2876" s="90">
        <f t="shared" si="1347"/>
        <v>1.4844346799999999</v>
      </c>
      <c r="P2876" s="90">
        <f t="shared" si="1348"/>
        <v>724.90867131000005</v>
      </c>
      <c r="Q2876" s="98">
        <f t="shared" si="1338"/>
        <v>0</v>
      </c>
      <c r="R2876" s="7">
        <f t="shared" si="1334"/>
        <v>0</v>
      </c>
      <c r="S2876" s="90">
        <f t="shared" si="1349"/>
        <v>0</v>
      </c>
      <c r="T2876" s="99">
        <f t="shared" si="1335"/>
        <v>0.117687</v>
      </c>
      <c r="U2876" s="98">
        <f t="shared" si="1350"/>
        <v>19</v>
      </c>
      <c r="V2876" s="98">
        <v>252</v>
      </c>
      <c r="W2876" s="97">
        <f t="shared" si="1351"/>
        <v>1.008424038</v>
      </c>
      <c r="X2876" s="90">
        <f t="shared" si="1352"/>
        <v>6.1066581900000001</v>
      </c>
      <c r="Y2876" s="90">
        <f t="shared" si="1353"/>
        <v>0</v>
      </c>
      <c r="Z2876" s="100" t="str">
        <f t="shared" si="1336"/>
        <v>A+J=</v>
      </c>
      <c r="AA2876" s="95">
        <f t="shared" si="1337"/>
        <v>47651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4"/>
      <c r="DP2876" s="1"/>
      <c r="DQ2876" s="1"/>
      <c r="DR2876" s="1"/>
      <c r="DS2876" s="1"/>
      <c r="DT2876" s="1"/>
      <c r="DU2876" s="1"/>
    </row>
    <row r="2877" spans="1:125" ht="12.75" x14ac:dyDescent="0.2">
      <c r="A2877" s="89">
        <f t="shared" si="1331"/>
        <v>47646</v>
      </c>
      <c r="B2877" s="105">
        <f t="shared" si="1340"/>
        <v>731.47461878000001</v>
      </c>
      <c r="C2877" s="90">
        <f t="shared" si="1332"/>
        <v>488.33989200000002</v>
      </c>
      <c r="D2877" s="91">
        <f t="shared" si="1341"/>
        <v>7245.38</v>
      </c>
      <c r="E2877" s="92">
        <f t="shared" si="1339"/>
        <v>7276.54</v>
      </c>
      <c r="F2877" s="93">
        <f t="shared" si="1342"/>
        <v>45763</v>
      </c>
      <c r="G2877" s="94">
        <f t="shared" si="1343"/>
        <v>4.3006716003852752E-3</v>
      </c>
      <c r="H2877" s="95">
        <f t="shared" si="1354"/>
        <v>47651</v>
      </c>
      <c r="I2877" s="95">
        <f t="shared" si="1344"/>
        <v>47651</v>
      </c>
      <c r="J2877" s="96">
        <f t="shared" si="1355"/>
        <v>23</v>
      </c>
      <c r="K2877" s="96">
        <f t="shared" si="1356"/>
        <v>20</v>
      </c>
      <c r="L2877" s="8">
        <f t="shared" si="1333"/>
        <v>1.00373866</v>
      </c>
      <c r="M2877" s="97">
        <f t="shared" si="1345"/>
        <v>1.0043006699999999</v>
      </c>
      <c r="N2877" s="97">
        <f t="shared" si="1346"/>
        <v>1.4791815230902075</v>
      </c>
      <c r="O2877" s="90">
        <f t="shared" si="1347"/>
        <v>1.48471167</v>
      </c>
      <c r="P2877" s="90">
        <f t="shared" si="1348"/>
        <v>725.04393657000003</v>
      </c>
      <c r="Q2877" s="98">
        <f t="shared" si="1338"/>
        <v>0</v>
      </c>
      <c r="R2877" s="7">
        <f t="shared" si="1334"/>
        <v>0</v>
      </c>
      <c r="S2877" s="90">
        <f t="shared" si="1349"/>
        <v>0</v>
      </c>
      <c r="T2877" s="99">
        <f t="shared" si="1335"/>
        <v>0.117687</v>
      </c>
      <c r="U2877" s="98">
        <f t="shared" si="1350"/>
        <v>20</v>
      </c>
      <c r="V2877" s="98">
        <v>252</v>
      </c>
      <c r="W2877" s="97">
        <f t="shared" si="1351"/>
        <v>1.0088693689999999</v>
      </c>
      <c r="X2877" s="90">
        <f t="shared" si="1352"/>
        <v>6.4306822099999996</v>
      </c>
      <c r="Y2877" s="90">
        <f t="shared" si="1353"/>
        <v>0</v>
      </c>
      <c r="Z2877" s="100" t="str">
        <f t="shared" si="1336"/>
        <v>A+J=</v>
      </c>
      <c r="AA2877" s="95">
        <f t="shared" si="1337"/>
        <v>47651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4"/>
      <c r="DP2877" s="1"/>
      <c r="DQ2877" s="1"/>
      <c r="DR2877" s="1"/>
      <c r="DS2877" s="1"/>
      <c r="DT2877" s="1"/>
      <c r="DU2877" s="1"/>
    </row>
    <row r="2878" spans="1:125" ht="12.75" x14ac:dyDescent="0.2">
      <c r="A2878" s="89">
        <f t="shared" si="1331"/>
        <v>47647</v>
      </c>
      <c r="B2878" s="105">
        <f t="shared" si="1340"/>
        <v>731.93420590999995</v>
      </c>
      <c r="C2878" s="90">
        <f t="shared" si="1332"/>
        <v>488.33989200000002</v>
      </c>
      <c r="D2878" s="91">
        <f t="shared" si="1341"/>
        <v>7245.38</v>
      </c>
      <c r="E2878" s="92">
        <f t="shared" si="1339"/>
        <v>7276.54</v>
      </c>
      <c r="F2878" s="93">
        <f t="shared" si="1342"/>
        <v>45763</v>
      </c>
      <c r="G2878" s="94">
        <f t="shared" si="1343"/>
        <v>4.3006716003852752E-3</v>
      </c>
      <c r="H2878" s="95">
        <f t="shared" si="1354"/>
        <v>47651</v>
      </c>
      <c r="I2878" s="95">
        <f t="shared" si="1344"/>
        <v>47651</v>
      </c>
      <c r="J2878" s="96">
        <f t="shared" si="1355"/>
        <v>23</v>
      </c>
      <c r="K2878" s="96">
        <f t="shared" si="1356"/>
        <v>21</v>
      </c>
      <c r="L2878" s="8">
        <f t="shared" si="1333"/>
        <v>1.0039259599999999</v>
      </c>
      <c r="M2878" s="97">
        <f t="shared" si="1345"/>
        <v>1.0043006699999999</v>
      </c>
      <c r="N2878" s="97">
        <f t="shared" si="1346"/>
        <v>1.4791815230902075</v>
      </c>
      <c r="O2878" s="90">
        <f t="shared" si="1347"/>
        <v>1.48498873</v>
      </c>
      <c r="P2878" s="90">
        <f t="shared" si="1348"/>
        <v>725.17923601999996</v>
      </c>
      <c r="Q2878" s="98">
        <f t="shared" si="1338"/>
        <v>0</v>
      </c>
      <c r="R2878" s="7">
        <f t="shared" si="1334"/>
        <v>0</v>
      </c>
      <c r="S2878" s="90">
        <f t="shared" si="1349"/>
        <v>0</v>
      </c>
      <c r="T2878" s="99">
        <f t="shared" si="1335"/>
        <v>0.117687</v>
      </c>
      <c r="U2878" s="98">
        <f t="shared" si="1350"/>
        <v>21</v>
      </c>
      <c r="V2878" s="98">
        <v>252</v>
      </c>
      <c r="W2878" s="97">
        <f t="shared" si="1351"/>
        <v>1.0093148970000001</v>
      </c>
      <c r="X2878" s="90">
        <f t="shared" si="1352"/>
        <v>6.7549698899999999</v>
      </c>
      <c r="Y2878" s="90">
        <f t="shared" si="1353"/>
        <v>0</v>
      </c>
      <c r="Z2878" s="100" t="str">
        <f t="shared" si="1336"/>
        <v>A+J=</v>
      </c>
      <c r="AA2878" s="95">
        <f t="shared" si="1337"/>
        <v>47651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4"/>
      <c r="DP2878" s="1"/>
      <c r="DQ2878" s="1"/>
      <c r="DR2878" s="1"/>
      <c r="DS2878" s="1"/>
      <c r="DT2878" s="1"/>
      <c r="DU2878" s="1"/>
    </row>
    <row r="2879" spans="1:125" ht="12.75" x14ac:dyDescent="0.2">
      <c r="A2879" s="89">
        <f t="shared" si="1331"/>
        <v>47648</v>
      </c>
      <c r="B2879" s="105">
        <f t="shared" si="1340"/>
        <v>732.39408041000002</v>
      </c>
      <c r="C2879" s="90">
        <f t="shared" si="1332"/>
        <v>488.33989200000002</v>
      </c>
      <c r="D2879" s="91">
        <f t="shared" si="1341"/>
        <v>7245.38</v>
      </c>
      <c r="E2879" s="92">
        <f t="shared" si="1339"/>
        <v>7276.54</v>
      </c>
      <c r="F2879" s="93">
        <f t="shared" si="1342"/>
        <v>45763</v>
      </c>
      <c r="G2879" s="94">
        <f t="shared" si="1343"/>
        <v>4.3006716003852752E-3</v>
      </c>
      <c r="H2879" s="95">
        <f t="shared" si="1354"/>
        <v>47651</v>
      </c>
      <c r="I2879" s="95">
        <f t="shared" si="1344"/>
        <v>47651</v>
      </c>
      <c r="J2879" s="96">
        <f t="shared" si="1355"/>
        <v>23</v>
      </c>
      <c r="K2879" s="96">
        <f t="shared" si="1356"/>
        <v>22</v>
      </c>
      <c r="L2879" s="8">
        <f t="shared" si="1333"/>
        <v>1.0041133</v>
      </c>
      <c r="M2879" s="97">
        <f t="shared" si="1345"/>
        <v>1.0043006699999999</v>
      </c>
      <c r="N2879" s="97">
        <f t="shared" si="1346"/>
        <v>1.4791815230902075</v>
      </c>
      <c r="O2879" s="90">
        <f t="shared" si="1347"/>
        <v>1.4852658400000001</v>
      </c>
      <c r="P2879" s="90">
        <f t="shared" si="1348"/>
        <v>725.31455989000006</v>
      </c>
      <c r="Q2879" s="98">
        <f t="shared" si="1338"/>
        <v>0</v>
      </c>
      <c r="R2879" s="7">
        <f t="shared" si="1334"/>
        <v>0</v>
      </c>
      <c r="S2879" s="90">
        <f t="shared" si="1349"/>
        <v>0</v>
      </c>
      <c r="T2879" s="99">
        <f t="shared" si="1335"/>
        <v>0.117687</v>
      </c>
      <c r="U2879" s="98">
        <f t="shared" si="1350"/>
        <v>22</v>
      </c>
      <c r="V2879" s="98">
        <v>252</v>
      </c>
      <c r="W2879" s="97">
        <f t="shared" si="1351"/>
        <v>1.0097606210000001</v>
      </c>
      <c r="X2879" s="90">
        <f t="shared" si="1352"/>
        <v>7.07952052</v>
      </c>
      <c r="Y2879" s="90">
        <f t="shared" si="1353"/>
        <v>0</v>
      </c>
      <c r="Z2879" s="100" t="str">
        <f t="shared" si="1336"/>
        <v>A+J=</v>
      </c>
      <c r="AA2879" s="95">
        <f t="shared" si="1337"/>
        <v>47651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4"/>
      <c r="DP2879" s="1"/>
      <c r="DQ2879" s="1"/>
      <c r="DR2879" s="1"/>
      <c r="DS2879" s="1"/>
      <c r="DT2879" s="1"/>
      <c r="DU2879" s="1"/>
    </row>
    <row r="2880" spans="1:125" ht="12.75" x14ac:dyDescent="0.2">
      <c r="A2880" s="89">
        <f t="shared" si="1331"/>
        <v>47649</v>
      </c>
      <c r="B2880" s="105">
        <f t="shared" si="1340"/>
        <v>732.85423891999994</v>
      </c>
      <c r="C2880" s="90">
        <f t="shared" si="1332"/>
        <v>488.33989200000002</v>
      </c>
      <c r="D2880" s="91">
        <f t="shared" si="1341"/>
        <v>7245.38</v>
      </c>
      <c r="E2880" s="92">
        <f t="shared" si="1339"/>
        <v>7276.54</v>
      </c>
      <c r="F2880" s="93">
        <f t="shared" si="1342"/>
        <v>45763</v>
      </c>
      <c r="G2880" s="94">
        <f t="shared" si="1343"/>
        <v>4.3006716003852752E-3</v>
      </c>
      <c r="H2880" s="95">
        <f t="shared" si="1354"/>
        <v>47679</v>
      </c>
      <c r="I2880" s="95">
        <f t="shared" si="1344"/>
        <v>47651</v>
      </c>
      <c r="J2880" s="96">
        <f t="shared" si="1355"/>
        <v>23</v>
      </c>
      <c r="K2880" s="96">
        <f t="shared" si="1356"/>
        <v>23</v>
      </c>
      <c r="L2880" s="8">
        <f t="shared" si="1333"/>
        <v>1.0043006699999999</v>
      </c>
      <c r="M2880" s="97">
        <f t="shared" si="1345"/>
        <v>1.0043006699999999</v>
      </c>
      <c r="N2880" s="97">
        <f t="shared" si="1346"/>
        <v>1.4791815230902075</v>
      </c>
      <c r="O2880" s="90">
        <f t="shared" si="1347"/>
        <v>1.4855429899999999</v>
      </c>
      <c r="P2880" s="90">
        <f t="shared" si="1348"/>
        <v>725.44990328999995</v>
      </c>
      <c r="Q2880" s="98">
        <f t="shared" si="1338"/>
        <v>0</v>
      </c>
      <c r="R2880" s="7">
        <f t="shared" si="1334"/>
        <v>0</v>
      </c>
      <c r="S2880" s="90">
        <f t="shared" si="1349"/>
        <v>0</v>
      </c>
      <c r="T2880" s="99">
        <f t="shared" si="1335"/>
        <v>0.117687</v>
      </c>
      <c r="U2880" s="98">
        <f t="shared" si="1350"/>
        <v>23</v>
      </c>
      <c r="V2880" s="98">
        <v>252</v>
      </c>
      <c r="W2880" s="97">
        <f t="shared" si="1351"/>
        <v>1.010206543</v>
      </c>
      <c r="X2880" s="90">
        <f t="shared" si="1352"/>
        <v>7.4043356300000003</v>
      </c>
      <c r="Y2880" s="90">
        <f t="shared" si="1353"/>
        <v>0</v>
      </c>
      <c r="Z2880" s="100" t="str">
        <f t="shared" si="1336"/>
        <v>A+J=</v>
      </c>
      <c r="AA2880" s="95">
        <f t="shared" si="1337"/>
        <v>47651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4"/>
      <c r="DP2880" s="1"/>
      <c r="DQ2880" s="1"/>
      <c r="DR2880" s="1"/>
      <c r="DS2880" s="1"/>
      <c r="DT2880" s="1"/>
      <c r="DU2880" s="1"/>
    </row>
    <row r="2881" spans="1:125" ht="12.75" x14ac:dyDescent="0.2">
      <c r="A2881" s="89">
        <f t="shared" si="1331"/>
        <v>47650</v>
      </c>
      <c r="B2881" s="105">
        <f t="shared" si="1340"/>
        <v>732.85423891999994</v>
      </c>
      <c r="C2881" s="90">
        <f t="shared" si="1332"/>
        <v>488.33989200000002</v>
      </c>
      <c r="D2881" s="91">
        <f t="shared" si="1341"/>
        <v>7245.38</v>
      </c>
      <c r="E2881" s="92">
        <f t="shared" si="1339"/>
        <v>7276.54</v>
      </c>
      <c r="F2881" s="93">
        <f t="shared" si="1342"/>
        <v>45763</v>
      </c>
      <c r="G2881" s="94">
        <f t="shared" si="1343"/>
        <v>4.3006716003852752E-3</v>
      </c>
      <c r="H2881" s="95">
        <f t="shared" si="1354"/>
        <v>47679</v>
      </c>
      <c r="I2881" s="95">
        <f t="shared" si="1344"/>
        <v>47651</v>
      </c>
      <c r="J2881" s="96">
        <f t="shared" si="1355"/>
        <v>23</v>
      </c>
      <c r="K2881" s="96">
        <f t="shared" si="1356"/>
        <v>23</v>
      </c>
      <c r="L2881" s="8">
        <f t="shared" si="1333"/>
        <v>1.0043006699999999</v>
      </c>
      <c r="M2881" s="97">
        <f t="shared" si="1345"/>
        <v>1.0043006699999999</v>
      </c>
      <c r="N2881" s="97">
        <f t="shared" si="1346"/>
        <v>1.4791815230902075</v>
      </c>
      <c r="O2881" s="90">
        <f t="shared" si="1347"/>
        <v>1.4855429899999999</v>
      </c>
      <c r="P2881" s="90">
        <f t="shared" si="1348"/>
        <v>725.44990328999995</v>
      </c>
      <c r="Q2881" s="98">
        <f t="shared" si="1338"/>
        <v>0</v>
      </c>
      <c r="R2881" s="7">
        <f t="shared" si="1334"/>
        <v>0</v>
      </c>
      <c r="S2881" s="90">
        <f t="shared" si="1349"/>
        <v>0</v>
      </c>
      <c r="T2881" s="99">
        <f t="shared" si="1335"/>
        <v>0.117687</v>
      </c>
      <c r="U2881" s="98">
        <f t="shared" si="1350"/>
        <v>23</v>
      </c>
      <c r="V2881" s="98">
        <v>252</v>
      </c>
      <c r="W2881" s="97">
        <f t="shared" si="1351"/>
        <v>1.010206543</v>
      </c>
      <c r="X2881" s="90">
        <f t="shared" si="1352"/>
        <v>7.4043356300000003</v>
      </c>
      <c r="Y2881" s="90">
        <f t="shared" si="1353"/>
        <v>0</v>
      </c>
      <c r="Z2881" s="100" t="str">
        <f t="shared" si="1336"/>
        <v>A+J=</v>
      </c>
      <c r="AA2881" s="95">
        <f t="shared" si="1337"/>
        <v>47651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4"/>
      <c r="DP2881" s="1"/>
      <c r="DQ2881" s="1"/>
      <c r="DR2881" s="1"/>
      <c r="DS2881" s="1"/>
      <c r="DT2881" s="1"/>
      <c r="DU2881" s="1"/>
    </row>
    <row r="2882" spans="1:125" ht="12.75" x14ac:dyDescent="0.2">
      <c r="A2882" s="89">
        <f t="shared" si="1331"/>
        <v>47651</v>
      </c>
      <c r="B2882" s="105">
        <f t="shared" si="1340"/>
        <v>732.85423891999994</v>
      </c>
      <c r="C2882" s="90">
        <f t="shared" si="1332"/>
        <v>488.33989200000002</v>
      </c>
      <c r="D2882" s="91">
        <f t="shared" si="1341"/>
        <v>7245.38</v>
      </c>
      <c r="E2882" s="92">
        <f t="shared" si="1339"/>
        <v>7276.54</v>
      </c>
      <c r="F2882" s="93">
        <f t="shared" si="1342"/>
        <v>45763</v>
      </c>
      <c r="G2882" s="94">
        <f t="shared" si="1343"/>
        <v>4.3006716003852752E-3</v>
      </c>
      <c r="H2882" s="95">
        <f t="shared" si="1354"/>
        <v>47679</v>
      </c>
      <c r="I2882" s="95">
        <f t="shared" si="1344"/>
        <v>47651</v>
      </c>
      <c r="J2882" s="96">
        <f t="shared" si="1355"/>
        <v>23</v>
      </c>
      <c r="K2882" s="96">
        <f t="shared" si="1356"/>
        <v>23</v>
      </c>
      <c r="L2882" s="8">
        <f t="shared" si="1333"/>
        <v>1.0043006699999999</v>
      </c>
      <c r="M2882" s="97">
        <f t="shared" si="1345"/>
        <v>1.0043006699999999</v>
      </c>
      <c r="N2882" s="97">
        <f t="shared" si="1346"/>
        <v>1.4791815230902075</v>
      </c>
      <c r="O2882" s="90">
        <f t="shared" si="1347"/>
        <v>1.4855429899999999</v>
      </c>
      <c r="P2882" s="90">
        <f t="shared" si="1348"/>
        <v>725.44990328999995</v>
      </c>
      <c r="Q2882" s="98">
        <f t="shared" si="1338"/>
        <v>94</v>
      </c>
      <c r="R2882" s="7">
        <f t="shared" si="1334"/>
        <v>1.5800999999999999E-2</v>
      </c>
      <c r="S2882" s="90">
        <f t="shared" si="1349"/>
        <v>11.46283392</v>
      </c>
      <c r="T2882" s="99">
        <f t="shared" si="1335"/>
        <v>0.117687</v>
      </c>
      <c r="U2882" s="98">
        <f t="shared" si="1350"/>
        <v>23</v>
      </c>
      <c r="V2882" s="98">
        <v>252</v>
      </c>
      <c r="W2882" s="97">
        <f t="shared" si="1351"/>
        <v>1.010206543</v>
      </c>
      <c r="X2882" s="90">
        <f t="shared" si="1352"/>
        <v>7.4043356300000003</v>
      </c>
      <c r="Y2882" s="90">
        <f t="shared" si="1353"/>
        <v>18.86716955</v>
      </c>
      <c r="Z2882" s="100" t="str">
        <f t="shared" si="1336"/>
        <v>A+J=</v>
      </c>
      <c r="AA2882" s="95">
        <f t="shared" si="1337"/>
        <v>47651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4"/>
      <c r="DP2882" s="1"/>
      <c r="DQ2882" s="1"/>
      <c r="DR2882" s="1"/>
      <c r="DS2882" s="1"/>
      <c r="DT2882" s="1"/>
      <c r="DU2882" s="1"/>
    </row>
    <row r="2883" spans="1:125" ht="12.75" x14ac:dyDescent="0.2">
      <c r="A2883" s="89">
        <f t="shared" si="1331"/>
        <v>47652</v>
      </c>
      <c r="B2883" s="105">
        <f t="shared" si="1340"/>
        <v>714.46372801000007</v>
      </c>
      <c r="C2883" s="90">
        <f t="shared" si="1332"/>
        <v>480.62363336999999</v>
      </c>
      <c r="D2883" s="91">
        <f t="shared" si="1341"/>
        <v>7245.38</v>
      </c>
      <c r="E2883" s="92">
        <f t="shared" si="1339"/>
        <v>7276.54</v>
      </c>
      <c r="F2883" s="93">
        <f t="shared" si="1342"/>
        <v>45763</v>
      </c>
      <c r="G2883" s="94">
        <f t="shared" si="1343"/>
        <v>4.3006716003852752E-3</v>
      </c>
      <c r="H2883" s="95">
        <f t="shared" si="1354"/>
        <v>47679</v>
      </c>
      <c r="I2883" s="95">
        <f t="shared" si="1344"/>
        <v>47679</v>
      </c>
      <c r="J2883" s="96">
        <f t="shared" si="1355"/>
        <v>19</v>
      </c>
      <c r="K2883" s="96">
        <f t="shared" si="1356"/>
        <v>1</v>
      </c>
      <c r="L2883" s="8">
        <f t="shared" si="1333"/>
        <v>1.0002258900000001</v>
      </c>
      <c r="M2883" s="97">
        <f t="shared" si="1345"/>
        <v>1.0043006699999999</v>
      </c>
      <c r="N2883" s="97">
        <f t="shared" si="1346"/>
        <v>1.4855429946911156</v>
      </c>
      <c r="O2883" s="90">
        <f t="shared" si="1347"/>
        <v>1.48587856</v>
      </c>
      <c r="P2883" s="90">
        <f t="shared" si="1348"/>
        <v>714.14835225000002</v>
      </c>
      <c r="Q2883" s="98">
        <f t="shared" si="1338"/>
        <v>0</v>
      </c>
      <c r="R2883" s="7">
        <f t="shared" si="1334"/>
        <v>0</v>
      </c>
      <c r="S2883" s="90">
        <f t="shared" si="1349"/>
        <v>0</v>
      </c>
      <c r="T2883" s="99">
        <f t="shared" si="1335"/>
        <v>0.117687</v>
      </c>
      <c r="U2883" s="98">
        <f t="shared" si="1350"/>
        <v>1</v>
      </c>
      <c r="V2883" s="98">
        <v>252</v>
      </c>
      <c r="W2883" s="97">
        <f t="shared" si="1351"/>
        <v>1.0004416110000001</v>
      </c>
      <c r="X2883" s="90">
        <f t="shared" si="1352"/>
        <v>0.31537576</v>
      </c>
      <c r="Y2883" s="90">
        <f t="shared" si="1353"/>
        <v>0</v>
      </c>
      <c r="Z2883" s="100" t="str">
        <f t="shared" si="1336"/>
        <v>A+J=</v>
      </c>
      <c r="AA2883" s="95">
        <f t="shared" si="1337"/>
        <v>47679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4"/>
      <c r="DP2883" s="1"/>
      <c r="DQ2883" s="1"/>
      <c r="DR2883" s="1"/>
      <c r="DS2883" s="1"/>
      <c r="DT2883" s="1"/>
      <c r="DU2883" s="1"/>
    </row>
    <row r="2884" spans="1:125" ht="12.75" x14ac:dyDescent="0.2">
      <c r="A2884" s="89">
        <f t="shared" si="1331"/>
        <v>47653</v>
      </c>
      <c r="B2884" s="105">
        <f t="shared" si="1340"/>
        <v>714.94070207000004</v>
      </c>
      <c r="C2884" s="90">
        <f t="shared" si="1332"/>
        <v>480.62363336999999</v>
      </c>
      <c r="D2884" s="91">
        <f t="shared" si="1341"/>
        <v>7245.38</v>
      </c>
      <c r="E2884" s="92">
        <f t="shared" si="1339"/>
        <v>7276.54</v>
      </c>
      <c r="F2884" s="93">
        <f t="shared" si="1342"/>
        <v>45763</v>
      </c>
      <c r="G2884" s="94">
        <f t="shared" si="1343"/>
        <v>4.3006716003852752E-3</v>
      </c>
      <c r="H2884" s="95">
        <f t="shared" si="1354"/>
        <v>47679</v>
      </c>
      <c r="I2884" s="95">
        <f t="shared" si="1344"/>
        <v>47679</v>
      </c>
      <c r="J2884" s="96">
        <f t="shared" si="1355"/>
        <v>19</v>
      </c>
      <c r="K2884" s="96">
        <f t="shared" si="1356"/>
        <v>2</v>
      </c>
      <c r="L2884" s="8">
        <f t="shared" si="1333"/>
        <v>1.00045183</v>
      </c>
      <c r="M2884" s="97">
        <f t="shared" si="1345"/>
        <v>1.0043006699999999</v>
      </c>
      <c r="N2884" s="97">
        <f t="shared" si="1346"/>
        <v>1.4855429946911156</v>
      </c>
      <c r="O2884" s="90">
        <f t="shared" si="1347"/>
        <v>1.4862142</v>
      </c>
      <c r="P2884" s="90">
        <f t="shared" si="1348"/>
        <v>714.30966877000003</v>
      </c>
      <c r="Q2884" s="98">
        <f t="shared" si="1338"/>
        <v>0</v>
      </c>
      <c r="R2884" s="7">
        <f t="shared" si="1334"/>
        <v>0</v>
      </c>
      <c r="S2884" s="90">
        <f t="shared" si="1349"/>
        <v>0</v>
      </c>
      <c r="T2884" s="99">
        <f t="shared" si="1335"/>
        <v>0.117687</v>
      </c>
      <c r="U2884" s="98">
        <f t="shared" si="1350"/>
        <v>2</v>
      </c>
      <c r="V2884" s="98">
        <v>252</v>
      </c>
      <c r="W2884" s="97">
        <f t="shared" si="1351"/>
        <v>1.0008834170000001</v>
      </c>
      <c r="X2884" s="90">
        <f t="shared" si="1352"/>
        <v>0.63103330000000002</v>
      </c>
      <c r="Y2884" s="90">
        <f t="shared" si="1353"/>
        <v>0</v>
      </c>
      <c r="Z2884" s="100" t="str">
        <f t="shared" si="1336"/>
        <v>A+J=</v>
      </c>
      <c r="AA2884" s="95">
        <f t="shared" si="1337"/>
        <v>47679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4"/>
      <c r="DP2884" s="1"/>
      <c r="DQ2884" s="1"/>
      <c r="DR2884" s="1"/>
      <c r="DS2884" s="1"/>
      <c r="DT2884" s="1"/>
      <c r="DU2884" s="1"/>
    </row>
    <row r="2885" spans="1:125" ht="12.75" x14ac:dyDescent="0.2">
      <c r="A2885" s="89">
        <f t="shared" si="1331"/>
        <v>47654</v>
      </c>
      <c r="B2885" s="105">
        <f t="shared" si="1340"/>
        <v>715.41799647999994</v>
      </c>
      <c r="C2885" s="90">
        <f t="shared" si="1332"/>
        <v>480.62363336999999</v>
      </c>
      <c r="D2885" s="91">
        <f t="shared" si="1341"/>
        <v>7245.38</v>
      </c>
      <c r="E2885" s="92">
        <f t="shared" si="1339"/>
        <v>7276.54</v>
      </c>
      <c r="F2885" s="93">
        <f t="shared" si="1342"/>
        <v>45763</v>
      </c>
      <c r="G2885" s="94">
        <f t="shared" si="1343"/>
        <v>4.3006716003852752E-3</v>
      </c>
      <c r="H2885" s="95">
        <f t="shared" si="1354"/>
        <v>47679</v>
      </c>
      <c r="I2885" s="95">
        <f t="shared" si="1344"/>
        <v>47679</v>
      </c>
      <c r="J2885" s="96">
        <f t="shared" si="1355"/>
        <v>19</v>
      </c>
      <c r="K2885" s="96">
        <f t="shared" si="1356"/>
        <v>3</v>
      </c>
      <c r="L2885" s="8">
        <f t="shared" si="1333"/>
        <v>1.0006778199999999</v>
      </c>
      <c r="M2885" s="97">
        <f t="shared" si="1345"/>
        <v>1.0043006699999999</v>
      </c>
      <c r="N2885" s="97">
        <f t="shared" si="1346"/>
        <v>1.4855429946911156</v>
      </c>
      <c r="O2885" s="90">
        <f t="shared" si="1347"/>
        <v>1.4865499200000001</v>
      </c>
      <c r="P2885" s="90">
        <f t="shared" si="1348"/>
        <v>714.47102372999996</v>
      </c>
      <c r="Q2885" s="98">
        <f t="shared" si="1338"/>
        <v>0</v>
      </c>
      <c r="R2885" s="7">
        <f t="shared" si="1334"/>
        <v>0</v>
      </c>
      <c r="S2885" s="90">
        <f t="shared" si="1349"/>
        <v>0</v>
      </c>
      <c r="T2885" s="99">
        <f t="shared" si="1335"/>
        <v>0.117687</v>
      </c>
      <c r="U2885" s="98">
        <f t="shared" si="1350"/>
        <v>3</v>
      </c>
      <c r="V2885" s="98">
        <v>252</v>
      </c>
      <c r="W2885" s="97">
        <f t="shared" si="1351"/>
        <v>1.001325418</v>
      </c>
      <c r="X2885" s="90">
        <f t="shared" si="1352"/>
        <v>0.94697275000000003</v>
      </c>
      <c r="Y2885" s="90">
        <f t="shared" si="1353"/>
        <v>0</v>
      </c>
      <c r="Z2885" s="100" t="str">
        <f t="shared" si="1336"/>
        <v>A+J=</v>
      </c>
      <c r="AA2885" s="95">
        <f t="shared" si="1337"/>
        <v>47679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4"/>
      <c r="DP2885" s="1"/>
      <c r="DQ2885" s="1"/>
      <c r="DR2885" s="1"/>
      <c r="DS2885" s="1"/>
      <c r="DT2885" s="1"/>
      <c r="DU2885" s="1"/>
    </row>
    <row r="2886" spans="1:125" ht="12.75" x14ac:dyDescent="0.2">
      <c r="A2886" s="89">
        <f t="shared" si="1331"/>
        <v>47655</v>
      </c>
      <c r="B2886" s="105">
        <f t="shared" si="1340"/>
        <v>715.41799647999994</v>
      </c>
      <c r="C2886" s="90">
        <f t="shared" si="1332"/>
        <v>480.62363336999999</v>
      </c>
      <c r="D2886" s="91">
        <f t="shared" si="1341"/>
        <v>7245.38</v>
      </c>
      <c r="E2886" s="92">
        <f t="shared" si="1339"/>
        <v>7276.54</v>
      </c>
      <c r="F2886" s="93">
        <f t="shared" si="1342"/>
        <v>45763</v>
      </c>
      <c r="G2886" s="94">
        <f t="shared" si="1343"/>
        <v>4.3006716003852752E-3</v>
      </c>
      <c r="H2886" s="95">
        <f t="shared" si="1354"/>
        <v>47679</v>
      </c>
      <c r="I2886" s="95">
        <f t="shared" si="1344"/>
        <v>47679</v>
      </c>
      <c r="J2886" s="96">
        <f t="shared" si="1355"/>
        <v>19</v>
      </c>
      <c r="K2886" s="96">
        <f t="shared" si="1356"/>
        <v>3</v>
      </c>
      <c r="L2886" s="8">
        <f t="shared" si="1333"/>
        <v>1.0006778199999999</v>
      </c>
      <c r="M2886" s="97">
        <f t="shared" si="1345"/>
        <v>1.0043006699999999</v>
      </c>
      <c r="N2886" s="97">
        <f t="shared" si="1346"/>
        <v>1.4855429946911156</v>
      </c>
      <c r="O2886" s="90">
        <f t="shared" si="1347"/>
        <v>1.4865499200000001</v>
      </c>
      <c r="P2886" s="90">
        <f t="shared" si="1348"/>
        <v>714.47102372999996</v>
      </c>
      <c r="Q2886" s="98">
        <f t="shared" si="1338"/>
        <v>0</v>
      </c>
      <c r="R2886" s="7">
        <f t="shared" si="1334"/>
        <v>0</v>
      </c>
      <c r="S2886" s="90">
        <f t="shared" si="1349"/>
        <v>0</v>
      </c>
      <c r="T2886" s="99">
        <f t="shared" si="1335"/>
        <v>0.117687</v>
      </c>
      <c r="U2886" s="98">
        <f t="shared" si="1350"/>
        <v>3</v>
      </c>
      <c r="V2886" s="98">
        <v>252</v>
      </c>
      <c r="W2886" s="97">
        <f t="shared" si="1351"/>
        <v>1.001325418</v>
      </c>
      <c r="X2886" s="90">
        <f t="shared" si="1352"/>
        <v>0.94697275000000003</v>
      </c>
      <c r="Y2886" s="90">
        <f t="shared" si="1353"/>
        <v>0</v>
      </c>
      <c r="Z2886" s="100" t="str">
        <f t="shared" si="1336"/>
        <v>A+J=</v>
      </c>
      <c r="AA2886" s="95">
        <f t="shared" si="1337"/>
        <v>47679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4"/>
      <c r="DP2886" s="1"/>
      <c r="DQ2886" s="1"/>
      <c r="DR2886" s="1"/>
      <c r="DS2886" s="1"/>
      <c r="DT2886" s="1"/>
      <c r="DU2886" s="1"/>
    </row>
    <row r="2887" spans="1:125" ht="12.75" x14ac:dyDescent="0.2">
      <c r="A2887" s="89">
        <f t="shared" si="1331"/>
        <v>47656</v>
      </c>
      <c r="B2887" s="105">
        <f t="shared" si="1340"/>
        <v>715.89561621999997</v>
      </c>
      <c r="C2887" s="90">
        <f t="shared" si="1332"/>
        <v>480.62363336999999</v>
      </c>
      <c r="D2887" s="91">
        <f t="shared" si="1341"/>
        <v>7245.38</v>
      </c>
      <c r="E2887" s="92">
        <f t="shared" si="1339"/>
        <v>7276.54</v>
      </c>
      <c r="F2887" s="93">
        <f t="shared" si="1342"/>
        <v>45763</v>
      </c>
      <c r="G2887" s="94">
        <f t="shared" si="1343"/>
        <v>4.3006716003852752E-3</v>
      </c>
      <c r="H2887" s="95">
        <f t="shared" si="1354"/>
        <v>47679</v>
      </c>
      <c r="I2887" s="95">
        <f t="shared" si="1344"/>
        <v>47679</v>
      </c>
      <c r="J2887" s="96">
        <f t="shared" si="1355"/>
        <v>19</v>
      </c>
      <c r="K2887" s="96">
        <f t="shared" si="1356"/>
        <v>4</v>
      </c>
      <c r="L2887" s="8">
        <f t="shared" si="1333"/>
        <v>1.0009038699999999</v>
      </c>
      <c r="M2887" s="97">
        <f t="shared" si="1345"/>
        <v>1.0043006699999999</v>
      </c>
      <c r="N2887" s="97">
        <f t="shared" si="1346"/>
        <v>1.4855429946911156</v>
      </c>
      <c r="O2887" s="90">
        <f t="shared" si="1347"/>
        <v>1.48688573</v>
      </c>
      <c r="P2887" s="90">
        <f t="shared" si="1348"/>
        <v>714.63242194999998</v>
      </c>
      <c r="Q2887" s="98">
        <f t="shared" si="1338"/>
        <v>0</v>
      </c>
      <c r="R2887" s="7">
        <f t="shared" si="1334"/>
        <v>0</v>
      </c>
      <c r="S2887" s="90">
        <f t="shared" si="1349"/>
        <v>0</v>
      </c>
      <c r="T2887" s="99">
        <f t="shared" si="1335"/>
        <v>0.117687</v>
      </c>
      <c r="U2887" s="98">
        <f t="shared" si="1350"/>
        <v>4</v>
      </c>
      <c r="V2887" s="98">
        <v>252</v>
      </c>
      <c r="W2887" s="97">
        <f t="shared" si="1351"/>
        <v>1.001767614</v>
      </c>
      <c r="X2887" s="90">
        <f t="shared" si="1352"/>
        <v>1.2631942700000001</v>
      </c>
      <c r="Y2887" s="90">
        <f t="shared" si="1353"/>
        <v>0</v>
      </c>
      <c r="Z2887" s="100" t="str">
        <f t="shared" si="1336"/>
        <v>A+J=</v>
      </c>
      <c r="AA2887" s="95">
        <f t="shared" si="1337"/>
        <v>47679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4"/>
      <c r="DP2887" s="1"/>
      <c r="DQ2887" s="1"/>
      <c r="DR2887" s="1"/>
      <c r="DS2887" s="1"/>
      <c r="DT2887" s="1"/>
      <c r="DU2887" s="1"/>
    </row>
    <row r="2888" spans="1:125" ht="12.75" x14ac:dyDescent="0.2">
      <c r="A2888" s="89">
        <f t="shared" si="1331"/>
        <v>47657</v>
      </c>
      <c r="B2888" s="105">
        <f t="shared" si="1340"/>
        <v>715.89561621999997</v>
      </c>
      <c r="C2888" s="90">
        <f t="shared" si="1332"/>
        <v>480.62363336999999</v>
      </c>
      <c r="D2888" s="91">
        <f t="shared" si="1341"/>
        <v>7245.38</v>
      </c>
      <c r="E2888" s="92">
        <f t="shared" si="1339"/>
        <v>7276.54</v>
      </c>
      <c r="F2888" s="93">
        <f t="shared" si="1342"/>
        <v>45763</v>
      </c>
      <c r="G2888" s="94">
        <f t="shared" si="1343"/>
        <v>4.3006716003852752E-3</v>
      </c>
      <c r="H2888" s="95">
        <f t="shared" si="1354"/>
        <v>47679</v>
      </c>
      <c r="I2888" s="95">
        <f t="shared" si="1344"/>
        <v>47679</v>
      </c>
      <c r="J2888" s="96">
        <f t="shared" si="1355"/>
        <v>19</v>
      </c>
      <c r="K2888" s="96">
        <f t="shared" si="1356"/>
        <v>4</v>
      </c>
      <c r="L2888" s="8">
        <f t="shared" si="1333"/>
        <v>1.0009038699999999</v>
      </c>
      <c r="M2888" s="97">
        <f t="shared" si="1345"/>
        <v>1.0043006699999999</v>
      </c>
      <c r="N2888" s="97">
        <f t="shared" si="1346"/>
        <v>1.4855429946911156</v>
      </c>
      <c r="O2888" s="90">
        <f t="shared" si="1347"/>
        <v>1.48688573</v>
      </c>
      <c r="P2888" s="90">
        <f t="shared" si="1348"/>
        <v>714.63242194999998</v>
      </c>
      <c r="Q2888" s="98">
        <f t="shared" si="1338"/>
        <v>0</v>
      </c>
      <c r="R2888" s="7">
        <f t="shared" si="1334"/>
        <v>0</v>
      </c>
      <c r="S2888" s="90">
        <f t="shared" si="1349"/>
        <v>0</v>
      </c>
      <c r="T2888" s="99">
        <f t="shared" si="1335"/>
        <v>0.117687</v>
      </c>
      <c r="U2888" s="98">
        <f t="shared" si="1350"/>
        <v>4</v>
      </c>
      <c r="V2888" s="98">
        <v>252</v>
      </c>
      <c r="W2888" s="97">
        <f t="shared" si="1351"/>
        <v>1.001767614</v>
      </c>
      <c r="X2888" s="90">
        <f t="shared" si="1352"/>
        <v>1.2631942700000001</v>
      </c>
      <c r="Y2888" s="90">
        <f t="shared" si="1353"/>
        <v>0</v>
      </c>
      <c r="Z2888" s="100" t="str">
        <f t="shared" si="1336"/>
        <v>A+J=</v>
      </c>
      <c r="AA2888" s="95">
        <f t="shared" si="1337"/>
        <v>47679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4"/>
      <c r="DP2888" s="1"/>
      <c r="DQ2888" s="1"/>
      <c r="DR2888" s="1"/>
      <c r="DS2888" s="1"/>
      <c r="DT2888" s="1"/>
      <c r="DU2888" s="1"/>
    </row>
    <row r="2889" spans="1:125" ht="12.75" x14ac:dyDescent="0.2">
      <c r="A2889" s="89">
        <f t="shared" si="1331"/>
        <v>47658</v>
      </c>
      <c r="B2889" s="105">
        <f t="shared" si="1340"/>
        <v>715.89561621999997</v>
      </c>
      <c r="C2889" s="90">
        <f t="shared" si="1332"/>
        <v>480.62363336999999</v>
      </c>
      <c r="D2889" s="91">
        <f t="shared" si="1341"/>
        <v>7245.38</v>
      </c>
      <c r="E2889" s="92">
        <f t="shared" si="1339"/>
        <v>7276.54</v>
      </c>
      <c r="F2889" s="93">
        <f t="shared" si="1342"/>
        <v>45763</v>
      </c>
      <c r="G2889" s="94">
        <f t="shared" si="1343"/>
        <v>4.3006716003852752E-3</v>
      </c>
      <c r="H2889" s="95">
        <f t="shared" si="1354"/>
        <v>47679</v>
      </c>
      <c r="I2889" s="95">
        <f t="shared" si="1344"/>
        <v>47679</v>
      </c>
      <c r="J2889" s="96">
        <f t="shared" si="1355"/>
        <v>19</v>
      </c>
      <c r="K2889" s="96">
        <f t="shared" si="1356"/>
        <v>4</v>
      </c>
      <c r="L2889" s="8">
        <f t="shared" si="1333"/>
        <v>1.0009038699999999</v>
      </c>
      <c r="M2889" s="97">
        <f t="shared" si="1345"/>
        <v>1.0043006699999999</v>
      </c>
      <c r="N2889" s="97">
        <f t="shared" si="1346"/>
        <v>1.4855429946911156</v>
      </c>
      <c r="O2889" s="90">
        <f t="shared" si="1347"/>
        <v>1.48688573</v>
      </c>
      <c r="P2889" s="90">
        <f t="shared" si="1348"/>
        <v>714.63242194999998</v>
      </c>
      <c r="Q2889" s="98">
        <f t="shared" si="1338"/>
        <v>0</v>
      </c>
      <c r="R2889" s="7">
        <f t="shared" si="1334"/>
        <v>0</v>
      </c>
      <c r="S2889" s="90">
        <f t="shared" si="1349"/>
        <v>0</v>
      </c>
      <c r="T2889" s="99">
        <f t="shared" si="1335"/>
        <v>0.117687</v>
      </c>
      <c r="U2889" s="98">
        <f t="shared" si="1350"/>
        <v>4</v>
      </c>
      <c r="V2889" s="98">
        <v>252</v>
      </c>
      <c r="W2889" s="97">
        <f t="shared" si="1351"/>
        <v>1.001767614</v>
      </c>
      <c r="X2889" s="90">
        <f t="shared" si="1352"/>
        <v>1.2631942700000001</v>
      </c>
      <c r="Y2889" s="90">
        <f t="shared" si="1353"/>
        <v>0</v>
      </c>
      <c r="Z2889" s="100" t="str">
        <f t="shared" si="1336"/>
        <v>A+J=</v>
      </c>
      <c r="AA2889" s="95">
        <f t="shared" si="1337"/>
        <v>47679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4"/>
      <c r="DP2889" s="1"/>
      <c r="DQ2889" s="1"/>
      <c r="DR2889" s="1"/>
      <c r="DS2889" s="1"/>
      <c r="DT2889" s="1"/>
      <c r="DU2889" s="1"/>
    </row>
    <row r="2890" spans="1:125" ht="12.75" x14ac:dyDescent="0.2">
      <c r="A2890" s="89">
        <f t="shared" si="1331"/>
        <v>47659</v>
      </c>
      <c r="B2890" s="105">
        <f t="shared" si="1340"/>
        <v>716.37354216999995</v>
      </c>
      <c r="C2890" s="90">
        <f t="shared" si="1332"/>
        <v>480.62363336999999</v>
      </c>
      <c r="D2890" s="91">
        <f t="shared" si="1341"/>
        <v>7245.38</v>
      </c>
      <c r="E2890" s="92">
        <f t="shared" si="1339"/>
        <v>7276.54</v>
      </c>
      <c r="F2890" s="93">
        <f t="shared" si="1342"/>
        <v>45763</v>
      </c>
      <c r="G2890" s="94">
        <f t="shared" si="1343"/>
        <v>4.3006716003852752E-3</v>
      </c>
      <c r="H2890" s="95">
        <f t="shared" si="1354"/>
        <v>47679</v>
      </c>
      <c r="I2890" s="95">
        <f t="shared" si="1344"/>
        <v>47679</v>
      </c>
      <c r="J2890" s="96">
        <f t="shared" si="1355"/>
        <v>19</v>
      </c>
      <c r="K2890" s="96">
        <f t="shared" si="1356"/>
        <v>5</v>
      </c>
      <c r="L2890" s="8">
        <f t="shared" si="1333"/>
        <v>1.0011299600000001</v>
      </c>
      <c r="M2890" s="97">
        <f t="shared" si="1345"/>
        <v>1.0043006699999999</v>
      </c>
      <c r="N2890" s="97">
        <f t="shared" si="1346"/>
        <v>1.4855429946911156</v>
      </c>
      <c r="O2890" s="90">
        <f t="shared" si="1347"/>
        <v>1.4872215900000001</v>
      </c>
      <c r="P2890" s="90">
        <f t="shared" si="1348"/>
        <v>714.79384420999997</v>
      </c>
      <c r="Q2890" s="98">
        <f t="shared" si="1338"/>
        <v>0</v>
      </c>
      <c r="R2890" s="7">
        <f t="shared" si="1334"/>
        <v>0</v>
      </c>
      <c r="S2890" s="90">
        <f t="shared" si="1349"/>
        <v>0</v>
      </c>
      <c r="T2890" s="99">
        <f t="shared" si="1335"/>
        <v>0.117687</v>
      </c>
      <c r="U2890" s="98">
        <f t="shared" si="1350"/>
        <v>5</v>
      </c>
      <c r="V2890" s="98">
        <v>252</v>
      </c>
      <c r="W2890" s="97">
        <f t="shared" si="1351"/>
        <v>1.002210005</v>
      </c>
      <c r="X2890" s="90">
        <f t="shared" si="1352"/>
        <v>1.5796979600000001</v>
      </c>
      <c r="Y2890" s="90">
        <f t="shared" si="1353"/>
        <v>0</v>
      </c>
      <c r="Z2890" s="100" t="str">
        <f t="shared" si="1336"/>
        <v>A+J=</v>
      </c>
      <c r="AA2890" s="95">
        <f t="shared" si="1337"/>
        <v>47679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4"/>
      <c r="DP2890" s="1"/>
      <c r="DQ2890" s="1"/>
      <c r="DR2890" s="1"/>
      <c r="DS2890" s="1"/>
      <c r="DT2890" s="1"/>
      <c r="DU2890" s="1"/>
    </row>
    <row r="2891" spans="1:125" ht="12.75" x14ac:dyDescent="0.2">
      <c r="A2891" s="89">
        <f t="shared" si="1331"/>
        <v>47660</v>
      </c>
      <c r="B2891" s="105">
        <f t="shared" si="1340"/>
        <v>716.85179926000001</v>
      </c>
      <c r="C2891" s="90">
        <f t="shared" si="1332"/>
        <v>480.62363336999999</v>
      </c>
      <c r="D2891" s="91">
        <f t="shared" si="1341"/>
        <v>7245.38</v>
      </c>
      <c r="E2891" s="92">
        <f t="shared" si="1339"/>
        <v>7276.54</v>
      </c>
      <c r="F2891" s="93">
        <f t="shared" si="1342"/>
        <v>45763</v>
      </c>
      <c r="G2891" s="94">
        <f t="shared" si="1343"/>
        <v>4.3006716003852752E-3</v>
      </c>
      <c r="H2891" s="95">
        <f t="shared" si="1354"/>
        <v>47679</v>
      </c>
      <c r="I2891" s="95">
        <f t="shared" si="1344"/>
        <v>47679</v>
      </c>
      <c r="J2891" s="96">
        <f t="shared" si="1355"/>
        <v>19</v>
      </c>
      <c r="K2891" s="96">
        <f t="shared" si="1356"/>
        <v>6</v>
      </c>
      <c r="L2891" s="8">
        <f t="shared" si="1333"/>
        <v>1.0013561099999999</v>
      </c>
      <c r="M2891" s="97">
        <f t="shared" si="1345"/>
        <v>1.0043006699999999</v>
      </c>
      <c r="N2891" s="97">
        <f t="shared" si="1346"/>
        <v>1.4855429946911156</v>
      </c>
      <c r="O2891" s="90">
        <f t="shared" si="1347"/>
        <v>1.48755755</v>
      </c>
      <c r="P2891" s="90">
        <f t="shared" si="1348"/>
        <v>714.95531452</v>
      </c>
      <c r="Q2891" s="98">
        <f t="shared" si="1338"/>
        <v>0</v>
      </c>
      <c r="R2891" s="7">
        <f t="shared" si="1334"/>
        <v>0</v>
      </c>
      <c r="S2891" s="90">
        <f t="shared" si="1349"/>
        <v>0</v>
      </c>
      <c r="T2891" s="99">
        <f t="shared" si="1335"/>
        <v>0.117687</v>
      </c>
      <c r="U2891" s="98">
        <f t="shared" si="1350"/>
        <v>6</v>
      </c>
      <c r="V2891" s="98">
        <v>252</v>
      </c>
      <c r="W2891" s="97">
        <f t="shared" si="1351"/>
        <v>1.002652592</v>
      </c>
      <c r="X2891" s="90">
        <f t="shared" si="1352"/>
        <v>1.89648474</v>
      </c>
      <c r="Y2891" s="90">
        <f t="shared" si="1353"/>
        <v>0</v>
      </c>
      <c r="Z2891" s="100" t="str">
        <f t="shared" si="1336"/>
        <v>A+J=</v>
      </c>
      <c r="AA2891" s="95">
        <f t="shared" si="1337"/>
        <v>47679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4"/>
      <c r="DP2891" s="1"/>
      <c r="DQ2891" s="1"/>
      <c r="DR2891" s="1"/>
      <c r="DS2891" s="1"/>
      <c r="DT2891" s="1"/>
      <c r="DU2891" s="1"/>
    </row>
    <row r="2892" spans="1:125" ht="12.75" x14ac:dyDescent="0.2">
      <c r="A2892" s="89">
        <f t="shared" si="1331"/>
        <v>47661</v>
      </c>
      <c r="B2892" s="105">
        <f t="shared" si="1340"/>
        <v>717.33037248000005</v>
      </c>
      <c r="C2892" s="90">
        <f t="shared" si="1332"/>
        <v>480.62363336999999</v>
      </c>
      <c r="D2892" s="91">
        <f t="shared" si="1341"/>
        <v>7245.38</v>
      </c>
      <c r="E2892" s="92">
        <f t="shared" si="1339"/>
        <v>7276.54</v>
      </c>
      <c r="F2892" s="93">
        <f t="shared" si="1342"/>
        <v>45763</v>
      </c>
      <c r="G2892" s="94">
        <f t="shared" si="1343"/>
        <v>4.3006716003852752E-3</v>
      </c>
      <c r="H2892" s="95">
        <f t="shared" si="1354"/>
        <v>47679</v>
      </c>
      <c r="I2892" s="95">
        <f t="shared" si="1344"/>
        <v>47679</v>
      </c>
      <c r="J2892" s="96">
        <f t="shared" si="1355"/>
        <v>19</v>
      </c>
      <c r="K2892" s="96">
        <f t="shared" si="1356"/>
        <v>7</v>
      </c>
      <c r="L2892" s="8">
        <f t="shared" si="1333"/>
        <v>1.0015823100000001</v>
      </c>
      <c r="M2892" s="97">
        <f t="shared" si="1345"/>
        <v>1.0043006699999999</v>
      </c>
      <c r="N2892" s="97">
        <f t="shared" si="1346"/>
        <v>1.4855429946911156</v>
      </c>
      <c r="O2892" s="90">
        <f t="shared" si="1347"/>
        <v>1.4878935799999999</v>
      </c>
      <c r="P2892" s="90">
        <f t="shared" si="1348"/>
        <v>715.11681848000001</v>
      </c>
      <c r="Q2892" s="98">
        <f t="shared" si="1338"/>
        <v>0</v>
      </c>
      <c r="R2892" s="7">
        <f t="shared" si="1334"/>
        <v>0</v>
      </c>
      <c r="S2892" s="90">
        <f t="shared" si="1349"/>
        <v>0</v>
      </c>
      <c r="T2892" s="99">
        <f t="shared" si="1335"/>
        <v>0.117687</v>
      </c>
      <c r="U2892" s="98">
        <f t="shared" si="1350"/>
        <v>7</v>
      </c>
      <c r="V2892" s="98">
        <v>252</v>
      </c>
      <c r="W2892" s="97">
        <f t="shared" si="1351"/>
        <v>1.0030953739999999</v>
      </c>
      <c r="X2892" s="90">
        <f t="shared" si="1352"/>
        <v>2.2135539999999998</v>
      </c>
      <c r="Y2892" s="90">
        <f t="shared" si="1353"/>
        <v>0</v>
      </c>
      <c r="Z2892" s="100" t="str">
        <f t="shared" si="1336"/>
        <v>A+J=</v>
      </c>
      <c r="AA2892" s="95">
        <f t="shared" si="1337"/>
        <v>47679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4"/>
      <c r="DP2892" s="1"/>
      <c r="DQ2892" s="1"/>
      <c r="DR2892" s="1"/>
      <c r="DS2892" s="1"/>
      <c r="DT2892" s="1"/>
      <c r="DU2892" s="1"/>
    </row>
    <row r="2893" spans="1:125" ht="12.75" x14ac:dyDescent="0.2">
      <c r="A2893" s="89">
        <f t="shared" si="1331"/>
        <v>47662</v>
      </c>
      <c r="B2893" s="105">
        <f t="shared" si="1340"/>
        <v>717.80925786</v>
      </c>
      <c r="C2893" s="90">
        <f t="shared" si="1332"/>
        <v>480.62363336999999</v>
      </c>
      <c r="D2893" s="91">
        <f t="shared" si="1341"/>
        <v>7245.38</v>
      </c>
      <c r="E2893" s="92">
        <f t="shared" si="1339"/>
        <v>7276.54</v>
      </c>
      <c r="F2893" s="93">
        <f t="shared" si="1342"/>
        <v>45763</v>
      </c>
      <c r="G2893" s="94">
        <f t="shared" si="1343"/>
        <v>4.3006716003852752E-3</v>
      </c>
      <c r="H2893" s="95">
        <f t="shared" si="1354"/>
        <v>47679</v>
      </c>
      <c r="I2893" s="95">
        <f t="shared" si="1344"/>
        <v>47679</v>
      </c>
      <c r="J2893" s="96">
        <f t="shared" si="1355"/>
        <v>19</v>
      </c>
      <c r="K2893" s="96">
        <f t="shared" si="1356"/>
        <v>8</v>
      </c>
      <c r="L2893" s="8">
        <f t="shared" si="1333"/>
        <v>1.00180855</v>
      </c>
      <c r="M2893" s="97">
        <f t="shared" si="1345"/>
        <v>1.0043006699999999</v>
      </c>
      <c r="N2893" s="97">
        <f t="shared" si="1346"/>
        <v>1.4855429946911156</v>
      </c>
      <c r="O2893" s="90">
        <f t="shared" si="1347"/>
        <v>1.4882296699999999</v>
      </c>
      <c r="P2893" s="90">
        <f t="shared" si="1348"/>
        <v>715.27835128000004</v>
      </c>
      <c r="Q2893" s="98">
        <f t="shared" si="1338"/>
        <v>0</v>
      </c>
      <c r="R2893" s="7">
        <f t="shared" si="1334"/>
        <v>0</v>
      </c>
      <c r="S2893" s="90">
        <f t="shared" si="1349"/>
        <v>0</v>
      </c>
      <c r="T2893" s="99">
        <f t="shared" si="1335"/>
        <v>0.117687</v>
      </c>
      <c r="U2893" s="98">
        <f t="shared" si="1350"/>
        <v>8</v>
      </c>
      <c r="V2893" s="98">
        <v>252</v>
      </c>
      <c r="W2893" s="97">
        <f t="shared" si="1351"/>
        <v>1.0035383520000001</v>
      </c>
      <c r="X2893" s="90">
        <f t="shared" si="1352"/>
        <v>2.5309065799999999</v>
      </c>
      <c r="Y2893" s="90">
        <f t="shared" si="1353"/>
        <v>0</v>
      </c>
      <c r="Z2893" s="100" t="str">
        <f t="shared" si="1336"/>
        <v>A+J=</v>
      </c>
      <c r="AA2893" s="95">
        <f t="shared" si="1337"/>
        <v>47679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4"/>
      <c r="DP2893" s="1"/>
      <c r="DQ2893" s="1"/>
      <c r="DR2893" s="1"/>
      <c r="DS2893" s="1"/>
      <c r="DT2893" s="1"/>
      <c r="DU2893" s="1"/>
    </row>
    <row r="2894" spans="1:125" ht="12.75" x14ac:dyDescent="0.2">
      <c r="A2894" s="89">
        <f t="shared" si="1331"/>
        <v>47663</v>
      </c>
      <c r="B2894" s="105">
        <f t="shared" si="1340"/>
        <v>718.28847000000007</v>
      </c>
      <c r="C2894" s="90">
        <f t="shared" si="1332"/>
        <v>480.62363336999999</v>
      </c>
      <c r="D2894" s="91">
        <f t="shared" si="1341"/>
        <v>7245.38</v>
      </c>
      <c r="E2894" s="92">
        <f t="shared" si="1339"/>
        <v>7276.54</v>
      </c>
      <c r="F2894" s="93">
        <f t="shared" si="1342"/>
        <v>45763</v>
      </c>
      <c r="G2894" s="94">
        <f t="shared" si="1343"/>
        <v>4.3006716003852752E-3</v>
      </c>
      <c r="H2894" s="95">
        <f t="shared" si="1354"/>
        <v>47679</v>
      </c>
      <c r="I2894" s="95">
        <f t="shared" si="1344"/>
        <v>47679</v>
      </c>
      <c r="J2894" s="96">
        <f t="shared" si="1355"/>
        <v>19</v>
      </c>
      <c r="K2894" s="96">
        <f t="shared" si="1356"/>
        <v>9</v>
      </c>
      <c r="L2894" s="8">
        <f t="shared" si="1333"/>
        <v>1.00203485</v>
      </c>
      <c r="M2894" s="97">
        <f t="shared" si="1345"/>
        <v>1.0043006699999999</v>
      </c>
      <c r="N2894" s="97">
        <f t="shared" si="1346"/>
        <v>1.4855429946911156</v>
      </c>
      <c r="O2894" s="90">
        <f t="shared" si="1347"/>
        <v>1.4885658500000001</v>
      </c>
      <c r="P2894" s="90">
        <f t="shared" si="1348"/>
        <v>715.43992733000005</v>
      </c>
      <c r="Q2894" s="98">
        <f t="shared" si="1338"/>
        <v>0</v>
      </c>
      <c r="R2894" s="7">
        <f t="shared" si="1334"/>
        <v>0</v>
      </c>
      <c r="S2894" s="90">
        <f t="shared" si="1349"/>
        <v>0</v>
      </c>
      <c r="T2894" s="99">
        <f t="shared" si="1335"/>
        <v>0.117687</v>
      </c>
      <c r="U2894" s="98">
        <f t="shared" si="1350"/>
        <v>9</v>
      </c>
      <c r="V2894" s="98">
        <v>252</v>
      </c>
      <c r="W2894" s="97">
        <f t="shared" si="1351"/>
        <v>1.003981526</v>
      </c>
      <c r="X2894" s="90">
        <f t="shared" si="1352"/>
        <v>2.8485426700000001</v>
      </c>
      <c r="Y2894" s="90">
        <f t="shared" si="1353"/>
        <v>0</v>
      </c>
      <c r="Z2894" s="100" t="str">
        <f t="shared" si="1336"/>
        <v>A+J=</v>
      </c>
      <c r="AA2894" s="95">
        <f t="shared" si="1337"/>
        <v>47679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4"/>
      <c r="DP2894" s="1"/>
      <c r="DQ2894" s="1"/>
      <c r="DR2894" s="1"/>
      <c r="DS2894" s="1"/>
      <c r="DT2894" s="1"/>
      <c r="DU2894" s="1"/>
    </row>
    <row r="2895" spans="1:125" ht="12.75" x14ac:dyDescent="0.2">
      <c r="A2895" s="89">
        <f t="shared" si="1331"/>
        <v>47664</v>
      </c>
      <c r="B2895" s="105">
        <f t="shared" si="1340"/>
        <v>718.28847000000007</v>
      </c>
      <c r="C2895" s="90">
        <f t="shared" si="1332"/>
        <v>480.62363336999999</v>
      </c>
      <c r="D2895" s="91">
        <f t="shared" si="1341"/>
        <v>7245.38</v>
      </c>
      <c r="E2895" s="92">
        <f t="shared" si="1339"/>
        <v>7276.54</v>
      </c>
      <c r="F2895" s="93">
        <f t="shared" si="1342"/>
        <v>45763</v>
      </c>
      <c r="G2895" s="94">
        <f t="shared" si="1343"/>
        <v>4.3006716003852752E-3</v>
      </c>
      <c r="H2895" s="95">
        <f t="shared" si="1354"/>
        <v>47679</v>
      </c>
      <c r="I2895" s="95">
        <f t="shared" si="1344"/>
        <v>47679</v>
      </c>
      <c r="J2895" s="96">
        <f t="shared" si="1355"/>
        <v>19</v>
      </c>
      <c r="K2895" s="96">
        <f t="shared" si="1356"/>
        <v>9</v>
      </c>
      <c r="L2895" s="8">
        <f t="shared" si="1333"/>
        <v>1.00203485</v>
      </c>
      <c r="M2895" s="97">
        <f t="shared" si="1345"/>
        <v>1.0043006699999999</v>
      </c>
      <c r="N2895" s="97">
        <f t="shared" si="1346"/>
        <v>1.4855429946911156</v>
      </c>
      <c r="O2895" s="90">
        <f t="shared" si="1347"/>
        <v>1.4885658500000001</v>
      </c>
      <c r="P2895" s="90">
        <f t="shared" si="1348"/>
        <v>715.43992733000005</v>
      </c>
      <c r="Q2895" s="98">
        <f t="shared" si="1338"/>
        <v>0</v>
      </c>
      <c r="R2895" s="7">
        <f t="shared" si="1334"/>
        <v>0</v>
      </c>
      <c r="S2895" s="90">
        <f t="shared" si="1349"/>
        <v>0</v>
      </c>
      <c r="T2895" s="99">
        <f t="shared" si="1335"/>
        <v>0.117687</v>
      </c>
      <c r="U2895" s="98">
        <f t="shared" si="1350"/>
        <v>9</v>
      </c>
      <c r="V2895" s="98">
        <v>252</v>
      </c>
      <c r="W2895" s="97">
        <f t="shared" si="1351"/>
        <v>1.003981526</v>
      </c>
      <c r="X2895" s="90">
        <f t="shared" si="1352"/>
        <v>2.8485426700000001</v>
      </c>
      <c r="Y2895" s="90">
        <f t="shared" si="1353"/>
        <v>0</v>
      </c>
      <c r="Z2895" s="100" t="str">
        <f t="shared" si="1336"/>
        <v>A+J=</v>
      </c>
      <c r="AA2895" s="95">
        <f t="shared" si="1337"/>
        <v>47679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4"/>
      <c r="DP2895" s="1"/>
      <c r="DQ2895" s="1"/>
      <c r="DR2895" s="1"/>
      <c r="DS2895" s="1"/>
      <c r="DT2895" s="1"/>
      <c r="DU2895" s="1"/>
    </row>
    <row r="2896" spans="1:125" ht="12.75" x14ac:dyDescent="0.2">
      <c r="A2896" s="89">
        <f t="shared" si="1331"/>
        <v>47665</v>
      </c>
      <c r="B2896" s="105">
        <f t="shared" si="1340"/>
        <v>718.28847000000007</v>
      </c>
      <c r="C2896" s="90">
        <f t="shared" si="1332"/>
        <v>480.62363336999999</v>
      </c>
      <c r="D2896" s="91">
        <f t="shared" si="1341"/>
        <v>7245.38</v>
      </c>
      <c r="E2896" s="92">
        <f t="shared" si="1339"/>
        <v>7276.54</v>
      </c>
      <c r="F2896" s="93">
        <f t="shared" si="1342"/>
        <v>45763</v>
      </c>
      <c r="G2896" s="94">
        <f t="shared" si="1343"/>
        <v>4.3006716003852752E-3</v>
      </c>
      <c r="H2896" s="95">
        <f t="shared" si="1354"/>
        <v>47679</v>
      </c>
      <c r="I2896" s="95">
        <f t="shared" si="1344"/>
        <v>47679</v>
      </c>
      <c r="J2896" s="96">
        <f t="shared" si="1355"/>
        <v>19</v>
      </c>
      <c r="K2896" s="96">
        <f t="shared" si="1356"/>
        <v>9</v>
      </c>
      <c r="L2896" s="8">
        <f t="shared" si="1333"/>
        <v>1.00203485</v>
      </c>
      <c r="M2896" s="97">
        <f t="shared" si="1345"/>
        <v>1.0043006699999999</v>
      </c>
      <c r="N2896" s="97">
        <f t="shared" si="1346"/>
        <v>1.4855429946911156</v>
      </c>
      <c r="O2896" s="90">
        <f t="shared" si="1347"/>
        <v>1.4885658500000001</v>
      </c>
      <c r="P2896" s="90">
        <f t="shared" si="1348"/>
        <v>715.43992733000005</v>
      </c>
      <c r="Q2896" s="98">
        <f t="shared" si="1338"/>
        <v>0</v>
      </c>
      <c r="R2896" s="7">
        <f t="shared" si="1334"/>
        <v>0</v>
      </c>
      <c r="S2896" s="90">
        <f t="shared" si="1349"/>
        <v>0</v>
      </c>
      <c r="T2896" s="99">
        <f t="shared" si="1335"/>
        <v>0.117687</v>
      </c>
      <c r="U2896" s="98">
        <f t="shared" si="1350"/>
        <v>9</v>
      </c>
      <c r="V2896" s="98">
        <v>252</v>
      </c>
      <c r="W2896" s="97">
        <f t="shared" si="1351"/>
        <v>1.003981526</v>
      </c>
      <c r="X2896" s="90">
        <f t="shared" si="1352"/>
        <v>2.8485426700000001</v>
      </c>
      <c r="Y2896" s="90">
        <f t="shared" si="1353"/>
        <v>0</v>
      </c>
      <c r="Z2896" s="100" t="str">
        <f t="shared" si="1336"/>
        <v>A+J=</v>
      </c>
      <c r="AA2896" s="95">
        <f t="shared" si="1337"/>
        <v>47679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4"/>
      <c r="DP2896" s="1"/>
      <c r="DQ2896" s="1"/>
      <c r="DR2896" s="1"/>
      <c r="DS2896" s="1"/>
      <c r="DT2896" s="1"/>
      <c r="DU2896" s="1"/>
    </row>
    <row r="2897" spans="1:125" ht="12.75" x14ac:dyDescent="0.2">
      <c r="A2897" s="89">
        <f t="shared" si="1331"/>
        <v>47666</v>
      </c>
      <c r="B2897" s="105">
        <f t="shared" si="1340"/>
        <v>718.76800351999998</v>
      </c>
      <c r="C2897" s="90">
        <f t="shared" si="1332"/>
        <v>480.62363336999999</v>
      </c>
      <c r="D2897" s="91">
        <f t="shared" si="1341"/>
        <v>7245.38</v>
      </c>
      <c r="E2897" s="92">
        <f t="shared" si="1339"/>
        <v>7276.54</v>
      </c>
      <c r="F2897" s="93">
        <f t="shared" si="1342"/>
        <v>45763</v>
      </c>
      <c r="G2897" s="94">
        <f t="shared" si="1343"/>
        <v>4.3006716003852752E-3</v>
      </c>
      <c r="H2897" s="95">
        <f t="shared" si="1354"/>
        <v>47679</v>
      </c>
      <c r="I2897" s="95">
        <f t="shared" si="1344"/>
        <v>47679</v>
      </c>
      <c r="J2897" s="96">
        <f t="shared" si="1355"/>
        <v>19</v>
      </c>
      <c r="K2897" s="96">
        <f t="shared" si="1356"/>
        <v>10</v>
      </c>
      <c r="L2897" s="8">
        <f t="shared" si="1333"/>
        <v>1.0022612099999999</v>
      </c>
      <c r="M2897" s="97">
        <f t="shared" si="1345"/>
        <v>1.0043006699999999</v>
      </c>
      <c r="N2897" s="97">
        <f t="shared" si="1346"/>
        <v>1.4855429946911156</v>
      </c>
      <c r="O2897" s="90">
        <f t="shared" si="1347"/>
        <v>1.4889021099999999</v>
      </c>
      <c r="P2897" s="90">
        <f t="shared" si="1348"/>
        <v>715.60154183999998</v>
      </c>
      <c r="Q2897" s="98">
        <f t="shared" si="1338"/>
        <v>0</v>
      </c>
      <c r="R2897" s="7">
        <f t="shared" si="1334"/>
        <v>0</v>
      </c>
      <c r="S2897" s="90">
        <f t="shared" si="1349"/>
        <v>0</v>
      </c>
      <c r="T2897" s="99">
        <f t="shared" si="1335"/>
        <v>0.117687</v>
      </c>
      <c r="U2897" s="98">
        <f t="shared" si="1350"/>
        <v>10</v>
      </c>
      <c r="V2897" s="98">
        <v>252</v>
      </c>
      <c r="W2897" s="97">
        <f t="shared" si="1351"/>
        <v>1.0044248950000001</v>
      </c>
      <c r="X2897" s="90">
        <f t="shared" si="1352"/>
        <v>3.1664616799999998</v>
      </c>
      <c r="Y2897" s="90">
        <f t="shared" si="1353"/>
        <v>0</v>
      </c>
      <c r="Z2897" s="100" t="str">
        <f t="shared" si="1336"/>
        <v>A+J=</v>
      </c>
      <c r="AA2897" s="95">
        <f t="shared" si="1337"/>
        <v>47679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4"/>
      <c r="DP2897" s="1"/>
      <c r="DQ2897" s="1"/>
      <c r="DR2897" s="1"/>
      <c r="DS2897" s="1"/>
      <c r="DT2897" s="1"/>
      <c r="DU2897" s="1"/>
    </row>
    <row r="2898" spans="1:125" ht="12.75" x14ac:dyDescent="0.2">
      <c r="A2898" s="89">
        <f t="shared" si="1331"/>
        <v>47667</v>
      </c>
      <c r="B2898" s="105">
        <f t="shared" si="1340"/>
        <v>719.24785442999996</v>
      </c>
      <c r="C2898" s="90">
        <f t="shared" si="1332"/>
        <v>480.62363336999999</v>
      </c>
      <c r="D2898" s="91">
        <f t="shared" si="1341"/>
        <v>7245.38</v>
      </c>
      <c r="E2898" s="92">
        <f t="shared" si="1339"/>
        <v>7276.54</v>
      </c>
      <c r="F2898" s="93">
        <f t="shared" si="1342"/>
        <v>45763</v>
      </c>
      <c r="G2898" s="94">
        <f t="shared" si="1343"/>
        <v>4.3006716003852752E-3</v>
      </c>
      <c r="H2898" s="95">
        <f t="shared" si="1354"/>
        <v>47679</v>
      </c>
      <c r="I2898" s="95">
        <f t="shared" si="1344"/>
        <v>47679</v>
      </c>
      <c r="J2898" s="96">
        <f t="shared" si="1355"/>
        <v>19</v>
      </c>
      <c r="K2898" s="96">
        <f t="shared" si="1356"/>
        <v>11</v>
      </c>
      <c r="L2898" s="8">
        <f t="shared" si="1333"/>
        <v>1.00248761</v>
      </c>
      <c r="M2898" s="97">
        <f t="shared" si="1345"/>
        <v>1.0043006699999999</v>
      </c>
      <c r="N2898" s="97">
        <f t="shared" si="1346"/>
        <v>1.4855429946911156</v>
      </c>
      <c r="O2898" s="90">
        <f t="shared" si="1347"/>
        <v>1.4892384400000001</v>
      </c>
      <c r="P2898" s="90">
        <f t="shared" si="1348"/>
        <v>715.76318997999999</v>
      </c>
      <c r="Q2898" s="98">
        <f t="shared" si="1338"/>
        <v>0</v>
      </c>
      <c r="R2898" s="7">
        <f t="shared" si="1334"/>
        <v>0</v>
      </c>
      <c r="S2898" s="90">
        <f t="shared" si="1349"/>
        <v>0</v>
      </c>
      <c r="T2898" s="99">
        <f t="shared" si="1335"/>
        <v>0.117687</v>
      </c>
      <c r="U2898" s="98">
        <f t="shared" si="1350"/>
        <v>11</v>
      </c>
      <c r="V2898" s="98">
        <v>252</v>
      </c>
      <c r="W2898" s="97">
        <f t="shared" si="1351"/>
        <v>1.00486846</v>
      </c>
      <c r="X2898" s="90">
        <f t="shared" si="1352"/>
        <v>3.4846644499999999</v>
      </c>
      <c r="Y2898" s="90">
        <f t="shared" si="1353"/>
        <v>0</v>
      </c>
      <c r="Z2898" s="100" t="str">
        <f t="shared" si="1336"/>
        <v>A+J=</v>
      </c>
      <c r="AA2898" s="95">
        <f t="shared" si="1337"/>
        <v>47679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4"/>
      <c r="DP2898" s="1"/>
      <c r="DQ2898" s="1"/>
      <c r="DR2898" s="1"/>
      <c r="DS2898" s="1"/>
      <c r="DT2898" s="1"/>
      <c r="DU2898" s="1"/>
    </row>
    <row r="2899" spans="1:125" ht="12.75" x14ac:dyDescent="0.2">
      <c r="A2899" s="89">
        <f t="shared" si="1331"/>
        <v>47668</v>
      </c>
      <c r="B2899" s="105">
        <f t="shared" si="1340"/>
        <v>719.72802289999993</v>
      </c>
      <c r="C2899" s="90">
        <f t="shared" si="1332"/>
        <v>480.62363336999999</v>
      </c>
      <c r="D2899" s="91">
        <f t="shared" si="1341"/>
        <v>7245.38</v>
      </c>
      <c r="E2899" s="92">
        <f t="shared" si="1339"/>
        <v>7276.54</v>
      </c>
      <c r="F2899" s="93">
        <f t="shared" si="1342"/>
        <v>45763</v>
      </c>
      <c r="G2899" s="94">
        <f t="shared" si="1343"/>
        <v>4.3006716003852752E-3</v>
      </c>
      <c r="H2899" s="95">
        <f t="shared" si="1354"/>
        <v>47679</v>
      </c>
      <c r="I2899" s="95">
        <f t="shared" si="1344"/>
        <v>47679</v>
      </c>
      <c r="J2899" s="96">
        <f t="shared" si="1355"/>
        <v>19</v>
      </c>
      <c r="K2899" s="96">
        <f t="shared" si="1356"/>
        <v>12</v>
      </c>
      <c r="L2899" s="8">
        <f t="shared" si="1333"/>
        <v>1.00271406</v>
      </c>
      <c r="M2899" s="97">
        <f t="shared" si="1345"/>
        <v>1.0043006699999999</v>
      </c>
      <c r="N2899" s="97">
        <f t="shared" si="1346"/>
        <v>1.4855429946911156</v>
      </c>
      <c r="O2899" s="90">
        <f t="shared" si="1347"/>
        <v>1.48957484</v>
      </c>
      <c r="P2899" s="90">
        <f t="shared" si="1348"/>
        <v>715.92487176999998</v>
      </c>
      <c r="Q2899" s="98">
        <f t="shared" si="1338"/>
        <v>0</v>
      </c>
      <c r="R2899" s="7">
        <f t="shared" si="1334"/>
        <v>0</v>
      </c>
      <c r="S2899" s="90">
        <f t="shared" si="1349"/>
        <v>0</v>
      </c>
      <c r="T2899" s="99">
        <f t="shared" si="1335"/>
        <v>0.117687</v>
      </c>
      <c r="U2899" s="98">
        <f t="shared" si="1350"/>
        <v>12</v>
      </c>
      <c r="V2899" s="98">
        <v>252</v>
      </c>
      <c r="W2899" s="97">
        <f t="shared" si="1351"/>
        <v>1.0053122210000001</v>
      </c>
      <c r="X2899" s="90">
        <f t="shared" si="1352"/>
        <v>3.8031511299999998</v>
      </c>
      <c r="Y2899" s="90">
        <f t="shared" si="1353"/>
        <v>0</v>
      </c>
      <c r="Z2899" s="100" t="str">
        <f t="shared" si="1336"/>
        <v>A+J=</v>
      </c>
      <c r="AA2899" s="95">
        <f t="shared" si="1337"/>
        <v>47679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4"/>
      <c r="DP2899" s="1"/>
      <c r="DQ2899" s="1"/>
      <c r="DR2899" s="1"/>
      <c r="DS2899" s="1"/>
      <c r="DT2899" s="1"/>
      <c r="DU2899" s="1"/>
    </row>
    <row r="2900" spans="1:125" ht="12.75" x14ac:dyDescent="0.2">
      <c r="A2900" s="89">
        <f t="shared" ref="A2900:A2963" si="1357">(A2899+1)</f>
        <v>47669</v>
      </c>
      <c r="B2900" s="105">
        <f t="shared" si="1340"/>
        <v>720.20851800999992</v>
      </c>
      <c r="C2900" s="90">
        <f t="shared" ref="C2900:C2963" si="1358">TRUNC(IF(Q2899&gt;0,VLOOKUP(A2899,$AD$21:$AE$123,2),C2899),8)</f>
        <v>480.62363336999999</v>
      </c>
      <c r="D2900" s="91">
        <f t="shared" si="1341"/>
        <v>7245.38</v>
      </c>
      <c r="E2900" s="92">
        <f t="shared" si="1339"/>
        <v>7276.54</v>
      </c>
      <c r="F2900" s="93">
        <f t="shared" si="1342"/>
        <v>45763</v>
      </c>
      <c r="G2900" s="94">
        <f t="shared" si="1343"/>
        <v>4.3006716003852752E-3</v>
      </c>
      <c r="H2900" s="95">
        <f t="shared" si="1354"/>
        <v>47679</v>
      </c>
      <c r="I2900" s="95">
        <f t="shared" si="1344"/>
        <v>47679</v>
      </c>
      <c r="J2900" s="96">
        <f t="shared" si="1355"/>
        <v>19</v>
      </c>
      <c r="K2900" s="96">
        <f t="shared" si="1356"/>
        <v>13</v>
      </c>
      <c r="L2900" s="8">
        <f t="shared" ref="L2900:L2963" si="1359">IF(E2900&lt;D2900,1,TRUNC((E2900/D2900)^TRUNC((K2900/J2900),9),8))</f>
        <v>1.00294057</v>
      </c>
      <c r="M2900" s="97">
        <f t="shared" si="1345"/>
        <v>1.0043006699999999</v>
      </c>
      <c r="N2900" s="97">
        <f t="shared" si="1346"/>
        <v>1.4855429946911156</v>
      </c>
      <c r="O2900" s="90">
        <f t="shared" si="1347"/>
        <v>1.48991133</v>
      </c>
      <c r="P2900" s="90">
        <f t="shared" si="1348"/>
        <v>716.08659681999995</v>
      </c>
      <c r="Q2900" s="98">
        <f t="shared" si="1338"/>
        <v>0</v>
      </c>
      <c r="R2900" s="7">
        <f t="shared" ref="R2900:R2963" si="1360">IF(Q2900&gt;0,VLOOKUP($A2900,$AD$19:$AI$164,6),0)</f>
        <v>0</v>
      </c>
      <c r="S2900" s="90">
        <f t="shared" si="1349"/>
        <v>0</v>
      </c>
      <c r="T2900" s="99">
        <f t="shared" ref="T2900:T2963" si="1361">(T2899)</f>
        <v>0.117687</v>
      </c>
      <c r="U2900" s="98">
        <f t="shared" si="1350"/>
        <v>13</v>
      </c>
      <c r="V2900" s="98">
        <v>252</v>
      </c>
      <c r="W2900" s="97">
        <f t="shared" si="1351"/>
        <v>1.0057561770000001</v>
      </c>
      <c r="X2900" s="90">
        <f t="shared" si="1352"/>
        <v>4.1219211900000001</v>
      </c>
      <c r="Y2900" s="90">
        <f t="shared" si="1353"/>
        <v>0</v>
      </c>
      <c r="Z2900" s="100" t="str">
        <f t="shared" si="1336"/>
        <v>A+J=</v>
      </c>
      <c r="AA2900" s="95">
        <f t="shared" si="1337"/>
        <v>47679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4"/>
      <c r="DP2900" s="1"/>
      <c r="DQ2900" s="1"/>
      <c r="DR2900" s="1"/>
      <c r="DS2900" s="1"/>
      <c r="DT2900" s="1"/>
      <c r="DU2900" s="1"/>
    </row>
    <row r="2901" spans="1:125" ht="12.75" x14ac:dyDescent="0.2">
      <c r="A2901" s="89">
        <f t="shared" si="1357"/>
        <v>47670</v>
      </c>
      <c r="B2901" s="105">
        <f t="shared" si="1340"/>
        <v>720.68932682999991</v>
      </c>
      <c r="C2901" s="90">
        <f t="shared" si="1358"/>
        <v>480.62363336999999</v>
      </c>
      <c r="D2901" s="91">
        <f t="shared" si="1341"/>
        <v>7245.38</v>
      </c>
      <c r="E2901" s="92">
        <f t="shared" si="1339"/>
        <v>7276.54</v>
      </c>
      <c r="F2901" s="93">
        <f t="shared" si="1342"/>
        <v>45763</v>
      </c>
      <c r="G2901" s="94">
        <f t="shared" si="1343"/>
        <v>4.3006716003852752E-3</v>
      </c>
      <c r="H2901" s="95">
        <f t="shared" si="1354"/>
        <v>47679</v>
      </c>
      <c r="I2901" s="95">
        <f t="shared" si="1344"/>
        <v>47679</v>
      </c>
      <c r="J2901" s="96">
        <f t="shared" si="1355"/>
        <v>19</v>
      </c>
      <c r="K2901" s="96">
        <f t="shared" si="1356"/>
        <v>14</v>
      </c>
      <c r="L2901" s="8">
        <f t="shared" si="1359"/>
        <v>1.0031671200000001</v>
      </c>
      <c r="M2901" s="97">
        <f t="shared" si="1345"/>
        <v>1.0043006699999999</v>
      </c>
      <c r="N2901" s="97">
        <f t="shared" si="1346"/>
        <v>1.4855429946911156</v>
      </c>
      <c r="O2901" s="90">
        <f t="shared" si="1347"/>
        <v>1.4902478800000001</v>
      </c>
      <c r="P2901" s="90">
        <f t="shared" si="1348"/>
        <v>716.24835069999995</v>
      </c>
      <c r="Q2901" s="98">
        <f t="shared" si="1338"/>
        <v>0</v>
      </c>
      <c r="R2901" s="7">
        <f t="shared" si="1360"/>
        <v>0</v>
      </c>
      <c r="S2901" s="90">
        <f t="shared" si="1349"/>
        <v>0</v>
      </c>
      <c r="T2901" s="99">
        <f t="shared" si="1361"/>
        <v>0.117687</v>
      </c>
      <c r="U2901" s="98">
        <f t="shared" si="1350"/>
        <v>14</v>
      </c>
      <c r="V2901" s="98">
        <v>252</v>
      </c>
      <c r="W2901" s="97">
        <f t="shared" si="1351"/>
        <v>1.00620033</v>
      </c>
      <c r="X2901" s="90">
        <f t="shared" si="1352"/>
        <v>4.4409761300000001</v>
      </c>
      <c r="Y2901" s="90">
        <f t="shared" si="1353"/>
        <v>0</v>
      </c>
      <c r="Z2901" s="100" t="str">
        <f t="shared" ref="Z2901:Z2964" si="1362">IF($Q2900&gt;0,VLOOKUP($A2900,$AD$19:$AM$164,9),Z2900)</f>
        <v>A+J=</v>
      </c>
      <c r="AA2901" s="95">
        <f t="shared" ref="AA2901:AA2964" si="1363">IF($Q2900&gt;0,VLOOKUP($A2900,$AD$19:$AM$164,10),AA2900)</f>
        <v>47679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4"/>
      <c r="DP2901" s="1"/>
      <c r="DQ2901" s="1"/>
      <c r="DR2901" s="1"/>
      <c r="DS2901" s="1"/>
      <c r="DT2901" s="1"/>
      <c r="DU2901" s="1"/>
    </row>
    <row r="2902" spans="1:125" ht="12.75" x14ac:dyDescent="0.2">
      <c r="A2902" s="89">
        <f t="shared" si="1357"/>
        <v>47671</v>
      </c>
      <c r="B2902" s="105">
        <f t="shared" si="1340"/>
        <v>720.68932682999991</v>
      </c>
      <c r="C2902" s="90">
        <f t="shared" si="1358"/>
        <v>480.62363336999999</v>
      </c>
      <c r="D2902" s="91">
        <f t="shared" si="1341"/>
        <v>7245.38</v>
      </c>
      <c r="E2902" s="92">
        <f t="shared" si="1339"/>
        <v>7276.54</v>
      </c>
      <c r="F2902" s="93">
        <f t="shared" si="1342"/>
        <v>45763</v>
      </c>
      <c r="G2902" s="94">
        <f t="shared" si="1343"/>
        <v>4.3006716003852752E-3</v>
      </c>
      <c r="H2902" s="95">
        <f t="shared" si="1354"/>
        <v>47679</v>
      </c>
      <c r="I2902" s="95">
        <f t="shared" si="1344"/>
        <v>47679</v>
      </c>
      <c r="J2902" s="96">
        <f t="shared" si="1355"/>
        <v>19</v>
      </c>
      <c r="K2902" s="96">
        <f t="shared" si="1356"/>
        <v>14</v>
      </c>
      <c r="L2902" s="8">
        <f t="shared" si="1359"/>
        <v>1.0031671200000001</v>
      </c>
      <c r="M2902" s="97">
        <f t="shared" si="1345"/>
        <v>1.0043006699999999</v>
      </c>
      <c r="N2902" s="97">
        <f t="shared" si="1346"/>
        <v>1.4855429946911156</v>
      </c>
      <c r="O2902" s="90">
        <f t="shared" si="1347"/>
        <v>1.4902478800000001</v>
      </c>
      <c r="P2902" s="90">
        <f t="shared" si="1348"/>
        <v>716.24835069999995</v>
      </c>
      <c r="Q2902" s="98">
        <f t="shared" ref="Q2902:Q2965" si="1364">IF(VLOOKUP(A2902,AD$19:AK$164,8)=VLOOKUP(A2901,AD$19:AK$164,8),0,VLOOKUP(A2902,AD$19:AK$164,8))</f>
        <v>0</v>
      </c>
      <c r="R2902" s="7">
        <f t="shared" si="1360"/>
        <v>0</v>
      </c>
      <c r="S2902" s="90">
        <f t="shared" si="1349"/>
        <v>0</v>
      </c>
      <c r="T2902" s="99">
        <f t="shared" si="1361"/>
        <v>0.117687</v>
      </c>
      <c r="U2902" s="98">
        <f t="shared" si="1350"/>
        <v>14</v>
      </c>
      <c r="V2902" s="98">
        <v>252</v>
      </c>
      <c r="W2902" s="97">
        <f t="shared" si="1351"/>
        <v>1.00620033</v>
      </c>
      <c r="X2902" s="90">
        <f t="shared" si="1352"/>
        <v>4.4409761300000001</v>
      </c>
      <c r="Y2902" s="90">
        <f t="shared" si="1353"/>
        <v>0</v>
      </c>
      <c r="Z2902" s="100" t="str">
        <f t="shared" si="1362"/>
        <v>A+J=</v>
      </c>
      <c r="AA2902" s="95">
        <f t="shared" si="1363"/>
        <v>47679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4"/>
      <c r="DP2902" s="1"/>
      <c r="DQ2902" s="1"/>
      <c r="DR2902" s="1"/>
      <c r="DS2902" s="1"/>
      <c r="DT2902" s="1"/>
      <c r="DU2902" s="1"/>
    </row>
    <row r="2903" spans="1:125" ht="12.75" x14ac:dyDescent="0.2">
      <c r="A2903" s="89">
        <f t="shared" si="1357"/>
        <v>47672</v>
      </c>
      <c r="B2903" s="105">
        <f t="shared" si="1340"/>
        <v>720.68932682999991</v>
      </c>
      <c r="C2903" s="90">
        <f t="shared" si="1358"/>
        <v>480.62363336999999</v>
      </c>
      <c r="D2903" s="91">
        <f t="shared" si="1341"/>
        <v>7245.38</v>
      </c>
      <c r="E2903" s="92">
        <f t="shared" si="1339"/>
        <v>7276.54</v>
      </c>
      <c r="F2903" s="93">
        <f t="shared" si="1342"/>
        <v>45763</v>
      </c>
      <c r="G2903" s="94">
        <f t="shared" si="1343"/>
        <v>4.3006716003852752E-3</v>
      </c>
      <c r="H2903" s="95">
        <f t="shared" si="1354"/>
        <v>47679</v>
      </c>
      <c r="I2903" s="95">
        <f t="shared" si="1344"/>
        <v>47679</v>
      </c>
      <c r="J2903" s="96">
        <f t="shared" si="1355"/>
        <v>19</v>
      </c>
      <c r="K2903" s="96">
        <f t="shared" si="1356"/>
        <v>14</v>
      </c>
      <c r="L2903" s="8">
        <f t="shared" si="1359"/>
        <v>1.0031671200000001</v>
      </c>
      <c r="M2903" s="97">
        <f t="shared" si="1345"/>
        <v>1.0043006699999999</v>
      </c>
      <c r="N2903" s="97">
        <f t="shared" si="1346"/>
        <v>1.4855429946911156</v>
      </c>
      <c r="O2903" s="90">
        <f t="shared" si="1347"/>
        <v>1.4902478800000001</v>
      </c>
      <c r="P2903" s="90">
        <f t="shared" si="1348"/>
        <v>716.24835069999995</v>
      </c>
      <c r="Q2903" s="98">
        <f t="shared" si="1364"/>
        <v>0</v>
      </c>
      <c r="R2903" s="7">
        <f t="shared" si="1360"/>
        <v>0</v>
      </c>
      <c r="S2903" s="90">
        <f t="shared" si="1349"/>
        <v>0</v>
      </c>
      <c r="T2903" s="99">
        <f t="shared" si="1361"/>
        <v>0.117687</v>
      </c>
      <c r="U2903" s="98">
        <f t="shared" si="1350"/>
        <v>14</v>
      </c>
      <c r="V2903" s="98">
        <v>252</v>
      </c>
      <c r="W2903" s="97">
        <f t="shared" si="1351"/>
        <v>1.00620033</v>
      </c>
      <c r="X2903" s="90">
        <f t="shared" si="1352"/>
        <v>4.4409761300000001</v>
      </c>
      <c r="Y2903" s="90">
        <f t="shared" si="1353"/>
        <v>0</v>
      </c>
      <c r="Z2903" s="100" t="str">
        <f t="shared" si="1362"/>
        <v>A+J=</v>
      </c>
      <c r="AA2903" s="95">
        <f t="shared" si="1363"/>
        <v>47679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4"/>
      <c r="DP2903" s="1"/>
      <c r="DQ2903" s="1"/>
      <c r="DR2903" s="1"/>
      <c r="DS2903" s="1"/>
      <c r="DT2903" s="1"/>
      <c r="DU2903" s="1"/>
    </row>
    <row r="2904" spans="1:125" ht="12.75" x14ac:dyDescent="0.2">
      <c r="A2904" s="89">
        <f t="shared" si="1357"/>
        <v>47673</v>
      </c>
      <c r="B2904" s="105">
        <f t="shared" si="1340"/>
        <v>721.17046330000005</v>
      </c>
      <c r="C2904" s="90">
        <f t="shared" si="1358"/>
        <v>480.62363336999999</v>
      </c>
      <c r="D2904" s="91">
        <f t="shared" si="1341"/>
        <v>7245.38</v>
      </c>
      <c r="E2904" s="92">
        <f t="shared" si="1339"/>
        <v>7276.54</v>
      </c>
      <c r="F2904" s="93">
        <f t="shared" si="1342"/>
        <v>45763</v>
      </c>
      <c r="G2904" s="94">
        <f t="shared" si="1343"/>
        <v>4.3006716003852752E-3</v>
      </c>
      <c r="H2904" s="95">
        <f t="shared" si="1354"/>
        <v>47679</v>
      </c>
      <c r="I2904" s="95">
        <f t="shared" si="1344"/>
        <v>47679</v>
      </c>
      <c r="J2904" s="96">
        <f t="shared" si="1355"/>
        <v>19</v>
      </c>
      <c r="K2904" s="96">
        <f t="shared" si="1356"/>
        <v>15</v>
      </c>
      <c r="L2904" s="8">
        <f t="shared" si="1359"/>
        <v>1.00339373</v>
      </c>
      <c r="M2904" s="97">
        <f t="shared" si="1345"/>
        <v>1.0043006699999999</v>
      </c>
      <c r="N2904" s="97">
        <f t="shared" si="1346"/>
        <v>1.4855429946911156</v>
      </c>
      <c r="O2904" s="90">
        <f t="shared" si="1347"/>
        <v>1.4905845200000001</v>
      </c>
      <c r="P2904" s="90">
        <f t="shared" si="1348"/>
        <v>716.41014784000004</v>
      </c>
      <c r="Q2904" s="98">
        <f t="shared" si="1364"/>
        <v>0</v>
      </c>
      <c r="R2904" s="7">
        <f t="shared" si="1360"/>
        <v>0</v>
      </c>
      <c r="S2904" s="90">
        <f t="shared" si="1349"/>
        <v>0</v>
      </c>
      <c r="T2904" s="99">
        <f t="shared" si="1361"/>
        <v>0.117687</v>
      </c>
      <c r="U2904" s="98">
        <f t="shared" si="1350"/>
        <v>15</v>
      </c>
      <c r="V2904" s="98">
        <v>252</v>
      </c>
      <c r="W2904" s="97">
        <f t="shared" si="1351"/>
        <v>1.0066446790000001</v>
      </c>
      <c r="X2904" s="90">
        <f t="shared" si="1352"/>
        <v>4.7603154600000002</v>
      </c>
      <c r="Y2904" s="90">
        <f t="shared" si="1353"/>
        <v>0</v>
      </c>
      <c r="Z2904" s="100" t="str">
        <f t="shared" si="1362"/>
        <v>A+J=</v>
      </c>
      <c r="AA2904" s="95">
        <f t="shared" si="1363"/>
        <v>47679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4"/>
      <c r="DP2904" s="1"/>
      <c r="DQ2904" s="1"/>
      <c r="DR2904" s="1"/>
      <c r="DS2904" s="1"/>
      <c r="DT2904" s="1"/>
      <c r="DU2904" s="1"/>
    </row>
    <row r="2905" spans="1:125" ht="12.75" x14ac:dyDescent="0.2">
      <c r="A2905" s="89">
        <f t="shared" si="1357"/>
        <v>47674</v>
      </c>
      <c r="B2905" s="105">
        <f t="shared" si="1340"/>
        <v>721.65191788999994</v>
      </c>
      <c r="C2905" s="90">
        <f t="shared" si="1358"/>
        <v>480.62363336999999</v>
      </c>
      <c r="D2905" s="91">
        <f t="shared" si="1341"/>
        <v>7245.38</v>
      </c>
      <c r="E2905" s="92">
        <f t="shared" si="1339"/>
        <v>7276.54</v>
      </c>
      <c r="F2905" s="93">
        <f t="shared" si="1342"/>
        <v>45763</v>
      </c>
      <c r="G2905" s="94">
        <f t="shared" si="1343"/>
        <v>4.3006716003852752E-3</v>
      </c>
      <c r="H2905" s="95">
        <f t="shared" si="1354"/>
        <v>47679</v>
      </c>
      <c r="I2905" s="95">
        <f t="shared" si="1344"/>
        <v>47679</v>
      </c>
      <c r="J2905" s="96">
        <f t="shared" si="1355"/>
        <v>19</v>
      </c>
      <c r="K2905" s="96">
        <f t="shared" si="1356"/>
        <v>16</v>
      </c>
      <c r="L2905" s="8">
        <f t="shared" si="1359"/>
        <v>1.00362039</v>
      </c>
      <c r="M2905" s="97">
        <f t="shared" si="1345"/>
        <v>1.0043006699999999</v>
      </c>
      <c r="N2905" s="97">
        <f t="shared" si="1346"/>
        <v>1.4855429946911156</v>
      </c>
      <c r="O2905" s="90">
        <f t="shared" si="1347"/>
        <v>1.4909212300000001</v>
      </c>
      <c r="P2905" s="90">
        <f t="shared" si="1348"/>
        <v>716.57197862999999</v>
      </c>
      <c r="Q2905" s="98">
        <f t="shared" si="1364"/>
        <v>0</v>
      </c>
      <c r="R2905" s="7">
        <f t="shared" si="1360"/>
        <v>0</v>
      </c>
      <c r="S2905" s="90">
        <f t="shared" si="1349"/>
        <v>0</v>
      </c>
      <c r="T2905" s="99">
        <f t="shared" si="1361"/>
        <v>0.117687</v>
      </c>
      <c r="U2905" s="98">
        <f t="shared" si="1350"/>
        <v>16</v>
      </c>
      <c r="V2905" s="98">
        <v>252</v>
      </c>
      <c r="W2905" s="97">
        <f t="shared" si="1351"/>
        <v>1.007089224</v>
      </c>
      <c r="X2905" s="90">
        <f t="shared" si="1352"/>
        <v>5.0799392599999997</v>
      </c>
      <c r="Y2905" s="90">
        <f t="shared" si="1353"/>
        <v>0</v>
      </c>
      <c r="Z2905" s="100" t="str">
        <f t="shared" si="1362"/>
        <v>A+J=</v>
      </c>
      <c r="AA2905" s="95">
        <f t="shared" si="1363"/>
        <v>47679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4"/>
      <c r="DP2905" s="1"/>
      <c r="DQ2905" s="1"/>
      <c r="DR2905" s="1"/>
      <c r="DS2905" s="1"/>
      <c r="DT2905" s="1"/>
      <c r="DU2905" s="1"/>
    </row>
    <row r="2906" spans="1:125" ht="12.75" x14ac:dyDescent="0.2">
      <c r="A2906" s="89">
        <f t="shared" si="1357"/>
        <v>47675</v>
      </c>
      <c r="B2906" s="105">
        <f t="shared" si="1340"/>
        <v>722.13369145000001</v>
      </c>
      <c r="C2906" s="90">
        <f t="shared" si="1358"/>
        <v>480.62363336999999</v>
      </c>
      <c r="D2906" s="91">
        <f t="shared" si="1341"/>
        <v>7245.38</v>
      </c>
      <c r="E2906" s="92">
        <f t="shared" si="1339"/>
        <v>7276.54</v>
      </c>
      <c r="F2906" s="93">
        <f t="shared" si="1342"/>
        <v>45763</v>
      </c>
      <c r="G2906" s="94">
        <f t="shared" si="1343"/>
        <v>4.3006716003852752E-3</v>
      </c>
      <c r="H2906" s="95">
        <f t="shared" si="1354"/>
        <v>47679</v>
      </c>
      <c r="I2906" s="95">
        <f t="shared" si="1344"/>
        <v>47679</v>
      </c>
      <c r="J2906" s="96">
        <f t="shared" si="1355"/>
        <v>19</v>
      </c>
      <c r="K2906" s="96">
        <f t="shared" si="1356"/>
        <v>17</v>
      </c>
      <c r="L2906" s="8">
        <f t="shared" si="1359"/>
        <v>1.0038470900000001</v>
      </c>
      <c r="M2906" s="97">
        <f t="shared" si="1345"/>
        <v>1.0043006699999999</v>
      </c>
      <c r="N2906" s="97">
        <f t="shared" si="1346"/>
        <v>1.4855429946911156</v>
      </c>
      <c r="O2906" s="90">
        <f t="shared" si="1347"/>
        <v>1.4912580099999999</v>
      </c>
      <c r="P2906" s="90">
        <f t="shared" si="1348"/>
        <v>716.73384305000002</v>
      </c>
      <c r="Q2906" s="98">
        <f t="shared" si="1364"/>
        <v>0</v>
      </c>
      <c r="R2906" s="7">
        <f t="shared" si="1360"/>
        <v>0</v>
      </c>
      <c r="S2906" s="90">
        <f t="shared" si="1349"/>
        <v>0</v>
      </c>
      <c r="T2906" s="99">
        <f t="shared" si="1361"/>
        <v>0.117687</v>
      </c>
      <c r="U2906" s="98">
        <f t="shared" si="1350"/>
        <v>17</v>
      </c>
      <c r="V2906" s="98">
        <v>252</v>
      </c>
      <c r="W2906" s="97">
        <f t="shared" si="1351"/>
        <v>1.007533966</v>
      </c>
      <c r="X2906" s="90">
        <f t="shared" si="1352"/>
        <v>5.3998483999999998</v>
      </c>
      <c r="Y2906" s="90">
        <f t="shared" si="1353"/>
        <v>0</v>
      </c>
      <c r="Z2906" s="100" t="str">
        <f t="shared" si="1362"/>
        <v>A+J=</v>
      </c>
      <c r="AA2906" s="95">
        <f t="shared" si="1363"/>
        <v>47679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4"/>
      <c r="DP2906" s="1"/>
      <c r="DQ2906" s="1"/>
      <c r="DR2906" s="1"/>
      <c r="DS2906" s="1"/>
      <c r="DT2906" s="1"/>
      <c r="DU2906" s="1"/>
    </row>
    <row r="2907" spans="1:125" ht="12.75" x14ac:dyDescent="0.2">
      <c r="A2907" s="89">
        <f t="shared" si="1357"/>
        <v>47676</v>
      </c>
      <c r="B2907" s="105">
        <f t="shared" si="1340"/>
        <v>722.61579311000003</v>
      </c>
      <c r="C2907" s="90">
        <f t="shared" si="1358"/>
        <v>480.62363336999999</v>
      </c>
      <c r="D2907" s="91">
        <f t="shared" si="1341"/>
        <v>7245.38</v>
      </c>
      <c r="E2907" s="92">
        <f t="shared" si="1339"/>
        <v>7276.54</v>
      </c>
      <c r="F2907" s="93">
        <f t="shared" si="1342"/>
        <v>45763</v>
      </c>
      <c r="G2907" s="94">
        <f t="shared" si="1343"/>
        <v>4.3006716003852752E-3</v>
      </c>
      <c r="H2907" s="95">
        <f t="shared" si="1354"/>
        <v>47679</v>
      </c>
      <c r="I2907" s="95">
        <f t="shared" si="1344"/>
        <v>47679</v>
      </c>
      <c r="J2907" s="96">
        <f t="shared" si="1355"/>
        <v>19</v>
      </c>
      <c r="K2907" s="96">
        <f t="shared" si="1356"/>
        <v>18</v>
      </c>
      <c r="L2907" s="8">
        <f t="shared" si="1359"/>
        <v>1.0040738600000001</v>
      </c>
      <c r="M2907" s="97">
        <f t="shared" si="1345"/>
        <v>1.0043006699999999</v>
      </c>
      <c r="N2907" s="97">
        <f t="shared" si="1346"/>
        <v>1.4855429946911156</v>
      </c>
      <c r="O2907" s="90">
        <f t="shared" si="1347"/>
        <v>1.4915948800000001</v>
      </c>
      <c r="P2907" s="90">
        <f t="shared" si="1348"/>
        <v>716.89575074000004</v>
      </c>
      <c r="Q2907" s="98">
        <f t="shared" si="1364"/>
        <v>0</v>
      </c>
      <c r="R2907" s="7">
        <f t="shared" si="1360"/>
        <v>0</v>
      </c>
      <c r="S2907" s="90">
        <f t="shared" si="1349"/>
        <v>0</v>
      </c>
      <c r="T2907" s="99">
        <f t="shared" si="1361"/>
        <v>0.117687</v>
      </c>
      <c r="U2907" s="98">
        <f t="shared" si="1350"/>
        <v>18</v>
      </c>
      <c r="V2907" s="98">
        <v>252</v>
      </c>
      <c r="W2907" s="97">
        <f t="shared" si="1351"/>
        <v>1.007978904</v>
      </c>
      <c r="X2907" s="90">
        <f t="shared" si="1352"/>
        <v>5.7200423699999998</v>
      </c>
      <c r="Y2907" s="90">
        <f t="shared" si="1353"/>
        <v>0</v>
      </c>
      <c r="Z2907" s="100" t="str">
        <f t="shared" si="1362"/>
        <v>A+J=</v>
      </c>
      <c r="AA2907" s="95">
        <f t="shared" si="1363"/>
        <v>47679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4"/>
      <c r="DP2907" s="1"/>
      <c r="DQ2907" s="1"/>
      <c r="DR2907" s="1"/>
      <c r="DS2907" s="1"/>
      <c r="DT2907" s="1"/>
      <c r="DU2907" s="1"/>
    </row>
    <row r="2908" spans="1:125" ht="12.75" x14ac:dyDescent="0.2">
      <c r="A2908" s="89">
        <f t="shared" si="1357"/>
        <v>47677</v>
      </c>
      <c r="B2908" s="105">
        <f t="shared" si="1340"/>
        <v>723.0982133</v>
      </c>
      <c r="C2908" s="90">
        <f t="shared" si="1358"/>
        <v>480.62363336999999</v>
      </c>
      <c r="D2908" s="91">
        <f t="shared" si="1341"/>
        <v>7245.38</v>
      </c>
      <c r="E2908" s="92">
        <f t="shared" si="1339"/>
        <v>7276.54</v>
      </c>
      <c r="F2908" s="93">
        <f t="shared" si="1342"/>
        <v>45763</v>
      </c>
      <c r="G2908" s="94">
        <f t="shared" si="1343"/>
        <v>4.3006716003852752E-3</v>
      </c>
      <c r="H2908" s="95">
        <f t="shared" si="1354"/>
        <v>47679</v>
      </c>
      <c r="I2908" s="95">
        <f t="shared" si="1344"/>
        <v>47679</v>
      </c>
      <c r="J2908" s="96">
        <f t="shared" si="1355"/>
        <v>19</v>
      </c>
      <c r="K2908" s="96">
        <f t="shared" si="1356"/>
        <v>19</v>
      </c>
      <c r="L2908" s="8">
        <f t="shared" si="1359"/>
        <v>1.0043006699999999</v>
      </c>
      <c r="M2908" s="97">
        <f t="shared" si="1345"/>
        <v>1.0043006699999999</v>
      </c>
      <c r="N2908" s="97">
        <f t="shared" si="1346"/>
        <v>1.4855429946911156</v>
      </c>
      <c r="O2908" s="90">
        <f t="shared" si="1347"/>
        <v>1.49193182</v>
      </c>
      <c r="P2908" s="90">
        <f t="shared" si="1348"/>
        <v>717.05769206000002</v>
      </c>
      <c r="Q2908" s="98">
        <f t="shared" si="1364"/>
        <v>0</v>
      </c>
      <c r="R2908" s="7">
        <f t="shared" si="1360"/>
        <v>0</v>
      </c>
      <c r="S2908" s="90">
        <f t="shared" si="1349"/>
        <v>0</v>
      </c>
      <c r="T2908" s="99">
        <f t="shared" si="1361"/>
        <v>0.117687</v>
      </c>
      <c r="U2908" s="98">
        <f t="shared" si="1350"/>
        <v>19</v>
      </c>
      <c r="V2908" s="98">
        <v>252</v>
      </c>
      <c r="W2908" s="97">
        <f t="shared" si="1351"/>
        <v>1.008424038</v>
      </c>
      <c r="X2908" s="90">
        <f t="shared" si="1352"/>
        <v>6.0405212400000003</v>
      </c>
      <c r="Y2908" s="90">
        <f t="shared" si="1353"/>
        <v>0</v>
      </c>
      <c r="Z2908" s="100" t="str">
        <f t="shared" si="1362"/>
        <v>A+J=</v>
      </c>
      <c r="AA2908" s="95">
        <f t="shared" si="1363"/>
        <v>47679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4"/>
      <c r="DP2908" s="1"/>
      <c r="DQ2908" s="1"/>
      <c r="DR2908" s="1"/>
      <c r="DS2908" s="1"/>
      <c r="DT2908" s="1"/>
      <c r="DU2908" s="1"/>
    </row>
    <row r="2909" spans="1:125" ht="12.75" x14ac:dyDescent="0.2">
      <c r="A2909" s="89">
        <f t="shared" si="1357"/>
        <v>47678</v>
      </c>
      <c r="B2909" s="105">
        <f t="shared" si="1340"/>
        <v>723.0982133</v>
      </c>
      <c r="C2909" s="90">
        <f t="shared" si="1358"/>
        <v>480.62363336999999</v>
      </c>
      <c r="D2909" s="91">
        <f t="shared" si="1341"/>
        <v>7245.38</v>
      </c>
      <c r="E2909" s="92">
        <f t="shared" si="1339"/>
        <v>7276.54</v>
      </c>
      <c r="F2909" s="93">
        <f t="shared" si="1342"/>
        <v>45763</v>
      </c>
      <c r="G2909" s="94">
        <f t="shared" si="1343"/>
        <v>4.3006716003852752E-3</v>
      </c>
      <c r="H2909" s="95">
        <f t="shared" si="1354"/>
        <v>47679</v>
      </c>
      <c r="I2909" s="95">
        <f t="shared" si="1344"/>
        <v>47679</v>
      </c>
      <c r="J2909" s="96">
        <f t="shared" si="1355"/>
        <v>19</v>
      </c>
      <c r="K2909" s="96">
        <f t="shared" si="1356"/>
        <v>19</v>
      </c>
      <c r="L2909" s="8">
        <f t="shared" si="1359"/>
        <v>1.0043006699999999</v>
      </c>
      <c r="M2909" s="97">
        <f t="shared" si="1345"/>
        <v>1.0043006699999999</v>
      </c>
      <c r="N2909" s="97">
        <f t="shared" si="1346"/>
        <v>1.4855429946911156</v>
      </c>
      <c r="O2909" s="90">
        <f t="shared" si="1347"/>
        <v>1.49193182</v>
      </c>
      <c r="P2909" s="90">
        <f t="shared" si="1348"/>
        <v>717.05769206000002</v>
      </c>
      <c r="Q2909" s="98">
        <f t="shared" si="1364"/>
        <v>0</v>
      </c>
      <c r="R2909" s="7">
        <f t="shared" si="1360"/>
        <v>0</v>
      </c>
      <c r="S2909" s="90">
        <f t="shared" si="1349"/>
        <v>0</v>
      </c>
      <c r="T2909" s="99">
        <f t="shared" si="1361"/>
        <v>0.117687</v>
      </c>
      <c r="U2909" s="98">
        <f t="shared" si="1350"/>
        <v>19</v>
      </c>
      <c r="V2909" s="98">
        <v>252</v>
      </c>
      <c r="W2909" s="97">
        <f t="shared" si="1351"/>
        <v>1.008424038</v>
      </c>
      <c r="X2909" s="90">
        <f t="shared" si="1352"/>
        <v>6.0405212400000003</v>
      </c>
      <c r="Y2909" s="90">
        <f t="shared" si="1353"/>
        <v>0</v>
      </c>
      <c r="Z2909" s="100" t="str">
        <f t="shared" si="1362"/>
        <v>A+J=</v>
      </c>
      <c r="AA2909" s="95">
        <f t="shared" si="1363"/>
        <v>47679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4"/>
      <c r="DP2909" s="1"/>
      <c r="DQ2909" s="1"/>
      <c r="DR2909" s="1"/>
      <c r="DS2909" s="1"/>
      <c r="DT2909" s="1"/>
      <c r="DU2909" s="1"/>
    </row>
    <row r="2910" spans="1:125" ht="12.75" x14ac:dyDescent="0.2">
      <c r="A2910" s="89">
        <f t="shared" si="1357"/>
        <v>47679</v>
      </c>
      <c r="B2910" s="105">
        <f t="shared" si="1340"/>
        <v>723.0982133</v>
      </c>
      <c r="C2910" s="90">
        <f t="shared" si="1358"/>
        <v>480.62363336999999</v>
      </c>
      <c r="D2910" s="91">
        <f t="shared" si="1341"/>
        <v>7245.38</v>
      </c>
      <c r="E2910" s="92">
        <f t="shared" si="1339"/>
        <v>7276.54</v>
      </c>
      <c r="F2910" s="93">
        <f t="shared" si="1342"/>
        <v>45763</v>
      </c>
      <c r="G2910" s="94">
        <f t="shared" si="1343"/>
        <v>4.3006716003852752E-3</v>
      </c>
      <c r="H2910" s="95">
        <f t="shared" si="1354"/>
        <v>47710</v>
      </c>
      <c r="I2910" s="95">
        <f t="shared" si="1344"/>
        <v>47679</v>
      </c>
      <c r="J2910" s="96">
        <f t="shared" si="1355"/>
        <v>19</v>
      </c>
      <c r="K2910" s="96">
        <f t="shared" si="1356"/>
        <v>19</v>
      </c>
      <c r="L2910" s="8">
        <f t="shared" si="1359"/>
        <v>1.0043006699999999</v>
      </c>
      <c r="M2910" s="97">
        <f t="shared" si="1345"/>
        <v>1.0043006699999999</v>
      </c>
      <c r="N2910" s="97">
        <f t="shared" si="1346"/>
        <v>1.4855429946911156</v>
      </c>
      <c r="O2910" s="90">
        <f t="shared" si="1347"/>
        <v>1.49193182</v>
      </c>
      <c r="P2910" s="90">
        <f t="shared" si="1348"/>
        <v>717.05769206000002</v>
      </c>
      <c r="Q2910" s="98">
        <f t="shared" si="1364"/>
        <v>95</v>
      </c>
      <c r="R2910" s="7">
        <f t="shared" si="1360"/>
        <v>1.7545000000000002E-2</v>
      </c>
      <c r="S2910" s="90">
        <f t="shared" si="1349"/>
        <v>12.5807772</v>
      </c>
      <c r="T2910" s="99">
        <f t="shared" si="1361"/>
        <v>0.117687</v>
      </c>
      <c r="U2910" s="98">
        <f t="shared" si="1350"/>
        <v>19</v>
      </c>
      <c r="V2910" s="98">
        <v>252</v>
      </c>
      <c r="W2910" s="97">
        <f t="shared" si="1351"/>
        <v>1.008424038</v>
      </c>
      <c r="X2910" s="90">
        <f t="shared" si="1352"/>
        <v>6.0405212400000003</v>
      </c>
      <c r="Y2910" s="90">
        <f t="shared" si="1353"/>
        <v>18.62129844</v>
      </c>
      <c r="Z2910" s="100" t="str">
        <f t="shared" si="1362"/>
        <v>A+J=</v>
      </c>
      <c r="AA2910" s="95">
        <f t="shared" si="1363"/>
        <v>47679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4"/>
      <c r="DP2910" s="1"/>
      <c r="DQ2910" s="1"/>
      <c r="DR2910" s="1"/>
      <c r="DS2910" s="1"/>
      <c r="DT2910" s="1"/>
      <c r="DU2910" s="1"/>
    </row>
    <row r="2911" spans="1:125" ht="12.75" x14ac:dyDescent="0.2">
      <c r="A2911" s="89">
        <f t="shared" si="1357"/>
        <v>47680</v>
      </c>
      <c r="B2911" s="105">
        <f t="shared" si="1340"/>
        <v>704.91953095000008</v>
      </c>
      <c r="C2911" s="90">
        <f t="shared" si="1358"/>
        <v>472.19109172999998</v>
      </c>
      <c r="D2911" s="91">
        <f t="shared" si="1341"/>
        <v>7245.38</v>
      </c>
      <c r="E2911" s="92">
        <f t="shared" si="1339"/>
        <v>7276.54</v>
      </c>
      <c r="F2911" s="93">
        <f t="shared" si="1342"/>
        <v>45763</v>
      </c>
      <c r="G2911" s="94">
        <f t="shared" si="1343"/>
        <v>4.3006716003852752E-3</v>
      </c>
      <c r="H2911" s="95">
        <f t="shared" si="1354"/>
        <v>47710</v>
      </c>
      <c r="I2911" s="95">
        <f t="shared" si="1344"/>
        <v>47710</v>
      </c>
      <c r="J2911" s="96">
        <f t="shared" si="1355"/>
        <v>23</v>
      </c>
      <c r="K2911" s="96">
        <f t="shared" si="1356"/>
        <v>1</v>
      </c>
      <c r="L2911" s="8">
        <f t="shared" si="1359"/>
        <v>1.0001865999999999</v>
      </c>
      <c r="M2911" s="97">
        <f t="shared" si="1345"/>
        <v>1.0043006699999999</v>
      </c>
      <c r="N2911" s="97">
        <f t="shared" si="1346"/>
        <v>1.4919318248820936</v>
      </c>
      <c r="O2911" s="90">
        <f t="shared" si="1347"/>
        <v>1.4922102100000001</v>
      </c>
      <c r="P2911" s="90">
        <f t="shared" si="1348"/>
        <v>704.60836815000005</v>
      </c>
      <c r="Q2911" s="98">
        <f t="shared" si="1364"/>
        <v>0</v>
      </c>
      <c r="R2911" s="7">
        <f t="shared" si="1360"/>
        <v>0</v>
      </c>
      <c r="S2911" s="90">
        <f t="shared" si="1349"/>
        <v>0</v>
      </c>
      <c r="T2911" s="99">
        <f t="shared" si="1361"/>
        <v>0.117687</v>
      </c>
      <c r="U2911" s="98">
        <f t="shared" si="1350"/>
        <v>1</v>
      </c>
      <c r="V2911" s="98">
        <v>252</v>
      </c>
      <c r="W2911" s="97">
        <f t="shared" si="1351"/>
        <v>1.0004416110000001</v>
      </c>
      <c r="X2911" s="90">
        <f t="shared" si="1352"/>
        <v>0.31116280000000002</v>
      </c>
      <c r="Y2911" s="90">
        <f t="shared" si="1353"/>
        <v>0</v>
      </c>
      <c r="Z2911" s="100" t="str">
        <f t="shared" si="1362"/>
        <v>A+J=</v>
      </c>
      <c r="AA2911" s="95">
        <f t="shared" si="1363"/>
        <v>47710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4"/>
      <c r="DP2911" s="1"/>
      <c r="DQ2911" s="1"/>
      <c r="DR2911" s="1"/>
      <c r="DS2911" s="1"/>
      <c r="DT2911" s="1"/>
      <c r="DU2911" s="1"/>
    </row>
    <row r="2912" spans="1:125" ht="12.75" x14ac:dyDescent="0.2">
      <c r="A2912" s="89">
        <f t="shared" si="1357"/>
        <v>47681</v>
      </c>
      <c r="B2912" s="105">
        <f t="shared" si="1340"/>
        <v>705.36242417999995</v>
      </c>
      <c r="C2912" s="90">
        <f t="shared" si="1358"/>
        <v>472.19109172999998</v>
      </c>
      <c r="D2912" s="91">
        <f t="shared" si="1341"/>
        <v>7245.38</v>
      </c>
      <c r="E2912" s="92">
        <f t="shared" si="1339"/>
        <v>7276.54</v>
      </c>
      <c r="F2912" s="93">
        <f t="shared" si="1342"/>
        <v>45763</v>
      </c>
      <c r="G2912" s="94">
        <f t="shared" si="1343"/>
        <v>4.3006716003852752E-3</v>
      </c>
      <c r="H2912" s="95">
        <f t="shared" si="1354"/>
        <v>47710</v>
      </c>
      <c r="I2912" s="95">
        <f t="shared" si="1344"/>
        <v>47710</v>
      </c>
      <c r="J2912" s="96">
        <f t="shared" si="1355"/>
        <v>23</v>
      </c>
      <c r="K2912" s="96">
        <f t="shared" si="1356"/>
        <v>2</v>
      </c>
      <c r="L2912" s="8">
        <f t="shared" si="1359"/>
        <v>1.0003732299999999</v>
      </c>
      <c r="M2912" s="97">
        <f t="shared" si="1345"/>
        <v>1.0043006699999999</v>
      </c>
      <c r="N2912" s="97">
        <f t="shared" si="1346"/>
        <v>1.4919318248820936</v>
      </c>
      <c r="O2912" s="90">
        <f t="shared" si="1347"/>
        <v>1.4924886500000001</v>
      </c>
      <c r="P2912" s="90">
        <f t="shared" si="1348"/>
        <v>704.73984502999997</v>
      </c>
      <c r="Q2912" s="98">
        <f t="shared" si="1364"/>
        <v>0</v>
      </c>
      <c r="R2912" s="7">
        <f t="shared" si="1360"/>
        <v>0</v>
      </c>
      <c r="S2912" s="90">
        <f t="shared" si="1349"/>
        <v>0</v>
      </c>
      <c r="T2912" s="99">
        <f t="shared" si="1361"/>
        <v>0.117687</v>
      </c>
      <c r="U2912" s="98">
        <f t="shared" si="1350"/>
        <v>2</v>
      </c>
      <c r="V2912" s="98">
        <v>252</v>
      </c>
      <c r="W2912" s="97">
        <f t="shared" si="1351"/>
        <v>1.0008834170000001</v>
      </c>
      <c r="X2912" s="90">
        <f t="shared" si="1352"/>
        <v>0.62257914999999997</v>
      </c>
      <c r="Y2912" s="90">
        <f t="shared" si="1353"/>
        <v>0</v>
      </c>
      <c r="Z2912" s="100" t="str">
        <f t="shared" si="1362"/>
        <v>A+J=</v>
      </c>
      <c r="AA2912" s="95">
        <f t="shared" si="1363"/>
        <v>47710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4"/>
      <c r="DP2912" s="1"/>
      <c r="DQ2912" s="1"/>
      <c r="DR2912" s="1"/>
      <c r="DS2912" s="1"/>
      <c r="DT2912" s="1"/>
      <c r="DU2912" s="1"/>
    </row>
    <row r="2913" spans="1:125" ht="12.75" x14ac:dyDescent="0.2">
      <c r="A2913" s="89">
        <f t="shared" si="1357"/>
        <v>47682</v>
      </c>
      <c r="B2913" s="105">
        <f t="shared" si="1340"/>
        <v>705.80560888000002</v>
      </c>
      <c r="C2913" s="90">
        <f t="shared" si="1358"/>
        <v>472.19109172999998</v>
      </c>
      <c r="D2913" s="91">
        <f t="shared" si="1341"/>
        <v>7245.38</v>
      </c>
      <c r="E2913" s="92">
        <f t="shared" si="1339"/>
        <v>7276.54</v>
      </c>
      <c r="F2913" s="93">
        <f t="shared" si="1342"/>
        <v>45763</v>
      </c>
      <c r="G2913" s="94">
        <f t="shared" si="1343"/>
        <v>4.3006716003852752E-3</v>
      </c>
      <c r="H2913" s="95">
        <f t="shared" si="1354"/>
        <v>47710</v>
      </c>
      <c r="I2913" s="95">
        <f t="shared" si="1344"/>
        <v>47710</v>
      </c>
      <c r="J2913" s="96">
        <f t="shared" si="1355"/>
        <v>23</v>
      </c>
      <c r="K2913" s="96">
        <f t="shared" si="1356"/>
        <v>3</v>
      </c>
      <c r="L2913" s="8">
        <f t="shared" si="1359"/>
        <v>1.00055991</v>
      </c>
      <c r="M2913" s="97">
        <f t="shared" si="1345"/>
        <v>1.0043006699999999</v>
      </c>
      <c r="N2913" s="97">
        <f t="shared" si="1346"/>
        <v>1.4919318248820936</v>
      </c>
      <c r="O2913" s="90">
        <f t="shared" si="1347"/>
        <v>1.49276717</v>
      </c>
      <c r="P2913" s="90">
        <f t="shared" si="1348"/>
        <v>704.87135969999997</v>
      </c>
      <c r="Q2913" s="98">
        <f t="shared" si="1364"/>
        <v>0</v>
      </c>
      <c r="R2913" s="7">
        <f t="shared" si="1360"/>
        <v>0</v>
      </c>
      <c r="S2913" s="90">
        <f t="shared" si="1349"/>
        <v>0</v>
      </c>
      <c r="T2913" s="99">
        <f t="shared" si="1361"/>
        <v>0.117687</v>
      </c>
      <c r="U2913" s="98">
        <f t="shared" si="1350"/>
        <v>3</v>
      </c>
      <c r="V2913" s="98">
        <v>252</v>
      </c>
      <c r="W2913" s="97">
        <f t="shared" si="1351"/>
        <v>1.001325418</v>
      </c>
      <c r="X2913" s="90">
        <f t="shared" si="1352"/>
        <v>0.93424918000000001</v>
      </c>
      <c r="Y2913" s="90">
        <f t="shared" si="1353"/>
        <v>0</v>
      </c>
      <c r="Z2913" s="100" t="str">
        <f t="shared" si="1362"/>
        <v>A+J=</v>
      </c>
      <c r="AA2913" s="95">
        <f t="shared" si="1363"/>
        <v>47710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4"/>
      <c r="DP2913" s="1"/>
      <c r="DQ2913" s="1"/>
      <c r="DR2913" s="1"/>
      <c r="DS2913" s="1"/>
      <c r="DT2913" s="1"/>
      <c r="DU2913" s="1"/>
    </row>
    <row r="2914" spans="1:125" ht="12.75" x14ac:dyDescent="0.2">
      <c r="A2914" s="89">
        <f t="shared" si="1357"/>
        <v>47683</v>
      </c>
      <c r="B2914" s="105">
        <f t="shared" si="1340"/>
        <v>706.24905675999992</v>
      </c>
      <c r="C2914" s="90">
        <f t="shared" si="1358"/>
        <v>472.19109172999998</v>
      </c>
      <c r="D2914" s="91">
        <f t="shared" si="1341"/>
        <v>7245.38</v>
      </c>
      <c r="E2914" s="92">
        <f t="shared" si="1339"/>
        <v>7276.54</v>
      </c>
      <c r="F2914" s="93">
        <f t="shared" si="1342"/>
        <v>45763</v>
      </c>
      <c r="G2914" s="94">
        <f t="shared" si="1343"/>
        <v>4.3006716003852752E-3</v>
      </c>
      <c r="H2914" s="95">
        <f t="shared" si="1354"/>
        <v>47710</v>
      </c>
      <c r="I2914" s="95">
        <f t="shared" si="1344"/>
        <v>47710</v>
      </c>
      <c r="J2914" s="96">
        <f t="shared" si="1355"/>
        <v>23</v>
      </c>
      <c r="K2914" s="96">
        <f t="shared" si="1356"/>
        <v>4</v>
      </c>
      <c r="L2914" s="8">
        <f t="shared" si="1359"/>
        <v>1.00074661</v>
      </c>
      <c r="M2914" s="97">
        <f t="shared" si="1345"/>
        <v>1.0043006699999999</v>
      </c>
      <c r="N2914" s="97">
        <f t="shared" si="1346"/>
        <v>1.4919318248820936</v>
      </c>
      <c r="O2914" s="90">
        <f t="shared" si="1347"/>
        <v>1.4930457100000001</v>
      </c>
      <c r="P2914" s="90">
        <f t="shared" si="1348"/>
        <v>705.00288379999995</v>
      </c>
      <c r="Q2914" s="98">
        <f t="shared" si="1364"/>
        <v>0</v>
      </c>
      <c r="R2914" s="7">
        <f t="shared" si="1360"/>
        <v>0</v>
      </c>
      <c r="S2914" s="90">
        <f t="shared" si="1349"/>
        <v>0</v>
      </c>
      <c r="T2914" s="99">
        <f t="shared" si="1361"/>
        <v>0.117687</v>
      </c>
      <c r="U2914" s="98">
        <f t="shared" si="1350"/>
        <v>4</v>
      </c>
      <c r="V2914" s="98">
        <v>252</v>
      </c>
      <c r="W2914" s="97">
        <f t="shared" si="1351"/>
        <v>1.001767614</v>
      </c>
      <c r="X2914" s="90">
        <f t="shared" si="1352"/>
        <v>1.24617296</v>
      </c>
      <c r="Y2914" s="90">
        <f t="shared" si="1353"/>
        <v>0</v>
      </c>
      <c r="Z2914" s="100" t="str">
        <f t="shared" si="1362"/>
        <v>A+J=</v>
      </c>
      <c r="AA2914" s="95">
        <f t="shared" si="1363"/>
        <v>47710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4"/>
      <c r="DP2914" s="1"/>
      <c r="DQ2914" s="1"/>
      <c r="DR2914" s="1"/>
      <c r="DS2914" s="1"/>
      <c r="DT2914" s="1"/>
      <c r="DU2914" s="1"/>
    </row>
    <row r="2915" spans="1:125" ht="12.75" x14ac:dyDescent="0.2">
      <c r="A2915" s="89">
        <f t="shared" si="1357"/>
        <v>47684</v>
      </c>
      <c r="B2915" s="105">
        <f t="shared" si="1340"/>
        <v>706.69278686000007</v>
      </c>
      <c r="C2915" s="90">
        <f t="shared" si="1358"/>
        <v>472.19109172999998</v>
      </c>
      <c r="D2915" s="91">
        <f t="shared" si="1341"/>
        <v>7245.38</v>
      </c>
      <c r="E2915" s="92">
        <f t="shared" si="1339"/>
        <v>7276.54</v>
      </c>
      <c r="F2915" s="93">
        <f t="shared" si="1342"/>
        <v>45763</v>
      </c>
      <c r="G2915" s="94">
        <f t="shared" si="1343"/>
        <v>4.3006716003852752E-3</v>
      </c>
      <c r="H2915" s="95">
        <f t="shared" si="1354"/>
        <v>47710</v>
      </c>
      <c r="I2915" s="95">
        <f t="shared" si="1344"/>
        <v>47710</v>
      </c>
      <c r="J2915" s="96">
        <f t="shared" si="1355"/>
        <v>23</v>
      </c>
      <c r="K2915" s="96">
        <f t="shared" si="1356"/>
        <v>5</v>
      </c>
      <c r="L2915" s="8">
        <f t="shared" si="1359"/>
        <v>1.0009333499999999</v>
      </c>
      <c r="M2915" s="97">
        <f t="shared" si="1345"/>
        <v>1.0043006699999999</v>
      </c>
      <c r="N2915" s="97">
        <f t="shared" si="1346"/>
        <v>1.4919318248820936</v>
      </c>
      <c r="O2915" s="90">
        <f t="shared" si="1347"/>
        <v>1.49332431</v>
      </c>
      <c r="P2915" s="90">
        <f t="shared" si="1348"/>
        <v>705.13443624000001</v>
      </c>
      <c r="Q2915" s="98">
        <f t="shared" si="1364"/>
        <v>0</v>
      </c>
      <c r="R2915" s="7">
        <f t="shared" si="1360"/>
        <v>0</v>
      </c>
      <c r="S2915" s="90">
        <f t="shared" si="1349"/>
        <v>0</v>
      </c>
      <c r="T2915" s="99">
        <f t="shared" si="1361"/>
        <v>0.117687</v>
      </c>
      <c r="U2915" s="98">
        <f t="shared" si="1350"/>
        <v>5</v>
      </c>
      <c r="V2915" s="98">
        <v>252</v>
      </c>
      <c r="W2915" s="97">
        <f t="shared" si="1351"/>
        <v>1.002210005</v>
      </c>
      <c r="X2915" s="90">
        <f t="shared" si="1352"/>
        <v>1.5583506199999999</v>
      </c>
      <c r="Y2915" s="90">
        <f t="shared" si="1353"/>
        <v>0</v>
      </c>
      <c r="Z2915" s="100" t="str">
        <f t="shared" si="1362"/>
        <v>A+J=</v>
      </c>
      <c r="AA2915" s="95">
        <f t="shared" si="1363"/>
        <v>47710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4"/>
      <c r="DP2915" s="1"/>
      <c r="DQ2915" s="1"/>
      <c r="DR2915" s="1"/>
      <c r="DS2915" s="1"/>
      <c r="DT2915" s="1"/>
      <c r="DU2915" s="1"/>
    </row>
    <row r="2916" spans="1:125" ht="12.75" x14ac:dyDescent="0.2">
      <c r="A2916" s="89">
        <f t="shared" si="1357"/>
        <v>47685</v>
      </c>
      <c r="B2916" s="105">
        <f t="shared" si="1340"/>
        <v>706.69278686000007</v>
      </c>
      <c r="C2916" s="90">
        <f t="shared" si="1358"/>
        <v>472.19109172999998</v>
      </c>
      <c r="D2916" s="91">
        <f t="shared" si="1341"/>
        <v>7245.38</v>
      </c>
      <c r="E2916" s="92">
        <f t="shared" si="1339"/>
        <v>7276.54</v>
      </c>
      <c r="F2916" s="93">
        <f t="shared" si="1342"/>
        <v>45763</v>
      </c>
      <c r="G2916" s="94">
        <f t="shared" si="1343"/>
        <v>4.3006716003852752E-3</v>
      </c>
      <c r="H2916" s="95">
        <f t="shared" si="1354"/>
        <v>47710</v>
      </c>
      <c r="I2916" s="95">
        <f t="shared" si="1344"/>
        <v>47710</v>
      </c>
      <c r="J2916" s="96">
        <f t="shared" si="1355"/>
        <v>23</v>
      </c>
      <c r="K2916" s="96">
        <f t="shared" si="1356"/>
        <v>5</v>
      </c>
      <c r="L2916" s="8">
        <f t="shared" si="1359"/>
        <v>1.0009333499999999</v>
      </c>
      <c r="M2916" s="97">
        <f t="shared" si="1345"/>
        <v>1.0043006699999999</v>
      </c>
      <c r="N2916" s="97">
        <f t="shared" si="1346"/>
        <v>1.4919318248820936</v>
      </c>
      <c r="O2916" s="90">
        <f t="shared" si="1347"/>
        <v>1.49332431</v>
      </c>
      <c r="P2916" s="90">
        <f t="shared" si="1348"/>
        <v>705.13443624000001</v>
      </c>
      <c r="Q2916" s="98">
        <f t="shared" si="1364"/>
        <v>0</v>
      </c>
      <c r="R2916" s="7">
        <f t="shared" si="1360"/>
        <v>0</v>
      </c>
      <c r="S2916" s="90">
        <f t="shared" si="1349"/>
        <v>0</v>
      </c>
      <c r="T2916" s="99">
        <f t="shared" si="1361"/>
        <v>0.117687</v>
      </c>
      <c r="U2916" s="98">
        <f t="shared" si="1350"/>
        <v>5</v>
      </c>
      <c r="V2916" s="98">
        <v>252</v>
      </c>
      <c r="W2916" s="97">
        <f t="shared" si="1351"/>
        <v>1.002210005</v>
      </c>
      <c r="X2916" s="90">
        <f t="shared" si="1352"/>
        <v>1.5583506199999999</v>
      </c>
      <c r="Y2916" s="90">
        <f t="shared" si="1353"/>
        <v>0</v>
      </c>
      <c r="Z2916" s="100" t="str">
        <f t="shared" si="1362"/>
        <v>A+J=</v>
      </c>
      <c r="AA2916" s="95">
        <f t="shared" si="1363"/>
        <v>47710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4"/>
      <c r="DP2916" s="1"/>
      <c r="DQ2916" s="1"/>
      <c r="DR2916" s="1"/>
      <c r="DS2916" s="1"/>
      <c r="DT2916" s="1"/>
      <c r="DU2916" s="1"/>
    </row>
    <row r="2917" spans="1:125" ht="12.75" x14ac:dyDescent="0.2">
      <c r="A2917" s="89">
        <f t="shared" si="1357"/>
        <v>47686</v>
      </c>
      <c r="B2917" s="105">
        <f t="shared" si="1340"/>
        <v>706.69278686000007</v>
      </c>
      <c r="C2917" s="90">
        <f t="shared" si="1358"/>
        <v>472.19109172999998</v>
      </c>
      <c r="D2917" s="91">
        <f t="shared" si="1341"/>
        <v>7245.38</v>
      </c>
      <c r="E2917" s="92">
        <f t="shared" si="1339"/>
        <v>7276.54</v>
      </c>
      <c r="F2917" s="93">
        <f t="shared" si="1342"/>
        <v>45763</v>
      </c>
      <c r="G2917" s="94">
        <f t="shared" si="1343"/>
        <v>4.3006716003852752E-3</v>
      </c>
      <c r="H2917" s="95">
        <f t="shared" si="1354"/>
        <v>47710</v>
      </c>
      <c r="I2917" s="95">
        <f t="shared" si="1344"/>
        <v>47710</v>
      </c>
      <c r="J2917" s="96">
        <f t="shared" si="1355"/>
        <v>23</v>
      </c>
      <c r="K2917" s="96">
        <f t="shared" si="1356"/>
        <v>5</v>
      </c>
      <c r="L2917" s="8">
        <f t="shared" si="1359"/>
        <v>1.0009333499999999</v>
      </c>
      <c r="M2917" s="97">
        <f t="shared" si="1345"/>
        <v>1.0043006699999999</v>
      </c>
      <c r="N2917" s="97">
        <f t="shared" si="1346"/>
        <v>1.4919318248820936</v>
      </c>
      <c r="O2917" s="90">
        <f t="shared" si="1347"/>
        <v>1.49332431</v>
      </c>
      <c r="P2917" s="90">
        <f t="shared" si="1348"/>
        <v>705.13443624000001</v>
      </c>
      <c r="Q2917" s="98">
        <f t="shared" si="1364"/>
        <v>0</v>
      </c>
      <c r="R2917" s="7">
        <f t="shared" si="1360"/>
        <v>0</v>
      </c>
      <c r="S2917" s="90">
        <f t="shared" si="1349"/>
        <v>0</v>
      </c>
      <c r="T2917" s="99">
        <f t="shared" si="1361"/>
        <v>0.117687</v>
      </c>
      <c r="U2917" s="98">
        <f t="shared" si="1350"/>
        <v>5</v>
      </c>
      <c r="V2917" s="98">
        <v>252</v>
      </c>
      <c r="W2917" s="97">
        <f t="shared" si="1351"/>
        <v>1.002210005</v>
      </c>
      <c r="X2917" s="90">
        <f t="shared" si="1352"/>
        <v>1.5583506199999999</v>
      </c>
      <c r="Y2917" s="90">
        <f t="shared" si="1353"/>
        <v>0</v>
      </c>
      <c r="Z2917" s="100" t="str">
        <f t="shared" si="1362"/>
        <v>A+J=</v>
      </c>
      <c r="AA2917" s="95">
        <f t="shared" si="1363"/>
        <v>47710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4"/>
      <c r="DP2917" s="1"/>
      <c r="DQ2917" s="1"/>
      <c r="DR2917" s="1"/>
      <c r="DS2917" s="1"/>
      <c r="DT2917" s="1"/>
      <c r="DU2917" s="1"/>
    </row>
    <row r="2918" spans="1:125" ht="12.75" x14ac:dyDescent="0.2">
      <c r="A2918" s="89">
        <f t="shared" si="1357"/>
        <v>47687</v>
      </c>
      <c r="B2918" s="105">
        <f t="shared" si="1340"/>
        <v>707.13680472999999</v>
      </c>
      <c r="C2918" s="90">
        <f t="shared" si="1358"/>
        <v>472.19109172999998</v>
      </c>
      <c r="D2918" s="91">
        <f t="shared" si="1341"/>
        <v>7245.38</v>
      </c>
      <c r="E2918" s="92">
        <f t="shared" si="1339"/>
        <v>7276.54</v>
      </c>
      <c r="F2918" s="93">
        <f t="shared" si="1342"/>
        <v>45763</v>
      </c>
      <c r="G2918" s="94">
        <f t="shared" si="1343"/>
        <v>4.3006716003852752E-3</v>
      </c>
      <c r="H2918" s="95">
        <f t="shared" si="1354"/>
        <v>47710</v>
      </c>
      <c r="I2918" s="95">
        <f t="shared" si="1344"/>
        <v>47710</v>
      </c>
      <c r="J2918" s="96">
        <f t="shared" si="1355"/>
        <v>23</v>
      </c>
      <c r="K2918" s="96">
        <f t="shared" si="1356"/>
        <v>6</v>
      </c>
      <c r="L2918" s="8">
        <f t="shared" si="1359"/>
        <v>1.0011201300000001</v>
      </c>
      <c r="M2918" s="97">
        <f t="shared" si="1345"/>
        <v>1.0043006699999999</v>
      </c>
      <c r="N2918" s="97">
        <f t="shared" si="1346"/>
        <v>1.4919318248820936</v>
      </c>
      <c r="O2918" s="90">
        <f t="shared" si="1347"/>
        <v>1.4936029799999999</v>
      </c>
      <c r="P2918" s="90">
        <f t="shared" si="1348"/>
        <v>705.26602173000003</v>
      </c>
      <c r="Q2918" s="98">
        <f t="shared" si="1364"/>
        <v>0</v>
      </c>
      <c r="R2918" s="7">
        <f t="shared" si="1360"/>
        <v>0</v>
      </c>
      <c r="S2918" s="90">
        <f t="shared" si="1349"/>
        <v>0</v>
      </c>
      <c r="T2918" s="99">
        <f t="shared" si="1361"/>
        <v>0.117687</v>
      </c>
      <c r="U2918" s="98">
        <f t="shared" si="1350"/>
        <v>6</v>
      </c>
      <c r="V2918" s="98">
        <v>252</v>
      </c>
      <c r="W2918" s="97">
        <f t="shared" si="1351"/>
        <v>1.002652592</v>
      </c>
      <c r="X2918" s="90">
        <f t="shared" si="1352"/>
        <v>1.8707830000000001</v>
      </c>
      <c r="Y2918" s="90">
        <f t="shared" si="1353"/>
        <v>0</v>
      </c>
      <c r="Z2918" s="100" t="str">
        <f t="shared" si="1362"/>
        <v>A+J=</v>
      </c>
      <c r="AA2918" s="95">
        <f t="shared" si="1363"/>
        <v>47710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4"/>
      <c r="DP2918" s="1"/>
      <c r="DQ2918" s="1"/>
      <c r="DR2918" s="1"/>
      <c r="DS2918" s="1"/>
      <c r="DT2918" s="1"/>
      <c r="DU2918" s="1"/>
    </row>
    <row r="2919" spans="1:125" ht="12.75" x14ac:dyDescent="0.2">
      <c r="A2919" s="89">
        <f t="shared" si="1357"/>
        <v>47688</v>
      </c>
      <c r="B2919" s="105">
        <f t="shared" si="1340"/>
        <v>707.58109558000001</v>
      </c>
      <c r="C2919" s="90">
        <f t="shared" si="1358"/>
        <v>472.19109172999998</v>
      </c>
      <c r="D2919" s="91">
        <f t="shared" si="1341"/>
        <v>7245.38</v>
      </c>
      <c r="E2919" s="92">
        <f t="shared" si="1339"/>
        <v>7276.54</v>
      </c>
      <c r="F2919" s="93">
        <f t="shared" si="1342"/>
        <v>45763</v>
      </c>
      <c r="G2919" s="94">
        <f t="shared" si="1343"/>
        <v>4.3006716003852752E-3</v>
      </c>
      <c r="H2919" s="95">
        <f t="shared" si="1354"/>
        <v>47710</v>
      </c>
      <c r="I2919" s="95">
        <f t="shared" si="1344"/>
        <v>47710</v>
      </c>
      <c r="J2919" s="96">
        <f t="shared" si="1355"/>
        <v>23</v>
      </c>
      <c r="K2919" s="96">
        <f t="shared" si="1356"/>
        <v>7</v>
      </c>
      <c r="L2919" s="8">
        <f t="shared" si="1359"/>
        <v>1.0013069400000001</v>
      </c>
      <c r="M2919" s="97">
        <f t="shared" si="1345"/>
        <v>1.0043006699999999</v>
      </c>
      <c r="N2919" s="97">
        <f t="shared" si="1346"/>
        <v>1.4919318248820936</v>
      </c>
      <c r="O2919" s="90">
        <f t="shared" si="1347"/>
        <v>1.49388169</v>
      </c>
      <c r="P2919" s="90">
        <f t="shared" si="1348"/>
        <v>705.39762611000003</v>
      </c>
      <c r="Q2919" s="98">
        <f t="shared" si="1364"/>
        <v>0</v>
      </c>
      <c r="R2919" s="7">
        <f t="shared" si="1360"/>
        <v>0</v>
      </c>
      <c r="S2919" s="90">
        <f t="shared" si="1349"/>
        <v>0</v>
      </c>
      <c r="T2919" s="99">
        <f t="shared" si="1361"/>
        <v>0.117687</v>
      </c>
      <c r="U2919" s="98">
        <f t="shared" si="1350"/>
        <v>7</v>
      </c>
      <c r="V2919" s="98">
        <v>252</v>
      </c>
      <c r="W2919" s="97">
        <f t="shared" si="1351"/>
        <v>1.0030953739999999</v>
      </c>
      <c r="X2919" s="90">
        <f t="shared" si="1352"/>
        <v>2.1834694699999999</v>
      </c>
      <c r="Y2919" s="90">
        <f t="shared" si="1353"/>
        <v>0</v>
      </c>
      <c r="Z2919" s="100" t="str">
        <f t="shared" si="1362"/>
        <v>A+J=</v>
      </c>
      <c r="AA2919" s="95">
        <f t="shared" si="1363"/>
        <v>47710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4"/>
      <c r="DP2919" s="1"/>
      <c r="DQ2919" s="1"/>
      <c r="DR2919" s="1"/>
      <c r="DS2919" s="1"/>
      <c r="DT2919" s="1"/>
      <c r="DU2919" s="1"/>
    </row>
    <row r="2920" spans="1:125" ht="12.75" x14ac:dyDescent="0.2">
      <c r="A2920" s="89">
        <f t="shared" si="1357"/>
        <v>47689</v>
      </c>
      <c r="B2920" s="105">
        <f t="shared" si="1340"/>
        <v>708.02566493999996</v>
      </c>
      <c r="C2920" s="90">
        <f t="shared" si="1358"/>
        <v>472.19109172999998</v>
      </c>
      <c r="D2920" s="91">
        <f t="shared" si="1341"/>
        <v>7245.38</v>
      </c>
      <c r="E2920" s="92">
        <f t="shared" si="1339"/>
        <v>7276.54</v>
      </c>
      <c r="F2920" s="93">
        <f t="shared" si="1342"/>
        <v>45763</v>
      </c>
      <c r="G2920" s="94">
        <f t="shared" si="1343"/>
        <v>4.3006716003852752E-3</v>
      </c>
      <c r="H2920" s="95">
        <f t="shared" si="1354"/>
        <v>47710</v>
      </c>
      <c r="I2920" s="95">
        <f t="shared" si="1344"/>
        <v>47710</v>
      </c>
      <c r="J2920" s="96">
        <f t="shared" si="1355"/>
        <v>23</v>
      </c>
      <c r="K2920" s="96">
        <f t="shared" si="1356"/>
        <v>8</v>
      </c>
      <c r="L2920" s="8">
        <f t="shared" si="1359"/>
        <v>1.0014937900000001</v>
      </c>
      <c r="M2920" s="97">
        <f t="shared" si="1345"/>
        <v>1.0043006699999999</v>
      </c>
      <c r="N2920" s="97">
        <f t="shared" si="1346"/>
        <v>1.4919318248820936</v>
      </c>
      <c r="O2920" s="90">
        <f t="shared" si="1347"/>
        <v>1.4941604500000001</v>
      </c>
      <c r="P2920" s="90">
        <f t="shared" si="1348"/>
        <v>705.5292541</v>
      </c>
      <c r="Q2920" s="98">
        <f t="shared" si="1364"/>
        <v>0</v>
      </c>
      <c r="R2920" s="7">
        <f t="shared" si="1360"/>
        <v>0</v>
      </c>
      <c r="S2920" s="90">
        <f t="shared" si="1349"/>
        <v>0</v>
      </c>
      <c r="T2920" s="99">
        <f t="shared" si="1361"/>
        <v>0.117687</v>
      </c>
      <c r="U2920" s="98">
        <f t="shared" si="1350"/>
        <v>8</v>
      </c>
      <c r="V2920" s="98">
        <v>252</v>
      </c>
      <c r="W2920" s="97">
        <f t="shared" si="1351"/>
        <v>1.0035383520000001</v>
      </c>
      <c r="X2920" s="90">
        <f t="shared" si="1352"/>
        <v>2.4964108399999998</v>
      </c>
      <c r="Y2920" s="90">
        <f t="shared" si="1353"/>
        <v>0</v>
      </c>
      <c r="Z2920" s="100" t="str">
        <f t="shared" si="1362"/>
        <v>A+J=</v>
      </c>
      <c r="AA2920" s="95">
        <f t="shared" si="1363"/>
        <v>47710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4"/>
      <c r="DP2920" s="1"/>
      <c r="DQ2920" s="1"/>
      <c r="DR2920" s="1"/>
      <c r="DS2920" s="1"/>
      <c r="DT2920" s="1"/>
      <c r="DU2920" s="1"/>
    </row>
    <row r="2921" spans="1:125" ht="12.75" x14ac:dyDescent="0.2">
      <c r="A2921" s="89">
        <f t="shared" si="1357"/>
        <v>47690</v>
      </c>
      <c r="B2921" s="105">
        <f t="shared" si="1340"/>
        <v>708.47051293999994</v>
      </c>
      <c r="C2921" s="90">
        <f t="shared" si="1358"/>
        <v>472.19109172999998</v>
      </c>
      <c r="D2921" s="91">
        <f t="shared" si="1341"/>
        <v>7245.38</v>
      </c>
      <c r="E2921" s="92">
        <f t="shared" si="1339"/>
        <v>7276.54</v>
      </c>
      <c r="F2921" s="93">
        <f t="shared" si="1342"/>
        <v>45763</v>
      </c>
      <c r="G2921" s="94">
        <f t="shared" si="1343"/>
        <v>4.3006716003852752E-3</v>
      </c>
      <c r="H2921" s="95">
        <f t="shared" si="1354"/>
        <v>47710</v>
      </c>
      <c r="I2921" s="95">
        <f t="shared" si="1344"/>
        <v>47710</v>
      </c>
      <c r="J2921" s="96">
        <f t="shared" si="1355"/>
        <v>23</v>
      </c>
      <c r="K2921" s="96">
        <f t="shared" si="1356"/>
        <v>9</v>
      </c>
      <c r="L2921" s="8">
        <f t="shared" si="1359"/>
        <v>1.0016806700000001</v>
      </c>
      <c r="M2921" s="97">
        <f t="shared" si="1345"/>
        <v>1.0043006699999999</v>
      </c>
      <c r="N2921" s="97">
        <f t="shared" si="1346"/>
        <v>1.4919318248820936</v>
      </c>
      <c r="O2921" s="90">
        <f t="shared" si="1347"/>
        <v>1.49443926</v>
      </c>
      <c r="P2921" s="90">
        <f t="shared" si="1348"/>
        <v>705.66090569999994</v>
      </c>
      <c r="Q2921" s="98">
        <f t="shared" si="1364"/>
        <v>0</v>
      </c>
      <c r="R2921" s="7">
        <f t="shared" si="1360"/>
        <v>0</v>
      </c>
      <c r="S2921" s="90">
        <f t="shared" si="1349"/>
        <v>0</v>
      </c>
      <c r="T2921" s="99">
        <f t="shared" si="1361"/>
        <v>0.117687</v>
      </c>
      <c r="U2921" s="98">
        <f t="shared" si="1350"/>
        <v>9</v>
      </c>
      <c r="V2921" s="98">
        <v>252</v>
      </c>
      <c r="W2921" s="97">
        <f t="shared" si="1351"/>
        <v>1.003981526</v>
      </c>
      <c r="X2921" s="90">
        <f t="shared" si="1352"/>
        <v>2.8096072400000001</v>
      </c>
      <c r="Y2921" s="90">
        <f t="shared" si="1353"/>
        <v>0</v>
      </c>
      <c r="Z2921" s="100" t="str">
        <f t="shared" si="1362"/>
        <v>A+J=</v>
      </c>
      <c r="AA2921" s="95">
        <f t="shared" si="1363"/>
        <v>47710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4"/>
      <c r="DP2921" s="1"/>
      <c r="DQ2921" s="1"/>
      <c r="DR2921" s="1"/>
      <c r="DS2921" s="1"/>
      <c r="DT2921" s="1"/>
      <c r="DU2921" s="1"/>
    </row>
    <row r="2922" spans="1:125" ht="12.75" x14ac:dyDescent="0.2">
      <c r="A2922" s="89">
        <f t="shared" si="1357"/>
        <v>47691</v>
      </c>
      <c r="B2922" s="105">
        <f t="shared" si="1340"/>
        <v>708.91563896999992</v>
      </c>
      <c r="C2922" s="90">
        <f t="shared" si="1358"/>
        <v>472.19109172999998</v>
      </c>
      <c r="D2922" s="91">
        <f t="shared" si="1341"/>
        <v>7245.38</v>
      </c>
      <c r="E2922" s="92">
        <f t="shared" si="1339"/>
        <v>7276.54</v>
      </c>
      <c r="F2922" s="93">
        <f t="shared" si="1342"/>
        <v>45763</v>
      </c>
      <c r="G2922" s="94">
        <f t="shared" si="1343"/>
        <v>4.3006716003852752E-3</v>
      </c>
      <c r="H2922" s="95">
        <f t="shared" si="1354"/>
        <v>47710</v>
      </c>
      <c r="I2922" s="95">
        <f t="shared" si="1344"/>
        <v>47710</v>
      </c>
      <c r="J2922" s="96">
        <f t="shared" si="1355"/>
        <v>23</v>
      </c>
      <c r="K2922" s="96">
        <f t="shared" si="1356"/>
        <v>10</v>
      </c>
      <c r="L2922" s="8">
        <f t="shared" si="1359"/>
        <v>1.0018675800000001</v>
      </c>
      <c r="M2922" s="97">
        <f t="shared" si="1345"/>
        <v>1.0043006699999999</v>
      </c>
      <c r="N2922" s="97">
        <f t="shared" si="1346"/>
        <v>1.4919318248820936</v>
      </c>
      <c r="O2922" s="90">
        <f t="shared" si="1347"/>
        <v>1.4947181199999999</v>
      </c>
      <c r="P2922" s="90">
        <f t="shared" si="1348"/>
        <v>705.79258090999997</v>
      </c>
      <c r="Q2922" s="98">
        <f t="shared" si="1364"/>
        <v>0</v>
      </c>
      <c r="R2922" s="7">
        <f t="shared" si="1360"/>
        <v>0</v>
      </c>
      <c r="S2922" s="90">
        <f t="shared" si="1349"/>
        <v>0</v>
      </c>
      <c r="T2922" s="99">
        <f t="shared" si="1361"/>
        <v>0.117687</v>
      </c>
      <c r="U2922" s="98">
        <f t="shared" si="1350"/>
        <v>10</v>
      </c>
      <c r="V2922" s="98">
        <v>252</v>
      </c>
      <c r="W2922" s="97">
        <f t="shared" si="1351"/>
        <v>1.0044248950000001</v>
      </c>
      <c r="X2922" s="90">
        <f t="shared" si="1352"/>
        <v>3.12305806</v>
      </c>
      <c r="Y2922" s="90">
        <f t="shared" si="1353"/>
        <v>0</v>
      </c>
      <c r="Z2922" s="100" t="str">
        <f t="shared" si="1362"/>
        <v>A+J=</v>
      </c>
      <c r="AA2922" s="95">
        <f t="shared" si="1363"/>
        <v>47710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4"/>
      <c r="DP2922" s="1"/>
      <c r="DQ2922" s="1"/>
      <c r="DR2922" s="1"/>
      <c r="DS2922" s="1"/>
      <c r="DT2922" s="1"/>
      <c r="DU2922" s="1"/>
    </row>
    <row r="2923" spans="1:125" ht="12.75" x14ac:dyDescent="0.2">
      <c r="A2923" s="89">
        <f t="shared" si="1357"/>
        <v>47692</v>
      </c>
      <c r="B2923" s="105">
        <f t="shared" si="1340"/>
        <v>708.91563896999992</v>
      </c>
      <c r="C2923" s="90">
        <f t="shared" si="1358"/>
        <v>472.19109172999998</v>
      </c>
      <c r="D2923" s="91">
        <f t="shared" si="1341"/>
        <v>7245.38</v>
      </c>
      <c r="E2923" s="92">
        <f t="shared" si="1339"/>
        <v>7276.54</v>
      </c>
      <c r="F2923" s="93">
        <f t="shared" si="1342"/>
        <v>45763</v>
      </c>
      <c r="G2923" s="94">
        <f t="shared" si="1343"/>
        <v>4.3006716003852752E-3</v>
      </c>
      <c r="H2923" s="95">
        <f t="shared" si="1354"/>
        <v>47710</v>
      </c>
      <c r="I2923" s="95">
        <f t="shared" si="1344"/>
        <v>47710</v>
      </c>
      <c r="J2923" s="96">
        <f t="shared" si="1355"/>
        <v>23</v>
      </c>
      <c r="K2923" s="96">
        <f t="shared" si="1356"/>
        <v>10</v>
      </c>
      <c r="L2923" s="8">
        <f t="shared" si="1359"/>
        <v>1.0018675800000001</v>
      </c>
      <c r="M2923" s="97">
        <f t="shared" si="1345"/>
        <v>1.0043006699999999</v>
      </c>
      <c r="N2923" s="97">
        <f t="shared" si="1346"/>
        <v>1.4919318248820936</v>
      </c>
      <c r="O2923" s="90">
        <f t="shared" si="1347"/>
        <v>1.4947181199999999</v>
      </c>
      <c r="P2923" s="90">
        <f t="shared" si="1348"/>
        <v>705.79258090999997</v>
      </c>
      <c r="Q2923" s="98">
        <f t="shared" si="1364"/>
        <v>0</v>
      </c>
      <c r="R2923" s="7">
        <f t="shared" si="1360"/>
        <v>0</v>
      </c>
      <c r="S2923" s="90">
        <f t="shared" si="1349"/>
        <v>0</v>
      </c>
      <c r="T2923" s="99">
        <f t="shared" si="1361"/>
        <v>0.117687</v>
      </c>
      <c r="U2923" s="98">
        <f t="shared" si="1350"/>
        <v>10</v>
      </c>
      <c r="V2923" s="98">
        <v>252</v>
      </c>
      <c r="W2923" s="97">
        <f t="shared" si="1351"/>
        <v>1.0044248950000001</v>
      </c>
      <c r="X2923" s="90">
        <f t="shared" si="1352"/>
        <v>3.12305806</v>
      </c>
      <c r="Y2923" s="90">
        <f t="shared" si="1353"/>
        <v>0</v>
      </c>
      <c r="Z2923" s="100" t="str">
        <f t="shared" si="1362"/>
        <v>A+J=</v>
      </c>
      <c r="AA2923" s="95">
        <f t="shared" si="1363"/>
        <v>47710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4"/>
      <c r="DP2923" s="1"/>
      <c r="DQ2923" s="1"/>
      <c r="DR2923" s="1"/>
      <c r="DS2923" s="1"/>
      <c r="DT2923" s="1"/>
      <c r="DU2923" s="1"/>
    </row>
    <row r="2924" spans="1:125" ht="12.75" x14ac:dyDescent="0.2">
      <c r="A2924" s="89">
        <f t="shared" si="1357"/>
        <v>47693</v>
      </c>
      <c r="B2924" s="105">
        <f t="shared" si="1340"/>
        <v>708.91563896999992</v>
      </c>
      <c r="C2924" s="90">
        <f t="shared" si="1358"/>
        <v>472.19109172999998</v>
      </c>
      <c r="D2924" s="91">
        <f t="shared" si="1341"/>
        <v>7245.38</v>
      </c>
      <c r="E2924" s="92">
        <f t="shared" si="1339"/>
        <v>7276.54</v>
      </c>
      <c r="F2924" s="93">
        <f t="shared" si="1342"/>
        <v>45763</v>
      </c>
      <c r="G2924" s="94">
        <f t="shared" si="1343"/>
        <v>4.3006716003852752E-3</v>
      </c>
      <c r="H2924" s="95">
        <f t="shared" si="1354"/>
        <v>47710</v>
      </c>
      <c r="I2924" s="95">
        <f t="shared" si="1344"/>
        <v>47710</v>
      </c>
      <c r="J2924" s="96">
        <f t="shared" si="1355"/>
        <v>23</v>
      </c>
      <c r="K2924" s="96">
        <f t="shared" si="1356"/>
        <v>10</v>
      </c>
      <c r="L2924" s="8">
        <f t="shared" si="1359"/>
        <v>1.0018675800000001</v>
      </c>
      <c r="M2924" s="97">
        <f t="shared" si="1345"/>
        <v>1.0043006699999999</v>
      </c>
      <c r="N2924" s="97">
        <f t="shared" si="1346"/>
        <v>1.4919318248820936</v>
      </c>
      <c r="O2924" s="90">
        <f t="shared" si="1347"/>
        <v>1.4947181199999999</v>
      </c>
      <c r="P2924" s="90">
        <f t="shared" si="1348"/>
        <v>705.79258090999997</v>
      </c>
      <c r="Q2924" s="98">
        <f t="shared" si="1364"/>
        <v>0</v>
      </c>
      <c r="R2924" s="7">
        <f t="shared" si="1360"/>
        <v>0</v>
      </c>
      <c r="S2924" s="90">
        <f t="shared" si="1349"/>
        <v>0</v>
      </c>
      <c r="T2924" s="99">
        <f t="shared" si="1361"/>
        <v>0.117687</v>
      </c>
      <c r="U2924" s="98">
        <f t="shared" si="1350"/>
        <v>10</v>
      </c>
      <c r="V2924" s="98">
        <v>252</v>
      </c>
      <c r="W2924" s="97">
        <f t="shared" si="1351"/>
        <v>1.0044248950000001</v>
      </c>
      <c r="X2924" s="90">
        <f t="shared" si="1352"/>
        <v>3.12305806</v>
      </c>
      <c r="Y2924" s="90">
        <f t="shared" si="1353"/>
        <v>0</v>
      </c>
      <c r="Z2924" s="100" t="str">
        <f t="shared" si="1362"/>
        <v>A+J=</v>
      </c>
      <c r="AA2924" s="95">
        <f t="shared" si="1363"/>
        <v>47710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4"/>
      <c r="DP2924" s="1"/>
      <c r="DQ2924" s="1"/>
      <c r="DR2924" s="1"/>
      <c r="DS2924" s="1"/>
      <c r="DT2924" s="1"/>
      <c r="DU2924" s="1"/>
    </row>
    <row r="2925" spans="1:125" ht="12.75" x14ac:dyDescent="0.2">
      <c r="A2925" s="89">
        <f t="shared" si="1357"/>
        <v>47694</v>
      </c>
      <c r="B2925" s="105">
        <f t="shared" si="1340"/>
        <v>709.36105333</v>
      </c>
      <c r="C2925" s="90">
        <f t="shared" si="1358"/>
        <v>472.19109172999998</v>
      </c>
      <c r="D2925" s="91">
        <f t="shared" si="1341"/>
        <v>7245.38</v>
      </c>
      <c r="E2925" s="92">
        <f t="shared" si="1339"/>
        <v>7276.54</v>
      </c>
      <c r="F2925" s="93">
        <f t="shared" si="1342"/>
        <v>45763</v>
      </c>
      <c r="G2925" s="94">
        <f t="shared" si="1343"/>
        <v>4.3006716003852752E-3</v>
      </c>
      <c r="H2925" s="95">
        <f t="shared" si="1354"/>
        <v>47710</v>
      </c>
      <c r="I2925" s="95">
        <f t="shared" si="1344"/>
        <v>47710</v>
      </c>
      <c r="J2925" s="96">
        <f t="shared" si="1355"/>
        <v>23</v>
      </c>
      <c r="K2925" s="96">
        <f t="shared" si="1356"/>
        <v>11</v>
      </c>
      <c r="L2925" s="8">
        <f t="shared" si="1359"/>
        <v>1.00205454</v>
      </c>
      <c r="M2925" s="97">
        <f t="shared" si="1345"/>
        <v>1.0043006699999999</v>
      </c>
      <c r="N2925" s="97">
        <f t="shared" si="1346"/>
        <v>1.4919318248820936</v>
      </c>
      <c r="O2925" s="90">
        <f t="shared" si="1347"/>
        <v>1.49499705</v>
      </c>
      <c r="P2925" s="90">
        <f t="shared" si="1348"/>
        <v>705.92428916999995</v>
      </c>
      <c r="Q2925" s="98">
        <f t="shared" si="1364"/>
        <v>0</v>
      </c>
      <c r="R2925" s="7">
        <f t="shared" si="1360"/>
        <v>0</v>
      </c>
      <c r="S2925" s="90">
        <f t="shared" si="1349"/>
        <v>0</v>
      </c>
      <c r="T2925" s="99">
        <f t="shared" si="1361"/>
        <v>0.117687</v>
      </c>
      <c r="U2925" s="98">
        <f t="shared" si="1350"/>
        <v>11</v>
      </c>
      <c r="V2925" s="98">
        <v>252</v>
      </c>
      <c r="W2925" s="97">
        <f t="shared" si="1351"/>
        <v>1.00486846</v>
      </c>
      <c r="X2925" s="90">
        <f t="shared" si="1352"/>
        <v>3.4367641600000001</v>
      </c>
      <c r="Y2925" s="90">
        <f t="shared" si="1353"/>
        <v>0</v>
      </c>
      <c r="Z2925" s="100" t="str">
        <f t="shared" si="1362"/>
        <v>A+J=</v>
      </c>
      <c r="AA2925" s="95">
        <f t="shared" si="1363"/>
        <v>47710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4"/>
      <c r="DP2925" s="1"/>
      <c r="DQ2925" s="1"/>
      <c r="DR2925" s="1"/>
      <c r="DS2925" s="1"/>
      <c r="DT2925" s="1"/>
      <c r="DU2925" s="1"/>
    </row>
    <row r="2926" spans="1:125" ht="12.75" x14ac:dyDescent="0.2">
      <c r="A2926" s="89">
        <f t="shared" si="1357"/>
        <v>47695</v>
      </c>
      <c r="B2926" s="105">
        <f t="shared" si="1340"/>
        <v>709.80673716000001</v>
      </c>
      <c r="C2926" s="90">
        <f t="shared" si="1358"/>
        <v>472.19109172999998</v>
      </c>
      <c r="D2926" s="91">
        <f t="shared" si="1341"/>
        <v>7245.38</v>
      </c>
      <c r="E2926" s="92">
        <f t="shared" si="1339"/>
        <v>7276.54</v>
      </c>
      <c r="F2926" s="93">
        <f t="shared" si="1342"/>
        <v>45763</v>
      </c>
      <c r="G2926" s="94">
        <f t="shared" si="1343"/>
        <v>4.3006716003852752E-3</v>
      </c>
      <c r="H2926" s="95">
        <f t="shared" si="1354"/>
        <v>47710</v>
      </c>
      <c r="I2926" s="95">
        <f t="shared" si="1344"/>
        <v>47710</v>
      </c>
      <c r="J2926" s="96">
        <f t="shared" si="1355"/>
        <v>23</v>
      </c>
      <c r="K2926" s="96">
        <f t="shared" si="1356"/>
        <v>12</v>
      </c>
      <c r="L2926" s="8">
        <f t="shared" si="1359"/>
        <v>1.0022415200000001</v>
      </c>
      <c r="M2926" s="97">
        <f t="shared" si="1345"/>
        <v>1.0043006699999999</v>
      </c>
      <c r="N2926" s="97">
        <f t="shared" si="1346"/>
        <v>1.4919318248820936</v>
      </c>
      <c r="O2926" s="90">
        <f t="shared" si="1347"/>
        <v>1.49527601</v>
      </c>
      <c r="P2926" s="90">
        <f t="shared" si="1348"/>
        <v>706.05601159000003</v>
      </c>
      <c r="Q2926" s="98">
        <f t="shared" si="1364"/>
        <v>0</v>
      </c>
      <c r="R2926" s="7">
        <f t="shared" si="1360"/>
        <v>0</v>
      </c>
      <c r="S2926" s="90">
        <f t="shared" si="1349"/>
        <v>0</v>
      </c>
      <c r="T2926" s="99">
        <f t="shared" si="1361"/>
        <v>0.117687</v>
      </c>
      <c r="U2926" s="98">
        <f t="shared" si="1350"/>
        <v>12</v>
      </c>
      <c r="V2926" s="98">
        <v>252</v>
      </c>
      <c r="W2926" s="97">
        <f t="shared" si="1351"/>
        <v>1.0053122210000001</v>
      </c>
      <c r="X2926" s="90">
        <f t="shared" si="1352"/>
        <v>3.7507255700000002</v>
      </c>
      <c r="Y2926" s="90">
        <f t="shared" si="1353"/>
        <v>0</v>
      </c>
      <c r="Z2926" s="100" t="str">
        <f t="shared" si="1362"/>
        <v>A+J=</v>
      </c>
      <c r="AA2926" s="95">
        <f t="shared" si="1363"/>
        <v>47710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4"/>
      <c r="DP2926" s="1"/>
      <c r="DQ2926" s="1"/>
      <c r="DR2926" s="1"/>
      <c r="DS2926" s="1"/>
      <c r="DT2926" s="1"/>
      <c r="DU2926" s="1"/>
    </row>
    <row r="2927" spans="1:125" ht="12.75" x14ac:dyDescent="0.2">
      <c r="A2927" s="89">
        <f t="shared" si="1357"/>
        <v>47696</v>
      </c>
      <c r="B2927" s="105">
        <f t="shared" si="1340"/>
        <v>710.25270884999998</v>
      </c>
      <c r="C2927" s="90">
        <f t="shared" si="1358"/>
        <v>472.19109172999998</v>
      </c>
      <c r="D2927" s="91">
        <f t="shared" si="1341"/>
        <v>7245.38</v>
      </c>
      <c r="E2927" s="92">
        <f t="shared" si="1339"/>
        <v>7276.54</v>
      </c>
      <c r="F2927" s="93">
        <f t="shared" si="1342"/>
        <v>45763</v>
      </c>
      <c r="G2927" s="94">
        <f t="shared" si="1343"/>
        <v>4.3006716003852752E-3</v>
      </c>
      <c r="H2927" s="95">
        <f t="shared" si="1354"/>
        <v>47710</v>
      </c>
      <c r="I2927" s="95">
        <f t="shared" si="1344"/>
        <v>47710</v>
      </c>
      <c r="J2927" s="96">
        <f t="shared" si="1355"/>
        <v>23</v>
      </c>
      <c r="K2927" s="96">
        <f t="shared" si="1356"/>
        <v>13</v>
      </c>
      <c r="L2927" s="8">
        <f t="shared" si="1359"/>
        <v>1.0024285399999999</v>
      </c>
      <c r="M2927" s="97">
        <f t="shared" si="1345"/>
        <v>1.0043006699999999</v>
      </c>
      <c r="N2927" s="97">
        <f t="shared" si="1346"/>
        <v>1.4919318248820936</v>
      </c>
      <c r="O2927" s="90">
        <f t="shared" si="1347"/>
        <v>1.4955550399999999</v>
      </c>
      <c r="P2927" s="90">
        <f t="shared" si="1348"/>
        <v>706.18776706999995</v>
      </c>
      <c r="Q2927" s="98">
        <f t="shared" si="1364"/>
        <v>0</v>
      </c>
      <c r="R2927" s="7">
        <f t="shared" si="1360"/>
        <v>0</v>
      </c>
      <c r="S2927" s="90">
        <f t="shared" si="1349"/>
        <v>0</v>
      </c>
      <c r="T2927" s="99">
        <f t="shared" si="1361"/>
        <v>0.117687</v>
      </c>
      <c r="U2927" s="98">
        <f t="shared" si="1350"/>
        <v>13</v>
      </c>
      <c r="V2927" s="98">
        <v>252</v>
      </c>
      <c r="W2927" s="97">
        <f t="shared" si="1351"/>
        <v>1.0057561770000001</v>
      </c>
      <c r="X2927" s="90">
        <f t="shared" si="1352"/>
        <v>4.0649417799999998</v>
      </c>
      <c r="Y2927" s="90">
        <f t="shared" si="1353"/>
        <v>0</v>
      </c>
      <c r="Z2927" s="100" t="str">
        <f t="shared" si="1362"/>
        <v>A+J=</v>
      </c>
      <c r="AA2927" s="95">
        <f t="shared" si="1363"/>
        <v>47710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4"/>
      <c r="DP2927" s="1"/>
      <c r="DQ2927" s="1"/>
      <c r="DR2927" s="1"/>
      <c r="DS2927" s="1"/>
      <c r="DT2927" s="1"/>
      <c r="DU2927" s="1"/>
    </row>
    <row r="2928" spans="1:125" ht="12.75" x14ac:dyDescent="0.2">
      <c r="A2928" s="89">
        <f t="shared" si="1357"/>
        <v>47697</v>
      </c>
      <c r="B2928" s="105">
        <f t="shared" si="1340"/>
        <v>710.69896042999994</v>
      </c>
      <c r="C2928" s="90">
        <f t="shared" si="1358"/>
        <v>472.19109172999998</v>
      </c>
      <c r="D2928" s="91">
        <f t="shared" si="1341"/>
        <v>7245.38</v>
      </c>
      <c r="E2928" s="92">
        <f t="shared" si="1339"/>
        <v>7276.54</v>
      </c>
      <c r="F2928" s="93">
        <f t="shared" si="1342"/>
        <v>45763</v>
      </c>
      <c r="G2928" s="94">
        <f t="shared" si="1343"/>
        <v>4.3006716003852752E-3</v>
      </c>
      <c r="H2928" s="95">
        <f t="shared" si="1354"/>
        <v>47710</v>
      </c>
      <c r="I2928" s="95">
        <f t="shared" si="1344"/>
        <v>47710</v>
      </c>
      <c r="J2928" s="96">
        <f t="shared" si="1355"/>
        <v>23</v>
      </c>
      <c r="K2928" s="96">
        <f t="shared" si="1356"/>
        <v>14</v>
      </c>
      <c r="L2928" s="8">
        <f t="shared" si="1359"/>
        <v>1.0026155999999999</v>
      </c>
      <c r="M2928" s="97">
        <f t="shared" si="1345"/>
        <v>1.0043006699999999</v>
      </c>
      <c r="N2928" s="97">
        <f t="shared" si="1346"/>
        <v>1.4919318248820936</v>
      </c>
      <c r="O2928" s="90">
        <f t="shared" si="1347"/>
        <v>1.49583412</v>
      </c>
      <c r="P2928" s="90">
        <f t="shared" si="1348"/>
        <v>706.31954615999996</v>
      </c>
      <c r="Q2928" s="98">
        <f t="shared" si="1364"/>
        <v>0</v>
      </c>
      <c r="R2928" s="7">
        <f t="shared" si="1360"/>
        <v>0</v>
      </c>
      <c r="S2928" s="90">
        <f t="shared" si="1349"/>
        <v>0</v>
      </c>
      <c r="T2928" s="99">
        <f t="shared" si="1361"/>
        <v>0.117687</v>
      </c>
      <c r="U2928" s="98">
        <f t="shared" si="1350"/>
        <v>14</v>
      </c>
      <c r="V2928" s="98">
        <v>252</v>
      </c>
      <c r="W2928" s="97">
        <f t="shared" si="1351"/>
        <v>1.00620033</v>
      </c>
      <c r="X2928" s="90">
        <f t="shared" si="1352"/>
        <v>4.3794142699999998</v>
      </c>
      <c r="Y2928" s="90">
        <f t="shared" si="1353"/>
        <v>0</v>
      </c>
      <c r="Z2928" s="100" t="str">
        <f t="shared" si="1362"/>
        <v>A+J=</v>
      </c>
      <c r="AA2928" s="95">
        <f t="shared" si="1363"/>
        <v>47710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4"/>
      <c r="DP2928" s="1"/>
      <c r="DQ2928" s="1"/>
      <c r="DR2928" s="1"/>
      <c r="DS2928" s="1"/>
      <c r="DT2928" s="1"/>
      <c r="DU2928" s="1"/>
    </row>
    <row r="2929" spans="1:125" ht="12.75" x14ac:dyDescent="0.2">
      <c r="A2929" s="89">
        <f t="shared" si="1357"/>
        <v>47698</v>
      </c>
      <c r="B2929" s="105">
        <f t="shared" si="1340"/>
        <v>711.14548654999999</v>
      </c>
      <c r="C2929" s="90">
        <f t="shared" si="1358"/>
        <v>472.19109172999998</v>
      </c>
      <c r="D2929" s="91">
        <f t="shared" si="1341"/>
        <v>7245.38</v>
      </c>
      <c r="E2929" s="92">
        <f t="shared" si="1339"/>
        <v>7276.54</v>
      </c>
      <c r="F2929" s="93">
        <f t="shared" si="1342"/>
        <v>45763</v>
      </c>
      <c r="G2929" s="94">
        <f t="shared" si="1343"/>
        <v>4.3006716003852752E-3</v>
      </c>
      <c r="H2929" s="95">
        <f t="shared" si="1354"/>
        <v>47710</v>
      </c>
      <c r="I2929" s="95">
        <f t="shared" si="1344"/>
        <v>47710</v>
      </c>
      <c r="J2929" s="96">
        <f t="shared" si="1355"/>
        <v>23</v>
      </c>
      <c r="K2929" s="96">
        <f t="shared" si="1356"/>
        <v>15</v>
      </c>
      <c r="L2929" s="8">
        <f t="shared" si="1359"/>
        <v>1.00280269</v>
      </c>
      <c r="M2929" s="97">
        <f t="shared" si="1345"/>
        <v>1.0043006699999999</v>
      </c>
      <c r="N2929" s="97">
        <f t="shared" si="1346"/>
        <v>1.4919318248820936</v>
      </c>
      <c r="O2929" s="90">
        <f t="shared" si="1347"/>
        <v>1.4961132399999999</v>
      </c>
      <c r="P2929" s="90">
        <f t="shared" si="1348"/>
        <v>706.45134413999995</v>
      </c>
      <c r="Q2929" s="98">
        <f t="shared" si="1364"/>
        <v>0</v>
      </c>
      <c r="R2929" s="7">
        <f t="shared" si="1360"/>
        <v>0</v>
      </c>
      <c r="S2929" s="90">
        <f t="shared" si="1349"/>
        <v>0</v>
      </c>
      <c r="T2929" s="99">
        <f t="shared" si="1361"/>
        <v>0.117687</v>
      </c>
      <c r="U2929" s="98">
        <f t="shared" si="1350"/>
        <v>15</v>
      </c>
      <c r="V2929" s="98">
        <v>252</v>
      </c>
      <c r="W2929" s="97">
        <f t="shared" si="1351"/>
        <v>1.0066446790000001</v>
      </c>
      <c r="X2929" s="90">
        <f t="shared" si="1352"/>
        <v>4.6941424100000004</v>
      </c>
      <c r="Y2929" s="90">
        <f t="shared" si="1353"/>
        <v>0</v>
      </c>
      <c r="Z2929" s="100" t="str">
        <f t="shared" si="1362"/>
        <v>A+J=</v>
      </c>
      <c r="AA2929" s="95">
        <f t="shared" si="1363"/>
        <v>47710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4"/>
      <c r="DP2929" s="1"/>
      <c r="DQ2929" s="1"/>
      <c r="DR2929" s="1"/>
      <c r="DS2929" s="1"/>
      <c r="DT2929" s="1"/>
      <c r="DU2929" s="1"/>
    </row>
    <row r="2930" spans="1:125" ht="12.75" x14ac:dyDescent="0.2">
      <c r="A2930" s="89">
        <f t="shared" si="1357"/>
        <v>47699</v>
      </c>
      <c r="B2930" s="105">
        <f t="shared" si="1340"/>
        <v>711.14548654999999</v>
      </c>
      <c r="C2930" s="90">
        <f t="shared" si="1358"/>
        <v>472.19109172999998</v>
      </c>
      <c r="D2930" s="91">
        <f t="shared" si="1341"/>
        <v>7245.38</v>
      </c>
      <c r="E2930" s="92">
        <f t="shared" ref="E2930:E2993" si="1365">IF(K2930=1,VLOOKUP(A2929,AP$19:AR$142,3),E2929)</f>
        <v>7276.54</v>
      </c>
      <c r="F2930" s="93">
        <f t="shared" si="1342"/>
        <v>45763</v>
      </c>
      <c r="G2930" s="94">
        <f t="shared" si="1343"/>
        <v>4.3006716003852752E-3</v>
      </c>
      <c r="H2930" s="95">
        <f t="shared" si="1354"/>
        <v>47710</v>
      </c>
      <c r="I2930" s="95">
        <f t="shared" si="1344"/>
        <v>47710</v>
      </c>
      <c r="J2930" s="96">
        <f t="shared" si="1355"/>
        <v>23</v>
      </c>
      <c r="K2930" s="96">
        <f t="shared" si="1356"/>
        <v>15</v>
      </c>
      <c r="L2930" s="8">
        <f t="shared" si="1359"/>
        <v>1.00280269</v>
      </c>
      <c r="M2930" s="97">
        <f t="shared" si="1345"/>
        <v>1.0043006699999999</v>
      </c>
      <c r="N2930" s="97">
        <f t="shared" si="1346"/>
        <v>1.4919318248820936</v>
      </c>
      <c r="O2930" s="90">
        <f t="shared" si="1347"/>
        <v>1.4961132399999999</v>
      </c>
      <c r="P2930" s="90">
        <f t="shared" si="1348"/>
        <v>706.45134413999995</v>
      </c>
      <c r="Q2930" s="98">
        <f t="shared" si="1364"/>
        <v>0</v>
      </c>
      <c r="R2930" s="7">
        <f t="shared" si="1360"/>
        <v>0</v>
      </c>
      <c r="S2930" s="90">
        <f t="shared" si="1349"/>
        <v>0</v>
      </c>
      <c r="T2930" s="99">
        <f t="shared" si="1361"/>
        <v>0.117687</v>
      </c>
      <c r="U2930" s="98">
        <f t="shared" si="1350"/>
        <v>15</v>
      </c>
      <c r="V2930" s="98">
        <v>252</v>
      </c>
      <c r="W2930" s="97">
        <f t="shared" si="1351"/>
        <v>1.0066446790000001</v>
      </c>
      <c r="X2930" s="90">
        <f t="shared" si="1352"/>
        <v>4.6941424100000004</v>
      </c>
      <c r="Y2930" s="90">
        <f t="shared" si="1353"/>
        <v>0</v>
      </c>
      <c r="Z2930" s="100" t="str">
        <f t="shared" si="1362"/>
        <v>A+J=</v>
      </c>
      <c r="AA2930" s="95">
        <f t="shared" si="1363"/>
        <v>47710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4"/>
      <c r="DP2930" s="1"/>
      <c r="DQ2930" s="1"/>
      <c r="DR2930" s="1"/>
      <c r="DS2930" s="1"/>
      <c r="DT2930" s="1"/>
      <c r="DU2930" s="1"/>
    </row>
    <row r="2931" spans="1:125" ht="12.75" x14ac:dyDescent="0.2">
      <c r="A2931" s="89">
        <f t="shared" si="1357"/>
        <v>47700</v>
      </c>
      <c r="B2931" s="105">
        <f t="shared" ref="B2931:B2994" si="1366">(P2931+X2931)</f>
        <v>711.14548654999999</v>
      </c>
      <c r="C2931" s="90">
        <f t="shared" si="1358"/>
        <v>472.19109172999998</v>
      </c>
      <c r="D2931" s="91">
        <f t="shared" ref="D2931:D2994" si="1367">IF(E2931=E2930,D2930,E2930)</f>
        <v>7245.38</v>
      </c>
      <c r="E2931" s="92">
        <f t="shared" si="1365"/>
        <v>7276.54</v>
      </c>
      <c r="F2931" s="93">
        <f t="shared" ref="F2931:F2994" si="1368">IF(D2931=D2930,F2930,A2931)</f>
        <v>45763</v>
      </c>
      <c r="G2931" s="94">
        <f t="shared" ref="G2931:G2994" si="1369">(E2931/D2931)-1</f>
        <v>4.3006716003852752E-3</v>
      </c>
      <c r="H2931" s="95">
        <f t="shared" si="1354"/>
        <v>47710</v>
      </c>
      <c r="I2931" s="95">
        <f t="shared" ref="I2931:I2994" si="1370">IF(A2931&gt;I2930,H2931,I2930)</f>
        <v>47710</v>
      </c>
      <c r="J2931" s="96">
        <f t="shared" si="1355"/>
        <v>23</v>
      </c>
      <c r="K2931" s="96">
        <f t="shared" si="1356"/>
        <v>15</v>
      </c>
      <c r="L2931" s="8">
        <f t="shared" si="1359"/>
        <v>1.00280269</v>
      </c>
      <c r="M2931" s="97">
        <f t="shared" ref="M2931:M2994" si="1371">IF(I2931&gt;I2930,L2930,M2930)</f>
        <v>1.0043006699999999</v>
      </c>
      <c r="N2931" s="97">
        <f t="shared" ref="N2931:N2994" si="1372">IF(I2931&gt;I2930,N2930*M2931,N2930)</f>
        <v>1.4919318248820936</v>
      </c>
      <c r="O2931" s="90">
        <f t="shared" ref="O2931:O2994" si="1373">TRUNC(TRUNC((L2931*N2931),15),8)</f>
        <v>1.4961132399999999</v>
      </c>
      <c r="P2931" s="90">
        <f t="shared" ref="P2931:P2994" si="1374">TRUNC(C2931*O2931,8)</f>
        <v>706.45134413999995</v>
      </c>
      <c r="Q2931" s="98">
        <f t="shared" si="1364"/>
        <v>0</v>
      </c>
      <c r="R2931" s="7">
        <f t="shared" si="1360"/>
        <v>0</v>
      </c>
      <c r="S2931" s="90">
        <f t="shared" ref="S2931:S2994" si="1375">IF(R2931&gt;0,TRUNC(R2931*P2931,8),0)</f>
        <v>0</v>
      </c>
      <c r="T2931" s="99">
        <f t="shared" si="1361"/>
        <v>0.117687</v>
      </c>
      <c r="U2931" s="98">
        <f t="shared" ref="U2931:U2994" si="1376">IF(Q2930&gt;0,1,IF(K2931=K2930,U2930,U2930+1))</f>
        <v>15</v>
      </c>
      <c r="V2931" s="98">
        <v>252</v>
      </c>
      <c r="W2931" s="97">
        <f t="shared" ref="W2931:W2994" si="1377">ROUND((1+T2931)^TRUNC((U2931/V2931),9),9)</f>
        <v>1.0066446790000001</v>
      </c>
      <c r="X2931" s="90">
        <f t="shared" ref="X2931:X2994" si="1378">TRUNC((P2931*(W2931-1)),8)</f>
        <v>4.6941424100000004</v>
      </c>
      <c r="Y2931" s="90">
        <f t="shared" ref="Y2931:Y2994" si="1379">IF(Q2931&gt;0,S2931+X2931,0)</f>
        <v>0</v>
      </c>
      <c r="Z2931" s="100" t="str">
        <f t="shared" si="1362"/>
        <v>A+J=</v>
      </c>
      <c r="AA2931" s="95">
        <f t="shared" si="1363"/>
        <v>47710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4"/>
      <c r="DP2931" s="1"/>
      <c r="DQ2931" s="1"/>
      <c r="DR2931" s="1"/>
      <c r="DS2931" s="1"/>
      <c r="DT2931" s="1"/>
      <c r="DU2931" s="1"/>
    </row>
    <row r="2932" spans="1:125" ht="12.75" x14ac:dyDescent="0.2">
      <c r="A2932" s="89">
        <f t="shared" si="1357"/>
        <v>47701</v>
      </c>
      <c r="B2932" s="105">
        <f t="shared" si="1366"/>
        <v>711.59229205999998</v>
      </c>
      <c r="C2932" s="90">
        <f t="shared" si="1358"/>
        <v>472.19109172999998</v>
      </c>
      <c r="D2932" s="91">
        <f t="shared" si="1367"/>
        <v>7245.38</v>
      </c>
      <c r="E2932" s="92">
        <f t="shared" si="1365"/>
        <v>7276.54</v>
      </c>
      <c r="F2932" s="93">
        <f t="shared" si="1368"/>
        <v>45763</v>
      </c>
      <c r="G2932" s="94">
        <f t="shared" si="1369"/>
        <v>4.3006716003852752E-3</v>
      </c>
      <c r="H2932" s="95">
        <f t="shared" si="1354"/>
        <v>47710</v>
      </c>
      <c r="I2932" s="95">
        <f t="shared" si="1370"/>
        <v>47710</v>
      </c>
      <c r="J2932" s="96">
        <f t="shared" si="1355"/>
        <v>23</v>
      </c>
      <c r="K2932" s="96">
        <f t="shared" si="1356"/>
        <v>16</v>
      </c>
      <c r="L2932" s="8">
        <f t="shared" si="1359"/>
        <v>1.0029898100000001</v>
      </c>
      <c r="M2932" s="97">
        <f t="shared" si="1371"/>
        <v>1.0043006699999999</v>
      </c>
      <c r="N2932" s="97">
        <f t="shared" si="1372"/>
        <v>1.4919318248820936</v>
      </c>
      <c r="O2932" s="90">
        <f t="shared" si="1373"/>
        <v>1.4963924099999999</v>
      </c>
      <c r="P2932" s="90">
        <f t="shared" si="1374"/>
        <v>706.58316573000002</v>
      </c>
      <c r="Q2932" s="98">
        <f t="shared" si="1364"/>
        <v>0</v>
      </c>
      <c r="R2932" s="7">
        <f t="shared" si="1360"/>
        <v>0</v>
      </c>
      <c r="S2932" s="90">
        <f t="shared" si="1375"/>
        <v>0</v>
      </c>
      <c r="T2932" s="99">
        <f t="shared" si="1361"/>
        <v>0.117687</v>
      </c>
      <c r="U2932" s="98">
        <f t="shared" si="1376"/>
        <v>16</v>
      </c>
      <c r="V2932" s="98">
        <v>252</v>
      </c>
      <c r="W2932" s="97">
        <f t="shared" si="1377"/>
        <v>1.007089224</v>
      </c>
      <c r="X2932" s="90">
        <f t="shared" si="1378"/>
        <v>5.00912633</v>
      </c>
      <c r="Y2932" s="90">
        <f t="shared" si="1379"/>
        <v>0</v>
      </c>
      <c r="Z2932" s="100" t="str">
        <f t="shared" si="1362"/>
        <v>A+J=</v>
      </c>
      <c r="AA2932" s="95">
        <f t="shared" si="1363"/>
        <v>47710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4"/>
      <c r="DP2932" s="1"/>
      <c r="DQ2932" s="1"/>
      <c r="DR2932" s="1"/>
      <c r="DS2932" s="1"/>
      <c r="DT2932" s="1"/>
      <c r="DU2932" s="1"/>
    </row>
    <row r="2933" spans="1:125" ht="12.75" x14ac:dyDescent="0.2">
      <c r="A2933" s="89">
        <f t="shared" si="1357"/>
        <v>47702</v>
      </c>
      <c r="B2933" s="105">
        <f t="shared" si="1366"/>
        <v>712.03938254000002</v>
      </c>
      <c r="C2933" s="90">
        <f t="shared" si="1358"/>
        <v>472.19109172999998</v>
      </c>
      <c r="D2933" s="91">
        <f t="shared" si="1367"/>
        <v>7245.38</v>
      </c>
      <c r="E2933" s="92">
        <f t="shared" si="1365"/>
        <v>7276.54</v>
      </c>
      <c r="F2933" s="93">
        <f t="shared" si="1368"/>
        <v>45763</v>
      </c>
      <c r="G2933" s="94">
        <f t="shared" si="1369"/>
        <v>4.3006716003852752E-3</v>
      </c>
      <c r="H2933" s="95">
        <f t="shared" si="1354"/>
        <v>47710</v>
      </c>
      <c r="I2933" s="95">
        <f t="shared" si="1370"/>
        <v>47710</v>
      </c>
      <c r="J2933" s="96">
        <f t="shared" si="1355"/>
        <v>23</v>
      </c>
      <c r="K2933" s="96">
        <f t="shared" si="1356"/>
        <v>17</v>
      </c>
      <c r="L2933" s="8">
        <f t="shared" si="1359"/>
        <v>1.0031769699999999</v>
      </c>
      <c r="M2933" s="97">
        <f t="shared" si="1371"/>
        <v>1.0043006699999999</v>
      </c>
      <c r="N2933" s="97">
        <f t="shared" si="1372"/>
        <v>1.4919318248820936</v>
      </c>
      <c r="O2933" s="90">
        <f t="shared" si="1373"/>
        <v>1.49667164</v>
      </c>
      <c r="P2933" s="90">
        <f t="shared" si="1374"/>
        <v>706.71501565000005</v>
      </c>
      <c r="Q2933" s="98">
        <f t="shared" si="1364"/>
        <v>0</v>
      </c>
      <c r="R2933" s="7">
        <f t="shared" si="1360"/>
        <v>0</v>
      </c>
      <c r="S2933" s="90">
        <f t="shared" si="1375"/>
        <v>0</v>
      </c>
      <c r="T2933" s="99">
        <f t="shared" si="1361"/>
        <v>0.117687</v>
      </c>
      <c r="U2933" s="98">
        <f t="shared" si="1376"/>
        <v>17</v>
      </c>
      <c r="V2933" s="98">
        <v>252</v>
      </c>
      <c r="W2933" s="97">
        <f t="shared" si="1377"/>
        <v>1.007533966</v>
      </c>
      <c r="X2933" s="90">
        <f t="shared" si="1378"/>
        <v>5.3243668900000003</v>
      </c>
      <c r="Y2933" s="90">
        <f t="shared" si="1379"/>
        <v>0</v>
      </c>
      <c r="Z2933" s="100" t="str">
        <f t="shared" si="1362"/>
        <v>A+J=</v>
      </c>
      <c r="AA2933" s="95">
        <f t="shared" si="1363"/>
        <v>47710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4"/>
      <c r="DP2933" s="1"/>
      <c r="DQ2933" s="1"/>
      <c r="DR2933" s="1"/>
      <c r="DS2933" s="1"/>
      <c r="DT2933" s="1"/>
      <c r="DU2933" s="1"/>
    </row>
    <row r="2934" spans="1:125" ht="12.75" x14ac:dyDescent="0.2">
      <c r="A2934" s="89">
        <f t="shared" si="1357"/>
        <v>47703</v>
      </c>
      <c r="B2934" s="105">
        <f t="shared" si="1366"/>
        <v>712.4867574000001</v>
      </c>
      <c r="C2934" s="90">
        <f t="shared" si="1358"/>
        <v>472.19109172999998</v>
      </c>
      <c r="D2934" s="91">
        <f t="shared" si="1367"/>
        <v>7245.38</v>
      </c>
      <c r="E2934" s="92">
        <f t="shared" si="1365"/>
        <v>7276.54</v>
      </c>
      <c r="F2934" s="93">
        <f t="shared" si="1368"/>
        <v>45763</v>
      </c>
      <c r="G2934" s="94">
        <f t="shared" si="1369"/>
        <v>4.3006716003852752E-3</v>
      </c>
      <c r="H2934" s="95">
        <f t="shared" ref="H2934:H2997" si="1380">IF(DAY(A2934)=15,VLOOKUP(A2934,AH$169:AM$459,4),H2933)</f>
        <v>47710</v>
      </c>
      <c r="I2934" s="95">
        <f t="shared" si="1370"/>
        <v>47710</v>
      </c>
      <c r="J2934" s="96">
        <f t="shared" ref="J2934:J2997" si="1381">IF(I2934=I2933,J2933,NETWORKDAYS(I2933,I2934,$AD$169:$AD$511)-1)</f>
        <v>23</v>
      </c>
      <c r="K2934" s="96">
        <f t="shared" ref="K2934:K2997" si="1382">(J2934-(NETWORKDAYS(A2934,I2934,AD$169:AD$511)-1))</f>
        <v>18</v>
      </c>
      <c r="L2934" s="8">
        <f t="shared" si="1359"/>
        <v>1.00336417</v>
      </c>
      <c r="M2934" s="97">
        <f t="shared" si="1371"/>
        <v>1.0043006699999999</v>
      </c>
      <c r="N2934" s="97">
        <f t="shared" si="1372"/>
        <v>1.4919318248820936</v>
      </c>
      <c r="O2934" s="90">
        <f t="shared" si="1373"/>
        <v>1.4969509299999999</v>
      </c>
      <c r="P2934" s="90">
        <f t="shared" si="1374"/>
        <v>706.84689390000005</v>
      </c>
      <c r="Q2934" s="98">
        <f t="shared" si="1364"/>
        <v>0</v>
      </c>
      <c r="R2934" s="7">
        <f t="shared" si="1360"/>
        <v>0</v>
      </c>
      <c r="S2934" s="90">
        <f t="shared" si="1375"/>
        <v>0</v>
      </c>
      <c r="T2934" s="99">
        <f t="shared" si="1361"/>
        <v>0.117687</v>
      </c>
      <c r="U2934" s="98">
        <f t="shared" si="1376"/>
        <v>18</v>
      </c>
      <c r="V2934" s="98">
        <v>252</v>
      </c>
      <c r="W2934" s="97">
        <f t="shared" si="1377"/>
        <v>1.007978904</v>
      </c>
      <c r="X2934" s="90">
        <f t="shared" si="1378"/>
        <v>5.6398634999999997</v>
      </c>
      <c r="Y2934" s="90">
        <f t="shared" si="1379"/>
        <v>0</v>
      </c>
      <c r="Z2934" s="100" t="str">
        <f t="shared" si="1362"/>
        <v>A+J=</v>
      </c>
      <c r="AA2934" s="95">
        <f t="shared" si="1363"/>
        <v>47710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4"/>
      <c r="DP2934" s="1"/>
      <c r="DQ2934" s="1"/>
      <c r="DR2934" s="1"/>
      <c r="DS2934" s="1"/>
      <c r="DT2934" s="1"/>
      <c r="DU2934" s="1"/>
    </row>
    <row r="2935" spans="1:125" ht="12.75" x14ac:dyDescent="0.2">
      <c r="A2935" s="89">
        <f t="shared" si="1357"/>
        <v>47704</v>
      </c>
      <c r="B2935" s="105">
        <f t="shared" si="1366"/>
        <v>712.93441200000007</v>
      </c>
      <c r="C2935" s="90">
        <f t="shared" si="1358"/>
        <v>472.19109172999998</v>
      </c>
      <c r="D2935" s="91">
        <f t="shared" si="1367"/>
        <v>7245.38</v>
      </c>
      <c r="E2935" s="92">
        <f t="shared" si="1365"/>
        <v>7276.54</v>
      </c>
      <c r="F2935" s="93">
        <f t="shared" si="1368"/>
        <v>45763</v>
      </c>
      <c r="G2935" s="94">
        <f t="shared" si="1369"/>
        <v>4.3006716003852752E-3</v>
      </c>
      <c r="H2935" s="95">
        <f t="shared" si="1380"/>
        <v>47710</v>
      </c>
      <c r="I2935" s="95">
        <f t="shared" si="1370"/>
        <v>47710</v>
      </c>
      <c r="J2935" s="96">
        <f t="shared" si="1381"/>
        <v>23</v>
      </c>
      <c r="K2935" s="96">
        <f t="shared" si="1382"/>
        <v>19</v>
      </c>
      <c r="L2935" s="8">
        <f t="shared" si="1359"/>
        <v>1.0035514000000001</v>
      </c>
      <c r="M2935" s="97">
        <f t="shared" si="1371"/>
        <v>1.0043006699999999</v>
      </c>
      <c r="N2935" s="97">
        <f t="shared" si="1372"/>
        <v>1.4919318248820936</v>
      </c>
      <c r="O2935" s="90">
        <f t="shared" si="1373"/>
        <v>1.49723027</v>
      </c>
      <c r="P2935" s="90">
        <f t="shared" si="1374"/>
        <v>706.97879576000003</v>
      </c>
      <c r="Q2935" s="98">
        <f t="shared" si="1364"/>
        <v>0</v>
      </c>
      <c r="R2935" s="7">
        <f t="shared" si="1360"/>
        <v>0</v>
      </c>
      <c r="S2935" s="90">
        <f t="shared" si="1375"/>
        <v>0</v>
      </c>
      <c r="T2935" s="99">
        <f t="shared" si="1361"/>
        <v>0.117687</v>
      </c>
      <c r="U2935" s="98">
        <f t="shared" si="1376"/>
        <v>19</v>
      </c>
      <c r="V2935" s="98">
        <v>252</v>
      </c>
      <c r="W2935" s="97">
        <f t="shared" si="1377"/>
        <v>1.008424038</v>
      </c>
      <c r="X2935" s="90">
        <f t="shared" si="1378"/>
        <v>5.9556162400000003</v>
      </c>
      <c r="Y2935" s="90">
        <f t="shared" si="1379"/>
        <v>0</v>
      </c>
      <c r="Z2935" s="100" t="str">
        <f t="shared" si="1362"/>
        <v>A+J=</v>
      </c>
      <c r="AA2935" s="95">
        <f t="shared" si="1363"/>
        <v>47710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4"/>
      <c r="DP2935" s="1"/>
      <c r="DQ2935" s="1"/>
      <c r="DR2935" s="1"/>
      <c r="DS2935" s="1"/>
      <c r="DT2935" s="1"/>
      <c r="DU2935" s="1"/>
    </row>
    <row r="2936" spans="1:125" ht="12.75" x14ac:dyDescent="0.2">
      <c r="A2936" s="89">
        <f t="shared" si="1357"/>
        <v>47705</v>
      </c>
      <c r="B2936" s="105">
        <f t="shared" si="1366"/>
        <v>713.38234235999994</v>
      </c>
      <c r="C2936" s="90">
        <f t="shared" si="1358"/>
        <v>472.19109172999998</v>
      </c>
      <c r="D2936" s="91">
        <f t="shared" si="1367"/>
        <v>7245.38</v>
      </c>
      <c r="E2936" s="92">
        <f t="shared" si="1365"/>
        <v>7276.54</v>
      </c>
      <c r="F2936" s="93">
        <f t="shared" si="1368"/>
        <v>45763</v>
      </c>
      <c r="G2936" s="94">
        <f t="shared" si="1369"/>
        <v>4.3006716003852752E-3</v>
      </c>
      <c r="H2936" s="95">
        <f t="shared" si="1380"/>
        <v>47710</v>
      </c>
      <c r="I2936" s="95">
        <f t="shared" si="1370"/>
        <v>47710</v>
      </c>
      <c r="J2936" s="96">
        <f t="shared" si="1381"/>
        <v>23</v>
      </c>
      <c r="K2936" s="96">
        <f t="shared" si="1382"/>
        <v>20</v>
      </c>
      <c r="L2936" s="8">
        <f t="shared" si="1359"/>
        <v>1.00373866</v>
      </c>
      <c r="M2936" s="97">
        <f t="shared" si="1371"/>
        <v>1.0043006699999999</v>
      </c>
      <c r="N2936" s="97">
        <f t="shared" si="1372"/>
        <v>1.4919318248820936</v>
      </c>
      <c r="O2936" s="90">
        <f t="shared" si="1373"/>
        <v>1.49750965</v>
      </c>
      <c r="P2936" s="90">
        <f t="shared" si="1374"/>
        <v>707.11071649999997</v>
      </c>
      <c r="Q2936" s="98">
        <f t="shared" si="1364"/>
        <v>0</v>
      </c>
      <c r="R2936" s="7">
        <f t="shared" si="1360"/>
        <v>0</v>
      </c>
      <c r="S2936" s="90">
        <f t="shared" si="1375"/>
        <v>0</v>
      </c>
      <c r="T2936" s="99">
        <f t="shared" si="1361"/>
        <v>0.117687</v>
      </c>
      <c r="U2936" s="98">
        <f t="shared" si="1376"/>
        <v>20</v>
      </c>
      <c r="V2936" s="98">
        <v>252</v>
      </c>
      <c r="W2936" s="97">
        <f t="shared" si="1377"/>
        <v>1.0088693689999999</v>
      </c>
      <c r="X2936" s="90">
        <f t="shared" si="1378"/>
        <v>6.2716258600000003</v>
      </c>
      <c r="Y2936" s="90">
        <f t="shared" si="1379"/>
        <v>0</v>
      </c>
      <c r="Z2936" s="100" t="str">
        <f t="shared" si="1362"/>
        <v>A+J=</v>
      </c>
      <c r="AA2936" s="95">
        <f t="shared" si="1363"/>
        <v>47710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4"/>
      <c r="DP2936" s="1"/>
      <c r="DQ2936" s="1"/>
      <c r="DR2936" s="1"/>
      <c r="DS2936" s="1"/>
      <c r="DT2936" s="1"/>
      <c r="DU2936" s="1"/>
    </row>
    <row r="2937" spans="1:125" ht="12.75" x14ac:dyDescent="0.2">
      <c r="A2937" s="89">
        <f t="shared" si="1357"/>
        <v>47706</v>
      </c>
      <c r="B2937" s="105">
        <f t="shared" si="1366"/>
        <v>713.38234235999994</v>
      </c>
      <c r="C2937" s="90">
        <f t="shared" si="1358"/>
        <v>472.19109172999998</v>
      </c>
      <c r="D2937" s="91">
        <f t="shared" si="1367"/>
        <v>7245.38</v>
      </c>
      <c r="E2937" s="92">
        <f t="shared" si="1365"/>
        <v>7276.54</v>
      </c>
      <c r="F2937" s="93">
        <f t="shared" si="1368"/>
        <v>45763</v>
      </c>
      <c r="G2937" s="94">
        <f t="shared" si="1369"/>
        <v>4.3006716003852752E-3</v>
      </c>
      <c r="H2937" s="95">
        <f t="shared" si="1380"/>
        <v>47710</v>
      </c>
      <c r="I2937" s="95">
        <f t="shared" si="1370"/>
        <v>47710</v>
      </c>
      <c r="J2937" s="96">
        <f t="shared" si="1381"/>
        <v>23</v>
      </c>
      <c r="K2937" s="96">
        <f t="shared" si="1382"/>
        <v>20</v>
      </c>
      <c r="L2937" s="8">
        <f t="shared" si="1359"/>
        <v>1.00373866</v>
      </c>
      <c r="M2937" s="97">
        <f t="shared" si="1371"/>
        <v>1.0043006699999999</v>
      </c>
      <c r="N2937" s="97">
        <f t="shared" si="1372"/>
        <v>1.4919318248820936</v>
      </c>
      <c r="O2937" s="90">
        <f t="shared" si="1373"/>
        <v>1.49750965</v>
      </c>
      <c r="P2937" s="90">
        <f t="shared" si="1374"/>
        <v>707.11071649999997</v>
      </c>
      <c r="Q2937" s="98">
        <f t="shared" si="1364"/>
        <v>0</v>
      </c>
      <c r="R2937" s="7">
        <f t="shared" si="1360"/>
        <v>0</v>
      </c>
      <c r="S2937" s="90">
        <f t="shared" si="1375"/>
        <v>0</v>
      </c>
      <c r="T2937" s="99">
        <f t="shared" si="1361"/>
        <v>0.117687</v>
      </c>
      <c r="U2937" s="98">
        <f t="shared" si="1376"/>
        <v>20</v>
      </c>
      <c r="V2937" s="98">
        <v>252</v>
      </c>
      <c r="W2937" s="97">
        <f t="shared" si="1377"/>
        <v>1.0088693689999999</v>
      </c>
      <c r="X2937" s="90">
        <f t="shared" si="1378"/>
        <v>6.2716258600000003</v>
      </c>
      <c r="Y2937" s="90">
        <f t="shared" si="1379"/>
        <v>0</v>
      </c>
      <c r="Z2937" s="100" t="str">
        <f t="shared" si="1362"/>
        <v>A+J=</v>
      </c>
      <c r="AA2937" s="95">
        <f t="shared" si="1363"/>
        <v>47710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4"/>
      <c r="DP2937" s="1"/>
      <c r="DQ2937" s="1"/>
      <c r="DR2937" s="1"/>
      <c r="DS2937" s="1"/>
      <c r="DT2937" s="1"/>
      <c r="DU2937" s="1"/>
    </row>
    <row r="2938" spans="1:125" ht="12.75" x14ac:dyDescent="0.2">
      <c r="A2938" s="89">
        <f t="shared" si="1357"/>
        <v>47707</v>
      </c>
      <c r="B2938" s="105">
        <f t="shared" si="1366"/>
        <v>713.38234235999994</v>
      </c>
      <c r="C2938" s="90">
        <f t="shared" si="1358"/>
        <v>472.19109172999998</v>
      </c>
      <c r="D2938" s="91">
        <f t="shared" si="1367"/>
        <v>7245.38</v>
      </c>
      <c r="E2938" s="92">
        <f t="shared" si="1365"/>
        <v>7276.54</v>
      </c>
      <c r="F2938" s="93">
        <f t="shared" si="1368"/>
        <v>45763</v>
      </c>
      <c r="G2938" s="94">
        <f t="shared" si="1369"/>
        <v>4.3006716003852752E-3</v>
      </c>
      <c r="H2938" s="95">
        <f t="shared" si="1380"/>
        <v>47710</v>
      </c>
      <c r="I2938" s="95">
        <f t="shared" si="1370"/>
        <v>47710</v>
      </c>
      <c r="J2938" s="96">
        <f t="shared" si="1381"/>
        <v>23</v>
      </c>
      <c r="K2938" s="96">
        <f t="shared" si="1382"/>
        <v>20</v>
      </c>
      <c r="L2938" s="8">
        <f t="shared" si="1359"/>
        <v>1.00373866</v>
      </c>
      <c r="M2938" s="97">
        <f t="shared" si="1371"/>
        <v>1.0043006699999999</v>
      </c>
      <c r="N2938" s="97">
        <f t="shared" si="1372"/>
        <v>1.4919318248820936</v>
      </c>
      <c r="O2938" s="90">
        <f t="shared" si="1373"/>
        <v>1.49750965</v>
      </c>
      <c r="P2938" s="90">
        <f t="shared" si="1374"/>
        <v>707.11071649999997</v>
      </c>
      <c r="Q2938" s="98">
        <f t="shared" si="1364"/>
        <v>0</v>
      </c>
      <c r="R2938" s="7">
        <f t="shared" si="1360"/>
        <v>0</v>
      </c>
      <c r="S2938" s="90">
        <f t="shared" si="1375"/>
        <v>0</v>
      </c>
      <c r="T2938" s="99">
        <f t="shared" si="1361"/>
        <v>0.117687</v>
      </c>
      <c r="U2938" s="98">
        <f t="shared" si="1376"/>
        <v>20</v>
      </c>
      <c r="V2938" s="98">
        <v>252</v>
      </c>
      <c r="W2938" s="97">
        <f t="shared" si="1377"/>
        <v>1.0088693689999999</v>
      </c>
      <c r="X2938" s="90">
        <f t="shared" si="1378"/>
        <v>6.2716258600000003</v>
      </c>
      <c r="Y2938" s="90">
        <f t="shared" si="1379"/>
        <v>0</v>
      </c>
      <c r="Z2938" s="100" t="str">
        <f t="shared" si="1362"/>
        <v>A+J=</v>
      </c>
      <c r="AA2938" s="95">
        <f t="shared" si="1363"/>
        <v>47710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4"/>
      <c r="DP2938" s="1"/>
      <c r="DQ2938" s="1"/>
      <c r="DR2938" s="1"/>
      <c r="DS2938" s="1"/>
      <c r="DT2938" s="1"/>
      <c r="DU2938" s="1"/>
    </row>
    <row r="2939" spans="1:125" ht="12.75" x14ac:dyDescent="0.2">
      <c r="A2939" s="89">
        <f t="shared" si="1357"/>
        <v>47708</v>
      </c>
      <c r="B2939" s="105">
        <f t="shared" si="1366"/>
        <v>713.83055338999998</v>
      </c>
      <c r="C2939" s="90">
        <f t="shared" si="1358"/>
        <v>472.19109172999998</v>
      </c>
      <c r="D2939" s="91">
        <f t="shared" si="1367"/>
        <v>7245.38</v>
      </c>
      <c r="E2939" s="92">
        <f t="shared" si="1365"/>
        <v>7276.54</v>
      </c>
      <c r="F2939" s="93">
        <f t="shared" si="1368"/>
        <v>45763</v>
      </c>
      <c r="G2939" s="94">
        <f t="shared" si="1369"/>
        <v>4.3006716003852752E-3</v>
      </c>
      <c r="H2939" s="95">
        <f t="shared" si="1380"/>
        <v>47710</v>
      </c>
      <c r="I2939" s="95">
        <f t="shared" si="1370"/>
        <v>47710</v>
      </c>
      <c r="J2939" s="96">
        <f t="shared" si="1381"/>
        <v>23</v>
      </c>
      <c r="K2939" s="96">
        <f t="shared" si="1382"/>
        <v>21</v>
      </c>
      <c r="L2939" s="8">
        <f t="shared" si="1359"/>
        <v>1.0039259599999999</v>
      </c>
      <c r="M2939" s="97">
        <f t="shared" si="1371"/>
        <v>1.0043006699999999</v>
      </c>
      <c r="N2939" s="97">
        <f t="shared" si="1372"/>
        <v>1.4919318248820936</v>
      </c>
      <c r="O2939" s="90">
        <f t="shared" si="1373"/>
        <v>1.49778908</v>
      </c>
      <c r="P2939" s="90">
        <f t="shared" si="1374"/>
        <v>707.24266086</v>
      </c>
      <c r="Q2939" s="98">
        <f t="shared" si="1364"/>
        <v>0</v>
      </c>
      <c r="R2939" s="7">
        <f t="shared" si="1360"/>
        <v>0</v>
      </c>
      <c r="S2939" s="90">
        <f t="shared" si="1375"/>
        <v>0</v>
      </c>
      <c r="T2939" s="99">
        <f t="shared" si="1361"/>
        <v>0.117687</v>
      </c>
      <c r="U2939" s="98">
        <f t="shared" si="1376"/>
        <v>21</v>
      </c>
      <c r="V2939" s="98">
        <v>252</v>
      </c>
      <c r="W2939" s="97">
        <f t="shared" si="1377"/>
        <v>1.0093148970000001</v>
      </c>
      <c r="X2939" s="90">
        <f t="shared" si="1378"/>
        <v>6.5878925300000004</v>
      </c>
      <c r="Y2939" s="90">
        <f t="shared" si="1379"/>
        <v>0</v>
      </c>
      <c r="Z2939" s="100" t="str">
        <f t="shared" si="1362"/>
        <v>A+J=</v>
      </c>
      <c r="AA2939" s="95">
        <f t="shared" si="1363"/>
        <v>47710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4"/>
      <c r="DP2939" s="1"/>
      <c r="DQ2939" s="1"/>
      <c r="DR2939" s="1"/>
      <c r="DS2939" s="1"/>
      <c r="DT2939" s="1"/>
      <c r="DU2939" s="1"/>
    </row>
    <row r="2940" spans="1:125" ht="12.75" x14ac:dyDescent="0.2">
      <c r="A2940" s="89">
        <f t="shared" si="1357"/>
        <v>47709</v>
      </c>
      <c r="B2940" s="105">
        <f t="shared" si="1366"/>
        <v>714.27905400999998</v>
      </c>
      <c r="C2940" s="90">
        <f t="shared" si="1358"/>
        <v>472.19109172999998</v>
      </c>
      <c r="D2940" s="91">
        <f t="shared" si="1367"/>
        <v>7245.38</v>
      </c>
      <c r="E2940" s="92">
        <f t="shared" si="1365"/>
        <v>7276.54</v>
      </c>
      <c r="F2940" s="93">
        <f t="shared" si="1368"/>
        <v>45763</v>
      </c>
      <c r="G2940" s="94">
        <f t="shared" si="1369"/>
        <v>4.3006716003852752E-3</v>
      </c>
      <c r="H2940" s="95">
        <f t="shared" si="1380"/>
        <v>47710</v>
      </c>
      <c r="I2940" s="95">
        <f t="shared" si="1370"/>
        <v>47710</v>
      </c>
      <c r="J2940" s="96">
        <f t="shared" si="1381"/>
        <v>23</v>
      </c>
      <c r="K2940" s="96">
        <f t="shared" si="1382"/>
        <v>22</v>
      </c>
      <c r="L2940" s="8">
        <f t="shared" si="1359"/>
        <v>1.0041133</v>
      </c>
      <c r="M2940" s="97">
        <f t="shared" si="1371"/>
        <v>1.0043006699999999</v>
      </c>
      <c r="N2940" s="97">
        <f t="shared" si="1372"/>
        <v>1.4919318248820936</v>
      </c>
      <c r="O2940" s="90">
        <f t="shared" si="1373"/>
        <v>1.49806858</v>
      </c>
      <c r="P2940" s="90">
        <f t="shared" si="1374"/>
        <v>707.37463826999999</v>
      </c>
      <c r="Q2940" s="98">
        <f t="shared" si="1364"/>
        <v>0</v>
      </c>
      <c r="R2940" s="7">
        <f t="shared" si="1360"/>
        <v>0</v>
      </c>
      <c r="S2940" s="90">
        <f t="shared" si="1375"/>
        <v>0</v>
      </c>
      <c r="T2940" s="99">
        <f t="shared" si="1361"/>
        <v>0.117687</v>
      </c>
      <c r="U2940" s="98">
        <f t="shared" si="1376"/>
        <v>22</v>
      </c>
      <c r="V2940" s="98">
        <v>252</v>
      </c>
      <c r="W2940" s="97">
        <f t="shared" si="1377"/>
        <v>1.0097606210000001</v>
      </c>
      <c r="X2940" s="90">
        <f t="shared" si="1378"/>
        <v>6.9044157400000001</v>
      </c>
      <c r="Y2940" s="90">
        <f t="shared" si="1379"/>
        <v>0</v>
      </c>
      <c r="Z2940" s="100" t="str">
        <f t="shared" si="1362"/>
        <v>A+J=</v>
      </c>
      <c r="AA2940" s="95">
        <f t="shared" si="1363"/>
        <v>47710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4"/>
      <c r="DP2940" s="1"/>
      <c r="DQ2940" s="1"/>
      <c r="DR2940" s="1"/>
      <c r="DS2940" s="1"/>
      <c r="DT2940" s="1"/>
      <c r="DU2940" s="1"/>
    </row>
    <row r="2941" spans="1:125" ht="12.75" x14ac:dyDescent="0.2">
      <c r="A2941" s="89">
        <f t="shared" si="1357"/>
        <v>47710</v>
      </c>
      <c r="B2941" s="105">
        <f t="shared" si="1366"/>
        <v>714.72783621999997</v>
      </c>
      <c r="C2941" s="90">
        <f t="shared" si="1358"/>
        <v>472.19109172999998</v>
      </c>
      <c r="D2941" s="91">
        <f t="shared" si="1367"/>
        <v>7245.38</v>
      </c>
      <c r="E2941" s="92">
        <f t="shared" si="1365"/>
        <v>7276.54</v>
      </c>
      <c r="F2941" s="93">
        <f t="shared" si="1368"/>
        <v>45763</v>
      </c>
      <c r="G2941" s="94">
        <f t="shared" si="1369"/>
        <v>4.3006716003852752E-3</v>
      </c>
      <c r="H2941" s="95">
        <f t="shared" si="1380"/>
        <v>47742</v>
      </c>
      <c r="I2941" s="95">
        <f t="shared" si="1370"/>
        <v>47710</v>
      </c>
      <c r="J2941" s="96">
        <f t="shared" si="1381"/>
        <v>23</v>
      </c>
      <c r="K2941" s="96">
        <f t="shared" si="1382"/>
        <v>23</v>
      </c>
      <c r="L2941" s="8">
        <f t="shared" si="1359"/>
        <v>1.0043006699999999</v>
      </c>
      <c r="M2941" s="97">
        <f t="shared" si="1371"/>
        <v>1.0043006699999999</v>
      </c>
      <c r="N2941" s="97">
        <f t="shared" si="1372"/>
        <v>1.4919318248820936</v>
      </c>
      <c r="O2941" s="90">
        <f t="shared" si="1373"/>
        <v>1.4983481299999999</v>
      </c>
      <c r="P2941" s="90">
        <f t="shared" si="1374"/>
        <v>707.50663928999995</v>
      </c>
      <c r="Q2941" s="98">
        <f t="shared" si="1364"/>
        <v>96</v>
      </c>
      <c r="R2941" s="7">
        <f t="shared" si="1360"/>
        <v>1.6608999999999999E-2</v>
      </c>
      <c r="S2941" s="90">
        <f t="shared" si="1375"/>
        <v>11.75097777</v>
      </c>
      <c r="T2941" s="99">
        <f t="shared" si="1361"/>
        <v>0.117687</v>
      </c>
      <c r="U2941" s="98">
        <f t="shared" si="1376"/>
        <v>23</v>
      </c>
      <c r="V2941" s="98">
        <v>252</v>
      </c>
      <c r="W2941" s="97">
        <f t="shared" si="1377"/>
        <v>1.010206543</v>
      </c>
      <c r="X2941" s="90">
        <f t="shared" si="1378"/>
        <v>7.2211969299999996</v>
      </c>
      <c r="Y2941" s="90">
        <f t="shared" si="1379"/>
        <v>18.9721747</v>
      </c>
      <c r="Z2941" s="100" t="str">
        <f t="shared" si="1362"/>
        <v>A+J=</v>
      </c>
      <c r="AA2941" s="95">
        <f t="shared" si="1363"/>
        <v>47710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4"/>
      <c r="DP2941" s="1"/>
      <c r="DQ2941" s="1"/>
      <c r="DR2941" s="1"/>
      <c r="DS2941" s="1"/>
      <c r="DT2941" s="1"/>
      <c r="DU2941" s="1"/>
    </row>
    <row r="2942" spans="1:125" ht="12.75" x14ac:dyDescent="0.2">
      <c r="A2942" s="89">
        <f t="shared" si="1357"/>
        <v>47711</v>
      </c>
      <c r="B2942" s="105">
        <f t="shared" si="1366"/>
        <v>696.19869922999999</v>
      </c>
      <c r="C2942" s="90">
        <f t="shared" si="1358"/>
        <v>464.34846988999999</v>
      </c>
      <c r="D2942" s="91">
        <f t="shared" si="1367"/>
        <v>7245.38</v>
      </c>
      <c r="E2942" s="92">
        <f t="shared" si="1365"/>
        <v>7276.54</v>
      </c>
      <c r="F2942" s="93">
        <f t="shared" si="1368"/>
        <v>45763</v>
      </c>
      <c r="G2942" s="94">
        <f t="shared" si="1369"/>
        <v>4.3006716003852752E-3</v>
      </c>
      <c r="H2942" s="95">
        <f t="shared" si="1380"/>
        <v>47742</v>
      </c>
      <c r="I2942" s="95">
        <f t="shared" si="1370"/>
        <v>47742</v>
      </c>
      <c r="J2942" s="96">
        <f t="shared" si="1381"/>
        <v>22</v>
      </c>
      <c r="K2942" s="96">
        <f t="shared" si="1382"/>
        <v>1</v>
      </c>
      <c r="L2942" s="8">
        <f t="shared" si="1359"/>
        <v>1.0001950799999999</v>
      </c>
      <c r="M2942" s="97">
        <f t="shared" si="1371"/>
        <v>1.0043006699999999</v>
      </c>
      <c r="N2942" s="97">
        <f t="shared" si="1372"/>
        <v>1.498348131323409</v>
      </c>
      <c r="O2942" s="90">
        <f t="shared" si="1373"/>
        <v>1.4986404200000001</v>
      </c>
      <c r="P2942" s="90">
        <f t="shared" si="1374"/>
        <v>695.89138593999996</v>
      </c>
      <c r="Q2942" s="98">
        <f t="shared" si="1364"/>
        <v>0</v>
      </c>
      <c r="R2942" s="7">
        <f t="shared" si="1360"/>
        <v>0</v>
      </c>
      <c r="S2942" s="90">
        <f t="shared" si="1375"/>
        <v>0</v>
      </c>
      <c r="T2942" s="99">
        <f t="shared" si="1361"/>
        <v>0.117687</v>
      </c>
      <c r="U2942" s="98">
        <f t="shared" si="1376"/>
        <v>1</v>
      </c>
      <c r="V2942" s="98">
        <v>252</v>
      </c>
      <c r="W2942" s="97">
        <f t="shared" si="1377"/>
        <v>1.0004416110000001</v>
      </c>
      <c r="X2942" s="90">
        <f t="shared" si="1378"/>
        <v>0.30731329000000002</v>
      </c>
      <c r="Y2942" s="90">
        <f t="shared" si="1379"/>
        <v>0</v>
      </c>
      <c r="Z2942" s="100" t="str">
        <f t="shared" si="1362"/>
        <v>A+J=</v>
      </c>
      <c r="AA2942" s="95">
        <f t="shared" si="1363"/>
        <v>47742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4"/>
      <c r="DP2942" s="1"/>
      <c r="DQ2942" s="1"/>
      <c r="DR2942" s="1"/>
      <c r="DS2942" s="1"/>
      <c r="DT2942" s="1"/>
      <c r="DU2942" s="1"/>
    </row>
    <row r="2943" spans="1:125" ht="12.75" x14ac:dyDescent="0.2">
      <c r="A2943" s="89">
        <f t="shared" si="1357"/>
        <v>47712</v>
      </c>
      <c r="B2943" s="105">
        <f t="shared" si="1366"/>
        <v>696.64202507000005</v>
      </c>
      <c r="C2943" s="90">
        <f t="shared" si="1358"/>
        <v>464.34846988999999</v>
      </c>
      <c r="D2943" s="91">
        <f t="shared" si="1367"/>
        <v>7245.38</v>
      </c>
      <c r="E2943" s="92">
        <f t="shared" si="1365"/>
        <v>7276.54</v>
      </c>
      <c r="F2943" s="93">
        <f t="shared" si="1368"/>
        <v>45763</v>
      </c>
      <c r="G2943" s="94">
        <f t="shared" si="1369"/>
        <v>4.3006716003852752E-3</v>
      </c>
      <c r="H2943" s="95">
        <f t="shared" si="1380"/>
        <v>47742</v>
      </c>
      <c r="I2943" s="95">
        <f t="shared" si="1370"/>
        <v>47742</v>
      </c>
      <c r="J2943" s="96">
        <f t="shared" si="1381"/>
        <v>22</v>
      </c>
      <c r="K2943" s="96">
        <f t="shared" si="1382"/>
        <v>2</v>
      </c>
      <c r="L2943" s="8">
        <f t="shared" si="1359"/>
        <v>1.0003902</v>
      </c>
      <c r="M2943" s="97">
        <f t="shared" si="1371"/>
        <v>1.0043006699999999</v>
      </c>
      <c r="N2943" s="97">
        <f t="shared" si="1372"/>
        <v>1.498348131323409</v>
      </c>
      <c r="O2943" s="90">
        <f t="shared" si="1373"/>
        <v>1.4989327800000001</v>
      </c>
      <c r="P2943" s="90">
        <f t="shared" si="1374"/>
        <v>696.02714286000003</v>
      </c>
      <c r="Q2943" s="98">
        <f t="shared" si="1364"/>
        <v>0</v>
      </c>
      <c r="R2943" s="7">
        <f t="shared" si="1360"/>
        <v>0</v>
      </c>
      <c r="S2943" s="90">
        <f t="shared" si="1375"/>
        <v>0</v>
      </c>
      <c r="T2943" s="99">
        <f t="shared" si="1361"/>
        <v>0.117687</v>
      </c>
      <c r="U2943" s="98">
        <f t="shared" si="1376"/>
        <v>2</v>
      </c>
      <c r="V2943" s="98">
        <v>252</v>
      </c>
      <c r="W2943" s="97">
        <f t="shared" si="1377"/>
        <v>1.0008834170000001</v>
      </c>
      <c r="X2943" s="90">
        <f t="shared" si="1378"/>
        <v>0.61488220999999998</v>
      </c>
      <c r="Y2943" s="90">
        <f t="shared" si="1379"/>
        <v>0</v>
      </c>
      <c r="Z2943" s="100" t="str">
        <f t="shared" si="1362"/>
        <v>A+J=</v>
      </c>
      <c r="AA2943" s="95">
        <f t="shared" si="1363"/>
        <v>47742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4"/>
      <c r="DP2943" s="1"/>
      <c r="DQ2943" s="1"/>
      <c r="DR2943" s="1"/>
      <c r="DS2943" s="1"/>
      <c r="DT2943" s="1"/>
      <c r="DU2943" s="1"/>
    </row>
    <row r="2944" spans="1:125" ht="12.75" x14ac:dyDescent="0.2">
      <c r="A2944" s="89">
        <f t="shared" si="1357"/>
        <v>47713</v>
      </c>
      <c r="B2944" s="105">
        <f t="shared" si="1366"/>
        <v>696.64202507000005</v>
      </c>
      <c r="C2944" s="90">
        <f t="shared" si="1358"/>
        <v>464.34846988999999</v>
      </c>
      <c r="D2944" s="91">
        <f t="shared" si="1367"/>
        <v>7245.38</v>
      </c>
      <c r="E2944" s="92">
        <f t="shared" si="1365"/>
        <v>7276.54</v>
      </c>
      <c r="F2944" s="93">
        <f t="shared" si="1368"/>
        <v>45763</v>
      </c>
      <c r="G2944" s="94">
        <f t="shared" si="1369"/>
        <v>4.3006716003852752E-3</v>
      </c>
      <c r="H2944" s="95">
        <f t="shared" si="1380"/>
        <v>47742</v>
      </c>
      <c r="I2944" s="95">
        <f t="shared" si="1370"/>
        <v>47742</v>
      </c>
      <c r="J2944" s="96">
        <f t="shared" si="1381"/>
        <v>22</v>
      </c>
      <c r="K2944" s="96">
        <f t="shared" si="1382"/>
        <v>2</v>
      </c>
      <c r="L2944" s="8">
        <f t="shared" si="1359"/>
        <v>1.0003902</v>
      </c>
      <c r="M2944" s="97">
        <f t="shared" si="1371"/>
        <v>1.0043006699999999</v>
      </c>
      <c r="N2944" s="97">
        <f t="shared" si="1372"/>
        <v>1.498348131323409</v>
      </c>
      <c r="O2944" s="90">
        <f t="shared" si="1373"/>
        <v>1.4989327800000001</v>
      </c>
      <c r="P2944" s="90">
        <f t="shared" si="1374"/>
        <v>696.02714286000003</v>
      </c>
      <c r="Q2944" s="98">
        <f t="shared" si="1364"/>
        <v>0</v>
      </c>
      <c r="R2944" s="7">
        <f t="shared" si="1360"/>
        <v>0</v>
      </c>
      <c r="S2944" s="90">
        <f t="shared" si="1375"/>
        <v>0</v>
      </c>
      <c r="T2944" s="99">
        <f t="shared" si="1361"/>
        <v>0.117687</v>
      </c>
      <c r="U2944" s="98">
        <f t="shared" si="1376"/>
        <v>2</v>
      </c>
      <c r="V2944" s="98">
        <v>252</v>
      </c>
      <c r="W2944" s="97">
        <f t="shared" si="1377"/>
        <v>1.0008834170000001</v>
      </c>
      <c r="X2944" s="90">
        <f t="shared" si="1378"/>
        <v>0.61488220999999998</v>
      </c>
      <c r="Y2944" s="90">
        <f t="shared" si="1379"/>
        <v>0</v>
      </c>
      <c r="Z2944" s="100" t="str">
        <f t="shared" si="1362"/>
        <v>A+J=</v>
      </c>
      <c r="AA2944" s="95">
        <f t="shared" si="1363"/>
        <v>47742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4"/>
      <c r="DP2944" s="1"/>
      <c r="DQ2944" s="1"/>
      <c r="DR2944" s="1"/>
      <c r="DS2944" s="1"/>
      <c r="DT2944" s="1"/>
      <c r="DU2944" s="1"/>
    </row>
    <row r="2945" spans="1:125" ht="12.75" x14ac:dyDescent="0.2">
      <c r="A2945" s="89">
        <f t="shared" si="1357"/>
        <v>47714</v>
      </c>
      <c r="B2945" s="105">
        <f t="shared" si="1366"/>
        <v>696.64202507000005</v>
      </c>
      <c r="C2945" s="90">
        <f t="shared" si="1358"/>
        <v>464.34846988999999</v>
      </c>
      <c r="D2945" s="91">
        <f t="shared" si="1367"/>
        <v>7245.38</v>
      </c>
      <c r="E2945" s="92">
        <f t="shared" si="1365"/>
        <v>7276.54</v>
      </c>
      <c r="F2945" s="93">
        <f t="shared" si="1368"/>
        <v>45763</v>
      </c>
      <c r="G2945" s="94">
        <f t="shared" si="1369"/>
        <v>4.3006716003852752E-3</v>
      </c>
      <c r="H2945" s="95">
        <f t="shared" si="1380"/>
        <v>47742</v>
      </c>
      <c r="I2945" s="95">
        <f t="shared" si="1370"/>
        <v>47742</v>
      </c>
      <c r="J2945" s="96">
        <f t="shared" si="1381"/>
        <v>22</v>
      </c>
      <c r="K2945" s="96">
        <f t="shared" si="1382"/>
        <v>2</v>
      </c>
      <c r="L2945" s="8">
        <f t="shared" si="1359"/>
        <v>1.0003902</v>
      </c>
      <c r="M2945" s="97">
        <f t="shared" si="1371"/>
        <v>1.0043006699999999</v>
      </c>
      <c r="N2945" s="97">
        <f t="shared" si="1372"/>
        <v>1.498348131323409</v>
      </c>
      <c r="O2945" s="90">
        <f t="shared" si="1373"/>
        <v>1.4989327800000001</v>
      </c>
      <c r="P2945" s="90">
        <f t="shared" si="1374"/>
        <v>696.02714286000003</v>
      </c>
      <c r="Q2945" s="98">
        <f t="shared" si="1364"/>
        <v>0</v>
      </c>
      <c r="R2945" s="7">
        <f t="shared" si="1360"/>
        <v>0</v>
      </c>
      <c r="S2945" s="90">
        <f t="shared" si="1375"/>
        <v>0</v>
      </c>
      <c r="T2945" s="99">
        <f t="shared" si="1361"/>
        <v>0.117687</v>
      </c>
      <c r="U2945" s="98">
        <f t="shared" si="1376"/>
        <v>2</v>
      </c>
      <c r="V2945" s="98">
        <v>252</v>
      </c>
      <c r="W2945" s="97">
        <f t="shared" si="1377"/>
        <v>1.0008834170000001</v>
      </c>
      <c r="X2945" s="90">
        <f t="shared" si="1378"/>
        <v>0.61488220999999998</v>
      </c>
      <c r="Y2945" s="90">
        <f t="shared" si="1379"/>
        <v>0</v>
      </c>
      <c r="Z2945" s="100" t="str">
        <f t="shared" si="1362"/>
        <v>A+J=</v>
      </c>
      <c r="AA2945" s="95">
        <f t="shared" si="1363"/>
        <v>47742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4"/>
      <c r="DP2945" s="1"/>
      <c r="DQ2945" s="1"/>
      <c r="DR2945" s="1"/>
      <c r="DS2945" s="1"/>
      <c r="DT2945" s="1"/>
      <c r="DU2945" s="1"/>
    </row>
    <row r="2946" spans="1:125" ht="12.75" x14ac:dyDescent="0.2">
      <c r="A2946" s="89">
        <f t="shared" si="1357"/>
        <v>47715</v>
      </c>
      <c r="B2946" s="105">
        <f t="shared" si="1366"/>
        <v>697.08563450999998</v>
      </c>
      <c r="C2946" s="90">
        <f t="shared" si="1358"/>
        <v>464.34846988999999</v>
      </c>
      <c r="D2946" s="91">
        <f t="shared" si="1367"/>
        <v>7245.38</v>
      </c>
      <c r="E2946" s="92">
        <f t="shared" si="1365"/>
        <v>7276.54</v>
      </c>
      <c r="F2946" s="93">
        <f t="shared" si="1368"/>
        <v>45763</v>
      </c>
      <c r="G2946" s="94">
        <f t="shared" si="1369"/>
        <v>4.3006716003852752E-3</v>
      </c>
      <c r="H2946" s="95">
        <f t="shared" si="1380"/>
        <v>47742</v>
      </c>
      <c r="I2946" s="95">
        <f t="shared" si="1370"/>
        <v>47742</v>
      </c>
      <c r="J2946" s="96">
        <f t="shared" si="1381"/>
        <v>22</v>
      </c>
      <c r="K2946" s="96">
        <f t="shared" si="1382"/>
        <v>3</v>
      </c>
      <c r="L2946" s="8">
        <f t="shared" si="1359"/>
        <v>1.0005853600000001</v>
      </c>
      <c r="M2946" s="97">
        <f t="shared" si="1371"/>
        <v>1.0043006699999999</v>
      </c>
      <c r="N2946" s="97">
        <f t="shared" si="1372"/>
        <v>1.498348131323409</v>
      </c>
      <c r="O2946" s="90">
        <f t="shared" si="1373"/>
        <v>1.4992251999999999</v>
      </c>
      <c r="P2946" s="90">
        <f t="shared" si="1374"/>
        <v>696.16292764000002</v>
      </c>
      <c r="Q2946" s="98">
        <f t="shared" si="1364"/>
        <v>0</v>
      </c>
      <c r="R2946" s="7">
        <f t="shared" si="1360"/>
        <v>0</v>
      </c>
      <c r="S2946" s="90">
        <f t="shared" si="1375"/>
        <v>0</v>
      </c>
      <c r="T2946" s="99">
        <f t="shared" si="1361"/>
        <v>0.117687</v>
      </c>
      <c r="U2946" s="98">
        <f t="shared" si="1376"/>
        <v>3</v>
      </c>
      <c r="V2946" s="98">
        <v>252</v>
      </c>
      <c r="W2946" s="97">
        <f t="shared" si="1377"/>
        <v>1.001325418</v>
      </c>
      <c r="X2946" s="90">
        <f t="shared" si="1378"/>
        <v>0.92270686999999996</v>
      </c>
      <c r="Y2946" s="90">
        <f t="shared" si="1379"/>
        <v>0</v>
      </c>
      <c r="Z2946" s="100" t="str">
        <f t="shared" si="1362"/>
        <v>A+J=</v>
      </c>
      <c r="AA2946" s="95">
        <f t="shared" si="1363"/>
        <v>47742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4"/>
      <c r="DP2946" s="1"/>
      <c r="DQ2946" s="1"/>
      <c r="DR2946" s="1"/>
      <c r="DS2946" s="1"/>
      <c r="DT2946" s="1"/>
      <c r="DU2946" s="1"/>
    </row>
    <row r="2947" spans="1:125" ht="12.75" x14ac:dyDescent="0.2">
      <c r="A2947" s="89">
        <f t="shared" si="1357"/>
        <v>47716</v>
      </c>
      <c r="B2947" s="105">
        <f t="shared" si="1366"/>
        <v>697.52952768</v>
      </c>
      <c r="C2947" s="90">
        <f t="shared" si="1358"/>
        <v>464.34846988999999</v>
      </c>
      <c r="D2947" s="91">
        <f t="shared" si="1367"/>
        <v>7245.38</v>
      </c>
      <c r="E2947" s="92">
        <f t="shared" si="1365"/>
        <v>7276.54</v>
      </c>
      <c r="F2947" s="93">
        <f t="shared" si="1368"/>
        <v>45763</v>
      </c>
      <c r="G2947" s="94">
        <f t="shared" si="1369"/>
        <v>4.3006716003852752E-3</v>
      </c>
      <c r="H2947" s="95">
        <f t="shared" si="1380"/>
        <v>47742</v>
      </c>
      <c r="I2947" s="95">
        <f t="shared" si="1370"/>
        <v>47742</v>
      </c>
      <c r="J2947" s="96">
        <f t="shared" si="1381"/>
        <v>22</v>
      </c>
      <c r="K2947" s="96">
        <f t="shared" si="1382"/>
        <v>4</v>
      </c>
      <c r="L2947" s="8">
        <f t="shared" si="1359"/>
        <v>1.0007805599999999</v>
      </c>
      <c r="M2947" s="97">
        <f t="shared" si="1371"/>
        <v>1.0043006699999999</v>
      </c>
      <c r="N2947" s="97">
        <f t="shared" si="1372"/>
        <v>1.498348131323409</v>
      </c>
      <c r="O2947" s="90">
        <f t="shared" si="1373"/>
        <v>1.4995176800000001</v>
      </c>
      <c r="P2947" s="90">
        <f t="shared" si="1374"/>
        <v>696.29874027999995</v>
      </c>
      <c r="Q2947" s="98">
        <f t="shared" si="1364"/>
        <v>0</v>
      </c>
      <c r="R2947" s="7">
        <f t="shared" si="1360"/>
        <v>0</v>
      </c>
      <c r="S2947" s="90">
        <f t="shared" si="1375"/>
        <v>0</v>
      </c>
      <c r="T2947" s="99">
        <f t="shared" si="1361"/>
        <v>0.117687</v>
      </c>
      <c r="U2947" s="98">
        <f t="shared" si="1376"/>
        <v>4</v>
      </c>
      <c r="V2947" s="98">
        <v>252</v>
      </c>
      <c r="W2947" s="97">
        <f t="shared" si="1377"/>
        <v>1.001767614</v>
      </c>
      <c r="X2947" s="90">
        <f t="shared" si="1378"/>
        <v>1.2307874000000001</v>
      </c>
      <c r="Y2947" s="90">
        <f t="shared" si="1379"/>
        <v>0</v>
      </c>
      <c r="Z2947" s="100" t="str">
        <f t="shared" si="1362"/>
        <v>A+J=</v>
      </c>
      <c r="AA2947" s="95">
        <f t="shared" si="1363"/>
        <v>47742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4"/>
      <c r="DP2947" s="1"/>
      <c r="DQ2947" s="1"/>
      <c r="DR2947" s="1"/>
      <c r="DS2947" s="1"/>
      <c r="DT2947" s="1"/>
      <c r="DU2947" s="1"/>
    </row>
    <row r="2948" spans="1:125" ht="12.75" x14ac:dyDescent="0.2">
      <c r="A2948" s="89">
        <f t="shared" si="1357"/>
        <v>47717</v>
      </c>
      <c r="B2948" s="105">
        <f t="shared" si="1366"/>
        <v>697.97370002000002</v>
      </c>
      <c r="C2948" s="90">
        <f t="shared" si="1358"/>
        <v>464.34846988999999</v>
      </c>
      <c r="D2948" s="91">
        <f t="shared" si="1367"/>
        <v>7245.38</v>
      </c>
      <c r="E2948" s="92">
        <f t="shared" si="1365"/>
        <v>7276.54</v>
      </c>
      <c r="F2948" s="93">
        <f t="shared" si="1368"/>
        <v>45763</v>
      </c>
      <c r="G2948" s="94">
        <f t="shared" si="1369"/>
        <v>4.3006716003852752E-3</v>
      </c>
      <c r="H2948" s="95">
        <f t="shared" si="1380"/>
        <v>47742</v>
      </c>
      <c r="I2948" s="95">
        <f t="shared" si="1370"/>
        <v>47742</v>
      </c>
      <c r="J2948" s="96">
        <f t="shared" si="1381"/>
        <v>22</v>
      </c>
      <c r="K2948" s="96">
        <f t="shared" si="1382"/>
        <v>5</v>
      </c>
      <c r="L2948" s="8">
        <f t="shared" si="1359"/>
        <v>1.0009758</v>
      </c>
      <c r="M2948" s="97">
        <f t="shared" si="1371"/>
        <v>1.0043006699999999</v>
      </c>
      <c r="N2948" s="97">
        <f t="shared" si="1372"/>
        <v>1.498348131323409</v>
      </c>
      <c r="O2948" s="90">
        <f t="shared" si="1373"/>
        <v>1.4998102099999999</v>
      </c>
      <c r="P2948" s="90">
        <f t="shared" si="1374"/>
        <v>696.43457612999998</v>
      </c>
      <c r="Q2948" s="98">
        <f t="shared" si="1364"/>
        <v>0</v>
      </c>
      <c r="R2948" s="7">
        <f t="shared" si="1360"/>
        <v>0</v>
      </c>
      <c r="S2948" s="90">
        <f t="shared" si="1375"/>
        <v>0</v>
      </c>
      <c r="T2948" s="99">
        <f t="shared" si="1361"/>
        <v>0.117687</v>
      </c>
      <c r="U2948" s="98">
        <f t="shared" si="1376"/>
        <v>5</v>
      </c>
      <c r="V2948" s="98">
        <v>252</v>
      </c>
      <c r="W2948" s="97">
        <f t="shared" si="1377"/>
        <v>1.002210005</v>
      </c>
      <c r="X2948" s="90">
        <f t="shared" si="1378"/>
        <v>1.5391238899999999</v>
      </c>
      <c r="Y2948" s="90">
        <f t="shared" si="1379"/>
        <v>0</v>
      </c>
      <c r="Z2948" s="100" t="str">
        <f t="shared" si="1362"/>
        <v>A+J=</v>
      </c>
      <c r="AA2948" s="95">
        <f t="shared" si="1363"/>
        <v>47742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4"/>
      <c r="DP2948" s="1"/>
      <c r="DQ2948" s="1"/>
      <c r="DR2948" s="1"/>
      <c r="DS2948" s="1"/>
      <c r="DT2948" s="1"/>
      <c r="DU2948" s="1"/>
    </row>
    <row r="2949" spans="1:125" ht="12.75" x14ac:dyDescent="0.2">
      <c r="A2949" s="89">
        <f t="shared" si="1357"/>
        <v>47718</v>
      </c>
      <c r="B2949" s="105">
        <f t="shared" si="1366"/>
        <v>698.41816168000003</v>
      </c>
      <c r="C2949" s="90">
        <f t="shared" si="1358"/>
        <v>464.34846988999999</v>
      </c>
      <c r="D2949" s="91">
        <f t="shared" si="1367"/>
        <v>7245.38</v>
      </c>
      <c r="E2949" s="92">
        <f t="shared" si="1365"/>
        <v>7276.54</v>
      </c>
      <c r="F2949" s="93">
        <f t="shared" si="1368"/>
        <v>45763</v>
      </c>
      <c r="G2949" s="94">
        <f t="shared" si="1369"/>
        <v>4.3006716003852752E-3</v>
      </c>
      <c r="H2949" s="95">
        <f t="shared" si="1380"/>
        <v>47742</v>
      </c>
      <c r="I2949" s="95">
        <f t="shared" si="1370"/>
        <v>47742</v>
      </c>
      <c r="J2949" s="96">
        <f t="shared" si="1381"/>
        <v>22</v>
      </c>
      <c r="K2949" s="96">
        <f t="shared" si="1382"/>
        <v>6</v>
      </c>
      <c r="L2949" s="8">
        <f t="shared" si="1359"/>
        <v>1.00117108</v>
      </c>
      <c r="M2949" s="97">
        <f t="shared" si="1371"/>
        <v>1.0043006699999999</v>
      </c>
      <c r="N2949" s="97">
        <f t="shared" si="1372"/>
        <v>1.498348131323409</v>
      </c>
      <c r="O2949" s="90">
        <f t="shared" si="1373"/>
        <v>1.50010281</v>
      </c>
      <c r="P2949" s="90">
        <f t="shared" si="1374"/>
        <v>696.57044450000001</v>
      </c>
      <c r="Q2949" s="98">
        <f t="shared" si="1364"/>
        <v>0</v>
      </c>
      <c r="R2949" s="7">
        <f t="shared" si="1360"/>
        <v>0</v>
      </c>
      <c r="S2949" s="90">
        <f t="shared" si="1375"/>
        <v>0</v>
      </c>
      <c r="T2949" s="99">
        <f t="shared" si="1361"/>
        <v>0.117687</v>
      </c>
      <c r="U2949" s="98">
        <f t="shared" si="1376"/>
        <v>6</v>
      </c>
      <c r="V2949" s="98">
        <v>252</v>
      </c>
      <c r="W2949" s="97">
        <f t="shared" si="1377"/>
        <v>1.002652592</v>
      </c>
      <c r="X2949" s="90">
        <f t="shared" si="1378"/>
        <v>1.8477171800000001</v>
      </c>
      <c r="Y2949" s="90">
        <f t="shared" si="1379"/>
        <v>0</v>
      </c>
      <c r="Z2949" s="100" t="str">
        <f t="shared" si="1362"/>
        <v>A+J=</v>
      </c>
      <c r="AA2949" s="95">
        <f t="shared" si="1363"/>
        <v>47742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4"/>
      <c r="DP2949" s="1"/>
      <c r="DQ2949" s="1"/>
      <c r="DR2949" s="1"/>
      <c r="DS2949" s="1"/>
      <c r="DT2949" s="1"/>
      <c r="DU2949" s="1"/>
    </row>
    <row r="2950" spans="1:125" ht="12.75" x14ac:dyDescent="0.2">
      <c r="A2950" s="89">
        <f t="shared" si="1357"/>
        <v>47719</v>
      </c>
      <c r="B2950" s="105">
        <f t="shared" si="1366"/>
        <v>698.86289808999993</v>
      </c>
      <c r="C2950" s="90">
        <f t="shared" si="1358"/>
        <v>464.34846988999999</v>
      </c>
      <c r="D2950" s="91">
        <f t="shared" si="1367"/>
        <v>7245.38</v>
      </c>
      <c r="E2950" s="92">
        <f t="shared" si="1365"/>
        <v>7276.54</v>
      </c>
      <c r="F2950" s="93">
        <f t="shared" si="1368"/>
        <v>45763</v>
      </c>
      <c r="G2950" s="94">
        <f t="shared" si="1369"/>
        <v>4.3006716003852752E-3</v>
      </c>
      <c r="H2950" s="95">
        <f t="shared" si="1380"/>
        <v>47742</v>
      </c>
      <c r="I2950" s="95">
        <f t="shared" si="1370"/>
        <v>47742</v>
      </c>
      <c r="J2950" s="96">
        <f t="shared" si="1381"/>
        <v>22</v>
      </c>
      <c r="K2950" s="96">
        <f t="shared" si="1382"/>
        <v>7</v>
      </c>
      <c r="L2950" s="8">
        <f t="shared" si="1359"/>
        <v>1.0013663900000001</v>
      </c>
      <c r="M2950" s="97">
        <f t="shared" si="1371"/>
        <v>1.0043006699999999</v>
      </c>
      <c r="N2950" s="97">
        <f t="shared" si="1372"/>
        <v>1.498348131323409</v>
      </c>
      <c r="O2950" s="90">
        <f t="shared" si="1373"/>
        <v>1.5003954500000001</v>
      </c>
      <c r="P2950" s="90">
        <f t="shared" si="1374"/>
        <v>696.70633142999998</v>
      </c>
      <c r="Q2950" s="98">
        <f t="shared" si="1364"/>
        <v>0</v>
      </c>
      <c r="R2950" s="7">
        <f t="shared" si="1360"/>
        <v>0</v>
      </c>
      <c r="S2950" s="90">
        <f t="shared" si="1375"/>
        <v>0</v>
      </c>
      <c r="T2950" s="99">
        <f t="shared" si="1361"/>
        <v>0.117687</v>
      </c>
      <c r="U2950" s="98">
        <f t="shared" si="1376"/>
        <v>7</v>
      </c>
      <c r="V2950" s="98">
        <v>252</v>
      </c>
      <c r="W2950" s="97">
        <f t="shared" si="1377"/>
        <v>1.0030953739999999</v>
      </c>
      <c r="X2950" s="90">
        <f t="shared" si="1378"/>
        <v>2.1565666600000002</v>
      </c>
      <c r="Y2950" s="90">
        <f t="shared" si="1379"/>
        <v>0</v>
      </c>
      <c r="Z2950" s="100" t="str">
        <f t="shared" si="1362"/>
        <v>A+J=</v>
      </c>
      <c r="AA2950" s="95">
        <f t="shared" si="1363"/>
        <v>47742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4"/>
      <c r="DP2950" s="1"/>
      <c r="DQ2950" s="1"/>
      <c r="DR2950" s="1"/>
      <c r="DS2950" s="1"/>
      <c r="DT2950" s="1"/>
      <c r="DU2950" s="1"/>
    </row>
    <row r="2951" spans="1:125" ht="12.75" x14ac:dyDescent="0.2">
      <c r="A2951" s="89">
        <f t="shared" si="1357"/>
        <v>47720</v>
      </c>
      <c r="B2951" s="105">
        <f t="shared" si="1366"/>
        <v>698.86289808999993</v>
      </c>
      <c r="C2951" s="90">
        <f t="shared" si="1358"/>
        <v>464.34846988999999</v>
      </c>
      <c r="D2951" s="91">
        <f t="shared" si="1367"/>
        <v>7245.38</v>
      </c>
      <c r="E2951" s="92">
        <f t="shared" si="1365"/>
        <v>7276.54</v>
      </c>
      <c r="F2951" s="93">
        <f t="shared" si="1368"/>
        <v>45763</v>
      </c>
      <c r="G2951" s="94">
        <f t="shared" si="1369"/>
        <v>4.3006716003852752E-3</v>
      </c>
      <c r="H2951" s="95">
        <f t="shared" si="1380"/>
        <v>47742</v>
      </c>
      <c r="I2951" s="95">
        <f t="shared" si="1370"/>
        <v>47742</v>
      </c>
      <c r="J2951" s="96">
        <f t="shared" si="1381"/>
        <v>22</v>
      </c>
      <c r="K2951" s="96">
        <f t="shared" si="1382"/>
        <v>7</v>
      </c>
      <c r="L2951" s="8">
        <f t="shared" si="1359"/>
        <v>1.0013663900000001</v>
      </c>
      <c r="M2951" s="97">
        <f t="shared" si="1371"/>
        <v>1.0043006699999999</v>
      </c>
      <c r="N2951" s="97">
        <f t="shared" si="1372"/>
        <v>1.498348131323409</v>
      </c>
      <c r="O2951" s="90">
        <f t="shared" si="1373"/>
        <v>1.5003954500000001</v>
      </c>
      <c r="P2951" s="90">
        <f t="shared" si="1374"/>
        <v>696.70633142999998</v>
      </c>
      <c r="Q2951" s="98">
        <f t="shared" si="1364"/>
        <v>0</v>
      </c>
      <c r="R2951" s="7">
        <f t="shared" si="1360"/>
        <v>0</v>
      </c>
      <c r="S2951" s="90">
        <f t="shared" si="1375"/>
        <v>0</v>
      </c>
      <c r="T2951" s="99">
        <f t="shared" si="1361"/>
        <v>0.117687</v>
      </c>
      <c r="U2951" s="98">
        <f t="shared" si="1376"/>
        <v>7</v>
      </c>
      <c r="V2951" s="98">
        <v>252</v>
      </c>
      <c r="W2951" s="97">
        <f t="shared" si="1377"/>
        <v>1.0030953739999999</v>
      </c>
      <c r="X2951" s="90">
        <f t="shared" si="1378"/>
        <v>2.1565666600000002</v>
      </c>
      <c r="Y2951" s="90">
        <f t="shared" si="1379"/>
        <v>0</v>
      </c>
      <c r="Z2951" s="100" t="str">
        <f t="shared" si="1362"/>
        <v>A+J=</v>
      </c>
      <c r="AA2951" s="95">
        <f t="shared" si="1363"/>
        <v>47742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4"/>
      <c r="DP2951" s="1"/>
      <c r="DQ2951" s="1"/>
      <c r="DR2951" s="1"/>
      <c r="DS2951" s="1"/>
      <c r="DT2951" s="1"/>
      <c r="DU2951" s="1"/>
    </row>
    <row r="2952" spans="1:125" ht="12.75" x14ac:dyDescent="0.2">
      <c r="A2952" s="89">
        <f t="shared" si="1357"/>
        <v>47721</v>
      </c>
      <c r="B2952" s="105">
        <f t="shared" si="1366"/>
        <v>698.86289808999993</v>
      </c>
      <c r="C2952" s="90">
        <f t="shared" si="1358"/>
        <v>464.34846988999999</v>
      </c>
      <c r="D2952" s="91">
        <f t="shared" si="1367"/>
        <v>7245.38</v>
      </c>
      <c r="E2952" s="92">
        <f t="shared" si="1365"/>
        <v>7276.54</v>
      </c>
      <c r="F2952" s="93">
        <f t="shared" si="1368"/>
        <v>45763</v>
      </c>
      <c r="G2952" s="94">
        <f t="shared" si="1369"/>
        <v>4.3006716003852752E-3</v>
      </c>
      <c r="H2952" s="95">
        <f t="shared" si="1380"/>
        <v>47742</v>
      </c>
      <c r="I2952" s="95">
        <f t="shared" si="1370"/>
        <v>47742</v>
      </c>
      <c r="J2952" s="96">
        <f t="shared" si="1381"/>
        <v>22</v>
      </c>
      <c r="K2952" s="96">
        <f t="shared" si="1382"/>
        <v>7</v>
      </c>
      <c r="L2952" s="8">
        <f t="shared" si="1359"/>
        <v>1.0013663900000001</v>
      </c>
      <c r="M2952" s="97">
        <f t="shared" si="1371"/>
        <v>1.0043006699999999</v>
      </c>
      <c r="N2952" s="97">
        <f t="shared" si="1372"/>
        <v>1.498348131323409</v>
      </c>
      <c r="O2952" s="90">
        <f t="shared" si="1373"/>
        <v>1.5003954500000001</v>
      </c>
      <c r="P2952" s="90">
        <f t="shared" si="1374"/>
        <v>696.70633142999998</v>
      </c>
      <c r="Q2952" s="98">
        <f t="shared" si="1364"/>
        <v>0</v>
      </c>
      <c r="R2952" s="7">
        <f t="shared" si="1360"/>
        <v>0</v>
      </c>
      <c r="S2952" s="90">
        <f t="shared" si="1375"/>
        <v>0</v>
      </c>
      <c r="T2952" s="99">
        <f t="shared" si="1361"/>
        <v>0.117687</v>
      </c>
      <c r="U2952" s="98">
        <f t="shared" si="1376"/>
        <v>7</v>
      </c>
      <c r="V2952" s="98">
        <v>252</v>
      </c>
      <c r="W2952" s="97">
        <f t="shared" si="1377"/>
        <v>1.0030953739999999</v>
      </c>
      <c r="X2952" s="90">
        <f t="shared" si="1378"/>
        <v>2.1565666600000002</v>
      </c>
      <c r="Y2952" s="90">
        <f t="shared" si="1379"/>
        <v>0</v>
      </c>
      <c r="Z2952" s="100" t="str">
        <f t="shared" si="1362"/>
        <v>A+J=</v>
      </c>
      <c r="AA2952" s="95">
        <f t="shared" si="1363"/>
        <v>47742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4"/>
      <c r="DP2952" s="1"/>
      <c r="DQ2952" s="1"/>
      <c r="DR2952" s="1"/>
      <c r="DS2952" s="1"/>
      <c r="DT2952" s="1"/>
      <c r="DU2952" s="1"/>
    </row>
    <row r="2953" spans="1:125" ht="12.75" x14ac:dyDescent="0.2">
      <c r="A2953" s="89">
        <f t="shared" si="1357"/>
        <v>47722</v>
      </c>
      <c r="B2953" s="105">
        <f t="shared" si="1366"/>
        <v>699.30792403999999</v>
      </c>
      <c r="C2953" s="90">
        <f t="shared" si="1358"/>
        <v>464.34846988999999</v>
      </c>
      <c r="D2953" s="91">
        <f t="shared" si="1367"/>
        <v>7245.38</v>
      </c>
      <c r="E2953" s="92">
        <f t="shared" si="1365"/>
        <v>7276.54</v>
      </c>
      <c r="F2953" s="93">
        <f t="shared" si="1368"/>
        <v>45763</v>
      </c>
      <c r="G2953" s="94">
        <f t="shared" si="1369"/>
        <v>4.3006716003852752E-3</v>
      </c>
      <c r="H2953" s="95">
        <f t="shared" si="1380"/>
        <v>47742</v>
      </c>
      <c r="I2953" s="95">
        <f t="shared" si="1370"/>
        <v>47742</v>
      </c>
      <c r="J2953" s="96">
        <f t="shared" si="1381"/>
        <v>22</v>
      </c>
      <c r="K2953" s="96">
        <f t="shared" si="1382"/>
        <v>8</v>
      </c>
      <c r="L2953" s="8">
        <f t="shared" si="1359"/>
        <v>1.0015617400000001</v>
      </c>
      <c r="M2953" s="97">
        <f t="shared" si="1371"/>
        <v>1.0043006699999999</v>
      </c>
      <c r="N2953" s="97">
        <f t="shared" si="1372"/>
        <v>1.498348131323409</v>
      </c>
      <c r="O2953" s="90">
        <f t="shared" si="1373"/>
        <v>1.5006881599999999</v>
      </c>
      <c r="P2953" s="90">
        <f t="shared" si="1374"/>
        <v>696.84225087000004</v>
      </c>
      <c r="Q2953" s="98">
        <f t="shared" si="1364"/>
        <v>0</v>
      </c>
      <c r="R2953" s="7">
        <f t="shared" si="1360"/>
        <v>0</v>
      </c>
      <c r="S2953" s="90">
        <f t="shared" si="1375"/>
        <v>0</v>
      </c>
      <c r="T2953" s="99">
        <f t="shared" si="1361"/>
        <v>0.117687</v>
      </c>
      <c r="U2953" s="98">
        <f t="shared" si="1376"/>
        <v>8</v>
      </c>
      <c r="V2953" s="98">
        <v>252</v>
      </c>
      <c r="W2953" s="97">
        <f t="shared" si="1377"/>
        <v>1.0035383520000001</v>
      </c>
      <c r="X2953" s="90">
        <f t="shared" si="1378"/>
        <v>2.4656731700000001</v>
      </c>
      <c r="Y2953" s="90">
        <f t="shared" si="1379"/>
        <v>0</v>
      </c>
      <c r="Z2953" s="100" t="str">
        <f t="shared" si="1362"/>
        <v>A+J=</v>
      </c>
      <c r="AA2953" s="95">
        <f t="shared" si="1363"/>
        <v>47742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4"/>
      <c r="DP2953" s="1"/>
      <c r="DQ2953" s="1"/>
      <c r="DR2953" s="1"/>
      <c r="DS2953" s="1"/>
      <c r="DT2953" s="1"/>
      <c r="DU2953" s="1"/>
    </row>
    <row r="2954" spans="1:125" ht="12.75" x14ac:dyDescent="0.2">
      <c r="A2954" s="89">
        <f t="shared" si="1357"/>
        <v>47723</v>
      </c>
      <c r="B2954" s="105">
        <f t="shared" si="1366"/>
        <v>699.75323031999994</v>
      </c>
      <c r="C2954" s="90">
        <f t="shared" si="1358"/>
        <v>464.34846988999999</v>
      </c>
      <c r="D2954" s="91">
        <f t="shared" si="1367"/>
        <v>7245.38</v>
      </c>
      <c r="E2954" s="92">
        <f t="shared" si="1365"/>
        <v>7276.54</v>
      </c>
      <c r="F2954" s="93">
        <f t="shared" si="1368"/>
        <v>45763</v>
      </c>
      <c r="G2954" s="94">
        <f t="shared" si="1369"/>
        <v>4.3006716003852752E-3</v>
      </c>
      <c r="H2954" s="95">
        <f t="shared" si="1380"/>
        <v>47742</v>
      </c>
      <c r="I2954" s="95">
        <f t="shared" si="1370"/>
        <v>47742</v>
      </c>
      <c r="J2954" s="96">
        <f t="shared" si="1381"/>
        <v>22</v>
      </c>
      <c r="K2954" s="96">
        <f t="shared" si="1382"/>
        <v>9</v>
      </c>
      <c r="L2954" s="8">
        <f t="shared" si="1359"/>
        <v>1.0017571300000001</v>
      </c>
      <c r="M2954" s="97">
        <f t="shared" si="1371"/>
        <v>1.0043006699999999</v>
      </c>
      <c r="N2954" s="97">
        <f t="shared" si="1372"/>
        <v>1.498348131323409</v>
      </c>
      <c r="O2954" s="90">
        <f t="shared" si="1373"/>
        <v>1.5009809199999999</v>
      </c>
      <c r="P2954" s="90">
        <f t="shared" si="1374"/>
        <v>696.97819353</v>
      </c>
      <c r="Q2954" s="98">
        <f t="shared" si="1364"/>
        <v>0</v>
      </c>
      <c r="R2954" s="7">
        <f t="shared" si="1360"/>
        <v>0</v>
      </c>
      <c r="S2954" s="90">
        <f t="shared" si="1375"/>
        <v>0</v>
      </c>
      <c r="T2954" s="99">
        <f t="shared" si="1361"/>
        <v>0.117687</v>
      </c>
      <c r="U2954" s="98">
        <f t="shared" si="1376"/>
        <v>9</v>
      </c>
      <c r="V2954" s="98">
        <v>252</v>
      </c>
      <c r="W2954" s="97">
        <f t="shared" si="1377"/>
        <v>1.003981526</v>
      </c>
      <c r="X2954" s="90">
        <f t="shared" si="1378"/>
        <v>2.7750367900000001</v>
      </c>
      <c r="Y2954" s="90">
        <f t="shared" si="1379"/>
        <v>0</v>
      </c>
      <c r="Z2954" s="100" t="str">
        <f t="shared" si="1362"/>
        <v>A+J=</v>
      </c>
      <c r="AA2954" s="95">
        <f t="shared" si="1363"/>
        <v>47742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4"/>
      <c r="DP2954" s="1"/>
      <c r="DQ2954" s="1"/>
      <c r="DR2954" s="1"/>
      <c r="DS2954" s="1"/>
      <c r="DT2954" s="1"/>
      <c r="DU2954" s="1"/>
    </row>
    <row r="2955" spans="1:125" ht="12.75" x14ac:dyDescent="0.2">
      <c r="A2955" s="89">
        <f t="shared" si="1357"/>
        <v>47724</v>
      </c>
      <c r="B2955" s="105">
        <f t="shared" si="1366"/>
        <v>700.19882101999997</v>
      </c>
      <c r="C2955" s="90">
        <f t="shared" si="1358"/>
        <v>464.34846988999999</v>
      </c>
      <c r="D2955" s="91">
        <f t="shared" si="1367"/>
        <v>7245.38</v>
      </c>
      <c r="E2955" s="92">
        <f t="shared" si="1365"/>
        <v>7276.54</v>
      </c>
      <c r="F2955" s="93">
        <f t="shared" si="1368"/>
        <v>45763</v>
      </c>
      <c r="G2955" s="94">
        <f t="shared" si="1369"/>
        <v>4.3006716003852752E-3</v>
      </c>
      <c r="H2955" s="95">
        <f t="shared" si="1380"/>
        <v>47742</v>
      </c>
      <c r="I2955" s="95">
        <f t="shared" si="1370"/>
        <v>47742</v>
      </c>
      <c r="J2955" s="96">
        <f t="shared" si="1381"/>
        <v>22</v>
      </c>
      <c r="K2955" s="96">
        <f t="shared" si="1382"/>
        <v>10</v>
      </c>
      <c r="L2955" s="8">
        <f t="shared" si="1359"/>
        <v>1.0019525600000001</v>
      </c>
      <c r="M2955" s="97">
        <f t="shared" si="1371"/>
        <v>1.0043006699999999</v>
      </c>
      <c r="N2955" s="97">
        <f t="shared" si="1372"/>
        <v>1.498348131323409</v>
      </c>
      <c r="O2955" s="90">
        <f t="shared" si="1373"/>
        <v>1.50127374</v>
      </c>
      <c r="P2955" s="90">
        <f t="shared" si="1374"/>
        <v>697.11416405</v>
      </c>
      <c r="Q2955" s="98">
        <f t="shared" si="1364"/>
        <v>0</v>
      </c>
      <c r="R2955" s="7">
        <f t="shared" si="1360"/>
        <v>0</v>
      </c>
      <c r="S2955" s="90">
        <f t="shared" si="1375"/>
        <v>0</v>
      </c>
      <c r="T2955" s="99">
        <f t="shared" si="1361"/>
        <v>0.117687</v>
      </c>
      <c r="U2955" s="98">
        <f t="shared" si="1376"/>
        <v>10</v>
      </c>
      <c r="V2955" s="98">
        <v>252</v>
      </c>
      <c r="W2955" s="97">
        <f t="shared" si="1377"/>
        <v>1.0044248950000001</v>
      </c>
      <c r="X2955" s="90">
        <f t="shared" si="1378"/>
        <v>3.0846569700000002</v>
      </c>
      <c r="Y2955" s="90">
        <f t="shared" si="1379"/>
        <v>0</v>
      </c>
      <c r="Z2955" s="100" t="str">
        <f t="shared" si="1362"/>
        <v>A+J=</v>
      </c>
      <c r="AA2955" s="95">
        <f t="shared" si="1363"/>
        <v>47742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4"/>
      <c r="DP2955" s="1"/>
      <c r="DQ2955" s="1"/>
      <c r="DR2955" s="1"/>
      <c r="DS2955" s="1"/>
      <c r="DT2955" s="1"/>
      <c r="DU2955" s="1"/>
    </row>
    <row r="2956" spans="1:125" ht="12.75" x14ac:dyDescent="0.2">
      <c r="A2956" s="89">
        <f t="shared" si="1357"/>
        <v>47725</v>
      </c>
      <c r="B2956" s="105">
        <f t="shared" si="1366"/>
        <v>700.64469228999997</v>
      </c>
      <c r="C2956" s="90">
        <f t="shared" si="1358"/>
        <v>464.34846988999999</v>
      </c>
      <c r="D2956" s="91">
        <f t="shared" si="1367"/>
        <v>7245.38</v>
      </c>
      <c r="E2956" s="92">
        <f t="shared" si="1365"/>
        <v>7276.54</v>
      </c>
      <c r="F2956" s="93">
        <f t="shared" si="1368"/>
        <v>45763</v>
      </c>
      <c r="G2956" s="94">
        <f t="shared" si="1369"/>
        <v>4.3006716003852752E-3</v>
      </c>
      <c r="H2956" s="95">
        <f t="shared" si="1380"/>
        <v>47742</v>
      </c>
      <c r="I2956" s="95">
        <f t="shared" si="1370"/>
        <v>47742</v>
      </c>
      <c r="J2956" s="96">
        <f t="shared" si="1381"/>
        <v>22</v>
      </c>
      <c r="K2956" s="96">
        <f t="shared" si="1382"/>
        <v>11</v>
      </c>
      <c r="L2956" s="8">
        <f t="shared" si="1359"/>
        <v>1.0021480199999999</v>
      </c>
      <c r="M2956" s="97">
        <f t="shared" si="1371"/>
        <v>1.0043006699999999</v>
      </c>
      <c r="N2956" s="97">
        <f t="shared" si="1372"/>
        <v>1.498348131323409</v>
      </c>
      <c r="O2956" s="90">
        <f t="shared" si="1373"/>
        <v>1.50156661</v>
      </c>
      <c r="P2956" s="90">
        <f t="shared" si="1374"/>
        <v>697.25015779</v>
      </c>
      <c r="Q2956" s="98">
        <f t="shared" si="1364"/>
        <v>0</v>
      </c>
      <c r="R2956" s="7">
        <f t="shared" si="1360"/>
        <v>0</v>
      </c>
      <c r="S2956" s="90">
        <f t="shared" si="1375"/>
        <v>0</v>
      </c>
      <c r="T2956" s="99">
        <f t="shared" si="1361"/>
        <v>0.117687</v>
      </c>
      <c r="U2956" s="98">
        <f t="shared" si="1376"/>
        <v>11</v>
      </c>
      <c r="V2956" s="98">
        <v>252</v>
      </c>
      <c r="W2956" s="97">
        <f t="shared" si="1377"/>
        <v>1.00486846</v>
      </c>
      <c r="X2956" s="90">
        <f t="shared" si="1378"/>
        <v>3.3945344999999998</v>
      </c>
      <c r="Y2956" s="90">
        <f t="shared" si="1379"/>
        <v>0</v>
      </c>
      <c r="Z2956" s="100" t="str">
        <f t="shared" si="1362"/>
        <v>A+J=</v>
      </c>
      <c r="AA2956" s="95">
        <f t="shared" si="1363"/>
        <v>47742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4"/>
      <c r="DP2956" s="1"/>
      <c r="DQ2956" s="1"/>
      <c r="DR2956" s="1"/>
      <c r="DS2956" s="1"/>
      <c r="DT2956" s="1"/>
      <c r="DU2956" s="1"/>
    </row>
    <row r="2957" spans="1:125" ht="12.75" x14ac:dyDescent="0.2">
      <c r="A2957" s="89">
        <f t="shared" si="1357"/>
        <v>47726</v>
      </c>
      <c r="B2957" s="105">
        <f t="shared" si="1366"/>
        <v>701.09085356000003</v>
      </c>
      <c r="C2957" s="90">
        <f t="shared" si="1358"/>
        <v>464.34846988999999</v>
      </c>
      <c r="D2957" s="91">
        <f t="shared" si="1367"/>
        <v>7245.38</v>
      </c>
      <c r="E2957" s="92">
        <f t="shared" si="1365"/>
        <v>7276.54</v>
      </c>
      <c r="F2957" s="93">
        <f t="shared" si="1368"/>
        <v>45763</v>
      </c>
      <c r="G2957" s="94">
        <f t="shared" si="1369"/>
        <v>4.3006716003852752E-3</v>
      </c>
      <c r="H2957" s="95">
        <f t="shared" si="1380"/>
        <v>47742</v>
      </c>
      <c r="I2957" s="95">
        <f t="shared" si="1370"/>
        <v>47742</v>
      </c>
      <c r="J2957" s="96">
        <f t="shared" si="1381"/>
        <v>22</v>
      </c>
      <c r="K2957" s="96">
        <f t="shared" si="1382"/>
        <v>12</v>
      </c>
      <c r="L2957" s="8">
        <f t="shared" si="1359"/>
        <v>1.0023435300000001</v>
      </c>
      <c r="M2957" s="97">
        <f t="shared" si="1371"/>
        <v>1.0043006699999999</v>
      </c>
      <c r="N2957" s="97">
        <f t="shared" si="1372"/>
        <v>1.498348131323409</v>
      </c>
      <c r="O2957" s="90">
        <f t="shared" si="1373"/>
        <v>1.50185955</v>
      </c>
      <c r="P2957" s="90">
        <f t="shared" si="1374"/>
        <v>697.38618402999998</v>
      </c>
      <c r="Q2957" s="98">
        <f t="shared" si="1364"/>
        <v>0</v>
      </c>
      <c r="R2957" s="7">
        <f t="shared" si="1360"/>
        <v>0</v>
      </c>
      <c r="S2957" s="90">
        <f t="shared" si="1375"/>
        <v>0</v>
      </c>
      <c r="T2957" s="99">
        <f t="shared" si="1361"/>
        <v>0.117687</v>
      </c>
      <c r="U2957" s="98">
        <f t="shared" si="1376"/>
        <v>12</v>
      </c>
      <c r="V2957" s="98">
        <v>252</v>
      </c>
      <c r="W2957" s="97">
        <f t="shared" si="1377"/>
        <v>1.0053122210000001</v>
      </c>
      <c r="X2957" s="90">
        <f t="shared" si="1378"/>
        <v>3.7046695299999999</v>
      </c>
      <c r="Y2957" s="90">
        <f t="shared" si="1379"/>
        <v>0</v>
      </c>
      <c r="Z2957" s="100" t="str">
        <f t="shared" si="1362"/>
        <v>A+J=</v>
      </c>
      <c r="AA2957" s="95">
        <f t="shared" si="1363"/>
        <v>47742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4"/>
      <c r="DP2957" s="1"/>
      <c r="DQ2957" s="1"/>
      <c r="DR2957" s="1"/>
      <c r="DS2957" s="1"/>
      <c r="DT2957" s="1"/>
      <c r="DU2957" s="1"/>
    </row>
    <row r="2958" spans="1:125" ht="12.75" x14ac:dyDescent="0.2">
      <c r="A2958" s="89">
        <f t="shared" si="1357"/>
        <v>47727</v>
      </c>
      <c r="B2958" s="105">
        <f t="shared" si="1366"/>
        <v>701.09085356000003</v>
      </c>
      <c r="C2958" s="90">
        <f t="shared" si="1358"/>
        <v>464.34846988999999</v>
      </c>
      <c r="D2958" s="91">
        <f t="shared" si="1367"/>
        <v>7245.38</v>
      </c>
      <c r="E2958" s="92">
        <f t="shared" si="1365"/>
        <v>7276.54</v>
      </c>
      <c r="F2958" s="93">
        <f t="shared" si="1368"/>
        <v>45763</v>
      </c>
      <c r="G2958" s="94">
        <f t="shared" si="1369"/>
        <v>4.3006716003852752E-3</v>
      </c>
      <c r="H2958" s="95">
        <f t="shared" si="1380"/>
        <v>47742</v>
      </c>
      <c r="I2958" s="95">
        <f t="shared" si="1370"/>
        <v>47742</v>
      </c>
      <c r="J2958" s="96">
        <f t="shared" si="1381"/>
        <v>22</v>
      </c>
      <c r="K2958" s="96">
        <f t="shared" si="1382"/>
        <v>12</v>
      </c>
      <c r="L2958" s="8">
        <f t="shared" si="1359"/>
        <v>1.0023435300000001</v>
      </c>
      <c r="M2958" s="97">
        <f t="shared" si="1371"/>
        <v>1.0043006699999999</v>
      </c>
      <c r="N2958" s="97">
        <f t="shared" si="1372"/>
        <v>1.498348131323409</v>
      </c>
      <c r="O2958" s="90">
        <f t="shared" si="1373"/>
        <v>1.50185955</v>
      </c>
      <c r="P2958" s="90">
        <f t="shared" si="1374"/>
        <v>697.38618402999998</v>
      </c>
      <c r="Q2958" s="98">
        <f t="shared" si="1364"/>
        <v>0</v>
      </c>
      <c r="R2958" s="7">
        <f t="shared" si="1360"/>
        <v>0</v>
      </c>
      <c r="S2958" s="90">
        <f t="shared" si="1375"/>
        <v>0</v>
      </c>
      <c r="T2958" s="99">
        <f t="shared" si="1361"/>
        <v>0.117687</v>
      </c>
      <c r="U2958" s="98">
        <f t="shared" si="1376"/>
        <v>12</v>
      </c>
      <c r="V2958" s="98">
        <v>252</v>
      </c>
      <c r="W2958" s="97">
        <f t="shared" si="1377"/>
        <v>1.0053122210000001</v>
      </c>
      <c r="X2958" s="90">
        <f t="shared" si="1378"/>
        <v>3.7046695299999999</v>
      </c>
      <c r="Y2958" s="90">
        <f t="shared" si="1379"/>
        <v>0</v>
      </c>
      <c r="Z2958" s="100" t="str">
        <f t="shared" si="1362"/>
        <v>A+J=</v>
      </c>
      <c r="AA2958" s="95">
        <f t="shared" si="1363"/>
        <v>47742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4"/>
      <c r="DP2958" s="1"/>
      <c r="DQ2958" s="1"/>
      <c r="DR2958" s="1"/>
      <c r="DS2958" s="1"/>
      <c r="DT2958" s="1"/>
      <c r="DU2958" s="1"/>
    </row>
    <row r="2959" spans="1:125" ht="12.75" x14ac:dyDescent="0.2">
      <c r="A2959" s="89">
        <f t="shared" si="1357"/>
        <v>47728</v>
      </c>
      <c r="B2959" s="105">
        <f t="shared" si="1366"/>
        <v>701.09085356000003</v>
      </c>
      <c r="C2959" s="90">
        <f t="shared" si="1358"/>
        <v>464.34846988999999</v>
      </c>
      <c r="D2959" s="91">
        <f t="shared" si="1367"/>
        <v>7245.38</v>
      </c>
      <c r="E2959" s="92">
        <f t="shared" si="1365"/>
        <v>7276.54</v>
      </c>
      <c r="F2959" s="93">
        <f t="shared" si="1368"/>
        <v>45763</v>
      </c>
      <c r="G2959" s="94">
        <f t="shared" si="1369"/>
        <v>4.3006716003852752E-3</v>
      </c>
      <c r="H2959" s="95">
        <f t="shared" si="1380"/>
        <v>47742</v>
      </c>
      <c r="I2959" s="95">
        <f t="shared" si="1370"/>
        <v>47742</v>
      </c>
      <c r="J2959" s="96">
        <f t="shared" si="1381"/>
        <v>22</v>
      </c>
      <c r="K2959" s="96">
        <f t="shared" si="1382"/>
        <v>12</v>
      </c>
      <c r="L2959" s="8">
        <f t="shared" si="1359"/>
        <v>1.0023435300000001</v>
      </c>
      <c r="M2959" s="97">
        <f t="shared" si="1371"/>
        <v>1.0043006699999999</v>
      </c>
      <c r="N2959" s="97">
        <f t="shared" si="1372"/>
        <v>1.498348131323409</v>
      </c>
      <c r="O2959" s="90">
        <f t="shared" si="1373"/>
        <v>1.50185955</v>
      </c>
      <c r="P2959" s="90">
        <f t="shared" si="1374"/>
        <v>697.38618402999998</v>
      </c>
      <c r="Q2959" s="98">
        <f t="shared" si="1364"/>
        <v>0</v>
      </c>
      <c r="R2959" s="7">
        <f t="shared" si="1360"/>
        <v>0</v>
      </c>
      <c r="S2959" s="90">
        <f t="shared" si="1375"/>
        <v>0</v>
      </c>
      <c r="T2959" s="99">
        <f t="shared" si="1361"/>
        <v>0.117687</v>
      </c>
      <c r="U2959" s="98">
        <f t="shared" si="1376"/>
        <v>12</v>
      </c>
      <c r="V2959" s="98">
        <v>252</v>
      </c>
      <c r="W2959" s="97">
        <f t="shared" si="1377"/>
        <v>1.0053122210000001</v>
      </c>
      <c r="X2959" s="90">
        <f t="shared" si="1378"/>
        <v>3.7046695299999999</v>
      </c>
      <c r="Y2959" s="90">
        <f t="shared" si="1379"/>
        <v>0</v>
      </c>
      <c r="Z2959" s="100" t="str">
        <f t="shared" si="1362"/>
        <v>A+J=</v>
      </c>
      <c r="AA2959" s="95">
        <f t="shared" si="1363"/>
        <v>47742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4"/>
      <c r="DP2959" s="1"/>
      <c r="DQ2959" s="1"/>
      <c r="DR2959" s="1"/>
      <c r="DS2959" s="1"/>
      <c r="DT2959" s="1"/>
      <c r="DU2959" s="1"/>
    </row>
    <row r="2960" spans="1:125" ht="12.75" x14ac:dyDescent="0.2">
      <c r="A2960" s="89">
        <f t="shared" si="1357"/>
        <v>47729</v>
      </c>
      <c r="B2960" s="105">
        <f t="shared" si="1366"/>
        <v>701.53729491999991</v>
      </c>
      <c r="C2960" s="90">
        <f t="shared" si="1358"/>
        <v>464.34846988999999</v>
      </c>
      <c r="D2960" s="91">
        <f t="shared" si="1367"/>
        <v>7245.38</v>
      </c>
      <c r="E2960" s="92">
        <f t="shared" si="1365"/>
        <v>7276.54</v>
      </c>
      <c r="F2960" s="93">
        <f t="shared" si="1368"/>
        <v>45763</v>
      </c>
      <c r="G2960" s="94">
        <f t="shared" si="1369"/>
        <v>4.3006716003852752E-3</v>
      </c>
      <c r="H2960" s="95">
        <f t="shared" si="1380"/>
        <v>47742</v>
      </c>
      <c r="I2960" s="95">
        <f t="shared" si="1370"/>
        <v>47742</v>
      </c>
      <c r="J2960" s="96">
        <f t="shared" si="1381"/>
        <v>22</v>
      </c>
      <c r="K2960" s="96">
        <f t="shared" si="1382"/>
        <v>13</v>
      </c>
      <c r="L2960" s="8">
        <f t="shared" si="1359"/>
        <v>1.0025390700000001</v>
      </c>
      <c r="M2960" s="97">
        <f t="shared" si="1371"/>
        <v>1.0043006699999999</v>
      </c>
      <c r="N2960" s="97">
        <f t="shared" si="1372"/>
        <v>1.498348131323409</v>
      </c>
      <c r="O2960" s="90">
        <f t="shared" si="1373"/>
        <v>1.50215254</v>
      </c>
      <c r="P2960" s="90">
        <f t="shared" si="1374"/>
        <v>697.52223348999996</v>
      </c>
      <c r="Q2960" s="98">
        <f t="shared" si="1364"/>
        <v>0</v>
      </c>
      <c r="R2960" s="7">
        <f t="shared" si="1360"/>
        <v>0</v>
      </c>
      <c r="S2960" s="90">
        <f t="shared" si="1375"/>
        <v>0</v>
      </c>
      <c r="T2960" s="99">
        <f t="shared" si="1361"/>
        <v>0.117687</v>
      </c>
      <c r="U2960" s="98">
        <f t="shared" si="1376"/>
        <v>13</v>
      </c>
      <c r="V2960" s="98">
        <v>252</v>
      </c>
      <c r="W2960" s="97">
        <f t="shared" si="1377"/>
        <v>1.0057561770000001</v>
      </c>
      <c r="X2960" s="90">
        <f t="shared" si="1378"/>
        <v>4.0150614300000003</v>
      </c>
      <c r="Y2960" s="90">
        <f t="shared" si="1379"/>
        <v>0</v>
      </c>
      <c r="Z2960" s="100" t="str">
        <f t="shared" si="1362"/>
        <v>A+J=</v>
      </c>
      <c r="AA2960" s="95">
        <f t="shared" si="1363"/>
        <v>47742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4"/>
      <c r="DP2960" s="1"/>
      <c r="DQ2960" s="1"/>
      <c r="DR2960" s="1"/>
      <c r="DS2960" s="1"/>
      <c r="DT2960" s="1"/>
      <c r="DU2960" s="1"/>
    </row>
    <row r="2961" spans="1:125" ht="12.75" x14ac:dyDescent="0.2">
      <c r="A2961" s="89">
        <f t="shared" si="1357"/>
        <v>47730</v>
      </c>
      <c r="B2961" s="105">
        <f t="shared" si="1366"/>
        <v>701.98401788000001</v>
      </c>
      <c r="C2961" s="90">
        <f t="shared" si="1358"/>
        <v>464.34846988999999</v>
      </c>
      <c r="D2961" s="91">
        <f t="shared" si="1367"/>
        <v>7245.38</v>
      </c>
      <c r="E2961" s="92">
        <f t="shared" si="1365"/>
        <v>7276.54</v>
      </c>
      <c r="F2961" s="93">
        <f t="shared" si="1368"/>
        <v>45763</v>
      </c>
      <c r="G2961" s="94">
        <f t="shared" si="1369"/>
        <v>4.3006716003852752E-3</v>
      </c>
      <c r="H2961" s="95">
        <f t="shared" si="1380"/>
        <v>47742</v>
      </c>
      <c r="I2961" s="95">
        <f t="shared" si="1370"/>
        <v>47742</v>
      </c>
      <c r="J2961" s="96">
        <f t="shared" si="1381"/>
        <v>22</v>
      </c>
      <c r="K2961" s="96">
        <f t="shared" si="1382"/>
        <v>14</v>
      </c>
      <c r="L2961" s="8">
        <f t="shared" si="1359"/>
        <v>1.0027346500000001</v>
      </c>
      <c r="M2961" s="97">
        <f t="shared" si="1371"/>
        <v>1.0043006699999999</v>
      </c>
      <c r="N2961" s="97">
        <f t="shared" si="1372"/>
        <v>1.498348131323409</v>
      </c>
      <c r="O2961" s="90">
        <f t="shared" si="1373"/>
        <v>1.5024455800000001</v>
      </c>
      <c r="P2961" s="90">
        <f t="shared" si="1374"/>
        <v>697.65830616000005</v>
      </c>
      <c r="Q2961" s="98">
        <f t="shared" si="1364"/>
        <v>0</v>
      </c>
      <c r="R2961" s="7">
        <f t="shared" si="1360"/>
        <v>0</v>
      </c>
      <c r="S2961" s="90">
        <f t="shared" si="1375"/>
        <v>0</v>
      </c>
      <c r="T2961" s="99">
        <f t="shared" si="1361"/>
        <v>0.117687</v>
      </c>
      <c r="U2961" s="98">
        <f t="shared" si="1376"/>
        <v>14</v>
      </c>
      <c r="V2961" s="98">
        <v>252</v>
      </c>
      <c r="W2961" s="97">
        <f t="shared" si="1377"/>
        <v>1.00620033</v>
      </c>
      <c r="X2961" s="90">
        <f t="shared" si="1378"/>
        <v>4.3257117200000001</v>
      </c>
      <c r="Y2961" s="90">
        <f t="shared" si="1379"/>
        <v>0</v>
      </c>
      <c r="Z2961" s="100" t="str">
        <f t="shared" si="1362"/>
        <v>A+J=</v>
      </c>
      <c r="AA2961" s="95">
        <f t="shared" si="1363"/>
        <v>47742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4"/>
      <c r="DP2961" s="1"/>
      <c r="DQ2961" s="1"/>
      <c r="DR2961" s="1"/>
      <c r="DS2961" s="1"/>
      <c r="DT2961" s="1"/>
      <c r="DU2961" s="1"/>
    </row>
    <row r="2962" spans="1:125" ht="12.75" x14ac:dyDescent="0.2">
      <c r="A2962" s="89">
        <f t="shared" si="1357"/>
        <v>47731</v>
      </c>
      <c r="B2962" s="105">
        <f t="shared" si="1366"/>
        <v>702.43103121000001</v>
      </c>
      <c r="C2962" s="90">
        <f t="shared" si="1358"/>
        <v>464.34846988999999</v>
      </c>
      <c r="D2962" s="91">
        <f t="shared" si="1367"/>
        <v>7245.38</v>
      </c>
      <c r="E2962" s="92">
        <f t="shared" si="1365"/>
        <v>7276.54</v>
      </c>
      <c r="F2962" s="93">
        <f t="shared" si="1368"/>
        <v>45763</v>
      </c>
      <c r="G2962" s="94">
        <f t="shared" si="1369"/>
        <v>4.3006716003852752E-3</v>
      </c>
      <c r="H2962" s="95">
        <f t="shared" si="1380"/>
        <v>47742</v>
      </c>
      <c r="I2962" s="95">
        <f t="shared" si="1370"/>
        <v>47742</v>
      </c>
      <c r="J2962" s="96">
        <f t="shared" si="1381"/>
        <v>22</v>
      </c>
      <c r="K2962" s="96">
        <f t="shared" si="1382"/>
        <v>15</v>
      </c>
      <c r="L2962" s="8">
        <f t="shared" si="1359"/>
        <v>1.00293027</v>
      </c>
      <c r="M2962" s="97">
        <f t="shared" si="1371"/>
        <v>1.0043006699999999</v>
      </c>
      <c r="N2962" s="97">
        <f t="shared" si="1372"/>
        <v>1.498348131323409</v>
      </c>
      <c r="O2962" s="90">
        <f t="shared" si="1373"/>
        <v>1.5027386899999999</v>
      </c>
      <c r="P2962" s="90">
        <f t="shared" si="1374"/>
        <v>697.79441134000001</v>
      </c>
      <c r="Q2962" s="98">
        <f t="shared" si="1364"/>
        <v>0</v>
      </c>
      <c r="R2962" s="7">
        <f t="shared" si="1360"/>
        <v>0</v>
      </c>
      <c r="S2962" s="90">
        <f t="shared" si="1375"/>
        <v>0</v>
      </c>
      <c r="T2962" s="99">
        <f t="shared" si="1361"/>
        <v>0.117687</v>
      </c>
      <c r="U2962" s="98">
        <f t="shared" si="1376"/>
        <v>15</v>
      </c>
      <c r="V2962" s="98">
        <v>252</v>
      </c>
      <c r="W2962" s="97">
        <f t="shared" si="1377"/>
        <v>1.0066446790000001</v>
      </c>
      <c r="X2962" s="90">
        <f t="shared" si="1378"/>
        <v>4.6366198699999996</v>
      </c>
      <c r="Y2962" s="90">
        <f t="shared" si="1379"/>
        <v>0</v>
      </c>
      <c r="Z2962" s="100" t="str">
        <f t="shared" si="1362"/>
        <v>A+J=</v>
      </c>
      <c r="AA2962" s="95">
        <f t="shared" si="1363"/>
        <v>47742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4"/>
      <c r="DP2962" s="1"/>
      <c r="DQ2962" s="1"/>
      <c r="DR2962" s="1"/>
      <c r="DS2962" s="1"/>
      <c r="DT2962" s="1"/>
      <c r="DU2962" s="1"/>
    </row>
    <row r="2963" spans="1:125" ht="12.75" x14ac:dyDescent="0.2">
      <c r="A2963" s="89">
        <f t="shared" si="1357"/>
        <v>47732</v>
      </c>
      <c r="B2963" s="105">
        <f t="shared" si="1366"/>
        <v>702.87833034000005</v>
      </c>
      <c r="C2963" s="90">
        <f t="shared" si="1358"/>
        <v>464.34846988999999</v>
      </c>
      <c r="D2963" s="91">
        <f t="shared" si="1367"/>
        <v>7245.38</v>
      </c>
      <c r="E2963" s="92">
        <f t="shared" si="1365"/>
        <v>7276.54</v>
      </c>
      <c r="F2963" s="93">
        <f t="shared" si="1368"/>
        <v>45763</v>
      </c>
      <c r="G2963" s="94">
        <f t="shared" si="1369"/>
        <v>4.3006716003852752E-3</v>
      </c>
      <c r="H2963" s="95">
        <f t="shared" si="1380"/>
        <v>47742</v>
      </c>
      <c r="I2963" s="95">
        <f t="shared" si="1370"/>
        <v>47742</v>
      </c>
      <c r="J2963" s="96">
        <f t="shared" si="1381"/>
        <v>22</v>
      </c>
      <c r="K2963" s="96">
        <f t="shared" si="1382"/>
        <v>16</v>
      </c>
      <c r="L2963" s="8">
        <f t="shared" si="1359"/>
        <v>1.0031259299999999</v>
      </c>
      <c r="M2963" s="97">
        <f t="shared" si="1371"/>
        <v>1.0043006699999999</v>
      </c>
      <c r="N2963" s="97">
        <f t="shared" si="1372"/>
        <v>1.498348131323409</v>
      </c>
      <c r="O2963" s="90">
        <f t="shared" si="1373"/>
        <v>1.5030318600000001</v>
      </c>
      <c r="P2963" s="90">
        <f t="shared" si="1374"/>
        <v>697.93054438000001</v>
      </c>
      <c r="Q2963" s="98">
        <f t="shared" si="1364"/>
        <v>0</v>
      </c>
      <c r="R2963" s="7">
        <f t="shared" si="1360"/>
        <v>0</v>
      </c>
      <c r="S2963" s="90">
        <f t="shared" si="1375"/>
        <v>0</v>
      </c>
      <c r="T2963" s="99">
        <f t="shared" si="1361"/>
        <v>0.117687</v>
      </c>
      <c r="U2963" s="98">
        <f t="shared" si="1376"/>
        <v>16</v>
      </c>
      <c r="V2963" s="98">
        <v>252</v>
      </c>
      <c r="W2963" s="97">
        <f t="shared" si="1377"/>
        <v>1.007089224</v>
      </c>
      <c r="X2963" s="90">
        <f t="shared" si="1378"/>
        <v>4.94778596</v>
      </c>
      <c r="Y2963" s="90">
        <f t="shared" si="1379"/>
        <v>0</v>
      </c>
      <c r="Z2963" s="100" t="str">
        <f t="shared" si="1362"/>
        <v>A+J=</v>
      </c>
      <c r="AA2963" s="95">
        <f t="shared" si="1363"/>
        <v>47742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4"/>
      <c r="DP2963" s="1"/>
      <c r="DQ2963" s="1"/>
      <c r="DR2963" s="1"/>
      <c r="DS2963" s="1"/>
      <c r="DT2963" s="1"/>
      <c r="DU2963" s="1"/>
    </row>
    <row r="2964" spans="1:125" ht="12.75" x14ac:dyDescent="0.2">
      <c r="A2964" s="89">
        <f t="shared" ref="A2964:A3027" si="1383">(A2963+1)</f>
        <v>47733</v>
      </c>
      <c r="B2964" s="105">
        <f t="shared" si="1366"/>
        <v>703.32590674999994</v>
      </c>
      <c r="C2964" s="90">
        <f t="shared" ref="C2964:C3027" si="1384">TRUNC(IF(Q2963&gt;0,VLOOKUP(A2963,$AD$21:$AE$123,2),C2963),8)</f>
        <v>464.34846988999999</v>
      </c>
      <c r="D2964" s="91">
        <f t="shared" si="1367"/>
        <v>7245.38</v>
      </c>
      <c r="E2964" s="92">
        <f t="shared" si="1365"/>
        <v>7276.54</v>
      </c>
      <c r="F2964" s="93">
        <f t="shared" si="1368"/>
        <v>45763</v>
      </c>
      <c r="G2964" s="94">
        <f t="shared" si="1369"/>
        <v>4.3006716003852752E-3</v>
      </c>
      <c r="H2964" s="95">
        <f t="shared" si="1380"/>
        <v>47742</v>
      </c>
      <c r="I2964" s="95">
        <f t="shared" si="1370"/>
        <v>47742</v>
      </c>
      <c r="J2964" s="96">
        <f t="shared" si="1381"/>
        <v>22</v>
      </c>
      <c r="K2964" s="96">
        <f t="shared" si="1382"/>
        <v>17</v>
      </c>
      <c r="L2964" s="8">
        <f t="shared" ref="L2964:L3027" si="1385">IF(E2964&lt;D2964,1,TRUNC((E2964/D2964)^TRUNC((K2964/J2964),9),8))</f>
        <v>1.0033216199999999</v>
      </c>
      <c r="M2964" s="97">
        <f t="shared" si="1371"/>
        <v>1.0043006699999999</v>
      </c>
      <c r="N2964" s="97">
        <f t="shared" si="1372"/>
        <v>1.498348131323409</v>
      </c>
      <c r="O2964" s="90">
        <f t="shared" si="1373"/>
        <v>1.50332507</v>
      </c>
      <c r="P2964" s="90">
        <f t="shared" si="1374"/>
        <v>698.06669599999998</v>
      </c>
      <c r="Q2964" s="98">
        <f t="shared" si="1364"/>
        <v>0</v>
      </c>
      <c r="R2964" s="7">
        <f t="shared" ref="R2964:R3027" si="1386">IF(Q2964&gt;0,VLOOKUP($A2964,$AD$19:$AI$164,6),0)</f>
        <v>0</v>
      </c>
      <c r="S2964" s="90">
        <f t="shared" si="1375"/>
        <v>0</v>
      </c>
      <c r="T2964" s="99">
        <f t="shared" ref="T2964:T3027" si="1387">(T2963)</f>
        <v>0.117687</v>
      </c>
      <c r="U2964" s="98">
        <f t="shared" si="1376"/>
        <v>17</v>
      </c>
      <c r="V2964" s="98">
        <v>252</v>
      </c>
      <c r="W2964" s="97">
        <f t="shared" si="1377"/>
        <v>1.007533966</v>
      </c>
      <c r="X2964" s="90">
        <f t="shared" si="1378"/>
        <v>5.2592107500000003</v>
      </c>
      <c r="Y2964" s="90">
        <f t="shared" si="1379"/>
        <v>0</v>
      </c>
      <c r="Z2964" s="100" t="str">
        <f t="shared" si="1362"/>
        <v>A+J=</v>
      </c>
      <c r="AA2964" s="95">
        <f t="shared" si="1363"/>
        <v>47742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4"/>
      <c r="DP2964" s="1"/>
      <c r="DQ2964" s="1"/>
      <c r="DR2964" s="1"/>
      <c r="DS2964" s="1"/>
      <c r="DT2964" s="1"/>
      <c r="DU2964" s="1"/>
    </row>
    <row r="2965" spans="1:125" ht="12.75" x14ac:dyDescent="0.2">
      <c r="A2965" s="89">
        <f t="shared" si="1383"/>
        <v>47734</v>
      </c>
      <c r="B2965" s="105">
        <f t="shared" si="1366"/>
        <v>703.32590674999994</v>
      </c>
      <c r="C2965" s="90">
        <f t="shared" si="1384"/>
        <v>464.34846988999999</v>
      </c>
      <c r="D2965" s="91">
        <f t="shared" si="1367"/>
        <v>7245.38</v>
      </c>
      <c r="E2965" s="92">
        <f t="shared" si="1365"/>
        <v>7276.54</v>
      </c>
      <c r="F2965" s="93">
        <f t="shared" si="1368"/>
        <v>45763</v>
      </c>
      <c r="G2965" s="94">
        <f t="shared" si="1369"/>
        <v>4.3006716003852752E-3</v>
      </c>
      <c r="H2965" s="95">
        <f t="shared" si="1380"/>
        <v>47742</v>
      </c>
      <c r="I2965" s="95">
        <f t="shared" si="1370"/>
        <v>47742</v>
      </c>
      <c r="J2965" s="96">
        <f t="shared" si="1381"/>
        <v>22</v>
      </c>
      <c r="K2965" s="96">
        <f t="shared" si="1382"/>
        <v>17</v>
      </c>
      <c r="L2965" s="8">
        <f t="shared" si="1385"/>
        <v>1.0033216199999999</v>
      </c>
      <c r="M2965" s="97">
        <f t="shared" si="1371"/>
        <v>1.0043006699999999</v>
      </c>
      <c r="N2965" s="97">
        <f t="shared" si="1372"/>
        <v>1.498348131323409</v>
      </c>
      <c r="O2965" s="90">
        <f t="shared" si="1373"/>
        <v>1.50332507</v>
      </c>
      <c r="P2965" s="90">
        <f t="shared" si="1374"/>
        <v>698.06669599999998</v>
      </c>
      <c r="Q2965" s="98">
        <f t="shared" si="1364"/>
        <v>0</v>
      </c>
      <c r="R2965" s="7">
        <f t="shared" si="1386"/>
        <v>0</v>
      </c>
      <c r="S2965" s="90">
        <f t="shared" si="1375"/>
        <v>0</v>
      </c>
      <c r="T2965" s="99">
        <f t="shared" si="1387"/>
        <v>0.117687</v>
      </c>
      <c r="U2965" s="98">
        <f t="shared" si="1376"/>
        <v>17</v>
      </c>
      <c r="V2965" s="98">
        <v>252</v>
      </c>
      <c r="W2965" s="97">
        <f t="shared" si="1377"/>
        <v>1.007533966</v>
      </c>
      <c r="X2965" s="90">
        <f t="shared" si="1378"/>
        <v>5.2592107500000003</v>
      </c>
      <c r="Y2965" s="90">
        <f t="shared" si="1379"/>
        <v>0</v>
      </c>
      <c r="Z2965" s="100" t="str">
        <f t="shared" ref="Z2965:Z3028" si="1388">IF($Q2964&gt;0,VLOOKUP($A2964,$AD$19:$AM$164,9),Z2964)</f>
        <v>A+J=</v>
      </c>
      <c r="AA2965" s="95">
        <f t="shared" ref="AA2965:AA3028" si="1389">IF($Q2964&gt;0,VLOOKUP($A2964,$AD$19:$AM$164,10),AA2964)</f>
        <v>47742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4"/>
      <c r="DP2965" s="1"/>
      <c r="DQ2965" s="1"/>
      <c r="DR2965" s="1"/>
      <c r="DS2965" s="1"/>
      <c r="DT2965" s="1"/>
      <c r="DU2965" s="1"/>
    </row>
    <row r="2966" spans="1:125" ht="12.75" x14ac:dyDescent="0.2">
      <c r="A2966" s="89">
        <f t="shared" si="1383"/>
        <v>47735</v>
      </c>
      <c r="B2966" s="105">
        <f t="shared" si="1366"/>
        <v>703.32590674999994</v>
      </c>
      <c r="C2966" s="90">
        <f t="shared" si="1384"/>
        <v>464.34846988999999</v>
      </c>
      <c r="D2966" s="91">
        <f t="shared" si="1367"/>
        <v>7245.38</v>
      </c>
      <c r="E2966" s="92">
        <f t="shared" si="1365"/>
        <v>7276.54</v>
      </c>
      <c r="F2966" s="93">
        <f t="shared" si="1368"/>
        <v>45763</v>
      </c>
      <c r="G2966" s="94">
        <f t="shared" si="1369"/>
        <v>4.3006716003852752E-3</v>
      </c>
      <c r="H2966" s="95">
        <f t="shared" si="1380"/>
        <v>47742</v>
      </c>
      <c r="I2966" s="95">
        <f t="shared" si="1370"/>
        <v>47742</v>
      </c>
      <c r="J2966" s="96">
        <f t="shared" si="1381"/>
        <v>22</v>
      </c>
      <c r="K2966" s="96">
        <f t="shared" si="1382"/>
        <v>17</v>
      </c>
      <c r="L2966" s="8">
        <f t="shared" si="1385"/>
        <v>1.0033216199999999</v>
      </c>
      <c r="M2966" s="97">
        <f t="shared" si="1371"/>
        <v>1.0043006699999999</v>
      </c>
      <c r="N2966" s="97">
        <f t="shared" si="1372"/>
        <v>1.498348131323409</v>
      </c>
      <c r="O2966" s="90">
        <f t="shared" si="1373"/>
        <v>1.50332507</v>
      </c>
      <c r="P2966" s="90">
        <f t="shared" si="1374"/>
        <v>698.06669599999998</v>
      </c>
      <c r="Q2966" s="98">
        <f t="shared" ref="Q2966:Q3029" si="1390">IF(VLOOKUP(A2966,AD$19:AK$164,8)=VLOOKUP(A2965,AD$19:AK$164,8),0,VLOOKUP(A2966,AD$19:AK$164,8))</f>
        <v>0</v>
      </c>
      <c r="R2966" s="7">
        <f t="shared" si="1386"/>
        <v>0</v>
      </c>
      <c r="S2966" s="90">
        <f t="shared" si="1375"/>
        <v>0</v>
      </c>
      <c r="T2966" s="99">
        <f t="shared" si="1387"/>
        <v>0.117687</v>
      </c>
      <c r="U2966" s="98">
        <f t="shared" si="1376"/>
        <v>17</v>
      </c>
      <c r="V2966" s="98">
        <v>252</v>
      </c>
      <c r="W2966" s="97">
        <f t="shared" si="1377"/>
        <v>1.007533966</v>
      </c>
      <c r="X2966" s="90">
        <f t="shared" si="1378"/>
        <v>5.2592107500000003</v>
      </c>
      <c r="Y2966" s="90">
        <f t="shared" si="1379"/>
        <v>0</v>
      </c>
      <c r="Z2966" s="100" t="str">
        <f t="shared" si="1388"/>
        <v>A+J=</v>
      </c>
      <c r="AA2966" s="95">
        <f t="shared" si="1389"/>
        <v>47742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4"/>
      <c r="DP2966" s="1"/>
      <c r="DQ2966" s="1"/>
      <c r="DR2966" s="1"/>
      <c r="DS2966" s="1"/>
      <c r="DT2966" s="1"/>
      <c r="DU2966" s="1"/>
    </row>
    <row r="2967" spans="1:125" ht="12.75" x14ac:dyDescent="0.2">
      <c r="A2967" s="89">
        <f t="shared" si="1383"/>
        <v>47736</v>
      </c>
      <c r="B2967" s="105">
        <f t="shared" si="1366"/>
        <v>703.77376917999993</v>
      </c>
      <c r="C2967" s="90">
        <f t="shared" si="1384"/>
        <v>464.34846988999999</v>
      </c>
      <c r="D2967" s="91">
        <f t="shared" si="1367"/>
        <v>7245.38</v>
      </c>
      <c r="E2967" s="92">
        <f t="shared" si="1365"/>
        <v>7276.54</v>
      </c>
      <c r="F2967" s="93">
        <f t="shared" si="1368"/>
        <v>45763</v>
      </c>
      <c r="G2967" s="94">
        <f t="shared" si="1369"/>
        <v>4.3006716003852752E-3</v>
      </c>
      <c r="H2967" s="95">
        <f t="shared" si="1380"/>
        <v>47742</v>
      </c>
      <c r="I2967" s="95">
        <f t="shared" si="1370"/>
        <v>47742</v>
      </c>
      <c r="J2967" s="96">
        <f t="shared" si="1381"/>
        <v>22</v>
      </c>
      <c r="K2967" s="96">
        <f t="shared" si="1382"/>
        <v>18</v>
      </c>
      <c r="L2967" s="8">
        <f t="shared" si="1385"/>
        <v>1.0035173500000001</v>
      </c>
      <c r="M2967" s="97">
        <f t="shared" si="1371"/>
        <v>1.0043006699999999</v>
      </c>
      <c r="N2967" s="97">
        <f t="shared" si="1372"/>
        <v>1.498348131323409</v>
      </c>
      <c r="O2967" s="90">
        <f t="shared" si="1373"/>
        <v>1.5036183400000001</v>
      </c>
      <c r="P2967" s="90">
        <f t="shared" si="1374"/>
        <v>698.20287546999998</v>
      </c>
      <c r="Q2967" s="98">
        <f t="shared" si="1390"/>
        <v>0</v>
      </c>
      <c r="R2967" s="7">
        <f t="shared" si="1386"/>
        <v>0</v>
      </c>
      <c r="S2967" s="90">
        <f t="shared" si="1375"/>
        <v>0</v>
      </c>
      <c r="T2967" s="99">
        <f t="shared" si="1387"/>
        <v>0.117687</v>
      </c>
      <c r="U2967" s="98">
        <f t="shared" si="1376"/>
        <v>18</v>
      </c>
      <c r="V2967" s="98">
        <v>252</v>
      </c>
      <c r="W2967" s="97">
        <f t="shared" si="1377"/>
        <v>1.007978904</v>
      </c>
      <c r="X2967" s="90">
        <f t="shared" si="1378"/>
        <v>5.57089371</v>
      </c>
      <c r="Y2967" s="90">
        <f t="shared" si="1379"/>
        <v>0</v>
      </c>
      <c r="Z2967" s="100" t="str">
        <f t="shared" si="1388"/>
        <v>A+J=</v>
      </c>
      <c r="AA2967" s="95">
        <f t="shared" si="1389"/>
        <v>47742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4"/>
      <c r="DP2967" s="1"/>
      <c r="DQ2967" s="1"/>
      <c r="DR2967" s="1"/>
      <c r="DS2967" s="1"/>
      <c r="DT2967" s="1"/>
      <c r="DU2967" s="1"/>
    </row>
    <row r="2968" spans="1:125" ht="12.75" x14ac:dyDescent="0.2">
      <c r="A2968" s="89">
        <f t="shared" si="1383"/>
        <v>47737</v>
      </c>
      <c r="B2968" s="105">
        <f t="shared" si="1366"/>
        <v>704.22191778000001</v>
      </c>
      <c r="C2968" s="90">
        <f t="shared" si="1384"/>
        <v>464.34846988999999</v>
      </c>
      <c r="D2968" s="91">
        <f t="shared" si="1367"/>
        <v>7245.38</v>
      </c>
      <c r="E2968" s="92">
        <f t="shared" si="1365"/>
        <v>7276.54</v>
      </c>
      <c r="F2968" s="93">
        <f t="shared" si="1368"/>
        <v>45763</v>
      </c>
      <c r="G2968" s="94">
        <f t="shared" si="1369"/>
        <v>4.3006716003852752E-3</v>
      </c>
      <c r="H2968" s="95">
        <f t="shared" si="1380"/>
        <v>47742</v>
      </c>
      <c r="I2968" s="95">
        <f t="shared" si="1370"/>
        <v>47742</v>
      </c>
      <c r="J2968" s="96">
        <f t="shared" si="1381"/>
        <v>22</v>
      </c>
      <c r="K2968" s="96">
        <f t="shared" si="1382"/>
        <v>19</v>
      </c>
      <c r="L2968" s="8">
        <f t="shared" si="1385"/>
        <v>1.00371312</v>
      </c>
      <c r="M2968" s="97">
        <f t="shared" si="1371"/>
        <v>1.0043006699999999</v>
      </c>
      <c r="N2968" s="97">
        <f t="shared" si="1372"/>
        <v>1.498348131323409</v>
      </c>
      <c r="O2968" s="90">
        <f t="shared" si="1373"/>
        <v>1.5039116699999999</v>
      </c>
      <c r="P2968" s="90">
        <f t="shared" si="1374"/>
        <v>698.33908281000004</v>
      </c>
      <c r="Q2968" s="98">
        <f t="shared" si="1390"/>
        <v>0</v>
      </c>
      <c r="R2968" s="7">
        <f t="shared" si="1386"/>
        <v>0</v>
      </c>
      <c r="S2968" s="90">
        <f t="shared" si="1375"/>
        <v>0</v>
      </c>
      <c r="T2968" s="99">
        <f t="shared" si="1387"/>
        <v>0.117687</v>
      </c>
      <c r="U2968" s="98">
        <f t="shared" si="1376"/>
        <v>19</v>
      </c>
      <c r="V2968" s="98">
        <v>252</v>
      </c>
      <c r="W2968" s="97">
        <f t="shared" si="1377"/>
        <v>1.008424038</v>
      </c>
      <c r="X2968" s="90">
        <f t="shared" si="1378"/>
        <v>5.8828349700000002</v>
      </c>
      <c r="Y2968" s="90">
        <f t="shared" si="1379"/>
        <v>0</v>
      </c>
      <c r="Z2968" s="100" t="str">
        <f t="shared" si="1388"/>
        <v>A+J=</v>
      </c>
      <c r="AA2968" s="95">
        <f t="shared" si="1389"/>
        <v>47742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4"/>
      <c r="DP2968" s="1"/>
      <c r="DQ2968" s="1"/>
      <c r="DR2968" s="1"/>
      <c r="DS2968" s="1"/>
      <c r="DT2968" s="1"/>
      <c r="DU2968" s="1"/>
    </row>
    <row r="2969" spans="1:125" ht="12.75" x14ac:dyDescent="0.2">
      <c r="A2969" s="89">
        <f t="shared" si="1383"/>
        <v>47738</v>
      </c>
      <c r="B2969" s="105">
        <f t="shared" si="1366"/>
        <v>704.67035334000002</v>
      </c>
      <c r="C2969" s="90">
        <f t="shared" si="1384"/>
        <v>464.34846988999999</v>
      </c>
      <c r="D2969" s="91">
        <f t="shared" si="1367"/>
        <v>7245.38</v>
      </c>
      <c r="E2969" s="92">
        <f t="shared" si="1365"/>
        <v>7276.54</v>
      </c>
      <c r="F2969" s="93">
        <f t="shared" si="1368"/>
        <v>45763</v>
      </c>
      <c r="G2969" s="94">
        <f t="shared" si="1369"/>
        <v>4.3006716003852752E-3</v>
      </c>
      <c r="H2969" s="95">
        <f t="shared" si="1380"/>
        <v>47742</v>
      </c>
      <c r="I2969" s="95">
        <f t="shared" si="1370"/>
        <v>47742</v>
      </c>
      <c r="J2969" s="96">
        <f t="shared" si="1381"/>
        <v>22</v>
      </c>
      <c r="K2969" s="96">
        <f t="shared" si="1382"/>
        <v>20</v>
      </c>
      <c r="L2969" s="8">
        <f t="shared" si="1385"/>
        <v>1.0039089299999999</v>
      </c>
      <c r="M2969" s="97">
        <f t="shared" si="1371"/>
        <v>1.0043006699999999</v>
      </c>
      <c r="N2969" s="97">
        <f t="shared" si="1372"/>
        <v>1.498348131323409</v>
      </c>
      <c r="O2969" s="90">
        <f t="shared" si="1373"/>
        <v>1.5042050600000001</v>
      </c>
      <c r="P2969" s="90">
        <f t="shared" si="1374"/>
        <v>698.47531801000002</v>
      </c>
      <c r="Q2969" s="98">
        <f t="shared" si="1390"/>
        <v>0</v>
      </c>
      <c r="R2969" s="7">
        <f t="shared" si="1386"/>
        <v>0</v>
      </c>
      <c r="S2969" s="90">
        <f t="shared" si="1375"/>
        <v>0</v>
      </c>
      <c r="T2969" s="99">
        <f t="shared" si="1387"/>
        <v>0.117687</v>
      </c>
      <c r="U2969" s="98">
        <f t="shared" si="1376"/>
        <v>20</v>
      </c>
      <c r="V2969" s="98">
        <v>252</v>
      </c>
      <c r="W2969" s="97">
        <f t="shared" si="1377"/>
        <v>1.0088693689999999</v>
      </c>
      <c r="X2969" s="90">
        <f t="shared" si="1378"/>
        <v>6.1950353299999996</v>
      </c>
      <c r="Y2969" s="90">
        <f t="shared" si="1379"/>
        <v>0</v>
      </c>
      <c r="Z2969" s="100" t="str">
        <f t="shared" si="1388"/>
        <v>A+J=</v>
      </c>
      <c r="AA2969" s="95">
        <f t="shared" si="1389"/>
        <v>47742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4"/>
      <c r="DP2969" s="1"/>
      <c r="DQ2969" s="1"/>
      <c r="DR2969" s="1"/>
      <c r="DS2969" s="1"/>
      <c r="DT2969" s="1"/>
      <c r="DU2969" s="1"/>
    </row>
    <row r="2970" spans="1:125" ht="12.75" x14ac:dyDescent="0.2">
      <c r="A2970" s="89">
        <f t="shared" si="1383"/>
        <v>47739</v>
      </c>
      <c r="B2970" s="105">
        <f t="shared" si="1366"/>
        <v>705.11908067000002</v>
      </c>
      <c r="C2970" s="90">
        <f t="shared" si="1384"/>
        <v>464.34846988999999</v>
      </c>
      <c r="D2970" s="91">
        <f t="shared" si="1367"/>
        <v>7245.38</v>
      </c>
      <c r="E2970" s="92">
        <f t="shared" si="1365"/>
        <v>7276.54</v>
      </c>
      <c r="F2970" s="93">
        <f t="shared" si="1368"/>
        <v>45763</v>
      </c>
      <c r="G2970" s="94">
        <f t="shared" si="1369"/>
        <v>4.3006716003852752E-3</v>
      </c>
      <c r="H2970" s="95">
        <f t="shared" si="1380"/>
        <v>47742</v>
      </c>
      <c r="I2970" s="95">
        <f t="shared" si="1370"/>
        <v>47742</v>
      </c>
      <c r="J2970" s="96">
        <f t="shared" si="1381"/>
        <v>22</v>
      </c>
      <c r="K2970" s="96">
        <f t="shared" si="1382"/>
        <v>21</v>
      </c>
      <c r="L2970" s="8">
        <f t="shared" si="1385"/>
        <v>1.00410478</v>
      </c>
      <c r="M2970" s="97">
        <f t="shared" si="1371"/>
        <v>1.0043006699999999</v>
      </c>
      <c r="N2970" s="97">
        <f t="shared" si="1372"/>
        <v>1.498348131323409</v>
      </c>
      <c r="O2970" s="90">
        <f t="shared" si="1373"/>
        <v>1.5044985200000001</v>
      </c>
      <c r="P2970" s="90">
        <f t="shared" si="1374"/>
        <v>698.61158570999999</v>
      </c>
      <c r="Q2970" s="98">
        <f t="shared" si="1390"/>
        <v>0</v>
      </c>
      <c r="R2970" s="7">
        <f t="shared" si="1386"/>
        <v>0</v>
      </c>
      <c r="S2970" s="90">
        <f t="shared" si="1375"/>
        <v>0</v>
      </c>
      <c r="T2970" s="99">
        <f t="shared" si="1387"/>
        <v>0.117687</v>
      </c>
      <c r="U2970" s="98">
        <f t="shared" si="1376"/>
        <v>21</v>
      </c>
      <c r="V2970" s="98">
        <v>252</v>
      </c>
      <c r="W2970" s="97">
        <f t="shared" si="1377"/>
        <v>1.0093148970000001</v>
      </c>
      <c r="X2970" s="90">
        <f t="shared" si="1378"/>
        <v>6.5074949599999998</v>
      </c>
      <c r="Y2970" s="90">
        <f t="shared" si="1379"/>
        <v>0</v>
      </c>
      <c r="Z2970" s="100" t="str">
        <f t="shared" si="1388"/>
        <v>A+J=</v>
      </c>
      <c r="AA2970" s="95">
        <f t="shared" si="1389"/>
        <v>47742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4"/>
      <c r="DP2970" s="1"/>
      <c r="DQ2970" s="1"/>
      <c r="DR2970" s="1"/>
      <c r="DS2970" s="1"/>
      <c r="DT2970" s="1"/>
      <c r="DU2970" s="1"/>
    </row>
    <row r="2971" spans="1:125" ht="12.75" x14ac:dyDescent="0.2">
      <c r="A2971" s="89">
        <f t="shared" si="1383"/>
        <v>47740</v>
      </c>
      <c r="B2971" s="105">
        <f t="shared" si="1366"/>
        <v>705.56808981999995</v>
      </c>
      <c r="C2971" s="90">
        <f t="shared" si="1384"/>
        <v>464.34846988999999</v>
      </c>
      <c r="D2971" s="91">
        <f t="shared" si="1367"/>
        <v>7245.38</v>
      </c>
      <c r="E2971" s="92">
        <f t="shared" si="1365"/>
        <v>7276.54</v>
      </c>
      <c r="F2971" s="93">
        <f t="shared" si="1368"/>
        <v>45763</v>
      </c>
      <c r="G2971" s="94">
        <f t="shared" si="1369"/>
        <v>4.3006716003852752E-3</v>
      </c>
      <c r="H2971" s="95">
        <f t="shared" si="1380"/>
        <v>47742</v>
      </c>
      <c r="I2971" s="95">
        <f t="shared" si="1370"/>
        <v>47742</v>
      </c>
      <c r="J2971" s="96">
        <f t="shared" si="1381"/>
        <v>22</v>
      </c>
      <c r="K2971" s="96">
        <f t="shared" si="1382"/>
        <v>22</v>
      </c>
      <c r="L2971" s="8">
        <f t="shared" si="1385"/>
        <v>1.0043006699999999</v>
      </c>
      <c r="M2971" s="97">
        <f t="shared" si="1371"/>
        <v>1.0043006699999999</v>
      </c>
      <c r="N2971" s="97">
        <f t="shared" si="1372"/>
        <v>1.498348131323409</v>
      </c>
      <c r="O2971" s="90">
        <f t="shared" si="1373"/>
        <v>1.5047920299999999</v>
      </c>
      <c r="P2971" s="90">
        <f t="shared" si="1374"/>
        <v>698.74787662999995</v>
      </c>
      <c r="Q2971" s="98">
        <f t="shared" si="1390"/>
        <v>0</v>
      </c>
      <c r="R2971" s="7">
        <f t="shared" si="1386"/>
        <v>0</v>
      </c>
      <c r="S2971" s="90">
        <f t="shared" si="1375"/>
        <v>0</v>
      </c>
      <c r="T2971" s="99">
        <f t="shared" si="1387"/>
        <v>0.117687</v>
      </c>
      <c r="U2971" s="98">
        <f t="shared" si="1376"/>
        <v>22</v>
      </c>
      <c r="V2971" s="98">
        <v>252</v>
      </c>
      <c r="W2971" s="97">
        <f t="shared" si="1377"/>
        <v>1.0097606210000001</v>
      </c>
      <c r="X2971" s="90">
        <f t="shared" si="1378"/>
        <v>6.8202131899999996</v>
      </c>
      <c r="Y2971" s="90">
        <f t="shared" si="1379"/>
        <v>0</v>
      </c>
      <c r="Z2971" s="100" t="str">
        <f t="shared" si="1388"/>
        <v>A+J=</v>
      </c>
      <c r="AA2971" s="95">
        <f t="shared" si="1389"/>
        <v>47742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4"/>
      <c r="DP2971" s="1"/>
      <c r="DQ2971" s="1"/>
      <c r="DR2971" s="1"/>
      <c r="DS2971" s="1"/>
      <c r="DT2971" s="1"/>
      <c r="DU2971" s="1"/>
    </row>
    <row r="2972" spans="1:125" ht="12.75" x14ac:dyDescent="0.2">
      <c r="A2972" s="89">
        <f t="shared" si="1383"/>
        <v>47741</v>
      </c>
      <c r="B2972" s="105">
        <f t="shared" si="1366"/>
        <v>705.56808981999995</v>
      </c>
      <c r="C2972" s="90">
        <f t="shared" si="1384"/>
        <v>464.34846988999999</v>
      </c>
      <c r="D2972" s="91">
        <f t="shared" si="1367"/>
        <v>7245.38</v>
      </c>
      <c r="E2972" s="92">
        <f t="shared" si="1365"/>
        <v>7276.54</v>
      </c>
      <c r="F2972" s="93">
        <f t="shared" si="1368"/>
        <v>45763</v>
      </c>
      <c r="G2972" s="94">
        <f t="shared" si="1369"/>
        <v>4.3006716003852752E-3</v>
      </c>
      <c r="H2972" s="95">
        <f t="shared" si="1380"/>
        <v>47771</v>
      </c>
      <c r="I2972" s="95">
        <f t="shared" si="1370"/>
        <v>47742</v>
      </c>
      <c r="J2972" s="96">
        <f t="shared" si="1381"/>
        <v>22</v>
      </c>
      <c r="K2972" s="96">
        <f t="shared" si="1382"/>
        <v>22</v>
      </c>
      <c r="L2972" s="8">
        <f t="shared" si="1385"/>
        <v>1.0043006699999999</v>
      </c>
      <c r="M2972" s="97">
        <f t="shared" si="1371"/>
        <v>1.0043006699999999</v>
      </c>
      <c r="N2972" s="97">
        <f t="shared" si="1372"/>
        <v>1.498348131323409</v>
      </c>
      <c r="O2972" s="90">
        <f t="shared" si="1373"/>
        <v>1.5047920299999999</v>
      </c>
      <c r="P2972" s="90">
        <f t="shared" si="1374"/>
        <v>698.74787662999995</v>
      </c>
      <c r="Q2972" s="98">
        <f t="shared" si="1390"/>
        <v>0</v>
      </c>
      <c r="R2972" s="7">
        <f t="shared" si="1386"/>
        <v>0</v>
      </c>
      <c r="S2972" s="90">
        <f t="shared" si="1375"/>
        <v>0</v>
      </c>
      <c r="T2972" s="99">
        <f t="shared" si="1387"/>
        <v>0.117687</v>
      </c>
      <c r="U2972" s="98">
        <f t="shared" si="1376"/>
        <v>22</v>
      </c>
      <c r="V2972" s="98">
        <v>252</v>
      </c>
      <c r="W2972" s="97">
        <f t="shared" si="1377"/>
        <v>1.0097606210000001</v>
      </c>
      <c r="X2972" s="90">
        <f t="shared" si="1378"/>
        <v>6.8202131899999996</v>
      </c>
      <c r="Y2972" s="90">
        <f t="shared" si="1379"/>
        <v>0</v>
      </c>
      <c r="Z2972" s="100" t="str">
        <f t="shared" si="1388"/>
        <v>A+J=</v>
      </c>
      <c r="AA2972" s="95">
        <f t="shared" si="1389"/>
        <v>47742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4"/>
      <c r="DP2972" s="1"/>
      <c r="DQ2972" s="1"/>
      <c r="DR2972" s="1"/>
      <c r="DS2972" s="1"/>
      <c r="DT2972" s="1"/>
      <c r="DU2972" s="1"/>
    </row>
    <row r="2973" spans="1:125" ht="12.75" x14ac:dyDescent="0.2">
      <c r="A2973" s="89">
        <f t="shared" si="1383"/>
        <v>47742</v>
      </c>
      <c r="B2973" s="105">
        <f t="shared" si="1366"/>
        <v>705.56808981999995</v>
      </c>
      <c r="C2973" s="90">
        <f t="shared" si="1384"/>
        <v>464.34846988999999</v>
      </c>
      <c r="D2973" s="91">
        <f t="shared" si="1367"/>
        <v>7245.38</v>
      </c>
      <c r="E2973" s="92">
        <f t="shared" si="1365"/>
        <v>7276.54</v>
      </c>
      <c r="F2973" s="93">
        <f t="shared" si="1368"/>
        <v>45763</v>
      </c>
      <c r="G2973" s="94">
        <f t="shared" si="1369"/>
        <v>4.3006716003852752E-3</v>
      </c>
      <c r="H2973" s="95">
        <f t="shared" si="1380"/>
        <v>47771</v>
      </c>
      <c r="I2973" s="95">
        <f t="shared" si="1370"/>
        <v>47742</v>
      </c>
      <c r="J2973" s="96">
        <f t="shared" si="1381"/>
        <v>22</v>
      </c>
      <c r="K2973" s="96">
        <f t="shared" si="1382"/>
        <v>22</v>
      </c>
      <c r="L2973" s="8">
        <f t="shared" si="1385"/>
        <v>1.0043006699999999</v>
      </c>
      <c r="M2973" s="97">
        <f t="shared" si="1371"/>
        <v>1.0043006699999999</v>
      </c>
      <c r="N2973" s="97">
        <f t="shared" si="1372"/>
        <v>1.498348131323409</v>
      </c>
      <c r="O2973" s="90">
        <f t="shared" si="1373"/>
        <v>1.5047920299999999</v>
      </c>
      <c r="P2973" s="90">
        <f t="shared" si="1374"/>
        <v>698.74787662999995</v>
      </c>
      <c r="Q2973" s="98">
        <f t="shared" si="1390"/>
        <v>97</v>
      </c>
      <c r="R2973" s="7">
        <f t="shared" si="1386"/>
        <v>1.7363E-2</v>
      </c>
      <c r="S2973" s="90">
        <f t="shared" si="1375"/>
        <v>12.13235938</v>
      </c>
      <c r="T2973" s="99">
        <f t="shared" si="1387"/>
        <v>0.117687</v>
      </c>
      <c r="U2973" s="98">
        <f t="shared" si="1376"/>
        <v>22</v>
      </c>
      <c r="V2973" s="98">
        <v>252</v>
      </c>
      <c r="W2973" s="97">
        <f t="shared" si="1377"/>
        <v>1.0097606210000001</v>
      </c>
      <c r="X2973" s="90">
        <f t="shared" si="1378"/>
        <v>6.8202131899999996</v>
      </c>
      <c r="Y2973" s="90">
        <f t="shared" si="1379"/>
        <v>18.952572570000001</v>
      </c>
      <c r="Z2973" s="100" t="str">
        <f t="shared" si="1388"/>
        <v>A+J=</v>
      </c>
      <c r="AA2973" s="95">
        <f t="shared" si="1389"/>
        <v>47742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4"/>
      <c r="DP2973" s="1"/>
      <c r="DQ2973" s="1"/>
      <c r="DR2973" s="1"/>
      <c r="DS2973" s="1"/>
      <c r="DT2973" s="1"/>
      <c r="DU2973" s="1"/>
    </row>
    <row r="2974" spans="1:125" ht="12.75" x14ac:dyDescent="0.2">
      <c r="A2974" s="89">
        <f t="shared" si="1383"/>
        <v>47743</v>
      </c>
      <c r="B2974" s="105">
        <f t="shared" si="1366"/>
        <v>687.05911781000009</v>
      </c>
      <c r="C2974" s="90">
        <f t="shared" si="1384"/>
        <v>456.28598741000002</v>
      </c>
      <c r="D2974" s="91">
        <f t="shared" si="1367"/>
        <v>7245.38</v>
      </c>
      <c r="E2974" s="92">
        <f t="shared" si="1365"/>
        <v>7276.54</v>
      </c>
      <c r="F2974" s="93">
        <f t="shared" si="1368"/>
        <v>45763</v>
      </c>
      <c r="G2974" s="94">
        <f t="shared" si="1369"/>
        <v>4.3006716003852752E-3</v>
      </c>
      <c r="H2974" s="95">
        <f t="shared" si="1380"/>
        <v>47771</v>
      </c>
      <c r="I2974" s="95">
        <f t="shared" si="1370"/>
        <v>47771</v>
      </c>
      <c r="J2974" s="96">
        <f t="shared" si="1381"/>
        <v>21</v>
      </c>
      <c r="K2974" s="96">
        <f t="shared" si="1382"/>
        <v>1</v>
      </c>
      <c r="L2974" s="8">
        <f t="shared" si="1385"/>
        <v>1.0002043700000001</v>
      </c>
      <c r="M2974" s="97">
        <f t="shared" si="1371"/>
        <v>1.0043006699999999</v>
      </c>
      <c r="N2974" s="97">
        <f t="shared" si="1372"/>
        <v>1.5047920321813475</v>
      </c>
      <c r="O2974" s="90">
        <f t="shared" si="1373"/>
        <v>1.5050995599999999</v>
      </c>
      <c r="P2974" s="90">
        <f t="shared" si="1374"/>
        <v>686.75583888000006</v>
      </c>
      <c r="Q2974" s="98">
        <f t="shared" si="1390"/>
        <v>0</v>
      </c>
      <c r="R2974" s="7">
        <f t="shared" si="1386"/>
        <v>0</v>
      </c>
      <c r="S2974" s="90">
        <f t="shared" si="1375"/>
        <v>0</v>
      </c>
      <c r="T2974" s="99">
        <f t="shared" si="1387"/>
        <v>0.117687</v>
      </c>
      <c r="U2974" s="98">
        <f t="shared" si="1376"/>
        <v>1</v>
      </c>
      <c r="V2974" s="98">
        <v>252</v>
      </c>
      <c r="W2974" s="97">
        <f t="shared" si="1377"/>
        <v>1.0004416110000001</v>
      </c>
      <c r="X2974" s="90">
        <f t="shared" si="1378"/>
        <v>0.30327893</v>
      </c>
      <c r="Y2974" s="90">
        <f t="shared" si="1379"/>
        <v>0</v>
      </c>
      <c r="Z2974" s="100" t="str">
        <f t="shared" si="1388"/>
        <v>A+J=</v>
      </c>
      <c r="AA2974" s="95">
        <f t="shared" si="1389"/>
        <v>47771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4"/>
      <c r="DP2974" s="1"/>
      <c r="DQ2974" s="1"/>
      <c r="DR2974" s="1"/>
      <c r="DS2974" s="1"/>
      <c r="DT2974" s="1"/>
      <c r="DU2974" s="1"/>
    </row>
    <row r="2975" spans="1:125" ht="12.75" x14ac:dyDescent="0.2">
      <c r="A2975" s="89">
        <f t="shared" si="1383"/>
        <v>47744</v>
      </c>
      <c r="B2975" s="105">
        <f t="shared" si="1366"/>
        <v>687.50301278000006</v>
      </c>
      <c r="C2975" s="90">
        <f t="shared" si="1384"/>
        <v>456.28598741000002</v>
      </c>
      <c r="D2975" s="91">
        <f t="shared" si="1367"/>
        <v>7245.38</v>
      </c>
      <c r="E2975" s="92">
        <f t="shared" si="1365"/>
        <v>7276.54</v>
      </c>
      <c r="F2975" s="93">
        <f t="shared" si="1368"/>
        <v>45763</v>
      </c>
      <c r="G2975" s="94">
        <f t="shared" si="1369"/>
        <v>4.3006716003852752E-3</v>
      </c>
      <c r="H2975" s="95">
        <f t="shared" si="1380"/>
        <v>47771</v>
      </c>
      <c r="I2975" s="95">
        <f t="shared" si="1370"/>
        <v>47771</v>
      </c>
      <c r="J2975" s="96">
        <f t="shared" si="1381"/>
        <v>21</v>
      </c>
      <c r="K2975" s="96">
        <f t="shared" si="1382"/>
        <v>2</v>
      </c>
      <c r="L2975" s="8">
        <f t="shared" si="1385"/>
        <v>1.00040879</v>
      </c>
      <c r="M2975" s="97">
        <f t="shared" si="1371"/>
        <v>1.0043006699999999</v>
      </c>
      <c r="N2975" s="97">
        <f t="shared" si="1372"/>
        <v>1.5047920321813475</v>
      </c>
      <c r="O2975" s="90">
        <f t="shared" si="1373"/>
        <v>1.50540717</v>
      </c>
      <c r="P2975" s="90">
        <f t="shared" si="1374"/>
        <v>686.89619701000004</v>
      </c>
      <c r="Q2975" s="98">
        <f t="shared" si="1390"/>
        <v>0</v>
      </c>
      <c r="R2975" s="7">
        <f t="shared" si="1386"/>
        <v>0</v>
      </c>
      <c r="S2975" s="90">
        <f t="shared" si="1375"/>
        <v>0</v>
      </c>
      <c r="T2975" s="99">
        <f t="shared" si="1387"/>
        <v>0.117687</v>
      </c>
      <c r="U2975" s="98">
        <f t="shared" si="1376"/>
        <v>2</v>
      </c>
      <c r="V2975" s="98">
        <v>252</v>
      </c>
      <c r="W2975" s="97">
        <f t="shared" si="1377"/>
        <v>1.0008834170000001</v>
      </c>
      <c r="X2975" s="90">
        <f t="shared" si="1378"/>
        <v>0.60681576999999998</v>
      </c>
      <c r="Y2975" s="90">
        <f t="shared" si="1379"/>
        <v>0</v>
      </c>
      <c r="Z2975" s="100" t="str">
        <f t="shared" si="1388"/>
        <v>A+J=</v>
      </c>
      <c r="AA2975" s="95">
        <f t="shared" si="1389"/>
        <v>47771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4"/>
      <c r="DP2975" s="1"/>
      <c r="DQ2975" s="1"/>
      <c r="DR2975" s="1"/>
      <c r="DS2975" s="1"/>
      <c r="DT2975" s="1"/>
      <c r="DU2975" s="1"/>
    </row>
    <row r="2976" spans="1:125" ht="12.75" x14ac:dyDescent="0.2">
      <c r="A2976" s="89">
        <f t="shared" si="1383"/>
        <v>47745</v>
      </c>
      <c r="B2976" s="105">
        <f t="shared" si="1366"/>
        <v>687.94719316999999</v>
      </c>
      <c r="C2976" s="90">
        <f t="shared" si="1384"/>
        <v>456.28598741000002</v>
      </c>
      <c r="D2976" s="91">
        <f t="shared" si="1367"/>
        <v>7245.38</v>
      </c>
      <c r="E2976" s="92">
        <f t="shared" si="1365"/>
        <v>7276.54</v>
      </c>
      <c r="F2976" s="93">
        <f t="shared" si="1368"/>
        <v>45763</v>
      </c>
      <c r="G2976" s="94">
        <f t="shared" si="1369"/>
        <v>4.3006716003852752E-3</v>
      </c>
      <c r="H2976" s="95">
        <f t="shared" si="1380"/>
        <v>47771</v>
      </c>
      <c r="I2976" s="95">
        <f t="shared" si="1370"/>
        <v>47771</v>
      </c>
      <c r="J2976" s="96">
        <f t="shared" si="1381"/>
        <v>21</v>
      </c>
      <c r="K2976" s="96">
        <f t="shared" si="1382"/>
        <v>3</v>
      </c>
      <c r="L2976" s="8">
        <f t="shared" si="1385"/>
        <v>1.00061325</v>
      </c>
      <c r="M2976" s="97">
        <f t="shared" si="1371"/>
        <v>1.0043006699999999</v>
      </c>
      <c r="N2976" s="97">
        <f t="shared" si="1372"/>
        <v>1.5047920321813475</v>
      </c>
      <c r="O2976" s="90">
        <f t="shared" si="1373"/>
        <v>1.50571484</v>
      </c>
      <c r="P2976" s="90">
        <f t="shared" si="1374"/>
        <v>687.03658252000002</v>
      </c>
      <c r="Q2976" s="98">
        <f t="shared" si="1390"/>
        <v>0</v>
      </c>
      <c r="R2976" s="7">
        <f t="shared" si="1386"/>
        <v>0</v>
      </c>
      <c r="S2976" s="90">
        <f t="shared" si="1375"/>
        <v>0</v>
      </c>
      <c r="T2976" s="99">
        <f t="shared" si="1387"/>
        <v>0.117687</v>
      </c>
      <c r="U2976" s="98">
        <f t="shared" si="1376"/>
        <v>3</v>
      </c>
      <c r="V2976" s="98">
        <v>252</v>
      </c>
      <c r="W2976" s="97">
        <f t="shared" si="1377"/>
        <v>1.001325418</v>
      </c>
      <c r="X2976" s="90">
        <f t="shared" si="1378"/>
        <v>0.91061064999999997</v>
      </c>
      <c r="Y2976" s="90">
        <f t="shared" si="1379"/>
        <v>0</v>
      </c>
      <c r="Z2976" s="100" t="str">
        <f t="shared" si="1388"/>
        <v>A+J=</v>
      </c>
      <c r="AA2976" s="95">
        <f t="shared" si="1389"/>
        <v>47771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4"/>
      <c r="DP2976" s="1"/>
      <c r="DQ2976" s="1"/>
      <c r="DR2976" s="1"/>
      <c r="DS2976" s="1"/>
      <c r="DT2976" s="1"/>
      <c r="DU2976" s="1"/>
    </row>
    <row r="2977" spans="1:125" ht="12.75" x14ac:dyDescent="0.2">
      <c r="A2977" s="89">
        <f t="shared" si="1383"/>
        <v>47746</v>
      </c>
      <c r="B2977" s="105">
        <f t="shared" si="1366"/>
        <v>688.39165908000007</v>
      </c>
      <c r="C2977" s="90">
        <f t="shared" si="1384"/>
        <v>456.28598741000002</v>
      </c>
      <c r="D2977" s="91">
        <f t="shared" si="1367"/>
        <v>7245.38</v>
      </c>
      <c r="E2977" s="92">
        <f t="shared" si="1365"/>
        <v>7276.54</v>
      </c>
      <c r="F2977" s="93">
        <f t="shared" si="1368"/>
        <v>45763</v>
      </c>
      <c r="G2977" s="94">
        <f t="shared" si="1369"/>
        <v>4.3006716003852752E-3</v>
      </c>
      <c r="H2977" s="95">
        <f t="shared" si="1380"/>
        <v>47771</v>
      </c>
      <c r="I2977" s="95">
        <f t="shared" si="1370"/>
        <v>47771</v>
      </c>
      <c r="J2977" s="96">
        <f t="shared" si="1381"/>
        <v>21</v>
      </c>
      <c r="K2977" s="96">
        <f t="shared" si="1382"/>
        <v>4</v>
      </c>
      <c r="L2977" s="8">
        <f t="shared" si="1385"/>
        <v>1.00081775</v>
      </c>
      <c r="M2977" s="97">
        <f t="shared" si="1371"/>
        <v>1.0043006699999999</v>
      </c>
      <c r="N2977" s="97">
        <f t="shared" si="1372"/>
        <v>1.5047920321813475</v>
      </c>
      <c r="O2977" s="90">
        <f t="shared" si="1373"/>
        <v>1.5060225700000001</v>
      </c>
      <c r="P2977" s="90">
        <f t="shared" si="1374"/>
        <v>687.17699541000002</v>
      </c>
      <c r="Q2977" s="98">
        <f t="shared" si="1390"/>
        <v>0</v>
      </c>
      <c r="R2977" s="7">
        <f t="shared" si="1386"/>
        <v>0</v>
      </c>
      <c r="S2977" s="90">
        <f t="shared" si="1375"/>
        <v>0</v>
      </c>
      <c r="T2977" s="99">
        <f t="shared" si="1387"/>
        <v>0.117687</v>
      </c>
      <c r="U2977" s="98">
        <f t="shared" si="1376"/>
        <v>4</v>
      </c>
      <c r="V2977" s="98">
        <v>252</v>
      </c>
      <c r="W2977" s="97">
        <f t="shared" si="1377"/>
        <v>1.001767614</v>
      </c>
      <c r="X2977" s="90">
        <f t="shared" si="1378"/>
        <v>1.21466367</v>
      </c>
      <c r="Y2977" s="90">
        <f t="shared" si="1379"/>
        <v>0</v>
      </c>
      <c r="Z2977" s="100" t="str">
        <f t="shared" si="1388"/>
        <v>A+J=</v>
      </c>
      <c r="AA2977" s="95">
        <f t="shared" si="1389"/>
        <v>47771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4"/>
      <c r="DP2977" s="1"/>
      <c r="DQ2977" s="1"/>
      <c r="DR2977" s="1"/>
      <c r="DS2977" s="1"/>
      <c r="DT2977" s="1"/>
      <c r="DU2977" s="1"/>
    </row>
    <row r="2978" spans="1:125" ht="12.75" x14ac:dyDescent="0.2">
      <c r="A2978" s="89">
        <f t="shared" si="1383"/>
        <v>47747</v>
      </c>
      <c r="B2978" s="105">
        <f t="shared" si="1366"/>
        <v>688.83641063000005</v>
      </c>
      <c r="C2978" s="90">
        <f t="shared" si="1384"/>
        <v>456.28598741000002</v>
      </c>
      <c r="D2978" s="91">
        <f t="shared" si="1367"/>
        <v>7245.38</v>
      </c>
      <c r="E2978" s="92">
        <f t="shared" si="1365"/>
        <v>7276.54</v>
      </c>
      <c r="F2978" s="93">
        <f t="shared" si="1368"/>
        <v>45763</v>
      </c>
      <c r="G2978" s="94">
        <f t="shared" si="1369"/>
        <v>4.3006716003852752E-3</v>
      </c>
      <c r="H2978" s="95">
        <f t="shared" si="1380"/>
        <v>47771</v>
      </c>
      <c r="I2978" s="95">
        <f t="shared" si="1370"/>
        <v>47771</v>
      </c>
      <c r="J2978" s="96">
        <f t="shared" si="1381"/>
        <v>21</v>
      </c>
      <c r="K2978" s="96">
        <f t="shared" si="1382"/>
        <v>5</v>
      </c>
      <c r="L2978" s="8">
        <f t="shared" si="1385"/>
        <v>1.0010222900000001</v>
      </c>
      <c r="M2978" s="97">
        <f t="shared" si="1371"/>
        <v>1.0043006699999999</v>
      </c>
      <c r="N2978" s="97">
        <f t="shared" si="1372"/>
        <v>1.5047920321813475</v>
      </c>
      <c r="O2978" s="90">
        <f t="shared" si="1373"/>
        <v>1.50633036</v>
      </c>
      <c r="P2978" s="90">
        <f t="shared" si="1374"/>
        <v>687.31743567000001</v>
      </c>
      <c r="Q2978" s="98">
        <f t="shared" si="1390"/>
        <v>0</v>
      </c>
      <c r="R2978" s="7">
        <f t="shared" si="1386"/>
        <v>0</v>
      </c>
      <c r="S2978" s="90">
        <f t="shared" si="1375"/>
        <v>0</v>
      </c>
      <c r="T2978" s="99">
        <f t="shared" si="1387"/>
        <v>0.117687</v>
      </c>
      <c r="U2978" s="98">
        <f t="shared" si="1376"/>
        <v>5</v>
      </c>
      <c r="V2978" s="98">
        <v>252</v>
      </c>
      <c r="W2978" s="97">
        <f t="shared" si="1377"/>
        <v>1.002210005</v>
      </c>
      <c r="X2978" s="90">
        <f t="shared" si="1378"/>
        <v>1.51897496</v>
      </c>
      <c r="Y2978" s="90">
        <f t="shared" si="1379"/>
        <v>0</v>
      </c>
      <c r="Z2978" s="100" t="str">
        <f t="shared" si="1388"/>
        <v>A+J=</v>
      </c>
      <c r="AA2978" s="95">
        <f t="shared" si="1389"/>
        <v>47771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4"/>
      <c r="DP2978" s="1"/>
      <c r="DQ2978" s="1"/>
      <c r="DR2978" s="1"/>
      <c r="DS2978" s="1"/>
      <c r="DT2978" s="1"/>
      <c r="DU2978" s="1"/>
    </row>
    <row r="2979" spans="1:125" ht="12.75" x14ac:dyDescent="0.2">
      <c r="A2979" s="89">
        <f t="shared" si="1383"/>
        <v>47748</v>
      </c>
      <c r="B2979" s="105">
        <f t="shared" si="1366"/>
        <v>688.83641063000005</v>
      </c>
      <c r="C2979" s="90">
        <f t="shared" si="1384"/>
        <v>456.28598741000002</v>
      </c>
      <c r="D2979" s="91">
        <f t="shared" si="1367"/>
        <v>7245.38</v>
      </c>
      <c r="E2979" s="92">
        <f t="shared" si="1365"/>
        <v>7276.54</v>
      </c>
      <c r="F2979" s="93">
        <f t="shared" si="1368"/>
        <v>45763</v>
      </c>
      <c r="G2979" s="94">
        <f t="shared" si="1369"/>
        <v>4.3006716003852752E-3</v>
      </c>
      <c r="H2979" s="95">
        <f t="shared" si="1380"/>
        <v>47771</v>
      </c>
      <c r="I2979" s="95">
        <f t="shared" si="1370"/>
        <v>47771</v>
      </c>
      <c r="J2979" s="96">
        <f t="shared" si="1381"/>
        <v>21</v>
      </c>
      <c r="K2979" s="96">
        <f t="shared" si="1382"/>
        <v>5</v>
      </c>
      <c r="L2979" s="8">
        <f t="shared" si="1385"/>
        <v>1.0010222900000001</v>
      </c>
      <c r="M2979" s="97">
        <f t="shared" si="1371"/>
        <v>1.0043006699999999</v>
      </c>
      <c r="N2979" s="97">
        <f t="shared" si="1372"/>
        <v>1.5047920321813475</v>
      </c>
      <c r="O2979" s="90">
        <f t="shared" si="1373"/>
        <v>1.50633036</v>
      </c>
      <c r="P2979" s="90">
        <f t="shared" si="1374"/>
        <v>687.31743567000001</v>
      </c>
      <c r="Q2979" s="98">
        <f t="shared" si="1390"/>
        <v>0</v>
      </c>
      <c r="R2979" s="7">
        <f t="shared" si="1386"/>
        <v>0</v>
      </c>
      <c r="S2979" s="90">
        <f t="shared" si="1375"/>
        <v>0</v>
      </c>
      <c r="T2979" s="99">
        <f t="shared" si="1387"/>
        <v>0.117687</v>
      </c>
      <c r="U2979" s="98">
        <f t="shared" si="1376"/>
        <v>5</v>
      </c>
      <c r="V2979" s="98">
        <v>252</v>
      </c>
      <c r="W2979" s="97">
        <f t="shared" si="1377"/>
        <v>1.002210005</v>
      </c>
      <c r="X2979" s="90">
        <f t="shared" si="1378"/>
        <v>1.51897496</v>
      </c>
      <c r="Y2979" s="90">
        <f t="shared" si="1379"/>
        <v>0</v>
      </c>
      <c r="Z2979" s="100" t="str">
        <f t="shared" si="1388"/>
        <v>A+J=</v>
      </c>
      <c r="AA2979" s="95">
        <f t="shared" si="1389"/>
        <v>47771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4"/>
      <c r="DP2979" s="1"/>
      <c r="DQ2979" s="1"/>
      <c r="DR2979" s="1"/>
      <c r="DS2979" s="1"/>
      <c r="DT2979" s="1"/>
      <c r="DU2979" s="1"/>
    </row>
    <row r="2980" spans="1:125" ht="12.75" x14ac:dyDescent="0.2">
      <c r="A2980" s="89">
        <f t="shared" si="1383"/>
        <v>47749</v>
      </c>
      <c r="B2980" s="105">
        <f t="shared" si="1366"/>
        <v>688.83641063000005</v>
      </c>
      <c r="C2980" s="90">
        <f t="shared" si="1384"/>
        <v>456.28598741000002</v>
      </c>
      <c r="D2980" s="91">
        <f t="shared" si="1367"/>
        <v>7245.38</v>
      </c>
      <c r="E2980" s="92">
        <f t="shared" si="1365"/>
        <v>7276.54</v>
      </c>
      <c r="F2980" s="93">
        <f t="shared" si="1368"/>
        <v>45763</v>
      </c>
      <c r="G2980" s="94">
        <f t="shared" si="1369"/>
        <v>4.3006716003852752E-3</v>
      </c>
      <c r="H2980" s="95">
        <f t="shared" si="1380"/>
        <v>47771</v>
      </c>
      <c r="I2980" s="95">
        <f t="shared" si="1370"/>
        <v>47771</v>
      </c>
      <c r="J2980" s="96">
        <f t="shared" si="1381"/>
        <v>21</v>
      </c>
      <c r="K2980" s="96">
        <f t="shared" si="1382"/>
        <v>5</v>
      </c>
      <c r="L2980" s="8">
        <f t="shared" si="1385"/>
        <v>1.0010222900000001</v>
      </c>
      <c r="M2980" s="97">
        <f t="shared" si="1371"/>
        <v>1.0043006699999999</v>
      </c>
      <c r="N2980" s="97">
        <f t="shared" si="1372"/>
        <v>1.5047920321813475</v>
      </c>
      <c r="O2980" s="90">
        <f t="shared" si="1373"/>
        <v>1.50633036</v>
      </c>
      <c r="P2980" s="90">
        <f t="shared" si="1374"/>
        <v>687.31743567000001</v>
      </c>
      <c r="Q2980" s="98">
        <f t="shared" si="1390"/>
        <v>0</v>
      </c>
      <c r="R2980" s="7">
        <f t="shared" si="1386"/>
        <v>0</v>
      </c>
      <c r="S2980" s="90">
        <f t="shared" si="1375"/>
        <v>0</v>
      </c>
      <c r="T2980" s="99">
        <f t="shared" si="1387"/>
        <v>0.117687</v>
      </c>
      <c r="U2980" s="98">
        <f t="shared" si="1376"/>
        <v>5</v>
      </c>
      <c r="V2980" s="98">
        <v>252</v>
      </c>
      <c r="W2980" s="97">
        <f t="shared" si="1377"/>
        <v>1.002210005</v>
      </c>
      <c r="X2980" s="90">
        <f t="shared" si="1378"/>
        <v>1.51897496</v>
      </c>
      <c r="Y2980" s="90">
        <f t="shared" si="1379"/>
        <v>0</v>
      </c>
      <c r="Z2980" s="100" t="str">
        <f t="shared" si="1388"/>
        <v>A+J=</v>
      </c>
      <c r="AA2980" s="95">
        <f t="shared" si="1389"/>
        <v>47771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4"/>
      <c r="DP2980" s="1"/>
      <c r="DQ2980" s="1"/>
      <c r="DR2980" s="1"/>
      <c r="DS2980" s="1"/>
      <c r="DT2980" s="1"/>
      <c r="DU2980" s="1"/>
    </row>
    <row r="2981" spans="1:125" ht="12.75" x14ac:dyDescent="0.2">
      <c r="A2981" s="89">
        <f t="shared" si="1383"/>
        <v>47750</v>
      </c>
      <c r="B2981" s="105">
        <f t="shared" si="1366"/>
        <v>689.28145778999999</v>
      </c>
      <c r="C2981" s="90">
        <f t="shared" si="1384"/>
        <v>456.28598741000002</v>
      </c>
      <c r="D2981" s="91">
        <f t="shared" si="1367"/>
        <v>7245.38</v>
      </c>
      <c r="E2981" s="92">
        <f t="shared" si="1365"/>
        <v>7276.54</v>
      </c>
      <c r="F2981" s="93">
        <f t="shared" si="1368"/>
        <v>45763</v>
      </c>
      <c r="G2981" s="94">
        <f t="shared" si="1369"/>
        <v>4.3006716003852752E-3</v>
      </c>
      <c r="H2981" s="95">
        <f t="shared" si="1380"/>
        <v>47771</v>
      </c>
      <c r="I2981" s="95">
        <f t="shared" si="1370"/>
        <v>47771</v>
      </c>
      <c r="J2981" s="96">
        <f t="shared" si="1381"/>
        <v>21</v>
      </c>
      <c r="K2981" s="96">
        <f t="shared" si="1382"/>
        <v>6</v>
      </c>
      <c r="L2981" s="8">
        <f t="shared" si="1385"/>
        <v>1.0012268799999999</v>
      </c>
      <c r="M2981" s="97">
        <f t="shared" si="1371"/>
        <v>1.0043006699999999</v>
      </c>
      <c r="N2981" s="97">
        <f t="shared" si="1372"/>
        <v>1.5047920321813475</v>
      </c>
      <c r="O2981" s="90">
        <f t="shared" si="1373"/>
        <v>1.5066382300000001</v>
      </c>
      <c r="P2981" s="90">
        <f t="shared" si="1374"/>
        <v>687.45791243999997</v>
      </c>
      <c r="Q2981" s="98">
        <f t="shared" si="1390"/>
        <v>0</v>
      </c>
      <c r="R2981" s="7">
        <f t="shared" si="1386"/>
        <v>0</v>
      </c>
      <c r="S2981" s="90">
        <f t="shared" si="1375"/>
        <v>0</v>
      </c>
      <c r="T2981" s="99">
        <f t="shared" si="1387"/>
        <v>0.117687</v>
      </c>
      <c r="U2981" s="98">
        <f t="shared" si="1376"/>
        <v>6</v>
      </c>
      <c r="V2981" s="98">
        <v>252</v>
      </c>
      <c r="W2981" s="97">
        <f t="shared" si="1377"/>
        <v>1.002652592</v>
      </c>
      <c r="X2981" s="90">
        <f t="shared" si="1378"/>
        <v>1.8235453500000001</v>
      </c>
      <c r="Y2981" s="90">
        <f t="shared" si="1379"/>
        <v>0</v>
      </c>
      <c r="Z2981" s="100" t="str">
        <f t="shared" si="1388"/>
        <v>A+J=</v>
      </c>
      <c r="AA2981" s="95">
        <f t="shared" si="1389"/>
        <v>47771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4"/>
      <c r="DP2981" s="1"/>
      <c r="DQ2981" s="1"/>
      <c r="DR2981" s="1"/>
      <c r="DS2981" s="1"/>
      <c r="DT2981" s="1"/>
      <c r="DU2981" s="1"/>
    </row>
    <row r="2982" spans="1:125" ht="12.75" x14ac:dyDescent="0.2">
      <c r="A2982" s="89">
        <f t="shared" si="1383"/>
        <v>47751</v>
      </c>
      <c r="B2982" s="105">
        <f t="shared" si="1366"/>
        <v>689.72678168999994</v>
      </c>
      <c r="C2982" s="90">
        <f t="shared" si="1384"/>
        <v>456.28598741000002</v>
      </c>
      <c r="D2982" s="91">
        <f t="shared" si="1367"/>
        <v>7245.38</v>
      </c>
      <c r="E2982" s="92">
        <f t="shared" si="1365"/>
        <v>7276.54</v>
      </c>
      <c r="F2982" s="93">
        <f t="shared" si="1368"/>
        <v>45763</v>
      </c>
      <c r="G2982" s="94">
        <f t="shared" si="1369"/>
        <v>4.3006716003852752E-3</v>
      </c>
      <c r="H2982" s="95">
        <f t="shared" si="1380"/>
        <v>47771</v>
      </c>
      <c r="I2982" s="95">
        <f t="shared" si="1370"/>
        <v>47771</v>
      </c>
      <c r="J2982" s="96">
        <f t="shared" si="1381"/>
        <v>21</v>
      </c>
      <c r="K2982" s="96">
        <f t="shared" si="1382"/>
        <v>7</v>
      </c>
      <c r="L2982" s="8">
        <f t="shared" si="1385"/>
        <v>1.0014315</v>
      </c>
      <c r="M2982" s="97">
        <f t="shared" si="1371"/>
        <v>1.0043006699999999</v>
      </c>
      <c r="N2982" s="97">
        <f t="shared" si="1372"/>
        <v>1.5047920321813475</v>
      </c>
      <c r="O2982" s="90">
        <f t="shared" si="1373"/>
        <v>1.5069461399999999</v>
      </c>
      <c r="P2982" s="90">
        <f t="shared" si="1374"/>
        <v>687.59840745999998</v>
      </c>
      <c r="Q2982" s="98">
        <f t="shared" si="1390"/>
        <v>0</v>
      </c>
      <c r="R2982" s="7">
        <f t="shared" si="1386"/>
        <v>0</v>
      </c>
      <c r="S2982" s="90">
        <f t="shared" si="1375"/>
        <v>0</v>
      </c>
      <c r="T2982" s="99">
        <f t="shared" si="1387"/>
        <v>0.117687</v>
      </c>
      <c r="U2982" s="98">
        <f t="shared" si="1376"/>
        <v>7</v>
      </c>
      <c r="V2982" s="98">
        <v>252</v>
      </c>
      <c r="W2982" s="97">
        <f t="shared" si="1377"/>
        <v>1.0030953739999999</v>
      </c>
      <c r="X2982" s="90">
        <f t="shared" si="1378"/>
        <v>2.1283742299999999</v>
      </c>
      <c r="Y2982" s="90">
        <f t="shared" si="1379"/>
        <v>0</v>
      </c>
      <c r="Z2982" s="100" t="str">
        <f t="shared" si="1388"/>
        <v>A+J=</v>
      </c>
      <c r="AA2982" s="95">
        <f t="shared" si="1389"/>
        <v>47771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4"/>
      <c r="DP2982" s="1"/>
      <c r="DQ2982" s="1"/>
      <c r="DR2982" s="1"/>
      <c r="DS2982" s="1"/>
      <c r="DT2982" s="1"/>
      <c r="DU2982" s="1"/>
    </row>
    <row r="2983" spans="1:125" ht="12.75" x14ac:dyDescent="0.2">
      <c r="A2983" s="89">
        <f t="shared" si="1383"/>
        <v>47752</v>
      </c>
      <c r="B2983" s="105">
        <f t="shared" si="1366"/>
        <v>690.17239684999993</v>
      </c>
      <c r="C2983" s="90">
        <f t="shared" si="1384"/>
        <v>456.28598741000002</v>
      </c>
      <c r="D2983" s="91">
        <f t="shared" si="1367"/>
        <v>7245.38</v>
      </c>
      <c r="E2983" s="92">
        <f t="shared" si="1365"/>
        <v>7276.54</v>
      </c>
      <c r="F2983" s="93">
        <f t="shared" si="1368"/>
        <v>45763</v>
      </c>
      <c r="G2983" s="94">
        <f t="shared" si="1369"/>
        <v>4.3006716003852752E-3</v>
      </c>
      <c r="H2983" s="95">
        <f t="shared" si="1380"/>
        <v>47771</v>
      </c>
      <c r="I2983" s="95">
        <f t="shared" si="1370"/>
        <v>47771</v>
      </c>
      <c r="J2983" s="96">
        <f t="shared" si="1381"/>
        <v>21</v>
      </c>
      <c r="K2983" s="96">
        <f t="shared" si="1382"/>
        <v>8</v>
      </c>
      <c r="L2983" s="8">
        <f t="shared" si="1385"/>
        <v>1.00163617</v>
      </c>
      <c r="M2983" s="97">
        <f t="shared" si="1371"/>
        <v>1.0043006699999999</v>
      </c>
      <c r="N2983" s="97">
        <f t="shared" si="1372"/>
        <v>1.5047920321813475</v>
      </c>
      <c r="O2983" s="90">
        <f t="shared" si="1373"/>
        <v>1.50725412</v>
      </c>
      <c r="P2983" s="90">
        <f t="shared" si="1374"/>
        <v>687.73893441999996</v>
      </c>
      <c r="Q2983" s="98">
        <f t="shared" si="1390"/>
        <v>0</v>
      </c>
      <c r="R2983" s="7">
        <f t="shared" si="1386"/>
        <v>0</v>
      </c>
      <c r="S2983" s="90">
        <f t="shared" si="1375"/>
        <v>0</v>
      </c>
      <c r="T2983" s="99">
        <f t="shared" si="1387"/>
        <v>0.117687</v>
      </c>
      <c r="U2983" s="98">
        <f t="shared" si="1376"/>
        <v>8</v>
      </c>
      <c r="V2983" s="98">
        <v>252</v>
      </c>
      <c r="W2983" s="97">
        <f t="shared" si="1377"/>
        <v>1.0035383520000001</v>
      </c>
      <c r="X2983" s="90">
        <f t="shared" si="1378"/>
        <v>2.4334624300000001</v>
      </c>
      <c r="Y2983" s="90">
        <f t="shared" si="1379"/>
        <v>0</v>
      </c>
      <c r="Z2983" s="100" t="str">
        <f t="shared" si="1388"/>
        <v>A+J=</v>
      </c>
      <c r="AA2983" s="95">
        <f t="shared" si="1389"/>
        <v>47771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4"/>
      <c r="DP2983" s="1"/>
      <c r="DQ2983" s="1"/>
      <c r="DR2983" s="1"/>
      <c r="DS2983" s="1"/>
      <c r="DT2983" s="1"/>
      <c r="DU2983" s="1"/>
    </row>
    <row r="2984" spans="1:125" ht="12.75" x14ac:dyDescent="0.2">
      <c r="A2984" s="89">
        <f t="shared" si="1383"/>
        <v>47753</v>
      </c>
      <c r="B2984" s="105">
        <f t="shared" si="1366"/>
        <v>690.61830340000006</v>
      </c>
      <c r="C2984" s="90">
        <f t="shared" si="1384"/>
        <v>456.28598741000002</v>
      </c>
      <c r="D2984" s="91">
        <f t="shared" si="1367"/>
        <v>7245.38</v>
      </c>
      <c r="E2984" s="92">
        <f t="shared" si="1365"/>
        <v>7276.54</v>
      </c>
      <c r="F2984" s="93">
        <f t="shared" si="1368"/>
        <v>45763</v>
      </c>
      <c r="G2984" s="94">
        <f t="shared" si="1369"/>
        <v>4.3006716003852752E-3</v>
      </c>
      <c r="H2984" s="95">
        <f t="shared" si="1380"/>
        <v>47771</v>
      </c>
      <c r="I2984" s="95">
        <f t="shared" si="1370"/>
        <v>47771</v>
      </c>
      <c r="J2984" s="96">
        <f t="shared" si="1381"/>
        <v>21</v>
      </c>
      <c r="K2984" s="96">
        <f t="shared" si="1382"/>
        <v>9</v>
      </c>
      <c r="L2984" s="8">
        <f t="shared" si="1385"/>
        <v>1.00184088</v>
      </c>
      <c r="M2984" s="97">
        <f t="shared" si="1371"/>
        <v>1.0043006699999999</v>
      </c>
      <c r="N2984" s="97">
        <f t="shared" si="1372"/>
        <v>1.5047920321813475</v>
      </c>
      <c r="O2984" s="90">
        <f t="shared" si="1373"/>
        <v>1.5075621699999999</v>
      </c>
      <c r="P2984" s="90">
        <f t="shared" si="1374"/>
        <v>687.87949332000005</v>
      </c>
      <c r="Q2984" s="98">
        <f t="shared" si="1390"/>
        <v>0</v>
      </c>
      <c r="R2984" s="7">
        <f t="shared" si="1386"/>
        <v>0</v>
      </c>
      <c r="S2984" s="90">
        <f t="shared" si="1375"/>
        <v>0</v>
      </c>
      <c r="T2984" s="99">
        <f t="shared" si="1387"/>
        <v>0.117687</v>
      </c>
      <c r="U2984" s="98">
        <f t="shared" si="1376"/>
        <v>9</v>
      </c>
      <c r="V2984" s="98">
        <v>252</v>
      </c>
      <c r="W2984" s="97">
        <f t="shared" si="1377"/>
        <v>1.003981526</v>
      </c>
      <c r="X2984" s="90">
        <f t="shared" si="1378"/>
        <v>2.7388100799999999</v>
      </c>
      <c r="Y2984" s="90">
        <f t="shared" si="1379"/>
        <v>0</v>
      </c>
      <c r="Z2984" s="100" t="str">
        <f t="shared" si="1388"/>
        <v>A+J=</v>
      </c>
      <c r="AA2984" s="95">
        <f t="shared" si="1389"/>
        <v>47771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4"/>
      <c r="DP2984" s="1"/>
      <c r="DQ2984" s="1"/>
      <c r="DR2984" s="1"/>
      <c r="DS2984" s="1"/>
      <c r="DT2984" s="1"/>
      <c r="DU2984" s="1"/>
    </row>
    <row r="2985" spans="1:125" ht="12.75" x14ac:dyDescent="0.2">
      <c r="A2985" s="89">
        <f t="shared" si="1383"/>
        <v>47754</v>
      </c>
      <c r="B2985" s="105">
        <f t="shared" si="1366"/>
        <v>691.06449161</v>
      </c>
      <c r="C2985" s="90">
        <f t="shared" si="1384"/>
        <v>456.28598741000002</v>
      </c>
      <c r="D2985" s="91">
        <f t="shared" si="1367"/>
        <v>7245.38</v>
      </c>
      <c r="E2985" s="92">
        <f t="shared" si="1365"/>
        <v>7276.54</v>
      </c>
      <c r="F2985" s="93">
        <f t="shared" si="1368"/>
        <v>45763</v>
      </c>
      <c r="G2985" s="94">
        <f t="shared" si="1369"/>
        <v>4.3006716003852752E-3</v>
      </c>
      <c r="H2985" s="95">
        <f t="shared" si="1380"/>
        <v>47771</v>
      </c>
      <c r="I2985" s="95">
        <f t="shared" si="1370"/>
        <v>47771</v>
      </c>
      <c r="J2985" s="96">
        <f t="shared" si="1381"/>
        <v>21</v>
      </c>
      <c r="K2985" s="96">
        <f t="shared" si="1382"/>
        <v>10</v>
      </c>
      <c r="L2985" s="8">
        <f t="shared" si="1385"/>
        <v>1.00204563</v>
      </c>
      <c r="M2985" s="97">
        <f t="shared" si="1371"/>
        <v>1.0043006699999999</v>
      </c>
      <c r="N2985" s="97">
        <f t="shared" si="1372"/>
        <v>1.5047920321813475</v>
      </c>
      <c r="O2985" s="90">
        <f t="shared" si="1373"/>
        <v>1.50787027</v>
      </c>
      <c r="P2985" s="90">
        <f t="shared" si="1374"/>
        <v>688.02007503000004</v>
      </c>
      <c r="Q2985" s="98">
        <f t="shared" si="1390"/>
        <v>0</v>
      </c>
      <c r="R2985" s="7">
        <f t="shared" si="1386"/>
        <v>0</v>
      </c>
      <c r="S2985" s="90">
        <f t="shared" si="1375"/>
        <v>0</v>
      </c>
      <c r="T2985" s="99">
        <f t="shared" si="1387"/>
        <v>0.117687</v>
      </c>
      <c r="U2985" s="98">
        <f t="shared" si="1376"/>
        <v>10</v>
      </c>
      <c r="V2985" s="98">
        <v>252</v>
      </c>
      <c r="W2985" s="97">
        <f t="shared" si="1377"/>
        <v>1.0044248950000001</v>
      </c>
      <c r="X2985" s="90">
        <f t="shared" si="1378"/>
        <v>3.04441658</v>
      </c>
      <c r="Y2985" s="90">
        <f t="shared" si="1379"/>
        <v>0</v>
      </c>
      <c r="Z2985" s="100" t="str">
        <f t="shared" si="1388"/>
        <v>A+J=</v>
      </c>
      <c r="AA2985" s="95">
        <f t="shared" si="1389"/>
        <v>47771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4"/>
      <c r="DP2985" s="1"/>
      <c r="DQ2985" s="1"/>
      <c r="DR2985" s="1"/>
      <c r="DS2985" s="1"/>
      <c r="DT2985" s="1"/>
      <c r="DU2985" s="1"/>
    </row>
    <row r="2986" spans="1:125" ht="12.75" x14ac:dyDescent="0.2">
      <c r="A2986" s="89">
        <f t="shared" si="1383"/>
        <v>47755</v>
      </c>
      <c r="B2986" s="105">
        <f t="shared" si="1366"/>
        <v>691.06449161</v>
      </c>
      <c r="C2986" s="90">
        <f t="shared" si="1384"/>
        <v>456.28598741000002</v>
      </c>
      <c r="D2986" s="91">
        <f t="shared" si="1367"/>
        <v>7245.38</v>
      </c>
      <c r="E2986" s="92">
        <f t="shared" si="1365"/>
        <v>7276.54</v>
      </c>
      <c r="F2986" s="93">
        <f t="shared" si="1368"/>
        <v>45763</v>
      </c>
      <c r="G2986" s="94">
        <f t="shared" si="1369"/>
        <v>4.3006716003852752E-3</v>
      </c>
      <c r="H2986" s="95">
        <f t="shared" si="1380"/>
        <v>47771</v>
      </c>
      <c r="I2986" s="95">
        <f t="shared" si="1370"/>
        <v>47771</v>
      </c>
      <c r="J2986" s="96">
        <f t="shared" si="1381"/>
        <v>21</v>
      </c>
      <c r="K2986" s="96">
        <f t="shared" si="1382"/>
        <v>10</v>
      </c>
      <c r="L2986" s="8">
        <f t="shared" si="1385"/>
        <v>1.00204563</v>
      </c>
      <c r="M2986" s="97">
        <f t="shared" si="1371"/>
        <v>1.0043006699999999</v>
      </c>
      <c r="N2986" s="97">
        <f t="shared" si="1372"/>
        <v>1.5047920321813475</v>
      </c>
      <c r="O2986" s="90">
        <f t="shared" si="1373"/>
        <v>1.50787027</v>
      </c>
      <c r="P2986" s="90">
        <f t="shared" si="1374"/>
        <v>688.02007503000004</v>
      </c>
      <c r="Q2986" s="98">
        <f t="shared" si="1390"/>
        <v>0</v>
      </c>
      <c r="R2986" s="7">
        <f t="shared" si="1386"/>
        <v>0</v>
      </c>
      <c r="S2986" s="90">
        <f t="shared" si="1375"/>
        <v>0</v>
      </c>
      <c r="T2986" s="99">
        <f t="shared" si="1387"/>
        <v>0.117687</v>
      </c>
      <c r="U2986" s="98">
        <f t="shared" si="1376"/>
        <v>10</v>
      </c>
      <c r="V2986" s="98">
        <v>252</v>
      </c>
      <c r="W2986" s="97">
        <f t="shared" si="1377"/>
        <v>1.0044248950000001</v>
      </c>
      <c r="X2986" s="90">
        <f t="shared" si="1378"/>
        <v>3.04441658</v>
      </c>
      <c r="Y2986" s="90">
        <f t="shared" si="1379"/>
        <v>0</v>
      </c>
      <c r="Z2986" s="100" t="str">
        <f t="shared" si="1388"/>
        <v>A+J=</v>
      </c>
      <c r="AA2986" s="95">
        <f t="shared" si="1389"/>
        <v>47771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4"/>
      <c r="DP2986" s="1"/>
      <c r="DQ2986" s="1"/>
      <c r="DR2986" s="1"/>
      <c r="DS2986" s="1"/>
      <c r="DT2986" s="1"/>
      <c r="DU2986" s="1"/>
    </row>
    <row r="2987" spans="1:125" ht="12.75" x14ac:dyDescent="0.2">
      <c r="A2987" s="89">
        <f t="shared" si="1383"/>
        <v>47756</v>
      </c>
      <c r="B2987" s="105">
        <f t="shared" si="1366"/>
        <v>691.06449161</v>
      </c>
      <c r="C2987" s="90">
        <f t="shared" si="1384"/>
        <v>456.28598741000002</v>
      </c>
      <c r="D2987" s="91">
        <f t="shared" si="1367"/>
        <v>7245.38</v>
      </c>
      <c r="E2987" s="92">
        <f t="shared" si="1365"/>
        <v>7276.54</v>
      </c>
      <c r="F2987" s="93">
        <f t="shared" si="1368"/>
        <v>45763</v>
      </c>
      <c r="G2987" s="94">
        <f t="shared" si="1369"/>
        <v>4.3006716003852752E-3</v>
      </c>
      <c r="H2987" s="95">
        <f t="shared" si="1380"/>
        <v>47771</v>
      </c>
      <c r="I2987" s="95">
        <f t="shared" si="1370"/>
        <v>47771</v>
      </c>
      <c r="J2987" s="96">
        <f t="shared" si="1381"/>
        <v>21</v>
      </c>
      <c r="K2987" s="96">
        <f t="shared" si="1382"/>
        <v>10</v>
      </c>
      <c r="L2987" s="8">
        <f t="shared" si="1385"/>
        <v>1.00204563</v>
      </c>
      <c r="M2987" s="97">
        <f t="shared" si="1371"/>
        <v>1.0043006699999999</v>
      </c>
      <c r="N2987" s="97">
        <f t="shared" si="1372"/>
        <v>1.5047920321813475</v>
      </c>
      <c r="O2987" s="90">
        <f t="shared" si="1373"/>
        <v>1.50787027</v>
      </c>
      <c r="P2987" s="90">
        <f t="shared" si="1374"/>
        <v>688.02007503000004</v>
      </c>
      <c r="Q2987" s="98">
        <f t="shared" si="1390"/>
        <v>0</v>
      </c>
      <c r="R2987" s="7">
        <f t="shared" si="1386"/>
        <v>0</v>
      </c>
      <c r="S2987" s="90">
        <f t="shared" si="1375"/>
        <v>0</v>
      </c>
      <c r="T2987" s="99">
        <f t="shared" si="1387"/>
        <v>0.117687</v>
      </c>
      <c r="U2987" s="98">
        <f t="shared" si="1376"/>
        <v>10</v>
      </c>
      <c r="V2987" s="98">
        <v>252</v>
      </c>
      <c r="W2987" s="97">
        <f t="shared" si="1377"/>
        <v>1.0044248950000001</v>
      </c>
      <c r="X2987" s="90">
        <f t="shared" si="1378"/>
        <v>3.04441658</v>
      </c>
      <c r="Y2987" s="90">
        <f t="shared" si="1379"/>
        <v>0</v>
      </c>
      <c r="Z2987" s="100" t="str">
        <f t="shared" si="1388"/>
        <v>A+J=</v>
      </c>
      <c r="AA2987" s="95">
        <f t="shared" si="1389"/>
        <v>47771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4"/>
      <c r="DP2987" s="1"/>
      <c r="DQ2987" s="1"/>
      <c r="DR2987" s="1"/>
      <c r="DS2987" s="1"/>
      <c r="DT2987" s="1"/>
      <c r="DU2987" s="1"/>
    </row>
    <row r="2988" spans="1:125" ht="12.75" x14ac:dyDescent="0.2">
      <c r="A2988" s="89">
        <f t="shared" si="1383"/>
        <v>47757</v>
      </c>
      <c r="B2988" s="105">
        <f t="shared" si="1366"/>
        <v>691.51098063999996</v>
      </c>
      <c r="C2988" s="90">
        <f t="shared" si="1384"/>
        <v>456.28598741000002</v>
      </c>
      <c r="D2988" s="91">
        <f t="shared" si="1367"/>
        <v>7245.38</v>
      </c>
      <c r="E2988" s="92">
        <f t="shared" si="1365"/>
        <v>7276.54</v>
      </c>
      <c r="F2988" s="93">
        <f t="shared" si="1368"/>
        <v>45763</v>
      </c>
      <c r="G2988" s="94">
        <f t="shared" si="1369"/>
        <v>4.3006716003852752E-3</v>
      </c>
      <c r="H2988" s="95">
        <f t="shared" si="1380"/>
        <v>47771</v>
      </c>
      <c r="I2988" s="95">
        <f t="shared" si="1370"/>
        <v>47771</v>
      </c>
      <c r="J2988" s="96">
        <f t="shared" si="1381"/>
        <v>21</v>
      </c>
      <c r="K2988" s="96">
        <f t="shared" si="1382"/>
        <v>11</v>
      </c>
      <c r="L2988" s="8">
        <f t="shared" si="1385"/>
        <v>1.0022504299999999</v>
      </c>
      <c r="M2988" s="97">
        <f t="shared" si="1371"/>
        <v>1.0043006699999999</v>
      </c>
      <c r="N2988" s="97">
        <f t="shared" si="1372"/>
        <v>1.5047920321813475</v>
      </c>
      <c r="O2988" s="90">
        <f t="shared" si="1373"/>
        <v>1.5081784600000001</v>
      </c>
      <c r="P2988" s="90">
        <f t="shared" si="1374"/>
        <v>688.16069780999999</v>
      </c>
      <c r="Q2988" s="98">
        <f t="shared" si="1390"/>
        <v>0</v>
      </c>
      <c r="R2988" s="7">
        <f t="shared" si="1386"/>
        <v>0</v>
      </c>
      <c r="S2988" s="90">
        <f t="shared" si="1375"/>
        <v>0</v>
      </c>
      <c r="T2988" s="99">
        <f t="shared" si="1387"/>
        <v>0.117687</v>
      </c>
      <c r="U2988" s="98">
        <f t="shared" si="1376"/>
        <v>11</v>
      </c>
      <c r="V2988" s="98">
        <v>252</v>
      </c>
      <c r="W2988" s="97">
        <f t="shared" si="1377"/>
        <v>1.00486846</v>
      </c>
      <c r="X2988" s="90">
        <f t="shared" si="1378"/>
        <v>3.3502828299999998</v>
      </c>
      <c r="Y2988" s="90">
        <f t="shared" si="1379"/>
        <v>0</v>
      </c>
      <c r="Z2988" s="100" t="str">
        <f t="shared" si="1388"/>
        <v>A+J=</v>
      </c>
      <c r="AA2988" s="95">
        <f t="shared" si="1389"/>
        <v>47771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4"/>
      <c r="DP2988" s="1"/>
      <c r="DQ2988" s="1"/>
      <c r="DR2988" s="1"/>
      <c r="DS2988" s="1"/>
      <c r="DT2988" s="1"/>
      <c r="DU2988" s="1"/>
    </row>
    <row r="2989" spans="1:125" ht="12.75" x14ac:dyDescent="0.2">
      <c r="A2989" s="89">
        <f t="shared" si="1383"/>
        <v>47758</v>
      </c>
      <c r="B2989" s="105">
        <f t="shared" si="1366"/>
        <v>691.95774306999999</v>
      </c>
      <c r="C2989" s="90">
        <f t="shared" si="1384"/>
        <v>456.28598741000002</v>
      </c>
      <c r="D2989" s="91">
        <f t="shared" si="1367"/>
        <v>7245.38</v>
      </c>
      <c r="E2989" s="92">
        <f t="shared" si="1365"/>
        <v>7276.54</v>
      </c>
      <c r="F2989" s="93">
        <f t="shared" si="1368"/>
        <v>45763</v>
      </c>
      <c r="G2989" s="94">
        <f t="shared" si="1369"/>
        <v>4.3006716003852752E-3</v>
      </c>
      <c r="H2989" s="95">
        <f t="shared" si="1380"/>
        <v>47771</v>
      </c>
      <c r="I2989" s="95">
        <f t="shared" si="1370"/>
        <v>47771</v>
      </c>
      <c r="J2989" s="96">
        <f t="shared" si="1381"/>
        <v>21</v>
      </c>
      <c r="K2989" s="96">
        <f t="shared" si="1382"/>
        <v>12</v>
      </c>
      <c r="L2989" s="8">
        <f t="shared" si="1385"/>
        <v>1.0024552600000001</v>
      </c>
      <c r="M2989" s="97">
        <f t="shared" si="1371"/>
        <v>1.0043006699999999</v>
      </c>
      <c r="N2989" s="97">
        <f t="shared" si="1372"/>
        <v>1.5047920321813475</v>
      </c>
      <c r="O2989" s="90">
        <f t="shared" si="1373"/>
        <v>1.5084866800000001</v>
      </c>
      <c r="P2989" s="90">
        <f t="shared" si="1374"/>
        <v>688.30133426999998</v>
      </c>
      <c r="Q2989" s="98">
        <f t="shared" si="1390"/>
        <v>0</v>
      </c>
      <c r="R2989" s="7">
        <f t="shared" si="1386"/>
        <v>0</v>
      </c>
      <c r="S2989" s="90">
        <f t="shared" si="1375"/>
        <v>0</v>
      </c>
      <c r="T2989" s="99">
        <f t="shared" si="1387"/>
        <v>0.117687</v>
      </c>
      <c r="U2989" s="98">
        <f t="shared" si="1376"/>
        <v>12</v>
      </c>
      <c r="V2989" s="98">
        <v>252</v>
      </c>
      <c r="W2989" s="97">
        <f t="shared" si="1377"/>
        <v>1.0053122210000001</v>
      </c>
      <c r="X2989" s="90">
        <f t="shared" si="1378"/>
        <v>3.6564087999999999</v>
      </c>
      <c r="Y2989" s="90">
        <f t="shared" si="1379"/>
        <v>0</v>
      </c>
      <c r="Z2989" s="100" t="str">
        <f t="shared" si="1388"/>
        <v>A+J=</v>
      </c>
      <c r="AA2989" s="95">
        <f t="shared" si="1389"/>
        <v>47771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4"/>
      <c r="DP2989" s="1"/>
      <c r="DQ2989" s="1"/>
      <c r="DR2989" s="1"/>
      <c r="DS2989" s="1"/>
      <c r="DT2989" s="1"/>
      <c r="DU2989" s="1"/>
    </row>
    <row r="2990" spans="1:125" ht="12.75" x14ac:dyDescent="0.2">
      <c r="A2990" s="89">
        <f t="shared" si="1383"/>
        <v>47759</v>
      </c>
      <c r="B2990" s="105">
        <f t="shared" si="1366"/>
        <v>692.4048012799999</v>
      </c>
      <c r="C2990" s="90">
        <f t="shared" si="1384"/>
        <v>456.28598741000002</v>
      </c>
      <c r="D2990" s="91">
        <f t="shared" si="1367"/>
        <v>7245.38</v>
      </c>
      <c r="E2990" s="92">
        <f t="shared" si="1365"/>
        <v>7276.54</v>
      </c>
      <c r="F2990" s="93">
        <f t="shared" si="1368"/>
        <v>45763</v>
      </c>
      <c r="G2990" s="94">
        <f t="shared" si="1369"/>
        <v>4.3006716003852752E-3</v>
      </c>
      <c r="H2990" s="95">
        <f t="shared" si="1380"/>
        <v>47771</v>
      </c>
      <c r="I2990" s="95">
        <f t="shared" si="1370"/>
        <v>47771</v>
      </c>
      <c r="J2990" s="96">
        <f t="shared" si="1381"/>
        <v>21</v>
      </c>
      <c r="K2990" s="96">
        <f t="shared" si="1382"/>
        <v>13</v>
      </c>
      <c r="L2990" s="8">
        <f t="shared" si="1385"/>
        <v>1.0026601399999999</v>
      </c>
      <c r="M2990" s="97">
        <f t="shared" si="1371"/>
        <v>1.0043006699999999</v>
      </c>
      <c r="N2990" s="97">
        <f t="shared" si="1372"/>
        <v>1.5047920321813475</v>
      </c>
      <c r="O2990" s="90">
        <f t="shared" si="1373"/>
        <v>1.50879498</v>
      </c>
      <c r="P2990" s="90">
        <f t="shared" si="1374"/>
        <v>688.44200723999995</v>
      </c>
      <c r="Q2990" s="98">
        <f t="shared" si="1390"/>
        <v>0</v>
      </c>
      <c r="R2990" s="7">
        <f t="shared" si="1386"/>
        <v>0</v>
      </c>
      <c r="S2990" s="90">
        <f t="shared" si="1375"/>
        <v>0</v>
      </c>
      <c r="T2990" s="99">
        <f t="shared" si="1387"/>
        <v>0.117687</v>
      </c>
      <c r="U2990" s="98">
        <f t="shared" si="1376"/>
        <v>13</v>
      </c>
      <c r="V2990" s="98">
        <v>252</v>
      </c>
      <c r="W2990" s="97">
        <f t="shared" si="1377"/>
        <v>1.0057561770000001</v>
      </c>
      <c r="X2990" s="90">
        <f t="shared" si="1378"/>
        <v>3.9627940399999999</v>
      </c>
      <c r="Y2990" s="90">
        <f t="shared" si="1379"/>
        <v>0</v>
      </c>
      <c r="Z2990" s="100" t="str">
        <f t="shared" si="1388"/>
        <v>A+J=</v>
      </c>
      <c r="AA2990" s="95">
        <f t="shared" si="1389"/>
        <v>47771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4"/>
      <c r="DP2990" s="1"/>
      <c r="DQ2990" s="1"/>
      <c r="DR2990" s="1"/>
      <c r="DS2990" s="1"/>
      <c r="DT2990" s="1"/>
      <c r="DU2990" s="1"/>
    </row>
    <row r="2991" spans="1:125" ht="12.75" x14ac:dyDescent="0.2">
      <c r="A2991" s="89">
        <f t="shared" si="1383"/>
        <v>47760</v>
      </c>
      <c r="B2991" s="105">
        <f t="shared" si="1366"/>
        <v>692.85215218999997</v>
      </c>
      <c r="C2991" s="90">
        <f t="shared" si="1384"/>
        <v>456.28598741000002</v>
      </c>
      <c r="D2991" s="91">
        <f t="shared" si="1367"/>
        <v>7245.38</v>
      </c>
      <c r="E2991" s="92">
        <f t="shared" si="1365"/>
        <v>7276.54</v>
      </c>
      <c r="F2991" s="93">
        <f t="shared" si="1368"/>
        <v>45763</v>
      </c>
      <c r="G2991" s="94">
        <f t="shared" si="1369"/>
        <v>4.3006716003852752E-3</v>
      </c>
      <c r="H2991" s="95">
        <f t="shared" si="1380"/>
        <v>47771</v>
      </c>
      <c r="I2991" s="95">
        <f t="shared" si="1370"/>
        <v>47771</v>
      </c>
      <c r="J2991" s="96">
        <f t="shared" si="1381"/>
        <v>21</v>
      </c>
      <c r="K2991" s="96">
        <f t="shared" si="1382"/>
        <v>14</v>
      </c>
      <c r="L2991" s="8">
        <f t="shared" si="1385"/>
        <v>1.00286506</v>
      </c>
      <c r="M2991" s="97">
        <f t="shared" si="1371"/>
        <v>1.0043006699999999</v>
      </c>
      <c r="N2991" s="97">
        <f t="shared" si="1372"/>
        <v>1.5047920321813475</v>
      </c>
      <c r="O2991" s="90">
        <f t="shared" si="1373"/>
        <v>1.50910335</v>
      </c>
      <c r="P2991" s="90">
        <f t="shared" si="1374"/>
        <v>688.58271215000002</v>
      </c>
      <c r="Q2991" s="98">
        <f t="shared" si="1390"/>
        <v>0</v>
      </c>
      <c r="R2991" s="7">
        <f t="shared" si="1386"/>
        <v>0</v>
      </c>
      <c r="S2991" s="90">
        <f t="shared" si="1375"/>
        <v>0</v>
      </c>
      <c r="T2991" s="99">
        <f t="shared" si="1387"/>
        <v>0.117687</v>
      </c>
      <c r="U2991" s="98">
        <f t="shared" si="1376"/>
        <v>14</v>
      </c>
      <c r="V2991" s="98">
        <v>252</v>
      </c>
      <c r="W2991" s="97">
        <f t="shared" si="1377"/>
        <v>1.00620033</v>
      </c>
      <c r="X2991" s="90">
        <f t="shared" si="1378"/>
        <v>4.2694400400000001</v>
      </c>
      <c r="Y2991" s="90">
        <f t="shared" si="1379"/>
        <v>0</v>
      </c>
      <c r="Z2991" s="100" t="str">
        <f t="shared" si="1388"/>
        <v>A+J=</v>
      </c>
      <c r="AA2991" s="95">
        <f t="shared" si="1389"/>
        <v>47771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4"/>
      <c r="DP2991" s="1"/>
      <c r="DQ2991" s="1"/>
      <c r="DR2991" s="1"/>
      <c r="DS2991" s="1"/>
      <c r="DT2991" s="1"/>
      <c r="DU2991" s="1"/>
    </row>
    <row r="2992" spans="1:125" ht="12.75" x14ac:dyDescent="0.2">
      <c r="A2992" s="89">
        <f t="shared" si="1383"/>
        <v>47761</v>
      </c>
      <c r="B2992" s="105">
        <f t="shared" si="1366"/>
        <v>693.29978604999997</v>
      </c>
      <c r="C2992" s="90">
        <f t="shared" si="1384"/>
        <v>456.28598741000002</v>
      </c>
      <c r="D2992" s="91">
        <f t="shared" si="1367"/>
        <v>7245.38</v>
      </c>
      <c r="E2992" s="92">
        <f t="shared" si="1365"/>
        <v>7276.54</v>
      </c>
      <c r="F2992" s="93">
        <f t="shared" si="1368"/>
        <v>45763</v>
      </c>
      <c r="G2992" s="94">
        <f t="shared" si="1369"/>
        <v>4.3006716003852752E-3</v>
      </c>
      <c r="H2992" s="95">
        <f t="shared" si="1380"/>
        <v>47771</v>
      </c>
      <c r="I2992" s="95">
        <f t="shared" si="1370"/>
        <v>47771</v>
      </c>
      <c r="J2992" s="96">
        <f t="shared" si="1381"/>
        <v>21</v>
      </c>
      <c r="K2992" s="96">
        <f t="shared" si="1382"/>
        <v>15</v>
      </c>
      <c r="L2992" s="8">
        <f t="shared" si="1385"/>
        <v>1.00307002</v>
      </c>
      <c r="M2992" s="97">
        <f t="shared" si="1371"/>
        <v>1.0043006699999999</v>
      </c>
      <c r="N2992" s="97">
        <f t="shared" si="1372"/>
        <v>1.5047920321813475</v>
      </c>
      <c r="O2992" s="90">
        <f t="shared" si="1373"/>
        <v>1.50941177</v>
      </c>
      <c r="P2992" s="90">
        <f t="shared" si="1374"/>
        <v>688.72343988</v>
      </c>
      <c r="Q2992" s="98">
        <f t="shared" si="1390"/>
        <v>0</v>
      </c>
      <c r="R2992" s="7">
        <f t="shared" si="1386"/>
        <v>0</v>
      </c>
      <c r="S2992" s="90">
        <f t="shared" si="1375"/>
        <v>0</v>
      </c>
      <c r="T2992" s="99">
        <f t="shared" si="1387"/>
        <v>0.117687</v>
      </c>
      <c r="U2992" s="98">
        <f t="shared" si="1376"/>
        <v>15</v>
      </c>
      <c r="V2992" s="98">
        <v>252</v>
      </c>
      <c r="W2992" s="97">
        <f t="shared" si="1377"/>
        <v>1.0066446790000001</v>
      </c>
      <c r="X2992" s="90">
        <f t="shared" si="1378"/>
        <v>4.5763461699999999</v>
      </c>
      <c r="Y2992" s="90">
        <f t="shared" si="1379"/>
        <v>0</v>
      </c>
      <c r="Z2992" s="100" t="str">
        <f t="shared" si="1388"/>
        <v>A+J=</v>
      </c>
      <c r="AA2992" s="95">
        <f t="shared" si="1389"/>
        <v>47771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4"/>
      <c r="DP2992" s="1"/>
      <c r="DQ2992" s="1"/>
      <c r="DR2992" s="1"/>
      <c r="DS2992" s="1"/>
      <c r="DT2992" s="1"/>
      <c r="DU2992" s="1"/>
    </row>
    <row r="2993" spans="1:125" ht="12.75" x14ac:dyDescent="0.2">
      <c r="A2993" s="89">
        <f t="shared" si="1383"/>
        <v>47762</v>
      </c>
      <c r="B2993" s="105">
        <f t="shared" si="1366"/>
        <v>693.29978604999997</v>
      </c>
      <c r="C2993" s="90">
        <f t="shared" si="1384"/>
        <v>456.28598741000002</v>
      </c>
      <c r="D2993" s="91">
        <f t="shared" si="1367"/>
        <v>7245.38</v>
      </c>
      <c r="E2993" s="92">
        <f t="shared" si="1365"/>
        <v>7276.54</v>
      </c>
      <c r="F2993" s="93">
        <f t="shared" si="1368"/>
        <v>45763</v>
      </c>
      <c r="G2993" s="94">
        <f t="shared" si="1369"/>
        <v>4.3006716003852752E-3</v>
      </c>
      <c r="H2993" s="95">
        <f t="shared" si="1380"/>
        <v>47771</v>
      </c>
      <c r="I2993" s="95">
        <f t="shared" si="1370"/>
        <v>47771</v>
      </c>
      <c r="J2993" s="96">
        <f t="shared" si="1381"/>
        <v>21</v>
      </c>
      <c r="K2993" s="96">
        <f t="shared" si="1382"/>
        <v>15</v>
      </c>
      <c r="L2993" s="8">
        <f t="shared" si="1385"/>
        <v>1.00307002</v>
      </c>
      <c r="M2993" s="97">
        <f t="shared" si="1371"/>
        <v>1.0043006699999999</v>
      </c>
      <c r="N2993" s="97">
        <f t="shared" si="1372"/>
        <v>1.5047920321813475</v>
      </c>
      <c r="O2993" s="90">
        <f t="shared" si="1373"/>
        <v>1.50941177</v>
      </c>
      <c r="P2993" s="90">
        <f t="shared" si="1374"/>
        <v>688.72343988</v>
      </c>
      <c r="Q2993" s="98">
        <f t="shared" si="1390"/>
        <v>0</v>
      </c>
      <c r="R2993" s="7">
        <f t="shared" si="1386"/>
        <v>0</v>
      </c>
      <c r="S2993" s="90">
        <f t="shared" si="1375"/>
        <v>0</v>
      </c>
      <c r="T2993" s="99">
        <f t="shared" si="1387"/>
        <v>0.117687</v>
      </c>
      <c r="U2993" s="98">
        <f t="shared" si="1376"/>
        <v>15</v>
      </c>
      <c r="V2993" s="98">
        <v>252</v>
      </c>
      <c r="W2993" s="97">
        <f t="shared" si="1377"/>
        <v>1.0066446790000001</v>
      </c>
      <c r="X2993" s="90">
        <f t="shared" si="1378"/>
        <v>4.5763461699999999</v>
      </c>
      <c r="Y2993" s="90">
        <f t="shared" si="1379"/>
        <v>0</v>
      </c>
      <c r="Z2993" s="100" t="str">
        <f t="shared" si="1388"/>
        <v>A+J=</v>
      </c>
      <c r="AA2993" s="95">
        <f t="shared" si="1389"/>
        <v>47771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4"/>
      <c r="DP2993" s="1"/>
      <c r="DQ2993" s="1"/>
      <c r="DR2993" s="1"/>
      <c r="DS2993" s="1"/>
      <c r="DT2993" s="1"/>
      <c r="DU2993" s="1"/>
    </row>
    <row r="2994" spans="1:125" ht="12.75" x14ac:dyDescent="0.2">
      <c r="A2994" s="89">
        <f t="shared" si="1383"/>
        <v>47763</v>
      </c>
      <c r="B2994" s="105">
        <f t="shared" si="1366"/>
        <v>693.29978604999997</v>
      </c>
      <c r="C2994" s="90">
        <f t="shared" si="1384"/>
        <v>456.28598741000002</v>
      </c>
      <c r="D2994" s="91">
        <f t="shared" si="1367"/>
        <v>7245.38</v>
      </c>
      <c r="E2994" s="92">
        <f t="shared" ref="E2994:E3057" si="1391">IF(K2994=1,VLOOKUP(A2993,AP$19:AR$142,3),E2993)</f>
        <v>7276.54</v>
      </c>
      <c r="F2994" s="93">
        <f t="shared" si="1368"/>
        <v>45763</v>
      </c>
      <c r="G2994" s="94">
        <f t="shared" si="1369"/>
        <v>4.3006716003852752E-3</v>
      </c>
      <c r="H2994" s="95">
        <f t="shared" si="1380"/>
        <v>47771</v>
      </c>
      <c r="I2994" s="95">
        <f t="shared" si="1370"/>
        <v>47771</v>
      </c>
      <c r="J2994" s="96">
        <f t="shared" si="1381"/>
        <v>21</v>
      </c>
      <c r="K2994" s="96">
        <f t="shared" si="1382"/>
        <v>15</v>
      </c>
      <c r="L2994" s="8">
        <f t="shared" si="1385"/>
        <v>1.00307002</v>
      </c>
      <c r="M2994" s="97">
        <f t="shared" si="1371"/>
        <v>1.0043006699999999</v>
      </c>
      <c r="N2994" s="97">
        <f t="shared" si="1372"/>
        <v>1.5047920321813475</v>
      </c>
      <c r="O2994" s="90">
        <f t="shared" si="1373"/>
        <v>1.50941177</v>
      </c>
      <c r="P2994" s="90">
        <f t="shared" si="1374"/>
        <v>688.72343988</v>
      </c>
      <c r="Q2994" s="98">
        <f t="shared" si="1390"/>
        <v>0</v>
      </c>
      <c r="R2994" s="7">
        <f t="shared" si="1386"/>
        <v>0</v>
      </c>
      <c r="S2994" s="90">
        <f t="shared" si="1375"/>
        <v>0</v>
      </c>
      <c r="T2994" s="99">
        <f t="shared" si="1387"/>
        <v>0.117687</v>
      </c>
      <c r="U2994" s="98">
        <f t="shared" si="1376"/>
        <v>15</v>
      </c>
      <c r="V2994" s="98">
        <v>252</v>
      </c>
      <c r="W2994" s="97">
        <f t="shared" si="1377"/>
        <v>1.0066446790000001</v>
      </c>
      <c r="X2994" s="90">
        <f t="shared" si="1378"/>
        <v>4.5763461699999999</v>
      </c>
      <c r="Y2994" s="90">
        <f t="shared" si="1379"/>
        <v>0</v>
      </c>
      <c r="Z2994" s="100" t="str">
        <f t="shared" si="1388"/>
        <v>A+J=</v>
      </c>
      <c r="AA2994" s="95">
        <f t="shared" si="1389"/>
        <v>47771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4"/>
      <c r="DP2994" s="1"/>
      <c r="DQ2994" s="1"/>
      <c r="DR2994" s="1"/>
      <c r="DS2994" s="1"/>
      <c r="DT2994" s="1"/>
      <c r="DU2994" s="1"/>
    </row>
    <row r="2995" spans="1:125" ht="12.75" x14ac:dyDescent="0.2">
      <c r="A2995" s="89">
        <f t="shared" si="1383"/>
        <v>47764</v>
      </c>
      <c r="B2995" s="105">
        <f t="shared" ref="B2995:B3058" si="1392">(P2995+X2995)</f>
        <v>693.74770755999998</v>
      </c>
      <c r="C2995" s="90">
        <f t="shared" si="1384"/>
        <v>456.28598741000002</v>
      </c>
      <c r="D2995" s="91">
        <f t="shared" ref="D2995:D3058" si="1393">IF(E2995=E2994,D2994,E2994)</f>
        <v>7245.38</v>
      </c>
      <c r="E2995" s="92">
        <f t="shared" si="1391"/>
        <v>7276.54</v>
      </c>
      <c r="F2995" s="93">
        <f t="shared" ref="F2995:F3058" si="1394">IF(D2995=D2994,F2994,A2995)</f>
        <v>45763</v>
      </c>
      <c r="G2995" s="94">
        <f t="shared" ref="G2995:G3058" si="1395">(E2995/D2995)-1</f>
        <v>4.3006716003852752E-3</v>
      </c>
      <c r="H2995" s="95">
        <f t="shared" si="1380"/>
        <v>47771</v>
      </c>
      <c r="I2995" s="95">
        <f t="shared" ref="I2995:I3058" si="1396">IF(A2995&gt;I2994,H2995,I2994)</f>
        <v>47771</v>
      </c>
      <c r="J2995" s="96">
        <f t="shared" si="1381"/>
        <v>21</v>
      </c>
      <c r="K2995" s="96">
        <f t="shared" si="1382"/>
        <v>16</v>
      </c>
      <c r="L2995" s="8">
        <f t="shared" si="1385"/>
        <v>1.00327502</v>
      </c>
      <c r="M2995" s="97">
        <f t="shared" ref="M2995:M3058" si="1397">IF(I2995&gt;I2994,L2994,M2994)</f>
        <v>1.0043006699999999</v>
      </c>
      <c r="N2995" s="97">
        <f t="shared" ref="N2995:N3058" si="1398">IF(I2995&gt;I2994,N2994*M2995,N2994)</f>
        <v>1.5047920321813475</v>
      </c>
      <c r="O2995" s="90">
        <f t="shared" ref="O2995:O3058" si="1399">TRUNC(TRUNC((L2995*N2995),15),8)</f>
        <v>1.50972025</v>
      </c>
      <c r="P2995" s="90">
        <f t="shared" ref="P2995:P3058" si="1400">TRUNC(C2995*O2995,8)</f>
        <v>688.86419497999998</v>
      </c>
      <c r="Q2995" s="98">
        <f t="shared" si="1390"/>
        <v>0</v>
      </c>
      <c r="R2995" s="7">
        <f t="shared" si="1386"/>
        <v>0</v>
      </c>
      <c r="S2995" s="90">
        <f t="shared" ref="S2995:S3058" si="1401">IF(R2995&gt;0,TRUNC(R2995*P2995,8),0)</f>
        <v>0</v>
      </c>
      <c r="T2995" s="99">
        <f t="shared" si="1387"/>
        <v>0.117687</v>
      </c>
      <c r="U2995" s="98">
        <f t="shared" ref="U2995:U3058" si="1402">IF(Q2994&gt;0,1,IF(K2995=K2994,U2994,U2994+1))</f>
        <v>16</v>
      </c>
      <c r="V2995" s="98">
        <v>252</v>
      </c>
      <c r="W2995" s="97">
        <f t="shared" ref="W2995:W3058" si="1403">ROUND((1+T2995)^TRUNC((U2995/V2995),9),9)</f>
        <v>1.007089224</v>
      </c>
      <c r="X2995" s="90">
        <f t="shared" ref="X2995:X3058" si="1404">TRUNC((P2995*(W2995-1)),8)</f>
        <v>4.8835125799999997</v>
      </c>
      <c r="Y2995" s="90">
        <f t="shared" ref="Y2995:Y3058" si="1405">IF(Q2995&gt;0,S2995+X2995,0)</f>
        <v>0</v>
      </c>
      <c r="Z2995" s="100" t="str">
        <f t="shared" si="1388"/>
        <v>A+J=</v>
      </c>
      <c r="AA2995" s="95">
        <f t="shared" si="1389"/>
        <v>47771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4"/>
      <c r="DP2995" s="1"/>
      <c r="DQ2995" s="1"/>
      <c r="DR2995" s="1"/>
      <c r="DS2995" s="1"/>
      <c r="DT2995" s="1"/>
      <c r="DU2995" s="1"/>
    </row>
    <row r="2996" spans="1:125" ht="12.75" x14ac:dyDescent="0.2">
      <c r="A2996" s="89">
        <f t="shared" si="1383"/>
        <v>47765</v>
      </c>
      <c r="B2996" s="105">
        <f t="shared" si="1392"/>
        <v>694.19592671999999</v>
      </c>
      <c r="C2996" s="90">
        <f t="shared" si="1384"/>
        <v>456.28598741000002</v>
      </c>
      <c r="D2996" s="91">
        <f t="shared" si="1393"/>
        <v>7245.38</v>
      </c>
      <c r="E2996" s="92">
        <f t="shared" si="1391"/>
        <v>7276.54</v>
      </c>
      <c r="F2996" s="93">
        <f t="shared" si="1394"/>
        <v>45763</v>
      </c>
      <c r="G2996" s="94">
        <f t="shared" si="1395"/>
        <v>4.3006716003852752E-3</v>
      </c>
      <c r="H2996" s="95">
        <f t="shared" si="1380"/>
        <v>47771</v>
      </c>
      <c r="I2996" s="95">
        <f t="shared" si="1396"/>
        <v>47771</v>
      </c>
      <c r="J2996" s="96">
        <f t="shared" si="1381"/>
        <v>21</v>
      </c>
      <c r="K2996" s="96">
        <f t="shared" si="1382"/>
        <v>17</v>
      </c>
      <c r="L2996" s="8">
        <f t="shared" si="1385"/>
        <v>1.0034800699999999</v>
      </c>
      <c r="M2996" s="97">
        <f t="shared" si="1397"/>
        <v>1.0043006699999999</v>
      </c>
      <c r="N2996" s="97">
        <f t="shared" si="1398"/>
        <v>1.5047920321813475</v>
      </c>
      <c r="O2996" s="90">
        <f t="shared" si="1399"/>
        <v>1.5100288100000001</v>
      </c>
      <c r="P2996" s="90">
        <f t="shared" si="1400"/>
        <v>689.00498658000004</v>
      </c>
      <c r="Q2996" s="98">
        <f t="shared" si="1390"/>
        <v>0</v>
      </c>
      <c r="R2996" s="7">
        <f t="shared" si="1386"/>
        <v>0</v>
      </c>
      <c r="S2996" s="90">
        <f t="shared" si="1401"/>
        <v>0</v>
      </c>
      <c r="T2996" s="99">
        <f t="shared" si="1387"/>
        <v>0.117687</v>
      </c>
      <c r="U2996" s="98">
        <f t="shared" si="1402"/>
        <v>17</v>
      </c>
      <c r="V2996" s="98">
        <v>252</v>
      </c>
      <c r="W2996" s="97">
        <f t="shared" si="1403"/>
        <v>1.007533966</v>
      </c>
      <c r="X2996" s="90">
        <f t="shared" si="1404"/>
        <v>5.1909401400000004</v>
      </c>
      <c r="Y2996" s="90">
        <f t="shared" si="1405"/>
        <v>0</v>
      </c>
      <c r="Z2996" s="100" t="str">
        <f t="shared" si="1388"/>
        <v>A+J=</v>
      </c>
      <c r="AA2996" s="95">
        <f t="shared" si="1389"/>
        <v>47771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4"/>
      <c r="DP2996" s="1"/>
      <c r="DQ2996" s="1"/>
      <c r="DR2996" s="1"/>
      <c r="DS2996" s="1"/>
      <c r="DT2996" s="1"/>
      <c r="DU2996" s="1"/>
    </row>
    <row r="2997" spans="1:125" ht="12.75" x14ac:dyDescent="0.2">
      <c r="A2997" s="89">
        <f t="shared" si="1383"/>
        <v>47766</v>
      </c>
      <c r="B2997" s="105">
        <f t="shared" si="1392"/>
        <v>694.64442458999997</v>
      </c>
      <c r="C2997" s="90">
        <f t="shared" si="1384"/>
        <v>456.28598741000002</v>
      </c>
      <c r="D2997" s="91">
        <f t="shared" si="1393"/>
        <v>7245.38</v>
      </c>
      <c r="E2997" s="92">
        <f t="shared" si="1391"/>
        <v>7276.54</v>
      </c>
      <c r="F2997" s="93">
        <f t="shared" si="1394"/>
        <v>45763</v>
      </c>
      <c r="G2997" s="94">
        <f t="shared" si="1395"/>
        <v>4.3006716003852752E-3</v>
      </c>
      <c r="H2997" s="95">
        <f t="shared" si="1380"/>
        <v>47771</v>
      </c>
      <c r="I2997" s="95">
        <f t="shared" si="1396"/>
        <v>47771</v>
      </c>
      <c r="J2997" s="96">
        <f t="shared" si="1381"/>
        <v>21</v>
      </c>
      <c r="K2997" s="96">
        <f t="shared" si="1382"/>
        <v>18</v>
      </c>
      <c r="L2997" s="8">
        <f t="shared" si="1385"/>
        <v>1.0036851499999999</v>
      </c>
      <c r="M2997" s="97">
        <f t="shared" si="1397"/>
        <v>1.0043006699999999</v>
      </c>
      <c r="N2997" s="97">
        <f t="shared" si="1398"/>
        <v>1.5047920321813475</v>
      </c>
      <c r="O2997" s="90">
        <f t="shared" si="1399"/>
        <v>1.51033741</v>
      </c>
      <c r="P2997" s="90">
        <f t="shared" si="1400"/>
        <v>689.14579644000003</v>
      </c>
      <c r="Q2997" s="98">
        <f t="shared" si="1390"/>
        <v>0</v>
      </c>
      <c r="R2997" s="7">
        <f t="shared" si="1386"/>
        <v>0</v>
      </c>
      <c r="S2997" s="90">
        <f t="shared" si="1401"/>
        <v>0</v>
      </c>
      <c r="T2997" s="99">
        <f t="shared" si="1387"/>
        <v>0.117687</v>
      </c>
      <c r="U2997" s="98">
        <f t="shared" si="1402"/>
        <v>18</v>
      </c>
      <c r="V2997" s="98">
        <v>252</v>
      </c>
      <c r="W2997" s="97">
        <f t="shared" si="1403"/>
        <v>1.007978904</v>
      </c>
      <c r="X2997" s="90">
        <f t="shared" si="1404"/>
        <v>5.49862815</v>
      </c>
      <c r="Y2997" s="90">
        <f t="shared" si="1405"/>
        <v>0</v>
      </c>
      <c r="Z2997" s="100" t="str">
        <f t="shared" si="1388"/>
        <v>A+J=</v>
      </c>
      <c r="AA2997" s="95">
        <f t="shared" si="1389"/>
        <v>47771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4"/>
      <c r="DP2997" s="1"/>
      <c r="DQ2997" s="1"/>
      <c r="DR2997" s="1"/>
      <c r="DS2997" s="1"/>
      <c r="DT2997" s="1"/>
      <c r="DU2997" s="1"/>
    </row>
    <row r="2998" spans="1:125" ht="12.75" x14ac:dyDescent="0.2">
      <c r="A2998" s="89">
        <f t="shared" si="1383"/>
        <v>47767</v>
      </c>
      <c r="B2998" s="105">
        <f t="shared" si="1392"/>
        <v>695.09321966999994</v>
      </c>
      <c r="C2998" s="90">
        <f t="shared" si="1384"/>
        <v>456.28598741000002</v>
      </c>
      <c r="D2998" s="91">
        <f t="shared" si="1393"/>
        <v>7245.38</v>
      </c>
      <c r="E2998" s="92">
        <f t="shared" si="1391"/>
        <v>7276.54</v>
      </c>
      <c r="F2998" s="93">
        <f t="shared" si="1394"/>
        <v>45763</v>
      </c>
      <c r="G2998" s="94">
        <f t="shared" si="1395"/>
        <v>4.3006716003852752E-3</v>
      </c>
      <c r="H2998" s="95">
        <f t="shared" ref="H2998:H3061" si="1406">IF(DAY(A2998)=15,VLOOKUP(A2998,AH$169:AM$459,4),H2997)</f>
        <v>47771</v>
      </c>
      <c r="I2998" s="95">
        <f t="shared" si="1396"/>
        <v>47771</v>
      </c>
      <c r="J2998" s="96">
        <f t="shared" ref="J2998:J3061" si="1407">IF(I2998=I2997,J2997,NETWORKDAYS(I2997,I2998,$AD$169:$AD$511)-1)</f>
        <v>21</v>
      </c>
      <c r="K2998" s="96">
        <f t="shared" ref="K2998:K3061" si="1408">(J2998-(NETWORKDAYS(A2998,I2998,AD$169:AD$511)-1))</f>
        <v>19</v>
      </c>
      <c r="L2998" s="8">
        <f t="shared" si="1385"/>
        <v>1.00389028</v>
      </c>
      <c r="M2998" s="97">
        <f t="shared" si="1397"/>
        <v>1.0043006699999999</v>
      </c>
      <c r="N2998" s="97">
        <f t="shared" si="1398"/>
        <v>1.5047920321813475</v>
      </c>
      <c r="O2998" s="90">
        <f t="shared" si="1399"/>
        <v>1.5106460900000001</v>
      </c>
      <c r="P2998" s="90">
        <f t="shared" si="1400"/>
        <v>689.28664279999998</v>
      </c>
      <c r="Q2998" s="98">
        <f t="shared" si="1390"/>
        <v>0</v>
      </c>
      <c r="R2998" s="7">
        <f t="shared" si="1386"/>
        <v>0</v>
      </c>
      <c r="S2998" s="90">
        <f t="shared" si="1401"/>
        <v>0</v>
      </c>
      <c r="T2998" s="99">
        <f t="shared" si="1387"/>
        <v>0.117687</v>
      </c>
      <c r="U2998" s="98">
        <f t="shared" si="1402"/>
        <v>19</v>
      </c>
      <c r="V2998" s="98">
        <v>252</v>
      </c>
      <c r="W2998" s="97">
        <f t="shared" si="1403"/>
        <v>1.008424038</v>
      </c>
      <c r="X2998" s="90">
        <f t="shared" si="1404"/>
        <v>5.8065768699999998</v>
      </c>
      <c r="Y2998" s="90">
        <f t="shared" si="1405"/>
        <v>0</v>
      </c>
      <c r="Z2998" s="100" t="str">
        <f t="shared" si="1388"/>
        <v>A+J=</v>
      </c>
      <c r="AA2998" s="95">
        <f t="shared" si="1389"/>
        <v>47771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4"/>
      <c r="DP2998" s="1"/>
      <c r="DQ2998" s="1"/>
      <c r="DR2998" s="1"/>
      <c r="DS2998" s="1"/>
      <c r="DT2998" s="1"/>
      <c r="DU2998" s="1"/>
    </row>
    <row r="2999" spans="1:125" ht="12.75" x14ac:dyDescent="0.2">
      <c r="A2999" s="89">
        <f t="shared" si="1383"/>
        <v>47768</v>
      </c>
      <c r="B2999" s="105">
        <f t="shared" si="1392"/>
        <v>695.54230357000006</v>
      </c>
      <c r="C2999" s="90">
        <f t="shared" si="1384"/>
        <v>456.28598741000002</v>
      </c>
      <c r="D2999" s="91">
        <f t="shared" si="1393"/>
        <v>7245.38</v>
      </c>
      <c r="E2999" s="92">
        <f t="shared" si="1391"/>
        <v>7276.54</v>
      </c>
      <c r="F2999" s="93">
        <f t="shared" si="1394"/>
        <v>45763</v>
      </c>
      <c r="G2999" s="94">
        <f t="shared" si="1395"/>
        <v>4.3006716003852752E-3</v>
      </c>
      <c r="H2999" s="95">
        <f t="shared" si="1406"/>
        <v>47771</v>
      </c>
      <c r="I2999" s="95">
        <f t="shared" si="1396"/>
        <v>47771</v>
      </c>
      <c r="J2999" s="96">
        <f t="shared" si="1407"/>
        <v>21</v>
      </c>
      <c r="K2999" s="96">
        <f t="shared" si="1408"/>
        <v>20</v>
      </c>
      <c r="L2999" s="8">
        <f t="shared" si="1385"/>
        <v>1.0040954499999999</v>
      </c>
      <c r="M2999" s="97">
        <f t="shared" si="1397"/>
        <v>1.0043006699999999</v>
      </c>
      <c r="N2999" s="97">
        <f t="shared" si="1398"/>
        <v>1.5047920321813475</v>
      </c>
      <c r="O2999" s="90">
        <f t="shared" si="1399"/>
        <v>1.51095483</v>
      </c>
      <c r="P2999" s="90">
        <f t="shared" si="1400"/>
        <v>689.42751653000005</v>
      </c>
      <c r="Q2999" s="98">
        <f t="shared" si="1390"/>
        <v>0</v>
      </c>
      <c r="R2999" s="7">
        <f t="shared" si="1386"/>
        <v>0</v>
      </c>
      <c r="S2999" s="90">
        <f t="shared" si="1401"/>
        <v>0</v>
      </c>
      <c r="T2999" s="99">
        <f t="shared" si="1387"/>
        <v>0.117687</v>
      </c>
      <c r="U2999" s="98">
        <f t="shared" si="1402"/>
        <v>20</v>
      </c>
      <c r="V2999" s="98">
        <v>252</v>
      </c>
      <c r="W2999" s="97">
        <f t="shared" si="1403"/>
        <v>1.0088693689999999</v>
      </c>
      <c r="X2999" s="90">
        <f t="shared" si="1404"/>
        <v>6.1147870400000004</v>
      </c>
      <c r="Y2999" s="90">
        <f t="shared" si="1405"/>
        <v>0</v>
      </c>
      <c r="Z2999" s="100" t="str">
        <f t="shared" si="1388"/>
        <v>A+J=</v>
      </c>
      <c r="AA2999" s="95">
        <f t="shared" si="1389"/>
        <v>47771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4"/>
      <c r="DP2999" s="1"/>
      <c r="DQ2999" s="1"/>
      <c r="DR2999" s="1"/>
      <c r="DS2999" s="1"/>
      <c r="DT2999" s="1"/>
      <c r="DU2999" s="1"/>
    </row>
    <row r="3000" spans="1:125" ht="12.75" x14ac:dyDescent="0.2">
      <c r="A3000" s="89">
        <f t="shared" si="1383"/>
        <v>47769</v>
      </c>
      <c r="B3000" s="105">
        <f t="shared" si="1392"/>
        <v>695.54230357000006</v>
      </c>
      <c r="C3000" s="90">
        <f t="shared" si="1384"/>
        <v>456.28598741000002</v>
      </c>
      <c r="D3000" s="91">
        <f t="shared" si="1393"/>
        <v>7245.38</v>
      </c>
      <c r="E3000" s="92">
        <f t="shared" si="1391"/>
        <v>7276.54</v>
      </c>
      <c r="F3000" s="93">
        <f t="shared" si="1394"/>
        <v>45763</v>
      </c>
      <c r="G3000" s="94">
        <f t="shared" si="1395"/>
        <v>4.3006716003852752E-3</v>
      </c>
      <c r="H3000" s="95">
        <f t="shared" si="1406"/>
        <v>47771</v>
      </c>
      <c r="I3000" s="95">
        <f t="shared" si="1396"/>
        <v>47771</v>
      </c>
      <c r="J3000" s="96">
        <f t="shared" si="1407"/>
        <v>21</v>
      </c>
      <c r="K3000" s="96">
        <f t="shared" si="1408"/>
        <v>20</v>
      </c>
      <c r="L3000" s="8">
        <f t="shared" si="1385"/>
        <v>1.0040954499999999</v>
      </c>
      <c r="M3000" s="97">
        <f t="shared" si="1397"/>
        <v>1.0043006699999999</v>
      </c>
      <c r="N3000" s="97">
        <f t="shared" si="1398"/>
        <v>1.5047920321813475</v>
      </c>
      <c r="O3000" s="90">
        <f t="shared" si="1399"/>
        <v>1.51095483</v>
      </c>
      <c r="P3000" s="90">
        <f t="shared" si="1400"/>
        <v>689.42751653000005</v>
      </c>
      <c r="Q3000" s="98">
        <f t="shared" si="1390"/>
        <v>0</v>
      </c>
      <c r="R3000" s="7">
        <f t="shared" si="1386"/>
        <v>0</v>
      </c>
      <c r="S3000" s="90">
        <f t="shared" si="1401"/>
        <v>0</v>
      </c>
      <c r="T3000" s="99">
        <f t="shared" si="1387"/>
        <v>0.117687</v>
      </c>
      <c r="U3000" s="98">
        <f t="shared" si="1402"/>
        <v>20</v>
      </c>
      <c r="V3000" s="98">
        <v>252</v>
      </c>
      <c r="W3000" s="97">
        <f t="shared" si="1403"/>
        <v>1.0088693689999999</v>
      </c>
      <c r="X3000" s="90">
        <f t="shared" si="1404"/>
        <v>6.1147870400000004</v>
      </c>
      <c r="Y3000" s="90">
        <f t="shared" si="1405"/>
        <v>0</v>
      </c>
      <c r="Z3000" s="100" t="str">
        <f t="shared" si="1388"/>
        <v>A+J=</v>
      </c>
      <c r="AA3000" s="95">
        <f t="shared" si="1389"/>
        <v>47771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4"/>
      <c r="DP3000" s="1"/>
      <c r="DQ3000" s="1"/>
      <c r="DR3000" s="1"/>
      <c r="DS3000" s="1"/>
      <c r="DT3000" s="1"/>
      <c r="DU3000" s="1"/>
    </row>
    <row r="3001" spans="1:125" ht="12.75" x14ac:dyDescent="0.2">
      <c r="A3001" s="89">
        <f t="shared" si="1383"/>
        <v>47770</v>
      </c>
      <c r="B3001" s="105">
        <f t="shared" si="1392"/>
        <v>695.54230357000006</v>
      </c>
      <c r="C3001" s="90">
        <f t="shared" si="1384"/>
        <v>456.28598741000002</v>
      </c>
      <c r="D3001" s="91">
        <f t="shared" si="1393"/>
        <v>7245.38</v>
      </c>
      <c r="E3001" s="92">
        <f t="shared" si="1391"/>
        <v>7276.54</v>
      </c>
      <c r="F3001" s="93">
        <f t="shared" si="1394"/>
        <v>45763</v>
      </c>
      <c r="G3001" s="94">
        <f t="shared" si="1395"/>
        <v>4.3006716003852752E-3</v>
      </c>
      <c r="H3001" s="95">
        <f t="shared" si="1406"/>
        <v>47771</v>
      </c>
      <c r="I3001" s="95">
        <f t="shared" si="1396"/>
        <v>47771</v>
      </c>
      <c r="J3001" s="96">
        <f t="shared" si="1407"/>
        <v>21</v>
      </c>
      <c r="K3001" s="96">
        <f t="shared" si="1408"/>
        <v>20</v>
      </c>
      <c r="L3001" s="8">
        <f t="shared" si="1385"/>
        <v>1.0040954499999999</v>
      </c>
      <c r="M3001" s="97">
        <f t="shared" si="1397"/>
        <v>1.0043006699999999</v>
      </c>
      <c r="N3001" s="97">
        <f t="shared" si="1398"/>
        <v>1.5047920321813475</v>
      </c>
      <c r="O3001" s="90">
        <f t="shared" si="1399"/>
        <v>1.51095483</v>
      </c>
      <c r="P3001" s="90">
        <f t="shared" si="1400"/>
        <v>689.42751653000005</v>
      </c>
      <c r="Q3001" s="98">
        <f t="shared" si="1390"/>
        <v>0</v>
      </c>
      <c r="R3001" s="7">
        <f t="shared" si="1386"/>
        <v>0</v>
      </c>
      <c r="S3001" s="90">
        <f t="shared" si="1401"/>
        <v>0</v>
      </c>
      <c r="T3001" s="99">
        <f t="shared" si="1387"/>
        <v>0.117687</v>
      </c>
      <c r="U3001" s="98">
        <f t="shared" si="1402"/>
        <v>20</v>
      </c>
      <c r="V3001" s="98">
        <v>252</v>
      </c>
      <c r="W3001" s="97">
        <f t="shared" si="1403"/>
        <v>1.0088693689999999</v>
      </c>
      <c r="X3001" s="90">
        <f t="shared" si="1404"/>
        <v>6.1147870400000004</v>
      </c>
      <c r="Y3001" s="90">
        <f t="shared" si="1405"/>
        <v>0</v>
      </c>
      <c r="Z3001" s="100" t="str">
        <f t="shared" si="1388"/>
        <v>A+J=</v>
      </c>
      <c r="AA3001" s="95">
        <f t="shared" si="1389"/>
        <v>47771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4"/>
      <c r="DP3001" s="1"/>
      <c r="DQ3001" s="1"/>
      <c r="DR3001" s="1"/>
      <c r="DS3001" s="1"/>
      <c r="DT3001" s="1"/>
      <c r="DU3001" s="1"/>
    </row>
    <row r="3002" spans="1:125" ht="12.75" x14ac:dyDescent="0.2">
      <c r="A3002" s="89">
        <f t="shared" si="1383"/>
        <v>47771</v>
      </c>
      <c r="B3002" s="105">
        <f t="shared" si="1392"/>
        <v>695.99168103</v>
      </c>
      <c r="C3002" s="90">
        <f t="shared" si="1384"/>
        <v>456.28598741000002</v>
      </c>
      <c r="D3002" s="91">
        <f t="shared" si="1393"/>
        <v>7245.38</v>
      </c>
      <c r="E3002" s="92">
        <f t="shared" si="1391"/>
        <v>7276.54</v>
      </c>
      <c r="F3002" s="93">
        <f t="shared" si="1394"/>
        <v>45763</v>
      </c>
      <c r="G3002" s="94">
        <f t="shared" si="1395"/>
        <v>4.3006716003852752E-3</v>
      </c>
      <c r="H3002" s="95">
        <f t="shared" si="1406"/>
        <v>47805</v>
      </c>
      <c r="I3002" s="95">
        <f t="shared" si="1396"/>
        <v>47771</v>
      </c>
      <c r="J3002" s="96">
        <f t="shared" si="1407"/>
        <v>21</v>
      </c>
      <c r="K3002" s="96">
        <f t="shared" si="1408"/>
        <v>21</v>
      </c>
      <c r="L3002" s="8">
        <f t="shared" si="1385"/>
        <v>1.0043006699999999</v>
      </c>
      <c r="M3002" s="97">
        <f t="shared" si="1397"/>
        <v>1.0043006699999999</v>
      </c>
      <c r="N3002" s="97">
        <f t="shared" si="1398"/>
        <v>1.5047920321813475</v>
      </c>
      <c r="O3002" s="90">
        <f t="shared" si="1399"/>
        <v>1.5112636399999999</v>
      </c>
      <c r="P3002" s="90">
        <f t="shared" si="1400"/>
        <v>689.56842220999999</v>
      </c>
      <c r="Q3002" s="98">
        <f t="shared" si="1390"/>
        <v>98</v>
      </c>
      <c r="R3002" s="7">
        <f t="shared" si="1386"/>
        <v>1.8142999999999999E-2</v>
      </c>
      <c r="S3002" s="90">
        <f t="shared" si="1401"/>
        <v>12.510839880000001</v>
      </c>
      <c r="T3002" s="99">
        <f t="shared" si="1387"/>
        <v>0.117687</v>
      </c>
      <c r="U3002" s="98">
        <f t="shared" si="1402"/>
        <v>21</v>
      </c>
      <c r="V3002" s="98">
        <v>252</v>
      </c>
      <c r="W3002" s="97">
        <f t="shared" si="1403"/>
        <v>1.0093148970000001</v>
      </c>
      <c r="X3002" s="90">
        <f t="shared" si="1404"/>
        <v>6.42325882</v>
      </c>
      <c r="Y3002" s="90">
        <f t="shared" si="1405"/>
        <v>18.9340987</v>
      </c>
      <c r="Z3002" s="100" t="str">
        <f t="shared" si="1388"/>
        <v>A+J=</v>
      </c>
      <c r="AA3002" s="95">
        <f t="shared" si="1389"/>
        <v>47771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4"/>
      <c r="DP3002" s="1"/>
      <c r="DQ3002" s="1"/>
      <c r="DR3002" s="1"/>
      <c r="DS3002" s="1"/>
      <c r="DT3002" s="1"/>
      <c r="DU3002" s="1"/>
    </row>
    <row r="3003" spans="1:125" ht="12.75" x14ac:dyDescent="0.2">
      <c r="A3003" s="89">
        <f t="shared" si="1383"/>
        <v>47772</v>
      </c>
      <c r="B3003" s="105">
        <f t="shared" si="1392"/>
        <v>677.48297233999995</v>
      </c>
      <c r="C3003" s="90">
        <f t="shared" si="1384"/>
        <v>448.00759075000002</v>
      </c>
      <c r="D3003" s="91">
        <f t="shared" si="1393"/>
        <v>7245.38</v>
      </c>
      <c r="E3003" s="92">
        <f t="shared" si="1391"/>
        <v>7276.54</v>
      </c>
      <c r="F3003" s="93">
        <f t="shared" si="1394"/>
        <v>45763</v>
      </c>
      <c r="G3003" s="94">
        <f t="shared" si="1395"/>
        <v>4.3006716003852752E-3</v>
      </c>
      <c r="H3003" s="95">
        <f t="shared" si="1406"/>
        <v>47805</v>
      </c>
      <c r="I3003" s="95">
        <f t="shared" si="1396"/>
        <v>47805</v>
      </c>
      <c r="J3003" s="96">
        <f t="shared" si="1407"/>
        <v>23</v>
      </c>
      <c r="K3003" s="96">
        <f t="shared" si="1408"/>
        <v>1</v>
      </c>
      <c r="L3003" s="8">
        <f t="shared" si="1385"/>
        <v>1.0001865999999999</v>
      </c>
      <c r="M3003" s="97">
        <f t="shared" si="1397"/>
        <v>1.0043006699999999</v>
      </c>
      <c r="N3003" s="97">
        <f t="shared" si="1398"/>
        <v>1.5112636461303888</v>
      </c>
      <c r="O3003" s="90">
        <f t="shared" si="1399"/>
        <v>1.51154564</v>
      </c>
      <c r="P3003" s="90">
        <f t="shared" si="1400"/>
        <v>677.18392047999998</v>
      </c>
      <c r="Q3003" s="98">
        <f t="shared" si="1390"/>
        <v>0</v>
      </c>
      <c r="R3003" s="7">
        <f t="shared" si="1386"/>
        <v>0</v>
      </c>
      <c r="S3003" s="90">
        <f t="shared" si="1401"/>
        <v>0</v>
      </c>
      <c r="T3003" s="99">
        <f t="shared" si="1387"/>
        <v>0.117687</v>
      </c>
      <c r="U3003" s="98">
        <f t="shared" si="1402"/>
        <v>1</v>
      </c>
      <c r="V3003" s="98">
        <v>252</v>
      </c>
      <c r="W3003" s="97">
        <f t="shared" si="1403"/>
        <v>1.0004416110000001</v>
      </c>
      <c r="X3003" s="90">
        <f t="shared" si="1404"/>
        <v>0.29905186</v>
      </c>
      <c r="Y3003" s="90">
        <f t="shared" si="1405"/>
        <v>0</v>
      </c>
      <c r="Z3003" s="100" t="str">
        <f t="shared" si="1388"/>
        <v>A+J=</v>
      </c>
      <c r="AA3003" s="95">
        <f t="shared" si="1389"/>
        <v>47805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4"/>
      <c r="DP3003" s="1"/>
      <c r="DQ3003" s="1"/>
      <c r="DR3003" s="1"/>
      <c r="DS3003" s="1"/>
      <c r="DT3003" s="1"/>
      <c r="DU3003" s="1"/>
    </row>
    <row r="3004" spans="1:125" ht="12.75" x14ac:dyDescent="0.2">
      <c r="A3004" s="89">
        <f t="shared" si="1383"/>
        <v>47773</v>
      </c>
      <c r="B3004" s="105">
        <f t="shared" si="1392"/>
        <v>677.90862843000002</v>
      </c>
      <c r="C3004" s="90">
        <f t="shared" si="1384"/>
        <v>448.00759075000002</v>
      </c>
      <c r="D3004" s="91">
        <f t="shared" si="1393"/>
        <v>7245.38</v>
      </c>
      <c r="E3004" s="92">
        <f t="shared" si="1391"/>
        <v>7276.54</v>
      </c>
      <c r="F3004" s="93">
        <f t="shared" si="1394"/>
        <v>45763</v>
      </c>
      <c r="G3004" s="94">
        <f t="shared" si="1395"/>
        <v>4.3006716003852752E-3</v>
      </c>
      <c r="H3004" s="95">
        <f t="shared" si="1406"/>
        <v>47805</v>
      </c>
      <c r="I3004" s="95">
        <f t="shared" si="1396"/>
        <v>47805</v>
      </c>
      <c r="J3004" s="96">
        <f t="shared" si="1407"/>
        <v>23</v>
      </c>
      <c r="K3004" s="96">
        <f t="shared" si="1408"/>
        <v>2</v>
      </c>
      <c r="L3004" s="8">
        <f t="shared" si="1385"/>
        <v>1.0003732299999999</v>
      </c>
      <c r="M3004" s="97">
        <f t="shared" si="1397"/>
        <v>1.0043006699999999</v>
      </c>
      <c r="N3004" s="97">
        <f t="shared" si="1398"/>
        <v>1.5112636461303888</v>
      </c>
      <c r="O3004" s="90">
        <f t="shared" si="1399"/>
        <v>1.5118276900000001</v>
      </c>
      <c r="P3004" s="90">
        <f t="shared" si="1400"/>
        <v>677.31028102000005</v>
      </c>
      <c r="Q3004" s="98">
        <f t="shared" si="1390"/>
        <v>0</v>
      </c>
      <c r="R3004" s="7">
        <f t="shared" si="1386"/>
        <v>0</v>
      </c>
      <c r="S3004" s="90">
        <f t="shared" si="1401"/>
        <v>0</v>
      </c>
      <c r="T3004" s="99">
        <f t="shared" si="1387"/>
        <v>0.117687</v>
      </c>
      <c r="U3004" s="98">
        <f t="shared" si="1402"/>
        <v>2</v>
      </c>
      <c r="V3004" s="98">
        <v>252</v>
      </c>
      <c r="W3004" s="97">
        <f t="shared" si="1403"/>
        <v>1.0008834170000001</v>
      </c>
      <c r="X3004" s="90">
        <f t="shared" si="1404"/>
        <v>0.59834741000000002</v>
      </c>
      <c r="Y3004" s="90">
        <f t="shared" si="1405"/>
        <v>0</v>
      </c>
      <c r="Z3004" s="100" t="str">
        <f t="shared" si="1388"/>
        <v>A+J=</v>
      </c>
      <c r="AA3004" s="95">
        <f t="shared" si="1389"/>
        <v>47805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4"/>
      <c r="DP3004" s="1"/>
      <c r="DQ3004" s="1"/>
      <c r="DR3004" s="1"/>
      <c r="DS3004" s="1"/>
      <c r="DT3004" s="1"/>
      <c r="DU3004" s="1"/>
    </row>
    <row r="3005" spans="1:125" ht="12.75" x14ac:dyDescent="0.2">
      <c r="A3005" s="89">
        <f t="shared" si="1383"/>
        <v>47774</v>
      </c>
      <c r="B3005" s="105">
        <f t="shared" si="1392"/>
        <v>678.33455967999998</v>
      </c>
      <c r="C3005" s="90">
        <f t="shared" si="1384"/>
        <v>448.00759075000002</v>
      </c>
      <c r="D3005" s="91">
        <f t="shared" si="1393"/>
        <v>7245.38</v>
      </c>
      <c r="E3005" s="92">
        <f t="shared" si="1391"/>
        <v>7276.54</v>
      </c>
      <c r="F3005" s="93">
        <f t="shared" si="1394"/>
        <v>45763</v>
      </c>
      <c r="G3005" s="94">
        <f t="shared" si="1395"/>
        <v>4.3006716003852752E-3</v>
      </c>
      <c r="H3005" s="95">
        <f t="shared" si="1406"/>
        <v>47805</v>
      </c>
      <c r="I3005" s="95">
        <f t="shared" si="1396"/>
        <v>47805</v>
      </c>
      <c r="J3005" s="96">
        <f t="shared" si="1407"/>
        <v>23</v>
      </c>
      <c r="K3005" s="96">
        <f t="shared" si="1408"/>
        <v>3</v>
      </c>
      <c r="L3005" s="8">
        <f t="shared" si="1385"/>
        <v>1.00055991</v>
      </c>
      <c r="M3005" s="97">
        <f t="shared" si="1397"/>
        <v>1.0043006699999999</v>
      </c>
      <c r="N3005" s="97">
        <f t="shared" si="1398"/>
        <v>1.5112636461303888</v>
      </c>
      <c r="O3005" s="90">
        <f t="shared" si="1399"/>
        <v>1.5121098100000001</v>
      </c>
      <c r="P3005" s="90">
        <f t="shared" si="1400"/>
        <v>677.43667291999998</v>
      </c>
      <c r="Q3005" s="98">
        <f t="shared" si="1390"/>
        <v>0</v>
      </c>
      <c r="R3005" s="7">
        <f t="shared" si="1386"/>
        <v>0</v>
      </c>
      <c r="S3005" s="90">
        <f t="shared" si="1401"/>
        <v>0</v>
      </c>
      <c r="T3005" s="99">
        <f t="shared" si="1387"/>
        <v>0.117687</v>
      </c>
      <c r="U3005" s="98">
        <f t="shared" si="1402"/>
        <v>3</v>
      </c>
      <c r="V3005" s="98">
        <v>252</v>
      </c>
      <c r="W3005" s="97">
        <f t="shared" si="1403"/>
        <v>1.001325418</v>
      </c>
      <c r="X3005" s="90">
        <f t="shared" si="1404"/>
        <v>0.89788676000000001</v>
      </c>
      <c r="Y3005" s="90">
        <f t="shared" si="1405"/>
        <v>0</v>
      </c>
      <c r="Z3005" s="100" t="str">
        <f t="shared" si="1388"/>
        <v>A+J=</v>
      </c>
      <c r="AA3005" s="95">
        <f t="shared" si="1389"/>
        <v>47805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4"/>
      <c r="DP3005" s="1"/>
      <c r="DQ3005" s="1"/>
      <c r="DR3005" s="1"/>
      <c r="DS3005" s="1"/>
      <c r="DT3005" s="1"/>
      <c r="DU3005" s="1"/>
    </row>
    <row r="3006" spans="1:125" ht="12.75" x14ac:dyDescent="0.2">
      <c r="A3006" s="89">
        <f t="shared" si="1383"/>
        <v>47775</v>
      </c>
      <c r="B3006" s="105">
        <f t="shared" si="1392"/>
        <v>678.76075273000004</v>
      </c>
      <c r="C3006" s="90">
        <f t="shared" si="1384"/>
        <v>448.00759075000002</v>
      </c>
      <c r="D3006" s="91">
        <f t="shared" si="1393"/>
        <v>7245.38</v>
      </c>
      <c r="E3006" s="92">
        <f t="shared" si="1391"/>
        <v>7276.54</v>
      </c>
      <c r="F3006" s="93">
        <f t="shared" si="1394"/>
        <v>45763</v>
      </c>
      <c r="G3006" s="94">
        <f t="shared" si="1395"/>
        <v>4.3006716003852752E-3</v>
      </c>
      <c r="H3006" s="95">
        <f t="shared" si="1406"/>
        <v>47805</v>
      </c>
      <c r="I3006" s="95">
        <f t="shared" si="1396"/>
        <v>47805</v>
      </c>
      <c r="J3006" s="96">
        <f t="shared" si="1407"/>
        <v>23</v>
      </c>
      <c r="K3006" s="96">
        <f t="shared" si="1408"/>
        <v>4</v>
      </c>
      <c r="L3006" s="8">
        <f t="shared" si="1385"/>
        <v>1.00074661</v>
      </c>
      <c r="M3006" s="97">
        <f t="shared" si="1397"/>
        <v>1.0043006699999999</v>
      </c>
      <c r="N3006" s="97">
        <f t="shared" si="1398"/>
        <v>1.5112636461303888</v>
      </c>
      <c r="O3006" s="90">
        <f t="shared" si="1399"/>
        <v>1.5123919699999999</v>
      </c>
      <c r="P3006" s="90">
        <f t="shared" si="1400"/>
        <v>677.56308274000003</v>
      </c>
      <c r="Q3006" s="98">
        <f t="shared" si="1390"/>
        <v>0</v>
      </c>
      <c r="R3006" s="7">
        <f t="shared" si="1386"/>
        <v>0</v>
      </c>
      <c r="S3006" s="90">
        <f t="shared" si="1401"/>
        <v>0</v>
      </c>
      <c r="T3006" s="99">
        <f t="shared" si="1387"/>
        <v>0.117687</v>
      </c>
      <c r="U3006" s="98">
        <f t="shared" si="1402"/>
        <v>4</v>
      </c>
      <c r="V3006" s="98">
        <v>252</v>
      </c>
      <c r="W3006" s="97">
        <f t="shared" si="1403"/>
        <v>1.001767614</v>
      </c>
      <c r="X3006" s="90">
        <f t="shared" si="1404"/>
        <v>1.1976699900000001</v>
      </c>
      <c r="Y3006" s="90">
        <f t="shared" si="1405"/>
        <v>0</v>
      </c>
      <c r="Z3006" s="100" t="str">
        <f t="shared" si="1388"/>
        <v>A+J=</v>
      </c>
      <c r="AA3006" s="95">
        <f t="shared" si="1389"/>
        <v>47805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4"/>
      <c r="DP3006" s="1"/>
      <c r="DQ3006" s="1"/>
      <c r="DR3006" s="1"/>
      <c r="DS3006" s="1"/>
      <c r="DT3006" s="1"/>
      <c r="DU3006" s="1"/>
    </row>
    <row r="3007" spans="1:125" ht="12.75" x14ac:dyDescent="0.2">
      <c r="A3007" s="89">
        <f t="shared" si="1383"/>
        <v>47776</v>
      </c>
      <c r="B3007" s="105">
        <f t="shared" si="1392"/>
        <v>678.76075273000004</v>
      </c>
      <c r="C3007" s="90">
        <f t="shared" si="1384"/>
        <v>448.00759075000002</v>
      </c>
      <c r="D3007" s="91">
        <f t="shared" si="1393"/>
        <v>7245.38</v>
      </c>
      <c r="E3007" s="92">
        <f t="shared" si="1391"/>
        <v>7276.54</v>
      </c>
      <c r="F3007" s="93">
        <f t="shared" si="1394"/>
        <v>45763</v>
      </c>
      <c r="G3007" s="94">
        <f t="shared" si="1395"/>
        <v>4.3006716003852752E-3</v>
      </c>
      <c r="H3007" s="95">
        <f t="shared" si="1406"/>
        <v>47805</v>
      </c>
      <c r="I3007" s="95">
        <f t="shared" si="1396"/>
        <v>47805</v>
      </c>
      <c r="J3007" s="96">
        <f t="shared" si="1407"/>
        <v>23</v>
      </c>
      <c r="K3007" s="96">
        <f t="shared" si="1408"/>
        <v>4</v>
      </c>
      <c r="L3007" s="8">
        <f t="shared" si="1385"/>
        <v>1.00074661</v>
      </c>
      <c r="M3007" s="97">
        <f t="shared" si="1397"/>
        <v>1.0043006699999999</v>
      </c>
      <c r="N3007" s="97">
        <f t="shared" si="1398"/>
        <v>1.5112636461303888</v>
      </c>
      <c r="O3007" s="90">
        <f t="shared" si="1399"/>
        <v>1.5123919699999999</v>
      </c>
      <c r="P3007" s="90">
        <f t="shared" si="1400"/>
        <v>677.56308274000003</v>
      </c>
      <c r="Q3007" s="98">
        <f t="shared" si="1390"/>
        <v>0</v>
      </c>
      <c r="R3007" s="7">
        <f t="shared" si="1386"/>
        <v>0</v>
      </c>
      <c r="S3007" s="90">
        <f t="shared" si="1401"/>
        <v>0</v>
      </c>
      <c r="T3007" s="99">
        <f t="shared" si="1387"/>
        <v>0.117687</v>
      </c>
      <c r="U3007" s="98">
        <f t="shared" si="1402"/>
        <v>4</v>
      </c>
      <c r="V3007" s="98">
        <v>252</v>
      </c>
      <c r="W3007" s="97">
        <f t="shared" si="1403"/>
        <v>1.001767614</v>
      </c>
      <c r="X3007" s="90">
        <f t="shared" si="1404"/>
        <v>1.1976699900000001</v>
      </c>
      <c r="Y3007" s="90">
        <f t="shared" si="1405"/>
        <v>0</v>
      </c>
      <c r="Z3007" s="100" t="str">
        <f t="shared" si="1388"/>
        <v>A+J=</v>
      </c>
      <c r="AA3007" s="95">
        <f t="shared" si="1389"/>
        <v>47805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4"/>
      <c r="DP3007" s="1"/>
      <c r="DQ3007" s="1"/>
      <c r="DR3007" s="1"/>
      <c r="DS3007" s="1"/>
      <c r="DT3007" s="1"/>
      <c r="DU3007" s="1"/>
    </row>
    <row r="3008" spans="1:125" ht="12.75" x14ac:dyDescent="0.2">
      <c r="A3008" s="89">
        <f t="shared" si="1383"/>
        <v>47777</v>
      </c>
      <c r="B3008" s="105">
        <f t="shared" si="1392"/>
        <v>678.76075273000004</v>
      </c>
      <c r="C3008" s="90">
        <f t="shared" si="1384"/>
        <v>448.00759075000002</v>
      </c>
      <c r="D3008" s="91">
        <f t="shared" si="1393"/>
        <v>7245.38</v>
      </c>
      <c r="E3008" s="92">
        <f t="shared" si="1391"/>
        <v>7276.54</v>
      </c>
      <c r="F3008" s="93">
        <f t="shared" si="1394"/>
        <v>45763</v>
      </c>
      <c r="G3008" s="94">
        <f t="shared" si="1395"/>
        <v>4.3006716003852752E-3</v>
      </c>
      <c r="H3008" s="95">
        <f t="shared" si="1406"/>
        <v>47805</v>
      </c>
      <c r="I3008" s="95">
        <f t="shared" si="1396"/>
        <v>47805</v>
      </c>
      <c r="J3008" s="96">
        <f t="shared" si="1407"/>
        <v>23</v>
      </c>
      <c r="K3008" s="96">
        <f t="shared" si="1408"/>
        <v>4</v>
      </c>
      <c r="L3008" s="8">
        <f t="shared" si="1385"/>
        <v>1.00074661</v>
      </c>
      <c r="M3008" s="97">
        <f t="shared" si="1397"/>
        <v>1.0043006699999999</v>
      </c>
      <c r="N3008" s="97">
        <f t="shared" si="1398"/>
        <v>1.5112636461303888</v>
      </c>
      <c r="O3008" s="90">
        <f t="shared" si="1399"/>
        <v>1.5123919699999999</v>
      </c>
      <c r="P3008" s="90">
        <f t="shared" si="1400"/>
        <v>677.56308274000003</v>
      </c>
      <c r="Q3008" s="98">
        <f t="shared" si="1390"/>
        <v>0</v>
      </c>
      <c r="R3008" s="7">
        <f t="shared" si="1386"/>
        <v>0</v>
      </c>
      <c r="S3008" s="90">
        <f t="shared" si="1401"/>
        <v>0</v>
      </c>
      <c r="T3008" s="99">
        <f t="shared" si="1387"/>
        <v>0.117687</v>
      </c>
      <c r="U3008" s="98">
        <f t="shared" si="1402"/>
        <v>4</v>
      </c>
      <c r="V3008" s="98">
        <v>252</v>
      </c>
      <c r="W3008" s="97">
        <f t="shared" si="1403"/>
        <v>1.001767614</v>
      </c>
      <c r="X3008" s="90">
        <f t="shared" si="1404"/>
        <v>1.1976699900000001</v>
      </c>
      <c r="Y3008" s="90">
        <f t="shared" si="1405"/>
        <v>0</v>
      </c>
      <c r="Z3008" s="100" t="str">
        <f t="shared" si="1388"/>
        <v>A+J=</v>
      </c>
      <c r="AA3008" s="95">
        <f t="shared" si="1389"/>
        <v>47805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4"/>
      <c r="DP3008" s="1"/>
      <c r="DQ3008" s="1"/>
      <c r="DR3008" s="1"/>
      <c r="DS3008" s="1"/>
      <c r="DT3008" s="1"/>
      <c r="DU3008" s="1"/>
    </row>
    <row r="3009" spans="1:125" ht="12.75" x14ac:dyDescent="0.2">
      <c r="A3009" s="89">
        <f t="shared" si="1383"/>
        <v>47778</v>
      </c>
      <c r="B3009" s="105">
        <f t="shared" si="1392"/>
        <v>679.18721217999996</v>
      </c>
      <c r="C3009" s="90">
        <f t="shared" si="1384"/>
        <v>448.00759075000002</v>
      </c>
      <c r="D3009" s="91">
        <f t="shared" si="1393"/>
        <v>7245.38</v>
      </c>
      <c r="E3009" s="92">
        <f t="shared" si="1391"/>
        <v>7276.54</v>
      </c>
      <c r="F3009" s="93">
        <f t="shared" si="1394"/>
        <v>45763</v>
      </c>
      <c r="G3009" s="94">
        <f t="shared" si="1395"/>
        <v>4.3006716003852752E-3</v>
      </c>
      <c r="H3009" s="95">
        <f t="shared" si="1406"/>
        <v>47805</v>
      </c>
      <c r="I3009" s="95">
        <f t="shared" si="1396"/>
        <v>47805</v>
      </c>
      <c r="J3009" s="96">
        <f t="shared" si="1407"/>
        <v>23</v>
      </c>
      <c r="K3009" s="96">
        <f t="shared" si="1408"/>
        <v>5</v>
      </c>
      <c r="L3009" s="8">
        <f t="shared" si="1385"/>
        <v>1.0009333499999999</v>
      </c>
      <c r="M3009" s="97">
        <f t="shared" si="1397"/>
        <v>1.0043006699999999</v>
      </c>
      <c r="N3009" s="97">
        <f t="shared" si="1398"/>
        <v>1.5112636461303888</v>
      </c>
      <c r="O3009" s="90">
        <f t="shared" si="1399"/>
        <v>1.5126741800000001</v>
      </c>
      <c r="P3009" s="90">
        <f t="shared" si="1400"/>
        <v>677.68951497</v>
      </c>
      <c r="Q3009" s="98">
        <f t="shared" si="1390"/>
        <v>0</v>
      </c>
      <c r="R3009" s="7">
        <f t="shared" si="1386"/>
        <v>0</v>
      </c>
      <c r="S3009" s="90">
        <f t="shared" si="1401"/>
        <v>0</v>
      </c>
      <c r="T3009" s="99">
        <f t="shared" si="1387"/>
        <v>0.117687</v>
      </c>
      <c r="U3009" s="98">
        <f t="shared" si="1402"/>
        <v>5</v>
      </c>
      <c r="V3009" s="98">
        <v>252</v>
      </c>
      <c r="W3009" s="97">
        <f t="shared" si="1403"/>
        <v>1.002210005</v>
      </c>
      <c r="X3009" s="90">
        <f t="shared" si="1404"/>
        <v>1.4976972099999999</v>
      </c>
      <c r="Y3009" s="90">
        <f t="shared" si="1405"/>
        <v>0</v>
      </c>
      <c r="Z3009" s="100" t="str">
        <f t="shared" si="1388"/>
        <v>A+J=</v>
      </c>
      <c r="AA3009" s="95">
        <f t="shared" si="1389"/>
        <v>47805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4"/>
      <c r="DP3009" s="1"/>
      <c r="DQ3009" s="1"/>
      <c r="DR3009" s="1"/>
      <c r="DS3009" s="1"/>
      <c r="DT3009" s="1"/>
      <c r="DU3009" s="1"/>
    </row>
    <row r="3010" spans="1:125" ht="12.75" x14ac:dyDescent="0.2">
      <c r="A3010" s="89">
        <f t="shared" si="1383"/>
        <v>47779</v>
      </c>
      <c r="B3010" s="105">
        <f t="shared" si="1392"/>
        <v>679.61394330000007</v>
      </c>
      <c r="C3010" s="90">
        <f t="shared" si="1384"/>
        <v>448.00759075000002</v>
      </c>
      <c r="D3010" s="91">
        <f t="shared" si="1393"/>
        <v>7245.38</v>
      </c>
      <c r="E3010" s="92">
        <f t="shared" si="1391"/>
        <v>7276.54</v>
      </c>
      <c r="F3010" s="93">
        <f t="shared" si="1394"/>
        <v>45763</v>
      </c>
      <c r="G3010" s="94">
        <f t="shared" si="1395"/>
        <v>4.3006716003852752E-3</v>
      </c>
      <c r="H3010" s="95">
        <f t="shared" si="1406"/>
        <v>47805</v>
      </c>
      <c r="I3010" s="95">
        <f t="shared" si="1396"/>
        <v>47805</v>
      </c>
      <c r="J3010" s="96">
        <f t="shared" si="1407"/>
        <v>23</v>
      </c>
      <c r="K3010" s="96">
        <f t="shared" si="1408"/>
        <v>6</v>
      </c>
      <c r="L3010" s="8">
        <f t="shared" si="1385"/>
        <v>1.0011201300000001</v>
      </c>
      <c r="M3010" s="97">
        <f t="shared" si="1397"/>
        <v>1.0043006699999999</v>
      </c>
      <c r="N3010" s="97">
        <f t="shared" si="1398"/>
        <v>1.5112636461303888</v>
      </c>
      <c r="O3010" s="90">
        <f t="shared" si="1399"/>
        <v>1.5129564499999999</v>
      </c>
      <c r="P3010" s="90">
        <f t="shared" si="1400"/>
        <v>677.81597407000004</v>
      </c>
      <c r="Q3010" s="98">
        <f t="shared" si="1390"/>
        <v>0</v>
      </c>
      <c r="R3010" s="7">
        <f t="shared" si="1386"/>
        <v>0</v>
      </c>
      <c r="S3010" s="90">
        <f t="shared" si="1401"/>
        <v>0</v>
      </c>
      <c r="T3010" s="99">
        <f t="shared" si="1387"/>
        <v>0.117687</v>
      </c>
      <c r="U3010" s="98">
        <f t="shared" si="1402"/>
        <v>6</v>
      </c>
      <c r="V3010" s="98">
        <v>252</v>
      </c>
      <c r="W3010" s="97">
        <f t="shared" si="1403"/>
        <v>1.002652592</v>
      </c>
      <c r="X3010" s="90">
        <f t="shared" si="1404"/>
        <v>1.7979692300000001</v>
      </c>
      <c r="Y3010" s="90">
        <f t="shared" si="1405"/>
        <v>0</v>
      </c>
      <c r="Z3010" s="100" t="str">
        <f t="shared" si="1388"/>
        <v>A+J=</v>
      </c>
      <c r="AA3010" s="95">
        <f t="shared" si="1389"/>
        <v>47805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4"/>
      <c r="DP3010" s="1"/>
      <c r="DQ3010" s="1"/>
      <c r="DR3010" s="1"/>
      <c r="DS3010" s="1"/>
      <c r="DT3010" s="1"/>
      <c r="DU3010" s="1"/>
    </row>
    <row r="3011" spans="1:125" ht="12.75" x14ac:dyDescent="0.2">
      <c r="A3011" s="89">
        <f t="shared" si="1383"/>
        <v>47780</v>
      </c>
      <c r="B3011" s="105">
        <f t="shared" si="1392"/>
        <v>680.04094101999999</v>
      </c>
      <c r="C3011" s="90">
        <f t="shared" si="1384"/>
        <v>448.00759075000002</v>
      </c>
      <c r="D3011" s="91">
        <f t="shared" si="1393"/>
        <v>7245.38</v>
      </c>
      <c r="E3011" s="92">
        <f t="shared" si="1391"/>
        <v>7276.54</v>
      </c>
      <c r="F3011" s="93">
        <f t="shared" si="1394"/>
        <v>45763</v>
      </c>
      <c r="G3011" s="94">
        <f t="shared" si="1395"/>
        <v>4.3006716003852752E-3</v>
      </c>
      <c r="H3011" s="95">
        <f t="shared" si="1406"/>
        <v>47805</v>
      </c>
      <c r="I3011" s="95">
        <f t="shared" si="1396"/>
        <v>47805</v>
      </c>
      <c r="J3011" s="96">
        <f t="shared" si="1407"/>
        <v>23</v>
      </c>
      <c r="K3011" s="96">
        <f t="shared" si="1408"/>
        <v>7</v>
      </c>
      <c r="L3011" s="8">
        <f t="shared" si="1385"/>
        <v>1.0013069400000001</v>
      </c>
      <c r="M3011" s="97">
        <f t="shared" si="1397"/>
        <v>1.0043006699999999</v>
      </c>
      <c r="N3011" s="97">
        <f t="shared" si="1398"/>
        <v>1.5112636461303888</v>
      </c>
      <c r="O3011" s="90">
        <f t="shared" si="1399"/>
        <v>1.5132387700000001</v>
      </c>
      <c r="P3011" s="90">
        <f t="shared" si="1400"/>
        <v>677.94245556999999</v>
      </c>
      <c r="Q3011" s="98">
        <f t="shared" si="1390"/>
        <v>0</v>
      </c>
      <c r="R3011" s="7">
        <f t="shared" si="1386"/>
        <v>0</v>
      </c>
      <c r="S3011" s="90">
        <f t="shared" si="1401"/>
        <v>0</v>
      </c>
      <c r="T3011" s="99">
        <f t="shared" si="1387"/>
        <v>0.117687</v>
      </c>
      <c r="U3011" s="98">
        <f t="shared" si="1402"/>
        <v>7</v>
      </c>
      <c r="V3011" s="98">
        <v>252</v>
      </c>
      <c r="W3011" s="97">
        <f t="shared" si="1403"/>
        <v>1.0030953739999999</v>
      </c>
      <c r="X3011" s="90">
        <f t="shared" si="1404"/>
        <v>2.0984854500000001</v>
      </c>
      <c r="Y3011" s="90">
        <f t="shared" si="1405"/>
        <v>0</v>
      </c>
      <c r="Z3011" s="100" t="str">
        <f t="shared" si="1388"/>
        <v>A+J=</v>
      </c>
      <c r="AA3011" s="95">
        <f t="shared" si="1389"/>
        <v>47805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4"/>
      <c r="DP3011" s="1"/>
      <c r="DQ3011" s="1"/>
      <c r="DR3011" s="1"/>
      <c r="DS3011" s="1"/>
      <c r="DT3011" s="1"/>
      <c r="DU3011" s="1"/>
    </row>
    <row r="3012" spans="1:125" ht="12.75" x14ac:dyDescent="0.2">
      <c r="A3012" s="89">
        <f t="shared" si="1383"/>
        <v>47781</v>
      </c>
      <c r="B3012" s="105">
        <f t="shared" si="1392"/>
        <v>680.46821063000004</v>
      </c>
      <c r="C3012" s="90">
        <f t="shared" si="1384"/>
        <v>448.00759075000002</v>
      </c>
      <c r="D3012" s="91">
        <f t="shared" si="1393"/>
        <v>7245.38</v>
      </c>
      <c r="E3012" s="92">
        <f t="shared" si="1391"/>
        <v>7276.54</v>
      </c>
      <c r="F3012" s="93">
        <f t="shared" si="1394"/>
        <v>45763</v>
      </c>
      <c r="G3012" s="94">
        <f t="shared" si="1395"/>
        <v>4.3006716003852752E-3</v>
      </c>
      <c r="H3012" s="95">
        <f t="shared" si="1406"/>
        <v>47805</v>
      </c>
      <c r="I3012" s="95">
        <f t="shared" si="1396"/>
        <v>47805</v>
      </c>
      <c r="J3012" s="96">
        <f t="shared" si="1407"/>
        <v>23</v>
      </c>
      <c r="K3012" s="96">
        <f t="shared" si="1408"/>
        <v>8</v>
      </c>
      <c r="L3012" s="8">
        <f t="shared" si="1385"/>
        <v>1.0014937900000001</v>
      </c>
      <c r="M3012" s="97">
        <f t="shared" si="1397"/>
        <v>1.0043006699999999</v>
      </c>
      <c r="N3012" s="97">
        <f t="shared" si="1398"/>
        <v>1.5112636461303888</v>
      </c>
      <c r="O3012" s="90">
        <f t="shared" si="1399"/>
        <v>1.5135211500000001</v>
      </c>
      <c r="P3012" s="90">
        <f t="shared" si="1400"/>
        <v>678.06896396000002</v>
      </c>
      <c r="Q3012" s="98">
        <f t="shared" si="1390"/>
        <v>0</v>
      </c>
      <c r="R3012" s="7">
        <f t="shared" si="1386"/>
        <v>0</v>
      </c>
      <c r="S3012" s="90">
        <f t="shared" si="1401"/>
        <v>0</v>
      </c>
      <c r="T3012" s="99">
        <f t="shared" si="1387"/>
        <v>0.117687</v>
      </c>
      <c r="U3012" s="98">
        <f t="shared" si="1402"/>
        <v>8</v>
      </c>
      <c r="V3012" s="98">
        <v>252</v>
      </c>
      <c r="W3012" s="97">
        <f t="shared" si="1403"/>
        <v>1.0035383520000001</v>
      </c>
      <c r="X3012" s="90">
        <f t="shared" si="1404"/>
        <v>2.3992466700000001</v>
      </c>
      <c r="Y3012" s="90">
        <f t="shared" si="1405"/>
        <v>0</v>
      </c>
      <c r="Z3012" s="100" t="str">
        <f t="shared" si="1388"/>
        <v>A+J=</v>
      </c>
      <c r="AA3012" s="95">
        <f t="shared" si="1389"/>
        <v>47805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4"/>
      <c r="DP3012" s="1"/>
      <c r="DQ3012" s="1"/>
      <c r="DR3012" s="1"/>
      <c r="DS3012" s="1"/>
      <c r="DT3012" s="1"/>
      <c r="DU3012" s="1"/>
    </row>
    <row r="3013" spans="1:125" ht="12.75" x14ac:dyDescent="0.2">
      <c r="A3013" s="89">
        <f t="shared" si="1383"/>
        <v>47782</v>
      </c>
      <c r="B3013" s="105">
        <f t="shared" si="1392"/>
        <v>680.89574772999993</v>
      </c>
      <c r="C3013" s="90">
        <f t="shared" si="1384"/>
        <v>448.00759075000002</v>
      </c>
      <c r="D3013" s="91">
        <f t="shared" si="1393"/>
        <v>7245.38</v>
      </c>
      <c r="E3013" s="92">
        <f t="shared" si="1391"/>
        <v>7276.54</v>
      </c>
      <c r="F3013" s="93">
        <f t="shared" si="1394"/>
        <v>45763</v>
      </c>
      <c r="G3013" s="94">
        <f t="shared" si="1395"/>
        <v>4.3006716003852752E-3</v>
      </c>
      <c r="H3013" s="95">
        <f t="shared" si="1406"/>
        <v>47805</v>
      </c>
      <c r="I3013" s="95">
        <f t="shared" si="1396"/>
        <v>47805</v>
      </c>
      <c r="J3013" s="96">
        <f t="shared" si="1407"/>
        <v>23</v>
      </c>
      <c r="K3013" s="96">
        <f t="shared" si="1408"/>
        <v>9</v>
      </c>
      <c r="L3013" s="8">
        <f t="shared" si="1385"/>
        <v>1.0016806700000001</v>
      </c>
      <c r="M3013" s="97">
        <f t="shared" si="1397"/>
        <v>1.0043006699999999</v>
      </c>
      <c r="N3013" s="97">
        <f t="shared" si="1398"/>
        <v>1.5112636461303888</v>
      </c>
      <c r="O3013" s="90">
        <f t="shared" si="1399"/>
        <v>1.51380358</v>
      </c>
      <c r="P3013" s="90">
        <f t="shared" si="1400"/>
        <v>678.19549473999996</v>
      </c>
      <c r="Q3013" s="98">
        <f t="shared" si="1390"/>
        <v>0</v>
      </c>
      <c r="R3013" s="7">
        <f t="shared" si="1386"/>
        <v>0</v>
      </c>
      <c r="S3013" s="90">
        <f t="shared" si="1401"/>
        <v>0</v>
      </c>
      <c r="T3013" s="99">
        <f t="shared" si="1387"/>
        <v>0.117687</v>
      </c>
      <c r="U3013" s="98">
        <f t="shared" si="1402"/>
        <v>9</v>
      </c>
      <c r="V3013" s="98">
        <v>252</v>
      </c>
      <c r="W3013" s="97">
        <f t="shared" si="1403"/>
        <v>1.003981526</v>
      </c>
      <c r="X3013" s="90">
        <f t="shared" si="1404"/>
        <v>2.7002529900000001</v>
      </c>
      <c r="Y3013" s="90">
        <f t="shared" si="1405"/>
        <v>0</v>
      </c>
      <c r="Z3013" s="100" t="str">
        <f t="shared" si="1388"/>
        <v>A+J=</v>
      </c>
      <c r="AA3013" s="95">
        <f t="shared" si="1389"/>
        <v>47805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4"/>
      <c r="DP3013" s="1"/>
      <c r="DQ3013" s="1"/>
      <c r="DR3013" s="1"/>
      <c r="DS3013" s="1"/>
      <c r="DT3013" s="1"/>
      <c r="DU3013" s="1"/>
    </row>
    <row r="3014" spans="1:125" ht="12.75" x14ac:dyDescent="0.2">
      <c r="A3014" s="89">
        <f t="shared" si="1383"/>
        <v>47783</v>
      </c>
      <c r="B3014" s="105">
        <f t="shared" si="1392"/>
        <v>680.89574772999993</v>
      </c>
      <c r="C3014" s="90">
        <f t="shared" si="1384"/>
        <v>448.00759075000002</v>
      </c>
      <c r="D3014" s="91">
        <f t="shared" si="1393"/>
        <v>7245.38</v>
      </c>
      <c r="E3014" s="92">
        <f t="shared" si="1391"/>
        <v>7276.54</v>
      </c>
      <c r="F3014" s="93">
        <f t="shared" si="1394"/>
        <v>45763</v>
      </c>
      <c r="G3014" s="94">
        <f t="shared" si="1395"/>
        <v>4.3006716003852752E-3</v>
      </c>
      <c r="H3014" s="95">
        <f t="shared" si="1406"/>
        <v>47805</v>
      </c>
      <c r="I3014" s="95">
        <f t="shared" si="1396"/>
        <v>47805</v>
      </c>
      <c r="J3014" s="96">
        <f t="shared" si="1407"/>
        <v>23</v>
      </c>
      <c r="K3014" s="96">
        <f t="shared" si="1408"/>
        <v>9</v>
      </c>
      <c r="L3014" s="8">
        <f t="shared" si="1385"/>
        <v>1.0016806700000001</v>
      </c>
      <c r="M3014" s="97">
        <f t="shared" si="1397"/>
        <v>1.0043006699999999</v>
      </c>
      <c r="N3014" s="97">
        <f t="shared" si="1398"/>
        <v>1.5112636461303888</v>
      </c>
      <c r="O3014" s="90">
        <f t="shared" si="1399"/>
        <v>1.51380358</v>
      </c>
      <c r="P3014" s="90">
        <f t="shared" si="1400"/>
        <v>678.19549473999996</v>
      </c>
      <c r="Q3014" s="98">
        <f t="shared" si="1390"/>
        <v>0</v>
      </c>
      <c r="R3014" s="7">
        <f t="shared" si="1386"/>
        <v>0</v>
      </c>
      <c r="S3014" s="90">
        <f t="shared" si="1401"/>
        <v>0</v>
      </c>
      <c r="T3014" s="99">
        <f t="shared" si="1387"/>
        <v>0.117687</v>
      </c>
      <c r="U3014" s="98">
        <f t="shared" si="1402"/>
        <v>9</v>
      </c>
      <c r="V3014" s="98">
        <v>252</v>
      </c>
      <c r="W3014" s="97">
        <f t="shared" si="1403"/>
        <v>1.003981526</v>
      </c>
      <c r="X3014" s="90">
        <f t="shared" si="1404"/>
        <v>2.7002529900000001</v>
      </c>
      <c r="Y3014" s="90">
        <f t="shared" si="1405"/>
        <v>0</v>
      </c>
      <c r="Z3014" s="100" t="str">
        <f t="shared" si="1388"/>
        <v>A+J=</v>
      </c>
      <c r="AA3014" s="95">
        <f t="shared" si="1389"/>
        <v>47805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4"/>
      <c r="DP3014" s="1"/>
      <c r="DQ3014" s="1"/>
      <c r="DR3014" s="1"/>
      <c r="DS3014" s="1"/>
      <c r="DT3014" s="1"/>
      <c r="DU3014" s="1"/>
    </row>
    <row r="3015" spans="1:125" ht="12.75" x14ac:dyDescent="0.2">
      <c r="A3015" s="89">
        <f t="shared" si="1383"/>
        <v>47784</v>
      </c>
      <c r="B3015" s="105">
        <f t="shared" si="1392"/>
        <v>680.89574772999993</v>
      </c>
      <c r="C3015" s="90">
        <f t="shared" si="1384"/>
        <v>448.00759075000002</v>
      </c>
      <c r="D3015" s="91">
        <f t="shared" si="1393"/>
        <v>7245.38</v>
      </c>
      <c r="E3015" s="92">
        <f t="shared" si="1391"/>
        <v>7276.54</v>
      </c>
      <c r="F3015" s="93">
        <f t="shared" si="1394"/>
        <v>45763</v>
      </c>
      <c r="G3015" s="94">
        <f t="shared" si="1395"/>
        <v>4.3006716003852752E-3</v>
      </c>
      <c r="H3015" s="95">
        <f t="shared" si="1406"/>
        <v>47805</v>
      </c>
      <c r="I3015" s="95">
        <f t="shared" si="1396"/>
        <v>47805</v>
      </c>
      <c r="J3015" s="96">
        <f t="shared" si="1407"/>
        <v>23</v>
      </c>
      <c r="K3015" s="96">
        <f t="shared" si="1408"/>
        <v>9</v>
      </c>
      <c r="L3015" s="8">
        <f t="shared" si="1385"/>
        <v>1.0016806700000001</v>
      </c>
      <c r="M3015" s="97">
        <f t="shared" si="1397"/>
        <v>1.0043006699999999</v>
      </c>
      <c r="N3015" s="97">
        <f t="shared" si="1398"/>
        <v>1.5112636461303888</v>
      </c>
      <c r="O3015" s="90">
        <f t="shared" si="1399"/>
        <v>1.51380358</v>
      </c>
      <c r="P3015" s="90">
        <f t="shared" si="1400"/>
        <v>678.19549473999996</v>
      </c>
      <c r="Q3015" s="98">
        <f t="shared" si="1390"/>
        <v>0</v>
      </c>
      <c r="R3015" s="7">
        <f t="shared" si="1386"/>
        <v>0</v>
      </c>
      <c r="S3015" s="90">
        <f t="shared" si="1401"/>
        <v>0</v>
      </c>
      <c r="T3015" s="99">
        <f t="shared" si="1387"/>
        <v>0.117687</v>
      </c>
      <c r="U3015" s="98">
        <f t="shared" si="1402"/>
        <v>9</v>
      </c>
      <c r="V3015" s="98">
        <v>252</v>
      </c>
      <c r="W3015" s="97">
        <f t="shared" si="1403"/>
        <v>1.003981526</v>
      </c>
      <c r="X3015" s="90">
        <f t="shared" si="1404"/>
        <v>2.7002529900000001</v>
      </c>
      <c r="Y3015" s="90">
        <f t="shared" si="1405"/>
        <v>0</v>
      </c>
      <c r="Z3015" s="100" t="str">
        <f t="shared" si="1388"/>
        <v>A+J=</v>
      </c>
      <c r="AA3015" s="95">
        <f t="shared" si="1389"/>
        <v>47805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4"/>
      <c r="DP3015" s="1"/>
      <c r="DQ3015" s="1"/>
      <c r="DR3015" s="1"/>
      <c r="DS3015" s="1"/>
      <c r="DT3015" s="1"/>
      <c r="DU3015" s="1"/>
    </row>
    <row r="3016" spans="1:125" ht="12.75" x14ac:dyDescent="0.2">
      <c r="A3016" s="89">
        <f t="shared" si="1383"/>
        <v>47785</v>
      </c>
      <c r="B3016" s="105">
        <f t="shared" si="1392"/>
        <v>681.32354725000005</v>
      </c>
      <c r="C3016" s="90">
        <f t="shared" si="1384"/>
        <v>448.00759075000002</v>
      </c>
      <c r="D3016" s="91">
        <f t="shared" si="1393"/>
        <v>7245.38</v>
      </c>
      <c r="E3016" s="92">
        <f t="shared" si="1391"/>
        <v>7276.54</v>
      </c>
      <c r="F3016" s="93">
        <f t="shared" si="1394"/>
        <v>45763</v>
      </c>
      <c r="G3016" s="94">
        <f t="shared" si="1395"/>
        <v>4.3006716003852752E-3</v>
      </c>
      <c r="H3016" s="95">
        <f t="shared" si="1406"/>
        <v>47805</v>
      </c>
      <c r="I3016" s="95">
        <f t="shared" si="1396"/>
        <v>47805</v>
      </c>
      <c r="J3016" s="96">
        <f t="shared" si="1407"/>
        <v>23</v>
      </c>
      <c r="K3016" s="96">
        <f t="shared" si="1408"/>
        <v>10</v>
      </c>
      <c r="L3016" s="8">
        <f t="shared" si="1385"/>
        <v>1.0018675800000001</v>
      </c>
      <c r="M3016" s="97">
        <f t="shared" si="1397"/>
        <v>1.0043006699999999</v>
      </c>
      <c r="N3016" s="97">
        <f t="shared" si="1398"/>
        <v>1.5112636461303888</v>
      </c>
      <c r="O3016" s="90">
        <f t="shared" si="1399"/>
        <v>1.51408605</v>
      </c>
      <c r="P3016" s="90">
        <f t="shared" si="1400"/>
        <v>678.32204344000002</v>
      </c>
      <c r="Q3016" s="98">
        <f t="shared" si="1390"/>
        <v>0</v>
      </c>
      <c r="R3016" s="7">
        <f t="shared" si="1386"/>
        <v>0</v>
      </c>
      <c r="S3016" s="90">
        <f t="shared" si="1401"/>
        <v>0</v>
      </c>
      <c r="T3016" s="99">
        <f t="shared" si="1387"/>
        <v>0.117687</v>
      </c>
      <c r="U3016" s="98">
        <f t="shared" si="1402"/>
        <v>10</v>
      </c>
      <c r="V3016" s="98">
        <v>252</v>
      </c>
      <c r="W3016" s="97">
        <f t="shared" si="1403"/>
        <v>1.0044248950000001</v>
      </c>
      <c r="X3016" s="90">
        <f t="shared" si="1404"/>
        <v>3.00150381</v>
      </c>
      <c r="Y3016" s="90">
        <f t="shared" si="1405"/>
        <v>0</v>
      </c>
      <c r="Z3016" s="100" t="str">
        <f t="shared" si="1388"/>
        <v>A+J=</v>
      </c>
      <c r="AA3016" s="95">
        <f t="shared" si="1389"/>
        <v>47805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4"/>
      <c r="DP3016" s="1"/>
      <c r="DQ3016" s="1"/>
      <c r="DR3016" s="1"/>
      <c r="DS3016" s="1"/>
      <c r="DT3016" s="1"/>
      <c r="DU3016" s="1"/>
    </row>
    <row r="3017" spans="1:125" ht="12.75" x14ac:dyDescent="0.2">
      <c r="A3017" s="89">
        <f t="shared" si="1383"/>
        <v>47786</v>
      </c>
      <c r="B3017" s="105">
        <f t="shared" si="1392"/>
        <v>681.75162348999993</v>
      </c>
      <c r="C3017" s="90">
        <f t="shared" si="1384"/>
        <v>448.00759075000002</v>
      </c>
      <c r="D3017" s="91">
        <f t="shared" si="1393"/>
        <v>7245.38</v>
      </c>
      <c r="E3017" s="92">
        <f t="shared" si="1391"/>
        <v>7276.54</v>
      </c>
      <c r="F3017" s="93">
        <f t="shared" si="1394"/>
        <v>45763</v>
      </c>
      <c r="G3017" s="94">
        <f t="shared" si="1395"/>
        <v>4.3006716003852752E-3</v>
      </c>
      <c r="H3017" s="95">
        <f t="shared" si="1406"/>
        <v>47805</v>
      </c>
      <c r="I3017" s="95">
        <f t="shared" si="1396"/>
        <v>47805</v>
      </c>
      <c r="J3017" s="96">
        <f t="shared" si="1407"/>
        <v>23</v>
      </c>
      <c r="K3017" s="96">
        <f t="shared" si="1408"/>
        <v>11</v>
      </c>
      <c r="L3017" s="8">
        <f t="shared" si="1385"/>
        <v>1.00205454</v>
      </c>
      <c r="M3017" s="97">
        <f t="shared" si="1397"/>
        <v>1.0043006699999999</v>
      </c>
      <c r="N3017" s="97">
        <f t="shared" si="1398"/>
        <v>1.5112636461303888</v>
      </c>
      <c r="O3017" s="90">
        <f t="shared" si="1399"/>
        <v>1.5143685899999999</v>
      </c>
      <c r="P3017" s="90">
        <f t="shared" si="1400"/>
        <v>678.44862350999995</v>
      </c>
      <c r="Q3017" s="98">
        <f t="shared" si="1390"/>
        <v>0</v>
      </c>
      <c r="R3017" s="7">
        <f t="shared" si="1386"/>
        <v>0</v>
      </c>
      <c r="S3017" s="90">
        <f t="shared" si="1401"/>
        <v>0</v>
      </c>
      <c r="T3017" s="99">
        <f t="shared" si="1387"/>
        <v>0.117687</v>
      </c>
      <c r="U3017" s="98">
        <f t="shared" si="1402"/>
        <v>11</v>
      </c>
      <c r="V3017" s="98">
        <v>252</v>
      </c>
      <c r="W3017" s="97">
        <f t="shared" si="1403"/>
        <v>1.00486846</v>
      </c>
      <c r="X3017" s="90">
        <f t="shared" si="1404"/>
        <v>3.3029999800000001</v>
      </c>
      <c r="Y3017" s="90">
        <f t="shared" si="1405"/>
        <v>0</v>
      </c>
      <c r="Z3017" s="100" t="str">
        <f t="shared" si="1388"/>
        <v>A+J=</v>
      </c>
      <c r="AA3017" s="95">
        <f t="shared" si="1389"/>
        <v>47805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4"/>
      <c r="DP3017" s="1"/>
      <c r="DQ3017" s="1"/>
      <c r="DR3017" s="1"/>
      <c r="DS3017" s="1"/>
      <c r="DT3017" s="1"/>
      <c r="DU3017" s="1"/>
    </row>
    <row r="3018" spans="1:125" ht="12.75" x14ac:dyDescent="0.2">
      <c r="A3018" s="89">
        <f t="shared" si="1383"/>
        <v>47787</v>
      </c>
      <c r="B3018" s="105">
        <f t="shared" si="1392"/>
        <v>682.17996302999995</v>
      </c>
      <c r="C3018" s="90">
        <f t="shared" si="1384"/>
        <v>448.00759075000002</v>
      </c>
      <c r="D3018" s="91">
        <f t="shared" si="1393"/>
        <v>7245.38</v>
      </c>
      <c r="E3018" s="92">
        <f t="shared" si="1391"/>
        <v>7276.54</v>
      </c>
      <c r="F3018" s="93">
        <f t="shared" si="1394"/>
        <v>45763</v>
      </c>
      <c r="G3018" s="94">
        <f t="shared" si="1395"/>
        <v>4.3006716003852752E-3</v>
      </c>
      <c r="H3018" s="95">
        <f t="shared" si="1406"/>
        <v>47805</v>
      </c>
      <c r="I3018" s="95">
        <f t="shared" si="1396"/>
        <v>47805</v>
      </c>
      <c r="J3018" s="96">
        <f t="shared" si="1407"/>
        <v>23</v>
      </c>
      <c r="K3018" s="96">
        <f t="shared" si="1408"/>
        <v>12</v>
      </c>
      <c r="L3018" s="8">
        <f t="shared" si="1385"/>
        <v>1.0022415200000001</v>
      </c>
      <c r="M3018" s="97">
        <f t="shared" si="1397"/>
        <v>1.0043006699999999</v>
      </c>
      <c r="N3018" s="97">
        <f t="shared" si="1398"/>
        <v>1.5112636461303888</v>
      </c>
      <c r="O3018" s="90">
        <f t="shared" si="1399"/>
        <v>1.51465117</v>
      </c>
      <c r="P3018" s="90">
        <f t="shared" si="1400"/>
        <v>678.57522148999999</v>
      </c>
      <c r="Q3018" s="98">
        <f t="shared" si="1390"/>
        <v>0</v>
      </c>
      <c r="R3018" s="7">
        <f t="shared" si="1386"/>
        <v>0</v>
      </c>
      <c r="S3018" s="90">
        <f t="shared" si="1401"/>
        <v>0</v>
      </c>
      <c r="T3018" s="99">
        <f t="shared" si="1387"/>
        <v>0.117687</v>
      </c>
      <c r="U3018" s="98">
        <f t="shared" si="1402"/>
        <v>12</v>
      </c>
      <c r="V3018" s="98">
        <v>252</v>
      </c>
      <c r="W3018" s="97">
        <f t="shared" si="1403"/>
        <v>1.0053122210000001</v>
      </c>
      <c r="X3018" s="90">
        <f t="shared" si="1404"/>
        <v>3.60474154</v>
      </c>
      <c r="Y3018" s="90">
        <f t="shared" si="1405"/>
        <v>0</v>
      </c>
      <c r="Z3018" s="100" t="str">
        <f t="shared" si="1388"/>
        <v>A+J=</v>
      </c>
      <c r="AA3018" s="95">
        <f t="shared" si="1389"/>
        <v>47805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4"/>
      <c r="DP3018" s="1"/>
      <c r="DQ3018" s="1"/>
      <c r="DR3018" s="1"/>
      <c r="DS3018" s="1"/>
      <c r="DT3018" s="1"/>
      <c r="DU3018" s="1"/>
    </row>
    <row r="3019" spans="1:125" ht="12.75" x14ac:dyDescent="0.2">
      <c r="A3019" s="89">
        <f t="shared" si="1383"/>
        <v>47788</v>
      </c>
      <c r="B3019" s="105">
        <f t="shared" si="1392"/>
        <v>682.60857430999999</v>
      </c>
      <c r="C3019" s="90">
        <f t="shared" si="1384"/>
        <v>448.00759075000002</v>
      </c>
      <c r="D3019" s="91">
        <f t="shared" si="1393"/>
        <v>7245.38</v>
      </c>
      <c r="E3019" s="92">
        <f t="shared" si="1391"/>
        <v>7276.54</v>
      </c>
      <c r="F3019" s="93">
        <f t="shared" si="1394"/>
        <v>45763</v>
      </c>
      <c r="G3019" s="94">
        <f t="shared" si="1395"/>
        <v>4.3006716003852752E-3</v>
      </c>
      <c r="H3019" s="95">
        <f t="shared" si="1406"/>
        <v>47805</v>
      </c>
      <c r="I3019" s="95">
        <f t="shared" si="1396"/>
        <v>47805</v>
      </c>
      <c r="J3019" s="96">
        <f t="shared" si="1407"/>
        <v>23</v>
      </c>
      <c r="K3019" s="96">
        <f t="shared" si="1408"/>
        <v>13</v>
      </c>
      <c r="L3019" s="8">
        <f t="shared" si="1385"/>
        <v>1.0024285399999999</v>
      </c>
      <c r="M3019" s="97">
        <f t="shared" si="1397"/>
        <v>1.0043006699999999</v>
      </c>
      <c r="N3019" s="97">
        <f t="shared" si="1398"/>
        <v>1.5112636461303888</v>
      </c>
      <c r="O3019" s="90">
        <f t="shared" si="1399"/>
        <v>1.51493381</v>
      </c>
      <c r="P3019" s="90">
        <f t="shared" si="1400"/>
        <v>678.70184635999999</v>
      </c>
      <c r="Q3019" s="98">
        <f t="shared" si="1390"/>
        <v>0</v>
      </c>
      <c r="R3019" s="7">
        <f t="shared" si="1386"/>
        <v>0</v>
      </c>
      <c r="S3019" s="90">
        <f t="shared" si="1401"/>
        <v>0</v>
      </c>
      <c r="T3019" s="99">
        <f t="shared" si="1387"/>
        <v>0.117687</v>
      </c>
      <c r="U3019" s="98">
        <f t="shared" si="1402"/>
        <v>13</v>
      </c>
      <c r="V3019" s="98">
        <v>252</v>
      </c>
      <c r="W3019" s="97">
        <f t="shared" si="1403"/>
        <v>1.0057561770000001</v>
      </c>
      <c r="X3019" s="90">
        <f t="shared" si="1404"/>
        <v>3.9067279500000001</v>
      </c>
      <c r="Y3019" s="90">
        <f t="shared" si="1405"/>
        <v>0</v>
      </c>
      <c r="Z3019" s="100" t="str">
        <f t="shared" si="1388"/>
        <v>A+J=</v>
      </c>
      <c r="AA3019" s="95">
        <f t="shared" si="1389"/>
        <v>47805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4"/>
      <c r="DP3019" s="1"/>
      <c r="DQ3019" s="1"/>
      <c r="DR3019" s="1"/>
      <c r="DS3019" s="1"/>
      <c r="DT3019" s="1"/>
      <c r="DU3019" s="1"/>
    </row>
    <row r="3020" spans="1:125" ht="12.75" x14ac:dyDescent="0.2">
      <c r="A3020" s="89">
        <f t="shared" si="1383"/>
        <v>47789</v>
      </c>
      <c r="B3020" s="105">
        <f t="shared" si="1392"/>
        <v>683.03745429000003</v>
      </c>
      <c r="C3020" s="90">
        <f t="shared" si="1384"/>
        <v>448.00759075000002</v>
      </c>
      <c r="D3020" s="91">
        <f t="shared" si="1393"/>
        <v>7245.38</v>
      </c>
      <c r="E3020" s="92">
        <f t="shared" si="1391"/>
        <v>7276.54</v>
      </c>
      <c r="F3020" s="93">
        <f t="shared" si="1394"/>
        <v>45763</v>
      </c>
      <c r="G3020" s="94">
        <f t="shared" si="1395"/>
        <v>4.3006716003852752E-3</v>
      </c>
      <c r="H3020" s="95">
        <f t="shared" si="1406"/>
        <v>47805</v>
      </c>
      <c r="I3020" s="95">
        <f t="shared" si="1396"/>
        <v>47805</v>
      </c>
      <c r="J3020" s="96">
        <f t="shared" si="1407"/>
        <v>23</v>
      </c>
      <c r="K3020" s="96">
        <f t="shared" si="1408"/>
        <v>14</v>
      </c>
      <c r="L3020" s="8">
        <f t="shared" si="1385"/>
        <v>1.0026155999999999</v>
      </c>
      <c r="M3020" s="97">
        <f t="shared" si="1397"/>
        <v>1.0043006699999999</v>
      </c>
      <c r="N3020" s="97">
        <f t="shared" si="1398"/>
        <v>1.5112636461303888</v>
      </c>
      <c r="O3020" s="90">
        <f t="shared" si="1399"/>
        <v>1.5152165</v>
      </c>
      <c r="P3020" s="90">
        <f t="shared" si="1400"/>
        <v>678.82849362000002</v>
      </c>
      <c r="Q3020" s="98">
        <f t="shared" si="1390"/>
        <v>0</v>
      </c>
      <c r="R3020" s="7">
        <f t="shared" si="1386"/>
        <v>0</v>
      </c>
      <c r="S3020" s="90">
        <f t="shared" si="1401"/>
        <v>0</v>
      </c>
      <c r="T3020" s="99">
        <f t="shared" si="1387"/>
        <v>0.117687</v>
      </c>
      <c r="U3020" s="98">
        <f t="shared" si="1402"/>
        <v>14</v>
      </c>
      <c r="V3020" s="98">
        <v>252</v>
      </c>
      <c r="W3020" s="97">
        <f t="shared" si="1403"/>
        <v>1.00620033</v>
      </c>
      <c r="X3020" s="90">
        <f t="shared" si="1404"/>
        <v>4.2089606699999997</v>
      </c>
      <c r="Y3020" s="90">
        <f t="shared" si="1405"/>
        <v>0</v>
      </c>
      <c r="Z3020" s="100" t="str">
        <f t="shared" si="1388"/>
        <v>A+J=</v>
      </c>
      <c r="AA3020" s="95">
        <f t="shared" si="1389"/>
        <v>47805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4"/>
      <c r="DP3020" s="1"/>
      <c r="DQ3020" s="1"/>
      <c r="DR3020" s="1"/>
      <c r="DS3020" s="1"/>
      <c r="DT3020" s="1"/>
      <c r="DU3020" s="1"/>
    </row>
    <row r="3021" spans="1:125" ht="12.75" x14ac:dyDescent="0.2">
      <c r="A3021" s="89">
        <f t="shared" si="1383"/>
        <v>47790</v>
      </c>
      <c r="B3021" s="105">
        <f t="shared" si="1392"/>
        <v>683.03745429000003</v>
      </c>
      <c r="C3021" s="90">
        <f t="shared" si="1384"/>
        <v>448.00759075000002</v>
      </c>
      <c r="D3021" s="91">
        <f t="shared" si="1393"/>
        <v>7245.38</v>
      </c>
      <c r="E3021" s="92">
        <f t="shared" si="1391"/>
        <v>7276.54</v>
      </c>
      <c r="F3021" s="93">
        <f t="shared" si="1394"/>
        <v>45763</v>
      </c>
      <c r="G3021" s="94">
        <f t="shared" si="1395"/>
        <v>4.3006716003852752E-3</v>
      </c>
      <c r="H3021" s="95">
        <f t="shared" si="1406"/>
        <v>47805</v>
      </c>
      <c r="I3021" s="95">
        <f t="shared" si="1396"/>
        <v>47805</v>
      </c>
      <c r="J3021" s="96">
        <f t="shared" si="1407"/>
        <v>23</v>
      </c>
      <c r="K3021" s="96">
        <f t="shared" si="1408"/>
        <v>14</v>
      </c>
      <c r="L3021" s="8">
        <f t="shared" si="1385"/>
        <v>1.0026155999999999</v>
      </c>
      <c r="M3021" s="97">
        <f t="shared" si="1397"/>
        <v>1.0043006699999999</v>
      </c>
      <c r="N3021" s="97">
        <f t="shared" si="1398"/>
        <v>1.5112636461303888</v>
      </c>
      <c r="O3021" s="90">
        <f t="shared" si="1399"/>
        <v>1.5152165</v>
      </c>
      <c r="P3021" s="90">
        <f t="shared" si="1400"/>
        <v>678.82849362000002</v>
      </c>
      <c r="Q3021" s="98">
        <f t="shared" si="1390"/>
        <v>0</v>
      </c>
      <c r="R3021" s="7">
        <f t="shared" si="1386"/>
        <v>0</v>
      </c>
      <c r="S3021" s="90">
        <f t="shared" si="1401"/>
        <v>0</v>
      </c>
      <c r="T3021" s="99">
        <f t="shared" si="1387"/>
        <v>0.117687</v>
      </c>
      <c r="U3021" s="98">
        <f t="shared" si="1402"/>
        <v>14</v>
      </c>
      <c r="V3021" s="98">
        <v>252</v>
      </c>
      <c r="W3021" s="97">
        <f t="shared" si="1403"/>
        <v>1.00620033</v>
      </c>
      <c r="X3021" s="90">
        <f t="shared" si="1404"/>
        <v>4.2089606699999997</v>
      </c>
      <c r="Y3021" s="90">
        <f t="shared" si="1405"/>
        <v>0</v>
      </c>
      <c r="Z3021" s="100" t="str">
        <f t="shared" si="1388"/>
        <v>A+J=</v>
      </c>
      <c r="AA3021" s="95">
        <f t="shared" si="1389"/>
        <v>47805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4"/>
      <c r="DP3021" s="1"/>
      <c r="DQ3021" s="1"/>
      <c r="DR3021" s="1"/>
      <c r="DS3021" s="1"/>
      <c r="DT3021" s="1"/>
      <c r="DU3021" s="1"/>
    </row>
    <row r="3022" spans="1:125" ht="12.75" x14ac:dyDescent="0.2">
      <c r="A3022" s="89">
        <f t="shared" si="1383"/>
        <v>47791</v>
      </c>
      <c r="B3022" s="105">
        <f t="shared" si="1392"/>
        <v>683.03745429000003</v>
      </c>
      <c r="C3022" s="90">
        <f t="shared" si="1384"/>
        <v>448.00759075000002</v>
      </c>
      <c r="D3022" s="91">
        <f t="shared" si="1393"/>
        <v>7245.38</v>
      </c>
      <c r="E3022" s="92">
        <f t="shared" si="1391"/>
        <v>7276.54</v>
      </c>
      <c r="F3022" s="93">
        <f t="shared" si="1394"/>
        <v>45763</v>
      </c>
      <c r="G3022" s="94">
        <f t="shared" si="1395"/>
        <v>4.3006716003852752E-3</v>
      </c>
      <c r="H3022" s="95">
        <f t="shared" si="1406"/>
        <v>47805</v>
      </c>
      <c r="I3022" s="95">
        <f t="shared" si="1396"/>
        <v>47805</v>
      </c>
      <c r="J3022" s="96">
        <f t="shared" si="1407"/>
        <v>23</v>
      </c>
      <c r="K3022" s="96">
        <f t="shared" si="1408"/>
        <v>14</v>
      </c>
      <c r="L3022" s="8">
        <f t="shared" si="1385"/>
        <v>1.0026155999999999</v>
      </c>
      <c r="M3022" s="97">
        <f t="shared" si="1397"/>
        <v>1.0043006699999999</v>
      </c>
      <c r="N3022" s="97">
        <f t="shared" si="1398"/>
        <v>1.5112636461303888</v>
      </c>
      <c r="O3022" s="90">
        <f t="shared" si="1399"/>
        <v>1.5152165</v>
      </c>
      <c r="P3022" s="90">
        <f t="shared" si="1400"/>
        <v>678.82849362000002</v>
      </c>
      <c r="Q3022" s="98">
        <f t="shared" si="1390"/>
        <v>0</v>
      </c>
      <c r="R3022" s="7">
        <f t="shared" si="1386"/>
        <v>0</v>
      </c>
      <c r="S3022" s="90">
        <f t="shared" si="1401"/>
        <v>0</v>
      </c>
      <c r="T3022" s="99">
        <f t="shared" si="1387"/>
        <v>0.117687</v>
      </c>
      <c r="U3022" s="98">
        <f t="shared" si="1402"/>
        <v>14</v>
      </c>
      <c r="V3022" s="98">
        <v>252</v>
      </c>
      <c r="W3022" s="97">
        <f t="shared" si="1403"/>
        <v>1.00620033</v>
      </c>
      <c r="X3022" s="90">
        <f t="shared" si="1404"/>
        <v>4.2089606699999997</v>
      </c>
      <c r="Y3022" s="90">
        <f t="shared" si="1405"/>
        <v>0</v>
      </c>
      <c r="Z3022" s="100" t="str">
        <f t="shared" si="1388"/>
        <v>A+J=</v>
      </c>
      <c r="AA3022" s="95">
        <f t="shared" si="1389"/>
        <v>47805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4"/>
      <c r="DP3022" s="1"/>
      <c r="DQ3022" s="1"/>
      <c r="DR3022" s="1"/>
      <c r="DS3022" s="1"/>
      <c r="DT3022" s="1"/>
      <c r="DU3022" s="1"/>
    </row>
    <row r="3023" spans="1:125" ht="12.75" x14ac:dyDescent="0.2">
      <c r="A3023" s="89">
        <f t="shared" si="1383"/>
        <v>47792</v>
      </c>
      <c r="B3023" s="105">
        <f t="shared" si="1392"/>
        <v>683.46660239999994</v>
      </c>
      <c r="C3023" s="90">
        <f t="shared" si="1384"/>
        <v>448.00759075000002</v>
      </c>
      <c r="D3023" s="91">
        <f t="shared" si="1393"/>
        <v>7245.38</v>
      </c>
      <c r="E3023" s="92">
        <f t="shared" si="1391"/>
        <v>7276.54</v>
      </c>
      <c r="F3023" s="93">
        <f t="shared" si="1394"/>
        <v>45763</v>
      </c>
      <c r="G3023" s="94">
        <f t="shared" si="1395"/>
        <v>4.3006716003852752E-3</v>
      </c>
      <c r="H3023" s="95">
        <f t="shared" si="1406"/>
        <v>47805</v>
      </c>
      <c r="I3023" s="95">
        <f t="shared" si="1396"/>
        <v>47805</v>
      </c>
      <c r="J3023" s="96">
        <f t="shared" si="1407"/>
        <v>23</v>
      </c>
      <c r="K3023" s="96">
        <f t="shared" si="1408"/>
        <v>15</v>
      </c>
      <c r="L3023" s="8">
        <f t="shared" si="1385"/>
        <v>1.00280269</v>
      </c>
      <c r="M3023" s="97">
        <f t="shared" si="1397"/>
        <v>1.0043006699999999</v>
      </c>
      <c r="N3023" s="97">
        <f t="shared" si="1398"/>
        <v>1.5112636461303888</v>
      </c>
      <c r="O3023" s="90">
        <f t="shared" si="1399"/>
        <v>1.51549924</v>
      </c>
      <c r="P3023" s="90">
        <f t="shared" si="1400"/>
        <v>678.95516328999997</v>
      </c>
      <c r="Q3023" s="98">
        <f t="shared" si="1390"/>
        <v>0</v>
      </c>
      <c r="R3023" s="7">
        <f t="shared" si="1386"/>
        <v>0</v>
      </c>
      <c r="S3023" s="90">
        <f t="shared" si="1401"/>
        <v>0</v>
      </c>
      <c r="T3023" s="99">
        <f t="shared" si="1387"/>
        <v>0.117687</v>
      </c>
      <c r="U3023" s="98">
        <f t="shared" si="1402"/>
        <v>15</v>
      </c>
      <c r="V3023" s="98">
        <v>252</v>
      </c>
      <c r="W3023" s="97">
        <f t="shared" si="1403"/>
        <v>1.0066446790000001</v>
      </c>
      <c r="X3023" s="90">
        <f t="shared" si="1404"/>
        <v>4.5114391100000004</v>
      </c>
      <c r="Y3023" s="90">
        <f t="shared" si="1405"/>
        <v>0</v>
      </c>
      <c r="Z3023" s="100" t="str">
        <f t="shared" si="1388"/>
        <v>A+J=</v>
      </c>
      <c r="AA3023" s="95">
        <f t="shared" si="1389"/>
        <v>47805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4"/>
      <c r="DP3023" s="1"/>
      <c r="DQ3023" s="1"/>
      <c r="DR3023" s="1"/>
      <c r="DS3023" s="1"/>
      <c r="DT3023" s="1"/>
      <c r="DU3023" s="1"/>
    </row>
    <row r="3024" spans="1:125" ht="12.75" x14ac:dyDescent="0.2">
      <c r="A3024" s="89">
        <f t="shared" si="1383"/>
        <v>47793</v>
      </c>
      <c r="B3024" s="105">
        <f t="shared" si="1392"/>
        <v>683.89601873999993</v>
      </c>
      <c r="C3024" s="90">
        <f t="shared" si="1384"/>
        <v>448.00759075000002</v>
      </c>
      <c r="D3024" s="91">
        <f t="shared" si="1393"/>
        <v>7245.38</v>
      </c>
      <c r="E3024" s="92">
        <f t="shared" si="1391"/>
        <v>7276.54</v>
      </c>
      <c r="F3024" s="93">
        <f t="shared" si="1394"/>
        <v>45763</v>
      </c>
      <c r="G3024" s="94">
        <f t="shared" si="1395"/>
        <v>4.3006716003852752E-3</v>
      </c>
      <c r="H3024" s="95">
        <f t="shared" si="1406"/>
        <v>47805</v>
      </c>
      <c r="I3024" s="95">
        <f t="shared" si="1396"/>
        <v>47805</v>
      </c>
      <c r="J3024" s="96">
        <f t="shared" si="1407"/>
        <v>23</v>
      </c>
      <c r="K3024" s="96">
        <f t="shared" si="1408"/>
        <v>16</v>
      </c>
      <c r="L3024" s="8">
        <f t="shared" si="1385"/>
        <v>1.0029898100000001</v>
      </c>
      <c r="M3024" s="97">
        <f t="shared" si="1397"/>
        <v>1.0043006699999999</v>
      </c>
      <c r="N3024" s="97">
        <f t="shared" si="1398"/>
        <v>1.5112636461303888</v>
      </c>
      <c r="O3024" s="90">
        <f t="shared" si="1399"/>
        <v>1.51578203</v>
      </c>
      <c r="P3024" s="90">
        <f t="shared" si="1400"/>
        <v>679.08185535999996</v>
      </c>
      <c r="Q3024" s="98">
        <f t="shared" si="1390"/>
        <v>0</v>
      </c>
      <c r="R3024" s="7">
        <f t="shared" si="1386"/>
        <v>0</v>
      </c>
      <c r="S3024" s="90">
        <f t="shared" si="1401"/>
        <v>0</v>
      </c>
      <c r="T3024" s="99">
        <f t="shared" si="1387"/>
        <v>0.117687</v>
      </c>
      <c r="U3024" s="98">
        <f t="shared" si="1402"/>
        <v>16</v>
      </c>
      <c r="V3024" s="98">
        <v>252</v>
      </c>
      <c r="W3024" s="97">
        <f t="shared" si="1403"/>
        <v>1.007089224</v>
      </c>
      <c r="X3024" s="90">
        <f t="shared" si="1404"/>
        <v>4.8141633800000001</v>
      </c>
      <c r="Y3024" s="90">
        <f t="shared" si="1405"/>
        <v>0</v>
      </c>
      <c r="Z3024" s="100" t="str">
        <f t="shared" si="1388"/>
        <v>A+J=</v>
      </c>
      <c r="AA3024" s="95">
        <f t="shared" si="1389"/>
        <v>47805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4"/>
      <c r="DP3024" s="1"/>
      <c r="DQ3024" s="1"/>
      <c r="DR3024" s="1"/>
      <c r="DS3024" s="1"/>
      <c r="DT3024" s="1"/>
      <c r="DU3024" s="1"/>
    </row>
    <row r="3025" spans="1:125" ht="12.75" x14ac:dyDescent="0.2">
      <c r="A3025" s="89">
        <f t="shared" si="1383"/>
        <v>47794</v>
      </c>
      <c r="B3025" s="105">
        <f t="shared" si="1392"/>
        <v>684.32570859999998</v>
      </c>
      <c r="C3025" s="90">
        <f t="shared" si="1384"/>
        <v>448.00759075000002</v>
      </c>
      <c r="D3025" s="91">
        <f t="shared" si="1393"/>
        <v>7245.38</v>
      </c>
      <c r="E3025" s="92">
        <f t="shared" si="1391"/>
        <v>7276.54</v>
      </c>
      <c r="F3025" s="93">
        <f t="shared" si="1394"/>
        <v>45763</v>
      </c>
      <c r="G3025" s="94">
        <f t="shared" si="1395"/>
        <v>4.3006716003852752E-3</v>
      </c>
      <c r="H3025" s="95">
        <f t="shared" si="1406"/>
        <v>47805</v>
      </c>
      <c r="I3025" s="95">
        <f t="shared" si="1396"/>
        <v>47805</v>
      </c>
      <c r="J3025" s="96">
        <f t="shared" si="1407"/>
        <v>23</v>
      </c>
      <c r="K3025" s="96">
        <f t="shared" si="1408"/>
        <v>17</v>
      </c>
      <c r="L3025" s="8">
        <f t="shared" si="1385"/>
        <v>1.0031769699999999</v>
      </c>
      <c r="M3025" s="97">
        <f t="shared" si="1397"/>
        <v>1.0043006699999999</v>
      </c>
      <c r="N3025" s="97">
        <f t="shared" si="1398"/>
        <v>1.5112636461303888</v>
      </c>
      <c r="O3025" s="90">
        <f t="shared" si="1399"/>
        <v>1.5160648800000001</v>
      </c>
      <c r="P3025" s="90">
        <f t="shared" si="1400"/>
        <v>679.20857430000001</v>
      </c>
      <c r="Q3025" s="98">
        <f t="shared" si="1390"/>
        <v>0</v>
      </c>
      <c r="R3025" s="7">
        <f t="shared" si="1386"/>
        <v>0</v>
      </c>
      <c r="S3025" s="90">
        <f t="shared" si="1401"/>
        <v>0</v>
      </c>
      <c r="T3025" s="99">
        <f t="shared" si="1387"/>
        <v>0.117687</v>
      </c>
      <c r="U3025" s="98">
        <f t="shared" si="1402"/>
        <v>17</v>
      </c>
      <c r="V3025" s="98">
        <v>252</v>
      </c>
      <c r="W3025" s="97">
        <f t="shared" si="1403"/>
        <v>1.007533966</v>
      </c>
      <c r="X3025" s="90">
        <f t="shared" si="1404"/>
        <v>5.1171343</v>
      </c>
      <c r="Y3025" s="90">
        <f t="shared" si="1405"/>
        <v>0</v>
      </c>
      <c r="Z3025" s="100" t="str">
        <f t="shared" si="1388"/>
        <v>A+J=</v>
      </c>
      <c r="AA3025" s="95">
        <f t="shared" si="1389"/>
        <v>47805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4"/>
      <c r="DP3025" s="1"/>
      <c r="DQ3025" s="1"/>
      <c r="DR3025" s="1"/>
      <c r="DS3025" s="1"/>
      <c r="DT3025" s="1"/>
      <c r="DU3025" s="1"/>
    </row>
    <row r="3026" spans="1:125" ht="12.75" x14ac:dyDescent="0.2">
      <c r="A3026" s="89">
        <f t="shared" si="1383"/>
        <v>47795</v>
      </c>
      <c r="B3026" s="105">
        <f t="shared" si="1392"/>
        <v>684.75567143000001</v>
      </c>
      <c r="C3026" s="90">
        <f t="shared" si="1384"/>
        <v>448.00759075000002</v>
      </c>
      <c r="D3026" s="91">
        <f t="shared" si="1393"/>
        <v>7245.38</v>
      </c>
      <c r="E3026" s="92">
        <f t="shared" si="1391"/>
        <v>7276.54</v>
      </c>
      <c r="F3026" s="93">
        <f t="shared" si="1394"/>
        <v>45763</v>
      </c>
      <c r="G3026" s="94">
        <f t="shared" si="1395"/>
        <v>4.3006716003852752E-3</v>
      </c>
      <c r="H3026" s="95">
        <f t="shared" si="1406"/>
        <v>47805</v>
      </c>
      <c r="I3026" s="95">
        <f t="shared" si="1396"/>
        <v>47805</v>
      </c>
      <c r="J3026" s="96">
        <f t="shared" si="1407"/>
        <v>23</v>
      </c>
      <c r="K3026" s="96">
        <f t="shared" si="1408"/>
        <v>18</v>
      </c>
      <c r="L3026" s="8">
        <f t="shared" si="1385"/>
        <v>1.00336417</v>
      </c>
      <c r="M3026" s="97">
        <f t="shared" si="1397"/>
        <v>1.0043006699999999</v>
      </c>
      <c r="N3026" s="97">
        <f t="shared" si="1398"/>
        <v>1.5112636461303888</v>
      </c>
      <c r="O3026" s="90">
        <f t="shared" si="1399"/>
        <v>1.51634779</v>
      </c>
      <c r="P3026" s="90">
        <f t="shared" si="1400"/>
        <v>679.33532013000001</v>
      </c>
      <c r="Q3026" s="98">
        <f t="shared" si="1390"/>
        <v>0</v>
      </c>
      <c r="R3026" s="7">
        <f t="shared" si="1386"/>
        <v>0</v>
      </c>
      <c r="S3026" s="90">
        <f t="shared" si="1401"/>
        <v>0</v>
      </c>
      <c r="T3026" s="99">
        <f t="shared" si="1387"/>
        <v>0.117687</v>
      </c>
      <c r="U3026" s="98">
        <f t="shared" si="1402"/>
        <v>18</v>
      </c>
      <c r="V3026" s="98">
        <v>252</v>
      </c>
      <c r="W3026" s="97">
        <f t="shared" si="1403"/>
        <v>1.007978904</v>
      </c>
      <c r="X3026" s="90">
        <f t="shared" si="1404"/>
        <v>5.4203513000000001</v>
      </c>
      <c r="Y3026" s="90">
        <f t="shared" si="1405"/>
        <v>0</v>
      </c>
      <c r="Z3026" s="100" t="str">
        <f t="shared" si="1388"/>
        <v>A+J=</v>
      </c>
      <c r="AA3026" s="95">
        <f t="shared" si="1389"/>
        <v>47805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4"/>
      <c r="DP3026" s="1"/>
      <c r="DQ3026" s="1"/>
      <c r="DR3026" s="1"/>
      <c r="DS3026" s="1"/>
      <c r="DT3026" s="1"/>
      <c r="DU3026" s="1"/>
    </row>
    <row r="3027" spans="1:125" ht="12.75" x14ac:dyDescent="0.2">
      <c r="A3027" s="89">
        <f t="shared" si="1383"/>
        <v>47796</v>
      </c>
      <c r="B3027" s="105">
        <f t="shared" si="1392"/>
        <v>685.18589829000007</v>
      </c>
      <c r="C3027" s="90">
        <f t="shared" si="1384"/>
        <v>448.00759075000002</v>
      </c>
      <c r="D3027" s="91">
        <f t="shared" si="1393"/>
        <v>7245.38</v>
      </c>
      <c r="E3027" s="92">
        <f t="shared" si="1391"/>
        <v>7276.54</v>
      </c>
      <c r="F3027" s="93">
        <f t="shared" si="1394"/>
        <v>45763</v>
      </c>
      <c r="G3027" s="94">
        <f t="shared" si="1395"/>
        <v>4.3006716003852752E-3</v>
      </c>
      <c r="H3027" s="95">
        <f t="shared" si="1406"/>
        <v>47805</v>
      </c>
      <c r="I3027" s="95">
        <f t="shared" si="1396"/>
        <v>47805</v>
      </c>
      <c r="J3027" s="96">
        <f t="shared" si="1407"/>
        <v>23</v>
      </c>
      <c r="K3027" s="96">
        <f t="shared" si="1408"/>
        <v>19</v>
      </c>
      <c r="L3027" s="8">
        <f t="shared" si="1385"/>
        <v>1.0035514000000001</v>
      </c>
      <c r="M3027" s="97">
        <f t="shared" si="1397"/>
        <v>1.0043006699999999</v>
      </c>
      <c r="N3027" s="97">
        <f t="shared" si="1398"/>
        <v>1.5112636461303888</v>
      </c>
      <c r="O3027" s="90">
        <f t="shared" si="1399"/>
        <v>1.5166307400000001</v>
      </c>
      <c r="P3027" s="90">
        <f t="shared" si="1400"/>
        <v>679.46208388000002</v>
      </c>
      <c r="Q3027" s="98">
        <f t="shared" si="1390"/>
        <v>0</v>
      </c>
      <c r="R3027" s="7">
        <f t="shared" si="1386"/>
        <v>0</v>
      </c>
      <c r="S3027" s="90">
        <f t="shared" si="1401"/>
        <v>0</v>
      </c>
      <c r="T3027" s="99">
        <f t="shared" si="1387"/>
        <v>0.117687</v>
      </c>
      <c r="U3027" s="98">
        <f t="shared" si="1402"/>
        <v>19</v>
      </c>
      <c r="V3027" s="98">
        <v>252</v>
      </c>
      <c r="W3027" s="97">
        <f t="shared" si="1403"/>
        <v>1.008424038</v>
      </c>
      <c r="X3027" s="90">
        <f t="shared" si="1404"/>
        <v>5.7238144100000001</v>
      </c>
      <c r="Y3027" s="90">
        <f t="shared" si="1405"/>
        <v>0</v>
      </c>
      <c r="Z3027" s="100" t="str">
        <f t="shared" si="1388"/>
        <v>A+J=</v>
      </c>
      <c r="AA3027" s="95">
        <f t="shared" si="1389"/>
        <v>47805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4"/>
      <c r="DP3027" s="1"/>
      <c r="DQ3027" s="1"/>
      <c r="DR3027" s="1"/>
      <c r="DS3027" s="1"/>
      <c r="DT3027" s="1"/>
      <c r="DU3027" s="1"/>
    </row>
    <row r="3028" spans="1:125" ht="12.75" x14ac:dyDescent="0.2">
      <c r="A3028" s="89">
        <f t="shared" ref="A3028:A3091" si="1409">(A3027+1)</f>
        <v>47797</v>
      </c>
      <c r="B3028" s="105">
        <f t="shared" si="1392"/>
        <v>685.18589829000007</v>
      </c>
      <c r="C3028" s="90">
        <f t="shared" ref="C3028:C3091" si="1410">TRUNC(IF(Q3027&gt;0,VLOOKUP(A3027,$AD$21:$AE$123,2),C3027),8)</f>
        <v>448.00759075000002</v>
      </c>
      <c r="D3028" s="91">
        <f t="shared" si="1393"/>
        <v>7245.38</v>
      </c>
      <c r="E3028" s="92">
        <f t="shared" si="1391"/>
        <v>7276.54</v>
      </c>
      <c r="F3028" s="93">
        <f t="shared" si="1394"/>
        <v>45763</v>
      </c>
      <c r="G3028" s="94">
        <f t="shared" si="1395"/>
        <v>4.3006716003852752E-3</v>
      </c>
      <c r="H3028" s="95">
        <f t="shared" si="1406"/>
        <v>47805</v>
      </c>
      <c r="I3028" s="95">
        <f t="shared" si="1396"/>
        <v>47805</v>
      </c>
      <c r="J3028" s="96">
        <f t="shared" si="1407"/>
        <v>23</v>
      </c>
      <c r="K3028" s="96">
        <f t="shared" si="1408"/>
        <v>19</v>
      </c>
      <c r="L3028" s="8">
        <f t="shared" ref="L3028:L3091" si="1411">IF(E3028&lt;D3028,1,TRUNC((E3028/D3028)^TRUNC((K3028/J3028),9),8))</f>
        <v>1.0035514000000001</v>
      </c>
      <c r="M3028" s="97">
        <f t="shared" si="1397"/>
        <v>1.0043006699999999</v>
      </c>
      <c r="N3028" s="97">
        <f t="shared" si="1398"/>
        <v>1.5112636461303888</v>
      </c>
      <c r="O3028" s="90">
        <f t="shared" si="1399"/>
        <v>1.5166307400000001</v>
      </c>
      <c r="P3028" s="90">
        <f t="shared" si="1400"/>
        <v>679.46208388000002</v>
      </c>
      <c r="Q3028" s="98">
        <f t="shared" si="1390"/>
        <v>0</v>
      </c>
      <c r="R3028" s="7">
        <f t="shared" ref="R3028:R3091" si="1412">IF(Q3028&gt;0,VLOOKUP($A3028,$AD$19:$AI$164,6),0)</f>
        <v>0</v>
      </c>
      <c r="S3028" s="90">
        <f t="shared" si="1401"/>
        <v>0</v>
      </c>
      <c r="T3028" s="99">
        <f t="shared" ref="T3028:T3091" si="1413">(T3027)</f>
        <v>0.117687</v>
      </c>
      <c r="U3028" s="98">
        <f t="shared" si="1402"/>
        <v>19</v>
      </c>
      <c r="V3028" s="98">
        <v>252</v>
      </c>
      <c r="W3028" s="97">
        <f t="shared" si="1403"/>
        <v>1.008424038</v>
      </c>
      <c r="X3028" s="90">
        <f t="shared" si="1404"/>
        <v>5.7238144100000001</v>
      </c>
      <c r="Y3028" s="90">
        <f t="shared" si="1405"/>
        <v>0</v>
      </c>
      <c r="Z3028" s="100" t="str">
        <f t="shared" si="1388"/>
        <v>A+J=</v>
      </c>
      <c r="AA3028" s="95">
        <f t="shared" si="1389"/>
        <v>47805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4"/>
      <c r="DP3028" s="1"/>
      <c r="DQ3028" s="1"/>
      <c r="DR3028" s="1"/>
      <c r="DS3028" s="1"/>
      <c r="DT3028" s="1"/>
      <c r="DU3028" s="1"/>
    </row>
    <row r="3029" spans="1:125" ht="12.75" x14ac:dyDescent="0.2">
      <c r="A3029" s="89">
        <f t="shared" si="1409"/>
        <v>47798</v>
      </c>
      <c r="B3029" s="105">
        <f t="shared" si="1392"/>
        <v>685.18589829000007</v>
      </c>
      <c r="C3029" s="90">
        <f t="shared" si="1410"/>
        <v>448.00759075000002</v>
      </c>
      <c r="D3029" s="91">
        <f t="shared" si="1393"/>
        <v>7245.38</v>
      </c>
      <c r="E3029" s="92">
        <f t="shared" si="1391"/>
        <v>7276.54</v>
      </c>
      <c r="F3029" s="93">
        <f t="shared" si="1394"/>
        <v>45763</v>
      </c>
      <c r="G3029" s="94">
        <f t="shared" si="1395"/>
        <v>4.3006716003852752E-3</v>
      </c>
      <c r="H3029" s="95">
        <f t="shared" si="1406"/>
        <v>47805</v>
      </c>
      <c r="I3029" s="95">
        <f t="shared" si="1396"/>
        <v>47805</v>
      </c>
      <c r="J3029" s="96">
        <f t="shared" si="1407"/>
        <v>23</v>
      </c>
      <c r="K3029" s="96">
        <f t="shared" si="1408"/>
        <v>19</v>
      </c>
      <c r="L3029" s="8">
        <f t="shared" si="1411"/>
        <v>1.0035514000000001</v>
      </c>
      <c r="M3029" s="97">
        <f t="shared" si="1397"/>
        <v>1.0043006699999999</v>
      </c>
      <c r="N3029" s="97">
        <f t="shared" si="1398"/>
        <v>1.5112636461303888</v>
      </c>
      <c r="O3029" s="90">
        <f t="shared" si="1399"/>
        <v>1.5166307400000001</v>
      </c>
      <c r="P3029" s="90">
        <f t="shared" si="1400"/>
        <v>679.46208388000002</v>
      </c>
      <c r="Q3029" s="98">
        <f t="shared" si="1390"/>
        <v>0</v>
      </c>
      <c r="R3029" s="7">
        <f t="shared" si="1412"/>
        <v>0</v>
      </c>
      <c r="S3029" s="90">
        <f t="shared" si="1401"/>
        <v>0</v>
      </c>
      <c r="T3029" s="99">
        <f t="shared" si="1413"/>
        <v>0.117687</v>
      </c>
      <c r="U3029" s="98">
        <f t="shared" si="1402"/>
        <v>19</v>
      </c>
      <c r="V3029" s="98">
        <v>252</v>
      </c>
      <c r="W3029" s="97">
        <f t="shared" si="1403"/>
        <v>1.008424038</v>
      </c>
      <c r="X3029" s="90">
        <f t="shared" si="1404"/>
        <v>5.7238144100000001</v>
      </c>
      <c r="Y3029" s="90">
        <f t="shared" si="1405"/>
        <v>0</v>
      </c>
      <c r="Z3029" s="100" t="str">
        <f t="shared" ref="Z3029:Z3092" si="1414">IF($Q3028&gt;0,VLOOKUP($A3028,$AD$19:$AM$164,9),Z3028)</f>
        <v>A+J=</v>
      </c>
      <c r="AA3029" s="95">
        <f t="shared" ref="AA3029:AA3092" si="1415">IF($Q3028&gt;0,VLOOKUP($A3028,$AD$19:$AM$164,10),AA3028)</f>
        <v>47805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4"/>
      <c r="DP3029" s="1"/>
      <c r="DQ3029" s="1"/>
      <c r="DR3029" s="1"/>
      <c r="DS3029" s="1"/>
      <c r="DT3029" s="1"/>
      <c r="DU3029" s="1"/>
    </row>
    <row r="3030" spans="1:125" ht="12.75" x14ac:dyDescent="0.2">
      <c r="A3030" s="89">
        <f t="shared" si="1409"/>
        <v>47799</v>
      </c>
      <c r="B3030" s="105">
        <f t="shared" si="1392"/>
        <v>685.61639447999994</v>
      </c>
      <c r="C3030" s="90">
        <f t="shared" si="1410"/>
        <v>448.00759075000002</v>
      </c>
      <c r="D3030" s="91">
        <f t="shared" si="1393"/>
        <v>7245.38</v>
      </c>
      <c r="E3030" s="92">
        <f t="shared" si="1391"/>
        <v>7276.54</v>
      </c>
      <c r="F3030" s="93">
        <f t="shared" si="1394"/>
        <v>45763</v>
      </c>
      <c r="G3030" s="94">
        <f t="shared" si="1395"/>
        <v>4.3006716003852752E-3</v>
      </c>
      <c r="H3030" s="95">
        <f t="shared" si="1406"/>
        <v>47805</v>
      </c>
      <c r="I3030" s="95">
        <f t="shared" si="1396"/>
        <v>47805</v>
      </c>
      <c r="J3030" s="96">
        <f t="shared" si="1407"/>
        <v>23</v>
      </c>
      <c r="K3030" s="96">
        <f t="shared" si="1408"/>
        <v>20</v>
      </c>
      <c r="L3030" s="8">
        <f t="shared" si="1411"/>
        <v>1.00373866</v>
      </c>
      <c r="M3030" s="97">
        <f t="shared" si="1397"/>
        <v>1.0043006699999999</v>
      </c>
      <c r="N3030" s="97">
        <f t="shared" si="1398"/>
        <v>1.5112636461303888</v>
      </c>
      <c r="O3030" s="90">
        <f t="shared" si="1399"/>
        <v>1.5169137399999999</v>
      </c>
      <c r="P3030" s="90">
        <f t="shared" si="1400"/>
        <v>679.58887002999995</v>
      </c>
      <c r="Q3030" s="98">
        <f t="shared" ref="Q3030:Q3093" si="1416">IF(VLOOKUP(A3030,AD$19:AK$164,8)=VLOOKUP(A3029,AD$19:AK$164,8),0,VLOOKUP(A3030,AD$19:AK$164,8))</f>
        <v>0</v>
      </c>
      <c r="R3030" s="7">
        <f t="shared" si="1412"/>
        <v>0</v>
      </c>
      <c r="S3030" s="90">
        <f t="shared" si="1401"/>
        <v>0</v>
      </c>
      <c r="T3030" s="99">
        <f t="shared" si="1413"/>
        <v>0.117687</v>
      </c>
      <c r="U3030" s="98">
        <f t="shared" si="1402"/>
        <v>20</v>
      </c>
      <c r="V3030" s="98">
        <v>252</v>
      </c>
      <c r="W3030" s="97">
        <f t="shared" si="1403"/>
        <v>1.0088693689999999</v>
      </c>
      <c r="X3030" s="90">
        <f t="shared" si="1404"/>
        <v>6.0275244499999996</v>
      </c>
      <c r="Y3030" s="90">
        <f t="shared" si="1405"/>
        <v>0</v>
      </c>
      <c r="Z3030" s="100" t="str">
        <f t="shared" si="1414"/>
        <v>A+J=</v>
      </c>
      <c r="AA3030" s="95">
        <f t="shared" si="1415"/>
        <v>47805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4"/>
      <c r="DP3030" s="1"/>
      <c r="DQ3030" s="1"/>
      <c r="DR3030" s="1"/>
      <c r="DS3030" s="1"/>
      <c r="DT3030" s="1"/>
      <c r="DU3030" s="1"/>
    </row>
    <row r="3031" spans="1:125" ht="12.75" x14ac:dyDescent="0.2">
      <c r="A3031" s="89">
        <f t="shared" si="1409"/>
        <v>47800</v>
      </c>
      <c r="B3031" s="105">
        <f t="shared" si="1392"/>
        <v>686.04716463</v>
      </c>
      <c r="C3031" s="90">
        <f t="shared" si="1410"/>
        <v>448.00759075000002</v>
      </c>
      <c r="D3031" s="91">
        <f t="shared" si="1393"/>
        <v>7245.38</v>
      </c>
      <c r="E3031" s="92">
        <f t="shared" si="1391"/>
        <v>7276.54</v>
      </c>
      <c r="F3031" s="93">
        <f t="shared" si="1394"/>
        <v>45763</v>
      </c>
      <c r="G3031" s="94">
        <f t="shared" si="1395"/>
        <v>4.3006716003852752E-3</v>
      </c>
      <c r="H3031" s="95">
        <f t="shared" si="1406"/>
        <v>47805</v>
      </c>
      <c r="I3031" s="95">
        <f t="shared" si="1396"/>
        <v>47805</v>
      </c>
      <c r="J3031" s="96">
        <f t="shared" si="1407"/>
        <v>23</v>
      </c>
      <c r="K3031" s="96">
        <f t="shared" si="1408"/>
        <v>21</v>
      </c>
      <c r="L3031" s="8">
        <f t="shared" si="1411"/>
        <v>1.0039259599999999</v>
      </c>
      <c r="M3031" s="97">
        <f t="shared" si="1397"/>
        <v>1.0043006699999999</v>
      </c>
      <c r="N3031" s="97">
        <f t="shared" si="1398"/>
        <v>1.5112636461303888</v>
      </c>
      <c r="O3031" s="90">
        <f t="shared" si="1399"/>
        <v>1.5171968</v>
      </c>
      <c r="P3031" s="90">
        <f t="shared" si="1400"/>
        <v>679.71568305999995</v>
      </c>
      <c r="Q3031" s="98">
        <f t="shared" si="1416"/>
        <v>0</v>
      </c>
      <c r="R3031" s="7">
        <f t="shared" si="1412"/>
        <v>0</v>
      </c>
      <c r="S3031" s="90">
        <f t="shared" si="1401"/>
        <v>0</v>
      </c>
      <c r="T3031" s="99">
        <f t="shared" si="1413"/>
        <v>0.117687</v>
      </c>
      <c r="U3031" s="98">
        <f t="shared" si="1402"/>
        <v>21</v>
      </c>
      <c r="V3031" s="98">
        <v>252</v>
      </c>
      <c r="W3031" s="97">
        <f t="shared" si="1403"/>
        <v>1.0093148970000001</v>
      </c>
      <c r="X3031" s="90">
        <f t="shared" si="1404"/>
        <v>6.3314815700000002</v>
      </c>
      <c r="Y3031" s="90">
        <f t="shared" si="1405"/>
        <v>0</v>
      </c>
      <c r="Z3031" s="100" t="str">
        <f t="shared" si="1414"/>
        <v>A+J=</v>
      </c>
      <c r="AA3031" s="95">
        <f t="shared" si="1415"/>
        <v>47805</v>
      </c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4"/>
      <c r="DP3031" s="1"/>
      <c r="DQ3031" s="1"/>
      <c r="DR3031" s="1"/>
      <c r="DS3031" s="1"/>
      <c r="DT3031" s="1"/>
      <c r="DU3031" s="1"/>
    </row>
    <row r="3032" spans="1:125" ht="12.75" x14ac:dyDescent="0.2">
      <c r="A3032" s="89">
        <f t="shared" si="1409"/>
        <v>47801</v>
      </c>
      <c r="B3032" s="105">
        <f t="shared" si="1392"/>
        <v>686.47820817000002</v>
      </c>
      <c r="C3032" s="90">
        <f t="shared" si="1410"/>
        <v>448.00759075000002</v>
      </c>
      <c r="D3032" s="91">
        <f t="shared" si="1393"/>
        <v>7245.38</v>
      </c>
      <c r="E3032" s="92">
        <f t="shared" si="1391"/>
        <v>7276.54</v>
      </c>
      <c r="F3032" s="93">
        <f t="shared" si="1394"/>
        <v>45763</v>
      </c>
      <c r="G3032" s="94">
        <f t="shared" si="1395"/>
        <v>4.3006716003852752E-3</v>
      </c>
      <c r="H3032" s="95">
        <f t="shared" si="1406"/>
        <v>47805</v>
      </c>
      <c r="I3032" s="95">
        <f t="shared" si="1396"/>
        <v>47805</v>
      </c>
      <c r="J3032" s="96">
        <f t="shared" si="1407"/>
        <v>23</v>
      </c>
      <c r="K3032" s="96">
        <f t="shared" si="1408"/>
        <v>22</v>
      </c>
      <c r="L3032" s="8">
        <f t="shared" si="1411"/>
        <v>1.0041133</v>
      </c>
      <c r="M3032" s="97">
        <f t="shared" si="1397"/>
        <v>1.0043006699999999</v>
      </c>
      <c r="N3032" s="97">
        <f t="shared" si="1398"/>
        <v>1.5112636461303888</v>
      </c>
      <c r="O3032" s="90">
        <f t="shared" si="1399"/>
        <v>1.51747992</v>
      </c>
      <c r="P3032" s="90">
        <f t="shared" si="1400"/>
        <v>679.84252297</v>
      </c>
      <c r="Q3032" s="98">
        <f t="shared" si="1416"/>
        <v>0</v>
      </c>
      <c r="R3032" s="7">
        <f t="shared" si="1412"/>
        <v>0</v>
      </c>
      <c r="S3032" s="90">
        <f t="shared" si="1401"/>
        <v>0</v>
      </c>
      <c r="T3032" s="99">
        <f t="shared" si="1413"/>
        <v>0.117687</v>
      </c>
      <c r="U3032" s="98">
        <f t="shared" si="1402"/>
        <v>22</v>
      </c>
      <c r="V3032" s="98">
        <v>252</v>
      </c>
      <c r="W3032" s="97">
        <f t="shared" si="1403"/>
        <v>1.0097606210000001</v>
      </c>
      <c r="X3032" s="90">
        <f t="shared" si="1404"/>
        <v>6.6356852000000002</v>
      </c>
      <c r="Y3032" s="90">
        <f t="shared" si="1405"/>
        <v>0</v>
      </c>
      <c r="Z3032" s="100" t="str">
        <f t="shared" si="1414"/>
        <v>A+J=</v>
      </c>
      <c r="AA3032" s="95">
        <f t="shared" si="1415"/>
        <v>47805</v>
      </c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4"/>
      <c r="DP3032" s="1"/>
      <c r="DQ3032" s="1"/>
      <c r="DR3032" s="1"/>
      <c r="DS3032" s="1"/>
      <c r="DT3032" s="1"/>
      <c r="DU3032" s="1"/>
    </row>
    <row r="3033" spans="1:125" ht="12.75" x14ac:dyDescent="0.2">
      <c r="A3033" s="89">
        <f t="shared" si="1409"/>
        <v>47802</v>
      </c>
      <c r="B3033" s="105">
        <f t="shared" si="1392"/>
        <v>686.90952203999996</v>
      </c>
      <c r="C3033" s="90">
        <f t="shared" si="1410"/>
        <v>448.00759075000002</v>
      </c>
      <c r="D3033" s="91">
        <f t="shared" si="1393"/>
        <v>7245.38</v>
      </c>
      <c r="E3033" s="92">
        <f t="shared" si="1391"/>
        <v>7276.54</v>
      </c>
      <c r="F3033" s="93">
        <f t="shared" si="1394"/>
        <v>45763</v>
      </c>
      <c r="G3033" s="94">
        <f t="shared" si="1395"/>
        <v>4.3006716003852752E-3</v>
      </c>
      <c r="H3033" s="95">
        <f t="shared" si="1406"/>
        <v>47833</v>
      </c>
      <c r="I3033" s="95">
        <f t="shared" si="1396"/>
        <v>47805</v>
      </c>
      <c r="J3033" s="96">
        <f t="shared" si="1407"/>
        <v>23</v>
      </c>
      <c r="K3033" s="96">
        <f t="shared" si="1408"/>
        <v>23</v>
      </c>
      <c r="L3033" s="8">
        <f t="shared" si="1411"/>
        <v>1.0043006699999999</v>
      </c>
      <c r="M3033" s="97">
        <f t="shared" si="1397"/>
        <v>1.0043006699999999</v>
      </c>
      <c r="N3033" s="97">
        <f t="shared" si="1398"/>
        <v>1.5112636461303888</v>
      </c>
      <c r="O3033" s="90">
        <f t="shared" si="1399"/>
        <v>1.5177630900000001</v>
      </c>
      <c r="P3033" s="90">
        <f t="shared" si="1400"/>
        <v>679.96938527999998</v>
      </c>
      <c r="Q3033" s="98">
        <f t="shared" si="1416"/>
        <v>0</v>
      </c>
      <c r="R3033" s="7">
        <f t="shared" si="1412"/>
        <v>0</v>
      </c>
      <c r="S3033" s="90">
        <f t="shared" si="1401"/>
        <v>0</v>
      </c>
      <c r="T3033" s="99">
        <f t="shared" si="1413"/>
        <v>0.117687</v>
      </c>
      <c r="U3033" s="98">
        <f t="shared" si="1402"/>
        <v>23</v>
      </c>
      <c r="V3033" s="98">
        <v>252</v>
      </c>
      <c r="W3033" s="97">
        <f t="shared" si="1403"/>
        <v>1.010206543</v>
      </c>
      <c r="X3033" s="90">
        <f t="shared" si="1404"/>
        <v>6.9401367599999997</v>
      </c>
      <c r="Y3033" s="90">
        <f t="shared" si="1405"/>
        <v>0</v>
      </c>
      <c r="Z3033" s="100" t="str">
        <f t="shared" si="1414"/>
        <v>A+J=</v>
      </c>
      <c r="AA3033" s="95">
        <f t="shared" si="1415"/>
        <v>47805</v>
      </c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4"/>
      <c r="DP3033" s="1"/>
      <c r="DQ3033" s="1"/>
      <c r="DR3033" s="1"/>
      <c r="DS3033" s="1"/>
      <c r="DT3033" s="1"/>
      <c r="DU3033" s="1"/>
    </row>
    <row r="3034" spans="1:125" ht="12.75" x14ac:dyDescent="0.2">
      <c r="A3034" s="89">
        <f t="shared" si="1409"/>
        <v>47803</v>
      </c>
      <c r="B3034" s="105">
        <f t="shared" si="1392"/>
        <v>686.90952203999996</v>
      </c>
      <c r="C3034" s="90">
        <f t="shared" si="1410"/>
        <v>448.00759075000002</v>
      </c>
      <c r="D3034" s="91">
        <f t="shared" si="1393"/>
        <v>7245.38</v>
      </c>
      <c r="E3034" s="92">
        <f t="shared" si="1391"/>
        <v>7276.54</v>
      </c>
      <c r="F3034" s="93">
        <f t="shared" si="1394"/>
        <v>45763</v>
      </c>
      <c r="G3034" s="94">
        <f t="shared" si="1395"/>
        <v>4.3006716003852752E-3</v>
      </c>
      <c r="H3034" s="95">
        <f t="shared" si="1406"/>
        <v>47833</v>
      </c>
      <c r="I3034" s="95">
        <f t="shared" si="1396"/>
        <v>47805</v>
      </c>
      <c r="J3034" s="96">
        <f t="shared" si="1407"/>
        <v>23</v>
      </c>
      <c r="K3034" s="96">
        <f t="shared" si="1408"/>
        <v>23</v>
      </c>
      <c r="L3034" s="8">
        <f t="shared" si="1411"/>
        <v>1.0043006699999999</v>
      </c>
      <c r="M3034" s="97">
        <f t="shared" si="1397"/>
        <v>1.0043006699999999</v>
      </c>
      <c r="N3034" s="97">
        <f t="shared" si="1398"/>
        <v>1.5112636461303888</v>
      </c>
      <c r="O3034" s="90">
        <f t="shared" si="1399"/>
        <v>1.5177630900000001</v>
      </c>
      <c r="P3034" s="90">
        <f t="shared" si="1400"/>
        <v>679.96938527999998</v>
      </c>
      <c r="Q3034" s="98">
        <f t="shared" si="1416"/>
        <v>0</v>
      </c>
      <c r="R3034" s="7">
        <f t="shared" si="1412"/>
        <v>0</v>
      </c>
      <c r="S3034" s="90">
        <f t="shared" si="1401"/>
        <v>0</v>
      </c>
      <c r="T3034" s="99">
        <f t="shared" si="1413"/>
        <v>0.117687</v>
      </c>
      <c r="U3034" s="98">
        <f t="shared" si="1402"/>
        <v>23</v>
      </c>
      <c r="V3034" s="98">
        <v>252</v>
      </c>
      <c r="W3034" s="97">
        <f t="shared" si="1403"/>
        <v>1.010206543</v>
      </c>
      <c r="X3034" s="90">
        <f t="shared" si="1404"/>
        <v>6.9401367599999997</v>
      </c>
      <c r="Y3034" s="90">
        <f t="shared" si="1405"/>
        <v>0</v>
      </c>
      <c r="Z3034" s="100" t="str">
        <f t="shared" si="1414"/>
        <v>A+J=</v>
      </c>
      <c r="AA3034" s="95">
        <f t="shared" si="1415"/>
        <v>47805</v>
      </c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4"/>
      <c r="DP3034" s="1"/>
      <c r="DQ3034" s="1"/>
      <c r="DR3034" s="1"/>
      <c r="DS3034" s="1"/>
      <c r="DT3034" s="1"/>
      <c r="DU3034" s="1"/>
    </row>
    <row r="3035" spans="1:125" ht="12.75" x14ac:dyDescent="0.2">
      <c r="A3035" s="89">
        <f t="shared" si="1409"/>
        <v>47804</v>
      </c>
      <c r="B3035" s="105">
        <f t="shared" si="1392"/>
        <v>686.90952203999996</v>
      </c>
      <c r="C3035" s="90">
        <f t="shared" si="1410"/>
        <v>448.00759075000002</v>
      </c>
      <c r="D3035" s="91">
        <f t="shared" si="1393"/>
        <v>7245.38</v>
      </c>
      <c r="E3035" s="92">
        <f t="shared" si="1391"/>
        <v>7276.54</v>
      </c>
      <c r="F3035" s="93">
        <f t="shared" si="1394"/>
        <v>45763</v>
      </c>
      <c r="G3035" s="94">
        <f t="shared" si="1395"/>
        <v>4.3006716003852752E-3</v>
      </c>
      <c r="H3035" s="95">
        <f t="shared" si="1406"/>
        <v>47833</v>
      </c>
      <c r="I3035" s="95">
        <f t="shared" si="1396"/>
        <v>47805</v>
      </c>
      <c r="J3035" s="96">
        <f t="shared" si="1407"/>
        <v>23</v>
      </c>
      <c r="K3035" s="96">
        <f t="shared" si="1408"/>
        <v>23</v>
      </c>
      <c r="L3035" s="8">
        <f t="shared" si="1411"/>
        <v>1.0043006699999999</v>
      </c>
      <c r="M3035" s="97">
        <f t="shared" si="1397"/>
        <v>1.0043006699999999</v>
      </c>
      <c r="N3035" s="97">
        <f t="shared" si="1398"/>
        <v>1.5112636461303888</v>
      </c>
      <c r="O3035" s="90">
        <f t="shared" si="1399"/>
        <v>1.5177630900000001</v>
      </c>
      <c r="P3035" s="90">
        <f t="shared" si="1400"/>
        <v>679.96938527999998</v>
      </c>
      <c r="Q3035" s="98">
        <f t="shared" si="1416"/>
        <v>0</v>
      </c>
      <c r="R3035" s="7">
        <f t="shared" si="1412"/>
        <v>0</v>
      </c>
      <c r="S3035" s="90">
        <f t="shared" si="1401"/>
        <v>0</v>
      </c>
      <c r="T3035" s="99">
        <f t="shared" si="1413"/>
        <v>0.117687</v>
      </c>
      <c r="U3035" s="98">
        <f t="shared" si="1402"/>
        <v>23</v>
      </c>
      <c r="V3035" s="98">
        <v>252</v>
      </c>
      <c r="W3035" s="97">
        <f t="shared" si="1403"/>
        <v>1.010206543</v>
      </c>
      <c r="X3035" s="90">
        <f t="shared" si="1404"/>
        <v>6.9401367599999997</v>
      </c>
      <c r="Y3035" s="90">
        <f t="shared" si="1405"/>
        <v>0</v>
      </c>
      <c r="Z3035" s="100" t="str">
        <f t="shared" si="1414"/>
        <v>A+J=</v>
      </c>
      <c r="AA3035" s="95">
        <f t="shared" si="1415"/>
        <v>47805</v>
      </c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4"/>
      <c r="DP3035" s="1"/>
      <c r="DQ3035" s="1"/>
      <c r="DR3035" s="1"/>
      <c r="DS3035" s="1"/>
      <c r="DT3035" s="1"/>
      <c r="DU3035" s="1"/>
    </row>
    <row r="3036" spans="1:125" ht="12.75" x14ac:dyDescent="0.2">
      <c r="A3036" s="89">
        <f t="shared" si="1409"/>
        <v>47805</v>
      </c>
      <c r="B3036" s="105">
        <f t="shared" si="1392"/>
        <v>686.90952203999996</v>
      </c>
      <c r="C3036" s="90">
        <f t="shared" si="1410"/>
        <v>448.00759075000002</v>
      </c>
      <c r="D3036" s="91">
        <f t="shared" si="1393"/>
        <v>7245.38</v>
      </c>
      <c r="E3036" s="92">
        <f t="shared" si="1391"/>
        <v>7276.54</v>
      </c>
      <c r="F3036" s="93">
        <f t="shared" si="1394"/>
        <v>45763</v>
      </c>
      <c r="G3036" s="94">
        <f t="shared" si="1395"/>
        <v>4.3006716003852752E-3</v>
      </c>
      <c r="H3036" s="95">
        <f t="shared" si="1406"/>
        <v>47833</v>
      </c>
      <c r="I3036" s="95">
        <f t="shared" si="1396"/>
        <v>47805</v>
      </c>
      <c r="J3036" s="96">
        <f t="shared" si="1407"/>
        <v>23</v>
      </c>
      <c r="K3036" s="96">
        <f t="shared" si="1408"/>
        <v>23</v>
      </c>
      <c r="L3036" s="8">
        <f t="shared" si="1411"/>
        <v>1.0043006699999999</v>
      </c>
      <c r="M3036" s="97">
        <f t="shared" si="1397"/>
        <v>1.0043006699999999</v>
      </c>
      <c r="N3036" s="97">
        <f t="shared" si="1398"/>
        <v>1.5112636461303888</v>
      </c>
      <c r="O3036" s="90">
        <f t="shared" si="1399"/>
        <v>1.5177630900000001</v>
      </c>
      <c r="P3036" s="90">
        <f t="shared" si="1400"/>
        <v>679.96938527999998</v>
      </c>
      <c r="Q3036" s="98">
        <f t="shared" si="1416"/>
        <v>99</v>
      </c>
      <c r="R3036" s="7">
        <f t="shared" si="1412"/>
        <v>1.7927999999999999E-2</v>
      </c>
      <c r="S3036" s="90">
        <f t="shared" si="1401"/>
        <v>12.19049113</v>
      </c>
      <c r="T3036" s="99">
        <f t="shared" si="1413"/>
        <v>0.117687</v>
      </c>
      <c r="U3036" s="98">
        <f t="shared" si="1402"/>
        <v>23</v>
      </c>
      <c r="V3036" s="98">
        <v>252</v>
      </c>
      <c r="W3036" s="97">
        <f t="shared" si="1403"/>
        <v>1.010206543</v>
      </c>
      <c r="X3036" s="90">
        <f t="shared" si="1404"/>
        <v>6.9401367599999997</v>
      </c>
      <c r="Y3036" s="90">
        <f t="shared" si="1405"/>
        <v>19.13062789</v>
      </c>
      <c r="Z3036" s="100" t="str">
        <f t="shared" si="1414"/>
        <v>A+J=</v>
      </c>
      <c r="AA3036" s="95">
        <f t="shared" si="1415"/>
        <v>47805</v>
      </c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4"/>
      <c r="DP3036" s="1"/>
      <c r="DQ3036" s="1"/>
      <c r="DR3036" s="1"/>
      <c r="DS3036" s="1"/>
      <c r="DT3036" s="1"/>
      <c r="DU3036" s="1"/>
    </row>
    <row r="3037" spans="1:125" ht="12.75" x14ac:dyDescent="0.2">
      <c r="A3037" s="89">
        <f t="shared" si="1409"/>
        <v>47806</v>
      </c>
      <c r="B3037" s="105">
        <f t="shared" si="1392"/>
        <v>668.22470053000006</v>
      </c>
      <c r="C3037" s="90">
        <f t="shared" si="1410"/>
        <v>439.97571067000001</v>
      </c>
      <c r="D3037" s="91">
        <f t="shared" si="1393"/>
        <v>7245.38</v>
      </c>
      <c r="E3037" s="92">
        <f t="shared" si="1391"/>
        <v>7276.54</v>
      </c>
      <c r="F3037" s="93">
        <f t="shared" si="1394"/>
        <v>45763</v>
      </c>
      <c r="G3037" s="94">
        <f t="shared" si="1395"/>
        <v>4.3006716003852752E-3</v>
      </c>
      <c r="H3037" s="95">
        <f t="shared" si="1406"/>
        <v>47833</v>
      </c>
      <c r="I3037" s="95">
        <f t="shared" si="1396"/>
        <v>47833</v>
      </c>
      <c r="J3037" s="96">
        <f t="shared" si="1407"/>
        <v>19</v>
      </c>
      <c r="K3037" s="96">
        <f t="shared" si="1408"/>
        <v>1</v>
      </c>
      <c r="L3037" s="8">
        <f t="shared" si="1411"/>
        <v>1.0002258900000001</v>
      </c>
      <c r="M3037" s="97">
        <f t="shared" si="1397"/>
        <v>1.0043006699999999</v>
      </c>
      <c r="N3037" s="97">
        <f t="shared" si="1398"/>
        <v>1.5177630923553922</v>
      </c>
      <c r="O3037" s="90">
        <f t="shared" si="1399"/>
        <v>1.5181059299999999</v>
      </c>
      <c r="P3037" s="90">
        <f t="shared" si="1400"/>
        <v>667.92973542000004</v>
      </c>
      <c r="Q3037" s="98">
        <f t="shared" si="1416"/>
        <v>0</v>
      </c>
      <c r="R3037" s="7">
        <f t="shared" si="1412"/>
        <v>0</v>
      </c>
      <c r="S3037" s="90">
        <f t="shared" si="1401"/>
        <v>0</v>
      </c>
      <c r="T3037" s="99">
        <f t="shared" si="1413"/>
        <v>0.117687</v>
      </c>
      <c r="U3037" s="98">
        <f t="shared" si="1402"/>
        <v>1</v>
      </c>
      <c r="V3037" s="98">
        <v>252</v>
      </c>
      <c r="W3037" s="97">
        <f t="shared" si="1403"/>
        <v>1.0004416110000001</v>
      </c>
      <c r="X3037" s="90">
        <f t="shared" si="1404"/>
        <v>0.29496510999999997</v>
      </c>
      <c r="Y3037" s="90">
        <f t="shared" si="1405"/>
        <v>0</v>
      </c>
      <c r="Z3037" s="100" t="str">
        <f t="shared" si="1414"/>
        <v>A+J=</v>
      </c>
      <c r="AA3037" s="95">
        <f t="shared" si="1415"/>
        <v>47833</v>
      </c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4"/>
      <c r="DP3037" s="1"/>
      <c r="DQ3037" s="1"/>
      <c r="DR3037" s="1"/>
      <c r="DS3037" s="1"/>
      <c r="DT3037" s="1"/>
      <c r="DU3037" s="1"/>
    </row>
    <row r="3038" spans="1:125" ht="12.75" x14ac:dyDescent="0.2">
      <c r="A3038" s="89">
        <f t="shared" si="1409"/>
        <v>47807</v>
      </c>
      <c r="B3038" s="105">
        <f t="shared" si="1392"/>
        <v>668.67081006000001</v>
      </c>
      <c r="C3038" s="90">
        <f t="shared" si="1410"/>
        <v>439.97571067000001</v>
      </c>
      <c r="D3038" s="91">
        <f t="shared" si="1393"/>
        <v>7245.38</v>
      </c>
      <c r="E3038" s="92">
        <f t="shared" si="1391"/>
        <v>7276.54</v>
      </c>
      <c r="F3038" s="93">
        <f t="shared" si="1394"/>
        <v>45763</v>
      </c>
      <c r="G3038" s="94">
        <f t="shared" si="1395"/>
        <v>4.3006716003852752E-3</v>
      </c>
      <c r="H3038" s="95">
        <f t="shared" si="1406"/>
        <v>47833</v>
      </c>
      <c r="I3038" s="95">
        <f t="shared" si="1396"/>
        <v>47833</v>
      </c>
      <c r="J3038" s="96">
        <f t="shared" si="1407"/>
        <v>19</v>
      </c>
      <c r="K3038" s="96">
        <f t="shared" si="1408"/>
        <v>2</v>
      </c>
      <c r="L3038" s="8">
        <f t="shared" si="1411"/>
        <v>1.00045183</v>
      </c>
      <c r="M3038" s="97">
        <f t="shared" si="1397"/>
        <v>1.0043006699999999</v>
      </c>
      <c r="N3038" s="97">
        <f t="shared" si="1398"/>
        <v>1.5177630923553922</v>
      </c>
      <c r="O3038" s="90">
        <f t="shared" si="1399"/>
        <v>1.5184488599999999</v>
      </c>
      <c r="P3038" s="90">
        <f t="shared" si="1400"/>
        <v>668.08061628999997</v>
      </c>
      <c r="Q3038" s="98">
        <f t="shared" si="1416"/>
        <v>0</v>
      </c>
      <c r="R3038" s="7">
        <f t="shared" si="1412"/>
        <v>0</v>
      </c>
      <c r="S3038" s="90">
        <f t="shared" si="1401"/>
        <v>0</v>
      </c>
      <c r="T3038" s="99">
        <f t="shared" si="1413"/>
        <v>0.117687</v>
      </c>
      <c r="U3038" s="98">
        <f t="shared" si="1402"/>
        <v>2</v>
      </c>
      <c r="V3038" s="98">
        <v>252</v>
      </c>
      <c r="W3038" s="97">
        <f t="shared" si="1403"/>
        <v>1.0008834170000001</v>
      </c>
      <c r="X3038" s="90">
        <f t="shared" si="1404"/>
        <v>0.59019376999999995</v>
      </c>
      <c r="Y3038" s="90">
        <f t="shared" si="1405"/>
        <v>0</v>
      </c>
      <c r="Z3038" s="100" t="str">
        <f t="shared" si="1414"/>
        <v>A+J=</v>
      </c>
      <c r="AA3038" s="95">
        <f t="shared" si="1415"/>
        <v>47833</v>
      </c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4"/>
      <c r="DP3038" s="1"/>
      <c r="DQ3038" s="1"/>
      <c r="DR3038" s="1"/>
      <c r="DS3038" s="1"/>
      <c r="DT3038" s="1"/>
      <c r="DU3038" s="1"/>
    </row>
    <row r="3039" spans="1:125" ht="12.75" x14ac:dyDescent="0.2">
      <c r="A3039" s="89">
        <f t="shared" si="1409"/>
        <v>47808</v>
      </c>
      <c r="B3039" s="105">
        <f t="shared" si="1392"/>
        <v>668.67081006000001</v>
      </c>
      <c r="C3039" s="90">
        <f t="shared" si="1410"/>
        <v>439.97571067000001</v>
      </c>
      <c r="D3039" s="91">
        <f t="shared" si="1393"/>
        <v>7245.38</v>
      </c>
      <c r="E3039" s="92">
        <f t="shared" si="1391"/>
        <v>7276.54</v>
      </c>
      <c r="F3039" s="93">
        <f t="shared" si="1394"/>
        <v>45763</v>
      </c>
      <c r="G3039" s="94">
        <f t="shared" si="1395"/>
        <v>4.3006716003852752E-3</v>
      </c>
      <c r="H3039" s="95">
        <f t="shared" si="1406"/>
        <v>47833</v>
      </c>
      <c r="I3039" s="95">
        <f t="shared" si="1396"/>
        <v>47833</v>
      </c>
      <c r="J3039" s="96">
        <f t="shared" si="1407"/>
        <v>19</v>
      </c>
      <c r="K3039" s="96">
        <f t="shared" si="1408"/>
        <v>2</v>
      </c>
      <c r="L3039" s="8">
        <f t="shared" si="1411"/>
        <v>1.00045183</v>
      </c>
      <c r="M3039" s="97">
        <f t="shared" si="1397"/>
        <v>1.0043006699999999</v>
      </c>
      <c r="N3039" s="97">
        <f t="shared" si="1398"/>
        <v>1.5177630923553922</v>
      </c>
      <c r="O3039" s="90">
        <f t="shared" si="1399"/>
        <v>1.5184488599999999</v>
      </c>
      <c r="P3039" s="90">
        <f t="shared" si="1400"/>
        <v>668.08061628999997</v>
      </c>
      <c r="Q3039" s="98">
        <f t="shared" si="1416"/>
        <v>0</v>
      </c>
      <c r="R3039" s="7">
        <f t="shared" si="1412"/>
        <v>0</v>
      </c>
      <c r="S3039" s="90">
        <f t="shared" si="1401"/>
        <v>0</v>
      </c>
      <c r="T3039" s="99">
        <f t="shared" si="1413"/>
        <v>0.117687</v>
      </c>
      <c r="U3039" s="98">
        <f t="shared" si="1402"/>
        <v>2</v>
      </c>
      <c r="V3039" s="98">
        <v>252</v>
      </c>
      <c r="W3039" s="97">
        <f t="shared" si="1403"/>
        <v>1.0008834170000001</v>
      </c>
      <c r="X3039" s="90">
        <f t="shared" si="1404"/>
        <v>0.59019376999999995</v>
      </c>
      <c r="Y3039" s="90">
        <f t="shared" si="1405"/>
        <v>0</v>
      </c>
      <c r="Z3039" s="100" t="str">
        <f t="shared" si="1414"/>
        <v>A+J=</v>
      </c>
      <c r="AA3039" s="95">
        <f t="shared" si="1415"/>
        <v>47833</v>
      </c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4"/>
      <c r="DP3039" s="1"/>
      <c r="DQ3039" s="1"/>
      <c r="DR3039" s="1"/>
      <c r="DS3039" s="1"/>
      <c r="DT3039" s="1"/>
      <c r="DU3039" s="1"/>
    </row>
    <row r="3040" spans="1:125" ht="12.75" x14ac:dyDescent="0.2">
      <c r="A3040" s="89">
        <f t="shared" si="1409"/>
        <v>47809</v>
      </c>
      <c r="B3040" s="105">
        <f t="shared" si="1392"/>
        <v>669.11721405000003</v>
      </c>
      <c r="C3040" s="90">
        <f t="shared" si="1410"/>
        <v>439.97571067000001</v>
      </c>
      <c r="D3040" s="91">
        <f t="shared" si="1393"/>
        <v>7245.38</v>
      </c>
      <c r="E3040" s="92">
        <f t="shared" si="1391"/>
        <v>7276.54</v>
      </c>
      <c r="F3040" s="93">
        <f t="shared" si="1394"/>
        <v>45763</v>
      </c>
      <c r="G3040" s="94">
        <f t="shared" si="1395"/>
        <v>4.3006716003852752E-3</v>
      </c>
      <c r="H3040" s="95">
        <f t="shared" si="1406"/>
        <v>47833</v>
      </c>
      <c r="I3040" s="95">
        <f t="shared" si="1396"/>
        <v>47833</v>
      </c>
      <c r="J3040" s="96">
        <f t="shared" si="1407"/>
        <v>19</v>
      </c>
      <c r="K3040" s="96">
        <f t="shared" si="1408"/>
        <v>3</v>
      </c>
      <c r="L3040" s="8">
        <f t="shared" si="1411"/>
        <v>1.0006778199999999</v>
      </c>
      <c r="M3040" s="97">
        <f t="shared" si="1397"/>
        <v>1.0043006699999999</v>
      </c>
      <c r="N3040" s="97">
        <f t="shared" si="1398"/>
        <v>1.5177630923553922</v>
      </c>
      <c r="O3040" s="90">
        <f t="shared" si="1399"/>
        <v>1.5187918600000001</v>
      </c>
      <c r="P3040" s="90">
        <f t="shared" si="1400"/>
        <v>668.23152795999999</v>
      </c>
      <c r="Q3040" s="98">
        <f t="shared" si="1416"/>
        <v>0</v>
      </c>
      <c r="R3040" s="7">
        <f t="shared" si="1412"/>
        <v>0</v>
      </c>
      <c r="S3040" s="90">
        <f t="shared" si="1401"/>
        <v>0</v>
      </c>
      <c r="T3040" s="99">
        <f t="shared" si="1413"/>
        <v>0.117687</v>
      </c>
      <c r="U3040" s="98">
        <f t="shared" si="1402"/>
        <v>3</v>
      </c>
      <c r="V3040" s="98">
        <v>252</v>
      </c>
      <c r="W3040" s="97">
        <f t="shared" si="1403"/>
        <v>1.001325418</v>
      </c>
      <c r="X3040" s="90">
        <f t="shared" si="1404"/>
        <v>0.88568608999999998</v>
      </c>
      <c r="Y3040" s="90">
        <f t="shared" si="1405"/>
        <v>0</v>
      </c>
      <c r="Z3040" s="100" t="str">
        <f t="shared" si="1414"/>
        <v>A+J=</v>
      </c>
      <c r="AA3040" s="95">
        <f t="shared" si="1415"/>
        <v>47833</v>
      </c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4"/>
      <c r="DP3040" s="1"/>
      <c r="DQ3040" s="1"/>
      <c r="DR3040" s="1"/>
      <c r="DS3040" s="1"/>
      <c r="DT3040" s="1"/>
      <c r="DU3040" s="1"/>
    </row>
    <row r="3041" spans="1:125" ht="12.75" x14ac:dyDescent="0.2">
      <c r="A3041" s="89">
        <f t="shared" si="1409"/>
        <v>47810</v>
      </c>
      <c r="B3041" s="105">
        <f t="shared" si="1392"/>
        <v>669.56392144000006</v>
      </c>
      <c r="C3041" s="90">
        <f t="shared" si="1410"/>
        <v>439.97571067000001</v>
      </c>
      <c r="D3041" s="91">
        <f t="shared" si="1393"/>
        <v>7245.38</v>
      </c>
      <c r="E3041" s="92">
        <f t="shared" si="1391"/>
        <v>7276.54</v>
      </c>
      <c r="F3041" s="93">
        <f t="shared" si="1394"/>
        <v>45763</v>
      </c>
      <c r="G3041" s="94">
        <f t="shared" si="1395"/>
        <v>4.3006716003852752E-3</v>
      </c>
      <c r="H3041" s="95">
        <f t="shared" si="1406"/>
        <v>47833</v>
      </c>
      <c r="I3041" s="95">
        <f t="shared" si="1396"/>
        <v>47833</v>
      </c>
      <c r="J3041" s="96">
        <f t="shared" si="1407"/>
        <v>19</v>
      </c>
      <c r="K3041" s="96">
        <f t="shared" si="1408"/>
        <v>4</v>
      </c>
      <c r="L3041" s="8">
        <f t="shared" si="1411"/>
        <v>1.0009038699999999</v>
      </c>
      <c r="M3041" s="97">
        <f t="shared" si="1397"/>
        <v>1.0043006699999999</v>
      </c>
      <c r="N3041" s="97">
        <f t="shared" si="1398"/>
        <v>1.5177630923553922</v>
      </c>
      <c r="O3041" s="90">
        <f t="shared" si="1399"/>
        <v>1.51913495</v>
      </c>
      <c r="P3041" s="90">
        <f t="shared" si="1400"/>
        <v>668.38247922000005</v>
      </c>
      <c r="Q3041" s="98">
        <f t="shared" si="1416"/>
        <v>0</v>
      </c>
      <c r="R3041" s="7">
        <f t="shared" si="1412"/>
        <v>0</v>
      </c>
      <c r="S3041" s="90">
        <f t="shared" si="1401"/>
        <v>0</v>
      </c>
      <c r="T3041" s="99">
        <f t="shared" si="1413"/>
        <v>0.117687</v>
      </c>
      <c r="U3041" s="98">
        <f t="shared" si="1402"/>
        <v>4</v>
      </c>
      <c r="V3041" s="98">
        <v>252</v>
      </c>
      <c r="W3041" s="97">
        <f t="shared" si="1403"/>
        <v>1.001767614</v>
      </c>
      <c r="X3041" s="90">
        <f t="shared" si="1404"/>
        <v>1.1814422200000001</v>
      </c>
      <c r="Y3041" s="90">
        <f t="shared" si="1405"/>
        <v>0</v>
      </c>
      <c r="Z3041" s="100" t="str">
        <f t="shared" si="1414"/>
        <v>A+J=</v>
      </c>
      <c r="AA3041" s="95">
        <f t="shared" si="1415"/>
        <v>47833</v>
      </c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4"/>
      <c r="DP3041" s="1"/>
      <c r="DQ3041" s="1"/>
      <c r="DR3041" s="1"/>
      <c r="DS3041" s="1"/>
      <c r="DT3041" s="1"/>
      <c r="DU3041" s="1"/>
    </row>
    <row r="3042" spans="1:125" ht="12.75" x14ac:dyDescent="0.2">
      <c r="A3042" s="89">
        <f t="shared" si="1409"/>
        <v>47811</v>
      </c>
      <c r="B3042" s="105">
        <f t="shared" si="1392"/>
        <v>669.56392144000006</v>
      </c>
      <c r="C3042" s="90">
        <f t="shared" si="1410"/>
        <v>439.97571067000001</v>
      </c>
      <c r="D3042" s="91">
        <f t="shared" si="1393"/>
        <v>7245.38</v>
      </c>
      <c r="E3042" s="92">
        <f t="shared" si="1391"/>
        <v>7276.54</v>
      </c>
      <c r="F3042" s="93">
        <f t="shared" si="1394"/>
        <v>45763</v>
      </c>
      <c r="G3042" s="94">
        <f t="shared" si="1395"/>
        <v>4.3006716003852752E-3</v>
      </c>
      <c r="H3042" s="95">
        <f t="shared" si="1406"/>
        <v>47833</v>
      </c>
      <c r="I3042" s="95">
        <f t="shared" si="1396"/>
        <v>47833</v>
      </c>
      <c r="J3042" s="96">
        <f t="shared" si="1407"/>
        <v>19</v>
      </c>
      <c r="K3042" s="96">
        <f t="shared" si="1408"/>
        <v>4</v>
      </c>
      <c r="L3042" s="8">
        <f t="shared" si="1411"/>
        <v>1.0009038699999999</v>
      </c>
      <c r="M3042" s="97">
        <f t="shared" si="1397"/>
        <v>1.0043006699999999</v>
      </c>
      <c r="N3042" s="97">
        <f t="shared" si="1398"/>
        <v>1.5177630923553922</v>
      </c>
      <c r="O3042" s="90">
        <f t="shared" si="1399"/>
        <v>1.51913495</v>
      </c>
      <c r="P3042" s="90">
        <f t="shared" si="1400"/>
        <v>668.38247922000005</v>
      </c>
      <c r="Q3042" s="98">
        <f t="shared" si="1416"/>
        <v>0</v>
      </c>
      <c r="R3042" s="7">
        <f t="shared" si="1412"/>
        <v>0</v>
      </c>
      <c r="S3042" s="90">
        <f t="shared" si="1401"/>
        <v>0</v>
      </c>
      <c r="T3042" s="99">
        <f t="shared" si="1413"/>
        <v>0.117687</v>
      </c>
      <c r="U3042" s="98">
        <f t="shared" si="1402"/>
        <v>4</v>
      </c>
      <c r="V3042" s="98">
        <v>252</v>
      </c>
      <c r="W3042" s="97">
        <f t="shared" si="1403"/>
        <v>1.001767614</v>
      </c>
      <c r="X3042" s="90">
        <f t="shared" si="1404"/>
        <v>1.1814422200000001</v>
      </c>
      <c r="Y3042" s="90">
        <f t="shared" si="1405"/>
        <v>0</v>
      </c>
      <c r="Z3042" s="100" t="str">
        <f t="shared" si="1414"/>
        <v>A+J=</v>
      </c>
      <c r="AA3042" s="95">
        <f t="shared" si="1415"/>
        <v>47833</v>
      </c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4"/>
      <c r="DP3042" s="1"/>
      <c r="DQ3042" s="1"/>
      <c r="DR3042" s="1"/>
      <c r="DS3042" s="1"/>
      <c r="DT3042" s="1"/>
      <c r="DU3042" s="1"/>
    </row>
    <row r="3043" spans="1:125" ht="12.75" x14ac:dyDescent="0.2">
      <c r="A3043" s="89">
        <f t="shared" si="1409"/>
        <v>47812</v>
      </c>
      <c r="B3043" s="105">
        <f t="shared" si="1392"/>
        <v>669.56392144000006</v>
      </c>
      <c r="C3043" s="90">
        <f t="shared" si="1410"/>
        <v>439.97571067000001</v>
      </c>
      <c r="D3043" s="91">
        <f t="shared" si="1393"/>
        <v>7245.38</v>
      </c>
      <c r="E3043" s="92">
        <f t="shared" si="1391"/>
        <v>7276.54</v>
      </c>
      <c r="F3043" s="93">
        <f t="shared" si="1394"/>
        <v>45763</v>
      </c>
      <c r="G3043" s="94">
        <f t="shared" si="1395"/>
        <v>4.3006716003852752E-3</v>
      </c>
      <c r="H3043" s="95">
        <f t="shared" si="1406"/>
        <v>47833</v>
      </c>
      <c r="I3043" s="95">
        <f t="shared" si="1396"/>
        <v>47833</v>
      </c>
      <c r="J3043" s="96">
        <f t="shared" si="1407"/>
        <v>19</v>
      </c>
      <c r="K3043" s="96">
        <f t="shared" si="1408"/>
        <v>4</v>
      </c>
      <c r="L3043" s="8">
        <f t="shared" si="1411"/>
        <v>1.0009038699999999</v>
      </c>
      <c r="M3043" s="97">
        <f t="shared" si="1397"/>
        <v>1.0043006699999999</v>
      </c>
      <c r="N3043" s="97">
        <f t="shared" si="1398"/>
        <v>1.5177630923553922</v>
      </c>
      <c r="O3043" s="90">
        <f t="shared" si="1399"/>
        <v>1.51913495</v>
      </c>
      <c r="P3043" s="90">
        <f t="shared" si="1400"/>
        <v>668.38247922000005</v>
      </c>
      <c r="Q3043" s="98">
        <f t="shared" si="1416"/>
        <v>0</v>
      </c>
      <c r="R3043" s="7">
        <f t="shared" si="1412"/>
        <v>0</v>
      </c>
      <c r="S3043" s="90">
        <f t="shared" si="1401"/>
        <v>0</v>
      </c>
      <c r="T3043" s="99">
        <f t="shared" si="1413"/>
        <v>0.117687</v>
      </c>
      <c r="U3043" s="98">
        <f t="shared" si="1402"/>
        <v>4</v>
      </c>
      <c r="V3043" s="98">
        <v>252</v>
      </c>
      <c r="W3043" s="97">
        <f t="shared" si="1403"/>
        <v>1.001767614</v>
      </c>
      <c r="X3043" s="90">
        <f t="shared" si="1404"/>
        <v>1.1814422200000001</v>
      </c>
      <c r="Y3043" s="90">
        <f t="shared" si="1405"/>
        <v>0</v>
      </c>
      <c r="Z3043" s="100" t="str">
        <f t="shared" si="1414"/>
        <v>A+J=</v>
      </c>
      <c r="AA3043" s="95">
        <f t="shared" si="1415"/>
        <v>47833</v>
      </c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4"/>
      <c r="DP3043" s="1"/>
      <c r="DQ3043" s="1"/>
      <c r="DR3043" s="1"/>
      <c r="DS3043" s="1"/>
      <c r="DT3043" s="1"/>
      <c r="DU3043" s="1"/>
    </row>
    <row r="3044" spans="1:125" ht="12.75" x14ac:dyDescent="0.2">
      <c r="A3044" s="89">
        <f t="shared" si="1409"/>
        <v>47813</v>
      </c>
      <c r="B3044" s="105">
        <f t="shared" si="1392"/>
        <v>670.01091917000008</v>
      </c>
      <c r="C3044" s="90">
        <f t="shared" si="1410"/>
        <v>439.97571067000001</v>
      </c>
      <c r="D3044" s="91">
        <f t="shared" si="1393"/>
        <v>7245.38</v>
      </c>
      <c r="E3044" s="92">
        <f t="shared" si="1391"/>
        <v>7276.54</v>
      </c>
      <c r="F3044" s="93">
        <f t="shared" si="1394"/>
        <v>45763</v>
      </c>
      <c r="G3044" s="94">
        <f t="shared" si="1395"/>
        <v>4.3006716003852752E-3</v>
      </c>
      <c r="H3044" s="95">
        <f t="shared" si="1406"/>
        <v>47833</v>
      </c>
      <c r="I3044" s="95">
        <f t="shared" si="1396"/>
        <v>47833</v>
      </c>
      <c r="J3044" s="96">
        <f t="shared" si="1407"/>
        <v>19</v>
      </c>
      <c r="K3044" s="96">
        <f t="shared" si="1408"/>
        <v>5</v>
      </c>
      <c r="L3044" s="8">
        <f t="shared" si="1411"/>
        <v>1.0011299600000001</v>
      </c>
      <c r="M3044" s="97">
        <f t="shared" si="1397"/>
        <v>1.0043006699999999</v>
      </c>
      <c r="N3044" s="97">
        <f t="shared" si="1398"/>
        <v>1.5177630923553922</v>
      </c>
      <c r="O3044" s="90">
        <f t="shared" si="1399"/>
        <v>1.5194780999999999</v>
      </c>
      <c r="P3044" s="90">
        <f t="shared" si="1400"/>
        <v>668.53345689000002</v>
      </c>
      <c r="Q3044" s="98">
        <f t="shared" si="1416"/>
        <v>0</v>
      </c>
      <c r="R3044" s="7">
        <f t="shared" si="1412"/>
        <v>0</v>
      </c>
      <c r="S3044" s="90">
        <f t="shared" si="1401"/>
        <v>0</v>
      </c>
      <c r="T3044" s="99">
        <f t="shared" si="1413"/>
        <v>0.117687</v>
      </c>
      <c r="U3044" s="98">
        <f t="shared" si="1402"/>
        <v>5</v>
      </c>
      <c r="V3044" s="98">
        <v>252</v>
      </c>
      <c r="W3044" s="97">
        <f t="shared" si="1403"/>
        <v>1.002210005</v>
      </c>
      <c r="X3044" s="90">
        <f t="shared" si="1404"/>
        <v>1.4774622799999999</v>
      </c>
      <c r="Y3044" s="90">
        <f t="shared" si="1405"/>
        <v>0</v>
      </c>
      <c r="Z3044" s="100" t="str">
        <f t="shared" si="1414"/>
        <v>A+J=</v>
      </c>
      <c r="AA3044" s="95">
        <f t="shared" si="1415"/>
        <v>47833</v>
      </c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4"/>
      <c r="DP3044" s="1"/>
      <c r="DQ3044" s="1"/>
      <c r="DR3044" s="1"/>
      <c r="DS3044" s="1"/>
      <c r="DT3044" s="1"/>
      <c r="DU3044" s="1"/>
    </row>
    <row r="3045" spans="1:125" ht="12.75" x14ac:dyDescent="0.2">
      <c r="A3045" s="89">
        <f t="shared" si="1409"/>
        <v>47814</v>
      </c>
      <c r="B3045" s="105">
        <f t="shared" si="1392"/>
        <v>670.45822123000005</v>
      </c>
      <c r="C3045" s="90">
        <f t="shared" si="1410"/>
        <v>439.97571067000001</v>
      </c>
      <c r="D3045" s="91">
        <f t="shared" si="1393"/>
        <v>7245.38</v>
      </c>
      <c r="E3045" s="92">
        <f t="shared" si="1391"/>
        <v>7276.54</v>
      </c>
      <c r="F3045" s="93">
        <f t="shared" si="1394"/>
        <v>45763</v>
      </c>
      <c r="G3045" s="94">
        <f t="shared" si="1395"/>
        <v>4.3006716003852752E-3</v>
      </c>
      <c r="H3045" s="95">
        <f t="shared" si="1406"/>
        <v>47833</v>
      </c>
      <c r="I3045" s="95">
        <f t="shared" si="1396"/>
        <v>47833</v>
      </c>
      <c r="J3045" s="96">
        <f t="shared" si="1407"/>
        <v>19</v>
      </c>
      <c r="K3045" s="96">
        <f t="shared" si="1408"/>
        <v>6</v>
      </c>
      <c r="L3045" s="8">
        <f t="shared" si="1411"/>
        <v>1.0013561099999999</v>
      </c>
      <c r="M3045" s="97">
        <f t="shared" si="1397"/>
        <v>1.0043006699999999</v>
      </c>
      <c r="N3045" s="97">
        <f t="shared" si="1398"/>
        <v>1.5177630923553922</v>
      </c>
      <c r="O3045" s="90">
        <f t="shared" si="1399"/>
        <v>1.51982134</v>
      </c>
      <c r="P3045" s="90">
        <f t="shared" si="1400"/>
        <v>668.68447415000003</v>
      </c>
      <c r="Q3045" s="98">
        <f t="shared" si="1416"/>
        <v>0</v>
      </c>
      <c r="R3045" s="7">
        <f t="shared" si="1412"/>
        <v>0</v>
      </c>
      <c r="S3045" s="90">
        <f t="shared" si="1401"/>
        <v>0</v>
      </c>
      <c r="T3045" s="99">
        <f t="shared" si="1413"/>
        <v>0.117687</v>
      </c>
      <c r="U3045" s="98">
        <f t="shared" si="1402"/>
        <v>6</v>
      </c>
      <c r="V3045" s="98">
        <v>252</v>
      </c>
      <c r="W3045" s="97">
        <f t="shared" si="1403"/>
        <v>1.002652592</v>
      </c>
      <c r="X3045" s="90">
        <f t="shared" si="1404"/>
        <v>1.7737470799999999</v>
      </c>
      <c r="Y3045" s="90">
        <f t="shared" si="1405"/>
        <v>0</v>
      </c>
      <c r="Z3045" s="100" t="str">
        <f t="shared" si="1414"/>
        <v>A+J=</v>
      </c>
      <c r="AA3045" s="95">
        <f t="shared" si="1415"/>
        <v>47833</v>
      </c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4"/>
      <c r="DP3045" s="1"/>
      <c r="DQ3045" s="1"/>
      <c r="DR3045" s="1"/>
      <c r="DS3045" s="1"/>
      <c r="DT3045" s="1"/>
      <c r="DU3045" s="1"/>
    </row>
    <row r="3046" spans="1:125" ht="12.75" x14ac:dyDescent="0.2">
      <c r="A3046" s="89">
        <f t="shared" si="1409"/>
        <v>47815</v>
      </c>
      <c r="B3046" s="105">
        <f t="shared" si="1392"/>
        <v>670.90582270000004</v>
      </c>
      <c r="C3046" s="90">
        <f t="shared" si="1410"/>
        <v>439.97571067000001</v>
      </c>
      <c r="D3046" s="91">
        <f t="shared" si="1393"/>
        <v>7245.38</v>
      </c>
      <c r="E3046" s="92">
        <f t="shared" si="1391"/>
        <v>7276.54</v>
      </c>
      <c r="F3046" s="93">
        <f t="shared" si="1394"/>
        <v>45763</v>
      </c>
      <c r="G3046" s="94">
        <f t="shared" si="1395"/>
        <v>4.3006716003852752E-3</v>
      </c>
      <c r="H3046" s="95">
        <f t="shared" si="1406"/>
        <v>47833</v>
      </c>
      <c r="I3046" s="95">
        <f t="shared" si="1396"/>
        <v>47833</v>
      </c>
      <c r="J3046" s="96">
        <f t="shared" si="1407"/>
        <v>19</v>
      </c>
      <c r="K3046" s="96">
        <f t="shared" si="1408"/>
        <v>7</v>
      </c>
      <c r="L3046" s="8">
        <f t="shared" si="1411"/>
        <v>1.0015823100000001</v>
      </c>
      <c r="M3046" s="97">
        <f t="shared" si="1397"/>
        <v>1.0043006699999999</v>
      </c>
      <c r="N3046" s="97">
        <f t="shared" si="1398"/>
        <v>1.5177630923553922</v>
      </c>
      <c r="O3046" s="90">
        <f t="shared" si="1399"/>
        <v>1.5201646600000001</v>
      </c>
      <c r="P3046" s="90">
        <f t="shared" si="1400"/>
        <v>668.83552660999999</v>
      </c>
      <c r="Q3046" s="98">
        <f t="shared" si="1416"/>
        <v>0</v>
      </c>
      <c r="R3046" s="7">
        <f t="shared" si="1412"/>
        <v>0</v>
      </c>
      <c r="S3046" s="90">
        <f t="shared" si="1401"/>
        <v>0</v>
      </c>
      <c r="T3046" s="99">
        <f t="shared" si="1413"/>
        <v>0.117687</v>
      </c>
      <c r="U3046" s="98">
        <f t="shared" si="1402"/>
        <v>7</v>
      </c>
      <c r="V3046" s="98">
        <v>252</v>
      </c>
      <c r="W3046" s="97">
        <f t="shared" si="1403"/>
        <v>1.0030953739999999</v>
      </c>
      <c r="X3046" s="90">
        <f t="shared" si="1404"/>
        <v>2.0702960899999998</v>
      </c>
      <c r="Y3046" s="90">
        <f t="shared" si="1405"/>
        <v>0</v>
      </c>
      <c r="Z3046" s="100" t="str">
        <f t="shared" si="1414"/>
        <v>A+J=</v>
      </c>
      <c r="AA3046" s="95">
        <f t="shared" si="1415"/>
        <v>47833</v>
      </c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4"/>
      <c r="DP3046" s="1"/>
      <c r="DQ3046" s="1"/>
      <c r="DR3046" s="1"/>
      <c r="DS3046" s="1"/>
      <c r="DT3046" s="1"/>
      <c r="DU3046" s="1"/>
    </row>
    <row r="3047" spans="1:125" ht="12.75" x14ac:dyDescent="0.2">
      <c r="A3047" s="89">
        <f t="shared" si="1409"/>
        <v>47816</v>
      </c>
      <c r="B3047" s="105">
        <f t="shared" si="1392"/>
        <v>671.35371555999996</v>
      </c>
      <c r="C3047" s="90">
        <f t="shared" si="1410"/>
        <v>439.97571067000001</v>
      </c>
      <c r="D3047" s="91">
        <f t="shared" si="1393"/>
        <v>7245.38</v>
      </c>
      <c r="E3047" s="92">
        <f t="shared" si="1391"/>
        <v>7276.54</v>
      </c>
      <c r="F3047" s="93">
        <f t="shared" si="1394"/>
        <v>45763</v>
      </c>
      <c r="G3047" s="94">
        <f t="shared" si="1395"/>
        <v>4.3006716003852752E-3</v>
      </c>
      <c r="H3047" s="95">
        <f t="shared" si="1406"/>
        <v>47833</v>
      </c>
      <c r="I3047" s="95">
        <f t="shared" si="1396"/>
        <v>47833</v>
      </c>
      <c r="J3047" s="96">
        <f t="shared" si="1407"/>
        <v>19</v>
      </c>
      <c r="K3047" s="96">
        <f t="shared" si="1408"/>
        <v>8</v>
      </c>
      <c r="L3047" s="8">
        <f t="shared" si="1411"/>
        <v>1.00180855</v>
      </c>
      <c r="M3047" s="97">
        <f t="shared" si="1397"/>
        <v>1.0043006699999999</v>
      </c>
      <c r="N3047" s="97">
        <f t="shared" si="1398"/>
        <v>1.5177630923553922</v>
      </c>
      <c r="O3047" s="90">
        <f t="shared" si="1399"/>
        <v>1.5205080399999999</v>
      </c>
      <c r="P3047" s="90">
        <f t="shared" si="1400"/>
        <v>668.98660546999997</v>
      </c>
      <c r="Q3047" s="98">
        <f t="shared" si="1416"/>
        <v>0</v>
      </c>
      <c r="R3047" s="7">
        <f t="shared" si="1412"/>
        <v>0</v>
      </c>
      <c r="S3047" s="90">
        <f t="shared" si="1401"/>
        <v>0</v>
      </c>
      <c r="T3047" s="99">
        <f t="shared" si="1413"/>
        <v>0.117687</v>
      </c>
      <c r="U3047" s="98">
        <f t="shared" si="1402"/>
        <v>8</v>
      </c>
      <c r="V3047" s="98">
        <v>252</v>
      </c>
      <c r="W3047" s="97">
        <f t="shared" si="1403"/>
        <v>1.0035383520000001</v>
      </c>
      <c r="X3047" s="90">
        <f t="shared" si="1404"/>
        <v>2.3671100900000002</v>
      </c>
      <c r="Y3047" s="90">
        <f t="shared" si="1405"/>
        <v>0</v>
      </c>
      <c r="Z3047" s="100" t="str">
        <f t="shared" si="1414"/>
        <v>A+J=</v>
      </c>
      <c r="AA3047" s="95">
        <f t="shared" si="1415"/>
        <v>47833</v>
      </c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4"/>
      <c r="DP3047" s="1"/>
      <c r="DQ3047" s="1"/>
      <c r="DR3047" s="1"/>
      <c r="DS3047" s="1"/>
      <c r="DT3047" s="1"/>
      <c r="DU3047" s="1"/>
    </row>
    <row r="3048" spans="1:125" ht="12.75" x14ac:dyDescent="0.2">
      <c r="A3048" s="89">
        <f t="shared" si="1409"/>
        <v>47817</v>
      </c>
      <c r="B3048" s="105">
        <f t="shared" si="1392"/>
        <v>671.80191317000003</v>
      </c>
      <c r="C3048" s="90">
        <f t="shared" si="1410"/>
        <v>439.97571067000001</v>
      </c>
      <c r="D3048" s="91">
        <f t="shared" si="1393"/>
        <v>7245.38</v>
      </c>
      <c r="E3048" s="92">
        <f t="shared" si="1391"/>
        <v>7276.54</v>
      </c>
      <c r="F3048" s="93">
        <f t="shared" si="1394"/>
        <v>45763</v>
      </c>
      <c r="G3048" s="94">
        <f t="shared" si="1395"/>
        <v>4.3006716003852752E-3</v>
      </c>
      <c r="H3048" s="95">
        <f t="shared" si="1406"/>
        <v>47833</v>
      </c>
      <c r="I3048" s="95">
        <f t="shared" si="1396"/>
        <v>47833</v>
      </c>
      <c r="J3048" s="96">
        <f t="shared" si="1407"/>
        <v>19</v>
      </c>
      <c r="K3048" s="96">
        <f t="shared" si="1408"/>
        <v>9</v>
      </c>
      <c r="L3048" s="8">
        <f t="shared" si="1411"/>
        <v>1.00203485</v>
      </c>
      <c r="M3048" s="97">
        <f t="shared" si="1397"/>
        <v>1.0043006699999999</v>
      </c>
      <c r="N3048" s="97">
        <f t="shared" si="1398"/>
        <v>1.5177630923553922</v>
      </c>
      <c r="O3048" s="90">
        <f t="shared" si="1399"/>
        <v>1.52085151</v>
      </c>
      <c r="P3048" s="90">
        <f t="shared" si="1400"/>
        <v>669.13772392999999</v>
      </c>
      <c r="Q3048" s="98">
        <f t="shared" si="1416"/>
        <v>0</v>
      </c>
      <c r="R3048" s="7">
        <f t="shared" si="1412"/>
        <v>0</v>
      </c>
      <c r="S3048" s="90">
        <f t="shared" si="1401"/>
        <v>0</v>
      </c>
      <c r="T3048" s="99">
        <f t="shared" si="1413"/>
        <v>0.117687</v>
      </c>
      <c r="U3048" s="98">
        <f t="shared" si="1402"/>
        <v>9</v>
      </c>
      <c r="V3048" s="98">
        <v>252</v>
      </c>
      <c r="W3048" s="97">
        <f t="shared" si="1403"/>
        <v>1.003981526</v>
      </c>
      <c r="X3048" s="90">
        <f t="shared" si="1404"/>
        <v>2.6641892399999998</v>
      </c>
      <c r="Y3048" s="90">
        <f t="shared" si="1405"/>
        <v>0</v>
      </c>
      <c r="Z3048" s="100" t="str">
        <f t="shared" si="1414"/>
        <v>A+J=</v>
      </c>
      <c r="AA3048" s="95">
        <f t="shared" si="1415"/>
        <v>47833</v>
      </c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4"/>
      <c r="DP3048" s="1"/>
      <c r="DQ3048" s="1"/>
      <c r="DR3048" s="1"/>
      <c r="DS3048" s="1"/>
      <c r="DT3048" s="1"/>
      <c r="DU3048" s="1"/>
    </row>
    <row r="3049" spans="1:125" ht="12.75" x14ac:dyDescent="0.2">
      <c r="A3049" s="89">
        <f t="shared" si="1409"/>
        <v>47818</v>
      </c>
      <c r="B3049" s="105">
        <f t="shared" si="1392"/>
        <v>671.80191317000003</v>
      </c>
      <c r="C3049" s="90">
        <f t="shared" si="1410"/>
        <v>439.97571067000001</v>
      </c>
      <c r="D3049" s="91">
        <f t="shared" si="1393"/>
        <v>7245.38</v>
      </c>
      <c r="E3049" s="92">
        <f t="shared" si="1391"/>
        <v>7276.54</v>
      </c>
      <c r="F3049" s="93">
        <f t="shared" si="1394"/>
        <v>45763</v>
      </c>
      <c r="G3049" s="94">
        <f t="shared" si="1395"/>
        <v>4.3006716003852752E-3</v>
      </c>
      <c r="H3049" s="95">
        <f t="shared" si="1406"/>
        <v>47833</v>
      </c>
      <c r="I3049" s="95">
        <f t="shared" si="1396"/>
        <v>47833</v>
      </c>
      <c r="J3049" s="96">
        <f t="shared" si="1407"/>
        <v>19</v>
      </c>
      <c r="K3049" s="96">
        <f t="shared" si="1408"/>
        <v>9</v>
      </c>
      <c r="L3049" s="8">
        <f t="shared" si="1411"/>
        <v>1.00203485</v>
      </c>
      <c r="M3049" s="97">
        <f t="shared" si="1397"/>
        <v>1.0043006699999999</v>
      </c>
      <c r="N3049" s="97">
        <f t="shared" si="1398"/>
        <v>1.5177630923553922</v>
      </c>
      <c r="O3049" s="90">
        <f t="shared" si="1399"/>
        <v>1.52085151</v>
      </c>
      <c r="P3049" s="90">
        <f t="shared" si="1400"/>
        <v>669.13772392999999</v>
      </c>
      <c r="Q3049" s="98">
        <f t="shared" si="1416"/>
        <v>0</v>
      </c>
      <c r="R3049" s="7">
        <f t="shared" si="1412"/>
        <v>0</v>
      </c>
      <c r="S3049" s="90">
        <f t="shared" si="1401"/>
        <v>0</v>
      </c>
      <c r="T3049" s="99">
        <f t="shared" si="1413"/>
        <v>0.117687</v>
      </c>
      <c r="U3049" s="98">
        <f t="shared" si="1402"/>
        <v>9</v>
      </c>
      <c r="V3049" s="98">
        <v>252</v>
      </c>
      <c r="W3049" s="97">
        <f t="shared" si="1403"/>
        <v>1.003981526</v>
      </c>
      <c r="X3049" s="90">
        <f t="shared" si="1404"/>
        <v>2.6641892399999998</v>
      </c>
      <c r="Y3049" s="90">
        <f t="shared" si="1405"/>
        <v>0</v>
      </c>
      <c r="Z3049" s="100" t="str">
        <f t="shared" si="1414"/>
        <v>A+J=</v>
      </c>
      <c r="AA3049" s="95">
        <f t="shared" si="1415"/>
        <v>47833</v>
      </c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4"/>
      <c r="DP3049" s="1"/>
      <c r="DQ3049" s="1"/>
      <c r="DR3049" s="1"/>
      <c r="DS3049" s="1"/>
      <c r="DT3049" s="1"/>
      <c r="DU3049" s="1"/>
    </row>
    <row r="3050" spans="1:125" ht="12.75" x14ac:dyDescent="0.2">
      <c r="A3050" s="89">
        <f t="shared" si="1409"/>
        <v>47819</v>
      </c>
      <c r="B3050" s="105">
        <f t="shared" si="1392"/>
        <v>671.80191317000003</v>
      </c>
      <c r="C3050" s="90">
        <f t="shared" si="1410"/>
        <v>439.97571067000001</v>
      </c>
      <c r="D3050" s="91">
        <f t="shared" si="1393"/>
        <v>7245.38</v>
      </c>
      <c r="E3050" s="92">
        <f t="shared" si="1391"/>
        <v>7276.54</v>
      </c>
      <c r="F3050" s="93">
        <f t="shared" si="1394"/>
        <v>45763</v>
      </c>
      <c r="G3050" s="94">
        <f t="shared" si="1395"/>
        <v>4.3006716003852752E-3</v>
      </c>
      <c r="H3050" s="95">
        <f t="shared" si="1406"/>
        <v>47833</v>
      </c>
      <c r="I3050" s="95">
        <f t="shared" si="1396"/>
        <v>47833</v>
      </c>
      <c r="J3050" s="96">
        <f t="shared" si="1407"/>
        <v>19</v>
      </c>
      <c r="K3050" s="96">
        <f t="shared" si="1408"/>
        <v>9</v>
      </c>
      <c r="L3050" s="8">
        <f t="shared" si="1411"/>
        <v>1.00203485</v>
      </c>
      <c r="M3050" s="97">
        <f t="shared" si="1397"/>
        <v>1.0043006699999999</v>
      </c>
      <c r="N3050" s="97">
        <f t="shared" si="1398"/>
        <v>1.5177630923553922</v>
      </c>
      <c r="O3050" s="90">
        <f t="shared" si="1399"/>
        <v>1.52085151</v>
      </c>
      <c r="P3050" s="90">
        <f t="shared" si="1400"/>
        <v>669.13772392999999</v>
      </c>
      <c r="Q3050" s="98">
        <f t="shared" si="1416"/>
        <v>0</v>
      </c>
      <c r="R3050" s="7">
        <f t="shared" si="1412"/>
        <v>0</v>
      </c>
      <c r="S3050" s="90">
        <f t="shared" si="1401"/>
        <v>0</v>
      </c>
      <c r="T3050" s="99">
        <f t="shared" si="1413"/>
        <v>0.117687</v>
      </c>
      <c r="U3050" s="98">
        <f t="shared" si="1402"/>
        <v>9</v>
      </c>
      <c r="V3050" s="98">
        <v>252</v>
      </c>
      <c r="W3050" s="97">
        <f t="shared" si="1403"/>
        <v>1.003981526</v>
      </c>
      <c r="X3050" s="90">
        <f t="shared" si="1404"/>
        <v>2.6641892399999998</v>
      </c>
      <c r="Y3050" s="90">
        <f t="shared" si="1405"/>
        <v>0</v>
      </c>
      <c r="Z3050" s="100" t="str">
        <f t="shared" si="1414"/>
        <v>A+J=</v>
      </c>
      <c r="AA3050" s="95">
        <f t="shared" si="1415"/>
        <v>47833</v>
      </c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4"/>
      <c r="DP3050" s="1"/>
      <c r="DQ3050" s="1"/>
      <c r="DR3050" s="1"/>
      <c r="DS3050" s="1"/>
      <c r="DT3050" s="1"/>
      <c r="DU3050" s="1"/>
    </row>
    <row r="3051" spans="1:125" ht="12.75" x14ac:dyDescent="0.2">
      <c r="A3051" s="89">
        <f t="shared" si="1409"/>
        <v>47820</v>
      </c>
      <c r="B3051" s="105">
        <f t="shared" si="1392"/>
        <v>672.2504150100001</v>
      </c>
      <c r="C3051" s="90">
        <f t="shared" si="1410"/>
        <v>439.97571067000001</v>
      </c>
      <c r="D3051" s="91">
        <f t="shared" si="1393"/>
        <v>7245.38</v>
      </c>
      <c r="E3051" s="92">
        <f t="shared" si="1391"/>
        <v>7276.54</v>
      </c>
      <c r="F3051" s="93">
        <f t="shared" si="1394"/>
        <v>45763</v>
      </c>
      <c r="G3051" s="94">
        <f t="shared" si="1395"/>
        <v>4.3006716003852752E-3</v>
      </c>
      <c r="H3051" s="95">
        <f t="shared" si="1406"/>
        <v>47833</v>
      </c>
      <c r="I3051" s="95">
        <f t="shared" si="1396"/>
        <v>47833</v>
      </c>
      <c r="J3051" s="96">
        <f t="shared" si="1407"/>
        <v>19</v>
      </c>
      <c r="K3051" s="96">
        <f t="shared" si="1408"/>
        <v>10</v>
      </c>
      <c r="L3051" s="8">
        <f t="shared" si="1411"/>
        <v>1.0022612099999999</v>
      </c>
      <c r="M3051" s="97">
        <f t="shared" si="1397"/>
        <v>1.0043006699999999</v>
      </c>
      <c r="N3051" s="97">
        <f t="shared" si="1398"/>
        <v>1.5177630923553922</v>
      </c>
      <c r="O3051" s="90">
        <f t="shared" si="1399"/>
        <v>1.5211950700000001</v>
      </c>
      <c r="P3051" s="90">
        <f t="shared" si="1400"/>
        <v>669.28888199000005</v>
      </c>
      <c r="Q3051" s="98">
        <f t="shared" si="1416"/>
        <v>0</v>
      </c>
      <c r="R3051" s="7">
        <f t="shared" si="1412"/>
        <v>0</v>
      </c>
      <c r="S3051" s="90">
        <f t="shared" si="1401"/>
        <v>0</v>
      </c>
      <c r="T3051" s="99">
        <f t="shared" si="1413"/>
        <v>0.117687</v>
      </c>
      <c r="U3051" s="98">
        <f t="shared" si="1402"/>
        <v>10</v>
      </c>
      <c r="V3051" s="98">
        <v>252</v>
      </c>
      <c r="W3051" s="97">
        <f t="shared" si="1403"/>
        <v>1.0044248950000001</v>
      </c>
      <c r="X3051" s="90">
        <f t="shared" si="1404"/>
        <v>2.9615330200000001</v>
      </c>
      <c r="Y3051" s="90">
        <f t="shared" si="1405"/>
        <v>0</v>
      </c>
      <c r="Z3051" s="100" t="str">
        <f t="shared" si="1414"/>
        <v>A+J=</v>
      </c>
      <c r="AA3051" s="95">
        <f t="shared" si="1415"/>
        <v>47833</v>
      </c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4"/>
      <c r="DP3051" s="1"/>
      <c r="DQ3051" s="1"/>
      <c r="DR3051" s="1"/>
      <c r="DS3051" s="1"/>
      <c r="DT3051" s="1"/>
      <c r="DU3051" s="1"/>
    </row>
    <row r="3052" spans="1:125" ht="12.75" x14ac:dyDescent="0.2">
      <c r="A3052" s="89">
        <f t="shared" si="1409"/>
        <v>47821</v>
      </c>
      <c r="B3052" s="105">
        <f t="shared" si="1392"/>
        <v>672.69920862000004</v>
      </c>
      <c r="C3052" s="90">
        <f t="shared" si="1410"/>
        <v>439.97571067000001</v>
      </c>
      <c r="D3052" s="91">
        <f t="shared" si="1393"/>
        <v>7245.38</v>
      </c>
      <c r="E3052" s="92">
        <f t="shared" si="1391"/>
        <v>7276.54</v>
      </c>
      <c r="F3052" s="93">
        <f t="shared" si="1394"/>
        <v>45763</v>
      </c>
      <c r="G3052" s="94">
        <f t="shared" si="1395"/>
        <v>4.3006716003852752E-3</v>
      </c>
      <c r="H3052" s="95">
        <f t="shared" si="1406"/>
        <v>47833</v>
      </c>
      <c r="I3052" s="95">
        <f t="shared" si="1396"/>
        <v>47833</v>
      </c>
      <c r="J3052" s="96">
        <f t="shared" si="1407"/>
        <v>19</v>
      </c>
      <c r="K3052" s="96">
        <f t="shared" si="1408"/>
        <v>11</v>
      </c>
      <c r="L3052" s="8">
        <f t="shared" si="1411"/>
        <v>1.00248761</v>
      </c>
      <c r="M3052" s="97">
        <f t="shared" si="1397"/>
        <v>1.0043006699999999</v>
      </c>
      <c r="N3052" s="97">
        <f t="shared" si="1398"/>
        <v>1.5177630923553922</v>
      </c>
      <c r="O3052" s="90">
        <f t="shared" si="1399"/>
        <v>1.5215386900000001</v>
      </c>
      <c r="P3052" s="90">
        <f t="shared" si="1400"/>
        <v>669.44006644000001</v>
      </c>
      <c r="Q3052" s="98">
        <f t="shared" si="1416"/>
        <v>0</v>
      </c>
      <c r="R3052" s="7">
        <f t="shared" si="1412"/>
        <v>0</v>
      </c>
      <c r="S3052" s="90">
        <f t="shared" si="1401"/>
        <v>0</v>
      </c>
      <c r="T3052" s="99">
        <f t="shared" si="1413"/>
        <v>0.117687</v>
      </c>
      <c r="U3052" s="98">
        <f t="shared" si="1402"/>
        <v>11</v>
      </c>
      <c r="V3052" s="98">
        <v>252</v>
      </c>
      <c r="W3052" s="97">
        <f t="shared" si="1403"/>
        <v>1.00486846</v>
      </c>
      <c r="X3052" s="90">
        <f t="shared" si="1404"/>
        <v>3.25914218</v>
      </c>
      <c r="Y3052" s="90">
        <f t="shared" si="1405"/>
        <v>0</v>
      </c>
      <c r="Z3052" s="100" t="str">
        <f t="shared" si="1414"/>
        <v>A+J=</v>
      </c>
      <c r="AA3052" s="95">
        <f t="shared" si="1415"/>
        <v>47833</v>
      </c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4"/>
      <c r="DP3052" s="1"/>
      <c r="DQ3052" s="1"/>
      <c r="DR3052" s="1"/>
      <c r="DS3052" s="1"/>
      <c r="DT3052" s="1"/>
      <c r="DU3052" s="1"/>
    </row>
    <row r="3053" spans="1:125" ht="12.75" x14ac:dyDescent="0.2">
      <c r="A3053" s="89">
        <f t="shared" si="1409"/>
        <v>47822</v>
      </c>
      <c r="B3053" s="105">
        <f t="shared" si="1392"/>
        <v>673.14830298000004</v>
      </c>
      <c r="C3053" s="90">
        <f t="shared" si="1410"/>
        <v>439.97571067000001</v>
      </c>
      <c r="D3053" s="91">
        <f t="shared" si="1393"/>
        <v>7245.38</v>
      </c>
      <c r="E3053" s="92">
        <f t="shared" si="1391"/>
        <v>7276.54</v>
      </c>
      <c r="F3053" s="93">
        <f t="shared" si="1394"/>
        <v>45763</v>
      </c>
      <c r="G3053" s="94">
        <f t="shared" si="1395"/>
        <v>4.3006716003852752E-3</v>
      </c>
      <c r="H3053" s="95">
        <f t="shared" si="1406"/>
        <v>47833</v>
      </c>
      <c r="I3053" s="95">
        <f t="shared" si="1396"/>
        <v>47833</v>
      </c>
      <c r="J3053" s="96">
        <f t="shared" si="1407"/>
        <v>19</v>
      </c>
      <c r="K3053" s="96">
        <f t="shared" si="1408"/>
        <v>12</v>
      </c>
      <c r="L3053" s="8">
        <f t="shared" si="1411"/>
        <v>1.00271406</v>
      </c>
      <c r="M3053" s="97">
        <f t="shared" si="1397"/>
        <v>1.0043006699999999</v>
      </c>
      <c r="N3053" s="97">
        <f t="shared" si="1398"/>
        <v>1.5177630923553922</v>
      </c>
      <c r="O3053" s="90">
        <f t="shared" si="1399"/>
        <v>1.52188239</v>
      </c>
      <c r="P3053" s="90">
        <f t="shared" si="1400"/>
        <v>669.59128609000004</v>
      </c>
      <c r="Q3053" s="98">
        <f t="shared" si="1416"/>
        <v>0</v>
      </c>
      <c r="R3053" s="7">
        <f t="shared" si="1412"/>
        <v>0</v>
      </c>
      <c r="S3053" s="90">
        <f t="shared" si="1401"/>
        <v>0</v>
      </c>
      <c r="T3053" s="99">
        <f t="shared" si="1413"/>
        <v>0.117687</v>
      </c>
      <c r="U3053" s="98">
        <f t="shared" si="1402"/>
        <v>12</v>
      </c>
      <c r="V3053" s="98">
        <v>252</v>
      </c>
      <c r="W3053" s="97">
        <f t="shared" si="1403"/>
        <v>1.0053122210000001</v>
      </c>
      <c r="X3053" s="90">
        <f t="shared" si="1404"/>
        <v>3.5570168899999999</v>
      </c>
      <c r="Y3053" s="90">
        <f t="shared" si="1405"/>
        <v>0</v>
      </c>
      <c r="Z3053" s="100" t="str">
        <f t="shared" si="1414"/>
        <v>A+J=</v>
      </c>
      <c r="AA3053" s="95">
        <f t="shared" si="1415"/>
        <v>47833</v>
      </c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4"/>
      <c r="DP3053" s="1"/>
      <c r="DQ3053" s="1"/>
      <c r="DR3053" s="1"/>
      <c r="DS3053" s="1"/>
      <c r="DT3053" s="1"/>
      <c r="DU3053" s="1"/>
    </row>
    <row r="3054" spans="1:125" ht="12.75" x14ac:dyDescent="0.2">
      <c r="A3054" s="89">
        <f t="shared" si="1409"/>
        <v>47823</v>
      </c>
      <c r="B3054" s="105">
        <f t="shared" si="1392"/>
        <v>673.59770197</v>
      </c>
      <c r="C3054" s="90">
        <f t="shared" si="1410"/>
        <v>439.97571067000001</v>
      </c>
      <c r="D3054" s="91">
        <f t="shared" si="1393"/>
        <v>7245.38</v>
      </c>
      <c r="E3054" s="92">
        <f t="shared" si="1391"/>
        <v>7276.54</v>
      </c>
      <c r="F3054" s="93">
        <f t="shared" si="1394"/>
        <v>45763</v>
      </c>
      <c r="G3054" s="94">
        <f t="shared" si="1395"/>
        <v>4.3006716003852752E-3</v>
      </c>
      <c r="H3054" s="95">
        <f t="shared" si="1406"/>
        <v>47833</v>
      </c>
      <c r="I3054" s="95">
        <f t="shared" si="1396"/>
        <v>47833</v>
      </c>
      <c r="J3054" s="96">
        <f t="shared" si="1407"/>
        <v>19</v>
      </c>
      <c r="K3054" s="96">
        <f t="shared" si="1408"/>
        <v>13</v>
      </c>
      <c r="L3054" s="8">
        <f t="shared" si="1411"/>
        <v>1.00294057</v>
      </c>
      <c r="M3054" s="97">
        <f t="shared" si="1397"/>
        <v>1.0043006699999999</v>
      </c>
      <c r="N3054" s="97">
        <f t="shared" si="1398"/>
        <v>1.5177630923553922</v>
      </c>
      <c r="O3054" s="90">
        <f t="shared" si="1399"/>
        <v>1.5222261800000001</v>
      </c>
      <c r="P3054" s="90">
        <f t="shared" si="1400"/>
        <v>669.74254533999999</v>
      </c>
      <c r="Q3054" s="98">
        <f t="shared" si="1416"/>
        <v>0</v>
      </c>
      <c r="R3054" s="7">
        <f t="shared" si="1412"/>
        <v>0</v>
      </c>
      <c r="S3054" s="90">
        <f t="shared" si="1401"/>
        <v>0</v>
      </c>
      <c r="T3054" s="99">
        <f t="shared" si="1413"/>
        <v>0.117687</v>
      </c>
      <c r="U3054" s="98">
        <f t="shared" si="1402"/>
        <v>13</v>
      </c>
      <c r="V3054" s="98">
        <v>252</v>
      </c>
      <c r="W3054" s="97">
        <f t="shared" si="1403"/>
        <v>1.0057561770000001</v>
      </c>
      <c r="X3054" s="90">
        <f t="shared" si="1404"/>
        <v>3.8551566300000002</v>
      </c>
      <c r="Y3054" s="90">
        <f t="shared" si="1405"/>
        <v>0</v>
      </c>
      <c r="Z3054" s="100" t="str">
        <f t="shared" si="1414"/>
        <v>A+J=</v>
      </c>
      <c r="AA3054" s="95">
        <f t="shared" si="1415"/>
        <v>47833</v>
      </c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4"/>
      <c r="DP3054" s="1"/>
      <c r="DQ3054" s="1"/>
      <c r="DR3054" s="1"/>
      <c r="DS3054" s="1"/>
      <c r="DT3054" s="1"/>
      <c r="DU3054" s="1"/>
    </row>
    <row r="3055" spans="1:125" ht="12.75" x14ac:dyDescent="0.2">
      <c r="A3055" s="89">
        <f t="shared" si="1409"/>
        <v>47824</v>
      </c>
      <c r="B3055" s="105">
        <f t="shared" si="1392"/>
        <v>674.04739380000001</v>
      </c>
      <c r="C3055" s="90">
        <f t="shared" si="1410"/>
        <v>439.97571067000001</v>
      </c>
      <c r="D3055" s="91">
        <f t="shared" si="1393"/>
        <v>7245.38</v>
      </c>
      <c r="E3055" s="92">
        <f t="shared" si="1391"/>
        <v>7276.54</v>
      </c>
      <c r="F3055" s="93">
        <f t="shared" si="1394"/>
        <v>45763</v>
      </c>
      <c r="G3055" s="94">
        <f t="shared" si="1395"/>
        <v>4.3006716003852752E-3</v>
      </c>
      <c r="H3055" s="95">
        <f t="shared" si="1406"/>
        <v>47833</v>
      </c>
      <c r="I3055" s="95">
        <f t="shared" si="1396"/>
        <v>47833</v>
      </c>
      <c r="J3055" s="96">
        <f t="shared" si="1407"/>
        <v>19</v>
      </c>
      <c r="K3055" s="96">
        <f t="shared" si="1408"/>
        <v>14</v>
      </c>
      <c r="L3055" s="8">
        <f t="shared" si="1411"/>
        <v>1.0031671200000001</v>
      </c>
      <c r="M3055" s="97">
        <f t="shared" si="1397"/>
        <v>1.0043006699999999</v>
      </c>
      <c r="N3055" s="97">
        <f t="shared" si="1398"/>
        <v>1.5177630923553922</v>
      </c>
      <c r="O3055" s="90">
        <f t="shared" si="1399"/>
        <v>1.52257003</v>
      </c>
      <c r="P3055" s="90">
        <f t="shared" si="1400"/>
        <v>669.89383098999997</v>
      </c>
      <c r="Q3055" s="98">
        <f t="shared" si="1416"/>
        <v>0</v>
      </c>
      <c r="R3055" s="7">
        <f t="shared" si="1412"/>
        <v>0</v>
      </c>
      <c r="S3055" s="90">
        <f t="shared" si="1401"/>
        <v>0</v>
      </c>
      <c r="T3055" s="99">
        <f t="shared" si="1413"/>
        <v>0.117687</v>
      </c>
      <c r="U3055" s="98">
        <f t="shared" si="1402"/>
        <v>14</v>
      </c>
      <c r="V3055" s="98">
        <v>252</v>
      </c>
      <c r="W3055" s="97">
        <f t="shared" si="1403"/>
        <v>1.00620033</v>
      </c>
      <c r="X3055" s="90">
        <f t="shared" si="1404"/>
        <v>4.1535628100000004</v>
      </c>
      <c r="Y3055" s="90">
        <f t="shared" si="1405"/>
        <v>0</v>
      </c>
      <c r="Z3055" s="100" t="str">
        <f t="shared" si="1414"/>
        <v>A+J=</v>
      </c>
      <c r="AA3055" s="95">
        <f t="shared" si="1415"/>
        <v>47833</v>
      </c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4"/>
      <c r="DP3055" s="1"/>
      <c r="DQ3055" s="1"/>
      <c r="DR3055" s="1"/>
      <c r="DS3055" s="1"/>
      <c r="DT3055" s="1"/>
      <c r="DU3055" s="1"/>
    </row>
    <row r="3056" spans="1:125" ht="12.75" x14ac:dyDescent="0.2">
      <c r="A3056" s="89">
        <f t="shared" si="1409"/>
        <v>47825</v>
      </c>
      <c r="B3056" s="105">
        <f t="shared" si="1392"/>
        <v>674.04739380000001</v>
      </c>
      <c r="C3056" s="90">
        <f t="shared" si="1410"/>
        <v>439.97571067000001</v>
      </c>
      <c r="D3056" s="91">
        <f t="shared" si="1393"/>
        <v>7245.38</v>
      </c>
      <c r="E3056" s="92">
        <f t="shared" si="1391"/>
        <v>7276.54</v>
      </c>
      <c r="F3056" s="93">
        <f t="shared" si="1394"/>
        <v>45763</v>
      </c>
      <c r="G3056" s="94">
        <f t="shared" si="1395"/>
        <v>4.3006716003852752E-3</v>
      </c>
      <c r="H3056" s="95">
        <f t="shared" si="1406"/>
        <v>47833</v>
      </c>
      <c r="I3056" s="95">
        <f t="shared" si="1396"/>
        <v>47833</v>
      </c>
      <c r="J3056" s="96">
        <f t="shared" si="1407"/>
        <v>19</v>
      </c>
      <c r="K3056" s="96">
        <f t="shared" si="1408"/>
        <v>14</v>
      </c>
      <c r="L3056" s="8">
        <f t="shared" si="1411"/>
        <v>1.0031671200000001</v>
      </c>
      <c r="M3056" s="97">
        <f t="shared" si="1397"/>
        <v>1.0043006699999999</v>
      </c>
      <c r="N3056" s="97">
        <f t="shared" si="1398"/>
        <v>1.5177630923553922</v>
      </c>
      <c r="O3056" s="90">
        <f t="shared" si="1399"/>
        <v>1.52257003</v>
      </c>
      <c r="P3056" s="90">
        <f t="shared" si="1400"/>
        <v>669.89383098999997</v>
      </c>
      <c r="Q3056" s="98">
        <f t="shared" si="1416"/>
        <v>0</v>
      </c>
      <c r="R3056" s="7">
        <f t="shared" si="1412"/>
        <v>0</v>
      </c>
      <c r="S3056" s="90">
        <f t="shared" si="1401"/>
        <v>0</v>
      </c>
      <c r="T3056" s="99">
        <f t="shared" si="1413"/>
        <v>0.117687</v>
      </c>
      <c r="U3056" s="98">
        <f t="shared" si="1402"/>
        <v>14</v>
      </c>
      <c r="V3056" s="98">
        <v>252</v>
      </c>
      <c r="W3056" s="97">
        <f t="shared" si="1403"/>
        <v>1.00620033</v>
      </c>
      <c r="X3056" s="90">
        <f t="shared" si="1404"/>
        <v>4.1535628100000004</v>
      </c>
      <c r="Y3056" s="90">
        <f t="shared" si="1405"/>
        <v>0</v>
      </c>
      <c r="Z3056" s="100" t="str">
        <f t="shared" si="1414"/>
        <v>A+J=</v>
      </c>
      <c r="AA3056" s="95">
        <f t="shared" si="1415"/>
        <v>47833</v>
      </c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4"/>
      <c r="DP3056" s="1"/>
      <c r="DQ3056" s="1"/>
      <c r="DR3056" s="1"/>
      <c r="DS3056" s="1"/>
      <c r="DT3056" s="1"/>
      <c r="DU3056" s="1"/>
    </row>
    <row r="3057" spans="1:125" ht="12.75" x14ac:dyDescent="0.2">
      <c r="A3057" s="89">
        <f t="shared" si="1409"/>
        <v>47826</v>
      </c>
      <c r="B3057" s="105">
        <f t="shared" si="1392"/>
        <v>674.04739380000001</v>
      </c>
      <c r="C3057" s="90">
        <f t="shared" si="1410"/>
        <v>439.97571067000001</v>
      </c>
      <c r="D3057" s="91">
        <f t="shared" si="1393"/>
        <v>7245.38</v>
      </c>
      <c r="E3057" s="92">
        <f t="shared" si="1391"/>
        <v>7276.54</v>
      </c>
      <c r="F3057" s="93">
        <f t="shared" si="1394"/>
        <v>45763</v>
      </c>
      <c r="G3057" s="94">
        <f t="shared" si="1395"/>
        <v>4.3006716003852752E-3</v>
      </c>
      <c r="H3057" s="95">
        <f t="shared" si="1406"/>
        <v>47833</v>
      </c>
      <c r="I3057" s="95">
        <f t="shared" si="1396"/>
        <v>47833</v>
      </c>
      <c r="J3057" s="96">
        <f t="shared" si="1407"/>
        <v>19</v>
      </c>
      <c r="K3057" s="96">
        <f t="shared" si="1408"/>
        <v>14</v>
      </c>
      <c r="L3057" s="8">
        <f t="shared" si="1411"/>
        <v>1.0031671200000001</v>
      </c>
      <c r="M3057" s="97">
        <f t="shared" si="1397"/>
        <v>1.0043006699999999</v>
      </c>
      <c r="N3057" s="97">
        <f t="shared" si="1398"/>
        <v>1.5177630923553922</v>
      </c>
      <c r="O3057" s="90">
        <f t="shared" si="1399"/>
        <v>1.52257003</v>
      </c>
      <c r="P3057" s="90">
        <f t="shared" si="1400"/>
        <v>669.89383098999997</v>
      </c>
      <c r="Q3057" s="98">
        <f t="shared" si="1416"/>
        <v>0</v>
      </c>
      <c r="R3057" s="7">
        <f t="shared" si="1412"/>
        <v>0</v>
      </c>
      <c r="S3057" s="90">
        <f t="shared" si="1401"/>
        <v>0</v>
      </c>
      <c r="T3057" s="99">
        <f t="shared" si="1413"/>
        <v>0.117687</v>
      </c>
      <c r="U3057" s="98">
        <f t="shared" si="1402"/>
        <v>14</v>
      </c>
      <c r="V3057" s="98">
        <v>252</v>
      </c>
      <c r="W3057" s="97">
        <f t="shared" si="1403"/>
        <v>1.00620033</v>
      </c>
      <c r="X3057" s="90">
        <f t="shared" si="1404"/>
        <v>4.1535628100000004</v>
      </c>
      <c r="Y3057" s="90">
        <f t="shared" si="1405"/>
        <v>0</v>
      </c>
      <c r="Z3057" s="100" t="str">
        <f t="shared" si="1414"/>
        <v>A+J=</v>
      </c>
      <c r="AA3057" s="95">
        <f t="shared" si="1415"/>
        <v>47833</v>
      </c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4"/>
      <c r="DP3057" s="1"/>
      <c r="DQ3057" s="1"/>
      <c r="DR3057" s="1"/>
      <c r="DS3057" s="1"/>
      <c r="DT3057" s="1"/>
      <c r="DU3057" s="1"/>
    </row>
    <row r="3058" spans="1:125" ht="12.75" x14ac:dyDescent="0.2">
      <c r="A3058" s="89">
        <f t="shared" si="1409"/>
        <v>47827</v>
      </c>
      <c r="B3058" s="105">
        <f t="shared" si="1392"/>
        <v>674.49739120999993</v>
      </c>
      <c r="C3058" s="90">
        <f t="shared" si="1410"/>
        <v>439.97571067000001</v>
      </c>
      <c r="D3058" s="91">
        <f t="shared" si="1393"/>
        <v>7245.38</v>
      </c>
      <c r="E3058" s="92">
        <f t="shared" ref="E3058:E3121" si="1417">IF(K3058=1,VLOOKUP(A3057,AP$19:AR$142,3),E3057)</f>
        <v>7276.54</v>
      </c>
      <c r="F3058" s="93">
        <f t="shared" si="1394"/>
        <v>45763</v>
      </c>
      <c r="G3058" s="94">
        <f t="shared" si="1395"/>
        <v>4.3006716003852752E-3</v>
      </c>
      <c r="H3058" s="95">
        <f t="shared" si="1406"/>
        <v>47833</v>
      </c>
      <c r="I3058" s="95">
        <f t="shared" si="1396"/>
        <v>47833</v>
      </c>
      <c r="J3058" s="96">
        <f t="shared" si="1407"/>
        <v>19</v>
      </c>
      <c r="K3058" s="96">
        <f t="shared" si="1408"/>
        <v>15</v>
      </c>
      <c r="L3058" s="8">
        <f t="shared" si="1411"/>
        <v>1.00339373</v>
      </c>
      <c r="M3058" s="97">
        <f t="shared" si="1397"/>
        <v>1.0043006699999999</v>
      </c>
      <c r="N3058" s="97">
        <f t="shared" si="1398"/>
        <v>1.5177630923553922</v>
      </c>
      <c r="O3058" s="90">
        <f t="shared" si="1399"/>
        <v>1.5229139700000001</v>
      </c>
      <c r="P3058" s="90">
        <f t="shared" si="1400"/>
        <v>670.04515623999998</v>
      </c>
      <c r="Q3058" s="98">
        <f t="shared" si="1416"/>
        <v>0</v>
      </c>
      <c r="R3058" s="7">
        <f t="shared" si="1412"/>
        <v>0</v>
      </c>
      <c r="S3058" s="90">
        <f t="shared" si="1401"/>
        <v>0</v>
      </c>
      <c r="T3058" s="99">
        <f t="shared" si="1413"/>
        <v>0.117687</v>
      </c>
      <c r="U3058" s="98">
        <f t="shared" si="1402"/>
        <v>15</v>
      </c>
      <c r="V3058" s="98">
        <v>252</v>
      </c>
      <c r="W3058" s="97">
        <f t="shared" si="1403"/>
        <v>1.0066446790000001</v>
      </c>
      <c r="X3058" s="90">
        <f t="shared" si="1404"/>
        <v>4.4522349700000001</v>
      </c>
      <c r="Y3058" s="90">
        <f t="shared" si="1405"/>
        <v>0</v>
      </c>
      <c r="Z3058" s="100" t="str">
        <f t="shared" si="1414"/>
        <v>A+J=</v>
      </c>
      <c r="AA3058" s="95">
        <f t="shared" si="1415"/>
        <v>47833</v>
      </c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4"/>
      <c r="DP3058" s="1"/>
      <c r="DQ3058" s="1"/>
      <c r="DR3058" s="1"/>
      <c r="DS3058" s="1"/>
      <c r="DT3058" s="1"/>
      <c r="DU3058" s="1"/>
    </row>
    <row r="3059" spans="1:125" ht="12.75" x14ac:dyDescent="0.2">
      <c r="A3059" s="89">
        <f t="shared" si="1409"/>
        <v>47828</v>
      </c>
      <c r="B3059" s="105">
        <f t="shared" ref="B3059:B3122" si="1418">(P3059+X3059)</f>
        <v>674.94768547000001</v>
      </c>
      <c r="C3059" s="90">
        <f t="shared" si="1410"/>
        <v>439.97571067000001</v>
      </c>
      <c r="D3059" s="91">
        <f t="shared" ref="D3059:D3122" si="1419">IF(E3059=E3058,D3058,E3058)</f>
        <v>7245.38</v>
      </c>
      <c r="E3059" s="92">
        <f t="shared" si="1417"/>
        <v>7276.54</v>
      </c>
      <c r="F3059" s="93">
        <f t="shared" ref="F3059:F3122" si="1420">IF(D3059=D3058,F3058,A3059)</f>
        <v>45763</v>
      </c>
      <c r="G3059" s="94">
        <f t="shared" ref="G3059:G3122" si="1421">(E3059/D3059)-1</f>
        <v>4.3006716003852752E-3</v>
      </c>
      <c r="H3059" s="95">
        <f t="shared" si="1406"/>
        <v>47833</v>
      </c>
      <c r="I3059" s="95">
        <f t="shared" ref="I3059:I3122" si="1422">IF(A3059&gt;I3058,H3059,I3058)</f>
        <v>47833</v>
      </c>
      <c r="J3059" s="96">
        <f t="shared" si="1407"/>
        <v>19</v>
      </c>
      <c r="K3059" s="96">
        <f t="shared" si="1408"/>
        <v>16</v>
      </c>
      <c r="L3059" s="8">
        <f t="shared" si="1411"/>
        <v>1.00362039</v>
      </c>
      <c r="M3059" s="97">
        <f t="shared" ref="M3059:M3122" si="1423">IF(I3059&gt;I3058,L3058,M3058)</f>
        <v>1.0043006699999999</v>
      </c>
      <c r="N3059" s="97">
        <f t="shared" ref="N3059:N3122" si="1424">IF(I3059&gt;I3058,N3058*M3059,N3058)</f>
        <v>1.5177630923553922</v>
      </c>
      <c r="O3059" s="90">
        <f t="shared" ref="O3059:O3122" si="1425">TRUNC(TRUNC((L3059*N3059),15),8)</f>
        <v>1.5232579799999999</v>
      </c>
      <c r="P3059" s="90">
        <f t="shared" ref="P3059:P3122" si="1426">TRUNC(C3059*O3059,8)</f>
        <v>670.19651227999998</v>
      </c>
      <c r="Q3059" s="98">
        <f t="shared" si="1416"/>
        <v>0</v>
      </c>
      <c r="R3059" s="7">
        <f t="shared" si="1412"/>
        <v>0</v>
      </c>
      <c r="S3059" s="90">
        <f t="shared" ref="S3059:S3122" si="1427">IF(R3059&gt;0,TRUNC(R3059*P3059,8),0)</f>
        <v>0</v>
      </c>
      <c r="T3059" s="99">
        <f t="shared" si="1413"/>
        <v>0.117687</v>
      </c>
      <c r="U3059" s="98">
        <f t="shared" ref="U3059:U3122" si="1428">IF(Q3058&gt;0,1,IF(K3059=K3058,U3058,U3058+1))</f>
        <v>16</v>
      </c>
      <c r="V3059" s="98">
        <v>252</v>
      </c>
      <c r="W3059" s="97">
        <f t="shared" ref="W3059:W3122" si="1429">ROUND((1+T3059)^TRUNC((U3059/V3059),9),9)</f>
        <v>1.007089224</v>
      </c>
      <c r="X3059" s="90">
        <f t="shared" ref="X3059:X3122" si="1430">TRUNC((P3059*(W3059-1)),8)</f>
        <v>4.7511731900000003</v>
      </c>
      <c r="Y3059" s="90">
        <f t="shared" ref="Y3059:Y3122" si="1431">IF(Q3059&gt;0,S3059+X3059,0)</f>
        <v>0</v>
      </c>
      <c r="Z3059" s="100" t="str">
        <f t="shared" si="1414"/>
        <v>A+J=</v>
      </c>
      <c r="AA3059" s="95">
        <f t="shared" si="1415"/>
        <v>47833</v>
      </c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4"/>
      <c r="DP3059" s="1"/>
      <c r="DQ3059" s="1"/>
      <c r="DR3059" s="1"/>
      <c r="DS3059" s="1"/>
      <c r="DT3059" s="1"/>
      <c r="DU3059" s="1"/>
    </row>
    <row r="3060" spans="1:125" ht="12.75" x14ac:dyDescent="0.2">
      <c r="A3060" s="89">
        <f t="shared" si="1409"/>
        <v>47829</v>
      </c>
      <c r="B3060" s="105">
        <f t="shared" si="1418"/>
        <v>675.39827739999998</v>
      </c>
      <c r="C3060" s="90">
        <f t="shared" si="1410"/>
        <v>439.97571067000001</v>
      </c>
      <c r="D3060" s="91">
        <f t="shared" si="1419"/>
        <v>7245.38</v>
      </c>
      <c r="E3060" s="92">
        <f t="shared" si="1417"/>
        <v>7276.54</v>
      </c>
      <c r="F3060" s="93">
        <f t="shared" si="1420"/>
        <v>45763</v>
      </c>
      <c r="G3060" s="94">
        <f t="shared" si="1421"/>
        <v>4.3006716003852752E-3</v>
      </c>
      <c r="H3060" s="95">
        <f t="shared" si="1406"/>
        <v>47833</v>
      </c>
      <c r="I3060" s="95">
        <f t="shared" si="1422"/>
        <v>47833</v>
      </c>
      <c r="J3060" s="96">
        <f t="shared" si="1407"/>
        <v>19</v>
      </c>
      <c r="K3060" s="96">
        <f t="shared" si="1408"/>
        <v>17</v>
      </c>
      <c r="L3060" s="8">
        <f t="shared" si="1411"/>
        <v>1.0038470900000001</v>
      </c>
      <c r="M3060" s="97">
        <f t="shared" si="1423"/>
        <v>1.0043006699999999</v>
      </c>
      <c r="N3060" s="97">
        <f t="shared" si="1424"/>
        <v>1.5177630923553922</v>
      </c>
      <c r="O3060" s="90">
        <f t="shared" si="1425"/>
        <v>1.52360206</v>
      </c>
      <c r="P3060" s="90">
        <f t="shared" si="1426"/>
        <v>670.34789911999997</v>
      </c>
      <c r="Q3060" s="98">
        <f t="shared" si="1416"/>
        <v>0</v>
      </c>
      <c r="R3060" s="7">
        <f t="shared" si="1412"/>
        <v>0</v>
      </c>
      <c r="S3060" s="90">
        <f t="shared" si="1427"/>
        <v>0</v>
      </c>
      <c r="T3060" s="99">
        <f t="shared" si="1413"/>
        <v>0.117687</v>
      </c>
      <c r="U3060" s="98">
        <f t="shared" si="1428"/>
        <v>17</v>
      </c>
      <c r="V3060" s="98">
        <v>252</v>
      </c>
      <c r="W3060" s="97">
        <f t="shared" si="1429"/>
        <v>1.007533966</v>
      </c>
      <c r="X3060" s="90">
        <f t="shared" si="1430"/>
        <v>5.0503782800000003</v>
      </c>
      <c r="Y3060" s="90">
        <f t="shared" si="1431"/>
        <v>0</v>
      </c>
      <c r="Z3060" s="100" t="str">
        <f t="shared" si="1414"/>
        <v>A+J=</v>
      </c>
      <c r="AA3060" s="95">
        <f t="shared" si="1415"/>
        <v>47833</v>
      </c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4"/>
      <c r="DP3060" s="1"/>
      <c r="DQ3060" s="1"/>
      <c r="DR3060" s="1"/>
      <c r="DS3060" s="1"/>
      <c r="DT3060" s="1"/>
      <c r="DU3060" s="1"/>
    </row>
    <row r="3061" spans="1:125" ht="12.75" x14ac:dyDescent="0.2">
      <c r="A3061" s="89">
        <f t="shared" si="1409"/>
        <v>47830</v>
      </c>
      <c r="B3061" s="105">
        <f t="shared" si="1418"/>
        <v>675.84917973999995</v>
      </c>
      <c r="C3061" s="90">
        <f t="shared" si="1410"/>
        <v>439.97571067000001</v>
      </c>
      <c r="D3061" s="91">
        <f t="shared" si="1419"/>
        <v>7245.38</v>
      </c>
      <c r="E3061" s="92">
        <f t="shared" si="1417"/>
        <v>7276.54</v>
      </c>
      <c r="F3061" s="93">
        <f t="shared" si="1420"/>
        <v>45763</v>
      </c>
      <c r="G3061" s="94">
        <f t="shared" si="1421"/>
        <v>4.3006716003852752E-3</v>
      </c>
      <c r="H3061" s="95">
        <f t="shared" si="1406"/>
        <v>47833</v>
      </c>
      <c r="I3061" s="95">
        <f t="shared" si="1422"/>
        <v>47833</v>
      </c>
      <c r="J3061" s="96">
        <f t="shared" si="1407"/>
        <v>19</v>
      </c>
      <c r="K3061" s="96">
        <f t="shared" si="1408"/>
        <v>18</v>
      </c>
      <c r="L3061" s="8">
        <f t="shared" si="1411"/>
        <v>1.0040738600000001</v>
      </c>
      <c r="M3061" s="97">
        <f t="shared" si="1423"/>
        <v>1.0043006699999999</v>
      </c>
      <c r="N3061" s="97">
        <f t="shared" si="1424"/>
        <v>1.5177630923553922</v>
      </c>
      <c r="O3061" s="90">
        <f t="shared" si="1425"/>
        <v>1.5239462399999999</v>
      </c>
      <c r="P3061" s="90">
        <f t="shared" si="1426"/>
        <v>670.49932995999995</v>
      </c>
      <c r="Q3061" s="98">
        <f t="shared" si="1416"/>
        <v>0</v>
      </c>
      <c r="R3061" s="7">
        <f t="shared" si="1412"/>
        <v>0</v>
      </c>
      <c r="S3061" s="90">
        <f t="shared" si="1427"/>
        <v>0</v>
      </c>
      <c r="T3061" s="99">
        <f t="shared" si="1413"/>
        <v>0.117687</v>
      </c>
      <c r="U3061" s="98">
        <f t="shared" si="1428"/>
        <v>18</v>
      </c>
      <c r="V3061" s="98">
        <v>252</v>
      </c>
      <c r="W3061" s="97">
        <f t="shared" si="1429"/>
        <v>1.007978904</v>
      </c>
      <c r="X3061" s="90">
        <f t="shared" si="1430"/>
        <v>5.3498497800000004</v>
      </c>
      <c r="Y3061" s="90">
        <f t="shared" si="1431"/>
        <v>0</v>
      </c>
      <c r="Z3061" s="100" t="str">
        <f t="shared" si="1414"/>
        <v>A+J=</v>
      </c>
      <c r="AA3061" s="95">
        <f t="shared" si="1415"/>
        <v>47833</v>
      </c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4"/>
      <c r="DP3061" s="1"/>
      <c r="DQ3061" s="1"/>
      <c r="DR3061" s="1"/>
      <c r="DS3061" s="1"/>
      <c r="DT3061" s="1"/>
      <c r="DU3061" s="1"/>
    </row>
    <row r="3062" spans="1:125" ht="12.75" x14ac:dyDescent="0.2">
      <c r="A3062" s="89">
        <f t="shared" si="1409"/>
        <v>47831</v>
      </c>
      <c r="B3062" s="105">
        <f t="shared" si="1418"/>
        <v>676.30037935000007</v>
      </c>
      <c r="C3062" s="90">
        <f t="shared" si="1410"/>
        <v>439.97571067000001</v>
      </c>
      <c r="D3062" s="91">
        <f t="shared" si="1419"/>
        <v>7245.38</v>
      </c>
      <c r="E3062" s="92">
        <f t="shared" si="1417"/>
        <v>7276.54</v>
      </c>
      <c r="F3062" s="93">
        <f t="shared" si="1420"/>
        <v>45763</v>
      </c>
      <c r="G3062" s="94">
        <f t="shared" si="1421"/>
        <v>4.3006716003852752E-3</v>
      </c>
      <c r="H3062" s="95">
        <f t="shared" ref="H3062:H3125" si="1432">IF(DAY(A3062)=15,VLOOKUP(A3062,AH$169:AM$459,4),H3061)</f>
        <v>47833</v>
      </c>
      <c r="I3062" s="95">
        <f t="shared" si="1422"/>
        <v>47833</v>
      </c>
      <c r="J3062" s="96">
        <f t="shared" ref="J3062:J3125" si="1433">IF(I3062=I3061,J3061,NETWORKDAYS(I3061,I3062,$AD$169:$AD$511)-1)</f>
        <v>19</v>
      </c>
      <c r="K3062" s="96">
        <f t="shared" ref="K3062:K3125" si="1434">(J3062-(NETWORKDAYS(A3062,I3062,AD$169:AD$511)-1))</f>
        <v>19</v>
      </c>
      <c r="L3062" s="8">
        <f t="shared" si="1411"/>
        <v>1.0043006699999999</v>
      </c>
      <c r="M3062" s="97">
        <f t="shared" si="1423"/>
        <v>1.0043006699999999</v>
      </c>
      <c r="N3062" s="97">
        <f t="shared" si="1424"/>
        <v>1.5177630923553922</v>
      </c>
      <c r="O3062" s="90">
        <f t="shared" si="1425"/>
        <v>1.5242904900000001</v>
      </c>
      <c r="P3062" s="90">
        <f t="shared" si="1426"/>
        <v>670.65079160000005</v>
      </c>
      <c r="Q3062" s="98">
        <f t="shared" si="1416"/>
        <v>0</v>
      </c>
      <c r="R3062" s="7">
        <f t="shared" si="1412"/>
        <v>0</v>
      </c>
      <c r="S3062" s="90">
        <f t="shared" si="1427"/>
        <v>0</v>
      </c>
      <c r="T3062" s="99">
        <f t="shared" si="1413"/>
        <v>0.117687</v>
      </c>
      <c r="U3062" s="98">
        <f t="shared" si="1428"/>
        <v>19</v>
      </c>
      <c r="V3062" s="98">
        <v>252</v>
      </c>
      <c r="W3062" s="97">
        <f t="shared" si="1429"/>
        <v>1.008424038</v>
      </c>
      <c r="X3062" s="90">
        <f t="shared" si="1430"/>
        <v>5.6495877500000002</v>
      </c>
      <c r="Y3062" s="90">
        <f t="shared" si="1431"/>
        <v>0</v>
      </c>
      <c r="Z3062" s="100" t="str">
        <f t="shared" si="1414"/>
        <v>A+J=</v>
      </c>
      <c r="AA3062" s="95">
        <f t="shared" si="1415"/>
        <v>47833</v>
      </c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4"/>
      <c r="DP3062" s="1"/>
      <c r="DQ3062" s="1"/>
      <c r="DR3062" s="1"/>
      <c r="DS3062" s="1"/>
      <c r="DT3062" s="1"/>
      <c r="DU3062" s="1"/>
    </row>
    <row r="3063" spans="1:125" ht="12.75" x14ac:dyDescent="0.2">
      <c r="A3063" s="89">
        <f t="shared" si="1409"/>
        <v>47832</v>
      </c>
      <c r="B3063" s="105">
        <f t="shared" si="1418"/>
        <v>676.30037935000007</v>
      </c>
      <c r="C3063" s="90">
        <f t="shared" si="1410"/>
        <v>439.97571067000001</v>
      </c>
      <c r="D3063" s="91">
        <f t="shared" si="1419"/>
        <v>7245.38</v>
      </c>
      <c r="E3063" s="92">
        <f t="shared" si="1417"/>
        <v>7276.54</v>
      </c>
      <c r="F3063" s="93">
        <f t="shared" si="1420"/>
        <v>45763</v>
      </c>
      <c r="G3063" s="94">
        <f t="shared" si="1421"/>
        <v>4.3006716003852752E-3</v>
      </c>
      <c r="H3063" s="95">
        <f t="shared" si="1432"/>
        <v>47863</v>
      </c>
      <c r="I3063" s="95">
        <f t="shared" si="1422"/>
        <v>47833</v>
      </c>
      <c r="J3063" s="96">
        <f t="shared" si="1433"/>
        <v>19</v>
      </c>
      <c r="K3063" s="96">
        <f t="shared" si="1434"/>
        <v>19</v>
      </c>
      <c r="L3063" s="8">
        <f t="shared" si="1411"/>
        <v>1.0043006699999999</v>
      </c>
      <c r="M3063" s="97">
        <f t="shared" si="1423"/>
        <v>1.0043006699999999</v>
      </c>
      <c r="N3063" s="97">
        <f t="shared" si="1424"/>
        <v>1.5177630923553922</v>
      </c>
      <c r="O3063" s="90">
        <f t="shared" si="1425"/>
        <v>1.5242904900000001</v>
      </c>
      <c r="P3063" s="90">
        <f t="shared" si="1426"/>
        <v>670.65079160000005</v>
      </c>
      <c r="Q3063" s="98">
        <f t="shared" si="1416"/>
        <v>0</v>
      </c>
      <c r="R3063" s="7">
        <f t="shared" si="1412"/>
        <v>0</v>
      </c>
      <c r="S3063" s="90">
        <f t="shared" si="1427"/>
        <v>0</v>
      </c>
      <c r="T3063" s="99">
        <f t="shared" si="1413"/>
        <v>0.117687</v>
      </c>
      <c r="U3063" s="98">
        <f t="shared" si="1428"/>
        <v>19</v>
      </c>
      <c r="V3063" s="98">
        <v>252</v>
      </c>
      <c r="W3063" s="97">
        <f t="shared" si="1429"/>
        <v>1.008424038</v>
      </c>
      <c r="X3063" s="90">
        <f t="shared" si="1430"/>
        <v>5.6495877500000002</v>
      </c>
      <c r="Y3063" s="90">
        <f t="shared" si="1431"/>
        <v>0</v>
      </c>
      <c r="Z3063" s="100" t="str">
        <f t="shared" si="1414"/>
        <v>A+J=</v>
      </c>
      <c r="AA3063" s="95">
        <f t="shared" si="1415"/>
        <v>47833</v>
      </c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4"/>
      <c r="DP3063" s="1"/>
      <c r="DQ3063" s="1"/>
      <c r="DR3063" s="1"/>
      <c r="DS3063" s="1"/>
      <c r="DT3063" s="1"/>
      <c r="DU3063" s="1"/>
    </row>
    <row r="3064" spans="1:125" ht="12.75" x14ac:dyDescent="0.2">
      <c r="A3064" s="89">
        <f t="shared" si="1409"/>
        <v>47833</v>
      </c>
      <c r="B3064" s="105">
        <f t="shared" si="1418"/>
        <v>676.30037935000007</v>
      </c>
      <c r="C3064" s="90">
        <f t="shared" si="1410"/>
        <v>439.97571067000001</v>
      </c>
      <c r="D3064" s="91">
        <f t="shared" si="1419"/>
        <v>7245.38</v>
      </c>
      <c r="E3064" s="92">
        <f t="shared" si="1417"/>
        <v>7276.54</v>
      </c>
      <c r="F3064" s="93">
        <f t="shared" si="1420"/>
        <v>45763</v>
      </c>
      <c r="G3064" s="94">
        <f t="shared" si="1421"/>
        <v>4.3006716003852752E-3</v>
      </c>
      <c r="H3064" s="95">
        <f t="shared" si="1432"/>
        <v>47863</v>
      </c>
      <c r="I3064" s="95">
        <f t="shared" si="1422"/>
        <v>47833</v>
      </c>
      <c r="J3064" s="96">
        <f t="shared" si="1433"/>
        <v>19</v>
      </c>
      <c r="K3064" s="96">
        <f t="shared" si="1434"/>
        <v>19</v>
      </c>
      <c r="L3064" s="8">
        <f t="shared" si="1411"/>
        <v>1.0043006699999999</v>
      </c>
      <c r="M3064" s="97">
        <f t="shared" si="1423"/>
        <v>1.0043006699999999</v>
      </c>
      <c r="N3064" s="97">
        <f t="shared" si="1424"/>
        <v>1.5177630923553922</v>
      </c>
      <c r="O3064" s="90">
        <f t="shared" si="1425"/>
        <v>1.5242904900000001</v>
      </c>
      <c r="P3064" s="90">
        <f t="shared" si="1426"/>
        <v>670.65079160000005</v>
      </c>
      <c r="Q3064" s="98">
        <f t="shared" si="1416"/>
        <v>100</v>
      </c>
      <c r="R3064" s="7">
        <f t="shared" si="1412"/>
        <v>1.9421999999999998E-2</v>
      </c>
      <c r="S3064" s="90">
        <f t="shared" si="1427"/>
        <v>13.02537967</v>
      </c>
      <c r="T3064" s="99">
        <f t="shared" si="1413"/>
        <v>0.117687</v>
      </c>
      <c r="U3064" s="98">
        <f t="shared" si="1428"/>
        <v>19</v>
      </c>
      <c r="V3064" s="98">
        <v>252</v>
      </c>
      <c r="W3064" s="97">
        <f t="shared" si="1429"/>
        <v>1.008424038</v>
      </c>
      <c r="X3064" s="90">
        <f t="shared" si="1430"/>
        <v>5.6495877500000002</v>
      </c>
      <c r="Y3064" s="90">
        <f t="shared" si="1431"/>
        <v>18.674967420000002</v>
      </c>
      <c r="Z3064" s="100" t="str">
        <f t="shared" si="1414"/>
        <v>A+J=</v>
      </c>
      <c r="AA3064" s="95">
        <f t="shared" si="1415"/>
        <v>47833</v>
      </c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4"/>
      <c r="DP3064" s="1"/>
      <c r="DQ3064" s="1"/>
      <c r="DR3064" s="1"/>
      <c r="DS3064" s="1"/>
      <c r="DT3064" s="1"/>
      <c r="DU3064" s="1"/>
    </row>
    <row r="3065" spans="1:125" ht="12.75" x14ac:dyDescent="0.2">
      <c r="A3065" s="89">
        <f t="shared" si="1409"/>
        <v>47834</v>
      </c>
      <c r="B3065" s="105">
        <f t="shared" si="1418"/>
        <v>658.05700545999991</v>
      </c>
      <c r="C3065" s="90">
        <f t="shared" si="1410"/>
        <v>431.43050241999998</v>
      </c>
      <c r="D3065" s="91">
        <f t="shared" si="1419"/>
        <v>7245.38</v>
      </c>
      <c r="E3065" s="92">
        <f t="shared" si="1417"/>
        <v>7276.54</v>
      </c>
      <c r="F3065" s="93">
        <f t="shared" si="1420"/>
        <v>45763</v>
      </c>
      <c r="G3065" s="94">
        <f t="shared" si="1421"/>
        <v>4.3006716003852752E-3</v>
      </c>
      <c r="H3065" s="95">
        <f t="shared" si="1432"/>
        <v>47863</v>
      </c>
      <c r="I3065" s="95">
        <f t="shared" si="1422"/>
        <v>47863</v>
      </c>
      <c r="J3065" s="96">
        <f t="shared" si="1433"/>
        <v>20</v>
      </c>
      <c r="K3065" s="96">
        <f t="shared" si="1434"/>
        <v>1</v>
      </c>
      <c r="L3065" s="8">
        <f t="shared" si="1411"/>
        <v>1.0002145899999999</v>
      </c>
      <c r="M3065" s="97">
        <f t="shared" si="1423"/>
        <v>1.0043006699999999</v>
      </c>
      <c r="N3065" s="97">
        <f t="shared" si="1424"/>
        <v>1.5242904905537922</v>
      </c>
      <c r="O3065" s="90">
        <f t="shared" si="1425"/>
        <v>1.5246175799999999</v>
      </c>
      <c r="P3065" s="90">
        <f t="shared" si="1426"/>
        <v>657.76652852999996</v>
      </c>
      <c r="Q3065" s="98">
        <f t="shared" si="1416"/>
        <v>0</v>
      </c>
      <c r="R3065" s="7">
        <f t="shared" si="1412"/>
        <v>0</v>
      </c>
      <c r="S3065" s="90">
        <f t="shared" si="1427"/>
        <v>0</v>
      </c>
      <c r="T3065" s="99">
        <f t="shared" si="1413"/>
        <v>0.117687</v>
      </c>
      <c r="U3065" s="98">
        <f t="shared" si="1428"/>
        <v>1</v>
      </c>
      <c r="V3065" s="98">
        <v>252</v>
      </c>
      <c r="W3065" s="97">
        <f t="shared" si="1429"/>
        <v>1.0004416110000001</v>
      </c>
      <c r="X3065" s="90">
        <f t="shared" si="1430"/>
        <v>0.29047693000000002</v>
      </c>
      <c r="Y3065" s="90">
        <f t="shared" si="1431"/>
        <v>0</v>
      </c>
      <c r="Z3065" s="100" t="str">
        <f t="shared" si="1414"/>
        <v>A+J=</v>
      </c>
      <c r="AA3065" s="95">
        <f t="shared" si="1415"/>
        <v>47863</v>
      </c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4"/>
      <c r="DP3065" s="1"/>
      <c r="DQ3065" s="1"/>
      <c r="DR3065" s="1"/>
      <c r="DS3065" s="1"/>
      <c r="DT3065" s="1"/>
      <c r="DU3065" s="1"/>
    </row>
    <row r="3066" spans="1:125" ht="12.75" x14ac:dyDescent="0.2">
      <c r="A3066" s="89">
        <f t="shared" si="1409"/>
        <v>47835</v>
      </c>
      <c r="B3066" s="105">
        <f t="shared" si="1418"/>
        <v>658.48889079000003</v>
      </c>
      <c r="C3066" s="90">
        <f t="shared" si="1410"/>
        <v>431.43050241999998</v>
      </c>
      <c r="D3066" s="91">
        <f t="shared" si="1419"/>
        <v>7245.38</v>
      </c>
      <c r="E3066" s="92">
        <f t="shared" si="1417"/>
        <v>7276.54</v>
      </c>
      <c r="F3066" s="93">
        <f t="shared" si="1420"/>
        <v>45763</v>
      </c>
      <c r="G3066" s="94">
        <f t="shared" si="1421"/>
        <v>4.3006716003852752E-3</v>
      </c>
      <c r="H3066" s="95">
        <f t="shared" si="1432"/>
        <v>47863</v>
      </c>
      <c r="I3066" s="95">
        <f t="shared" si="1422"/>
        <v>47863</v>
      </c>
      <c r="J3066" s="96">
        <f t="shared" si="1433"/>
        <v>20</v>
      </c>
      <c r="K3066" s="96">
        <f t="shared" si="1434"/>
        <v>2</v>
      </c>
      <c r="L3066" s="8">
        <f t="shared" si="1411"/>
        <v>1.0004292299999999</v>
      </c>
      <c r="M3066" s="97">
        <f t="shared" si="1423"/>
        <v>1.0043006699999999</v>
      </c>
      <c r="N3066" s="97">
        <f t="shared" si="1424"/>
        <v>1.5242904905537922</v>
      </c>
      <c r="O3066" s="90">
        <f t="shared" si="1425"/>
        <v>1.5249447599999999</v>
      </c>
      <c r="P3066" s="90">
        <f t="shared" si="1426"/>
        <v>657.90768395999999</v>
      </c>
      <c r="Q3066" s="98">
        <f t="shared" si="1416"/>
        <v>0</v>
      </c>
      <c r="R3066" s="7">
        <f t="shared" si="1412"/>
        <v>0</v>
      </c>
      <c r="S3066" s="90">
        <f t="shared" si="1427"/>
        <v>0</v>
      </c>
      <c r="T3066" s="99">
        <f t="shared" si="1413"/>
        <v>0.117687</v>
      </c>
      <c r="U3066" s="98">
        <f t="shared" si="1428"/>
        <v>2</v>
      </c>
      <c r="V3066" s="98">
        <v>252</v>
      </c>
      <c r="W3066" s="97">
        <f t="shared" si="1429"/>
        <v>1.0008834170000001</v>
      </c>
      <c r="X3066" s="90">
        <f t="shared" si="1430"/>
        <v>0.58120682999999995</v>
      </c>
      <c r="Y3066" s="90">
        <f t="shared" si="1431"/>
        <v>0</v>
      </c>
      <c r="Z3066" s="100" t="str">
        <f t="shared" si="1414"/>
        <v>A+J=</v>
      </c>
      <c r="AA3066" s="95">
        <f t="shared" si="1415"/>
        <v>47863</v>
      </c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4"/>
      <c r="DP3066" s="1"/>
      <c r="DQ3066" s="1"/>
      <c r="DR3066" s="1"/>
      <c r="DS3066" s="1"/>
      <c r="DT3066" s="1"/>
      <c r="DU3066" s="1"/>
    </row>
    <row r="3067" spans="1:125" ht="12.75" x14ac:dyDescent="0.2">
      <c r="A3067" s="89">
        <f t="shared" si="1409"/>
        <v>47836</v>
      </c>
      <c r="B3067" s="105">
        <f t="shared" si="1418"/>
        <v>658.92105941</v>
      </c>
      <c r="C3067" s="90">
        <f t="shared" si="1410"/>
        <v>431.43050241999998</v>
      </c>
      <c r="D3067" s="91">
        <f t="shared" si="1419"/>
        <v>7245.38</v>
      </c>
      <c r="E3067" s="92">
        <f t="shared" si="1417"/>
        <v>7276.54</v>
      </c>
      <c r="F3067" s="93">
        <f t="shared" si="1420"/>
        <v>45763</v>
      </c>
      <c r="G3067" s="94">
        <f t="shared" si="1421"/>
        <v>4.3006716003852752E-3</v>
      </c>
      <c r="H3067" s="95">
        <f t="shared" si="1432"/>
        <v>47863</v>
      </c>
      <c r="I3067" s="95">
        <f t="shared" si="1422"/>
        <v>47863</v>
      </c>
      <c r="J3067" s="96">
        <f t="shared" si="1433"/>
        <v>20</v>
      </c>
      <c r="K3067" s="96">
        <f t="shared" si="1434"/>
        <v>3</v>
      </c>
      <c r="L3067" s="8">
        <f t="shared" si="1411"/>
        <v>1.0006439199999999</v>
      </c>
      <c r="M3067" s="97">
        <f t="shared" si="1423"/>
        <v>1.0043006699999999</v>
      </c>
      <c r="N3067" s="97">
        <f t="shared" si="1424"/>
        <v>1.5242904905537922</v>
      </c>
      <c r="O3067" s="90">
        <f t="shared" si="1425"/>
        <v>1.5252720099999999</v>
      </c>
      <c r="P3067" s="90">
        <f t="shared" si="1426"/>
        <v>658.04886959999999</v>
      </c>
      <c r="Q3067" s="98">
        <f t="shared" si="1416"/>
        <v>0</v>
      </c>
      <c r="R3067" s="7">
        <f t="shared" si="1412"/>
        <v>0</v>
      </c>
      <c r="S3067" s="90">
        <f t="shared" si="1427"/>
        <v>0</v>
      </c>
      <c r="T3067" s="99">
        <f t="shared" si="1413"/>
        <v>0.117687</v>
      </c>
      <c r="U3067" s="98">
        <f t="shared" si="1428"/>
        <v>3</v>
      </c>
      <c r="V3067" s="98">
        <v>252</v>
      </c>
      <c r="W3067" s="97">
        <f t="shared" si="1429"/>
        <v>1.001325418</v>
      </c>
      <c r="X3067" s="90">
        <f t="shared" si="1430"/>
        <v>0.87218980999999995</v>
      </c>
      <c r="Y3067" s="90">
        <f t="shared" si="1431"/>
        <v>0</v>
      </c>
      <c r="Z3067" s="100" t="str">
        <f t="shared" si="1414"/>
        <v>A+J=</v>
      </c>
      <c r="AA3067" s="95">
        <f t="shared" si="1415"/>
        <v>47863</v>
      </c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4"/>
      <c r="DP3067" s="1"/>
      <c r="DQ3067" s="1"/>
      <c r="DR3067" s="1"/>
      <c r="DS3067" s="1"/>
      <c r="DT3067" s="1"/>
      <c r="DU3067" s="1"/>
    </row>
    <row r="3068" spans="1:125" ht="12.75" x14ac:dyDescent="0.2">
      <c r="A3068" s="89">
        <f t="shared" si="1409"/>
        <v>47837</v>
      </c>
      <c r="B3068" s="105">
        <f t="shared" si="1418"/>
        <v>659.35350711000001</v>
      </c>
      <c r="C3068" s="90">
        <f t="shared" si="1410"/>
        <v>431.43050241999998</v>
      </c>
      <c r="D3068" s="91">
        <f t="shared" si="1419"/>
        <v>7245.38</v>
      </c>
      <c r="E3068" s="92">
        <f t="shared" si="1417"/>
        <v>7276.54</v>
      </c>
      <c r="F3068" s="93">
        <f t="shared" si="1420"/>
        <v>45763</v>
      </c>
      <c r="G3068" s="94">
        <f t="shared" si="1421"/>
        <v>4.3006716003852752E-3</v>
      </c>
      <c r="H3068" s="95">
        <f t="shared" si="1432"/>
        <v>47863</v>
      </c>
      <c r="I3068" s="95">
        <f t="shared" si="1422"/>
        <v>47863</v>
      </c>
      <c r="J3068" s="96">
        <f t="shared" si="1433"/>
        <v>20</v>
      </c>
      <c r="K3068" s="96">
        <f t="shared" si="1434"/>
        <v>4</v>
      </c>
      <c r="L3068" s="8">
        <f t="shared" si="1411"/>
        <v>1.0008586500000001</v>
      </c>
      <c r="M3068" s="97">
        <f t="shared" si="1423"/>
        <v>1.0043006699999999</v>
      </c>
      <c r="N3068" s="97">
        <f t="shared" si="1424"/>
        <v>1.5242904905537922</v>
      </c>
      <c r="O3068" s="90">
        <f t="shared" si="1425"/>
        <v>1.52559932</v>
      </c>
      <c r="P3068" s="90">
        <f t="shared" si="1426"/>
        <v>658.19008111000005</v>
      </c>
      <c r="Q3068" s="98">
        <f t="shared" si="1416"/>
        <v>0</v>
      </c>
      <c r="R3068" s="7">
        <f t="shared" si="1412"/>
        <v>0</v>
      </c>
      <c r="S3068" s="90">
        <f t="shared" si="1427"/>
        <v>0</v>
      </c>
      <c r="T3068" s="99">
        <f t="shared" si="1413"/>
        <v>0.117687</v>
      </c>
      <c r="U3068" s="98">
        <f t="shared" si="1428"/>
        <v>4</v>
      </c>
      <c r="V3068" s="98">
        <v>252</v>
      </c>
      <c r="W3068" s="97">
        <f t="shared" si="1429"/>
        <v>1.001767614</v>
      </c>
      <c r="X3068" s="90">
        <f t="shared" si="1430"/>
        <v>1.1634260000000001</v>
      </c>
      <c r="Y3068" s="90">
        <f t="shared" si="1431"/>
        <v>0</v>
      </c>
      <c r="Z3068" s="100" t="str">
        <f t="shared" si="1414"/>
        <v>A+J=</v>
      </c>
      <c r="AA3068" s="95">
        <f t="shared" si="1415"/>
        <v>47863</v>
      </c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4"/>
      <c r="DP3068" s="1"/>
      <c r="DQ3068" s="1"/>
      <c r="DR3068" s="1"/>
      <c r="DS3068" s="1"/>
      <c r="DT3068" s="1"/>
      <c r="DU3068" s="1"/>
    </row>
    <row r="3069" spans="1:125" ht="12.75" x14ac:dyDescent="0.2">
      <c r="A3069" s="89">
        <f t="shared" si="1409"/>
        <v>47838</v>
      </c>
      <c r="B3069" s="105">
        <f t="shared" si="1418"/>
        <v>659.78623833999995</v>
      </c>
      <c r="C3069" s="90">
        <f t="shared" si="1410"/>
        <v>431.43050241999998</v>
      </c>
      <c r="D3069" s="91">
        <f t="shared" si="1419"/>
        <v>7245.38</v>
      </c>
      <c r="E3069" s="92">
        <f t="shared" si="1417"/>
        <v>7276.54</v>
      </c>
      <c r="F3069" s="93">
        <f t="shared" si="1420"/>
        <v>45763</v>
      </c>
      <c r="G3069" s="94">
        <f t="shared" si="1421"/>
        <v>4.3006716003852752E-3</v>
      </c>
      <c r="H3069" s="95">
        <f t="shared" si="1432"/>
        <v>47863</v>
      </c>
      <c r="I3069" s="95">
        <f t="shared" si="1422"/>
        <v>47863</v>
      </c>
      <c r="J3069" s="96">
        <f t="shared" si="1433"/>
        <v>20</v>
      </c>
      <c r="K3069" s="96">
        <f t="shared" si="1434"/>
        <v>5</v>
      </c>
      <c r="L3069" s="8">
        <f t="shared" si="1411"/>
        <v>1.0010734299999999</v>
      </c>
      <c r="M3069" s="97">
        <f t="shared" si="1423"/>
        <v>1.0043006699999999</v>
      </c>
      <c r="N3069" s="97">
        <f t="shared" si="1424"/>
        <v>1.5242904905537922</v>
      </c>
      <c r="O3069" s="90">
        <f t="shared" si="1425"/>
        <v>1.5259267000000001</v>
      </c>
      <c r="P3069" s="90">
        <f t="shared" si="1426"/>
        <v>658.33132282999998</v>
      </c>
      <c r="Q3069" s="98">
        <f t="shared" si="1416"/>
        <v>0</v>
      </c>
      <c r="R3069" s="7">
        <f t="shared" si="1412"/>
        <v>0</v>
      </c>
      <c r="S3069" s="90">
        <f t="shared" si="1427"/>
        <v>0</v>
      </c>
      <c r="T3069" s="99">
        <f t="shared" si="1413"/>
        <v>0.117687</v>
      </c>
      <c r="U3069" s="98">
        <f t="shared" si="1428"/>
        <v>5</v>
      </c>
      <c r="V3069" s="98">
        <v>252</v>
      </c>
      <c r="W3069" s="97">
        <f t="shared" si="1429"/>
        <v>1.002210005</v>
      </c>
      <c r="X3069" s="90">
        <f t="shared" si="1430"/>
        <v>1.45491551</v>
      </c>
      <c r="Y3069" s="90">
        <f t="shared" si="1431"/>
        <v>0</v>
      </c>
      <c r="Z3069" s="100" t="str">
        <f t="shared" si="1414"/>
        <v>A+J=</v>
      </c>
      <c r="AA3069" s="95">
        <f t="shared" si="1415"/>
        <v>47863</v>
      </c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4"/>
      <c r="DP3069" s="1"/>
      <c r="DQ3069" s="1"/>
      <c r="DR3069" s="1"/>
      <c r="DS3069" s="1"/>
      <c r="DT3069" s="1"/>
      <c r="DU3069" s="1"/>
    </row>
    <row r="3070" spans="1:125" ht="12.75" x14ac:dyDescent="0.2">
      <c r="A3070" s="89">
        <f t="shared" si="1409"/>
        <v>47839</v>
      </c>
      <c r="B3070" s="105">
        <f t="shared" si="1418"/>
        <v>659.78623833999995</v>
      </c>
      <c r="C3070" s="90">
        <f t="shared" si="1410"/>
        <v>431.43050241999998</v>
      </c>
      <c r="D3070" s="91">
        <f t="shared" si="1419"/>
        <v>7245.38</v>
      </c>
      <c r="E3070" s="92">
        <f t="shared" si="1417"/>
        <v>7276.54</v>
      </c>
      <c r="F3070" s="93">
        <f t="shared" si="1420"/>
        <v>45763</v>
      </c>
      <c r="G3070" s="94">
        <f t="shared" si="1421"/>
        <v>4.3006716003852752E-3</v>
      </c>
      <c r="H3070" s="95">
        <f t="shared" si="1432"/>
        <v>47863</v>
      </c>
      <c r="I3070" s="95">
        <f t="shared" si="1422"/>
        <v>47863</v>
      </c>
      <c r="J3070" s="96">
        <f t="shared" si="1433"/>
        <v>20</v>
      </c>
      <c r="K3070" s="96">
        <f t="shared" si="1434"/>
        <v>5</v>
      </c>
      <c r="L3070" s="8">
        <f t="shared" si="1411"/>
        <v>1.0010734299999999</v>
      </c>
      <c r="M3070" s="97">
        <f t="shared" si="1423"/>
        <v>1.0043006699999999</v>
      </c>
      <c r="N3070" s="97">
        <f t="shared" si="1424"/>
        <v>1.5242904905537922</v>
      </c>
      <c r="O3070" s="90">
        <f t="shared" si="1425"/>
        <v>1.5259267000000001</v>
      </c>
      <c r="P3070" s="90">
        <f t="shared" si="1426"/>
        <v>658.33132282999998</v>
      </c>
      <c r="Q3070" s="98">
        <f t="shared" si="1416"/>
        <v>0</v>
      </c>
      <c r="R3070" s="7">
        <f t="shared" si="1412"/>
        <v>0</v>
      </c>
      <c r="S3070" s="90">
        <f t="shared" si="1427"/>
        <v>0</v>
      </c>
      <c r="T3070" s="99">
        <f t="shared" si="1413"/>
        <v>0.117687</v>
      </c>
      <c r="U3070" s="98">
        <f t="shared" si="1428"/>
        <v>5</v>
      </c>
      <c r="V3070" s="98">
        <v>252</v>
      </c>
      <c r="W3070" s="97">
        <f t="shared" si="1429"/>
        <v>1.002210005</v>
      </c>
      <c r="X3070" s="90">
        <f t="shared" si="1430"/>
        <v>1.45491551</v>
      </c>
      <c r="Y3070" s="90">
        <f t="shared" si="1431"/>
        <v>0</v>
      </c>
      <c r="Z3070" s="100" t="str">
        <f t="shared" si="1414"/>
        <v>A+J=</v>
      </c>
      <c r="AA3070" s="95">
        <f t="shared" si="1415"/>
        <v>47863</v>
      </c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4"/>
      <c r="DP3070" s="1"/>
      <c r="DQ3070" s="1"/>
      <c r="DR3070" s="1"/>
      <c r="DS3070" s="1"/>
      <c r="DT3070" s="1"/>
      <c r="DU3070" s="1"/>
    </row>
    <row r="3071" spans="1:125" ht="12.75" x14ac:dyDescent="0.2">
      <c r="A3071" s="89">
        <f t="shared" si="1409"/>
        <v>47840</v>
      </c>
      <c r="B3071" s="105">
        <f t="shared" si="1418"/>
        <v>659.78623833999995</v>
      </c>
      <c r="C3071" s="90">
        <f t="shared" si="1410"/>
        <v>431.43050241999998</v>
      </c>
      <c r="D3071" s="91">
        <f t="shared" si="1419"/>
        <v>7245.38</v>
      </c>
      <c r="E3071" s="92">
        <f t="shared" si="1417"/>
        <v>7276.54</v>
      </c>
      <c r="F3071" s="93">
        <f t="shared" si="1420"/>
        <v>45763</v>
      </c>
      <c r="G3071" s="94">
        <f t="shared" si="1421"/>
        <v>4.3006716003852752E-3</v>
      </c>
      <c r="H3071" s="95">
        <f t="shared" si="1432"/>
        <v>47863</v>
      </c>
      <c r="I3071" s="95">
        <f t="shared" si="1422"/>
        <v>47863</v>
      </c>
      <c r="J3071" s="96">
        <f t="shared" si="1433"/>
        <v>20</v>
      </c>
      <c r="K3071" s="96">
        <f t="shared" si="1434"/>
        <v>5</v>
      </c>
      <c r="L3071" s="8">
        <f t="shared" si="1411"/>
        <v>1.0010734299999999</v>
      </c>
      <c r="M3071" s="97">
        <f t="shared" si="1423"/>
        <v>1.0043006699999999</v>
      </c>
      <c r="N3071" s="97">
        <f t="shared" si="1424"/>
        <v>1.5242904905537922</v>
      </c>
      <c r="O3071" s="90">
        <f t="shared" si="1425"/>
        <v>1.5259267000000001</v>
      </c>
      <c r="P3071" s="90">
        <f t="shared" si="1426"/>
        <v>658.33132282999998</v>
      </c>
      <c r="Q3071" s="98">
        <f t="shared" si="1416"/>
        <v>0</v>
      </c>
      <c r="R3071" s="7">
        <f t="shared" si="1412"/>
        <v>0</v>
      </c>
      <c r="S3071" s="90">
        <f t="shared" si="1427"/>
        <v>0</v>
      </c>
      <c r="T3071" s="99">
        <f t="shared" si="1413"/>
        <v>0.117687</v>
      </c>
      <c r="U3071" s="98">
        <f t="shared" si="1428"/>
        <v>5</v>
      </c>
      <c r="V3071" s="98">
        <v>252</v>
      </c>
      <c r="W3071" s="97">
        <f t="shared" si="1429"/>
        <v>1.002210005</v>
      </c>
      <c r="X3071" s="90">
        <f t="shared" si="1430"/>
        <v>1.45491551</v>
      </c>
      <c r="Y3071" s="90">
        <f t="shared" si="1431"/>
        <v>0</v>
      </c>
      <c r="Z3071" s="100" t="str">
        <f t="shared" si="1414"/>
        <v>A+J=</v>
      </c>
      <c r="AA3071" s="95">
        <f t="shared" si="1415"/>
        <v>47863</v>
      </c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4"/>
      <c r="DP3071" s="1"/>
      <c r="DQ3071" s="1"/>
      <c r="DR3071" s="1"/>
      <c r="DS3071" s="1"/>
      <c r="DT3071" s="1"/>
      <c r="DU3071" s="1"/>
    </row>
    <row r="3072" spans="1:125" ht="12.75" x14ac:dyDescent="0.2">
      <c r="A3072" s="89">
        <f t="shared" si="1409"/>
        <v>47841</v>
      </c>
      <c r="B3072" s="105">
        <f t="shared" si="1418"/>
        <v>660.21926253000004</v>
      </c>
      <c r="C3072" s="90">
        <f t="shared" si="1410"/>
        <v>431.43050241999998</v>
      </c>
      <c r="D3072" s="91">
        <f t="shared" si="1419"/>
        <v>7245.38</v>
      </c>
      <c r="E3072" s="92">
        <f t="shared" si="1417"/>
        <v>7276.54</v>
      </c>
      <c r="F3072" s="93">
        <f t="shared" si="1420"/>
        <v>45763</v>
      </c>
      <c r="G3072" s="94">
        <f t="shared" si="1421"/>
        <v>4.3006716003852752E-3</v>
      </c>
      <c r="H3072" s="95">
        <f t="shared" si="1432"/>
        <v>47863</v>
      </c>
      <c r="I3072" s="95">
        <f t="shared" si="1422"/>
        <v>47863</v>
      </c>
      <c r="J3072" s="96">
        <f t="shared" si="1433"/>
        <v>20</v>
      </c>
      <c r="K3072" s="96">
        <f t="shared" si="1434"/>
        <v>6</v>
      </c>
      <c r="L3072" s="8">
        <f t="shared" si="1411"/>
        <v>1.0012882599999999</v>
      </c>
      <c r="M3072" s="97">
        <f t="shared" si="1423"/>
        <v>1.0043006699999999</v>
      </c>
      <c r="N3072" s="97">
        <f t="shared" si="1424"/>
        <v>1.5242904905537922</v>
      </c>
      <c r="O3072" s="90">
        <f t="shared" si="1425"/>
        <v>1.5262541700000001</v>
      </c>
      <c r="P3072" s="90">
        <f t="shared" si="1426"/>
        <v>658.47260338000001</v>
      </c>
      <c r="Q3072" s="98">
        <f t="shared" si="1416"/>
        <v>0</v>
      </c>
      <c r="R3072" s="7">
        <f t="shared" si="1412"/>
        <v>0</v>
      </c>
      <c r="S3072" s="90">
        <f t="shared" si="1427"/>
        <v>0</v>
      </c>
      <c r="T3072" s="99">
        <f t="shared" si="1413"/>
        <v>0.117687</v>
      </c>
      <c r="U3072" s="98">
        <f t="shared" si="1428"/>
        <v>6</v>
      </c>
      <c r="V3072" s="98">
        <v>252</v>
      </c>
      <c r="W3072" s="97">
        <f t="shared" si="1429"/>
        <v>1.002652592</v>
      </c>
      <c r="X3072" s="90">
        <f t="shared" si="1430"/>
        <v>1.7466591499999999</v>
      </c>
      <c r="Y3072" s="90">
        <f t="shared" si="1431"/>
        <v>0</v>
      </c>
      <c r="Z3072" s="100" t="str">
        <f t="shared" si="1414"/>
        <v>A+J=</v>
      </c>
      <c r="AA3072" s="95">
        <f t="shared" si="1415"/>
        <v>47863</v>
      </c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4"/>
      <c r="DP3072" s="1"/>
      <c r="DQ3072" s="1"/>
      <c r="DR3072" s="1"/>
      <c r="DS3072" s="1"/>
      <c r="DT3072" s="1"/>
      <c r="DU3072" s="1"/>
    </row>
    <row r="3073" spans="1:125" ht="12.75" x14ac:dyDescent="0.2">
      <c r="A3073" s="89">
        <f t="shared" si="1409"/>
        <v>47842</v>
      </c>
      <c r="B3073" s="105">
        <f t="shared" si="1418"/>
        <v>660.65256184999998</v>
      </c>
      <c r="C3073" s="90">
        <f t="shared" si="1410"/>
        <v>431.43050241999998</v>
      </c>
      <c r="D3073" s="91">
        <f t="shared" si="1419"/>
        <v>7245.38</v>
      </c>
      <c r="E3073" s="92">
        <f t="shared" si="1417"/>
        <v>7276.54</v>
      </c>
      <c r="F3073" s="93">
        <f t="shared" si="1420"/>
        <v>45763</v>
      </c>
      <c r="G3073" s="94">
        <f t="shared" si="1421"/>
        <v>4.3006716003852752E-3</v>
      </c>
      <c r="H3073" s="95">
        <f t="shared" si="1432"/>
        <v>47863</v>
      </c>
      <c r="I3073" s="95">
        <f t="shared" si="1422"/>
        <v>47863</v>
      </c>
      <c r="J3073" s="96">
        <f t="shared" si="1433"/>
        <v>20</v>
      </c>
      <c r="K3073" s="96">
        <f t="shared" si="1434"/>
        <v>7</v>
      </c>
      <c r="L3073" s="8">
        <f t="shared" si="1411"/>
        <v>1.0015031299999999</v>
      </c>
      <c r="M3073" s="97">
        <f t="shared" si="1423"/>
        <v>1.0043006699999999</v>
      </c>
      <c r="N3073" s="97">
        <f t="shared" si="1424"/>
        <v>1.5242904905537922</v>
      </c>
      <c r="O3073" s="90">
        <f t="shared" si="1425"/>
        <v>1.52658169</v>
      </c>
      <c r="P3073" s="90">
        <f t="shared" si="1426"/>
        <v>658.61390549999999</v>
      </c>
      <c r="Q3073" s="98">
        <f t="shared" si="1416"/>
        <v>0</v>
      </c>
      <c r="R3073" s="7">
        <f t="shared" si="1412"/>
        <v>0</v>
      </c>
      <c r="S3073" s="90">
        <f t="shared" si="1427"/>
        <v>0</v>
      </c>
      <c r="T3073" s="99">
        <f t="shared" si="1413"/>
        <v>0.117687</v>
      </c>
      <c r="U3073" s="98">
        <f t="shared" si="1428"/>
        <v>7</v>
      </c>
      <c r="V3073" s="98">
        <v>252</v>
      </c>
      <c r="W3073" s="97">
        <f t="shared" si="1429"/>
        <v>1.0030953739999999</v>
      </c>
      <c r="X3073" s="90">
        <f t="shared" si="1430"/>
        <v>2.0386563500000001</v>
      </c>
      <c r="Y3073" s="90">
        <f t="shared" si="1431"/>
        <v>0</v>
      </c>
      <c r="Z3073" s="100" t="str">
        <f t="shared" si="1414"/>
        <v>A+J=</v>
      </c>
      <c r="AA3073" s="95">
        <f t="shared" si="1415"/>
        <v>47863</v>
      </c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4"/>
      <c r="DP3073" s="1"/>
      <c r="DQ3073" s="1"/>
      <c r="DR3073" s="1"/>
      <c r="DS3073" s="1"/>
      <c r="DT3073" s="1"/>
      <c r="DU3073" s="1"/>
    </row>
    <row r="3074" spans="1:125" ht="12.75" x14ac:dyDescent="0.2">
      <c r="A3074" s="89">
        <f t="shared" si="1409"/>
        <v>47843</v>
      </c>
      <c r="B3074" s="105">
        <f t="shared" si="1418"/>
        <v>660.65256184999998</v>
      </c>
      <c r="C3074" s="90">
        <f t="shared" si="1410"/>
        <v>431.43050241999998</v>
      </c>
      <c r="D3074" s="91">
        <f t="shared" si="1419"/>
        <v>7245.38</v>
      </c>
      <c r="E3074" s="92">
        <f t="shared" si="1417"/>
        <v>7276.54</v>
      </c>
      <c r="F3074" s="93">
        <f t="shared" si="1420"/>
        <v>45763</v>
      </c>
      <c r="G3074" s="94">
        <f t="shared" si="1421"/>
        <v>4.3006716003852752E-3</v>
      </c>
      <c r="H3074" s="95">
        <f t="shared" si="1432"/>
        <v>47863</v>
      </c>
      <c r="I3074" s="95">
        <f t="shared" si="1422"/>
        <v>47863</v>
      </c>
      <c r="J3074" s="96">
        <f t="shared" si="1433"/>
        <v>20</v>
      </c>
      <c r="K3074" s="96">
        <f t="shared" si="1434"/>
        <v>7</v>
      </c>
      <c r="L3074" s="8">
        <f t="shared" si="1411"/>
        <v>1.0015031299999999</v>
      </c>
      <c r="M3074" s="97">
        <f t="shared" si="1423"/>
        <v>1.0043006699999999</v>
      </c>
      <c r="N3074" s="97">
        <f t="shared" si="1424"/>
        <v>1.5242904905537922</v>
      </c>
      <c r="O3074" s="90">
        <f t="shared" si="1425"/>
        <v>1.52658169</v>
      </c>
      <c r="P3074" s="90">
        <f t="shared" si="1426"/>
        <v>658.61390549999999</v>
      </c>
      <c r="Q3074" s="98">
        <f t="shared" si="1416"/>
        <v>0</v>
      </c>
      <c r="R3074" s="7">
        <f t="shared" si="1412"/>
        <v>0</v>
      </c>
      <c r="S3074" s="90">
        <f t="shared" si="1427"/>
        <v>0</v>
      </c>
      <c r="T3074" s="99">
        <f t="shared" si="1413"/>
        <v>0.117687</v>
      </c>
      <c r="U3074" s="98">
        <f t="shared" si="1428"/>
        <v>7</v>
      </c>
      <c r="V3074" s="98">
        <v>252</v>
      </c>
      <c r="W3074" s="97">
        <f t="shared" si="1429"/>
        <v>1.0030953739999999</v>
      </c>
      <c r="X3074" s="90">
        <f t="shared" si="1430"/>
        <v>2.0386563500000001</v>
      </c>
      <c r="Y3074" s="90">
        <f t="shared" si="1431"/>
        <v>0</v>
      </c>
      <c r="Z3074" s="100" t="str">
        <f t="shared" si="1414"/>
        <v>A+J=</v>
      </c>
      <c r="AA3074" s="95">
        <f t="shared" si="1415"/>
        <v>47863</v>
      </c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4"/>
      <c r="DP3074" s="1"/>
      <c r="DQ3074" s="1"/>
      <c r="DR3074" s="1"/>
      <c r="DS3074" s="1"/>
      <c r="DT3074" s="1"/>
      <c r="DU3074" s="1"/>
    </row>
    <row r="3075" spans="1:125" ht="12.75" x14ac:dyDescent="0.2">
      <c r="A3075" s="89">
        <f t="shared" si="1409"/>
        <v>47844</v>
      </c>
      <c r="B3075" s="105">
        <f t="shared" si="1418"/>
        <v>661.08615005000001</v>
      </c>
      <c r="C3075" s="90">
        <f t="shared" si="1410"/>
        <v>431.43050241999998</v>
      </c>
      <c r="D3075" s="91">
        <f t="shared" si="1419"/>
        <v>7245.38</v>
      </c>
      <c r="E3075" s="92">
        <f t="shared" si="1417"/>
        <v>7276.54</v>
      </c>
      <c r="F3075" s="93">
        <f t="shared" si="1420"/>
        <v>45763</v>
      </c>
      <c r="G3075" s="94">
        <f t="shared" si="1421"/>
        <v>4.3006716003852752E-3</v>
      </c>
      <c r="H3075" s="95">
        <f t="shared" si="1432"/>
        <v>47863</v>
      </c>
      <c r="I3075" s="95">
        <f t="shared" si="1422"/>
        <v>47863</v>
      </c>
      <c r="J3075" s="96">
        <f t="shared" si="1433"/>
        <v>20</v>
      </c>
      <c r="K3075" s="96">
        <f t="shared" si="1434"/>
        <v>8</v>
      </c>
      <c r="L3075" s="8">
        <f t="shared" si="1411"/>
        <v>1.00171805</v>
      </c>
      <c r="M3075" s="97">
        <f t="shared" si="1423"/>
        <v>1.0043006699999999</v>
      </c>
      <c r="N3075" s="97">
        <f t="shared" si="1424"/>
        <v>1.5242904905537922</v>
      </c>
      <c r="O3075" s="90">
        <f t="shared" si="1425"/>
        <v>1.5269092900000001</v>
      </c>
      <c r="P3075" s="90">
        <f t="shared" si="1426"/>
        <v>658.75524213000006</v>
      </c>
      <c r="Q3075" s="98">
        <f t="shared" si="1416"/>
        <v>0</v>
      </c>
      <c r="R3075" s="7">
        <f t="shared" si="1412"/>
        <v>0</v>
      </c>
      <c r="S3075" s="90">
        <f t="shared" si="1427"/>
        <v>0</v>
      </c>
      <c r="T3075" s="99">
        <f t="shared" si="1413"/>
        <v>0.117687</v>
      </c>
      <c r="U3075" s="98">
        <f t="shared" si="1428"/>
        <v>8</v>
      </c>
      <c r="V3075" s="98">
        <v>252</v>
      </c>
      <c r="W3075" s="97">
        <f t="shared" si="1429"/>
        <v>1.0035383520000001</v>
      </c>
      <c r="X3075" s="90">
        <f t="shared" si="1430"/>
        <v>2.33090792</v>
      </c>
      <c r="Y3075" s="90">
        <f t="shared" si="1431"/>
        <v>0</v>
      </c>
      <c r="Z3075" s="100" t="str">
        <f t="shared" si="1414"/>
        <v>A+J=</v>
      </c>
      <c r="AA3075" s="95">
        <f t="shared" si="1415"/>
        <v>47863</v>
      </c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4"/>
      <c r="DP3075" s="1"/>
      <c r="DQ3075" s="1"/>
      <c r="DR3075" s="1"/>
      <c r="DS3075" s="1"/>
      <c r="DT3075" s="1"/>
      <c r="DU3075" s="1"/>
    </row>
    <row r="3076" spans="1:125" ht="12.75" x14ac:dyDescent="0.2">
      <c r="A3076" s="89">
        <f t="shared" si="1409"/>
        <v>47845</v>
      </c>
      <c r="B3076" s="105">
        <f t="shared" si="1418"/>
        <v>661.52001860999997</v>
      </c>
      <c r="C3076" s="90">
        <f t="shared" si="1410"/>
        <v>431.43050241999998</v>
      </c>
      <c r="D3076" s="91">
        <f t="shared" si="1419"/>
        <v>7245.38</v>
      </c>
      <c r="E3076" s="92">
        <f t="shared" si="1417"/>
        <v>7276.54</v>
      </c>
      <c r="F3076" s="93">
        <f t="shared" si="1420"/>
        <v>45763</v>
      </c>
      <c r="G3076" s="94">
        <f t="shared" si="1421"/>
        <v>4.3006716003852752E-3</v>
      </c>
      <c r="H3076" s="95">
        <f t="shared" si="1432"/>
        <v>47863</v>
      </c>
      <c r="I3076" s="95">
        <f t="shared" si="1422"/>
        <v>47863</v>
      </c>
      <c r="J3076" s="96">
        <f t="shared" si="1433"/>
        <v>20</v>
      </c>
      <c r="K3076" s="96">
        <f t="shared" si="1434"/>
        <v>9</v>
      </c>
      <c r="L3076" s="8">
        <f t="shared" si="1411"/>
        <v>1.0019330099999999</v>
      </c>
      <c r="M3076" s="97">
        <f t="shared" si="1423"/>
        <v>1.0043006699999999</v>
      </c>
      <c r="N3076" s="97">
        <f t="shared" si="1424"/>
        <v>1.5242904905537922</v>
      </c>
      <c r="O3076" s="90">
        <f t="shared" si="1425"/>
        <v>1.52723695</v>
      </c>
      <c r="P3076" s="90">
        <f t="shared" si="1426"/>
        <v>658.89660464999997</v>
      </c>
      <c r="Q3076" s="98">
        <f t="shared" si="1416"/>
        <v>0</v>
      </c>
      <c r="R3076" s="7">
        <f t="shared" si="1412"/>
        <v>0</v>
      </c>
      <c r="S3076" s="90">
        <f t="shared" si="1427"/>
        <v>0</v>
      </c>
      <c r="T3076" s="99">
        <f t="shared" si="1413"/>
        <v>0.117687</v>
      </c>
      <c r="U3076" s="98">
        <f t="shared" si="1428"/>
        <v>9</v>
      </c>
      <c r="V3076" s="98">
        <v>252</v>
      </c>
      <c r="W3076" s="97">
        <f t="shared" si="1429"/>
        <v>1.003981526</v>
      </c>
      <c r="X3076" s="90">
        <f t="shared" si="1430"/>
        <v>2.6234139600000002</v>
      </c>
      <c r="Y3076" s="90">
        <f t="shared" si="1431"/>
        <v>0</v>
      </c>
      <c r="Z3076" s="100" t="str">
        <f t="shared" si="1414"/>
        <v>A+J=</v>
      </c>
      <c r="AA3076" s="95">
        <f t="shared" si="1415"/>
        <v>47863</v>
      </c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4"/>
      <c r="DP3076" s="1"/>
      <c r="DQ3076" s="1"/>
      <c r="DR3076" s="1"/>
      <c r="DS3076" s="1"/>
      <c r="DT3076" s="1"/>
      <c r="DU3076" s="1"/>
    </row>
    <row r="3077" spans="1:125" ht="12.75" x14ac:dyDescent="0.2">
      <c r="A3077" s="89">
        <f t="shared" si="1409"/>
        <v>47846</v>
      </c>
      <c r="B3077" s="105">
        <f t="shared" si="1418"/>
        <v>661.52001860999997</v>
      </c>
      <c r="C3077" s="90">
        <f t="shared" si="1410"/>
        <v>431.43050241999998</v>
      </c>
      <c r="D3077" s="91">
        <f t="shared" si="1419"/>
        <v>7245.38</v>
      </c>
      <c r="E3077" s="92">
        <f t="shared" si="1417"/>
        <v>7276.54</v>
      </c>
      <c r="F3077" s="93">
        <f t="shared" si="1420"/>
        <v>45763</v>
      </c>
      <c r="G3077" s="94">
        <f t="shared" si="1421"/>
        <v>4.3006716003852752E-3</v>
      </c>
      <c r="H3077" s="95">
        <f t="shared" si="1432"/>
        <v>47863</v>
      </c>
      <c r="I3077" s="95">
        <f t="shared" si="1422"/>
        <v>47863</v>
      </c>
      <c r="J3077" s="96">
        <f t="shared" si="1433"/>
        <v>20</v>
      </c>
      <c r="K3077" s="96">
        <f t="shared" si="1434"/>
        <v>9</v>
      </c>
      <c r="L3077" s="8">
        <f t="shared" si="1411"/>
        <v>1.0019330099999999</v>
      </c>
      <c r="M3077" s="97">
        <f t="shared" si="1423"/>
        <v>1.0043006699999999</v>
      </c>
      <c r="N3077" s="97">
        <f t="shared" si="1424"/>
        <v>1.5242904905537922</v>
      </c>
      <c r="O3077" s="90">
        <f t="shared" si="1425"/>
        <v>1.52723695</v>
      </c>
      <c r="P3077" s="90">
        <f t="shared" si="1426"/>
        <v>658.89660464999997</v>
      </c>
      <c r="Q3077" s="98">
        <f t="shared" si="1416"/>
        <v>0</v>
      </c>
      <c r="R3077" s="7">
        <f t="shared" si="1412"/>
        <v>0</v>
      </c>
      <c r="S3077" s="90">
        <f t="shared" si="1427"/>
        <v>0</v>
      </c>
      <c r="T3077" s="99">
        <f t="shared" si="1413"/>
        <v>0.117687</v>
      </c>
      <c r="U3077" s="98">
        <f t="shared" si="1428"/>
        <v>9</v>
      </c>
      <c r="V3077" s="98">
        <v>252</v>
      </c>
      <c r="W3077" s="97">
        <f t="shared" si="1429"/>
        <v>1.003981526</v>
      </c>
      <c r="X3077" s="90">
        <f t="shared" si="1430"/>
        <v>2.6234139600000002</v>
      </c>
      <c r="Y3077" s="90">
        <f t="shared" si="1431"/>
        <v>0</v>
      </c>
      <c r="Z3077" s="100" t="str">
        <f t="shared" si="1414"/>
        <v>A+J=</v>
      </c>
      <c r="AA3077" s="95">
        <f t="shared" si="1415"/>
        <v>47863</v>
      </c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4"/>
      <c r="DP3077" s="1"/>
      <c r="DQ3077" s="1"/>
      <c r="DR3077" s="1"/>
      <c r="DS3077" s="1"/>
      <c r="DT3077" s="1"/>
      <c r="DU3077" s="1"/>
    </row>
    <row r="3078" spans="1:125" ht="12.75" x14ac:dyDescent="0.2">
      <c r="A3078" s="89">
        <f t="shared" si="1409"/>
        <v>47847</v>
      </c>
      <c r="B3078" s="105">
        <f t="shared" si="1418"/>
        <v>661.52001860999997</v>
      </c>
      <c r="C3078" s="90">
        <f t="shared" si="1410"/>
        <v>431.43050241999998</v>
      </c>
      <c r="D3078" s="91">
        <f t="shared" si="1419"/>
        <v>7245.38</v>
      </c>
      <c r="E3078" s="92">
        <f t="shared" si="1417"/>
        <v>7276.54</v>
      </c>
      <c r="F3078" s="93">
        <f t="shared" si="1420"/>
        <v>45763</v>
      </c>
      <c r="G3078" s="94">
        <f t="shared" si="1421"/>
        <v>4.3006716003852752E-3</v>
      </c>
      <c r="H3078" s="95">
        <f t="shared" si="1432"/>
        <v>47863</v>
      </c>
      <c r="I3078" s="95">
        <f t="shared" si="1422"/>
        <v>47863</v>
      </c>
      <c r="J3078" s="96">
        <f t="shared" si="1433"/>
        <v>20</v>
      </c>
      <c r="K3078" s="96">
        <f t="shared" si="1434"/>
        <v>9</v>
      </c>
      <c r="L3078" s="8">
        <f t="shared" si="1411"/>
        <v>1.0019330099999999</v>
      </c>
      <c r="M3078" s="97">
        <f t="shared" si="1423"/>
        <v>1.0043006699999999</v>
      </c>
      <c r="N3078" s="97">
        <f t="shared" si="1424"/>
        <v>1.5242904905537922</v>
      </c>
      <c r="O3078" s="90">
        <f t="shared" si="1425"/>
        <v>1.52723695</v>
      </c>
      <c r="P3078" s="90">
        <f t="shared" si="1426"/>
        <v>658.89660464999997</v>
      </c>
      <c r="Q3078" s="98">
        <f t="shared" si="1416"/>
        <v>0</v>
      </c>
      <c r="R3078" s="7">
        <f t="shared" si="1412"/>
        <v>0</v>
      </c>
      <c r="S3078" s="90">
        <f t="shared" si="1427"/>
        <v>0</v>
      </c>
      <c r="T3078" s="99">
        <f t="shared" si="1413"/>
        <v>0.117687</v>
      </c>
      <c r="U3078" s="98">
        <f t="shared" si="1428"/>
        <v>9</v>
      </c>
      <c r="V3078" s="98">
        <v>252</v>
      </c>
      <c r="W3078" s="97">
        <f t="shared" si="1429"/>
        <v>1.003981526</v>
      </c>
      <c r="X3078" s="90">
        <f t="shared" si="1430"/>
        <v>2.6234139600000002</v>
      </c>
      <c r="Y3078" s="90">
        <f t="shared" si="1431"/>
        <v>0</v>
      </c>
      <c r="Z3078" s="100" t="str">
        <f t="shared" si="1414"/>
        <v>A+J=</v>
      </c>
      <c r="AA3078" s="95">
        <f t="shared" si="1415"/>
        <v>47863</v>
      </c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4"/>
      <c r="DP3078" s="1"/>
      <c r="DQ3078" s="1"/>
      <c r="DR3078" s="1"/>
      <c r="DS3078" s="1"/>
      <c r="DT3078" s="1"/>
      <c r="DU3078" s="1"/>
    </row>
    <row r="3079" spans="1:125" ht="12.75" x14ac:dyDescent="0.2">
      <c r="A3079" s="89">
        <f t="shared" si="1409"/>
        <v>47848</v>
      </c>
      <c r="B3079" s="105">
        <f t="shared" si="1418"/>
        <v>661.95417563000001</v>
      </c>
      <c r="C3079" s="90">
        <f t="shared" si="1410"/>
        <v>431.43050241999998</v>
      </c>
      <c r="D3079" s="91">
        <f t="shared" si="1419"/>
        <v>7245.38</v>
      </c>
      <c r="E3079" s="92">
        <f t="shared" si="1417"/>
        <v>7276.54</v>
      </c>
      <c r="F3079" s="93">
        <f t="shared" si="1420"/>
        <v>45763</v>
      </c>
      <c r="G3079" s="94">
        <f t="shared" si="1421"/>
        <v>4.3006716003852752E-3</v>
      </c>
      <c r="H3079" s="95">
        <f t="shared" si="1432"/>
        <v>47863</v>
      </c>
      <c r="I3079" s="95">
        <f t="shared" si="1422"/>
        <v>47863</v>
      </c>
      <c r="J3079" s="96">
        <f t="shared" si="1433"/>
        <v>20</v>
      </c>
      <c r="K3079" s="96">
        <f t="shared" si="1434"/>
        <v>10</v>
      </c>
      <c r="L3079" s="8">
        <f t="shared" si="1411"/>
        <v>1.0021480199999999</v>
      </c>
      <c r="M3079" s="97">
        <f t="shared" si="1423"/>
        <v>1.0043006699999999</v>
      </c>
      <c r="N3079" s="97">
        <f t="shared" si="1424"/>
        <v>1.5242904905537922</v>
      </c>
      <c r="O3079" s="90">
        <f t="shared" si="1425"/>
        <v>1.5275646899999999</v>
      </c>
      <c r="P3079" s="90">
        <f t="shared" si="1426"/>
        <v>659.03800167999998</v>
      </c>
      <c r="Q3079" s="98">
        <f t="shared" si="1416"/>
        <v>0</v>
      </c>
      <c r="R3079" s="7">
        <f t="shared" si="1412"/>
        <v>0</v>
      </c>
      <c r="S3079" s="90">
        <f t="shared" si="1427"/>
        <v>0</v>
      </c>
      <c r="T3079" s="99">
        <f t="shared" si="1413"/>
        <v>0.117687</v>
      </c>
      <c r="U3079" s="98">
        <f t="shared" si="1428"/>
        <v>10</v>
      </c>
      <c r="V3079" s="98">
        <v>252</v>
      </c>
      <c r="W3079" s="97">
        <f t="shared" si="1429"/>
        <v>1.0044248950000001</v>
      </c>
      <c r="X3079" s="90">
        <f t="shared" si="1430"/>
        <v>2.9161739500000001</v>
      </c>
      <c r="Y3079" s="90">
        <f t="shared" si="1431"/>
        <v>0</v>
      </c>
      <c r="Z3079" s="100" t="str">
        <f t="shared" si="1414"/>
        <v>A+J=</v>
      </c>
      <c r="AA3079" s="95">
        <f t="shared" si="1415"/>
        <v>47863</v>
      </c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4"/>
      <c r="DP3079" s="1"/>
      <c r="DQ3079" s="1"/>
      <c r="DR3079" s="1"/>
      <c r="DS3079" s="1"/>
      <c r="DT3079" s="1"/>
      <c r="DU3079" s="1"/>
    </row>
    <row r="3080" spans="1:125" ht="12.75" x14ac:dyDescent="0.2">
      <c r="A3080" s="89">
        <f t="shared" si="1409"/>
        <v>47849</v>
      </c>
      <c r="B3080" s="105">
        <f t="shared" si="1418"/>
        <v>662.38862193</v>
      </c>
      <c r="C3080" s="90">
        <f t="shared" si="1410"/>
        <v>431.43050241999998</v>
      </c>
      <c r="D3080" s="91">
        <f t="shared" si="1419"/>
        <v>7245.38</v>
      </c>
      <c r="E3080" s="92">
        <f t="shared" si="1417"/>
        <v>7276.54</v>
      </c>
      <c r="F3080" s="93">
        <f t="shared" si="1420"/>
        <v>45763</v>
      </c>
      <c r="G3080" s="94">
        <f t="shared" si="1421"/>
        <v>4.3006716003852752E-3</v>
      </c>
      <c r="H3080" s="95">
        <f t="shared" si="1432"/>
        <v>47863</v>
      </c>
      <c r="I3080" s="95">
        <f t="shared" si="1422"/>
        <v>47863</v>
      </c>
      <c r="J3080" s="96">
        <f t="shared" si="1433"/>
        <v>20</v>
      </c>
      <c r="K3080" s="96">
        <f t="shared" si="1434"/>
        <v>11</v>
      </c>
      <c r="L3080" s="8">
        <f t="shared" si="1411"/>
        <v>1.0023630800000001</v>
      </c>
      <c r="M3080" s="97">
        <f t="shared" si="1423"/>
        <v>1.0043006699999999</v>
      </c>
      <c r="N3080" s="97">
        <f t="shared" si="1424"/>
        <v>1.5242904905537922</v>
      </c>
      <c r="O3080" s="90">
        <f t="shared" si="1425"/>
        <v>1.52789251</v>
      </c>
      <c r="P3080" s="90">
        <f t="shared" si="1426"/>
        <v>659.17943322999997</v>
      </c>
      <c r="Q3080" s="98">
        <f t="shared" si="1416"/>
        <v>0</v>
      </c>
      <c r="R3080" s="7">
        <f t="shared" si="1412"/>
        <v>0</v>
      </c>
      <c r="S3080" s="90">
        <f t="shared" si="1427"/>
        <v>0</v>
      </c>
      <c r="T3080" s="99">
        <f t="shared" si="1413"/>
        <v>0.117687</v>
      </c>
      <c r="U3080" s="98">
        <f t="shared" si="1428"/>
        <v>11</v>
      </c>
      <c r="V3080" s="98">
        <v>252</v>
      </c>
      <c r="W3080" s="97">
        <f t="shared" si="1429"/>
        <v>1.00486846</v>
      </c>
      <c r="X3080" s="90">
        <f t="shared" si="1430"/>
        <v>3.2091886999999999</v>
      </c>
      <c r="Y3080" s="90">
        <f t="shared" si="1431"/>
        <v>0</v>
      </c>
      <c r="Z3080" s="100" t="str">
        <f t="shared" si="1414"/>
        <v>A+J=</v>
      </c>
      <c r="AA3080" s="95">
        <f t="shared" si="1415"/>
        <v>47863</v>
      </c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4"/>
      <c r="DP3080" s="1"/>
      <c r="DQ3080" s="1"/>
      <c r="DR3080" s="1"/>
      <c r="DS3080" s="1"/>
      <c r="DT3080" s="1"/>
      <c r="DU3080" s="1"/>
    </row>
    <row r="3081" spans="1:125" ht="12.75" x14ac:dyDescent="0.2">
      <c r="A3081" s="89">
        <f t="shared" si="1409"/>
        <v>47850</v>
      </c>
      <c r="B3081" s="105">
        <f t="shared" si="1418"/>
        <v>662.38862193</v>
      </c>
      <c r="C3081" s="90">
        <f t="shared" si="1410"/>
        <v>431.43050241999998</v>
      </c>
      <c r="D3081" s="91">
        <f t="shared" si="1419"/>
        <v>7245.38</v>
      </c>
      <c r="E3081" s="92">
        <f t="shared" si="1417"/>
        <v>7276.54</v>
      </c>
      <c r="F3081" s="93">
        <f t="shared" si="1420"/>
        <v>45763</v>
      </c>
      <c r="G3081" s="94">
        <f t="shared" si="1421"/>
        <v>4.3006716003852752E-3</v>
      </c>
      <c r="H3081" s="95">
        <f t="shared" si="1432"/>
        <v>47863</v>
      </c>
      <c r="I3081" s="95">
        <f t="shared" si="1422"/>
        <v>47863</v>
      </c>
      <c r="J3081" s="96">
        <f t="shared" si="1433"/>
        <v>20</v>
      </c>
      <c r="K3081" s="96">
        <f t="shared" si="1434"/>
        <v>11</v>
      </c>
      <c r="L3081" s="8">
        <f t="shared" si="1411"/>
        <v>1.0023630800000001</v>
      </c>
      <c r="M3081" s="97">
        <f t="shared" si="1423"/>
        <v>1.0043006699999999</v>
      </c>
      <c r="N3081" s="97">
        <f t="shared" si="1424"/>
        <v>1.5242904905537922</v>
      </c>
      <c r="O3081" s="90">
        <f t="shared" si="1425"/>
        <v>1.52789251</v>
      </c>
      <c r="P3081" s="90">
        <f t="shared" si="1426"/>
        <v>659.17943322999997</v>
      </c>
      <c r="Q3081" s="98">
        <f t="shared" si="1416"/>
        <v>0</v>
      </c>
      <c r="R3081" s="7">
        <f t="shared" si="1412"/>
        <v>0</v>
      </c>
      <c r="S3081" s="90">
        <f t="shared" si="1427"/>
        <v>0</v>
      </c>
      <c r="T3081" s="99">
        <f t="shared" si="1413"/>
        <v>0.117687</v>
      </c>
      <c r="U3081" s="98">
        <f t="shared" si="1428"/>
        <v>11</v>
      </c>
      <c r="V3081" s="98">
        <v>252</v>
      </c>
      <c r="W3081" s="97">
        <f t="shared" si="1429"/>
        <v>1.00486846</v>
      </c>
      <c r="X3081" s="90">
        <f t="shared" si="1430"/>
        <v>3.2091886999999999</v>
      </c>
      <c r="Y3081" s="90">
        <f t="shared" si="1431"/>
        <v>0</v>
      </c>
      <c r="Z3081" s="100" t="str">
        <f t="shared" si="1414"/>
        <v>A+J=</v>
      </c>
      <c r="AA3081" s="95">
        <f t="shared" si="1415"/>
        <v>47863</v>
      </c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4"/>
      <c r="DP3081" s="1"/>
      <c r="DQ3081" s="1"/>
      <c r="DR3081" s="1"/>
      <c r="DS3081" s="1"/>
      <c r="DT3081" s="1"/>
      <c r="DU3081" s="1"/>
    </row>
    <row r="3082" spans="1:125" ht="12.75" x14ac:dyDescent="0.2">
      <c r="A3082" s="89">
        <f t="shared" si="1409"/>
        <v>47851</v>
      </c>
      <c r="B3082" s="105">
        <f t="shared" si="1418"/>
        <v>662.82334460000004</v>
      </c>
      <c r="C3082" s="90">
        <f t="shared" si="1410"/>
        <v>431.43050241999998</v>
      </c>
      <c r="D3082" s="91">
        <f t="shared" si="1419"/>
        <v>7245.38</v>
      </c>
      <c r="E3082" s="92">
        <f t="shared" si="1417"/>
        <v>7276.54</v>
      </c>
      <c r="F3082" s="93">
        <f t="shared" si="1420"/>
        <v>45763</v>
      </c>
      <c r="G3082" s="94">
        <f t="shared" si="1421"/>
        <v>4.3006716003852752E-3</v>
      </c>
      <c r="H3082" s="95">
        <f t="shared" si="1432"/>
        <v>47863</v>
      </c>
      <c r="I3082" s="95">
        <f t="shared" si="1422"/>
        <v>47863</v>
      </c>
      <c r="J3082" s="96">
        <f t="shared" si="1433"/>
        <v>20</v>
      </c>
      <c r="K3082" s="96">
        <f t="shared" si="1434"/>
        <v>12</v>
      </c>
      <c r="L3082" s="8">
        <f t="shared" si="1411"/>
        <v>1.00257818</v>
      </c>
      <c r="M3082" s="97">
        <f t="shared" si="1423"/>
        <v>1.0043006699999999</v>
      </c>
      <c r="N3082" s="97">
        <f t="shared" si="1424"/>
        <v>1.5242904905537922</v>
      </c>
      <c r="O3082" s="90">
        <f t="shared" si="1425"/>
        <v>1.52822038</v>
      </c>
      <c r="P3082" s="90">
        <f t="shared" si="1426"/>
        <v>659.32088635000002</v>
      </c>
      <c r="Q3082" s="98">
        <f t="shared" si="1416"/>
        <v>0</v>
      </c>
      <c r="R3082" s="7">
        <f t="shared" si="1412"/>
        <v>0</v>
      </c>
      <c r="S3082" s="90">
        <f t="shared" si="1427"/>
        <v>0</v>
      </c>
      <c r="T3082" s="99">
        <f t="shared" si="1413"/>
        <v>0.117687</v>
      </c>
      <c r="U3082" s="98">
        <f t="shared" si="1428"/>
        <v>12</v>
      </c>
      <c r="V3082" s="98">
        <v>252</v>
      </c>
      <c r="W3082" s="97">
        <f t="shared" si="1429"/>
        <v>1.0053122210000001</v>
      </c>
      <c r="X3082" s="90">
        <f t="shared" si="1430"/>
        <v>3.5024582500000001</v>
      </c>
      <c r="Y3082" s="90">
        <f t="shared" si="1431"/>
        <v>0</v>
      </c>
      <c r="Z3082" s="100" t="str">
        <f t="shared" si="1414"/>
        <v>A+J=</v>
      </c>
      <c r="AA3082" s="95">
        <f t="shared" si="1415"/>
        <v>47863</v>
      </c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4"/>
      <c r="DP3082" s="1"/>
      <c r="DQ3082" s="1"/>
      <c r="DR3082" s="1"/>
      <c r="DS3082" s="1"/>
      <c r="DT3082" s="1"/>
      <c r="DU3082" s="1"/>
    </row>
    <row r="3083" spans="1:125" ht="12.75" x14ac:dyDescent="0.2">
      <c r="A3083" s="89">
        <f t="shared" si="1409"/>
        <v>47852</v>
      </c>
      <c r="B3083" s="105">
        <f t="shared" si="1418"/>
        <v>663.25835612000003</v>
      </c>
      <c r="C3083" s="90">
        <f t="shared" si="1410"/>
        <v>431.43050241999998</v>
      </c>
      <c r="D3083" s="91">
        <f t="shared" si="1419"/>
        <v>7245.38</v>
      </c>
      <c r="E3083" s="92">
        <f t="shared" si="1417"/>
        <v>7276.54</v>
      </c>
      <c r="F3083" s="93">
        <f t="shared" si="1420"/>
        <v>45763</v>
      </c>
      <c r="G3083" s="94">
        <f t="shared" si="1421"/>
        <v>4.3006716003852752E-3</v>
      </c>
      <c r="H3083" s="95">
        <f t="shared" si="1432"/>
        <v>47863</v>
      </c>
      <c r="I3083" s="95">
        <f t="shared" si="1422"/>
        <v>47863</v>
      </c>
      <c r="J3083" s="96">
        <f t="shared" si="1433"/>
        <v>20</v>
      </c>
      <c r="K3083" s="96">
        <f t="shared" si="1434"/>
        <v>13</v>
      </c>
      <c r="L3083" s="8">
        <f t="shared" si="1411"/>
        <v>1.00279333</v>
      </c>
      <c r="M3083" s="97">
        <f t="shared" si="1423"/>
        <v>1.0043006699999999</v>
      </c>
      <c r="N3083" s="97">
        <f t="shared" si="1424"/>
        <v>1.5242904905537922</v>
      </c>
      <c r="O3083" s="90">
        <f t="shared" si="1425"/>
        <v>1.52854833</v>
      </c>
      <c r="P3083" s="90">
        <f t="shared" si="1426"/>
        <v>659.46237398000005</v>
      </c>
      <c r="Q3083" s="98">
        <f t="shared" si="1416"/>
        <v>0</v>
      </c>
      <c r="R3083" s="7">
        <f t="shared" si="1412"/>
        <v>0</v>
      </c>
      <c r="S3083" s="90">
        <f t="shared" si="1427"/>
        <v>0</v>
      </c>
      <c r="T3083" s="99">
        <f t="shared" si="1413"/>
        <v>0.117687</v>
      </c>
      <c r="U3083" s="98">
        <f t="shared" si="1428"/>
        <v>13</v>
      </c>
      <c r="V3083" s="98">
        <v>252</v>
      </c>
      <c r="W3083" s="97">
        <f t="shared" si="1429"/>
        <v>1.0057561770000001</v>
      </c>
      <c r="X3083" s="90">
        <f t="shared" si="1430"/>
        <v>3.79598214</v>
      </c>
      <c r="Y3083" s="90">
        <f t="shared" si="1431"/>
        <v>0</v>
      </c>
      <c r="Z3083" s="100" t="str">
        <f t="shared" si="1414"/>
        <v>A+J=</v>
      </c>
      <c r="AA3083" s="95">
        <f t="shared" si="1415"/>
        <v>47863</v>
      </c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4"/>
      <c r="DP3083" s="1"/>
      <c r="DQ3083" s="1"/>
      <c r="DR3083" s="1"/>
      <c r="DS3083" s="1"/>
      <c r="DT3083" s="1"/>
      <c r="DU3083" s="1"/>
    </row>
    <row r="3084" spans="1:125" ht="12.75" x14ac:dyDescent="0.2">
      <c r="A3084" s="89">
        <f t="shared" si="1409"/>
        <v>47853</v>
      </c>
      <c r="B3084" s="105">
        <f t="shared" si="1418"/>
        <v>663.25835612000003</v>
      </c>
      <c r="C3084" s="90">
        <f t="shared" si="1410"/>
        <v>431.43050241999998</v>
      </c>
      <c r="D3084" s="91">
        <f t="shared" si="1419"/>
        <v>7245.38</v>
      </c>
      <c r="E3084" s="92">
        <f t="shared" si="1417"/>
        <v>7276.54</v>
      </c>
      <c r="F3084" s="93">
        <f t="shared" si="1420"/>
        <v>45763</v>
      </c>
      <c r="G3084" s="94">
        <f t="shared" si="1421"/>
        <v>4.3006716003852752E-3</v>
      </c>
      <c r="H3084" s="95">
        <f t="shared" si="1432"/>
        <v>47863</v>
      </c>
      <c r="I3084" s="95">
        <f t="shared" si="1422"/>
        <v>47863</v>
      </c>
      <c r="J3084" s="96">
        <f t="shared" si="1433"/>
        <v>20</v>
      </c>
      <c r="K3084" s="96">
        <f t="shared" si="1434"/>
        <v>13</v>
      </c>
      <c r="L3084" s="8">
        <f t="shared" si="1411"/>
        <v>1.00279333</v>
      </c>
      <c r="M3084" s="97">
        <f t="shared" si="1423"/>
        <v>1.0043006699999999</v>
      </c>
      <c r="N3084" s="97">
        <f t="shared" si="1424"/>
        <v>1.5242904905537922</v>
      </c>
      <c r="O3084" s="90">
        <f t="shared" si="1425"/>
        <v>1.52854833</v>
      </c>
      <c r="P3084" s="90">
        <f t="shared" si="1426"/>
        <v>659.46237398000005</v>
      </c>
      <c r="Q3084" s="98">
        <f t="shared" si="1416"/>
        <v>0</v>
      </c>
      <c r="R3084" s="7">
        <f t="shared" si="1412"/>
        <v>0</v>
      </c>
      <c r="S3084" s="90">
        <f t="shared" si="1427"/>
        <v>0</v>
      </c>
      <c r="T3084" s="99">
        <f t="shared" si="1413"/>
        <v>0.117687</v>
      </c>
      <c r="U3084" s="98">
        <f t="shared" si="1428"/>
        <v>13</v>
      </c>
      <c r="V3084" s="98">
        <v>252</v>
      </c>
      <c r="W3084" s="97">
        <f t="shared" si="1429"/>
        <v>1.0057561770000001</v>
      </c>
      <c r="X3084" s="90">
        <f t="shared" si="1430"/>
        <v>3.79598214</v>
      </c>
      <c r="Y3084" s="90">
        <f t="shared" si="1431"/>
        <v>0</v>
      </c>
      <c r="Z3084" s="100" t="str">
        <f t="shared" si="1414"/>
        <v>A+J=</v>
      </c>
      <c r="AA3084" s="95">
        <f t="shared" si="1415"/>
        <v>47863</v>
      </c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4"/>
      <c r="DP3084" s="1"/>
      <c r="DQ3084" s="1"/>
      <c r="DR3084" s="1"/>
      <c r="DS3084" s="1"/>
      <c r="DT3084" s="1"/>
      <c r="DU3084" s="1"/>
    </row>
    <row r="3085" spans="1:125" ht="12.75" x14ac:dyDescent="0.2">
      <c r="A3085" s="89">
        <f t="shared" si="1409"/>
        <v>47854</v>
      </c>
      <c r="B3085" s="105">
        <f t="shared" si="1418"/>
        <v>663.25835612000003</v>
      </c>
      <c r="C3085" s="90">
        <f t="shared" si="1410"/>
        <v>431.43050241999998</v>
      </c>
      <c r="D3085" s="91">
        <f t="shared" si="1419"/>
        <v>7245.38</v>
      </c>
      <c r="E3085" s="92">
        <f t="shared" si="1417"/>
        <v>7276.54</v>
      </c>
      <c r="F3085" s="93">
        <f t="shared" si="1420"/>
        <v>45763</v>
      </c>
      <c r="G3085" s="94">
        <f t="shared" si="1421"/>
        <v>4.3006716003852752E-3</v>
      </c>
      <c r="H3085" s="95">
        <f t="shared" si="1432"/>
        <v>47863</v>
      </c>
      <c r="I3085" s="95">
        <f t="shared" si="1422"/>
        <v>47863</v>
      </c>
      <c r="J3085" s="96">
        <f t="shared" si="1433"/>
        <v>20</v>
      </c>
      <c r="K3085" s="96">
        <f t="shared" si="1434"/>
        <v>13</v>
      </c>
      <c r="L3085" s="8">
        <f t="shared" si="1411"/>
        <v>1.00279333</v>
      </c>
      <c r="M3085" s="97">
        <f t="shared" si="1423"/>
        <v>1.0043006699999999</v>
      </c>
      <c r="N3085" s="97">
        <f t="shared" si="1424"/>
        <v>1.5242904905537922</v>
      </c>
      <c r="O3085" s="90">
        <f t="shared" si="1425"/>
        <v>1.52854833</v>
      </c>
      <c r="P3085" s="90">
        <f t="shared" si="1426"/>
        <v>659.46237398000005</v>
      </c>
      <c r="Q3085" s="98">
        <f t="shared" si="1416"/>
        <v>0</v>
      </c>
      <c r="R3085" s="7">
        <f t="shared" si="1412"/>
        <v>0</v>
      </c>
      <c r="S3085" s="90">
        <f t="shared" si="1427"/>
        <v>0</v>
      </c>
      <c r="T3085" s="99">
        <f t="shared" si="1413"/>
        <v>0.117687</v>
      </c>
      <c r="U3085" s="98">
        <f t="shared" si="1428"/>
        <v>13</v>
      </c>
      <c r="V3085" s="98">
        <v>252</v>
      </c>
      <c r="W3085" s="97">
        <f t="shared" si="1429"/>
        <v>1.0057561770000001</v>
      </c>
      <c r="X3085" s="90">
        <f t="shared" si="1430"/>
        <v>3.79598214</v>
      </c>
      <c r="Y3085" s="90">
        <f t="shared" si="1431"/>
        <v>0</v>
      </c>
      <c r="Z3085" s="100" t="str">
        <f t="shared" si="1414"/>
        <v>A+J=</v>
      </c>
      <c r="AA3085" s="95">
        <f t="shared" si="1415"/>
        <v>47863</v>
      </c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4"/>
      <c r="DP3085" s="1"/>
      <c r="DQ3085" s="1"/>
      <c r="DR3085" s="1"/>
      <c r="DS3085" s="1"/>
      <c r="DT3085" s="1"/>
      <c r="DU3085" s="1"/>
    </row>
    <row r="3086" spans="1:125" ht="12.75" x14ac:dyDescent="0.2">
      <c r="A3086" s="89">
        <f t="shared" si="1409"/>
        <v>47855</v>
      </c>
      <c r="B3086" s="105">
        <f t="shared" si="1418"/>
        <v>663.69365794999999</v>
      </c>
      <c r="C3086" s="90">
        <f t="shared" si="1410"/>
        <v>431.43050241999998</v>
      </c>
      <c r="D3086" s="91">
        <f t="shared" si="1419"/>
        <v>7245.38</v>
      </c>
      <c r="E3086" s="92">
        <f t="shared" si="1417"/>
        <v>7276.54</v>
      </c>
      <c r="F3086" s="93">
        <f t="shared" si="1420"/>
        <v>45763</v>
      </c>
      <c r="G3086" s="94">
        <f t="shared" si="1421"/>
        <v>4.3006716003852752E-3</v>
      </c>
      <c r="H3086" s="95">
        <f t="shared" si="1432"/>
        <v>47863</v>
      </c>
      <c r="I3086" s="95">
        <f t="shared" si="1422"/>
        <v>47863</v>
      </c>
      <c r="J3086" s="96">
        <f t="shared" si="1433"/>
        <v>20</v>
      </c>
      <c r="K3086" s="96">
        <f t="shared" si="1434"/>
        <v>14</v>
      </c>
      <c r="L3086" s="8">
        <f t="shared" si="1411"/>
        <v>1.00300853</v>
      </c>
      <c r="M3086" s="97">
        <f t="shared" si="1423"/>
        <v>1.0043006699999999</v>
      </c>
      <c r="N3086" s="97">
        <f t="shared" si="1424"/>
        <v>1.5242904905537922</v>
      </c>
      <c r="O3086" s="90">
        <f t="shared" si="1425"/>
        <v>1.5288763599999999</v>
      </c>
      <c r="P3086" s="90">
        <f t="shared" si="1426"/>
        <v>659.60389612999995</v>
      </c>
      <c r="Q3086" s="98">
        <f t="shared" si="1416"/>
        <v>0</v>
      </c>
      <c r="R3086" s="7">
        <f t="shared" si="1412"/>
        <v>0</v>
      </c>
      <c r="S3086" s="90">
        <f t="shared" si="1427"/>
        <v>0</v>
      </c>
      <c r="T3086" s="99">
        <f t="shared" si="1413"/>
        <v>0.117687</v>
      </c>
      <c r="U3086" s="98">
        <f t="shared" si="1428"/>
        <v>14</v>
      </c>
      <c r="V3086" s="98">
        <v>252</v>
      </c>
      <c r="W3086" s="97">
        <f t="shared" si="1429"/>
        <v>1.00620033</v>
      </c>
      <c r="X3086" s="90">
        <f t="shared" si="1430"/>
        <v>4.0897618199999997</v>
      </c>
      <c r="Y3086" s="90">
        <f t="shared" si="1431"/>
        <v>0</v>
      </c>
      <c r="Z3086" s="100" t="str">
        <f t="shared" si="1414"/>
        <v>A+J=</v>
      </c>
      <c r="AA3086" s="95">
        <f t="shared" si="1415"/>
        <v>47863</v>
      </c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4"/>
      <c r="DP3086" s="1"/>
      <c r="DQ3086" s="1"/>
      <c r="DR3086" s="1"/>
      <c r="DS3086" s="1"/>
      <c r="DT3086" s="1"/>
      <c r="DU3086" s="1"/>
    </row>
    <row r="3087" spans="1:125" ht="12.75" x14ac:dyDescent="0.2">
      <c r="A3087" s="89">
        <f t="shared" si="1409"/>
        <v>47856</v>
      </c>
      <c r="B3087" s="105">
        <f t="shared" si="1418"/>
        <v>664.12924085000009</v>
      </c>
      <c r="C3087" s="90">
        <f t="shared" si="1410"/>
        <v>431.43050241999998</v>
      </c>
      <c r="D3087" s="91">
        <f t="shared" si="1419"/>
        <v>7245.38</v>
      </c>
      <c r="E3087" s="92">
        <f t="shared" si="1417"/>
        <v>7276.54</v>
      </c>
      <c r="F3087" s="93">
        <f t="shared" si="1420"/>
        <v>45763</v>
      </c>
      <c r="G3087" s="94">
        <f t="shared" si="1421"/>
        <v>4.3006716003852752E-3</v>
      </c>
      <c r="H3087" s="95">
        <f t="shared" si="1432"/>
        <v>47863</v>
      </c>
      <c r="I3087" s="95">
        <f t="shared" si="1422"/>
        <v>47863</v>
      </c>
      <c r="J3087" s="96">
        <f t="shared" si="1433"/>
        <v>20</v>
      </c>
      <c r="K3087" s="96">
        <f t="shared" si="1434"/>
        <v>15</v>
      </c>
      <c r="L3087" s="8">
        <f t="shared" si="1411"/>
        <v>1.00322377</v>
      </c>
      <c r="M3087" s="97">
        <f t="shared" si="1423"/>
        <v>1.0043006699999999</v>
      </c>
      <c r="N3087" s="97">
        <f t="shared" si="1424"/>
        <v>1.5242904905537922</v>
      </c>
      <c r="O3087" s="90">
        <f t="shared" si="1425"/>
        <v>1.5292044499999999</v>
      </c>
      <c r="P3087" s="90">
        <f t="shared" si="1426"/>
        <v>659.74544416000003</v>
      </c>
      <c r="Q3087" s="98">
        <f t="shared" si="1416"/>
        <v>0</v>
      </c>
      <c r="R3087" s="7">
        <f t="shared" si="1412"/>
        <v>0</v>
      </c>
      <c r="S3087" s="90">
        <f t="shared" si="1427"/>
        <v>0</v>
      </c>
      <c r="T3087" s="99">
        <f t="shared" si="1413"/>
        <v>0.117687</v>
      </c>
      <c r="U3087" s="98">
        <f t="shared" si="1428"/>
        <v>15</v>
      </c>
      <c r="V3087" s="98">
        <v>252</v>
      </c>
      <c r="W3087" s="97">
        <f t="shared" si="1429"/>
        <v>1.0066446790000001</v>
      </c>
      <c r="X3087" s="90">
        <f t="shared" si="1430"/>
        <v>4.3837966899999996</v>
      </c>
      <c r="Y3087" s="90">
        <f t="shared" si="1431"/>
        <v>0</v>
      </c>
      <c r="Z3087" s="100" t="str">
        <f t="shared" si="1414"/>
        <v>A+J=</v>
      </c>
      <c r="AA3087" s="95">
        <f t="shared" si="1415"/>
        <v>47863</v>
      </c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4"/>
      <c r="DP3087" s="1"/>
      <c r="DQ3087" s="1"/>
      <c r="DR3087" s="1"/>
      <c r="DS3087" s="1"/>
      <c r="DT3087" s="1"/>
      <c r="DU3087" s="1"/>
    </row>
    <row r="3088" spans="1:125" ht="12.75" x14ac:dyDescent="0.2">
      <c r="A3088" s="89">
        <f t="shared" si="1409"/>
        <v>47857</v>
      </c>
      <c r="B3088" s="105">
        <f t="shared" si="1418"/>
        <v>664.56510931000003</v>
      </c>
      <c r="C3088" s="90">
        <f t="shared" si="1410"/>
        <v>431.43050241999998</v>
      </c>
      <c r="D3088" s="91">
        <f t="shared" si="1419"/>
        <v>7245.38</v>
      </c>
      <c r="E3088" s="92">
        <f t="shared" si="1417"/>
        <v>7276.54</v>
      </c>
      <c r="F3088" s="93">
        <f t="shared" si="1420"/>
        <v>45763</v>
      </c>
      <c r="G3088" s="94">
        <f t="shared" si="1421"/>
        <v>4.3006716003852752E-3</v>
      </c>
      <c r="H3088" s="95">
        <f t="shared" si="1432"/>
        <v>47863</v>
      </c>
      <c r="I3088" s="95">
        <f t="shared" si="1422"/>
        <v>47863</v>
      </c>
      <c r="J3088" s="96">
        <f t="shared" si="1433"/>
        <v>20</v>
      </c>
      <c r="K3088" s="96">
        <f t="shared" si="1434"/>
        <v>16</v>
      </c>
      <c r="L3088" s="8">
        <f t="shared" si="1411"/>
        <v>1.00343906</v>
      </c>
      <c r="M3088" s="97">
        <f t="shared" si="1423"/>
        <v>1.0043006699999999</v>
      </c>
      <c r="N3088" s="97">
        <f t="shared" si="1424"/>
        <v>1.5242904905537922</v>
      </c>
      <c r="O3088" s="90">
        <f t="shared" si="1425"/>
        <v>1.52953261</v>
      </c>
      <c r="P3088" s="90">
        <f t="shared" si="1426"/>
        <v>659.88702239999998</v>
      </c>
      <c r="Q3088" s="98">
        <f t="shared" si="1416"/>
        <v>0</v>
      </c>
      <c r="R3088" s="7">
        <f t="shared" si="1412"/>
        <v>0</v>
      </c>
      <c r="S3088" s="90">
        <f t="shared" si="1427"/>
        <v>0</v>
      </c>
      <c r="T3088" s="99">
        <f t="shared" si="1413"/>
        <v>0.117687</v>
      </c>
      <c r="U3088" s="98">
        <f t="shared" si="1428"/>
        <v>16</v>
      </c>
      <c r="V3088" s="98">
        <v>252</v>
      </c>
      <c r="W3088" s="97">
        <f t="shared" si="1429"/>
        <v>1.007089224</v>
      </c>
      <c r="X3088" s="90">
        <f t="shared" si="1430"/>
        <v>4.6780869100000002</v>
      </c>
      <c r="Y3088" s="90">
        <f t="shared" si="1431"/>
        <v>0</v>
      </c>
      <c r="Z3088" s="100" t="str">
        <f t="shared" si="1414"/>
        <v>A+J=</v>
      </c>
      <c r="AA3088" s="95">
        <f t="shared" si="1415"/>
        <v>47863</v>
      </c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4"/>
      <c r="DP3088" s="1"/>
      <c r="DQ3088" s="1"/>
      <c r="DR3088" s="1"/>
      <c r="DS3088" s="1"/>
      <c r="DT3088" s="1"/>
      <c r="DU3088" s="1"/>
    </row>
    <row r="3089" spans="1:125" ht="12.75" x14ac:dyDescent="0.2">
      <c r="A3089" s="89">
        <f t="shared" si="1409"/>
        <v>47858</v>
      </c>
      <c r="B3089" s="105">
        <f t="shared" si="1418"/>
        <v>665.00126408999995</v>
      </c>
      <c r="C3089" s="90">
        <f t="shared" si="1410"/>
        <v>431.43050241999998</v>
      </c>
      <c r="D3089" s="91">
        <f t="shared" si="1419"/>
        <v>7245.38</v>
      </c>
      <c r="E3089" s="92">
        <f t="shared" si="1417"/>
        <v>7276.54</v>
      </c>
      <c r="F3089" s="93">
        <f t="shared" si="1420"/>
        <v>45763</v>
      </c>
      <c r="G3089" s="94">
        <f t="shared" si="1421"/>
        <v>4.3006716003852752E-3</v>
      </c>
      <c r="H3089" s="95">
        <f t="shared" si="1432"/>
        <v>47863</v>
      </c>
      <c r="I3089" s="95">
        <f t="shared" si="1422"/>
        <v>47863</v>
      </c>
      <c r="J3089" s="96">
        <f t="shared" si="1433"/>
        <v>20</v>
      </c>
      <c r="K3089" s="96">
        <f t="shared" si="1434"/>
        <v>17</v>
      </c>
      <c r="L3089" s="8">
        <f t="shared" si="1411"/>
        <v>1.0036543899999999</v>
      </c>
      <c r="M3089" s="97">
        <f t="shared" si="1423"/>
        <v>1.0043006699999999</v>
      </c>
      <c r="N3089" s="97">
        <f t="shared" si="1424"/>
        <v>1.5242904905537922</v>
      </c>
      <c r="O3089" s="90">
        <f t="shared" si="1425"/>
        <v>1.52986084</v>
      </c>
      <c r="P3089" s="90">
        <f t="shared" si="1426"/>
        <v>660.02863083</v>
      </c>
      <c r="Q3089" s="98">
        <f t="shared" si="1416"/>
        <v>0</v>
      </c>
      <c r="R3089" s="7">
        <f t="shared" si="1412"/>
        <v>0</v>
      </c>
      <c r="S3089" s="90">
        <f t="shared" si="1427"/>
        <v>0</v>
      </c>
      <c r="T3089" s="99">
        <f t="shared" si="1413"/>
        <v>0.117687</v>
      </c>
      <c r="U3089" s="98">
        <f t="shared" si="1428"/>
        <v>17</v>
      </c>
      <c r="V3089" s="98">
        <v>252</v>
      </c>
      <c r="W3089" s="97">
        <f t="shared" si="1429"/>
        <v>1.007533966</v>
      </c>
      <c r="X3089" s="90">
        <f t="shared" si="1430"/>
        <v>4.9726332600000003</v>
      </c>
      <c r="Y3089" s="90">
        <f t="shared" si="1431"/>
        <v>0</v>
      </c>
      <c r="Z3089" s="100" t="str">
        <f t="shared" si="1414"/>
        <v>A+J=</v>
      </c>
      <c r="AA3089" s="95">
        <f t="shared" si="1415"/>
        <v>47863</v>
      </c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4"/>
      <c r="DP3089" s="1"/>
      <c r="DQ3089" s="1"/>
      <c r="DR3089" s="1"/>
      <c r="DS3089" s="1"/>
      <c r="DT3089" s="1"/>
      <c r="DU3089" s="1"/>
    </row>
    <row r="3090" spans="1:125" ht="12.75" x14ac:dyDescent="0.2">
      <c r="A3090" s="89">
        <f t="shared" si="1409"/>
        <v>47859</v>
      </c>
      <c r="B3090" s="105">
        <f t="shared" si="1418"/>
        <v>665.43770466000001</v>
      </c>
      <c r="C3090" s="90">
        <f t="shared" si="1410"/>
        <v>431.43050241999998</v>
      </c>
      <c r="D3090" s="91">
        <f t="shared" si="1419"/>
        <v>7245.38</v>
      </c>
      <c r="E3090" s="92">
        <f t="shared" si="1417"/>
        <v>7276.54</v>
      </c>
      <c r="F3090" s="93">
        <f t="shared" si="1420"/>
        <v>45763</v>
      </c>
      <c r="G3090" s="94">
        <f t="shared" si="1421"/>
        <v>4.3006716003852752E-3</v>
      </c>
      <c r="H3090" s="95">
        <f t="shared" si="1432"/>
        <v>47863</v>
      </c>
      <c r="I3090" s="95">
        <f t="shared" si="1422"/>
        <v>47863</v>
      </c>
      <c r="J3090" s="96">
        <f t="shared" si="1433"/>
        <v>20</v>
      </c>
      <c r="K3090" s="96">
        <f t="shared" si="1434"/>
        <v>18</v>
      </c>
      <c r="L3090" s="8">
        <f t="shared" si="1411"/>
        <v>1.0038697700000001</v>
      </c>
      <c r="M3090" s="97">
        <f t="shared" si="1423"/>
        <v>1.0043006699999999</v>
      </c>
      <c r="N3090" s="97">
        <f t="shared" si="1424"/>
        <v>1.5242904905537922</v>
      </c>
      <c r="O3090" s="90">
        <f t="shared" si="1425"/>
        <v>1.5301891400000001</v>
      </c>
      <c r="P3090" s="90">
        <f t="shared" si="1426"/>
        <v>660.17026945999999</v>
      </c>
      <c r="Q3090" s="98">
        <f t="shared" si="1416"/>
        <v>0</v>
      </c>
      <c r="R3090" s="7">
        <f t="shared" si="1412"/>
        <v>0</v>
      </c>
      <c r="S3090" s="90">
        <f t="shared" si="1427"/>
        <v>0</v>
      </c>
      <c r="T3090" s="99">
        <f t="shared" si="1413"/>
        <v>0.117687</v>
      </c>
      <c r="U3090" s="98">
        <f t="shared" si="1428"/>
        <v>18</v>
      </c>
      <c r="V3090" s="98">
        <v>252</v>
      </c>
      <c r="W3090" s="97">
        <f t="shared" si="1429"/>
        <v>1.007978904</v>
      </c>
      <c r="X3090" s="90">
        <f t="shared" si="1430"/>
        <v>5.2674352000000004</v>
      </c>
      <c r="Y3090" s="90">
        <f t="shared" si="1431"/>
        <v>0</v>
      </c>
      <c r="Z3090" s="100" t="str">
        <f t="shared" si="1414"/>
        <v>A+J=</v>
      </c>
      <c r="AA3090" s="95">
        <f t="shared" si="1415"/>
        <v>47863</v>
      </c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4"/>
      <c r="DP3090" s="1"/>
      <c r="DQ3090" s="1"/>
      <c r="DR3090" s="1"/>
      <c r="DS3090" s="1"/>
      <c r="DT3090" s="1"/>
      <c r="DU3090" s="1"/>
    </row>
    <row r="3091" spans="1:125" ht="12.75" x14ac:dyDescent="0.2">
      <c r="A3091" s="89">
        <f t="shared" si="1409"/>
        <v>47860</v>
      </c>
      <c r="B3091" s="105">
        <f t="shared" si="1418"/>
        <v>665.43770466000001</v>
      </c>
      <c r="C3091" s="90">
        <f t="shared" si="1410"/>
        <v>431.43050241999998</v>
      </c>
      <c r="D3091" s="91">
        <f t="shared" si="1419"/>
        <v>7245.38</v>
      </c>
      <c r="E3091" s="92">
        <f t="shared" si="1417"/>
        <v>7276.54</v>
      </c>
      <c r="F3091" s="93">
        <f t="shared" si="1420"/>
        <v>45763</v>
      </c>
      <c r="G3091" s="94">
        <f t="shared" si="1421"/>
        <v>4.3006716003852752E-3</v>
      </c>
      <c r="H3091" s="95">
        <f t="shared" si="1432"/>
        <v>47863</v>
      </c>
      <c r="I3091" s="95">
        <f t="shared" si="1422"/>
        <v>47863</v>
      </c>
      <c r="J3091" s="96">
        <f t="shared" si="1433"/>
        <v>20</v>
      </c>
      <c r="K3091" s="96">
        <f t="shared" si="1434"/>
        <v>18</v>
      </c>
      <c r="L3091" s="8">
        <f t="shared" si="1411"/>
        <v>1.0038697700000001</v>
      </c>
      <c r="M3091" s="97">
        <f t="shared" si="1423"/>
        <v>1.0043006699999999</v>
      </c>
      <c r="N3091" s="97">
        <f t="shared" si="1424"/>
        <v>1.5242904905537922</v>
      </c>
      <c r="O3091" s="90">
        <f t="shared" si="1425"/>
        <v>1.5301891400000001</v>
      </c>
      <c r="P3091" s="90">
        <f t="shared" si="1426"/>
        <v>660.17026945999999</v>
      </c>
      <c r="Q3091" s="98">
        <f t="shared" si="1416"/>
        <v>0</v>
      </c>
      <c r="R3091" s="7">
        <f t="shared" si="1412"/>
        <v>0</v>
      </c>
      <c r="S3091" s="90">
        <f t="shared" si="1427"/>
        <v>0</v>
      </c>
      <c r="T3091" s="99">
        <f t="shared" si="1413"/>
        <v>0.117687</v>
      </c>
      <c r="U3091" s="98">
        <f t="shared" si="1428"/>
        <v>18</v>
      </c>
      <c r="V3091" s="98">
        <v>252</v>
      </c>
      <c r="W3091" s="97">
        <f t="shared" si="1429"/>
        <v>1.007978904</v>
      </c>
      <c r="X3091" s="90">
        <f t="shared" si="1430"/>
        <v>5.2674352000000004</v>
      </c>
      <c r="Y3091" s="90">
        <f t="shared" si="1431"/>
        <v>0</v>
      </c>
      <c r="Z3091" s="100" t="str">
        <f t="shared" si="1414"/>
        <v>A+J=</v>
      </c>
      <c r="AA3091" s="95">
        <f t="shared" si="1415"/>
        <v>47863</v>
      </c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4"/>
      <c r="DP3091" s="1"/>
      <c r="DQ3091" s="1"/>
      <c r="DR3091" s="1"/>
      <c r="DS3091" s="1"/>
      <c r="DT3091" s="1"/>
      <c r="DU3091" s="1"/>
    </row>
    <row r="3092" spans="1:125" ht="12.75" x14ac:dyDescent="0.2">
      <c r="A3092" s="89">
        <f t="shared" ref="A3092:A3155" si="1435">(A3091+1)</f>
        <v>47861</v>
      </c>
      <c r="B3092" s="105">
        <f t="shared" si="1418"/>
        <v>665.43770466000001</v>
      </c>
      <c r="C3092" s="90">
        <f t="shared" ref="C3092:C3155" si="1436">TRUNC(IF(Q3091&gt;0,VLOOKUP(A3091,$AD$21:$AE$123,2),C3091),8)</f>
        <v>431.43050241999998</v>
      </c>
      <c r="D3092" s="91">
        <f t="shared" si="1419"/>
        <v>7245.38</v>
      </c>
      <c r="E3092" s="92">
        <f t="shared" si="1417"/>
        <v>7276.54</v>
      </c>
      <c r="F3092" s="93">
        <f t="shared" si="1420"/>
        <v>45763</v>
      </c>
      <c r="G3092" s="94">
        <f t="shared" si="1421"/>
        <v>4.3006716003852752E-3</v>
      </c>
      <c r="H3092" s="95">
        <f t="shared" si="1432"/>
        <v>47863</v>
      </c>
      <c r="I3092" s="95">
        <f t="shared" si="1422"/>
        <v>47863</v>
      </c>
      <c r="J3092" s="96">
        <f t="shared" si="1433"/>
        <v>20</v>
      </c>
      <c r="K3092" s="96">
        <f t="shared" si="1434"/>
        <v>18</v>
      </c>
      <c r="L3092" s="8">
        <f t="shared" ref="L3092:L3155" si="1437">IF(E3092&lt;D3092,1,TRUNC((E3092/D3092)^TRUNC((K3092/J3092),9),8))</f>
        <v>1.0038697700000001</v>
      </c>
      <c r="M3092" s="97">
        <f t="shared" si="1423"/>
        <v>1.0043006699999999</v>
      </c>
      <c r="N3092" s="97">
        <f t="shared" si="1424"/>
        <v>1.5242904905537922</v>
      </c>
      <c r="O3092" s="90">
        <f t="shared" si="1425"/>
        <v>1.5301891400000001</v>
      </c>
      <c r="P3092" s="90">
        <f t="shared" si="1426"/>
        <v>660.17026945999999</v>
      </c>
      <c r="Q3092" s="98">
        <f t="shared" si="1416"/>
        <v>0</v>
      </c>
      <c r="R3092" s="7">
        <f t="shared" ref="R3092:R3155" si="1438">IF(Q3092&gt;0,VLOOKUP($A3092,$AD$19:$AI$164,6),0)</f>
        <v>0</v>
      </c>
      <c r="S3092" s="90">
        <f t="shared" si="1427"/>
        <v>0</v>
      </c>
      <c r="T3092" s="99">
        <f t="shared" ref="T3092:T3155" si="1439">(T3091)</f>
        <v>0.117687</v>
      </c>
      <c r="U3092" s="98">
        <f t="shared" si="1428"/>
        <v>18</v>
      </c>
      <c r="V3092" s="98">
        <v>252</v>
      </c>
      <c r="W3092" s="97">
        <f t="shared" si="1429"/>
        <v>1.007978904</v>
      </c>
      <c r="X3092" s="90">
        <f t="shared" si="1430"/>
        <v>5.2674352000000004</v>
      </c>
      <c r="Y3092" s="90">
        <f t="shared" si="1431"/>
        <v>0</v>
      </c>
      <c r="Z3092" s="100" t="str">
        <f t="shared" si="1414"/>
        <v>A+J=</v>
      </c>
      <c r="AA3092" s="95">
        <f t="shared" si="1415"/>
        <v>47863</v>
      </c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4"/>
      <c r="DP3092" s="1"/>
      <c r="DQ3092" s="1"/>
      <c r="DR3092" s="1"/>
      <c r="DS3092" s="1"/>
      <c r="DT3092" s="1"/>
      <c r="DU3092" s="1"/>
    </row>
    <row r="3093" spans="1:125" ht="12.75" x14ac:dyDescent="0.2">
      <c r="A3093" s="89">
        <f t="shared" si="1435"/>
        <v>47862</v>
      </c>
      <c r="B3093" s="105">
        <f t="shared" si="1418"/>
        <v>665.87442680000004</v>
      </c>
      <c r="C3093" s="90">
        <f t="shared" si="1436"/>
        <v>431.43050241999998</v>
      </c>
      <c r="D3093" s="91">
        <f t="shared" si="1419"/>
        <v>7245.38</v>
      </c>
      <c r="E3093" s="92">
        <f t="shared" si="1417"/>
        <v>7276.54</v>
      </c>
      <c r="F3093" s="93">
        <f t="shared" si="1420"/>
        <v>45763</v>
      </c>
      <c r="G3093" s="94">
        <f t="shared" si="1421"/>
        <v>4.3006716003852752E-3</v>
      </c>
      <c r="H3093" s="95">
        <f t="shared" si="1432"/>
        <v>47863</v>
      </c>
      <c r="I3093" s="95">
        <f t="shared" si="1422"/>
        <v>47863</v>
      </c>
      <c r="J3093" s="96">
        <f t="shared" si="1433"/>
        <v>20</v>
      </c>
      <c r="K3093" s="96">
        <f t="shared" si="1434"/>
        <v>19</v>
      </c>
      <c r="L3093" s="8">
        <f t="shared" si="1437"/>
        <v>1.0040851900000001</v>
      </c>
      <c r="M3093" s="97">
        <f t="shared" si="1423"/>
        <v>1.0043006699999999</v>
      </c>
      <c r="N3093" s="97">
        <f t="shared" si="1424"/>
        <v>1.5242904905537922</v>
      </c>
      <c r="O3093" s="90">
        <f t="shared" si="1425"/>
        <v>1.5305175</v>
      </c>
      <c r="P3093" s="90">
        <f t="shared" si="1426"/>
        <v>660.31193398000005</v>
      </c>
      <c r="Q3093" s="98">
        <f t="shared" si="1416"/>
        <v>0</v>
      </c>
      <c r="R3093" s="7">
        <f t="shared" si="1438"/>
        <v>0</v>
      </c>
      <c r="S3093" s="90">
        <f t="shared" si="1427"/>
        <v>0</v>
      </c>
      <c r="T3093" s="99">
        <f t="shared" si="1439"/>
        <v>0.117687</v>
      </c>
      <c r="U3093" s="98">
        <f t="shared" si="1428"/>
        <v>19</v>
      </c>
      <c r="V3093" s="98">
        <v>252</v>
      </c>
      <c r="W3093" s="97">
        <f t="shared" si="1429"/>
        <v>1.008424038</v>
      </c>
      <c r="X3093" s="90">
        <f t="shared" si="1430"/>
        <v>5.5624928200000001</v>
      </c>
      <c r="Y3093" s="90">
        <f t="shared" si="1431"/>
        <v>0</v>
      </c>
      <c r="Z3093" s="100" t="str">
        <f t="shared" ref="Z3093:Z3156" si="1440">IF($Q3092&gt;0,VLOOKUP($A3092,$AD$19:$AM$164,9),Z3092)</f>
        <v>A+J=</v>
      </c>
      <c r="AA3093" s="95">
        <f t="shared" ref="AA3093:AA3156" si="1441">IF($Q3092&gt;0,VLOOKUP($A3092,$AD$19:$AM$164,10),AA3092)</f>
        <v>47863</v>
      </c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4"/>
      <c r="DP3093" s="1"/>
      <c r="DQ3093" s="1"/>
      <c r="DR3093" s="1"/>
      <c r="DS3093" s="1"/>
      <c r="DT3093" s="1"/>
      <c r="DU3093" s="1"/>
    </row>
    <row r="3094" spans="1:125" ht="12.75" x14ac:dyDescent="0.2">
      <c r="A3094" s="89">
        <f t="shared" si="1435"/>
        <v>47863</v>
      </c>
      <c r="B3094" s="105">
        <f t="shared" si="1418"/>
        <v>666.31144870000003</v>
      </c>
      <c r="C3094" s="90">
        <f t="shared" si="1436"/>
        <v>431.43050241999998</v>
      </c>
      <c r="D3094" s="91">
        <f t="shared" si="1419"/>
        <v>7245.38</v>
      </c>
      <c r="E3094" s="92">
        <f t="shared" si="1417"/>
        <v>7276.54</v>
      </c>
      <c r="F3094" s="93">
        <f t="shared" si="1420"/>
        <v>45763</v>
      </c>
      <c r="G3094" s="94">
        <f t="shared" si="1421"/>
        <v>4.3006716003852752E-3</v>
      </c>
      <c r="H3094" s="95">
        <f t="shared" si="1432"/>
        <v>47896</v>
      </c>
      <c r="I3094" s="95">
        <f t="shared" si="1422"/>
        <v>47863</v>
      </c>
      <c r="J3094" s="96">
        <f t="shared" si="1433"/>
        <v>20</v>
      </c>
      <c r="K3094" s="96">
        <f t="shared" si="1434"/>
        <v>20</v>
      </c>
      <c r="L3094" s="8">
        <f t="shared" si="1437"/>
        <v>1.0043006699999999</v>
      </c>
      <c r="M3094" s="97">
        <f t="shared" si="1423"/>
        <v>1.0043006699999999</v>
      </c>
      <c r="N3094" s="97">
        <f t="shared" si="1424"/>
        <v>1.5242904905537922</v>
      </c>
      <c r="O3094" s="90">
        <f t="shared" si="1425"/>
        <v>1.53084596</v>
      </c>
      <c r="P3094" s="90">
        <f t="shared" si="1426"/>
        <v>660.45364165000001</v>
      </c>
      <c r="Q3094" s="98">
        <f t="shared" ref="Q3094:Q3157" si="1442">IF(VLOOKUP(A3094,AD$19:AK$164,8)=VLOOKUP(A3093,AD$19:AK$164,8),0,VLOOKUP(A3094,AD$19:AK$164,8))</f>
        <v>101</v>
      </c>
      <c r="R3094" s="7">
        <f t="shared" si="1438"/>
        <v>1.9941E-2</v>
      </c>
      <c r="S3094" s="90">
        <f t="shared" si="1427"/>
        <v>13.17010606</v>
      </c>
      <c r="T3094" s="99">
        <f t="shared" si="1439"/>
        <v>0.117687</v>
      </c>
      <c r="U3094" s="98">
        <f t="shared" si="1428"/>
        <v>20</v>
      </c>
      <c r="V3094" s="98">
        <v>252</v>
      </c>
      <c r="W3094" s="97">
        <f t="shared" si="1429"/>
        <v>1.0088693689999999</v>
      </c>
      <c r="X3094" s="90">
        <f t="shared" si="1430"/>
        <v>5.8578070499999999</v>
      </c>
      <c r="Y3094" s="90">
        <f t="shared" si="1431"/>
        <v>19.02791311</v>
      </c>
      <c r="Z3094" s="100" t="str">
        <f t="shared" si="1440"/>
        <v>A+J=</v>
      </c>
      <c r="AA3094" s="95">
        <f t="shared" si="1441"/>
        <v>47863</v>
      </c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4"/>
      <c r="DP3094" s="1"/>
      <c r="DQ3094" s="1"/>
      <c r="DR3094" s="1"/>
      <c r="DS3094" s="1"/>
      <c r="DT3094" s="1"/>
      <c r="DU3094" s="1"/>
    </row>
    <row r="3095" spans="1:125" ht="12.75" x14ac:dyDescent="0.2">
      <c r="A3095" s="89">
        <f t="shared" si="1435"/>
        <v>47864</v>
      </c>
      <c r="B3095" s="105">
        <f t="shared" si="1418"/>
        <v>647.69021708000002</v>
      </c>
      <c r="C3095" s="90">
        <f t="shared" si="1436"/>
        <v>422.82734678000003</v>
      </c>
      <c r="D3095" s="91">
        <f t="shared" si="1419"/>
        <v>7245.38</v>
      </c>
      <c r="E3095" s="92">
        <f t="shared" si="1417"/>
        <v>7276.54</v>
      </c>
      <c r="F3095" s="93">
        <f t="shared" si="1420"/>
        <v>45763</v>
      </c>
      <c r="G3095" s="94">
        <f t="shared" si="1421"/>
        <v>4.3006716003852752E-3</v>
      </c>
      <c r="H3095" s="95">
        <f t="shared" si="1432"/>
        <v>47896</v>
      </c>
      <c r="I3095" s="95">
        <f t="shared" si="1422"/>
        <v>47896</v>
      </c>
      <c r="J3095" s="96">
        <f t="shared" si="1433"/>
        <v>23</v>
      </c>
      <c r="K3095" s="96">
        <f t="shared" si="1434"/>
        <v>1</v>
      </c>
      <c r="L3095" s="8">
        <f t="shared" si="1437"/>
        <v>1.0001865999999999</v>
      </c>
      <c r="M3095" s="97">
        <f t="shared" si="1423"/>
        <v>1.0043006699999999</v>
      </c>
      <c r="N3095" s="97">
        <f t="shared" si="1424"/>
        <v>1.530845960937802</v>
      </c>
      <c r="O3095" s="90">
        <f t="shared" si="1425"/>
        <v>1.5311316100000001</v>
      </c>
      <c r="P3095" s="90">
        <f t="shared" si="1426"/>
        <v>647.40431622000006</v>
      </c>
      <c r="Q3095" s="98">
        <f t="shared" si="1442"/>
        <v>0</v>
      </c>
      <c r="R3095" s="7">
        <f t="shared" si="1438"/>
        <v>0</v>
      </c>
      <c r="S3095" s="90">
        <f t="shared" si="1427"/>
        <v>0</v>
      </c>
      <c r="T3095" s="99">
        <f t="shared" si="1439"/>
        <v>0.117687</v>
      </c>
      <c r="U3095" s="98">
        <f t="shared" si="1428"/>
        <v>1</v>
      </c>
      <c r="V3095" s="98">
        <v>252</v>
      </c>
      <c r="W3095" s="97">
        <f t="shared" si="1429"/>
        <v>1.0004416110000001</v>
      </c>
      <c r="X3095" s="90">
        <f t="shared" si="1430"/>
        <v>0.28590085999999998</v>
      </c>
      <c r="Y3095" s="90">
        <f t="shared" si="1431"/>
        <v>0</v>
      </c>
      <c r="Z3095" s="100" t="str">
        <f t="shared" si="1440"/>
        <v>A+J=</v>
      </c>
      <c r="AA3095" s="95">
        <f t="shared" si="1441"/>
        <v>47896</v>
      </c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4"/>
      <c r="DP3095" s="1"/>
      <c r="DQ3095" s="1"/>
      <c r="DR3095" s="1"/>
      <c r="DS3095" s="1"/>
      <c r="DT3095" s="1"/>
      <c r="DU3095" s="1"/>
    </row>
    <row r="3096" spans="1:125" ht="12.75" x14ac:dyDescent="0.2">
      <c r="A3096" s="89">
        <f t="shared" si="1435"/>
        <v>47865</v>
      </c>
      <c r="B3096" s="105">
        <f t="shared" si="1418"/>
        <v>648.09715269000003</v>
      </c>
      <c r="C3096" s="90">
        <f t="shared" si="1436"/>
        <v>422.82734678000003</v>
      </c>
      <c r="D3096" s="91">
        <f t="shared" si="1419"/>
        <v>7245.38</v>
      </c>
      <c r="E3096" s="92">
        <f t="shared" si="1417"/>
        <v>7276.54</v>
      </c>
      <c r="F3096" s="93">
        <f t="shared" si="1420"/>
        <v>45763</v>
      </c>
      <c r="G3096" s="94">
        <f t="shared" si="1421"/>
        <v>4.3006716003852752E-3</v>
      </c>
      <c r="H3096" s="95">
        <f t="shared" si="1432"/>
        <v>47896</v>
      </c>
      <c r="I3096" s="95">
        <f t="shared" si="1422"/>
        <v>47896</v>
      </c>
      <c r="J3096" s="96">
        <f t="shared" si="1433"/>
        <v>23</v>
      </c>
      <c r="K3096" s="96">
        <f t="shared" si="1434"/>
        <v>2</v>
      </c>
      <c r="L3096" s="8">
        <f t="shared" si="1437"/>
        <v>1.0003732299999999</v>
      </c>
      <c r="M3096" s="97">
        <f t="shared" si="1423"/>
        <v>1.0043006699999999</v>
      </c>
      <c r="N3096" s="97">
        <f t="shared" si="1424"/>
        <v>1.530845960937802</v>
      </c>
      <c r="O3096" s="90">
        <f t="shared" si="1425"/>
        <v>1.5314173099999999</v>
      </c>
      <c r="P3096" s="90">
        <f t="shared" si="1426"/>
        <v>647.52511800000002</v>
      </c>
      <c r="Q3096" s="98">
        <f t="shared" si="1442"/>
        <v>0</v>
      </c>
      <c r="R3096" s="7">
        <f t="shared" si="1438"/>
        <v>0</v>
      </c>
      <c r="S3096" s="90">
        <f t="shared" si="1427"/>
        <v>0</v>
      </c>
      <c r="T3096" s="99">
        <f t="shared" si="1439"/>
        <v>0.117687</v>
      </c>
      <c r="U3096" s="98">
        <f t="shared" si="1428"/>
        <v>2</v>
      </c>
      <c r="V3096" s="98">
        <v>252</v>
      </c>
      <c r="W3096" s="97">
        <f t="shared" si="1429"/>
        <v>1.0008834170000001</v>
      </c>
      <c r="X3096" s="90">
        <f t="shared" si="1430"/>
        <v>0.57203468999999996</v>
      </c>
      <c r="Y3096" s="90">
        <f t="shared" si="1431"/>
        <v>0</v>
      </c>
      <c r="Z3096" s="100" t="str">
        <f t="shared" si="1440"/>
        <v>A+J=</v>
      </c>
      <c r="AA3096" s="95">
        <f t="shared" si="1441"/>
        <v>47896</v>
      </c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4"/>
      <c r="DP3096" s="1"/>
      <c r="DQ3096" s="1"/>
      <c r="DR3096" s="1"/>
      <c r="DS3096" s="1"/>
      <c r="DT3096" s="1"/>
      <c r="DU3096" s="1"/>
    </row>
    <row r="3097" spans="1:125" ht="12.75" x14ac:dyDescent="0.2">
      <c r="A3097" s="89">
        <f t="shared" si="1435"/>
        <v>47866</v>
      </c>
      <c r="B3097" s="105">
        <f t="shared" si="1418"/>
        <v>648.50435518999996</v>
      </c>
      <c r="C3097" s="90">
        <f t="shared" si="1436"/>
        <v>422.82734678000003</v>
      </c>
      <c r="D3097" s="91">
        <f t="shared" si="1419"/>
        <v>7245.38</v>
      </c>
      <c r="E3097" s="92">
        <f t="shared" si="1417"/>
        <v>7276.54</v>
      </c>
      <c r="F3097" s="93">
        <f t="shared" si="1420"/>
        <v>45763</v>
      </c>
      <c r="G3097" s="94">
        <f t="shared" si="1421"/>
        <v>4.3006716003852752E-3</v>
      </c>
      <c r="H3097" s="95">
        <f t="shared" si="1432"/>
        <v>47896</v>
      </c>
      <c r="I3097" s="95">
        <f t="shared" si="1422"/>
        <v>47896</v>
      </c>
      <c r="J3097" s="96">
        <f t="shared" si="1433"/>
        <v>23</v>
      </c>
      <c r="K3097" s="96">
        <f t="shared" si="1434"/>
        <v>3</v>
      </c>
      <c r="L3097" s="8">
        <f t="shared" si="1437"/>
        <v>1.00055991</v>
      </c>
      <c r="M3097" s="97">
        <f t="shared" si="1423"/>
        <v>1.0043006699999999</v>
      </c>
      <c r="N3097" s="97">
        <f t="shared" si="1424"/>
        <v>1.530845960937802</v>
      </c>
      <c r="O3097" s="90">
        <f t="shared" si="1425"/>
        <v>1.5317030899999999</v>
      </c>
      <c r="P3097" s="90">
        <f t="shared" si="1426"/>
        <v>647.64595358999998</v>
      </c>
      <c r="Q3097" s="98">
        <f t="shared" si="1442"/>
        <v>0</v>
      </c>
      <c r="R3097" s="7">
        <f t="shared" si="1438"/>
        <v>0</v>
      </c>
      <c r="S3097" s="90">
        <f t="shared" si="1427"/>
        <v>0</v>
      </c>
      <c r="T3097" s="99">
        <f t="shared" si="1439"/>
        <v>0.117687</v>
      </c>
      <c r="U3097" s="98">
        <f t="shared" si="1428"/>
        <v>3</v>
      </c>
      <c r="V3097" s="98">
        <v>252</v>
      </c>
      <c r="W3097" s="97">
        <f t="shared" si="1429"/>
        <v>1.001325418</v>
      </c>
      <c r="X3097" s="90">
        <f t="shared" si="1430"/>
        <v>0.85840159999999999</v>
      </c>
      <c r="Y3097" s="90">
        <f t="shared" si="1431"/>
        <v>0</v>
      </c>
      <c r="Z3097" s="100" t="str">
        <f t="shared" si="1440"/>
        <v>A+J=</v>
      </c>
      <c r="AA3097" s="95">
        <f t="shared" si="1441"/>
        <v>47896</v>
      </c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4"/>
      <c r="DP3097" s="1"/>
      <c r="DQ3097" s="1"/>
      <c r="DR3097" s="1"/>
      <c r="DS3097" s="1"/>
      <c r="DT3097" s="1"/>
      <c r="DU3097" s="1"/>
    </row>
    <row r="3098" spans="1:125" ht="12.75" x14ac:dyDescent="0.2">
      <c r="A3098" s="89">
        <f t="shared" si="1435"/>
        <v>47867</v>
      </c>
      <c r="B3098" s="105">
        <f t="shared" si="1418"/>
        <v>648.50435518999996</v>
      </c>
      <c r="C3098" s="90">
        <f t="shared" si="1436"/>
        <v>422.82734678000003</v>
      </c>
      <c r="D3098" s="91">
        <f t="shared" si="1419"/>
        <v>7245.38</v>
      </c>
      <c r="E3098" s="92">
        <f t="shared" si="1417"/>
        <v>7276.54</v>
      </c>
      <c r="F3098" s="93">
        <f t="shared" si="1420"/>
        <v>45763</v>
      </c>
      <c r="G3098" s="94">
        <f t="shared" si="1421"/>
        <v>4.3006716003852752E-3</v>
      </c>
      <c r="H3098" s="95">
        <f t="shared" si="1432"/>
        <v>47896</v>
      </c>
      <c r="I3098" s="95">
        <f t="shared" si="1422"/>
        <v>47896</v>
      </c>
      <c r="J3098" s="96">
        <f t="shared" si="1433"/>
        <v>23</v>
      </c>
      <c r="K3098" s="96">
        <f t="shared" si="1434"/>
        <v>3</v>
      </c>
      <c r="L3098" s="8">
        <f t="shared" si="1437"/>
        <v>1.00055991</v>
      </c>
      <c r="M3098" s="97">
        <f t="shared" si="1423"/>
        <v>1.0043006699999999</v>
      </c>
      <c r="N3098" s="97">
        <f t="shared" si="1424"/>
        <v>1.530845960937802</v>
      </c>
      <c r="O3098" s="90">
        <f t="shared" si="1425"/>
        <v>1.5317030899999999</v>
      </c>
      <c r="P3098" s="90">
        <f t="shared" si="1426"/>
        <v>647.64595358999998</v>
      </c>
      <c r="Q3098" s="98">
        <f t="shared" si="1442"/>
        <v>0</v>
      </c>
      <c r="R3098" s="7">
        <f t="shared" si="1438"/>
        <v>0</v>
      </c>
      <c r="S3098" s="90">
        <f t="shared" si="1427"/>
        <v>0</v>
      </c>
      <c r="T3098" s="99">
        <f t="shared" si="1439"/>
        <v>0.117687</v>
      </c>
      <c r="U3098" s="98">
        <f t="shared" si="1428"/>
        <v>3</v>
      </c>
      <c r="V3098" s="98">
        <v>252</v>
      </c>
      <c r="W3098" s="97">
        <f t="shared" si="1429"/>
        <v>1.001325418</v>
      </c>
      <c r="X3098" s="90">
        <f t="shared" si="1430"/>
        <v>0.85840159999999999</v>
      </c>
      <c r="Y3098" s="90">
        <f t="shared" si="1431"/>
        <v>0</v>
      </c>
      <c r="Z3098" s="100" t="str">
        <f t="shared" si="1440"/>
        <v>A+J=</v>
      </c>
      <c r="AA3098" s="95">
        <f t="shared" si="1441"/>
        <v>47896</v>
      </c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4"/>
      <c r="DP3098" s="1"/>
      <c r="DQ3098" s="1"/>
      <c r="DR3098" s="1"/>
      <c r="DS3098" s="1"/>
      <c r="DT3098" s="1"/>
      <c r="DU3098" s="1"/>
    </row>
    <row r="3099" spans="1:125" ht="12.75" x14ac:dyDescent="0.2">
      <c r="A3099" s="89">
        <f t="shared" si="1435"/>
        <v>47868</v>
      </c>
      <c r="B3099" s="105">
        <f t="shared" si="1418"/>
        <v>648.50435518999996</v>
      </c>
      <c r="C3099" s="90">
        <f t="shared" si="1436"/>
        <v>422.82734678000003</v>
      </c>
      <c r="D3099" s="91">
        <f t="shared" si="1419"/>
        <v>7245.38</v>
      </c>
      <c r="E3099" s="92">
        <f t="shared" si="1417"/>
        <v>7276.54</v>
      </c>
      <c r="F3099" s="93">
        <f t="shared" si="1420"/>
        <v>45763</v>
      </c>
      <c r="G3099" s="94">
        <f t="shared" si="1421"/>
        <v>4.3006716003852752E-3</v>
      </c>
      <c r="H3099" s="95">
        <f t="shared" si="1432"/>
        <v>47896</v>
      </c>
      <c r="I3099" s="95">
        <f t="shared" si="1422"/>
        <v>47896</v>
      </c>
      <c r="J3099" s="96">
        <f t="shared" si="1433"/>
        <v>23</v>
      </c>
      <c r="K3099" s="96">
        <f t="shared" si="1434"/>
        <v>3</v>
      </c>
      <c r="L3099" s="8">
        <f t="shared" si="1437"/>
        <v>1.00055991</v>
      </c>
      <c r="M3099" s="97">
        <f t="shared" si="1423"/>
        <v>1.0043006699999999</v>
      </c>
      <c r="N3099" s="97">
        <f t="shared" si="1424"/>
        <v>1.530845960937802</v>
      </c>
      <c r="O3099" s="90">
        <f t="shared" si="1425"/>
        <v>1.5317030899999999</v>
      </c>
      <c r="P3099" s="90">
        <f t="shared" si="1426"/>
        <v>647.64595358999998</v>
      </c>
      <c r="Q3099" s="98">
        <f t="shared" si="1442"/>
        <v>0</v>
      </c>
      <c r="R3099" s="7">
        <f t="shared" si="1438"/>
        <v>0</v>
      </c>
      <c r="S3099" s="90">
        <f t="shared" si="1427"/>
        <v>0</v>
      </c>
      <c r="T3099" s="99">
        <f t="shared" si="1439"/>
        <v>0.117687</v>
      </c>
      <c r="U3099" s="98">
        <f t="shared" si="1428"/>
        <v>3</v>
      </c>
      <c r="V3099" s="98">
        <v>252</v>
      </c>
      <c r="W3099" s="97">
        <f t="shared" si="1429"/>
        <v>1.001325418</v>
      </c>
      <c r="X3099" s="90">
        <f t="shared" si="1430"/>
        <v>0.85840159999999999</v>
      </c>
      <c r="Y3099" s="90">
        <f t="shared" si="1431"/>
        <v>0</v>
      </c>
      <c r="Z3099" s="100" t="str">
        <f t="shared" si="1440"/>
        <v>A+J=</v>
      </c>
      <c r="AA3099" s="95">
        <f t="shared" si="1441"/>
        <v>47896</v>
      </c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4"/>
      <c r="DP3099" s="1"/>
      <c r="DQ3099" s="1"/>
      <c r="DR3099" s="1"/>
      <c r="DS3099" s="1"/>
      <c r="DT3099" s="1"/>
      <c r="DU3099" s="1"/>
    </row>
    <row r="3100" spans="1:125" ht="12.75" x14ac:dyDescent="0.2">
      <c r="A3100" s="89">
        <f t="shared" si="1435"/>
        <v>47869</v>
      </c>
      <c r="B3100" s="105">
        <f t="shared" si="1418"/>
        <v>648.91180354000005</v>
      </c>
      <c r="C3100" s="90">
        <f t="shared" si="1436"/>
        <v>422.82734678000003</v>
      </c>
      <c r="D3100" s="91">
        <f t="shared" si="1419"/>
        <v>7245.38</v>
      </c>
      <c r="E3100" s="92">
        <f t="shared" si="1417"/>
        <v>7276.54</v>
      </c>
      <c r="F3100" s="93">
        <f t="shared" si="1420"/>
        <v>45763</v>
      </c>
      <c r="G3100" s="94">
        <f t="shared" si="1421"/>
        <v>4.3006716003852752E-3</v>
      </c>
      <c r="H3100" s="95">
        <f t="shared" si="1432"/>
        <v>47896</v>
      </c>
      <c r="I3100" s="95">
        <f t="shared" si="1422"/>
        <v>47896</v>
      </c>
      <c r="J3100" s="96">
        <f t="shared" si="1433"/>
        <v>23</v>
      </c>
      <c r="K3100" s="96">
        <f t="shared" si="1434"/>
        <v>4</v>
      </c>
      <c r="L3100" s="8">
        <f t="shared" si="1437"/>
        <v>1.00074661</v>
      </c>
      <c r="M3100" s="97">
        <f t="shared" si="1423"/>
        <v>1.0043006699999999</v>
      </c>
      <c r="N3100" s="97">
        <f t="shared" si="1424"/>
        <v>1.530845960937802</v>
      </c>
      <c r="O3100" s="90">
        <f t="shared" si="1425"/>
        <v>1.5319889</v>
      </c>
      <c r="P3100" s="90">
        <f t="shared" si="1426"/>
        <v>647.76680188</v>
      </c>
      <c r="Q3100" s="98">
        <f t="shared" si="1442"/>
        <v>0</v>
      </c>
      <c r="R3100" s="7">
        <f t="shared" si="1438"/>
        <v>0</v>
      </c>
      <c r="S3100" s="90">
        <f t="shared" si="1427"/>
        <v>0</v>
      </c>
      <c r="T3100" s="99">
        <f t="shared" si="1439"/>
        <v>0.117687</v>
      </c>
      <c r="U3100" s="98">
        <f t="shared" si="1428"/>
        <v>4</v>
      </c>
      <c r="V3100" s="98">
        <v>252</v>
      </c>
      <c r="W3100" s="97">
        <f t="shared" si="1429"/>
        <v>1.001767614</v>
      </c>
      <c r="X3100" s="90">
        <f t="shared" si="1430"/>
        <v>1.1450016599999999</v>
      </c>
      <c r="Y3100" s="90">
        <f t="shared" si="1431"/>
        <v>0</v>
      </c>
      <c r="Z3100" s="100" t="str">
        <f t="shared" si="1440"/>
        <v>A+J=</v>
      </c>
      <c r="AA3100" s="95">
        <f t="shared" si="1441"/>
        <v>47896</v>
      </c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4"/>
      <c r="DP3100" s="1"/>
      <c r="DQ3100" s="1"/>
      <c r="DR3100" s="1"/>
      <c r="DS3100" s="1"/>
      <c r="DT3100" s="1"/>
      <c r="DU3100" s="1"/>
    </row>
    <row r="3101" spans="1:125" ht="12.75" x14ac:dyDescent="0.2">
      <c r="A3101" s="89">
        <f t="shared" si="1435"/>
        <v>47870</v>
      </c>
      <c r="B3101" s="105">
        <f t="shared" si="1418"/>
        <v>649.31951053</v>
      </c>
      <c r="C3101" s="90">
        <f t="shared" si="1436"/>
        <v>422.82734678000003</v>
      </c>
      <c r="D3101" s="91">
        <f t="shared" si="1419"/>
        <v>7245.38</v>
      </c>
      <c r="E3101" s="92">
        <f t="shared" si="1417"/>
        <v>7276.54</v>
      </c>
      <c r="F3101" s="93">
        <f t="shared" si="1420"/>
        <v>45763</v>
      </c>
      <c r="G3101" s="94">
        <f t="shared" si="1421"/>
        <v>4.3006716003852752E-3</v>
      </c>
      <c r="H3101" s="95">
        <f t="shared" si="1432"/>
        <v>47896</v>
      </c>
      <c r="I3101" s="95">
        <f t="shared" si="1422"/>
        <v>47896</v>
      </c>
      <c r="J3101" s="96">
        <f t="shared" si="1433"/>
        <v>23</v>
      </c>
      <c r="K3101" s="96">
        <f t="shared" si="1434"/>
        <v>5</v>
      </c>
      <c r="L3101" s="8">
        <f t="shared" si="1437"/>
        <v>1.0009333499999999</v>
      </c>
      <c r="M3101" s="97">
        <f t="shared" si="1423"/>
        <v>1.0043006699999999</v>
      </c>
      <c r="N3101" s="97">
        <f t="shared" si="1424"/>
        <v>1.530845960937802</v>
      </c>
      <c r="O3101" s="90">
        <f t="shared" si="1425"/>
        <v>1.5322747699999999</v>
      </c>
      <c r="P3101" s="90">
        <f t="shared" si="1426"/>
        <v>647.88767553000002</v>
      </c>
      <c r="Q3101" s="98">
        <f t="shared" si="1442"/>
        <v>0</v>
      </c>
      <c r="R3101" s="7">
        <f t="shared" si="1438"/>
        <v>0</v>
      </c>
      <c r="S3101" s="90">
        <f t="shared" si="1427"/>
        <v>0</v>
      </c>
      <c r="T3101" s="99">
        <f t="shared" si="1439"/>
        <v>0.117687</v>
      </c>
      <c r="U3101" s="98">
        <f t="shared" si="1428"/>
        <v>5</v>
      </c>
      <c r="V3101" s="98">
        <v>252</v>
      </c>
      <c r="W3101" s="97">
        <f t="shared" si="1429"/>
        <v>1.002210005</v>
      </c>
      <c r="X3101" s="90">
        <f t="shared" si="1430"/>
        <v>1.431835</v>
      </c>
      <c r="Y3101" s="90">
        <f t="shared" si="1431"/>
        <v>0</v>
      </c>
      <c r="Z3101" s="100" t="str">
        <f t="shared" si="1440"/>
        <v>A+J=</v>
      </c>
      <c r="AA3101" s="95">
        <f t="shared" si="1441"/>
        <v>47896</v>
      </c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4"/>
      <c r="DP3101" s="1"/>
      <c r="DQ3101" s="1"/>
      <c r="DR3101" s="1"/>
      <c r="DS3101" s="1"/>
      <c r="DT3101" s="1"/>
      <c r="DU3101" s="1"/>
    </row>
    <row r="3102" spans="1:125" ht="12.75" x14ac:dyDescent="0.2">
      <c r="A3102" s="89">
        <f t="shared" si="1435"/>
        <v>47871</v>
      </c>
      <c r="B3102" s="105">
        <f t="shared" si="1418"/>
        <v>649.72747692000007</v>
      </c>
      <c r="C3102" s="90">
        <f t="shared" si="1436"/>
        <v>422.82734678000003</v>
      </c>
      <c r="D3102" s="91">
        <f t="shared" si="1419"/>
        <v>7245.38</v>
      </c>
      <c r="E3102" s="92">
        <f t="shared" si="1417"/>
        <v>7276.54</v>
      </c>
      <c r="F3102" s="93">
        <f t="shared" si="1420"/>
        <v>45763</v>
      </c>
      <c r="G3102" s="94">
        <f t="shared" si="1421"/>
        <v>4.3006716003852752E-3</v>
      </c>
      <c r="H3102" s="95">
        <f t="shared" si="1432"/>
        <v>47896</v>
      </c>
      <c r="I3102" s="95">
        <f t="shared" si="1422"/>
        <v>47896</v>
      </c>
      <c r="J3102" s="96">
        <f t="shared" si="1433"/>
        <v>23</v>
      </c>
      <c r="K3102" s="96">
        <f t="shared" si="1434"/>
        <v>6</v>
      </c>
      <c r="L3102" s="8">
        <f t="shared" si="1437"/>
        <v>1.0011201300000001</v>
      </c>
      <c r="M3102" s="97">
        <f t="shared" si="1423"/>
        <v>1.0043006699999999</v>
      </c>
      <c r="N3102" s="97">
        <f t="shared" si="1424"/>
        <v>1.530845960937802</v>
      </c>
      <c r="O3102" s="90">
        <f t="shared" si="1425"/>
        <v>1.5325607000000001</v>
      </c>
      <c r="P3102" s="90">
        <f t="shared" si="1426"/>
        <v>648.00857456000006</v>
      </c>
      <c r="Q3102" s="98">
        <f t="shared" si="1442"/>
        <v>0</v>
      </c>
      <c r="R3102" s="7">
        <f t="shared" si="1438"/>
        <v>0</v>
      </c>
      <c r="S3102" s="90">
        <f t="shared" si="1427"/>
        <v>0</v>
      </c>
      <c r="T3102" s="99">
        <f t="shared" si="1439"/>
        <v>0.117687</v>
      </c>
      <c r="U3102" s="98">
        <f t="shared" si="1428"/>
        <v>6</v>
      </c>
      <c r="V3102" s="98">
        <v>252</v>
      </c>
      <c r="W3102" s="97">
        <f t="shared" si="1429"/>
        <v>1.002652592</v>
      </c>
      <c r="X3102" s="90">
        <f t="shared" si="1430"/>
        <v>1.71890236</v>
      </c>
      <c r="Y3102" s="90">
        <f t="shared" si="1431"/>
        <v>0</v>
      </c>
      <c r="Z3102" s="100" t="str">
        <f t="shared" si="1440"/>
        <v>A+J=</v>
      </c>
      <c r="AA3102" s="95">
        <f t="shared" si="1441"/>
        <v>47896</v>
      </c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4"/>
      <c r="DP3102" s="1"/>
      <c r="DQ3102" s="1"/>
      <c r="DR3102" s="1"/>
      <c r="DS3102" s="1"/>
      <c r="DT3102" s="1"/>
      <c r="DU3102" s="1"/>
    </row>
    <row r="3103" spans="1:125" ht="12.75" x14ac:dyDescent="0.2">
      <c r="A3103" s="89">
        <f t="shared" si="1435"/>
        <v>47872</v>
      </c>
      <c r="B3103" s="105">
        <f t="shared" si="1418"/>
        <v>650.13569789999997</v>
      </c>
      <c r="C3103" s="90">
        <f t="shared" si="1436"/>
        <v>422.82734678000003</v>
      </c>
      <c r="D3103" s="91">
        <f t="shared" si="1419"/>
        <v>7245.38</v>
      </c>
      <c r="E3103" s="92">
        <f t="shared" si="1417"/>
        <v>7276.54</v>
      </c>
      <c r="F3103" s="93">
        <f t="shared" si="1420"/>
        <v>45763</v>
      </c>
      <c r="G3103" s="94">
        <f t="shared" si="1421"/>
        <v>4.3006716003852752E-3</v>
      </c>
      <c r="H3103" s="95">
        <f t="shared" si="1432"/>
        <v>47896</v>
      </c>
      <c r="I3103" s="95">
        <f t="shared" si="1422"/>
        <v>47896</v>
      </c>
      <c r="J3103" s="96">
        <f t="shared" si="1433"/>
        <v>23</v>
      </c>
      <c r="K3103" s="96">
        <f t="shared" si="1434"/>
        <v>7</v>
      </c>
      <c r="L3103" s="8">
        <f t="shared" si="1437"/>
        <v>1.0013069400000001</v>
      </c>
      <c r="M3103" s="97">
        <f t="shared" si="1423"/>
        <v>1.0043006699999999</v>
      </c>
      <c r="N3103" s="97">
        <f t="shared" si="1424"/>
        <v>1.530845960937802</v>
      </c>
      <c r="O3103" s="90">
        <f t="shared" si="1425"/>
        <v>1.53284668</v>
      </c>
      <c r="P3103" s="90">
        <f t="shared" si="1426"/>
        <v>648.12949472000003</v>
      </c>
      <c r="Q3103" s="98">
        <f t="shared" si="1442"/>
        <v>0</v>
      </c>
      <c r="R3103" s="7">
        <f t="shared" si="1438"/>
        <v>0</v>
      </c>
      <c r="S3103" s="90">
        <f t="shared" si="1427"/>
        <v>0</v>
      </c>
      <c r="T3103" s="99">
        <f t="shared" si="1439"/>
        <v>0.117687</v>
      </c>
      <c r="U3103" s="98">
        <f t="shared" si="1428"/>
        <v>7</v>
      </c>
      <c r="V3103" s="98">
        <v>252</v>
      </c>
      <c r="W3103" s="97">
        <f t="shared" si="1429"/>
        <v>1.0030953739999999</v>
      </c>
      <c r="X3103" s="90">
        <f t="shared" si="1430"/>
        <v>2.00620318</v>
      </c>
      <c r="Y3103" s="90">
        <f t="shared" si="1431"/>
        <v>0</v>
      </c>
      <c r="Z3103" s="100" t="str">
        <f t="shared" si="1440"/>
        <v>A+J=</v>
      </c>
      <c r="AA3103" s="95">
        <f t="shared" si="1441"/>
        <v>47896</v>
      </c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4"/>
      <c r="DP3103" s="1"/>
      <c r="DQ3103" s="1"/>
      <c r="DR3103" s="1"/>
      <c r="DS3103" s="1"/>
      <c r="DT3103" s="1"/>
      <c r="DU3103" s="1"/>
    </row>
    <row r="3104" spans="1:125" ht="12.75" x14ac:dyDescent="0.2">
      <c r="A3104" s="89">
        <f t="shared" si="1435"/>
        <v>47873</v>
      </c>
      <c r="B3104" s="105">
        <f t="shared" si="1418"/>
        <v>650.54417849000004</v>
      </c>
      <c r="C3104" s="90">
        <f t="shared" si="1436"/>
        <v>422.82734678000003</v>
      </c>
      <c r="D3104" s="91">
        <f t="shared" si="1419"/>
        <v>7245.38</v>
      </c>
      <c r="E3104" s="92">
        <f t="shared" si="1417"/>
        <v>7276.54</v>
      </c>
      <c r="F3104" s="93">
        <f t="shared" si="1420"/>
        <v>45763</v>
      </c>
      <c r="G3104" s="94">
        <f t="shared" si="1421"/>
        <v>4.3006716003852752E-3</v>
      </c>
      <c r="H3104" s="95">
        <f t="shared" si="1432"/>
        <v>47896</v>
      </c>
      <c r="I3104" s="95">
        <f t="shared" si="1422"/>
        <v>47896</v>
      </c>
      <c r="J3104" s="96">
        <f t="shared" si="1433"/>
        <v>23</v>
      </c>
      <c r="K3104" s="96">
        <f t="shared" si="1434"/>
        <v>8</v>
      </c>
      <c r="L3104" s="8">
        <f t="shared" si="1437"/>
        <v>1.0014937900000001</v>
      </c>
      <c r="M3104" s="97">
        <f t="shared" si="1423"/>
        <v>1.0043006699999999</v>
      </c>
      <c r="N3104" s="97">
        <f t="shared" si="1424"/>
        <v>1.530845960937802</v>
      </c>
      <c r="O3104" s="90">
        <f t="shared" si="1425"/>
        <v>1.53313272</v>
      </c>
      <c r="P3104" s="90">
        <f t="shared" si="1426"/>
        <v>648.25044025</v>
      </c>
      <c r="Q3104" s="98">
        <f t="shared" si="1442"/>
        <v>0</v>
      </c>
      <c r="R3104" s="7">
        <f t="shared" si="1438"/>
        <v>0</v>
      </c>
      <c r="S3104" s="90">
        <f t="shared" si="1427"/>
        <v>0</v>
      </c>
      <c r="T3104" s="99">
        <f t="shared" si="1439"/>
        <v>0.117687</v>
      </c>
      <c r="U3104" s="98">
        <f t="shared" si="1428"/>
        <v>8</v>
      </c>
      <c r="V3104" s="98">
        <v>252</v>
      </c>
      <c r="W3104" s="97">
        <f t="shared" si="1429"/>
        <v>1.0035383520000001</v>
      </c>
      <c r="X3104" s="90">
        <f t="shared" si="1430"/>
        <v>2.2937382400000002</v>
      </c>
      <c r="Y3104" s="90">
        <f t="shared" si="1431"/>
        <v>0</v>
      </c>
      <c r="Z3104" s="100" t="str">
        <f t="shared" si="1440"/>
        <v>A+J=</v>
      </c>
      <c r="AA3104" s="95">
        <f t="shared" si="1441"/>
        <v>47896</v>
      </c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4"/>
      <c r="DP3104" s="1"/>
      <c r="DQ3104" s="1"/>
      <c r="DR3104" s="1"/>
      <c r="DS3104" s="1"/>
      <c r="DT3104" s="1"/>
      <c r="DU3104" s="1"/>
    </row>
    <row r="3105" spans="1:125" ht="12.75" x14ac:dyDescent="0.2">
      <c r="A3105" s="89">
        <f t="shared" si="1435"/>
        <v>47874</v>
      </c>
      <c r="B3105" s="105">
        <f t="shared" si="1418"/>
        <v>650.54417849000004</v>
      </c>
      <c r="C3105" s="90">
        <f t="shared" si="1436"/>
        <v>422.82734678000003</v>
      </c>
      <c r="D3105" s="91">
        <f t="shared" si="1419"/>
        <v>7245.38</v>
      </c>
      <c r="E3105" s="92">
        <f t="shared" si="1417"/>
        <v>7276.54</v>
      </c>
      <c r="F3105" s="93">
        <f t="shared" si="1420"/>
        <v>45763</v>
      </c>
      <c r="G3105" s="94">
        <f t="shared" si="1421"/>
        <v>4.3006716003852752E-3</v>
      </c>
      <c r="H3105" s="95">
        <f t="shared" si="1432"/>
        <v>47896</v>
      </c>
      <c r="I3105" s="95">
        <f t="shared" si="1422"/>
        <v>47896</v>
      </c>
      <c r="J3105" s="96">
        <f t="shared" si="1433"/>
        <v>23</v>
      </c>
      <c r="K3105" s="96">
        <f t="shared" si="1434"/>
        <v>8</v>
      </c>
      <c r="L3105" s="8">
        <f t="shared" si="1437"/>
        <v>1.0014937900000001</v>
      </c>
      <c r="M3105" s="97">
        <f t="shared" si="1423"/>
        <v>1.0043006699999999</v>
      </c>
      <c r="N3105" s="97">
        <f t="shared" si="1424"/>
        <v>1.530845960937802</v>
      </c>
      <c r="O3105" s="90">
        <f t="shared" si="1425"/>
        <v>1.53313272</v>
      </c>
      <c r="P3105" s="90">
        <f t="shared" si="1426"/>
        <v>648.25044025</v>
      </c>
      <c r="Q3105" s="98">
        <f t="shared" si="1442"/>
        <v>0</v>
      </c>
      <c r="R3105" s="7">
        <f t="shared" si="1438"/>
        <v>0</v>
      </c>
      <c r="S3105" s="90">
        <f t="shared" si="1427"/>
        <v>0</v>
      </c>
      <c r="T3105" s="99">
        <f t="shared" si="1439"/>
        <v>0.117687</v>
      </c>
      <c r="U3105" s="98">
        <f t="shared" si="1428"/>
        <v>8</v>
      </c>
      <c r="V3105" s="98">
        <v>252</v>
      </c>
      <c r="W3105" s="97">
        <f t="shared" si="1429"/>
        <v>1.0035383520000001</v>
      </c>
      <c r="X3105" s="90">
        <f t="shared" si="1430"/>
        <v>2.2937382400000002</v>
      </c>
      <c r="Y3105" s="90">
        <f t="shared" si="1431"/>
        <v>0</v>
      </c>
      <c r="Z3105" s="100" t="str">
        <f t="shared" si="1440"/>
        <v>A+J=</v>
      </c>
      <c r="AA3105" s="95">
        <f t="shared" si="1441"/>
        <v>47896</v>
      </c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4"/>
      <c r="DP3105" s="1"/>
      <c r="DQ3105" s="1"/>
      <c r="DR3105" s="1"/>
      <c r="DS3105" s="1"/>
      <c r="DT3105" s="1"/>
      <c r="DU3105" s="1"/>
    </row>
    <row r="3106" spans="1:125" ht="12.75" x14ac:dyDescent="0.2">
      <c r="A3106" s="89">
        <f t="shared" si="1435"/>
        <v>47875</v>
      </c>
      <c r="B3106" s="105">
        <f t="shared" si="1418"/>
        <v>650.54417849000004</v>
      </c>
      <c r="C3106" s="90">
        <f t="shared" si="1436"/>
        <v>422.82734678000003</v>
      </c>
      <c r="D3106" s="91">
        <f t="shared" si="1419"/>
        <v>7245.38</v>
      </c>
      <c r="E3106" s="92">
        <f t="shared" si="1417"/>
        <v>7276.54</v>
      </c>
      <c r="F3106" s="93">
        <f t="shared" si="1420"/>
        <v>45763</v>
      </c>
      <c r="G3106" s="94">
        <f t="shared" si="1421"/>
        <v>4.3006716003852752E-3</v>
      </c>
      <c r="H3106" s="95">
        <f t="shared" si="1432"/>
        <v>47896</v>
      </c>
      <c r="I3106" s="95">
        <f t="shared" si="1422"/>
        <v>47896</v>
      </c>
      <c r="J3106" s="96">
        <f t="shared" si="1433"/>
        <v>23</v>
      </c>
      <c r="K3106" s="96">
        <f t="shared" si="1434"/>
        <v>8</v>
      </c>
      <c r="L3106" s="8">
        <f t="shared" si="1437"/>
        <v>1.0014937900000001</v>
      </c>
      <c r="M3106" s="97">
        <f t="shared" si="1423"/>
        <v>1.0043006699999999</v>
      </c>
      <c r="N3106" s="97">
        <f t="shared" si="1424"/>
        <v>1.530845960937802</v>
      </c>
      <c r="O3106" s="90">
        <f t="shared" si="1425"/>
        <v>1.53313272</v>
      </c>
      <c r="P3106" s="90">
        <f t="shared" si="1426"/>
        <v>648.25044025</v>
      </c>
      <c r="Q3106" s="98">
        <f t="shared" si="1442"/>
        <v>0</v>
      </c>
      <c r="R3106" s="7">
        <f t="shared" si="1438"/>
        <v>0</v>
      </c>
      <c r="S3106" s="90">
        <f t="shared" si="1427"/>
        <v>0</v>
      </c>
      <c r="T3106" s="99">
        <f t="shared" si="1439"/>
        <v>0.117687</v>
      </c>
      <c r="U3106" s="98">
        <f t="shared" si="1428"/>
        <v>8</v>
      </c>
      <c r="V3106" s="98">
        <v>252</v>
      </c>
      <c r="W3106" s="97">
        <f t="shared" si="1429"/>
        <v>1.0035383520000001</v>
      </c>
      <c r="X3106" s="90">
        <f t="shared" si="1430"/>
        <v>2.2937382400000002</v>
      </c>
      <c r="Y3106" s="90">
        <f t="shared" si="1431"/>
        <v>0</v>
      </c>
      <c r="Z3106" s="100" t="str">
        <f t="shared" si="1440"/>
        <v>A+J=</v>
      </c>
      <c r="AA3106" s="95">
        <f t="shared" si="1441"/>
        <v>47896</v>
      </c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4"/>
      <c r="DP3106" s="1"/>
      <c r="DQ3106" s="1"/>
      <c r="DR3106" s="1"/>
      <c r="DS3106" s="1"/>
      <c r="DT3106" s="1"/>
      <c r="DU3106" s="1"/>
    </row>
    <row r="3107" spans="1:125" ht="12.75" x14ac:dyDescent="0.2">
      <c r="A3107" s="89">
        <f t="shared" si="1435"/>
        <v>47876</v>
      </c>
      <c r="B3107" s="105">
        <f t="shared" si="1418"/>
        <v>650.95291028999998</v>
      </c>
      <c r="C3107" s="90">
        <f t="shared" si="1436"/>
        <v>422.82734678000003</v>
      </c>
      <c r="D3107" s="91">
        <f t="shared" si="1419"/>
        <v>7245.38</v>
      </c>
      <c r="E3107" s="92">
        <f t="shared" si="1417"/>
        <v>7276.54</v>
      </c>
      <c r="F3107" s="93">
        <f t="shared" si="1420"/>
        <v>45763</v>
      </c>
      <c r="G3107" s="94">
        <f t="shared" si="1421"/>
        <v>4.3006716003852752E-3</v>
      </c>
      <c r="H3107" s="95">
        <f t="shared" si="1432"/>
        <v>47896</v>
      </c>
      <c r="I3107" s="95">
        <f t="shared" si="1422"/>
        <v>47896</v>
      </c>
      <c r="J3107" s="96">
        <f t="shared" si="1433"/>
        <v>23</v>
      </c>
      <c r="K3107" s="96">
        <f t="shared" si="1434"/>
        <v>9</v>
      </c>
      <c r="L3107" s="8">
        <f t="shared" si="1437"/>
        <v>1.0016806700000001</v>
      </c>
      <c r="M3107" s="97">
        <f t="shared" si="1423"/>
        <v>1.0043006699999999</v>
      </c>
      <c r="N3107" s="97">
        <f t="shared" si="1424"/>
        <v>1.530845960937802</v>
      </c>
      <c r="O3107" s="90">
        <f t="shared" si="1425"/>
        <v>1.5334188</v>
      </c>
      <c r="P3107" s="90">
        <f t="shared" si="1426"/>
        <v>648.37140269999998</v>
      </c>
      <c r="Q3107" s="98">
        <f t="shared" si="1442"/>
        <v>0</v>
      </c>
      <c r="R3107" s="7">
        <f t="shared" si="1438"/>
        <v>0</v>
      </c>
      <c r="S3107" s="90">
        <f t="shared" si="1427"/>
        <v>0</v>
      </c>
      <c r="T3107" s="99">
        <f t="shared" si="1439"/>
        <v>0.117687</v>
      </c>
      <c r="U3107" s="98">
        <f t="shared" si="1428"/>
        <v>9</v>
      </c>
      <c r="V3107" s="98">
        <v>252</v>
      </c>
      <c r="W3107" s="97">
        <f t="shared" si="1429"/>
        <v>1.003981526</v>
      </c>
      <c r="X3107" s="90">
        <f t="shared" si="1430"/>
        <v>2.5815075900000002</v>
      </c>
      <c r="Y3107" s="90">
        <f t="shared" si="1431"/>
        <v>0</v>
      </c>
      <c r="Z3107" s="100" t="str">
        <f t="shared" si="1440"/>
        <v>A+J=</v>
      </c>
      <c r="AA3107" s="95">
        <f t="shared" si="1441"/>
        <v>47896</v>
      </c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4"/>
      <c r="DP3107" s="1"/>
      <c r="DQ3107" s="1"/>
      <c r="DR3107" s="1"/>
      <c r="DS3107" s="1"/>
      <c r="DT3107" s="1"/>
      <c r="DU3107" s="1"/>
    </row>
    <row r="3108" spans="1:125" ht="12.75" x14ac:dyDescent="0.2">
      <c r="A3108" s="89">
        <f t="shared" si="1435"/>
        <v>47877</v>
      </c>
      <c r="B3108" s="105">
        <f t="shared" si="1418"/>
        <v>651.361897</v>
      </c>
      <c r="C3108" s="90">
        <f t="shared" si="1436"/>
        <v>422.82734678000003</v>
      </c>
      <c r="D3108" s="91">
        <f t="shared" si="1419"/>
        <v>7245.38</v>
      </c>
      <c r="E3108" s="92">
        <f t="shared" si="1417"/>
        <v>7276.54</v>
      </c>
      <c r="F3108" s="93">
        <f t="shared" si="1420"/>
        <v>45763</v>
      </c>
      <c r="G3108" s="94">
        <f t="shared" si="1421"/>
        <v>4.3006716003852752E-3</v>
      </c>
      <c r="H3108" s="95">
        <f t="shared" si="1432"/>
        <v>47896</v>
      </c>
      <c r="I3108" s="95">
        <f t="shared" si="1422"/>
        <v>47896</v>
      </c>
      <c r="J3108" s="96">
        <f t="shared" si="1433"/>
        <v>23</v>
      </c>
      <c r="K3108" s="96">
        <f t="shared" si="1434"/>
        <v>10</v>
      </c>
      <c r="L3108" s="8">
        <f t="shared" si="1437"/>
        <v>1.0018675800000001</v>
      </c>
      <c r="M3108" s="97">
        <f t="shared" si="1423"/>
        <v>1.0043006699999999</v>
      </c>
      <c r="N3108" s="97">
        <f t="shared" si="1424"/>
        <v>1.530845960937802</v>
      </c>
      <c r="O3108" s="90">
        <f t="shared" si="1425"/>
        <v>1.5337049300000001</v>
      </c>
      <c r="P3108" s="90">
        <f t="shared" si="1426"/>
        <v>648.49238629000001</v>
      </c>
      <c r="Q3108" s="98">
        <f t="shared" si="1442"/>
        <v>0</v>
      </c>
      <c r="R3108" s="7">
        <f t="shared" si="1438"/>
        <v>0</v>
      </c>
      <c r="S3108" s="90">
        <f t="shared" si="1427"/>
        <v>0</v>
      </c>
      <c r="T3108" s="99">
        <f t="shared" si="1439"/>
        <v>0.117687</v>
      </c>
      <c r="U3108" s="98">
        <f t="shared" si="1428"/>
        <v>10</v>
      </c>
      <c r="V3108" s="98">
        <v>252</v>
      </c>
      <c r="W3108" s="97">
        <f t="shared" si="1429"/>
        <v>1.0044248950000001</v>
      </c>
      <c r="X3108" s="90">
        <f t="shared" si="1430"/>
        <v>2.8695107100000001</v>
      </c>
      <c r="Y3108" s="90">
        <f t="shared" si="1431"/>
        <v>0</v>
      </c>
      <c r="Z3108" s="100" t="str">
        <f t="shared" si="1440"/>
        <v>A+J=</v>
      </c>
      <c r="AA3108" s="95">
        <f t="shared" si="1441"/>
        <v>47896</v>
      </c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4"/>
      <c r="DP3108" s="1"/>
      <c r="DQ3108" s="1"/>
      <c r="DR3108" s="1"/>
      <c r="DS3108" s="1"/>
      <c r="DT3108" s="1"/>
      <c r="DU3108" s="1"/>
    </row>
    <row r="3109" spans="1:125" ht="12.75" x14ac:dyDescent="0.2">
      <c r="A3109" s="89">
        <f t="shared" si="1435"/>
        <v>47878</v>
      </c>
      <c r="B3109" s="105">
        <f t="shared" si="1418"/>
        <v>651.7711521199999</v>
      </c>
      <c r="C3109" s="90">
        <f t="shared" si="1436"/>
        <v>422.82734678000003</v>
      </c>
      <c r="D3109" s="91">
        <f t="shared" si="1419"/>
        <v>7245.38</v>
      </c>
      <c r="E3109" s="92">
        <f t="shared" si="1417"/>
        <v>7276.54</v>
      </c>
      <c r="F3109" s="93">
        <f t="shared" si="1420"/>
        <v>45763</v>
      </c>
      <c r="G3109" s="94">
        <f t="shared" si="1421"/>
        <v>4.3006716003852752E-3</v>
      </c>
      <c r="H3109" s="95">
        <f t="shared" si="1432"/>
        <v>47896</v>
      </c>
      <c r="I3109" s="95">
        <f t="shared" si="1422"/>
        <v>47896</v>
      </c>
      <c r="J3109" s="96">
        <f t="shared" si="1433"/>
        <v>23</v>
      </c>
      <c r="K3109" s="96">
        <f t="shared" si="1434"/>
        <v>11</v>
      </c>
      <c r="L3109" s="8">
        <f t="shared" si="1437"/>
        <v>1.00205454</v>
      </c>
      <c r="M3109" s="97">
        <f t="shared" si="1423"/>
        <v>1.0043006699999999</v>
      </c>
      <c r="N3109" s="97">
        <f t="shared" si="1424"/>
        <v>1.530845960937802</v>
      </c>
      <c r="O3109" s="90">
        <f t="shared" si="1425"/>
        <v>1.5339911399999999</v>
      </c>
      <c r="P3109" s="90">
        <f t="shared" si="1426"/>
        <v>648.61340370999994</v>
      </c>
      <c r="Q3109" s="98">
        <f t="shared" si="1442"/>
        <v>0</v>
      </c>
      <c r="R3109" s="7">
        <f t="shared" si="1438"/>
        <v>0</v>
      </c>
      <c r="S3109" s="90">
        <f t="shared" si="1427"/>
        <v>0</v>
      </c>
      <c r="T3109" s="99">
        <f t="shared" si="1439"/>
        <v>0.117687</v>
      </c>
      <c r="U3109" s="98">
        <f t="shared" si="1428"/>
        <v>11</v>
      </c>
      <c r="V3109" s="98">
        <v>252</v>
      </c>
      <c r="W3109" s="97">
        <f t="shared" si="1429"/>
        <v>1.00486846</v>
      </c>
      <c r="X3109" s="90">
        <f t="shared" si="1430"/>
        <v>3.15774841</v>
      </c>
      <c r="Y3109" s="90">
        <f t="shared" si="1431"/>
        <v>0</v>
      </c>
      <c r="Z3109" s="100" t="str">
        <f t="shared" si="1440"/>
        <v>A+J=</v>
      </c>
      <c r="AA3109" s="95">
        <f t="shared" si="1441"/>
        <v>47896</v>
      </c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4"/>
      <c r="DP3109" s="1"/>
      <c r="DQ3109" s="1"/>
      <c r="DR3109" s="1"/>
      <c r="DS3109" s="1"/>
      <c r="DT3109" s="1"/>
      <c r="DU3109" s="1"/>
    </row>
    <row r="3110" spans="1:125" ht="12.75" x14ac:dyDescent="0.2">
      <c r="A3110" s="89">
        <f t="shared" si="1435"/>
        <v>47879</v>
      </c>
      <c r="B3110" s="105">
        <f t="shared" si="1418"/>
        <v>652.18065448000004</v>
      </c>
      <c r="C3110" s="90">
        <f t="shared" si="1436"/>
        <v>422.82734678000003</v>
      </c>
      <c r="D3110" s="91">
        <f t="shared" si="1419"/>
        <v>7245.38</v>
      </c>
      <c r="E3110" s="92">
        <f t="shared" si="1417"/>
        <v>7276.54</v>
      </c>
      <c r="F3110" s="93">
        <f t="shared" si="1420"/>
        <v>45763</v>
      </c>
      <c r="G3110" s="94">
        <f t="shared" si="1421"/>
        <v>4.3006716003852752E-3</v>
      </c>
      <c r="H3110" s="95">
        <f t="shared" si="1432"/>
        <v>47896</v>
      </c>
      <c r="I3110" s="95">
        <f t="shared" si="1422"/>
        <v>47896</v>
      </c>
      <c r="J3110" s="96">
        <f t="shared" si="1433"/>
        <v>23</v>
      </c>
      <c r="K3110" s="96">
        <f t="shared" si="1434"/>
        <v>12</v>
      </c>
      <c r="L3110" s="8">
        <f t="shared" si="1437"/>
        <v>1.0022415200000001</v>
      </c>
      <c r="M3110" s="97">
        <f t="shared" si="1423"/>
        <v>1.0043006699999999</v>
      </c>
      <c r="N3110" s="97">
        <f t="shared" si="1424"/>
        <v>1.530845960937802</v>
      </c>
      <c r="O3110" s="90">
        <f t="shared" si="1425"/>
        <v>1.53427738</v>
      </c>
      <c r="P3110" s="90">
        <f t="shared" si="1426"/>
        <v>648.73443380000003</v>
      </c>
      <c r="Q3110" s="98">
        <f t="shared" si="1442"/>
        <v>0</v>
      </c>
      <c r="R3110" s="7">
        <f t="shared" si="1438"/>
        <v>0</v>
      </c>
      <c r="S3110" s="90">
        <f t="shared" si="1427"/>
        <v>0</v>
      </c>
      <c r="T3110" s="99">
        <f t="shared" si="1439"/>
        <v>0.117687</v>
      </c>
      <c r="U3110" s="98">
        <f t="shared" si="1428"/>
        <v>12</v>
      </c>
      <c r="V3110" s="98">
        <v>252</v>
      </c>
      <c r="W3110" s="97">
        <f t="shared" si="1429"/>
        <v>1.0053122210000001</v>
      </c>
      <c r="X3110" s="90">
        <f t="shared" si="1430"/>
        <v>3.4462206800000001</v>
      </c>
      <c r="Y3110" s="90">
        <f t="shared" si="1431"/>
        <v>0</v>
      </c>
      <c r="Z3110" s="100" t="str">
        <f t="shared" si="1440"/>
        <v>A+J=</v>
      </c>
      <c r="AA3110" s="95">
        <f t="shared" si="1441"/>
        <v>47896</v>
      </c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4"/>
      <c r="DP3110" s="1"/>
      <c r="DQ3110" s="1"/>
      <c r="DR3110" s="1"/>
      <c r="DS3110" s="1"/>
      <c r="DT3110" s="1"/>
      <c r="DU3110" s="1"/>
    </row>
    <row r="3111" spans="1:125" ht="12.75" x14ac:dyDescent="0.2">
      <c r="A3111" s="89">
        <f t="shared" si="1435"/>
        <v>47880</v>
      </c>
      <c r="B3111" s="105">
        <f t="shared" si="1418"/>
        <v>652.59041631000002</v>
      </c>
      <c r="C3111" s="90">
        <f t="shared" si="1436"/>
        <v>422.82734678000003</v>
      </c>
      <c r="D3111" s="91">
        <f t="shared" si="1419"/>
        <v>7245.38</v>
      </c>
      <c r="E3111" s="92">
        <f t="shared" si="1417"/>
        <v>7276.54</v>
      </c>
      <c r="F3111" s="93">
        <f t="shared" si="1420"/>
        <v>45763</v>
      </c>
      <c r="G3111" s="94">
        <f t="shared" si="1421"/>
        <v>4.3006716003852752E-3</v>
      </c>
      <c r="H3111" s="95">
        <f t="shared" si="1432"/>
        <v>47896</v>
      </c>
      <c r="I3111" s="95">
        <f t="shared" si="1422"/>
        <v>47896</v>
      </c>
      <c r="J3111" s="96">
        <f t="shared" si="1433"/>
        <v>23</v>
      </c>
      <c r="K3111" s="96">
        <f t="shared" si="1434"/>
        <v>13</v>
      </c>
      <c r="L3111" s="8">
        <f t="shared" si="1437"/>
        <v>1.0024285399999999</v>
      </c>
      <c r="M3111" s="97">
        <f t="shared" si="1423"/>
        <v>1.0043006699999999</v>
      </c>
      <c r="N3111" s="97">
        <f t="shared" si="1424"/>
        <v>1.530845960937802</v>
      </c>
      <c r="O3111" s="90">
        <f t="shared" si="1425"/>
        <v>1.53456368</v>
      </c>
      <c r="P3111" s="90">
        <f t="shared" si="1426"/>
        <v>648.85548927000002</v>
      </c>
      <c r="Q3111" s="98">
        <f t="shared" si="1442"/>
        <v>0</v>
      </c>
      <c r="R3111" s="7">
        <f t="shared" si="1438"/>
        <v>0</v>
      </c>
      <c r="S3111" s="90">
        <f t="shared" si="1427"/>
        <v>0</v>
      </c>
      <c r="T3111" s="99">
        <f t="shared" si="1439"/>
        <v>0.117687</v>
      </c>
      <c r="U3111" s="98">
        <f t="shared" si="1428"/>
        <v>13</v>
      </c>
      <c r="V3111" s="98">
        <v>252</v>
      </c>
      <c r="W3111" s="97">
        <f t="shared" si="1429"/>
        <v>1.0057561770000001</v>
      </c>
      <c r="X3111" s="90">
        <f t="shared" si="1430"/>
        <v>3.7349270400000001</v>
      </c>
      <c r="Y3111" s="90">
        <f t="shared" si="1431"/>
        <v>0</v>
      </c>
      <c r="Z3111" s="100" t="str">
        <f t="shared" si="1440"/>
        <v>A+J=</v>
      </c>
      <c r="AA3111" s="95">
        <f t="shared" si="1441"/>
        <v>47896</v>
      </c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4"/>
      <c r="DP3111" s="1"/>
      <c r="DQ3111" s="1"/>
      <c r="DR3111" s="1"/>
      <c r="DS3111" s="1"/>
      <c r="DT3111" s="1"/>
      <c r="DU3111" s="1"/>
    </row>
    <row r="3112" spans="1:125" ht="12.75" x14ac:dyDescent="0.2">
      <c r="A3112" s="89">
        <f t="shared" si="1435"/>
        <v>47881</v>
      </c>
      <c r="B3112" s="105">
        <f t="shared" si="1418"/>
        <v>652.59041631000002</v>
      </c>
      <c r="C3112" s="90">
        <f t="shared" si="1436"/>
        <v>422.82734678000003</v>
      </c>
      <c r="D3112" s="91">
        <f t="shared" si="1419"/>
        <v>7245.38</v>
      </c>
      <c r="E3112" s="92">
        <f t="shared" si="1417"/>
        <v>7276.54</v>
      </c>
      <c r="F3112" s="93">
        <f t="shared" si="1420"/>
        <v>45763</v>
      </c>
      <c r="G3112" s="94">
        <f t="shared" si="1421"/>
        <v>4.3006716003852752E-3</v>
      </c>
      <c r="H3112" s="95">
        <f t="shared" si="1432"/>
        <v>47896</v>
      </c>
      <c r="I3112" s="95">
        <f t="shared" si="1422"/>
        <v>47896</v>
      </c>
      <c r="J3112" s="96">
        <f t="shared" si="1433"/>
        <v>23</v>
      </c>
      <c r="K3112" s="96">
        <f t="shared" si="1434"/>
        <v>13</v>
      </c>
      <c r="L3112" s="8">
        <f t="shared" si="1437"/>
        <v>1.0024285399999999</v>
      </c>
      <c r="M3112" s="97">
        <f t="shared" si="1423"/>
        <v>1.0043006699999999</v>
      </c>
      <c r="N3112" s="97">
        <f t="shared" si="1424"/>
        <v>1.530845960937802</v>
      </c>
      <c r="O3112" s="90">
        <f t="shared" si="1425"/>
        <v>1.53456368</v>
      </c>
      <c r="P3112" s="90">
        <f t="shared" si="1426"/>
        <v>648.85548927000002</v>
      </c>
      <c r="Q3112" s="98">
        <f t="shared" si="1442"/>
        <v>0</v>
      </c>
      <c r="R3112" s="7">
        <f t="shared" si="1438"/>
        <v>0</v>
      </c>
      <c r="S3112" s="90">
        <f t="shared" si="1427"/>
        <v>0</v>
      </c>
      <c r="T3112" s="99">
        <f t="shared" si="1439"/>
        <v>0.117687</v>
      </c>
      <c r="U3112" s="98">
        <f t="shared" si="1428"/>
        <v>13</v>
      </c>
      <c r="V3112" s="98">
        <v>252</v>
      </c>
      <c r="W3112" s="97">
        <f t="shared" si="1429"/>
        <v>1.0057561770000001</v>
      </c>
      <c r="X3112" s="90">
        <f t="shared" si="1430"/>
        <v>3.7349270400000001</v>
      </c>
      <c r="Y3112" s="90">
        <f t="shared" si="1431"/>
        <v>0</v>
      </c>
      <c r="Z3112" s="100" t="str">
        <f t="shared" si="1440"/>
        <v>A+J=</v>
      </c>
      <c r="AA3112" s="95">
        <f t="shared" si="1441"/>
        <v>47896</v>
      </c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4"/>
      <c r="DP3112" s="1"/>
      <c r="DQ3112" s="1"/>
      <c r="DR3112" s="1"/>
      <c r="DS3112" s="1"/>
      <c r="DT3112" s="1"/>
      <c r="DU3112" s="1"/>
    </row>
    <row r="3113" spans="1:125" ht="12.75" x14ac:dyDescent="0.2">
      <c r="A3113" s="89">
        <f t="shared" si="1435"/>
        <v>47882</v>
      </c>
      <c r="B3113" s="105">
        <f t="shared" si="1418"/>
        <v>652.59041631000002</v>
      </c>
      <c r="C3113" s="90">
        <f t="shared" si="1436"/>
        <v>422.82734678000003</v>
      </c>
      <c r="D3113" s="91">
        <f t="shared" si="1419"/>
        <v>7245.38</v>
      </c>
      <c r="E3113" s="92">
        <f t="shared" si="1417"/>
        <v>7276.54</v>
      </c>
      <c r="F3113" s="93">
        <f t="shared" si="1420"/>
        <v>45763</v>
      </c>
      <c r="G3113" s="94">
        <f t="shared" si="1421"/>
        <v>4.3006716003852752E-3</v>
      </c>
      <c r="H3113" s="95">
        <f t="shared" si="1432"/>
        <v>47896</v>
      </c>
      <c r="I3113" s="95">
        <f t="shared" si="1422"/>
        <v>47896</v>
      </c>
      <c r="J3113" s="96">
        <f t="shared" si="1433"/>
        <v>23</v>
      </c>
      <c r="K3113" s="96">
        <f t="shared" si="1434"/>
        <v>13</v>
      </c>
      <c r="L3113" s="8">
        <f t="shared" si="1437"/>
        <v>1.0024285399999999</v>
      </c>
      <c r="M3113" s="97">
        <f t="shared" si="1423"/>
        <v>1.0043006699999999</v>
      </c>
      <c r="N3113" s="97">
        <f t="shared" si="1424"/>
        <v>1.530845960937802</v>
      </c>
      <c r="O3113" s="90">
        <f t="shared" si="1425"/>
        <v>1.53456368</v>
      </c>
      <c r="P3113" s="90">
        <f t="shared" si="1426"/>
        <v>648.85548927000002</v>
      </c>
      <c r="Q3113" s="98">
        <f t="shared" si="1442"/>
        <v>0</v>
      </c>
      <c r="R3113" s="7">
        <f t="shared" si="1438"/>
        <v>0</v>
      </c>
      <c r="S3113" s="90">
        <f t="shared" si="1427"/>
        <v>0</v>
      </c>
      <c r="T3113" s="99">
        <f t="shared" si="1439"/>
        <v>0.117687</v>
      </c>
      <c r="U3113" s="98">
        <f t="shared" si="1428"/>
        <v>13</v>
      </c>
      <c r="V3113" s="98">
        <v>252</v>
      </c>
      <c r="W3113" s="97">
        <f t="shared" si="1429"/>
        <v>1.0057561770000001</v>
      </c>
      <c r="X3113" s="90">
        <f t="shared" si="1430"/>
        <v>3.7349270400000001</v>
      </c>
      <c r="Y3113" s="90">
        <f t="shared" si="1431"/>
        <v>0</v>
      </c>
      <c r="Z3113" s="100" t="str">
        <f t="shared" si="1440"/>
        <v>A+J=</v>
      </c>
      <c r="AA3113" s="95">
        <f t="shared" si="1441"/>
        <v>47896</v>
      </c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4"/>
      <c r="DP3113" s="1"/>
      <c r="DQ3113" s="1"/>
      <c r="DR3113" s="1"/>
      <c r="DS3113" s="1"/>
      <c r="DT3113" s="1"/>
      <c r="DU3113" s="1"/>
    </row>
    <row r="3114" spans="1:125" ht="12.75" x14ac:dyDescent="0.2">
      <c r="A3114" s="89">
        <f t="shared" si="1435"/>
        <v>47883</v>
      </c>
      <c r="B3114" s="105">
        <f t="shared" si="1418"/>
        <v>653.00043900000003</v>
      </c>
      <c r="C3114" s="90">
        <f t="shared" si="1436"/>
        <v>422.82734678000003</v>
      </c>
      <c r="D3114" s="91">
        <f t="shared" si="1419"/>
        <v>7245.38</v>
      </c>
      <c r="E3114" s="92">
        <f t="shared" si="1417"/>
        <v>7276.54</v>
      </c>
      <c r="F3114" s="93">
        <f t="shared" si="1420"/>
        <v>45763</v>
      </c>
      <c r="G3114" s="94">
        <f t="shared" si="1421"/>
        <v>4.3006716003852752E-3</v>
      </c>
      <c r="H3114" s="95">
        <f t="shared" si="1432"/>
        <v>47896</v>
      </c>
      <c r="I3114" s="95">
        <f t="shared" si="1422"/>
        <v>47896</v>
      </c>
      <c r="J3114" s="96">
        <f t="shared" si="1433"/>
        <v>23</v>
      </c>
      <c r="K3114" s="96">
        <f t="shared" si="1434"/>
        <v>14</v>
      </c>
      <c r="L3114" s="8">
        <f t="shared" si="1437"/>
        <v>1.0026155999999999</v>
      </c>
      <c r="M3114" s="97">
        <f t="shared" si="1423"/>
        <v>1.0043006699999999</v>
      </c>
      <c r="N3114" s="97">
        <f t="shared" si="1424"/>
        <v>1.530845960937802</v>
      </c>
      <c r="O3114" s="90">
        <f t="shared" si="1425"/>
        <v>1.53485004</v>
      </c>
      <c r="P3114" s="90">
        <f t="shared" si="1426"/>
        <v>648.97657011000001</v>
      </c>
      <c r="Q3114" s="98">
        <f t="shared" si="1442"/>
        <v>0</v>
      </c>
      <c r="R3114" s="7">
        <f t="shared" si="1438"/>
        <v>0</v>
      </c>
      <c r="S3114" s="90">
        <f t="shared" si="1427"/>
        <v>0</v>
      </c>
      <c r="T3114" s="99">
        <f t="shared" si="1439"/>
        <v>0.117687</v>
      </c>
      <c r="U3114" s="98">
        <f t="shared" si="1428"/>
        <v>14</v>
      </c>
      <c r="V3114" s="98">
        <v>252</v>
      </c>
      <c r="W3114" s="97">
        <f t="shared" si="1429"/>
        <v>1.00620033</v>
      </c>
      <c r="X3114" s="90">
        <f t="shared" si="1430"/>
        <v>4.0238688900000001</v>
      </c>
      <c r="Y3114" s="90">
        <f t="shared" si="1431"/>
        <v>0</v>
      </c>
      <c r="Z3114" s="100" t="str">
        <f t="shared" si="1440"/>
        <v>A+J=</v>
      </c>
      <c r="AA3114" s="95">
        <f t="shared" si="1441"/>
        <v>47896</v>
      </c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4"/>
      <c r="DP3114" s="1"/>
      <c r="DQ3114" s="1"/>
      <c r="DR3114" s="1"/>
      <c r="DS3114" s="1"/>
      <c r="DT3114" s="1"/>
      <c r="DU3114" s="1"/>
    </row>
    <row r="3115" spans="1:125" ht="12.75" x14ac:dyDescent="0.2">
      <c r="A3115" s="89">
        <f t="shared" si="1435"/>
        <v>47884</v>
      </c>
      <c r="B3115" s="105">
        <f t="shared" si="1418"/>
        <v>653.41071351000005</v>
      </c>
      <c r="C3115" s="90">
        <f t="shared" si="1436"/>
        <v>422.82734678000003</v>
      </c>
      <c r="D3115" s="91">
        <f t="shared" si="1419"/>
        <v>7245.38</v>
      </c>
      <c r="E3115" s="92">
        <f t="shared" si="1417"/>
        <v>7276.54</v>
      </c>
      <c r="F3115" s="93">
        <f t="shared" si="1420"/>
        <v>45763</v>
      </c>
      <c r="G3115" s="94">
        <f t="shared" si="1421"/>
        <v>4.3006716003852752E-3</v>
      </c>
      <c r="H3115" s="95">
        <f t="shared" si="1432"/>
        <v>47896</v>
      </c>
      <c r="I3115" s="95">
        <f t="shared" si="1422"/>
        <v>47896</v>
      </c>
      <c r="J3115" s="96">
        <f t="shared" si="1433"/>
        <v>23</v>
      </c>
      <c r="K3115" s="96">
        <f t="shared" si="1434"/>
        <v>15</v>
      </c>
      <c r="L3115" s="8">
        <f t="shared" si="1437"/>
        <v>1.00280269</v>
      </c>
      <c r="M3115" s="97">
        <f t="shared" si="1423"/>
        <v>1.0043006699999999</v>
      </c>
      <c r="N3115" s="97">
        <f t="shared" si="1424"/>
        <v>1.530845960937802</v>
      </c>
      <c r="O3115" s="90">
        <f t="shared" si="1425"/>
        <v>1.53513644</v>
      </c>
      <c r="P3115" s="90">
        <f t="shared" si="1426"/>
        <v>649.09766787000001</v>
      </c>
      <c r="Q3115" s="98">
        <f t="shared" si="1442"/>
        <v>0</v>
      </c>
      <c r="R3115" s="7">
        <f t="shared" si="1438"/>
        <v>0</v>
      </c>
      <c r="S3115" s="90">
        <f t="shared" si="1427"/>
        <v>0</v>
      </c>
      <c r="T3115" s="99">
        <f t="shared" si="1439"/>
        <v>0.117687</v>
      </c>
      <c r="U3115" s="98">
        <f t="shared" si="1428"/>
        <v>15</v>
      </c>
      <c r="V3115" s="98">
        <v>252</v>
      </c>
      <c r="W3115" s="97">
        <f t="shared" si="1429"/>
        <v>1.0066446790000001</v>
      </c>
      <c r="X3115" s="90">
        <f t="shared" si="1430"/>
        <v>4.3130456400000003</v>
      </c>
      <c r="Y3115" s="90">
        <f t="shared" si="1431"/>
        <v>0</v>
      </c>
      <c r="Z3115" s="100" t="str">
        <f t="shared" si="1440"/>
        <v>A+J=</v>
      </c>
      <c r="AA3115" s="95">
        <f t="shared" si="1441"/>
        <v>47896</v>
      </c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4"/>
      <c r="DP3115" s="1"/>
      <c r="DQ3115" s="1"/>
      <c r="DR3115" s="1"/>
      <c r="DS3115" s="1"/>
      <c r="DT3115" s="1"/>
      <c r="DU3115" s="1"/>
    </row>
    <row r="3116" spans="1:125" ht="12.75" x14ac:dyDescent="0.2">
      <c r="A3116" s="89">
        <f t="shared" si="1435"/>
        <v>47885</v>
      </c>
      <c r="B3116" s="105">
        <f t="shared" si="1418"/>
        <v>653.82124415999999</v>
      </c>
      <c r="C3116" s="90">
        <f t="shared" si="1436"/>
        <v>422.82734678000003</v>
      </c>
      <c r="D3116" s="91">
        <f t="shared" si="1419"/>
        <v>7245.38</v>
      </c>
      <c r="E3116" s="92">
        <f t="shared" si="1417"/>
        <v>7276.54</v>
      </c>
      <c r="F3116" s="93">
        <f t="shared" si="1420"/>
        <v>45763</v>
      </c>
      <c r="G3116" s="94">
        <f t="shared" si="1421"/>
        <v>4.3006716003852752E-3</v>
      </c>
      <c r="H3116" s="95">
        <f t="shared" si="1432"/>
        <v>47896</v>
      </c>
      <c r="I3116" s="95">
        <f t="shared" si="1422"/>
        <v>47896</v>
      </c>
      <c r="J3116" s="96">
        <f t="shared" si="1433"/>
        <v>23</v>
      </c>
      <c r="K3116" s="96">
        <f t="shared" si="1434"/>
        <v>16</v>
      </c>
      <c r="L3116" s="8">
        <f t="shared" si="1437"/>
        <v>1.0029898100000001</v>
      </c>
      <c r="M3116" s="97">
        <f t="shared" si="1423"/>
        <v>1.0043006699999999</v>
      </c>
      <c r="N3116" s="97">
        <f t="shared" si="1424"/>
        <v>1.530845960937802</v>
      </c>
      <c r="O3116" s="90">
        <f t="shared" si="1425"/>
        <v>1.53542289</v>
      </c>
      <c r="P3116" s="90">
        <f t="shared" si="1426"/>
        <v>649.21878675999994</v>
      </c>
      <c r="Q3116" s="98">
        <f t="shared" si="1442"/>
        <v>0</v>
      </c>
      <c r="R3116" s="7">
        <f t="shared" si="1438"/>
        <v>0</v>
      </c>
      <c r="S3116" s="90">
        <f t="shared" si="1427"/>
        <v>0</v>
      </c>
      <c r="T3116" s="99">
        <f t="shared" si="1439"/>
        <v>0.117687</v>
      </c>
      <c r="U3116" s="98">
        <f t="shared" si="1428"/>
        <v>16</v>
      </c>
      <c r="V3116" s="98">
        <v>252</v>
      </c>
      <c r="W3116" s="97">
        <f t="shared" si="1429"/>
        <v>1.007089224</v>
      </c>
      <c r="X3116" s="90">
        <f t="shared" si="1430"/>
        <v>4.6024573999999996</v>
      </c>
      <c r="Y3116" s="90">
        <f t="shared" si="1431"/>
        <v>0</v>
      </c>
      <c r="Z3116" s="100" t="str">
        <f t="shared" si="1440"/>
        <v>A+J=</v>
      </c>
      <c r="AA3116" s="95">
        <f t="shared" si="1441"/>
        <v>47896</v>
      </c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4"/>
      <c r="DP3116" s="1"/>
      <c r="DQ3116" s="1"/>
      <c r="DR3116" s="1"/>
      <c r="DS3116" s="1"/>
      <c r="DT3116" s="1"/>
      <c r="DU3116" s="1"/>
    </row>
    <row r="3117" spans="1:125" ht="12.75" x14ac:dyDescent="0.2">
      <c r="A3117" s="89">
        <f t="shared" si="1435"/>
        <v>47886</v>
      </c>
      <c r="B3117" s="105">
        <f t="shared" si="1418"/>
        <v>654.23204024000006</v>
      </c>
      <c r="C3117" s="90">
        <f t="shared" si="1436"/>
        <v>422.82734678000003</v>
      </c>
      <c r="D3117" s="91">
        <f t="shared" si="1419"/>
        <v>7245.38</v>
      </c>
      <c r="E3117" s="92">
        <f t="shared" si="1417"/>
        <v>7276.54</v>
      </c>
      <c r="F3117" s="93">
        <f t="shared" si="1420"/>
        <v>45763</v>
      </c>
      <c r="G3117" s="94">
        <f t="shared" si="1421"/>
        <v>4.3006716003852752E-3</v>
      </c>
      <c r="H3117" s="95">
        <f t="shared" si="1432"/>
        <v>47896</v>
      </c>
      <c r="I3117" s="95">
        <f t="shared" si="1422"/>
        <v>47896</v>
      </c>
      <c r="J3117" s="96">
        <f t="shared" si="1433"/>
        <v>23</v>
      </c>
      <c r="K3117" s="96">
        <f t="shared" si="1434"/>
        <v>17</v>
      </c>
      <c r="L3117" s="8">
        <f t="shared" si="1437"/>
        <v>1.0031769699999999</v>
      </c>
      <c r="M3117" s="97">
        <f t="shared" si="1423"/>
        <v>1.0043006699999999</v>
      </c>
      <c r="N3117" s="97">
        <f t="shared" si="1424"/>
        <v>1.530845960937802</v>
      </c>
      <c r="O3117" s="90">
        <f t="shared" si="1425"/>
        <v>1.5357094099999999</v>
      </c>
      <c r="P3117" s="90">
        <f t="shared" si="1426"/>
        <v>649.33993525000005</v>
      </c>
      <c r="Q3117" s="98">
        <f t="shared" si="1442"/>
        <v>0</v>
      </c>
      <c r="R3117" s="7">
        <f t="shared" si="1438"/>
        <v>0</v>
      </c>
      <c r="S3117" s="90">
        <f t="shared" si="1427"/>
        <v>0</v>
      </c>
      <c r="T3117" s="99">
        <f t="shared" si="1439"/>
        <v>0.117687</v>
      </c>
      <c r="U3117" s="98">
        <f t="shared" si="1428"/>
        <v>17</v>
      </c>
      <c r="V3117" s="98">
        <v>252</v>
      </c>
      <c r="W3117" s="97">
        <f t="shared" si="1429"/>
        <v>1.007533966</v>
      </c>
      <c r="X3117" s="90">
        <f t="shared" si="1430"/>
        <v>4.89210499</v>
      </c>
      <c r="Y3117" s="90">
        <f t="shared" si="1431"/>
        <v>0</v>
      </c>
      <c r="Z3117" s="100" t="str">
        <f t="shared" si="1440"/>
        <v>A+J=</v>
      </c>
      <c r="AA3117" s="95">
        <f t="shared" si="1441"/>
        <v>47896</v>
      </c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4"/>
      <c r="DP3117" s="1"/>
      <c r="DQ3117" s="1"/>
      <c r="DR3117" s="1"/>
      <c r="DS3117" s="1"/>
      <c r="DT3117" s="1"/>
      <c r="DU3117" s="1"/>
    </row>
    <row r="3118" spans="1:125" ht="12.75" x14ac:dyDescent="0.2">
      <c r="A3118" s="89">
        <f t="shared" si="1435"/>
        <v>47887</v>
      </c>
      <c r="B3118" s="105">
        <f t="shared" si="1418"/>
        <v>654.64309268</v>
      </c>
      <c r="C3118" s="90">
        <f t="shared" si="1436"/>
        <v>422.82734678000003</v>
      </c>
      <c r="D3118" s="91">
        <f t="shared" si="1419"/>
        <v>7245.38</v>
      </c>
      <c r="E3118" s="92">
        <f t="shared" si="1417"/>
        <v>7276.54</v>
      </c>
      <c r="F3118" s="93">
        <f t="shared" si="1420"/>
        <v>45763</v>
      </c>
      <c r="G3118" s="94">
        <f t="shared" si="1421"/>
        <v>4.3006716003852752E-3</v>
      </c>
      <c r="H3118" s="95">
        <f t="shared" si="1432"/>
        <v>47896</v>
      </c>
      <c r="I3118" s="95">
        <f t="shared" si="1422"/>
        <v>47896</v>
      </c>
      <c r="J3118" s="96">
        <f t="shared" si="1433"/>
        <v>23</v>
      </c>
      <c r="K3118" s="96">
        <f t="shared" si="1434"/>
        <v>18</v>
      </c>
      <c r="L3118" s="8">
        <f t="shared" si="1437"/>
        <v>1.00336417</v>
      </c>
      <c r="M3118" s="97">
        <f t="shared" si="1423"/>
        <v>1.0043006699999999</v>
      </c>
      <c r="N3118" s="97">
        <f t="shared" si="1424"/>
        <v>1.530845960937802</v>
      </c>
      <c r="O3118" s="90">
        <f t="shared" si="1425"/>
        <v>1.53599598</v>
      </c>
      <c r="P3118" s="90">
        <f t="shared" si="1426"/>
        <v>649.46110487999999</v>
      </c>
      <c r="Q3118" s="98">
        <f t="shared" si="1442"/>
        <v>0</v>
      </c>
      <c r="R3118" s="7">
        <f t="shared" si="1438"/>
        <v>0</v>
      </c>
      <c r="S3118" s="90">
        <f t="shared" si="1427"/>
        <v>0</v>
      </c>
      <c r="T3118" s="99">
        <f t="shared" si="1439"/>
        <v>0.117687</v>
      </c>
      <c r="U3118" s="98">
        <f t="shared" si="1428"/>
        <v>18</v>
      </c>
      <c r="V3118" s="98">
        <v>252</v>
      </c>
      <c r="W3118" s="97">
        <f t="shared" si="1429"/>
        <v>1.007978904</v>
      </c>
      <c r="X3118" s="90">
        <f t="shared" si="1430"/>
        <v>5.1819877999999999</v>
      </c>
      <c r="Y3118" s="90">
        <f t="shared" si="1431"/>
        <v>0</v>
      </c>
      <c r="Z3118" s="100" t="str">
        <f t="shared" si="1440"/>
        <v>A+J=</v>
      </c>
      <c r="AA3118" s="95">
        <f t="shared" si="1441"/>
        <v>47896</v>
      </c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4"/>
      <c r="DP3118" s="1"/>
      <c r="DQ3118" s="1"/>
      <c r="DR3118" s="1"/>
      <c r="DS3118" s="1"/>
      <c r="DT3118" s="1"/>
      <c r="DU3118" s="1"/>
    </row>
    <row r="3119" spans="1:125" ht="12.75" x14ac:dyDescent="0.2">
      <c r="A3119" s="89">
        <f t="shared" si="1435"/>
        <v>47888</v>
      </c>
      <c r="B3119" s="105">
        <f t="shared" si="1418"/>
        <v>654.64309268</v>
      </c>
      <c r="C3119" s="90">
        <f t="shared" si="1436"/>
        <v>422.82734678000003</v>
      </c>
      <c r="D3119" s="91">
        <f t="shared" si="1419"/>
        <v>7245.38</v>
      </c>
      <c r="E3119" s="92">
        <f t="shared" si="1417"/>
        <v>7276.54</v>
      </c>
      <c r="F3119" s="93">
        <f t="shared" si="1420"/>
        <v>45763</v>
      </c>
      <c r="G3119" s="94">
        <f t="shared" si="1421"/>
        <v>4.3006716003852752E-3</v>
      </c>
      <c r="H3119" s="95">
        <f t="shared" si="1432"/>
        <v>47896</v>
      </c>
      <c r="I3119" s="95">
        <f t="shared" si="1422"/>
        <v>47896</v>
      </c>
      <c r="J3119" s="96">
        <f t="shared" si="1433"/>
        <v>23</v>
      </c>
      <c r="K3119" s="96">
        <f t="shared" si="1434"/>
        <v>18</v>
      </c>
      <c r="L3119" s="8">
        <f t="shared" si="1437"/>
        <v>1.00336417</v>
      </c>
      <c r="M3119" s="97">
        <f t="shared" si="1423"/>
        <v>1.0043006699999999</v>
      </c>
      <c r="N3119" s="97">
        <f t="shared" si="1424"/>
        <v>1.530845960937802</v>
      </c>
      <c r="O3119" s="90">
        <f t="shared" si="1425"/>
        <v>1.53599598</v>
      </c>
      <c r="P3119" s="90">
        <f t="shared" si="1426"/>
        <v>649.46110487999999</v>
      </c>
      <c r="Q3119" s="98">
        <f t="shared" si="1442"/>
        <v>0</v>
      </c>
      <c r="R3119" s="7">
        <f t="shared" si="1438"/>
        <v>0</v>
      </c>
      <c r="S3119" s="90">
        <f t="shared" si="1427"/>
        <v>0</v>
      </c>
      <c r="T3119" s="99">
        <f t="shared" si="1439"/>
        <v>0.117687</v>
      </c>
      <c r="U3119" s="98">
        <f t="shared" si="1428"/>
        <v>18</v>
      </c>
      <c r="V3119" s="98">
        <v>252</v>
      </c>
      <c r="W3119" s="97">
        <f t="shared" si="1429"/>
        <v>1.007978904</v>
      </c>
      <c r="X3119" s="90">
        <f t="shared" si="1430"/>
        <v>5.1819877999999999</v>
      </c>
      <c r="Y3119" s="90">
        <f t="shared" si="1431"/>
        <v>0</v>
      </c>
      <c r="Z3119" s="100" t="str">
        <f t="shared" si="1440"/>
        <v>A+J=</v>
      </c>
      <c r="AA3119" s="95">
        <f t="shared" si="1441"/>
        <v>47896</v>
      </c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4"/>
      <c r="DP3119" s="1"/>
      <c r="DQ3119" s="1"/>
      <c r="DR3119" s="1"/>
      <c r="DS3119" s="1"/>
      <c r="DT3119" s="1"/>
      <c r="DU3119" s="1"/>
    </row>
    <row r="3120" spans="1:125" ht="12.75" x14ac:dyDescent="0.2">
      <c r="A3120" s="89">
        <f t="shared" si="1435"/>
        <v>47889</v>
      </c>
      <c r="B3120" s="105">
        <f t="shared" si="1418"/>
        <v>654.64309268</v>
      </c>
      <c r="C3120" s="90">
        <f t="shared" si="1436"/>
        <v>422.82734678000003</v>
      </c>
      <c r="D3120" s="91">
        <f t="shared" si="1419"/>
        <v>7245.38</v>
      </c>
      <c r="E3120" s="92">
        <f t="shared" si="1417"/>
        <v>7276.54</v>
      </c>
      <c r="F3120" s="93">
        <f t="shared" si="1420"/>
        <v>45763</v>
      </c>
      <c r="G3120" s="94">
        <f t="shared" si="1421"/>
        <v>4.3006716003852752E-3</v>
      </c>
      <c r="H3120" s="95">
        <f t="shared" si="1432"/>
        <v>47896</v>
      </c>
      <c r="I3120" s="95">
        <f t="shared" si="1422"/>
        <v>47896</v>
      </c>
      <c r="J3120" s="96">
        <f t="shared" si="1433"/>
        <v>23</v>
      </c>
      <c r="K3120" s="96">
        <f t="shared" si="1434"/>
        <v>18</v>
      </c>
      <c r="L3120" s="8">
        <f t="shared" si="1437"/>
        <v>1.00336417</v>
      </c>
      <c r="M3120" s="97">
        <f t="shared" si="1423"/>
        <v>1.0043006699999999</v>
      </c>
      <c r="N3120" s="97">
        <f t="shared" si="1424"/>
        <v>1.530845960937802</v>
      </c>
      <c r="O3120" s="90">
        <f t="shared" si="1425"/>
        <v>1.53599598</v>
      </c>
      <c r="P3120" s="90">
        <f t="shared" si="1426"/>
        <v>649.46110487999999</v>
      </c>
      <c r="Q3120" s="98">
        <f t="shared" si="1442"/>
        <v>0</v>
      </c>
      <c r="R3120" s="7">
        <f t="shared" si="1438"/>
        <v>0</v>
      </c>
      <c r="S3120" s="90">
        <f t="shared" si="1427"/>
        <v>0</v>
      </c>
      <c r="T3120" s="99">
        <f t="shared" si="1439"/>
        <v>0.117687</v>
      </c>
      <c r="U3120" s="98">
        <f t="shared" si="1428"/>
        <v>18</v>
      </c>
      <c r="V3120" s="98">
        <v>252</v>
      </c>
      <c r="W3120" s="97">
        <f t="shared" si="1429"/>
        <v>1.007978904</v>
      </c>
      <c r="X3120" s="90">
        <f t="shared" si="1430"/>
        <v>5.1819877999999999</v>
      </c>
      <c r="Y3120" s="90">
        <f t="shared" si="1431"/>
        <v>0</v>
      </c>
      <c r="Z3120" s="100" t="str">
        <f t="shared" si="1440"/>
        <v>A+J=</v>
      </c>
      <c r="AA3120" s="95">
        <f t="shared" si="1441"/>
        <v>47896</v>
      </c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4"/>
      <c r="DP3120" s="1"/>
      <c r="DQ3120" s="1"/>
      <c r="DR3120" s="1"/>
      <c r="DS3120" s="1"/>
      <c r="DT3120" s="1"/>
      <c r="DU3120" s="1"/>
    </row>
    <row r="3121" spans="1:125" ht="12.75" x14ac:dyDescent="0.2">
      <c r="A3121" s="89">
        <f t="shared" si="1435"/>
        <v>47890</v>
      </c>
      <c r="B3121" s="105">
        <f t="shared" si="1418"/>
        <v>655.05440160000001</v>
      </c>
      <c r="C3121" s="90">
        <f t="shared" si="1436"/>
        <v>422.82734678000003</v>
      </c>
      <c r="D3121" s="91">
        <f t="shared" si="1419"/>
        <v>7245.38</v>
      </c>
      <c r="E3121" s="92">
        <f t="shared" si="1417"/>
        <v>7276.54</v>
      </c>
      <c r="F3121" s="93">
        <f t="shared" si="1420"/>
        <v>45763</v>
      </c>
      <c r="G3121" s="94">
        <f t="shared" si="1421"/>
        <v>4.3006716003852752E-3</v>
      </c>
      <c r="H3121" s="95">
        <f t="shared" si="1432"/>
        <v>47896</v>
      </c>
      <c r="I3121" s="95">
        <f t="shared" si="1422"/>
        <v>47896</v>
      </c>
      <c r="J3121" s="96">
        <f t="shared" si="1433"/>
        <v>23</v>
      </c>
      <c r="K3121" s="96">
        <f t="shared" si="1434"/>
        <v>19</v>
      </c>
      <c r="L3121" s="8">
        <f t="shared" si="1437"/>
        <v>1.0035514000000001</v>
      </c>
      <c r="M3121" s="97">
        <f t="shared" si="1423"/>
        <v>1.0043006699999999</v>
      </c>
      <c r="N3121" s="97">
        <f t="shared" si="1424"/>
        <v>1.530845960937802</v>
      </c>
      <c r="O3121" s="90">
        <f t="shared" si="1425"/>
        <v>1.5362826000000001</v>
      </c>
      <c r="P3121" s="90">
        <f t="shared" si="1426"/>
        <v>649.58229566</v>
      </c>
      <c r="Q3121" s="98">
        <f t="shared" si="1442"/>
        <v>0</v>
      </c>
      <c r="R3121" s="7">
        <f t="shared" si="1438"/>
        <v>0</v>
      </c>
      <c r="S3121" s="90">
        <f t="shared" si="1427"/>
        <v>0</v>
      </c>
      <c r="T3121" s="99">
        <f t="shared" si="1439"/>
        <v>0.117687</v>
      </c>
      <c r="U3121" s="98">
        <f t="shared" si="1428"/>
        <v>19</v>
      </c>
      <c r="V3121" s="98">
        <v>252</v>
      </c>
      <c r="W3121" s="97">
        <f t="shared" si="1429"/>
        <v>1.008424038</v>
      </c>
      <c r="X3121" s="90">
        <f t="shared" si="1430"/>
        <v>5.4721059399999996</v>
      </c>
      <c r="Y3121" s="90">
        <f t="shared" si="1431"/>
        <v>0</v>
      </c>
      <c r="Z3121" s="100" t="str">
        <f t="shared" si="1440"/>
        <v>A+J=</v>
      </c>
      <c r="AA3121" s="95">
        <f t="shared" si="1441"/>
        <v>47896</v>
      </c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4"/>
      <c r="DP3121" s="1"/>
      <c r="DQ3121" s="1"/>
      <c r="DR3121" s="1"/>
      <c r="DS3121" s="1"/>
      <c r="DT3121" s="1"/>
      <c r="DU3121" s="1"/>
    </row>
    <row r="3122" spans="1:125" ht="12.75" x14ac:dyDescent="0.2">
      <c r="A3122" s="89">
        <f t="shared" si="1435"/>
        <v>47891</v>
      </c>
      <c r="B3122" s="105">
        <f t="shared" si="1418"/>
        <v>655.46596771000009</v>
      </c>
      <c r="C3122" s="90">
        <f t="shared" si="1436"/>
        <v>422.82734678000003</v>
      </c>
      <c r="D3122" s="91">
        <f t="shared" si="1419"/>
        <v>7245.38</v>
      </c>
      <c r="E3122" s="92">
        <f t="shared" ref="E3122:E3185" si="1443">IF(K3122=1,VLOOKUP(A3121,AP$19:AR$142,3),E3121)</f>
        <v>7276.54</v>
      </c>
      <c r="F3122" s="93">
        <f t="shared" si="1420"/>
        <v>45763</v>
      </c>
      <c r="G3122" s="94">
        <f t="shared" si="1421"/>
        <v>4.3006716003852752E-3</v>
      </c>
      <c r="H3122" s="95">
        <f t="shared" si="1432"/>
        <v>47896</v>
      </c>
      <c r="I3122" s="95">
        <f t="shared" si="1422"/>
        <v>47896</v>
      </c>
      <c r="J3122" s="96">
        <f t="shared" si="1433"/>
        <v>23</v>
      </c>
      <c r="K3122" s="96">
        <f t="shared" si="1434"/>
        <v>20</v>
      </c>
      <c r="L3122" s="8">
        <f t="shared" si="1437"/>
        <v>1.00373866</v>
      </c>
      <c r="M3122" s="97">
        <f t="shared" si="1423"/>
        <v>1.0043006699999999</v>
      </c>
      <c r="N3122" s="97">
        <f t="shared" si="1424"/>
        <v>1.530845960937802</v>
      </c>
      <c r="O3122" s="90">
        <f t="shared" si="1425"/>
        <v>1.53656927</v>
      </c>
      <c r="P3122" s="90">
        <f t="shared" si="1426"/>
        <v>649.70350757000006</v>
      </c>
      <c r="Q3122" s="98">
        <f t="shared" si="1442"/>
        <v>0</v>
      </c>
      <c r="R3122" s="7">
        <f t="shared" si="1438"/>
        <v>0</v>
      </c>
      <c r="S3122" s="90">
        <f t="shared" si="1427"/>
        <v>0</v>
      </c>
      <c r="T3122" s="99">
        <f t="shared" si="1439"/>
        <v>0.117687</v>
      </c>
      <c r="U3122" s="98">
        <f t="shared" si="1428"/>
        <v>20</v>
      </c>
      <c r="V3122" s="98">
        <v>252</v>
      </c>
      <c r="W3122" s="97">
        <f t="shared" si="1429"/>
        <v>1.0088693689999999</v>
      </c>
      <c r="X3122" s="90">
        <f t="shared" si="1430"/>
        <v>5.76246014</v>
      </c>
      <c r="Y3122" s="90">
        <f t="shared" si="1431"/>
        <v>0</v>
      </c>
      <c r="Z3122" s="100" t="str">
        <f t="shared" si="1440"/>
        <v>A+J=</v>
      </c>
      <c r="AA3122" s="95">
        <f t="shared" si="1441"/>
        <v>47896</v>
      </c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4"/>
      <c r="DP3122" s="1"/>
      <c r="DQ3122" s="1"/>
      <c r="DR3122" s="1"/>
      <c r="DS3122" s="1"/>
      <c r="DT3122" s="1"/>
      <c r="DU3122" s="1"/>
    </row>
    <row r="3123" spans="1:125" ht="12.75" x14ac:dyDescent="0.2">
      <c r="A3123" s="89">
        <f t="shared" si="1435"/>
        <v>47892</v>
      </c>
      <c r="B3123" s="105">
        <f t="shared" ref="B3123:B3186" si="1444">(P3123+X3123)</f>
        <v>655.87779541999998</v>
      </c>
      <c r="C3123" s="90">
        <f t="shared" si="1436"/>
        <v>422.82734678000003</v>
      </c>
      <c r="D3123" s="91">
        <f t="shared" ref="D3123:D3186" si="1445">IF(E3123=E3122,D3122,E3122)</f>
        <v>7245.38</v>
      </c>
      <c r="E3123" s="92">
        <f t="shared" si="1443"/>
        <v>7276.54</v>
      </c>
      <c r="F3123" s="93">
        <f t="shared" ref="F3123:F3186" si="1446">IF(D3123=D3122,F3122,A3123)</f>
        <v>45763</v>
      </c>
      <c r="G3123" s="94">
        <f t="shared" ref="G3123:G3186" si="1447">(E3123/D3123)-1</f>
        <v>4.3006716003852752E-3</v>
      </c>
      <c r="H3123" s="95">
        <f t="shared" si="1432"/>
        <v>47896</v>
      </c>
      <c r="I3123" s="95">
        <f t="shared" ref="I3123:I3186" si="1448">IF(A3123&gt;I3122,H3123,I3122)</f>
        <v>47896</v>
      </c>
      <c r="J3123" s="96">
        <f t="shared" si="1433"/>
        <v>23</v>
      </c>
      <c r="K3123" s="96">
        <f t="shared" si="1434"/>
        <v>21</v>
      </c>
      <c r="L3123" s="8">
        <f t="shared" si="1437"/>
        <v>1.0039259599999999</v>
      </c>
      <c r="M3123" s="97">
        <f t="shared" ref="M3123:M3186" si="1449">IF(I3123&gt;I3122,L3122,M3122)</f>
        <v>1.0043006699999999</v>
      </c>
      <c r="N3123" s="97">
        <f t="shared" ref="N3123:N3186" si="1450">IF(I3123&gt;I3122,N3122*M3123,N3122)</f>
        <v>1.530845960937802</v>
      </c>
      <c r="O3123" s="90">
        <f t="shared" ref="O3123:O3186" si="1451">TRUNC(TRUNC((L3123*N3123),15),8)</f>
        <v>1.536856</v>
      </c>
      <c r="P3123" s="90">
        <f t="shared" ref="P3123:P3186" si="1452">TRUNC(C3123*O3123,8)</f>
        <v>649.82474486000001</v>
      </c>
      <c r="Q3123" s="98">
        <f t="shared" si="1442"/>
        <v>0</v>
      </c>
      <c r="R3123" s="7">
        <f t="shared" si="1438"/>
        <v>0</v>
      </c>
      <c r="S3123" s="90">
        <f t="shared" ref="S3123:S3186" si="1453">IF(R3123&gt;0,TRUNC(R3123*P3123,8),0)</f>
        <v>0</v>
      </c>
      <c r="T3123" s="99">
        <f t="shared" si="1439"/>
        <v>0.117687</v>
      </c>
      <c r="U3123" s="98">
        <f t="shared" ref="U3123:U3186" si="1454">IF(Q3122&gt;0,1,IF(K3123=K3122,U3122,U3122+1))</f>
        <v>21</v>
      </c>
      <c r="V3123" s="98">
        <v>252</v>
      </c>
      <c r="W3123" s="97">
        <f t="shared" ref="W3123:W3186" si="1455">ROUND((1+T3123)^TRUNC((U3123/V3123),9),9)</f>
        <v>1.0093148970000001</v>
      </c>
      <c r="X3123" s="90">
        <f t="shared" ref="X3123:X3186" si="1456">TRUNC((P3123*(W3123-1)),8)</f>
        <v>6.05305056</v>
      </c>
      <c r="Y3123" s="90">
        <f t="shared" ref="Y3123:Y3186" si="1457">IF(Q3123&gt;0,S3123+X3123,0)</f>
        <v>0</v>
      </c>
      <c r="Z3123" s="100" t="str">
        <f t="shared" si="1440"/>
        <v>A+J=</v>
      </c>
      <c r="AA3123" s="95">
        <f t="shared" si="1441"/>
        <v>47896</v>
      </c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4"/>
      <c r="DP3123" s="1"/>
      <c r="DQ3123" s="1"/>
      <c r="DR3123" s="1"/>
      <c r="DS3123" s="1"/>
      <c r="DT3123" s="1"/>
      <c r="DU3123" s="1"/>
    </row>
    <row r="3124" spans="1:125" ht="12.75" x14ac:dyDescent="0.2">
      <c r="A3124" s="89">
        <f t="shared" si="1435"/>
        <v>47893</v>
      </c>
      <c r="B3124" s="105">
        <f t="shared" si="1444"/>
        <v>656.28987988000006</v>
      </c>
      <c r="C3124" s="90">
        <f t="shared" si="1436"/>
        <v>422.82734678000003</v>
      </c>
      <c r="D3124" s="91">
        <f t="shared" si="1445"/>
        <v>7245.38</v>
      </c>
      <c r="E3124" s="92">
        <f t="shared" si="1443"/>
        <v>7276.54</v>
      </c>
      <c r="F3124" s="93">
        <f t="shared" si="1446"/>
        <v>45763</v>
      </c>
      <c r="G3124" s="94">
        <f t="shared" si="1447"/>
        <v>4.3006716003852752E-3</v>
      </c>
      <c r="H3124" s="95">
        <f t="shared" si="1432"/>
        <v>47896</v>
      </c>
      <c r="I3124" s="95">
        <f t="shared" si="1448"/>
        <v>47896</v>
      </c>
      <c r="J3124" s="96">
        <f t="shared" si="1433"/>
        <v>23</v>
      </c>
      <c r="K3124" s="96">
        <f t="shared" si="1434"/>
        <v>22</v>
      </c>
      <c r="L3124" s="8">
        <f t="shared" si="1437"/>
        <v>1.0041133</v>
      </c>
      <c r="M3124" s="97">
        <f t="shared" si="1449"/>
        <v>1.0043006699999999</v>
      </c>
      <c r="N3124" s="97">
        <f t="shared" si="1450"/>
        <v>1.530845960937802</v>
      </c>
      <c r="O3124" s="90">
        <f t="shared" si="1451"/>
        <v>1.5371427799999999</v>
      </c>
      <c r="P3124" s="90">
        <f t="shared" si="1452"/>
        <v>649.94600328000001</v>
      </c>
      <c r="Q3124" s="98">
        <f t="shared" si="1442"/>
        <v>0</v>
      </c>
      <c r="R3124" s="7">
        <f t="shared" si="1438"/>
        <v>0</v>
      </c>
      <c r="S3124" s="90">
        <f t="shared" si="1453"/>
        <v>0</v>
      </c>
      <c r="T3124" s="99">
        <f t="shared" si="1439"/>
        <v>0.117687</v>
      </c>
      <c r="U3124" s="98">
        <f t="shared" si="1454"/>
        <v>22</v>
      </c>
      <c r="V3124" s="98">
        <v>252</v>
      </c>
      <c r="W3124" s="97">
        <f t="shared" si="1455"/>
        <v>1.0097606210000001</v>
      </c>
      <c r="X3124" s="90">
        <f t="shared" si="1456"/>
        <v>6.3438765999999998</v>
      </c>
      <c r="Y3124" s="90">
        <f t="shared" si="1457"/>
        <v>0</v>
      </c>
      <c r="Z3124" s="100" t="str">
        <f t="shared" si="1440"/>
        <v>A+J=</v>
      </c>
      <c r="AA3124" s="95">
        <f t="shared" si="1441"/>
        <v>47896</v>
      </c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4"/>
      <c r="DP3124" s="1"/>
      <c r="DQ3124" s="1"/>
      <c r="DR3124" s="1"/>
      <c r="DS3124" s="1"/>
      <c r="DT3124" s="1"/>
      <c r="DU3124" s="1"/>
    </row>
    <row r="3125" spans="1:125" ht="12.75" x14ac:dyDescent="0.2">
      <c r="A3125" s="89">
        <f t="shared" si="1435"/>
        <v>47894</v>
      </c>
      <c r="B3125" s="105">
        <f t="shared" si="1444"/>
        <v>656.70222679000005</v>
      </c>
      <c r="C3125" s="90">
        <f t="shared" si="1436"/>
        <v>422.82734678000003</v>
      </c>
      <c r="D3125" s="91">
        <f t="shared" si="1445"/>
        <v>7245.38</v>
      </c>
      <c r="E3125" s="92">
        <f t="shared" si="1443"/>
        <v>7276.54</v>
      </c>
      <c r="F3125" s="93">
        <f t="shared" si="1446"/>
        <v>45763</v>
      </c>
      <c r="G3125" s="94">
        <f t="shared" si="1447"/>
        <v>4.3006716003852752E-3</v>
      </c>
      <c r="H3125" s="95">
        <f t="shared" si="1432"/>
        <v>47924</v>
      </c>
      <c r="I3125" s="95">
        <f t="shared" si="1448"/>
        <v>47896</v>
      </c>
      <c r="J3125" s="96">
        <f t="shared" si="1433"/>
        <v>23</v>
      </c>
      <c r="K3125" s="96">
        <f t="shared" si="1434"/>
        <v>23</v>
      </c>
      <c r="L3125" s="8">
        <f t="shared" si="1437"/>
        <v>1.0043006699999999</v>
      </c>
      <c r="M3125" s="97">
        <f t="shared" si="1449"/>
        <v>1.0043006699999999</v>
      </c>
      <c r="N3125" s="97">
        <f t="shared" si="1450"/>
        <v>1.530845960937802</v>
      </c>
      <c r="O3125" s="90">
        <f t="shared" si="1451"/>
        <v>1.5374296199999999</v>
      </c>
      <c r="P3125" s="90">
        <f t="shared" si="1452"/>
        <v>650.06728708000003</v>
      </c>
      <c r="Q3125" s="98">
        <f t="shared" si="1442"/>
        <v>0</v>
      </c>
      <c r="R3125" s="7">
        <f t="shared" si="1438"/>
        <v>0</v>
      </c>
      <c r="S3125" s="90">
        <f t="shared" si="1453"/>
        <v>0</v>
      </c>
      <c r="T3125" s="99">
        <f t="shared" si="1439"/>
        <v>0.117687</v>
      </c>
      <c r="U3125" s="98">
        <f t="shared" si="1454"/>
        <v>23</v>
      </c>
      <c r="V3125" s="98">
        <v>252</v>
      </c>
      <c r="W3125" s="97">
        <f t="shared" si="1455"/>
        <v>1.010206543</v>
      </c>
      <c r="X3125" s="90">
        <f t="shared" si="1456"/>
        <v>6.6349397100000003</v>
      </c>
      <c r="Y3125" s="90">
        <f t="shared" si="1457"/>
        <v>0</v>
      </c>
      <c r="Z3125" s="100" t="str">
        <f t="shared" si="1440"/>
        <v>A+J=</v>
      </c>
      <c r="AA3125" s="95">
        <f t="shared" si="1441"/>
        <v>47896</v>
      </c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4"/>
      <c r="DP3125" s="1"/>
      <c r="DQ3125" s="1"/>
      <c r="DR3125" s="1"/>
      <c r="DS3125" s="1"/>
      <c r="DT3125" s="1"/>
      <c r="DU3125" s="1"/>
    </row>
    <row r="3126" spans="1:125" ht="12.75" x14ac:dyDescent="0.2">
      <c r="A3126" s="89">
        <f t="shared" si="1435"/>
        <v>47895</v>
      </c>
      <c r="B3126" s="105">
        <f t="shared" si="1444"/>
        <v>656.70222679000005</v>
      </c>
      <c r="C3126" s="90">
        <f t="shared" si="1436"/>
        <v>422.82734678000003</v>
      </c>
      <c r="D3126" s="91">
        <f t="shared" si="1445"/>
        <v>7245.38</v>
      </c>
      <c r="E3126" s="92">
        <f t="shared" si="1443"/>
        <v>7276.54</v>
      </c>
      <c r="F3126" s="93">
        <f t="shared" si="1446"/>
        <v>45763</v>
      </c>
      <c r="G3126" s="94">
        <f t="shared" si="1447"/>
        <v>4.3006716003852752E-3</v>
      </c>
      <c r="H3126" s="95">
        <f t="shared" ref="H3126:H3189" si="1458">IF(DAY(A3126)=15,VLOOKUP(A3126,AH$169:AM$459,4),H3125)</f>
        <v>47924</v>
      </c>
      <c r="I3126" s="95">
        <f t="shared" si="1448"/>
        <v>47896</v>
      </c>
      <c r="J3126" s="96">
        <f t="shared" ref="J3126:J3189" si="1459">IF(I3126=I3125,J3125,NETWORKDAYS(I3125,I3126,$AD$169:$AD$511)-1)</f>
        <v>23</v>
      </c>
      <c r="K3126" s="96">
        <f t="shared" ref="K3126:K3189" si="1460">(J3126-(NETWORKDAYS(A3126,I3126,AD$169:AD$511)-1))</f>
        <v>23</v>
      </c>
      <c r="L3126" s="8">
        <f t="shared" si="1437"/>
        <v>1.0043006699999999</v>
      </c>
      <c r="M3126" s="97">
        <f t="shared" si="1449"/>
        <v>1.0043006699999999</v>
      </c>
      <c r="N3126" s="97">
        <f t="shared" si="1450"/>
        <v>1.530845960937802</v>
      </c>
      <c r="O3126" s="90">
        <f t="shared" si="1451"/>
        <v>1.5374296199999999</v>
      </c>
      <c r="P3126" s="90">
        <f t="shared" si="1452"/>
        <v>650.06728708000003</v>
      </c>
      <c r="Q3126" s="98">
        <f t="shared" si="1442"/>
        <v>0</v>
      </c>
      <c r="R3126" s="7">
        <f t="shared" si="1438"/>
        <v>0</v>
      </c>
      <c r="S3126" s="90">
        <f t="shared" si="1453"/>
        <v>0</v>
      </c>
      <c r="T3126" s="99">
        <f t="shared" si="1439"/>
        <v>0.117687</v>
      </c>
      <c r="U3126" s="98">
        <f t="shared" si="1454"/>
        <v>23</v>
      </c>
      <c r="V3126" s="98">
        <v>252</v>
      </c>
      <c r="W3126" s="97">
        <f t="shared" si="1455"/>
        <v>1.010206543</v>
      </c>
      <c r="X3126" s="90">
        <f t="shared" si="1456"/>
        <v>6.6349397100000003</v>
      </c>
      <c r="Y3126" s="90">
        <f t="shared" si="1457"/>
        <v>0</v>
      </c>
      <c r="Z3126" s="100" t="str">
        <f t="shared" si="1440"/>
        <v>A+J=</v>
      </c>
      <c r="AA3126" s="95">
        <f t="shared" si="1441"/>
        <v>47896</v>
      </c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4"/>
      <c r="DP3126" s="1"/>
      <c r="DQ3126" s="1"/>
      <c r="DR3126" s="1"/>
      <c r="DS3126" s="1"/>
      <c r="DT3126" s="1"/>
      <c r="DU3126" s="1"/>
    </row>
    <row r="3127" spans="1:125" ht="12.75" x14ac:dyDescent="0.2">
      <c r="A3127" s="89">
        <f t="shared" si="1435"/>
        <v>47896</v>
      </c>
      <c r="B3127" s="105">
        <f t="shared" si="1444"/>
        <v>656.70222679000005</v>
      </c>
      <c r="C3127" s="90">
        <f t="shared" si="1436"/>
        <v>422.82734678000003</v>
      </c>
      <c r="D3127" s="91">
        <f t="shared" si="1445"/>
        <v>7245.38</v>
      </c>
      <c r="E3127" s="92">
        <f t="shared" si="1443"/>
        <v>7276.54</v>
      </c>
      <c r="F3127" s="93">
        <f t="shared" si="1446"/>
        <v>45763</v>
      </c>
      <c r="G3127" s="94">
        <f t="shared" si="1447"/>
        <v>4.3006716003852752E-3</v>
      </c>
      <c r="H3127" s="95">
        <f t="shared" si="1458"/>
        <v>47924</v>
      </c>
      <c r="I3127" s="95">
        <f t="shared" si="1448"/>
        <v>47896</v>
      </c>
      <c r="J3127" s="96">
        <f t="shared" si="1459"/>
        <v>23</v>
      </c>
      <c r="K3127" s="96">
        <f t="shared" si="1460"/>
        <v>23</v>
      </c>
      <c r="L3127" s="8">
        <f t="shared" si="1437"/>
        <v>1.0043006699999999</v>
      </c>
      <c r="M3127" s="97">
        <f t="shared" si="1449"/>
        <v>1.0043006699999999</v>
      </c>
      <c r="N3127" s="97">
        <f t="shared" si="1450"/>
        <v>1.530845960937802</v>
      </c>
      <c r="O3127" s="90">
        <f t="shared" si="1451"/>
        <v>1.5374296199999999</v>
      </c>
      <c r="P3127" s="90">
        <f t="shared" si="1452"/>
        <v>650.06728708000003</v>
      </c>
      <c r="Q3127" s="98">
        <f t="shared" si="1442"/>
        <v>102</v>
      </c>
      <c r="R3127" s="7">
        <f t="shared" si="1438"/>
        <v>1.9460999999999999E-2</v>
      </c>
      <c r="S3127" s="90">
        <f t="shared" si="1453"/>
        <v>12.65095947</v>
      </c>
      <c r="T3127" s="99">
        <f t="shared" si="1439"/>
        <v>0.117687</v>
      </c>
      <c r="U3127" s="98">
        <f t="shared" si="1454"/>
        <v>23</v>
      </c>
      <c r="V3127" s="98">
        <v>252</v>
      </c>
      <c r="W3127" s="97">
        <f t="shared" si="1455"/>
        <v>1.010206543</v>
      </c>
      <c r="X3127" s="90">
        <f t="shared" si="1456"/>
        <v>6.6349397100000003</v>
      </c>
      <c r="Y3127" s="90">
        <f t="shared" si="1457"/>
        <v>19.285899180000001</v>
      </c>
      <c r="Z3127" s="100" t="str">
        <f t="shared" si="1440"/>
        <v>A+J=</v>
      </c>
      <c r="AA3127" s="95">
        <f t="shared" si="1441"/>
        <v>47896</v>
      </c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4"/>
      <c r="DP3127" s="1"/>
      <c r="DQ3127" s="1"/>
      <c r="DR3127" s="1"/>
      <c r="DS3127" s="1"/>
      <c r="DT3127" s="1"/>
      <c r="DU3127" s="1"/>
    </row>
    <row r="3128" spans="1:125" ht="12.75" x14ac:dyDescent="0.2">
      <c r="A3128" s="89">
        <f t="shared" si="1435"/>
        <v>47897</v>
      </c>
      <c r="B3128" s="105">
        <f t="shared" si="1444"/>
        <v>637.84986838000009</v>
      </c>
      <c r="C3128" s="90">
        <f t="shared" si="1436"/>
        <v>414.59870379</v>
      </c>
      <c r="D3128" s="91">
        <f t="shared" si="1445"/>
        <v>7245.38</v>
      </c>
      <c r="E3128" s="92">
        <f t="shared" si="1443"/>
        <v>7276.54</v>
      </c>
      <c r="F3128" s="93">
        <f t="shared" si="1446"/>
        <v>45763</v>
      </c>
      <c r="G3128" s="94">
        <f t="shared" si="1447"/>
        <v>4.3006716003852752E-3</v>
      </c>
      <c r="H3128" s="95">
        <f t="shared" si="1458"/>
        <v>47924</v>
      </c>
      <c r="I3128" s="95">
        <f t="shared" si="1448"/>
        <v>47924</v>
      </c>
      <c r="J3128" s="96">
        <f t="shared" si="1459"/>
        <v>18</v>
      </c>
      <c r="K3128" s="96">
        <f t="shared" si="1460"/>
        <v>1</v>
      </c>
      <c r="L3128" s="8">
        <f t="shared" si="1437"/>
        <v>1.00023844</v>
      </c>
      <c r="M3128" s="97">
        <f t="shared" si="1449"/>
        <v>1.0043006699999999</v>
      </c>
      <c r="N3128" s="97">
        <f t="shared" si="1450"/>
        <v>1.5374296242366283</v>
      </c>
      <c r="O3128" s="90">
        <f t="shared" si="1451"/>
        <v>1.5377962000000001</v>
      </c>
      <c r="P3128" s="90">
        <f t="shared" si="1452"/>
        <v>637.56831121000005</v>
      </c>
      <c r="Q3128" s="98">
        <f t="shared" si="1442"/>
        <v>0</v>
      </c>
      <c r="R3128" s="7">
        <f t="shared" si="1438"/>
        <v>0</v>
      </c>
      <c r="S3128" s="90">
        <f t="shared" si="1453"/>
        <v>0</v>
      </c>
      <c r="T3128" s="99">
        <f t="shared" si="1439"/>
        <v>0.117687</v>
      </c>
      <c r="U3128" s="98">
        <f t="shared" si="1454"/>
        <v>1</v>
      </c>
      <c r="V3128" s="98">
        <v>252</v>
      </c>
      <c r="W3128" s="97">
        <f t="shared" si="1455"/>
        <v>1.0004416110000001</v>
      </c>
      <c r="X3128" s="90">
        <f t="shared" si="1456"/>
        <v>0.28155717000000002</v>
      </c>
      <c r="Y3128" s="90">
        <f t="shared" si="1457"/>
        <v>0</v>
      </c>
      <c r="Z3128" s="100" t="str">
        <f t="shared" si="1440"/>
        <v>A+J=</v>
      </c>
      <c r="AA3128" s="95">
        <f t="shared" si="1441"/>
        <v>47924</v>
      </c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4"/>
      <c r="DP3128" s="1"/>
      <c r="DQ3128" s="1"/>
      <c r="DR3128" s="1"/>
      <c r="DS3128" s="1"/>
      <c r="DT3128" s="1"/>
      <c r="DU3128" s="1"/>
    </row>
    <row r="3129" spans="1:125" ht="12.75" x14ac:dyDescent="0.2">
      <c r="A3129" s="89">
        <f t="shared" si="1435"/>
        <v>47898</v>
      </c>
      <c r="B3129" s="105">
        <f t="shared" si="1444"/>
        <v>638.28370924000001</v>
      </c>
      <c r="C3129" s="90">
        <f t="shared" si="1436"/>
        <v>414.59870379</v>
      </c>
      <c r="D3129" s="91">
        <f t="shared" si="1445"/>
        <v>7245.38</v>
      </c>
      <c r="E3129" s="92">
        <f t="shared" si="1443"/>
        <v>7276.54</v>
      </c>
      <c r="F3129" s="93">
        <f t="shared" si="1446"/>
        <v>45763</v>
      </c>
      <c r="G3129" s="94">
        <f t="shared" si="1447"/>
        <v>4.3006716003852752E-3</v>
      </c>
      <c r="H3129" s="95">
        <f t="shared" si="1458"/>
        <v>47924</v>
      </c>
      <c r="I3129" s="95">
        <f t="shared" si="1448"/>
        <v>47924</v>
      </c>
      <c r="J3129" s="96">
        <f t="shared" si="1459"/>
        <v>18</v>
      </c>
      <c r="K3129" s="96">
        <f t="shared" si="1460"/>
        <v>2</v>
      </c>
      <c r="L3129" s="8">
        <f t="shared" si="1437"/>
        <v>1.00047694</v>
      </c>
      <c r="M3129" s="97">
        <f t="shared" si="1449"/>
        <v>1.0043006699999999</v>
      </c>
      <c r="N3129" s="97">
        <f t="shared" si="1450"/>
        <v>1.5374296242366283</v>
      </c>
      <c r="O3129" s="90">
        <f t="shared" si="1451"/>
        <v>1.53816288</v>
      </c>
      <c r="P3129" s="90">
        <f t="shared" si="1452"/>
        <v>637.72033625999995</v>
      </c>
      <c r="Q3129" s="98">
        <f t="shared" si="1442"/>
        <v>0</v>
      </c>
      <c r="R3129" s="7">
        <f t="shared" si="1438"/>
        <v>0</v>
      </c>
      <c r="S3129" s="90">
        <f t="shared" si="1453"/>
        <v>0</v>
      </c>
      <c r="T3129" s="99">
        <f t="shared" si="1439"/>
        <v>0.117687</v>
      </c>
      <c r="U3129" s="98">
        <f t="shared" si="1454"/>
        <v>2</v>
      </c>
      <c r="V3129" s="98">
        <v>252</v>
      </c>
      <c r="W3129" s="97">
        <f t="shared" si="1455"/>
        <v>1.0008834170000001</v>
      </c>
      <c r="X3129" s="90">
        <f t="shared" si="1456"/>
        <v>0.56337298000000002</v>
      </c>
      <c r="Y3129" s="90">
        <f t="shared" si="1457"/>
        <v>0</v>
      </c>
      <c r="Z3129" s="100" t="str">
        <f t="shared" si="1440"/>
        <v>A+J=</v>
      </c>
      <c r="AA3129" s="95">
        <f t="shared" si="1441"/>
        <v>47924</v>
      </c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4"/>
      <c r="DP3129" s="1"/>
      <c r="DQ3129" s="1"/>
      <c r="DR3129" s="1"/>
      <c r="DS3129" s="1"/>
      <c r="DT3129" s="1"/>
      <c r="DU3129" s="1"/>
    </row>
    <row r="3130" spans="1:125" ht="12.75" x14ac:dyDescent="0.2">
      <c r="A3130" s="89">
        <f t="shared" si="1435"/>
        <v>47899</v>
      </c>
      <c r="B3130" s="105">
        <f t="shared" si="1444"/>
        <v>638.71783788000005</v>
      </c>
      <c r="C3130" s="90">
        <f t="shared" si="1436"/>
        <v>414.59870379</v>
      </c>
      <c r="D3130" s="91">
        <f t="shared" si="1445"/>
        <v>7245.38</v>
      </c>
      <c r="E3130" s="92">
        <f t="shared" si="1443"/>
        <v>7276.54</v>
      </c>
      <c r="F3130" s="93">
        <f t="shared" si="1446"/>
        <v>45763</v>
      </c>
      <c r="G3130" s="94">
        <f t="shared" si="1447"/>
        <v>4.3006716003852752E-3</v>
      </c>
      <c r="H3130" s="95">
        <f t="shared" si="1458"/>
        <v>47924</v>
      </c>
      <c r="I3130" s="95">
        <f t="shared" si="1448"/>
        <v>47924</v>
      </c>
      <c r="J3130" s="96">
        <f t="shared" si="1459"/>
        <v>18</v>
      </c>
      <c r="K3130" s="96">
        <f t="shared" si="1460"/>
        <v>3</v>
      </c>
      <c r="L3130" s="8">
        <f t="shared" si="1437"/>
        <v>1.0007154899999999</v>
      </c>
      <c r="M3130" s="97">
        <f t="shared" si="1449"/>
        <v>1.0043006699999999</v>
      </c>
      <c r="N3130" s="97">
        <f t="shared" si="1450"/>
        <v>1.5374296242366283</v>
      </c>
      <c r="O3130" s="90">
        <f t="shared" si="1451"/>
        <v>1.53852963</v>
      </c>
      <c r="P3130" s="90">
        <f t="shared" si="1452"/>
        <v>637.87239034000004</v>
      </c>
      <c r="Q3130" s="98">
        <f t="shared" si="1442"/>
        <v>0</v>
      </c>
      <c r="R3130" s="7">
        <f t="shared" si="1438"/>
        <v>0</v>
      </c>
      <c r="S3130" s="90">
        <f t="shared" si="1453"/>
        <v>0</v>
      </c>
      <c r="T3130" s="99">
        <f t="shared" si="1439"/>
        <v>0.117687</v>
      </c>
      <c r="U3130" s="98">
        <f t="shared" si="1454"/>
        <v>3</v>
      </c>
      <c r="V3130" s="98">
        <v>252</v>
      </c>
      <c r="W3130" s="97">
        <f t="shared" si="1455"/>
        <v>1.001325418</v>
      </c>
      <c r="X3130" s="90">
        <f t="shared" si="1456"/>
        <v>0.84544754</v>
      </c>
      <c r="Y3130" s="90">
        <f t="shared" si="1457"/>
        <v>0</v>
      </c>
      <c r="Z3130" s="100" t="str">
        <f t="shared" si="1440"/>
        <v>A+J=</v>
      </c>
      <c r="AA3130" s="95">
        <f t="shared" si="1441"/>
        <v>47924</v>
      </c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4"/>
      <c r="DP3130" s="1"/>
      <c r="DQ3130" s="1"/>
      <c r="DR3130" s="1"/>
      <c r="DS3130" s="1"/>
      <c r="DT3130" s="1"/>
      <c r="DU3130" s="1"/>
    </row>
    <row r="3131" spans="1:125" ht="12.75" x14ac:dyDescent="0.2">
      <c r="A3131" s="89">
        <f t="shared" si="1435"/>
        <v>47900</v>
      </c>
      <c r="B3131" s="105">
        <f t="shared" si="1444"/>
        <v>639.15227518000006</v>
      </c>
      <c r="C3131" s="90">
        <f t="shared" si="1436"/>
        <v>414.59870379</v>
      </c>
      <c r="D3131" s="91">
        <f t="shared" si="1445"/>
        <v>7245.38</v>
      </c>
      <c r="E3131" s="92">
        <f t="shared" si="1443"/>
        <v>7276.54</v>
      </c>
      <c r="F3131" s="93">
        <f t="shared" si="1446"/>
        <v>45763</v>
      </c>
      <c r="G3131" s="94">
        <f t="shared" si="1447"/>
        <v>4.3006716003852752E-3</v>
      </c>
      <c r="H3131" s="95">
        <f t="shared" si="1458"/>
        <v>47924</v>
      </c>
      <c r="I3131" s="95">
        <f t="shared" si="1448"/>
        <v>47924</v>
      </c>
      <c r="J3131" s="96">
        <f t="shared" si="1459"/>
        <v>18</v>
      </c>
      <c r="K3131" s="96">
        <f t="shared" si="1460"/>
        <v>4</v>
      </c>
      <c r="L3131" s="8">
        <f t="shared" si="1437"/>
        <v>1.0009541099999999</v>
      </c>
      <c r="M3131" s="97">
        <f t="shared" si="1449"/>
        <v>1.0043006699999999</v>
      </c>
      <c r="N3131" s="97">
        <f t="shared" si="1450"/>
        <v>1.5374296242366283</v>
      </c>
      <c r="O3131" s="90">
        <f t="shared" si="1451"/>
        <v>1.5388964999999999</v>
      </c>
      <c r="P3131" s="90">
        <f t="shared" si="1452"/>
        <v>638.02449416000002</v>
      </c>
      <c r="Q3131" s="98">
        <f t="shared" si="1442"/>
        <v>0</v>
      </c>
      <c r="R3131" s="7">
        <f t="shared" si="1438"/>
        <v>0</v>
      </c>
      <c r="S3131" s="90">
        <f t="shared" si="1453"/>
        <v>0</v>
      </c>
      <c r="T3131" s="99">
        <f t="shared" si="1439"/>
        <v>0.117687</v>
      </c>
      <c r="U3131" s="98">
        <f t="shared" si="1454"/>
        <v>4</v>
      </c>
      <c r="V3131" s="98">
        <v>252</v>
      </c>
      <c r="W3131" s="97">
        <f t="shared" si="1455"/>
        <v>1.001767614</v>
      </c>
      <c r="X3131" s="90">
        <f t="shared" si="1456"/>
        <v>1.12778102</v>
      </c>
      <c r="Y3131" s="90">
        <f t="shared" si="1457"/>
        <v>0</v>
      </c>
      <c r="Z3131" s="100" t="str">
        <f t="shared" si="1440"/>
        <v>A+J=</v>
      </c>
      <c r="AA3131" s="95">
        <f t="shared" si="1441"/>
        <v>47924</v>
      </c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4"/>
      <c r="DP3131" s="1"/>
      <c r="DQ3131" s="1"/>
      <c r="DR3131" s="1"/>
      <c r="DS3131" s="1"/>
      <c r="DT3131" s="1"/>
      <c r="DU3131" s="1"/>
    </row>
    <row r="3132" spans="1:125" ht="12.75" x14ac:dyDescent="0.2">
      <c r="A3132" s="89">
        <f t="shared" si="1435"/>
        <v>47901</v>
      </c>
      <c r="B3132" s="105">
        <f t="shared" si="1444"/>
        <v>639.58699637999996</v>
      </c>
      <c r="C3132" s="90">
        <f t="shared" si="1436"/>
        <v>414.59870379</v>
      </c>
      <c r="D3132" s="91">
        <f t="shared" si="1445"/>
        <v>7245.38</v>
      </c>
      <c r="E3132" s="92">
        <f t="shared" si="1443"/>
        <v>7276.54</v>
      </c>
      <c r="F3132" s="93">
        <f t="shared" si="1446"/>
        <v>45763</v>
      </c>
      <c r="G3132" s="94">
        <f t="shared" si="1447"/>
        <v>4.3006716003852752E-3</v>
      </c>
      <c r="H3132" s="95">
        <f t="shared" si="1458"/>
        <v>47924</v>
      </c>
      <c r="I3132" s="95">
        <f t="shared" si="1448"/>
        <v>47924</v>
      </c>
      <c r="J3132" s="96">
        <f t="shared" si="1459"/>
        <v>18</v>
      </c>
      <c r="K3132" s="96">
        <f t="shared" si="1460"/>
        <v>5</v>
      </c>
      <c r="L3132" s="8">
        <f t="shared" si="1437"/>
        <v>1.00119278</v>
      </c>
      <c r="M3132" s="97">
        <f t="shared" si="1449"/>
        <v>1.0043006699999999</v>
      </c>
      <c r="N3132" s="97">
        <f t="shared" si="1450"/>
        <v>1.5374296242366283</v>
      </c>
      <c r="O3132" s="90">
        <f t="shared" si="1451"/>
        <v>1.5392634300000001</v>
      </c>
      <c r="P3132" s="90">
        <f t="shared" si="1452"/>
        <v>638.17662285999995</v>
      </c>
      <c r="Q3132" s="98">
        <f t="shared" si="1442"/>
        <v>0</v>
      </c>
      <c r="R3132" s="7">
        <f t="shared" si="1438"/>
        <v>0</v>
      </c>
      <c r="S3132" s="90">
        <f t="shared" si="1453"/>
        <v>0</v>
      </c>
      <c r="T3132" s="99">
        <f t="shared" si="1439"/>
        <v>0.117687</v>
      </c>
      <c r="U3132" s="98">
        <f t="shared" si="1454"/>
        <v>5</v>
      </c>
      <c r="V3132" s="98">
        <v>252</v>
      </c>
      <c r="W3132" s="97">
        <f t="shared" si="1455"/>
        <v>1.002210005</v>
      </c>
      <c r="X3132" s="90">
        <f t="shared" si="1456"/>
        <v>1.41037352</v>
      </c>
      <c r="Y3132" s="90">
        <f t="shared" si="1457"/>
        <v>0</v>
      </c>
      <c r="Z3132" s="100" t="str">
        <f t="shared" si="1440"/>
        <v>A+J=</v>
      </c>
      <c r="AA3132" s="95">
        <f t="shared" si="1441"/>
        <v>47924</v>
      </c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4"/>
      <c r="DP3132" s="1"/>
      <c r="DQ3132" s="1"/>
      <c r="DR3132" s="1"/>
      <c r="DS3132" s="1"/>
      <c r="DT3132" s="1"/>
      <c r="DU3132" s="1"/>
    </row>
    <row r="3133" spans="1:125" ht="12.75" x14ac:dyDescent="0.2">
      <c r="A3133" s="89">
        <f t="shared" si="1435"/>
        <v>47902</v>
      </c>
      <c r="B3133" s="105">
        <f t="shared" si="1444"/>
        <v>639.58699637999996</v>
      </c>
      <c r="C3133" s="90">
        <f t="shared" si="1436"/>
        <v>414.59870379</v>
      </c>
      <c r="D3133" s="91">
        <f t="shared" si="1445"/>
        <v>7245.38</v>
      </c>
      <c r="E3133" s="92">
        <f t="shared" si="1443"/>
        <v>7276.54</v>
      </c>
      <c r="F3133" s="93">
        <f t="shared" si="1446"/>
        <v>45763</v>
      </c>
      <c r="G3133" s="94">
        <f t="shared" si="1447"/>
        <v>4.3006716003852752E-3</v>
      </c>
      <c r="H3133" s="95">
        <f t="shared" si="1458"/>
        <v>47924</v>
      </c>
      <c r="I3133" s="95">
        <f t="shared" si="1448"/>
        <v>47924</v>
      </c>
      <c r="J3133" s="96">
        <f t="shared" si="1459"/>
        <v>18</v>
      </c>
      <c r="K3133" s="96">
        <f t="shared" si="1460"/>
        <v>5</v>
      </c>
      <c r="L3133" s="8">
        <f t="shared" si="1437"/>
        <v>1.00119278</v>
      </c>
      <c r="M3133" s="97">
        <f t="shared" si="1449"/>
        <v>1.0043006699999999</v>
      </c>
      <c r="N3133" s="97">
        <f t="shared" si="1450"/>
        <v>1.5374296242366283</v>
      </c>
      <c r="O3133" s="90">
        <f t="shared" si="1451"/>
        <v>1.5392634300000001</v>
      </c>
      <c r="P3133" s="90">
        <f t="shared" si="1452"/>
        <v>638.17662285999995</v>
      </c>
      <c r="Q3133" s="98">
        <f t="shared" si="1442"/>
        <v>0</v>
      </c>
      <c r="R3133" s="7">
        <f t="shared" si="1438"/>
        <v>0</v>
      </c>
      <c r="S3133" s="90">
        <f t="shared" si="1453"/>
        <v>0</v>
      </c>
      <c r="T3133" s="99">
        <f t="shared" si="1439"/>
        <v>0.117687</v>
      </c>
      <c r="U3133" s="98">
        <f t="shared" si="1454"/>
        <v>5</v>
      </c>
      <c r="V3133" s="98">
        <v>252</v>
      </c>
      <c r="W3133" s="97">
        <f t="shared" si="1455"/>
        <v>1.002210005</v>
      </c>
      <c r="X3133" s="90">
        <f t="shared" si="1456"/>
        <v>1.41037352</v>
      </c>
      <c r="Y3133" s="90">
        <f t="shared" si="1457"/>
        <v>0</v>
      </c>
      <c r="Z3133" s="100" t="str">
        <f t="shared" si="1440"/>
        <v>A+J=</v>
      </c>
      <c r="AA3133" s="95">
        <f t="shared" si="1441"/>
        <v>47924</v>
      </c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4"/>
      <c r="DP3133" s="1"/>
      <c r="DQ3133" s="1"/>
      <c r="DR3133" s="1"/>
      <c r="DS3133" s="1"/>
      <c r="DT3133" s="1"/>
      <c r="DU3133" s="1"/>
    </row>
    <row r="3134" spans="1:125" ht="12.75" x14ac:dyDescent="0.2">
      <c r="A3134" s="89">
        <f t="shared" si="1435"/>
        <v>47903</v>
      </c>
      <c r="B3134" s="105">
        <f t="shared" si="1444"/>
        <v>639.58699637999996</v>
      </c>
      <c r="C3134" s="90">
        <f t="shared" si="1436"/>
        <v>414.59870379</v>
      </c>
      <c r="D3134" s="91">
        <f t="shared" si="1445"/>
        <v>7245.38</v>
      </c>
      <c r="E3134" s="92">
        <f t="shared" si="1443"/>
        <v>7276.54</v>
      </c>
      <c r="F3134" s="93">
        <f t="shared" si="1446"/>
        <v>45763</v>
      </c>
      <c r="G3134" s="94">
        <f t="shared" si="1447"/>
        <v>4.3006716003852752E-3</v>
      </c>
      <c r="H3134" s="95">
        <f t="shared" si="1458"/>
        <v>47924</v>
      </c>
      <c r="I3134" s="95">
        <f t="shared" si="1448"/>
        <v>47924</v>
      </c>
      <c r="J3134" s="96">
        <f t="shared" si="1459"/>
        <v>18</v>
      </c>
      <c r="K3134" s="96">
        <f t="shared" si="1460"/>
        <v>5</v>
      </c>
      <c r="L3134" s="8">
        <f t="shared" si="1437"/>
        <v>1.00119278</v>
      </c>
      <c r="M3134" s="97">
        <f t="shared" si="1449"/>
        <v>1.0043006699999999</v>
      </c>
      <c r="N3134" s="97">
        <f t="shared" si="1450"/>
        <v>1.5374296242366283</v>
      </c>
      <c r="O3134" s="90">
        <f t="shared" si="1451"/>
        <v>1.5392634300000001</v>
      </c>
      <c r="P3134" s="90">
        <f t="shared" si="1452"/>
        <v>638.17662285999995</v>
      </c>
      <c r="Q3134" s="98">
        <f t="shared" si="1442"/>
        <v>0</v>
      </c>
      <c r="R3134" s="7">
        <f t="shared" si="1438"/>
        <v>0</v>
      </c>
      <c r="S3134" s="90">
        <f t="shared" si="1453"/>
        <v>0</v>
      </c>
      <c r="T3134" s="99">
        <f t="shared" si="1439"/>
        <v>0.117687</v>
      </c>
      <c r="U3134" s="98">
        <f t="shared" si="1454"/>
        <v>5</v>
      </c>
      <c r="V3134" s="98">
        <v>252</v>
      </c>
      <c r="W3134" s="97">
        <f t="shared" si="1455"/>
        <v>1.002210005</v>
      </c>
      <c r="X3134" s="90">
        <f t="shared" si="1456"/>
        <v>1.41037352</v>
      </c>
      <c r="Y3134" s="90">
        <f t="shared" si="1457"/>
        <v>0</v>
      </c>
      <c r="Z3134" s="100" t="str">
        <f t="shared" si="1440"/>
        <v>A+J=</v>
      </c>
      <c r="AA3134" s="95">
        <f t="shared" si="1441"/>
        <v>47924</v>
      </c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4"/>
      <c r="DP3134" s="1"/>
      <c r="DQ3134" s="1"/>
      <c r="DR3134" s="1"/>
      <c r="DS3134" s="1"/>
      <c r="DT3134" s="1"/>
      <c r="DU3134" s="1"/>
    </row>
    <row r="3135" spans="1:125" ht="12.75" x14ac:dyDescent="0.2">
      <c r="A3135" s="89">
        <f t="shared" si="1435"/>
        <v>47904</v>
      </c>
      <c r="B3135" s="105">
        <f t="shared" si="1444"/>
        <v>639.58699637999996</v>
      </c>
      <c r="C3135" s="90">
        <f t="shared" si="1436"/>
        <v>414.59870379</v>
      </c>
      <c r="D3135" s="91">
        <f t="shared" si="1445"/>
        <v>7245.38</v>
      </c>
      <c r="E3135" s="92">
        <f t="shared" si="1443"/>
        <v>7276.54</v>
      </c>
      <c r="F3135" s="93">
        <f t="shared" si="1446"/>
        <v>45763</v>
      </c>
      <c r="G3135" s="94">
        <f t="shared" si="1447"/>
        <v>4.3006716003852752E-3</v>
      </c>
      <c r="H3135" s="95">
        <f t="shared" si="1458"/>
        <v>47924</v>
      </c>
      <c r="I3135" s="95">
        <f t="shared" si="1448"/>
        <v>47924</v>
      </c>
      <c r="J3135" s="96">
        <f t="shared" si="1459"/>
        <v>18</v>
      </c>
      <c r="K3135" s="96">
        <f t="shared" si="1460"/>
        <v>5</v>
      </c>
      <c r="L3135" s="8">
        <f t="shared" si="1437"/>
        <v>1.00119278</v>
      </c>
      <c r="M3135" s="97">
        <f t="shared" si="1449"/>
        <v>1.0043006699999999</v>
      </c>
      <c r="N3135" s="97">
        <f t="shared" si="1450"/>
        <v>1.5374296242366283</v>
      </c>
      <c r="O3135" s="90">
        <f t="shared" si="1451"/>
        <v>1.5392634300000001</v>
      </c>
      <c r="P3135" s="90">
        <f t="shared" si="1452"/>
        <v>638.17662285999995</v>
      </c>
      <c r="Q3135" s="98">
        <f t="shared" si="1442"/>
        <v>0</v>
      </c>
      <c r="R3135" s="7">
        <f t="shared" si="1438"/>
        <v>0</v>
      </c>
      <c r="S3135" s="90">
        <f t="shared" si="1453"/>
        <v>0</v>
      </c>
      <c r="T3135" s="99">
        <f t="shared" si="1439"/>
        <v>0.117687</v>
      </c>
      <c r="U3135" s="98">
        <f t="shared" si="1454"/>
        <v>5</v>
      </c>
      <c r="V3135" s="98">
        <v>252</v>
      </c>
      <c r="W3135" s="97">
        <f t="shared" si="1455"/>
        <v>1.002210005</v>
      </c>
      <c r="X3135" s="90">
        <f t="shared" si="1456"/>
        <v>1.41037352</v>
      </c>
      <c r="Y3135" s="90">
        <f t="shared" si="1457"/>
        <v>0</v>
      </c>
      <c r="Z3135" s="100" t="str">
        <f t="shared" si="1440"/>
        <v>A+J=</v>
      </c>
      <c r="AA3135" s="95">
        <f t="shared" si="1441"/>
        <v>47924</v>
      </c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4"/>
      <c r="DP3135" s="1"/>
      <c r="DQ3135" s="1"/>
      <c r="DR3135" s="1"/>
      <c r="DS3135" s="1"/>
      <c r="DT3135" s="1"/>
      <c r="DU3135" s="1"/>
    </row>
    <row r="3136" spans="1:125" ht="12.75" x14ac:dyDescent="0.2">
      <c r="A3136" s="89">
        <f t="shared" si="1435"/>
        <v>47905</v>
      </c>
      <c r="B3136" s="105">
        <f t="shared" si="1444"/>
        <v>639.58699637999996</v>
      </c>
      <c r="C3136" s="90">
        <f t="shared" si="1436"/>
        <v>414.59870379</v>
      </c>
      <c r="D3136" s="91">
        <f t="shared" si="1445"/>
        <v>7245.38</v>
      </c>
      <c r="E3136" s="92">
        <f t="shared" si="1443"/>
        <v>7276.54</v>
      </c>
      <c r="F3136" s="93">
        <f t="shared" si="1446"/>
        <v>45763</v>
      </c>
      <c r="G3136" s="94">
        <f t="shared" si="1447"/>
        <v>4.3006716003852752E-3</v>
      </c>
      <c r="H3136" s="95">
        <f t="shared" si="1458"/>
        <v>47924</v>
      </c>
      <c r="I3136" s="95">
        <f t="shared" si="1448"/>
        <v>47924</v>
      </c>
      <c r="J3136" s="96">
        <f t="shared" si="1459"/>
        <v>18</v>
      </c>
      <c r="K3136" s="96">
        <f t="shared" si="1460"/>
        <v>5</v>
      </c>
      <c r="L3136" s="8">
        <f t="shared" si="1437"/>
        <v>1.00119278</v>
      </c>
      <c r="M3136" s="97">
        <f t="shared" si="1449"/>
        <v>1.0043006699999999</v>
      </c>
      <c r="N3136" s="97">
        <f t="shared" si="1450"/>
        <v>1.5374296242366283</v>
      </c>
      <c r="O3136" s="90">
        <f t="shared" si="1451"/>
        <v>1.5392634300000001</v>
      </c>
      <c r="P3136" s="90">
        <f t="shared" si="1452"/>
        <v>638.17662285999995</v>
      </c>
      <c r="Q3136" s="98">
        <f t="shared" si="1442"/>
        <v>0</v>
      </c>
      <c r="R3136" s="7">
        <f t="shared" si="1438"/>
        <v>0</v>
      </c>
      <c r="S3136" s="90">
        <f t="shared" si="1453"/>
        <v>0</v>
      </c>
      <c r="T3136" s="99">
        <f t="shared" si="1439"/>
        <v>0.117687</v>
      </c>
      <c r="U3136" s="98">
        <f t="shared" si="1454"/>
        <v>5</v>
      </c>
      <c r="V3136" s="98">
        <v>252</v>
      </c>
      <c r="W3136" s="97">
        <f t="shared" si="1455"/>
        <v>1.002210005</v>
      </c>
      <c r="X3136" s="90">
        <f t="shared" si="1456"/>
        <v>1.41037352</v>
      </c>
      <c r="Y3136" s="90">
        <f t="shared" si="1457"/>
        <v>0</v>
      </c>
      <c r="Z3136" s="100" t="str">
        <f t="shared" si="1440"/>
        <v>A+J=</v>
      </c>
      <c r="AA3136" s="95">
        <f t="shared" si="1441"/>
        <v>47924</v>
      </c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4"/>
      <c r="DP3136" s="1"/>
      <c r="DQ3136" s="1"/>
      <c r="DR3136" s="1"/>
      <c r="DS3136" s="1"/>
      <c r="DT3136" s="1"/>
      <c r="DU3136" s="1"/>
    </row>
    <row r="3137" spans="1:125" ht="12.75" x14ac:dyDescent="0.2">
      <c r="A3137" s="89">
        <f t="shared" si="1435"/>
        <v>47906</v>
      </c>
      <c r="B3137" s="105">
        <f t="shared" si="1444"/>
        <v>640.02201471000001</v>
      </c>
      <c r="C3137" s="90">
        <f t="shared" si="1436"/>
        <v>414.59870379</v>
      </c>
      <c r="D3137" s="91">
        <f t="shared" si="1445"/>
        <v>7245.38</v>
      </c>
      <c r="E3137" s="92">
        <f t="shared" si="1443"/>
        <v>7276.54</v>
      </c>
      <c r="F3137" s="93">
        <f t="shared" si="1446"/>
        <v>45763</v>
      </c>
      <c r="G3137" s="94">
        <f t="shared" si="1447"/>
        <v>4.3006716003852752E-3</v>
      </c>
      <c r="H3137" s="95">
        <f t="shared" si="1458"/>
        <v>47924</v>
      </c>
      <c r="I3137" s="95">
        <f t="shared" si="1448"/>
        <v>47924</v>
      </c>
      <c r="J3137" s="96">
        <f t="shared" si="1459"/>
        <v>18</v>
      </c>
      <c r="K3137" s="96">
        <f t="shared" si="1460"/>
        <v>6</v>
      </c>
      <c r="L3137" s="8">
        <f t="shared" si="1437"/>
        <v>1.0014315</v>
      </c>
      <c r="M3137" s="97">
        <f t="shared" si="1449"/>
        <v>1.0043006699999999</v>
      </c>
      <c r="N3137" s="97">
        <f t="shared" si="1450"/>
        <v>1.5374296242366283</v>
      </c>
      <c r="O3137" s="90">
        <f t="shared" si="1451"/>
        <v>1.53963045</v>
      </c>
      <c r="P3137" s="90">
        <f t="shared" si="1452"/>
        <v>638.32878888000005</v>
      </c>
      <c r="Q3137" s="98">
        <f t="shared" si="1442"/>
        <v>0</v>
      </c>
      <c r="R3137" s="7">
        <f t="shared" si="1438"/>
        <v>0</v>
      </c>
      <c r="S3137" s="90">
        <f t="shared" si="1453"/>
        <v>0</v>
      </c>
      <c r="T3137" s="99">
        <f t="shared" si="1439"/>
        <v>0.117687</v>
      </c>
      <c r="U3137" s="98">
        <f t="shared" si="1454"/>
        <v>6</v>
      </c>
      <c r="V3137" s="98">
        <v>252</v>
      </c>
      <c r="W3137" s="97">
        <f t="shared" si="1455"/>
        <v>1.002652592</v>
      </c>
      <c r="X3137" s="90">
        <f t="shared" si="1456"/>
        <v>1.69322583</v>
      </c>
      <c r="Y3137" s="90">
        <f t="shared" si="1457"/>
        <v>0</v>
      </c>
      <c r="Z3137" s="100" t="str">
        <f t="shared" si="1440"/>
        <v>A+J=</v>
      </c>
      <c r="AA3137" s="95">
        <f t="shared" si="1441"/>
        <v>47924</v>
      </c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4"/>
      <c r="DP3137" s="1"/>
      <c r="DQ3137" s="1"/>
      <c r="DR3137" s="1"/>
      <c r="DS3137" s="1"/>
      <c r="DT3137" s="1"/>
      <c r="DU3137" s="1"/>
    </row>
    <row r="3138" spans="1:125" ht="12.75" x14ac:dyDescent="0.2">
      <c r="A3138" s="89">
        <f t="shared" si="1435"/>
        <v>47907</v>
      </c>
      <c r="B3138" s="105">
        <f t="shared" si="1444"/>
        <v>640.45733382999993</v>
      </c>
      <c r="C3138" s="90">
        <f t="shared" si="1436"/>
        <v>414.59870379</v>
      </c>
      <c r="D3138" s="91">
        <f t="shared" si="1445"/>
        <v>7245.38</v>
      </c>
      <c r="E3138" s="92">
        <f t="shared" si="1443"/>
        <v>7276.54</v>
      </c>
      <c r="F3138" s="93">
        <f t="shared" si="1446"/>
        <v>45763</v>
      </c>
      <c r="G3138" s="94">
        <f t="shared" si="1447"/>
        <v>4.3006716003852752E-3</v>
      </c>
      <c r="H3138" s="95">
        <f t="shared" si="1458"/>
        <v>47924</v>
      </c>
      <c r="I3138" s="95">
        <f t="shared" si="1448"/>
        <v>47924</v>
      </c>
      <c r="J3138" s="96">
        <f t="shared" si="1459"/>
        <v>18</v>
      </c>
      <c r="K3138" s="96">
        <f t="shared" si="1460"/>
        <v>7</v>
      </c>
      <c r="L3138" s="8">
        <f t="shared" si="1437"/>
        <v>1.0016702900000001</v>
      </c>
      <c r="M3138" s="97">
        <f t="shared" si="1449"/>
        <v>1.0043006699999999</v>
      </c>
      <c r="N3138" s="97">
        <f t="shared" si="1450"/>
        <v>1.5374296242366283</v>
      </c>
      <c r="O3138" s="90">
        <f t="shared" si="1451"/>
        <v>1.5399975699999999</v>
      </c>
      <c r="P3138" s="90">
        <f t="shared" si="1452"/>
        <v>638.48099635999995</v>
      </c>
      <c r="Q3138" s="98">
        <f t="shared" si="1442"/>
        <v>0</v>
      </c>
      <c r="R3138" s="7">
        <f t="shared" si="1438"/>
        <v>0</v>
      </c>
      <c r="S3138" s="90">
        <f t="shared" si="1453"/>
        <v>0</v>
      </c>
      <c r="T3138" s="99">
        <f t="shared" si="1439"/>
        <v>0.117687</v>
      </c>
      <c r="U3138" s="98">
        <f t="shared" si="1454"/>
        <v>7</v>
      </c>
      <c r="V3138" s="98">
        <v>252</v>
      </c>
      <c r="W3138" s="97">
        <f t="shared" si="1455"/>
        <v>1.0030953739999999</v>
      </c>
      <c r="X3138" s="90">
        <f t="shared" si="1456"/>
        <v>1.97633747</v>
      </c>
      <c r="Y3138" s="90">
        <f t="shared" si="1457"/>
        <v>0</v>
      </c>
      <c r="Z3138" s="100" t="str">
        <f t="shared" si="1440"/>
        <v>A+J=</v>
      </c>
      <c r="AA3138" s="95">
        <f t="shared" si="1441"/>
        <v>47924</v>
      </c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4"/>
      <c r="DP3138" s="1"/>
      <c r="DQ3138" s="1"/>
      <c r="DR3138" s="1"/>
      <c r="DS3138" s="1"/>
      <c r="DT3138" s="1"/>
      <c r="DU3138" s="1"/>
    </row>
    <row r="3139" spans="1:125" ht="12.75" x14ac:dyDescent="0.2">
      <c r="A3139" s="89">
        <f t="shared" si="1435"/>
        <v>47908</v>
      </c>
      <c r="B3139" s="105">
        <f t="shared" si="1444"/>
        <v>640.89294618999998</v>
      </c>
      <c r="C3139" s="90">
        <f t="shared" si="1436"/>
        <v>414.59870379</v>
      </c>
      <c r="D3139" s="91">
        <f t="shared" si="1445"/>
        <v>7245.38</v>
      </c>
      <c r="E3139" s="92">
        <f t="shared" si="1443"/>
        <v>7276.54</v>
      </c>
      <c r="F3139" s="93">
        <f t="shared" si="1446"/>
        <v>45763</v>
      </c>
      <c r="G3139" s="94">
        <f t="shared" si="1447"/>
        <v>4.3006716003852752E-3</v>
      </c>
      <c r="H3139" s="95">
        <f t="shared" si="1458"/>
        <v>47924</v>
      </c>
      <c r="I3139" s="95">
        <f t="shared" si="1448"/>
        <v>47924</v>
      </c>
      <c r="J3139" s="96">
        <f t="shared" si="1459"/>
        <v>18</v>
      </c>
      <c r="K3139" s="96">
        <f t="shared" si="1460"/>
        <v>8</v>
      </c>
      <c r="L3139" s="8">
        <f t="shared" si="1437"/>
        <v>1.00190913</v>
      </c>
      <c r="M3139" s="97">
        <f t="shared" si="1449"/>
        <v>1.0043006699999999</v>
      </c>
      <c r="N3139" s="97">
        <f t="shared" si="1450"/>
        <v>1.5374296242366283</v>
      </c>
      <c r="O3139" s="90">
        <f t="shared" si="1451"/>
        <v>1.54036477</v>
      </c>
      <c r="P3139" s="90">
        <f t="shared" si="1452"/>
        <v>638.63323700000001</v>
      </c>
      <c r="Q3139" s="98">
        <f t="shared" si="1442"/>
        <v>0</v>
      </c>
      <c r="R3139" s="7">
        <f t="shared" si="1438"/>
        <v>0</v>
      </c>
      <c r="S3139" s="90">
        <f t="shared" si="1453"/>
        <v>0</v>
      </c>
      <c r="T3139" s="99">
        <f t="shared" si="1439"/>
        <v>0.117687</v>
      </c>
      <c r="U3139" s="98">
        <f t="shared" si="1454"/>
        <v>8</v>
      </c>
      <c r="V3139" s="98">
        <v>252</v>
      </c>
      <c r="W3139" s="97">
        <f t="shared" si="1455"/>
        <v>1.0035383520000001</v>
      </c>
      <c r="X3139" s="90">
        <f t="shared" si="1456"/>
        <v>2.2597091900000001</v>
      </c>
      <c r="Y3139" s="90">
        <f t="shared" si="1457"/>
        <v>0</v>
      </c>
      <c r="Z3139" s="100" t="str">
        <f t="shared" si="1440"/>
        <v>A+J=</v>
      </c>
      <c r="AA3139" s="95">
        <f t="shared" si="1441"/>
        <v>47924</v>
      </c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4"/>
      <c r="DP3139" s="1"/>
      <c r="DQ3139" s="1"/>
      <c r="DR3139" s="1"/>
      <c r="DS3139" s="1"/>
      <c r="DT3139" s="1"/>
      <c r="DU3139" s="1"/>
    </row>
    <row r="3140" spans="1:125" ht="12.75" x14ac:dyDescent="0.2">
      <c r="A3140" s="89">
        <f t="shared" si="1435"/>
        <v>47909</v>
      </c>
      <c r="B3140" s="105">
        <f t="shared" si="1444"/>
        <v>640.89294618999998</v>
      </c>
      <c r="C3140" s="90">
        <f t="shared" si="1436"/>
        <v>414.59870379</v>
      </c>
      <c r="D3140" s="91">
        <f t="shared" si="1445"/>
        <v>7245.38</v>
      </c>
      <c r="E3140" s="92">
        <f t="shared" si="1443"/>
        <v>7276.54</v>
      </c>
      <c r="F3140" s="93">
        <f t="shared" si="1446"/>
        <v>45763</v>
      </c>
      <c r="G3140" s="94">
        <f t="shared" si="1447"/>
        <v>4.3006716003852752E-3</v>
      </c>
      <c r="H3140" s="95">
        <f t="shared" si="1458"/>
        <v>47924</v>
      </c>
      <c r="I3140" s="95">
        <f t="shared" si="1448"/>
        <v>47924</v>
      </c>
      <c r="J3140" s="96">
        <f t="shared" si="1459"/>
        <v>18</v>
      </c>
      <c r="K3140" s="96">
        <f t="shared" si="1460"/>
        <v>8</v>
      </c>
      <c r="L3140" s="8">
        <f t="shared" si="1437"/>
        <v>1.00190913</v>
      </c>
      <c r="M3140" s="97">
        <f t="shared" si="1449"/>
        <v>1.0043006699999999</v>
      </c>
      <c r="N3140" s="97">
        <f t="shared" si="1450"/>
        <v>1.5374296242366283</v>
      </c>
      <c r="O3140" s="90">
        <f t="shared" si="1451"/>
        <v>1.54036477</v>
      </c>
      <c r="P3140" s="90">
        <f t="shared" si="1452"/>
        <v>638.63323700000001</v>
      </c>
      <c r="Q3140" s="98">
        <f t="shared" si="1442"/>
        <v>0</v>
      </c>
      <c r="R3140" s="7">
        <f t="shared" si="1438"/>
        <v>0</v>
      </c>
      <c r="S3140" s="90">
        <f t="shared" si="1453"/>
        <v>0</v>
      </c>
      <c r="T3140" s="99">
        <f t="shared" si="1439"/>
        <v>0.117687</v>
      </c>
      <c r="U3140" s="98">
        <f t="shared" si="1454"/>
        <v>8</v>
      </c>
      <c r="V3140" s="98">
        <v>252</v>
      </c>
      <c r="W3140" s="97">
        <f t="shared" si="1455"/>
        <v>1.0035383520000001</v>
      </c>
      <c r="X3140" s="90">
        <f t="shared" si="1456"/>
        <v>2.2597091900000001</v>
      </c>
      <c r="Y3140" s="90">
        <f t="shared" si="1457"/>
        <v>0</v>
      </c>
      <c r="Z3140" s="100" t="str">
        <f t="shared" si="1440"/>
        <v>A+J=</v>
      </c>
      <c r="AA3140" s="95">
        <f t="shared" si="1441"/>
        <v>47924</v>
      </c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4"/>
      <c r="DP3140" s="1"/>
      <c r="DQ3140" s="1"/>
      <c r="DR3140" s="1"/>
      <c r="DS3140" s="1"/>
      <c r="DT3140" s="1"/>
      <c r="DU3140" s="1"/>
    </row>
    <row r="3141" spans="1:125" ht="12.75" x14ac:dyDescent="0.2">
      <c r="A3141" s="89">
        <f t="shared" si="1435"/>
        <v>47910</v>
      </c>
      <c r="B3141" s="105">
        <f t="shared" si="1444"/>
        <v>640.89294618999998</v>
      </c>
      <c r="C3141" s="90">
        <f t="shared" si="1436"/>
        <v>414.59870379</v>
      </c>
      <c r="D3141" s="91">
        <f t="shared" si="1445"/>
        <v>7245.38</v>
      </c>
      <c r="E3141" s="92">
        <f t="shared" si="1443"/>
        <v>7276.54</v>
      </c>
      <c r="F3141" s="93">
        <f t="shared" si="1446"/>
        <v>45763</v>
      </c>
      <c r="G3141" s="94">
        <f t="shared" si="1447"/>
        <v>4.3006716003852752E-3</v>
      </c>
      <c r="H3141" s="95">
        <f t="shared" si="1458"/>
        <v>47924</v>
      </c>
      <c r="I3141" s="95">
        <f t="shared" si="1448"/>
        <v>47924</v>
      </c>
      <c r="J3141" s="96">
        <f t="shared" si="1459"/>
        <v>18</v>
      </c>
      <c r="K3141" s="96">
        <f t="shared" si="1460"/>
        <v>8</v>
      </c>
      <c r="L3141" s="8">
        <f t="shared" si="1437"/>
        <v>1.00190913</v>
      </c>
      <c r="M3141" s="97">
        <f t="shared" si="1449"/>
        <v>1.0043006699999999</v>
      </c>
      <c r="N3141" s="97">
        <f t="shared" si="1450"/>
        <v>1.5374296242366283</v>
      </c>
      <c r="O3141" s="90">
        <f t="shared" si="1451"/>
        <v>1.54036477</v>
      </c>
      <c r="P3141" s="90">
        <f t="shared" si="1452"/>
        <v>638.63323700000001</v>
      </c>
      <c r="Q3141" s="98">
        <f t="shared" si="1442"/>
        <v>0</v>
      </c>
      <c r="R3141" s="7">
        <f t="shared" si="1438"/>
        <v>0</v>
      </c>
      <c r="S3141" s="90">
        <f t="shared" si="1453"/>
        <v>0</v>
      </c>
      <c r="T3141" s="99">
        <f t="shared" si="1439"/>
        <v>0.117687</v>
      </c>
      <c r="U3141" s="98">
        <f t="shared" si="1454"/>
        <v>8</v>
      </c>
      <c r="V3141" s="98">
        <v>252</v>
      </c>
      <c r="W3141" s="97">
        <f t="shared" si="1455"/>
        <v>1.0035383520000001</v>
      </c>
      <c r="X3141" s="90">
        <f t="shared" si="1456"/>
        <v>2.2597091900000001</v>
      </c>
      <c r="Y3141" s="90">
        <f t="shared" si="1457"/>
        <v>0</v>
      </c>
      <c r="Z3141" s="100" t="str">
        <f t="shared" si="1440"/>
        <v>A+J=</v>
      </c>
      <c r="AA3141" s="95">
        <f t="shared" si="1441"/>
        <v>47924</v>
      </c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4"/>
      <c r="DP3141" s="1"/>
      <c r="DQ3141" s="1"/>
      <c r="DR3141" s="1"/>
      <c r="DS3141" s="1"/>
      <c r="DT3141" s="1"/>
      <c r="DU3141" s="1"/>
    </row>
    <row r="3142" spans="1:125" ht="12.75" x14ac:dyDescent="0.2">
      <c r="A3142" s="89">
        <f t="shared" si="1435"/>
        <v>47911</v>
      </c>
      <c r="B3142" s="105">
        <f t="shared" si="1444"/>
        <v>641.32885192000003</v>
      </c>
      <c r="C3142" s="90">
        <f t="shared" si="1436"/>
        <v>414.59870379</v>
      </c>
      <c r="D3142" s="91">
        <f t="shared" si="1445"/>
        <v>7245.38</v>
      </c>
      <c r="E3142" s="92">
        <f t="shared" si="1443"/>
        <v>7276.54</v>
      </c>
      <c r="F3142" s="93">
        <f t="shared" si="1446"/>
        <v>45763</v>
      </c>
      <c r="G3142" s="94">
        <f t="shared" si="1447"/>
        <v>4.3006716003852752E-3</v>
      </c>
      <c r="H3142" s="95">
        <f t="shared" si="1458"/>
        <v>47924</v>
      </c>
      <c r="I3142" s="95">
        <f t="shared" si="1448"/>
        <v>47924</v>
      </c>
      <c r="J3142" s="96">
        <f t="shared" si="1459"/>
        <v>18</v>
      </c>
      <c r="K3142" s="96">
        <f t="shared" si="1460"/>
        <v>9</v>
      </c>
      <c r="L3142" s="8">
        <f t="shared" si="1437"/>
        <v>1.0021480199999999</v>
      </c>
      <c r="M3142" s="97">
        <f t="shared" si="1449"/>
        <v>1.0043006699999999</v>
      </c>
      <c r="N3142" s="97">
        <f t="shared" si="1450"/>
        <v>1.5374296242366283</v>
      </c>
      <c r="O3142" s="90">
        <f t="shared" si="1451"/>
        <v>1.5407320499999999</v>
      </c>
      <c r="P3142" s="90">
        <f t="shared" si="1452"/>
        <v>638.78551081000001</v>
      </c>
      <c r="Q3142" s="98">
        <f t="shared" si="1442"/>
        <v>0</v>
      </c>
      <c r="R3142" s="7">
        <f t="shared" si="1438"/>
        <v>0</v>
      </c>
      <c r="S3142" s="90">
        <f t="shared" si="1453"/>
        <v>0</v>
      </c>
      <c r="T3142" s="99">
        <f t="shared" si="1439"/>
        <v>0.117687</v>
      </c>
      <c r="U3142" s="98">
        <f t="shared" si="1454"/>
        <v>9</v>
      </c>
      <c r="V3142" s="98">
        <v>252</v>
      </c>
      <c r="W3142" s="97">
        <f t="shared" si="1455"/>
        <v>1.003981526</v>
      </c>
      <c r="X3142" s="90">
        <f t="shared" si="1456"/>
        <v>2.5433411100000001</v>
      </c>
      <c r="Y3142" s="90">
        <f t="shared" si="1457"/>
        <v>0</v>
      </c>
      <c r="Z3142" s="100" t="str">
        <f t="shared" si="1440"/>
        <v>A+J=</v>
      </c>
      <c r="AA3142" s="95">
        <f t="shared" si="1441"/>
        <v>47924</v>
      </c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4"/>
      <c r="DP3142" s="1"/>
      <c r="DQ3142" s="1"/>
      <c r="DR3142" s="1"/>
      <c r="DS3142" s="1"/>
      <c r="DT3142" s="1"/>
      <c r="DU3142" s="1"/>
    </row>
    <row r="3143" spans="1:125" ht="12.75" x14ac:dyDescent="0.2">
      <c r="A3143" s="89">
        <f t="shared" si="1435"/>
        <v>47912</v>
      </c>
      <c r="B3143" s="105">
        <f t="shared" si="1444"/>
        <v>641.76505887000008</v>
      </c>
      <c r="C3143" s="90">
        <f t="shared" si="1436"/>
        <v>414.59870379</v>
      </c>
      <c r="D3143" s="91">
        <f t="shared" si="1445"/>
        <v>7245.38</v>
      </c>
      <c r="E3143" s="92">
        <f t="shared" si="1443"/>
        <v>7276.54</v>
      </c>
      <c r="F3143" s="93">
        <f t="shared" si="1446"/>
        <v>45763</v>
      </c>
      <c r="G3143" s="94">
        <f t="shared" si="1447"/>
        <v>4.3006716003852752E-3</v>
      </c>
      <c r="H3143" s="95">
        <f t="shared" si="1458"/>
        <v>47924</v>
      </c>
      <c r="I3143" s="95">
        <f t="shared" si="1448"/>
        <v>47924</v>
      </c>
      <c r="J3143" s="96">
        <f t="shared" si="1459"/>
        <v>18</v>
      </c>
      <c r="K3143" s="96">
        <f t="shared" si="1460"/>
        <v>10</v>
      </c>
      <c r="L3143" s="8">
        <f t="shared" si="1437"/>
        <v>1.00238698</v>
      </c>
      <c r="M3143" s="97">
        <f t="shared" si="1449"/>
        <v>1.0043006699999999</v>
      </c>
      <c r="N3143" s="97">
        <f t="shared" si="1450"/>
        <v>1.5374296242366283</v>
      </c>
      <c r="O3143" s="90">
        <f t="shared" si="1451"/>
        <v>1.54109943</v>
      </c>
      <c r="P3143" s="90">
        <f t="shared" si="1452"/>
        <v>638.93782608000004</v>
      </c>
      <c r="Q3143" s="98">
        <f t="shared" si="1442"/>
        <v>0</v>
      </c>
      <c r="R3143" s="7">
        <f t="shared" si="1438"/>
        <v>0</v>
      </c>
      <c r="S3143" s="90">
        <f t="shared" si="1453"/>
        <v>0</v>
      </c>
      <c r="T3143" s="99">
        <f t="shared" si="1439"/>
        <v>0.117687</v>
      </c>
      <c r="U3143" s="98">
        <f t="shared" si="1454"/>
        <v>10</v>
      </c>
      <c r="V3143" s="98">
        <v>252</v>
      </c>
      <c r="W3143" s="97">
        <f t="shared" si="1455"/>
        <v>1.0044248950000001</v>
      </c>
      <c r="X3143" s="90">
        <f t="shared" si="1456"/>
        <v>2.8272327900000001</v>
      </c>
      <c r="Y3143" s="90">
        <f t="shared" si="1457"/>
        <v>0</v>
      </c>
      <c r="Z3143" s="100" t="str">
        <f t="shared" si="1440"/>
        <v>A+J=</v>
      </c>
      <c r="AA3143" s="95">
        <f t="shared" si="1441"/>
        <v>47924</v>
      </c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4"/>
      <c r="DP3143" s="1"/>
      <c r="DQ3143" s="1"/>
      <c r="DR3143" s="1"/>
      <c r="DS3143" s="1"/>
      <c r="DT3143" s="1"/>
      <c r="DU3143" s="1"/>
    </row>
    <row r="3144" spans="1:125" ht="12.75" x14ac:dyDescent="0.2">
      <c r="A3144" s="89">
        <f t="shared" si="1435"/>
        <v>47913</v>
      </c>
      <c r="B3144" s="105">
        <f t="shared" si="1444"/>
        <v>642.20155947000001</v>
      </c>
      <c r="C3144" s="90">
        <f t="shared" si="1436"/>
        <v>414.59870379</v>
      </c>
      <c r="D3144" s="91">
        <f t="shared" si="1445"/>
        <v>7245.38</v>
      </c>
      <c r="E3144" s="92">
        <f t="shared" si="1443"/>
        <v>7276.54</v>
      </c>
      <c r="F3144" s="93">
        <f t="shared" si="1446"/>
        <v>45763</v>
      </c>
      <c r="G3144" s="94">
        <f t="shared" si="1447"/>
        <v>4.3006716003852752E-3</v>
      </c>
      <c r="H3144" s="95">
        <f t="shared" si="1458"/>
        <v>47924</v>
      </c>
      <c r="I3144" s="95">
        <f t="shared" si="1448"/>
        <v>47924</v>
      </c>
      <c r="J3144" s="96">
        <f t="shared" si="1459"/>
        <v>18</v>
      </c>
      <c r="K3144" s="96">
        <f t="shared" si="1460"/>
        <v>11</v>
      </c>
      <c r="L3144" s="8">
        <f t="shared" si="1437"/>
        <v>1.0026259900000001</v>
      </c>
      <c r="M3144" s="97">
        <f t="shared" si="1449"/>
        <v>1.0043006699999999</v>
      </c>
      <c r="N3144" s="97">
        <f t="shared" si="1450"/>
        <v>1.5374296242366283</v>
      </c>
      <c r="O3144" s="90">
        <f t="shared" si="1451"/>
        <v>1.5414668899999999</v>
      </c>
      <c r="P3144" s="90">
        <f t="shared" si="1452"/>
        <v>639.09017452000001</v>
      </c>
      <c r="Q3144" s="98">
        <f t="shared" si="1442"/>
        <v>0</v>
      </c>
      <c r="R3144" s="7">
        <f t="shared" si="1438"/>
        <v>0</v>
      </c>
      <c r="S3144" s="90">
        <f t="shared" si="1453"/>
        <v>0</v>
      </c>
      <c r="T3144" s="99">
        <f t="shared" si="1439"/>
        <v>0.117687</v>
      </c>
      <c r="U3144" s="98">
        <f t="shared" si="1454"/>
        <v>11</v>
      </c>
      <c r="V3144" s="98">
        <v>252</v>
      </c>
      <c r="W3144" s="97">
        <f t="shared" si="1455"/>
        <v>1.00486846</v>
      </c>
      <c r="X3144" s="90">
        <f t="shared" si="1456"/>
        <v>3.1113849500000001</v>
      </c>
      <c r="Y3144" s="90">
        <f t="shared" si="1457"/>
        <v>0</v>
      </c>
      <c r="Z3144" s="100" t="str">
        <f t="shared" si="1440"/>
        <v>A+J=</v>
      </c>
      <c r="AA3144" s="95">
        <f t="shared" si="1441"/>
        <v>47924</v>
      </c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4"/>
      <c r="DP3144" s="1"/>
      <c r="DQ3144" s="1"/>
      <c r="DR3144" s="1"/>
      <c r="DS3144" s="1"/>
      <c r="DT3144" s="1"/>
      <c r="DU3144" s="1"/>
    </row>
    <row r="3145" spans="1:125" ht="12.75" x14ac:dyDescent="0.2">
      <c r="A3145" s="89">
        <f t="shared" si="1435"/>
        <v>47914</v>
      </c>
      <c r="B3145" s="105">
        <f t="shared" si="1444"/>
        <v>642.63836218999995</v>
      </c>
      <c r="C3145" s="90">
        <f t="shared" si="1436"/>
        <v>414.59870379</v>
      </c>
      <c r="D3145" s="91">
        <f t="shared" si="1445"/>
        <v>7245.38</v>
      </c>
      <c r="E3145" s="92">
        <f t="shared" si="1443"/>
        <v>7276.54</v>
      </c>
      <c r="F3145" s="93">
        <f t="shared" si="1446"/>
        <v>45763</v>
      </c>
      <c r="G3145" s="94">
        <f t="shared" si="1447"/>
        <v>4.3006716003852752E-3</v>
      </c>
      <c r="H3145" s="95">
        <f t="shared" si="1458"/>
        <v>47924</v>
      </c>
      <c r="I3145" s="95">
        <f t="shared" si="1448"/>
        <v>47924</v>
      </c>
      <c r="J3145" s="96">
        <f t="shared" si="1459"/>
        <v>18</v>
      </c>
      <c r="K3145" s="96">
        <f t="shared" si="1460"/>
        <v>12</v>
      </c>
      <c r="L3145" s="8">
        <f t="shared" si="1437"/>
        <v>1.00286506</v>
      </c>
      <c r="M3145" s="97">
        <f t="shared" si="1449"/>
        <v>1.0043006699999999</v>
      </c>
      <c r="N3145" s="97">
        <f t="shared" si="1450"/>
        <v>1.5374296242366283</v>
      </c>
      <c r="O3145" s="90">
        <f t="shared" si="1451"/>
        <v>1.5418344500000001</v>
      </c>
      <c r="P3145" s="90">
        <f t="shared" si="1452"/>
        <v>639.24256442000001</v>
      </c>
      <c r="Q3145" s="98">
        <f t="shared" si="1442"/>
        <v>0</v>
      </c>
      <c r="R3145" s="7">
        <f t="shared" si="1438"/>
        <v>0</v>
      </c>
      <c r="S3145" s="90">
        <f t="shared" si="1453"/>
        <v>0</v>
      </c>
      <c r="T3145" s="99">
        <f t="shared" si="1439"/>
        <v>0.117687</v>
      </c>
      <c r="U3145" s="98">
        <f t="shared" si="1454"/>
        <v>12</v>
      </c>
      <c r="V3145" s="98">
        <v>252</v>
      </c>
      <c r="W3145" s="97">
        <f t="shared" si="1455"/>
        <v>1.0053122210000001</v>
      </c>
      <c r="X3145" s="90">
        <f t="shared" si="1456"/>
        <v>3.3957977700000002</v>
      </c>
      <c r="Y3145" s="90">
        <f t="shared" si="1457"/>
        <v>0</v>
      </c>
      <c r="Z3145" s="100" t="str">
        <f t="shared" si="1440"/>
        <v>A+J=</v>
      </c>
      <c r="AA3145" s="95">
        <f t="shared" si="1441"/>
        <v>47924</v>
      </c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4"/>
      <c r="DP3145" s="1"/>
      <c r="DQ3145" s="1"/>
      <c r="DR3145" s="1"/>
      <c r="DS3145" s="1"/>
      <c r="DT3145" s="1"/>
      <c r="DU3145" s="1"/>
    </row>
    <row r="3146" spans="1:125" ht="12.75" x14ac:dyDescent="0.2">
      <c r="A3146" s="89">
        <f t="shared" si="1435"/>
        <v>47915</v>
      </c>
      <c r="B3146" s="105">
        <f t="shared" si="1444"/>
        <v>643.07545403999995</v>
      </c>
      <c r="C3146" s="90">
        <f t="shared" si="1436"/>
        <v>414.59870379</v>
      </c>
      <c r="D3146" s="91">
        <f t="shared" si="1445"/>
        <v>7245.38</v>
      </c>
      <c r="E3146" s="92">
        <f t="shared" si="1443"/>
        <v>7276.54</v>
      </c>
      <c r="F3146" s="93">
        <f t="shared" si="1446"/>
        <v>45763</v>
      </c>
      <c r="G3146" s="94">
        <f t="shared" si="1447"/>
        <v>4.3006716003852752E-3</v>
      </c>
      <c r="H3146" s="95">
        <f t="shared" si="1458"/>
        <v>47924</v>
      </c>
      <c r="I3146" s="95">
        <f t="shared" si="1448"/>
        <v>47924</v>
      </c>
      <c r="J3146" s="96">
        <f t="shared" si="1459"/>
        <v>18</v>
      </c>
      <c r="K3146" s="96">
        <f t="shared" si="1460"/>
        <v>13</v>
      </c>
      <c r="L3146" s="8">
        <f t="shared" si="1437"/>
        <v>1.00310418</v>
      </c>
      <c r="M3146" s="97">
        <f t="shared" si="1449"/>
        <v>1.0043006699999999</v>
      </c>
      <c r="N3146" s="97">
        <f t="shared" si="1450"/>
        <v>1.5374296242366283</v>
      </c>
      <c r="O3146" s="90">
        <f t="shared" si="1451"/>
        <v>1.54220208</v>
      </c>
      <c r="P3146" s="90">
        <f t="shared" si="1452"/>
        <v>639.39498334999996</v>
      </c>
      <c r="Q3146" s="98">
        <f t="shared" si="1442"/>
        <v>0</v>
      </c>
      <c r="R3146" s="7">
        <f t="shared" si="1438"/>
        <v>0</v>
      </c>
      <c r="S3146" s="90">
        <f t="shared" si="1453"/>
        <v>0</v>
      </c>
      <c r="T3146" s="99">
        <f t="shared" si="1439"/>
        <v>0.117687</v>
      </c>
      <c r="U3146" s="98">
        <f t="shared" si="1454"/>
        <v>13</v>
      </c>
      <c r="V3146" s="98">
        <v>252</v>
      </c>
      <c r="W3146" s="97">
        <f t="shared" si="1455"/>
        <v>1.0057561770000001</v>
      </c>
      <c r="X3146" s="90">
        <f t="shared" si="1456"/>
        <v>3.6804706899999999</v>
      </c>
      <c r="Y3146" s="90">
        <f t="shared" si="1457"/>
        <v>0</v>
      </c>
      <c r="Z3146" s="100" t="str">
        <f t="shared" si="1440"/>
        <v>A+J=</v>
      </c>
      <c r="AA3146" s="95">
        <f t="shared" si="1441"/>
        <v>47924</v>
      </c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4"/>
      <c r="DP3146" s="1"/>
      <c r="DQ3146" s="1"/>
      <c r="DR3146" s="1"/>
      <c r="DS3146" s="1"/>
      <c r="DT3146" s="1"/>
      <c r="DU3146" s="1"/>
    </row>
    <row r="3147" spans="1:125" ht="12.75" x14ac:dyDescent="0.2">
      <c r="A3147" s="89">
        <f t="shared" si="1435"/>
        <v>47916</v>
      </c>
      <c r="B3147" s="105">
        <f t="shared" si="1444"/>
        <v>643.07545403999995</v>
      </c>
      <c r="C3147" s="90">
        <f t="shared" si="1436"/>
        <v>414.59870379</v>
      </c>
      <c r="D3147" s="91">
        <f t="shared" si="1445"/>
        <v>7245.38</v>
      </c>
      <c r="E3147" s="92">
        <f t="shared" si="1443"/>
        <v>7276.54</v>
      </c>
      <c r="F3147" s="93">
        <f t="shared" si="1446"/>
        <v>45763</v>
      </c>
      <c r="G3147" s="94">
        <f t="shared" si="1447"/>
        <v>4.3006716003852752E-3</v>
      </c>
      <c r="H3147" s="95">
        <f t="shared" si="1458"/>
        <v>47924</v>
      </c>
      <c r="I3147" s="95">
        <f t="shared" si="1448"/>
        <v>47924</v>
      </c>
      <c r="J3147" s="96">
        <f t="shared" si="1459"/>
        <v>18</v>
      </c>
      <c r="K3147" s="96">
        <f t="shared" si="1460"/>
        <v>13</v>
      </c>
      <c r="L3147" s="8">
        <f t="shared" si="1437"/>
        <v>1.00310418</v>
      </c>
      <c r="M3147" s="97">
        <f t="shared" si="1449"/>
        <v>1.0043006699999999</v>
      </c>
      <c r="N3147" s="97">
        <f t="shared" si="1450"/>
        <v>1.5374296242366283</v>
      </c>
      <c r="O3147" s="90">
        <f t="shared" si="1451"/>
        <v>1.54220208</v>
      </c>
      <c r="P3147" s="90">
        <f t="shared" si="1452"/>
        <v>639.39498334999996</v>
      </c>
      <c r="Q3147" s="98">
        <f t="shared" si="1442"/>
        <v>0</v>
      </c>
      <c r="R3147" s="7">
        <f t="shared" si="1438"/>
        <v>0</v>
      </c>
      <c r="S3147" s="90">
        <f t="shared" si="1453"/>
        <v>0</v>
      </c>
      <c r="T3147" s="99">
        <f t="shared" si="1439"/>
        <v>0.117687</v>
      </c>
      <c r="U3147" s="98">
        <f t="shared" si="1454"/>
        <v>13</v>
      </c>
      <c r="V3147" s="98">
        <v>252</v>
      </c>
      <c r="W3147" s="97">
        <f t="shared" si="1455"/>
        <v>1.0057561770000001</v>
      </c>
      <c r="X3147" s="90">
        <f t="shared" si="1456"/>
        <v>3.6804706899999999</v>
      </c>
      <c r="Y3147" s="90">
        <f t="shared" si="1457"/>
        <v>0</v>
      </c>
      <c r="Z3147" s="100" t="str">
        <f t="shared" si="1440"/>
        <v>A+J=</v>
      </c>
      <c r="AA3147" s="95">
        <f t="shared" si="1441"/>
        <v>47924</v>
      </c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4"/>
      <c r="DP3147" s="1"/>
      <c r="DQ3147" s="1"/>
      <c r="DR3147" s="1"/>
      <c r="DS3147" s="1"/>
      <c r="DT3147" s="1"/>
      <c r="DU3147" s="1"/>
    </row>
    <row r="3148" spans="1:125" ht="12.75" x14ac:dyDescent="0.2">
      <c r="A3148" s="89">
        <f t="shared" si="1435"/>
        <v>47917</v>
      </c>
      <c r="B3148" s="105">
        <f t="shared" si="1444"/>
        <v>643.07545403999995</v>
      </c>
      <c r="C3148" s="90">
        <f t="shared" si="1436"/>
        <v>414.59870379</v>
      </c>
      <c r="D3148" s="91">
        <f t="shared" si="1445"/>
        <v>7245.38</v>
      </c>
      <c r="E3148" s="92">
        <f t="shared" si="1443"/>
        <v>7276.54</v>
      </c>
      <c r="F3148" s="93">
        <f t="shared" si="1446"/>
        <v>45763</v>
      </c>
      <c r="G3148" s="94">
        <f t="shared" si="1447"/>
        <v>4.3006716003852752E-3</v>
      </c>
      <c r="H3148" s="95">
        <f t="shared" si="1458"/>
        <v>47924</v>
      </c>
      <c r="I3148" s="95">
        <f t="shared" si="1448"/>
        <v>47924</v>
      </c>
      <c r="J3148" s="96">
        <f t="shared" si="1459"/>
        <v>18</v>
      </c>
      <c r="K3148" s="96">
        <f t="shared" si="1460"/>
        <v>13</v>
      </c>
      <c r="L3148" s="8">
        <f t="shared" si="1437"/>
        <v>1.00310418</v>
      </c>
      <c r="M3148" s="97">
        <f t="shared" si="1449"/>
        <v>1.0043006699999999</v>
      </c>
      <c r="N3148" s="97">
        <f t="shared" si="1450"/>
        <v>1.5374296242366283</v>
      </c>
      <c r="O3148" s="90">
        <f t="shared" si="1451"/>
        <v>1.54220208</v>
      </c>
      <c r="P3148" s="90">
        <f t="shared" si="1452"/>
        <v>639.39498334999996</v>
      </c>
      <c r="Q3148" s="98">
        <f t="shared" si="1442"/>
        <v>0</v>
      </c>
      <c r="R3148" s="7">
        <f t="shared" si="1438"/>
        <v>0</v>
      </c>
      <c r="S3148" s="90">
        <f t="shared" si="1453"/>
        <v>0</v>
      </c>
      <c r="T3148" s="99">
        <f t="shared" si="1439"/>
        <v>0.117687</v>
      </c>
      <c r="U3148" s="98">
        <f t="shared" si="1454"/>
        <v>13</v>
      </c>
      <c r="V3148" s="98">
        <v>252</v>
      </c>
      <c r="W3148" s="97">
        <f t="shared" si="1455"/>
        <v>1.0057561770000001</v>
      </c>
      <c r="X3148" s="90">
        <f t="shared" si="1456"/>
        <v>3.6804706899999999</v>
      </c>
      <c r="Y3148" s="90">
        <f t="shared" si="1457"/>
        <v>0</v>
      </c>
      <c r="Z3148" s="100" t="str">
        <f t="shared" si="1440"/>
        <v>A+J=</v>
      </c>
      <c r="AA3148" s="95">
        <f t="shared" si="1441"/>
        <v>47924</v>
      </c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4"/>
      <c r="DP3148" s="1"/>
      <c r="DQ3148" s="1"/>
      <c r="DR3148" s="1"/>
      <c r="DS3148" s="1"/>
      <c r="DT3148" s="1"/>
      <c r="DU3148" s="1"/>
    </row>
    <row r="3149" spans="1:125" ht="12.75" x14ac:dyDescent="0.2">
      <c r="A3149" s="89">
        <f t="shared" si="1435"/>
        <v>47918</v>
      </c>
      <c r="B3149" s="105">
        <f t="shared" si="1444"/>
        <v>643.51285309000002</v>
      </c>
      <c r="C3149" s="90">
        <f t="shared" si="1436"/>
        <v>414.59870379</v>
      </c>
      <c r="D3149" s="91">
        <f t="shared" si="1445"/>
        <v>7245.38</v>
      </c>
      <c r="E3149" s="92">
        <f t="shared" si="1443"/>
        <v>7276.54</v>
      </c>
      <c r="F3149" s="93">
        <f t="shared" si="1446"/>
        <v>45763</v>
      </c>
      <c r="G3149" s="94">
        <f t="shared" si="1447"/>
        <v>4.3006716003852752E-3</v>
      </c>
      <c r="H3149" s="95">
        <f t="shared" si="1458"/>
        <v>47924</v>
      </c>
      <c r="I3149" s="95">
        <f t="shared" si="1448"/>
        <v>47924</v>
      </c>
      <c r="J3149" s="96">
        <f t="shared" si="1459"/>
        <v>18</v>
      </c>
      <c r="K3149" s="96">
        <f t="shared" si="1460"/>
        <v>14</v>
      </c>
      <c r="L3149" s="8">
        <f t="shared" si="1437"/>
        <v>1.0033433700000001</v>
      </c>
      <c r="M3149" s="97">
        <f t="shared" si="1449"/>
        <v>1.0043006699999999</v>
      </c>
      <c r="N3149" s="97">
        <f t="shared" si="1450"/>
        <v>1.5374296242366283</v>
      </c>
      <c r="O3149" s="90">
        <f t="shared" si="1451"/>
        <v>1.54256982</v>
      </c>
      <c r="P3149" s="90">
        <f t="shared" si="1452"/>
        <v>639.54744787000004</v>
      </c>
      <c r="Q3149" s="98">
        <f t="shared" si="1442"/>
        <v>0</v>
      </c>
      <c r="R3149" s="7">
        <f t="shared" si="1438"/>
        <v>0</v>
      </c>
      <c r="S3149" s="90">
        <f t="shared" si="1453"/>
        <v>0</v>
      </c>
      <c r="T3149" s="99">
        <f t="shared" si="1439"/>
        <v>0.117687</v>
      </c>
      <c r="U3149" s="98">
        <f t="shared" si="1454"/>
        <v>14</v>
      </c>
      <c r="V3149" s="98">
        <v>252</v>
      </c>
      <c r="W3149" s="97">
        <f t="shared" si="1455"/>
        <v>1.00620033</v>
      </c>
      <c r="X3149" s="90">
        <f t="shared" si="1456"/>
        <v>3.9654052200000001</v>
      </c>
      <c r="Y3149" s="90">
        <f t="shared" si="1457"/>
        <v>0</v>
      </c>
      <c r="Z3149" s="100" t="str">
        <f t="shared" si="1440"/>
        <v>A+J=</v>
      </c>
      <c r="AA3149" s="95">
        <f t="shared" si="1441"/>
        <v>47924</v>
      </c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4"/>
      <c r="DP3149" s="1"/>
      <c r="DQ3149" s="1"/>
      <c r="DR3149" s="1"/>
      <c r="DS3149" s="1"/>
      <c r="DT3149" s="1"/>
      <c r="DU3149" s="1"/>
    </row>
    <row r="3150" spans="1:125" ht="12.75" x14ac:dyDescent="0.2">
      <c r="A3150" s="89">
        <f t="shared" si="1435"/>
        <v>47919</v>
      </c>
      <c r="B3150" s="105">
        <f t="shared" si="1444"/>
        <v>643.95054217999996</v>
      </c>
      <c r="C3150" s="90">
        <f t="shared" si="1436"/>
        <v>414.59870379</v>
      </c>
      <c r="D3150" s="91">
        <f t="shared" si="1445"/>
        <v>7245.38</v>
      </c>
      <c r="E3150" s="92">
        <f t="shared" si="1443"/>
        <v>7276.54</v>
      </c>
      <c r="F3150" s="93">
        <f t="shared" si="1446"/>
        <v>45763</v>
      </c>
      <c r="G3150" s="94">
        <f t="shared" si="1447"/>
        <v>4.3006716003852752E-3</v>
      </c>
      <c r="H3150" s="95">
        <f t="shared" si="1458"/>
        <v>47924</v>
      </c>
      <c r="I3150" s="95">
        <f t="shared" si="1448"/>
        <v>47924</v>
      </c>
      <c r="J3150" s="96">
        <f t="shared" si="1459"/>
        <v>18</v>
      </c>
      <c r="K3150" s="96">
        <f t="shared" si="1460"/>
        <v>15</v>
      </c>
      <c r="L3150" s="8">
        <f t="shared" si="1437"/>
        <v>1.00358261</v>
      </c>
      <c r="M3150" s="97">
        <f t="shared" si="1449"/>
        <v>1.0043006699999999</v>
      </c>
      <c r="N3150" s="97">
        <f t="shared" si="1450"/>
        <v>1.5374296242366283</v>
      </c>
      <c r="O3150" s="90">
        <f t="shared" si="1451"/>
        <v>1.5429376299999999</v>
      </c>
      <c r="P3150" s="90">
        <f t="shared" si="1452"/>
        <v>639.69994141999996</v>
      </c>
      <c r="Q3150" s="98">
        <f t="shared" si="1442"/>
        <v>0</v>
      </c>
      <c r="R3150" s="7">
        <f t="shared" si="1438"/>
        <v>0</v>
      </c>
      <c r="S3150" s="90">
        <f t="shared" si="1453"/>
        <v>0</v>
      </c>
      <c r="T3150" s="99">
        <f t="shared" si="1439"/>
        <v>0.117687</v>
      </c>
      <c r="U3150" s="98">
        <f t="shared" si="1454"/>
        <v>15</v>
      </c>
      <c r="V3150" s="98">
        <v>252</v>
      </c>
      <c r="W3150" s="97">
        <f t="shared" si="1455"/>
        <v>1.0066446790000001</v>
      </c>
      <c r="X3150" s="90">
        <f t="shared" si="1456"/>
        <v>4.2506007600000002</v>
      </c>
      <c r="Y3150" s="90">
        <f t="shared" si="1457"/>
        <v>0</v>
      </c>
      <c r="Z3150" s="100" t="str">
        <f t="shared" si="1440"/>
        <v>A+J=</v>
      </c>
      <c r="AA3150" s="95">
        <f t="shared" si="1441"/>
        <v>47924</v>
      </c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4"/>
      <c r="DP3150" s="1"/>
      <c r="DQ3150" s="1"/>
      <c r="DR3150" s="1"/>
      <c r="DS3150" s="1"/>
      <c r="DT3150" s="1"/>
      <c r="DU3150" s="1"/>
    </row>
    <row r="3151" spans="1:125" ht="12.75" x14ac:dyDescent="0.2">
      <c r="A3151" s="89">
        <f t="shared" si="1435"/>
        <v>47920</v>
      </c>
      <c r="B3151" s="105">
        <f t="shared" si="1444"/>
        <v>644.38852560999999</v>
      </c>
      <c r="C3151" s="90">
        <f t="shared" si="1436"/>
        <v>414.59870379</v>
      </c>
      <c r="D3151" s="91">
        <f t="shared" si="1445"/>
        <v>7245.38</v>
      </c>
      <c r="E3151" s="92">
        <f t="shared" si="1443"/>
        <v>7276.54</v>
      </c>
      <c r="F3151" s="93">
        <f t="shared" si="1446"/>
        <v>45763</v>
      </c>
      <c r="G3151" s="94">
        <f t="shared" si="1447"/>
        <v>4.3006716003852752E-3</v>
      </c>
      <c r="H3151" s="95">
        <f t="shared" si="1458"/>
        <v>47924</v>
      </c>
      <c r="I3151" s="95">
        <f t="shared" si="1448"/>
        <v>47924</v>
      </c>
      <c r="J3151" s="96">
        <f t="shared" si="1459"/>
        <v>18</v>
      </c>
      <c r="K3151" s="96">
        <f t="shared" si="1460"/>
        <v>16</v>
      </c>
      <c r="L3151" s="8">
        <f t="shared" si="1437"/>
        <v>1.0038218999999999</v>
      </c>
      <c r="M3151" s="97">
        <f t="shared" si="1449"/>
        <v>1.0043006699999999</v>
      </c>
      <c r="N3151" s="97">
        <f t="shared" si="1450"/>
        <v>1.5374296242366283</v>
      </c>
      <c r="O3151" s="90">
        <f t="shared" si="1451"/>
        <v>1.5433055200000001</v>
      </c>
      <c r="P3151" s="90">
        <f t="shared" si="1452"/>
        <v>639.85246814000004</v>
      </c>
      <c r="Q3151" s="98">
        <f t="shared" si="1442"/>
        <v>0</v>
      </c>
      <c r="R3151" s="7">
        <f t="shared" si="1438"/>
        <v>0</v>
      </c>
      <c r="S3151" s="90">
        <f t="shared" si="1453"/>
        <v>0</v>
      </c>
      <c r="T3151" s="99">
        <f t="shared" si="1439"/>
        <v>0.117687</v>
      </c>
      <c r="U3151" s="98">
        <f t="shared" si="1454"/>
        <v>16</v>
      </c>
      <c r="V3151" s="98">
        <v>252</v>
      </c>
      <c r="W3151" s="97">
        <f t="shared" si="1455"/>
        <v>1.007089224</v>
      </c>
      <c r="X3151" s="90">
        <f t="shared" si="1456"/>
        <v>4.5360574700000003</v>
      </c>
      <c r="Y3151" s="90">
        <f t="shared" si="1457"/>
        <v>0</v>
      </c>
      <c r="Z3151" s="100" t="str">
        <f t="shared" si="1440"/>
        <v>A+J=</v>
      </c>
      <c r="AA3151" s="95">
        <f t="shared" si="1441"/>
        <v>47924</v>
      </c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4"/>
      <c r="DP3151" s="1"/>
      <c r="DQ3151" s="1"/>
      <c r="DR3151" s="1"/>
      <c r="DS3151" s="1"/>
      <c r="DT3151" s="1"/>
      <c r="DU3151" s="1"/>
    </row>
    <row r="3152" spans="1:125" ht="12.75" x14ac:dyDescent="0.2">
      <c r="A3152" s="89">
        <f t="shared" si="1435"/>
        <v>47921</v>
      </c>
      <c r="B3152" s="105">
        <f t="shared" si="1444"/>
        <v>644.82681667000008</v>
      </c>
      <c r="C3152" s="90">
        <f t="shared" si="1436"/>
        <v>414.59870379</v>
      </c>
      <c r="D3152" s="91">
        <f t="shared" si="1445"/>
        <v>7245.38</v>
      </c>
      <c r="E3152" s="92">
        <f t="shared" si="1443"/>
        <v>7276.54</v>
      </c>
      <c r="F3152" s="93">
        <f t="shared" si="1446"/>
        <v>45763</v>
      </c>
      <c r="G3152" s="94">
        <f t="shared" si="1447"/>
        <v>4.3006716003852752E-3</v>
      </c>
      <c r="H3152" s="95">
        <f t="shared" si="1458"/>
        <v>47924</v>
      </c>
      <c r="I3152" s="95">
        <f t="shared" si="1448"/>
        <v>47924</v>
      </c>
      <c r="J3152" s="96">
        <f t="shared" si="1459"/>
        <v>18</v>
      </c>
      <c r="K3152" s="96">
        <f t="shared" si="1460"/>
        <v>17</v>
      </c>
      <c r="L3152" s="8">
        <f t="shared" si="1437"/>
        <v>1.0040612600000001</v>
      </c>
      <c r="M3152" s="97">
        <f t="shared" si="1449"/>
        <v>1.0043006699999999</v>
      </c>
      <c r="N3152" s="97">
        <f t="shared" si="1450"/>
        <v>1.5374296242366283</v>
      </c>
      <c r="O3152" s="90">
        <f t="shared" si="1451"/>
        <v>1.54367352</v>
      </c>
      <c r="P3152" s="90">
        <f t="shared" si="1452"/>
        <v>640.00504046000003</v>
      </c>
      <c r="Q3152" s="98">
        <f t="shared" si="1442"/>
        <v>0</v>
      </c>
      <c r="R3152" s="7">
        <f t="shared" si="1438"/>
        <v>0</v>
      </c>
      <c r="S3152" s="90">
        <f t="shared" si="1453"/>
        <v>0</v>
      </c>
      <c r="T3152" s="99">
        <f t="shared" si="1439"/>
        <v>0.117687</v>
      </c>
      <c r="U3152" s="98">
        <f t="shared" si="1454"/>
        <v>17</v>
      </c>
      <c r="V3152" s="98">
        <v>252</v>
      </c>
      <c r="W3152" s="97">
        <f t="shared" si="1455"/>
        <v>1.007533966</v>
      </c>
      <c r="X3152" s="90">
        <f t="shared" si="1456"/>
        <v>4.8217762100000003</v>
      </c>
      <c r="Y3152" s="90">
        <f t="shared" si="1457"/>
        <v>0</v>
      </c>
      <c r="Z3152" s="100" t="str">
        <f t="shared" si="1440"/>
        <v>A+J=</v>
      </c>
      <c r="AA3152" s="95">
        <f t="shared" si="1441"/>
        <v>47924</v>
      </c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4"/>
      <c r="DP3152" s="1"/>
      <c r="DQ3152" s="1"/>
      <c r="DR3152" s="1"/>
      <c r="DS3152" s="1"/>
      <c r="DT3152" s="1"/>
      <c r="DU3152" s="1"/>
    </row>
    <row r="3153" spans="1:125" ht="12.75" x14ac:dyDescent="0.2">
      <c r="A3153" s="89">
        <f t="shared" si="1435"/>
        <v>47922</v>
      </c>
      <c r="B3153" s="105">
        <f t="shared" si="1444"/>
        <v>645.26540234999993</v>
      </c>
      <c r="C3153" s="90">
        <f t="shared" si="1436"/>
        <v>414.59870379</v>
      </c>
      <c r="D3153" s="91">
        <f t="shared" si="1445"/>
        <v>7245.38</v>
      </c>
      <c r="E3153" s="92">
        <f t="shared" si="1443"/>
        <v>7276.54</v>
      </c>
      <c r="F3153" s="93">
        <f t="shared" si="1446"/>
        <v>45763</v>
      </c>
      <c r="G3153" s="94">
        <f t="shared" si="1447"/>
        <v>4.3006716003852752E-3</v>
      </c>
      <c r="H3153" s="95">
        <f t="shared" si="1458"/>
        <v>47953</v>
      </c>
      <c r="I3153" s="95">
        <f t="shared" si="1448"/>
        <v>47924</v>
      </c>
      <c r="J3153" s="96">
        <f t="shared" si="1459"/>
        <v>18</v>
      </c>
      <c r="K3153" s="96">
        <f t="shared" si="1460"/>
        <v>18</v>
      </c>
      <c r="L3153" s="8">
        <f t="shared" si="1437"/>
        <v>1.0043006699999999</v>
      </c>
      <c r="M3153" s="97">
        <f t="shared" si="1449"/>
        <v>1.0043006699999999</v>
      </c>
      <c r="N3153" s="97">
        <f t="shared" si="1450"/>
        <v>1.5374296242366283</v>
      </c>
      <c r="O3153" s="90">
        <f t="shared" si="1451"/>
        <v>1.5440415999999999</v>
      </c>
      <c r="P3153" s="90">
        <f t="shared" si="1452"/>
        <v>640.15764594999996</v>
      </c>
      <c r="Q3153" s="98">
        <f t="shared" si="1442"/>
        <v>0</v>
      </c>
      <c r="R3153" s="7">
        <f t="shared" si="1438"/>
        <v>0</v>
      </c>
      <c r="S3153" s="90">
        <f t="shared" si="1453"/>
        <v>0</v>
      </c>
      <c r="T3153" s="99">
        <f t="shared" si="1439"/>
        <v>0.117687</v>
      </c>
      <c r="U3153" s="98">
        <f t="shared" si="1454"/>
        <v>18</v>
      </c>
      <c r="V3153" s="98">
        <v>252</v>
      </c>
      <c r="W3153" s="97">
        <f t="shared" si="1455"/>
        <v>1.007978904</v>
      </c>
      <c r="X3153" s="90">
        <f t="shared" si="1456"/>
        <v>5.1077564000000004</v>
      </c>
      <c r="Y3153" s="90">
        <f t="shared" si="1457"/>
        <v>0</v>
      </c>
      <c r="Z3153" s="100" t="str">
        <f t="shared" si="1440"/>
        <v>A+J=</v>
      </c>
      <c r="AA3153" s="95">
        <f t="shared" si="1441"/>
        <v>47924</v>
      </c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4"/>
      <c r="DP3153" s="1"/>
      <c r="DQ3153" s="1"/>
      <c r="DR3153" s="1"/>
      <c r="DS3153" s="1"/>
      <c r="DT3153" s="1"/>
      <c r="DU3153" s="1"/>
    </row>
    <row r="3154" spans="1:125" ht="12.75" x14ac:dyDescent="0.2">
      <c r="A3154" s="89">
        <f t="shared" si="1435"/>
        <v>47923</v>
      </c>
      <c r="B3154" s="105">
        <f t="shared" si="1444"/>
        <v>645.26540234999993</v>
      </c>
      <c r="C3154" s="90">
        <f t="shared" si="1436"/>
        <v>414.59870379</v>
      </c>
      <c r="D3154" s="91">
        <f t="shared" si="1445"/>
        <v>7245.38</v>
      </c>
      <c r="E3154" s="92">
        <f t="shared" si="1443"/>
        <v>7276.54</v>
      </c>
      <c r="F3154" s="93">
        <f t="shared" si="1446"/>
        <v>45763</v>
      </c>
      <c r="G3154" s="94">
        <f t="shared" si="1447"/>
        <v>4.3006716003852752E-3</v>
      </c>
      <c r="H3154" s="95">
        <f t="shared" si="1458"/>
        <v>47953</v>
      </c>
      <c r="I3154" s="95">
        <f t="shared" si="1448"/>
        <v>47924</v>
      </c>
      <c r="J3154" s="96">
        <f t="shared" si="1459"/>
        <v>18</v>
      </c>
      <c r="K3154" s="96">
        <f t="shared" si="1460"/>
        <v>18</v>
      </c>
      <c r="L3154" s="8">
        <f t="shared" si="1437"/>
        <v>1.0043006699999999</v>
      </c>
      <c r="M3154" s="97">
        <f t="shared" si="1449"/>
        <v>1.0043006699999999</v>
      </c>
      <c r="N3154" s="97">
        <f t="shared" si="1450"/>
        <v>1.5374296242366283</v>
      </c>
      <c r="O3154" s="90">
        <f t="shared" si="1451"/>
        <v>1.5440415999999999</v>
      </c>
      <c r="P3154" s="90">
        <f t="shared" si="1452"/>
        <v>640.15764594999996</v>
      </c>
      <c r="Q3154" s="98">
        <f t="shared" si="1442"/>
        <v>0</v>
      </c>
      <c r="R3154" s="7">
        <f t="shared" si="1438"/>
        <v>0</v>
      </c>
      <c r="S3154" s="90">
        <f t="shared" si="1453"/>
        <v>0</v>
      </c>
      <c r="T3154" s="99">
        <f t="shared" si="1439"/>
        <v>0.117687</v>
      </c>
      <c r="U3154" s="98">
        <f t="shared" si="1454"/>
        <v>18</v>
      </c>
      <c r="V3154" s="98">
        <v>252</v>
      </c>
      <c r="W3154" s="97">
        <f t="shared" si="1455"/>
        <v>1.007978904</v>
      </c>
      <c r="X3154" s="90">
        <f t="shared" si="1456"/>
        <v>5.1077564000000004</v>
      </c>
      <c r="Y3154" s="90">
        <f t="shared" si="1457"/>
        <v>0</v>
      </c>
      <c r="Z3154" s="100" t="str">
        <f t="shared" si="1440"/>
        <v>A+J=</v>
      </c>
      <c r="AA3154" s="95">
        <f t="shared" si="1441"/>
        <v>47924</v>
      </c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4"/>
      <c r="DP3154" s="1"/>
      <c r="DQ3154" s="1"/>
      <c r="DR3154" s="1"/>
      <c r="DS3154" s="1"/>
      <c r="DT3154" s="1"/>
      <c r="DU3154" s="1"/>
    </row>
    <row r="3155" spans="1:125" ht="12.75" x14ac:dyDescent="0.2">
      <c r="A3155" s="89">
        <f t="shared" si="1435"/>
        <v>47924</v>
      </c>
      <c r="B3155" s="105">
        <f t="shared" si="1444"/>
        <v>645.26540234999993</v>
      </c>
      <c r="C3155" s="90">
        <f t="shared" si="1436"/>
        <v>414.59870379</v>
      </c>
      <c r="D3155" s="91">
        <f t="shared" si="1445"/>
        <v>7245.38</v>
      </c>
      <c r="E3155" s="92">
        <f t="shared" si="1443"/>
        <v>7276.54</v>
      </c>
      <c r="F3155" s="93">
        <f t="shared" si="1446"/>
        <v>45763</v>
      </c>
      <c r="G3155" s="94">
        <f t="shared" si="1447"/>
        <v>4.3006716003852752E-3</v>
      </c>
      <c r="H3155" s="95">
        <f t="shared" si="1458"/>
        <v>47953</v>
      </c>
      <c r="I3155" s="95">
        <f t="shared" si="1448"/>
        <v>47924</v>
      </c>
      <c r="J3155" s="96">
        <f t="shared" si="1459"/>
        <v>18</v>
      </c>
      <c r="K3155" s="96">
        <f t="shared" si="1460"/>
        <v>18</v>
      </c>
      <c r="L3155" s="8">
        <f t="shared" si="1437"/>
        <v>1.0043006699999999</v>
      </c>
      <c r="M3155" s="97">
        <f t="shared" si="1449"/>
        <v>1.0043006699999999</v>
      </c>
      <c r="N3155" s="97">
        <f t="shared" si="1450"/>
        <v>1.5374296242366283</v>
      </c>
      <c r="O3155" s="90">
        <f t="shared" si="1451"/>
        <v>1.5440415999999999</v>
      </c>
      <c r="P3155" s="90">
        <f t="shared" si="1452"/>
        <v>640.15764594999996</v>
      </c>
      <c r="Q3155" s="98">
        <f t="shared" si="1442"/>
        <v>103</v>
      </c>
      <c r="R3155" s="7">
        <f t="shared" si="1438"/>
        <v>2.1708000000000002E-2</v>
      </c>
      <c r="S3155" s="90">
        <f t="shared" si="1453"/>
        <v>13.89654217</v>
      </c>
      <c r="T3155" s="99">
        <f t="shared" si="1439"/>
        <v>0.117687</v>
      </c>
      <c r="U3155" s="98">
        <f t="shared" si="1454"/>
        <v>18</v>
      </c>
      <c r="V3155" s="98">
        <v>252</v>
      </c>
      <c r="W3155" s="97">
        <f t="shared" si="1455"/>
        <v>1.007978904</v>
      </c>
      <c r="X3155" s="90">
        <f t="shared" si="1456"/>
        <v>5.1077564000000004</v>
      </c>
      <c r="Y3155" s="90">
        <f t="shared" si="1457"/>
        <v>19.00429857</v>
      </c>
      <c r="Z3155" s="100" t="str">
        <f t="shared" si="1440"/>
        <v>A+J=</v>
      </c>
      <c r="AA3155" s="95">
        <f t="shared" si="1441"/>
        <v>47924</v>
      </c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4"/>
      <c r="DP3155" s="1"/>
      <c r="DQ3155" s="1"/>
      <c r="DR3155" s="1"/>
      <c r="DS3155" s="1"/>
      <c r="DT3155" s="1"/>
      <c r="DU3155" s="1"/>
    </row>
    <row r="3156" spans="1:125" ht="12.75" x14ac:dyDescent="0.2">
      <c r="A3156" s="89">
        <f t="shared" ref="A3156:A3219" si="1461">(A3155+1)</f>
        <v>47925</v>
      </c>
      <c r="B3156" s="105">
        <f t="shared" si="1444"/>
        <v>626.67211388999999</v>
      </c>
      <c r="C3156" s="90">
        <f t="shared" ref="C3156:C3219" si="1462">TRUNC(IF(Q3155&gt;0,VLOOKUP(A3155,$AD$21:$AE$123,2),C3155),8)</f>
        <v>405.59859512999998</v>
      </c>
      <c r="D3156" s="91">
        <f t="shared" si="1445"/>
        <v>7245.38</v>
      </c>
      <c r="E3156" s="92">
        <f t="shared" si="1443"/>
        <v>7276.54</v>
      </c>
      <c r="F3156" s="93">
        <f t="shared" si="1446"/>
        <v>45763</v>
      </c>
      <c r="G3156" s="94">
        <f t="shared" si="1447"/>
        <v>4.3006716003852752E-3</v>
      </c>
      <c r="H3156" s="95">
        <f t="shared" si="1458"/>
        <v>47953</v>
      </c>
      <c r="I3156" s="95">
        <f t="shared" si="1448"/>
        <v>47953</v>
      </c>
      <c r="J3156" s="96">
        <f t="shared" si="1459"/>
        <v>20</v>
      </c>
      <c r="K3156" s="96">
        <f t="shared" si="1460"/>
        <v>1</v>
      </c>
      <c r="L3156" s="8">
        <f t="shared" ref="L3156:L3219" si="1463">IF(E3156&lt;D3156,1,TRUNC((E3156/D3156)^TRUNC((K3156/J3156),9),8))</f>
        <v>1.0002145899999999</v>
      </c>
      <c r="M3156" s="97">
        <f t="shared" si="1449"/>
        <v>1.0043006699999999</v>
      </c>
      <c r="N3156" s="97">
        <f t="shared" si="1450"/>
        <v>1.544041601698694</v>
      </c>
      <c r="O3156" s="90">
        <f t="shared" si="1451"/>
        <v>1.54437293</v>
      </c>
      <c r="P3156" s="90">
        <f t="shared" si="1452"/>
        <v>626.39549076000003</v>
      </c>
      <c r="Q3156" s="98">
        <f t="shared" si="1442"/>
        <v>0</v>
      </c>
      <c r="R3156" s="7">
        <f t="shared" ref="R3156:R3219" si="1464">IF(Q3156&gt;0,VLOOKUP($A3156,$AD$19:$AI$164,6),0)</f>
        <v>0</v>
      </c>
      <c r="S3156" s="90">
        <f t="shared" si="1453"/>
        <v>0</v>
      </c>
      <c r="T3156" s="99">
        <f t="shared" ref="T3156:T3219" si="1465">(T3155)</f>
        <v>0.117687</v>
      </c>
      <c r="U3156" s="98">
        <f t="shared" si="1454"/>
        <v>1</v>
      </c>
      <c r="V3156" s="98">
        <v>252</v>
      </c>
      <c r="W3156" s="97">
        <f t="shared" si="1455"/>
        <v>1.0004416110000001</v>
      </c>
      <c r="X3156" s="90">
        <f t="shared" si="1456"/>
        <v>0.27662312999999999</v>
      </c>
      <c r="Y3156" s="90">
        <f t="shared" si="1457"/>
        <v>0</v>
      </c>
      <c r="Z3156" s="100" t="str">
        <f t="shared" si="1440"/>
        <v>A+J=</v>
      </c>
      <c r="AA3156" s="95">
        <f t="shared" si="1441"/>
        <v>47953</v>
      </c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4"/>
      <c r="DP3156" s="1"/>
      <c r="DQ3156" s="1"/>
      <c r="DR3156" s="1"/>
      <c r="DS3156" s="1"/>
      <c r="DT3156" s="1"/>
      <c r="DU3156" s="1"/>
    </row>
    <row r="3157" spans="1:125" ht="12.75" x14ac:dyDescent="0.2">
      <c r="A3157" s="89">
        <f t="shared" si="1461"/>
        <v>47926</v>
      </c>
      <c r="B3157" s="105">
        <f t="shared" si="1444"/>
        <v>627.08340142000009</v>
      </c>
      <c r="C3157" s="90">
        <f t="shared" si="1462"/>
        <v>405.59859512999998</v>
      </c>
      <c r="D3157" s="91">
        <f t="shared" si="1445"/>
        <v>7245.38</v>
      </c>
      <c r="E3157" s="92">
        <f t="shared" si="1443"/>
        <v>7276.54</v>
      </c>
      <c r="F3157" s="93">
        <f t="shared" si="1446"/>
        <v>45763</v>
      </c>
      <c r="G3157" s="94">
        <f t="shared" si="1447"/>
        <v>4.3006716003852752E-3</v>
      </c>
      <c r="H3157" s="95">
        <f t="shared" si="1458"/>
        <v>47953</v>
      </c>
      <c r="I3157" s="95">
        <f t="shared" si="1448"/>
        <v>47953</v>
      </c>
      <c r="J3157" s="96">
        <f t="shared" si="1459"/>
        <v>20</v>
      </c>
      <c r="K3157" s="96">
        <f t="shared" si="1460"/>
        <v>2</v>
      </c>
      <c r="L3157" s="8">
        <f t="shared" si="1463"/>
        <v>1.0004292299999999</v>
      </c>
      <c r="M3157" s="97">
        <f t="shared" si="1449"/>
        <v>1.0043006699999999</v>
      </c>
      <c r="N3157" s="97">
        <f t="shared" si="1450"/>
        <v>1.544041601698694</v>
      </c>
      <c r="O3157" s="90">
        <f t="shared" si="1451"/>
        <v>1.5447043499999999</v>
      </c>
      <c r="P3157" s="90">
        <f t="shared" si="1452"/>
        <v>626.52991425000005</v>
      </c>
      <c r="Q3157" s="98">
        <f t="shared" si="1442"/>
        <v>0</v>
      </c>
      <c r="R3157" s="7">
        <f t="shared" si="1464"/>
        <v>0</v>
      </c>
      <c r="S3157" s="90">
        <f t="shared" si="1453"/>
        <v>0</v>
      </c>
      <c r="T3157" s="99">
        <f t="shared" si="1465"/>
        <v>0.117687</v>
      </c>
      <c r="U3157" s="98">
        <f t="shared" si="1454"/>
        <v>2</v>
      </c>
      <c r="V3157" s="98">
        <v>252</v>
      </c>
      <c r="W3157" s="97">
        <f t="shared" si="1455"/>
        <v>1.0008834170000001</v>
      </c>
      <c r="X3157" s="90">
        <f t="shared" si="1456"/>
        <v>0.55348717000000003</v>
      </c>
      <c r="Y3157" s="90">
        <f t="shared" si="1457"/>
        <v>0</v>
      </c>
      <c r="Z3157" s="100" t="str">
        <f t="shared" ref="Z3157:Z3220" si="1466">IF($Q3156&gt;0,VLOOKUP($A3156,$AD$19:$AM$164,9),Z3156)</f>
        <v>A+J=</v>
      </c>
      <c r="AA3157" s="95">
        <f t="shared" ref="AA3157:AA3220" si="1467">IF($Q3156&gt;0,VLOOKUP($A3156,$AD$19:$AM$164,10),AA3156)</f>
        <v>47953</v>
      </c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4"/>
      <c r="DP3157" s="1"/>
      <c r="DQ3157" s="1"/>
      <c r="DR3157" s="1"/>
      <c r="DS3157" s="1"/>
      <c r="DT3157" s="1"/>
      <c r="DU3157" s="1"/>
    </row>
    <row r="3158" spans="1:125" ht="12.75" x14ac:dyDescent="0.2">
      <c r="A3158" s="89">
        <f t="shared" si="1461"/>
        <v>47927</v>
      </c>
      <c r="B3158" s="105">
        <f t="shared" si="1444"/>
        <v>627.49495834999993</v>
      </c>
      <c r="C3158" s="90">
        <f t="shared" si="1462"/>
        <v>405.59859512999998</v>
      </c>
      <c r="D3158" s="91">
        <f t="shared" si="1445"/>
        <v>7245.38</v>
      </c>
      <c r="E3158" s="92">
        <f t="shared" si="1443"/>
        <v>7276.54</v>
      </c>
      <c r="F3158" s="93">
        <f t="shared" si="1446"/>
        <v>45763</v>
      </c>
      <c r="G3158" s="94">
        <f t="shared" si="1447"/>
        <v>4.3006716003852752E-3</v>
      </c>
      <c r="H3158" s="95">
        <f t="shared" si="1458"/>
        <v>47953</v>
      </c>
      <c r="I3158" s="95">
        <f t="shared" si="1448"/>
        <v>47953</v>
      </c>
      <c r="J3158" s="96">
        <f t="shared" si="1459"/>
        <v>20</v>
      </c>
      <c r="K3158" s="96">
        <f t="shared" si="1460"/>
        <v>3</v>
      </c>
      <c r="L3158" s="8">
        <f t="shared" si="1463"/>
        <v>1.0006439199999999</v>
      </c>
      <c r="M3158" s="97">
        <f t="shared" si="1449"/>
        <v>1.0043006699999999</v>
      </c>
      <c r="N3158" s="97">
        <f t="shared" si="1450"/>
        <v>1.544041601698694</v>
      </c>
      <c r="O3158" s="90">
        <f t="shared" si="1451"/>
        <v>1.5450358399999999</v>
      </c>
      <c r="P3158" s="90">
        <f t="shared" si="1452"/>
        <v>626.66436611999995</v>
      </c>
      <c r="Q3158" s="98">
        <f t="shared" ref="Q3158:Q3221" si="1468">IF(VLOOKUP(A3158,AD$19:AK$164,8)=VLOOKUP(A3157,AD$19:AK$164,8),0,VLOOKUP(A3158,AD$19:AK$164,8))</f>
        <v>0</v>
      </c>
      <c r="R3158" s="7">
        <f t="shared" si="1464"/>
        <v>0</v>
      </c>
      <c r="S3158" s="90">
        <f t="shared" si="1453"/>
        <v>0</v>
      </c>
      <c r="T3158" s="99">
        <f t="shared" si="1465"/>
        <v>0.117687</v>
      </c>
      <c r="U3158" s="98">
        <f t="shared" si="1454"/>
        <v>3</v>
      </c>
      <c r="V3158" s="98">
        <v>252</v>
      </c>
      <c r="W3158" s="97">
        <f t="shared" si="1455"/>
        <v>1.001325418</v>
      </c>
      <c r="X3158" s="90">
        <f t="shared" si="1456"/>
        <v>0.83059223000000004</v>
      </c>
      <c r="Y3158" s="90">
        <f t="shared" si="1457"/>
        <v>0</v>
      </c>
      <c r="Z3158" s="100" t="str">
        <f t="shared" si="1466"/>
        <v>A+J=</v>
      </c>
      <c r="AA3158" s="95">
        <f t="shared" si="1467"/>
        <v>47953</v>
      </c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4"/>
      <c r="DP3158" s="1"/>
      <c r="DQ3158" s="1"/>
      <c r="DR3158" s="1"/>
      <c r="DS3158" s="1"/>
      <c r="DT3158" s="1"/>
      <c r="DU3158" s="1"/>
    </row>
    <row r="3159" spans="1:125" ht="12.75" x14ac:dyDescent="0.2">
      <c r="A3159" s="89">
        <f t="shared" si="1461"/>
        <v>47928</v>
      </c>
      <c r="B3159" s="105">
        <f t="shared" si="1444"/>
        <v>627.90678073999993</v>
      </c>
      <c r="C3159" s="90">
        <f t="shared" si="1462"/>
        <v>405.59859512999998</v>
      </c>
      <c r="D3159" s="91">
        <f t="shared" si="1445"/>
        <v>7245.38</v>
      </c>
      <c r="E3159" s="92">
        <f t="shared" si="1443"/>
        <v>7276.54</v>
      </c>
      <c r="F3159" s="93">
        <f t="shared" si="1446"/>
        <v>45763</v>
      </c>
      <c r="G3159" s="94">
        <f t="shared" si="1447"/>
        <v>4.3006716003852752E-3</v>
      </c>
      <c r="H3159" s="95">
        <f t="shared" si="1458"/>
        <v>47953</v>
      </c>
      <c r="I3159" s="95">
        <f t="shared" si="1448"/>
        <v>47953</v>
      </c>
      <c r="J3159" s="96">
        <f t="shared" si="1459"/>
        <v>20</v>
      </c>
      <c r="K3159" s="96">
        <f t="shared" si="1460"/>
        <v>4</v>
      </c>
      <c r="L3159" s="8">
        <f t="shared" si="1463"/>
        <v>1.0008586500000001</v>
      </c>
      <c r="M3159" s="97">
        <f t="shared" si="1449"/>
        <v>1.0043006699999999</v>
      </c>
      <c r="N3159" s="97">
        <f t="shared" si="1450"/>
        <v>1.544041601698694</v>
      </c>
      <c r="O3159" s="90">
        <f t="shared" si="1451"/>
        <v>1.54536739</v>
      </c>
      <c r="P3159" s="90">
        <f t="shared" si="1452"/>
        <v>626.79884233999996</v>
      </c>
      <c r="Q3159" s="98">
        <f t="shared" si="1468"/>
        <v>0</v>
      </c>
      <c r="R3159" s="7">
        <f t="shared" si="1464"/>
        <v>0</v>
      </c>
      <c r="S3159" s="90">
        <f t="shared" si="1453"/>
        <v>0</v>
      </c>
      <c r="T3159" s="99">
        <f t="shared" si="1465"/>
        <v>0.117687</v>
      </c>
      <c r="U3159" s="98">
        <f t="shared" si="1454"/>
        <v>4</v>
      </c>
      <c r="V3159" s="98">
        <v>252</v>
      </c>
      <c r="W3159" s="97">
        <f t="shared" si="1455"/>
        <v>1.001767614</v>
      </c>
      <c r="X3159" s="90">
        <f t="shared" si="1456"/>
        <v>1.1079384000000001</v>
      </c>
      <c r="Y3159" s="90">
        <f t="shared" si="1457"/>
        <v>0</v>
      </c>
      <c r="Z3159" s="100" t="str">
        <f t="shared" si="1466"/>
        <v>A+J=</v>
      </c>
      <c r="AA3159" s="95">
        <f t="shared" si="1467"/>
        <v>47953</v>
      </c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4"/>
      <c r="DP3159" s="1"/>
      <c r="DQ3159" s="1"/>
      <c r="DR3159" s="1"/>
      <c r="DS3159" s="1"/>
      <c r="DT3159" s="1"/>
      <c r="DU3159" s="1"/>
    </row>
    <row r="3160" spans="1:125" ht="12.75" x14ac:dyDescent="0.2">
      <c r="A3160" s="89">
        <f t="shared" si="1461"/>
        <v>47929</v>
      </c>
      <c r="B3160" s="105">
        <f t="shared" si="1444"/>
        <v>628.31887684000003</v>
      </c>
      <c r="C3160" s="90">
        <f t="shared" si="1462"/>
        <v>405.59859512999998</v>
      </c>
      <c r="D3160" s="91">
        <f t="shared" si="1445"/>
        <v>7245.38</v>
      </c>
      <c r="E3160" s="92">
        <f t="shared" si="1443"/>
        <v>7276.54</v>
      </c>
      <c r="F3160" s="93">
        <f t="shared" si="1446"/>
        <v>45763</v>
      </c>
      <c r="G3160" s="94">
        <f t="shared" si="1447"/>
        <v>4.3006716003852752E-3</v>
      </c>
      <c r="H3160" s="95">
        <f t="shared" si="1458"/>
        <v>47953</v>
      </c>
      <c r="I3160" s="95">
        <f t="shared" si="1448"/>
        <v>47953</v>
      </c>
      <c r="J3160" s="96">
        <f t="shared" si="1459"/>
        <v>20</v>
      </c>
      <c r="K3160" s="96">
        <f t="shared" si="1460"/>
        <v>5</v>
      </c>
      <c r="L3160" s="8">
        <f t="shared" si="1463"/>
        <v>1.0010734299999999</v>
      </c>
      <c r="M3160" s="97">
        <f t="shared" si="1449"/>
        <v>1.0043006699999999</v>
      </c>
      <c r="N3160" s="97">
        <f t="shared" si="1450"/>
        <v>1.544041601698694</v>
      </c>
      <c r="O3160" s="90">
        <f t="shared" si="1451"/>
        <v>1.54569902</v>
      </c>
      <c r="P3160" s="90">
        <f t="shared" si="1452"/>
        <v>626.93335100000002</v>
      </c>
      <c r="Q3160" s="98">
        <f t="shared" si="1468"/>
        <v>0</v>
      </c>
      <c r="R3160" s="7">
        <f t="shared" si="1464"/>
        <v>0</v>
      </c>
      <c r="S3160" s="90">
        <f t="shared" si="1453"/>
        <v>0</v>
      </c>
      <c r="T3160" s="99">
        <f t="shared" si="1465"/>
        <v>0.117687</v>
      </c>
      <c r="U3160" s="98">
        <f t="shared" si="1454"/>
        <v>5</v>
      </c>
      <c r="V3160" s="98">
        <v>252</v>
      </c>
      <c r="W3160" s="97">
        <f t="shared" si="1455"/>
        <v>1.002210005</v>
      </c>
      <c r="X3160" s="90">
        <f t="shared" si="1456"/>
        <v>1.3855258399999999</v>
      </c>
      <c r="Y3160" s="90">
        <f t="shared" si="1457"/>
        <v>0</v>
      </c>
      <c r="Z3160" s="100" t="str">
        <f t="shared" si="1466"/>
        <v>A+J=</v>
      </c>
      <c r="AA3160" s="95">
        <f t="shared" si="1467"/>
        <v>47953</v>
      </c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4"/>
      <c r="DP3160" s="1"/>
      <c r="DQ3160" s="1"/>
      <c r="DR3160" s="1"/>
      <c r="DS3160" s="1"/>
      <c r="DT3160" s="1"/>
      <c r="DU3160" s="1"/>
    </row>
    <row r="3161" spans="1:125" ht="12.75" x14ac:dyDescent="0.2">
      <c r="A3161" s="89">
        <f t="shared" si="1461"/>
        <v>47930</v>
      </c>
      <c r="B3161" s="105">
        <f t="shared" si="1444"/>
        <v>628.31887684000003</v>
      </c>
      <c r="C3161" s="90">
        <f t="shared" si="1462"/>
        <v>405.59859512999998</v>
      </c>
      <c r="D3161" s="91">
        <f t="shared" si="1445"/>
        <v>7245.38</v>
      </c>
      <c r="E3161" s="92">
        <f t="shared" si="1443"/>
        <v>7276.54</v>
      </c>
      <c r="F3161" s="93">
        <f t="shared" si="1446"/>
        <v>45763</v>
      </c>
      <c r="G3161" s="94">
        <f t="shared" si="1447"/>
        <v>4.3006716003852752E-3</v>
      </c>
      <c r="H3161" s="95">
        <f t="shared" si="1458"/>
        <v>47953</v>
      </c>
      <c r="I3161" s="95">
        <f t="shared" si="1448"/>
        <v>47953</v>
      </c>
      <c r="J3161" s="96">
        <f t="shared" si="1459"/>
        <v>20</v>
      </c>
      <c r="K3161" s="96">
        <f t="shared" si="1460"/>
        <v>5</v>
      </c>
      <c r="L3161" s="8">
        <f t="shared" si="1463"/>
        <v>1.0010734299999999</v>
      </c>
      <c r="M3161" s="97">
        <f t="shared" si="1449"/>
        <v>1.0043006699999999</v>
      </c>
      <c r="N3161" s="97">
        <f t="shared" si="1450"/>
        <v>1.544041601698694</v>
      </c>
      <c r="O3161" s="90">
        <f t="shared" si="1451"/>
        <v>1.54569902</v>
      </c>
      <c r="P3161" s="90">
        <f t="shared" si="1452"/>
        <v>626.93335100000002</v>
      </c>
      <c r="Q3161" s="98">
        <f t="shared" si="1468"/>
        <v>0</v>
      </c>
      <c r="R3161" s="7">
        <f t="shared" si="1464"/>
        <v>0</v>
      </c>
      <c r="S3161" s="90">
        <f t="shared" si="1453"/>
        <v>0</v>
      </c>
      <c r="T3161" s="99">
        <f t="shared" si="1465"/>
        <v>0.117687</v>
      </c>
      <c r="U3161" s="98">
        <f t="shared" si="1454"/>
        <v>5</v>
      </c>
      <c r="V3161" s="98">
        <v>252</v>
      </c>
      <c r="W3161" s="97">
        <f t="shared" si="1455"/>
        <v>1.002210005</v>
      </c>
      <c r="X3161" s="90">
        <f t="shared" si="1456"/>
        <v>1.3855258399999999</v>
      </c>
      <c r="Y3161" s="90">
        <f t="shared" si="1457"/>
        <v>0</v>
      </c>
      <c r="Z3161" s="100" t="str">
        <f t="shared" si="1466"/>
        <v>A+J=</v>
      </c>
      <c r="AA3161" s="95">
        <f t="shared" si="1467"/>
        <v>47953</v>
      </c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4"/>
      <c r="DP3161" s="1"/>
      <c r="DQ3161" s="1"/>
      <c r="DR3161" s="1"/>
      <c r="DS3161" s="1"/>
      <c r="DT3161" s="1"/>
      <c r="DU3161" s="1"/>
    </row>
    <row r="3162" spans="1:125" ht="12.75" x14ac:dyDescent="0.2">
      <c r="A3162" s="89">
        <f t="shared" si="1461"/>
        <v>47931</v>
      </c>
      <c r="B3162" s="105">
        <f t="shared" si="1444"/>
        <v>628.31887684000003</v>
      </c>
      <c r="C3162" s="90">
        <f t="shared" si="1462"/>
        <v>405.59859512999998</v>
      </c>
      <c r="D3162" s="91">
        <f t="shared" si="1445"/>
        <v>7245.38</v>
      </c>
      <c r="E3162" s="92">
        <f t="shared" si="1443"/>
        <v>7276.54</v>
      </c>
      <c r="F3162" s="93">
        <f t="shared" si="1446"/>
        <v>45763</v>
      </c>
      <c r="G3162" s="94">
        <f t="shared" si="1447"/>
        <v>4.3006716003852752E-3</v>
      </c>
      <c r="H3162" s="95">
        <f t="shared" si="1458"/>
        <v>47953</v>
      </c>
      <c r="I3162" s="95">
        <f t="shared" si="1448"/>
        <v>47953</v>
      </c>
      <c r="J3162" s="96">
        <f t="shared" si="1459"/>
        <v>20</v>
      </c>
      <c r="K3162" s="96">
        <f t="shared" si="1460"/>
        <v>5</v>
      </c>
      <c r="L3162" s="8">
        <f t="shared" si="1463"/>
        <v>1.0010734299999999</v>
      </c>
      <c r="M3162" s="97">
        <f t="shared" si="1449"/>
        <v>1.0043006699999999</v>
      </c>
      <c r="N3162" s="97">
        <f t="shared" si="1450"/>
        <v>1.544041601698694</v>
      </c>
      <c r="O3162" s="90">
        <f t="shared" si="1451"/>
        <v>1.54569902</v>
      </c>
      <c r="P3162" s="90">
        <f t="shared" si="1452"/>
        <v>626.93335100000002</v>
      </c>
      <c r="Q3162" s="98">
        <f t="shared" si="1468"/>
        <v>0</v>
      </c>
      <c r="R3162" s="7">
        <f t="shared" si="1464"/>
        <v>0</v>
      </c>
      <c r="S3162" s="90">
        <f t="shared" si="1453"/>
        <v>0</v>
      </c>
      <c r="T3162" s="99">
        <f t="shared" si="1465"/>
        <v>0.117687</v>
      </c>
      <c r="U3162" s="98">
        <f t="shared" si="1454"/>
        <v>5</v>
      </c>
      <c r="V3162" s="98">
        <v>252</v>
      </c>
      <c r="W3162" s="97">
        <f t="shared" si="1455"/>
        <v>1.002210005</v>
      </c>
      <c r="X3162" s="90">
        <f t="shared" si="1456"/>
        <v>1.3855258399999999</v>
      </c>
      <c r="Y3162" s="90">
        <f t="shared" si="1457"/>
        <v>0</v>
      </c>
      <c r="Z3162" s="100" t="str">
        <f t="shared" si="1466"/>
        <v>A+J=</v>
      </c>
      <c r="AA3162" s="95">
        <f t="shared" si="1467"/>
        <v>47953</v>
      </c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4"/>
      <c r="DP3162" s="1"/>
      <c r="DQ3162" s="1"/>
      <c r="DR3162" s="1"/>
      <c r="DS3162" s="1"/>
      <c r="DT3162" s="1"/>
      <c r="DU3162" s="1"/>
    </row>
    <row r="3163" spans="1:125" ht="12.75" x14ac:dyDescent="0.2">
      <c r="A3163" s="89">
        <f t="shared" si="1461"/>
        <v>47932</v>
      </c>
      <c r="B3163" s="105">
        <f t="shared" si="1444"/>
        <v>628.73124330999997</v>
      </c>
      <c r="C3163" s="90">
        <f t="shared" si="1462"/>
        <v>405.59859512999998</v>
      </c>
      <c r="D3163" s="91">
        <f t="shared" si="1445"/>
        <v>7245.38</v>
      </c>
      <c r="E3163" s="92">
        <f t="shared" si="1443"/>
        <v>7276.54</v>
      </c>
      <c r="F3163" s="93">
        <f t="shared" si="1446"/>
        <v>45763</v>
      </c>
      <c r="G3163" s="94">
        <f t="shared" si="1447"/>
        <v>4.3006716003852752E-3</v>
      </c>
      <c r="H3163" s="95">
        <f t="shared" si="1458"/>
        <v>47953</v>
      </c>
      <c r="I3163" s="95">
        <f t="shared" si="1448"/>
        <v>47953</v>
      </c>
      <c r="J3163" s="96">
        <f t="shared" si="1459"/>
        <v>20</v>
      </c>
      <c r="K3163" s="96">
        <f t="shared" si="1460"/>
        <v>6</v>
      </c>
      <c r="L3163" s="8">
        <f t="shared" si="1463"/>
        <v>1.0012882599999999</v>
      </c>
      <c r="M3163" s="97">
        <f t="shared" si="1449"/>
        <v>1.0043006699999999</v>
      </c>
      <c r="N3163" s="97">
        <f t="shared" si="1450"/>
        <v>1.544041601698694</v>
      </c>
      <c r="O3163" s="90">
        <f t="shared" si="1451"/>
        <v>1.5460307200000001</v>
      </c>
      <c r="P3163" s="90">
        <f t="shared" si="1452"/>
        <v>627.06788804999997</v>
      </c>
      <c r="Q3163" s="98">
        <f t="shared" si="1468"/>
        <v>0</v>
      </c>
      <c r="R3163" s="7">
        <f t="shared" si="1464"/>
        <v>0</v>
      </c>
      <c r="S3163" s="90">
        <f t="shared" si="1453"/>
        <v>0</v>
      </c>
      <c r="T3163" s="99">
        <f t="shared" si="1465"/>
        <v>0.117687</v>
      </c>
      <c r="U3163" s="98">
        <f t="shared" si="1454"/>
        <v>6</v>
      </c>
      <c r="V3163" s="98">
        <v>252</v>
      </c>
      <c r="W3163" s="97">
        <f t="shared" si="1455"/>
        <v>1.002652592</v>
      </c>
      <c r="X3163" s="90">
        <f t="shared" si="1456"/>
        <v>1.6633552599999999</v>
      </c>
      <c r="Y3163" s="90">
        <f t="shared" si="1457"/>
        <v>0</v>
      </c>
      <c r="Z3163" s="100" t="str">
        <f t="shared" si="1466"/>
        <v>A+J=</v>
      </c>
      <c r="AA3163" s="95">
        <f t="shared" si="1467"/>
        <v>47953</v>
      </c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4"/>
      <c r="DP3163" s="1"/>
      <c r="DQ3163" s="1"/>
      <c r="DR3163" s="1"/>
      <c r="DS3163" s="1"/>
      <c r="DT3163" s="1"/>
      <c r="DU3163" s="1"/>
    </row>
    <row r="3164" spans="1:125" ht="12.75" x14ac:dyDescent="0.2">
      <c r="A3164" s="89">
        <f t="shared" si="1461"/>
        <v>47933</v>
      </c>
      <c r="B3164" s="105">
        <f t="shared" si="1444"/>
        <v>629.14387966000004</v>
      </c>
      <c r="C3164" s="90">
        <f t="shared" si="1462"/>
        <v>405.59859512999998</v>
      </c>
      <c r="D3164" s="91">
        <f t="shared" si="1445"/>
        <v>7245.38</v>
      </c>
      <c r="E3164" s="92">
        <f t="shared" si="1443"/>
        <v>7276.54</v>
      </c>
      <c r="F3164" s="93">
        <f t="shared" si="1446"/>
        <v>45763</v>
      </c>
      <c r="G3164" s="94">
        <f t="shared" si="1447"/>
        <v>4.3006716003852752E-3</v>
      </c>
      <c r="H3164" s="95">
        <f t="shared" si="1458"/>
        <v>47953</v>
      </c>
      <c r="I3164" s="95">
        <f t="shared" si="1448"/>
        <v>47953</v>
      </c>
      <c r="J3164" s="96">
        <f t="shared" si="1459"/>
        <v>20</v>
      </c>
      <c r="K3164" s="96">
        <f t="shared" si="1460"/>
        <v>7</v>
      </c>
      <c r="L3164" s="8">
        <f t="shared" si="1463"/>
        <v>1.0015031299999999</v>
      </c>
      <c r="M3164" s="97">
        <f t="shared" si="1449"/>
        <v>1.0043006699999999</v>
      </c>
      <c r="N3164" s="97">
        <f t="shared" si="1450"/>
        <v>1.544041601698694</v>
      </c>
      <c r="O3164" s="90">
        <f t="shared" si="1451"/>
        <v>1.5463624899999999</v>
      </c>
      <c r="P3164" s="90">
        <f t="shared" si="1452"/>
        <v>627.20245350000005</v>
      </c>
      <c r="Q3164" s="98">
        <f t="shared" si="1468"/>
        <v>0</v>
      </c>
      <c r="R3164" s="7">
        <f t="shared" si="1464"/>
        <v>0</v>
      </c>
      <c r="S3164" s="90">
        <f t="shared" si="1453"/>
        <v>0</v>
      </c>
      <c r="T3164" s="99">
        <f t="shared" si="1465"/>
        <v>0.117687</v>
      </c>
      <c r="U3164" s="98">
        <f t="shared" si="1454"/>
        <v>7</v>
      </c>
      <c r="V3164" s="98">
        <v>252</v>
      </c>
      <c r="W3164" s="97">
        <f t="shared" si="1455"/>
        <v>1.0030953739999999</v>
      </c>
      <c r="X3164" s="90">
        <f t="shared" si="1456"/>
        <v>1.94142616</v>
      </c>
      <c r="Y3164" s="90">
        <f t="shared" si="1457"/>
        <v>0</v>
      </c>
      <c r="Z3164" s="100" t="str">
        <f t="shared" si="1466"/>
        <v>A+J=</v>
      </c>
      <c r="AA3164" s="95">
        <f t="shared" si="1467"/>
        <v>47953</v>
      </c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4"/>
      <c r="DP3164" s="1"/>
      <c r="DQ3164" s="1"/>
      <c r="DR3164" s="1"/>
      <c r="DS3164" s="1"/>
      <c r="DT3164" s="1"/>
      <c r="DU3164" s="1"/>
    </row>
    <row r="3165" spans="1:125" ht="12.75" x14ac:dyDescent="0.2">
      <c r="A3165" s="89">
        <f t="shared" si="1461"/>
        <v>47934</v>
      </c>
      <c r="B3165" s="105">
        <f t="shared" si="1444"/>
        <v>629.55679070000008</v>
      </c>
      <c r="C3165" s="90">
        <f t="shared" si="1462"/>
        <v>405.59859512999998</v>
      </c>
      <c r="D3165" s="91">
        <f t="shared" si="1445"/>
        <v>7245.38</v>
      </c>
      <c r="E3165" s="92">
        <f t="shared" si="1443"/>
        <v>7276.54</v>
      </c>
      <c r="F3165" s="93">
        <f t="shared" si="1446"/>
        <v>45763</v>
      </c>
      <c r="G3165" s="94">
        <f t="shared" si="1447"/>
        <v>4.3006716003852752E-3</v>
      </c>
      <c r="H3165" s="95">
        <f t="shared" si="1458"/>
        <v>47953</v>
      </c>
      <c r="I3165" s="95">
        <f t="shared" si="1448"/>
        <v>47953</v>
      </c>
      <c r="J3165" s="96">
        <f t="shared" si="1459"/>
        <v>20</v>
      </c>
      <c r="K3165" s="96">
        <f t="shared" si="1460"/>
        <v>8</v>
      </c>
      <c r="L3165" s="8">
        <f t="shared" si="1463"/>
        <v>1.00171805</v>
      </c>
      <c r="M3165" s="97">
        <f t="shared" si="1449"/>
        <v>1.0043006699999999</v>
      </c>
      <c r="N3165" s="97">
        <f t="shared" si="1450"/>
        <v>1.544041601698694</v>
      </c>
      <c r="O3165" s="90">
        <f t="shared" si="1451"/>
        <v>1.5466943399999999</v>
      </c>
      <c r="P3165" s="90">
        <f t="shared" si="1452"/>
        <v>627.33705139000006</v>
      </c>
      <c r="Q3165" s="98">
        <f t="shared" si="1468"/>
        <v>0</v>
      </c>
      <c r="R3165" s="7">
        <f t="shared" si="1464"/>
        <v>0</v>
      </c>
      <c r="S3165" s="90">
        <f t="shared" si="1453"/>
        <v>0</v>
      </c>
      <c r="T3165" s="99">
        <f t="shared" si="1465"/>
        <v>0.117687</v>
      </c>
      <c r="U3165" s="98">
        <f t="shared" si="1454"/>
        <v>8</v>
      </c>
      <c r="V3165" s="98">
        <v>252</v>
      </c>
      <c r="W3165" s="97">
        <f t="shared" si="1455"/>
        <v>1.0035383520000001</v>
      </c>
      <c r="X3165" s="90">
        <f t="shared" si="1456"/>
        <v>2.21973931</v>
      </c>
      <c r="Y3165" s="90">
        <f t="shared" si="1457"/>
        <v>0</v>
      </c>
      <c r="Z3165" s="100" t="str">
        <f t="shared" si="1466"/>
        <v>A+J=</v>
      </c>
      <c r="AA3165" s="95">
        <f t="shared" si="1467"/>
        <v>47953</v>
      </c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4"/>
      <c r="DP3165" s="1"/>
      <c r="DQ3165" s="1"/>
      <c r="DR3165" s="1"/>
      <c r="DS3165" s="1"/>
      <c r="DT3165" s="1"/>
      <c r="DU3165" s="1"/>
    </row>
    <row r="3166" spans="1:125" ht="12.75" x14ac:dyDescent="0.2">
      <c r="A3166" s="89">
        <f t="shared" si="1461"/>
        <v>47935</v>
      </c>
      <c r="B3166" s="105">
        <f t="shared" si="1444"/>
        <v>629.96996433000004</v>
      </c>
      <c r="C3166" s="90">
        <f t="shared" si="1462"/>
        <v>405.59859512999998</v>
      </c>
      <c r="D3166" s="91">
        <f t="shared" si="1445"/>
        <v>7245.38</v>
      </c>
      <c r="E3166" s="92">
        <f t="shared" si="1443"/>
        <v>7276.54</v>
      </c>
      <c r="F3166" s="93">
        <f t="shared" si="1446"/>
        <v>45763</v>
      </c>
      <c r="G3166" s="94">
        <f t="shared" si="1447"/>
        <v>4.3006716003852752E-3</v>
      </c>
      <c r="H3166" s="95">
        <f t="shared" si="1458"/>
        <v>47953</v>
      </c>
      <c r="I3166" s="95">
        <f t="shared" si="1448"/>
        <v>47953</v>
      </c>
      <c r="J3166" s="96">
        <f t="shared" si="1459"/>
        <v>20</v>
      </c>
      <c r="K3166" s="96">
        <f t="shared" si="1460"/>
        <v>9</v>
      </c>
      <c r="L3166" s="8">
        <f t="shared" si="1463"/>
        <v>1.0019330099999999</v>
      </c>
      <c r="M3166" s="97">
        <f t="shared" si="1449"/>
        <v>1.0043006699999999</v>
      </c>
      <c r="N3166" s="97">
        <f t="shared" si="1450"/>
        <v>1.544041601698694</v>
      </c>
      <c r="O3166" s="90">
        <f t="shared" si="1451"/>
        <v>1.5470262400000001</v>
      </c>
      <c r="P3166" s="90">
        <f t="shared" si="1452"/>
        <v>627.47166957000002</v>
      </c>
      <c r="Q3166" s="98">
        <f t="shared" si="1468"/>
        <v>0</v>
      </c>
      <c r="R3166" s="7">
        <f t="shared" si="1464"/>
        <v>0</v>
      </c>
      <c r="S3166" s="90">
        <f t="shared" si="1453"/>
        <v>0</v>
      </c>
      <c r="T3166" s="99">
        <f t="shared" si="1465"/>
        <v>0.117687</v>
      </c>
      <c r="U3166" s="98">
        <f t="shared" si="1454"/>
        <v>9</v>
      </c>
      <c r="V3166" s="98">
        <v>252</v>
      </c>
      <c r="W3166" s="97">
        <f t="shared" si="1455"/>
        <v>1.003981526</v>
      </c>
      <c r="X3166" s="90">
        <f t="shared" si="1456"/>
        <v>2.4982947599999998</v>
      </c>
      <c r="Y3166" s="90">
        <f t="shared" si="1457"/>
        <v>0</v>
      </c>
      <c r="Z3166" s="100" t="str">
        <f t="shared" si="1466"/>
        <v>A+J=</v>
      </c>
      <c r="AA3166" s="95">
        <f t="shared" si="1467"/>
        <v>47953</v>
      </c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4"/>
      <c r="DP3166" s="1"/>
      <c r="DQ3166" s="1"/>
      <c r="DR3166" s="1"/>
      <c r="DS3166" s="1"/>
      <c r="DT3166" s="1"/>
      <c r="DU3166" s="1"/>
    </row>
    <row r="3167" spans="1:125" ht="12.75" x14ac:dyDescent="0.2">
      <c r="A3167" s="89">
        <f t="shared" si="1461"/>
        <v>47936</v>
      </c>
      <c r="B3167" s="105">
        <f t="shared" si="1444"/>
        <v>630.38341632999993</v>
      </c>
      <c r="C3167" s="90">
        <f t="shared" si="1462"/>
        <v>405.59859512999998</v>
      </c>
      <c r="D3167" s="91">
        <f t="shared" si="1445"/>
        <v>7245.38</v>
      </c>
      <c r="E3167" s="92">
        <f t="shared" si="1443"/>
        <v>7276.54</v>
      </c>
      <c r="F3167" s="93">
        <f t="shared" si="1446"/>
        <v>45763</v>
      </c>
      <c r="G3167" s="94">
        <f t="shared" si="1447"/>
        <v>4.3006716003852752E-3</v>
      </c>
      <c r="H3167" s="95">
        <f t="shared" si="1458"/>
        <v>47953</v>
      </c>
      <c r="I3167" s="95">
        <f t="shared" si="1448"/>
        <v>47953</v>
      </c>
      <c r="J3167" s="96">
        <f t="shared" si="1459"/>
        <v>20</v>
      </c>
      <c r="K3167" s="96">
        <f t="shared" si="1460"/>
        <v>10</v>
      </c>
      <c r="L3167" s="8">
        <f t="shared" si="1463"/>
        <v>1.0021480199999999</v>
      </c>
      <c r="M3167" s="97">
        <f t="shared" si="1449"/>
        <v>1.0043006699999999</v>
      </c>
      <c r="N3167" s="97">
        <f t="shared" si="1450"/>
        <v>1.544041601698694</v>
      </c>
      <c r="O3167" s="90">
        <f t="shared" si="1451"/>
        <v>1.5473582299999999</v>
      </c>
      <c r="P3167" s="90">
        <f t="shared" si="1452"/>
        <v>627.60632424999994</v>
      </c>
      <c r="Q3167" s="98">
        <f t="shared" si="1468"/>
        <v>0</v>
      </c>
      <c r="R3167" s="7">
        <f t="shared" si="1464"/>
        <v>0</v>
      </c>
      <c r="S3167" s="90">
        <f t="shared" si="1453"/>
        <v>0</v>
      </c>
      <c r="T3167" s="99">
        <f t="shared" si="1465"/>
        <v>0.117687</v>
      </c>
      <c r="U3167" s="98">
        <f t="shared" si="1454"/>
        <v>10</v>
      </c>
      <c r="V3167" s="98">
        <v>252</v>
      </c>
      <c r="W3167" s="97">
        <f t="shared" si="1455"/>
        <v>1.0044248950000001</v>
      </c>
      <c r="X3167" s="90">
        <f t="shared" si="1456"/>
        <v>2.7770920800000001</v>
      </c>
      <c r="Y3167" s="90">
        <f t="shared" si="1457"/>
        <v>0</v>
      </c>
      <c r="Z3167" s="100" t="str">
        <f t="shared" si="1466"/>
        <v>A+J=</v>
      </c>
      <c r="AA3167" s="95">
        <f t="shared" si="1467"/>
        <v>47953</v>
      </c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4"/>
      <c r="DP3167" s="1"/>
      <c r="DQ3167" s="1"/>
      <c r="DR3167" s="1"/>
      <c r="DS3167" s="1"/>
      <c r="DT3167" s="1"/>
      <c r="DU3167" s="1"/>
    </row>
    <row r="3168" spans="1:125" ht="12.75" x14ac:dyDescent="0.2">
      <c r="A3168" s="89">
        <f t="shared" si="1461"/>
        <v>47937</v>
      </c>
      <c r="B3168" s="105">
        <f t="shared" si="1444"/>
        <v>630.38341632999993</v>
      </c>
      <c r="C3168" s="90">
        <f t="shared" si="1462"/>
        <v>405.59859512999998</v>
      </c>
      <c r="D3168" s="91">
        <f t="shared" si="1445"/>
        <v>7245.38</v>
      </c>
      <c r="E3168" s="92">
        <f t="shared" si="1443"/>
        <v>7276.54</v>
      </c>
      <c r="F3168" s="93">
        <f t="shared" si="1446"/>
        <v>45763</v>
      </c>
      <c r="G3168" s="94">
        <f t="shared" si="1447"/>
        <v>4.3006716003852752E-3</v>
      </c>
      <c r="H3168" s="95">
        <f t="shared" si="1458"/>
        <v>47953</v>
      </c>
      <c r="I3168" s="95">
        <f t="shared" si="1448"/>
        <v>47953</v>
      </c>
      <c r="J3168" s="96">
        <f t="shared" si="1459"/>
        <v>20</v>
      </c>
      <c r="K3168" s="96">
        <f t="shared" si="1460"/>
        <v>10</v>
      </c>
      <c r="L3168" s="8">
        <f t="shared" si="1463"/>
        <v>1.0021480199999999</v>
      </c>
      <c r="M3168" s="97">
        <f t="shared" si="1449"/>
        <v>1.0043006699999999</v>
      </c>
      <c r="N3168" s="97">
        <f t="shared" si="1450"/>
        <v>1.544041601698694</v>
      </c>
      <c r="O3168" s="90">
        <f t="shared" si="1451"/>
        <v>1.5473582299999999</v>
      </c>
      <c r="P3168" s="90">
        <f t="shared" si="1452"/>
        <v>627.60632424999994</v>
      </c>
      <c r="Q3168" s="98">
        <f t="shared" si="1468"/>
        <v>0</v>
      </c>
      <c r="R3168" s="7">
        <f t="shared" si="1464"/>
        <v>0</v>
      </c>
      <c r="S3168" s="90">
        <f t="shared" si="1453"/>
        <v>0</v>
      </c>
      <c r="T3168" s="99">
        <f t="shared" si="1465"/>
        <v>0.117687</v>
      </c>
      <c r="U3168" s="98">
        <f t="shared" si="1454"/>
        <v>10</v>
      </c>
      <c r="V3168" s="98">
        <v>252</v>
      </c>
      <c r="W3168" s="97">
        <f t="shared" si="1455"/>
        <v>1.0044248950000001</v>
      </c>
      <c r="X3168" s="90">
        <f t="shared" si="1456"/>
        <v>2.7770920800000001</v>
      </c>
      <c r="Y3168" s="90">
        <f t="shared" si="1457"/>
        <v>0</v>
      </c>
      <c r="Z3168" s="100" t="str">
        <f t="shared" si="1466"/>
        <v>A+J=</v>
      </c>
      <c r="AA3168" s="95">
        <f t="shared" si="1467"/>
        <v>47953</v>
      </c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4"/>
      <c r="DP3168" s="1"/>
      <c r="DQ3168" s="1"/>
      <c r="DR3168" s="1"/>
      <c r="DS3168" s="1"/>
      <c r="DT3168" s="1"/>
      <c r="DU3168" s="1"/>
    </row>
    <row r="3169" spans="1:125" ht="12.75" x14ac:dyDescent="0.2">
      <c r="A3169" s="89">
        <f t="shared" si="1461"/>
        <v>47938</v>
      </c>
      <c r="B3169" s="105">
        <f t="shared" si="1444"/>
        <v>630.38341632999993</v>
      </c>
      <c r="C3169" s="90">
        <f t="shared" si="1462"/>
        <v>405.59859512999998</v>
      </c>
      <c r="D3169" s="91">
        <f t="shared" si="1445"/>
        <v>7245.38</v>
      </c>
      <c r="E3169" s="92">
        <f t="shared" si="1443"/>
        <v>7276.54</v>
      </c>
      <c r="F3169" s="93">
        <f t="shared" si="1446"/>
        <v>45763</v>
      </c>
      <c r="G3169" s="94">
        <f t="shared" si="1447"/>
        <v>4.3006716003852752E-3</v>
      </c>
      <c r="H3169" s="95">
        <f t="shared" si="1458"/>
        <v>47953</v>
      </c>
      <c r="I3169" s="95">
        <f t="shared" si="1448"/>
        <v>47953</v>
      </c>
      <c r="J3169" s="96">
        <f t="shared" si="1459"/>
        <v>20</v>
      </c>
      <c r="K3169" s="96">
        <f t="shared" si="1460"/>
        <v>10</v>
      </c>
      <c r="L3169" s="8">
        <f t="shared" si="1463"/>
        <v>1.0021480199999999</v>
      </c>
      <c r="M3169" s="97">
        <f t="shared" si="1449"/>
        <v>1.0043006699999999</v>
      </c>
      <c r="N3169" s="97">
        <f t="shared" si="1450"/>
        <v>1.544041601698694</v>
      </c>
      <c r="O3169" s="90">
        <f t="shared" si="1451"/>
        <v>1.5473582299999999</v>
      </c>
      <c r="P3169" s="90">
        <f t="shared" si="1452"/>
        <v>627.60632424999994</v>
      </c>
      <c r="Q3169" s="98">
        <f t="shared" si="1468"/>
        <v>0</v>
      </c>
      <c r="R3169" s="7">
        <f t="shared" si="1464"/>
        <v>0</v>
      </c>
      <c r="S3169" s="90">
        <f t="shared" si="1453"/>
        <v>0</v>
      </c>
      <c r="T3169" s="99">
        <f t="shared" si="1465"/>
        <v>0.117687</v>
      </c>
      <c r="U3169" s="98">
        <f t="shared" si="1454"/>
        <v>10</v>
      </c>
      <c r="V3169" s="98">
        <v>252</v>
      </c>
      <c r="W3169" s="97">
        <f t="shared" si="1455"/>
        <v>1.0044248950000001</v>
      </c>
      <c r="X3169" s="90">
        <f t="shared" si="1456"/>
        <v>2.7770920800000001</v>
      </c>
      <c r="Y3169" s="90">
        <f t="shared" si="1457"/>
        <v>0</v>
      </c>
      <c r="Z3169" s="100" t="str">
        <f t="shared" si="1466"/>
        <v>A+J=</v>
      </c>
      <c r="AA3169" s="95">
        <f t="shared" si="1467"/>
        <v>47953</v>
      </c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4"/>
      <c r="DP3169" s="1"/>
      <c r="DQ3169" s="1"/>
      <c r="DR3169" s="1"/>
      <c r="DS3169" s="1"/>
      <c r="DT3169" s="1"/>
      <c r="DU3169" s="1"/>
    </row>
    <row r="3170" spans="1:125" ht="12.75" x14ac:dyDescent="0.2">
      <c r="A3170" s="89">
        <f t="shared" si="1461"/>
        <v>47939</v>
      </c>
      <c r="B3170" s="105">
        <f t="shared" si="1444"/>
        <v>630.79713930000003</v>
      </c>
      <c r="C3170" s="90">
        <f t="shared" si="1462"/>
        <v>405.59859512999998</v>
      </c>
      <c r="D3170" s="91">
        <f t="shared" si="1445"/>
        <v>7245.38</v>
      </c>
      <c r="E3170" s="92">
        <f t="shared" si="1443"/>
        <v>7276.54</v>
      </c>
      <c r="F3170" s="93">
        <f t="shared" si="1446"/>
        <v>45763</v>
      </c>
      <c r="G3170" s="94">
        <f t="shared" si="1447"/>
        <v>4.3006716003852752E-3</v>
      </c>
      <c r="H3170" s="95">
        <f t="shared" si="1458"/>
        <v>47953</v>
      </c>
      <c r="I3170" s="95">
        <f t="shared" si="1448"/>
        <v>47953</v>
      </c>
      <c r="J3170" s="96">
        <f t="shared" si="1459"/>
        <v>20</v>
      </c>
      <c r="K3170" s="96">
        <f t="shared" si="1460"/>
        <v>11</v>
      </c>
      <c r="L3170" s="8">
        <f t="shared" si="1463"/>
        <v>1.0023630800000001</v>
      </c>
      <c r="M3170" s="97">
        <f t="shared" si="1449"/>
        <v>1.0043006699999999</v>
      </c>
      <c r="N3170" s="97">
        <f t="shared" si="1450"/>
        <v>1.544041601698694</v>
      </c>
      <c r="O3170" s="90">
        <f t="shared" si="1451"/>
        <v>1.54769029</v>
      </c>
      <c r="P3170" s="90">
        <f t="shared" si="1452"/>
        <v>627.74100731999999</v>
      </c>
      <c r="Q3170" s="98">
        <f t="shared" si="1468"/>
        <v>0</v>
      </c>
      <c r="R3170" s="7">
        <f t="shared" si="1464"/>
        <v>0</v>
      </c>
      <c r="S3170" s="90">
        <f t="shared" si="1453"/>
        <v>0</v>
      </c>
      <c r="T3170" s="99">
        <f t="shared" si="1465"/>
        <v>0.117687</v>
      </c>
      <c r="U3170" s="98">
        <f t="shared" si="1454"/>
        <v>11</v>
      </c>
      <c r="V3170" s="98">
        <v>252</v>
      </c>
      <c r="W3170" s="97">
        <f t="shared" si="1455"/>
        <v>1.00486846</v>
      </c>
      <c r="X3170" s="90">
        <f t="shared" si="1456"/>
        <v>3.05613198</v>
      </c>
      <c r="Y3170" s="90">
        <f t="shared" si="1457"/>
        <v>0</v>
      </c>
      <c r="Z3170" s="100" t="str">
        <f t="shared" si="1466"/>
        <v>A+J=</v>
      </c>
      <c r="AA3170" s="95">
        <f t="shared" si="1467"/>
        <v>47953</v>
      </c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4"/>
      <c r="DP3170" s="1"/>
      <c r="DQ3170" s="1"/>
      <c r="DR3170" s="1"/>
      <c r="DS3170" s="1"/>
      <c r="DT3170" s="1"/>
      <c r="DU3170" s="1"/>
    </row>
    <row r="3171" spans="1:125" ht="12.75" x14ac:dyDescent="0.2">
      <c r="A3171" s="89">
        <f t="shared" si="1461"/>
        <v>47940</v>
      </c>
      <c r="B3171" s="105">
        <f t="shared" si="1444"/>
        <v>631.21112927000001</v>
      </c>
      <c r="C3171" s="90">
        <f t="shared" si="1462"/>
        <v>405.59859512999998</v>
      </c>
      <c r="D3171" s="91">
        <f t="shared" si="1445"/>
        <v>7245.38</v>
      </c>
      <c r="E3171" s="92">
        <f t="shared" si="1443"/>
        <v>7276.54</v>
      </c>
      <c r="F3171" s="93">
        <f t="shared" si="1446"/>
        <v>45763</v>
      </c>
      <c r="G3171" s="94">
        <f t="shared" si="1447"/>
        <v>4.3006716003852752E-3</v>
      </c>
      <c r="H3171" s="95">
        <f t="shared" si="1458"/>
        <v>47953</v>
      </c>
      <c r="I3171" s="95">
        <f t="shared" si="1448"/>
        <v>47953</v>
      </c>
      <c r="J3171" s="96">
        <f t="shared" si="1459"/>
        <v>20</v>
      </c>
      <c r="K3171" s="96">
        <f t="shared" si="1460"/>
        <v>12</v>
      </c>
      <c r="L3171" s="8">
        <f t="shared" si="1463"/>
        <v>1.00257818</v>
      </c>
      <c r="M3171" s="97">
        <f t="shared" si="1449"/>
        <v>1.0043006699999999</v>
      </c>
      <c r="N3171" s="97">
        <f t="shared" si="1450"/>
        <v>1.544041601698694</v>
      </c>
      <c r="O3171" s="90">
        <f t="shared" si="1451"/>
        <v>1.54802241</v>
      </c>
      <c r="P3171" s="90">
        <f t="shared" si="1452"/>
        <v>627.87571472000002</v>
      </c>
      <c r="Q3171" s="98">
        <f t="shared" si="1468"/>
        <v>0</v>
      </c>
      <c r="R3171" s="7">
        <f t="shared" si="1464"/>
        <v>0</v>
      </c>
      <c r="S3171" s="90">
        <f t="shared" si="1453"/>
        <v>0</v>
      </c>
      <c r="T3171" s="99">
        <f t="shared" si="1465"/>
        <v>0.117687</v>
      </c>
      <c r="U3171" s="98">
        <f t="shared" si="1454"/>
        <v>12</v>
      </c>
      <c r="V3171" s="98">
        <v>252</v>
      </c>
      <c r="W3171" s="97">
        <f t="shared" si="1455"/>
        <v>1.0053122210000001</v>
      </c>
      <c r="X3171" s="90">
        <f t="shared" si="1456"/>
        <v>3.3354145499999999</v>
      </c>
      <c r="Y3171" s="90">
        <f t="shared" si="1457"/>
        <v>0</v>
      </c>
      <c r="Z3171" s="100" t="str">
        <f t="shared" si="1466"/>
        <v>A+J=</v>
      </c>
      <c r="AA3171" s="95">
        <f t="shared" si="1467"/>
        <v>47953</v>
      </c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4"/>
      <c r="DP3171" s="1"/>
      <c r="DQ3171" s="1"/>
      <c r="DR3171" s="1"/>
      <c r="DS3171" s="1"/>
      <c r="DT3171" s="1"/>
      <c r="DU3171" s="1"/>
    </row>
    <row r="3172" spans="1:125" ht="12.75" x14ac:dyDescent="0.2">
      <c r="A3172" s="89">
        <f t="shared" si="1461"/>
        <v>47941</v>
      </c>
      <c r="B3172" s="105">
        <f t="shared" si="1444"/>
        <v>631.62539389999995</v>
      </c>
      <c r="C3172" s="90">
        <f t="shared" si="1462"/>
        <v>405.59859512999998</v>
      </c>
      <c r="D3172" s="91">
        <f t="shared" si="1445"/>
        <v>7245.38</v>
      </c>
      <c r="E3172" s="92">
        <f t="shared" si="1443"/>
        <v>7276.54</v>
      </c>
      <c r="F3172" s="93">
        <f t="shared" si="1446"/>
        <v>45763</v>
      </c>
      <c r="G3172" s="94">
        <f t="shared" si="1447"/>
        <v>4.3006716003852752E-3</v>
      </c>
      <c r="H3172" s="95">
        <f t="shared" si="1458"/>
        <v>47953</v>
      </c>
      <c r="I3172" s="95">
        <f t="shared" si="1448"/>
        <v>47953</v>
      </c>
      <c r="J3172" s="96">
        <f t="shared" si="1459"/>
        <v>20</v>
      </c>
      <c r="K3172" s="96">
        <f t="shared" si="1460"/>
        <v>13</v>
      </c>
      <c r="L3172" s="8">
        <f t="shared" si="1463"/>
        <v>1.00279333</v>
      </c>
      <c r="M3172" s="97">
        <f t="shared" si="1449"/>
        <v>1.0043006699999999</v>
      </c>
      <c r="N3172" s="97">
        <f t="shared" si="1450"/>
        <v>1.544041601698694</v>
      </c>
      <c r="O3172" s="90">
        <f t="shared" si="1451"/>
        <v>1.5483546100000001</v>
      </c>
      <c r="P3172" s="90">
        <f t="shared" si="1452"/>
        <v>628.01045456999998</v>
      </c>
      <c r="Q3172" s="98">
        <f t="shared" si="1468"/>
        <v>0</v>
      </c>
      <c r="R3172" s="7">
        <f t="shared" si="1464"/>
        <v>0</v>
      </c>
      <c r="S3172" s="90">
        <f t="shared" si="1453"/>
        <v>0</v>
      </c>
      <c r="T3172" s="99">
        <f t="shared" si="1465"/>
        <v>0.117687</v>
      </c>
      <c r="U3172" s="98">
        <f t="shared" si="1454"/>
        <v>13</v>
      </c>
      <c r="V3172" s="98">
        <v>252</v>
      </c>
      <c r="W3172" s="97">
        <f t="shared" si="1455"/>
        <v>1.0057561770000001</v>
      </c>
      <c r="X3172" s="90">
        <f t="shared" si="1456"/>
        <v>3.6149393299999999</v>
      </c>
      <c r="Y3172" s="90">
        <f t="shared" si="1457"/>
        <v>0</v>
      </c>
      <c r="Z3172" s="100" t="str">
        <f t="shared" si="1466"/>
        <v>A+J=</v>
      </c>
      <c r="AA3172" s="95">
        <f t="shared" si="1467"/>
        <v>47953</v>
      </c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4"/>
      <c r="DP3172" s="1"/>
      <c r="DQ3172" s="1"/>
      <c r="DR3172" s="1"/>
      <c r="DS3172" s="1"/>
      <c r="DT3172" s="1"/>
      <c r="DU3172" s="1"/>
    </row>
    <row r="3173" spans="1:125" ht="12.75" x14ac:dyDescent="0.2">
      <c r="A3173" s="89">
        <f t="shared" si="1461"/>
        <v>47942</v>
      </c>
      <c r="B3173" s="105">
        <f t="shared" si="1444"/>
        <v>632.03993457000001</v>
      </c>
      <c r="C3173" s="90">
        <f t="shared" si="1462"/>
        <v>405.59859512999998</v>
      </c>
      <c r="D3173" s="91">
        <f t="shared" si="1445"/>
        <v>7245.38</v>
      </c>
      <c r="E3173" s="92">
        <f t="shared" si="1443"/>
        <v>7276.54</v>
      </c>
      <c r="F3173" s="93">
        <f t="shared" si="1446"/>
        <v>45763</v>
      </c>
      <c r="G3173" s="94">
        <f t="shared" si="1447"/>
        <v>4.3006716003852752E-3</v>
      </c>
      <c r="H3173" s="95">
        <f t="shared" si="1458"/>
        <v>47953</v>
      </c>
      <c r="I3173" s="95">
        <f t="shared" si="1448"/>
        <v>47953</v>
      </c>
      <c r="J3173" s="96">
        <f t="shared" si="1459"/>
        <v>20</v>
      </c>
      <c r="K3173" s="96">
        <f t="shared" si="1460"/>
        <v>14</v>
      </c>
      <c r="L3173" s="8">
        <f t="shared" si="1463"/>
        <v>1.00300853</v>
      </c>
      <c r="M3173" s="97">
        <f t="shared" si="1449"/>
        <v>1.0043006699999999</v>
      </c>
      <c r="N3173" s="97">
        <f t="shared" si="1450"/>
        <v>1.544041601698694</v>
      </c>
      <c r="O3173" s="90">
        <f t="shared" si="1451"/>
        <v>1.5486868899999999</v>
      </c>
      <c r="P3173" s="90">
        <f t="shared" si="1452"/>
        <v>628.14522688</v>
      </c>
      <c r="Q3173" s="98">
        <f t="shared" si="1468"/>
        <v>0</v>
      </c>
      <c r="R3173" s="7">
        <f t="shared" si="1464"/>
        <v>0</v>
      </c>
      <c r="S3173" s="90">
        <f t="shared" si="1453"/>
        <v>0</v>
      </c>
      <c r="T3173" s="99">
        <f t="shared" si="1465"/>
        <v>0.117687</v>
      </c>
      <c r="U3173" s="98">
        <f t="shared" si="1454"/>
        <v>14</v>
      </c>
      <c r="V3173" s="98">
        <v>252</v>
      </c>
      <c r="W3173" s="97">
        <f t="shared" si="1455"/>
        <v>1.00620033</v>
      </c>
      <c r="X3173" s="90">
        <f t="shared" si="1456"/>
        <v>3.8947076900000002</v>
      </c>
      <c r="Y3173" s="90">
        <f t="shared" si="1457"/>
        <v>0</v>
      </c>
      <c r="Z3173" s="100" t="str">
        <f t="shared" si="1466"/>
        <v>A+J=</v>
      </c>
      <c r="AA3173" s="95">
        <f t="shared" si="1467"/>
        <v>47953</v>
      </c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4"/>
      <c r="DP3173" s="1"/>
      <c r="DQ3173" s="1"/>
      <c r="DR3173" s="1"/>
      <c r="DS3173" s="1"/>
      <c r="DT3173" s="1"/>
      <c r="DU3173" s="1"/>
    </row>
    <row r="3174" spans="1:125" ht="12.75" x14ac:dyDescent="0.2">
      <c r="A3174" s="89">
        <f t="shared" si="1461"/>
        <v>47943</v>
      </c>
      <c r="B3174" s="105">
        <f t="shared" si="1444"/>
        <v>632.45474258000002</v>
      </c>
      <c r="C3174" s="90">
        <f t="shared" si="1462"/>
        <v>405.59859512999998</v>
      </c>
      <c r="D3174" s="91">
        <f t="shared" si="1445"/>
        <v>7245.38</v>
      </c>
      <c r="E3174" s="92">
        <f t="shared" si="1443"/>
        <v>7276.54</v>
      </c>
      <c r="F3174" s="93">
        <f t="shared" si="1446"/>
        <v>45763</v>
      </c>
      <c r="G3174" s="94">
        <f t="shared" si="1447"/>
        <v>4.3006716003852752E-3</v>
      </c>
      <c r="H3174" s="95">
        <f t="shared" si="1458"/>
        <v>47953</v>
      </c>
      <c r="I3174" s="95">
        <f t="shared" si="1448"/>
        <v>47953</v>
      </c>
      <c r="J3174" s="96">
        <f t="shared" si="1459"/>
        <v>20</v>
      </c>
      <c r="K3174" s="96">
        <f t="shared" si="1460"/>
        <v>15</v>
      </c>
      <c r="L3174" s="8">
        <f t="shared" si="1463"/>
        <v>1.00322377</v>
      </c>
      <c r="M3174" s="97">
        <f t="shared" si="1449"/>
        <v>1.0043006699999999</v>
      </c>
      <c r="N3174" s="97">
        <f t="shared" si="1450"/>
        <v>1.544041601698694</v>
      </c>
      <c r="O3174" s="90">
        <f t="shared" si="1451"/>
        <v>1.5490192300000001</v>
      </c>
      <c r="P3174" s="90">
        <f t="shared" si="1452"/>
        <v>628.28002350999998</v>
      </c>
      <c r="Q3174" s="98">
        <f t="shared" si="1468"/>
        <v>0</v>
      </c>
      <c r="R3174" s="7">
        <f t="shared" si="1464"/>
        <v>0</v>
      </c>
      <c r="S3174" s="90">
        <f t="shared" si="1453"/>
        <v>0</v>
      </c>
      <c r="T3174" s="99">
        <f t="shared" si="1465"/>
        <v>0.117687</v>
      </c>
      <c r="U3174" s="98">
        <f t="shared" si="1454"/>
        <v>15</v>
      </c>
      <c r="V3174" s="98">
        <v>252</v>
      </c>
      <c r="W3174" s="97">
        <f t="shared" si="1455"/>
        <v>1.0066446790000001</v>
      </c>
      <c r="X3174" s="90">
        <f t="shared" si="1456"/>
        <v>4.1747190700000001</v>
      </c>
      <c r="Y3174" s="90">
        <f t="shared" si="1457"/>
        <v>0</v>
      </c>
      <c r="Z3174" s="100" t="str">
        <f t="shared" si="1466"/>
        <v>A+J=</v>
      </c>
      <c r="AA3174" s="95">
        <f t="shared" si="1467"/>
        <v>47953</v>
      </c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4"/>
      <c r="DP3174" s="1"/>
      <c r="DQ3174" s="1"/>
      <c r="DR3174" s="1"/>
      <c r="DS3174" s="1"/>
      <c r="DT3174" s="1"/>
      <c r="DU3174" s="1"/>
    </row>
    <row r="3175" spans="1:125" ht="12.75" x14ac:dyDescent="0.2">
      <c r="A3175" s="89">
        <f t="shared" si="1461"/>
        <v>47944</v>
      </c>
      <c r="B3175" s="105">
        <f t="shared" si="1444"/>
        <v>632.45474258000002</v>
      </c>
      <c r="C3175" s="90">
        <f t="shared" si="1462"/>
        <v>405.59859512999998</v>
      </c>
      <c r="D3175" s="91">
        <f t="shared" si="1445"/>
        <v>7245.38</v>
      </c>
      <c r="E3175" s="92">
        <f t="shared" si="1443"/>
        <v>7276.54</v>
      </c>
      <c r="F3175" s="93">
        <f t="shared" si="1446"/>
        <v>45763</v>
      </c>
      <c r="G3175" s="94">
        <f t="shared" si="1447"/>
        <v>4.3006716003852752E-3</v>
      </c>
      <c r="H3175" s="95">
        <f t="shared" si="1458"/>
        <v>47953</v>
      </c>
      <c r="I3175" s="95">
        <f t="shared" si="1448"/>
        <v>47953</v>
      </c>
      <c r="J3175" s="96">
        <f t="shared" si="1459"/>
        <v>20</v>
      </c>
      <c r="K3175" s="96">
        <f t="shared" si="1460"/>
        <v>15</v>
      </c>
      <c r="L3175" s="8">
        <f t="shared" si="1463"/>
        <v>1.00322377</v>
      </c>
      <c r="M3175" s="97">
        <f t="shared" si="1449"/>
        <v>1.0043006699999999</v>
      </c>
      <c r="N3175" s="97">
        <f t="shared" si="1450"/>
        <v>1.544041601698694</v>
      </c>
      <c r="O3175" s="90">
        <f t="shared" si="1451"/>
        <v>1.5490192300000001</v>
      </c>
      <c r="P3175" s="90">
        <f t="shared" si="1452"/>
        <v>628.28002350999998</v>
      </c>
      <c r="Q3175" s="98">
        <f t="shared" si="1468"/>
        <v>0</v>
      </c>
      <c r="R3175" s="7">
        <f t="shared" si="1464"/>
        <v>0</v>
      </c>
      <c r="S3175" s="90">
        <f t="shared" si="1453"/>
        <v>0</v>
      </c>
      <c r="T3175" s="99">
        <f t="shared" si="1465"/>
        <v>0.117687</v>
      </c>
      <c r="U3175" s="98">
        <f t="shared" si="1454"/>
        <v>15</v>
      </c>
      <c r="V3175" s="98">
        <v>252</v>
      </c>
      <c r="W3175" s="97">
        <f t="shared" si="1455"/>
        <v>1.0066446790000001</v>
      </c>
      <c r="X3175" s="90">
        <f t="shared" si="1456"/>
        <v>4.1747190700000001</v>
      </c>
      <c r="Y3175" s="90">
        <f t="shared" si="1457"/>
        <v>0</v>
      </c>
      <c r="Z3175" s="100" t="str">
        <f t="shared" si="1466"/>
        <v>A+J=</v>
      </c>
      <c r="AA3175" s="95">
        <f t="shared" si="1467"/>
        <v>47953</v>
      </c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4"/>
      <c r="DP3175" s="1"/>
      <c r="DQ3175" s="1"/>
      <c r="DR3175" s="1"/>
      <c r="DS3175" s="1"/>
      <c r="DT3175" s="1"/>
      <c r="DU3175" s="1"/>
    </row>
    <row r="3176" spans="1:125" ht="12.75" x14ac:dyDescent="0.2">
      <c r="A3176" s="89">
        <f t="shared" si="1461"/>
        <v>47945</v>
      </c>
      <c r="B3176" s="105">
        <f t="shared" si="1444"/>
        <v>632.45474258000002</v>
      </c>
      <c r="C3176" s="90">
        <f t="shared" si="1462"/>
        <v>405.59859512999998</v>
      </c>
      <c r="D3176" s="91">
        <f t="shared" si="1445"/>
        <v>7245.38</v>
      </c>
      <c r="E3176" s="92">
        <f t="shared" si="1443"/>
        <v>7276.54</v>
      </c>
      <c r="F3176" s="93">
        <f t="shared" si="1446"/>
        <v>45763</v>
      </c>
      <c r="G3176" s="94">
        <f t="shared" si="1447"/>
        <v>4.3006716003852752E-3</v>
      </c>
      <c r="H3176" s="95">
        <f t="shared" si="1458"/>
        <v>47953</v>
      </c>
      <c r="I3176" s="95">
        <f t="shared" si="1448"/>
        <v>47953</v>
      </c>
      <c r="J3176" s="96">
        <f t="shared" si="1459"/>
        <v>20</v>
      </c>
      <c r="K3176" s="96">
        <f t="shared" si="1460"/>
        <v>15</v>
      </c>
      <c r="L3176" s="8">
        <f t="shared" si="1463"/>
        <v>1.00322377</v>
      </c>
      <c r="M3176" s="97">
        <f t="shared" si="1449"/>
        <v>1.0043006699999999</v>
      </c>
      <c r="N3176" s="97">
        <f t="shared" si="1450"/>
        <v>1.544041601698694</v>
      </c>
      <c r="O3176" s="90">
        <f t="shared" si="1451"/>
        <v>1.5490192300000001</v>
      </c>
      <c r="P3176" s="90">
        <f t="shared" si="1452"/>
        <v>628.28002350999998</v>
      </c>
      <c r="Q3176" s="98">
        <f t="shared" si="1468"/>
        <v>0</v>
      </c>
      <c r="R3176" s="7">
        <f t="shared" si="1464"/>
        <v>0</v>
      </c>
      <c r="S3176" s="90">
        <f t="shared" si="1453"/>
        <v>0</v>
      </c>
      <c r="T3176" s="99">
        <f t="shared" si="1465"/>
        <v>0.117687</v>
      </c>
      <c r="U3176" s="98">
        <f t="shared" si="1454"/>
        <v>15</v>
      </c>
      <c r="V3176" s="98">
        <v>252</v>
      </c>
      <c r="W3176" s="97">
        <f t="shared" si="1455"/>
        <v>1.0066446790000001</v>
      </c>
      <c r="X3176" s="90">
        <f t="shared" si="1456"/>
        <v>4.1747190700000001</v>
      </c>
      <c r="Y3176" s="90">
        <f t="shared" si="1457"/>
        <v>0</v>
      </c>
      <c r="Z3176" s="100" t="str">
        <f t="shared" si="1466"/>
        <v>A+J=</v>
      </c>
      <c r="AA3176" s="95">
        <f t="shared" si="1467"/>
        <v>47953</v>
      </c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4"/>
      <c r="DP3176" s="1"/>
      <c r="DQ3176" s="1"/>
      <c r="DR3176" s="1"/>
      <c r="DS3176" s="1"/>
      <c r="DT3176" s="1"/>
      <c r="DU3176" s="1"/>
    </row>
    <row r="3177" spans="1:125" ht="12.75" x14ac:dyDescent="0.2">
      <c r="A3177" s="89">
        <f t="shared" si="1461"/>
        <v>47946</v>
      </c>
      <c r="B3177" s="105">
        <f t="shared" si="1444"/>
        <v>632.86982625000007</v>
      </c>
      <c r="C3177" s="90">
        <f t="shared" si="1462"/>
        <v>405.59859512999998</v>
      </c>
      <c r="D3177" s="91">
        <f t="shared" si="1445"/>
        <v>7245.38</v>
      </c>
      <c r="E3177" s="92">
        <f t="shared" si="1443"/>
        <v>7276.54</v>
      </c>
      <c r="F3177" s="93">
        <f t="shared" si="1446"/>
        <v>45763</v>
      </c>
      <c r="G3177" s="94">
        <f t="shared" si="1447"/>
        <v>4.3006716003852752E-3</v>
      </c>
      <c r="H3177" s="95">
        <f t="shared" si="1458"/>
        <v>47953</v>
      </c>
      <c r="I3177" s="95">
        <f t="shared" si="1448"/>
        <v>47953</v>
      </c>
      <c r="J3177" s="96">
        <f t="shared" si="1459"/>
        <v>20</v>
      </c>
      <c r="K3177" s="96">
        <f t="shared" si="1460"/>
        <v>16</v>
      </c>
      <c r="L3177" s="8">
        <f t="shared" si="1463"/>
        <v>1.00343906</v>
      </c>
      <c r="M3177" s="97">
        <f t="shared" si="1449"/>
        <v>1.0043006699999999</v>
      </c>
      <c r="N3177" s="97">
        <f t="shared" si="1450"/>
        <v>1.544041601698694</v>
      </c>
      <c r="O3177" s="90">
        <f t="shared" si="1451"/>
        <v>1.54935165</v>
      </c>
      <c r="P3177" s="90">
        <f t="shared" si="1452"/>
        <v>628.41485260000002</v>
      </c>
      <c r="Q3177" s="98">
        <f t="shared" si="1468"/>
        <v>0</v>
      </c>
      <c r="R3177" s="7">
        <f t="shared" si="1464"/>
        <v>0</v>
      </c>
      <c r="S3177" s="90">
        <f t="shared" si="1453"/>
        <v>0</v>
      </c>
      <c r="T3177" s="99">
        <f t="shared" si="1465"/>
        <v>0.117687</v>
      </c>
      <c r="U3177" s="98">
        <f t="shared" si="1454"/>
        <v>16</v>
      </c>
      <c r="V3177" s="98">
        <v>252</v>
      </c>
      <c r="W3177" s="97">
        <f t="shared" si="1455"/>
        <v>1.007089224</v>
      </c>
      <c r="X3177" s="90">
        <f t="shared" si="1456"/>
        <v>4.4549736500000003</v>
      </c>
      <c r="Y3177" s="90">
        <f t="shared" si="1457"/>
        <v>0</v>
      </c>
      <c r="Z3177" s="100" t="str">
        <f t="shared" si="1466"/>
        <v>A+J=</v>
      </c>
      <c r="AA3177" s="95">
        <f t="shared" si="1467"/>
        <v>47953</v>
      </c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4"/>
      <c r="DP3177" s="1"/>
      <c r="DQ3177" s="1"/>
      <c r="DR3177" s="1"/>
      <c r="DS3177" s="1"/>
      <c r="DT3177" s="1"/>
      <c r="DU3177" s="1"/>
    </row>
    <row r="3178" spans="1:125" ht="12.75" x14ac:dyDescent="0.2">
      <c r="A3178" s="89">
        <f t="shared" si="1461"/>
        <v>47947</v>
      </c>
      <c r="B3178" s="105">
        <f t="shared" si="1444"/>
        <v>633.28517813000008</v>
      </c>
      <c r="C3178" s="90">
        <f t="shared" si="1462"/>
        <v>405.59859512999998</v>
      </c>
      <c r="D3178" s="91">
        <f t="shared" si="1445"/>
        <v>7245.38</v>
      </c>
      <c r="E3178" s="92">
        <f t="shared" si="1443"/>
        <v>7276.54</v>
      </c>
      <c r="F3178" s="93">
        <f t="shared" si="1446"/>
        <v>45763</v>
      </c>
      <c r="G3178" s="94">
        <f t="shared" si="1447"/>
        <v>4.3006716003852752E-3</v>
      </c>
      <c r="H3178" s="95">
        <f t="shared" si="1458"/>
        <v>47953</v>
      </c>
      <c r="I3178" s="95">
        <f t="shared" si="1448"/>
        <v>47953</v>
      </c>
      <c r="J3178" s="96">
        <f t="shared" si="1459"/>
        <v>20</v>
      </c>
      <c r="K3178" s="96">
        <f t="shared" si="1460"/>
        <v>17</v>
      </c>
      <c r="L3178" s="8">
        <f t="shared" si="1463"/>
        <v>1.0036543899999999</v>
      </c>
      <c r="M3178" s="97">
        <f t="shared" si="1449"/>
        <v>1.0043006699999999</v>
      </c>
      <c r="N3178" s="97">
        <f t="shared" si="1450"/>
        <v>1.544041601698694</v>
      </c>
      <c r="O3178" s="90">
        <f t="shared" si="1451"/>
        <v>1.5496841299999999</v>
      </c>
      <c r="P3178" s="90">
        <f t="shared" si="1452"/>
        <v>628.54970602000003</v>
      </c>
      <c r="Q3178" s="98">
        <f t="shared" si="1468"/>
        <v>0</v>
      </c>
      <c r="R3178" s="7">
        <f t="shared" si="1464"/>
        <v>0</v>
      </c>
      <c r="S3178" s="90">
        <f t="shared" si="1453"/>
        <v>0</v>
      </c>
      <c r="T3178" s="99">
        <f t="shared" si="1465"/>
        <v>0.117687</v>
      </c>
      <c r="U3178" s="98">
        <f t="shared" si="1454"/>
        <v>17</v>
      </c>
      <c r="V3178" s="98">
        <v>252</v>
      </c>
      <c r="W3178" s="97">
        <f t="shared" si="1455"/>
        <v>1.007533966</v>
      </c>
      <c r="X3178" s="90">
        <f t="shared" si="1456"/>
        <v>4.7354721099999999</v>
      </c>
      <c r="Y3178" s="90">
        <f t="shared" si="1457"/>
        <v>0</v>
      </c>
      <c r="Z3178" s="100" t="str">
        <f t="shared" si="1466"/>
        <v>A+J=</v>
      </c>
      <c r="AA3178" s="95">
        <f t="shared" si="1467"/>
        <v>47953</v>
      </c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4"/>
      <c r="DP3178" s="1"/>
      <c r="DQ3178" s="1"/>
      <c r="DR3178" s="1"/>
      <c r="DS3178" s="1"/>
      <c r="DT3178" s="1"/>
      <c r="DU3178" s="1"/>
    </row>
    <row r="3179" spans="1:125" ht="12.75" x14ac:dyDescent="0.2">
      <c r="A3179" s="89">
        <f t="shared" si="1461"/>
        <v>47948</v>
      </c>
      <c r="B3179" s="105">
        <f t="shared" si="1444"/>
        <v>633.70080180000002</v>
      </c>
      <c r="C3179" s="90">
        <f t="shared" si="1462"/>
        <v>405.59859512999998</v>
      </c>
      <c r="D3179" s="91">
        <f t="shared" si="1445"/>
        <v>7245.38</v>
      </c>
      <c r="E3179" s="92">
        <f t="shared" si="1443"/>
        <v>7276.54</v>
      </c>
      <c r="F3179" s="93">
        <f t="shared" si="1446"/>
        <v>45763</v>
      </c>
      <c r="G3179" s="94">
        <f t="shared" si="1447"/>
        <v>4.3006716003852752E-3</v>
      </c>
      <c r="H3179" s="95">
        <f t="shared" si="1458"/>
        <v>47953</v>
      </c>
      <c r="I3179" s="95">
        <f t="shared" si="1448"/>
        <v>47953</v>
      </c>
      <c r="J3179" s="96">
        <f t="shared" si="1459"/>
        <v>20</v>
      </c>
      <c r="K3179" s="96">
        <f t="shared" si="1460"/>
        <v>18</v>
      </c>
      <c r="L3179" s="8">
        <f t="shared" si="1463"/>
        <v>1.0038697700000001</v>
      </c>
      <c r="M3179" s="97">
        <f t="shared" si="1449"/>
        <v>1.0043006699999999</v>
      </c>
      <c r="N3179" s="97">
        <f t="shared" si="1450"/>
        <v>1.544041601698694</v>
      </c>
      <c r="O3179" s="90">
        <f t="shared" si="1451"/>
        <v>1.5500166799999999</v>
      </c>
      <c r="P3179" s="90">
        <f t="shared" si="1452"/>
        <v>628.68458783000005</v>
      </c>
      <c r="Q3179" s="98">
        <f t="shared" si="1468"/>
        <v>0</v>
      </c>
      <c r="R3179" s="7">
        <f t="shared" si="1464"/>
        <v>0</v>
      </c>
      <c r="S3179" s="90">
        <f t="shared" si="1453"/>
        <v>0</v>
      </c>
      <c r="T3179" s="99">
        <f t="shared" si="1465"/>
        <v>0.117687</v>
      </c>
      <c r="U3179" s="98">
        <f t="shared" si="1454"/>
        <v>18</v>
      </c>
      <c r="V3179" s="98">
        <v>252</v>
      </c>
      <c r="W3179" s="97">
        <f t="shared" si="1455"/>
        <v>1.007978904</v>
      </c>
      <c r="X3179" s="90">
        <f t="shared" si="1456"/>
        <v>5.0162139699999999</v>
      </c>
      <c r="Y3179" s="90">
        <f t="shared" si="1457"/>
        <v>0</v>
      </c>
      <c r="Z3179" s="100" t="str">
        <f t="shared" si="1466"/>
        <v>A+J=</v>
      </c>
      <c r="AA3179" s="95">
        <f t="shared" si="1467"/>
        <v>47953</v>
      </c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4"/>
      <c r="DP3179" s="1"/>
      <c r="DQ3179" s="1"/>
      <c r="DR3179" s="1"/>
      <c r="DS3179" s="1"/>
      <c r="DT3179" s="1"/>
      <c r="DU3179" s="1"/>
    </row>
    <row r="3180" spans="1:125" ht="12.75" x14ac:dyDescent="0.2">
      <c r="A3180" s="89">
        <f t="shared" si="1461"/>
        <v>47949</v>
      </c>
      <c r="B3180" s="105">
        <f t="shared" si="1444"/>
        <v>634.11669738000001</v>
      </c>
      <c r="C3180" s="90">
        <f t="shared" si="1462"/>
        <v>405.59859512999998</v>
      </c>
      <c r="D3180" s="91">
        <f t="shared" si="1445"/>
        <v>7245.38</v>
      </c>
      <c r="E3180" s="92">
        <f t="shared" si="1443"/>
        <v>7276.54</v>
      </c>
      <c r="F3180" s="93">
        <f t="shared" si="1446"/>
        <v>45763</v>
      </c>
      <c r="G3180" s="94">
        <f t="shared" si="1447"/>
        <v>4.3006716003852752E-3</v>
      </c>
      <c r="H3180" s="95">
        <f t="shared" si="1458"/>
        <v>47953</v>
      </c>
      <c r="I3180" s="95">
        <f t="shared" si="1448"/>
        <v>47953</v>
      </c>
      <c r="J3180" s="96">
        <f t="shared" si="1459"/>
        <v>20</v>
      </c>
      <c r="K3180" s="96">
        <f t="shared" si="1460"/>
        <v>19</v>
      </c>
      <c r="L3180" s="8">
        <f t="shared" si="1463"/>
        <v>1.0040851900000001</v>
      </c>
      <c r="M3180" s="97">
        <f t="shared" si="1449"/>
        <v>1.0043006699999999</v>
      </c>
      <c r="N3180" s="97">
        <f t="shared" si="1450"/>
        <v>1.544041601698694</v>
      </c>
      <c r="O3180" s="90">
        <f t="shared" si="1451"/>
        <v>1.5503492999999999</v>
      </c>
      <c r="P3180" s="90">
        <f t="shared" si="1452"/>
        <v>628.81949803999998</v>
      </c>
      <c r="Q3180" s="98">
        <f t="shared" si="1468"/>
        <v>0</v>
      </c>
      <c r="R3180" s="7">
        <f t="shared" si="1464"/>
        <v>0</v>
      </c>
      <c r="S3180" s="90">
        <f t="shared" si="1453"/>
        <v>0</v>
      </c>
      <c r="T3180" s="99">
        <f t="shared" si="1465"/>
        <v>0.117687</v>
      </c>
      <c r="U3180" s="98">
        <f t="shared" si="1454"/>
        <v>19</v>
      </c>
      <c r="V3180" s="98">
        <v>252</v>
      </c>
      <c r="W3180" s="97">
        <f t="shared" si="1455"/>
        <v>1.008424038</v>
      </c>
      <c r="X3180" s="90">
        <f t="shared" si="1456"/>
        <v>5.2971993399999997</v>
      </c>
      <c r="Y3180" s="90">
        <f t="shared" si="1457"/>
        <v>0</v>
      </c>
      <c r="Z3180" s="100" t="str">
        <f t="shared" si="1466"/>
        <v>A+J=</v>
      </c>
      <c r="AA3180" s="95">
        <f t="shared" si="1467"/>
        <v>47953</v>
      </c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4"/>
      <c r="DP3180" s="1"/>
      <c r="DQ3180" s="1"/>
      <c r="DR3180" s="1"/>
      <c r="DS3180" s="1"/>
      <c r="DT3180" s="1"/>
      <c r="DU3180" s="1"/>
    </row>
    <row r="3181" spans="1:125" ht="12.75" x14ac:dyDescent="0.2">
      <c r="A3181" s="89">
        <f t="shared" si="1461"/>
        <v>47950</v>
      </c>
      <c r="B3181" s="105">
        <f t="shared" si="1444"/>
        <v>634.11669738000001</v>
      </c>
      <c r="C3181" s="90">
        <f t="shared" si="1462"/>
        <v>405.59859512999998</v>
      </c>
      <c r="D3181" s="91">
        <f t="shared" si="1445"/>
        <v>7245.38</v>
      </c>
      <c r="E3181" s="92">
        <f t="shared" si="1443"/>
        <v>7276.54</v>
      </c>
      <c r="F3181" s="93">
        <f t="shared" si="1446"/>
        <v>45763</v>
      </c>
      <c r="G3181" s="94">
        <f t="shared" si="1447"/>
        <v>4.3006716003852752E-3</v>
      </c>
      <c r="H3181" s="95">
        <f t="shared" si="1458"/>
        <v>47953</v>
      </c>
      <c r="I3181" s="95">
        <f t="shared" si="1448"/>
        <v>47953</v>
      </c>
      <c r="J3181" s="96">
        <f t="shared" si="1459"/>
        <v>20</v>
      </c>
      <c r="K3181" s="96">
        <f t="shared" si="1460"/>
        <v>19</v>
      </c>
      <c r="L3181" s="8">
        <f t="shared" si="1463"/>
        <v>1.0040851900000001</v>
      </c>
      <c r="M3181" s="97">
        <f t="shared" si="1449"/>
        <v>1.0043006699999999</v>
      </c>
      <c r="N3181" s="97">
        <f t="shared" si="1450"/>
        <v>1.544041601698694</v>
      </c>
      <c r="O3181" s="90">
        <f t="shared" si="1451"/>
        <v>1.5503492999999999</v>
      </c>
      <c r="P3181" s="90">
        <f t="shared" si="1452"/>
        <v>628.81949803999998</v>
      </c>
      <c r="Q3181" s="98">
        <f t="shared" si="1468"/>
        <v>0</v>
      </c>
      <c r="R3181" s="7">
        <f t="shared" si="1464"/>
        <v>0</v>
      </c>
      <c r="S3181" s="90">
        <f t="shared" si="1453"/>
        <v>0</v>
      </c>
      <c r="T3181" s="99">
        <f t="shared" si="1465"/>
        <v>0.117687</v>
      </c>
      <c r="U3181" s="98">
        <f t="shared" si="1454"/>
        <v>19</v>
      </c>
      <c r="V3181" s="98">
        <v>252</v>
      </c>
      <c r="W3181" s="97">
        <f t="shared" si="1455"/>
        <v>1.008424038</v>
      </c>
      <c r="X3181" s="90">
        <f t="shared" si="1456"/>
        <v>5.2971993399999997</v>
      </c>
      <c r="Y3181" s="90">
        <f t="shared" si="1457"/>
        <v>0</v>
      </c>
      <c r="Z3181" s="100" t="str">
        <f t="shared" si="1466"/>
        <v>A+J=</v>
      </c>
      <c r="AA3181" s="95">
        <f t="shared" si="1467"/>
        <v>47953</v>
      </c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4"/>
      <c r="DP3181" s="1"/>
      <c r="DQ3181" s="1"/>
      <c r="DR3181" s="1"/>
      <c r="DS3181" s="1"/>
      <c r="DT3181" s="1"/>
      <c r="DU3181" s="1"/>
    </row>
    <row r="3182" spans="1:125" ht="12.75" x14ac:dyDescent="0.2">
      <c r="A3182" s="89">
        <f t="shared" si="1461"/>
        <v>47951</v>
      </c>
      <c r="B3182" s="105">
        <f t="shared" si="1444"/>
        <v>634.11669738000001</v>
      </c>
      <c r="C3182" s="90">
        <f t="shared" si="1462"/>
        <v>405.59859512999998</v>
      </c>
      <c r="D3182" s="91">
        <f t="shared" si="1445"/>
        <v>7245.38</v>
      </c>
      <c r="E3182" s="92">
        <f t="shared" si="1443"/>
        <v>7276.54</v>
      </c>
      <c r="F3182" s="93">
        <f t="shared" si="1446"/>
        <v>45763</v>
      </c>
      <c r="G3182" s="94">
        <f t="shared" si="1447"/>
        <v>4.3006716003852752E-3</v>
      </c>
      <c r="H3182" s="95">
        <f t="shared" si="1458"/>
        <v>47953</v>
      </c>
      <c r="I3182" s="95">
        <f t="shared" si="1448"/>
        <v>47953</v>
      </c>
      <c r="J3182" s="96">
        <f t="shared" si="1459"/>
        <v>20</v>
      </c>
      <c r="K3182" s="96">
        <f t="shared" si="1460"/>
        <v>19</v>
      </c>
      <c r="L3182" s="8">
        <f t="shared" si="1463"/>
        <v>1.0040851900000001</v>
      </c>
      <c r="M3182" s="97">
        <f t="shared" si="1449"/>
        <v>1.0043006699999999</v>
      </c>
      <c r="N3182" s="97">
        <f t="shared" si="1450"/>
        <v>1.544041601698694</v>
      </c>
      <c r="O3182" s="90">
        <f t="shared" si="1451"/>
        <v>1.5503492999999999</v>
      </c>
      <c r="P3182" s="90">
        <f t="shared" si="1452"/>
        <v>628.81949803999998</v>
      </c>
      <c r="Q3182" s="98">
        <f t="shared" si="1468"/>
        <v>0</v>
      </c>
      <c r="R3182" s="7">
        <f t="shared" si="1464"/>
        <v>0</v>
      </c>
      <c r="S3182" s="90">
        <f t="shared" si="1453"/>
        <v>0</v>
      </c>
      <c r="T3182" s="99">
        <f t="shared" si="1465"/>
        <v>0.117687</v>
      </c>
      <c r="U3182" s="98">
        <f t="shared" si="1454"/>
        <v>19</v>
      </c>
      <c r="V3182" s="98">
        <v>252</v>
      </c>
      <c r="W3182" s="97">
        <f t="shared" si="1455"/>
        <v>1.008424038</v>
      </c>
      <c r="X3182" s="90">
        <f t="shared" si="1456"/>
        <v>5.2971993399999997</v>
      </c>
      <c r="Y3182" s="90">
        <f t="shared" si="1457"/>
        <v>0</v>
      </c>
      <c r="Z3182" s="100" t="str">
        <f t="shared" si="1466"/>
        <v>A+J=</v>
      </c>
      <c r="AA3182" s="95">
        <f t="shared" si="1467"/>
        <v>47953</v>
      </c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4"/>
      <c r="DP3182" s="1"/>
      <c r="DQ3182" s="1"/>
      <c r="DR3182" s="1"/>
      <c r="DS3182" s="1"/>
      <c r="DT3182" s="1"/>
      <c r="DU3182" s="1"/>
    </row>
    <row r="3183" spans="1:125" ht="12.75" x14ac:dyDescent="0.2">
      <c r="A3183" s="89">
        <f t="shared" si="1461"/>
        <v>47952</v>
      </c>
      <c r="B3183" s="105">
        <f t="shared" si="1444"/>
        <v>634.11669738000001</v>
      </c>
      <c r="C3183" s="90">
        <f t="shared" si="1462"/>
        <v>405.59859512999998</v>
      </c>
      <c r="D3183" s="91">
        <f t="shared" si="1445"/>
        <v>7245.38</v>
      </c>
      <c r="E3183" s="92">
        <f t="shared" si="1443"/>
        <v>7276.54</v>
      </c>
      <c r="F3183" s="93">
        <f t="shared" si="1446"/>
        <v>45763</v>
      </c>
      <c r="G3183" s="94">
        <f t="shared" si="1447"/>
        <v>4.3006716003852752E-3</v>
      </c>
      <c r="H3183" s="95">
        <f t="shared" si="1458"/>
        <v>47953</v>
      </c>
      <c r="I3183" s="95">
        <f t="shared" si="1448"/>
        <v>47953</v>
      </c>
      <c r="J3183" s="96">
        <f t="shared" si="1459"/>
        <v>20</v>
      </c>
      <c r="K3183" s="96">
        <f t="shared" si="1460"/>
        <v>19</v>
      </c>
      <c r="L3183" s="8">
        <f t="shared" si="1463"/>
        <v>1.0040851900000001</v>
      </c>
      <c r="M3183" s="97">
        <f t="shared" si="1449"/>
        <v>1.0043006699999999</v>
      </c>
      <c r="N3183" s="97">
        <f t="shared" si="1450"/>
        <v>1.544041601698694</v>
      </c>
      <c r="O3183" s="90">
        <f t="shared" si="1451"/>
        <v>1.5503492999999999</v>
      </c>
      <c r="P3183" s="90">
        <f t="shared" si="1452"/>
        <v>628.81949803999998</v>
      </c>
      <c r="Q3183" s="98">
        <f t="shared" si="1468"/>
        <v>0</v>
      </c>
      <c r="R3183" s="7">
        <f t="shared" si="1464"/>
        <v>0</v>
      </c>
      <c r="S3183" s="90">
        <f t="shared" si="1453"/>
        <v>0</v>
      </c>
      <c r="T3183" s="99">
        <f t="shared" si="1465"/>
        <v>0.117687</v>
      </c>
      <c r="U3183" s="98">
        <f t="shared" si="1454"/>
        <v>19</v>
      </c>
      <c r="V3183" s="98">
        <v>252</v>
      </c>
      <c r="W3183" s="97">
        <f t="shared" si="1455"/>
        <v>1.008424038</v>
      </c>
      <c r="X3183" s="90">
        <f t="shared" si="1456"/>
        <v>5.2971993399999997</v>
      </c>
      <c r="Y3183" s="90">
        <f t="shared" si="1457"/>
        <v>0</v>
      </c>
      <c r="Z3183" s="100" t="str">
        <f t="shared" si="1466"/>
        <v>A+J=</v>
      </c>
      <c r="AA3183" s="95">
        <f t="shared" si="1467"/>
        <v>47953</v>
      </c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4"/>
      <c r="DP3183" s="1"/>
      <c r="DQ3183" s="1"/>
      <c r="DR3183" s="1"/>
      <c r="DS3183" s="1"/>
      <c r="DT3183" s="1"/>
      <c r="DU3183" s="1"/>
    </row>
    <row r="3184" spans="1:125" ht="12.75" x14ac:dyDescent="0.2">
      <c r="A3184" s="89">
        <f t="shared" si="1461"/>
        <v>47953</v>
      </c>
      <c r="B3184" s="105">
        <f t="shared" si="1444"/>
        <v>634.53287378999994</v>
      </c>
      <c r="C3184" s="90">
        <f t="shared" si="1462"/>
        <v>405.59859512999998</v>
      </c>
      <c r="D3184" s="91">
        <f t="shared" si="1445"/>
        <v>7245.38</v>
      </c>
      <c r="E3184" s="92">
        <f t="shared" si="1443"/>
        <v>7276.54</v>
      </c>
      <c r="F3184" s="93">
        <f t="shared" si="1446"/>
        <v>45763</v>
      </c>
      <c r="G3184" s="94">
        <f t="shared" si="1447"/>
        <v>4.3006716003852752E-3</v>
      </c>
      <c r="H3184" s="95">
        <f t="shared" si="1458"/>
        <v>47983</v>
      </c>
      <c r="I3184" s="95">
        <f t="shared" si="1448"/>
        <v>47953</v>
      </c>
      <c r="J3184" s="96">
        <f t="shared" si="1459"/>
        <v>20</v>
      </c>
      <c r="K3184" s="96">
        <f t="shared" si="1460"/>
        <v>20</v>
      </c>
      <c r="L3184" s="8">
        <f t="shared" si="1463"/>
        <v>1.0043006699999999</v>
      </c>
      <c r="M3184" s="97">
        <f t="shared" si="1449"/>
        <v>1.0043006699999999</v>
      </c>
      <c r="N3184" s="97">
        <f t="shared" si="1450"/>
        <v>1.544041601698694</v>
      </c>
      <c r="O3184" s="90">
        <f t="shared" si="1451"/>
        <v>1.5506820100000001</v>
      </c>
      <c r="P3184" s="90">
        <f t="shared" si="1452"/>
        <v>628.95444473999999</v>
      </c>
      <c r="Q3184" s="98">
        <f t="shared" si="1468"/>
        <v>104</v>
      </c>
      <c r="R3184" s="7">
        <f t="shared" si="1464"/>
        <v>2.1644E-2</v>
      </c>
      <c r="S3184" s="90">
        <f t="shared" si="1453"/>
        <v>13.61309</v>
      </c>
      <c r="T3184" s="99">
        <f t="shared" si="1465"/>
        <v>0.117687</v>
      </c>
      <c r="U3184" s="98">
        <f t="shared" si="1454"/>
        <v>20</v>
      </c>
      <c r="V3184" s="98">
        <v>252</v>
      </c>
      <c r="W3184" s="97">
        <f t="shared" si="1455"/>
        <v>1.0088693689999999</v>
      </c>
      <c r="X3184" s="90">
        <f t="shared" si="1456"/>
        <v>5.5784290500000004</v>
      </c>
      <c r="Y3184" s="90">
        <f t="shared" si="1457"/>
        <v>19.19151905</v>
      </c>
      <c r="Z3184" s="100" t="str">
        <f t="shared" si="1466"/>
        <v>A+J=</v>
      </c>
      <c r="AA3184" s="95">
        <f t="shared" si="1467"/>
        <v>47953</v>
      </c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4"/>
      <c r="DP3184" s="1"/>
      <c r="DQ3184" s="1"/>
      <c r="DR3184" s="1"/>
      <c r="DS3184" s="1"/>
      <c r="DT3184" s="1"/>
      <c r="DU3184" s="1"/>
    </row>
    <row r="3185" spans="1:125" ht="12.75" x14ac:dyDescent="0.2">
      <c r="A3185" s="89">
        <f t="shared" si="1461"/>
        <v>47954</v>
      </c>
      <c r="B3185" s="105">
        <f t="shared" si="1444"/>
        <v>629.36722453000004</v>
      </c>
      <c r="C3185" s="90">
        <f t="shared" si="1462"/>
        <v>405.59859512999998</v>
      </c>
      <c r="D3185" s="91">
        <f t="shared" si="1445"/>
        <v>7245.38</v>
      </c>
      <c r="E3185" s="92">
        <f t="shared" si="1443"/>
        <v>7276.54</v>
      </c>
      <c r="F3185" s="93">
        <f t="shared" si="1446"/>
        <v>45763</v>
      </c>
      <c r="G3185" s="94">
        <f t="shared" si="1447"/>
        <v>4.3006716003852752E-3</v>
      </c>
      <c r="H3185" s="95">
        <f t="shared" si="1458"/>
        <v>47983</v>
      </c>
      <c r="I3185" s="95">
        <f t="shared" si="1448"/>
        <v>47983</v>
      </c>
      <c r="J3185" s="96">
        <f t="shared" si="1459"/>
        <v>20</v>
      </c>
      <c r="K3185" s="96">
        <f t="shared" si="1460"/>
        <v>1</v>
      </c>
      <c r="L3185" s="8">
        <f t="shared" si="1463"/>
        <v>1.0002145899999999</v>
      </c>
      <c r="M3185" s="97">
        <f t="shared" si="1449"/>
        <v>1.0043006699999999</v>
      </c>
      <c r="N3185" s="97">
        <f t="shared" si="1450"/>
        <v>1.5506820150938714</v>
      </c>
      <c r="O3185" s="90">
        <f t="shared" si="1451"/>
        <v>1.5510147700000001</v>
      </c>
      <c r="P3185" s="90">
        <f t="shared" si="1452"/>
        <v>629.08941173000005</v>
      </c>
      <c r="Q3185" s="98">
        <f t="shared" si="1468"/>
        <v>0</v>
      </c>
      <c r="R3185" s="7">
        <f t="shared" si="1464"/>
        <v>0</v>
      </c>
      <c r="S3185" s="90">
        <f t="shared" si="1453"/>
        <v>0</v>
      </c>
      <c r="T3185" s="99">
        <f t="shared" si="1465"/>
        <v>0.117687</v>
      </c>
      <c r="U3185" s="98">
        <f t="shared" si="1454"/>
        <v>1</v>
      </c>
      <c r="V3185" s="98">
        <v>252</v>
      </c>
      <c r="W3185" s="97">
        <f t="shared" si="1455"/>
        <v>1.0004416110000001</v>
      </c>
      <c r="X3185" s="90">
        <f t="shared" si="1456"/>
        <v>0.27781280000000003</v>
      </c>
      <c r="Y3185" s="90">
        <f t="shared" si="1457"/>
        <v>0</v>
      </c>
      <c r="Z3185" s="100" t="str">
        <f t="shared" si="1466"/>
        <v>A+J=</v>
      </c>
      <c r="AA3185" s="95">
        <f t="shared" si="1467"/>
        <v>47983</v>
      </c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4"/>
      <c r="DP3185" s="1"/>
      <c r="DQ3185" s="1"/>
      <c r="DR3185" s="1"/>
      <c r="DS3185" s="1"/>
      <c r="DT3185" s="1"/>
      <c r="DU3185" s="1"/>
    </row>
    <row r="3186" spans="1:125" ht="12.75" x14ac:dyDescent="0.2">
      <c r="A3186" s="89">
        <f t="shared" si="1461"/>
        <v>47955</v>
      </c>
      <c r="B3186" s="105">
        <f t="shared" si="1444"/>
        <v>629.78027871000006</v>
      </c>
      <c r="C3186" s="90">
        <f t="shared" si="1462"/>
        <v>405.59859512999998</v>
      </c>
      <c r="D3186" s="91">
        <f t="shared" si="1445"/>
        <v>7245.38</v>
      </c>
      <c r="E3186" s="92">
        <f t="shared" ref="E3186:E3249" si="1469">IF(K3186=1,VLOOKUP(A3185,AP$19:AR$142,3),E3185)</f>
        <v>7276.54</v>
      </c>
      <c r="F3186" s="93">
        <f t="shared" si="1446"/>
        <v>45763</v>
      </c>
      <c r="G3186" s="94">
        <f t="shared" si="1447"/>
        <v>4.3006716003852752E-3</v>
      </c>
      <c r="H3186" s="95">
        <f t="shared" si="1458"/>
        <v>47983</v>
      </c>
      <c r="I3186" s="95">
        <f t="shared" si="1448"/>
        <v>47983</v>
      </c>
      <c r="J3186" s="96">
        <f t="shared" si="1459"/>
        <v>20</v>
      </c>
      <c r="K3186" s="96">
        <f t="shared" si="1460"/>
        <v>2</v>
      </c>
      <c r="L3186" s="8">
        <f t="shared" si="1463"/>
        <v>1.0004292299999999</v>
      </c>
      <c r="M3186" s="97">
        <f t="shared" si="1449"/>
        <v>1.0043006699999999</v>
      </c>
      <c r="N3186" s="97">
        <f t="shared" si="1450"/>
        <v>1.5506820150938714</v>
      </c>
      <c r="O3186" s="90">
        <f t="shared" si="1451"/>
        <v>1.5513476100000001</v>
      </c>
      <c r="P3186" s="90">
        <f t="shared" si="1452"/>
        <v>629.22441117000005</v>
      </c>
      <c r="Q3186" s="98">
        <f t="shared" si="1468"/>
        <v>0</v>
      </c>
      <c r="R3186" s="7">
        <f t="shared" si="1464"/>
        <v>0</v>
      </c>
      <c r="S3186" s="90">
        <f t="shared" si="1453"/>
        <v>0</v>
      </c>
      <c r="T3186" s="99">
        <f t="shared" si="1465"/>
        <v>0.117687</v>
      </c>
      <c r="U3186" s="98">
        <f t="shared" si="1454"/>
        <v>2</v>
      </c>
      <c r="V3186" s="98">
        <v>252</v>
      </c>
      <c r="W3186" s="97">
        <f t="shared" si="1455"/>
        <v>1.0008834170000001</v>
      </c>
      <c r="X3186" s="90">
        <f t="shared" si="1456"/>
        <v>0.55586754000000005</v>
      </c>
      <c r="Y3186" s="90">
        <f t="shared" si="1457"/>
        <v>0</v>
      </c>
      <c r="Z3186" s="100" t="str">
        <f t="shared" si="1466"/>
        <v>A+J=</v>
      </c>
      <c r="AA3186" s="95">
        <f t="shared" si="1467"/>
        <v>47983</v>
      </c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4"/>
      <c r="DP3186" s="1"/>
      <c r="DQ3186" s="1"/>
      <c r="DR3186" s="1"/>
      <c r="DS3186" s="1"/>
      <c r="DT3186" s="1"/>
      <c r="DU3186" s="1"/>
    </row>
    <row r="3187" spans="1:125" ht="12.75" x14ac:dyDescent="0.2">
      <c r="A3187" s="89">
        <f t="shared" si="1461"/>
        <v>47956</v>
      </c>
      <c r="B3187" s="105">
        <f t="shared" ref="B3187:B3195" si="1470">(P3187+X3187)</f>
        <v>630.19360738</v>
      </c>
      <c r="C3187" s="90">
        <f t="shared" si="1462"/>
        <v>405.59859512999998</v>
      </c>
      <c r="D3187" s="91">
        <f t="shared" ref="D3187:D3195" si="1471">IF(E3187=E3186,D3186,E3186)</f>
        <v>7245.38</v>
      </c>
      <c r="E3187" s="92">
        <f t="shared" si="1469"/>
        <v>7276.54</v>
      </c>
      <c r="F3187" s="93">
        <f t="shared" ref="F3187:F3195" si="1472">IF(D3187=D3186,F3186,A3187)</f>
        <v>45763</v>
      </c>
      <c r="G3187" s="94">
        <f t="shared" ref="G3187:G3195" si="1473">(E3187/D3187)-1</f>
        <v>4.3006716003852752E-3</v>
      </c>
      <c r="H3187" s="95">
        <f t="shared" si="1458"/>
        <v>47983</v>
      </c>
      <c r="I3187" s="95">
        <f t="shared" ref="I3187:I3195" si="1474">IF(A3187&gt;I3186,H3187,I3186)</f>
        <v>47983</v>
      </c>
      <c r="J3187" s="96">
        <f t="shared" si="1459"/>
        <v>20</v>
      </c>
      <c r="K3187" s="96">
        <f t="shared" si="1460"/>
        <v>3</v>
      </c>
      <c r="L3187" s="8">
        <f t="shared" si="1463"/>
        <v>1.0006439199999999</v>
      </c>
      <c r="M3187" s="97">
        <f t="shared" ref="M3187:M3195" si="1475">IF(I3187&gt;I3186,L3186,M3186)</f>
        <v>1.0043006699999999</v>
      </c>
      <c r="N3187" s="97">
        <f t="shared" ref="N3187:N3195" si="1476">IF(I3187&gt;I3186,N3186*M3187,N3186)</f>
        <v>1.5506820150938714</v>
      </c>
      <c r="O3187" s="90">
        <f t="shared" ref="O3187:O3195" si="1477">TRUNC(TRUNC((L3187*N3187),15),8)</f>
        <v>1.5516805300000001</v>
      </c>
      <c r="P3187" s="90">
        <f t="shared" ref="P3187:P3195" si="1478">TRUNC(C3187*O3187,8)</f>
        <v>629.35944304999998</v>
      </c>
      <c r="Q3187" s="98">
        <f t="shared" si="1468"/>
        <v>0</v>
      </c>
      <c r="R3187" s="7">
        <f t="shared" si="1464"/>
        <v>0</v>
      </c>
      <c r="S3187" s="90">
        <f t="shared" ref="S3187:S3195" si="1479">IF(R3187&gt;0,TRUNC(R3187*P3187,8),0)</f>
        <v>0</v>
      </c>
      <c r="T3187" s="99">
        <f t="shared" si="1465"/>
        <v>0.117687</v>
      </c>
      <c r="U3187" s="98">
        <f t="shared" ref="U3187:U3195" si="1480">IF(Q3186&gt;0,1,IF(K3187=K3186,U3186,U3186+1))</f>
        <v>3</v>
      </c>
      <c r="V3187" s="98">
        <v>252</v>
      </c>
      <c r="W3187" s="97">
        <f t="shared" ref="W3187:W3195" si="1481">ROUND((1+T3187)^TRUNC((U3187/V3187),9),9)</f>
        <v>1.001325418</v>
      </c>
      <c r="X3187" s="90">
        <f t="shared" ref="X3187:X3195" si="1482">TRUNC((P3187*(W3187-1)),8)</f>
        <v>0.83416433000000001</v>
      </c>
      <c r="Y3187" s="90">
        <f t="shared" ref="Y3187:Y3195" si="1483">IF(Q3187&gt;0,S3187+X3187,0)</f>
        <v>0</v>
      </c>
      <c r="Z3187" s="100" t="str">
        <f t="shared" si="1466"/>
        <v>A+J=</v>
      </c>
      <c r="AA3187" s="95">
        <f t="shared" si="1467"/>
        <v>47983</v>
      </c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4"/>
      <c r="DP3187" s="1"/>
      <c r="DQ3187" s="1"/>
      <c r="DR3187" s="1"/>
      <c r="DS3187" s="1"/>
      <c r="DT3187" s="1"/>
      <c r="DU3187" s="1"/>
    </row>
    <row r="3188" spans="1:125" ht="12.75" x14ac:dyDescent="0.2">
      <c r="A3188" s="89">
        <f t="shared" si="1461"/>
        <v>47957</v>
      </c>
      <c r="B3188" s="105">
        <f t="shared" si="1470"/>
        <v>630.60719849999998</v>
      </c>
      <c r="C3188" s="90">
        <f t="shared" si="1462"/>
        <v>405.59859512999998</v>
      </c>
      <c r="D3188" s="91">
        <f t="shared" si="1471"/>
        <v>7245.38</v>
      </c>
      <c r="E3188" s="92">
        <f t="shared" si="1469"/>
        <v>7276.54</v>
      </c>
      <c r="F3188" s="93">
        <f t="shared" si="1472"/>
        <v>45763</v>
      </c>
      <c r="G3188" s="94">
        <f t="shared" si="1473"/>
        <v>4.3006716003852752E-3</v>
      </c>
      <c r="H3188" s="95">
        <f t="shared" si="1458"/>
        <v>47983</v>
      </c>
      <c r="I3188" s="95">
        <f t="shared" si="1474"/>
        <v>47983</v>
      </c>
      <c r="J3188" s="96">
        <f t="shared" si="1459"/>
        <v>20</v>
      </c>
      <c r="K3188" s="96">
        <f t="shared" si="1460"/>
        <v>4</v>
      </c>
      <c r="L3188" s="8">
        <f t="shared" si="1463"/>
        <v>1.0008586500000001</v>
      </c>
      <c r="M3188" s="97">
        <f t="shared" si="1475"/>
        <v>1.0043006699999999</v>
      </c>
      <c r="N3188" s="97">
        <f t="shared" si="1476"/>
        <v>1.5506820150938714</v>
      </c>
      <c r="O3188" s="90">
        <f t="shared" si="1477"/>
        <v>1.5520134999999999</v>
      </c>
      <c r="P3188" s="90">
        <f t="shared" si="1478"/>
        <v>629.49449521999998</v>
      </c>
      <c r="Q3188" s="98">
        <f t="shared" si="1468"/>
        <v>0</v>
      </c>
      <c r="R3188" s="7">
        <f t="shared" si="1464"/>
        <v>0</v>
      </c>
      <c r="S3188" s="90">
        <f t="shared" si="1479"/>
        <v>0</v>
      </c>
      <c r="T3188" s="99">
        <f t="shared" si="1465"/>
        <v>0.117687</v>
      </c>
      <c r="U3188" s="98">
        <f t="shared" si="1480"/>
        <v>4</v>
      </c>
      <c r="V3188" s="98">
        <v>252</v>
      </c>
      <c r="W3188" s="97">
        <f t="shared" si="1481"/>
        <v>1.001767614</v>
      </c>
      <c r="X3188" s="90">
        <f t="shared" si="1482"/>
        <v>1.1127032800000001</v>
      </c>
      <c r="Y3188" s="90">
        <f t="shared" si="1483"/>
        <v>0</v>
      </c>
      <c r="Z3188" s="100" t="str">
        <f t="shared" si="1466"/>
        <v>A+J=</v>
      </c>
      <c r="AA3188" s="95">
        <f t="shared" si="1467"/>
        <v>47983</v>
      </c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4"/>
      <c r="DP3188" s="1"/>
      <c r="DQ3188" s="1"/>
      <c r="DR3188" s="1"/>
      <c r="DS3188" s="1"/>
      <c r="DT3188" s="1"/>
      <c r="DU3188" s="1"/>
    </row>
    <row r="3189" spans="1:125" ht="12.75" x14ac:dyDescent="0.2">
      <c r="A3189" s="89">
        <f t="shared" si="1461"/>
        <v>47958</v>
      </c>
      <c r="B3189" s="105">
        <f t="shared" si="1470"/>
        <v>630.60719849999998</v>
      </c>
      <c r="C3189" s="90">
        <f t="shared" si="1462"/>
        <v>405.59859512999998</v>
      </c>
      <c r="D3189" s="91">
        <f t="shared" si="1471"/>
        <v>7245.38</v>
      </c>
      <c r="E3189" s="92">
        <f t="shared" si="1469"/>
        <v>7276.54</v>
      </c>
      <c r="F3189" s="93">
        <f t="shared" si="1472"/>
        <v>45763</v>
      </c>
      <c r="G3189" s="94">
        <f t="shared" si="1473"/>
        <v>4.3006716003852752E-3</v>
      </c>
      <c r="H3189" s="95">
        <f t="shared" si="1458"/>
        <v>47983</v>
      </c>
      <c r="I3189" s="95">
        <f t="shared" si="1474"/>
        <v>47983</v>
      </c>
      <c r="J3189" s="96">
        <f t="shared" si="1459"/>
        <v>20</v>
      </c>
      <c r="K3189" s="96">
        <f t="shared" si="1460"/>
        <v>4</v>
      </c>
      <c r="L3189" s="8">
        <f t="shared" si="1463"/>
        <v>1.0008586500000001</v>
      </c>
      <c r="M3189" s="97">
        <f t="shared" si="1475"/>
        <v>1.0043006699999999</v>
      </c>
      <c r="N3189" s="97">
        <f t="shared" si="1476"/>
        <v>1.5506820150938714</v>
      </c>
      <c r="O3189" s="90">
        <f t="shared" si="1477"/>
        <v>1.5520134999999999</v>
      </c>
      <c r="P3189" s="90">
        <f t="shared" si="1478"/>
        <v>629.49449521999998</v>
      </c>
      <c r="Q3189" s="98">
        <f t="shared" si="1468"/>
        <v>0</v>
      </c>
      <c r="R3189" s="7">
        <f t="shared" si="1464"/>
        <v>0</v>
      </c>
      <c r="S3189" s="90">
        <f t="shared" si="1479"/>
        <v>0</v>
      </c>
      <c r="T3189" s="99">
        <f t="shared" si="1465"/>
        <v>0.117687</v>
      </c>
      <c r="U3189" s="98">
        <f t="shared" si="1480"/>
        <v>4</v>
      </c>
      <c r="V3189" s="98">
        <v>252</v>
      </c>
      <c r="W3189" s="97">
        <f t="shared" si="1481"/>
        <v>1.001767614</v>
      </c>
      <c r="X3189" s="90">
        <f t="shared" si="1482"/>
        <v>1.1127032800000001</v>
      </c>
      <c r="Y3189" s="90">
        <f t="shared" si="1483"/>
        <v>0</v>
      </c>
      <c r="Z3189" s="100" t="str">
        <f t="shared" si="1466"/>
        <v>A+J=</v>
      </c>
      <c r="AA3189" s="95">
        <f t="shared" si="1467"/>
        <v>47983</v>
      </c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4"/>
      <c r="DP3189" s="1"/>
      <c r="DQ3189" s="1"/>
      <c r="DR3189" s="1"/>
      <c r="DS3189" s="1"/>
      <c r="DT3189" s="1"/>
      <c r="DU3189" s="1"/>
    </row>
    <row r="3190" spans="1:125" ht="12.75" x14ac:dyDescent="0.2">
      <c r="A3190" s="89">
        <f t="shared" si="1461"/>
        <v>47959</v>
      </c>
      <c r="B3190" s="105">
        <f t="shared" si="1470"/>
        <v>630.60719849999998</v>
      </c>
      <c r="C3190" s="90">
        <f t="shared" si="1462"/>
        <v>405.59859512999998</v>
      </c>
      <c r="D3190" s="91">
        <f t="shared" si="1471"/>
        <v>7245.38</v>
      </c>
      <c r="E3190" s="92">
        <f t="shared" si="1469"/>
        <v>7276.54</v>
      </c>
      <c r="F3190" s="93">
        <f t="shared" si="1472"/>
        <v>45763</v>
      </c>
      <c r="G3190" s="94">
        <f t="shared" si="1473"/>
        <v>4.3006716003852752E-3</v>
      </c>
      <c r="H3190" s="95">
        <f t="shared" ref="H3190:H3253" si="1484">IF(DAY(A3190)=15,VLOOKUP(A3190,AH$169:AM$459,4),H3189)</f>
        <v>47983</v>
      </c>
      <c r="I3190" s="95">
        <f t="shared" si="1474"/>
        <v>47983</v>
      </c>
      <c r="J3190" s="96">
        <f t="shared" ref="J3190:J3253" si="1485">IF(I3190=I3189,J3189,NETWORKDAYS(I3189,I3190,$AD$169:$AD$511)-1)</f>
        <v>20</v>
      </c>
      <c r="K3190" s="96">
        <f t="shared" ref="K3190:K3253" si="1486">(J3190-(NETWORKDAYS(A3190,I3190,AD$169:AD$511)-1))</f>
        <v>4</v>
      </c>
      <c r="L3190" s="8">
        <f t="shared" si="1463"/>
        <v>1.0008586500000001</v>
      </c>
      <c r="M3190" s="97">
        <f t="shared" si="1475"/>
        <v>1.0043006699999999</v>
      </c>
      <c r="N3190" s="97">
        <f t="shared" si="1476"/>
        <v>1.5506820150938714</v>
      </c>
      <c r="O3190" s="90">
        <f t="shared" si="1477"/>
        <v>1.5520134999999999</v>
      </c>
      <c r="P3190" s="90">
        <f t="shared" si="1478"/>
        <v>629.49449521999998</v>
      </c>
      <c r="Q3190" s="98">
        <f t="shared" si="1468"/>
        <v>0</v>
      </c>
      <c r="R3190" s="7">
        <f t="shared" si="1464"/>
        <v>0</v>
      </c>
      <c r="S3190" s="90">
        <f t="shared" si="1479"/>
        <v>0</v>
      </c>
      <c r="T3190" s="99">
        <f t="shared" si="1465"/>
        <v>0.117687</v>
      </c>
      <c r="U3190" s="98">
        <f t="shared" si="1480"/>
        <v>4</v>
      </c>
      <c r="V3190" s="98">
        <v>252</v>
      </c>
      <c r="W3190" s="97">
        <f t="shared" si="1481"/>
        <v>1.001767614</v>
      </c>
      <c r="X3190" s="90">
        <f t="shared" si="1482"/>
        <v>1.1127032800000001</v>
      </c>
      <c r="Y3190" s="90">
        <f t="shared" si="1483"/>
        <v>0</v>
      </c>
      <c r="Z3190" s="100" t="str">
        <f t="shared" si="1466"/>
        <v>A+J=</v>
      </c>
      <c r="AA3190" s="95">
        <f t="shared" si="1467"/>
        <v>47983</v>
      </c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4"/>
      <c r="DP3190" s="1"/>
      <c r="DQ3190" s="1"/>
      <c r="DR3190" s="1"/>
      <c r="DS3190" s="1"/>
      <c r="DT3190" s="1"/>
      <c r="DU3190" s="1"/>
    </row>
    <row r="3191" spans="1:125" ht="12.75" x14ac:dyDescent="0.2">
      <c r="A3191" s="89">
        <f t="shared" si="1461"/>
        <v>47960</v>
      </c>
      <c r="B3191" s="105">
        <f t="shared" si="1470"/>
        <v>630.60719849999998</v>
      </c>
      <c r="C3191" s="90">
        <f t="shared" si="1462"/>
        <v>405.59859512999998</v>
      </c>
      <c r="D3191" s="91">
        <f t="shared" si="1471"/>
        <v>7245.38</v>
      </c>
      <c r="E3191" s="92">
        <f t="shared" si="1469"/>
        <v>7276.54</v>
      </c>
      <c r="F3191" s="93">
        <f t="shared" si="1472"/>
        <v>45763</v>
      </c>
      <c r="G3191" s="94">
        <f t="shared" si="1473"/>
        <v>4.3006716003852752E-3</v>
      </c>
      <c r="H3191" s="95">
        <f t="shared" si="1484"/>
        <v>47983</v>
      </c>
      <c r="I3191" s="95">
        <f t="shared" si="1474"/>
        <v>47983</v>
      </c>
      <c r="J3191" s="96">
        <f t="shared" si="1485"/>
        <v>20</v>
      </c>
      <c r="K3191" s="96">
        <f t="shared" si="1486"/>
        <v>4</v>
      </c>
      <c r="L3191" s="8">
        <f t="shared" si="1463"/>
        <v>1.0008586500000001</v>
      </c>
      <c r="M3191" s="97">
        <f t="shared" si="1475"/>
        <v>1.0043006699999999</v>
      </c>
      <c r="N3191" s="97">
        <f t="shared" si="1476"/>
        <v>1.5506820150938714</v>
      </c>
      <c r="O3191" s="90">
        <f t="shared" si="1477"/>
        <v>1.5520134999999999</v>
      </c>
      <c r="P3191" s="90">
        <f t="shared" si="1478"/>
        <v>629.49449521999998</v>
      </c>
      <c r="Q3191" s="98">
        <f t="shared" si="1468"/>
        <v>0</v>
      </c>
      <c r="R3191" s="7">
        <f t="shared" si="1464"/>
        <v>0</v>
      </c>
      <c r="S3191" s="90">
        <f t="shared" si="1479"/>
        <v>0</v>
      </c>
      <c r="T3191" s="99">
        <f t="shared" si="1465"/>
        <v>0.117687</v>
      </c>
      <c r="U3191" s="98">
        <f t="shared" si="1480"/>
        <v>4</v>
      </c>
      <c r="V3191" s="98">
        <v>252</v>
      </c>
      <c r="W3191" s="97">
        <f t="shared" si="1481"/>
        <v>1.001767614</v>
      </c>
      <c r="X3191" s="90">
        <f t="shared" si="1482"/>
        <v>1.1127032800000001</v>
      </c>
      <c r="Y3191" s="90">
        <f t="shared" si="1483"/>
        <v>0</v>
      </c>
      <c r="Z3191" s="100" t="str">
        <f t="shared" si="1466"/>
        <v>A+J=</v>
      </c>
      <c r="AA3191" s="95">
        <f t="shared" si="1467"/>
        <v>47983</v>
      </c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4"/>
      <c r="DP3191" s="1"/>
      <c r="DQ3191" s="1"/>
      <c r="DR3191" s="1"/>
      <c r="DS3191" s="1"/>
      <c r="DT3191" s="1"/>
      <c r="DU3191" s="1"/>
    </row>
    <row r="3192" spans="1:125" ht="12.75" x14ac:dyDescent="0.2">
      <c r="A3192" s="89">
        <f t="shared" si="1461"/>
        <v>47961</v>
      </c>
      <c r="B3192" s="105">
        <f t="shared" si="1470"/>
        <v>631.02106841</v>
      </c>
      <c r="C3192" s="90">
        <f t="shared" si="1462"/>
        <v>405.59859512999998</v>
      </c>
      <c r="D3192" s="91">
        <f t="shared" si="1471"/>
        <v>7245.38</v>
      </c>
      <c r="E3192" s="92">
        <f t="shared" si="1469"/>
        <v>7276.54</v>
      </c>
      <c r="F3192" s="93">
        <f t="shared" si="1472"/>
        <v>45763</v>
      </c>
      <c r="G3192" s="94">
        <f t="shared" si="1473"/>
        <v>4.3006716003852752E-3</v>
      </c>
      <c r="H3192" s="95">
        <f t="shared" si="1484"/>
        <v>47983</v>
      </c>
      <c r="I3192" s="95">
        <f t="shared" si="1474"/>
        <v>47983</v>
      </c>
      <c r="J3192" s="96">
        <f t="shared" si="1485"/>
        <v>20</v>
      </c>
      <c r="K3192" s="96">
        <f t="shared" si="1486"/>
        <v>5</v>
      </c>
      <c r="L3192" s="8">
        <f t="shared" si="1463"/>
        <v>1.0010734299999999</v>
      </c>
      <c r="M3192" s="97">
        <f t="shared" si="1475"/>
        <v>1.0043006699999999</v>
      </c>
      <c r="N3192" s="97">
        <f t="shared" si="1476"/>
        <v>1.5506820150938714</v>
      </c>
      <c r="O3192" s="90">
        <f t="shared" si="1477"/>
        <v>1.5523465599999999</v>
      </c>
      <c r="P3192" s="90">
        <f t="shared" si="1478"/>
        <v>629.62958389000005</v>
      </c>
      <c r="Q3192" s="98">
        <f t="shared" si="1468"/>
        <v>0</v>
      </c>
      <c r="R3192" s="7">
        <f t="shared" si="1464"/>
        <v>0</v>
      </c>
      <c r="S3192" s="90">
        <f t="shared" si="1479"/>
        <v>0</v>
      </c>
      <c r="T3192" s="99">
        <f t="shared" si="1465"/>
        <v>0.117687</v>
      </c>
      <c r="U3192" s="98">
        <f t="shared" si="1480"/>
        <v>5</v>
      </c>
      <c r="V3192" s="98">
        <v>252</v>
      </c>
      <c r="W3192" s="97">
        <f t="shared" si="1481"/>
        <v>1.002210005</v>
      </c>
      <c r="X3192" s="90">
        <f t="shared" si="1482"/>
        <v>1.3914845199999999</v>
      </c>
      <c r="Y3192" s="90">
        <f t="shared" si="1483"/>
        <v>0</v>
      </c>
      <c r="Z3192" s="100" t="str">
        <f t="shared" si="1466"/>
        <v>A+J=</v>
      </c>
      <c r="AA3192" s="95">
        <f t="shared" si="1467"/>
        <v>47983</v>
      </c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4"/>
      <c r="DP3192" s="1"/>
      <c r="DQ3192" s="1"/>
      <c r="DR3192" s="1"/>
      <c r="DS3192" s="1"/>
      <c r="DT3192" s="1"/>
      <c r="DU3192" s="1"/>
    </row>
    <row r="3193" spans="1:125" ht="12.75" x14ac:dyDescent="0.2">
      <c r="A3193" s="89">
        <f t="shared" si="1461"/>
        <v>47962</v>
      </c>
      <c r="B3193" s="105">
        <f t="shared" si="1470"/>
        <v>631.43520975000001</v>
      </c>
      <c r="C3193" s="90">
        <f t="shared" si="1462"/>
        <v>405.59859512999998</v>
      </c>
      <c r="D3193" s="91">
        <f t="shared" si="1471"/>
        <v>7245.38</v>
      </c>
      <c r="E3193" s="92">
        <f t="shared" si="1469"/>
        <v>7276.54</v>
      </c>
      <c r="F3193" s="93">
        <f t="shared" si="1472"/>
        <v>45763</v>
      </c>
      <c r="G3193" s="94">
        <f t="shared" si="1473"/>
        <v>4.3006716003852752E-3</v>
      </c>
      <c r="H3193" s="95">
        <f t="shared" si="1484"/>
        <v>47983</v>
      </c>
      <c r="I3193" s="95">
        <f t="shared" si="1474"/>
        <v>47983</v>
      </c>
      <c r="J3193" s="96">
        <f t="shared" si="1485"/>
        <v>20</v>
      </c>
      <c r="K3193" s="96">
        <f t="shared" si="1486"/>
        <v>6</v>
      </c>
      <c r="L3193" s="8">
        <f t="shared" si="1463"/>
        <v>1.0012882599999999</v>
      </c>
      <c r="M3193" s="97">
        <f t="shared" si="1475"/>
        <v>1.0043006699999999</v>
      </c>
      <c r="N3193" s="97">
        <f t="shared" si="1476"/>
        <v>1.5506820150938714</v>
      </c>
      <c r="O3193" s="90">
        <f t="shared" si="1477"/>
        <v>1.5526796899999999</v>
      </c>
      <c r="P3193" s="90">
        <f t="shared" si="1478"/>
        <v>629.76470095000002</v>
      </c>
      <c r="Q3193" s="98">
        <f t="shared" si="1468"/>
        <v>0</v>
      </c>
      <c r="R3193" s="7">
        <f t="shared" si="1464"/>
        <v>0</v>
      </c>
      <c r="S3193" s="90">
        <f t="shared" si="1479"/>
        <v>0</v>
      </c>
      <c r="T3193" s="99">
        <f t="shared" si="1465"/>
        <v>0.117687</v>
      </c>
      <c r="U3193" s="98">
        <f t="shared" si="1480"/>
        <v>6</v>
      </c>
      <c r="V3193" s="98">
        <v>252</v>
      </c>
      <c r="W3193" s="97">
        <f t="shared" si="1481"/>
        <v>1.002652592</v>
      </c>
      <c r="X3193" s="90">
        <f t="shared" si="1482"/>
        <v>1.6705087999999999</v>
      </c>
      <c r="Y3193" s="90">
        <f t="shared" si="1483"/>
        <v>0</v>
      </c>
      <c r="Z3193" s="100" t="str">
        <f t="shared" si="1466"/>
        <v>A+J=</v>
      </c>
      <c r="AA3193" s="95">
        <f t="shared" si="1467"/>
        <v>47983</v>
      </c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4"/>
      <c r="DP3193" s="1"/>
      <c r="DQ3193" s="1"/>
      <c r="DR3193" s="1"/>
      <c r="DS3193" s="1"/>
      <c r="DT3193" s="1"/>
      <c r="DU3193" s="1"/>
    </row>
    <row r="3194" spans="1:125" ht="12.75" x14ac:dyDescent="0.2">
      <c r="A3194" s="89">
        <f t="shared" si="1461"/>
        <v>47963</v>
      </c>
      <c r="B3194" s="105">
        <f t="shared" si="1470"/>
        <v>631.84962199999995</v>
      </c>
      <c r="C3194" s="90">
        <f t="shared" si="1462"/>
        <v>405.59859512999998</v>
      </c>
      <c r="D3194" s="91">
        <f t="shared" si="1471"/>
        <v>7245.38</v>
      </c>
      <c r="E3194" s="92">
        <f t="shared" si="1469"/>
        <v>7276.54</v>
      </c>
      <c r="F3194" s="93">
        <f t="shared" si="1472"/>
        <v>45763</v>
      </c>
      <c r="G3194" s="94">
        <f t="shared" si="1473"/>
        <v>4.3006716003852752E-3</v>
      </c>
      <c r="H3194" s="95">
        <f t="shared" si="1484"/>
        <v>47983</v>
      </c>
      <c r="I3194" s="95">
        <f t="shared" si="1474"/>
        <v>47983</v>
      </c>
      <c r="J3194" s="96">
        <f t="shared" si="1485"/>
        <v>20</v>
      </c>
      <c r="K3194" s="96">
        <f t="shared" si="1486"/>
        <v>7</v>
      </c>
      <c r="L3194" s="8">
        <f t="shared" si="1463"/>
        <v>1.0015031299999999</v>
      </c>
      <c r="M3194" s="97">
        <f t="shared" si="1475"/>
        <v>1.0043006699999999</v>
      </c>
      <c r="N3194" s="97">
        <f t="shared" si="1476"/>
        <v>1.5506820150938714</v>
      </c>
      <c r="O3194" s="90">
        <f t="shared" si="1477"/>
        <v>1.55301289</v>
      </c>
      <c r="P3194" s="90">
        <f t="shared" si="1478"/>
        <v>629.8998464</v>
      </c>
      <c r="Q3194" s="98">
        <f t="shared" si="1468"/>
        <v>0</v>
      </c>
      <c r="R3194" s="7">
        <f t="shared" si="1464"/>
        <v>0</v>
      </c>
      <c r="S3194" s="90">
        <f t="shared" si="1479"/>
        <v>0</v>
      </c>
      <c r="T3194" s="99">
        <f t="shared" si="1465"/>
        <v>0.117687</v>
      </c>
      <c r="U3194" s="98">
        <f t="shared" si="1480"/>
        <v>7</v>
      </c>
      <c r="V3194" s="98">
        <v>252</v>
      </c>
      <c r="W3194" s="97">
        <f t="shared" si="1481"/>
        <v>1.0030953739999999</v>
      </c>
      <c r="X3194" s="90">
        <f t="shared" si="1482"/>
        <v>1.9497755999999999</v>
      </c>
      <c r="Y3194" s="90">
        <f t="shared" si="1483"/>
        <v>0</v>
      </c>
      <c r="Z3194" s="100" t="str">
        <f t="shared" si="1466"/>
        <v>A+J=</v>
      </c>
      <c r="AA3194" s="95">
        <f t="shared" si="1467"/>
        <v>47983</v>
      </c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4"/>
      <c r="DP3194" s="1"/>
      <c r="DQ3194" s="1"/>
      <c r="DR3194" s="1"/>
      <c r="DS3194" s="1"/>
      <c r="DT3194" s="1"/>
      <c r="DU3194" s="1"/>
    </row>
    <row r="3195" spans="1:125" ht="12.75" x14ac:dyDescent="0.2">
      <c r="A3195" s="89">
        <f t="shared" si="1461"/>
        <v>47964</v>
      </c>
      <c r="B3195" s="105">
        <f t="shared" si="1470"/>
        <v>632.26430590999996</v>
      </c>
      <c r="C3195" s="90">
        <f t="shared" si="1462"/>
        <v>405.59859512999998</v>
      </c>
      <c r="D3195" s="91">
        <f t="shared" si="1471"/>
        <v>7245.38</v>
      </c>
      <c r="E3195" s="92">
        <f t="shared" si="1469"/>
        <v>7276.54</v>
      </c>
      <c r="F3195" s="93">
        <f t="shared" si="1472"/>
        <v>45763</v>
      </c>
      <c r="G3195" s="94">
        <f t="shared" si="1473"/>
        <v>4.3006716003852752E-3</v>
      </c>
      <c r="H3195" s="95">
        <f t="shared" si="1484"/>
        <v>47983</v>
      </c>
      <c r="I3195" s="95">
        <f t="shared" si="1474"/>
        <v>47983</v>
      </c>
      <c r="J3195" s="96">
        <f t="shared" si="1485"/>
        <v>20</v>
      </c>
      <c r="K3195" s="96">
        <f t="shared" si="1486"/>
        <v>8</v>
      </c>
      <c r="L3195" s="8">
        <f t="shared" si="1463"/>
        <v>1.00171805</v>
      </c>
      <c r="M3195" s="97">
        <f t="shared" si="1475"/>
        <v>1.0043006699999999</v>
      </c>
      <c r="N3195" s="97">
        <f t="shared" si="1476"/>
        <v>1.5506820150938714</v>
      </c>
      <c r="O3195" s="90">
        <f t="shared" si="1477"/>
        <v>1.55334616</v>
      </c>
      <c r="P3195" s="90">
        <f t="shared" si="1478"/>
        <v>630.03502023999999</v>
      </c>
      <c r="Q3195" s="98">
        <f t="shared" si="1468"/>
        <v>0</v>
      </c>
      <c r="R3195" s="7">
        <f t="shared" si="1464"/>
        <v>0</v>
      </c>
      <c r="S3195" s="90">
        <f t="shared" si="1479"/>
        <v>0</v>
      </c>
      <c r="T3195" s="99">
        <f t="shared" si="1465"/>
        <v>0.117687</v>
      </c>
      <c r="U3195" s="98">
        <f t="shared" si="1480"/>
        <v>8</v>
      </c>
      <c r="V3195" s="98">
        <v>252</v>
      </c>
      <c r="W3195" s="97">
        <f t="shared" si="1481"/>
        <v>1.0035383520000001</v>
      </c>
      <c r="X3195" s="90">
        <f t="shared" si="1482"/>
        <v>2.2292856699999999</v>
      </c>
      <c r="Y3195" s="90">
        <f t="shared" si="1483"/>
        <v>0</v>
      </c>
      <c r="Z3195" s="100" t="str">
        <f t="shared" si="1466"/>
        <v>A+J=</v>
      </c>
      <c r="AA3195" s="95">
        <f t="shared" si="1467"/>
        <v>47983</v>
      </c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4"/>
      <c r="DP3195" s="1"/>
      <c r="DQ3195" s="1"/>
      <c r="DR3195" s="1"/>
      <c r="DS3195" s="1"/>
      <c r="DT3195" s="1"/>
      <c r="DU3195" s="1"/>
    </row>
    <row r="3196" spans="1:125" ht="12.75" x14ac:dyDescent="0.2">
      <c r="A3196" s="89">
        <f t="shared" si="1461"/>
        <v>47965</v>
      </c>
      <c r="B3196" s="105">
        <f t="shared" ref="B3196:B3259" si="1487">(P3196+X3196)</f>
        <v>632.26430590999996</v>
      </c>
      <c r="C3196" s="90">
        <f t="shared" si="1462"/>
        <v>405.59859512999998</v>
      </c>
      <c r="D3196" s="91">
        <f t="shared" ref="D3196:D3259" si="1488">IF(E3196=E3195,D3195,E3195)</f>
        <v>7245.38</v>
      </c>
      <c r="E3196" s="92">
        <f t="shared" si="1469"/>
        <v>7276.54</v>
      </c>
      <c r="F3196" s="93">
        <f t="shared" ref="F3196:F3259" si="1489">IF(D3196=D3195,F3195,A3196)</f>
        <v>45763</v>
      </c>
      <c r="G3196" s="94">
        <f t="shared" ref="G3196:G3259" si="1490">(E3196/D3196)-1</f>
        <v>4.3006716003852752E-3</v>
      </c>
      <c r="H3196" s="95">
        <f t="shared" si="1484"/>
        <v>47983</v>
      </c>
      <c r="I3196" s="95">
        <f t="shared" ref="I3196:I3259" si="1491">IF(A3196&gt;I3195,H3196,I3195)</f>
        <v>47983</v>
      </c>
      <c r="J3196" s="96">
        <f t="shared" si="1485"/>
        <v>20</v>
      </c>
      <c r="K3196" s="96">
        <f t="shared" si="1486"/>
        <v>8</v>
      </c>
      <c r="L3196" s="8">
        <f t="shared" si="1463"/>
        <v>1.00171805</v>
      </c>
      <c r="M3196" s="97">
        <f t="shared" ref="M3196:M3259" si="1492">IF(I3196&gt;I3195,L3195,M3195)</f>
        <v>1.0043006699999999</v>
      </c>
      <c r="N3196" s="97">
        <f t="shared" ref="N3196:N3259" si="1493">IF(I3196&gt;I3195,N3195*M3196,N3195)</f>
        <v>1.5506820150938714</v>
      </c>
      <c r="O3196" s="90">
        <f t="shared" ref="O3196:O3259" si="1494">TRUNC(TRUNC((L3196*N3196),15),8)</f>
        <v>1.55334616</v>
      </c>
      <c r="P3196" s="90">
        <f t="shared" ref="P3196:P3259" si="1495">TRUNC(C3196*O3196,8)</f>
        <v>630.03502023999999</v>
      </c>
      <c r="Q3196" s="98">
        <f t="shared" si="1468"/>
        <v>0</v>
      </c>
      <c r="R3196" s="7">
        <f t="shared" si="1464"/>
        <v>0</v>
      </c>
      <c r="S3196" s="90">
        <f t="shared" ref="S3196:S3259" si="1496">IF(R3196&gt;0,TRUNC(R3196*P3196,8),0)</f>
        <v>0</v>
      </c>
      <c r="T3196" s="99">
        <f t="shared" si="1465"/>
        <v>0.117687</v>
      </c>
      <c r="U3196" s="98">
        <f t="shared" ref="U3196:U3259" si="1497">IF(Q3195&gt;0,1,IF(K3196=K3195,U3195,U3195+1))</f>
        <v>8</v>
      </c>
      <c r="V3196" s="98">
        <v>252</v>
      </c>
      <c r="W3196" s="97">
        <f t="shared" ref="W3196:W3259" si="1498">ROUND((1+T3196)^TRUNC((U3196/V3196),9),9)</f>
        <v>1.0035383520000001</v>
      </c>
      <c r="X3196" s="90">
        <f t="shared" ref="X3196:X3259" si="1499">TRUNC((P3196*(W3196-1)),8)</f>
        <v>2.2292856699999999</v>
      </c>
      <c r="Y3196" s="90">
        <f t="shared" ref="Y3196:Y3259" si="1500">IF(Q3196&gt;0,S3196+X3196,0)</f>
        <v>0</v>
      </c>
      <c r="Z3196" s="100" t="str">
        <f t="shared" si="1466"/>
        <v>A+J=</v>
      </c>
      <c r="AA3196" s="95">
        <f t="shared" si="1467"/>
        <v>47983</v>
      </c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4"/>
      <c r="DP3196" s="1"/>
      <c r="DQ3196" s="1"/>
      <c r="DR3196" s="1"/>
      <c r="DS3196" s="1"/>
      <c r="DT3196" s="1"/>
      <c r="DU3196" s="1"/>
    </row>
    <row r="3197" spans="1:125" ht="12.75" x14ac:dyDescent="0.2">
      <c r="A3197" s="89">
        <f t="shared" si="1461"/>
        <v>47966</v>
      </c>
      <c r="B3197" s="105">
        <f t="shared" si="1487"/>
        <v>632.26430590999996</v>
      </c>
      <c r="C3197" s="90">
        <f t="shared" si="1462"/>
        <v>405.59859512999998</v>
      </c>
      <c r="D3197" s="91">
        <f t="shared" si="1488"/>
        <v>7245.38</v>
      </c>
      <c r="E3197" s="92">
        <f t="shared" si="1469"/>
        <v>7276.54</v>
      </c>
      <c r="F3197" s="93">
        <f t="shared" si="1489"/>
        <v>45763</v>
      </c>
      <c r="G3197" s="94">
        <f t="shared" si="1490"/>
        <v>4.3006716003852752E-3</v>
      </c>
      <c r="H3197" s="95">
        <f t="shared" si="1484"/>
        <v>47983</v>
      </c>
      <c r="I3197" s="95">
        <f t="shared" si="1491"/>
        <v>47983</v>
      </c>
      <c r="J3197" s="96">
        <f t="shared" si="1485"/>
        <v>20</v>
      </c>
      <c r="K3197" s="96">
        <f t="shared" si="1486"/>
        <v>8</v>
      </c>
      <c r="L3197" s="8">
        <f t="shared" si="1463"/>
        <v>1.00171805</v>
      </c>
      <c r="M3197" s="97">
        <f t="shared" si="1492"/>
        <v>1.0043006699999999</v>
      </c>
      <c r="N3197" s="97">
        <f t="shared" si="1493"/>
        <v>1.5506820150938714</v>
      </c>
      <c r="O3197" s="90">
        <f t="shared" si="1494"/>
        <v>1.55334616</v>
      </c>
      <c r="P3197" s="90">
        <f t="shared" si="1495"/>
        <v>630.03502023999999</v>
      </c>
      <c r="Q3197" s="98">
        <f t="shared" si="1468"/>
        <v>0</v>
      </c>
      <c r="R3197" s="7">
        <f t="shared" si="1464"/>
        <v>0</v>
      </c>
      <c r="S3197" s="90">
        <f t="shared" si="1496"/>
        <v>0</v>
      </c>
      <c r="T3197" s="99">
        <f t="shared" si="1465"/>
        <v>0.117687</v>
      </c>
      <c r="U3197" s="98">
        <f t="shared" si="1497"/>
        <v>8</v>
      </c>
      <c r="V3197" s="98">
        <v>252</v>
      </c>
      <c r="W3197" s="97">
        <f t="shared" si="1498"/>
        <v>1.0035383520000001</v>
      </c>
      <c r="X3197" s="90">
        <f t="shared" si="1499"/>
        <v>2.2292856699999999</v>
      </c>
      <c r="Y3197" s="90">
        <f t="shared" si="1500"/>
        <v>0</v>
      </c>
      <c r="Z3197" s="100" t="str">
        <f t="shared" si="1466"/>
        <v>A+J=</v>
      </c>
      <c r="AA3197" s="95">
        <f t="shared" si="1467"/>
        <v>47983</v>
      </c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4"/>
      <c r="DP3197" s="1"/>
      <c r="DQ3197" s="1"/>
      <c r="DR3197" s="1"/>
      <c r="DS3197" s="1"/>
      <c r="DT3197" s="1"/>
      <c r="DU3197" s="1"/>
    </row>
    <row r="3198" spans="1:125" ht="12.75" x14ac:dyDescent="0.2">
      <c r="A3198" s="89">
        <f t="shared" si="1461"/>
        <v>47967</v>
      </c>
      <c r="B3198" s="105">
        <f t="shared" si="1487"/>
        <v>632.67925751999996</v>
      </c>
      <c r="C3198" s="90">
        <f t="shared" si="1462"/>
        <v>405.59859512999998</v>
      </c>
      <c r="D3198" s="91">
        <f t="shared" si="1488"/>
        <v>7245.38</v>
      </c>
      <c r="E3198" s="92">
        <f t="shared" si="1469"/>
        <v>7276.54</v>
      </c>
      <c r="F3198" s="93">
        <f t="shared" si="1489"/>
        <v>45763</v>
      </c>
      <c r="G3198" s="94">
        <f t="shared" si="1490"/>
        <v>4.3006716003852752E-3</v>
      </c>
      <c r="H3198" s="95">
        <f t="shared" si="1484"/>
        <v>47983</v>
      </c>
      <c r="I3198" s="95">
        <f t="shared" si="1491"/>
        <v>47983</v>
      </c>
      <c r="J3198" s="96">
        <f t="shared" si="1485"/>
        <v>20</v>
      </c>
      <c r="K3198" s="96">
        <f t="shared" si="1486"/>
        <v>9</v>
      </c>
      <c r="L3198" s="8">
        <f t="shared" si="1463"/>
        <v>1.0019330099999999</v>
      </c>
      <c r="M3198" s="97">
        <f t="shared" si="1492"/>
        <v>1.0043006699999999</v>
      </c>
      <c r="N3198" s="97">
        <f t="shared" si="1493"/>
        <v>1.5506820150938714</v>
      </c>
      <c r="O3198" s="90">
        <f t="shared" si="1494"/>
        <v>1.5536794899999999</v>
      </c>
      <c r="P3198" s="90">
        <f t="shared" si="1495"/>
        <v>630.17021841999997</v>
      </c>
      <c r="Q3198" s="98">
        <f t="shared" si="1468"/>
        <v>0</v>
      </c>
      <c r="R3198" s="7">
        <f t="shared" si="1464"/>
        <v>0</v>
      </c>
      <c r="S3198" s="90">
        <f t="shared" si="1496"/>
        <v>0</v>
      </c>
      <c r="T3198" s="99">
        <f t="shared" si="1465"/>
        <v>0.117687</v>
      </c>
      <c r="U3198" s="98">
        <f t="shared" si="1497"/>
        <v>9</v>
      </c>
      <c r="V3198" s="98">
        <v>252</v>
      </c>
      <c r="W3198" s="97">
        <f t="shared" si="1498"/>
        <v>1.003981526</v>
      </c>
      <c r="X3198" s="90">
        <f t="shared" si="1499"/>
        <v>2.5090390999999999</v>
      </c>
      <c r="Y3198" s="90">
        <f t="shared" si="1500"/>
        <v>0</v>
      </c>
      <c r="Z3198" s="100" t="str">
        <f t="shared" si="1466"/>
        <v>A+J=</v>
      </c>
      <c r="AA3198" s="95">
        <f t="shared" si="1467"/>
        <v>47983</v>
      </c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4"/>
      <c r="DP3198" s="1"/>
      <c r="DQ3198" s="1"/>
      <c r="DR3198" s="1"/>
      <c r="DS3198" s="1"/>
      <c r="DT3198" s="1"/>
      <c r="DU3198" s="1"/>
    </row>
    <row r="3199" spans="1:125" ht="12.75" x14ac:dyDescent="0.2">
      <c r="A3199" s="89">
        <f t="shared" si="1461"/>
        <v>47968</v>
      </c>
      <c r="B3199" s="105">
        <f t="shared" si="1487"/>
        <v>633.09448854000004</v>
      </c>
      <c r="C3199" s="90">
        <f t="shared" si="1462"/>
        <v>405.59859512999998</v>
      </c>
      <c r="D3199" s="91">
        <f t="shared" si="1488"/>
        <v>7245.38</v>
      </c>
      <c r="E3199" s="92">
        <f t="shared" si="1469"/>
        <v>7276.54</v>
      </c>
      <c r="F3199" s="93">
        <f t="shared" si="1489"/>
        <v>45763</v>
      </c>
      <c r="G3199" s="94">
        <f t="shared" si="1490"/>
        <v>4.3006716003852752E-3</v>
      </c>
      <c r="H3199" s="95">
        <f t="shared" si="1484"/>
        <v>47983</v>
      </c>
      <c r="I3199" s="95">
        <f t="shared" si="1491"/>
        <v>47983</v>
      </c>
      <c r="J3199" s="96">
        <f t="shared" si="1485"/>
        <v>20</v>
      </c>
      <c r="K3199" s="96">
        <f t="shared" si="1486"/>
        <v>10</v>
      </c>
      <c r="L3199" s="8">
        <f t="shared" si="1463"/>
        <v>1.0021480199999999</v>
      </c>
      <c r="M3199" s="97">
        <f t="shared" si="1492"/>
        <v>1.0043006699999999</v>
      </c>
      <c r="N3199" s="97">
        <f t="shared" si="1493"/>
        <v>1.5506820150938714</v>
      </c>
      <c r="O3199" s="90">
        <f t="shared" si="1494"/>
        <v>1.55401291</v>
      </c>
      <c r="P3199" s="90">
        <f t="shared" si="1495"/>
        <v>630.30545310000002</v>
      </c>
      <c r="Q3199" s="98">
        <f t="shared" si="1468"/>
        <v>0</v>
      </c>
      <c r="R3199" s="7">
        <f t="shared" si="1464"/>
        <v>0</v>
      </c>
      <c r="S3199" s="90">
        <f t="shared" si="1496"/>
        <v>0</v>
      </c>
      <c r="T3199" s="99">
        <f t="shared" si="1465"/>
        <v>0.117687</v>
      </c>
      <c r="U3199" s="98">
        <f t="shared" si="1497"/>
        <v>10</v>
      </c>
      <c r="V3199" s="98">
        <v>252</v>
      </c>
      <c r="W3199" s="97">
        <f t="shared" si="1498"/>
        <v>1.0044248950000001</v>
      </c>
      <c r="X3199" s="90">
        <f t="shared" si="1499"/>
        <v>2.7890354400000001</v>
      </c>
      <c r="Y3199" s="90">
        <f t="shared" si="1500"/>
        <v>0</v>
      </c>
      <c r="Z3199" s="100" t="str">
        <f t="shared" si="1466"/>
        <v>A+J=</v>
      </c>
      <c r="AA3199" s="95">
        <f t="shared" si="1467"/>
        <v>47983</v>
      </c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4"/>
      <c r="DP3199" s="1"/>
      <c r="DQ3199" s="1"/>
      <c r="DR3199" s="1"/>
      <c r="DS3199" s="1"/>
      <c r="DT3199" s="1"/>
      <c r="DU3199" s="1"/>
    </row>
    <row r="3200" spans="1:125" ht="12.75" x14ac:dyDescent="0.2">
      <c r="A3200" s="89">
        <f t="shared" si="1461"/>
        <v>47969</v>
      </c>
      <c r="B3200" s="105">
        <f t="shared" si="1487"/>
        <v>633.50999158000002</v>
      </c>
      <c r="C3200" s="90">
        <f t="shared" si="1462"/>
        <v>405.59859512999998</v>
      </c>
      <c r="D3200" s="91">
        <f t="shared" si="1488"/>
        <v>7245.38</v>
      </c>
      <c r="E3200" s="92">
        <f t="shared" si="1469"/>
        <v>7276.54</v>
      </c>
      <c r="F3200" s="93">
        <f t="shared" si="1489"/>
        <v>45763</v>
      </c>
      <c r="G3200" s="94">
        <f t="shared" si="1490"/>
        <v>4.3006716003852752E-3</v>
      </c>
      <c r="H3200" s="95">
        <f t="shared" si="1484"/>
        <v>47983</v>
      </c>
      <c r="I3200" s="95">
        <f t="shared" si="1491"/>
        <v>47983</v>
      </c>
      <c r="J3200" s="96">
        <f t="shared" si="1485"/>
        <v>20</v>
      </c>
      <c r="K3200" s="96">
        <f t="shared" si="1486"/>
        <v>11</v>
      </c>
      <c r="L3200" s="8">
        <f t="shared" si="1463"/>
        <v>1.0023630800000001</v>
      </c>
      <c r="M3200" s="97">
        <f t="shared" si="1492"/>
        <v>1.0043006699999999</v>
      </c>
      <c r="N3200" s="97">
        <f t="shared" si="1493"/>
        <v>1.5506820150938714</v>
      </c>
      <c r="O3200" s="90">
        <f t="shared" si="1494"/>
        <v>1.5543464</v>
      </c>
      <c r="P3200" s="90">
        <f t="shared" si="1495"/>
        <v>630.44071617999998</v>
      </c>
      <c r="Q3200" s="98">
        <f t="shared" si="1468"/>
        <v>0</v>
      </c>
      <c r="R3200" s="7">
        <f t="shared" si="1464"/>
        <v>0</v>
      </c>
      <c r="S3200" s="90">
        <f t="shared" si="1496"/>
        <v>0</v>
      </c>
      <c r="T3200" s="99">
        <f t="shared" si="1465"/>
        <v>0.117687</v>
      </c>
      <c r="U3200" s="98">
        <f t="shared" si="1497"/>
        <v>11</v>
      </c>
      <c r="V3200" s="98">
        <v>252</v>
      </c>
      <c r="W3200" s="97">
        <f t="shared" si="1498"/>
        <v>1.00486846</v>
      </c>
      <c r="X3200" s="90">
        <f t="shared" si="1499"/>
        <v>3.0692754</v>
      </c>
      <c r="Y3200" s="90">
        <f t="shared" si="1500"/>
        <v>0</v>
      </c>
      <c r="Z3200" s="100" t="str">
        <f t="shared" si="1466"/>
        <v>A+J=</v>
      </c>
      <c r="AA3200" s="95">
        <f t="shared" si="1467"/>
        <v>47983</v>
      </c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4"/>
      <c r="DP3200" s="1"/>
      <c r="DQ3200" s="1"/>
      <c r="DR3200" s="1"/>
      <c r="DS3200" s="1"/>
      <c r="DT3200" s="1"/>
      <c r="DU3200" s="1"/>
    </row>
    <row r="3201" spans="1:125" ht="12.75" x14ac:dyDescent="0.2">
      <c r="A3201" s="89">
        <f t="shared" si="1461"/>
        <v>47970</v>
      </c>
      <c r="B3201" s="105">
        <f t="shared" si="1487"/>
        <v>633.50999158000002</v>
      </c>
      <c r="C3201" s="90">
        <f t="shared" si="1462"/>
        <v>405.59859512999998</v>
      </c>
      <c r="D3201" s="91">
        <f t="shared" si="1488"/>
        <v>7245.38</v>
      </c>
      <c r="E3201" s="92">
        <f t="shared" si="1469"/>
        <v>7276.54</v>
      </c>
      <c r="F3201" s="93">
        <f t="shared" si="1489"/>
        <v>45763</v>
      </c>
      <c r="G3201" s="94">
        <f t="shared" si="1490"/>
        <v>4.3006716003852752E-3</v>
      </c>
      <c r="H3201" s="95">
        <f t="shared" si="1484"/>
        <v>47983</v>
      </c>
      <c r="I3201" s="95">
        <f t="shared" si="1491"/>
        <v>47983</v>
      </c>
      <c r="J3201" s="96">
        <f t="shared" si="1485"/>
        <v>20</v>
      </c>
      <c r="K3201" s="96">
        <f t="shared" si="1486"/>
        <v>11</v>
      </c>
      <c r="L3201" s="8">
        <f t="shared" si="1463"/>
        <v>1.0023630800000001</v>
      </c>
      <c r="M3201" s="97">
        <f t="shared" si="1492"/>
        <v>1.0043006699999999</v>
      </c>
      <c r="N3201" s="97">
        <f t="shared" si="1493"/>
        <v>1.5506820150938714</v>
      </c>
      <c r="O3201" s="90">
        <f t="shared" si="1494"/>
        <v>1.5543464</v>
      </c>
      <c r="P3201" s="90">
        <f t="shared" si="1495"/>
        <v>630.44071617999998</v>
      </c>
      <c r="Q3201" s="98">
        <f t="shared" si="1468"/>
        <v>0</v>
      </c>
      <c r="R3201" s="7">
        <f t="shared" si="1464"/>
        <v>0</v>
      </c>
      <c r="S3201" s="90">
        <f t="shared" si="1496"/>
        <v>0</v>
      </c>
      <c r="T3201" s="99">
        <f t="shared" si="1465"/>
        <v>0.117687</v>
      </c>
      <c r="U3201" s="98">
        <f t="shared" si="1497"/>
        <v>11</v>
      </c>
      <c r="V3201" s="98">
        <v>252</v>
      </c>
      <c r="W3201" s="97">
        <f t="shared" si="1498"/>
        <v>1.00486846</v>
      </c>
      <c r="X3201" s="90">
        <f t="shared" si="1499"/>
        <v>3.0692754</v>
      </c>
      <c r="Y3201" s="90">
        <f t="shared" si="1500"/>
        <v>0</v>
      </c>
      <c r="Z3201" s="100" t="str">
        <f t="shared" si="1466"/>
        <v>A+J=</v>
      </c>
      <c r="AA3201" s="95">
        <f t="shared" si="1467"/>
        <v>47983</v>
      </c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4"/>
      <c r="DP3201" s="1"/>
      <c r="DQ3201" s="1"/>
      <c r="DR3201" s="1"/>
      <c r="DS3201" s="1"/>
      <c r="DT3201" s="1"/>
      <c r="DU3201" s="1"/>
    </row>
    <row r="3202" spans="1:125" ht="12.75" x14ac:dyDescent="0.2">
      <c r="A3202" s="89">
        <f t="shared" si="1461"/>
        <v>47971</v>
      </c>
      <c r="B3202" s="105">
        <f t="shared" si="1487"/>
        <v>633.92576267000004</v>
      </c>
      <c r="C3202" s="90">
        <f t="shared" si="1462"/>
        <v>405.59859512999998</v>
      </c>
      <c r="D3202" s="91">
        <f t="shared" si="1488"/>
        <v>7245.38</v>
      </c>
      <c r="E3202" s="92">
        <f t="shared" si="1469"/>
        <v>7276.54</v>
      </c>
      <c r="F3202" s="93">
        <f t="shared" si="1489"/>
        <v>45763</v>
      </c>
      <c r="G3202" s="94">
        <f t="shared" si="1490"/>
        <v>4.3006716003852752E-3</v>
      </c>
      <c r="H3202" s="95">
        <f t="shared" si="1484"/>
        <v>47983</v>
      </c>
      <c r="I3202" s="95">
        <f t="shared" si="1491"/>
        <v>47983</v>
      </c>
      <c r="J3202" s="96">
        <f t="shared" si="1485"/>
        <v>20</v>
      </c>
      <c r="K3202" s="96">
        <f t="shared" si="1486"/>
        <v>12</v>
      </c>
      <c r="L3202" s="8">
        <f t="shared" si="1463"/>
        <v>1.00257818</v>
      </c>
      <c r="M3202" s="97">
        <f t="shared" si="1492"/>
        <v>1.0043006699999999</v>
      </c>
      <c r="N3202" s="97">
        <f t="shared" si="1493"/>
        <v>1.5506820150938714</v>
      </c>
      <c r="O3202" s="90">
        <f t="shared" si="1494"/>
        <v>1.5546799499999999</v>
      </c>
      <c r="P3202" s="90">
        <f t="shared" si="1495"/>
        <v>630.57600359000003</v>
      </c>
      <c r="Q3202" s="98">
        <f t="shared" si="1468"/>
        <v>0</v>
      </c>
      <c r="R3202" s="7">
        <f t="shared" si="1464"/>
        <v>0</v>
      </c>
      <c r="S3202" s="90">
        <f t="shared" si="1496"/>
        <v>0</v>
      </c>
      <c r="T3202" s="99">
        <f t="shared" si="1465"/>
        <v>0.117687</v>
      </c>
      <c r="U3202" s="98">
        <f t="shared" si="1497"/>
        <v>12</v>
      </c>
      <c r="V3202" s="98">
        <v>252</v>
      </c>
      <c r="W3202" s="97">
        <f t="shared" si="1498"/>
        <v>1.0053122210000001</v>
      </c>
      <c r="X3202" s="90">
        <f t="shared" si="1499"/>
        <v>3.3497590800000001</v>
      </c>
      <c r="Y3202" s="90">
        <f t="shared" si="1500"/>
        <v>0</v>
      </c>
      <c r="Z3202" s="100" t="str">
        <f t="shared" si="1466"/>
        <v>A+J=</v>
      </c>
      <c r="AA3202" s="95">
        <f t="shared" si="1467"/>
        <v>47983</v>
      </c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4"/>
      <c r="DP3202" s="1"/>
      <c r="DQ3202" s="1"/>
      <c r="DR3202" s="1"/>
      <c r="DS3202" s="1"/>
      <c r="DT3202" s="1"/>
      <c r="DU3202" s="1"/>
    </row>
    <row r="3203" spans="1:125" ht="12.75" x14ac:dyDescent="0.2">
      <c r="A3203" s="89">
        <f t="shared" si="1461"/>
        <v>47972</v>
      </c>
      <c r="B3203" s="105">
        <f t="shared" si="1487"/>
        <v>633.92576267000004</v>
      </c>
      <c r="C3203" s="90">
        <f t="shared" si="1462"/>
        <v>405.59859512999998</v>
      </c>
      <c r="D3203" s="91">
        <f t="shared" si="1488"/>
        <v>7245.38</v>
      </c>
      <c r="E3203" s="92">
        <f t="shared" si="1469"/>
        <v>7276.54</v>
      </c>
      <c r="F3203" s="93">
        <f t="shared" si="1489"/>
        <v>45763</v>
      </c>
      <c r="G3203" s="94">
        <f t="shared" si="1490"/>
        <v>4.3006716003852752E-3</v>
      </c>
      <c r="H3203" s="95">
        <f t="shared" si="1484"/>
        <v>47983</v>
      </c>
      <c r="I3203" s="95">
        <f t="shared" si="1491"/>
        <v>47983</v>
      </c>
      <c r="J3203" s="96">
        <f t="shared" si="1485"/>
        <v>20</v>
      </c>
      <c r="K3203" s="96">
        <f t="shared" si="1486"/>
        <v>12</v>
      </c>
      <c r="L3203" s="8">
        <f t="shared" si="1463"/>
        <v>1.00257818</v>
      </c>
      <c r="M3203" s="97">
        <f t="shared" si="1492"/>
        <v>1.0043006699999999</v>
      </c>
      <c r="N3203" s="97">
        <f t="shared" si="1493"/>
        <v>1.5506820150938714</v>
      </c>
      <c r="O3203" s="90">
        <f t="shared" si="1494"/>
        <v>1.5546799499999999</v>
      </c>
      <c r="P3203" s="90">
        <f t="shared" si="1495"/>
        <v>630.57600359000003</v>
      </c>
      <c r="Q3203" s="98">
        <f t="shared" si="1468"/>
        <v>0</v>
      </c>
      <c r="R3203" s="7">
        <f t="shared" si="1464"/>
        <v>0</v>
      </c>
      <c r="S3203" s="90">
        <f t="shared" si="1496"/>
        <v>0</v>
      </c>
      <c r="T3203" s="99">
        <f t="shared" si="1465"/>
        <v>0.117687</v>
      </c>
      <c r="U3203" s="98">
        <f t="shared" si="1497"/>
        <v>12</v>
      </c>
      <c r="V3203" s="98">
        <v>252</v>
      </c>
      <c r="W3203" s="97">
        <f t="shared" si="1498"/>
        <v>1.0053122210000001</v>
      </c>
      <c r="X3203" s="90">
        <f t="shared" si="1499"/>
        <v>3.3497590800000001</v>
      </c>
      <c r="Y3203" s="90">
        <f t="shared" si="1500"/>
        <v>0</v>
      </c>
      <c r="Z3203" s="100" t="str">
        <f t="shared" si="1466"/>
        <v>A+J=</v>
      </c>
      <c r="AA3203" s="95">
        <f t="shared" si="1467"/>
        <v>47983</v>
      </c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4"/>
      <c r="DP3203" s="1"/>
      <c r="DQ3203" s="1"/>
      <c r="DR3203" s="1"/>
      <c r="DS3203" s="1"/>
      <c r="DT3203" s="1"/>
      <c r="DU3203" s="1"/>
    </row>
    <row r="3204" spans="1:125" ht="12.75" x14ac:dyDescent="0.2">
      <c r="A3204" s="89">
        <f t="shared" si="1461"/>
        <v>47973</v>
      </c>
      <c r="B3204" s="105">
        <f t="shared" si="1487"/>
        <v>633.92576267000004</v>
      </c>
      <c r="C3204" s="90">
        <f t="shared" si="1462"/>
        <v>405.59859512999998</v>
      </c>
      <c r="D3204" s="91">
        <f t="shared" si="1488"/>
        <v>7245.38</v>
      </c>
      <c r="E3204" s="92">
        <f t="shared" si="1469"/>
        <v>7276.54</v>
      </c>
      <c r="F3204" s="93">
        <f t="shared" si="1489"/>
        <v>45763</v>
      </c>
      <c r="G3204" s="94">
        <f t="shared" si="1490"/>
        <v>4.3006716003852752E-3</v>
      </c>
      <c r="H3204" s="95">
        <f t="shared" si="1484"/>
        <v>47983</v>
      </c>
      <c r="I3204" s="95">
        <f t="shared" si="1491"/>
        <v>47983</v>
      </c>
      <c r="J3204" s="96">
        <f t="shared" si="1485"/>
        <v>20</v>
      </c>
      <c r="K3204" s="96">
        <f t="shared" si="1486"/>
        <v>12</v>
      </c>
      <c r="L3204" s="8">
        <f t="shared" si="1463"/>
        <v>1.00257818</v>
      </c>
      <c r="M3204" s="97">
        <f t="shared" si="1492"/>
        <v>1.0043006699999999</v>
      </c>
      <c r="N3204" s="97">
        <f t="shared" si="1493"/>
        <v>1.5506820150938714</v>
      </c>
      <c r="O3204" s="90">
        <f t="shared" si="1494"/>
        <v>1.5546799499999999</v>
      </c>
      <c r="P3204" s="90">
        <f t="shared" si="1495"/>
        <v>630.57600359000003</v>
      </c>
      <c r="Q3204" s="98">
        <f t="shared" si="1468"/>
        <v>0</v>
      </c>
      <c r="R3204" s="7">
        <f t="shared" si="1464"/>
        <v>0</v>
      </c>
      <c r="S3204" s="90">
        <f t="shared" si="1496"/>
        <v>0</v>
      </c>
      <c r="T3204" s="99">
        <f t="shared" si="1465"/>
        <v>0.117687</v>
      </c>
      <c r="U3204" s="98">
        <f t="shared" si="1497"/>
        <v>12</v>
      </c>
      <c r="V3204" s="98">
        <v>252</v>
      </c>
      <c r="W3204" s="97">
        <f t="shared" si="1498"/>
        <v>1.0053122210000001</v>
      </c>
      <c r="X3204" s="90">
        <f t="shared" si="1499"/>
        <v>3.3497590800000001</v>
      </c>
      <c r="Y3204" s="90">
        <f t="shared" si="1500"/>
        <v>0</v>
      </c>
      <c r="Z3204" s="100" t="str">
        <f t="shared" si="1466"/>
        <v>A+J=</v>
      </c>
      <c r="AA3204" s="95">
        <f t="shared" si="1467"/>
        <v>47983</v>
      </c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4"/>
      <c r="DP3204" s="1"/>
      <c r="DQ3204" s="1"/>
      <c r="DR3204" s="1"/>
      <c r="DS3204" s="1"/>
      <c r="DT3204" s="1"/>
      <c r="DU3204" s="1"/>
    </row>
    <row r="3205" spans="1:125" ht="12.75" x14ac:dyDescent="0.2">
      <c r="A3205" s="89">
        <f t="shared" si="1461"/>
        <v>47974</v>
      </c>
      <c r="B3205" s="105">
        <f t="shared" si="1487"/>
        <v>634.34180946000004</v>
      </c>
      <c r="C3205" s="90">
        <f t="shared" si="1462"/>
        <v>405.59859512999998</v>
      </c>
      <c r="D3205" s="91">
        <f t="shared" si="1488"/>
        <v>7245.38</v>
      </c>
      <c r="E3205" s="92">
        <f t="shared" si="1469"/>
        <v>7276.54</v>
      </c>
      <c r="F3205" s="93">
        <f t="shared" si="1489"/>
        <v>45763</v>
      </c>
      <c r="G3205" s="94">
        <f t="shared" si="1490"/>
        <v>4.3006716003852752E-3</v>
      </c>
      <c r="H3205" s="95">
        <f t="shared" si="1484"/>
        <v>47983</v>
      </c>
      <c r="I3205" s="95">
        <f t="shared" si="1491"/>
        <v>47983</v>
      </c>
      <c r="J3205" s="96">
        <f t="shared" si="1485"/>
        <v>20</v>
      </c>
      <c r="K3205" s="96">
        <f t="shared" si="1486"/>
        <v>13</v>
      </c>
      <c r="L3205" s="8">
        <f t="shared" si="1463"/>
        <v>1.00279333</v>
      </c>
      <c r="M3205" s="97">
        <f t="shared" si="1492"/>
        <v>1.0043006699999999</v>
      </c>
      <c r="N3205" s="97">
        <f t="shared" si="1493"/>
        <v>1.5506820150938714</v>
      </c>
      <c r="O3205" s="90">
        <f t="shared" si="1494"/>
        <v>1.55501358</v>
      </c>
      <c r="P3205" s="90">
        <f t="shared" si="1495"/>
        <v>630.71132345000001</v>
      </c>
      <c r="Q3205" s="98">
        <f t="shared" si="1468"/>
        <v>0</v>
      </c>
      <c r="R3205" s="7">
        <f t="shared" si="1464"/>
        <v>0</v>
      </c>
      <c r="S3205" s="90">
        <f t="shared" si="1496"/>
        <v>0</v>
      </c>
      <c r="T3205" s="99">
        <f t="shared" si="1465"/>
        <v>0.117687</v>
      </c>
      <c r="U3205" s="98">
        <f t="shared" si="1497"/>
        <v>13</v>
      </c>
      <c r="V3205" s="98">
        <v>252</v>
      </c>
      <c r="W3205" s="97">
        <f t="shared" si="1498"/>
        <v>1.0057561770000001</v>
      </c>
      <c r="X3205" s="90">
        <f t="shared" si="1499"/>
        <v>3.6304860099999998</v>
      </c>
      <c r="Y3205" s="90">
        <f t="shared" si="1500"/>
        <v>0</v>
      </c>
      <c r="Z3205" s="100" t="str">
        <f t="shared" si="1466"/>
        <v>A+J=</v>
      </c>
      <c r="AA3205" s="95">
        <f t="shared" si="1467"/>
        <v>47983</v>
      </c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4"/>
      <c r="DP3205" s="1"/>
      <c r="DQ3205" s="1"/>
      <c r="DR3205" s="1"/>
      <c r="DS3205" s="1"/>
      <c r="DT3205" s="1"/>
      <c r="DU3205" s="1"/>
    </row>
    <row r="3206" spans="1:125" ht="12.75" x14ac:dyDescent="0.2">
      <c r="A3206" s="89">
        <f t="shared" si="1461"/>
        <v>47975</v>
      </c>
      <c r="B3206" s="105">
        <f t="shared" si="1487"/>
        <v>634.75812924000002</v>
      </c>
      <c r="C3206" s="90">
        <f t="shared" si="1462"/>
        <v>405.59859512999998</v>
      </c>
      <c r="D3206" s="91">
        <f t="shared" si="1488"/>
        <v>7245.38</v>
      </c>
      <c r="E3206" s="92">
        <f t="shared" si="1469"/>
        <v>7276.54</v>
      </c>
      <c r="F3206" s="93">
        <f t="shared" si="1489"/>
        <v>45763</v>
      </c>
      <c r="G3206" s="94">
        <f t="shared" si="1490"/>
        <v>4.3006716003852752E-3</v>
      </c>
      <c r="H3206" s="95">
        <f t="shared" si="1484"/>
        <v>47983</v>
      </c>
      <c r="I3206" s="95">
        <f t="shared" si="1491"/>
        <v>47983</v>
      </c>
      <c r="J3206" s="96">
        <f t="shared" si="1485"/>
        <v>20</v>
      </c>
      <c r="K3206" s="96">
        <f t="shared" si="1486"/>
        <v>14</v>
      </c>
      <c r="L3206" s="8">
        <f t="shared" si="1463"/>
        <v>1.00300853</v>
      </c>
      <c r="M3206" s="97">
        <f t="shared" si="1492"/>
        <v>1.0043006699999999</v>
      </c>
      <c r="N3206" s="97">
        <f t="shared" si="1493"/>
        <v>1.5506820150938714</v>
      </c>
      <c r="O3206" s="90">
        <f t="shared" si="1494"/>
        <v>1.5553472800000001</v>
      </c>
      <c r="P3206" s="90">
        <f t="shared" si="1495"/>
        <v>630.8466717</v>
      </c>
      <c r="Q3206" s="98">
        <f t="shared" si="1468"/>
        <v>0</v>
      </c>
      <c r="R3206" s="7">
        <f t="shared" si="1464"/>
        <v>0</v>
      </c>
      <c r="S3206" s="90">
        <f t="shared" si="1496"/>
        <v>0</v>
      </c>
      <c r="T3206" s="99">
        <f t="shared" si="1465"/>
        <v>0.117687</v>
      </c>
      <c r="U3206" s="98">
        <f t="shared" si="1497"/>
        <v>14</v>
      </c>
      <c r="V3206" s="98">
        <v>252</v>
      </c>
      <c r="W3206" s="97">
        <f t="shared" si="1498"/>
        <v>1.00620033</v>
      </c>
      <c r="X3206" s="90">
        <f t="shared" si="1499"/>
        <v>3.9114575399999998</v>
      </c>
      <c r="Y3206" s="90">
        <f t="shared" si="1500"/>
        <v>0</v>
      </c>
      <c r="Z3206" s="100" t="str">
        <f t="shared" si="1466"/>
        <v>A+J=</v>
      </c>
      <c r="AA3206" s="95">
        <f t="shared" si="1467"/>
        <v>47983</v>
      </c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4"/>
      <c r="DP3206" s="1"/>
      <c r="DQ3206" s="1"/>
      <c r="DR3206" s="1"/>
      <c r="DS3206" s="1"/>
      <c r="DT3206" s="1"/>
      <c r="DU3206" s="1"/>
    </row>
    <row r="3207" spans="1:125" ht="12.75" x14ac:dyDescent="0.2">
      <c r="A3207" s="89">
        <f t="shared" si="1461"/>
        <v>47976</v>
      </c>
      <c r="B3207" s="105">
        <f t="shared" si="1487"/>
        <v>635.17472151000004</v>
      </c>
      <c r="C3207" s="90">
        <f t="shared" si="1462"/>
        <v>405.59859512999998</v>
      </c>
      <c r="D3207" s="91">
        <f t="shared" si="1488"/>
        <v>7245.38</v>
      </c>
      <c r="E3207" s="92">
        <f t="shared" si="1469"/>
        <v>7276.54</v>
      </c>
      <c r="F3207" s="93">
        <f t="shared" si="1489"/>
        <v>45763</v>
      </c>
      <c r="G3207" s="94">
        <f t="shared" si="1490"/>
        <v>4.3006716003852752E-3</v>
      </c>
      <c r="H3207" s="95">
        <f t="shared" si="1484"/>
        <v>47983</v>
      </c>
      <c r="I3207" s="95">
        <f t="shared" si="1491"/>
        <v>47983</v>
      </c>
      <c r="J3207" s="96">
        <f t="shared" si="1485"/>
        <v>20</v>
      </c>
      <c r="K3207" s="96">
        <f t="shared" si="1486"/>
        <v>15</v>
      </c>
      <c r="L3207" s="8">
        <f t="shared" si="1463"/>
        <v>1.00322377</v>
      </c>
      <c r="M3207" s="97">
        <f t="shared" si="1492"/>
        <v>1.0043006699999999</v>
      </c>
      <c r="N3207" s="97">
        <f t="shared" si="1493"/>
        <v>1.5506820150938714</v>
      </c>
      <c r="O3207" s="90">
        <f t="shared" si="1494"/>
        <v>1.55568105</v>
      </c>
      <c r="P3207" s="90">
        <f t="shared" si="1495"/>
        <v>630.98204835000001</v>
      </c>
      <c r="Q3207" s="98">
        <f t="shared" si="1468"/>
        <v>0</v>
      </c>
      <c r="R3207" s="7">
        <f t="shared" si="1464"/>
        <v>0</v>
      </c>
      <c r="S3207" s="90">
        <f t="shared" si="1496"/>
        <v>0</v>
      </c>
      <c r="T3207" s="99">
        <f t="shared" si="1465"/>
        <v>0.117687</v>
      </c>
      <c r="U3207" s="98">
        <f t="shared" si="1497"/>
        <v>15</v>
      </c>
      <c r="V3207" s="98">
        <v>252</v>
      </c>
      <c r="W3207" s="97">
        <f t="shared" si="1498"/>
        <v>1.0066446790000001</v>
      </c>
      <c r="X3207" s="90">
        <f t="shared" si="1499"/>
        <v>4.19267316</v>
      </c>
      <c r="Y3207" s="90">
        <f t="shared" si="1500"/>
        <v>0</v>
      </c>
      <c r="Z3207" s="100" t="str">
        <f t="shared" si="1466"/>
        <v>A+J=</v>
      </c>
      <c r="AA3207" s="95">
        <f t="shared" si="1467"/>
        <v>47983</v>
      </c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4"/>
      <c r="DP3207" s="1"/>
      <c r="DQ3207" s="1"/>
      <c r="DR3207" s="1"/>
      <c r="DS3207" s="1"/>
      <c r="DT3207" s="1"/>
      <c r="DU3207" s="1"/>
    </row>
    <row r="3208" spans="1:125" ht="12.75" x14ac:dyDescent="0.2">
      <c r="A3208" s="89">
        <f t="shared" si="1461"/>
        <v>47977</v>
      </c>
      <c r="B3208" s="105">
        <f t="shared" si="1487"/>
        <v>635.59159045999991</v>
      </c>
      <c r="C3208" s="90">
        <f t="shared" si="1462"/>
        <v>405.59859512999998</v>
      </c>
      <c r="D3208" s="91">
        <f t="shared" si="1488"/>
        <v>7245.38</v>
      </c>
      <c r="E3208" s="92">
        <f t="shared" si="1469"/>
        <v>7276.54</v>
      </c>
      <c r="F3208" s="93">
        <f t="shared" si="1489"/>
        <v>45763</v>
      </c>
      <c r="G3208" s="94">
        <f t="shared" si="1490"/>
        <v>4.3006716003852752E-3</v>
      </c>
      <c r="H3208" s="95">
        <f t="shared" si="1484"/>
        <v>47983</v>
      </c>
      <c r="I3208" s="95">
        <f t="shared" si="1491"/>
        <v>47983</v>
      </c>
      <c r="J3208" s="96">
        <f t="shared" si="1485"/>
        <v>20</v>
      </c>
      <c r="K3208" s="96">
        <f t="shared" si="1486"/>
        <v>16</v>
      </c>
      <c r="L3208" s="8">
        <f t="shared" si="1463"/>
        <v>1.00343906</v>
      </c>
      <c r="M3208" s="97">
        <f t="shared" si="1492"/>
        <v>1.0043006699999999</v>
      </c>
      <c r="N3208" s="97">
        <f t="shared" si="1493"/>
        <v>1.5506820150938714</v>
      </c>
      <c r="O3208" s="90">
        <f t="shared" si="1494"/>
        <v>1.5560149000000001</v>
      </c>
      <c r="P3208" s="90">
        <f t="shared" si="1495"/>
        <v>631.11745743999995</v>
      </c>
      <c r="Q3208" s="98">
        <f t="shared" si="1468"/>
        <v>0</v>
      </c>
      <c r="R3208" s="7">
        <f t="shared" si="1464"/>
        <v>0</v>
      </c>
      <c r="S3208" s="90">
        <f t="shared" si="1496"/>
        <v>0</v>
      </c>
      <c r="T3208" s="99">
        <f t="shared" si="1465"/>
        <v>0.117687</v>
      </c>
      <c r="U3208" s="98">
        <f t="shared" si="1497"/>
        <v>16</v>
      </c>
      <c r="V3208" s="98">
        <v>252</v>
      </c>
      <c r="W3208" s="97">
        <f t="shared" si="1498"/>
        <v>1.007089224</v>
      </c>
      <c r="X3208" s="90">
        <f t="shared" si="1499"/>
        <v>4.47413302</v>
      </c>
      <c r="Y3208" s="90">
        <f t="shared" si="1500"/>
        <v>0</v>
      </c>
      <c r="Z3208" s="100" t="str">
        <f t="shared" si="1466"/>
        <v>A+J=</v>
      </c>
      <c r="AA3208" s="95">
        <f t="shared" si="1467"/>
        <v>47983</v>
      </c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4"/>
      <c r="DP3208" s="1"/>
      <c r="DQ3208" s="1"/>
      <c r="DR3208" s="1"/>
      <c r="DS3208" s="1"/>
      <c r="DT3208" s="1"/>
      <c r="DU3208" s="1"/>
    </row>
    <row r="3209" spans="1:125" ht="12.75" x14ac:dyDescent="0.2">
      <c r="A3209" s="89">
        <f t="shared" si="1461"/>
        <v>47978</v>
      </c>
      <c r="B3209" s="105">
        <f t="shared" si="1487"/>
        <v>636.00872866999998</v>
      </c>
      <c r="C3209" s="90">
        <f t="shared" si="1462"/>
        <v>405.59859512999998</v>
      </c>
      <c r="D3209" s="91">
        <f t="shared" si="1488"/>
        <v>7245.38</v>
      </c>
      <c r="E3209" s="92">
        <f t="shared" si="1469"/>
        <v>7276.54</v>
      </c>
      <c r="F3209" s="93">
        <f t="shared" si="1489"/>
        <v>45763</v>
      </c>
      <c r="G3209" s="94">
        <f t="shared" si="1490"/>
        <v>4.3006716003852752E-3</v>
      </c>
      <c r="H3209" s="95">
        <f t="shared" si="1484"/>
        <v>47983</v>
      </c>
      <c r="I3209" s="95">
        <f t="shared" si="1491"/>
        <v>47983</v>
      </c>
      <c r="J3209" s="96">
        <f t="shared" si="1485"/>
        <v>20</v>
      </c>
      <c r="K3209" s="96">
        <f t="shared" si="1486"/>
        <v>17</v>
      </c>
      <c r="L3209" s="8">
        <f t="shared" si="1463"/>
        <v>1.0036543899999999</v>
      </c>
      <c r="M3209" s="97">
        <f t="shared" si="1492"/>
        <v>1.0043006699999999</v>
      </c>
      <c r="N3209" s="97">
        <f t="shared" si="1493"/>
        <v>1.5506820150938714</v>
      </c>
      <c r="O3209" s="90">
        <f t="shared" si="1494"/>
        <v>1.55634881</v>
      </c>
      <c r="P3209" s="90">
        <f t="shared" si="1495"/>
        <v>631.25289085999998</v>
      </c>
      <c r="Q3209" s="98">
        <f t="shared" si="1468"/>
        <v>0</v>
      </c>
      <c r="R3209" s="7">
        <f t="shared" si="1464"/>
        <v>0</v>
      </c>
      <c r="S3209" s="90">
        <f t="shared" si="1496"/>
        <v>0</v>
      </c>
      <c r="T3209" s="99">
        <f t="shared" si="1465"/>
        <v>0.117687</v>
      </c>
      <c r="U3209" s="98">
        <f t="shared" si="1497"/>
        <v>17</v>
      </c>
      <c r="V3209" s="98">
        <v>252</v>
      </c>
      <c r="W3209" s="97">
        <f t="shared" si="1498"/>
        <v>1.007533966</v>
      </c>
      <c r="X3209" s="90">
        <f t="shared" si="1499"/>
        <v>4.7558378100000001</v>
      </c>
      <c r="Y3209" s="90">
        <f t="shared" si="1500"/>
        <v>0</v>
      </c>
      <c r="Z3209" s="100" t="str">
        <f t="shared" si="1466"/>
        <v>A+J=</v>
      </c>
      <c r="AA3209" s="95">
        <f t="shared" si="1467"/>
        <v>47983</v>
      </c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4"/>
      <c r="DP3209" s="1"/>
      <c r="DQ3209" s="1"/>
      <c r="DR3209" s="1"/>
      <c r="DS3209" s="1"/>
      <c r="DT3209" s="1"/>
      <c r="DU3209" s="1"/>
    </row>
    <row r="3210" spans="1:125" ht="12.75" x14ac:dyDescent="0.2">
      <c r="A3210" s="89">
        <f t="shared" si="1461"/>
        <v>47979</v>
      </c>
      <c r="B3210" s="105">
        <f t="shared" si="1487"/>
        <v>636.00872866999998</v>
      </c>
      <c r="C3210" s="90">
        <f t="shared" si="1462"/>
        <v>405.59859512999998</v>
      </c>
      <c r="D3210" s="91">
        <f t="shared" si="1488"/>
        <v>7245.38</v>
      </c>
      <c r="E3210" s="92">
        <f t="shared" si="1469"/>
        <v>7276.54</v>
      </c>
      <c r="F3210" s="93">
        <f t="shared" si="1489"/>
        <v>45763</v>
      </c>
      <c r="G3210" s="94">
        <f t="shared" si="1490"/>
        <v>4.3006716003852752E-3</v>
      </c>
      <c r="H3210" s="95">
        <f t="shared" si="1484"/>
        <v>47983</v>
      </c>
      <c r="I3210" s="95">
        <f t="shared" si="1491"/>
        <v>47983</v>
      </c>
      <c r="J3210" s="96">
        <f t="shared" si="1485"/>
        <v>20</v>
      </c>
      <c r="K3210" s="96">
        <f t="shared" si="1486"/>
        <v>17</v>
      </c>
      <c r="L3210" s="8">
        <f t="shared" si="1463"/>
        <v>1.0036543899999999</v>
      </c>
      <c r="M3210" s="97">
        <f t="shared" si="1492"/>
        <v>1.0043006699999999</v>
      </c>
      <c r="N3210" s="97">
        <f t="shared" si="1493"/>
        <v>1.5506820150938714</v>
      </c>
      <c r="O3210" s="90">
        <f t="shared" si="1494"/>
        <v>1.55634881</v>
      </c>
      <c r="P3210" s="90">
        <f t="shared" si="1495"/>
        <v>631.25289085999998</v>
      </c>
      <c r="Q3210" s="98">
        <f t="shared" si="1468"/>
        <v>0</v>
      </c>
      <c r="R3210" s="7">
        <f t="shared" si="1464"/>
        <v>0</v>
      </c>
      <c r="S3210" s="90">
        <f t="shared" si="1496"/>
        <v>0</v>
      </c>
      <c r="T3210" s="99">
        <f t="shared" si="1465"/>
        <v>0.117687</v>
      </c>
      <c r="U3210" s="98">
        <f t="shared" si="1497"/>
        <v>17</v>
      </c>
      <c r="V3210" s="98">
        <v>252</v>
      </c>
      <c r="W3210" s="97">
        <f t="shared" si="1498"/>
        <v>1.007533966</v>
      </c>
      <c r="X3210" s="90">
        <f t="shared" si="1499"/>
        <v>4.7558378100000001</v>
      </c>
      <c r="Y3210" s="90">
        <f t="shared" si="1500"/>
        <v>0</v>
      </c>
      <c r="Z3210" s="100" t="str">
        <f t="shared" si="1466"/>
        <v>A+J=</v>
      </c>
      <c r="AA3210" s="95">
        <f t="shared" si="1467"/>
        <v>47983</v>
      </c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4"/>
      <c r="DP3210" s="1"/>
      <c r="DQ3210" s="1"/>
      <c r="DR3210" s="1"/>
      <c r="DS3210" s="1"/>
      <c r="DT3210" s="1"/>
      <c r="DU3210" s="1"/>
    </row>
    <row r="3211" spans="1:125" ht="12.75" x14ac:dyDescent="0.2">
      <c r="A3211" s="89">
        <f t="shared" si="1461"/>
        <v>47980</v>
      </c>
      <c r="B3211" s="105">
        <f t="shared" si="1487"/>
        <v>636.00872866999998</v>
      </c>
      <c r="C3211" s="90">
        <f t="shared" si="1462"/>
        <v>405.59859512999998</v>
      </c>
      <c r="D3211" s="91">
        <f t="shared" si="1488"/>
        <v>7245.38</v>
      </c>
      <c r="E3211" s="92">
        <f t="shared" si="1469"/>
        <v>7276.54</v>
      </c>
      <c r="F3211" s="93">
        <f t="shared" si="1489"/>
        <v>45763</v>
      </c>
      <c r="G3211" s="94">
        <f t="shared" si="1490"/>
        <v>4.3006716003852752E-3</v>
      </c>
      <c r="H3211" s="95">
        <f t="shared" si="1484"/>
        <v>47983</v>
      </c>
      <c r="I3211" s="95">
        <f t="shared" si="1491"/>
        <v>47983</v>
      </c>
      <c r="J3211" s="96">
        <f t="shared" si="1485"/>
        <v>20</v>
      </c>
      <c r="K3211" s="96">
        <f t="shared" si="1486"/>
        <v>17</v>
      </c>
      <c r="L3211" s="8">
        <f t="shared" si="1463"/>
        <v>1.0036543899999999</v>
      </c>
      <c r="M3211" s="97">
        <f t="shared" si="1492"/>
        <v>1.0043006699999999</v>
      </c>
      <c r="N3211" s="97">
        <f t="shared" si="1493"/>
        <v>1.5506820150938714</v>
      </c>
      <c r="O3211" s="90">
        <f t="shared" si="1494"/>
        <v>1.55634881</v>
      </c>
      <c r="P3211" s="90">
        <f t="shared" si="1495"/>
        <v>631.25289085999998</v>
      </c>
      <c r="Q3211" s="98">
        <f t="shared" si="1468"/>
        <v>0</v>
      </c>
      <c r="R3211" s="7">
        <f t="shared" si="1464"/>
        <v>0</v>
      </c>
      <c r="S3211" s="90">
        <f t="shared" si="1496"/>
        <v>0</v>
      </c>
      <c r="T3211" s="99">
        <f t="shared" si="1465"/>
        <v>0.117687</v>
      </c>
      <c r="U3211" s="98">
        <f t="shared" si="1497"/>
        <v>17</v>
      </c>
      <c r="V3211" s="98">
        <v>252</v>
      </c>
      <c r="W3211" s="97">
        <f t="shared" si="1498"/>
        <v>1.007533966</v>
      </c>
      <c r="X3211" s="90">
        <f t="shared" si="1499"/>
        <v>4.7558378100000001</v>
      </c>
      <c r="Y3211" s="90">
        <f t="shared" si="1500"/>
        <v>0</v>
      </c>
      <c r="Z3211" s="100" t="str">
        <f t="shared" si="1466"/>
        <v>A+J=</v>
      </c>
      <c r="AA3211" s="95">
        <f t="shared" si="1467"/>
        <v>47983</v>
      </c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4"/>
      <c r="DP3211" s="1"/>
      <c r="DQ3211" s="1"/>
      <c r="DR3211" s="1"/>
      <c r="DS3211" s="1"/>
      <c r="DT3211" s="1"/>
      <c r="DU3211" s="1"/>
    </row>
    <row r="3212" spans="1:125" ht="12.75" x14ac:dyDescent="0.2">
      <c r="A3212" s="89">
        <f t="shared" si="1461"/>
        <v>47981</v>
      </c>
      <c r="B3212" s="105">
        <f t="shared" si="1487"/>
        <v>636.42613973000005</v>
      </c>
      <c r="C3212" s="90">
        <f t="shared" si="1462"/>
        <v>405.59859512999998</v>
      </c>
      <c r="D3212" s="91">
        <f t="shared" si="1488"/>
        <v>7245.38</v>
      </c>
      <c r="E3212" s="92">
        <f t="shared" si="1469"/>
        <v>7276.54</v>
      </c>
      <c r="F3212" s="93">
        <f t="shared" si="1489"/>
        <v>45763</v>
      </c>
      <c r="G3212" s="94">
        <f t="shared" si="1490"/>
        <v>4.3006716003852752E-3</v>
      </c>
      <c r="H3212" s="95">
        <f t="shared" si="1484"/>
        <v>47983</v>
      </c>
      <c r="I3212" s="95">
        <f t="shared" si="1491"/>
        <v>47983</v>
      </c>
      <c r="J3212" s="96">
        <f t="shared" si="1485"/>
        <v>20</v>
      </c>
      <c r="K3212" s="96">
        <f t="shared" si="1486"/>
        <v>18</v>
      </c>
      <c r="L3212" s="8">
        <f t="shared" si="1463"/>
        <v>1.0038697700000001</v>
      </c>
      <c r="M3212" s="97">
        <f t="shared" si="1492"/>
        <v>1.0043006699999999</v>
      </c>
      <c r="N3212" s="97">
        <f t="shared" si="1493"/>
        <v>1.5506820150938714</v>
      </c>
      <c r="O3212" s="90">
        <f t="shared" si="1494"/>
        <v>1.55668279</v>
      </c>
      <c r="P3212" s="90">
        <f t="shared" si="1495"/>
        <v>631.38835268000003</v>
      </c>
      <c r="Q3212" s="98">
        <f t="shared" si="1468"/>
        <v>0</v>
      </c>
      <c r="R3212" s="7">
        <f t="shared" si="1464"/>
        <v>0</v>
      </c>
      <c r="S3212" s="90">
        <f t="shared" si="1496"/>
        <v>0</v>
      </c>
      <c r="T3212" s="99">
        <f t="shared" si="1465"/>
        <v>0.117687</v>
      </c>
      <c r="U3212" s="98">
        <f t="shared" si="1497"/>
        <v>18</v>
      </c>
      <c r="V3212" s="98">
        <v>252</v>
      </c>
      <c r="W3212" s="97">
        <f t="shared" si="1498"/>
        <v>1.007978904</v>
      </c>
      <c r="X3212" s="90">
        <f t="shared" si="1499"/>
        <v>5.0377870500000004</v>
      </c>
      <c r="Y3212" s="90">
        <f t="shared" si="1500"/>
        <v>0</v>
      </c>
      <c r="Z3212" s="100" t="str">
        <f t="shared" si="1466"/>
        <v>A+J=</v>
      </c>
      <c r="AA3212" s="95">
        <f t="shared" si="1467"/>
        <v>47983</v>
      </c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4"/>
      <c r="DP3212" s="1"/>
      <c r="DQ3212" s="1"/>
      <c r="DR3212" s="1"/>
      <c r="DS3212" s="1"/>
      <c r="DT3212" s="1"/>
      <c r="DU3212" s="1"/>
    </row>
    <row r="3213" spans="1:125" ht="12.75" x14ac:dyDescent="0.2">
      <c r="A3213" s="89">
        <f t="shared" si="1461"/>
        <v>47982</v>
      </c>
      <c r="B3213" s="105">
        <f t="shared" si="1487"/>
        <v>636.84382373999995</v>
      </c>
      <c r="C3213" s="90">
        <f t="shared" si="1462"/>
        <v>405.59859512999998</v>
      </c>
      <c r="D3213" s="91">
        <f t="shared" si="1488"/>
        <v>7245.38</v>
      </c>
      <c r="E3213" s="92">
        <f t="shared" si="1469"/>
        <v>7276.54</v>
      </c>
      <c r="F3213" s="93">
        <f t="shared" si="1489"/>
        <v>45763</v>
      </c>
      <c r="G3213" s="94">
        <f t="shared" si="1490"/>
        <v>4.3006716003852752E-3</v>
      </c>
      <c r="H3213" s="95">
        <f t="shared" si="1484"/>
        <v>47983</v>
      </c>
      <c r="I3213" s="95">
        <f t="shared" si="1491"/>
        <v>47983</v>
      </c>
      <c r="J3213" s="96">
        <f t="shared" si="1485"/>
        <v>20</v>
      </c>
      <c r="K3213" s="96">
        <f t="shared" si="1486"/>
        <v>19</v>
      </c>
      <c r="L3213" s="8">
        <f t="shared" si="1463"/>
        <v>1.0040851900000001</v>
      </c>
      <c r="M3213" s="97">
        <f t="shared" si="1492"/>
        <v>1.0043006699999999</v>
      </c>
      <c r="N3213" s="97">
        <f t="shared" si="1493"/>
        <v>1.5506820150938714</v>
      </c>
      <c r="O3213" s="90">
        <f t="shared" si="1494"/>
        <v>1.55701684</v>
      </c>
      <c r="P3213" s="90">
        <f t="shared" si="1495"/>
        <v>631.52384288999997</v>
      </c>
      <c r="Q3213" s="98">
        <f t="shared" si="1468"/>
        <v>0</v>
      </c>
      <c r="R3213" s="7">
        <f t="shared" si="1464"/>
        <v>0</v>
      </c>
      <c r="S3213" s="90">
        <f t="shared" si="1496"/>
        <v>0</v>
      </c>
      <c r="T3213" s="99">
        <f t="shared" si="1465"/>
        <v>0.117687</v>
      </c>
      <c r="U3213" s="98">
        <f t="shared" si="1497"/>
        <v>19</v>
      </c>
      <c r="V3213" s="98">
        <v>252</v>
      </c>
      <c r="W3213" s="97">
        <f t="shared" si="1498"/>
        <v>1.008424038</v>
      </c>
      <c r="X3213" s="90">
        <f t="shared" si="1499"/>
        <v>5.3199808500000003</v>
      </c>
      <c r="Y3213" s="90">
        <f t="shared" si="1500"/>
        <v>0</v>
      </c>
      <c r="Z3213" s="100" t="str">
        <f t="shared" si="1466"/>
        <v>A+J=</v>
      </c>
      <c r="AA3213" s="95">
        <f t="shared" si="1467"/>
        <v>47983</v>
      </c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4"/>
      <c r="DP3213" s="1"/>
      <c r="DQ3213" s="1"/>
      <c r="DR3213" s="1"/>
      <c r="DS3213" s="1"/>
      <c r="DT3213" s="1"/>
      <c r="DU3213" s="1"/>
    </row>
    <row r="3214" spans="1:125" ht="12.75" x14ac:dyDescent="0.2">
      <c r="A3214" s="89">
        <f t="shared" si="1461"/>
        <v>47983</v>
      </c>
      <c r="B3214" s="105">
        <f t="shared" si="1487"/>
        <v>637.26178963999996</v>
      </c>
      <c r="C3214" s="90">
        <f t="shared" si="1462"/>
        <v>405.59859512999998</v>
      </c>
      <c r="D3214" s="91">
        <f t="shared" si="1488"/>
        <v>7245.38</v>
      </c>
      <c r="E3214" s="92">
        <f t="shared" si="1469"/>
        <v>7276.54</v>
      </c>
      <c r="F3214" s="93">
        <f t="shared" si="1489"/>
        <v>45763</v>
      </c>
      <c r="G3214" s="94">
        <f t="shared" si="1490"/>
        <v>4.3006716003852752E-3</v>
      </c>
      <c r="H3214" s="95">
        <f t="shared" si="1484"/>
        <v>48015</v>
      </c>
      <c r="I3214" s="95">
        <f t="shared" si="1491"/>
        <v>47983</v>
      </c>
      <c r="J3214" s="96">
        <f t="shared" si="1485"/>
        <v>20</v>
      </c>
      <c r="K3214" s="96">
        <f t="shared" si="1486"/>
        <v>20</v>
      </c>
      <c r="L3214" s="8">
        <f t="shared" si="1463"/>
        <v>1.0043006699999999</v>
      </c>
      <c r="M3214" s="97">
        <f t="shared" si="1492"/>
        <v>1.0043006699999999</v>
      </c>
      <c r="N3214" s="97">
        <f t="shared" si="1493"/>
        <v>1.5506820150938714</v>
      </c>
      <c r="O3214" s="90">
        <f t="shared" si="1494"/>
        <v>1.5573509800000001</v>
      </c>
      <c r="P3214" s="90">
        <f t="shared" si="1495"/>
        <v>631.65936961</v>
      </c>
      <c r="Q3214" s="98">
        <f t="shared" si="1468"/>
        <v>105</v>
      </c>
      <c r="R3214" s="7">
        <f t="shared" si="1464"/>
        <v>2.2273000000000001E-2</v>
      </c>
      <c r="S3214" s="90">
        <f t="shared" si="1496"/>
        <v>14.06894913</v>
      </c>
      <c r="T3214" s="99">
        <f t="shared" si="1465"/>
        <v>0.117687</v>
      </c>
      <c r="U3214" s="98">
        <f t="shared" si="1497"/>
        <v>20</v>
      </c>
      <c r="V3214" s="98">
        <v>252</v>
      </c>
      <c r="W3214" s="97">
        <f t="shared" si="1498"/>
        <v>1.0088693689999999</v>
      </c>
      <c r="X3214" s="90">
        <f t="shared" si="1499"/>
        <v>5.6024200300000002</v>
      </c>
      <c r="Y3214" s="90">
        <f t="shared" si="1500"/>
        <v>19.671369160000001</v>
      </c>
      <c r="Z3214" s="100" t="str">
        <f t="shared" si="1466"/>
        <v>A+J=</v>
      </c>
      <c r="AA3214" s="95">
        <f t="shared" si="1467"/>
        <v>47983</v>
      </c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4"/>
      <c r="DP3214" s="1"/>
      <c r="DQ3214" s="1"/>
      <c r="DR3214" s="1"/>
      <c r="DS3214" s="1"/>
      <c r="DT3214" s="1"/>
      <c r="DU3214" s="1"/>
    </row>
    <row r="3215" spans="1:125" ht="12.75" x14ac:dyDescent="0.2">
      <c r="A3215" s="89">
        <f t="shared" si="1461"/>
        <v>47984</v>
      </c>
      <c r="B3215" s="105">
        <f t="shared" si="1487"/>
        <v>632.06746825999994</v>
      </c>
      <c r="C3215" s="90">
        <f t="shared" si="1462"/>
        <v>405.59859512999998</v>
      </c>
      <c r="D3215" s="91">
        <f t="shared" si="1488"/>
        <v>7245.38</v>
      </c>
      <c r="E3215" s="92">
        <f t="shared" si="1469"/>
        <v>7276.54</v>
      </c>
      <c r="F3215" s="93">
        <f t="shared" si="1489"/>
        <v>45763</v>
      </c>
      <c r="G3215" s="94">
        <f t="shared" si="1490"/>
        <v>4.3006716003852752E-3</v>
      </c>
      <c r="H3215" s="95">
        <f t="shared" si="1484"/>
        <v>48015</v>
      </c>
      <c r="I3215" s="95">
        <f t="shared" si="1491"/>
        <v>48015</v>
      </c>
      <c r="J3215" s="96">
        <f t="shared" si="1485"/>
        <v>21</v>
      </c>
      <c r="K3215" s="96">
        <f t="shared" si="1486"/>
        <v>1</v>
      </c>
      <c r="L3215" s="8">
        <f t="shared" si="1463"/>
        <v>1.0002043700000001</v>
      </c>
      <c r="M3215" s="97">
        <f t="shared" si="1492"/>
        <v>1.0043006699999999</v>
      </c>
      <c r="N3215" s="97">
        <f t="shared" si="1493"/>
        <v>1.5573509867157249</v>
      </c>
      <c r="O3215" s="90">
        <f t="shared" si="1494"/>
        <v>1.5576692599999999</v>
      </c>
      <c r="P3215" s="90">
        <f t="shared" si="1495"/>
        <v>631.78846352999994</v>
      </c>
      <c r="Q3215" s="98">
        <f t="shared" si="1468"/>
        <v>0</v>
      </c>
      <c r="R3215" s="7">
        <f t="shared" si="1464"/>
        <v>0</v>
      </c>
      <c r="S3215" s="90">
        <f t="shared" si="1496"/>
        <v>0</v>
      </c>
      <c r="T3215" s="99">
        <f t="shared" si="1465"/>
        <v>0.117687</v>
      </c>
      <c r="U3215" s="98">
        <f t="shared" si="1497"/>
        <v>1</v>
      </c>
      <c r="V3215" s="98">
        <v>252</v>
      </c>
      <c r="W3215" s="97">
        <f t="shared" si="1498"/>
        <v>1.0004416110000001</v>
      </c>
      <c r="X3215" s="90">
        <f t="shared" si="1499"/>
        <v>0.27900472999999998</v>
      </c>
      <c r="Y3215" s="90">
        <f t="shared" si="1500"/>
        <v>0</v>
      </c>
      <c r="Z3215" s="100" t="str">
        <f t="shared" si="1466"/>
        <v>A+J=</v>
      </c>
      <c r="AA3215" s="95">
        <f t="shared" si="1467"/>
        <v>48015</v>
      </c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4"/>
      <c r="DP3215" s="1"/>
      <c r="DQ3215" s="1"/>
      <c r="DR3215" s="1"/>
      <c r="DS3215" s="1"/>
      <c r="DT3215" s="1"/>
      <c r="DU3215" s="1"/>
    </row>
    <row r="3216" spans="1:125" ht="12.75" x14ac:dyDescent="0.2">
      <c r="A3216" s="89">
        <f t="shared" si="1461"/>
        <v>47985</v>
      </c>
      <c r="B3216" s="105">
        <f t="shared" si="1487"/>
        <v>632.47583256999997</v>
      </c>
      <c r="C3216" s="90">
        <f t="shared" si="1462"/>
        <v>405.59859512999998</v>
      </c>
      <c r="D3216" s="91">
        <f t="shared" si="1488"/>
        <v>7245.38</v>
      </c>
      <c r="E3216" s="92">
        <f t="shared" si="1469"/>
        <v>7276.54</v>
      </c>
      <c r="F3216" s="93">
        <f t="shared" si="1489"/>
        <v>45763</v>
      </c>
      <c r="G3216" s="94">
        <f t="shared" si="1490"/>
        <v>4.3006716003852752E-3</v>
      </c>
      <c r="H3216" s="95">
        <f t="shared" si="1484"/>
        <v>48015</v>
      </c>
      <c r="I3216" s="95">
        <f t="shared" si="1491"/>
        <v>48015</v>
      </c>
      <c r="J3216" s="96">
        <f t="shared" si="1485"/>
        <v>21</v>
      </c>
      <c r="K3216" s="96">
        <f t="shared" si="1486"/>
        <v>2</v>
      </c>
      <c r="L3216" s="8">
        <f t="shared" si="1463"/>
        <v>1.00040879</v>
      </c>
      <c r="M3216" s="97">
        <f t="shared" si="1492"/>
        <v>1.0043006699999999</v>
      </c>
      <c r="N3216" s="97">
        <f t="shared" si="1493"/>
        <v>1.5573509867157249</v>
      </c>
      <c r="O3216" s="90">
        <f t="shared" si="1494"/>
        <v>1.5579876100000001</v>
      </c>
      <c r="P3216" s="90">
        <f t="shared" si="1495"/>
        <v>631.91758584000002</v>
      </c>
      <c r="Q3216" s="98">
        <f t="shared" si="1468"/>
        <v>0</v>
      </c>
      <c r="R3216" s="7">
        <f t="shared" si="1464"/>
        <v>0</v>
      </c>
      <c r="S3216" s="90">
        <f t="shared" si="1496"/>
        <v>0</v>
      </c>
      <c r="T3216" s="99">
        <f t="shared" si="1465"/>
        <v>0.117687</v>
      </c>
      <c r="U3216" s="98">
        <f t="shared" si="1497"/>
        <v>2</v>
      </c>
      <c r="V3216" s="98">
        <v>252</v>
      </c>
      <c r="W3216" s="97">
        <f t="shared" si="1498"/>
        <v>1.0008834170000001</v>
      </c>
      <c r="X3216" s="90">
        <f t="shared" si="1499"/>
        <v>0.55824673000000002</v>
      </c>
      <c r="Y3216" s="90">
        <f t="shared" si="1500"/>
        <v>0</v>
      </c>
      <c r="Z3216" s="100" t="str">
        <f t="shared" si="1466"/>
        <v>A+J=</v>
      </c>
      <c r="AA3216" s="95">
        <f t="shared" si="1467"/>
        <v>48015</v>
      </c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4"/>
      <c r="DP3216" s="1"/>
      <c r="DQ3216" s="1"/>
      <c r="DR3216" s="1"/>
      <c r="DS3216" s="1"/>
      <c r="DT3216" s="1"/>
      <c r="DU3216" s="1"/>
    </row>
    <row r="3217" spans="1:125" ht="12.75" x14ac:dyDescent="0.2">
      <c r="A3217" s="89">
        <f t="shared" si="1461"/>
        <v>47986</v>
      </c>
      <c r="B3217" s="105">
        <f t="shared" si="1487"/>
        <v>632.47583256999997</v>
      </c>
      <c r="C3217" s="90">
        <f t="shared" si="1462"/>
        <v>405.59859512999998</v>
      </c>
      <c r="D3217" s="91">
        <f t="shared" si="1488"/>
        <v>7245.38</v>
      </c>
      <c r="E3217" s="92">
        <f t="shared" si="1469"/>
        <v>7276.54</v>
      </c>
      <c r="F3217" s="93">
        <f t="shared" si="1489"/>
        <v>45763</v>
      </c>
      <c r="G3217" s="94">
        <f t="shared" si="1490"/>
        <v>4.3006716003852752E-3</v>
      </c>
      <c r="H3217" s="95">
        <f t="shared" si="1484"/>
        <v>48015</v>
      </c>
      <c r="I3217" s="95">
        <f t="shared" si="1491"/>
        <v>48015</v>
      </c>
      <c r="J3217" s="96">
        <f t="shared" si="1485"/>
        <v>21</v>
      </c>
      <c r="K3217" s="96">
        <f t="shared" si="1486"/>
        <v>2</v>
      </c>
      <c r="L3217" s="8">
        <f t="shared" si="1463"/>
        <v>1.00040879</v>
      </c>
      <c r="M3217" s="97">
        <f t="shared" si="1492"/>
        <v>1.0043006699999999</v>
      </c>
      <c r="N3217" s="97">
        <f t="shared" si="1493"/>
        <v>1.5573509867157249</v>
      </c>
      <c r="O3217" s="90">
        <f t="shared" si="1494"/>
        <v>1.5579876100000001</v>
      </c>
      <c r="P3217" s="90">
        <f t="shared" si="1495"/>
        <v>631.91758584000002</v>
      </c>
      <c r="Q3217" s="98">
        <f t="shared" si="1468"/>
        <v>0</v>
      </c>
      <c r="R3217" s="7">
        <f t="shared" si="1464"/>
        <v>0</v>
      </c>
      <c r="S3217" s="90">
        <f t="shared" si="1496"/>
        <v>0</v>
      </c>
      <c r="T3217" s="99">
        <f t="shared" si="1465"/>
        <v>0.117687</v>
      </c>
      <c r="U3217" s="98">
        <f t="shared" si="1497"/>
        <v>2</v>
      </c>
      <c r="V3217" s="98">
        <v>252</v>
      </c>
      <c r="W3217" s="97">
        <f t="shared" si="1498"/>
        <v>1.0008834170000001</v>
      </c>
      <c r="X3217" s="90">
        <f t="shared" si="1499"/>
        <v>0.55824673000000002</v>
      </c>
      <c r="Y3217" s="90">
        <f t="shared" si="1500"/>
        <v>0</v>
      </c>
      <c r="Z3217" s="100" t="str">
        <f t="shared" si="1466"/>
        <v>A+J=</v>
      </c>
      <c r="AA3217" s="95">
        <f t="shared" si="1467"/>
        <v>48015</v>
      </c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4"/>
      <c r="DP3217" s="1"/>
      <c r="DQ3217" s="1"/>
      <c r="DR3217" s="1"/>
      <c r="DS3217" s="1"/>
      <c r="DT3217" s="1"/>
      <c r="DU3217" s="1"/>
    </row>
    <row r="3218" spans="1:125" ht="12.75" x14ac:dyDescent="0.2">
      <c r="A3218" s="89">
        <f t="shared" si="1461"/>
        <v>47987</v>
      </c>
      <c r="B3218" s="105">
        <f t="shared" si="1487"/>
        <v>632.47583256999997</v>
      </c>
      <c r="C3218" s="90">
        <f t="shared" si="1462"/>
        <v>405.59859512999998</v>
      </c>
      <c r="D3218" s="91">
        <f t="shared" si="1488"/>
        <v>7245.38</v>
      </c>
      <c r="E3218" s="92">
        <f t="shared" si="1469"/>
        <v>7276.54</v>
      </c>
      <c r="F3218" s="93">
        <f t="shared" si="1489"/>
        <v>45763</v>
      </c>
      <c r="G3218" s="94">
        <f t="shared" si="1490"/>
        <v>4.3006716003852752E-3</v>
      </c>
      <c r="H3218" s="95">
        <f t="shared" si="1484"/>
        <v>48015</v>
      </c>
      <c r="I3218" s="95">
        <f t="shared" si="1491"/>
        <v>48015</v>
      </c>
      <c r="J3218" s="96">
        <f t="shared" si="1485"/>
        <v>21</v>
      </c>
      <c r="K3218" s="96">
        <f t="shared" si="1486"/>
        <v>2</v>
      </c>
      <c r="L3218" s="8">
        <f t="shared" si="1463"/>
        <v>1.00040879</v>
      </c>
      <c r="M3218" s="97">
        <f t="shared" si="1492"/>
        <v>1.0043006699999999</v>
      </c>
      <c r="N3218" s="97">
        <f t="shared" si="1493"/>
        <v>1.5573509867157249</v>
      </c>
      <c r="O3218" s="90">
        <f t="shared" si="1494"/>
        <v>1.5579876100000001</v>
      </c>
      <c r="P3218" s="90">
        <f t="shared" si="1495"/>
        <v>631.91758584000002</v>
      </c>
      <c r="Q3218" s="98">
        <f t="shared" si="1468"/>
        <v>0</v>
      </c>
      <c r="R3218" s="7">
        <f t="shared" si="1464"/>
        <v>0</v>
      </c>
      <c r="S3218" s="90">
        <f t="shared" si="1496"/>
        <v>0</v>
      </c>
      <c r="T3218" s="99">
        <f t="shared" si="1465"/>
        <v>0.117687</v>
      </c>
      <c r="U3218" s="98">
        <f t="shared" si="1497"/>
        <v>2</v>
      </c>
      <c r="V3218" s="98">
        <v>252</v>
      </c>
      <c r="W3218" s="97">
        <f t="shared" si="1498"/>
        <v>1.0008834170000001</v>
      </c>
      <c r="X3218" s="90">
        <f t="shared" si="1499"/>
        <v>0.55824673000000002</v>
      </c>
      <c r="Y3218" s="90">
        <f t="shared" si="1500"/>
        <v>0</v>
      </c>
      <c r="Z3218" s="100" t="str">
        <f t="shared" si="1466"/>
        <v>A+J=</v>
      </c>
      <c r="AA3218" s="95">
        <f t="shared" si="1467"/>
        <v>48015</v>
      </c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4"/>
      <c r="DP3218" s="1"/>
      <c r="DQ3218" s="1"/>
      <c r="DR3218" s="1"/>
      <c r="DS3218" s="1"/>
      <c r="DT3218" s="1"/>
      <c r="DU3218" s="1"/>
    </row>
    <row r="3219" spans="1:125" ht="12.75" x14ac:dyDescent="0.2">
      <c r="A3219" s="89">
        <f t="shared" si="1461"/>
        <v>47988</v>
      </c>
      <c r="B3219" s="105">
        <f t="shared" si="1487"/>
        <v>632.88446266999995</v>
      </c>
      <c r="C3219" s="90">
        <f t="shared" si="1462"/>
        <v>405.59859512999998</v>
      </c>
      <c r="D3219" s="91">
        <f t="shared" si="1488"/>
        <v>7245.38</v>
      </c>
      <c r="E3219" s="92">
        <f t="shared" si="1469"/>
        <v>7276.54</v>
      </c>
      <c r="F3219" s="93">
        <f t="shared" si="1489"/>
        <v>45763</v>
      </c>
      <c r="G3219" s="94">
        <f t="shared" si="1490"/>
        <v>4.3006716003852752E-3</v>
      </c>
      <c r="H3219" s="95">
        <f t="shared" si="1484"/>
        <v>48015</v>
      </c>
      <c r="I3219" s="95">
        <f t="shared" si="1491"/>
        <v>48015</v>
      </c>
      <c r="J3219" s="96">
        <f t="shared" si="1485"/>
        <v>21</v>
      </c>
      <c r="K3219" s="96">
        <f t="shared" si="1486"/>
        <v>3</v>
      </c>
      <c r="L3219" s="8">
        <f t="shared" si="1463"/>
        <v>1.00061325</v>
      </c>
      <c r="M3219" s="97">
        <f t="shared" si="1492"/>
        <v>1.0043006699999999</v>
      </c>
      <c r="N3219" s="97">
        <f t="shared" si="1493"/>
        <v>1.5573509867157249</v>
      </c>
      <c r="O3219" s="90">
        <f t="shared" si="1494"/>
        <v>1.55830603</v>
      </c>
      <c r="P3219" s="90">
        <f t="shared" si="1495"/>
        <v>632.04673654999999</v>
      </c>
      <c r="Q3219" s="98">
        <f t="shared" si="1468"/>
        <v>0</v>
      </c>
      <c r="R3219" s="7">
        <f t="shared" si="1464"/>
        <v>0</v>
      </c>
      <c r="S3219" s="90">
        <f t="shared" si="1496"/>
        <v>0</v>
      </c>
      <c r="T3219" s="99">
        <f t="shared" si="1465"/>
        <v>0.117687</v>
      </c>
      <c r="U3219" s="98">
        <f t="shared" si="1497"/>
        <v>3</v>
      </c>
      <c r="V3219" s="98">
        <v>252</v>
      </c>
      <c r="W3219" s="97">
        <f t="shared" si="1498"/>
        <v>1.001325418</v>
      </c>
      <c r="X3219" s="90">
        <f t="shared" si="1499"/>
        <v>0.83772612000000002</v>
      </c>
      <c r="Y3219" s="90">
        <f t="shared" si="1500"/>
        <v>0</v>
      </c>
      <c r="Z3219" s="100" t="str">
        <f t="shared" si="1466"/>
        <v>A+J=</v>
      </c>
      <c r="AA3219" s="95">
        <f t="shared" si="1467"/>
        <v>48015</v>
      </c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4"/>
      <c r="DP3219" s="1"/>
      <c r="DQ3219" s="1"/>
      <c r="DR3219" s="1"/>
      <c r="DS3219" s="1"/>
      <c r="DT3219" s="1"/>
      <c r="DU3219" s="1"/>
    </row>
    <row r="3220" spans="1:125" ht="12.75" x14ac:dyDescent="0.2">
      <c r="A3220" s="89">
        <f t="shared" ref="A3220:A3283" si="1501">(A3219+1)</f>
        <v>47989</v>
      </c>
      <c r="B3220" s="105">
        <f t="shared" si="1487"/>
        <v>633.29335458000003</v>
      </c>
      <c r="C3220" s="90">
        <f t="shared" ref="C3220:C3283" si="1502">TRUNC(IF(Q3219&gt;0,VLOOKUP(A3219,$AD$21:$AE$123,2),C3219),8)</f>
        <v>405.59859512999998</v>
      </c>
      <c r="D3220" s="91">
        <f t="shared" si="1488"/>
        <v>7245.38</v>
      </c>
      <c r="E3220" s="92">
        <f t="shared" si="1469"/>
        <v>7276.54</v>
      </c>
      <c r="F3220" s="93">
        <f t="shared" si="1489"/>
        <v>45763</v>
      </c>
      <c r="G3220" s="94">
        <f t="shared" si="1490"/>
        <v>4.3006716003852752E-3</v>
      </c>
      <c r="H3220" s="95">
        <f t="shared" si="1484"/>
        <v>48015</v>
      </c>
      <c r="I3220" s="95">
        <f t="shared" si="1491"/>
        <v>48015</v>
      </c>
      <c r="J3220" s="96">
        <f t="shared" si="1485"/>
        <v>21</v>
      </c>
      <c r="K3220" s="96">
        <f t="shared" si="1486"/>
        <v>4</v>
      </c>
      <c r="L3220" s="8">
        <f t="shared" ref="L3220:L3283" si="1503">IF(E3220&lt;D3220,1,TRUNC((E3220/D3220)^TRUNC((K3220/J3220),9),8))</f>
        <v>1.00081775</v>
      </c>
      <c r="M3220" s="97">
        <f t="shared" si="1492"/>
        <v>1.0043006699999999</v>
      </c>
      <c r="N3220" s="97">
        <f t="shared" si="1493"/>
        <v>1.5573509867157249</v>
      </c>
      <c r="O3220" s="90">
        <f t="shared" si="1494"/>
        <v>1.55862451</v>
      </c>
      <c r="P3220" s="90">
        <f t="shared" si="1495"/>
        <v>632.17591159000006</v>
      </c>
      <c r="Q3220" s="98">
        <f t="shared" si="1468"/>
        <v>0</v>
      </c>
      <c r="R3220" s="7">
        <f t="shared" ref="R3220:R3283" si="1504">IF(Q3220&gt;0,VLOOKUP($A3220,$AD$19:$AI$164,6),0)</f>
        <v>0</v>
      </c>
      <c r="S3220" s="90">
        <f t="shared" si="1496"/>
        <v>0</v>
      </c>
      <c r="T3220" s="99">
        <f t="shared" ref="T3220:T3283" si="1505">(T3219)</f>
        <v>0.117687</v>
      </c>
      <c r="U3220" s="98">
        <f t="shared" si="1497"/>
        <v>4</v>
      </c>
      <c r="V3220" s="98">
        <v>252</v>
      </c>
      <c r="W3220" s="97">
        <f t="shared" si="1498"/>
        <v>1.001767614</v>
      </c>
      <c r="X3220" s="90">
        <f t="shared" si="1499"/>
        <v>1.11744299</v>
      </c>
      <c r="Y3220" s="90">
        <f t="shared" si="1500"/>
        <v>0</v>
      </c>
      <c r="Z3220" s="100" t="str">
        <f t="shared" si="1466"/>
        <v>A+J=</v>
      </c>
      <c r="AA3220" s="95">
        <f t="shared" si="1467"/>
        <v>48015</v>
      </c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4"/>
      <c r="DP3220" s="1"/>
      <c r="DQ3220" s="1"/>
      <c r="DR3220" s="1"/>
      <c r="DS3220" s="1"/>
      <c r="DT3220" s="1"/>
      <c r="DU3220" s="1"/>
    </row>
    <row r="3221" spans="1:125" ht="12.75" x14ac:dyDescent="0.2">
      <c r="A3221" s="89">
        <f t="shared" si="1501"/>
        <v>47990</v>
      </c>
      <c r="B3221" s="105">
        <f t="shared" si="1487"/>
        <v>633.70250840999995</v>
      </c>
      <c r="C3221" s="90">
        <f t="shared" si="1502"/>
        <v>405.59859512999998</v>
      </c>
      <c r="D3221" s="91">
        <f t="shared" si="1488"/>
        <v>7245.38</v>
      </c>
      <c r="E3221" s="92">
        <f t="shared" si="1469"/>
        <v>7276.54</v>
      </c>
      <c r="F3221" s="93">
        <f t="shared" si="1489"/>
        <v>45763</v>
      </c>
      <c r="G3221" s="94">
        <f t="shared" si="1490"/>
        <v>4.3006716003852752E-3</v>
      </c>
      <c r="H3221" s="95">
        <f t="shared" si="1484"/>
        <v>48015</v>
      </c>
      <c r="I3221" s="95">
        <f t="shared" si="1491"/>
        <v>48015</v>
      </c>
      <c r="J3221" s="96">
        <f t="shared" si="1485"/>
        <v>21</v>
      </c>
      <c r="K3221" s="96">
        <f t="shared" si="1486"/>
        <v>5</v>
      </c>
      <c r="L3221" s="8">
        <f t="shared" si="1503"/>
        <v>1.0010222900000001</v>
      </c>
      <c r="M3221" s="97">
        <f t="shared" si="1492"/>
        <v>1.0043006699999999</v>
      </c>
      <c r="N3221" s="97">
        <f t="shared" si="1493"/>
        <v>1.5573509867157249</v>
      </c>
      <c r="O3221" s="90">
        <f t="shared" si="1494"/>
        <v>1.5589430500000001</v>
      </c>
      <c r="P3221" s="90">
        <f t="shared" si="1495"/>
        <v>632.30511095999998</v>
      </c>
      <c r="Q3221" s="98">
        <f t="shared" si="1468"/>
        <v>0</v>
      </c>
      <c r="R3221" s="7">
        <f t="shared" si="1504"/>
        <v>0</v>
      </c>
      <c r="S3221" s="90">
        <f t="shared" si="1496"/>
        <v>0</v>
      </c>
      <c r="T3221" s="99">
        <f t="shared" si="1505"/>
        <v>0.117687</v>
      </c>
      <c r="U3221" s="98">
        <f t="shared" si="1497"/>
        <v>5</v>
      </c>
      <c r="V3221" s="98">
        <v>252</v>
      </c>
      <c r="W3221" s="97">
        <f t="shared" si="1498"/>
        <v>1.002210005</v>
      </c>
      <c r="X3221" s="90">
        <f t="shared" si="1499"/>
        <v>1.3973974499999999</v>
      </c>
      <c r="Y3221" s="90">
        <f t="shared" si="1500"/>
        <v>0</v>
      </c>
      <c r="Z3221" s="100" t="str">
        <f t="shared" ref="Z3221:Z3284" si="1506">IF($Q3220&gt;0,VLOOKUP($A3220,$AD$19:$AM$164,9),Z3220)</f>
        <v>A+J=</v>
      </c>
      <c r="AA3221" s="95">
        <f t="shared" ref="AA3221:AA3284" si="1507">IF($Q3220&gt;0,VLOOKUP($A3220,$AD$19:$AM$164,10),AA3220)</f>
        <v>48015</v>
      </c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4"/>
      <c r="DP3221" s="1"/>
      <c r="DQ3221" s="1"/>
      <c r="DR3221" s="1"/>
      <c r="DS3221" s="1"/>
      <c r="DT3221" s="1"/>
      <c r="DU3221" s="1"/>
    </row>
    <row r="3222" spans="1:125" ht="12.75" x14ac:dyDescent="0.2">
      <c r="A3222" s="89">
        <f t="shared" si="1501"/>
        <v>47991</v>
      </c>
      <c r="B3222" s="105">
        <f t="shared" si="1487"/>
        <v>634.11192899000002</v>
      </c>
      <c r="C3222" s="90">
        <f t="shared" si="1502"/>
        <v>405.59859512999998</v>
      </c>
      <c r="D3222" s="91">
        <f t="shared" si="1488"/>
        <v>7245.38</v>
      </c>
      <c r="E3222" s="92">
        <f t="shared" si="1469"/>
        <v>7276.54</v>
      </c>
      <c r="F3222" s="93">
        <f t="shared" si="1489"/>
        <v>45763</v>
      </c>
      <c r="G3222" s="94">
        <f t="shared" si="1490"/>
        <v>4.3006716003852752E-3</v>
      </c>
      <c r="H3222" s="95">
        <f t="shared" si="1484"/>
        <v>48015</v>
      </c>
      <c r="I3222" s="95">
        <f t="shared" si="1491"/>
        <v>48015</v>
      </c>
      <c r="J3222" s="96">
        <f t="shared" si="1485"/>
        <v>21</v>
      </c>
      <c r="K3222" s="96">
        <f t="shared" si="1486"/>
        <v>6</v>
      </c>
      <c r="L3222" s="8">
        <f t="shared" si="1503"/>
        <v>1.0012268799999999</v>
      </c>
      <c r="M3222" s="97">
        <f t="shared" si="1492"/>
        <v>1.0043006699999999</v>
      </c>
      <c r="N3222" s="97">
        <f t="shared" si="1493"/>
        <v>1.5573509867157249</v>
      </c>
      <c r="O3222" s="90">
        <f t="shared" si="1494"/>
        <v>1.55926166</v>
      </c>
      <c r="P3222" s="90">
        <f t="shared" si="1495"/>
        <v>632.43433873000004</v>
      </c>
      <c r="Q3222" s="98">
        <f t="shared" ref="Q3222:Q3285" si="1508">IF(VLOOKUP(A3222,AD$19:AK$164,8)=VLOOKUP(A3221,AD$19:AK$164,8),0,VLOOKUP(A3222,AD$19:AK$164,8))</f>
        <v>0</v>
      </c>
      <c r="R3222" s="7">
        <f t="shared" si="1504"/>
        <v>0</v>
      </c>
      <c r="S3222" s="90">
        <f t="shared" si="1496"/>
        <v>0</v>
      </c>
      <c r="T3222" s="99">
        <f t="shared" si="1505"/>
        <v>0.117687</v>
      </c>
      <c r="U3222" s="98">
        <f t="shared" si="1497"/>
        <v>6</v>
      </c>
      <c r="V3222" s="98">
        <v>252</v>
      </c>
      <c r="W3222" s="97">
        <f t="shared" si="1498"/>
        <v>1.002652592</v>
      </c>
      <c r="X3222" s="90">
        <f t="shared" si="1499"/>
        <v>1.6775902600000001</v>
      </c>
      <c r="Y3222" s="90">
        <f t="shared" si="1500"/>
        <v>0</v>
      </c>
      <c r="Z3222" s="100" t="str">
        <f t="shared" si="1506"/>
        <v>A+J=</v>
      </c>
      <c r="AA3222" s="95">
        <f t="shared" si="1507"/>
        <v>48015</v>
      </c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4"/>
      <c r="DP3222" s="1"/>
      <c r="DQ3222" s="1"/>
      <c r="DR3222" s="1"/>
      <c r="DS3222" s="1"/>
      <c r="DT3222" s="1"/>
      <c r="DU3222" s="1"/>
    </row>
    <row r="3223" spans="1:125" ht="12.75" x14ac:dyDescent="0.2">
      <c r="A3223" s="89">
        <f t="shared" si="1501"/>
        <v>47992</v>
      </c>
      <c r="B3223" s="105">
        <f t="shared" si="1487"/>
        <v>634.5216117299999</v>
      </c>
      <c r="C3223" s="90">
        <f t="shared" si="1502"/>
        <v>405.59859512999998</v>
      </c>
      <c r="D3223" s="91">
        <f t="shared" si="1488"/>
        <v>7245.38</v>
      </c>
      <c r="E3223" s="92">
        <f t="shared" si="1469"/>
        <v>7276.54</v>
      </c>
      <c r="F3223" s="93">
        <f t="shared" si="1489"/>
        <v>45763</v>
      </c>
      <c r="G3223" s="94">
        <f t="shared" si="1490"/>
        <v>4.3006716003852752E-3</v>
      </c>
      <c r="H3223" s="95">
        <f t="shared" si="1484"/>
        <v>48015</v>
      </c>
      <c r="I3223" s="95">
        <f t="shared" si="1491"/>
        <v>48015</v>
      </c>
      <c r="J3223" s="96">
        <f t="shared" si="1485"/>
        <v>21</v>
      </c>
      <c r="K3223" s="96">
        <f t="shared" si="1486"/>
        <v>7</v>
      </c>
      <c r="L3223" s="8">
        <f t="shared" si="1503"/>
        <v>1.0014315</v>
      </c>
      <c r="M3223" s="97">
        <f t="shared" si="1492"/>
        <v>1.0043006699999999</v>
      </c>
      <c r="N3223" s="97">
        <f t="shared" si="1493"/>
        <v>1.5573509867157249</v>
      </c>
      <c r="O3223" s="90">
        <f t="shared" si="1494"/>
        <v>1.55958033</v>
      </c>
      <c r="P3223" s="90">
        <f t="shared" si="1495"/>
        <v>632.56359083999996</v>
      </c>
      <c r="Q3223" s="98">
        <f t="shared" si="1508"/>
        <v>0</v>
      </c>
      <c r="R3223" s="7">
        <f t="shared" si="1504"/>
        <v>0</v>
      </c>
      <c r="S3223" s="90">
        <f t="shared" si="1496"/>
        <v>0</v>
      </c>
      <c r="T3223" s="99">
        <f t="shared" si="1505"/>
        <v>0.117687</v>
      </c>
      <c r="U3223" s="98">
        <f t="shared" si="1497"/>
        <v>7</v>
      </c>
      <c r="V3223" s="98">
        <v>252</v>
      </c>
      <c r="W3223" s="97">
        <f t="shared" si="1498"/>
        <v>1.0030953739999999</v>
      </c>
      <c r="X3223" s="90">
        <f t="shared" si="1499"/>
        <v>1.95802089</v>
      </c>
      <c r="Y3223" s="90">
        <f t="shared" si="1500"/>
        <v>0</v>
      </c>
      <c r="Z3223" s="100" t="str">
        <f t="shared" si="1506"/>
        <v>A+J=</v>
      </c>
      <c r="AA3223" s="95">
        <f t="shared" si="1507"/>
        <v>48015</v>
      </c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4"/>
      <c r="DP3223" s="1"/>
      <c r="DQ3223" s="1"/>
      <c r="DR3223" s="1"/>
      <c r="DS3223" s="1"/>
      <c r="DT3223" s="1"/>
      <c r="DU3223" s="1"/>
    </row>
    <row r="3224" spans="1:125" ht="12.75" x14ac:dyDescent="0.2">
      <c r="A3224" s="89">
        <f t="shared" si="1501"/>
        <v>47993</v>
      </c>
      <c r="B3224" s="105">
        <f t="shared" si="1487"/>
        <v>634.5216117299999</v>
      </c>
      <c r="C3224" s="90">
        <f t="shared" si="1502"/>
        <v>405.59859512999998</v>
      </c>
      <c r="D3224" s="91">
        <f t="shared" si="1488"/>
        <v>7245.38</v>
      </c>
      <c r="E3224" s="92">
        <f t="shared" si="1469"/>
        <v>7276.54</v>
      </c>
      <c r="F3224" s="93">
        <f t="shared" si="1489"/>
        <v>45763</v>
      </c>
      <c r="G3224" s="94">
        <f t="shared" si="1490"/>
        <v>4.3006716003852752E-3</v>
      </c>
      <c r="H3224" s="95">
        <f t="shared" si="1484"/>
        <v>48015</v>
      </c>
      <c r="I3224" s="95">
        <f t="shared" si="1491"/>
        <v>48015</v>
      </c>
      <c r="J3224" s="96">
        <f t="shared" si="1485"/>
        <v>21</v>
      </c>
      <c r="K3224" s="96">
        <f t="shared" si="1486"/>
        <v>7</v>
      </c>
      <c r="L3224" s="8">
        <f t="shared" si="1503"/>
        <v>1.0014315</v>
      </c>
      <c r="M3224" s="97">
        <f t="shared" si="1492"/>
        <v>1.0043006699999999</v>
      </c>
      <c r="N3224" s="97">
        <f t="shared" si="1493"/>
        <v>1.5573509867157249</v>
      </c>
      <c r="O3224" s="90">
        <f t="shared" si="1494"/>
        <v>1.55958033</v>
      </c>
      <c r="P3224" s="90">
        <f t="shared" si="1495"/>
        <v>632.56359083999996</v>
      </c>
      <c r="Q3224" s="98">
        <f t="shared" si="1508"/>
        <v>0</v>
      </c>
      <c r="R3224" s="7">
        <f t="shared" si="1504"/>
        <v>0</v>
      </c>
      <c r="S3224" s="90">
        <f t="shared" si="1496"/>
        <v>0</v>
      </c>
      <c r="T3224" s="99">
        <f t="shared" si="1505"/>
        <v>0.117687</v>
      </c>
      <c r="U3224" s="98">
        <f t="shared" si="1497"/>
        <v>7</v>
      </c>
      <c r="V3224" s="98">
        <v>252</v>
      </c>
      <c r="W3224" s="97">
        <f t="shared" si="1498"/>
        <v>1.0030953739999999</v>
      </c>
      <c r="X3224" s="90">
        <f t="shared" si="1499"/>
        <v>1.95802089</v>
      </c>
      <c r="Y3224" s="90">
        <f t="shared" si="1500"/>
        <v>0</v>
      </c>
      <c r="Z3224" s="100" t="str">
        <f t="shared" si="1506"/>
        <v>A+J=</v>
      </c>
      <c r="AA3224" s="95">
        <f t="shared" si="1507"/>
        <v>48015</v>
      </c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4"/>
      <c r="DP3224" s="1"/>
      <c r="DQ3224" s="1"/>
      <c r="DR3224" s="1"/>
      <c r="DS3224" s="1"/>
      <c r="DT3224" s="1"/>
      <c r="DU3224" s="1"/>
    </row>
    <row r="3225" spans="1:125" ht="12.75" x14ac:dyDescent="0.2">
      <c r="A3225" s="89">
        <f t="shared" si="1501"/>
        <v>47994</v>
      </c>
      <c r="B3225" s="105">
        <f t="shared" si="1487"/>
        <v>634.5216117299999</v>
      </c>
      <c r="C3225" s="90">
        <f t="shared" si="1502"/>
        <v>405.59859512999998</v>
      </c>
      <c r="D3225" s="91">
        <f t="shared" si="1488"/>
        <v>7245.38</v>
      </c>
      <c r="E3225" s="92">
        <f t="shared" si="1469"/>
        <v>7276.54</v>
      </c>
      <c r="F3225" s="93">
        <f t="shared" si="1489"/>
        <v>45763</v>
      </c>
      <c r="G3225" s="94">
        <f t="shared" si="1490"/>
        <v>4.3006716003852752E-3</v>
      </c>
      <c r="H3225" s="95">
        <f t="shared" si="1484"/>
        <v>48015</v>
      </c>
      <c r="I3225" s="95">
        <f t="shared" si="1491"/>
        <v>48015</v>
      </c>
      <c r="J3225" s="96">
        <f t="shared" si="1485"/>
        <v>21</v>
      </c>
      <c r="K3225" s="96">
        <f t="shared" si="1486"/>
        <v>7</v>
      </c>
      <c r="L3225" s="8">
        <f t="shared" si="1503"/>
        <v>1.0014315</v>
      </c>
      <c r="M3225" s="97">
        <f t="shared" si="1492"/>
        <v>1.0043006699999999</v>
      </c>
      <c r="N3225" s="97">
        <f t="shared" si="1493"/>
        <v>1.5573509867157249</v>
      </c>
      <c r="O3225" s="90">
        <f t="shared" si="1494"/>
        <v>1.55958033</v>
      </c>
      <c r="P3225" s="90">
        <f t="shared" si="1495"/>
        <v>632.56359083999996</v>
      </c>
      <c r="Q3225" s="98">
        <f t="shared" si="1508"/>
        <v>0</v>
      </c>
      <c r="R3225" s="7">
        <f t="shared" si="1504"/>
        <v>0</v>
      </c>
      <c r="S3225" s="90">
        <f t="shared" si="1496"/>
        <v>0</v>
      </c>
      <c r="T3225" s="99">
        <f t="shared" si="1505"/>
        <v>0.117687</v>
      </c>
      <c r="U3225" s="98">
        <f t="shared" si="1497"/>
        <v>7</v>
      </c>
      <c r="V3225" s="98">
        <v>252</v>
      </c>
      <c r="W3225" s="97">
        <f t="shared" si="1498"/>
        <v>1.0030953739999999</v>
      </c>
      <c r="X3225" s="90">
        <f t="shared" si="1499"/>
        <v>1.95802089</v>
      </c>
      <c r="Y3225" s="90">
        <f t="shared" si="1500"/>
        <v>0</v>
      </c>
      <c r="Z3225" s="100" t="str">
        <f t="shared" si="1506"/>
        <v>A+J=</v>
      </c>
      <c r="AA3225" s="95">
        <f t="shared" si="1507"/>
        <v>48015</v>
      </c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4"/>
      <c r="DP3225" s="1"/>
      <c r="DQ3225" s="1"/>
      <c r="DR3225" s="1"/>
      <c r="DS3225" s="1"/>
      <c r="DT3225" s="1"/>
      <c r="DU3225" s="1"/>
    </row>
    <row r="3226" spans="1:125" ht="12.75" x14ac:dyDescent="0.2">
      <c r="A3226" s="89">
        <f t="shared" si="1501"/>
        <v>47995</v>
      </c>
      <c r="B3226" s="105">
        <f t="shared" si="1487"/>
        <v>634.93156140999997</v>
      </c>
      <c r="C3226" s="90">
        <f t="shared" si="1502"/>
        <v>405.59859512999998</v>
      </c>
      <c r="D3226" s="91">
        <f t="shared" si="1488"/>
        <v>7245.38</v>
      </c>
      <c r="E3226" s="92">
        <f t="shared" si="1469"/>
        <v>7276.54</v>
      </c>
      <c r="F3226" s="93">
        <f t="shared" si="1489"/>
        <v>45763</v>
      </c>
      <c r="G3226" s="94">
        <f t="shared" si="1490"/>
        <v>4.3006716003852752E-3</v>
      </c>
      <c r="H3226" s="95">
        <f t="shared" si="1484"/>
        <v>48015</v>
      </c>
      <c r="I3226" s="95">
        <f t="shared" si="1491"/>
        <v>48015</v>
      </c>
      <c r="J3226" s="96">
        <f t="shared" si="1485"/>
        <v>21</v>
      </c>
      <c r="K3226" s="96">
        <f t="shared" si="1486"/>
        <v>8</v>
      </c>
      <c r="L3226" s="8">
        <f t="shared" si="1503"/>
        <v>1.00163617</v>
      </c>
      <c r="M3226" s="97">
        <f t="shared" si="1492"/>
        <v>1.0043006699999999</v>
      </c>
      <c r="N3226" s="97">
        <f t="shared" si="1493"/>
        <v>1.5573509867157249</v>
      </c>
      <c r="O3226" s="90">
        <f t="shared" si="1494"/>
        <v>1.5598990699999999</v>
      </c>
      <c r="P3226" s="90">
        <f t="shared" si="1495"/>
        <v>632.69287133</v>
      </c>
      <c r="Q3226" s="98">
        <f t="shared" si="1508"/>
        <v>0</v>
      </c>
      <c r="R3226" s="7">
        <f t="shared" si="1504"/>
        <v>0</v>
      </c>
      <c r="S3226" s="90">
        <f t="shared" si="1496"/>
        <v>0</v>
      </c>
      <c r="T3226" s="99">
        <f t="shared" si="1505"/>
        <v>0.117687</v>
      </c>
      <c r="U3226" s="98">
        <f t="shared" si="1497"/>
        <v>8</v>
      </c>
      <c r="V3226" s="98">
        <v>252</v>
      </c>
      <c r="W3226" s="97">
        <f t="shared" si="1498"/>
        <v>1.0035383520000001</v>
      </c>
      <c r="X3226" s="90">
        <f t="shared" si="1499"/>
        <v>2.23869008</v>
      </c>
      <c r="Y3226" s="90">
        <f t="shared" si="1500"/>
        <v>0</v>
      </c>
      <c r="Z3226" s="100" t="str">
        <f t="shared" si="1506"/>
        <v>A+J=</v>
      </c>
      <c r="AA3226" s="95">
        <f t="shared" si="1507"/>
        <v>48015</v>
      </c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4"/>
      <c r="DP3226" s="1"/>
      <c r="DQ3226" s="1"/>
      <c r="DR3226" s="1"/>
      <c r="DS3226" s="1"/>
      <c r="DT3226" s="1"/>
      <c r="DU3226" s="1"/>
    </row>
    <row r="3227" spans="1:125" ht="12.75" x14ac:dyDescent="0.2">
      <c r="A3227" s="89">
        <f t="shared" si="1501"/>
        <v>47996</v>
      </c>
      <c r="B3227" s="105">
        <f t="shared" si="1487"/>
        <v>635.34177818000001</v>
      </c>
      <c r="C3227" s="90">
        <f t="shared" si="1502"/>
        <v>405.59859512999998</v>
      </c>
      <c r="D3227" s="91">
        <f t="shared" si="1488"/>
        <v>7245.38</v>
      </c>
      <c r="E3227" s="92">
        <f t="shared" si="1469"/>
        <v>7276.54</v>
      </c>
      <c r="F3227" s="93">
        <f t="shared" si="1489"/>
        <v>45763</v>
      </c>
      <c r="G3227" s="94">
        <f t="shared" si="1490"/>
        <v>4.3006716003852752E-3</v>
      </c>
      <c r="H3227" s="95">
        <f t="shared" si="1484"/>
        <v>48015</v>
      </c>
      <c r="I3227" s="95">
        <f t="shared" si="1491"/>
        <v>48015</v>
      </c>
      <c r="J3227" s="96">
        <f t="shared" si="1485"/>
        <v>21</v>
      </c>
      <c r="K3227" s="96">
        <f t="shared" si="1486"/>
        <v>9</v>
      </c>
      <c r="L3227" s="8">
        <f t="shared" si="1503"/>
        <v>1.00184088</v>
      </c>
      <c r="M3227" s="97">
        <f t="shared" si="1492"/>
        <v>1.0043006699999999</v>
      </c>
      <c r="N3227" s="97">
        <f t="shared" si="1493"/>
        <v>1.5573509867157249</v>
      </c>
      <c r="O3227" s="90">
        <f t="shared" si="1494"/>
        <v>1.5602178799999999</v>
      </c>
      <c r="P3227" s="90">
        <f t="shared" si="1495"/>
        <v>632.82218021999995</v>
      </c>
      <c r="Q3227" s="98">
        <f t="shared" si="1508"/>
        <v>0</v>
      </c>
      <c r="R3227" s="7">
        <f t="shared" si="1504"/>
        <v>0</v>
      </c>
      <c r="S3227" s="90">
        <f t="shared" si="1496"/>
        <v>0</v>
      </c>
      <c r="T3227" s="99">
        <f t="shared" si="1505"/>
        <v>0.117687</v>
      </c>
      <c r="U3227" s="98">
        <f t="shared" si="1497"/>
        <v>9</v>
      </c>
      <c r="V3227" s="98">
        <v>252</v>
      </c>
      <c r="W3227" s="97">
        <f t="shared" si="1498"/>
        <v>1.003981526</v>
      </c>
      <c r="X3227" s="90">
        <f t="shared" si="1499"/>
        <v>2.51959796</v>
      </c>
      <c r="Y3227" s="90">
        <f t="shared" si="1500"/>
        <v>0</v>
      </c>
      <c r="Z3227" s="100" t="str">
        <f t="shared" si="1506"/>
        <v>A+J=</v>
      </c>
      <c r="AA3227" s="95">
        <f t="shared" si="1507"/>
        <v>48015</v>
      </c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4"/>
      <c r="DP3227" s="1"/>
      <c r="DQ3227" s="1"/>
      <c r="DR3227" s="1"/>
      <c r="DS3227" s="1"/>
      <c r="DT3227" s="1"/>
      <c r="DU3227" s="1"/>
    </row>
    <row r="3228" spans="1:125" ht="12.75" x14ac:dyDescent="0.2">
      <c r="A3228" s="89">
        <f t="shared" si="1501"/>
        <v>47997</v>
      </c>
      <c r="B3228" s="105">
        <f t="shared" si="1487"/>
        <v>635.75225741999998</v>
      </c>
      <c r="C3228" s="90">
        <f t="shared" si="1502"/>
        <v>405.59859512999998</v>
      </c>
      <c r="D3228" s="91">
        <f t="shared" si="1488"/>
        <v>7245.38</v>
      </c>
      <c r="E3228" s="92">
        <f t="shared" si="1469"/>
        <v>7276.54</v>
      </c>
      <c r="F3228" s="93">
        <f t="shared" si="1489"/>
        <v>45763</v>
      </c>
      <c r="G3228" s="94">
        <f t="shared" si="1490"/>
        <v>4.3006716003852752E-3</v>
      </c>
      <c r="H3228" s="95">
        <f t="shared" si="1484"/>
        <v>48015</v>
      </c>
      <c r="I3228" s="95">
        <f t="shared" si="1491"/>
        <v>48015</v>
      </c>
      <c r="J3228" s="96">
        <f t="shared" si="1485"/>
        <v>21</v>
      </c>
      <c r="K3228" s="96">
        <f t="shared" si="1486"/>
        <v>10</v>
      </c>
      <c r="L3228" s="8">
        <f t="shared" si="1503"/>
        <v>1.00204563</v>
      </c>
      <c r="M3228" s="97">
        <f t="shared" si="1492"/>
        <v>1.0043006699999999</v>
      </c>
      <c r="N3228" s="97">
        <f t="shared" si="1493"/>
        <v>1.5573509867157249</v>
      </c>
      <c r="O3228" s="90">
        <f t="shared" si="1494"/>
        <v>1.56053675</v>
      </c>
      <c r="P3228" s="90">
        <f t="shared" si="1495"/>
        <v>632.95151343999999</v>
      </c>
      <c r="Q3228" s="98">
        <f t="shared" si="1508"/>
        <v>0</v>
      </c>
      <c r="R3228" s="7">
        <f t="shared" si="1504"/>
        <v>0</v>
      </c>
      <c r="S3228" s="90">
        <f t="shared" si="1496"/>
        <v>0</v>
      </c>
      <c r="T3228" s="99">
        <f t="shared" si="1505"/>
        <v>0.117687</v>
      </c>
      <c r="U3228" s="98">
        <f t="shared" si="1497"/>
        <v>10</v>
      </c>
      <c r="V3228" s="98">
        <v>252</v>
      </c>
      <c r="W3228" s="97">
        <f t="shared" si="1498"/>
        <v>1.0044248950000001</v>
      </c>
      <c r="X3228" s="90">
        <f t="shared" si="1499"/>
        <v>2.80074398</v>
      </c>
      <c r="Y3228" s="90">
        <f t="shared" si="1500"/>
        <v>0</v>
      </c>
      <c r="Z3228" s="100" t="str">
        <f t="shared" si="1506"/>
        <v>A+J=</v>
      </c>
      <c r="AA3228" s="95">
        <f t="shared" si="1507"/>
        <v>48015</v>
      </c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4"/>
      <c r="DP3228" s="1"/>
      <c r="DQ3228" s="1"/>
      <c r="DR3228" s="1"/>
      <c r="DS3228" s="1"/>
      <c r="DT3228" s="1"/>
      <c r="DU3228" s="1"/>
    </row>
    <row r="3229" spans="1:125" ht="12.75" x14ac:dyDescent="0.2">
      <c r="A3229" s="89">
        <f t="shared" si="1501"/>
        <v>47998</v>
      </c>
      <c r="B3229" s="105">
        <f t="shared" si="1487"/>
        <v>636.16300397000009</v>
      </c>
      <c r="C3229" s="90">
        <f t="shared" si="1502"/>
        <v>405.59859512999998</v>
      </c>
      <c r="D3229" s="91">
        <f t="shared" si="1488"/>
        <v>7245.38</v>
      </c>
      <c r="E3229" s="92">
        <f t="shared" si="1469"/>
        <v>7276.54</v>
      </c>
      <c r="F3229" s="93">
        <f t="shared" si="1489"/>
        <v>45763</v>
      </c>
      <c r="G3229" s="94">
        <f t="shared" si="1490"/>
        <v>4.3006716003852752E-3</v>
      </c>
      <c r="H3229" s="95">
        <f t="shared" si="1484"/>
        <v>48015</v>
      </c>
      <c r="I3229" s="95">
        <f t="shared" si="1491"/>
        <v>48015</v>
      </c>
      <c r="J3229" s="96">
        <f t="shared" si="1485"/>
        <v>21</v>
      </c>
      <c r="K3229" s="96">
        <f t="shared" si="1486"/>
        <v>11</v>
      </c>
      <c r="L3229" s="8">
        <f t="shared" si="1503"/>
        <v>1.0022504299999999</v>
      </c>
      <c r="M3229" s="97">
        <f t="shared" si="1492"/>
        <v>1.0043006699999999</v>
      </c>
      <c r="N3229" s="97">
        <f t="shared" si="1493"/>
        <v>1.5573509867157249</v>
      </c>
      <c r="O3229" s="90">
        <f t="shared" si="1494"/>
        <v>1.5608556899999999</v>
      </c>
      <c r="P3229" s="90">
        <f t="shared" si="1495"/>
        <v>633.08087506000004</v>
      </c>
      <c r="Q3229" s="98">
        <f t="shared" si="1508"/>
        <v>0</v>
      </c>
      <c r="R3229" s="7">
        <f t="shared" si="1504"/>
        <v>0</v>
      </c>
      <c r="S3229" s="90">
        <f t="shared" si="1496"/>
        <v>0</v>
      </c>
      <c r="T3229" s="99">
        <f t="shared" si="1505"/>
        <v>0.117687</v>
      </c>
      <c r="U3229" s="98">
        <f t="shared" si="1497"/>
        <v>11</v>
      </c>
      <c r="V3229" s="98">
        <v>252</v>
      </c>
      <c r="W3229" s="97">
        <f t="shared" si="1498"/>
        <v>1.00486846</v>
      </c>
      <c r="X3229" s="90">
        <f t="shared" si="1499"/>
        <v>3.0821289100000002</v>
      </c>
      <c r="Y3229" s="90">
        <f t="shared" si="1500"/>
        <v>0</v>
      </c>
      <c r="Z3229" s="100" t="str">
        <f t="shared" si="1506"/>
        <v>A+J=</v>
      </c>
      <c r="AA3229" s="95">
        <f t="shared" si="1507"/>
        <v>48015</v>
      </c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4"/>
      <c r="DP3229" s="1"/>
      <c r="DQ3229" s="1"/>
      <c r="DR3229" s="1"/>
      <c r="DS3229" s="1"/>
      <c r="DT3229" s="1"/>
      <c r="DU3229" s="1"/>
    </row>
    <row r="3230" spans="1:125" ht="12.75" x14ac:dyDescent="0.2">
      <c r="A3230" s="89">
        <f t="shared" si="1501"/>
        <v>47999</v>
      </c>
      <c r="B3230" s="105">
        <f t="shared" si="1487"/>
        <v>636.57400977999998</v>
      </c>
      <c r="C3230" s="90">
        <f t="shared" si="1502"/>
        <v>405.59859512999998</v>
      </c>
      <c r="D3230" s="91">
        <f t="shared" si="1488"/>
        <v>7245.38</v>
      </c>
      <c r="E3230" s="92">
        <f t="shared" si="1469"/>
        <v>7276.54</v>
      </c>
      <c r="F3230" s="93">
        <f t="shared" si="1489"/>
        <v>45763</v>
      </c>
      <c r="G3230" s="94">
        <f t="shared" si="1490"/>
        <v>4.3006716003852752E-3</v>
      </c>
      <c r="H3230" s="95">
        <f t="shared" si="1484"/>
        <v>48015</v>
      </c>
      <c r="I3230" s="95">
        <f t="shared" si="1491"/>
        <v>48015</v>
      </c>
      <c r="J3230" s="96">
        <f t="shared" si="1485"/>
        <v>21</v>
      </c>
      <c r="K3230" s="96">
        <f t="shared" si="1486"/>
        <v>12</v>
      </c>
      <c r="L3230" s="8">
        <f t="shared" si="1503"/>
        <v>1.0024552600000001</v>
      </c>
      <c r="M3230" s="97">
        <f t="shared" si="1492"/>
        <v>1.0043006699999999</v>
      </c>
      <c r="N3230" s="97">
        <f t="shared" si="1493"/>
        <v>1.5573509867157249</v>
      </c>
      <c r="O3230" s="90">
        <f t="shared" si="1494"/>
        <v>1.5611746799999999</v>
      </c>
      <c r="P3230" s="90">
        <f t="shared" si="1495"/>
        <v>633.21025696000004</v>
      </c>
      <c r="Q3230" s="98">
        <f t="shared" si="1508"/>
        <v>0</v>
      </c>
      <c r="R3230" s="7">
        <f t="shared" si="1504"/>
        <v>0</v>
      </c>
      <c r="S3230" s="90">
        <f t="shared" si="1496"/>
        <v>0</v>
      </c>
      <c r="T3230" s="99">
        <f t="shared" si="1505"/>
        <v>0.117687</v>
      </c>
      <c r="U3230" s="98">
        <f t="shared" si="1497"/>
        <v>12</v>
      </c>
      <c r="V3230" s="98">
        <v>252</v>
      </c>
      <c r="W3230" s="97">
        <f t="shared" si="1498"/>
        <v>1.0053122210000001</v>
      </c>
      <c r="X3230" s="90">
        <f t="shared" si="1499"/>
        <v>3.3637528200000002</v>
      </c>
      <c r="Y3230" s="90">
        <f t="shared" si="1500"/>
        <v>0</v>
      </c>
      <c r="Z3230" s="100" t="str">
        <f t="shared" si="1506"/>
        <v>A+J=</v>
      </c>
      <c r="AA3230" s="95">
        <f t="shared" si="1507"/>
        <v>48015</v>
      </c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4"/>
      <c r="DP3230" s="1"/>
      <c r="DQ3230" s="1"/>
      <c r="DR3230" s="1"/>
      <c r="DS3230" s="1"/>
      <c r="DT3230" s="1"/>
      <c r="DU3230" s="1"/>
    </row>
    <row r="3231" spans="1:125" ht="12.75" x14ac:dyDescent="0.2">
      <c r="A3231" s="89">
        <f t="shared" si="1501"/>
        <v>48000</v>
      </c>
      <c r="B3231" s="105">
        <f t="shared" si="1487"/>
        <v>636.57400977999998</v>
      </c>
      <c r="C3231" s="90">
        <f t="shared" si="1502"/>
        <v>405.59859512999998</v>
      </c>
      <c r="D3231" s="91">
        <f t="shared" si="1488"/>
        <v>7245.38</v>
      </c>
      <c r="E3231" s="92">
        <f t="shared" si="1469"/>
        <v>7276.54</v>
      </c>
      <c r="F3231" s="93">
        <f t="shared" si="1489"/>
        <v>45763</v>
      </c>
      <c r="G3231" s="94">
        <f t="shared" si="1490"/>
        <v>4.3006716003852752E-3</v>
      </c>
      <c r="H3231" s="95">
        <f t="shared" si="1484"/>
        <v>48015</v>
      </c>
      <c r="I3231" s="95">
        <f t="shared" si="1491"/>
        <v>48015</v>
      </c>
      <c r="J3231" s="96">
        <f t="shared" si="1485"/>
        <v>21</v>
      </c>
      <c r="K3231" s="96">
        <f t="shared" si="1486"/>
        <v>12</v>
      </c>
      <c r="L3231" s="8">
        <f t="shared" si="1503"/>
        <v>1.0024552600000001</v>
      </c>
      <c r="M3231" s="97">
        <f t="shared" si="1492"/>
        <v>1.0043006699999999</v>
      </c>
      <c r="N3231" s="97">
        <f t="shared" si="1493"/>
        <v>1.5573509867157249</v>
      </c>
      <c r="O3231" s="90">
        <f t="shared" si="1494"/>
        <v>1.5611746799999999</v>
      </c>
      <c r="P3231" s="90">
        <f t="shared" si="1495"/>
        <v>633.21025696000004</v>
      </c>
      <c r="Q3231" s="98">
        <f t="shared" si="1508"/>
        <v>0</v>
      </c>
      <c r="R3231" s="7">
        <f t="shared" si="1504"/>
        <v>0</v>
      </c>
      <c r="S3231" s="90">
        <f t="shared" si="1496"/>
        <v>0</v>
      </c>
      <c r="T3231" s="99">
        <f t="shared" si="1505"/>
        <v>0.117687</v>
      </c>
      <c r="U3231" s="98">
        <f t="shared" si="1497"/>
        <v>12</v>
      </c>
      <c r="V3231" s="98">
        <v>252</v>
      </c>
      <c r="W3231" s="97">
        <f t="shared" si="1498"/>
        <v>1.0053122210000001</v>
      </c>
      <c r="X3231" s="90">
        <f t="shared" si="1499"/>
        <v>3.3637528200000002</v>
      </c>
      <c r="Y3231" s="90">
        <f t="shared" si="1500"/>
        <v>0</v>
      </c>
      <c r="Z3231" s="100" t="str">
        <f t="shared" si="1506"/>
        <v>A+J=</v>
      </c>
      <c r="AA3231" s="95">
        <f t="shared" si="1507"/>
        <v>48015</v>
      </c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4"/>
      <c r="DP3231" s="1"/>
      <c r="DQ3231" s="1"/>
      <c r="DR3231" s="1"/>
      <c r="DS3231" s="1"/>
      <c r="DT3231" s="1"/>
      <c r="DU3231" s="1"/>
    </row>
    <row r="3232" spans="1:125" ht="12.75" x14ac:dyDescent="0.2">
      <c r="A3232" s="89">
        <f t="shared" si="1501"/>
        <v>48001</v>
      </c>
      <c r="B3232" s="105">
        <f t="shared" si="1487"/>
        <v>636.57400977999998</v>
      </c>
      <c r="C3232" s="90">
        <f t="shared" si="1502"/>
        <v>405.59859512999998</v>
      </c>
      <c r="D3232" s="91">
        <f t="shared" si="1488"/>
        <v>7245.38</v>
      </c>
      <c r="E3232" s="92">
        <f t="shared" si="1469"/>
        <v>7276.54</v>
      </c>
      <c r="F3232" s="93">
        <f t="shared" si="1489"/>
        <v>45763</v>
      </c>
      <c r="G3232" s="94">
        <f t="shared" si="1490"/>
        <v>4.3006716003852752E-3</v>
      </c>
      <c r="H3232" s="95">
        <f t="shared" si="1484"/>
        <v>48015</v>
      </c>
      <c r="I3232" s="95">
        <f t="shared" si="1491"/>
        <v>48015</v>
      </c>
      <c r="J3232" s="96">
        <f t="shared" si="1485"/>
        <v>21</v>
      </c>
      <c r="K3232" s="96">
        <f t="shared" si="1486"/>
        <v>12</v>
      </c>
      <c r="L3232" s="8">
        <f t="shared" si="1503"/>
        <v>1.0024552600000001</v>
      </c>
      <c r="M3232" s="97">
        <f t="shared" si="1492"/>
        <v>1.0043006699999999</v>
      </c>
      <c r="N3232" s="97">
        <f t="shared" si="1493"/>
        <v>1.5573509867157249</v>
      </c>
      <c r="O3232" s="90">
        <f t="shared" si="1494"/>
        <v>1.5611746799999999</v>
      </c>
      <c r="P3232" s="90">
        <f t="shared" si="1495"/>
        <v>633.21025696000004</v>
      </c>
      <c r="Q3232" s="98">
        <f t="shared" si="1508"/>
        <v>0</v>
      </c>
      <c r="R3232" s="7">
        <f t="shared" si="1504"/>
        <v>0</v>
      </c>
      <c r="S3232" s="90">
        <f t="shared" si="1496"/>
        <v>0</v>
      </c>
      <c r="T3232" s="99">
        <f t="shared" si="1505"/>
        <v>0.117687</v>
      </c>
      <c r="U3232" s="98">
        <f t="shared" si="1497"/>
        <v>12</v>
      </c>
      <c r="V3232" s="98">
        <v>252</v>
      </c>
      <c r="W3232" s="97">
        <f t="shared" si="1498"/>
        <v>1.0053122210000001</v>
      </c>
      <c r="X3232" s="90">
        <f t="shared" si="1499"/>
        <v>3.3637528200000002</v>
      </c>
      <c r="Y3232" s="90">
        <f t="shared" si="1500"/>
        <v>0</v>
      </c>
      <c r="Z3232" s="100" t="str">
        <f t="shared" si="1506"/>
        <v>A+J=</v>
      </c>
      <c r="AA3232" s="95">
        <f t="shared" si="1507"/>
        <v>48015</v>
      </c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4"/>
      <c r="DP3232" s="1"/>
      <c r="DQ3232" s="1"/>
      <c r="DR3232" s="1"/>
      <c r="DS3232" s="1"/>
      <c r="DT3232" s="1"/>
      <c r="DU3232" s="1"/>
    </row>
    <row r="3233" spans="1:125" ht="12.75" x14ac:dyDescent="0.2">
      <c r="A3233" s="89">
        <f t="shared" si="1501"/>
        <v>48002</v>
      </c>
      <c r="B3233" s="105">
        <f t="shared" si="1487"/>
        <v>636.98528653999995</v>
      </c>
      <c r="C3233" s="90">
        <f t="shared" si="1502"/>
        <v>405.59859512999998</v>
      </c>
      <c r="D3233" s="91">
        <f t="shared" si="1488"/>
        <v>7245.38</v>
      </c>
      <c r="E3233" s="92">
        <f t="shared" si="1469"/>
        <v>7276.54</v>
      </c>
      <c r="F3233" s="93">
        <f t="shared" si="1489"/>
        <v>45763</v>
      </c>
      <c r="G3233" s="94">
        <f t="shared" si="1490"/>
        <v>4.3006716003852752E-3</v>
      </c>
      <c r="H3233" s="95">
        <f t="shared" si="1484"/>
        <v>48015</v>
      </c>
      <c r="I3233" s="95">
        <f t="shared" si="1491"/>
        <v>48015</v>
      </c>
      <c r="J3233" s="96">
        <f t="shared" si="1485"/>
        <v>21</v>
      </c>
      <c r="K3233" s="96">
        <f t="shared" si="1486"/>
        <v>13</v>
      </c>
      <c r="L3233" s="8">
        <f t="shared" si="1503"/>
        <v>1.0026601399999999</v>
      </c>
      <c r="M3233" s="97">
        <f t="shared" si="1492"/>
        <v>1.0043006699999999</v>
      </c>
      <c r="N3233" s="97">
        <f t="shared" si="1493"/>
        <v>1.5573509867157249</v>
      </c>
      <c r="O3233" s="90">
        <f t="shared" si="1494"/>
        <v>1.5614937499999999</v>
      </c>
      <c r="P3233" s="90">
        <f t="shared" si="1495"/>
        <v>633.33967129999996</v>
      </c>
      <c r="Q3233" s="98">
        <f t="shared" si="1508"/>
        <v>0</v>
      </c>
      <c r="R3233" s="7">
        <f t="shared" si="1504"/>
        <v>0</v>
      </c>
      <c r="S3233" s="90">
        <f t="shared" si="1496"/>
        <v>0</v>
      </c>
      <c r="T3233" s="99">
        <f t="shared" si="1505"/>
        <v>0.117687</v>
      </c>
      <c r="U3233" s="98">
        <f t="shared" si="1497"/>
        <v>13</v>
      </c>
      <c r="V3233" s="98">
        <v>252</v>
      </c>
      <c r="W3233" s="97">
        <f t="shared" si="1498"/>
        <v>1.0057561770000001</v>
      </c>
      <c r="X3233" s="90">
        <f t="shared" si="1499"/>
        <v>3.6456152400000001</v>
      </c>
      <c r="Y3233" s="90">
        <f t="shared" si="1500"/>
        <v>0</v>
      </c>
      <c r="Z3233" s="100" t="str">
        <f t="shared" si="1506"/>
        <v>A+J=</v>
      </c>
      <c r="AA3233" s="95">
        <f t="shared" si="1507"/>
        <v>48015</v>
      </c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4"/>
      <c r="DP3233" s="1"/>
      <c r="DQ3233" s="1"/>
      <c r="DR3233" s="1"/>
      <c r="DS3233" s="1"/>
      <c r="DT3233" s="1"/>
      <c r="DU3233" s="1"/>
    </row>
    <row r="3234" spans="1:125" ht="12.75" x14ac:dyDescent="0.2">
      <c r="A3234" s="89">
        <f t="shared" si="1501"/>
        <v>48003</v>
      </c>
      <c r="B3234" s="105">
        <f t="shared" si="1487"/>
        <v>637.39683158000003</v>
      </c>
      <c r="C3234" s="90">
        <f t="shared" si="1502"/>
        <v>405.59859512999998</v>
      </c>
      <c r="D3234" s="91">
        <f t="shared" si="1488"/>
        <v>7245.38</v>
      </c>
      <c r="E3234" s="92">
        <f t="shared" si="1469"/>
        <v>7276.54</v>
      </c>
      <c r="F3234" s="93">
        <f t="shared" si="1489"/>
        <v>45763</v>
      </c>
      <c r="G3234" s="94">
        <f t="shared" si="1490"/>
        <v>4.3006716003852752E-3</v>
      </c>
      <c r="H3234" s="95">
        <f t="shared" si="1484"/>
        <v>48015</v>
      </c>
      <c r="I3234" s="95">
        <f t="shared" si="1491"/>
        <v>48015</v>
      </c>
      <c r="J3234" s="96">
        <f t="shared" si="1485"/>
        <v>21</v>
      </c>
      <c r="K3234" s="96">
        <f t="shared" si="1486"/>
        <v>14</v>
      </c>
      <c r="L3234" s="8">
        <f t="shared" si="1503"/>
        <v>1.00286506</v>
      </c>
      <c r="M3234" s="97">
        <f t="shared" si="1492"/>
        <v>1.0043006699999999</v>
      </c>
      <c r="N3234" s="97">
        <f t="shared" si="1493"/>
        <v>1.5573509867157249</v>
      </c>
      <c r="O3234" s="90">
        <f t="shared" si="1494"/>
        <v>1.5618128899999999</v>
      </c>
      <c r="P3234" s="90">
        <f t="shared" si="1495"/>
        <v>633.46911403000001</v>
      </c>
      <c r="Q3234" s="98">
        <f t="shared" si="1508"/>
        <v>0</v>
      </c>
      <c r="R3234" s="7">
        <f t="shared" si="1504"/>
        <v>0</v>
      </c>
      <c r="S3234" s="90">
        <f t="shared" si="1496"/>
        <v>0</v>
      </c>
      <c r="T3234" s="99">
        <f t="shared" si="1505"/>
        <v>0.117687</v>
      </c>
      <c r="U3234" s="98">
        <f t="shared" si="1497"/>
        <v>14</v>
      </c>
      <c r="V3234" s="98">
        <v>252</v>
      </c>
      <c r="W3234" s="97">
        <f t="shared" si="1498"/>
        <v>1.00620033</v>
      </c>
      <c r="X3234" s="90">
        <f t="shared" si="1499"/>
        <v>3.9277175500000001</v>
      </c>
      <c r="Y3234" s="90">
        <f t="shared" si="1500"/>
        <v>0</v>
      </c>
      <c r="Z3234" s="100" t="str">
        <f t="shared" si="1506"/>
        <v>A+J=</v>
      </c>
      <c r="AA3234" s="95">
        <f t="shared" si="1507"/>
        <v>48015</v>
      </c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4"/>
      <c r="DP3234" s="1"/>
      <c r="DQ3234" s="1"/>
      <c r="DR3234" s="1"/>
      <c r="DS3234" s="1"/>
      <c r="DT3234" s="1"/>
      <c r="DU3234" s="1"/>
    </row>
    <row r="3235" spans="1:125" ht="12.75" x14ac:dyDescent="0.2">
      <c r="A3235" s="89">
        <f t="shared" si="1501"/>
        <v>48004</v>
      </c>
      <c r="B3235" s="105">
        <f t="shared" si="1487"/>
        <v>637.80863620000002</v>
      </c>
      <c r="C3235" s="90">
        <f t="shared" si="1502"/>
        <v>405.59859512999998</v>
      </c>
      <c r="D3235" s="91">
        <f t="shared" si="1488"/>
        <v>7245.38</v>
      </c>
      <c r="E3235" s="92">
        <f t="shared" si="1469"/>
        <v>7276.54</v>
      </c>
      <c r="F3235" s="93">
        <f t="shared" si="1489"/>
        <v>45763</v>
      </c>
      <c r="G3235" s="94">
        <f t="shared" si="1490"/>
        <v>4.3006716003852752E-3</v>
      </c>
      <c r="H3235" s="95">
        <f t="shared" si="1484"/>
        <v>48015</v>
      </c>
      <c r="I3235" s="95">
        <f t="shared" si="1491"/>
        <v>48015</v>
      </c>
      <c r="J3235" s="96">
        <f t="shared" si="1485"/>
        <v>21</v>
      </c>
      <c r="K3235" s="96">
        <f t="shared" si="1486"/>
        <v>15</v>
      </c>
      <c r="L3235" s="8">
        <f t="shared" si="1503"/>
        <v>1.00307002</v>
      </c>
      <c r="M3235" s="97">
        <f t="shared" si="1492"/>
        <v>1.0043006699999999</v>
      </c>
      <c r="N3235" s="97">
        <f t="shared" si="1493"/>
        <v>1.5573509867157249</v>
      </c>
      <c r="O3235" s="90">
        <f t="shared" si="1494"/>
        <v>1.56213208</v>
      </c>
      <c r="P3235" s="90">
        <f t="shared" si="1495"/>
        <v>633.59857705000002</v>
      </c>
      <c r="Q3235" s="98">
        <f t="shared" si="1508"/>
        <v>0</v>
      </c>
      <c r="R3235" s="7">
        <f t="shared" si="1504"/>
        <v>0</v>
      </c>
      <c r="S3235" s="90">
        <f t="shared" si="1496"/>
        <v>0</v>
      </c>
      <c r="T3235" s="99">
        <f t="shared" si="1505"/>
        <v>0.117687</v>
      </c>
      <c r="U3235" s="98">
        <f t="shared" si="1497"/>
        <v>15</v>
      </c>
      <c r="V3235" s="98">
        <v>252</v>
      </c>
      <c r="W3235" s="97">
        <f t="shared" si="1498"/>
        <v>1.0066446790000001</v>
      </c>
      <c r="X3235" s="90">
        <f t="shared" si="1499"/>
        <v>4.2100591500000002</v>
      </c>
      <c r="Y3235" s="90">
        <f t="shared" si="1500"/>
        <v>0</v>
      </c>
      <c r="Z3235" s="100" t="str">
        <f t="shared" si="1506"/>
        <v>A+J=</v>
      </c>
      <c r="AA3235" s="95">
        <f t="shared" si="1507"/>
        <v>48015</v>
      </c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4"/>
      <c r="DP3235" s="1"/>
      <c r="DQ3235" s="1"/>
      <c r="DR3235" s="1"/>
      <c r="DS3235" s="1"/>
      <c r="DT3235" s="1"/>
      <c r="DU3235" s="1"/>
    </row>
    <row r="3236" spans="1:125" ht="12.75" x14ac:dyDescent="0.2">
      <c r="A3236" s="89">
        <f t="shared" si="1501"/>
        <v>48005</v>
      </c>
      <c r="B3236" s="105">
        <f t="shared" si="1487"/>
        <v>638.22070869000004</v>
      </c>
      <c r="C3236" s="90">
        <f t="shared" si="1502"/>
        <v>405.59859512999998</v>
      </c>
      <c r="D3236" s="91">
        <f t="shared" si="1488"/>
        <v>7245.38</v>
      </c>
      <c r="E3236" s="92">
        <f t="shared" si="1469"/>
        <v>7276.54</v>
      </c>
      <c r="F3236" s="93">
        <f t="shared" si="1489"/>
        <v>45763</v>
      </c>
      <c r="G3236" s="94">
        <f t="shared" si="1490"/>
        <v>4.3006716003852752E-3</v>
      </c>
      <c r="H3236" s="95">
        <f t="shared" si="1484"/>
        <v>48015</v>
      </c>
      <c r="I3236" s="95">
        <f t="shared" si="1491"/>
        <v>48015</v>
      </c>
      <c r="J3236" s="96">
        <f t="shared" si="1485"/>
        <v>21</v>
      </c>
      <c r="K3236" s="96">
        <f t="shared" si="1486"/>
        <v>16</v>
      </c>
      <c r="L3236" s="8">
        <f t="shared" si="1503"/>
        <v>1.00327502</v>
      </c>
      <c r="M3236" s="97">
        <f t="shared" si="1492"/>
        <v>1.0043006699999999</v>
      </c>
      <c r="N3236" s="97">
        <f t="shared" si="1493"/>
        <v>1.5573509867157249</v>
      </c>
      <c r="O3236" s="90">
        <f t="shared" si="1494"/>
        <v>1.56245134</v>
      </c>
      <c r="P3236" s="90">
        <f t="shared" si="1495"/>
        <v>633.72806846000003</v>
      </c>
      <c r="Q3236" s="98">
        <f t="shared" si="1508"/>
        <v>0</v>
      </c>
      <c r="R3236" s="7">
        <f t="shared" si="1504"/>
        <v>0</v>
      </c>
      <c r="S3236" s="90">
        <f t="shared" si="1496"/>
        <v>0</v>
      </c>
      <c r="T3236" s="99">
        <f t="shared" si="1505"/>
        <v>0.117687</v>
      </c>
      <c r="U3236" s="98">
        <f t="shared" si="1497"/>
        <v>16</v>
      </c>
      <c r="V3236" s="98">
        <v>252</v>
      </c>
      <c r="W3236" s="97">
        <f t="shared" si="1498"/>
        <v>1.007089224</v>
      </c>
      <c r="X3236" s="90">
        <f t="shared" si="1499"/>
        <v>4.4926402300000001</v>
      </c>
      <c r="Y3236" s="90">
        <f t="shared" si="1500"/>
        <v>0</v>
      </c>
      <c r="Z3236" s="100" t="str">
        <f t="shared" si="1506"/>
        <v>A+J=</v>
      </c>
      <c r="AA3236" s="95">
        <f t="shared" si="1507"/>
        <v>48015</v>
      </c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4"/>
      <c r="DP3236" s="1"/>
      <c r="DQ3236" s="1"/>
      <c r="DR3236" s="1"/>
      <c r="DS3236" s="1"/>
      <c r="DT3236" s="1"/>
      <c r="DU3236" s="1"/>
    </row>
    <row r="3237" spans="1:125" ht="12.75" x14ac:dyDescent="0.2">
      <c r="A3237" s="89">
        <f t="shared" si="1501"/>
        <v>48006</v>
      </c>
      <c r="B3237" s="105">
        <f t="shared" si="1487"/>
        <v>638.63304977000007</v>
      </c>
      <c r="C3237" s="90">
        <f t="shared" si="1502"/>
        <v>405.59859512999998</v>
      </c>
      <c r="D3237" s="91">
        <f t="shared" si="1488"/>
        <v>7245.38</v>
      </c>
      <c r="E3237" s="92">
        <f t="shared" si="1469"/>
        <v>7276.54</v>
      </c>
      <c r="F3237" s="93">
        <f t="shared" si="1489"/>
        <v>45763</v>
      </c>
      <c r="G3237" s="94">
        <f t="shared" si="1490"/>
        <v>4.3006716003852752E-3</v>
      </c>
      <c r="H3237" s="95">
        <f t="shared" si="1484"/>
        <v>48015</v>
      </c>
      <c r="I3237" s="95">
        <f t="shared" si="1491"/>
        <v>48015</v>
      </c>
      <c r="J3237" s="96">
        <f t="shared" si="1485"/>
        <v>21</v>
      </c>
      <c r="K3237" s="96">
        <f t="shared" si="1486"/>
        <v>17</v>
      </c>
      <c r="L3237" s="8">
        <f t="shared" si="1503"/>
        <v>1.0034800699999999</v>
      </c>
      <c r="M3237" s="97">
        <f t="shared" si="1492"/>
        <v>1.0043006699999999</v>
      </c>
      <c r="N3237" s="97">
        <f t="shared" si="1493"/>
        <v>1.5573509867157249</v>
      </c>
      <c r="O3237" s="90">
        <f t="shared" si="1494"/>
        <v>1.5627706699999999</v>
      </c>
      <c r="P3237" s="90">
        <f t="shared" si="1495"/>
        <v>633.85758826000006</v>
      </c>
      <c r="Q3237" s="98">
        <f t="shared" si="1508"/>
        <v>0</v>
      </c>
      <c r="R3237" s="7">
        <f t="shared" si="1504"/>
        <v>0</v>
      </c>
      <c r="S3237" s="90">
        <f t="shared" si="1496"/>
        <v>0</v>
      </c>
      <c r="T3237" s="99">
        <f t="shared" si="1505"/>
        <v>0.117687</v>
      </c>
      <c r="U3237" s="98">
        <f t="shared" si="1497"/>
        <v>17</v>
      </c>
      <c r="V3237" s="98">
        <v>252</v>
      </c>
      <c r="W3237" s="97">
        <f t="shared" si="1498"/>
        <v>1.007533966</v>
      </c>
      <c r="X3237" s="90">
        <f t="shared" si="1499"/>
        <v>4.7754615100000004</v>
      </c>
      <c r="Y3237" s="90">
        <f t="shared" si="1500"/>
        <v>0</v>
      </c>
      <c r="Z3237" s="100" t="str">
        <f t="shared" si="1506"/>
        <v>A+J=</v>
      </c>
      <c r="AA3237" s="95">
        <f t="shared" si="1507"/>
        <v>48015</v>
      </c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4"/>
      <c r="DP3237" s="1"/>
      <c r="DQ3237" s="1"/>
      <c r="DR3237" s="1"/>
      <c r="DS3237" s="1"/>
      <c r="DT3237" s="1"/>
      <c r="DU3237" s="1"/>
    </row>
    <row r="3238" spans="1:125" ht="12.75" x14ac:dyDescent="0.2">
      <c r="A3238" s="89">
        <f t="shared" si="1501"/>
        <v>48007</v>
      </c>
      <c r="B3238" s="105">
        <f t="shared" si="1487"/>
        <v>638.63304977000007</v>
      </c>
      <c r="C3238" s="90">
        <f t="shared" si="1502"/>
        <v>405.59859512999998</v>
      </c>
      <c r="D3238" s="91">
        <f t="shared" si="1488"/>
        <v>7245.38</v>
      </c>
      <c r="E3238" s="92">
        <f t="shared" si="1469"/>
        <v>7276.54</v>
      </c>
      <c r="F3238" s="93">
        <f t="shared" si="1489"/>
        <v>45763</v>
      </c>
      <c r="G3238" s="94">
        <f t="shared" si="1490"/>
        <v>4.3006716003852752E-3</v>
      </c>
      <c r="H3238" s="95">
        <f t="shared" si="1484"/>
        <v>48015</v>
      </c>
      <c r="I3238" s="95">
        <f t="shared" si="1491"/>
        <v>48015</v>
      </c>
      <c r="J3238" s="96">
        <f t="shared" si="1485"/>
        <v>21</v>
      </c>
      <c r="K3238" s="96">
        <f t="shared" si="1486"/>
        <v>17</v>
      </c>
      <c r="L3238" s="8">
        <f t="shared" si="1503"/>
        <v>1.0034800699999999</v>
      </c>
      <c r="M3238" s="97">
        <f t="shared" si="1492"/>
        <v>1.0043006699999999</v>
      </c>
      <c r="N3238" s="97">
        <f t="shared" si="1493"/>
        <v>1.5573509867157249</v>
      </c>
      <c r="O3238" s="90">
        <f t="shared" si="1494"/>
        <v>1.5627706699999999</v>
      </c>
      <c r="P3238" s="90">
        <f t="shared" si="1495"/>
        <v>633.85758826000006</v>
      </c>
      <c r="Q3238" s="98">
        <f t="shared" si="1508"/>
        <v>0</v>
      </c>
      <c r="R3238" s="7">
        <f t="shared" si="1504"/>
        <v>0</v>
      </c>
      <c r="S3238" s="90">
        <f t="shared" si="1496"/>
        <v>0</v>
      </c>
      <c r="T3238" s="99">
        <f t="shared" si="1505"/>
        <v>0.117687</v>
      </c>
      <c r="U3238" s="98">
        <f t="shared" si="1497"/>
        <v>17</v>
      </c>
      <c r="V3238" s="98">
        <v>252</v>
      </c>
      <c r="W3238" s="97">
        <f t="shared" si="1498"/>
        <v>1.007533966</v>
      </c>
      <c r="X3238" s="90">
        <f t="shared" si="1499"/>
        <v>4.7754615100000004</v>
      </c>
      <c r="Y3238" s="90">
        <f t="shared" si="1500"/>
        <v>0</v>
      </c>
      <c r="Z3238" s="100" t="str">
        <f t="shared" si="1506"/>
        <v>A+J=</v>
      </c>
      <c r="AA3238" s="95">
        <f t="shared" si="1507"/>
        <v>48015</v>
      </c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4"/>
      <c r="DP3238" s="1"/>
      <c r="DQ3238" s="1"/>
      <c r="DR3238" s="1"/>
      <c r="DS3238" s="1"/>
      <c r="DT3238" s="1"/>
      <c r="DU3238" s="1"/>
    </row>
    <row r="3239" spans="1:125" ht="12.75" x14ac:dyDescent="0.2">
      <c r="A3239" s="89">
        <f t="shared" si="1501"/>
        <v>48008</v>
      </c>
      <c r="B3239" s="105">
        <f t="shared" si="1487"/>
        <v>638.63304977000007</v>
      </c>
      <c r="C3239" s="90">
        <f t="shared" si="1502"/>
        <v>405.59859512999998</v>
      </c>
      <c r="D3239" s="91">
        <f t="shared" si="1488"/>
        <v>7245.38</v>
      </c>
      <c r="E3239" s="92">
        <f t="shared" si="1469"/>
        <v>7276.54</v>
      </c>
      <c r="F3239" s="93">
        <f t="shared" si="1489"/>
        <v>45763</v>
      </c>
      <c r="G3239" s="94">
        <f t="shared" si="1490"/>
        <v>4.3006716003852752E-3</v>
      </c>
      <c r="H3239" s="95">
        <f t="shared" si="1484"/>
        <v>48015</v>
      </c>
      <c r="I3239" s="95">
        <f t="shared" si="1491"/>
        <v>48015</v>
      </c>
      <c r="J3239" s="96">
        <f t="shared" si="1485"/>
        <v>21</v>
      </c>
      <c r="K3239" s="96">
        <f t="shared" si="1486"/>
        <v>17</v>
      </c>
      <c r="L3239" s="8">
        <f t="shared" si="1503"/>
        <v>1.0034800699999999</v>
      </c>
      <c r="M3239" s="97">
        <f t="shared" si="1492"/>
        <v>1.0043006699999999</v>
      </c>
      <c r="N3239" s="97">
        <f t="shared" si="1493"/>
        <v>1.5573509867157249</v>
      </c>
      <c r="O3239" s="90">
        <f t="shared" si="1494"/>
        <v>1.5627706699999999</v>
      </c>
      <c r="P3239" s="90">
        <f t="shared" si="1495"/>
        <v>633.85758826000006</v>
      </c>
      <c r="Q3239" s="98">
        <f t="shared" si="1508"/>
        <v>0</v>
      </c>
      <c r="R3239" s="7">
        <f t="shared" si="1504"/>
        <v>0</v>
      </c>
      <c r="S3239" s="90">
        <f t="shared" si="1496"/>
        <v>0</v>
      </c>
      <c r="T3239" s="99">
        <f t="shared" si="1505"/>
        <v>0.117687</v>
      </c>
      <c r="U3239" s="98">
        <f t="shared" si="1497"/>
        <v>17</v>
      </c>
      <c r="V3239" s="98">
        <v>252</v>
      </c>
      <c r="W3239" s="97">
        <f t="shared" si="1498"/>
        <v>1.007533966</v>
      </c>
      <c r="X3239" s="90">
        <f t="shared" si="1499"/>
        <v>4.7754615100000004</v>
      </c>
      <c r="Y3239" s="90">
        <f t="shared" si="1500"/>
        <v>0</v>
      </c>
      <c r="Z3239" s="100" t="str">
        <f t="shared" si="1506"/>
        <v>A+J=</v>
      </c>
      <c r="AA3239" s="95">
        <f t="shared" si="1507"/>
        <v>48015</v>
      </c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4"/>
      <c r="DP3239" s="1"/>
      <c r="DQ3239" s="1"/>
      <c r="DR3239" s="1"/>
      <c r="DS3239" s="1"/>
      <c r="DT3239" s="1"/>
      <c r="DU3239" s="1"/>
    </row>
    <row r="3240" spans="1:125" ht="12.75" x14ac:dyDescent="0.2">
      <c r="A3240" s="89">
        <f t="shared" si="1501"/>
        <v>48009</v>
      </c>
      <c r="B3240" s="105">
        <f t="shared" si="1487"/>
        <v>639.04565077000007</v>
      </c>
      <c r="C3240" s="90">
        <f t="shared" si="1502"/>
        <v>405.59859512999998</v>
      </c>
      <c r="D3240" s="91">
        <f t="shared" si="1488"/>
        <v>7245.38</v>
      </c>
      <c r="E3240" s="92">
        <f t="shared" si="1469"/>
        <v>7276.54</v>
      </c>
      <c r="F3240" s="93">
        <f t="shared" si="1489"/>
        <v>45763</v>
      </c>
      <c r="G3240" s="94">
        <f t="shared" si="1490"/>
        <v>4.3006716003852752E-3</v>
      </c>
      <c r="H3240" s="95">
        <f t="shared" si="1484"/>
        <v>48015</v>
      </c>
      <c r="I3240" s="95">
        <f t="shared" si="1491"/>
        <v>48015</v>
      </c>
      <c r="J3240" s="96">
        <f t="shared" si="1485"/>
        <v>21</v>
      </c>
      <c r="K3240" s="96">
        <f t="shared" si="1486"/>
        <v>18</v>
      </c>
      <c r="L3240" s="8">
        <f t="shared" si="1503"/>
        <v>1.0036851499999999</v>
      </c>
      <c r="M3240" s="97">
        <f t="shared" si="1492"/>
        <v>1.0043006699999999</v>
      </c>
      <c r="N3240" s="97">
        <f t="shared" si="1493"/>
        <v>1.5573509867157249</v>
      </c>
      <c r="O3240" s="90">
        <f t="shared" si="1494"/>
        <v>1.56309005</v>
      </c>
      <c r="P3240" s="90">
        <f t="shared" si="1495"/>
        <v>633.98712834000003</v>
      </c>
      <c r="Q3240" s="98">
        <f t="shared" si="1508"/>
        <v>0</v>
      </c>
      <c r="R3240" s="7">
        <f t="shared" si="1504"/>
        <v>0</v>
      </c>
      <c r="S3240" s="90">
        <f t="shared" si="1496"/>
        <v>0</v>
      </c>
      <c r="T3240" s="99">
        <f t="shared" si="1505"/>
        <v>0.117687</v>
      </c>
      <c r="U3240" s="98">
        <f t="shared" si="1497"/>
        <v>18</v>
      </c>
      <c r="V3240" s="98">
        <v>252</v>
      </c>
      <c r="W3240" s="97">
        <f t="shared" si="1498"/>
        <v>1.007978904</v>
      </c>
      <c r="X3240" s="90">
        <f t="shared" si="1499"/>
        <v>5.05852243</v>
      </c>
      <c r="Y3240" s="90">
        <f t="shared" si="1500"/>
        <v>0</v>
      </c>
      <c r="Z3240" s="100" t="str">
        <f t="shared" si="1506"/>
        <v>A+J=</v>
      </c>
      <c r="AA3240" s="95">
        <f t="shared" si="1507"/>
        <v>48015</v>
      </c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4"/>
      <c r="DP3240" s="1"/>
      <c r="DQ3240" s="1"/>
      <c r="DR3240" s="1"/>
      <c r="DS3240" s="1"/>
      <c r="DT3240" s="1"/>
      <c r="DU3240" s="1"/>
    </row>
    <row r="3241" spans="1:125" ht="12.75" x14ac:dyDescent="0.2">
      <c r="A3241" s="89">
        <f t="shared" si="1501"/>
        <v>48010</v>
      </c>
      <c r="B3241" s="105">
        <f t="shared" si="1487"/>
        <v>639.45852404000004</v>
      </c>
      <c r="C3241" s="90">
        <f t="shared" si="1502"/>
        <v>405.59859512999998</v>
      </c>
      <c r="D3241" s="91">
        <f t="shared" si="1488"/>
        <v>7245.38</v>
      </c>
      <c r="E3241" s="92">
        <f t="shared" si="1469"/>
        <v>7276.54</v>
      </c>
      <c r="F3241" s="93">
        <f t="shared" si="1489"/>
        <v>45763</v>
      </c>
      <c r="G3241" s="94">
        <f t="shared" si="1490"/>
        <v>4.3006716003852752E-3</v>
      </c>
      <c r="H3241" s="95">
        <f t="shared" si="1484"/>
        <v>48015</v>
      </c>
      <c r="I3241" s="95">
        <f t="shared" si="1491"/>
        <v>48015</v>
      </c>
      <c r="J3241" s="96">
        <f t="shared" si="1485"/>
        <v>21</v>
      </c>
      <c r="K3241" s="96">
        <f t="shared" si="1486"/>
        <v>19</v>
      </c>
      <c r="L3241" s="8">
        <f t="shared" si="1503"/>
        <v>1.00389028</v>
      </c>
      <c r="M3241" s="97">
        <f t="shared" si="1492"/>
        <v>1.0043006699999999</v>
      </c>
      <c r="N3241" s="97">
        <f t="shared" si="1493"/>
        <v>1.5573509867157249</v>
      </c>
      <c r="O3241" s="90">
        <f t="shared" si="1494"/>
        <v>1.5634095100000001</v>
      </c>
      <c r="P3241" s="90">
        <f t="shared" si="1495"/>
        <v>634.11670086000004</v>
      </c>
      <c r="Q3241" s="98">
        <f t="shared" si="1508"/>
        <v>0</v>
      </c>
      <c r="R3241" s="7">
        <f t="shared" si="1504"/>
        <v>0</v>
      </c>
      <c r="S3241" s="90">
        <f t="shared" si="1496"/>
        <v>0</v>
      </c>
      <c r="T3241" s="99">
        <f t="shared" si="1505"/>
        <v>0.117687</v>
      </c>
      <c r="U3241" s="98">
        <f t="shared" si="1497"/>
        <v>19</v>
      </c>
      <c r="V3241" s="98">
        <v>252</v>
      </c>
      <c r="W3241" s="97">
        <f t="shared" si="1498"/>
        <v>1.008424038</v>
      </c>
      <c r="X3241" s="90">
        <f t="shared" si="1499"/>
        <v>5.3418231799999996</v>
      </c>
      <c r="Y3241" s="90">
        <f t="shared" si="1500"/>
        <v>0</v>
      </c>
      <c r="Z3241" s="100" t="str">
        <f t="shared" si="1506"/>
        <v>A+J=</v>
      </c>
      <c r="AA3241" s="95">
        <f t="shared" si="1507"/>
        <v>48015</v>
      </c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4"/>
      <c r="DP3241" s="1"/>
      <c r="DQ3241" s="1"/>
      <c r="DR3241" s="1"/>
      <c r="DS3241" s="1"/>
      <c r="DT3241" s="1"/>
      <c r="DU3241" s="1"/>
    </row>
    <row r="3242" spans="1:125" ht="12.75" x14ac:dyDescent="0.2">
      <c r="A3242" s="89">
        <f t="shared" si="1501"/>
        <v>48011</v>
      </c>
      <c r="B3242" s="105">
        <f t="shared" si="1487"/>
        <v>639.87166218000004</v>
      </c>
      <c r="C3242" s="90">
        <f t="shared" si="1502"/>
        <v>405.59859512999998</v>
      </c>
      <c r="D3242" s="91">
        <f t="shared" si="1488"/>
        <v>7245.38</v>
      </c>
      <c r="E3242" s="92">
        <f t="shared" si="1469"/>
        <v>7276.54</v>
      </c>
      <c r="F3242" s="93">
        <f t="shared" si="1489"/>
        <v>45763</v>
      </c>
      <c r="G3242" s="94">
        <f t="shared" si="1490"/>
        <v>4.3006716003852752E-3</v>
      </c>
      <c r="H3242" s="95">
        <f t="shared" si="1484"/>
        <v>48015</v>
      </c>
      <c r="I3242" s="95">
        <f t="shared" si="1491"/>
        <v>48015</v>
      </c>
      <c r="J3242" s="96">
        <f t="shared" si="1485"/>
        <v>21</v>
      </c>
      <c r="K3242" s="96">
        <f t="shared" si="1486"/>
        <v>20</v>
      </c>
      <c r="L3242" s="8">
        <f t="shared" si="1503"/>
        <v>1.0040954499999999</v>
      </c>
      <c r="M3242" s="97">
        <f t="shared" si="1492"/>
        <v>1.0043006699999999</v>
      </c>
      <c r="N3242" s="97">
        <f t="shared" si="1493"/>
        <v>1.5573509867157249</v>
      </c>
      <c r="O3242" s="90">
        <f t="shared" si="1494"/>
        <v>1.56372903</v>
      </c>
      <c r="P3242" s="90">
        <f t="shared" si="1495"/>
        <v>634.24629773000004</v>
      </c>
      <c r="Q3242" s="98">
        <f t="shared" si="1508"/>
        <v>0</v>
      </c>
      <c r="R3242" s="7">
        <f t="shared" si="1504"/>
        <v>0</v>
      </c>
      <c r="S3242" s="90">
        <f t="shared" si="1496"/>
        <v>0</v>
      </c>
      <c r="T3242" s="99">
        <f t="shared" si="1505"/>
        <v>0.117687</v>
      </c>
      <c r="U3242" s="98">
        <f t="shared" si="1497"/>
        <v>20</v>
      </c>
      <c r="V3242" s="98">
        <v>252</v>
      </c>
      <c r="W3242" s="97">
        <f t="shared" si="1498"/>
        <v>1.0088693689999999</v>
      </c>
      <c r="X3242" s="90">
        <f t="shared" si="1499"/>
        <v>5.6253644500000002</v>
      </c>
      <c r="Y3242" s="90">
        <f t="shared" si="1500"/>
        <v>0</v>
      </c>
      <c r="Z3242" s="100" t="str">
        <f t="shared" si="1506"/>
        <v>A+J=</v>
      </c>
      <c r="AA3242" s="95">
        <f t="shared" si="1507"/>
        <v>48015</v>
      </c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4"/>
      <c r="DP3242" s="1"/>
      <c r="DQ3242" s="1"/>
      <c r="DR3242" s="1"/>
      <c r="DS3242" s="1"/>
      <c r="DT3242" s="1"/>
      <c r="DU3242" s="1"/>
    </row>
    <row r="3243" spans="1:125" ht="12.75" x14ac:dyDescent="0.2">
      <c r="A3243" s="89">
        <f t="shared" si="1501"/>
        <v>48012</v>
      </c>
      <c r="B3243" s="105">
        <f t="shared" si="1487"/>
        <v>639.87166218000004</v>
      </c>
      <c r="C3243" s="90">
        <f t="shared" si="1502"/>
        <v>405.59859512999998</v>
      </c>
      <c r="D3243" s="91">
        <f t="shared" si="1488"/>
        <v>7245.38</v>
      </c>
      <c r="E3243" s="92">
        <f t="shared" si="1469"/>
        <v>7276.54</v>
      </c>
      <c r="F3243" s="93">
        <f t="shared" si="1489"/>
        <v>45763</v>
      </c>
      <c r="G3243" s="94">
        <f t="shared" si="1490"/>
        <v>4.3006716003852752E-3</v>
      </c>
      <c r="H3243" s="95">
        <f t="shared" si="1484"/>
        <v>48015</v>
      </c>
      <c r="I3243" s="95">
        <f t="shared" si="1491"/>
        <v>48015</v>
      </c>
      <c r="J3243" s="96">
        <f t="shared" si="1485"/>
        <v>21</v>
      </c>
      <c r="K3243" s="96">
        <f t="shared" si="1486"/>
        <v>20</v>
      </c>
      <c r="L3243" s="8">
        <f t="shared" si="1503"/>
        <v>1.0040954499999999</v>
      </c>
      <c r="M3243" s="97">
        <f t="shared" si="1492"/>
        <v>1.0043006699999999</v>
      </c>
      <c r="N3243" s="97">
        <f t="shared" si="1493"/>
        <v>1.5573509867157249</v>
      </c>
      <c r="O3243" s="90">
        <f t="shared" si="1494"/>
        <v>1.56372903</v>
      </c>
      <c r="P3243" s="90">
        <f t="shared" si="1495"/>
        <v>634.24629773000004</v>
      </c>
      <c r="Q3243" s="98">
        <f t="shared" si="1508"/>
        <v>0</v>
      </c>
      <c r="R3243" s="7">
        <f t="shared" si="1504"/>
        <v>0</v>
      </c>
      <c r="S3243" s="90">
        <f t="shared" si="1496"/>
        <v>0</v>
      </c>
      <c r="T3243" s="99">
        <f t="shared" si="1505"/>
        <v>0.117687</v>
      </c>
      <c r="U3243" s="98">
        <f t="shared" si="1497"/>
        <v>20</v>
      </c>
      <c r="V3243" s="98">
        <v>252</v>
      </c>
      <c r="W3243" s="97">
        <f t="shared" si="1498"/>
        <v>1.0088693689999999</v>
      </c>
      <c r="X3243" s="90">
        <f t="shared" si="1499"/>
        <v>5.6253644500000002</v>
      </c>
      <c r="Y3243" s="90">
        <f t="shared" si="1500"/>
        <v>0</v>
      </c>
      <c r="Z3243" s="100" t="str">
        <f t="shared" si="1506"/>
        <v>A+J=</v>
      </c>
      <c r="AA3243" s="95">
        <f t="shared" si="1507"/>
        <v>48015</v>
      </c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4"/>
      <c r="DP3243" s="1"/>
      <c r="DQ3243" s="1"/>
      <c r="DR3243" s="1"/>
      <c r="DS3243" s="1"/>
      <c r="DT3243" s="1"/>
      <c r="DU3243" s="1"/>
    </row>
    <row r="3244" spans="1:125" ht="12.75" x14ac:dyDescent="0.2">
      <c r="A3244" s="89">
        <f t="shared" si="1501"/>
        <v>48013</v>
      </c>
      <c r="B3244" s="105">
        <f t="shared" si="1487"/>
        <v>640.28507344999991</v>
      </c>
      <c r="C3244" s="90">
        <f t="shared" si="1502"/>
        <v>405.59859512999998</v>
      </c>
      <c r="D3244" s="91">
        <f t="shared" si="1488"/>
        <v>7245.38</v>
      </c>
      <c r="E3244" s="92">
        <f t="shared" si="1469"/>
        <v>7276.54</v>
      </c>
      <c r="F3244" s="93">
        <f t="shared" si="1489"/>
        <v>45763</v>
      </c>
      <c r="G3244" s="94">
        <f t="shared" si="1490"/>
        <v>4.3006716003852752E-3</v>
      </c>
      <c r="H3244" s="95">
        <f t="shared" si="1484"/>
        <v>48015</v>
      </c>
      <c r="I3244" s="95">
        <f t="shared" si="1491"/>
        <v>48015</v>
      </c>
      <c r="J3244" s="96">
        <f t="shared" si="1485"/>
        <v>21</v>
      </c>
      <c r="K3244" s="96">
        <f t="shared" si="1486"/>
        <v>21</v>
      </c>
      <c r="L3244" s="8">
        <f t="shared" si="1503"/>
        <v>1.0043006699999999</v>
      </c>
      <c r="M3244" s="97">
        <f t="shared" si="1492"/>
        <v>1.0043006699999999</v>
      </c>
      <c r="N3244" s="97">
        <f t="shared" si="1493"/>
        <v>1.5573509867157249</v>
      </c>
      <c r="O3244" s="90">
        <f t="shared" si="1494"/>
        <v>1.5640486300000001</v>
      </c>
      <c r="P3244" s="90">
        <f t="shared" si="1495"/>
        <v>634.37592703999997</v>
      </c>
      <c r="Q3244" s="98">
        <f t="shared" si="1508"/>
        <v>0</v>
      </c>
      <c r="R3244" s="7">
        <f t="shared" si="1504"/>
        <v>0</v>
      </c>
      <c r="S3244" s="90">
        <f t="shared" si="1496"/>
        <v>0</v>
      </c>
      <c r="T3244" s="99">
        <f t="shared" si="1505"/>
        <v>0.117687</v>
      </c>
      <c r="U3244" s="98">
        <f t="shared" si="1497"/>
        <v>21</v>
      </c>
      <c r="V3244" s="98">
        <v>252</v>
      </c>
      <c r="W3244" s="97">
        <f t="shared" si="1498"/>
        <v>1.0093148970000001</v>
      </c>
      <c r="X3244" s="90">
        <f t="shared" si="1499"/>
        <v>5.90914641</v>
      </c>
      <c r="Y3244" s="90">
        <f t="shared" si="1500"/>
        <v>0</v>
      </c>
      <c r="Z3244" s="100" t="str">
        <f t="shared" si="1506"/>
        <v>A+J=</v>
      </c>
      <c r="AA3244" s="95">
        <f t="shared" si="1507"/>
        <v>48015</v>
      </c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4"/>
      <c r="DP3244" s="1"/>
      <c r="DQ3244" s="1"/>
      <c r="DR3244" s="1"/>
      <c r="DS3244" s="1"/>
      <c r="DT3244" s="1"/>
      <c r="DU3244" s="1"/>
    </row>
    <row r="3245" spans="1:125" ht="12.75" x14ac:dyDescent="0.2">
      <c r="A3245" s="89">
        <f t="shared" si="1501"/>
        <v>48014</v>
      </c>
      <c r="B3245" s="105">
        <f t="shared" si="1487"/>
        <v>640.28507344999991</v>
      </c>
      <c r="C3245" s="90">
        <f t="shared" si="1502"/>
        <v>405.59859512999998</v>
      </c>
      <c r="D3245" s="91">
        <f t="shared" si="1488"/>
        <v>7245.38</v>
      </c>
      <c r="E3245" s="92">
        <f t="shared" si="1469"/>
        <v>7276.54</v>
      </c>
      <c r="F3245" s="93">
        <f t="shared" si="1489"/>
        <v>45763</v>
      </c>
      <c r="G3245" s="94">
        <f t="shared" si="1490"/>
        <v>4.3006716003852752E-3</v>
      </c>
      <c r="H3245" s="95">
        <f t="shared" si="1484"/>
        <v>48044</v>
      </c>
      <c r="I3245" s="95">
        <f t="shared" si="1491"/>
        <v>48015</v>
      </c>
      <c r="J3245" s="96">
        <f t="shared" si="1485"/>
        <v>21</v>
      </c>
      <c r="K3245" s="96">
        <f t="shared" si="1486"/>
        <v>21</v>
      </c>
      <c r="L3245" s="8">
        <f t="shared" si="1503"/>
        <v>1.0043006699999999</v>
      </c>
      <c r="M3245" s="97">
        <f t="shared" si="1492"/>
        <v>1.0043006699999999</v>
      </c>
      <c r="N3245" s="97">
        <f t="shared" si="1493"/>
        <v>1.5573509867157249</v>
      </c>
      <c r="O3245" s="90">
        <f t="shared" si="1494"/>
        <v>1.5640486300000001</v>
      </c>
      <c r="P3245" s="90">
        <f t="shared" si="1495"/>
        <v>634.37592703999997</v>
      </c>
      <c r="Q3245" s="98">
        <f t="shared" si="1508"/>
        <v>0</v>
      </c>
      <c r="R3245" s="7">
        <f t="shared" si="1504"/>
        <v>0</v>
      </c>
      <c r="S3245" s="90">
        <f t="shared" si="1496"/>
        <v>0</v>
      </c>
      <c r="T3245" s="99">
        <f t="shared" si="1505"/>
        <v>0.117687</v>
      </c>
      <c r="U3245" s="98">
        <f t="shared" si="1497"/>
        <v>21</v>
      </c>
      <c r="V3245" s="98">
        <v>252</v>
      </c>
      <c r="W3245" s="97">
        <f t="shared" si="1498"/>
        <v>1.0093148970000001</v>
      </c>
      <c r="X3245" s="90">
        <f t="shared" si="1499"/>
        <v>5.90914641</v>
      </c>
      <c r="Y3245" s="90">
        <f t="shared" si="1500"/>
        <v>0</v>
      </c>
      <c r="Z3245" s="100" t="str">
        <f t="shared" si="1506"/>
        <v>A+J=</v>
      </c>
      <c r="AA3245" s="95">
        <f t="shared" si="1507"/>
        <v>48015</v>
      </c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4"/>
      <c r="DP3245" s="1"/>
      <c r="DQ3245" s="1"/>
      <c r="DR3245" s="1"/>
      <c r="DS3245" s="1"/>
      <c r="DT3245" s="1"/>
      <c r="DU3245" s="1"/>
    </row>
    <row r="3246" spans="1:125" ht="12.75" x14ac:dyDescent="0.2">
      <c r="A3246" s="89">
        <f t="shared" si="1501"/>
        <v>48015</v>
      </c>
      <c r="B3246" s="105">
        <f t="shared" si="1487"/>
        <v>640.28507344999991</v>
      </c>
      <c r="C3246" s="90">
        <f t="shared" si="1502"/>
        <v>405.59859512999998</v>
      </c>
      <c r="D3246" s="91">
        <f t="shared" si="1488"/>
        <v>7245.38</v>
      </c>
      <c r="E3246" s="92">
        <f t="shared" si="1469"/>
        <v>7276.54</v>
      </c>
      <c r="F3246" s="93">
        <f t="shared" si="1489"/>
        <v>45763</v>
      </c>
      <c r="G3246" s="94">
        <f t="shared" si="1490"/>
        <v>4.3006716003852752E-3</v>
      </c>
      <c r="H3246" s="95">
        <f t="shared" si="1484"/>
        <v>48044</v>
      </c>
      <c r="I3246" s="95">
        <f t="shared" si="1491"/>
        <v>48015</v>
      </c>
      <c r="J3246" s="96">
        <f t="shared" si="1485"/>
        <v>21</v>
      </c>
      <c r="K3246" s="96">
        <f t="shared" si="1486"/>
        <v>21</v>
      </c>
      <c r="L3246" s="8">
        <f t="shared" si="1503"/>
        <v>1.0043006699999999</v>
      </c>
      <c r="M3246" s="97">
        <f t="shared" si="1492"/>
        <v>1.0043006699999999</v>
      </c>
      <c r="N3246" s="97">
        <f t="shared" si="1493"/>
        <v>1.5573509867157249</v>
      </c>
      <c r="O3246" s="90">
        <f t="shared" si="1494"/>
        <v>1.5640486300000001</v>
      </c>
      <c r="P3246" s="90">
        <f t="shared" si="1495"/>
        <v>634.37592703999997</v>
      </c>
      <c r="Q3246" s="98">
        <f t="shared" si="1508"/>
        <v>106</v>
      </c>
      <c r="R3246" s="7">
        <f t="shared" si="1504"/>
        <v>2.2594E-2</v>
      </c>
      <c r="S3246" s="90">
        <f t="shared" si="1496"/>
        <v>14.33308969</v>
      </c>
      <c r="T3246" s="99">
        <f t="shared" si="1505"/>
        <v>0.117687</v>
      </c>
      <c r="U3246" s="98">
        <f t="shared" si="1497"/>
        <v>21</v>
      </c>
      <c r="V3246" s="98">
        <v>252</v>
      </c>
      <c r="W3246" s="97">
        <f t="shared" si="1498"/>
        <v>1.0093148970000001</v>
      </c>
      <c r="X3246" s="90">
        <f t="shared" si="1499"/>
        <v>5.90914641</v>
      </c>
      <c r="Y3246" s="90">
        <f t="shared" si="1500"/>
        <v>20.2422361</v>
      </c>
      <c r="Z3246" s="100" t="str">
        <f t="shared" si="1506"/>
        <v>A+J=</v>
      </c>
      <c r="AA3246" s="95">
        <f t="shared" si="1507"/>
        <v>48015</v>
      </c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4"/>
      <c r="DP3246" s="1"/>
      <c r="DQ3246" s="1"/>
      <c r="DR3246" s="1"/>
      <c r="DS3246" s="1"/>
      <c r="DT3246" s="1"/>
      <c r="DU3246" s="1"/>
    </row>
    <row r="3247" spans="1:125" ht="12.75" x14ac:dyDescent="0.2">
      <c r="A3247" s="89">
        <f t="shared" si="1501"/>
        <v>48016</v>
      </c>
      <c r="B3247" s="105">
        <f t="shared" si="1487"/>
        <v>634.78578126999992</v>
      </c>
      <c r="C3247" s="90">
        <f t="shared" si="1502"/>
        <v>405.59859512999998</v>
      </c>
      <c r="D3247" s="91">
        <f t="shared" si="1488"/>
        <v>7245.38</v>
      </c>
      <c r="E3247" s="92">
        <f t="shared" si="1469"/>
        <v>7276.54</v>
      </c>
      <c r="F3247" s="93">
        <f t="shared" si="1489"/>
        <v>45763</v>
      </c>
      <c r="G3247" s="94">
        <f t="shared" si="1490"/>
        <v>4.3006716003852752E-3</v>
      </c>
      <c r="H3247" s="95">
        <f t="shared" si="1484"/>
        <v>48044</v>
      </c>
      <c r="I3247" s="95">
        <f t="shared" si="1491"/>
        <v>48044</v>
      </c>
      <c r="J3247" s="96">
        <f t="shared" si="1485"/>
        <v>21</v>
      </c>
      <c r="K3247" s="96">
        <f t="shared" si="1486"/>
        <v>1</v>
      </c>
      <c r="L3247" s="8">
        <f t="shared" si="1503"/>
        <v>1.0002043700000001</v>
      </c>
      <c r="M3247" s="97">
        <f t="shared" si="1492"/>
        <v>1.0043006699999999</v>
      </c>
      <c r="N3247" s="97">
        <f t="shared" si="1493"/>
        <v>1.5640486393837634</v>
      </c>
      <c r="O3247" s="90">
        <f t="shared" si="1494"/>
        <v>1.5643682800000001</v>
      </c>
      <c r="P3247" s="90">
        <f t="shared" si="1495"/>
        <v>634.50557662999995</v>
      </c>
      <c r="Q3247" s="98">
        <f t="shared" si="1508"/>
        <v>0</v>
      </c>
      <c r="R3247" s="7">
        <f t="shared" si="1504"/>
        <v>0</v>
      </c>
      <c r="S3247" s="90">
        <f t="shared" si="1496"/>
        <v>0</v>
      </c>
      <c r="T3247" s="99">
        <f t="shared" si="1505"/>
        <v>0.117687</v>
      </c>
      <c r="U3247" s="98">
        <f t="shared" si="1497"/>
        <v>1</v>
      </c>
      <c r="V3247" s="98">
        <v>252</v>
      </c>
      <c r="W3247" s="97">
        <f t="shared" si="1498"/>
        <v>1.0004416110000001</v>
      </c>
      <c r="X3247" s="90">
        <f t="shared" si="1499"/>
        <v>0.28020464</v>
      </c>
      <c r="Y3247" s="90">
        <f t="shared" si="1500"/>
        <v>0</v>
      </c>
      <c r="Z3247" s="100" t="str">
        <f t="shared" si="1506"/>
        <v>A+J=</v>
      </c>
      <c r="AA3247" s="95">
        <f t="shared" si="1507"/>
        <v>48044</v>
      </c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4"/>
      <c r="DP3247" s="1"/>
      <c r="DQ3247" s="1"/>
      <c r="DR3247" s="1"/>
      <c r="DS3247" s="1"/>
      <c r="DT3247" s="1"/>
      <c r="DU3247" s="1"/>
    </row>
    <row r="3248" spans="1:125" ht="12.75" x14ac:dyDescent="0.2">
      <c r="A3248" s="89">
        <f t="shared" si="1501"/>
        <v>48017</v>
      </c>
      <c r="B3248" s="105">
        <f t="shared" si="1487"/>
        <v>635.19590217999996</v>
      </c>
      <c r="C3248" s="90">
        <f t="shared" si="1502"/>
        <v>405.59859512999998</v>
      </c>
      <c r="D3248" s="91">
        <f t="shared" si="1488"/>
        <v>7245.38</v>
      </c>
      <c r="E3248" s="92">
        <f t="shared" si="1469"/>
        <v>7276.54</v>
      </c>
      <c r="F3248" s="93">
        <f t="shared" si="1489"/>
        <v>45763</v>
      </c>
      <c r="G3248" s="94">
        <f t="shared" si="1490"/>
        <v>4.3006716003852752E-3</v>
      </c>
      <c r="H3248" s="95">
        <f t="shared" si="1484"/>
        <v>48044</v>
      </c>
      <c r="I3248" s="95">
        <f t="shared" si="1491"/>
        <v>48044</v>
      </c>
      <c r="J3248" s="96">
        <f t="shared" si="1485"/>
        <v>21</v>
      </c>
      <c r="K3248" s="96">
        <f t="shared" si="1486"/>
        <v>2</v>
      </c>
      <c r="L3248" s="8">
        <f t="shared" si="1503"/>
        <v>1.00040879</v>
      </c>
      <c r="M3248" s="97">
        <f t="shared" si="1492"/>
        <v>1.0043006699999999</v>
      </c>
      <c r="N3248" s="97">
        <f t="shared" si="1493"/>
        <v>1.5640486393837634</v>
      </c>
      <c r="O3248" s="90">
        <f t="shared" si="1494"/>
        <v>1.5646880000000001</v>
      </c>
      <c r="P3248" s="90">
        <f t="shared" si="1495"/>
        <v>634.63525460999995</v>
      </c>
      <c r="Q3248" s="98">
        <f t="shared" si="1508"/>
        <v>0</v>
      </c>
      <c r="R3248" s="7">
        <f t="shared" si="1504"/>
        <v>0</v>
      </c>
      <c r="S3248" s="90">
        <f t="shared" si="1496"/>
        <v>0</v>
      </c>
      <c r="T3248" s="99">
        <f t="shared" si="1505"/>
        <v>0.117687</v>
      </c>
      <c r="U3248" s="98">
        <f t="shared" si="1497"/>
        <v>2</v>
      </c>
      <c r="V3248" s="98">
        <v>252</v>
      </c>
      <c r="W3248" s="97">
        <f t="shared" si="1498"/>
        <v>1.0008834170000001</v>
      </c>
      <c r="X3248" s="90">
        <f t="shared" si="1499"/>
        <v>0.56064756999999998</v>
      </c>
      <c r="Y3248" s="90">
        <f t="shared" si="1500"/>
        <v>0</v>
      </c>
      <c r="Z3248" s="100" t="str">
        <f t="shared" si="1506"/>
        <v>A+J=</v>
      </c>
      <c r="AA3248" s="95">
        <f t="shared" si="1507"/>
        <v>48044</v>
      </c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4"/>
      <c r="DP3248" s="1"/>
      <c r="DQ3248" s="1"/>
      <c r="DR3248" s="1"/>
      <c r="DS3248" s="1"/>
      <c r="DT3248" s="1"/>
      <c r="DU3248" s="1"/>
    </row>
    <row r="3249" spans="1:125" ht="12.75" x14ac:dyDescent="0.2">
      <c r="A3249" s="89">
        <f t="shared" si="1501"/>
        <v>48018</v>
      </c>
      <c r="B3249" s="105">
        <f t="shared" si="1487"/>
        <v>635.60628988999997</v>
      </c>
      <c r="C3249" s="90">
        <f t="shared" si="1502"/>
        <v>405.59859512999998</v>
      </c>
      <c r="D3249" s="91">
        <f t="shared" si="1488"/>
        <v>7245.38</v>
      </c>
      <c r="E3249" s="92">
        <f t="shared" si="1469"/>
        <v>7276.54</v>
      </c>
      <c r="F3249" s="93">
        <f t="shared" si="1489"/>
        <v>45763</v>
      </c>
      <c r="G3249" s="94">
        <f t="shared" si="1490"/>
        <v>4.3006716003852752E-3</v>
      </c>
      <c r="H3249" s="95">
        <f t="shared" si="1484"/>
        <v>48044</v>
      </c>
      <c r="I3249" s="95">
        <f t="shared" si="1491"/>
        <v>48044</v>
      </c>
      <c r="J3249" s="96">
        <f t="shared" si="1485"/>
        <v>21</v>
      </c>
      <c r="K3249" s="96">
        <f t="shared" si="1486"/>
        <v>3</v>
      </c>
      <c r="L3249" s="8">
        <f t="shared" si="1503"/>
        <v>1.00061325</v>
      </c>
      <c r="M3249" s="97">
        <f t="shared" si="1492"/>
        <v>1.0043006699999999</v>
      </c>
      <c r="N3249" s="97">
        <f t="shared" si="1493"/>
        <v>1.5640486393837634</v>
      </c>
      <c r="O3249" s="90">
        <f t="shared" si="1494"/>
        <v>1.5650077899999999</v>
      </c>
      <c r="P3249" s="90">
        <f t="shared" si="1495"/>
        <v>634.76496098999996</v>
      </c>
      <c r="Q3249" s="98">
        <f t="shared" si="1508"/>
        <v>0</v>
      </c>
      <c r="R3249" s="7">
        <f t="shared" si="1504"/>
        <v>0</v>
      </c>
      <c r="S3249" s="90">
        <f t="shared" si="1496"/>
        <v>0</v>
      </c>
      <c r="T3249" s="99">
        <f t="shared" si="1505"/>
        <v>0.117687</v>
      </c>
      <c r="U3249" s="98">
        <f t="shared" si="1497"/>
        <v>3</v>
      </c>
      <c r="V3249" s="98">
        <v>252</v>
      </c>
      <c r="W3249" s="97">
        <f t="shared" si="1498"/>
        <v>1.001325418</v>
      </c>
      <c r="X3249" s="90">
        <f t="shared" si="1499"/>
        <v>0.84132890000000005</v>
      </c>
      <c r="Y3249" s="90">
        <f t="shared" si="1500"/>
        <v>0</v>
      </c>
      <c r="Z3249" s="100" t="str">
        <f t="shared" si="1506"/>
        <v>A+J=</v>
      </c>
      <c r="AA3249" s="95">
        <f t="shared" si="1507"/>
        <v>48044</v>
      </c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4"/>
      <c r="DP3249" s="1"/>
      <c r="DQ3249" s="1"/>
      <c r="DR3249" s="1"/>
      <c r="DS3249" s="1"/>
      <c r="DT3249" s="1"/>
      <c r="DU3249" s="1"/>
    </row>
    <row r="3250" spans="1:125" ht="12.75" x14ac:dyDescent="0.2">
      <c r="A3250" s="89">
        <f t="shared" si="1501"/>
        <v>48019</v>
      </c>
      <c r="B3250" s="105">
        <f t="shared" si="1487"/>
        <v>636.01694043999998</v>
      </c>
      <c r="C3250" s="90">
        <f t="shared" si="1502"/>
        <v>405.59859512999998</v>
      </c>
      <c r="D3250" s="91">
        <f t="shared" si="1488"/>
        <v>7245.38</v>
      </c>
      <c r="E3250" s="92">
        <f t="shared" ref="E3250:E3313" si="1509">IF(K3250=1,VLOOKUP(A3249,AP$19:AR$142,3),E3249)</f>
        <v>7276.54</v>
      </c>
      <c r="F3250" s="93">
        <f t="shared" si="1489"/>
        <v>45763</v>
      </c>
      <c r="G3250" s="94">
        <f t="shared" si="1490"/>
        <v>4.3006716003852752E-3</v>
      </c>
      <c r="H3250" s="95">
        <f t="shared" si="1484"/>
        <v>48044</v>
      </c>
      <c r="I3250" s="95">
        <f t="shared" si="1491"/>
        <v>48044</v>
      </c>
      <c r="J3250" s="96">
        <f t="shared" si="1485"/>
        <v>21</v>
      </c>
      <c r="K3250" s="96">
        <f t="shared" si="1486"/>
        <v>4</v>
      </c>
      <c r="L3250" s="8">
        <f t="shared" si="1503"/>
        <v>1.00081775</v>
      </c>
      <c r="M3250" s="97">
        <f t="shared" si="1492"/>
        <v>1.0043006699999999</v>
      </c>
      <c r="N3250" s="97">
        <f t="shared" si="1493"/>
        <v>1.5640486393837634</v>
      </c>
      <c r="O3250" s="90">
        <f t="shared" si="1494"/>
        <v>1.56532764</v>
      </c>
      <c r="P3250" s="90">
        <f t="shared" si="1495"/>
        <v>634.89469169999995</v>
      </c>
      <c r="Q3250" s="98">
        <f t="shared" si="1508"/>
        <v>0</v>
      </c>
      <c r="R3250" s="7">
        <f t="shared" si="1504"/>
        <v>0</v>
      </c>
      <c r="S3250" s="90">
        <f t="shared" si="1496"/>
        <v>0</v>
      </c>
      <c r="T3250" s="99">
        <f t="shared" si="1505"/>
        <v>0.117687</v>
      </c>
      <c r="U3250" s="98">
        <f t="shared" si="1497"/>
        <v>4</v>
      </c>
      <c r="V3250" s="98">
        <v>252</v>
      </c>
      <c r="W3250" s="97">
        <f t="shared" si="1498"/>
        <v>1.001767614</v>
      </c>
      <c r="X3250" s="90">
        <f t="shared" si="1499"/>
        <v>1.1222487400000001</v>
      </c>
      <c r="Y3250" s="90">
        <f t="shared" si="1500"/>
        <v>0</v>
      </c>
      <c r="Z3250" s="100" t="str">
        <f t="shared" si="1506"/>
        <v>A+J=</v>
      </c>
      <c r="AA3250" s="95">
        <f t="shared" si="1507"/>
        <v>48044</v>
      </c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4"/>
      <c r="DP3250" s="1"/>
      <c r="DQ3250" s="1"/>
      <c r="DR3250" s="1"/>
      <c r="DS3250" s="1"/>
      <c r="DT3250" s="1"/>
      <c r="DU3250" s="1"/>
    </row>
    <row r="3251" spans="1:125" ht="12.75" x14ac:dyDescent="0.2">
      <c r="A3251" s="89">
        <f t="shared" si="1501"/>
        <v>48020</v>
      </c>
      <c r="B3251" s="105">
        <f t="shared" si="1487"/>
        <v>636.42785393999998</v>
      </c>
      <c r="C3251" s="90">
        <f t="shared" si="1502"/>
        <v>405.59859512999998</v>
      </c>
      <c r="D3251" s="91">
        <f t="shared" si="1488"/>
        <v>7245.38</v>
      </c>
      <c r="E3251" s="92">
        <f t="shared" si="1509"/>
        <v>7276.54</v>
      </c>
      <c r="F3251" s="93">
        <f t="shared" si="1489"/>
        <v>45763</v>
      </c>
      <c r="G3251" s="94">
        <f t="shared" si="1490"/>
        <v>4.3006716003852752E-3</v>
      </c>
      <c r="H3251" s="95">
        <f t="shared" si="1484"/>
        <v>48044</v>
      </c>
      <c r="I3251" s="95">
        <f t="shared" si="1491"/>
        <v>48044</v>
      </c>
      <c r="J3251" s="96">
        <f t="shared" si="1485"/>
        <v>21</v>
      </c>
      <c r="K3251" s="96">
        <f t="shared" si="1486"/>
        <v>5</v>
      </c>
      <c r="L3251" s="8">
        <f t="shared" si="1503"/>
        <v>1.0010222900000001</v>
      </c>
      <c r="M3251" s="97">
        <f t="shared" si="1492"/>
        <v>1.0043006699999999</v>
      </c>
      <c r="N3251" s="97">
        <f t="shared" si="1493"/>
        <v>1.5640486393837634</v>
      </c>
      <c r="O3251" s="90">
        <f t="shared" si="1494"/>
        <v>1.56564755</v>
      </c>
      <c r="P3251" s="90">
        <f t="shared" si="1495"/>
        <v>635.02444674000003</v>
      </c>
      <c r="Q3251" s="98">
        <f t="shared" si="1508"/>
        <v>0</v>
      </c>
      <c r="R3251" s="7">
        <f t="shared" si="1504"/>
        <v>0</v>
      </c>
      <c r="S3251" s="90">
        <f t="shared" si="1496"/>
        <v>0</v>
      </c>
      <c r="T3251" s="99">
        <f t="shared" si="1505"/>
        <v>0.117687</v>
      </c>
      <c r="U3251" s="98">
        <f t="shared" si="1497"/>
        <v>5</v>
      </c>
      <c r="V3251" s="98">
        <v>252</v>
      </c>
      <c r="W3251" s="97">
        <f t="shared" si="1498"/>
        <v>1.002210005</v>
      </c>
      <c r="X3251" s="90">
        <f t="shared" si="1499"/>
        <v>1.4034072</v>
      </c>
      <c r="Y3251" s="90">
        <f t="shared" si="1500"/>
        <v>0</v>
      </c>
      <c r="Z3251" s="100" t="str">
        <f t="shared" si="1506"/>
        <v>A+J=</v>
      </c>
      <c r="AA3251" s="95">
        <f t="shared" si="1507"/>
        <v>48044</v>
      </c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4"/>
      <c r="DP3251" s="1"/>
      <c r="DQ3251" s="1"/>
      <c r="DR3251" s="1"/>
      <c r="DS3251" s="1"/>
      <c r="DT3251" s="1"/>
      <c r="DU3251" s="1"/>
    </row>
    <row r="3252" spans="1:125" ht="12.75" x14ac:dyDescent="0.2">
      <c r="A3252" s="89">
        <f t="shared" si="1501"/>
        <v>48021</v>
      </c>
      <c r="B3252" s="105">
        <f t="shared" si="1487"/>
        <v>636.42785393999998</v>
      </c>
      <c r="C3252" s="90">
        <f t="shared" si="1502"/>
        <v>405.59859512999998</v>
      </c>
      <c r="D3252" s="91">
        <f t="shared" si="1488"/>
        <v>7245.38</v>
      </c>
      <c r="E3252" s="92">
        <f t="shared" si="1509"/>
        <v>7276.54</v>
      </c>
      <c r="F3252" s="93">
        <f t="shared" si="1489"/>
        <v>45763</v>
      </c>
      <c r="G3252" s="94">
        <f t="shared" si="1490"/>
        <v>4.3006716003852752E-3</v>
      </c>
      <c r="H3252" s="95">
        <f t="shared" si="1484"/>
        <v>48044</v>
      </c>
      <c r="I3252" s="95">
        <f t="shared" si="1491"/>
        <v>48044</v>
      </c>
      <c r="J3252" s="96">
        <f t="shared" si="1485"/>
        <v>21</v>
      </c>
      <c r="K3252" s="96">
        <f t="shared" si="1486"/>
        <v>5</v>
      </c>
      <c r="L3252" s="8">
        <f t="shared" si="1503"/>
        <v>1.0010222900000001</v>
      </c>
      <c r="M3252" s="97">
        <f t="shared" si="1492"/>
        <v>1.0043006699999999</v>
      </c>
      <c r="N3252" s="97">
        <f t="shared" si="1493"/>
        <v>1.5640486393837634</v>
      </c>
      <c r="O3252" s="90">
        <f t="shared" si="1494"/>
        <v>1.56564755</v>
      </c>
      <c r="P3252" s="90">
        <f t="shared" si="1495"/>
        <v>635.02444674000003</v>
      </c>
      <c r="Q3252" s="98">
        <f t="shared" si="1508"/>
        <v>0</v>
      </c>
      <c r="R3252" s="7">
        <f t="shared" si="1504"/>
        <v>0</v>
      </c>
      <c r="S3252" s="90">
        <f t="shared" si="1496"/>
        <v>0</v>
      </c>
      <c r="T3252" s="99">
        <f t="shared" si="1505"/>
        <v>0.117687</v>
      </c>
      <c r="U3252" s="98">
        <f t="shared" si="1497"/>
        <v>5</v>
      </c>
      <c r="V3252" s="98">
        <v>252</v>
      </c>
      <c r="W3252" s="97">
        <f t="shared" si="1498"/>
        <v>1.002210005</v>
      </c>
      <c r="X3252" s="90">
        <f t="shared" si="1499"/>
        <v>1.4034072</v>
      </c>
      <c r="Y3252" s="90">
        <f t="shared" si="1500"/>
        <v>0</v>
      </c>
      <c r="Z3252" s="100" t="str">
        <f t="shared" si="1506"/>
        <v>A+J=</v>
      </c>
      <c r="AA3252" s="95">
        <f t="shared" si="1507"/>
        <v>48044</v>
      </c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4"/>
      <c r="DP3252" s="1"/>
      <c r="DQ3252" s="1"/>
      <c r="DR3252" s="1"/>
      <c r="DS3252" s="1"/>
      <c r="DT3252" s="1"/>
      <c r="DU3252" s="1"/>
    </row>
    <row r="3253" spans="1:125" ht="12.75" x14ac:dyDescent="0.2">
      <c r="A3253" s="89">
        <f t="shared" si="1501"/>
        <v>48022</v>
      </c>
      <c r="B3253" s="105">
        <f t="shared" si="1487"/>
        <v>636.42785393999998</v>
      </c>
      <c r="C3253" s="90">
        <f t="shared" si="1502"/>
        <v>405.59859512999998</v>
      </c>
      <c r="D3253" s="91">
        <f t="shared" si="1488"/>
        <v>7245.38</v>
      </c>
      <c r="E3253" s="92">
        <f t="shared" si="1509"/>
        <v>7276.54</v>
      </c>
      <c r="F3253" s="93">
        <f t="shared" si="1489"/>
        <v>45763</v>
      </c>
      <c r="G3253" s="94">
        <f t="shared" si="1490"/>
        <v>4.3006716003852752E-3</v>
      </c>
      <c r="H3253" s="95">
        <f t="shared" si="1484"/>
        <v>48044</v>
      </c>
      <c r="I3253" s="95">
        <f t="shared" si="1491"/>
        <v>48044</v>
      </c>
      <c r="J3253" s="96">
        <f t="shared" si="1485"/>
        <v>21</v>
      </c>
      <c r="K3253" s="96">
        <f t="shared" si="1486"/>
        <v>5</v>
      </c>
      <c r="L3253" s="8">
        <f t="shared" si="1503"/>
        <v>1.0010222900000001</v>
      </c>
      <c r="M3253" s="97">
        <f t="shared" si="1492"/>
        <v>1.0043006699999999</v>
      </c>
      <c r="N3253" s="97">
        <f t="shared" si="1493"/>
        <v>1.5640486393837634</v>
      </c>
      <c r="O3253" s="90">
        <f t="shared" si="1494"/>
        <v>1.56564755</v>
      </c>
      <c r="P3253" s="90">
        <f t="shared" si="1495"/>
        <v>635.02444674000003</v>
      </c>
      <c r="Q3253" s="98">
        <f t="shared" si="1508"/>
        <v>0</v>
      </c>
      <c r="R3253" s="7">
        <f t="shared" si="1504"/>
        <v>0</v>
      </c>
      <c r="S3253" s="90">
        <f t="shared" si="1496"/>
        <v>0</v>
      </c>
      <c r="T3253" s="99">
        <f t="shared" si="1505"/>
        <v>0.117687</v>
      </c>
      <c r="U3253" s="98">
        <f t="shared" si="1497"/>
        <v>5</v>
      </c>
      <c r="V3253" s="98">
        <v>252</v>
      </c>
      <c r="W3253" s="97">
        <f t="shared" si="1498"/>
        <v>1.002210005</v>
      </c>
      <c r="X3253" s="90">
        <f t="shared" si="1499"/>
        <v>1.4034072</v>
      </c>
      <c r="Y3253" s="90">
        <f t="shared" si="1500"/>
        <v>0</v>
      </c>
      <c r="Z3253" s="100" t="str">
        <f t="shared" si="1506"/>
        <v>A+J=</v>
      </c>
      <c r="AA3253" s="95">
        <f t="shared" si="1507"/>
        <v>48044</v>
      </c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4"/>
      <c r="DP3253" s="1"/>
      <c r="DQ3253" s="1"/>
      <c r="DR3253" s="1"/>
      <c r="DS3253" s="1"/>
      <c r="DT3253" s="1"/>
      <c r="DU3253" s="1"/>
    </row>
    <row r="3254" spans="1:125" ht="12.75" x14ac:dyDescent="0.2">
      <c r="A3254" s="89">
        <f t="shared" si="1501"/>
        <v>48023</v>
      </c>
      <c r="B3254" s="105">
        <f t="shared" si="1487"/>
        <v>636.83903520000001</v>
      </c>
      <c r="C3254" s="90">
        <f t="shared" si="1502"/>
        <v>405.59859512999998</v>
      </c>
      <c r="D3254" s="91">
        <f t="shared" si="1488"/>
        <v>7245.38</v>
      </c>
      <c r="E3254" s="92">
        <f t="shared" si="1509"/>
        <v>7276.54</v>
      </c>
      <c r="F3254" s="93">
        <f t="shared" si="1489"/>
        <v>45763</v>
      </c>
      <c r="G3254" s="94">
        <f t="shared" si="1490"/>
        <v>4.3006716003852752E-3</v>
      </c>
      <c r="H3254" s="95">
        <f t="shared" ref="H3254:H3317" si="1510">IF(DAY(A3254)=15,VLOOKUP(A3254,AH$169:AM$459,4),H3253)</f>
        <v>48044</v>
      </c>
      <c r="I3254" s="95">
        <f t="shared" si="1491"/>
        <v>48044</v>
      </c>
      <c r="J3254" s="96">
        <f t="shared" ref="J3254:J3317" si="1511">IF(I3254=I3253,J3253,NETWORKDAYS(I3253,I3254,$AD$169:$AD$511)-1)</f>
        <v>21</v>
      </c>
      <c r="K3254" s="96">
        <f t="shared" ref="K3254:K3317" si="1512">(J3254-(NETWORKDAYS(A3254,I3254,AD$169:AD$511)-1))</f>
        <v>6</v>
      </c>
      <c r="L3254" s="8">
        <f t="shared" si="1503"/>
        <v>1.0012268799999999</v>
      </c>
      <c r="M3254" s="97">
        <f t="shared" si="1492"/>
        <v>1.0043006699999999</v>
      </c>
      <c r="N3254" s="97">
        <f t="shared" si="1493"/>
        <v>1.5640486393837634</v>
      </c>
      <c r="O3254" s="90">
        <f t="shared" si="1494"/>
        <v>1.56596753</v>
      </c>
      <c r="P3254" s="90">
        <f t="shared" si="1495"/>
        <v>635.15423018000001</v>
      </c>
      <c r="Q3254" s="98">
        <f t="shared" si="1508"/>
        <v>0</v>
      </c>
      <c r="R3254" s="7">
        <f t="shared" si="1504"/>
        <v>0</v>
      </c>
      <c r="S3254" s="90">
        <f t="shared" si="1496"/>
        <v>0</v>
      </c>
      <c r="T3254" s="99">
        <f t="shared" si="1505"/>
        <v>0.117687</v>
      </c>
      <c r="U3254" s="98">
        <f t="shared" si="1497"/>
        <v>6</v>
      </c>
      <c r="V3254" s="98">
        <v>252</v>
      </c>
      <c r="W3254" s="97">
        <f t="shared" si="1498"/>
        <v>1.002652592</v>
      </c>
      <c r="X3254" s="90">
        <f t="shared" si="1499"/>
        <v>1.68480502</v>
      </c>
      <c r="Y3254" s="90">
        <f t="shared" si="1500"/>
        <v>0</v>
      </c>
      <c r="Z3254" s="100" t="str">
        <f t="shared" si="1506"/>
        <v>A+J=</v>
      </c>
      <c r="AA3254" s="95">
        <f t="shared" si="1507"/>
        <v>48044</v>
      </c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4"/>
      <c r="DP3254" s="1"/>
      <c r="DQ3254" s="1"/>
      <c r="DR3254" s="1"/>
      <c r="DS3254" s="1"/>
      <c r="DT3254" s="1"/>
      <c r="DU3254" s="1"/>
    </row>
    <row r="3255" spans="1:125" ht="12.75" x14ac:dyDescent="0.2">
      <c r="A3255" s="89">
        <f t="shared" si="1501"/>
        <v>48024</v>
      </c>
      <c r="B3255" s="105">
        <f t="shared" si="1487"/>
        <v>637.25047964999999</v>
      </c>
      <c r="C3255" s="90">
        <f t="shared" si="1502"/>
        <v>405.59859512999998</v>
      </c>
      <c r="D3255" s="91">
        <f t="shared" si="1488"/>
        <v>7245.38</v>
      </c>
      <c r="E3255" s="92">
        <f t="shared" si="1509"/>
        <v>7276.54</v>
      </c>
      <c r="F3255" s="93">
        <f t="shared" si="1489"/>
        <v>45763</v>
      </c>
      <c r="G3255" s="94">
        <f t="shared" si="1490"/>
        <v>4.3006716003852752E-3</v>
      </c>
      <c r="H3255" s="95">
        <f t="shared" si="1510"/>
        <v>48044</v>
      </c>
      <c r="I3255" s="95">
        <f t="shared" si="1491"/>
        <v>48044</v>
      </c>
      <c r="J3255" s="96">
        <f t="shared" si="1511"/>
        <v>21</v>
      </c>
      <c r="K3255" s="96">
        <f t="shared" si="1512"/>
        <v>7</v>
      </c>
      <c r="L3255" s="8">
        <f t="shared" si="1503"/>
        <v>1.0014315</v>
      </c>
      <c r="M3255" s="97">
        <f t="shared" si="1492"/>
        <v>1.0043006699999999</v>
      </c>
      <c r="N3255" s="97">
        <f t="shared" si="1493"/>
        <v>1.5640486393837634</v>
      </c>
      <c r="O3255" s="90">
        <f t="shared" si="1494"/>
        <v>1.5662875700000001</v>
      </c>
      <c r="P3255" s="90">
        <f t="shared" si="1495"/>
        <v>635.28403795999998</v>
      </c>
      <c r="Q3255" s="98">
        <f t="shared" si="1508"/>
        <v>0</v>
      </c>
      <c r="R3255" s="7">
        <f t="shared" si="1504"/>
        <v>0</v>
      </c>
      <c r="S3255" s="90">
        <f t="shared" si="1496"/>
        <v>0</v>
      </c>
      <c r="T3255" s="99">
        <f t="shared" si="1505"/>
        <v>0.117687</v>
      </c>
      <c r="U3255" s="98">
        <f t="shared" si="1497"/>
        <v>7</v>
      </c>
      <c r="V3255" s="98">
        <v>252</v>
      </c>
      <c r="W3255" s="97">
        <f t="shared" si="1498"/>
        <v>1.0030953739999999</v>
      </c>
      <c r="X3255" s="90">
        <f t="shared" si="1499"/>
        <v>1.9664416899999999</v>
      </c>
      <c r="Y3255" s="90">
        <f t="shared" si="1500"/>
        <v>0</v>
      </c>
      <c r="Z3255" s="100" t="str">
        <f t="shared" si="1506"/>
        <v>A+J=</v>
      </c>
      <c r="AA3255" s="95">
        <f t="shared" si="1507"/>
        <v>48044</v>
      </c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4"/>
      <c r="DP3255" s="1"/>
      <c r="DQ3255" s="1"/>
      <c r="DR3255" s="1"/>
      <c r="DS3255" s="1"/>
      <c r="DT3255" s="1"/>
      <c r="DU3255" s="1"/>
    </row>
    <row r="3256" spans="1:125" ht="12.75" x14ac:dyDescent="0.2">
      <c r="A3256" s="89">
        <f t="shared" si="1501"/>
        <v>48025</v>
      </c>
      <c r="B3256" s="105">
        <f t="shared" si="1487"/>
        <v>637.66219206999995</v>
      </c>
      <c r="C3256" s="90">
        <f t="shared" si="1502"/>
        <v>405.59859512999998</v>
      </c>
      <c r="D3256" s="91">
        <f t="shared" si="1488"/>
        <v>7245.38</v>
      </c>
      <c r="E3256" s="92">
        <f t="shared" si="1509"/>
        <v>7276.54</v>
      </c>
      <c r="F3256" s="93">
        <f t="shared" si="1489"/>
        <v>45763</v>
      </c>
      <c r="G3256" s="94">
        <f t="shared" si="1490"/>
        <v>4.3006716003852752E-3</v>
      </c>
      <c r="H3256" s="95">
        <f t="shared" si="1510"/>
        <v>48044</v>
      </c>
      <c r="I3256" s="95">
        <f t="shared" si="1491"/>
        <v>48044</v>
      </c>
      <c r="J3256" s="96">
        <f t="shared" si="1511"/>
        <v>21</v>
      </c>
      <c r="K3256" s="96">
        <f t="shared" si="1512"/>
        <v>8</v>
      </c>
      <c r="L3256" s="8">
        <f t="shared" si="1503"/>
        <v>1.00163617</v>
      </c>
      <c r="M3256" s="97">
        <f t="shared" si="1492"/>
        <v>1.0043006699999999</v>
      </c>
      <c r="N3256" s="97">
        <f t="shared" si="1493"/>
        <v>1.5640486393837634</v>
      </c>
      <c r="O3256" s="90">
        <f t="shared" si="1494"/>
        <v>1.5666076799999999</v>
      </c>
      <c r="P3256" s="90">
        <f t="shared" si="1495"/>
        <v>635.41387411999995</v>
      </c>
      <c r="Q3256" s="98">
        <f t="shared" si="1508"/>
        <v>0</v>
      </c>
      <c r="R3256" s="7">
        <f t="shared" si="1504"/>
        <v>0</v>
      </c>
      <c r="S3256" s="90">
        <f t="shared" si="1496"/>
        <v>0</v>
      </c>
      <c r="T3256" s="99">
        <f t="shared" si="1505"/>
        <v>0.117687</v>
      </c>
      <c r="U3256" s="98">
        <f t="shared" si="1497"/>
        <v>8</v>
      </c>
      <c r="V3256" s="98">
        <v>252</v>
      </c>
      <c r="W3256" s="97">
        <f t="shared" si="1498"/>
        <v>1.0035383520000001</v>
      </c>
      <c r="X3256" s="90">
        <f t="shared" si="1499"/>
        <v>2.2483179500000001</v>
      </c>
      <c r="Y3256" s="90">
        <f t="shared" si="1500"/>
        <v>0</v>
      </c>
      <c r="Z3256" s="100" t="str">
        <f t="shared" si="1506"/>
        <v>A+J=</v>
      </c>
      <c r="AA3256" s="95">
        <f t="shared" si="1507"/>
        <v>48044</v>
      </c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4"/>
      <c r="DP3256" s="1"/>
      <c r="DQ3256" s="1"/>
      <c r="DR3256" s="1"/>
      <c r="DS3256" s="1"/>
      <c r="DT3256" s="1"/>
      <c r="DU3256" s="1"/>
    </row>
    <row r="3257" spans="1:125" ht="12.75" x14ac:dyDescent="0.2">
      <c r="A3257" s="89">
        <f t="shared" si="1501"/>
        <v>48026</v>
      </c>
      <c r="B3257" s="105">
        <f t="shared" si="1487"/>
        <v>638.0741725900001</v>
      </c>
      <c r="C3257" s="90">
        <f t="shared" si="1502"/>
        <v>405.59859512999998</v>
      </c>
      <c r="D3257" s="91">
        <f t="shared" si="1488"/>
        <v>7245.38</v>
      </c>
      <c r="E3257" s="92">
        <f t="shared" si="1509"/>
        <v>7276.54</v>
      </c>
      <c r="F3257" s="93">
        <f t="shared" si="1489"/>
        <v>45763</v>
      </c>
      <c r="G3257" s="94">
        <f t="shared" si="1490"/>
        <v>4.3006716003852752E-3</v>
      </c>
      <c r="H3257" s="95">
        <f t="shared" si="1510"/>
        <v>48044</v>
      </c>
      <c r="I3257" s="95">
        <f t="shared" si="1491"/>
        <v>48044</v>
      </c>
      <c r="J3257" s="96">
        <f t="shared" si="1511"/>
        <v>21</v>
      </c>
      <c r="K3257" s="96">
        <f t="shared" si="1512"/>
        <v>9</v>
      </c>
      <c r="L3257" s="8">
        <f t="shared" si="1503"/>
        <v>1.00184088</v>
      </c>
      <c r="M3257" s="97">
        <f t="shared" si="1492"/>
        <v>1.0043006699999999</v>
      </c>
      <c r="N3257" s="97">
        <f t="shared" si="1493"/>
        <v>1.5640486393837634</v>
      </c>
      <c r="O3257" s="90">
        <f t="shared" si="1494"/>
        <v>1.5669278600000001</v>
      </c>
      <c r="P3257" s="90">
        <f t="shared" si="1495"/>
        <v>635.54373868000005</v>
      </c>
      <c r="Q3257" s="98">
        <f t="shared" si="1508"/>
        <v>0</v>
      </c>
      <c r="R3257" s="7">
        <f t="shared" si="1504"/>
        <v>0</v>
      </c>
      <c r="S3257" s="90">
        <f t="shared" si="1496"/>
        <v>0</v>
      </c>
      <c r="T3257" s="99">
        <f t="shared" si="1505"/>
        <v>0.117687</v>
      </c>
      <c r="U3257" s="98">
        <f t="shared" si="1497"/>
        <v>9</v>
      </c>
      <c r="V3257" s="98">
        <v>252</v>
      </c>
      <c r="W3257" s="97">
        <f t="shared" si="1498"/>
        <v>1.003981526</v>
      </c>
      <c r="X3257" s="90">
        <f t="shared" si="1499"/>
        <v>2.5304339100000002</v>
      </c>
      <c r="Y3257" s="90">
        <f t="shared" si="1500"/>
        <v>0</v>
      </c>
      <c r="Z3257" s="100" t="str">
        <f t="shared" si="1506"/>
        <v>A+J=</v>
      </c>
      <c r="AA3257" s="95">
        <f t="shared" si="1507"/>
        <v>48044</v>
      </c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4"/>
      <c r="DP3257" s="1"/>
      <c r="DQ3257" s="1"/>
      <c r="DR3257" s="1"/>
      <c r="DS3257" s="1"/>
      <c r="DT3257" s="1"/>
      <c r="DU3257" s="1"/>
    </row>
    <row r="3258" spans="1:125" ht="12.75" x14ac:dyDescent="0.2">
      <c r="A3258" s="89">
        <f t="shared" si="1501"/>
        <v>48027</v>
      </c>
      <c r="B3258" s="105">
        <f t="shared" si="1487"/>
        <v>638.48641663000001</v>
      </c>
      <c r="C3258" s="90">
        <f t="shared" si="1502"/>
        <v>405.59859512999998</v>
      </c>
      <c r="D3258" s="91">
        <f t="shared" si="1488"/>
        <v>7245.38</v>
      </c>
      <c r="E3258" s="92">
        <f t="shared" si="1509"/>
        <v>7276.54</v>
      </c>
      <c r="F3258" s="93">
        <f t="shared" si="1489"/>
        <v>45763</v>
      </c>
      <c r="G3258" s="94">
        <f t="shared" si="1490"/>
        <v>4.3006716003852752E-3</v>
      </c>
      <c r="H3258" s="95">
        <f t="shared" si="1510"/>
        <v>48044</v>
      </c>
      <c r="I3258" s="95">
        <f t="shared" si="1491"/>
        <v>48044</v>
      </c>
      <c r="J3258" s="96">
        <f t="shared" si="1511"/>
        <v>21</v>
      </c>
      <c r="K3258" s="96">
        <f t="shared" si="1512"/>
        <v>10</v>
      </c>
      <c r="L3258" s="8">
        <f t="shared" si="1503"/>
        <v>1.00204563</v>
      </c>
      <c r="M3258" s="97">
        <f t="shared" si="1492"/>
        <v>1.0043006699999999</v>
      </c>
      <c r="N3258" s="97">
        <f t="shared" si="1493"/>
        <v>1.5640486393837634</v>
      </c>
      <c r="O3258" s="90">
        <f t="shared" si="1494"/>
        <v>1.5672481</v>
      </c>
      <c r="P3258" s="90">
        <f t="shared" si="1495"/>
        <v>635.67362758000002</v>
      </c>
      <c r="Q3258" s="98">
        <f t="shared" si="1508"/>
        <v>0</v>
      </c>
      <c r="R3258" s="7">
        <f t="shared" si="1504"/>
        <v>0</v>
      </c>
      <c r="S3258" s="90">
        <f t="shared" si="1496"/>
        <v>0</v>
      </c>
      <c r="T3258" s="99">
        <f t="shared" si="1505"/>
        <v>0.117687</v>
      </c>
      <c r="U3258" s="98">
        <f t="shared" si="1497"/>
        <v>10</v>
      </c>
      <c r="V3258" s="98">
        <v>252</v>
      </c>
      <c r="W3258" s="97">
        <f t="shared" si="1498"/>
        <v>1.0044248950000001</v>
      </c>
      <c r="X3258" s="90">
        <f t="shared" si="1499"/>
        <v>2.8127890500000001</v>
      </c>
      <c r="Y3258" s="90">
        <f t="shared" si="1500"/>
        <v>0</v>
      </c>
      <c r="Z3258" s="100" t="str">
        <f t="shared" si="1506"/>
        <v>A+J=</v>
      </c>
      <c r="AA3258" s="95">
        <f t="shared" si="1507"/>
        <v>48044</v>
      </c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4"/>
      <c r="DP3258" s="1"/>
      <c r="DQ3258" s="1"/>
      <c r="DR3258" s="1"/>
      <c r="DS3258" s="1"/>
      <c r="DT3258" s="1"/>
      <c r="DU3258" s="1"/>
    </row>
    <row r="3259" spans="1:125" ht="12.75" x14ac:dyDescent="0.2">
      <c r="A3259" s="89">
        <f t="shared" si="1501"/>
        <v>48028</v>
      </c>
      <c r="B3259" s="105">
        <f t="shared" si="1487"/>
        <v>638.48641663000001</v>
      </c>
      <c r="C3259" s="90">
        <f t="shared" si="1502"/>
        <v>405.59859512999998</v>
      </c>
      <c r="D3259" s="91">
        <f t="shared" si="1488"/>
        <v>7245.38</v>
      </c>
      <c r="E3259" s="92">
        <f t="shared" si="1509"/>
        <v>7276.54</v>
      </c>
      <c r="F3259" s="93">
        <f t="shared" si="1489"/>
        <v>45763</v>
      </c>
      <c r="G3259" s="94">
        <f t="shared" si="1490"/>
        <v>4.3006716003852752E-3</v>
      </c>
      <c r="H3259" s="95">
        <f t="shared" si="1510"/>
        <v>48044</v>
      </c>
      <c r="I3259" s="95">
        <f t="shared" si="1491"/>
        <v>48044</v>
      </c>
      <c r="J3259" s="96">
        <f t="shared" si="1511"/>
        <v>21</v>
      </c>
      <c r="K3259" s="96">
        <f t="shared" si="1512"/>
        <v>10</v>
      </c>
      <c r="L3259" s="8">
        <f t="shared" si="1503"/>
        <v>1.00204563</v>
      </c>
      <c r="M3259" s="97">
        <f t="shared" si="1492"/>
        <v>1.0043006699999999</v>
      </c>
      <c r="N3259" s="97">
        <f t="shared" si="1493"/>
        <v>1.5640486393837634</v>
      </c>
      <c r="O3259" s="90">
        <f t="shared" si="1494"/>
        <v>1.5672481</v>
      </c>
      <c r="P3259" s="90">
        <f t="shared" si="1495"/>
        <v>635.67362758000002</v>
      </c>
      <c r="Q3259" s="98">
        <f t="shared" si="1508"/>
        <v>0</v>
      </c>
      <c r="R3259" s="7">
        <f t="shared" si="1504"/>
        <v>0</v>
      </c>
      <c r="S3259" s="90">
        <f t="shared" si="1496"/>
        <v>0</v>
      </c>
      <c r="T3259" s="99">
        <f t="shared" si="1505"/>
        <v>0.117687</v>
      </c>
      <c r="U3259" s="98">
        <f t="shared" si="1497"/>
        <v>10</v>
      </c>
      <c r="V3259" s="98">
        <v>252</v>
      </c>
      <c r="W3259" s="97">
        <f t="shared" si="1498"/>
        <v>1.0044248950000001</v>
      </c>
      <c r="X3259" s="90">
        <f t="shared" si="1499"/>
        <v>2.8127890500000001</v>
      </c>
      <c r="Y3259" s="90">
        <f t="shared" si="1500"/>
        <v>0</v>
      </c>
      <c r="Z3259" s="100" t="str">
        <f t="shared" si="1506"/>
        <v>A+J=</v>
      </c>
      <c r="AA3259" s="95">
        <f t="shared" si="1507"/>
        <v>48044</v>
      </c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4"/>
      <c r="DP3259" s="1"/>
      <c r="DQ3259" s="1"/>
      <c r="DR3259" s="1"/>
      <c r="DS3259" s="1"/>
      <c r="DT3259" s="1"/>
      <c r="DU3259" s="1"/>
    </row>
    <row r="3260" spans="1:125" ht="12.75" x14ac:dyDescent="0.2">
      <c r="A3260" s="89">
        <f t="shared" si="1501"/>
        <v>48029</v>
      </c>
      <c r="B3260" s="105">
        <f t="shared" ref="B3260:B3323" si="1513">(P3260+X3260)</f>
        <v>638.48641663000001</v>
      </c>
      <c r="C3260" s="90">
        <f t="shared" si="1502"/>
        <v>405.59859512999998</v>
      </c>
      <c r="D3260" s="91">
        <f t="shared" ref="D3260:D3323" si="1514">IF(E3260=E3259,D3259,E3259)</f>
        <v>7245.38</v>
      </c>
      <c r="E3260" s="92">
        <f t="shared" si="1509"/>
        <v>7276.54</v>
      </c>
      <c r="F3260" s="93">
        <f t="shared" ref="F3260:F3323" si="1515">IF(D3260=D3259,F3259,A3260)</f>
        <v>45763</v>
      </c>
      <c r="G3260" s="94">
        <f t="shared" ref="G3260:G3323" si="1516">(E3260/D3260)-1</f>
        <v>4.3006716003852752E-3</v>
      </c>
      <c r="H3260" s="95">
        <f t="shared" si="1510"/>
        <v>48044</v>
      </c>
      <c r="I3260" s="95">
        <f t="shared" ref="I3260:I3323" si="1517">IF(A3260&gt;I3259,H3260,I3259)</f>
        <v>48044</v>
      </c>
      <c r="J3260" s="96">
        <f t="shared" si="1511"/>
        <v>21</v>
      </c>
      <c r="K3260" s="96">
        <f t="shared" si="1512"/>
        <v>10</v>
      </c>
      <c r="L3260" s="8">
        <f t="shared" si="1503"/>
        <v>1.00204563</v>
      </c>
      <c r="M3260" s="97">
        <f t="shared" ref="M3260:M3323" si="1518">IF(I3260&gt;I3259,L3259,M3259)</f>
        <v>1.0043006699999999</v>
      </c>
      <c r="N3260" s="97">
        <f t="shared" ref="N3260:N3323" si="1519">IF(I3260&gt;I3259,N3259*M3260,N3259)</f>
        <v>1.5640486393837634</v>
      </c>
      <c r="O3260" s="90">
        <f t="shared" ref="O3260:O3323" si="1520">TRUNC(TRUNC((L3260*N3260),15),8)</f>
        <v>1.5672481</v>
      </c>
      <c r="P3260" s="90">
        <f t="shared" ref="P3260:P3323" si="1521">TRUNC(C3260*O3260,8)</f>
        <v>635.67362758000002</v>
      </c>
      <c r="Q3260" s="98">
        <f t="shared" si="1508"/>
        <v>0</v>
      </c>
      <c r="R3260" s="7">
        <f t="shared" si="1504"/>
        <v>0</v>
      </c>
      <c r="S3260" s="90">
        <f t="shared" ref="S3260:S3323" si="1522">IF(R3260&gt;0,TRUNC(R3260*P3260,8),0)</f>
        <v>0</v>
      </c>
      <c r="T3260" s="99">
        <f t="shared" si="1505"/>
        <v>0.117687</v>
      </c>
      <c r="U3260" s="98">
        <f t="shared" ref="U3260:U3323" si="1523">IF(Q3259&gt;0,1,IF(K3260=K3259,U3259,U3259+1))</f>
        <v>10</v>
      </c>
      <c r="V3260" s="98">
        <v>252</v>
      </c>
      <c r="W3260" s="97">
        <f t="shared" ref="W3260:W3323" si="1524">ROUND((1+T3260)^TRUNC((U3260/V3260),9),9)</f>
        <v>1.0044248950000001</v>
      </c>
      <c r="X3260" s="90">
        <f t="shared" ref="X3260:X3323" si="1525">TRUNC((P3260*(W3260-1)),8)</f>
        <v>2.8127890500000001</v>
      </c>
      <c r="Y3260" s="90">
        <f t="shared" ref="Y3260:Y3323" si="1526">IF(Q3260&gt;0,S3260+X3260,0)</f>
        <v>0</v>
      </c>
      <c r="Z3260" s="100" t="str">
        <f t="shared" si="1506"/>
        <v>A+J=</v>
      </c>
      <c r="AA3260" s="95">
        <f t="shared" si="1507"/>
        <v>48044</v>
      </c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4"/>
      <c r="DP3260" s="1"/>
      <c r="DQ3260" s="1"/>
      <c r="DR3260" s="1"/>
      <c r="DS3260" s="1"/>
      <c r="DT3260" s="1"/>
      <c r="DU3260" s="1"/>
    </row>
    <row r="3261" spans="1:125" ht="12.75" x14ac:dyDescent="0.2">
      <c r="A3261" s="89">
        <f t="shared" si="1501"/>
        <v>48030</v>
      </c>
      <c r="B3261" s="105">
        <f t="shared" si="1513"/>
        <v>638.89893305999999</v>
      </c>
      <c r="C3261" s="90">
        <f t="shared" si="1502"/>
        <v>405.59859512999998</v>
      </c>
      <c r="D3261" s="91">
        <f t="shared" si="1514"/>
        <v>7245.38</v>
      </c>
      <c r="E3261" s="92">
        <f t="shared" si="1509"/>
        <v>7276.54</v>
      </c>
      <c r="F3261" s="93">
        <f t="shared" si="1515"/>
        <v>45763</v>
      </c>
      <c r="G3261" s="94">
        <f t="shared" si="1516"/>
        <v>4.3006716003852752E-3</v>
      </c>
      <c r="H3261" s="95">
        <f t="shared" si="1510"/>
        <v>48044</v>
      </c>
      <c r="I3261" s="95">
        <f t="shared" si="1517"/>
        <v>48044</v>
      </c>
      <c r="J3261" s="96">
        <f t="shared" si="1511"/>
        <v>21</v>
      </c>
      <c r="K3261" s="96">
        <f t="shared" si="1512"/>
        <v>11</v>
      </c>
      <c r="L3261" s="8">
        <f t="shared" si="1503"/>
        <v>1.0022504299999999</v>
      </c>
      <c r="M3261" s="97">
        <f t="shared" si="1518"/>
        <v>1.0043006699999999</v>
      </c>
      <c r="N3261" s="97">
        <f t="shared" si="1519"/>
        <v>1.5640486393837634</v>
      </c>
      <c r="O3261" s="90">
        <f t="shared" si="1520"/>
        <v>1.56756842</v>
      </c>
      <c r="P3261" s="90">
        <f t="shared" si="1521"/>
        <v>635.80354892000003</v>
      </c>
      <c r="Q3261" s="98">
        <f t="shared" si="1508"/>
        <v>0</v>
      </c>
      <c r="R3261" s="7">
        <f t="shared" si="1504"/>
        <v>0</v>
      </c>
      <c r="S3261" s="90">
        <f t="shared" si="1522"/>
        <v>0</v>
      </c>
      <c r="T3261" s="99">
        <f t="shared" si="1505"/>
        <v>0.117687</v>
      </c>
      <c r="U3261" s="98">
        <f t="shared" si="1523"/>
        <v>11</v>
      </c>
      <c r="V3261" s="98">
        <v>252</v>
      </c>
      <c r="W3261" s="97">
        <f t="shared" si="1524"/>
        <v>1.00486846</v>
      </c>
      <c r="X3261" s="90">
        <f t="shared" si="1525"/>
        <v>3.0953841400000002</v>
      </c>
      <c r="Y3261" s="90">
        <f t="shared" si="1526"/>
        <v>0</v>
      </c>
      <c r="Z3261" s="100" t="str">
        <f t="shared" si="1506"/>
        <v>A+J=</v>
      </c>
      <c r="AA3261" s="95">
        <f t="shared" si="1507"/>
        <v>48044</v>
      </c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4"/>
      <c r="DP3261" s="1"/>
      <c r="DQ3261" s="1"/>
      <c r="DR3261" s="1"/>
      <c r="DS3261" s="1"/>
      <c r="DT3261" s="1"/>
      <c r="DU3261" s="1"/>
    </row>
    <row r="3262" spans="1:125" ht="12.75" x14ac:dyDescent="0.2">
      <c r="A3262" s="89">
        <f t="shared" si="1501"/>
        <v>48031</v>
      </c>
      <c r="B3262" s="105">
        <f t="shared" si="1513"/>
        <v>639.31170570000006</v>
      </c>
      <c r="C3262" s="90">
        <f t="shared" si="1502"/>
        <v>405.59859512999998</v>
      </c>
      <c r="D3262" s="91">
        <f t="shared" si="1514"/>
        <v>7245.38</v>
      </c>
      <c r="E3262" s="92">
        <f t="shared" si="1509"/>
        <v>7276.54</v>
      </c>
      <c r="F3262" s="93">
        <f t="shared" si="1515"/>
        <v>45763</v>
      </c>
      <c r="G3262" s="94">
        <f t="shared" si="1516"/>
        <v>4.3006716003852752E-3</v>
      </c>
      <c r="H3262" s="95">
        <f t="shared" si="1510"/>
        <v>48044</v>
      </c>
      <c r="I3262" s="95">
        <f t="shared" si="1517"/>
        <v>48044</v>
      </c>
      <c r="J3262" s="96">
        <f t="shared" si="1511"/>
        <v>21</v>
      </c>
      <c r="K3262" s="96">
        <f t="shared" si="1512"/>
        <v>12</v>
      </c>
      <c r="L3262" s="8">
        <f t="shared" si="1503"/>
        <v>1.0024552600000001</v>
      </c>
      <c r="M3262" s="97">
        <f t="shared" si="1518"/>
        <v>1.0043006699999999</v>
      </c>
      <c r="N3262" s="97">
        <f t="shared" si="1519"/>
        <v>1.5640486393837634</v>
      </c>
      <c r="O3262" s="90">
        <f t="shared" si="1520"/>
        <v>1.5678887800000001</v>
      </c>
      <c r="P3262" s="90">
        <f t="shared" si="1521"/>
        <v>635.93348648000006</v>
      </c>
      <c r="Q3262" s="98">
        <f t="shared" si="1508"/>
        <v>0</v>
      </c>
      <c r="R3262" s="7">
        <f t="shared" si="1504"/>
        <v>0</v>
      </c>
      <c r="S3262" s="90">
        <f t="shared" si="1522"/>
        <v>0</v>
      </c>
      <c r="T3262" s="99">
        <f t="shared" si="1505"/>
        <v>0.117687</v>
      </c>
      <c r="U3262" s="98">
        <f t="shared" si="1523"/>
        <v>12</v>
      </c>
      <c r="V3262" s="98">
        <v>252</v>
      </c>
      <c r="W3262" s="97">
        <f t="shared" si="1524"/>
        <v>1.0053122210000001</v>
      </c>
      <c r="X3262" s="90">
        <f t="shared" si="1525"/>
        <v>3.3782192200000001</v>
      </c>
      <c r="Y3262" s="90">
        <f t="shared" si="1526"/>
        <v>0</v>
      </c>
      <c r="Z3262" s="100" t="str">
        <f t="shared" si="1506"/>
        <v>A+J=</v>
      </c>
      <c r="AA3262" s="95">
        <f t="shared" si="1507"/>
        <v>48044</v>
      </c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4"/>
      <c r="DP3262" s="1"/>
      <c r="DQ3262" s="1"/>
      <c r="DR3262" s="1"/>
      <c r="DS3262" s="1"/>
      <c r="DT3262" s="1"/>
      <c r="DU3262" s="1"/>
    </row>
    <row r="3263" spans="1:125" ht="12.75" x14ac:dyDescent="0.2">
      <c r="A3263" s="89">
        <f t="shared" si="1501"/>
        <v>48032</v>
      </c>
      <c r="B3263" s="105">
        <f t="shared" si="1513"/>
        <v>639.72475033000001</v>
      </c>
      <c r="C3263" s="90">
        <f t="shared" si="1502"/>
        <v>405.59859512999998</v>
      </c>
      <c r="D3263" s="91">
        <f t="shared" si="1514"/>
        <v>7245.38</v>
      </c>
      <c r="E3263" s="92">
        <f t="shared" si="1509"/>
        <v>7276.54</v>
      </c>
      <c r="F3263" s="93">
        <f t="shared" si="1515"/>
        <v>45763</v>
      </c>
      <c r="G3263" s="94">
        <f t="shared" si="1516"/>
        <v>4.3006716003852752E-3</v>
      </c>
      <c r="H3263" s="95">
        <f t="shared" si="1510"/>
        <v>48044</v>
      </c>
      <c r="I3263" s="95">
        <f t="shared" si="1517"/>
        <v>48044</v>
      </c>
      <c r="J3263" s="96">
        <f t="shared" si="1511"/>
        <v>21</v>
      </c>
      <c r="K3263" s="96">
        <f t="shared" si="1512"/>
        <v>13</v>
      </c>
      <c r="L3263" s="8">
        <f t="shared" si="1503"/>
        <v>1.0026601399999999</v>
      </c>
      <c r="M3263" s="97">
        <f t="shared" si="1518"/>
        <v>1.0043006699999999</v>
      </c>
      <c r="N3263" s="97">
        <f t="shared" si="1519"/>
        <v>1.5640486393837634</v>
      </c>
      <c r="O3263" s="90">
        <f t="shared" si="1520"/>
        <v>1.56820922</v>
      </c>
      <c r="P3263" s="90">
        <f t="shared" si="1521"/>
        <v>636.06345650000003</v>
      </c>
      <c r="Q3263" s="98">
        <f t="shared" si="1508"/>
        <v>0</v>
      </c>
      <c r="R3263" s="7">
        <f t="shared" si="1504"/>
        <v>0</v>
      </c>
      <c r="S3263" s="90">
        <f t="shared" si="1522"/>
        <v>0</v>
      </c>
      <c r="T3263" s="99">
        <f t="shared" si="1505"/>
        <v>0.117687</v>
      </c>
      <c r="U3263" s="98">
        <f t="shared" si="1523"/>
        <v>13</v>
      </c>
      <c r="V3263" s="98">
        <v>252</v>
      </c>
      <c r="W3263" s="97">
        <f t="shared" si="1524"/>
        <v>1.0057561770000001</v>
      </c>
      <c r="X3263" s="90">
        <f t="shared" si="1525"/>
        <v>3.66129383</v>
      </c>
      <c r="Y3263" s="90">
        <f t="shared" si="1526"/>
        <v>0</v>
      </c>
      <c r="Z3263" s="100" t="str">
        <f t="shared" si="1506"/>
        <v>A+J=</v>
      </c>
      <c r="AA3263" s="95">
        <f t="shared" si="1507"/>
        <v>48044</v>
      </c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4"/>
      <c r="DP3263" s="1"/>
      <c r="DQ3263" s="1"/>
      <c r="DR3263" s="1"/>
      <c r="DS3263" s="1"/>
      <c r="DT3263" s="1"/>
      <c r="DU3263" s="1"/>
    </row>
    <row r="3264" spans="1:125" ht="12.75" x14ac:dyDescent="0.2">
      <c r="A3264" s="89">
        <f t="shared" si="1501"/>
        <v>48033</v>
      </c>
      <c r="B3264" s="105">
        <f t="shared" si="1513"/>
        <v>640.13806425999996</v>
      </c>
      <c r="C3264" s="90">
        <f t="shared" si="1502"/>
        <v>405.59859512999998</v>
      </c>
      <c r="D3264" s="91">
        <f t="shared" si="1514"/>
        <v>7245.38</v>
      </c>
      <c r="E3264" s="92">
        <f t="shared" si="1509"/>
        <v>7276.54</v>
      </c>
      <c r="F3264" s="93">
        <f t="shared" si="1515"/>
        <v>45763</v>
      </c>
      <c r="G3264" s="94">
        <f t="shared" si="1516"/>
        <v>4.3006716003852752E-3</v>
      </c>
      <c r="H3264" s="95">
        <f t="shared" si="1510"/>
        <v>48044</v>
      </c>
      <c r="I3264" s="95">
        <f t="shared" si="1517"/>
        <v>48044</v>
      </c>
      <c r="J3264" s="96">
        <f t="shared" si="1511"/>
        <v>21</v>
      </c>
      <c r="K3264" s="96">
        <f t="shared" si="1512"/>
        <v>14</v>
      </c>
      <c r="L3264" s="8">
        <f t="shared" si="1503"/>
        <v>1.00286506</v>
      </c>
      <c r="M3264" s="97">
        <f t="shared" si="1518"/>
        <v>1.0043006699999999</v>
      </c>
      <c r="N3264" s="97">
        <f t="shared" si="1519"/>
        <v>1.5640486393837634</v>
      </c>
      <c r="O3264" s="90">
        <f t="shared" si="1520"/>
        <v>1.5685297300000001</v>
      </c>
      <c r="P3264" s="90">
        <f t="shared" si="1521"/>
        <v>636.19345490000001</v>
      </c>
      <c r="Q3264" s="98">
        <f t="shared" si="1508"/>
        <v>0</v>
      </c>
      <c r="R3264" s="7">
        <f t="shared" si="1504"/>
        <v>0</v>
      </c>
      <c r="S3264" s="90">
        <f t="shared" si="1522"/>
        <v>0</v>
      </c>
      <c r="T3264" s="99">
        <f t="shared" si="1505"/>
        <v>0.117687</v>
      </c>
      <c r="U3264" s="98">
        <f t="shared" si="1523"/>
        <v>14</v>
      </c>
      <c r="V3264" s="98">
        <v>252</v>
      </c>
      <c r="W3264" s="97">
        <f t="shared" si="1524"/>
        <v>1.00620033</v>
      </c>
      <c r="X3264" s="90">
        <f t="shared" si="1525"/>
        <v>3.9446093599999998</v>
      </c>
      <c r="Y3264" s="90">
        <f t="shared" si="1526"/>
        <v>0</v>
      </c>
      <c r="Z3264" s="100" t="str">
        <f t="shared" si="1506"/>
        <v>A+J=</v>
      </c>
      <c r="AA3264" s="95">
        <f t="shared" si="1507"/>
        <v>48044</v>
      </c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4"/>
      <c r="DP3264" s="1"/>
      <c r="DQ3264" s="1"/>
      <c r="DR3264" s="1"/>
      <c r="DS3264" s="1"/>
      <c r="DT3264" s="1"/>
      <c r="DU3264" s="1"/>
    </row>
    <row r="3265" spans="1:125" ht="12.75" x14ac:dyDescent="0.2">
      <c r="A3265" s="89">
        <f t="shared" si="1501"/>
        <v>48034</v>
      </c>
      <c r="B3265" s="105">
        <f t="shared" si="1513"/>
        <v>640.5516388100001</v>
      </c>
      <c r="C3265" s="90">
        <f t="shared" si="1502"/>
        <v>405.59859512999998</v>
      </c>
      <c r="D3265" s="91">
        <f t="shared" si="1514"/>
        <v>7245.38</v>
      </c>
      <c r="E3265" s="92">
        <f t="shared" si="1509"/>
        <v>7276.54</v>
      </c>
      <c r="F3265" s="93">
        <f t="shared" si="1515"/>
        <v>45763</v>
      </c>
      <c r="G3265" s="94">
        <f t="shared" si="1516"/>
        <v>4.3006716003852752E-3</v>
      </c>
      <c r="H3265" s="95">
        <f t="shared" si="1510"/>
        <v>48044</v>
      </c>
      <c r="I3265" s="95">
        <f t="shared" si="1517"/>
        <v>48044</v>
      </c>
      <c r="J3265" s="96">
        <f t="shared" si="1511"/>
        <v>21</v>
      </c>
      <c r="K3265" s="96">
        <f t="shared" si="1512"/>
        <v>15</v>
      </c>
      <c r="L3265" s="8">
        <f t="shared" si="1503"/>
        <v>1.00307002</v>
      </c>
      <c r="M3265" s="97">
        <f t="shared" si="1518"/>
        <v>1.0043006699999999</v>
      </c>
      <c r="N3265" s="97">
        <f t="shared" si="1519"/>
        <v>1.5640486393837634</v>
      </c>
      <c r="O3265" s="90">
        <f t="shared" si="1520"/>
        <v>1.5688502900000001</v>
      </c>
      <c r="P3265" s="90">
        <f t="shared" si="1521"/>
        <v>636.32347359000005</v>
      </c>
      <c r="Q3265" s="98">
        <f t="shared" si="1508"/>
        <v>0</v>
      </c>
      <c r="R3265" s="7">
        <f t="shared" si="1504"/>
        <v>0</v>
      </c>
      <c r="S3265" s="90">
        <f t="shared" si="1522"/>
        <v>0</v>
      </c>
      <c r="T3265" s="99">
        <f t="shared" si="1505"/>
        <v>0.117687</v>
      </c>
      <c r="U3265" s="98">
        <f t="shared" si="1523"/>
        <v>15</v>
      </c>
      <c r="V3265" s="98">
        <v>252</v>
      </c>
      <c r="W3265" s="97">
        <f t="shared" si="1524"/>
        <v>1.0066446790000001</v>
      </c>
      <c r="X3265" s="90">
        <f t="shared" si="1525"/>
        <v>4.2281652200000002</v>
      </c>
      <c r="Y3265" s="90">
        <f t="shared" si="1526"/>
        <v>0</v>
      </c>
      <c r="Z3265" s="100" t="str">
        <f t="shared" si="1506"/>
        <v>A+J=</v>
      </c>
      <c r="AA3265" s="95">
        <f t="shared" si="1507"/>
        <v>48044</v>
      </c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4"/>
      <c r="DP3265" s="1"/>
      <c r="DQ3265" s="1"/>
      <c r="DR3265" s="1"/>
      <c r="DS3265" s="1"/>
      <c r="DT3265" s="1"/>
      <c r="DU3265" s="1"/>
    </row>
    <row r="3266" spans="1:125" ht="12.75" x14ac:dyDescent="0.2">
      <c r="A3266" s="89">
        <f t="shared" si="1501"/>
        <v>48035</v>
      </c>
      <c r="B3266" s="105">
        <f t="shared" si="1513"/>
        <v>640.5516388100001</v>
      </c>
      <c r="C3266" s="90">
        <f t="shared" si="1502"/>
        <v>405.59859512999998</v>
      </c>
      <c r="D3266" s="91">
        <f t="shared" si="1514"/>
        <v>7245.38</v>
      </c>
      <c r="E3266" s="92">
        <f t="shared" si="1509"/>
        <v>7276.54</v>
      </c>
      <c r="F3266" s="93">
        <f t="shared" si="1515"/>
        <v>45763</v>
      </c>
      <c r="G3266" s="94">
        <f t="shared" si="1516"/>
        <v>4.3006716003852752E-3</v>
      </c>
      <c r="H3266" s="95">
        <f t="shared" si="1510"/>
        <v>48044</v>
      </c>
      <c r="I3266" s="95">
        <f t="shared" si="1517"/>
        <v>48044</v>
      </c>
      <c r="J3266" s="96">
        <f t="shared" si="1511"/>
        <v>21</v>
      </c>
      <c r="K3266" s="96">
        <f t="shared" si="1512"/>
        <v>15</v>
      </c>
      <c r="L3266" s="8">
        <f t="shared" si="1503"/>
        <v>1.00307002</v>
      </c>
      <c r="M3266" s="97">
        <f t="shared" si="1518"/>
        <v>1.0043006699999999</v>
      </c>
      <c r="N3266" s="97">
        <f t="shared" si="1519"/>
        <v>1.5640486393837634</v>
      </c>
      <c r="O3266" s="90">
        <f t="shared" si="1520"/>
        <v>1.5688502900000001</v>
      </c>
      <c r="P3266" s="90">
        <f t="shared" si="1521"/>
        <v>636.32347359000005</v>
      </c>
      <c r="Q3266" s="98">
        <f t="shared" si="1508"/>
        <v>0</v>
      </c>
      <c r="R3266" s="7">
        <f t="shared" si="1504"/>
        <v>0</v>
      </c>
      <c r="S3266" s="90">
        <f t="shared" si="1522"/>
        <v>0</v>
      </c>
      <c r="T3266" s="99">
        <f t="shared" si="1505"/>
        <v>0.117687</v>
      </c>
      <c r="U3266" s="98">
        <f t="shared" si="1523"/>
        <v>15</v>
      </c>
      <c r="V3266" s="98">
        <v>252</v>
      </c>
      <c r="W3266" s="97">
        <f t="shared" si="1524"/>
        <v>1.0066446790000001</v>
      </c>
      <c r="X3266" s="90">
        <f t="shared" si="1525"/>
        <v>4.2281652200000002</v>
      </c>
      <c r="Y3266" s="90">
        <f t="shared" si="1526"/>
        <v>0</v>
      </c>
      <c r="Z3266" s="100" t="str">
        <f t="shared" si="1506"/>
        <v>A+J=</v>
      </c>
      <c r="AA3266" s="95">
        <f t="shared" si="1507"/>
        <v>48044</v>
      </c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4"/>
      <c r="DP3266" s="1"/>
      <c r="DQ3266" s="1"/>
      <c r="DR3266" s="1"/>
      <c r="DS3266" s="1"/>
      <c r="DT3266" s="1"/>
      <c r="DU3266" s="1"/>
    </row>
    <row r="3267" spans="1:125" ht="12.75" x14ac:dyDescent="0.2">
      <c r="A3267" s="89">
        <f t="shared" si="1501"/>
        <v>48036</v>
      </c>
      <c r="B3267" s="105">
        <f t="shared" si="1513"/>
        <v>640.5516388100001</v>
      </c>
      <c r="C3267" s="90">
        <f t="shared" si="1502"/>
        <v>405.59859512999998</v>
      </c>
      <c r="D3267" s="91">
        <f t="shared" si="1514"/>
        <v>7245.38</v>
      </c>
      <c r="E3267" s="92">
        <f t="shared" si="1509"/>
        <v>7276.54</v>
      </c>
      <c r="F3267" s="93">
        <f t="shared" si="1515"/>
        <v>45763</v>
      </c>
      <c r="G3267" s="94">
        <f t="shared" si="1516"/>
        <v>4.3006716003852752E-3</v>
      </c>
      <c r="H3267" s="95">
        <f t="shared" si="1510"/>
        <v>48044</v>
      </c>
      <c r="I3267" s="95">
        <f t="shared" si="1517"/>
        <v>48044</v>
      </c>
      <c r="J3267" s="96">
        <f t="shared" si="1511"/>
        <v>21</v>
      </c>
      <c r="K3267" s="96">
        <f t="shared" si="1512"/>
        <v>15</v>
      </c>
      <c r="L3267" s="8">
        <f t="shared" si="1503"/>
        <v>1.00307002</v>
      </c>
      <c r="M3267" s="97">
        <f t="shared" si="1518"/>
        <v>1.0043006699999999</v>
      </c>
      <c r="N3267" s="97">
        <f t="shared" si="1519"/>
        <v>1.5640486393837634</v>
      </c>
      <c r="O3267" s="90">
        <f t="shared" si="1520"/>
        <v>1.5688502900000001</v>
      </c>
      <c r="P3267" s="90">
        <f t="shared" si="1521"/>
        <v>636.32347359000005</v>
      </c>
      <c r="Q3267" s="98">
        <f t="shared" si="1508"/>
        <v>0</v>
      </c>
      <c r="R3267" s="7">
        <f t="shared" si="1504"/>
        <v>0</v>
      </c>
      <c r="S3267" s="90">
        <f t="shared" si="1522"/>
        <v>0</v>
      </c>
      <c r="T3267" s="99">
        <f t="shared" si="1505"/>
        <v>0.117687</v>
      </c>
      <c r="U3267" s="98">
        <f t="shared" si="1523"/>
        <v>15</v>
      </c>
      <c r="V3267" s="98">
        <v>252</v>
      </c>
      <c r="W3267" s="97">
        <f t="shared" si="1524"/>
        <v>1.0066446790000001</v>
      </c>
      <c r="X3267" s="90">
        <f t="shared" si="1525"/>
        <v>4.2281652200000002</v>
      </c>
      <c r="Y3267" s="90">
        <f t="shared" si="1526"/>
        <v>0</v>
      </c>
      <c r="Z3267" s="100" t="str">
        <f t="shared" si="1506"/>
        <v>A+J=</v>
      </c>
      <c r="AA3267" s="95">
        <f t="shared" si="1507"/>
        <v>48044</v>
      </c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4"/>
      <c r="DP3267" s="1"/>
      <c r="DQ3267" s="1"/>
      <c r="DR3267" s="1"/>
      <c r="DS3267" s="1"/>
      <c r="DT3267" s="1"/>
      <c r="DU3267" s="1"/>
    </row>
    <row r="3268" spans="1:125" ht="12.75" x14ac:dyDescent="0.2">
      <c r="A3268" s="89">
        <f t="shared" si="1501"/>
        <v>48037</v>
      </c>
      <c r="B3268" s="105">
        <f t="shared" si="1513"/>
        <v>640.96548224000003</v>
      </c>
      <c r="C3268" s="90">
        <f t="shared" si="1502"/>
        <v>405.59859512999998</v>
      </c>
      <c r="D3268" s="91">
        <f t="shared" si="1514"/>
        <v>7245.38</v>
      </c>
      <c r="E3268" s="92">
        <f t="shared" si="1509"/>
        <v>7276.54</v>
      </c>
      <c r="F3268" s="93">
        <f t="shared" si="1515"/>
        <v>45763</v>
      </c>
      <c r="G3268" s="94">
        <f t="shared" si="1516"/>
        <v>4.3006716003852752E-3</v>
      </c>
      <c r="H3268" s="95">
        <f t="shared" si="1510"/>
        <v>48044</v>
      </c>
      <c r="I3268" s="95">
        <f t="shared" si="1517"/>
        <v>48044</v>
      </c>
      <c r="J3268" s="96">
        <f t="shared" si="1511"/>
        <v>21</v>
      </c>
      <c r="K3268" s="96">
        <f t="shared" si="1512"/>
        <v>16</v>
      </c>
      <c r="L3268" s="8">
        <f t="shared" si="1503"/>
        <v>1.00327502</v>
      </c>
      <c r="M3268" s="97">
        <f t="shared" si="1518"/>
        <v>1.0043006699999999</v>
      </c>
      <c r="N3268" s="97">
        <f t="shared" si="1519"/>
        <v>1.5640486393837634</v>
      </c>
      <c r="O3268" s="90">
        <f t="shared" si="1520"/>
        <v>1.5691709199999999</v>
      </c>
      <c r="P3268" s="90">
        <f t="shared" si="1521"/>
        <v>636.45352066999999</v>
      </c>
      <c r="Q3268" s="98">
        <f t="shared" si="1508"/>
        <v>0</v>
      </c>
      <c r="R3268" s="7">
        <f t="shared" si="1504"/>
        <v>0</v>
      </c>
      <c r="S3268" s="90">
        <f t="shared" si="1522"/>
        <v>0</v>
      </c>
      <c r="T3268" s="99">
        <f t="shared" si="1505"/>
        <v>0.117687</v>
      </c>
      <c r="U3268" s="98">
        <f t="shared" si="1523"/>
        <v>16</v>
      </c>
      <c r="V3268" s="98">
        <v>252</v>
      </c>
      <c r="W3268" s="97">
        <f t="shared" si="1524"/>
        <v>1.007089224</v>
      </c>
      <c r="X3268" s="90">
        <f t="shared" si="1525"/>
        <v>4.5119615700000004</v>
      </c>
      <c r="Y3268" s="90">
        <f t="shared" si="1526"/>
        <v>0</v>
      </c>
      <c r="Z3268" s="100" t="str">
        <f t="shared" si="1506"/>
        <v>A+J=</v>
      </c>
      <c r="AA3268" s="95">
        <f t="shared" si="1507"/>
        <v>48044</v>
      </c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4"/>
      <c r="DP3268" s="1"/>
      <c r="DQ3268" s="1"/>
      <c r="DR3268" s="1"/>
      <c r="DS3268" s="1"/>
      <c r="DT3268" s="1"/>
      <c r="DU3268" s="1"/>
    </row>
    <row r="3269" spans="1:125" ht="12.75" x14ac:dyDescent="0.2">
      <c r="A3269" s="89">
        <f t="shared" si="1501"/>
        <v>48038</v>
      </c>
      <c r="B3269" s="105">
        <f t="shared" si="1513"/>
        <v>641.37959937999995</v>
      </c>
      <c r="C3269" s="90">
        <f t="shared" si="1502"/>
        <v>405.59859512999998</v>
      </c>
      <c r="D3269" s="91">
        <f t="shared" si="1514"/>
        <v>7245.38</v>
      </c>
      <c r="E3269" s="92">
        <f t="shared" si="1509"/>
        <v>7276.54</v>
      </c>
      <c r="F3269" s="93">
        <f t="shared" si="1515"/>
        <v>45763</v>
      </c>
      <c r="G3269" s="94">
        <f t="shared" si="1516"/>
        <v>4.3006716003852752E-3</v>
      </c>
      <c r="H3269" s="95">
        <f t="shared" si="1510"/>
        <v>48044</v>
      </c>
      <c r="I3269" s="95">
        <f t="shared" si="1517"/>
        <v>48044</v>
      </c>
      <c r="J3269" s="96">
        <f t="shared" si="1511"/>
        <v>21</v>
      </c>
      <c r="K3269" s="96">
        <f t="shared" si="1512"/>
        <v>17</v>
      </c>
      <c r="L3269" s="8">
        <f t="shared" si="1503"/>
        <v>1.0034800699999999</v>
      </c>
      <c r="M3269" s="97">
        <f t="shared" si="1518"/>
        <v>1.0043006699999999</v>
      </c>
      <c r="N3269" s="97">
        <f t="shared" si="1519"/>
        <v>1.5640486393837634</v>
      </c>
      <c r="O3269" s="90">
        <f t="shared" si="1520"/>
        <v>1.5694916299999999</v>
      </c>
      <c r="P3269" s="90">
        <f t="shared" si="1521"/>
        <v>636.58360018999997</v>
      </c>
      <c r="Q3269" s="98">
        <f t="shared" si="1508"/>
        <v>0</v>
      </c>
      <c r="R3269" s="7">
        <f t="shared" si="1504"/>
        <v>0</v>
      </c>
      <c r="S3269" s="90">
        <f t="shared" si="1522"/>
        <v>0</v>
      </c>
      <c r="T3269" s="99">
        <f t="shared" si="1505"/>
        <v>0.117687</v>
      </c>
      <c r="U3269" s="98">
        <f t="shared" si="1523"/>
        <v>17</v>
      </c>
      <c r="V3269" s="98">
        <v>252</v>
      </c>
      <c r="W3269" s="97">
        <f t="shared" si="1524"/>
        <v>1.007533966</v>
      </c>
      <c r="X3269" s="90">
        <f t="shared" si="1525"/>
        <v>4.7959991899999999</v>
      </c>
      <c r="Y3269" s="90">
        <f t="shared" si="1526"/>
        <v>0</v>
      </c>
      <c r="Z3269" s="100" t="str">
        <f t="shared" si="1506"/>
        <v>A+J=</v>
      </c>
      <c r="AA3269" s="95">
        <f t="shared" si="1507"/>
        <v>48044</v>
      </c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4"/>
      <c r="DP3269" s="1"/>
      <c r="DQ3269" s="1"/>
      <c r="DR3269" s="1"/>
      <c r="DS3269" s="1"/>
      <c r="DT3269" s="1"/>
      <c r="DU3269" s="1"/>
    </row>
    <row r="3270" spans="1:125" ht="12.75" x14ac:dyDescent="0.2">
      <c r="A3270" s="89">
        <f t="shared" si="1501"/>
        <v>48039</v>
      </c>
      <c r="B3270" s="105">
        <f t="shared" si="1513"/>
        <v>641.79397747999997</v>
      </c>
      <c r="C3270" s="90">
        <f t="shared" si="1502"/>
        <v>405.59859512999998</v>
      </c>
      <c r="D3270" s="91">
        <f t="shared" si="1514"/>
        <v>7245.38</v>
      </c>
      <c r="E3270" s="92">
        <f t="shared" si="1509"/>
        <v>7276.54</v>
      </c>
      <c r="F3270" s="93">
        <f t="shared" si="1515"/>
        <v>45763</v>
      </c>
      <c r="G3270" s="94">
        <f t="shared" si="1516"/>
        <v>4.3006716003852752E-3</v>
      </c>
      <c r="H3270" s="95">
        <f t="shared" si="1510"/>
        <v>48044</v>
      </c>
      <c r="I3270" s="95">
        <f t="shared" si="1517"/>
        <v>48044</v>
      </c>
      <c r="J3270" s="96">
        <f t="shared" si="1511"/>
        <v>21</v>
      </c>
      <c r="K3270" s="96">
        <f t="shared" si="1512"/>
        <v>18</v>
      </c>
      <c r="L3270" s="8">
        <f t="shared" si="1503"/>
        <v>1.0036851499999999</v>
      </c>
      <c r="M3270" s="97">
        <f t="shared" si="1518"/>
        <v>1.0043006699999999</v>
      </c>
      <c r="N3270" s="97">
        <f t="shared" si="1519"/>
        <v>1.5640486393837634</v>
      </c>
      <c r="O3270" s="90">
        <f t="shared" si="1520"/>
        <v>1.5698123900000001</v>
      </c>
      <c r="P3270" s="90">
        <f t="shared" si="1521"/>
        <v>636.71370000000002</v>
      </c>
      <c r="Q3270" s="98">
        <f t="shared" si="1508"/>
        <v>0</v>
      </c>
      <c r="R3270" s="7">
        <f t="shared" si="1504"/>
        <v>0</v>
      </c>
      <c r="S3270" s="90">
        <f t="shared" si="1522"/>
        <v>0</v>
      </c>
      <c r="T3270" s="99">
        <f t="shared" si="1505"/>
        <v>0.117687</v>
      </c>
      <c r="U3270" s="98">
        <f t="shared" si="1523"/>
        <v>18</v>
      </c>
      <c r="V3270" s="98">
        <v>252</v>
      </c>
      <c r="W3270" s="97">
        <f t="shared" si="1524"/>
        <v>1.007978904</v>
      </c>
      <c r="X3270" s="90">
        <f t="shared" si="1525"/>
        <v>5.0802774800000003</v>
      </c>
      <c r="Y3270" s="90">
        <f t="shared" si="1526"/>
        <v>0</v>
      </c>
      <c r="Z3270" s="100" t="str">
        <f t="shared" si="1506"/>
        <v>A+J=</v>
      </c>
      <c r="AA3270" s="95">
        <f t="shared" si="1507"/>
        <v>48044</v>
      </c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4"/>
      <c r="DP3270" s="1"/>
      <c r="DQ3270" s="1"/>
      <c r="DR3270" s="1"/>
      <c r="DS3270" s="1"/>
      <c r="DT3270" s="1"/>
      <c r="DU3270" s="1"/>
    </row>
    <row r="3271" spans="1:125" ht="12.75" x14ac:dyDescent="0.2">
      <c r="A3271" s="89">
        <f t="shared" si="1501"/>
        <v>48040</v>
      </c>
      <c r="B3271" s="105">
        <f t="shared" si="1513"/>
        <v>642.20862478999993</v>
      </c>
      <c r="C3271" s="90">
        <f t="shared" si="1502"/>
        <v>405.59859512999998</v>
      </c>
      <c r="D3271" s="91">
        <f t="shared" si="1514"/>
        <v>7245.38</v>
      </c>
      <c r="E3271" s="92">
        <f t="shared" si="1509"/>
        <v>7276.54</v>
      </c>
      <c r="F3271" s="93">
        <f t="shared" si="1515"/>
        <v>45763</v>
      </c>
      <c r="G3271" s="94">
        <f t="shared" si="1516"/>
        <v>4.3006716003852752E-3</v>
      </c>
      <c r="H3271" s="95">
        <f t="shared" si="1510"/>
        <v>48044</v>
      </c>
      <c r="I3271" s="95">
        <f t="shared" si="1517"/>
        <v>48044</v>
      </c>
      <c r="J3271" s="96">
        <f t="shared" si="1511"/>
        <v>21</v>
      </c>
      <c r="K3271" s="96">
        <f t="shared" si="1512"/>
        <v>19</v>
      </c>
      <c r="L3271" s="8">
        <f t="shared" si="1503"/>
        <v>1.00389028</v>
      </c>
      <c r="M3271" s="97">
        <f t="shared" si="1518"/>
        <v>1.0043006699999999</v>
      </c>
      <c r="N3271" s="97">
        <f t="shared" si="1519"/>
        <v>1.5640486393837634</v>
      </c>
      <c r="O3271" s="90">
        <f t="shared" si="1520"/>
        <v>1.57013322</v>
      </c>
      <c r="P3271" s="90">
        <f t="shared" si="1521"/>
        <v>636.84382818999995</v>
      </c>
      <c r="Q3271" s="98">
        <f t="shared" si="1508"/>
        <v>0</v>
      </c>
      <c r="R3271" s="7">
        <f t="shared" si="1504"/>
        <v>0</v>
      </c>
      <c r="S3271" s="90">
        <f t="shared" si="1522"/>
        <v>0</v>
      </c>
      <c r="T3271" s="99">
        <f t="shared" si="1505"/>
        <v>0.117687</v>
      </c>
      <c r="U3271" s="98">
        <f t="shared" si="1523"/>
        <v>19</v>
      </c>
      <c r="V3271" s="98">
        <v>252</v>
      </c>
      <c r="W3271" s="97">
        <f t="shared" si="1524"/>
        <v>1.008424038</v>
      </c>
      <c r="X3271" s="90">
        <f t="shared" si="1525"/>
        <v>5.3647966</v>
      </c>
      <c r="Y3271" s="90">
        <f t="shared" si="1526"/>
        <v>0</v>
      </c>
      <c r="Z3271" s="100" t="str">
        <f t="shared" si="1506"/>
        <v>A+J=</v>
      </c>
      <c r="AA3271" s="95">
        <f t="shared" si="1507"/>
        <v>48044</v>
      </c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4"/>
      <c r="DP3271" s="1"/>
      <c r="DQ3271" s="1"/>
      <c r="DR3271" s="1"/>
      <c r="DS3271" s="1"/>
      <c r="DT3271" s="1"/>
      <c r="DU3271" s="1"/>
    </row>
    <row r="3272" spans="1:125" ht="12.75" x14ac:dyDescent="0.2">
      <c r="A3272" s="89">
        <f t="shared" si="1501"/>
        <v>48041</v>
      </c>
      <c r="B3272" s="105">
        <f t="shared" si="1513"/>
        <v>642.62354209</v>
      </c>
      <c r="C3272" s="90">
        <f t="shared" si="1502"/>
        <v>405.59859512999998</v>
      </c>
      <c r="D3272" s="91">
        <f t="shared" si="1514"/>
        <v>7245.38</v>
      </c>
      <c r="E3272" s="92">
        <f t="shared" si="1509"/>
        <v>7276.54</v>
      </c>
      <c r="F3272" s="93">
        <f t="shared" si="1515"/>
        <v>45763</v>
      </c>
      <c r="G3272" s="94">
        <f t="shared" si="1516"/>
        <v>4.3006716003852752E-3</v>
      </c>
      <c r="H3272" s="95">
        <f t="shared" si="1510"/>
        <v>48044</v>
      </c>
      <c r="I3272" s="95">
        <f t="shared" si="1517"/>
        <v>48044</v>
      </c>
      <c r="J3272" s="96">
        <f t="shared" si="1511"/>
        <v>21</v>
      </c>
      <c r="K3272" s="96">
        <f t="shared" si="1512"/>
        <v>20</v>
      </c>
      <c r="L3272" s="8">
        <f t="shared" si="1503"/>
        <v>1.0040954499999999</v>
      </c>
      <c r="M3272" s="97">
        <f t="shared" si="1518"/>
        <v>1.0043006699999999</v>
      </c>
      <c r="N3272" s="97">
        <f t="shared" si="1519"/>
        <v>1.5640486393837634</v>
      </c>
      <c r="O3272" s="90">
        <f t="shared" si="1520"/>
        <v>1.57045412</v>
      </c>
      <c r="P3272" s="90">
        <f t="shared" si="1521"/>
        <v>636.97398478000002</v>
      </c>
      <c r="Q3272" s="98">
        <f t="shared" si="1508"/>
        <v>0</v>
      </c>
      <c r="R3272" s="7">
        <f t="shared" si="1504"/>
        <v>0</v>
      </c>
      <c r="S3272" s="90">
        <f t="shared" si="1522"/>
        <v>0</v>
      </c>
      <c r="T3272" s="99">
        <f t="shared" si="1505"/>
        <v>0.117687</v>
      </c>
      <c r="U3272" s="98">
        <f t="shared" si="1523"/>
        <v>20</v>
      </c>
      <c r="V3272" s="98">
        <v>252</v>
      </c>
      <c r="W3272" s="97">
        <f t="shared" si="1524"/>
        <v>1.0088693689999999</v>
      </c>
      <c r="X3272" s="90">
        <f t="shared" si="1525"/>
        <v>5.6495573099999996</v>
      </c>
      <c r="Y3272" s="90">
        <f t="shared" si="1526"/>
        <v>0</v>
      </c>
      <c r="Z3272" s="100" t="str">
        <f t="shared" si="1506"/>
        <v>A+J=</v>
      </c>
      <c r="AA3272" s="95">
        <f t="shared" si="1507"/>
        <v>48044</v>
      </c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4"/>
      <c r="DP3272" s="1"/>
      <c r="DQ3272" s="1"/>
      <c r="DR3272" s="1"/>
      <c r="DS3272" s="1"/>
      <c r="DT3272" s="1"/>
      <c r="DU3272" s="1"/>
    </row>
    <row r="3273" spans="1:125" ht="12.75" x14ac:dyDescent="0.2">
      <c r="A3273" s="89">
        <f t="shared" si="1501"/>
        <v>48042</v>
      </c>
      <c r="B3273" s="105">
        <f t="shared" si="1513"/>
        <v>642.62354209</v>
      </c>
      <c r="C3273" s="90">
        <f t="shared" si="1502"/>
        <v>405.59859512999998</v>
      </c>
      <c r="D3273" s="91">
        <f t="shared" si="1514"/>
        <v>7245.38</v>
      </c>
      <c r="E3273" s="92">
        <f t="shared" si="1509"/>
        <v>7276.54</v>
      </c>
      <c r="F3273" s="93">
        <f t="shared" si="1515"/>
        <v>45763</v>
      </c>
      <c r="G3273" s="94">
        <f t="shared" si="1516"/>
        <v>4.3006716003852752E-3</v>
      </c>
      <c r="H3273" s="95">
        <f t="shared" si="1510"/>
        <v>48044</v>
      </c>
      <c r="I3273" s="95">
        <f t="shared" si="1517"/>
        <v>48044</v>
      </c>
      <c r="J3273" s="96">
        <f t="shared" si="1511"/>
        <v>21</v>
      </c>
      <c r="K3273" s="96">
        <f t="shared" si="1512"/>
        <v>20</v>
      </c>
      <c r="L3273" s="8">
        <f t="shared" si="1503"/>
        <v>1.0040954499999999</v>
      </c>
      <c r="M3273" s="97">
        <f t="shared" si="1518"/>
        <v>1.0043006699999999</v>
      </c>
      <c r="N3273" s="97">
        <f t="shared" si="1519"/>
        <v>1.5640486393837634</v>
      </c>
      <c r="O3273" s="90">
        <f t="shared" si="1520"/>
        <v>1.57045412</v>
      </c>
      <c r="P3273" s="90">
        <f t="shared" si="1521"/>
        <v>636.97398478000002</v>
      </c>
      <c r="Q3273" s="98">
        <f t="shared" si="1508"/>
        <v>0</v>
      </c>
      <c r="R3273" s="7">
        <f t="shared" si="1504"/>
        <v>0</v>
      </c>
      <c r="S3273" s="90">
        <f t="shared" si="1522"/>
        <v>0</v>
      </c>
      <c r="T3273" s="99">
        <f t="shared" si="1505"/>
        <v>0.117687</v>
      </c>
      <c r="U3273" s="98">
        <f t="shared" si="1523"/>
        <v>20</v>
      </c>
      <c r="V3273" s="98">
        <v>252</v>
      </c>
      <c r="W3273" s="97">
        <f t="shared" si="1524"/>
        <v>1.0088693689999999</v>
      </c>
      <c r="X3273" s="90">
        <f t="shared" si="1525"/>
        <v>5.6495573099999996</v>
      </c>
      <c r="Y3273" s="90">
        <f t="shared" si="1526"/>
        <v>0</v>
      </c>
      <c r="Z3273" s="100" t="str">
        <f t="shared" si="1506"/>
        <v>A+J=</v>
      </c>
      <c r="AA3273" s="95">
        <f t="shared" si="1507"/>
        <v>48044</v>
      </c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4"/>
      <c r="DP3273" s="1"/>
      <c r="DQ3273" s="1"/>
      <c r="DR3273" s="1"/>
      <c r="DS3273" s="1"/>
      <c r="DT3273" s="1"/>
      <c r="DU3273" s="1"/>
    </row>
    <row r="3274" spans="1:125" ht="12.75" x14ac:dyDescent="0.2">
      <c r="A3274" s="89">
        <f t="shared" si="1501"/>
        <v>48043</v>
      </c>
      <c r="B3274" s="105">
        <f t="shared" si="1513"/>
        <v>642.62354209</v>
      </c>
      <c r="C3274" s="90">
        <f t="shared" si="1502"/>
        <v>405.59859512999998</v>
      </c>
      <c r="D3274" s="91">
        <f t="shared" si="1514"/>
        <v>7245.38</v>
      </c>
      <c r="E3274" s="92">
        <f t="shared" si="1509"/>
        <v>7276.54</v>
      </c>
      <c r="F3274" s="93">
        <f t="shared" si="1515"/>
        <v>45763</v>
      </c>
      <c r="G3274" s="94">
        <f t="shared" si="1516"/>
        <v>4.3006716003852752E-3</v>
      </c>
      <c r="H3274" s="95">
        <f t="shared" si="1510"/>
        <v>48044</v>
      </c>
      <c r="I3274" s="95">
        <f t="shared" si="1517"/>
        <v>48044</v>
      </c>
      <c r="J3274" s="96">
        <f t="shared" si="1511"/>
        <v>21</v>
      </c>
      <c r="K3274" s="96">
        <f t="shared" si="1512"/>
        <v>20</v>
      </c>
      <c r="L3274" s="8">
        <f t="shared" si="1503"/>
        <v>1.0040954499999999</v>
      </c>
      <c r="M3274" s="97">
        <f t="shared" si="1518"/>
        <v>1.0043006699999999</v>
      </c>
      <c r="N3274" s="97">
        <f t="shared" si="1519"/>
        <v>1.5640486393837634</v>
      </c>
      <c r="O3274" s="90">
        <f t="shared" si="1520"/>
        <v>1.57045412</v>
      </c>
      <c r="P3274" s="90">
        <f t="shared" si="1521"/>
        <v>636.97398478000002</v>
      </c>
      <c r="Q3274" s="98">
        <f t="shared" si="1508"/>
        <v>0</v>
      </c>
      <c r="R3274" s="7">
        <f t="shared" si="1504"/>
        <v>0</v>
      </c>
      <c r="S3274" s="90">
        <f t="shared" si="1522"/>
        <v>0</v>
      </c>
      <c r="T3274" s="99">
        <f t="shared" si="1505"/>
        <v>0.117687</v>
      </c>
      <c r="U3274" s="98">
        <f t="shared" si="1523"/>
        <v>20</v>
      </c>
      <c r="V3274" s="98">
        <v>252</v>
      </c>
      <c r="W3274" s="97">
        <f t="shared" si="1524"/>
        <v>1.0088693689999999</v>
      </c>
      <c r="X3274" s="90">
        <f t="shared" si="1525"/>
        <v>5.6495573099999996</v>
      </c>
      <c r="Y3274" s="90">
        <f t="shared" si="1526"/>
        <v>0</v>
      </c>
      <c r="Z3274" s="100" t="str">
        <f t="shared" si="1506"/>
        <v>A+J=</v>
      </c>
      <c r="AA3274" s="95">
        <f t="shared" si="1507"/>
        <v>48044</v>
      </c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4"/>
      <c r="DP3274" s="1"/>
      <c r="DQ3274" s="1"/>
      <c r="DR3274" s="1"/>
      <c r="DS3274" s="1"/>
      <c r="DT3274" s="1"/>
      <c r="DU3274" s="1"/>
    </row>
    <row r="3275" spans="1:125" ht="12.75" x14ac:dyDescent="0.2">
      <c r="A3275" s="89">
        <f t="shared" si="1501"/>
        <v>48044</v>
      </c>
      <c r="B3275" s="105">
        <f t="shared" si="1513"/>
        <v>643.03872947000002</v>
      </c>
      <c r="C3275" s="90">
        <f t="shared" si="1502"/>
        <v>405.59859512999998</v>
      </c>
      <c r="D3275" s="91">
        <f t="shared" si="1514"/>
        <v>7245.38</v>
      </c>
      <c r="E3275" s="92">
        <f t="shared" si="1509"/>
        <v>7276.54</v>
      </c>
      <c r="F3275" s="93">
        <f t="shared" si="1515"/>
        <v>45763</v>
      </c>
      <c r="G3275" s="94">
        <f t="shared" si="1516"/>
        <v>4.3006716003852752E-3</v>
      </c>
      <c r="H3275" s="95">
        <f t="shared" si="1510"/>
        <v>48075</v>
      </c>
      <c r="I3275" s="95">
        <f t="shared" si="1517"/>
        <v>48044</v>
      </c>
      <c r="J3275" s="96">
        <f t="shared" si="1511"/>
        <v>21</v>
      </c>
      <c r="K3275" s="96">
        <f t="shared" si="1512"/>
        <v>21</v>
      </c>
      <c r="L3275" s="8">
        <f t="shared" si="1503"/>
        <v>1.0043006699999999</v>
      </c>
      <c r="M3275" s="97">
        <f t="shared" si="1518"/>
        <v>1.0043006699999999</v>
      </c>
      <c r="N3275" s="97">
        <f t="shared" si="1519"/>
        <v>1.5640486393837634</v>
      </c>
      <c r="O3275" s="90">
        <f t="shared" si="1520"/>
        <v>1.5707750899999999</v>
      </c>
      <c r="P3275" s="90">
        <f t="shared" si="1521"/>
        <v>637.10416975999999</v>
      </c>
      <c r="Q3275" s="98">
        <f t="shared" si="1508"/>
        <v>107</v>
      </c>
      <c r="R3275" s="7">
        <f t="shared" si="1504"/>
        <v>2.3282000000000001E-2</v>
      </c>
      <c r="S3275" s="90">
        <f t="shared" si="1522"/>
        <v>14.833059280000001</v>
      </c>
      <c r="T3275" s="99">
        <f t="shared" si="1505"/>
        <v>0.117687</v>
      </c>
      <c r="U3275" s="98">
        <f t="shared" si="1523"/>
        <v>21</v>
      </c>
      <c r="V3275" s="98">
        <v>252</v>
      </c>
      <c r="W3275" s="97">
        <f t="shared" si="1524"/>
        <v>1.0093148970000001</v>
      </c>
      <c r="X3275" s="90">
        <f t="shared" si="1525"/>
        <v>5.9345597100000003</v>
      </c>
      <c r="Y3275" s="90">
        <f t="shared" si="1526"/>
        <v>20.767618990000003</v>
      </c>
      <c r="Z3275" s="100" t="str">
        <f t="shared" si="1506"/>
        <v>A+J=</v>
      </c>
      <c r="AA3275" s="95">
        <f t="shared" si="1507"/>
        <v>48044</v>
      </c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4"/>
      <c r="DP3275" s="1"/>
      <c r="DQ3275" s="1"/>
      <c r="DR3275" s="1"/>
      <c r="DS3275" s="1"/>
      <c r="DT3275" s="1"/>
      <c r="DU3275" s="1"/>
    </row>
    <row r="3276" spans="1:125" ht="12.75" x14ac:dyDescent="0.2">
      <c r="A3276" s="89">
        <f t="shared" si="1501"/>
        <v>48045</v>
      </c>
      <c r="B3276" s="105">
        <f t="shared" si="1513"/>
        <v>637.50445947999992</v>
      </c>
      <c r="C3276" s="90">
        <f t="shared" si="1502"/>
        <v>405.59859512999998</v>
      </c>
      <c r="D3276" s="91">
        <f t="shared" si="1514"/>
        <v>7245.38</v>
      </c>
      <c r="E3276" s="92">
        <f t="shared" si="1509"/>
        <v>7276.54</v>
      </c>
      <c r="F3276" s="93">
        <f t="shared" si="1515"/>
        <v>45763</v>
      </c>
      <c r="G3276" s="94">
        <f t="shared" si="1516"/>
        <v>4.3006716003852752E-3</v>
      </c>
      <c r="H3276" s="95">
        <f t="shared" si="1510"/>
        <v>48075</v>
      </c>
      <c r="I3276" s="95">
        <f t="shared" si="1517"/>
        <v>48075</v>
      </c>
      <c r="J3276" s="96">
        <f t="shared" si="1511"/>
        <v>23</v>
      </c>
      <c r="K3276" s="96">
        <f t="shared" si="1512"/>
        <v>1</v>
      </c>
      <c r="L3276" s="8">
        <f t="shared" si="1503"/>
        <v>1.0001865999999999</v>
      </c>
      <c r="M3276" s="97">
        <f t="shared" si="1518"/>
        <v>1.0043006699999999</v>
      </c>
      <c r="N3276" s="97">
        <f t="shared" si="1519"/>
        <v>1.5707750964457017</v>
      </c>
      <c r="O3276" s="90">
        <f t="shared" si="1520"/>
        <v>1.5710682</v>
      </c>
      <c r="P3276" s="90">
        <f t="shared" si="1521"/>
        <v>637.22305476999998</v>
      </c>
      <c r="Q3276" s="98">
        <f t="shared" si="1508"/>
        <v>0</v>
      </c>
      <c r="R3276" s="7">
        <f t="shared" si="1504"/>
        <v>0</v>
      </c>
      <c r="S3276" s="90">
        <f t="shared" si="1522"/>
        <v>0</v>
      </c>
      <c r="T3276" s="99">
        <f t="shared" si="1505"/>
        <v>0.117687</v>
      </c>
      <c r="U3276" s="98">
        <f t="shared" si="1523"/>
        <v>1</v>
      </c>
      <c r="V3276" s="98">
        <v>252</v>
      </c>
      <c r="W3276" s="97">
        <f t="shared" si="1524"/>
        <v>1.0004416110000001</v>
      </c>
      <c r="X3276" s="90">
        <f t="shared" si="1525"/>
        <v>0.28140471</v>
      </c>
      <c r="Y3276" s="90">
        <f t="shared" si="1526"/>
        <v>0</v>
      </c>
      <c r="Z3276" s="100" t="str">
        <f t="shared" si="1506"/>
        <v>A+J=</v>
      </c>
      <c r="AA3276" s="95">
        <f t="shared" si="1507"/>
        <v>48075</v>
      </c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4"/>
      <c r="DP3276" s="1"/>
      <c r="DQ3276" s="1"/>
      <c r="DR3276" s="1"/>
      <c r="DS3276" s="1"/>
      <c r="DT3276" s="1"/>
      <c r="DU3276" s="1"/>
    </row>
    <row r="3277" spans="1:125" ht="12.75" x14ac:dyDescent="0.2">
      <c r="A3277" s="89">
        <f t="shared" si="1501"/>
        <v>48046</v>
      </c>
      <c r="B3277" s="105">
        <f t="shared" si="1513"/>
        <v>637.90499470999998</v>
      </c>
      <c r="C3277" s="90">
        <f t="shared" si="1502"/>
        <v>405.59859512999998</v>
      </c>
      <c r="D3277" s="91">
        <f t="shared" si="1514"/>
        <v>7245.38</v>
      </c>
      <c r="E3277" s="92">
        <f t="shared" si="1509"/>
        <v>7276.54</v>
      </c>
      <c r="F3277" s="93">
        <f t="shared" si="1515"/>
        <v>45763</v>
      </c>
      <c r="G3277" s="94">
        <f t="shared" si="1516"/>
        <v>4.3006716003852752E-3</v>
      </c>
      <c r="H3277" s="95">
        <f t="shared" si="1510"/>
        <v>48075</v>
      </c>
      <c r="I3277" s="95">
        <f t="shared" si="1517"/>
        <v>48075</v>
      </c>
      <c r="J3277" s="96">
        <f t="shared" si="1511"/>
        <v>23</v>
      </c>
      <c r="K3277" s="96">
        <f t="shared" si="1512"/>
        <v>2</v>
      </c>
      <c r="L3277" s="8">
        <f t="shared" si="1503"/>
        <v>1.0003732299999999</v>
      </c>
      <c r="M3277" s="97">
        <f t="shared" si="1518"/>
        <v>1.0043006699999999</v>
      </c>
      <c r="N3277" s="97">
        <f t="shared" si="1519"/>
        <v>1.5707750964457017</v>
      </c>
      <c r="O3277" s="90">
        <f t="shared" si="1520"/>
        <v>1.5713613500000001</v>
      </c>
      <c r="P3277" s="90">
        <f t="shared" si="1521"/>
        <v>637.34195599999998</v>
      </c>
      <c r="Q3277" s="98">
        <f t="shared" si="1508"/>
        <v>0</v>
      </c>
      <c r="R3277" s="7">
        <f t="shared" si="1504"/>
        <v>0</v>
      </c>
      <c r="S3277" s="90">
        <f t="shared" si="1522"/>
        <v>0</v>
      </c>
      <c r="T3277" s="99">
        <f t="shared" si="1505"/>
        <v>0.117687</v>
      </c>
      <c r="U3277" s="98">
        <f t="shared" si="1523"/>
        <v>2</v>
      </c>
      <c r="V3277" s="98">
        <v>252</v>
      </c>
      <c r="W3277" s="97">
        <f t="shared" si="1524"/>
        <v>1.0008834170000001</v>
      </c>
      <c r="X3277" s="90">
        <f t="shared" si="1525"/>
        <v>0.56303871000000005</v>
      </c>
      <c r="Y3277" s="90">
        <f t="shared" si="1526"/>
        <v>0</v>
      </c>
      <c r="Z3277" s="100" t="str">
        <f t="shared" si="1506"/>
        <v>A+J=</v>
      </c>
      <c r="AA3277" s="95">
        <f t="shared" si="1507"/>
        <v>48075</v>
      </c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4"/>
      <c r="DP3277" s="1"/>
      <c r="DQ3277" s="1"/>
      <c r="DR3277" s="1"/>
      <c r="DS3277" s="1"/>
      <c r="DT3277" s="1"/>
      <c r="DU3277" s="1"/>
    </row>
    <row r="3278" spans="1:125" ht="12.75" x14ac:dyDescent="0.2">
      <c r="A3278" s="89">
        <f t="shared" si="1501"/>
        <v>48047</v>
      </c>
      <c r="B3278" s="105">
        <f t="shared" si="1513"/>
        <v>638.30579180000007</v>
      </c>
      <c r="C3278" s="90">
        <f t="shared" si="1502"/>
        <v>405.59859512999998</v>
      </c>
      <c r="D3278" s="91">
        <f t="shared" si="1514"/>
        <v>7245.38</v>
      </c>
      <c r="E3278" s="92">
        <f t="shared" si="1509"/>
        <v>7276.54</v>
      </c>
      <c r="F3278" s="93">
        <f t="shared" si="1515"/>
        <v>45763</v>
      </c>
      <c r="G3278" s="94">
        <f t="shared" si="1516"/>
        <v>4.3006716003852752E-3</v>
      </c>
      <c r="H3278" s="95">
        <f t="shared" si="1510"/>
        <v>48075</v>
      </c>
      <c r="I3278" s="95">
        <f t="shared" si="1517"/>
        <v>48075</v>
      </c>
      <c r="J3278" s="96">
        <f t="shared" si="1511"/>
        <v>23</v>
      </c>
      <c r="K3278" s="96">
        <f t="shared" si="1512"/>
        <v>3</v>
      </c>
      <c r="L3278" s="8">
        <f t="shared" si="1503"/>
        <v>1.00055991</v>
      </c>
      <c r="M3278" s="97">
        <f t="shared" si="1518"/>
        <v>1.0043006699999999</v>
      </c>
      <c r="N3278" s="97">
        <f t="shared" si="1519"/>
        <v>1.5707750964457017</v>
      </c>
      <c r="O3278" s="90">
        <f t="shared" si="1520"/>
        <v>1.5716545799999999</v>
      </c>
      <c r="P3278" s="90">
        <f t="shared" si="1521"/>
        <v>637.46088967000003</v>
      </c>
      <c r="Q3278" s="98">
        <f t="shared" si="1508"/>
        <v>0</v>
      </c>
      <c r="R3278" s="7">
        <f t="shared" si="1504"/>
        <v>0</v>
      </c>
      <c r="S3278" s="90">
        <f t="shared" si="1522"/>
        <v>0</v>
      </c>
      <c r="T3278" s="99">
        <f t="shared" si="1505"/>
        <v>0.117687</v>
      </c>
      <c r="U3278" s="98">
        <f t="shared" si="1523"/>
        <v>3</v>
      </c>
      <c r="V3278" s="98">
        <v>252</v>
      </c>
      <c r="W3278" s="97">
        <f t="shared" si="1524"/>
        <v>1.001325418</v>
      </c>
      <c r="X3278" s="90">
        <f t="shared" si="1525"/>
        <v>0.84490213000000003</v>
      </c>
      <c r="Y3278" s="90">
        <f t="shared" si="1526"/>
        <v>0</v>
      </c>
      <c r="Z3278" s="100" t="str">
        <f t="shared" si="1506"/>
        <v>A+J=</v>
      </c>
      <c r="AA3278" s="95">
        <f t="shared" si="1507"/>
        <v>48075</v>
      </c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4"/>
      <c r="DP3278" s="1"/>
      <c r="DQ3278" s="1"/>
      <c r="DR3278" s="1"/>
      <c r="DS3278" s="1"/>
      <c r="DT3278" s="1"/>
      <c r="DU3278" s="1"/>
    </row>
    <row r="3279" spans="1:125" ht="12.75" x14ac:dyDescent="0.2">
      <c r="A3279" s="89">
        <f t="shared" si="1501"/>
        <v>48048</v>
      </c>
      <c r="B3279" s="105">
        <f t="shared" si="1513"/>
        <v>638.70683462</v>
      </c>
      <c r="C3279" s="90">
        <f t="shared" si="1502"/>
        <v>405.59859512999998</v>
      </c>
      <c r="D3279" s="91">
        <f t="shared" si="1514"/>
        <v>7245.38</v>
      </c>
      <c r="E3279" s="92">
        <f t="shared" si="1509"/>
        <v>7276.54</v>
      </c>
      <c r="F3279" s="93">
        <f t="shared" si="1515"/>
        <v>45763</v>
      </c>
      <c r="G3279" s="94">
        <f t="shared" si="1516"/>
        <v>4.3006716003852752E-3</v>
      </c>
      <c r="H3279" s="95">
        <f t="shared" si="1510"/>
        <v>48075</v>
      </c>
      <c r="I3279" s="95">
        <f t="shared" si="1517"/>
        <v>48075</v>
      </c>
      <c r="J3279" s="96">
        <f t="shared" si="1511"/>
        <v>23</v>
      </c>
      <c r="K3279" s="96">
        <f t="shared" si="1512"/>
        <v>4</v>
      </c>
      <c r="L3279" s="8">
        <f t="shared" si="1503"/>
        <v>1.00074661</v>
      </c>
      <c r="M3279" s="97">
        <f t="shared" si="1518"/>
        <v>1.0043006699999999</v>
      </c>
      <c r="N3279" s="97">
        <f t="shared" si="1519"/>
        <v>1.5707750964457017</v>
      </c>
      <c r="O3279" s="90">
        <f t="shared" si="1520"/>
        <v>1.5719478499999999</v>
      </c>
      <c r="P3279" s="90">
        <f t="shared" si="1521"/>
        <v>637.57983956999999</v>
      </c>
      <c r="Q3279" s="98">
        <f t="shared" si="1508"/>
        <v>0</v>
      </c>
      <c r="R3279" s="7">
        <f t="shared" si="1504"/>
        <v>0</v>
      </c>
      <c r="S3279" s="90">
        <f t="shared" si="1522"/>
        <v>0</v>
      </c>
      <c r="T3279" s="99">
        <f t="shared" si="1505"/>
        <v>0.117687</v>
      </c>
      <c r="U3279" s="98">
        <f t="shared" si="1523"/>
        <v>4</v>
      </c>
      <c r="V3279" s="98">
        <v>252</v>
      </c>
      <c r="W3279" s="97">
        <f t="shared" si="1524"/>
        <v>1.001767614</v>
      </c>
      <c r="X3279" s="90">
        <f t="shared" si="1525"/>
        <v>1.1269950500000001</v>
      </c>
      <c r="Y3279" s="90">
        <f t="shared" si="1526"/>
        <v>0</v>
      </c>
      <c r="Z3279" s="100" t="str">
        <f t="shared" si="1506"/>
        <v>A+J=</v>
      </c>
      <c r="AA3279" s="95">
        <f t="shared" si="1507"/>
        <v>48075</v>
      </c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4"/>
      <c r="DP3279" s="1"/>
      <c r="DQ3279" s="1"/>
      <c r="DR3279" s="1"/>
      <c r="DS3279" s="1"/>
      <c r="DT3279" s="1"/>
      <c r="DU3279" s="1"/>
    </row>
    <row r="3280" spans="1:125" ht="12.75" x14ac:dyDescent="0.2">
      <c r="A3280" s="89">
        <f t="shared" si="1501"/>
        <v>48049</v>
      </c>
      <c r="B3280" s="105">
        <f t="shared" si="1513"/>
        <v>638.70683462</v>
      </c>
      <c r="C3280" s="90">
        <f t="shared" si="1502"/>
        <v>405.59859512999998</v>
      </c>
      <c r="D3280" s="91">
        <f t="shared" si="1514"/>
        <v>7245.38</v>
      </c>
      <c r="E3280" s="92">
        <f t="shared" si="1509"/>
        <v>7276.54</v>
      </c>
      <c r="F3280" s="93">
        <f t="shared" si="1515"/>
        <v>45763</v>
      </c>
      <c r="G3280" s="94">
        <f t="shared" si="1516"/>
        <v>4.3006716003852752E-3</v>
      </c>
      <c r="H3280" s="95">
        <f t="shared" si="1510"/>
        <v>48075</v>
      </c>
      <c r="I3280" s="95">
        <f t="shared" si="1517"/>
        <v>48075</v>
      </c>
      <c r="J3280" s="96">
        <f t="shared" si="1511"/>
        <v>23</v>
      </c>
      <c r="K3280" s="96">
        <f t="shared" si="1512"/>
        <v>4</v>
      </c>
      <c r="L3280" s="8">
        <f t="shared" si="1503"/>
        <v>1.00074661</v>
      </c>
      <c r="M3280" s="97">
        <f t="shared" si="1518"/>
        <v>1.0043006699999999</v>
      </c>
      <c r="N3280" s="97">
        <f t="shared" si="1519"/>
        <v>1.5707750964457017</v>
      </c>
      <c r="O3280" s="90">
        <f t="shared" si="1520"/>
        <v>1.5719478499999999</v>
      </c>
      <c r="P3280" s="90">
        <f t="shared" si="1521"/>
        <v>637.57983956999999</v>
      </c>
      <c r="Q3280" s="98">
        <f t="shared" si="1508"/>
        <v>0</v>
      </c>
      <c r="R3280" s="7">
        <f t="shared" si="1504"/>
        <v>0</v>
      </c>
      <c r="S3280" s="90">
        <f t="shared" si="1522"/>
        <v>0</v>
      </c>
      <c r="T3280" s="99">
        <f t="shared" si="1505"/>
        <v>0.117687</v>
      </c>
      <c r="U3280" s="98">
        <f t="shared" si="1523"/>
        <v>4</v>
      </c>
      <c r="V3280" s="98">
        <v>252</v>
      </c>
      <c r="W3280" s="97">
        <f t="shared" si="1524"/>
        <v>1.001767614</v>
      </c>
      <c r="X3280" s="90">
        <f t="shared" si="1525"/>
        <v>1.1269950500000001</v>
      </c>
      <c r="Y3280" s="90">
        <f t="shared" si="1526"/>
        <v>0</v>
      </c>
      <c r="Z3280" s="100" t="str">
        <f t="shared" si="1506"/>
        <v>A+J=</v>
      </c>
      <c r="AA3280" s="95">
        <f t="shared" si="1507"/>
        <v>48075</v>
      </c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4"/>
      <c r="DP3280" s="1"/>
      <c r="DQ3280" s="1"/>
      <c r="DR3280" s="1"/>
      <c r="DS3280" s="1"/>
      <c r="DT3280" s="1"/>
      <c r="DU3280" s="1"/>
    </row>
    <row r="3281" spans="1:125" ht="12.75" x14ac:dyDescent="0.2">
      <c r="A3281" s="89">
        <f t="shared" si="1501"/>
        <v>48050</v>
      </c>
      <c r="B3281" s="105">
        <f t="shared" si="1513"/>
        <v>638.70683462</v>
      </c>
      <c r="C3281" s="90">
        <f t="shared" si="1502"/>
        <v>405.59859512999998</v>
      </c>
      <c r="D3281" s="91">
        <f t="shared" si="1514"/>
        <v>7245.38</v>
      </c>
      <c r="E3281" s="92">
        <f t="shared" si="1509"/>
        <v>7276.54</v>
      </c>
      <c r="F3281" s="93">
        <f t="shared" si="1515"/>
        <v>45763</v>
      </c>
      <c r="G3281" s="94">
        <f t="shared" si="1516"/>
        <v>4.3006716003852752E-3</v>
      </c>
      <c r="H3281" s="95">
        <f t="shared" si="1510"/>
        <v>48075</v>
      </c>
      <c r="I3281" s="95">
        <f t="shared" si="1517"/>
        <v>48075</v>
      </c>
      <c r="J3281" s="96">
        <f t="shared" si="1511"/>
        <v>23</v>
      </c>
      <c r="K3281" s="96">
        <f t="shared" si="1512"/>
        <v>4</v>
      </c>
      <c r="L3281" s="8">
        <f t="shared" si="1503"/>
        <v>1.00074661</v>
      </c>
      <c r="M3281" s="97">
        <f t="shared" si="1518"/>
        <v>1.0043006699999999</v>
      </c>
      <c r="N3281" s="97">
        <f t="shared" si="1519"/>
        <v>1.5707750964457017</v>
      </c>
      <c r="O3281" s="90">
        <f t="shared" si="1520"/>
        <v>1.5719478499999999</v>
      </c>
      <c r="P3281" s="90">
        <f t="shared" si="1521"/>
        <v>637.57983956999999</v>
      </c>
      <c r="Q3281" s="98">
        <f t="shared" si="1508"/>
        <v>0</v>
      </c>
      <c r="R3281" s="7">
        <f t="shared" si="1504"/>
        <v>0</v>
      </c>
      <c r="S3281" s="90">
        <f t="shared" si="1522"/>
        <v>0</v>
      </c>
      <c r="T3281" s="99">
        <f t="shared" si="1505"/>
        <v>0.117687</v>
      </c>
      <c r="U3281" s="98">
        <f t="shared" si="1523"/>
        <v>4</v>
      </c>
      <c r="V3281" s="98">
        <v>252</v>
      </c>
      <c r="W3281" s="97">
        <f t="shared" si="1524"/>
        <v>1.001767614</v>
      </c>
      <c r="X3281" s="90">
        <f t="shared" si="1525"/>
        <v>1.1269950500000001</v>
      </c>
      <c r="Y3281" s="90">
        <f t="shared" si="1526"/>
        <v>0</v>
      </c>
      <c r="Z3281" s="100" t="str">
        <f t="shared" si="1506"/>
        <v>A+J=</v>
      </c>
      <c r="AA3281" s="95">
        <f t="shared" si="1507"/>
        <v>48075</v>
      </c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4"/>
      <c r="DP3281" s="1"/>
      <c r="DQ3281" s="1"/>
      <c r="DR3281" s="1"/>
      <c r="DS3281" s="1"/>
      <c r="DT3281" s="1"/>
      <c r="DU3281" s="1"/>
    </row>
    <row r="3282" spans="1:125" ht="12.75" x14ac:dyDescent="0.2">
      <c r="A3282" s="89">
        <f t="shared" si="1501"/>
        <v>48051</v>
      </c>
      <c r="B3282" s="105">
        <f t="shared" si="1513"/>
        <v>639.10812729999998</v>
      </c>
      <c r="C3282" s="90">
        <f t="shared" si="1502"/>
        <v>405.59859512999998</v>
      </c>
      <c r="D3282" s="91">
        <f t="shared" si="1514"/>
        <v>7245.38</v>
      </c>
      <c r="E3282" s="92">
        <f t="shared" si="1509"/>
        <v>7276.54</v>
      </c>
      <c r="F3282" s="93">
        <f t="shared" si="1515"/>
        <v>45763</v>
      </c>
      <c r="G3282" s="94">
        <f t="shared" si="1516"/>
        <v>4.3006716003852752E-3</v>
      </c>
      <c r="H3282" s="95">
        <f t="shared" si="1510"/>
        <v>48075</v>
      </c>
      <c r="I3282" s="95">
        <f t="shared" si="1517"/>
        <v>48075</v>
      </c>
      <c r="J3282" s="96">
        <f t="shared" si="1511"/>
        <v>23</v>
      </c>
      <c r="K3282" s="96">
        <f t="shared" si="1512"/>
        <v>5</v>
      </c>
      <c r="L3282" s="8">
        <f t="shared" si="1503"/>
        <v>1.0009333499999999</v>
      </c>
      <c r="M3282" s="97">
        <f t="shared" si="1518"/>
        <v>1.0043006699999999</v>
      </c>
      <c r="N3282" s="97">
        <f t="shared" si="1519"/>
        <v>1.5707750964457017</v>
      </c>
      <c r="O3282" s="90">
        <f t="shared" si="1520"/>
        <v>1.5722411700000001</v>
      </c>
      <c r="P3282" s="90">
        <f t="shared" si="1521"/>
        <v>637.69880975000001</v>
      </c>
      <c r="Q3282" s="98">
        <f t="shared" si="1508"/>
        <v>0</v>
      </c>
      <c r="R3282" s="7">
        <f t="shared" si="1504"/>
        <v>0</v>
      </c>
      <c r="S3282" s="90">
        <f t="shared" si="1522"/>
        <v>0</v>
      </c>
      <c r="T3282" s="99">
        <f t="shared" si="1505"/>
        <v>0.117687</v>
      </c>
      <c r="U3282" s="98">
        <f t="shared" si="1523"/>
        <v>5</v>
      </c>
      <c r="V3282" s="98">
        <v>252</v>
      </c>
      <c r="W3282" s="97">
        <f t="shared" si="1524"/>
        <v>1.002210005</v>
      </c>
      <c r="X3282" s="90">
        <f t="shared" si="1525"/>
        <v>1.4093175499999999</v>
      </c>
      <c r="Y3282" s="90">
        <f t="shared" si="1526"/>
        <v>0</v>
      </c>
      <c r="Z3282" s="100" t="str">
        <f t="shared" si="1506"/>
        <v>A+J=</v>
      </c>
      <c r="AA3282" s="95">
        <f t="shared" si="1507"/>
        <v>48075</v>
      </c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4"/>
      <c r="DP3282" s="1"/>
      <c r="DQ3282" s="1"/>
      <c r="DR3282" s="1"/>
      <c r="DS3282" s="1"/>
      <c r="DT3282" s="1"/>
      <c r="DU3282" s="1"/>
    </row>
    <row r="3283" spans="1:125" ht="12.75" x14ac:dyDescent="0.2">
      <c r="A3283" s="89">
        <f t="shared" si="1501"/>
        <v>48052</v>
      </c>
      <c r="B3283" s="105">
        <f t="shared" si="1513"/>
        <v>639.50967873000002</v>
      </c>
      <c r="C3283" s="90">
        <f t="shared" si="1502"/>
        <v>405.59859512999998</v>
      </c>
      <c r="D3283" s="91">
        <f t="shared" si="1514"/>
        <v>7245.38</v>
      </c>
      <c r="E3283" s="92">
        <f t="shared" si="1509"/>
        <v>7276.54</v>
      </c>
      <c r="F3283" s="93">
        <f t="shared" si="1515"/>
        <v>45763</v>
      </c>
      <c r="G3283" s="94">
        <f t="shared" si="1516"/>
        <v>4.3006716003852752E-3</v>
      </c>
      <c r="H3283" s="95">
        <f t="shared" si="1510"/>
        <v>48075</v>
      </c>
      <c r="I3283" s="95">
        <f t="shared" si="1517"/>
        <v>48075</v>
      </c>
      <c r="J3283" s="96">
        <f t="shared" si="1511"/>
        <v>23</v>
      </c>
      <c r="K3283" s="96">
        <f t="shared" si="1512"/>
        <v>6</v>
      </c>
      <c r="L3283" s="8">
        <f t="shared" si="1503"/>
        <v>1.0011201300000001</v>
      </c>
      <c r="M3283" s="97">
        <f t="shared" si="1518"/>
        <v>1.0043006699999999</v>
      </c>
      <c r="N3283" s="97">
        <f t="shared" si="1519"/>
        <v>1.5707750964457017</v>
      </c>
      <c r="O3283" s="90">
        <f t="shared" si="1520"/>
        <v>1.57253456</v>
      </c>
      <c r="P3283" s="90">
        <f t="shared" si="1521"/>
        <v>637.81780832000004</v>
      </c>
      <c r="Q3283" s="98">
        <f t="shared" si="1508"/>
        <v>0</v>
      </c>
      <c r="R3283" s="7">
        <f t="shared" si="1504"/>
        <v>0</v>
      </c>
      <c r="S3283" s="90">
        <f t="shared" si="1522"/>
        <v>0</v>
      </c>
      <c r="T3283" s="99">
        <f t="shared" si="1505"/>
        <v>0.117687</v>
      </c>
      <c r="U3283" s="98">
        <f t="shared" si="1523"/>
        <v>6</v>
      </c>
      <c r="V3283" s="98">
        <v>252</v>
      </c>
      <c r="W3283" s="97">
        <f t="shared" si="1524"/>
        <v>1.002652592</v>
      </c>
      <c r="X3283" s="90">
        <f t="shared" si="1525"/>
        <v>1.6918704099999999</v>
      </c>
      <c r="Y3283" s="90">
        <f t="shared" si="1526"/>
        <v>0</v>
      </c>
      <c r="Z3283" s="100" t="str">
        <f t="shared" si="1506"/>
        <v>A+J=</v>
      </c>
      <c r="AA3283" s="95">
        <f t="shared" si="1507"/>
        <v>48075</v>
      </c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4"/>
      <c r="DP3283" s="1"/>
      <c r="DQ3283" s="1"/>
      <c r="DR3283" s="1"/>
      <c r="DS3283" s="1"/>
      <c r="DT3283" s="1"/>
      <c r="DU3283" s="1"/>
    </row>
    <row r="3284" spans="1:125" ht="12.75" x14ac:dyDescent="0.2">
      <c r="A3284" s="89">
        <f t="shared" ref="A3284:A3347" si="1527">(A3283+1)</f>
        <v>48053</v>
      </c>
      <c r="B3284" s="105">
        <f t="shared" si="1513"/>
        <v>639.91148024000006</v>
      </c>
      <c r="C3284" s="90">
        <f t="shared" ref="C3284:C3347" si="1528">TRUNC(IF(Q3283&gt;0,VLOOKUP(A3283,$AD$21:$AE$123,2),C3283),8)</f>
        <v>405.59859512999998</v>
      </c>
      <c r="D3284" s="91">
        <f t="shared" si="1514"/>
        <v>7245.38</v>
      </c>
      <c r="E3284" s="92">
        <f t="shared" si="1509"/>
        <v>7276.54</v>
      </c>
      <c r="F3284" s="93">
        <f t="shared" si="1515"/>
        <v>45763</v>
      </c>
      <c r="G3284" s="94">
        <f t="shared" si="1516"/>
        <v>4.3006716003852752E-3</v>
      </c>
      <c r="H3284" s="95">
        <f t="shared" si="1510"/>
        <v>48075</v>
      </c>
      <c r="I3284" s="95">
        <f t="shared" si="1517"/>
        <v>48075</v>
      </c>
      <c r="J3284" s="96">
        <f t="shared" si="1511"/>
        <v>23</v>
      </c>
      <c r="K3284" s="96">
        <f t="shared" si="1512"/>
        <v>7</v>
      </c>
      <c r="L3284" s="8">
        <f t="shared" ref="L3284:L3347" si="1529">IF(E3284&lt;D3284,1,TRUNC((E3284/D3284)^TRUNC((K3284/J3284),9),8))</f>
        <v>1.0013069400000001</v>
      </c>
      <c r="M3284" s="97">
        <f t="shared" si="1518"/>
        <v>1.0043006699999999</v>
      </c>
      <c r="N3284" s="97">
        <f t="shared" si="1519"/>
        <v>1.5707750964457017</v>
      </c>
      <c r="O3284" s="90">
        <f t="shared" si="1520"/>
        <v>1.5728279999999999</v>
      </c>
      <c r="P3284" s="90">
        <f t="shared" si="1521"/>
        <v>637.93682718000002</v>
      </c>
      <c r="Q3284" s="98">
        <f t="shared" si="1508"/>
        <v>0</v>
      </c>
      <c r="R3284" s="7">
        <f t="shared" ref="R3284:R3347" si="1530">IF(Q3284&gt;0,VLOOKUP($A3284,$AD$19:$AI$164,6),0)</f>
        <v>0</v>
      </c>
      <c r="S3284" s="90">
        <f t="shared" si="1522"/>
        <v>0</v>
      </c>
      <c r="T3284" s="99">
        <f t="shared" ref="T3284:T3347" si="1531">(T3283)</f>
        <v>0.117687</v>
      </c>
      <c r="U3284" s="98">
        <f t="shared" si="1523"/>
        <v>7</v>
      </c>
      <c r="V3284" s="98">
        <v>252</v>
      </c>
      <c r="W3284" s="97">
        <f t="shared" si="1524"/>
        <v>1.0030953739999999</v>
      </c>
      <c r="X3284" s="90">
        <f t="shared" si="1525"/>
        <v>1.9746530600000001</v>
      </c>
      <c r="Y3284" s="90">
        <f t="shared" si="1526"/>
        <v>0</v>
      </c>
      <c r="Z3284" s="100" t="str">
        <f t="shared" si="1506"/>
        <v>A+J=</v>
      </c>
      <c r="AA3284" s="95">
        <f t="shared" si="1507"/>
        <v>48075</v>
      </c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4"/>
      <c r="DP3284" s="1"/>
      <c r="DQ3284" s="1"/>
      <c r="DR3284" s="1"/>
      <c r="DS3284" s="1"/>
      <c r="DT3284" s="1"/>
      <c r="DU3284" s="1"/>
    </row>
    <row r="3285" spans="1:125" ht="12.75" x14ac:dyDescent="0.2">
      <c r="A3285" s="89">
        <f t="shared" si="1527"/>
        <v>48054</v>
      </c>
      <c r="B3285" s="105">
        <f t="shared" si="1513"/>
        <v>640.31353661999992</v>
      </c>
      <c r="C3285" s="90">
        <f t="shared" si="1528"/>
        <v>405.59859512999998</v>
      </c>
      <c r="D3285" s="91">
        <f t="shared" si="1514"/>
        <v>7245.38</v>
      </c>
      <c r="E3285" s="92">
        <f t="shared" si="1509"/>
        <v>7276.54</v>
      </c>
      <c r="F3285" s="93">
        <f t="shared" si="1515"/>
        <v>45763</v>
      </c>
      <c r="G3285" s="94">
        <f t="shared" si="1516"/>
        <v>4.3006716003852752E-3</v>
      </c>
      <c r="H3285" s="95">
        <f t="shared" si="1510"/>
        <v>48075</v>
      </c>
      <c r="I3285" s="95">
        <f t="shared" si="1517"/>
        <v>48075</v>
      </c>
      <c r="J3285" s="96">
        <f t="shared" si="1511"/>
        <v>23</v>
      </c>
      <c r="K3285" s="96">
        <f t="shared" si="1512"/>
        <v>8</v>
      </c>
      <c r="L3285" s="8">
        <f t="shared" si="1529"/>
        <v>1.0014937900000001</v>
      </c>
      <c r="M3285" s="97">
        <f t="shared" si="1518"/>
        <v>1.0043006699999999</v>
      </c>
      <c r="N3285" s="97">
        <f t="shared" si="1519"/>
        <v>1.5707750964457017</v>
      </c>
      <c r="O3285" s="90">
        <f t="shared" si="1520"/>
        <v>1.5731215000000001</v>
      </c>
      <c r="P3285" s="90">
        <f t="shared" si="1521"/>
        <v>638.05587035999997</v>
      </c>
      <c r="Q3285" s="98">
        <f t="shared" si="1508"/>
        <v>0</v>
      </c>
      <c r="R3285" s="7">
        <f t="shared" si="1530"/>
        <v>0</v>
      </c>
      <c r="S3285" s="90">
        <f t="shared" si="1522"/>
        <v>0</v>
      </c>
      <c r="T3285" s="99">
        <f t="shared" si="1531"/>
        <v>0.117687</v>
      </c>
      <c r="U3285" s="98">
        <f t="shared" si="1523"/>
        <v>8</v>
      </c>
      <c r="V3285" s="98">
        <v>252</v>
      </c>
      <c r="W3285" s="97">
        <f t="shared" si="1524"/>
        <v>1.0035383520000001</v>
      </c>
      <c r="X3285" s="90">
        <f t="shared" si="1525"/>
        <v>2.2576662600000001</v>
      </c>
      <c r="Y3285" s="90">
        <f t="shared" si="1526"/>
        <v>0</v>
      </c>
      <c r="Z3285" s="100" t="str">
        <f t="shared" ref="Z3285:Z3348" si="1532">IF($Q3284&gt;0,VLOOKUP($A3284,$AD$19:$AM$164,9),Z3284)</f>
        <v>A+J=</v>
      </c>
      <c r="AA3285" s="95">
        <f t="shared" ref="AA3285:AA3348" si="1533">IF($Q3284&gt;0,VLOOKUP($A3284,$AD$19:$AM$164,10),AA3284)</f>
        <v>48075</v>
      </c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4"/>
      <c r="DP3285" s="1"/>
      <c r="DQ3285" s="1"/>
      <c r="DR3285" s="1"/>
      <c r="DS3285" s="1"/>
      <c r="DT3285" s="1"/>
      <c r="DU3285" s="1"/>
    </row>
    <row r="3286" spans="1:125" ht="12.75" x14ac:dyDescent="0.2">
      <c r="A3286" s="89">
        <f t="shared" si="1527"/>
        <v>48055</v>
      </c>
      <c r="B3286" s="105">
        <f t="shared" si="1513"/>
        <v>640.71584392</v>
      </c>
      <c r="C3286" s="90">
        <f t="shared" si="1528"/>
        <v>405.59859512999998</v>
      </c>
      <c r="D3286" s="91">
        <f t="shared" si="1514"/>
        <v>7245.38</v>
      </c>
      <c r="E3286" s="92">
        <f t="shared" si="1509"/>
        <v>7276.54</v>
      </c>
      <c r="F3286" s="93">
        <f t="shared" si="1515"/>
        <v>45763</v>
      </c>
      <c r="G3286" s="94">
        <f t="shared" si="1516"/>
        <v>4.3006716003852752E-3</v>
      </c>
      <c r="H3286" s="95">
        <f t="shared" si="1510"/>
        <v>48075</v>
      </c>
      <c r="I3286" s="95">
        <f t="shared" si="1517"/>
        <v>48075</v>
      </c>
      <c r="J3286" s="96">
        <f t="shared" si="1511"/>
        <v>23</v>
      </c>
      <c r="K3286" s="96">
        <f t="shared" si="1512"/>
        <v>9</v>
      </c>
      <c r="L3286" s="8">
        <f t="shared" si="1529"/>
        <v>1.0016806700000001</v>
      </c>
      <c r="M3286" s="97">
        <f t="shared" si="1518"/>
        <v>1.0043006699999999</v>
      </c>
      <c r="N3286" s="97">
        <f t="shared" si="1519"/>
        <v>1.5707750964457017</v>
      </c>
      <c r="O3286" s="90">
        <f t="shared" si="1520"/>
        <v>1.5734150499999999</v>
      </c>
      <c r="P3286" s="90">
        <f t="shared" si="1521"/>
        <v>638.17493382999999</v>
      </c>
      <c r="Q3286" s="98">
        <f t="shared" ref="Q3286:Q3349" si="1534">IF(VLOOKUP(A3286,AD$19:AK$164,8)=VLOOKUP(A3285,AD$19:AK$164,8),0,VLOOKUP(A3286,AD$19:AK$164,8))</f>
        <v>0</v>
      </c>
      <c r="R3286" s="7">
        <f t="shared" si="1530"/>
        <v>0</v>
      </c>
      <c r="S3286" s="90">
        <f t="shared" si="1522"/>
        <v>0</v>
      </c>
      <c r="T3286" s="99">
        <f t="shared" si="1531"/>
        <v>0.117687</v>
      </c>
      <c r="U3286" s="98">
        <f t="shared" si="1523"/>
        <v>9</v>
      </c>
      <c r="V3286" s="98">
        <v>252</v>
      </c>
      <c r="W3286" s="97">
        <f t="shared" si="1524"/>
        <v>1.003981526</v>
      </c>
      <c r="X3286" s="90">
        <f t="shared" si="1525"/>
        <v>2.5409100900000001</v>
      </c>
      <c r="Y3286" s="90">
        <f t="shared" si="1526"/>
        <v>0</v>
      </c>
      <c r="Z3286" s="100" t="str">
        <f t="shared" si="1532"/>
        <v>A+J=</v>
      </c>
      <c r="AA3286" s="95">
        <f t="shared" si="1533"/>
        <v>48075</v>
      </c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4"/>
      <c r="DP3286" s="1"/>
      <c r="DQ3286" s="1"/>
      <c r="DR3286" s="1"/>
      <c r="DS3286" s="1"/>
      <c r="DT3286" s="1"/>
      <c r="DU3286" s="1"/>
    </row>
    <row r="3287" spans="1:125" ht="12.75" x14ac:dyDescent="0.2">
      <c r="A3287" s="89">
        <f t="shared" si="1527"/>
        <v>48056</v>
      </c>
      <c r="B3287" s="105">
        <f t="shared" si="1513"/>
        <v>640.71584392</v>
      </c>
      <c r="C3287" s="90">
        <f t="shared" si="1528"/>
        <v>405.59859512999998</v>
      </c>
      <c r="D3287" s="91">
        <f t="shared" si="1514"/>
        <v>7245.38</v>
      </c>
      <c r="E3287" s="92">
        <f t="shared" si="1509"/>
        <v>7276.54</v>
      </c>
      <c r="F3287" s="93">
        <f t="shared" si="1515"/>
        <v>45763</v>
      </c>
      <c r="G3287" s="94">
        <f t="shared" si="1516"/>
        <v>4.3006716003852752E-3</v>
      </c>
      <c r="H3287" s="95">
        <f t="shared" si="1510"/>
        <v>48075</v>
      </c>
      <c r="I3287" s="95">
        <f t="shared" si="1517"/>
        <v>48075</v>
      </c>
      <c r="J3287" s="96">
        <f t="shared" si="1511"/>
        <v>23</v>
      </c>
      <c r="K3287" s="96">
        <f t="shared" si="1512"/>
        <v>9</v>
      </c>
      <c r="L3287" s="8">
        <f t="shared" si="1529"/>
        <v>1.0016806700000001</v>
      </c>
      <c r="M3287" s="97">
        <f t="shared" si="1518"/>
        <v>1.0043006699999999</v>
      </c>
      <c r="N3287" s="97">
        <f t="shared" si="1519"/>
        <v>1.5707750964457017</v>
      </c>
      <c r="O3287" s="90">
        <f t="shared" si="1520"/>
        <v>1.5734150499999999</v>
      </c>
      <c r="P3287" s="90">
        <f t="shared" si="1521"/>
        <v>638.17493382999999</v>
      </c>
      <c r="Q3287" s="98">
        <f t="shared" si="1534"/>
        <v>0</v>
      </c>
      <c r="R3287" s="7">
        <f t="shared" si="1530"/>
        <v>0</v>
      </c>
      <c r="S3287" s="90">
        <f t="shared" si="1522"/>
        <v>0</v>
      </c>
      <c r="T3287" s="99">
        <f t="shared" si="1531"/>
        <v>0.117687</v>
      </c>
      <c r="U3287" s="98">
        <f t="shared" si="1523"/>
        <v>9</v>
      </c>
      <c r="V3287" s="98">
        <v>252</v>
      </c>
      <c r="W3287" s="97">
        <f t="shared" si="1524"/>
        <v>1.003981526</v>
      </c>
      <c r="X3287" s="90">
        <f t="shared" si="1525"/>
        <v>2.5409100900000001</v>
      </c>
      <c r="Y3287" s="90">
        <f t="shared" si="1526"/>
        <v>0</v>
      </c>
      <c r="Z3287" s="100" t="str">
        <f t="shared" si="1532"/>
        <v>A+J=</v>
      </c>
      <c r="AA3287" s="95">
        <f t="shared" si="1533"/>
        <v>48075</v>
      </c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4"/>
      <c r="DP3287" s="1"/>
      <c r="DQ3287" s="1"/>
      <c r="DR3287" s="1"/>
      <c r="DS3287" s="1"/>
      <c r="DT3287" s="1"/>
      <c r="DU3287" s="1"/>
    </row>
    <row r="3288" spans="1:125" ht="12.75" x14ac:dyDescent="0.2">
      <c r="A3288" s="89">
        <f t="shared" si="1527"/>
        <v>48057</v>
      </c>
      <c r="B3288" s="105">
        <f t="shared" si="1513"/>
        <v>640.71584392</v>
      </c>
      <c r="C3288" s="90">
        <f t="shared" si="1528"/>
        <v>405.59859512999998</v>
      </c>
      <c r="D3288" s="91">
        <f t="shared" si="1514"/>
        <v>7245.38</v>
      </c>
      <c r="E3288" s="92">
        <f t="shared" si="1509"/>
        <v>7276.54</v>
      </c>
      <c r="F3288" s="93">
        <f t="shared" si="1515"/>
        <v>45763</v>
      </c>
      <c r="G3288" s="94">
        <f t="shared" si="1516"/>
        <v>4.3006716003852752E-3</v>
      </c>
      <c r="H3288" s="95">
        <f t="shared" si="1510"/>
        <v>48075</v>
      </c>
      <c r="I3288" s="95">
        <f t="shared" si="1517"/>
        <v>48075</v>
      </c>
      <c r="J3288" s="96">
        <f t="shared" si="1511"/>
        <v>23</v>
      </c>
      <c r="K3288" s="96">
        <f t="shared" si="1512"/>
        <v>9</v>
      </c>
      <c r="L3288" s="8">
        <f t="shared" si="1529"/>
        <v>1.0016806700000001</v>
      </c>
      <c r="M3288" s="97">
        <f t="shared" si="1518"/>
        <v>1.0043006699999999</v>
      </c>
      <c r="N3288" s="97">
        <f t="shared" si="1519"/>
        <v>1.5707750964457017</v>
      </c>
      <c r="O3288" s="90">
        <f t="shared" si="1520"/>
        <v>1.5734150499999999</v>
      </c>
      <c r="P3288" s="90">
        <f t="shared" si="1521"/>
        <v>638.17493382999999</v>
      </c>
      <c r="Q3288" s="98">
        <f t="shared" si="1534"/>
        <v>0</v>
      </c>
      <c r="R3288" s="7">
        <f t="shared" si="1530"/>
        <v>0</v>
      </c>
      <c r="S3288" s="90">
        <f t="shared" si="1522"/>
        <v>0</v>
      </c>
      <c r="T3288" s="99">
        <f t="shared" si="1531"/>
        <v>0.117687</v>
      </c>
      <c r="U3288" s="98">
        <f t="shared" si="1523"/>
        <v>9</v>
      </c>
      <c r="V3288" s="98">
        <v>252</v>
      </c>
      <c r="W3288" s="97">
        <f t="shared" si="1524"/>
        <v>1.003981526</v>
      </c>
      <c r="X3288" s="90">
        <f t="shared" si="1525"/>
        <v>2.5409100900000001</v>
      </c>
      <c r="Y3288" s="90">
        <f t="shared" si="1526"/>
        <v>0</v>
      </c>
      <c r="Z3288" s="100" t="str">
        <f t="shared" si="1532"/>
        <v>A+J=</v>
      </c>
      <c r="AA3288" s="95">
        <f t="shared" si="1533"/>
        <v>48075</v>
      </c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4"/>
      <c r="DP3288" s="1"/>
      <c r="DQ3288" s="1"/>
      <c r="DR3288" s="1"/>
      <c r="DS3288" s="1"/>
      <c r="DT3288" s="1"/>
      <c r="DU3288" s="1"/>
    </row>
    <row r="3289" spans="1:125" ht="12.75" x14ac:dyDescent="0.2">
      <c r="A3289" s="89">
        <f t="shared" si="1527"/>
        <v>48058</v>
      </c>
      <c r="B3289" s="105">
        <f t="shared" si="1513"/>
        <v>641.11839750000001</v>
      </c>
      <c r="C3289" s="90">
        <f t="shared" si="1528"/>
        <v>405.59859512999998</v>
      </c>
      <c r="D3289" s="91">
        <f t="shared" si="1514"/>
        <v>7245.38</v>
      </c>
      <c r="E3289" s="92">
        <f t="shared" si="1509"/>
        <v>7276.54</v>
      </c>
      <c r="F3289" s="93">
        <f t="shared" si="1515"/>
        <v>45763</v>
      </c>
      <c r="G3289" s="94">
        <f t="shared" si="1516"/>
        <v>4.3006716003852752E-3</v>
      </c>
      <c r="H3289" s="95">
        <f t="shared" si="1510"/>
        <v>48075</v>
      </c>
      <c r="I3289" s="95">
        <f t="shared" si="1517"/>
        <v>48075</v>
      </c>
      <c r="J3289" s="96">
        <f t="shared" si="1511"/>
        <v>23</v>
      </c>
      <c r="K3289" s="96">
        <f t="shared" si="1512"/>
        <v>10</v>
      </c>
      <c r="L3289" s="8">
        <f t="shared" si="1529"/>
        <v>1.0018675800000001</v>
      </c>
      <c r="M3289" s="97">
        <f t="shared" si="1518"/>
        <v>1.0043006699999999</v>
      </c>
      <c r="N3289" s="97">
        <f t="shared" si="1519"/>
        <v>1.5707750964457017</v>
      </c>
      <c r="O3289" s="90">
        <f t="shared" si="1520"/>
        <v>1.57370864</v>
      </c>
      <c r="P3289" s="90">
        <f t="shared" si="1521"/>
        <v>638.29401352000002</v>
      </c>
      <c r="Q3289" s="98">
        <f t="shared" si="1534"/>
        <v>0</v>
      </c>
      <c r="R3289" s="7">
        <f t="shared" si="1530"/>
        <v>0</v>
      </c>
      <c r="S3289" s="90">
        <f t="shared" si="1522"/>
        <v>0</v>
      </c>
      <c r="T3289" s="99">
        <f t="shared" si="1531"/>
        <v>0.117687</v>
      </c>
      <c r="U3289" s="98">
        <f t="shared" si="1523"/>
        <v>10</v>
      </c>
      <c r="V3289" s="98">
        <v>252</v>
      </c>
      <c r="W3289" s="97">
        <f t="shared" si="1524"/>
        <v>1.0044248950000001</v>
      </c>
      <c r="X3289" s="90">
        <f t="shared" si="1525"/>
        <v>2.8243839799999999</v>
      </c>
      <c r="Y3289" s="90">
        <f t="shared" si="1526"/>
        <v>0</v>
      </c>
      <c r="Z3289" s="100" t="str">
        <f t="shared" si="1532"/>
        <v>A+J=</v>
      </c>
      <c r="AA3289" s="95">
        <f t="shared" si="1533"/>
        <v>48075</v>
      </c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4"/>
      <c r="DP3289" s="1"/>
      <c r="DQ3289" s="1"/>
      <c r="DR3289" s="1"/>
      <c r="DS3289" s="1"/>
      <c r="DT3289" s="1"/>
      <c r="DU3289" s="1"/>
    </row>
    <row r="3290" spans="1:125" ht="12.75" x14ac:dyDescent="0.2">
      <c r="A3290" s="89">
        <f t="shared" si="1527"/>
        <v>48059</v>
      </c>
      <c r="B3290" s="105">
        <f t="shared" si="1513"/>
        <v>641.52121441999998</v>
      </c>
      <c r="C3290" s="90">
        <f t="shared" si="1528"/>
        <v>405.59859512999998</v>
      </c>
      <c r="D3290" s="91">
        <f t="shared" si="1514"/>
        <v>7245.38</v>
      </c>
      <c r="E3290" s="92">
        <f t="shared" si="1509"/>
        <v>7276.54</v>
      </c>
      <c r="F3290" s="93">
        <f t="shared" si="1515"/>
        <v>45763</v>
      </c>
      <c r="G3290" s="94">
        <f t="shared" si="1516"/>
        <v>4.3006716003852752E-3</v>
      </c>
      <c r="H3290" s="95">
        <f t="shared" si="1510"/>
        <v>48075</v>
      </c>
      <c r="I3290" s="95">
        <f t="shared" si="1517"/>
        <v>48075</v>
      </c>
      <c r="J3290" s="96">
        <f t="shared" si="1511"/>
        <v>23</v>
      </c>
      <c r="K3290" s="96">
        <f t="shared" si="1512"/>
        <v>11</v>
      </c>
      <c r="L3290" s="8">
        <f t="shared" si="1529"/>
        <v>1.00205454</v>
      </c>
      <c r="M3290" s="97">
        <f t="shared" si="1518"/>
        <v>1.0043006699999999</v>
      </c>
      <c r="N3290" s="97">
        <f t="shared" si="1519"/>
        <v>1.5707750964457017</v>
      </c>
      <c r="O3290" s="90">
        <f t="shared" si="1520"/>
        <v>1.57400231</v>
      </c>
      <c r="P3290" s="90">
        <f t="shared" si="1521"/>
        <v>638.41312565999999</v>
      </c>
      <c r="Q3290" s="98">
        <f t="shared" si="1534"/>
        <v>0</v>
      </c>
      <c r="R3290" s="7">
        <f t="shared" si="1530"/>
        <v>0</v>
      </c>
      <c r="S3290" s="90">
        <f t="shared" si="1522"/>
        <v>0</v>
      </c>
      <c r="T3290" s="99">
        <f t="shared" si="1531"/>
        <v>0.117687</v>
      </c>
      <c r="U3290" s="98">
        <f t="shared" si="1523"/>
        <v>11</v>
      </c>
      <c r="V3290" s="98">
        <v>252</v>
      </c>
      <c r="W3290" s="97">
        <f t="shared" si="1524"/>
        <v>1.00486846</v>
      </c>
      <c r="X3290" s="90">
        <f t="shared" si="1525"/>
        <v>3.1080887599999998</v>
      </c>
      <c r="Y3290" s="90">
        <f t="shared" si="1526"/>
        <v>0</v>
      </c>
      <c r="Z3290" s="100" t="str">
        <f t="shared" si="1532"/>
        <v>A+J=</v>
      </c>
      <c r="AA3290" s="95">
        <f t="shared" si="1533"/>
        <v>48075</v>
      </c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4"/>
      <c r="DP3290" s="1"/>
      <c r="DQ3290" s="1"/>
      <c r="DR3290" s="1"/>
      <c r="DS3290" s="1"/>
      <c r="DT3290" s="1"/>
      <c r="DU3290" s="1"/>
    </row>
    <row r="3291" spans="1:125" ht="12.75" x14ac:dyDescent="0.2">
      <c r="A3291" s="89">
        <f t="shared" si="1527"/>
        <v>48060</v>
      </c>
      <c r="B3291" s="105">
        <f t="shared" si="1513"/>
        <v>641.92427846999999</v>
      </c>
      <c r="C3291" s="90">
        <f t="shared" si="1528"/>
        <v>405.59859512999998</v>
      </c>
      <c r="D3291" s="91">
        <f t="shared" si="1514"/>
        <v>7245.38</v>
      </c>
      <c r="E3291" s="92">
        <f t="shared" si="1509"/>
        <v>7276.54</v>
      </c>
      <c r="F3291" s="93">
        <f t="shared" si="1515"/>
        <v>45763</v>
      </c>
      <c r="G3291" s="94">
        <f t="shared" si="1516"/>
        <v>4.3006716003852752E-3</v>
      </c>
      <c r="H3291" s="95">
        <f t="shared" si="1510"/>
        <v>48075</v>
      </c>
      <c r="I3291" s="95">
        <f t="shared" si="1517"/>
        <v>48075</v>
      </c>
      <c r="J3291" s="96">
        <f t="shared" si="1511"/>
        <v>23</v>
      </c>
      <c r="K3291" s="96">
        <f t="shared" si="1512"/>
        <v>12</v>
      </c>
      <c r="L3291" s="8">
        <f t="shared" si="1529"/>
        <v>1.0022415200000001</v>
      </c>
      <c r="M3291" s="97">
        <f t="shared" si="1518"/>
        <v>1.0043006699999999</v>
      </c>
      <c r="N3291" s="97">
        <f t="shared" si="1519"/>
        <v>1.5707750964457017</v>
      </c>
      <c r="O3291" s="90">
        <f t="shared" si="1520"/>
        <v>1.57429602</v>
      </c>
      <c r="P3291" s="90">
        <f t="shared" si="1521"/>
        <v>638.53225402999999</v>
      </c>
      <c r="Q3291" s="98">
        <f t="shared" si="1534"/>
        <v>0</v>
      </c>
      <c r="R3291" s="7">
        <f t="shared" si="1530"/>
        <v>0</v>
      </c>
      <c r="S3291" s="90">
        <f t="shared" si="1522"/>
        <v>0</v>
      </c>
      <c r="T3291" s="99">
        <f t="shared" si="1531"/>
        <v>0.117687</v>
      </c>
      <c r="U3291" s="98">
        <f t="shared" si="1523"/>
        <v>12</v>
      </c>
      <c r="V3291" s="98">
        <v>252</v>
      </c>
      <c r="W3291" s="97">
        <f t="shared" si="1524"/>
        <v>1.0053122210000001</v>
      </c>
      <c r="X3291" s="90">
        <f t="shared" si="1525"/>
        <v>3.3920244400000001</v>
      </c>
      <c r="Y3291" s="90">
        <f t="shared" si="1526"/>
        <v>0</v>
      </c>
      <c r="Z3291" s="100" t="str">
        <f t="shared" si="1532"/>
        <v>A+J=</v>
      </c>
      <c r="AA3291" s="95">
        <f t="shared" si="1533"/>
        <v>48075</v>
      </c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4"/>
      <c r="DP3291" s="1"/>
      <c r="DQ3291" s="1"/>
      <c r="DR3291" s="1"/>
      <c r="DS3291" s="1"/>
      <c r="DT3291" s="1"/>
      <c r="DU3291" s="1"/>
    </row>
    <row r="3292" spans="1:125" ht="12.75" x14ac:dyDescent="0.2">
      <c r="A3292" s="89">
        <f t="shared" si="1527"/>
        <v>48061</v>
      </c>
      <c r="B3292" s="105">
        <f t="shared" si="1513"/>
        <v>642.32759318000001</v>
      </c>
      <c r="C3292" s="90">
        <f t="shared" si="1528"/>
        <v>405.59859512999998</v>
      </c>
      <c r="D3292" s="91">
        <f t="shared" si="1514"/>
        <v>7245.38</v>
      </c>
      <c r="E3292" s="92">
        <f t="shared" si="1509"/>
        <v>7276.54</v>
      </c>
      <c r="F3292" s="93">
        <f t="shared" si="1515"/>
        <v>45763</v>
      </c>
      <c r="G3292" s="94">
        <f t="shared" si="1516"/>
        <v>4.3006716003852752E-3</v>
      </c>
      <c r="H3292" s="95">
        <f t="shared" si="1510"/>
        <v>48075</v>
      </c>
      <c r="I3292" s="95">
        <f t="shared" si="1517"/>
        <v>48075</v>
      </c>
      <c r="J3292" s="96">
        <f t="shared" si="1511"/>
        <v>23</v>
      </c>
      <c r="K3292" s="96">
        <f t="shared" si="1512"/>
        <v>13</v>
      </c>
      <c r="L3292" s="8">
        <f t="shared" si="1529"/>
        <v>1.0024285399999999</v>
      </c>
      <c r="M3292" s="97">
        <f t="shared" si="1518"/>
        <v>1.0043006699999999</v>
      </c>
      <c r="N3292" s="97">
        <f t="shared" si="1519"/>
        <v>1.5707750964457017</v>
      </c>
      <c r="O3292" s="90">
        <f t="shared" si="1520"/>
        <v>1.5745897799999999</v>
      </c>
      <c r="P3292" s="90">
        <f t="shared" si="1521"/>
        <v>638.65140267000004</v>
      </c>
      <c r="Q3292" s="98">
        <f t="shared" si="1534"/>
        <v>0</v>
      </c>
      <c r="R3292" s="7">
        <f t="shared" si="1530"/>
        <v>0</v>
      </c>
      <c r="S3292" s="90">
        <f t="shared" si="1522"/>
        <v>0</v>
      </c>
      <c r="T3292" s="99">
        <f t="shared" si="1531"/>
        <v>0.117687</v>
      </c>
      <c r="U3292" s="98">
        <f t="shared" si="1523"/>
        <v>13</v>
      </c>
      <c r="V3292" s="98">
        <v>252</v>
      </c>
      <c r="W3292" s="97">
        <f t="shared" si="1524"/>
        <v>1.0057561770000001</v>
      </c>
      <c r="X3292" s="90">
        <f t="shared" si="1525"/>
        <v>3.6761905100000001</v>
      </c>
      <c r="Y3292" s="90">
        <f t="shared" si="1526"/>
        <v>0</v>
      </c>
      <c r="Z3292" s="100" t="str">
        <f t="shared" si="1532"/>
        <v>A+J=</v>
      </c>
      <c r="AA3292" s="95">
        <f t="shared" si="1533"/>
        <v>48075</v>
      </c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4"/>
      <c r="DP3292" s="1"/>
      <c r="DQ3292" s="1"/>
      <c r="DR3292" s="1"/>
      <c r="DS3292" s="1"/>
      <c r="DT3292" s="1"/>
      <c r="DU3292" s="1"/>
    </row>
    <row r="3293" spans="1:125" ht="12.75" x14ac:dyDescent="0.2">
      <c r="A3293" s="89">
        <f t="shared" si="1527"/>
        <v>48062</v>
      </c>
      <c r="B3293" s="105">
        <f t="shared" si="1513"/>
        <v>642.73116807999997</v>
      </c>
      <c r="C3293" s="90">
        <f t="shared" si="1528"/>
        <v>405.59859512999998</v>
      </c>
      <c r="D3293" s="91">
        <f t="shared" si="1514"/>
        <v>7245.38</v>
      </c>
      <c r="E3293" s="92">
        <f t="shared" si="1509"/>
        <v>7276.54</v>
      </c>
      <c r="F3293" s="93">
        <f t="shared" si="1515"/>
        <v>45763</v>
      </c>
      <c r="G3293" s="94">
        <f t="shared" si="1516"/>
        <v>4.3006716003852752E-3</v>
      </c>
      <c r="H3293" s="95">
        <f t="shared" si="1510"/>
        <v>48075</v>
      </c>
      <c r="I3293" s="95">
        <f t="shared" si="1517"/>
        <v>48075</v>
      </c>
      <c r="J3293" s="96">
        <f t="shared" si="1511"/>
        <v>23</v>
      </c>
      <c r="K3293" s="96">
        <f t="shared" si="1512"/>
        <v>14</v>
      </c>
      <c r="L3293" s="8">
        <f t="shared" si="1529"/>
        <v>1.0026155999999999</v>
      </c>
      <c r="M3293" s="97">
        <f t="shared" si="1518"/>
        <v>1.0043006699999999</v>
      </c>
      <c r="N3293" s="97">
        <f t="shared" si="1519"/>
        <v>1.5707750964457017</v>
      </c>
      <c r="O3293" s="90">
        <f t="shared" si="1520"/>
        <v>1.5748836100000001</v>
      </c>
      <c r="P3293" s="90">
        <f t="shared" si="1521"/>
        <v>638.77057969999998</v>
      </c>
      <c r="Q3293" s="98">
        <f t="shared" si="1534"/>
        <v>0</v>
      </c>
      <c r="R3293" s="7">
        <f t="shared" si="1530"/>
        <v>0</v>
      </c>
      <c r="S3293" s="90">
        <f t="shared" si="1522"/>
        <v>0</v>
      </c>
      <c r="T3293" s="99">
        <f t="shared" si="1531"/>
        <v>0.117687</v>
      </c>
      <c r="U3293" s="98">
        <f t="shared" si="1523"/>
        <v>14</v>
      </c>
      <c r="V3293" s="98">
        <v>252</v>
      </c>
      <c r="W3293" s="97">
        <f t="shared" si="1524"/>
        <v>1.00620033</v>
      </c>
      <c r="X3293" s="90">
        <f t="shared" si="1525"/>
        <v>3.9605883799999999</v>
      </c>
      <c r="Y3293" s="90">
        <f t="shared" si="1526"/>
        <v>0</v>
      </c>
      <c r="Z3293" s="100" t="str">
        <f t="shared" si="1532"/>
        <v>A+J=</v>
      </c>
      <c r="AA3293" s="95">
        <f t="shared" si="1533"/>
        <v>48075</v>
      </c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4"/>
      <c r="DP3293" s="1"/>
      <c r="DQ3293" s="1"/>
      <c r="DR3293" s="1"/>
      <c r="DS3293" s="1"/>
      <c r="DT3293" s="1"/>
      <c r="DU3293" s="1"/>
    </row>
    <row r="3294" spans="1:125" ht="12.75" x14ac:dyDescent="0.2">
      <c r="A3294" s="89">
        <f t="shared" si="1527"/>
        <v>48063</v>
      </c>
      <c r="B3294" s="105">
        <f t="shared" si="1513"/>
        <v>642.73116807999997</v>
      </c>
      <c r="C3294" s="90">
        <f t="shared" si="1528"/>
        <v>405.59859512999998</v>
      </c>
      <c r="D3294" s="91">
        <f t="shared" si="1514"/>
        <v>7245.38</v>
      </c>
      <c r="E3294" s="92">
        <f t="shared" si="1509"/>
        <v>7276.54</v>
      </c>
      <c r="F3294" s="93">
        <f t="shared" si="1515"/>
        <v>45763</v>
      </c>
      <c r="G3294" s="94">
        <f t="shared" si="1516"/>
        <v>4.3006716003852752E-3</v>
      </c>
      <c r="H3294" s="95">
        <f t="shared" si="1510"/>
        <v>48075</v>
      </c>
      <c r="I3294" s="95">
        <f t="shared" si="1517"/>
        <v>48075</v>
      </c>
      <c r="J3294" s="96">
        <f t="shared" si="1511"/>
        <v>23</v>
      </c>
      <c r="K3294" s="96">
        <f t="shared" si="1512"/>
        <v>14</v>
      </c>
      <c r="L3294" s="8">
        <f t="shared" si="1529"/>
        <v>1.0026155999999999</v>
      </c>
      <c r="M3294" s="97">
        <f t="shared" si="1518"/>
        <v>1.0043006699999999</v>
      </c>
      <c r="N3294" s="97">
        <f t="shared" si="1519"/>
        <v>1.5707750964457017</v>
      </c>
      <c r="O3294" s="90">
        <f t="shared" si="1520"/>
        <v>1.5748836100000001</v>
      </c>
      <c r="P3294" s="90">
        <f t="shared" si="1521"/>
        <v>638.77057969999998</v>
      </c>
      <c r="Q3294" s="98">
        <f t="shared" si="1534"/>
        <v>0</v>
      </c>
      <c r="R3294" s="7">
        <f t="shared" si="1530"/>
        <v>0</v>
      </c>
      <c r="S3294" s="90">
        <f t="shared" si="1522"/>
        <v>0</v>
      </c>
      <c r="T3294" s="99">
        <f t="shared" si="1531"/>
        <v>0.117687</v>
      </c>
      <c r="U3294" s="98">
        <f t="shared" si="1523"/>
        <v>14</v>
      </c>
      <c r="V3294" s="98">
        <v>252</v>
      </c>
      <c r="W3294" s="97">
        <f t="shared" si="1524"/>
        <v>1.00620033</v>
      </c>
      <c r="X3294" s="90">
        <f t="shared" si="1525"/>
        <v>3.9605883799999999</v>
      </c>
      <c r="Y3294" s="90">
        <f t="shared" si="1526"/>
        <v>0</v>
      </c>
      <c r="Z3294" s="100" t="str">
        <f t="shared" si="1532"/>
        <v>A+J=</v>
      </c>
      <c r="AA3294" s="95">
        <f t="shared" si="1533"/>
        <v>48075</v>
      </c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4"/>
      <c r="DP3294" s="1"/>
      <c r="DQ3294" s="1"/>
      <c r="DR3294" s="1"/>
      <c r="DS3294" s="1"/>
      <c r="DT3294" s="1"/>
      <c r="DU3294" s="1"/>
    </row>
    <row r="3295" spans="1:125" ht="12.75" x14ac:dyDescent="0.2">
      <c r="A3295" s="89">
        <f t="shared" si="1527"/>
        <v>48064</v>
      </c>
      <c r="B3295" s="105">
        <f t="shared" si="1513"/>
        <v>642.73116807999997</v>
      </c>
      <c r="C3295" s="90">
        <f t="shared" si="1528"/>
        <v>405.59859512999998</v>
      </c>
      <c r="D3295" s="91">
        <f t="shared" si="1514"/>
        <v>7245.38</v>
      </c>
      <c r="E3295" s="92">
        <f t="shared" si="1509"/>
        <v>7276.54</v>
      </c>
      <c r="F3295" s="93">
        <f t="shared" si="1515"/>
        <v>45763</v>
      </c>
      <c r="G3295" s="94">
        <f t="shared" si="1516"/>
        <v>4.3006716003852752E-3</v>
      </c>
      <c r="H3295" s="95">
        <f t="shared" si="1510"/>
        <v>48075</v>
      </c>
      <c r="I3295" s="95">
        <f t="shared" si="1517"/>
        <v>48075</v>
      </c>
      <c r="J3295" s="96">
        <f t="shared" si="1511"/>
        <v>23</v>
      </c>
      <c r="K3295" s="96">
        <f t="shared" si="1512"/>
        <v>14</v>
      </c>
      <c r="L3295" s="8">
        <f t="shared" si="1529"/>
        <v>1.0026155999999999</v>
      </c>
      <c r="M3295" s="97">
        <f t="shared" si="1518"/>
        <v>1.0043006699999999</v>
      </c>
      <c r="N3295" s="97">
        <f t="shared" si="1519"/>
        <v>1.5707750964457017</v>
      </c>
      <c r="O3295" s="90">
        <f t="shared" si="1520"/>
        <v>1.5748836100000001</v>
      </c>
      <c r="P3295" s="90">
        <f t="shared" si="1521"/>
        <v>638.77057969999998</v>
      </c>
      <c r="Q3295" s="98">
        <f t="shared" si="1534"/>
        <v>0</v>
      </c>
      <c r="R3295" s="7">
        <f t="shared" si="1530"/>
        <v>0</v>
      </c>
      <c r="S3295" s="90">
        <f t="shared" si="1522"/>
        <v>0</v>
      </c>
      <c r="T3295" s="99">
        <f t="shared" si="1531"/>
        <v>0.117687</v>
      </c>
      <c r="U3295" s="98">
        <f t="shared" si="1523"/>
        <v>14</v>
      </c>
      <c r="V3295" s="98">
        <v>252</v>
      </c>
      <c r="W3295" s="97">
        <f t="shared" si="1524"/>
        <v>1.00620033</v>
      </c>
      <c r="X3295" s="90">
        <f t="shared" si="1525"/>
        <v>3.9605883799999999</v>
      </c>
      <c r="Y3295" s="90">
        <f t="shared" si="1526"/>
        <v>0</v>
      </c>
      <c r="Z3295" s="100" t="str">
        <f t="shared" si="1532"/>
        <v>A+J=</v>
      </c>
      <c r="AA3295" s="95">
        <f t="shared" si="1533"/>
        <v>48075</v>
      </c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4"/>
      <c r="DP3295" s="1"/>
      <c r="DQ3295" s="1"/>
      <c r="DR3295" s="1"/>
      <c r="DS3295" s="1"/>
      <c r="DT3295" s="1"/>
      <c r="DU3295" s="1"/>
    </row>
    <row r="3296" spans="1:125" ht="12.75" x14ac:dyDescent="0.2">
      <c r="A3296" s="89">
        <f t="shared" si="1527"/>
        <v>48065</v>
      </c>
      <c r="B3296" s="105">
        <f t="shared" si="1513"/>
        <v>643.13499449999995</v>
      </c>
      <c r="C3296" s="90">
        <f t="shared" si="1528"/>
        <v>405.59859512999998</v>
      </c>
      <c r="D3296" s="91">
        <f t="shared" si="1514"/>
        <v>7245.38</v>
      </c>
      <c r="E3296" s="92">
        <f t="shared" si="1509"/>
        <v>7276.54</v>
      </c>
      <c r="F3296" s="93">
        <f t="shared" si="1515"/>
        <v>45763</v>
      </c>
      <c r="G3296" s="94">
        <f t="shared" si="1516"/>
        <v>4.3006716003852752E-3</v>
      </c>
      <c r="H3296" s="95">
        <f t="shared" si="1510"/>
        <v>48075</v>
      </c>
      <c r="I3296" s="95">
        <f t="shared" si="1517"/>
        <v>48075</v>
      </c>
      <c r="J3296" s="96">
        <f t="shared" si="1511"/>
        <v>23</v>
      </c>
      <c r="K3296" s="96">
        <f t="shared" si="1512"/>
        <v>15</v>
      </c>
      <c r="L3296" s="8">
        <f t="shared" si="1529"/>
        <v>1.00280269</v>
      </c>
      <c r="M3296" s="97">
        <f t="shared" si="1518"/>
        <v>1.0043006699999999</v>
      </c>
      <c r="N3296" s="97">
        <f t="shared" si="1519"/>
        <v>1.5707750964457017</v>
      </c>
      <c r="O3296" s="90">
        <f t="shared" si="1520"/>
        <v>1.57517749</v>
      </c>
      <c r="P3296" s="90">
        <f t="shared" si="1521"/>
        <v>638.88977702</v>
      </c>
      <c r="Q3296" s="98">
        <f t="shared" si="1534"/>
        <v>0</v>
      </c>
      <c r="R3296" s="7">
        <f t="shared" si="1530"/>
        <v>0</v>
      </c>
      <c r="S3296" s="90">
        <f t="shared" si="1522"/>
        <v>0</v>
      </c>
      <c r="T3296" s="99">
        <f t="shared" si="1531"/>
        <v>0.117687</v>
      </c>
      <c r="U3296" s="98">
        <f t="shared" si="1523"/>
        <v>15</v>
      </c>
      <c r="V3296" s="98">
        <v>252</v>
      </c>
      <c r="W3296" s="97">
        <f t="shared" si="1524"/>
        <v>1.0066446790000001</v>
      </c>
      <c r="X3296" s="90">
        <f t="shared" si="1525"/>
        <v>4.24521748</v>
      </c>
      <c r="Y3296" s="90">
        <f t="shared" si="1526"/>
        <v>0</v>
      </c>
      <c r="Z3296" s="100" t="str">
        <f t="shared" si="1532"/>
        <v>A+J=</v>
      </c>
      <c r="AA3296" s="95">
        <f t="shared" si="1533"/>
        <v>48075</v>
      </c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4"/>
      <c r="DP3296" s="1"/>
      <c r="DQ3296" s="1"/>
      <c r="DR3296" s="1"/>
      <c r="DS3296" s="1"/>
      <c r="DT3296" s="1"/>
      <c r="DU3296" s="1"/>
    </row>
    <row r="3297" spans="1:125" ht="12.75" x14ac:dyDescent="0.2">
      <c r="A3297" s="89">
        <f t="shared" si="1527"/>
        <v>48066</v>
      </c>
      <c r="B3297" s="105">
        <f t="shared" si="1513"/>
        <v>643.53906843000004</v>
      </c>
      <c r="C3297" s="90">
        <f t="shared" si="1528"/>
        <v>405.59859512999998</v>
      </c>
      <c r="D3297" s="91">
        <f t="shared" si="1514"/>
        <v>7245.38</v>
      </c>
      <c r="E3297" s="92">
        <f t="shared" si="1509"/>
        <v>7276.54</v>
      </c>
      <c r="F3297" s="93">
        <f t="shared" si="1515"/>
        <v>45763</v>
      </c>
      <c r="G3297" s="94">
        <f t="shared" si="1516"/>
        <v>4.3006716003852752E-3</v>
      </c>
      <c r="H3297" s="95">
        <f t="shared" si="1510"/>
        <v>48075</v>
      </c>
      <c r="I3297" s="95">
        <f t="shared" si="1517"/>
        <v>48075</v>
      </c>
      <c r="J3297" s="96">
        <f t="shared" si="1511"/>
        <v>23</v>
      </c>
      <c r="K3297" s="96">
        <f t="shared" si="1512"/>
        <v>16</v>
      </c>
      <c r="L3297" s="8">
        <f t="shared" si="1529"/>
        <v>1.0029898100000001</v>
      </c>
      <c r="M3297" s="97">
        <f t="shared" si="1518"/>
        <v>1.0043006699999999</v>
      </c>
      <c r="N3297" s="97">
        <f t="shared" si="1519"/>
        <v>1.5707750964457017</v>
      </c>
      <c r="O3297" s="90">
        <f t="shared" si="1520"/>
        <v>1.57547141</v>
      </c>
      <c r="P3297" s="90">
        <f t="shared" si="1521"/>
        <v>639.00899056000003</v>
      </c>
      <c r="Q3297" s="98">
        <f t="shared" si="1534"/>
        <v>0</v>
      </c>
      <c r="R3297" s="7">
        <f t="shared" si="1530"/>
        <v>0</v>
      </c>
      <c r="S3297" s="90">
        <f t="shared" si="1522"/>
        <v>0</v>
      </c>
      <c r="T3297" s="99">
        <f t="shared" si="1531"/>
        <v>0.117687</v>
      </c>
      <c r="U3297" s="98">
        <f t="shared" si="1523"/>
        <v>16</v>
      </c>
      <c r="V3297" s="98">
        <v>252</v>
      </c>
      <c r="W3297" s="97">
        <f t="shared" si="1524"/>
        <v>1.007089224</v>
      </c>
      <c r="X3297" s="90">
        <f t="shared" si="1525"/>
        <v>4.5300778700000004</v>
      </c>
      <c r="Y3297" s="90">
        <f t="shared" si="1526"/>
        <v>0</v>
      </c>
      <c r="Z3297" s="100" t="str">
        <f t="shared" si="1532"/>
        <v>A+J=</v>
      </c>
      <c r="AA3297" s="95">
        <f t="shared" si="1533"/>
        <v>48075</v>
      </c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4"/>
      <c r="DP3297" s="1"/>
      <c r="DQ3297" s="1"/>
      <c r="DR3297" s="1"/>
      <c r="DS3297" s="1"/>
      <c r="DT3297" s="1"/>
      <c r="DU3297" s="1"/>
    </row>
    <row r="3298" spans="1:125" ht="12.75" x14ac:dyDescent="0.2">
      <c r="A3298" s="89">
        <f t="shared" si="1527"/>
        <v>48067</v>
      </c>
      <c r="B3298" s="105">
        <f t="shared" si="1513"/>
        <v>643.94340285999999</v>
      </c>
      <c r="C3298" s="90">
        <f t="shared" si="1528"/>
        <v>405.59859512999998</v>
      </c>
      <c r="D3298" s="91">
        <f t="shared" si="1514"/>
        <v>7245.38</v>
      </c>
      <c r="E3298" s="92">
        <f t="shared" si="1509"/>
        <v>7276.54</v>
      </c>
      <c r="F3298" s="93">
        <f t="shared" si="1515"/>
        <v>45763</v>
      </c>
      <c r="G3298" s="94">
        <f t="shared" si="1516"/>
        <v>4.3006716003852752E-3</v>
      </c>
      <c r="H3298" s="95">
        <f t="shared" si="1510"/>
        <v>48075</v>
      </c>
      <c r="I3298" s="95">
        <f t="shared" si="1517"/>
        <v>48075</v>
      </c>
      <c r="J3298" s="96">
        <f t="shared" si="1511"/>
        <v>23</v>
      </c>
      <c r="K3298" s="96">
        <f t="shared" si="1512"/>
        <v>17</v>
      </c>
      <c r="L3298" s="8">
        <f t="shared" si="1529"/>
        <v>1.0031769699999999</v>
      </c>
      <c r="M3298" s="97">
        <f t="shared" si="1518"/>
        <v>1.0043006699999999</v>
      </c>
      <c r="N3298" s="97">
        <f t="shared" si="1519"/>
        <v>1.5707750964457017</v>
      </c>
      <c r="O3298" s="90">
        <f t="shared" si="1520"/>
        <v>1.5757654000000001</v>
      </c>
      <c r="P3298" s="90">
        <f t="shared" si="1521"/>
        <v>639.12823248999996</v>
      </c>
      <c r="Q3298" s="98">
        <f t="shared" si="1534"/>
        <v>0</v>
      </c>
      <c r="R3298" s="7">
        <f t="shared" si="1530"/>
        <v>0</v>
      </c>
      <c r="S3298" s="90">
        <f t="shared" si="1522"/>
        <v>0</v>
      </c>
      <c r="T3298" s="99">
        <f t="shared" si="1531"/>
        <v>0.117687</v>
      </c>
      <c r="U3298" s="98">
        <f t="shared" si="1523"/>
        <v>17</v>
      </c>
      <c r="V3298" s="98">
        <v>252</v>
      </c>
      <c r="W3298" s="97">
        <f t="shared" si="1524"/>
        <v>1.007533966</v>
      </c>
      <c r="X3298" s="90">
        <f t="shared" si="1525"/>
        <v>4.8151703699999997</v>
      </c>
      <c r="Y3298" s="90">
        <f t="shared" si="1526"/>
        <v>0</v>
      </c>
      <c r="Z3298" s="100" t="str">
        <f t="shared" si="1532"/>
        <v>A+J=</v>
      </c>
      <c r="AA3298" s="95">
        <f t="shared" si="1533"/>
        <v>48075</v>
      </c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4"/>
      <c r="DP3298" s="1"/>
      <c r="DQ3298" s="1"/>
      <c r="DR3298" s="1"/>
      <c r="DS3298" s="1"/>
      <c r="DT3298" s="1"/>
      <c r="DU3298" s="1"/>
    </row>
    <row r="3299" spans="1:125" ht="12.75" x14ac:dyDescent="0.2">
      <c r="A3299" s="89">
        <f t="shared" si="1527"/>
        <v>48068</v>
      </c>
      <c r="B3299" s="105">
        <f t="shared" si="1513"/>
        <v>644.34799318</v>
      </c>
      <c r="C3299" s="90">
        <f t="shared" si="1528"/>
        <v>405.59859512999998</v>
      </c>
      <c r="D3299" s="91">
        <f t="shared" si="1514"/>
        <v>7245.38</v>
      </c>
      <c r="E3299" s="92">
        <f t="shared" si="1509"/>
        <v>7276.54</v>
      </c>
      <c r="F3299" s="93">
        <f t="shared" si="1515"/>
        <v>45763</v>
      </c>
      <c r="G3299" s="94">
        <f t="shared" si="1516"/>
        <v>4.3006716003852752E-3</v>
      </c>
      <c r="H3299" s="95">
        <f t="shared" si="1510"/>
        <v>48075</v>
      </c>
      <c r="I3299" s="95">
        <f t="shared" si="1517"/>
        <v>48075</v>
      </c>
      <c r="J3299" s="96">
        <f t="shared" si="1511"/>
        <v>23</v>
      </c>
      <c r="K3299" s="96">
        <f t="shared" si="1512"/>
        <v>18</v>
      </c>
      <c r="L3299" s="8">
        <f t="shared" si="1529"/>
        <v>1.00336417</v>
      </c>
      <c r="M3299" s="97">
        <f t="shared" si="1518"/>
        <v>1.0043006699999999</v>
      </c>
      <c r="N3299" s="97">
        <f t="shared" si="1519"/>
        <v>1.5707750964457017</v>
      </c>
      <c r="O3299" s="90">
        <f t="shared" si="1520"/>
        <v>1.57605945</v>
      </c>
      <c r="P3299" s="90">
        <f t="shared" si="1521"/>
        <v>639.24749875999998</v>
      </c>
      <c r="Q3299" s="98">
        <f t="shared" si="1534"/>
        <v>0</v>
      </c>
      <c r="R3299" s="7">
        <f t="shared" si="1530"/>
        <v>0</v>
      </c>
      <c r="S3299" s="90">
        <f t="shared" si="1522"/>
        <v>0</v>
      </c>
      <c r="T3299" s="99">
        <f t="shared" si="1531"/>
        <v>0.117687</v>
      </c>
      <c r="U3299" s="98">
        <f t="shared" si="1523"/>
        <v>18</v>
      </c>
      <c r="V3299" s="98">
        <v>252</v>
      </c>
      <c r="W3299" s="97">
        <f t="shared" si="1524"/>
        <v>1.007978904</v>
      </c>
      <c r="X3299" s="90">
        <f t="shared" si="1525"/>
        <v>5.1004944200000004</v>
      </c>
      <c r="Y3299" s="90">
        <f t="shared" si="1526"/>
        <v>0</v>
      </c>
      <c r="Z3299" s="100" t="str">
        <f t="shared" si="1532"/>
        <v>A+J=</v>
      </c>
      <c r="AA3299" s="95">
        <f t="shared" si="1533"/>
        <v>48075</v>
      </c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4"/>
      <c r="DP3299" s="1"/>
      <c r="DQ3299" s="1"/>
      <c r="DR3299" s="1"/>
      <c r="DS3299" s="1"/>
      <c r="DT3299" s="1"/>
      <c r="DU3299" s="1"/>
    </row>
    <row r="3300" spans="1:125" ht="12.75" x14ac:dyDescent="0.2">
      <c r="A3300" s="89">
        <f t="shared" si="1527"/>
        <v>48069</v>
      </c>
      <c r="B3300" s="105">
        <f t="shared" si="1513"/>
        <v>644.75283131000003</v>
      </c>
      <c r="C3300" s="90">
        <f t="shared" si="1528"/>
        <v>405.59859512999998</v>
      </c>
      <c r="D3300" s="91">
        <f t="shared" si="1514"/>
        <v>7245.38</v>
      </c>
      <c r="E3300" s="92">
        <f t="shared" si="1509"/>
        <v>7276.54</v>
      </c>
      <c r="F3300" s="93">
        <f t="shared" si="1515"/>
        <v>45763</v>
      </c>
      <c r="G3300" s="94">
        <f t="shared" si="1516"/>
        <v>4.3006716003852752E-3</v>
      </c>
      <c r="H3300" s="95">
        <f t="shared" si="1510"/>
        <v>48075</v>
      </c>
      <c r="I3300" s="95">
        <f t="shared" si="1517"/>
        <v>48075</v>
      </c>
      <c r="J3300" s="96">
        <f t="shared" si="1511"/>
        <v>23</v>
      </c>
      <c r="K3300" s="96">
        <f t="shared" si="1512"/>
        <v>19</v>
      </c>
      <c r="L3300" s="8">
        <f t="shared" si="1529"/>
        <v>1.0035514000000001</v>
      </c>
      <c r="M3300" s="97">
        <f t="shared" si="1518"/>
        <v>1.0043006699999999</v>
      </c>
      <c r="N3300" s="97">
        <f t="shared" si="1519"/>
        <v>1.5707750964457017</v>
      </c>
      <c r="O3300" s="90">
        <f t="shared" si="1520"/>
        <v>1.5763535399999999</v>
      </c>
      <c r="P3300" s="90">
        <f t="shared" si="1521"/>
        <v>639.36678125000003</v>
      </c>
      <c r="Q3300" s="98">
        <f t="shared" si="1534"/>
        <v>0</v>
      </c>
      <c r="R3300" s="7">
        <f t="shared" si="1530"/>
        <v>0</v>
      </c>
      <c r="S3300" s="90">
        <f t="shared" si="1522"/>
        <v>0</v>
      </c>
      <c r="T3300" s="99">
        <f t="shared" si="1531"/>
        <v>0.117687</v>
      </c>
      <c r="U3300" s="98">
        <f t="shared" si="1523"/>
        <v>19</v>
      </c>
      <c r="V3300" s="98">
        <v>252</v>
      </c>
      <c r="W3300" s="97">
        <f t="shared" si="1524"/>
        <v>1.008424038</v>
      </c>
      <c r="X3300" s="90">
        <f t="shared" si="1525"/>
        <v>5.3860500599999996</v>
      </c>
      <c r="Y3300" s="90">
        <f t="shared" si="1526"/>
        <v>0</v>
      </c>
      <c r="Z3300" s="100" t="str">
        <f t="shared" si="1532"/>
        <v>A+J=</v>
      </c>
      <c r="AA3300" s="95">
        <f t="shared" si="1533"/>
        <v>48075</v>
      </c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4"/>
      <c r="DP3300" s="1"/>
      <c r="DQ3300" s="1"/>
      <c r="DR3300" s="1"/>
      <c r="DS3300" s="1"/>
      <c r="DT3300" s="1"/>
      <c r="DU3300" s="1"/>
    </row>
    <row r="3301" spans="1:125" ht="12.75" x14ac:dyDescent="0.2">
      <c r="A3301" s="89">
        <f t="shared" si="1527"/>
        <v>48070</v>
      </c>
      <c r="B3301" s="105">
        <f t="shared" si="1513"/>
        <v>644.75283131000003</v>
      </c>
      <c r="C3301" s="90">
        <f t="shared" si="1528"/>
        <v>405.59859512999998</v>
      </c>
      <c r="D3301" s="91">
        <f t="shared" si="1514"/>
        <v>7245.38</v>
      </c>
      <c r="E3301" s="92">
        <f t="shared" si="1509"/>
        <v>7276.54</v>
      </c>
      <c r="F3301" s="93">
        <f t="shared" si="1515"/>
        <v>45763</v>
      </c>
      <c r="G3301" s="94">
        <f t="shared" si="1516"/>
        <v>4.3006716003852752E-3</v>
      </c>
      <c r="H3301" s="95">
        <f t="shared" si="1510"/>
        <v>48075</v>
      </c>
      <c r="I3301" s="95">
        <f t="shared" si="1517"/>
        <v>48075</v>
      </c>
      <c r="J3301" s="96">
        <f t="shared" si="1511"/>
        <v>23</v>
      </c>
      <c r="K3301" s="96">
        <f t="shared" si="1512"/>
        <v>19</v>
      </c>
      <c r="L3301" s="8">
        <f t="shared" si="1529"/>
        <v>1.0035514000000001</v>
      </c>
      <c r="M3301" s="97">
        <f t="shared" si="1518"/>
        <v>1.0043006699999999</v>
      </c>
      <c r="N3301" s="97">
        <f t="shared" si="1519"/>
        <v>1.5707750964457017</v>
      </c>
      <c r="O3301" s="90">
        <f t="shared" si="1520"/>
        <v>1.5763535399999999</v>
      </c>
      <c r="P3301" s="90">
        <f t="shared" si="1521"/>
        <v>639.36678125000003</v>
      </c>
      <c r="Q3301" s="98">
        <f t="shared" si="1534"/>
        <v>0</v>
      </c>
      <c r="R3301" s="7">
        <f t="shared" si="1530"/>
        <v>0</v>
      </c>
      <c r="S3301" s="90">
        <f t="shared" si="1522"/>
        <v>0</v>
      </c>
      <c r="T3301" s="99">
        <f t="shared" si="1531"/>
        <v>0.117687</v>
      </c>
      <c r="U3301" s="98">
        <f t="shared" si="1523"/>
        <v>19</v>
      </c>
      <c r="V3301" s="98">
        <v>252</v>
      </c>
      <c r="W3301" s="97">
        <f t="shared" si="1524"/>
        <v>1.008424038</v>
      </c>
      <c r="X3301" s="90">
        <f t="shared" si="1525"/>
        <v>5.3860500599999996</v>
      </c>
      <c r="Y3301" s="90">
        <f t="shared" si="1526"/>
        <v>0</v>
      </c>
      <c r="Z3301" s="100" t="str">
        <f t="shared" si="1532"/>
        <v>A+J=</v>
      </c>
      <c r="AA3301" s="95">
        <f t="shared" si="1533"/>
        <v>48075</v>
      </c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4"/>
      <c r="DP3301" s="1"/>
      <c r="DQ3301" s="1"/>
      <c r="DR3301" s="1"/>
      <c r="DS3301" s="1"/>
      <c r="DT3301" s="1"/>
      <c r="DU3301" s="1"/>
    </row>
    <row r="3302" spans="1:125" ht="12.75" x14ac:dyDescent="0.2">
      <c r="A3302" s="89">
        <f t="shared" si="1527"/>
        <v>48071</v>
      </c>
      <c r="B3302" s="105">
        <f t="shared" si="1513"/>
        <v>644.75283131000003</v>
      </c>
      <c r="C3302" s="90">
        <f t="shared" si="1528"/>
        <v>405.59859512999998</v>
      </c>
      <c r="D3302" s="91">
        <f t="shared" si="1514"/>
        <v>7245.38</v>
      </c>
      <c r="E3302" s="92">
        <f t="shared" si="1509"/>
        <v>7276.54</v>
      </c>
      <c r="F3302" s="93">
        <f t="shared" si="1515"/>
        <v>45763</v>
      </c>
      <c r="G3302" s="94">
        <f t="shared" si="1516"/>
        <v>4.3006716003852752E-3</v>
      </c>
      <c r="H3302" s="95">
        <f t="shared" si="1510"/>
        <v>48075</v>
      </c>
      <c r="I3302" s="95">
        <f t="shared" si="1517"/>
        <v>48075</v>
      </c>
      <c r="J3302" s="96">
        <f t="shared" si="1511"/>
        <v>23</v>
      </c>
      <c r="K3302" s="96">
        <f t="shared" si="1512"/>
        <v>19</v>
      </c>
      <c r="L3302" s="8">
        <f t="shared" si="1529"/>
        <v>1.0035514000000001</v>
      </c>
      <c r="M3302" s="97">
        <f t="shared" si="1518"/>
        <v>1.0043006699999999</v>
      </c>
      <c r="N3302" s="97">
        <f t="shared" si="1519"/>
        <v>1.5707750964457017</v>
      </c>
      <c r="O3302" s="90">
        <f t="shared" si="1520"/>
        <v>1.5763535399999999</v>
      </c>
      <c r="P3302" s="90">
        <f t="shared" si="1521"/>
        <v>639.36678125000003</v>
      </c>
      <c r="Q3302" s="98">
        <f t="shared" si="1534"/>
        <v>0</v>
      </c>
      <c r="R3302" s="7">
        <f t="shared" si="1530"/>
        <v>0</v>
      </c>
      <c r="S3302" s="90">
        <f t="shared" si="1522"/>
        <v>0</v>
      </c>
      <c r="T3302" s="99">
        <f t="shared" si="1531"/>
        <v>0.117687</v>
      </c>
      <c r="U3302" s="98">
        <f t="shared" si="1523"/>
        <v>19</v>
      </c>
      <c r="V3302" s="98">
        <v>252</v>
      </c>
      <c r="W3302" s="97">
        <f t="shared" si="1524"/>
        <v>1.008424038</v>
      </c>
      <c r="X3302" s="90">
        <f t="shared" si="1525"/>
        <v>5.3860500599999996</v>
      </c>
      <c r="Y3302" s="90">
        <f t="shared" si="1526"/>
        <v>0</v>
      </c>
      <c r="Z3302" s="100" t="str">
        <f t="shared" si="1532"/>
        <v>A+J=</v>
      </c>
      <c r="AA3302" s="95">
        <f t="shared" si="1533"/>
        <v>48075</v>
      </c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4"/>
      <c r="DP3302" s="1"/>
      <c r="DQ3302" s="1"/>
      <c r="DR3302" s="1"/>
      <c r="DS3302" s="1"/>
      <c r="DT3302" s="1"/>
      <c r="DU3302" s="1"/>
    </row>
    <row r="3303" spans="1:125" ht="12.75" x14ac:dyDescent="0.2">
      <c r="A3303" s="89">
        <f t="shared" si="1527"/>
        <v>48072</v>
      </c>
      <c r="B3303" s="105">
        <f t="shared" si="1513"/>
        <v>645.15792615000009</v>
      </c>
      <c r="C3303" s="90">
        <f t="shared" si="1528"/>
        <v>405.59859512999998</v>
      </c>
      <c r="D3303" s="91">
        <f t="shared" si="1514"/>
        <v>7245.38</v>
      </c>
      <c r="E3303" s="92">
        <f t="shared" si="1509"/>
        <v>7276.54</v>
      </c>
      <c r="F3303" s="93">
        <f t="shared" si="1515"/>
        <v>45763</v>
      </c>
      <c r="G3303" s="94">
        <f t="shared" si="1516"/>
        <v>4.3006716003852752E-3</v>
      </c>
      <c r="H3303" s="95">
        <f t="shared" si="1510"/>
        <v>48075</v>
      </c>
      <c r="I3303" s="95">
        <f t="shared" si="1517"/>
        <v>48075</v>
      </c>
      <c r="J3303" s="96">
        <f t="shared" si="1511"/>
        <v>23</v>
      </c>
      <c r="K3303" s="96">
        <f t="shared" si="1512"/>
        <v>20</v>
      </c>
      <c r="L3303" s="8">
        <f t="shared" si="1529"/>
        <v>1.00373866</v>
      </c>
      <c r="M3303" s="97">
        <f t="shared" si="1518"/>
        <v>1.0043006699999999</v>
      </c>
      <c r="N3303" s="97">
        <f t="shared" si="1519"/>
        <v>1.5707750964457017</v>
      </c>
      <c r="O3303" s="90">
        <f t="shared" si="1520"/>
        <v>1.5766476899999999</v>
      </c>
      <c r="P3303" s="90">
        <f t="shared" si="1521"/>
        <v>639.48608807000005</v>
      </c>
      <c r="Q3303" s="98">
        <f t="shared" si="1534"/>
        <v>0</v>
      </c>
      <c r="R3303" s="7">
        <f t="shared" si="1530"/>
        <v>0</v>
      </c>
      <c r="S3303" s="90">
        <f t="shared" si="1522"/>
        <v>0</v>
      </c>
      <c r="T3303" s="99">
        <f t="shared" si="1531"/>
        <v>0.117687</v>
      </c>
      <c r="U3303" s="98">
        <f t="shared" si="1523"/>
        <v>20</v>
      </c>
      <c r="V3303" s="98">
        <v>252</v>
      </c>
      <c r="W3303" s="97">
        <f t="shared" si="1524"/>
        <v>1.0088693689999999</v>
      </c>
      <c r="X3303" s="90">
        <f t="shared" si="1525"/>
        <v>5.6718380799999997</v>
      </c>
      <c r="Y3303" s="90">
        <f t="shared" si="1526"/>
        <v>0</v>
      </c>
      <c r="Z3303" s="100" t="str">
        <f t="shared" si="1532"/>
        <v>A+J=</v>
      </c>
      <c r="AA3303" s="95">
        <f t="shared" si="1533"/>
        <v>48075</v>
      </c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4"/>
      <c r="DP3303" s="1"/>
      <c r="DQ3303" s="1"/>
      <c r="DR3303" s="1"/>
      <c r="DS3303" s="1"/>
      <c r="DT3303" s="1"/>
      <c r="DU3303" s="1"/>
    </row>
    <row r="3304" spans="1:125" ht="12.75" x14ac:dyDescent="0.2">
      <c r="A3304" s="89">
        <f t="shared" si="1527"/>
        <v>48073</v>
      </c>
      <c r="B3304" s="105">
        <f t="shared" si="1513"/>
        <v>645.56327374</v>
      </c>
      <c r="C3304" s="90">
        <f t="shared" si="1528"/>
        <v>405.59859512999998</v>
      </c>
      <c r="D3304" s="91">
        <f t="shared" si="1514"/>
        <v>7245.38</v>
      </c>
      <c r="E3304" s="92">
        <f t="shared" si="1509"/>
        <v>7276.54</v>
      </c>
      <c r="F3304" s="93">
        <f t="shared" si="1515"/>
        <v>45763</v>
      </c>
      <c r="G3304" s="94">
        <f t="shared" si="1516"/>
        <v>4.3006716003852752E-3</v>
      </c>
      <c r="H3304" s="95">
        <f t="shared" si="1510"/>
        <v>48075</v>
      </c>
      <c r="I3304" s="95">
        <f t="shared" si="1517"/>
        <v>48075</v>
      </c>
      <c r="J3304" s="96">
        <f t="shared" si="1511"/>
        <v>23</v>
      </c>
      <c r="K3304" s="96">
        <f t="shared" si="1512"/>
        <v>21</v>
      </c>
      <c r="L3304" s="8">
        <f t="shared" si="1529"/>
        <v>1.0039259599999999</v>
      </c>
      <c r="M3304" s="97">
        <f t="shared" si="1518"/>
        <v>1.0043006699999999</v>
      </c>
      <c r="N3304" s="97">
        <f t="shared" si="1519"/>
        <v>1.5707750964457017</v>
      </c>
      <c r="O3304" s="90">
        <f t="shared" si="1520"/>
        <v>1.5769418900000001</v>
      </c>
      <c r="P3304" s="90">
        <f t="shared" si="1521"/>
        <v>639.60541518000002</v>
      </c>
      <c r="Q3304" s="98">
        <f t="shared" si="1534"/>
        <v>0</v>
      </c>
      <c r="R3304" s="7">
        <f t="shared" si="1530"/>
        <v>0</v>
      </c>
      <c r="S3304" s="90">
        <f t="shared" si="1522"/>
        <v>0</v>
      </c>
      <c r="T3304" s="99">
        <f t="shared" si="1531"/>
        <v>0.117687</v>
      </c>
      <c r="U3304" s="98">
        <f t="shared" si="1523"/>
        <v>21</v>
      </c>
      <c r="V3304" s="98">
        <v>252</v>
      </c>
      <c r="W3304" s="97">
        <f t="shared" si="1524"/>
        <v>1.0093148970000001</v>
      </c>
      <c r="X3304" s="90">
        <f t="shared" si="1525"/>
        <v>5.95785856</v>
      </c>
      <c r="Y3304" s="90">
        <f t="shared" si="1526"/>
        <v>0</v>
      </c>
      <c r="Z3304" s="100" t="str">
        <f t="shared" si="1532"/>
        <v>A+J=</v>
      </c>
      <c r="AA3304" s="95">
        <f t="shared" si="1533"/>
        <v>48075</v>
      </c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4"/>
      <c r="DP3304" s="1"/>
      <c r="DQ3304" s="1"/>
      <c r="DR3304" s="1"/>
      <c r="DS3304" s="1"/>
      <c r="DT3304" s="1"/>
      <c r="DU3304" s="1"/>
    </row>
    <row r="3305" spans="1:125" ht="12.75" x14ac:dyDescent="0.2">
      <c r="A3305" s="89">
        <f t="shared" si="1527"/>
        <v>48074</v>
      </c>
      <c r="B3305" s="105">
        <f t="shared" si="1513"/>
        <v>645.96888171000001</v>
      </c>
      <c r="C3305" s="90">
        <f t="shared" si="1528"/>
        <v>405.59859512999998</v>
      </c>
      <c r="D3305" s="91">
        <f t="shared" si="1514"/>
        <v>7245.38</v>
      </c>
      <c r="E3305" s="92">
        <f t="shared" si="1509"/>
        <v>7276.54</v>
      </c>
      <c r="F3305" s="93">
        <f t="shared" si="1515"/>
        <v>45763</v>
      </c>
      <c r="G3305" s="94">
        <f t="shared" si="1516"/>
        <v>4.3006716003852752E-3</v>
      </c>
      <c r="H3305" s="95">
        <f t="shared" si="1510"/>
        <v>48075</v>
      </c>
      <c r="I3305" s="95">
        <f t="shared" si="1517"/>
        <v>48075</v>
      </c>
      <c r="J3305" s="96">
        <f t="shared" si="1511"/>
        <v>23</v>
      </c>
      <c r="K3305" s="96">
        <f t="shared" si="1512"/>
        <v>22</v>
      </c>
      <c r="L3305" s="8">
        <f t="shared" si="1529"/>
        <v>1.0041133</v>
      </c>
      <c r="M3305" s="97">
        <f t="shared" si="1518"/>
        <v>1.0043006699999999</v>
      </c>
      <c r="N3305" s="97">
        <f t="shared" si="1519"/>
        <v>1.5707750964457017</v>
      </c>
      <c r="O3305" s="90">
        <f t="shared" si="1520"/>
        <v>1.57723616</v>
      </c>
      <c r="P3305" s="90">
        <f t="shared" si="1521"/>
        <v>639.72477068000001</v>
      </c>
      <c r="Q3305" s="98">
        <f t="shared" si="1534"/>
        <v>0</v>
      </c>
      <c r="R3305" s="7">
        <f t="shared" si="1530"/>
        <v>0</v>
      </c>
      <c r="S3305" s="90">
        <f t="shared" si="1522"/>
        <v>0</v>
      </c>
      <c r="T3305" s="99">
        <f t="shared" si="1531"/>
        <v>0.117687</v>
      </c>
      <c r="U3305" s="98">
        <f t="shared" si="1523"/>
        <v>22</v>
      </c>
      <c r="V3305" s="98">
        <v>252</v>
      </c>
      <c r="W3305" s="97">
        <f t="shared" si="1524"/>
        <v>1.0097606210000001</v>
      </c>
      <c r="X3305" s="90">
        <f t="shared" si="1525"/>
        <v>6.24411103</v>
      </c>
      <c r="Y3305" s="90">
        <f t="shared" si="1526"/>
        <v>0</v>
      </c>
      <c r="Z3305" s="100" t="str">
        <f t="shared" si="1532"/>
        <v>A+J=</v>
      </c>
      <c r="AA3305" s="95">
        <f t="shared" si="1533"/>
        <v>48075</v>
      </c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4"/>
      <c r="DP3305" s="1"/>
      <c r="DQ3305" s="1"/>
      <c r="DR3305" s="1"/>
      <c r="DS3305" s="1"/>
      <c r="DT3305" s="1"/>
      <c r="DU3305" s="1"/>
    </row>
    <row r="3306" spans="1:125" ht="12.75" x14ac:dyDescent="0.2">
      <c r="A3306" s="89">
        <f t="shared" si="1527"/>
        <v>48075</v>
      </c>
      <c r="B3306" s="105">
        <f t="shared" si="1513"/>
        <v>646.37474325000005</v>
      </c>
      <c r="C3306" s="90">
        <f t="shared" si="1528"/>
        <v>405.59859512999998</v>
      </c>
      <c r="D3306" s="91">
        <f t="shared" si="1514"/>
        <v>7245.38</v>
      </c>
      <c r="E3306" s="92">
        <f t="shared" si="1509"/>
        <v>7276.54</v>
      </c>
      <c r="F3306" s="93">
        <f t="shared" si="1515"/>
        <v>45763</v>
      </c>
      <c r="G3306" s="94">
        <f t="shared" si="1516"/>
        <v>4.3006716003852752E-3</v>
      </c>
      <c r="H3306" s="95">
        <f t="shared" si="1510"/>
        <v>48106</v>
      </c>
      <c r="I3306" s="95">
        <f t="shared" si="1517"/>
        <v>48075</v>
      </c>
      <c r="J3306" s="96">
        <f t="shared" si="1511"/>
        <v>23</v>
      </c>
      <c r="K3306" s="96">
        <f t="shared" si="1512"/>
        <v>23</v>
      </c>
      <c r="L3306" s="8">
        <f t="shared" si="1529"/>
        <v>1.0043006699999999</v>
      </c>
      <c r="M3306" s="97">
        <f t="shared" si="1518"/>
        <v>1.0043006699999999</v>
      </c>
      <c r="N3306" s="97">
        <f t="shared" si="1519"/>
        <v>1.5707750964457017</v>
      </c>
      <c r="O3306" s="90">
        <f t="shared" si="1520"/>
        <v>1.5775304800000001</v>
      </c>
      <c r="P3306" s="90">
        <f t="shared" si="1521"/>
        <v>639.84414646000005</v>
      </c>
      <c r="Q3306" s="98">
        <f t="shared" si="1534"/>
        <v>108</v>
      </c>
      <c r="R3306" s="7">
        <f t="shared" si="1530"/>
        <v>2.3324000000000001E-2</v>
      </c>
      <c r="S3306" s="90">
        <f t="shared" si="1522"/>
        <v>14.923724869999999</v>
      </c>
      <c r="T3306" s="99">
        <f t="shared" si="1531"/>
        <v>0.117687</v>
      </c>
      <c r="U3306" s="98">
        <f t="shared" si="1523"/>
        <v>23</v>
      </c>
      <c r="V3306" s="98">
        <v>252</v>
      </c>
      <c r="W3306" s="97">
        <f t="shared" si="1524"/>
        <v>1.010206543</v>
      </c>
      <c r="X3306" s="90">
        <f t="shared" si="1525"/>
        <v>6.5305967899999997</v>
      </c>
      <c r="Y3306" s="90">
        <f t="shared" si="1526"/>
        <v>21.454321659999998</v>
      </c>
      <c r="Z3306" s="100" t="str">
        <f t="shared" si="1532"/>
        <v>A+J=</v>
      </c>
      <c r="AA3306" s="95">
        <f t="shared" si="1533"/>
        <v>48075</v>
      </c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4"/>
      <c r="DP3306" s="1"/>
      <c r="DQ3306" s="1"/>
      <c r="DR3306" s="1"/>
      <c r="DS3306" s="1"/>
      <c r="DT3306" s="1"/>
      <c r="DU3306" s="1"/>
    </row>
    <row r="3307" spans="1:125" ht="12.75" x14ac:dyDescent="0.2">
      <c r="A3307" s="89">
        <f t="shared" si="1527"/>
        <v>48076</v>
      </c>
      <c r="B3307" s="105">
        <f t="shared" si="1513"/>
        <v>640.25753140000006</v>
      </c>
      <c r="C3307" s="90">
        <f t="shared" si="1528"/>
        <v>405.59859512999998</v>
      </c>
      <c r="D3307" s="91">
        <f t="shared" si="1514"/>
        <v>7245.38</v>
      </c>
      <c r="E3307" s="92">
        <f t="shared" si="1509"/>
        <v>7276.54</v>
      </c>
      <c r="F3307" s="93">
        <f t="shared" si="1515"/>
        <v>45763</v>
      </c>
      <c r="G3307" s="94">
        <f t="shared" si="1516"/>
        <v>4.3006716003852752E-3</v>
      </c>
      <c r="H3307" s="95">
        <f t="shared" si="1510"/>
        <v>48106</v>
      </c>
      <c r="I3307" s="95">
        <f t="shared" si="1517"/>
        <v>48106</v>
      </c>
      <c r="J3307" s="96">
        <f t="shared" si="1511"/>
        <v>21</v>
      </c>
      <c r="K3307" s="96">
        <f t="shared" si="1512"/>
        <v>1</v>
      </c>
      <c r="L3307" s="8">
        <f t="shared" si="1529"/>
        <v>1.0002043700000001</v>
      </c>
      <c r="M3307" s="97">
        <f t="shared" si="1518"/>
        <v>1.0043006699999999</v>
      </c>
      <c r="N3307" s="97">
        <f t="shared" si="1519"/>
        <v>1.5775304817797327</v>
      </c>
      <c r="O3307" s="90">
        <f t="shared" si="1520"/>
        <v>1.57785288</v>
      </c>
      <c r="P3307" s="90">
        <f t="shared" si="1521"/>
        <v>639.97491144000003</v>
      </c>
      <c r="Q3307" s="98">
        <f t="shared" si="1534"/>
        <v>0</v>
      </c>
      <c r="R3307" s="7">
        <f t="shared" si="1530"/>
        <v>0</v>
      </c>
      <c r="S3307" s="90">
        <f t="shared" si="1522"/>
        <v>0</v>
      </c>
      <c r="T3307" s="99">
        <f t="shared" si="1531"/>
        <v>0.117687</v>
      </c>
      <c r="U3307" s="98">
        <f t="shared" si="1523"/>
        <v>1</v>
      </c>
      <c r="V3307" s="98">
        <v>252</v>
      </c>
      <c r="W3307" s="97">
        <f t="shared" si="1524"/>
        <v>1.0004416110000001</v>
      </c>
      <c r="X3307" s="90">
        <f t="shared" si="1525"/>
        <v>0.28261996</v>
      </c>
      <c r="Y3307" s="90">
        <f t="shared" si="1526"/>
        <v>0</v>
      </c>
      <c r="Z3307" s="100" t="str">
        <f t="shared" si="1532"/>
        <v>A+J=</v>
      </c>
      <c r="AA3307" s="95">
        <f t="shared" si="1533"/>
        <v>48106</v>
      </c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4"/>
      <c r="DP3307" s="1"/>
      <c r="DQ3307" s="1"/>
      <c r="DR3307" s="1"/>
      <c r="DS3307" s="1"/>
      <c r="DT3307" s="1"/>
      <c r="DU3307" s="1"/>
    </row>
    <row r="3308" spans="1:125" ht="12.75" x14ac:dyDescent="0.2">
      <c r="A3308" s="89">
        <f t="shared" si="1527"/>
        <v>48077</v>
      </c>
      <c r="B3308" s="105">
        <f t="shared" si="1513"/>
        <v>640.25753140000006</v>
      </c>
      <c r="C3308" s="90">
        <f t="shared" si="1528"/>
        <v>405.59859512999998</v>
      </c>
      <c r="D3308" s="91">
        <f t="shared" si="1514"/>
        <v>7245.38</v>
      </c>
      <c r="E3308" s="92">
        <f t="shared" si="1509"/>
        <v>7276.54</v>
      </c>
      <c r="F3308" s="93">
        <f t="shared" si="1515"/>
        <v>45763</v>
      </c>
      <c r="G3308" s="94">
        <f t="shared" si="1516"/>
        <v>4.3006716003852752E-3</v>
      </c>
      <c r="H3308" s="95">
        <f t="shared" si="1510"/>
        <v>48106</v>
      </c>
      <c r="I3308" s="95">
        <f t="shared" si="1517"/>
        <v>48106</v>
      </c>
      <c r="J3308" s="96">
        <f t="shared" si="1511"/>
        <v>21</v>
      </c>
      <c r="K3308" s="96">
        <f t="shared" si="1512"/>
        <v>1</v>
      </c>
      <c r="L3308" s="8">
        <f t="shared" si="1529"/>
        <v>1.0002043700000001</v>
      </c>
      <c r="M3308" s="97">
        <f t="shared" si="1518"/>
        <v>1.0043006699999999</v>
      </c>
      <c r="N3308" s="97">
        <f t="shared" si="1519"/>
        <v>1.5775304817797327</v>
      </c>
      <c r="O3308" s="90">
        <f t="shared" si="1520"/>
        <v>1.57785288</v>
      </c>
      <c r="P3308" s="90">
        <f t="shared" si="1521"/>
        <v>639.97491144000003</v>
      </c>
      <c r="Q3308" s="98">
        <f t="shared" si="1534"/>
        <v>0</v>
      </c>
      <c r="R3308" s="7">
        <f t="shared" si="1530"/>
        <v>0</v>
      </c>
      <c r="S3308" s="90">
        <f t="shared" si="1522"/>
        <v>0</v>
      </c>
      <c r="T3308" s="99">
        <f t="shared" si="1531"/>
        <v>0.117687</v>
      </c>
      <c r="U3308" s="98">
        <f t="shared" si="1523"/>
        <v>1</v>
      </c>
      <c r="V3308" s="98">
        <v>252</v>
      </c>
      <c r="W3308" s="97">
        <f t="shared" si="1524"/>
        <v>1.0004416110000001</v>
      </c>
      <c r="X3308" s="90">
        <f t="shared" si="1525"/>
        <v>0.28261996</v>
      </c>
      <c r="Y3308" s="90">
        <f t="shared" si="1526"/>
        <v>0</v>
      </c>
      <c r="Z3308" s="100" t="str">
        <f t="shared" si="1532"/>
        <v>A+J=</v>
      </c>
      <c r="AA3308" s="95">
        <f t="shared" si="1533"/>
        <v>48106</v>
      </c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4"/>
      <c r="DP3308" s="1"/>
      <c r="DQ3308" s="1"/>
      <c r="DR3308" s="1"/>
      <c r="DS3308" s="1"/>
      <c r="DT3308" s="1"/>
      <c r="DU3308" s="1"/>
    </row>
    <row r="3309" spans="1:125" ht="12.75" x14ac:dyDescent="0.2">
      <c r="A3309" s="89">
        <f t="shared" si="1527"/>
        <v>48078</v>
      </c>
      <c r="B3309" s="105">
        <f t="shared" si="1513"/>
        <v>640.25753140000006</v>
      </c>
      <c r="C3309" s="90">
        <f t="shared" si="1528"/>
        <v>405.59859512999998</v>
      </c>
      <c r="D3309" s="91">
        <f t="shared" si="1514"/>
        <v>7245.38</v>
      </c>
      <c r="E3309" s="92">
        <f t="shared" si="1509"/>
        <v>7276.54</v>
      </c>
      <c r="F3309" s="93">
        <f t="shared" si="1515"/>
        <v>45763</v>
      </c>
      <c r="G3309" s="94">
        <f t="shared" si="1516"/>
        <v>4.3006716003852752E-3</v>
      </c>
      <c r="H3309" s="95">
        <f t="shared" si="1510"/>
        <v>48106</v>
      </c>
      <c r="I3309" s="95">
        <f t="shared" si="1517"/>
        <v>48106</v>
      </c>
      <c r="J3309" s="96">
        <f t="shared" si="1511"/>
        <v>21</v>
      </c>
      <c r="K3309" s="96">
        <f t="shared" si="1512"/>
        <v>1</v>
      </c>
      <c r="L3309" s="8">
        <f t="shared" si="1529"/>
        <v>1.0002043700000001</v>
      </c>
      <c r="M3309" s="97">
        <f t="shared" si="1518"/>
        <v>1.0043006699999999</v>
      </c>
      <c r="N3309" s="97">
        <f t="shared" si="1519"/>
        <v>1.5775304817797327</v>
      </c>
      <c r="O3309" s="90">
        <f t="shared" si="1520"/>
        <v>1.57785288</v>
      </c>
      <c r="P3309" s="90">
        <f t="shared" si="1521"/>
        <v>639.97491144000003</v>
      </c>
      <c r="Q3309" s="98">
        <f t="shared" si="1534"/>
        <v>0</v>
      </c>
      <c r="R3309" s="7">
        <f t="shared" si="1530"/>
        <v>0</v>
      </c>
      <c r="S3309" s="90">
        <f t="shared" si="1522"/>
        <v>0</v>
      </c>
      <c r="T3309" s="99">
        <f t="shared" si="1531"/>
        <v>0.117687</v>
      </c>
      <c r="U3309" s="98">
        <f t="shared" si="1523"/>
        <v>1</v>
      </c>
      <c r="V3309" s="98">
        <v>252</v>
      </c>
      <c r="W3309" s="97">
        <f t="shared" si="1524"/>
        <v>1.0004416110000001</v>
      </c>
      <c r="X3309" s="90">
        <f t="shared" si="1525"/>
        <v>0.28261996</v>
      </c>
      <c r="Y3309" s="90">
        <f t="shared" si="1526"/>
        <v>0</v>
      </c>
      <c r="Z3309" s="100" t="str">
        <f t="shared" si="1532"/>
        <v>A+J=</v>
      </c>
      <c r="AA3309" s="95">
        <f t="shared" si="1533"/>
        <v>48106</v>
      </c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4"/>
      <c r="DP3309" s="1"/>
      <c r="DQ3309" s="1"/>
      <c r="DR3309" s="1"/>
      <c r="DS3309" s="1"/>
      <c r="DT3309" s="1"/>
      <c r="DU3309" s="1"/>
    </row>
    <row r="3310" spans="1:125" ht="12.75" x14ac:dyDescent="0.2">
      <c r="A3310" s="89">
        <f t="shared" si="1527"/>
        <v>48079</v>
      </c>
      <c r="B3310" s="105">
        <f t="shared" si="1513"/>
        <v>640.67118913999991</v>
      </c>
      <c r="C3310" s="90">
        <f t="shared" si="1528"/>
        <v>405.59859512999998</v>
      </c>
      <c r="D3310" s="91">
        <f t="shared" si="1514"/>
        <v>7245.38</v>
      </c>
      <c r="E3310" s="92">
        <f t="shared" si="1509"/>
        <v>7276.54</v>
      </c>
      <c r="F3310" s="93">
        <f t="shared" si="1515"/>
        <v>45763</v>
      </c>
      <c r="G3310" s="94">
        <f t="shared" si="1516"/>
        <v>4.3006716003852752E-3</v>
      </c>
      <c r="H3310" s="95">
        <f t="shared" si="1510"/>
        <v>48106</v>
      </c>
      <c r="I3310" s="95">
        <f t="shared" si="1517"/>
        <v>48106</v>
      </c>
      <c r="J3310" s="96">
        <f t="shared" si="1511"/>
        <v>21</v>
      </c>
      <c r="K3310" s="96">
        <f t="shared" si="1512"/>
        <v>2</v>
      </c>
      <c r="L3310" s="8">
        <f t="shared" si="1529"/>
        <v>1.00040879</v>
      </c>
      <c r="M3310" s="97">
        <f t="shared" si="1518"/>
        <v>1.0043006699999999</v>
      </c>
      <c r="N3310" s="97">
        <f t="shared" si="1519"/>
        <v>1.5775304817797327</v>
      </c>
      <c r="O3310" s="90">
        <f t="shared" si="1520"/>
        <v>1.5781753599999999</v>
      </c>
      <c r="P3310" s="90">
        <f t="shared" si="1521"/>
        <v>640.10570887999995</v>
      </c>
      <c r="Q3310" s="98">
        <f t="shared" si="1534"/>
        <v>0</v>
      </c>
      <c r="R3310" s="7">
        <f t="shared" si="1530"/>
        <v>0</v>
      </c>
      <c r="S3310" s="90">
        <f t="shared" si="1522"/>
        <v>0</v>
      </c>
      <c r="T3310" s="99">
        <f t="shared" si="1531"/>
        <v>0.117687</v>
      </c>
      <c r="U3310" s="98">
        <f t="shared" si="1523"/>
        <v>2</v>
      </c>
      <c r="V3310" s="98">
        <v>252</v>
      </c>
      <c r="W3310" s="97">
        <f t="shared" si="1524"/>
        <v>1.0008834170000001</v>
      </c>
      <c r="X3310" s="90">
        <f t="shared" si="1525"/>
        <v>0.56548025999999996</v>
      </c>
      <c r="Y3310" s="90">
        <f t="shared" si="1526"/>
        <v>0</v>
      </c>
      <c r="Z3310" s="100" t="str">
        <f t="shared" si="1532"/>
        <v>A+J=</v>
      </c>
      <c r="AA3310" s="95">
        <f t="shared" si="1533"/>
        <v>48106</v>
      </c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4"/>
      <c r="DP3310" s="1"/>
      <c r="DQ3310" s="1"/>
      <c r="DR3310" s="1"/>
      <c r="DS3310" s="1"/>
      <c r="DT3310" s="1"/>
      <c r="DU3310" s="1"/>
    </row>
    <row r="3311" spans="1:125" ht="12.75" x14ac:dyDescent="0.2">
      <c r="A3311" s="89">
        <f t="shared" si="1527"/>
        <v>48080</v>
      </c>
      <c r="B3311" s="105">
        <f t="shared" si="1513"/>
        <v>641.08511166999995</v>
      </c>
      <c r="C3311" s="90">
        <f t="shared" si="1528"/>
        <v>405.59859512999998</v>
      </c>
      <c r="D3311" s="91">
        <f t="shared" si="1514"/>
        <v>7245.38</v>
      </c>
      <c r="E3311" s="92">
        <f t="shared" si="1509"/>
        <v>7276.54</v>
      </c>
      <c r="F3311" s="93">
        <f t="shared" si="1515"/>
        <v>45763</v>
      </c>
      <c r="G3311" s="94">
        <f t="shared" si="1516"/>
        <v>4.3006716003852752E-3</v>
      </c>
      <c r="H3311" s="95">
        <f t="shared" si="1510"/>
        <v>48106</v>
      </c>
      <c r="I3311" s="95">
        <f t="shared" si="1517"/>
        <v>48106</v>
      </c>
      <c r="J3311" s="96">
        <f t="shared" si="1511"/>
        <v>21</v>
      </c>
      <c r="K3311" s="96">
        <f t="shared" si="1512"/>
        <v>3</v>
      </c>
      <c r="L3311" s="8">
        <f t="shared" si="1529"/>
        <v>1.00061325</v>
      </c>
      <c r="M3311" s="97">
        <f t="shared" si="1518"/>
        <v>1.0043006699999999</v>
      </c>
      <c r="N3311" s="97">
        <f t="shared" si="1519"/>
        <v>1.5775304817797327</v>
      </c>
      <c r="O3311" s="90">
        <f t="shared" si="1520"/>
        <v>1.5784978999999999</v>
      </c>
      <c r="P3311" s="90">
        <f t="shared" si="1521"/>
        <v>640.23653064999996</v>
      </c>
      <c r="Q3311" s="98">
        <f t="shared" si="1534"/>
        <v>0</v>
      </c>
      <c r="R3311" s="7">
        <f t="shared" si="1530"/>
        <v>0</v>
      </c>
      <c r="S3311" s="90">
        <f t="shared" si="1522"/>
        <v>0</v>
      </c>
      <c r="T3311" s="99">
        <f t="shared" si="1531"/>
        <v>0.117687</v>
      </c>
      <c r="U3311" s="98">
        <f t="shared" si="1523"/>
        <v>3</v>
      </c>
      <c r="V3311" s="98">
        <v>252</v>
      </c>
      <c r="W3311" s="97">
        <f t="shared" si="1524"/>
        <v>1.001325418</v>
      </c>
      <c r="X3311" s="90">
        <f t="shared" si="1525"/>
        <v>0.84858102000000002</v>
      </c>
      <c r="Y3311" s="90">
        <f t="shared" si="1526"/>
        <v>0</v>
      </c>
      <c r="Z3311" s="100" t="str">
        <f t="shared" si="1532"/>
        <v>A+J=</v>
      </c>
      <c r="AA3311" s="95">
        <f t="shared" si="1533"/>
        <v>48106</v>
      </c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4"/>
      <c r="DP3311" s="1"/>
      <c r="DQ3311" s="1"/>
      <c r="DR3311" s="1"/>
      <c r="DS3311" s="1"/>
      <c r="DT3311" s="1"/>
      <c r="DU3311" s="1"/>
    </row>
    <row r="3312" spans="1:125" ht="12.75" x14ac:dyDescent="0.2">
      <c r="A3312" s="89">
        <f t="shared" si="1527"/>
        <v>48081</v>
      </c>
      <c r="B3312" s="105">
        <f t="shared" si="1513"/>
        <v>641.49929909999992</v>
      </c>
      <c r="C3312" s="90">
        <f t="shared" si="1528"/>
        <v>405.59859512999998</v>
      </c>
      <c r="D3312" s="91">
        <f t="shared" si="1514"/>
        <v>7245.38</v>
      </c>
      <c r="E3312" s="92">
        <f t="shared" si="1509"/>
        <v>7276.54</v>
      </c>
      <c r="F3312" s="93">
        <f t="shared" si="1515"/>
        <v>45763</v>
      </c>
      <c r="G3312" s="94">
        <f t="shared" si="1516"/>
        <v>4.3006716003852752E-3</v>
      </c>
      <c r="H3312" s="95">
        <f t="shared" si="1510"/>
        <v>48106</v>
      </c>
      <c r="I3312" s="95">
        <f t="shared" si="1517"/>
        <v>48106</v>
      </c>
      <c r="J3312" s="96">
        <f t="shared" si="1511"/>
        <v>21</v>
      </c>
      <c r="K3312" s="96">
        <f t="shared" si="1512"/>
        <v>4</v>
      </c>
      <c r="L3312" s="8">
        <f t="shared" si="1529"/>
        <v>1.00081775</v>
      </c>
      <c r="M3312" s="97">
        <f t="shared" si="1518"/>
        <v>1.0043006699999999</v>
      </c>
      <c r="N3312" s="97">
        <f t="shared" si="1519"/>
        <v>1.5775304817797327</v>
      </c>
      <c r="O3312" s="90">
        <f t="shared" si="1520"/>
        <v>1.5788205</v>
      </c>
      <c r="P3312" s="90">
        <f t="shared" si="1521"/>
        <v>640.36737675999996</v>
      </c>
      <c r="Q3312" s="98">
        <f t="shared" si="1534"/>
        <v>0</v>
      </c>
      <c r="R3312" s="7">
        <f t="shared" si="1530"/>
        <v>0</v>
      </c>
      <c r="S3312" s="90">
        <f t="shared" si="1522"/>
        <v>0</v>
      </c>
      <c r="T3312" s="99">
        <f t="shared" si="1531"/>
        <v>0.117687</v>
      </c>
      <c r="U3312" s="98">
        <f t="shared" si="1523"/>
        <v>4</v>
      </c>
      <c r="V3312" s="98">
        <v>252</v>
      </c>
      <c r="W3312" s="97">
        <f t="shared" si="1524"/>
        <v>1.001767614</v>
      </c>
      <c r="X3312" s="90">
        <f t="shared" si="1525"/>
        <v>1.13192234</v>
      </c>
      <c r="Y3312" s="90">
        <f t="shared" si="1526"/>
        <v>0</v>
      </c>
      <c r="Z3312" s="100" t="str">
        <f t="shared" si="1532"/>
        <v>A+J=</v>
      </c>
      <c r="AA3312" s="95">
        <f t="shared" si="1533"/>
        <v>48106</v>
      </c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4"/>
      <c r="DP3312" s="1"/>
      <c r="DQ3312" s="1"/>
      <c r="DR3312" s="1"/>
      <c r="DS3312" s="1"/>
      <c r="DT3312" s="1"/>
      <c r="DU3312" s="1"/>
    </row>
    <row r="3313" spans="1:125" ht="12.75" x14ac:dyDescent="0.2">
      <c r="A3313" s="89">
        <f t="shared" si="1527"/>
        <v>48082</v>
      </c>
      <c r="B3313" s="105">
        <f t="shared" si="1513"/>
        <v>641.91375558999994</v>
      </c>
      <c r="C3313" s="90">
        <f t="shared" si="1528"/>
        <v>405.59859512999998</v>
      </c>
      <c r="D3313" s="91">
        <f t="shared" si="1514"/>
        <v>7245.38</v>
      </c>
      <c r="E3313" s="92">
        <f t="shared" si="1509"/>
        <v>7276.54</v>
      </c>
      <c r="F3313" s="93">
        <f t="shared" si="1515"/>
        <v>45763</v>
      </c>
      <c r="G3313" s="94">
        <f t="shared" si="1516"/>
        <v>4.3006716003852752E-3</v>
      </c>
      <c r="H3313" s="95">
        <f t="shared" si="1510"/>
        <v>48106</v>
      </c>
      <c r="I3313" s="95">
        <f t="shared" si="1517"/>
        <v>48106</v>
      </c>
      <c r="J3313" s="96">
        <f t="shared" si="1511"/>
        <v>21</v>
      </c>
      <c r="K3313" s="96">
        <f t="shared" si="1512"/>
        <v>5</v>
      </c>
      <c r="L3313" s="8">
        <f t="shared" si="1529"/>
        <v>1.0010222900000001</v>
      </c>
      <c r="M3313" s="97">
        <f t="shared" si="1518"/>
        <v>1.0043006699999999</v>
      </c>
      <c r="N3313" s="97">
        <f t="shared" si="1519"/>
        <v>1.5775304817797327</v>
      </c>
      <c r="O3313" s="90">
        <f t="shared" si="1520"/>
        <v>1.57914317</v>
      </c>
      <c r="P3313" s="90">
        <f t="shared" si="1521"/>
        <v>640.49825125999996</v>
      </c>
      <c r="Q3313" s="98">
        <f t="shared" si="1534"/>
        <v>0</v>
      </c>
      <c r="R3313" s="7">
        <f t="shared" si="1530"/>
        <v>0</v>
      </c>
      <c r="S3313" s="90">
        <f t="shared" si="1522"/>
        <v>0</v>
      </c>
      <c r="T3313" s="99">
        <f t="shared" si="1531"/>
        <v>0.117687</v>
      </c>
      <c r="U3313" s="98">
        <f t="shared" si="1523"/>
        <v>5</v>
      </c>
      <c r="V3313" s="98">
        <v>252</v>
      </c>
      <c r="W3313" s="97">
        <f t="shared" si="1524"/>
        <v>1.002210005</v>
      </c>
      <c r="X3313" s="90">
        <f t="shared" si="1525"/>
        <v>1.4155043300000001</v>
      </c>
      <c r="Y3313" s="90">
        <f t="shared" si="1526"/>
        <v>0</v>
      </c>
      <c r="Z3313" s="100" t="str">
        <f t="shared" si="1532"/>
        <v>A+J=</v>
      </c>
      <c r="AA3313" s="95">
        <f t="shared" si="1533"/>
        <v>48106</v>
      </c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4"/>
      <c r="DP3313" s="1"/>
      <c r="DQ3313" s="1"/>
      <c r="DR3313" s="1"/>
      <c r="DS3313" s="1"/>
      <c r="DT3313" s="1"/>
      <c r="DU3313" s="1"/>
    </row>
    <row r="3314" spans="1:125" ht="12.75" x14ac:dyDescent="0.2">
      <c r="A3314" s="89">
        <f t="shared" si="1527"/>
        <v>48083</v>
      </c>
      <c r="B3314" s="105">
        <f t="shared" si="1513"/>
        <v>642.32848597999998</v>
      </c>
      <c r="C3314" s="90">
        <f t="shared" si="1528"/>
        <v>405.59859512999998</v>
      </c>
      <c r="D3314" s="91">
        <f t="shared" si="1514"/>
        <v>7245.38</v>
      </c>
      <c r="E3314" s="92">
        <f t="shared" ref="E3314:E3377" si="1535">IF(K3314=1,VLOOKUP(A3313,AP$19:AR$142,3),E3313)</f>
        <v>7276.54</v>
      </c>
      <c r="F3314" s="93">
        <f t="shared" si="1515"/>
        <v>45763</v>
      </c>
      <c r="G3314" s="94">
        <f t="shared" si="1516"/>
        <v>4.3006716003852752E-3</v>
      </c>
      <c r="H3314" s="95">
        <f t="shared" si="1510"/>
        <v>48106</v>
      </c>
      <c r="I3314" s="95">
        <f t="shared" si="1517"/>
        <v>48106</v>
      </c>
      <c r="J3314" s="96">
        <f t="shared" si="1511"/>
        <v>21</v>
      </c>
      <c r="K3314" s="96">
        <f t="shared" si="1512"/>
        <v>6</v>
      </c>
      <c r="L3314" s="8">
        <f t="shared" si="1529"/>
        <v>1.0012268799999999</v>
      </c>
      <c r="M3314" s="97">
        <f t="shared" si="1518"/>
        <v>1.0043006699999999</v>
      </c>
      <c r="N3314" s="97">
        <f t="shared" si="1519"/>
        <v>1.5775304817797327</v>
      </c>
      <c r="O3314" s="90">
        <f t="shared" si="1520"/>
        <v>1.5794659200000001</v>
      </c>
      <c r="P3314" s="90">
        <f t="shared" si="1521"/>
        <v>640.62915820000001</v>
      </c>
      <c r="Q3314" s="98">
        <f t="shared" si="1534"/>
        <v>0</v>
      </c>
      <c r="R3314" s="7">
        <f t="shared" si="1530"/>
        <v>0</v>
      </c>
      <c r="S3314" s="90">
        <f t="shared" si="1522"/>
        <v>0</v>
      </c>
      <c r="T3314" s="99">
        <f t="shared" si="1531"/>
        <v>0.117687</v>
      </c>
      <c r="U3314" s="98">
        <f t="shared" si="1523"/>
        <v>6</v>
      </c>
      <c r="V3314" s="98">
        <v>252</v>
      </c>
      <c r="W3314" s="97">
        <f t="shared" si="1524"/>
        <v>1.002652592</v>
      </c>
      <c r="X3314" s="90">
        <f t="shared" si="1525"/>
        <v>1.69932778</v>
      </c>
      <c r="Y3314" s="90">
        <f t="shared" si="1526"/>
        <v>0</v>
      </c>
      <c r="Z3314" s="100" t="str">
        <f t="shared" si="1532"/>
        <v>A+J=</v>
      </c>
      <c r="AA3314" s="95">
        <f t="shared" si="1533"/>
        <v>48106</v>
      </c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4"/>
      <c r="DP3314" s="1"/>
      <c r="DQ3314" s="1"/>
      <c r="DR3314" s="1"/>
      <c r="DS3314" s="1"/>
      <c r="DT3314" s="1"/>
      <c r="DU3314" s="1"/>
    </row>
    <row r="3315" spans="1:125" ht="12.75" x14ac:dyDescent="0.2">
      <c r="A3315" s="89">
        <f t="shared" si="1527"/>
        <v>48084</v>
      </c>
      <c r="B3315" s="105">
        <f t="shared" si="1513"/>
        <v>642.32848597999998</v>
      </c>
      <c r="C3315" s="90">
        <f t="shared" si="1528"/>
        <v>405.59859512999998</v>
      </c>
      <c r="D3315" s="91">
        <f t="shared" si="1514"/>
        <v>7245.38</v>
      </c>
      <c r="E3315" s="92">
        <f t="shared" si="1535"/>
        <v>7276.54</v>
      </c>
      <c r="F3315" s="93">
        <f t="shared" si="1515"/>
        <v>45763</v>
      </c>
      <c r="G3315" s="94">
        <f t="shared" si="1516"/>
        <v>4.3006716003852752E-3</v>
      </c>
      <c r="H3315" s="95">
        <f t="shared" si="1510"/>
        <v>48106</v>
      </c>
      <c r="I3315" s="95">
        <f t="shared" si="1517"/>
        <v>48106</v>
      </c>
      <c r="J3315" s="96">
        <f t="shared" si="1511"/>
        <v>21</v>
      </c>
      <c r="K3315" s="96">
        <f t="shared" si="1512"/>
        <v>6</v>
      </c>
      <c r="L3315" s="8">
        <f t="shared" si="1529"/>
        <v>1.0012268799999999</v>
      </c>
      <c r="M3315" s="97">
        <f t="shared" si="1518"/>
        <v>1.0043006699999999</v>
      </c>
      <c r="N3315" s="97">
        <f t="shared" si="1519"/>
        <v>1.5775304817797327</v>
      </c>
      <c r="O3315" s="90">
        <f t="shared" si="1520"/>
        <v>1.5794659200000001</v>
      </c>
      <c r="P3315" s="90">
        <f t="shared" si="1521"/>
        <v>640.62915820000001</v>
      </c>
      <c r="Q3315" s="98">
        <f t="shared" si="1534"/>
        <v>0</v>
      </c>
      <c r="R3315" s="7">
        <f t="shared" si="1530"/>
        <v>0</v>
      </c>
      <c r="S3315" s="90">
        <f t="shared" si="1522"/>
        <v>0</v>
      </c>
      <c r="T3315" s="99">
        <f t="shared" si="1531"/>
        <v>0.117687</v>
      </c>
      <c r="U3315" s="98">
        <f t="shared" si="1523"/>
        <v>6</v>
      </c>
      <c r="V3315" s="98">
        <v>252</v>
      </c>
      <c r="W3315" s="97">
        <f t="shared" si="1524"/>
        <v>1.002652592</v>
      </c>
      <c r="X3315" s="90">
        <f t="shared" si="1525"/>
        <v>1.69932778</v>
      </c>
      <c r="Y3315" s="90">
        <f t="shared" si="1526"/>
        <v>0</v>
      </c>
      <c r="Z3315" s="100" t="str">
        <f t="shared" si="1532"/>
        <v>A+J=</v>
      </c>
      <c r="AA3315" s="95">
        <f t="shared" si="1533"/>
        <v>48106</v>
      </c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4"/>
      <c r="DP3315" s="1"/>
      <c r="DQ3315" s="1"/>
      <c r="DR3315" s="1"/>
      <c r="DS3315" s="1"/>
      <c r="DT3315" s="1"/>
      <c r="DU3315" s="1"/>
    </row>
    <row r="3316" spans="1:125" ht="12.75" x14ac:dyDescent="0.2">
      <c r="A3316" s="89">
        <f t="shared" si="1527"/>
        <v>48085</v>
      </c>
      <c r="B3316" s="105">
        <f t="shared" si="1513"/>
        <v>642.32848597999998</v>
      </c>
      <c r="C3316" s="90">
        <f t="shared" si="1528"/>
        <v>405.59859512999998</v>
      </c>
      <c r="D3316" s="91">
        <f t="shared" si="1514"/>
        <v>7245.38</v>
      </c>
      <c r="E3316" s="92">
        <f t="shared" si="1535"/>
        <v>7276.54</v>
      </c>
      <c r="F3316" s="93">
        <f t="shared" si="1515"/>
        <v>45763</v>
      </c>
      <c r="G3316" s="94">
        <f t="shared" si="1516"/>
        <v>4.3006716003852752E-3</v>
      </c>
      <c r="H3316" s="95">
        <f t="shared" si="1510"/>
        <v>48106</v>
      </c>
      <c r="I3316" s="95">
        <f t="shared" si="1517"/>
        <v>48106</v>
      </c>
      <c r="J3316" s="96">
        <f t="shared" si="1511"/>
        <v>21</v>
      </c>
      <c r="K3316" s="96">
        <f t="shared" si="1512"/>
        <v>6</v>
      </c>
      <c r="L3316" s="8">
        <f t="shared" si="1529"/>
        <v>1.0012268799999999</v>
      </c>
      <c r="M3316" s="97">
        <f t="shared" si="1518"/>
        <v>1.0043006699999999</v>
      </c>
      <c r="N3316" s="97">
        <f t="shared" si="1519"/>
        <v>1.5775304817797327</v>
      </c>
      <c r="O3316" s="90">
        <f t="shared" si="1520"/>
        <v>1.5794659200000001</v>
      </c>
      <c r="P3316" s="90">
        <f t="shared" si="1521"/>
        <v>640.62915820000001</v>
      </c>
      <c r="Q3316" s="98">
        <f t="shared" si="1534"/>
        <v>0</v>
      </c>
      <c r="R3316" s="7">
        <f t="shared" si="1530"/>
        <v>0</v>
      </c>
      <c r="S3316" s="90">
        <f t="shared" si="1522"/>
        <v>0</v>
      </c>
      <c r="T3316" s="99">
        <f t="shared" si="1531"/>
        <v>0.117687</v>
      </c>
      <c r="U3316" s="98">
        <f t="shared" si="1523"/>
        <v>6</v>
      </c>
      <c r="V3316" s="98">
        <v>252</v>
      </c>
      <c r="W3316" s="97">
        <f t="shared" si="1524"/>
        <v>1.002652592</v>
      </c>
      <c r="X3316" s="90">
        <f t="shared" si="1525"/>
        <v>1.69932778</v>
      </c>
      <c r="Y3316" s="90">
        <f t="shared" si="1526"/>
        <v>0</v>
      </c>
      <c r="Z3316" s="100" t="str">
        <f t="shared" si="1532"/>
        <v>A+J=</v>
      </c>
      <c r="AA3316" s="95">
        <f t="shared" si="1533"/>
        <v>48106</v>
      </c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4"/>
      <c r="DP3316" s="1"/>
      <c r="DQ3316" s="1"/>
      <c r="DR3316" s="1"/>
      <c r="DS3316" s="1"/>
      <c r="DT3316" s="1"/>
      <c r="DU3316" s="1"/>
    </row>
    <row r="3317" spans="1:125" ht="12.75" x14ac:dyDescent="0.2">
      <c r="A3317" s="89">
        <f t="shared" si="1527"/>
        <v>48086</v>
      </c>
      <c r="B3317" s="105">
        <f t="shared" si="1513"/>
        <v>642.74347346000002</v>
      </c>
      <c r="C3317" s="90">
        <f t="shared" si="1528"/>
        <v>405.59859512999998</v>
      </c>
      <c r="D3317" s="91">
        <f t="shared" si="1514"/>
        <v>7245.38</v>
      </c>
      <c r="E3317" s="92">
        <f t="shared" si="1535"/>
        <v>7276.54</v>
      </c>
      <c r="F3317" s="93">
        <f t="shared" si="1515"/>
        <v>45763</v>
      </c>
      <c r="G3317" s="94">
        <f t="shared" si="1516"/>
        <v>4.3006716003852752E-3</v>
      </c>
      <c r="H3317" s="95">
        <f t="shared" si="1510"/>
        <v>48106</v>
      </c>
      <c r="I3317" s="95">
        <f t="shared" si="1517"/>
        <v>48106</v>
      </c>
      <c r="J3317" s="96">
        <f t="shared" si="1511"/>
        <v>21</v>
      </c>
      <c r="K3317" s="96">
        <f t="shared" si="1512"/>
        <v>7</v>
      </c>
      <c r="L3317" s="8">
        <f t="shared" si="1529"/>
        <v>1.0014315</v>
      </c>
      <c r="M3317" s="97">
        <f t="shared" si="1518"/>
        <v>1.0043006699999999</v>
      </c>
      <c r="N3317" s="97">
        <f t="shared" si="1519"/>
        <v>1.5775304817797327</v>
      </c>
      <c r="O3317" s="90">
        <f t="shared" si="1520"/>
        <v>1.5797887100000001</v>
      </c>
      <c r="P3317" s="90">
        <f t="shared" si="1521"/>
        <v>640.76008136999997</v>
      </c>
      <c r="Q3317" s="98">
        <f t="shared" si="1534"/>
        <v>0</v>
      </c>
      <c r="R3317" s="7">
        <f t="shared" si="1530"/>
        <v>0</v>
      </c>
      <c r="S3317" s="90">
        <f t="shared" si="1522"/>
        <v>0</v>
      </c>
      <c r="T3317" s="99">
        <f t="shared" si="1531"/>
        <v>0.117687</v>
      </c>
      <c r="U3317" s="98">
        <f t="shared" si="1523"/>
        <v>7</v>
      </c>
      <c r="V3317" s="98">
        <v>252</v>
      </c>
      <c r="W3317" s="97">
        <f t="shared" si="1524"/>
        <v>1.0030953739999999</v>
      </c>
      <c r="X3317" s="90">
        <f t="shared" si="1525"/>
        <v>1.9833920899999999</v>
      </c>
      <c r="Y3317" s="90">
        <f t="shared" si="1526"/>
        <v>0</v>
      </c>
      <c r="Z3317" s="100" t="str">
        <f t="shared" si="1532"/>
        <v>A+J=</v>
      </c>
      <c r="AA3317" s="95">
        <f t="shared" si="1533"/>
        <v>48106</v>
      </c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4"/>
      <c r="DP3317" s="1"/>
      <c r="DQ3317" s="1"/>
      <c r="DR3317" s="1"/>
      <c r="DS3317" s="1"/>
      <c r="DT3317" s="1"/>
      <c r="DU3317" s="1"/>
    </row>
    <row r="3318" spans="1:125" ht="12.75" x14ac:dyDescent="0.2">
      <c r="A3318" s="89">
        <f t="shared" si="1527"/>
        <v>48087</v>
      </c>
      <c r="B3318" s="105">
        <f t="shared" si="1513"/>
        <v>643.15873506999992</v>
      </c>
      <c r="C3318" s="90">
        <f t="shared" si="1528"/>
        <v>405.59859512999998</v>
      </c>
      <c r="D3318" s="91">
        <f t="shared" si="1514"/>
        <v>7245.38</v>
      </c>
      <c r="E3318" s="92">
        <f t="shared" si="1535"/>
        <v>7276.54</v>
      </c>
      <c r="F3318" s="93">
        <f t="shared" si="1515"/>
        <v>45763</v>
      </c>
      <c r="G3318" s="94">
        <f t="shared" si="1516"/>
        <v>4.3006716003852752E-3</v>
      </c>
      <c r="H3318" s="95">
        <f t="shared" ref="H3318:H3381" si="1536">IF(DAY(A3318)=15,VLOOKUP(A3318,AH$169:AM$459,4),H3317)</f>
        <v>48106</v>
      </c>
      <c r="I3318" s="95">
        <f t="shared" si="1517"/>
        <v>48106</v>
      </c>
      <c r="J3318" s="96">
        <f t="shared" ref="J3318:J3381" si="1537">IF(I3318=I3317,J3317,NETWORKDAYS(I3317,I3318,$AD$169:$AD$511)-1)</f>
        <v>21</v>
      </c>
      <c r="K3318" s="96">
        <f t="shared" ref="K3318:K3381" si="1538">(J3318-(NETWORKDAYS(A3318,I3318,AD$169:AD$511)-1))</f>
        <v>8</v>
      </c>
      <c r="L3318" s="8">
        <f t="shared" si="1529"/>
        <v>1.00163617</v>
      </c>
      <c r="M3318" s="97">
        <f t="shared" si="1518"/>
        <v>1.0043006699999999</v>
      </c>
      <c r="N3318" s="97">
        <f t="shared" si="1519"/>
        <v>1.5775304817797327</v>
      </c>
      <c r="O3318" s="90">
        <f t="shared" si="1520"/>
        <v>1.5801115800000001</v>
      </c>
      <c r="P3318" s="90">
        <f t="shared" si="1521"/>
        <v>640.89103698999998</v>
      </c>
      <c r="Q3318" s="98">
        <f t="shared" si="1534"/>
        <v>0</v>
      </c>
      <c r="R3318" s="7">
        <f t="shared" si="1530"/>
        <v>0</v>
      </c>
      <c r="S3318" s="90">
        <f t="shared" si="1522"/>
        <v>0</v>
      </c>
      <c r="T3318" s="99">
        <f t="shared" si="1531"/>
        <v>0.117687</v>
      </c>
      <c r="U3318" s="98">
        <f t="shared" si="1523"/>
        <v>8</v>
      </c>
      <c r="V3318" s="98">
        <v>252</v>
      </c>
      <c r="W3318" s="97">
        <f t="shared" si="1524"/>
        <v>1.0035383520000001</v>
      </c>
      <c r="X3318" s="90">
        <f t="shared" si="1525"/>
        <v>2.2676980800000002</v>
      </c>
      <c r="Y3318" s="90">
        <f t="shared" si="1526"/>
        <v>0</v>
      </c>
      <c r="Z3318" s="100" t="str">
        <f t="shared" si="1532"/>
        <v>A+J=</v>
      </c>
      <c r="AA3318" s="95">
        <f t="shared" si="1533"/>
        <v>48106</v>
      </c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4"/>
      <c r="DP3318" s="1"/>
      <c r="DQ3318" s="1"/>
      <c r="DR3318" s="1"/>
      <c r="DS3318" s="1"/>
      <c r="DT3318" s="1"/>
      <c r="DU3318" s="1"/>
    </row>
    <row r="3319" spans="1:125" ht="12.75" x14ac:dyDescent="0.2">
      <c r="A3319" s="89">
        <f t="shared" si="1527"/>
        <v>48088</v>
      </c>
      <c r="B3319" s="105">
        <f t="shared" si="1513"/>
        <v>643.57426683999995</v>
      </c>
      <c r="C3319" s="90">
        <f t="shared" si="1528"/>
        <v>405.59859512999998</v>
      </c>
      <c r="D3319" s="91">
        <f t="shared" si="1514"/>
        <v>7245.38</v>
      </c>
      <c r="E3319" s="92">
        <f t="shared" si="1535"/>
        <v>7276.54</v>
      </c>
      <c r="F3319" s="93">
        <f t="shared" si="1515"/>
        <v>45763</v>
      </c>
      <c r="G3319" s="94">
        <f t="shared" si="1516"/>
        <v>4.3006716003852752E-3</v>
      </c>
      <c r="H3319" s="95">
        <f t="shared" si="1536"/>
        <v>48106</v>
      </c>
      <c r="I3319" s="95">
        <f t="shared" si="1517"/>
        <v>48106</v>
      </c>
      <c r="J3319" s="96">
        <f t="shared" si="1537"/>
        <v>21</v>
      </c>
      <c r="K3319" s="96">
        <f t="shared" si="1538"/>
        <v>9</v>
      </c>
      <c r="L3319" s="8">
        <f t="shared" si="1529"/>
        <v>1.00184088</v>
      </c>
      <c r="M3319" s="97">
        <f t="shared" si="1518"/>
        <v>1.0043006699999999</v>
      </c>
      <c r="N3319" s="97">
        <f t="shared" si="1519"/>
        <v>1.5775304817797327</v>
      </c>
      <c r="O3319" s="90">
        <f t="shared" si="1520"/>
        <v>1.5804345200000001</v>
      </c>
      <c r="P3319" s="90">
        <f t="shared" si="1521"/>
        <v>641.022021</v>
      </c>
      <c r="Q3319" s="98">
        <f t="shared" si="1534"/>
        <v>0</v>
      </c>
      <c r="R3319" s="7">
        <f t="shared" si="1530"/>
        <v>0</v>
      </c>
      <c r="S3319" s="90">
        <f t="shared" si="1522"/>
        <v>0</v>
      </c>
      <c r="T3319" s="99">
        <f t="shared" si="1531"/>
        <v>0.117687</v>
      </c>
      <c r="U3319" s="98">
        <f t="shared" si="1523"/>
        <v>9</v>
      </c>
      <c r="V3319" s="98">
        <v>252</v>
      </c>
      <c r="W3319" s="97">
        <f t="shared" si="1524"/>
        <v>1.003981526</v>
      </c>
      <c r="X3319" s="90">
        <f t="shared" si="1525"/>
        <v>2.5522458399999999</v>
      </c>
      <c r="Y3319" s="90">
        <f t="shared" si="1526"/>
        <v>0</v>
      </c>
      <c r="Z3319" s="100" t="str">
        <f t="shared" si="1532"/>
        <v>A+J=</v>
      </c>
      <c r="AA3319" s="95">
        <f t="shared" si="1533"/>
        <v>48106</v>
      </c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4"/>
      <c r="DP3319" s="1"/>
      <c r="DQ3319" s="1"/>
      <c r="DR3319" s="1"/>
      <c r="DS3319" s="1"/>
      <c r="DT3319" s="1"/>
      <c r="DU3319" s="1"/>
    </row>
    <row r="3320" spans="1:125" ht="12.75" x14ac:dyDescent="0.2">
      <c r="A3320" s="89">
        <f t="shared" si="1527"/>
        <v>48089</v>
      </c>
      <c r="B3320" s="105">
        <f t="shared" si="1513"/>
        <v>643.99006417999999</v>
      </c>
      <c r="C3320" s="90">
        <f t="shared" si="1528"/>
        <v>405.59859512999998</v>
      </c>
      <c r="D3320" s="91">
        <f t="shared" si="1514"/>
        <v>7245.38</v>
      </c>
      <c r="E3320" s="92">
        <f t="shared" si="1535"/>
        <v>7276.54</v>
      </c>
      <c r="F3320" s="93">
        <f t="shared" si="1515"/>
        <v>45763</v>
      </c>
      <c r="G3320" s="94">
        <f t="shared" si="1516"/>
        <v>4.3006716003852752E-3</v>
      </c>
      <c r="H3320" s="95">
        <f t="shared" si="1536"/>
        <v>48106</v>
      </c>
      <c r="I3320" s="95">
        <f t="shared" si="1517"/>
        <v>48106</v>
      </c>
      <c r="J3320" s="96">
        <f t="shared" si="1537"/>
        <v>21</v>
      </c>
      <c r="K3320" s="96">
        <f t="shared" si="1538"/>
        <v>10</v>
      </c>
      <c r="L3320" s="8">
        <f t="shared" si="1529"/>
        <v>1.00204563</v>
      </c>
      <c r="M3320" s="97">
        <f t="shared" si="1518"/>
        <v>1.0043006699999999</v>
      </c>
      <c r="N3320" s="97">
        <f t="shared" si="1519"/>
        <v>1.5775304817797327</v>
      </c>
      <c r="O3320" s="90">
        <f t="shared" si="1520"/>
        <v>1.5807575199999999</v>
      </c>
      <c r="P3320" s="90">
        <f t="shared" si="1521"/>
        <v>641.15302935</v>
      </c>
      <c r="Q3320" s="98">
        <f t="shared" si="1534"/>
        <v>0</v>
      </c>
      <c r="R3320" s="7">
        <f t="shared" si="1530"/>
        <v>0</v>
      </c>
      <c r="S3320" s="90">
        <f t="shared" si="1522"/>
        <v>0</v>
      </c>
      <c r="T3320" s="99">
        <f t="shared" si="1531"/>
        <v>0.117687</v>
      </c>
      <c r="U3320" s="98">
        <f t="shared" si="1523"/>
        <v>10</v>
      </c>
      <c r="V3320" s="98">
        <v>252</v>
      </c>
      <c r="W3320" s="97">
        <f t="shared" si="1524"/>
        <v>1.0044248950000001</v>
      </c>
      <c r="X3320" s="90">
        <f t="shared" si="1525"/>
        <v>2.8370348299999999</v>
      </c>
      <c r="Y3320" s="90">
        <f t="shared" si="1526"/>
        <v>0</v>
      </c>
      <c r="Z3320" s="100" t="str">
        <f t="shared" si="1532"/>
        <v>A+J=</v>
      </c>
      <c r="AA3320" s="95">
        <f t="shared" si="1533"/>
        <v>48106</v>
      </c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4"/>
      <c r="DP3320" s="1"/>
      <c r="DQ3320" s="1"/>
      <c r="DR3320" s="1"/>
      <c r="DS3320" s="1"/>
      <c r="DT3320" s="1"/>
      <c r="DU3320" s="1"/>
    </row>
    <row r="3321" spans="1:125" ht="12.75" x14ac:dyDescent="0.2">
      <c r="A3321" s="89">
        <f t="shared" si="1527"/>
        <v>48090</v>
      </c>
      <c r="B3321" s="105">
        <f t="shared" si="1513"/>
        <v>644.40613598000004</v>
      </c>
      <c r="C3321" s="90">
        <f t="shared" si="1528"/>
        <v>405.59859512999998</v>
      </c>
      <c r="D3321" s="91">
        <f t="shared" si="1514"/>
        <v>7245.38</v>
      </c>
      <c r="E3321" s="92">
        <f t="shared" si="1535"/>
        <v>7276.54</v>
      </c>
      <c r="F3321" s="93">
        <f t="shared" si="1515"/>
        <v>45763</v>
      </c>
      <c r="G3321" s="94">
        <f t="shared" si="1516"/>
        <v>4.3006716003852752E-3</v>
      </c>
      <c r="H3321" s="95">
        <f t="shared" si="1536"/>
        <v>48106</v>
      </c>
      <c r="I3321" s="95">
        <f t="shared" si="1517"/>
        <v>48106</v>
      </c>
      <c r="J3321" s="96">
        <f t="shared" si="1537"/>
        <v>21</v>
      </c>
      <c r="K3321" s="96">
        <f t="shared" si="1538"/>
        <v>11</v>
      </c>
      <c r="L3321" s="8">
        <f t="shared" si="1529"/>
        <v>1.0022504299999999</v>
      </c>
      <c r="M3321" s="97">
        <f t="shared" si="1518"/>
        <v>1.0043006699999999</v>
      </c>
      <c r="N3321" s="97">
        <f t="shared" si="1519"/>
        <v>1.5775304817797327</v>
      </c>
      <c r="O3321" s="90">
        <f t="shared" si="1520"/>
        <v>1.5810805999999999</v>
      </c>
      <c r="P3321" s="90">
        <f t="shared" si="1521"/>
        <v>641.28407014000004</v>
      </c>
      <c r="Q3321" s="98">
        <f t="shared" si="1534"/>
        <v>0</v>
      </c>
      <c r="R3321" s="7">
        <f t="shared" si="1530"/>
        <v>0</v>
      </c>
      <c r="S3321" s="90">
        <f t="shared" si="1522"/>
        <v>0</v>
      </c>
      <c r="T3321" s="99">
        <f t="shared" si="1531"/>
        <v>0.117687</v>
      </c>
      <c r="U3321" s="98">
        <f t="shared" si="1523"/>
        <v>11</v>
      </c>
      <c r="V3321" s="98">
        <v>252</v>
      </c>
      <c r="W3321" s="97">
        <f t="shared" si="1524"/>
        <v>1.00486846</v>
      </c>
      <c r="X3321" s="90">
        <f t="shared" si="1525"/>
        <v>3.1220658399999999</v>
      </c>
      <c r="Y3321" s="90">
        <f t="shared" si="1526"/>
        <v>0</v>
      </c>
      <c r="Z3321" s="100" t="str">
        <f t="shared" si="1532"/>
        <v>A+J=</v>
      </c>
      <c r="AA3321" s="95">
        <f t="shared" si="1533"/>
        <v>48106</v>
      </c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4"/>
      <c r="DP3321" s="1"/>
      <c r="DQ3321" s="1"/>
      <c r="DR3321" s="1"/>
      <c r="DS3321" s="1"/>
      <c r="DT3321" s="1"/>
      <c r="DU3321" s="1"/>
    </row>
    <row r="3322" spans="1:125" ht="12.75" x14ac:dyDescent="0.2">
      <c r="A3322" s="89">
        <f t="shared" si="1527"/>
        <v>48091</v>
      </c>
      <c r="B3322" s="105">
        <f t="shared" si="1513"/>
        <v>644.40613598000004</v>
      </c>
      <c r="C3322" s="90">
        <f t="shared" si="1528"/>
        <v>405.59859512999998</v>
      </c>
      <c r="D3322" s="91">
        <f t="shared" si="1514"/>
        <v>7245.38</v>
      </c>
      <c r="E3322" s="92">
        <f t="shared" si="1535"/>
        <v>7276.54</v>
      </c>
      <c r="F3322" s="93">
        <f t="shared" si="1515"/>
        <v>45763</v>
      </c>
      <c r="G3322" s="94">
        <f t="shared" si="1516"/>
        <v>4.3006716003852752E-3</v>
      </c>
      <c r="H3322" s="95">
        <f t="shared" si="1536"/>
        <v>48106</v>
      </c>
      <c r="I3322" s="95">
        <f t="shared" si="1517"/>
        <v>48106</v>
      </c>
      <c r="J3322" s="96">
        <f t="shared" si="1537"/>
        <v>21</v>
      </c>
      <c r="K3322" s="96">
        <f t="shared" si="1538"/>
        <v>11</v>
      </c>
      <c r="L3322" s="8">
        <f t="shared" si="1529"/>
        <v>1.0022504299999999</v>
      </c>
      <c r="M3322" s="97">
        <f t="shared" si="1518"/>
        <v>1.0043006699999999</v>
      </c>
      <c r="N3322" s="97">
        <f t="shared" si="1519"/>
        <v>1.5775304817797327</v>
      </c>
      <c r="O3322" s="90">
        <f t="shared" si="1520"/>
        <v>1.5810805999999999</v>
      </c>
      <c r="P3322" s="90">
        <f t="shared" si="1521"/>
        <v>641.28407014000004</v>
      </c>
      <c r="Q3322" s="98">
        <f t="shared" si="1534"/>
        <v>0</v>
      </c>
      <c r="R3322" s="7">
        <f t="shared" si="1530"/>
        <v>0</v>
      </c>
      <c r="S3322" s="90">
        <f t="shared" si="1522"/>
        <v>0</v>
      </c>
      <c r="T3322" s="99">
        <f t="shared" si="1531"/>
        <v>0.117687</v>
      </c>
      <c r="U3322" s="98">
        <f t="shared" si="1523"/>
        <v>11</v>
      </c>
      <c r="V3322" s="98">
        <v>252</v>
      </c>
      <c r="W3322" s="97">
        <f t="shared" si="1524"/>
        <v>1.00486846</v>
      </c>
      <c r="X3322" s="90">
        <f t="shared" si="1525"/>
        <v>3.1220658399999999</v>
      </c>
      <c r="Y3322" s="90">
        <f t="shared" si="1526"/>
        <v>0</v>
      </c>
      <c r="Z3322" s="100" t="str">
        <f t="shared" si="1532"/>
        <v>A+J=</v>
      </c>
      <c r="AA3322" s="95">
        <f t="shared" si="1533"/>
        <v>48106</v>
      </c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4"/>
      <c r="DP3322" s="1"/>
      <c r="DQ3322" s="1"/>
      <c r="DR3322" s="1"/>
      <c r="DS3322" s="1"/>
      <c r="DT3322" s="1"/>
      <c r="DU3322" s="1"/>
    </row>
    <row r="3323" spans="1:125" ht="12.75" x14ac:dyDescent="0.2">
      <c r="A3323" s="89">
        <f t="shared" si="1527"/>
        <v>48092</v>
      </c>
      <c r="B3323" s="105">
        <f t="shared" si="1513"/>
        <v>644.40613598000004</v>
      </c>
      <c r="C3323" s="90">
        <f t="shared" si="1528"/>
        <v>405.59859512999998</v>
      </c>
      <c r="D3323" s="91">
        <f t="shared" si="1514"/>
        <v>7245.38</v>
      </c>
      <c r="E3323" s="92">
        <f t="shared" si="1535"/>
        <v>7276.54</v>
      </c>
      <c r="F3323" s="93">
        <f t="shared" si="1515"/>
        <v>45763</v>
      </c>
      <c r="G3323" s="94">
        <f t="shared" si="1516"/>
        <v>4.3006716003852752E-3</v>
      </c>
      <c r="H3323" s="95">
        <f t="shared" si="1536"/>
        <v>48106</v>
      </c>
      <c r="I3323" s="95">
        <f t="shared" si="1517"/>
        <v>48106</v>
      </c>
      <c r="J3323" s="96">
        <f t="shared" si="1537"/>
        <v>21</v>
      </c>
      <c r="K3323" s="96">
        <f t="shared" si="1538"/>
        <v>11</v>
      </c>
      <c r="L3323" s="8">
        <f t="shared" si="1529"/>
        <v>1.0022504299999999</v>
      </c>
      <c r="M3323" s="97">
        <f t="shared" si="1518"/>
        <v>1.0043006699999999</v>
      </c>
      <c r="N3323" s="97">
        <f t="shared" si="1519"/>
        <v>1.5775304817797327</v>
      </c>
      <c r="O3323" s="90">
        <f t="shared" si="1520"/>
        <v>1.5810805999999999</v>
      </c>
      <c r="P3323" s="90">
        <f t="shared" si="1521"/>
        <v>641.28407014000004</v>
      </c>
      <c r="Q3323" s="98">
        <f t="shared" si="1534"/>
        <v>0</v>
      </c>
      <c r="R3323" s="7">
        <f t="shared" si="1530"/>
        <v>0</v>
      </c>
      <c r="S3323" s="90">
        <f t="shared" si="1522"/>
        <v>0</v>
      </c>
      <c r="T3323" s="99">
        <f t="shared" si="1531"/>
        <v>0.117687</v>
      </c>
      <c r="U3323" s="98">
        <f t="shared" si="1523"/>
        <v>11</v>
      </c>
      <c r="V3323" s="98">
        <v>252</v>
      </c>
      <c r="W3323" s="97">
        <f t="shared" si="1524"/>
        <v>1.00486846</v>
      </c>
      <c r="X3323" s="90">
        <f t="shared" si="1525"/>
        <v>3.1220658399999999</v>
      </c>
      <c r="Y3323" s="90">
        <f t="shared" si="1526"/>
        <v>0</v>
      </c>
      <c r="Z3323" s="100" t="str">
        <f t="shared" si="1532"/>
        <v>A+J=</v>
      </c>
      <c r="AA3323" s="95">
        <f t="shared" si="1533"/>
        <v>48106</v>
      </c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4"/>
      <c r="DP3323" s="1"/>
      <c r="DQ3323" s="1"/>
      <c r="DR3323" s="1"/>
      <c r="DS3323" s="1"/>
      <c r="DT3323" s="1"/>
      <c r="DU3323" s="1"/>
    </row>
    <row r="3324" spans="1:125" ht="12.75" x14ac:dyDescent="0.2">
      <c r="A3324" s="89">
        <f t="shared" si="1527"/>
        <v>48093</v>
      </c>
      <c r="B3324" s="105">
        <f t="shared" ref="B3324:B3387" si="1539">(P3324+X3324)</f>
        <v>644.82246606000001</v>
      </c>
      <c r="C3324" s="90">
        <f t="shared" si="1528"/>
        <v>405.59859512999998</v>
      </c>
      <c r="D3324" s="91">
        <f t="shared" ref="D3324:D3387" si="1540">IF(E3324=E3323,D3323,E3323)</f>
        <v>7245.38</v>
      </c>
      <c r="E3324" s="92">
        <f t="shared" si="1535"/>
        <v>7276.54</v>
      </c>
      <c r="F3324" s="93">
        <f t="shared" ref="F3324:F3387" si="1541">IF(D3324=D3323,F3323,A3324)</f>
        <v>45763</v>
      </c>
      <c r="G3324" s="94">
        <f t="shared" ref="G3324:G3387" si="1542">(E3324/D3324)-1</f>
        <v>4.3006716003852752E-3</v>
      </c>
      <c r="H3324" s="95">
        <f t="shared" si="1536"/>
        <v>48106</v>
      </c>
      <c r="I3324" s="95">
        <f t="shared" ref="I3324:I3387" si="1543">IF(A3324&gt;I3323,H3324,I3323)</f>
        <v>48106</v>
      </c>
      <c r="J3324" s="96">
        <f t="shared" si="1537"/>
        <v>21</v>
      </c>
      <c r="K3324" s="96">
        <f t="shared" si="1538"/>
        <v>12</v>
      </c>
      <c r="L3324" s="8">
        <f t="shared" si="1529"/>
        <v>1.0024552600000001</v>
      </c>
      <c r="M3324" s="97">
        <f t="shared" ref="M3324:M3387" si="1544">IF(I3324&gt;I3323,L3323,M3323)</f>
        <v>1.0043006699999999</v>
      </c>
      <c r="N3324" s="97">
        <f t="shared" ref="N3324:N3387" si="1545">IF(I3324&gt;I3323,N3323*M3324,N3323)</f>
        <v>1.5775304817797327</v>
      </c>
      <c r="O3324" s="90">
        <f t="shared" ref="O3324:O3387" si="1546">TRUNC(TRUNC((L3324*N3324),15),8)</f>
        <v>1.58140372</v>
      </c>
      <c r="P3324" s="90">
        <f t="shared" ref="P3324:P3387" si="1547">TRUNC(C3324*O3324,8)</f>
        <v>641.41512716</v>
      </c>
      <c r="Q3324" s="98">
        <f t="shared" si="1534"/>
        <v>0</v>
      </c>
      <c r="R3324" s="7">
        <f t="shared" si="1530"/>
        <v>0</v>
      </c>
      <c r="S3324" s="90">
        <f t="shared" ref="S3324:S3387" si="1548">IF(R3324&gt;0,TRUNC(R3324*P3324,8),0)</f>
        <v>0</v>
      </c>
      <c r="T3324" s="99">
        <f t="shared" si="1531"/>
        <v>0.117687</v>
      </c>
      <c r="U3324" s="98">
        <f t="shared" ref="U3324:U3387" si="1549">IF(Q3323&gt;0,1,IF(K3324=K3323,U3323,U3323+1))</f>
        <v>12</v>
      </c>
      <c r="V3324" s="98">
        <v>252</v>
      </c>
      <c r="W3324" s="97">
        <f t="shared" ref="W3324:W3387" si="1550">ROUND((1+T3324)^TRUNC((U3324/V3324),9),9)</f>
        <v>1.0053122210000001</v>
      </c>
      <c r="X3324" s="90">
        <f t="shared" ref="X3324:X3387" si="1551">TRUNC((P3324*(W3324-1)),8)</f>
        <v>3.4073389000000001</v>
      </c>
      <c r="Y3324" s="90">
        <f t="shared" ref="Y3324:Y3387" si="1552">IF(Q3324&gt;0,S3324+X3324,0)</f>
        <v>0</v>
      </c>
      <c r="Z3324" s="100" t="str">
        <f t="shared" si="1532"/>
        <v>A+J=</v>
      </c>
      <c r="AA3324" s="95">
        <f t="shared" si="1533"/>
        <v>48106</v>
      </c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4"/>
      <c r="DP3324" s="1"/>
      <c r="DQ3324" s="1"/>
      <c r="DR3324" s="1"/>
      <c r="DS3324" s="1"/>
      <c r="DT3324" s="1"/>
      <c r="DU3324" s="1"/>
    </row>
    <row r="3325" spans="1:125" ht="12.75" x14ac:dyDescent="0.2">
      <c r="A3325" s="89">
        <f t="shared" si="1527"/>
        <v>48094</v>
      </c>
      <c r="B3325" s="105">
        <f t="shared" si="1539"/>
        <v>645.23907427000006</v>
      </c>
      <c r="C3325" s="90">
        <f t="shared" si="1528"/>
        <v>405.59859512999998</v>
      </c>
      <c r="D3325" s="91">
        <f t="shared" si="1540"/>
        <v>7245.38</v>
      </c>
      <c r="E3325" s="92">
        <f t="shared" si="1535"/>
        <v>7276.54</v>
      </c>
      <c r="F3325" s="93">
        <f t="shared" si="1541"/>
        <v>45763</v>
      </c>
      <c r="G3325" s="94">
        <f t="shared" si="1542"/>
        <v>4.3006716003852752E-3</v>
      </c>
      <c r="H3325" s="95">
        <f t="shared" si="1536"/>
        <v>48106</v>
      </c>
      <c r="I3325" s="95">
        <f t="shared" si="1543"/>
        <v>48106</v>
      </c>
      <c r="J3325" s="96">
        <f t="shared" si="1537"/>
        <v>21</v>
      </c>
      <c r="K3325" s="96">
        <f t="shared" si="1538"/>
        <v>13</v>
      </c>
      <c r="L3325" s="8">
        <f t="shared" si="1529"/>
        <v>1.0026601399999999</v>
      </c>
      <c r="M3325" s="97">
        <f t="shared" si="1544"/>
        <v>1.0043006699999999</v>
      </c>
      <c r="N3325" s="97">
        <f t="shared" si="1545"/>
        <v>1.5775304817797327</v>
      </c>
      <c r="O3325" s="90">
        <f t="shared" si="1546"/>
        <v>1.5817269300000001</v>
      </c>
      <c r="P3325" s="90">
        <f t="shared" si="1547"/>
        <v>641.54622068000003</v>
      </c>
      <c r="Q3325" s="98">
        <f t="shared" si="1534"/>
        <v>0</v>
      </c>
      <c r="R3325" s="7">
        <f t="shared" si="1530"/>
        <v>0</v>
      </c>
      <c r="S3325" s="90">
        <f t="shared" si="1548"/>
        <v>0</v>
      </c>
      <c r="T3325" s="99">
        <f t="shared" si="1531"/>
        <v>0.117687</v>
      </c>
      <c r="U3325" s="98">
        <f t="shared" si="1549"/>
        <v>13</v>
      </c>
      <c r="V3325" s="98">
        <v>252</v>
      </c>
      <c r="W3325" s="97">
        <f t="shared" si="1550"/>
        <v>1.0057561770000001</v>
      </c>
      <c r="X3325" s="90">
        <f t="shared" si="1551"/>
        <v>3.6928535899999999</v>
      </c>
      <c r="Y3325" s="90">
        <f t="shared" si="1552"/>
        <v>0</v>
      </c>
      <c r="Z3325" s="100" t="str">
        <f t="shared" si="1532"/>
        <v>A+J=</v>
      </c>
      <c r="AA3325" s="95">
        <f t="shared" si="1533"/>
        <v>48106</v>
      </c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4"/>
      <c r="DP3325" s="1"/>
      <c r="DQ3325" s="1"/>
      <c r="DR3325" s="1"/>
      <c r="DS3325" s="1"/>
      <c r="DT3325" s="1"/>
      <c r="DU3325" s="1"/>
    </row>
    <row r="3326" spans="1:125" ht="12.75" x14ac:dyDescent="0.2">
      <c r="A3326" s="89">
        <f t="shared" si="1527"/>
        <v>48095</v>
      </c>
      <c r="B3326" s="105">
        <f t="shared" si="1539"/>
        <v>645.65594979000002</v>
      </c>
      <c r="C3326" s="90">
        <f t="shared" si="1528"/>
        <v>405.59859512999998</v>
      </c>
      <c r="D3326" s="91">
        <f t="shared" si="1540"/>
        <v>7245.38</v>
      </c>
      <c r="E3326" s="92">
        <f t="shared" si="1535"/>
        <v>7276.54</v>
      </c>
      <c r="F3326" s="93">
        <f t="shared" si="1541"/>
        <v>45763</v>
      </c>
      <c r="G3326" s="94">
        <f t="shared" si="1542"/>
        <v>4.3006716003852752E-3</v>
      </c>
      <c r="H3326" s="95">
        <f t="shared" si="1536"/>
        <v>48106</v>
      </c>
      <c r="I3326" s="95">
        <f t="shared" si="1543"/>
        <v>48106</v>
      </c>
      <c r="J3326" s="96">
        <f t="shared" si="1537"/>
        <v>21</v>
      </c>
      <c r="K3326" s="96">
        <f t="shared" si="1538"/>
        <v>14</v>
      </c>
      <c r="L3326" s="8">
        <f t="shared" si="1529"/>
        <v>1.00286506</v>
      </c>
      <c r="M3326" s="97">
        <f t="shared" si="1544"/>
        <v>1.0043006699999999</v>
      </c>
      <c r="N3326" s="97">
        <f t="shared" si="1545"/>
        <v>1.5775304817797327</v>
      </c>
      <c r="O3326" s="90">
        <f t="shared" si="1546"/>
        <v>1.5820502000000001</v>
      </c>
      <c r="P3326" s="90">
        <f t="shared" si="1547"/>
        <v>641.67733854000005</v>
      </c>
      <c r="Q3326" s="98">
        <f t="shared" si="1534"/>
        <v>0</v>
      </c>
      <c r="R3326" s="7">
        <f t="shared" si="1530"/>
        <v>0</v>
      </c>
      <c r="S3326" s="90">
        <f t="shared" si="1548"/>
        <v>0</v>
      </c>
      <c r="T3326" s="99">
        <f t="shared" si="1531"/>
        <v>0.117687</v>
      </c>
      <c r="U3326" s="98">
        <f t="shared" si="1549"/>
        <v>14</v>
      </c>
      <c r="V3326" s="98">
        <v>252</v>
      </c>
      <c r="W3326" s="97">
        <f t="shared" si="1550"/>
        <v>1.00620033</v>
      </c>
      <c r="X3326" s="90">
        <f t="shared" si="1551"/>
        <v>3.9786112500000002</v>
      </c>
      <c r="Y3326" s="90">
        <f t="shared" si="1552"/>
        <v>0</v>
      </c>
      <c r="Z3326" s="100" t="str">
        <f t="shared" si="1532"/>
        <v>A+J=</v>
      </c>
      <c r="AA3326" s="95">
        <f t="shared" si="1533"/>
        <v>48106</v>
      </c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4"/>
      <c r="DP3326" s="1"/>
      <c r="DQ3326" s="1"/>
      <c r="DR3326" s="1"/>
      <c r="DS3326" s="1"/>
      <c r="DT3326" s="1"/>
      <c r="DU3326" s="1"/>
    </row>
    <row r="3327" spans="1:125" ht="12.75" x14ac:dyDescent="0.2">
      <c r="A3327" s="89">
        <f t="shared" si="1527"/>
        <v>48096</v>
      </c>
      <c r="B3327" s="105">
        <f t="shared" si="1539"/>
        <v>646.07309206000002</v>
      </c>
      <c r="C3327" s="90">
        <f t="shared" si="1528"/>
        <v>405.59859512999998</v>
      </c>
      <c r="D3327" s="91">
        <f t="shared" si="1540"/>
        <v>7245.38</v>
      </c>
      <c r="E3327" s="92">
        <f t="shared" si="1535"/>
        <v>7276.54</v>
      </c>
      <c r="F3327" s="93">
        <f t="shared" si="1541"/>
        <v>45763</v>
      </c>
      <c r="G3327" s="94">
        <f t="shared" si="1542"/>
        <v>4.3006716003852752E-3</v>
      </c>
      <c r="H3327" s="95">
        <f t="shared" si="1536"/>
        <v>48106</v>
      </c>
      <c r="I3327" s="95">
        <f t="shared" si="1543"/>
        <v>48106</v>
      </c>
      <c r="J3327" s="96">
        <f t="shared" si="1537"/>
        <v>21</v>
      </c>
      <c r="K3327" s="96">
        <f t="shared" si="1538"/>
        <v>15</v>
      </c>
      <c r="L3327" s="8">
        <f t="shared" si="1529"/>
        <v>1.00307002</v>
      </c>
      <c r="M3327" s="97">
        <f t="shared" si="1544"/>
        <v>1.0043006699999999</v>
      </c>
      <c r="N3327" s="97">
        <f t="shared" si="1545"/>
        <v>1.5775304817797327</v>
      </c>
      <c r="O3327" s="90">
        <f t="shared" si="1546"/>
        <v>1.5823735299999999</v>
      </c>
      <c r="P3327" s="90">
        <f t="shared" si="1547"/>
        <v>641.80848073000004</v>
      </c>
      <c r="Q3327" s="98">
        <f t="shared" si="1534"/>
        <v>0</v>
      </c>
      <c r="R3327" s="7">
        <f t="shared" si="1530"/>
        <v>0</v>
      </c>
      <c r="S3327" s="90">
        <f t="shared" si="1548"/>
        <v>0</v>
      </c>
      <c r="T3327" s="99">
        <f t="shared" si="1531"/>
        <v>0.117687</v>
      </c>
      <c r="U3327" s="98">
        <f t="shared" si="1549"/>
        <v>15</v>
      </c>
      <c r="V3327" s="98">
        <v>252</v>
      </c>
      <c r="W3327" s="97">
        <f t="shared" si="1550"/>
        <v>1.0066446790000001</v>
      </c>
      <c r="X3327" s="90">
        <f t="shared" si="1551"/>
        <v>4.2646113300000001</v>
      </c>
      <c r="Y3327" s="90">
        <f t="shared" si="1552"/>
        <v>0</v>
      </c>
      <c r="Z3327" s="100" t="str">
        <f t="shared" si="1532"/>
        <v>A+J=</v>
      </c>
      <c r="AA3327" s="95">
        <f t="shared" si="1533"/>
        <v>48106</v>
      </c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4"/>
      <c r="DP3327" s="1"/>
      <c r="DQ3327" s="1"/>
      <c r="DR3327" s="1"/>
      <c r="DS3327" s="1"/>
      <c r="DT3327" s="1"/>
      <c r="DU3327" s="1"/>
    </row>
    <row r="3328" spans="1:125" ht="12.75" x14ac:dyDescent="0.2">
      <c r="A3328" s="89">
        <f t="shared" si="1527"/>
        <v>48097</v>
      </c>
      <c r="B3328" s="105">
        <f t="shared" si="1539"/>
        <v>646.49050121000005</v>
      </c>
      <c r="C3328" s="90">
        <f t="shared" si="1528"/>
        <v>405.59859512999998</v>
      </c>
      <c r="D3328" s="91">
        <f t="shared" si="1540"/>
        <v>7245.38</v>
      </c>
      <c r="E3328" s="92">
        <f t="shared" si="1535"/>
        <v>7276.54</v>
      </c>
      <c r="F3328" s="93">
        <f t="shared" si="1541"/>
        <v>45763</v>
      </c>
      <c r="G3328" s="94">
        <f t="shared" si="1542"/>
        <v>4.3006716003852752E-3</v>
      </c>
      <c r="H3328" s="95">
        <f t="shared" si="1536"/>
        <v>48106</v>
      </c>
      <c r="I3328" s="95">
        <f t="shared" si="1543"/>
        <v>48106</v>
      </c>
      <c r="J3328" s="96">
        <f t="shared" si="1537"/>
        <v>21</v>
      </c>
      <c r="K3328" s="96">
        <f t="shared" si="1538"/>
        <v>16</v>
      </c>
      <c r="L3328" s="8">
        <f t="shared" si="1529"/>
        <v>1.00327502</v>
      </c>
      <c r="M3328" s="97">
        <f t="shared" si="1544"/>
        <v>1.0043006699999999</v>
      </c>
      <c r="N3328" s="97">
        <f t="shared" si="1545"/>
        <v>1.5775304817797327</v>
      </c>
      <c r="O3328" s="90">
        <f t="shared" si="1546"/>
        <v>1.5826969200000001</v>
      </c>
      <c r="P3328" s="90">
        <f t="shared" si="1547"/>
        <v>641.93964726000002</v>
      </c>
      <c r="Q3328" s="98">
        <f t="shared" si="1534"/>
        <v>0</v>
      </c>
      <c r="R3328" s="7">
        <f t="shared" si="1530"/>
        <v>0</v>
      </c>
      <c r="S3328" s="90">
        <f t="shared" si="1548"/>
        <v>0</v>
      </c>
      <c r="T3328" s="99">
        <f t="shared" si="1531"/>
        <v>0.117687</v>
      </c>
      <c r="U3328" s="98">
        <f t="shared" si="1549"/>
        <v>16</v>
      </c>
      <c r="V3328" s="98">
        <v>252</v>
      </c>
      <c r="W3328" s="97">
        <f t="shared" si="1550"/>
        <v>1.007089224</v>
      </c>
      <c r="X3328" s="90">
        <f t="shared" si="1551"/>
        <v>4.5508539499999996</v>
      </c>
      <c r="Y3328" s="90">
        <f t="shared" si="1552"/>
        <v>0</v>
      </c>
      <c r="Z3328" s="100" t="str">
        <f t="shared" si="1532"/>
        <v>A+J=</v>
      </c>
      <c r="AA3328" s="95">
        <f t="shared" si="1533"/>
        <v>48106</v>
      </c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4"/>
      <c r="DP3328" s="1"/>
      <c r="DQ3328" s="1"/>
      <c r="DR3328" s="1"/>
      <c r="DS3328" s="1"/>
      <c r="DT3328" s="1"/>
      <c r="DU3328" s="1"/>
    </row>
    <row r="3329" spans="1:125" ht="12.75" x14ac:dyDescent="0.2">
      <c r="A3329" s="89">
        <f t="shared" si="1527"/>
        <v>48098</v>
      </c>
      <c r="B3329" s="105">
        <f t="shared" si="1539"/>
        <v>646.49050121000005</v>
      </c>
      <c r="C3329" s="90">
        <f t="shared" si="1528"/>
        <v>405.59859512999998</v>
      </c>
      <c r="D3329" s="91">
        <f t="shared" si="1540"/>
        <v>7245.38</v>
      </c>
      <c r="E3329" s="92">
        <f t="shared" si="1535"/>
        <v>7276.54</v>
      </c>
      <c r="F3329" s="93">
        <f t="shared" si="1541"/>
        <v>45763</v>
      </c>
      <c r="G3329" s="94">
        <f t="shared" si="1542"/>
        <v>4.3006716003852752E-3</v>
      </c>
      <c r="H3329" s="95">
        <f t="shared" si="1536"/>
        <v>48106</v>
      </c>
      <c r="I3329" s="95">
        <f t="shared" si="1543"/>
        <v>48106</v>
      </c>
      <c r="J3329" s="96">
        <f t="shared" si="1537"/>
        <v>21</v>
      </c>
      <c r="K3329" s="96">
        <f t="shared" si="1538"/>
        <v>16</v>
      </c>
      <c r="L3329" s="8">
        <f t="shared" si="1529"/>
        <v>1.00327502</v>
      </c>
      <c r="M3329" s="97">
        <f t="shared" si="1544"/>
        <v>1.0043006699999999</v>
      </c>
      <c r="N3329" s="97">
        <f t="shared" si="1545"/>
        <v>1.5775304817797327</v>
      </c>
      <c r="O3329" s="90">
        <f t="shared" si="1546"/>
        <v>1.5826969200000001</v>
      </c>
      <c r="P3329" s="90">
        <f t="shared" si="1547"/>
        <v>641.93964726000002</v>
      </c>
      <c r="Q3329" s="98">
        <f t="shared" si="1534"/>
        <v>0</v>
      </c>
      <c r="R3329" s="7">
        <f t="shared" si="1530"/>
        <v>0</v>
      </c>
      <c r="S3329" s="90">
        <f t="shared" si="1548"/>
        <v>0</v>
      </c>
      <c r="T3329" s="99">
        <f t="shared" si="1531"/>
        <v>0.117687</v>
      </c>
      <c r="U3329" s="98">
        <f t="shared" si="1549"/>
        <v>16</v>
      </c>
      <c r="V3329" s="98">
        <v>252</v>
      </c>
      <c r="W3329" s="97">
        <f t="shared" si="1550"/>
        <v>1.007089224</v>
      </c>
      <c r="X3329" s="90">
        <f t="shared" si="1551"/>
        <v>4.5508539499999996</v>
      </c>
      <c r="Y3329" s="90">
        <f t="shared" si="1552"/>
        <v>0</v>
      </c>
      <c r="Z3329" s="100" t="str">
        <f t="shared" si="1532"/>
        <v>A+J=</v>
      </c>
      <c r="AA3329" s="95">
        <f t="shared" si="1533"/>
        <v>48106</v>
      </c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4"/>
      <c r="DP3329" s="1"/>
      <c r="DQ3329" s="1"/>
      <c r="DR3329" s="1"/>
      <c r="DS3329" s="1"/>
      <c r="DT3329" s="1"/>
      <c r="DU3329" s="1"/>
    </row>
    <row r="3330" spans="1:125" ht="12.75" x14ac:dyDescent="0.2">
      <c r="A3330" s="89">
        <f t="shared" si="1527"/>
        <v>48099</v>
      </c>
      <c r="B3330" s="105">
        <f t="shared" si="1539"/>
        <v>646.49050121000005</v>
      </c>
      <c r="C3330" s="90">
        <f t="shared" si="1528"/>
        <v>405.59859512999998</v>
      </c>
      <c r="D3330" s="91">
        <f t="shared" si="1540"/>
        <v>7245.38</v>
      </c>
      <c r="E3330" s="92">
        <f t="shared" si="1535"/>
        <v>7276.54</v>
      </c>
      <c r="F3330" s="93">
        <f t="shared" si="1541"/>
        <v>45763</v>
      </c>
      <c r="G3330" s="94">
        <f t="shared" si="1542"/>
        <v>4.3006716003852752E-3</v>
      </c>
      <c r="H3330" s="95">
        <f t="shared" si="1536"/>
        <v>48106</v>
      </c>
      <c r="I3330" s="95">
        <f t="shared" si="1543"/>
        <v>48106</v>
      </c>
      <c r="J3330" s="96">
        <f t="shared" si="1537"/>
        <v>21</v>
      </c>
      <c r="K3330" s="96">
        <f t="shared" si="1538"/>
        <v>16</v>
      </c>
      <c r="L3330" s="8">
        <f t="shared" si="1529"/>
        <v>1.00327502</v>
      </c>
      <c r="M3330" s="97">
        <f t="shared" si="1544"/>
        <v>1.0043006699999999</v>
      </c>
      <c r="N3330" s="97">
        <f t="shared" si="1545"/>
        <v>1.5775304817797327</v>
      </c>
      <c r="O3330" s="90">
        <f t="shared" si="1546"/>
        <v>1.5826969200000001</v>
      </c>
      <c r="P3330" s="90">
        <f t="shared" si="1547"/>
        <v>641.93964726000002</v>
      </c>
      <c r="Q3330" s="98">
        <f t="shared" si="1534"/>
        <v>0</v>
      </c>
      <c r="R3330" s="7">
        <f t="shared" si="1530"/>
        <v>0</v>
      </c>
      <c r="S3330" s="90">
        <f t="shared" si="1548"/>
        <v>0</v>
      </c>
      <c r="T3330" s="99">
        <f t="shared" si="1531"/>
        <v>0.117687</v>
      </c>
      <c r="U3330" s="98">
        <f t="shared" si="1549"/>
        <v>16</v>
      </c>
      <c r="V3330" s="98">
        <v>252</v>
      </c>
      <c r="W3330" s="97">
        <f t="shared" si="1550"/>
        <v>1.007089224</v>
      </c>
      <c r="X3330" s="90">
        <f t="shared" si="1551"/>
        <v>4.5508539499999996</v>
      </c>
      <c r="Y3330" s="90">
        <f t="shared" si="1552"/>
        <v>0</v>
      </c>
      <c r="Z3330" s="100" t="str">
        <f t="shared" si="1532"/>
        <v>A+J=</v>
      </c>
      <c r="AA3330" s="95">
        <f t="shared" si="1533"/>
        <v>48106</v>
      </c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4"/>
      <c r="DP3330" s="1"/>
      <c r="DQ3330" s="1"/>
      <c r="DR3330" s="1"/>
      <c r="DS3330" s="1"/>
      <c r="DT3330" s="1"/>
      <c r="DU3330" s="1"/>
    </row>
    <row r="3331" spans="1:125" ht="12.75" x14ac:dyDescent="0.2">
      <c r="A3331" s="89">
        <f t="shared" si="1527"/>
        <v>48100</v>
      </c>
      <c r="B3331" s="105">
        <f t="shared" si="1539"/>
        <v>646.90818616000001</v>
      </c>
      <c r="C3331" s="90">
        <f t="shared" si="1528"/>
        <v>405.59859512999998</v>
      </c>
      <c r="D3331" s="91">
        <f t="shared" si="1540"/>
        <v>7245.38</v>
      </c>
      <c r="E3331" s="92">
        <f t="shared" si="1535"/>
        <v>7276.54</v>
      </c>
      <c r="F3331" s="93">
        <f t="shared" si="1541"/>
        <v>45763</v>
      </c>
      <c r="G3331" s="94">
        <f t="shared" si="1542"/>
        <v>4.3006716003852752E-3</v>
      </c>
      <c r="H3331" s="95">
        <f t="shared" si="1536"/>
        <v>48106</v>
      </c>
      <c r="I3331" s="95">
        <f t="shared" si="1543"/>
        <v>48106</v>
      </c>
      <c r="J3331" s="96">
        <f t="shared" si="1537"/>
        <v>21</v>
      </c>
      <c r="K3331" s="96">
        <f t="shared" si="1538"/>
        <v>17</v>
      </c>
      <c r="L3331" s="8">
        <f t="shared" si="1529"/>
        <v>1.0034800699999999</v>
      </c>
      <c r="M3331" s="97">
        <f t="shared" si="1544"/>
        <v>1.0043006699999999</v>
      </c>
      <c r="N3331" s="97">
        <f t="shared" si="1545"/>
        <v>1.5775304817797327</v>
      </c>
      <c r="O3331" s="90">
        <f t="shared" si="1546"/>
        <v>1.5830203899999999</v>
      </c>
      <c r="P3331" s="90">
        <f t="shared" si="1547"/>
        <v>642.07084624000004</v>
      </c>
      <c r="Q3331" s="98">
        <f t="shared" si="1534"/>
        <v>0</v>
      </c>
      <c r="R3331" s="7">
        <f t="shared" si="1530"/>
        <v>0</v>
      </c>
      <c r="S3331" s="90">
        <f t="shared" si="1548"/>
        <v>0</v>
      </c>
      <c r="T3331" s="99">
        <f t="shared" si="1531"/>
        <v>0.117687</v>
      </c>
      <c r="U3331" s="98">
        <f t="shared" si="1549"/>
        <v>17</v>
      </c>
      <c r="V3331" s="98">
        <v>252</v>
      </c>
      <c r="W3331" s="97">
        <f t="shared" si="1550"/>
        <v>1.007533966</v>
      </c>
      <c r="X3331" s="90">
        <f t="shared" si="1551"/>
        <v>4.8373399199999998</v>
      </c>
      <c r="Y3331" s="90">
        <f t="shared" si="1552"/>
        <v>0</v>
      </c>
      <c r="Z3331" s="100" t="str">
        <f t="shared" si="1532"/>
        <v>A+J=</v>
      </c>
      <c r="AA3331" s="95">
        <f t="shared" si="1533"/>
        <v>48106</v>
      </c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4"/>
      <c r="DP3331" s="1"/>
      <c r="DQ3331" s="1"/>
      <c r="DR3331" s="1"/>
      <c r="DS3331" s="1"/>
      <c r="DT3331" s="1"/>
      <c r="DU3331" s="1"/>
    </row>
    <row r="3332" spans="1:125" ht="12.75" x14ac:dyDescent="0.2">
      <c r="A3332" s="89">
        <f t="shared" si="1527"/>
        <v>48101</v>
      </c>
      <c r="B3332" s="105">
        <f t="shared" si="1539"/>
        <v>647.32613412000001</v>
      </c>
      <c r="C3332" s="90">
        <f t="shared" si="1528"/>
        <v>405.59859512999998</v>
      </c>
      <c r="D3332" s="91">
        <f t="shared" si="1540"/>
        <v>7245.38</v>
      </c>
      <c r="E3332" s="92">
        <f t="shared" si="1535"/>
        <v>7276.54</v>
      </c>
      <c r="F3332" s="93">
        <f t="shared" si="1541"/>
        <v>45763</v>
      </c>
      <c r="G3332" s="94">
        <f t="shared" si="1542"/>
        <v>4.3006716003852752E-3</v>
      </c>
      <c r="H3332" s="95">
        <f t="shared" si="1536"/>
        <v>48106</v>
      </c>
      <c r="I3332" s="95">
        <f t="shared" si="1543"/>
        <v>48106</v>
      </c>
      <c r="J3332" s="96">
        <f t="shared" si="1537"/>
        <v>21</v>
      </c>
      <c r="K3332" s="96">
        <f t="shared" si="1538"/>
        <v>18</v>
      </c>
      <c r="L3332" s="8">
        <f t="shared" si="1529"/>
        <v>1.0036851499999999</v>
      </c>
      <c r="M3332" s="97">
        <f t="shared" si="1544"/>
        <v>1.0043006699999999</v>
      </c>
      <c r="N3332" s="97">
        <f t="shared" si="1545"/>
        <v>1.5775304817797327</v>
      </c>
      <c r="O3332" s="90">
        <f t="shared" si="1546"/>
        <v>1.58334391</v>
      </c>
      <c r="P3332" s="90">
        <f t="shared" si="1547"/>
        <v>642.2020655</v>
      </c>
      <c r="Q3332" s="98">
        <f t="shared" si="1534"/>
        <v>0</v>
      </c>
      <c r="R3332" s="7">
        <f t="shared" si="1530"/>
        <v>0</v>
      </c>
      <c r="S3332" s="90">
        <f t="shared" si="1548"/>
        <v>0</v>
      </c>
      <c r="T3332" s="99">
        <f t="shared" si="1531"/>
        <v>0.117687</v>
      </c>
      <c r="U3332" s="98">
        <f t="shared" si="1549"/>
        <v>18</v>
      </c>
      <c r="V3332" s="98">
        <v>252</v>
      </c>
      <c r="W3332" s="97">
        <f t="shared" si="1550"/>
        <v>1.007978904</v>
      </c>
      <c r="X3332" s="90">
        <f t="shared" si="1551"/>
        <v>5.1240686200000001</v>
      </c>
      <c r="Y3332" s="90">
        <f t="shared" si="1552"/>
        <v>0</v>
      </c>
      <c r="Z3332" s="100" t="str">
        <f t="shared" si="1532"/>
        <v>A+J=</v>
      </c>
      <c r="AA3332" s="95">
        <f t="shared" si="1533"/>
        <v>48106</v>
      </c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4"/>
      <c r="DP3332" s="1"/>
      <c r="DQ3332" s="1"/>
      <c r="DR3332" s="1"/>
      <c r="DS3332" s="1"/>
      <c r="DT3332" s="1"/>
      <c r="DU3332" s="1"/>
    </row>
    <row r="3333" spans="1:125" ht="12.75" x14ac:dyDescent="0.2">
      <c r="A3333" s="89">
        <f t="shared" si="1527"/>
        <v>48102</v>
      </c>
      <c r="B3333" s="105">
        <f t="shared" si="1539"/>
        <v>647.74435746999995</v>
      </c>
      <c r="C3333" s="90">
        <f t="shared" si="1528"/>
        <v>405.59859512999998</v>
      </c>
      <c r="D3333" s="91">
        <f t="shared" si="1540"/>
        <v>7245.38</v>
      </c>
      <c r="E3333" s="92">
        <f t="shared" si="1535"/>
        <v>7276.54</v>
      </c>
      <c r="F3333" s="93">
        <f t="shared" si="1541"/>
        <v>45763</v>
      </c>
      <c r="G3333" s="94">
        <f t="shared" si="1542"/>
        <v>4.3006716003852752E-3</v>
      </c>
      <c r="H3333" s="95">
        <f t="shared" si="1536"/>
        <v>48106</v>
      </c>
      <c r="I3333" s="95">
        <f t="shared" si="1543"/>
        <v>48106</v>
      </c>
      <c r="J3333" s="96">
        <f t="shared" si="1537"/>
        <v>21</v>
      </c>
      <c r="K3333" s="96">
        <f t="shared" si="1538"/>
        <v>19</v>
      </c>
      <c r="L3333" s="8">
        <f t="shared" si="1529"/>
        <v>1.00389028</v>
      </c>
      <c r="M3333" s="97">
        <f t="shared" si="1544"/>
        <v>1.0043006699999999</v>
      </c>
      <c r="N3333" s="97">
        <f t="shared" si="1545"/>
        <v>1.5775304817797327</v>
      </c>
      <c r="O3333" s="90">
        <f t="shared" si="1546"/>
        <v>1.5836675099999999</v>
      </c>
      <c r="P3333" s="90">
        <f t="shared" si="1547"/>
        <v>642.33331720000001</v>
      </c>
      <c r="Q3333" s="98">
        <f t="shared" si="1534"/>
        <v>0</v>
      </c>
      <c r="R3333" s="7">
        <f t="shared" si="1530"/>
        <v>0</v>
      </c>
      <c r="S3333" s="90">
        <f t="shared" si="1548"/>
        <v>0</v>
      </c>
      <c r="T3333" s="99">
        <f t="shared" si="1531"/>
        <v>0.117687</v>
      </c>
      <c r="U3333" s="98">
        <f t="shared" si="1549"/>
        <v>19</v>
      </c>
      <c r="V3333" s="98">
        <v>252</v>
      </c>
      <c r="W3333" s="97">
        <f t="shared" si="1550"/>
        <v>1.008424038</v>
      </c>
      <c r="X3333" s="90">
        <f t="shared" si="1551"/>
        <v>5.41104027</v>
      </c>
      <c r="Y3333" s="90">
        <f t="shared" si="1552"/>
        <v>0</v>
      </c>
      <c r="Z3333" s="100" t="str">
        <f t="shared" si="1532"/>
        <v>A+J=</v>
      </c>
      <c r="AA3333" s="95">
        <f t="shared" si="1533"/>
        <v>48106</v>
      </c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4"/>
      <c r="DP3333" s="1"/>
      <c r="DQ3333" s="1"/>
      <c r="DR3333" s="1"/>
      <c r="DS3333" s="1"/>
      <c r="DT3333" s="1"/>
      <c r="DU3333" s="1"/>
    </row>
    <row r="3334" spans="1:125" ht="12.75" x14ac:dyDescent="0.2">
      <c r="A3334" s="89">
        <f t="shared" si="1527"/>
        <v>48103</v>
      </c>
      <c r="B3334" s="105">
        <f t="shared" si="1539"/>
        <v>648.16284879</v>
      </c>
      <c r="C3334" s="90">
        <f t="shared" si="1528"/>
        <v>405.59859512999998</v>
      </c>
      <c r="D3334" s="91">
        <f t="shared" si="1540"/>
        <v>7245.38</v>
      </c>
      <c r="E3334" s="92">
        <f t="shared" si="1535"/>
        <v>7276.54</v>
      </c>
      <c r="F3334" s="93">
        <f t="shared" si="1541"/>
        <v>45763</v>
      </c>
      <c r="G3334" s="94">
        <f t="shared" si="1542"/>
        <v>4.3006716003852752E-3</v>
      </c>
      <c r="H3334" s="95">
        <f t="shared" si="1536"/>
        <v>48106</v>
      </c>
      <c r="I3334" s="95">
        <f t="shared" si="1543"/>
        <v>48106</v>
      </c>
      <c r="J3334" s="96">
        <f t="shared" si="1537"/>
        <v>21</v>
      </c>
      <c r="K3334" s="96">
        <f t="shared" si="1538"/>
        <v>20</v>
      </c>
      <c r="L3334" s="8">
        <f t="shared" si="1529"/>
        <v>1.0040954499999999</v>
      </c>
      <c r="M3334" s="97">
        <f t="shared" si="1544"/>
        <v>1.0043006699999999</v>
      </c>
      <c r="N3334" s="97">
        <f t="shared" si="1545"/>
        <v>1.5775304817797327</v>
      </c>
      <c r="O3334" s="90">
        <f t="shared" si="1546"/>
        <v>1.58399117</v>
      </c>
      <c r="P3334" s="90">
        <f t="shared" si="1547"/>
        <v>642.46459325000001</v>
      </c>
      <c r="Q3334" s="98">
        <f t="shared" si="1534"/>
        <v>0</v>
      </c>
      <c r="R3334" s="7">
        <f t="shared" si="1530"/>
        <v>0</v>
      </c>
      <c r="S3334" s="90">
        <f t="shared" si="1548"/>
        <v>0</v>
      </c>
      <c r="T3334" s="99">
        <f t="shared" si="1531"/>
        <v>0.117687</v>
      </c>
      <c r="U3334" s="98">
        <f t="shared" si="1549"/>
        <v>20</v>
      </c>
      <c r="V3334" s="98">
        <v>252</v>
      </c>
      <c r="W3334" s="97">
        <f t="shared" si="1550"/>
        <v>1.0088693689999999</v>
      </c>
      <c r="X3334" s="90">
        <f t="shared" si="1551"/>
        <v>5.6982555399999999</v>
      </c>
      <c r="Y3334" s="90">
        <f t="shared" si="1552"/>
        <v>0</v>
      </c>
      <c r="Z3334" s="100" t="str">
        <f t="shared" si="1532"/>
        <v>A+J=</v>
      </c>
      <c r="AA3334" s="95">
        <f t="shared" si="1533"/>
        <v>48106</v>
      </c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4"/>
      <c r="DP3334" s="1"/>
      <c r="DQ3334" s="1"/>
      <c r="DR3334" s="1"/>
      <c r="DS3334" s="1"/>
      <c r="DT3334" s="1"/>
      <c r="DU3334" s="1"/>
    </row>
    <row r="3335" spans="1:125" ht="12.75" x14ac:dyDescent="0.2">
      <c r="A3335" s="89">
        <f t="shared" si="1527"/>
        <v>48104</v>
      </c>
      <c r="B3335" s="105">
        <f t="shared" si="1539"/>
        <v>648.58161636</v>
      </c>
      <c r="C3335" s="90">
        <f t="shared" si="1528"/>
        <v>405.59859512999998</v>
      </c>
      <c r="D3335" s="91">
        <f t="shared" si="1540"/>
        <v>7245.38</v>
      </c>
      <c r="E3335" s="92">
        <f t="shared" si="1535"/>
        <v>7276.54</v>
      </c>
      <c r="F3335" s="93">
        <f t="shared" si="1541"/>
        <v>45763</v>
      </c>
      <c r="G3335" s="94">
        <f t="shared" si="1542"/>
        <v>4.3006716003852752E-3</v>
      </c>
      <c r="H3335" s="95">
        <f t="shared" si="1536"/>
        <v>48106</v>
      </c>
      <c r="I3335" s="95">
        <f t="shared" si="1543"/>
        <v>48106</v>
      </c>
      <c r="J3335" s="96">
        <f t="shared" si="1537"/>
        <v>21</v>
      </c>
      <c r="K3335" s="96">
        <f t="shared" si="1538"/>
        <v>21</v>
      </c>
      <c r="L3335" s="8">
        <f t="shared" si="1529"/>
        <v>1.0043006699999999</v>
      </c>
      <c r="M3335" s="97">
        <f t="shared" si="1544"/>
        <v>1.0043006699999999</v>
      </c>
      <c r="N3335" s="97">
        <f t="shared" si="1545"/>
        <v>1.5775304817797327</v>
      </c>
      <c r="O3335" s="90">
        <f t="shared" si="1546"/>
        <v>1.58431491</v>
      </c>
      <c r="P3335" s="90">
        <f t="shared" si="1547"/>
        <v>642.59590173000004</v>
      </c>
      <c r="Q3335" s="98">
        <f t="shared" si="1534"/>
        <v>0</v>
      </c>
      <c r="R3335" s="7">
        <f t="shared" si="1530"/>
        <v>0</v>
      </c>
      <c r="S3335" s="90">
        <f t="shared" si="1548"/>
        <v>0</v>
      </c>
      <c r="T3335" s="99">
        <f t="shared" si="1531"/>
        <v>0.117687</v>
      </c>
      <c r="U3335" s="98">
        <f t="shared" si="1549"/>
        <v>21</v>
      </c>
      <c r="V3335" s="98">
        <v>252</v>
      </c>
      <c r="W3335" s="97">
        <f t="shared" si="1550"/>
        <v>1.0093148970000001</v>
      </c>
      <c r="X3335" s="90">
        <f t="shared" si="1551"/>
        <v>5.9857146300000004</v>
      </c>
      <c r="Y3335" s="90">
        <f t="shared" si="1552"/>
        <v>0</v>
      </c>
      <c r="Z3335" s="100" t="str">
        <f t="shared" si="1532"/>
        <v>A+J=</v>
      </c>
      <c r="AA3335" s="95">
        <f t="shared" si="1533"/>
        <v>48106</v>
      </c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4"/>
      <c r="DP3335" s="1"/>
      <c r="DQ3335" s="1"/>
      <c r="DR3335" s="1"/>
      <c r="DS3335" s="1"/>
      <c r="DT3335" s="1"/>
      <c r="DU3335" s="1"/>
    </row>
    <row r="3336" spans="1:125" ht="12.75" x14ac:dyDescent="0.2">
      <c r="A3336" s="89">
        <f t="shared" si="1527"/>
        <v>48105</v>
      </c>
      <c r="B3336" s="105">
        <f t="shared" si="1539"/>
        <v>648.58161636</v>
      </c>
      <c r="C3336" s="90">
        <f t="shared" si="1528"/>
        <v>405.59859512999998</v>
      </c>
      <c r="D3336" s="91">
        <f t="shared" si="1540"/>
        <v>7245.38</v>
      </c>
      <c r="E3336" s="92">
        <f t="shared" si="1535"/>
        <v>7276.54</v>
      </c>
      <c r="F3336" s="93">
        <f t="shared" si="1541"/>
        <v>45763</v>
      </c>
      <c r="G3336" s="94">
        <f t="shared" si="1542"/>
        <v>4.3006716003852752E-3</v>
      </c>
      <c r="H3336" s="95">
        <f t="shared" si="1536"/>
        <v>48106</v>
      </c>
      <c r="I3336" s="95">
        <f t="shared" si="1543"/>
        <v>48106</v>
      </c>
      <c r="J3336" s="96">
        <f t="shared" si="1537"/>
        <v>21</v>
      </c>
      <c r="K3336" s="96">
        <f t="shared" si="1538"/>
        <v>21</v>
      </c>
      <c r="L3336" s="8">
        <f t="shared" si="1529"/>
        <v>1.0043006699999999</v>
      </c>
      <c r="M3336" s="97">
        <f t="shared" si="1544"/>
        <v>1.0043006699999999</v>
      </c>
      <c r="N3336" s="97">
        <f t="shared" si="1545"/>
        <v>1.5775304817797327</v>
      </c>
      <c r="O3336" s="90">
        <f t="shared" si="1546"/>
        <v>1.58431491</v>
      </c>
      <c r="P3336" s="90">
        <f t="shared" si="1547"/>
        <v>642.59590173000004</v>
      </c>
      <c r="Q3336" s="98">
        <f t="shared" si="1534"/>
        <v>0</v>
      </c>
      <c r="R3336" s="7">
        <f t="shared" si="1530"/>
        <v>0</v>
      </c>
      <c r="S3336" s="90">
        <f t="shared" si="1548"/>
        <v>0</v>
      </c>
      <c r="T3336" s="99">
        <f t="shared" si="1531"/>
        <v>0.117687</v>
      </c>
      <c r="U3336" s="98">
        <f t="shared" si="1549"/>
        <v>21</v>
      </c>
      <c r="V3336" s="98">
        <v>252</v>
      </c>
      <c r="W3336" s="97">
        <f t="shared" si="1550"/>
        <v>1.0093148970000001</v>
      </c>
      <c r="X3336" s="90">
        <f t="shared" si="1551"/>
        <v>5.9857146300000004</v>
      </c>
      <c r="Y3336" s="90">
        <f t="shared" si="1552"/>
        <v>0</v>
      </c>
      <c r="Z3336" s="100" t="str">
        <f t="shared" si="1532"/>
        <v>A+J=</v>
      </c>
      <c r="AA3336" s="95">
        <f t="shared" si="1533"/>
        <v>48106</v>
      </c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4"/>
      <c r="DP3336" s="1"/>
      <c r="DQ3336" s="1"/>
      <c r="DR3336" s="1"/>
      <c r="DS3336" s="1"/>
      <c r="DT3336" s="1"/>
      <c r="DU3336" s="1"/>
    </row>
    <row r="3337" spans="1:125" ht="12.75" x14ac:dyDescent="0.2">
      <c r="A3337" s="89">
        <f t="shared" si="1527"/>
        <v>48106</v>
      </c>
      <c r="B3337" s="105">
        <f t="shared" si="1539"/>
        <v>648.58161636</v>
      </c>
      <c r="C3337" s="90">
        <f t="shared" si="1528"/>
        <v>405.59859512999998</v>
      </c>
      <c r="D3337" s="91">
        <f t="shared" si="1540"/>
        <v>7245.38</v>
      </c>
      <c r="E3337" s="92">
        <f t="shared" si="1535"/>
        <v>7276.54</v>
      </c>
      <c r="F3337" s="93">
        <f t="shared" si="1541"/>
        <v>45763</v>
      </c>
      <c r="G3337" s="94">
        <f t="shared" si="1542"/>
        <v>4.3006716003852752E-3</v>
      </c>
      <c r="H3337" s="95">
        <f t="shared" si="1536"/>
        <v>48136</v>
      </c>
      <c r="I3337" s="95">
        <f t="shared" si="1543"/>
        <v>48106</v>
      </c>
      <c r="J3337" s="96">
        <f t="shared" si="1537"/>
        <v>21</v>
      </c>
      <c r="K3337" s="96">
        <f t="shared" si="1538"/>
        <v>21</v>
      </c>
      <c r="L3337" s="8">
        <f t="shared" si="1529"/>
        <v>1.0043006699999999</v>
      </c>
      <c r="M3337" s="97">
        <f t="shared" si="1544"/>
        <v>1.0043006699999999</v>
      </c>
      <c r="N3337" s="97">
        <f t="shared" si="1545"/>
        <v>1.5775304817797327</v>
      </c>
      <c r="O3337" s="90">
        <f t="shared" si="1546"/>
        <v>1.58431491</v>
      </c>
      <c r="P3337" s="90">
        <f t="shared" si="1547"/>
        <v>642.59590173000004</v>
      </c>
      <c r="Q3337" s="98">
        <f t="shared" si="1534"/>
        <v>109</v>
      </c>
      <c r="R3337" s="7">
        <f t="shared" si="1530"/>
        <v>2.4750999999999999E-2</v>
      </c>
      <c r="S3337" s="90">
        <f t="shared" si="1548"/>
        <v>15.90489116</v>
      </c>
      <c r="T3337" s="99">
        <f t="shared" si="1531"/>
        <v>0.117687</v>
      </c>
      <c r="U3337" s="98">
        <f t="shared" si="1549"/>
        <v>21</v>
      </c>
      <c r="V3337" s="98">
        <v>252</v>
      </c>
      <c r="W3337" s="97">
        <f t="shared" si="1550"/>
        <v>1.0093148970000001</v>
      </c>
      <c r="X3337" s="90">
        <f t="shared" si="1551"/>
        <v>5.9857146300000004</v>
      </c>
      <c r="Y3337" s="90">
        <f t="shared" si="1552"/>
        <v>21.890605790000002</v>
      </c>
      <c r="Z3337" s="100" t="str">
        <f t="shared" si="1532"/>
        <v>A+J=</v>
      </c>
      <c r="AA3337" s="95">
        <f t="shared" si="1533"/>
        <v>48106</v>
      </c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4"/>
      <c r="DP3337" s="1"/>
      <c r="DQ3337" s="1"/>
      <c r="DR3337" s="1"/>
      <c r="DS3337" s="1"/>
      <c r="DT3337" s="1"/>
      <c r="DU3337" s="1"/>
    </row>
    <row r="3338" spans="1:125" ht="12.75" x14ac:dyDescent="0.2">
      <c r="A3338" s="89">
        <f t="shared" si="1527"/>
        <v>48107</v>
      </c>
      <c r="B3338" s="105">
        <f t="shared" si="1539"/>
        <v>643.00509285999999</v>
      </c>
      <c r="C3338" s="90">
        <f t="shared" si="1528"/>
        <v>405.59859512999998</v>
      </c>
      <c r="D3338" s="91">
        <f t="shared" si="1540"/>
        <v>7245.38</v>
      </c>
      <c r="E3338" s="92">
        <f t="shared" si="1535"/>
        <v>7276.54</v>
      </c>
      <c r="F3338" s="93">
        <f t="shared" si="1541"/>
        <v>45763</v>
      </c>
      <c r="G3338" s="94">
        <f t="shared" si="1542"/>
        <v>4.3006716003852752E-3</v>
      </c>
      <c r="H3338" s="95">
        <f t="shared" si="1536"/>
        <v>48136</v>
      </c>
      <c r="I3338" s="95">
        <f t="shared" si="1543"/>
        <v>48136</v>
      </c>
      <c r="J3338" s="96">
        <f t="shared" si="1537"/>
        <v>22</v>
      </c>
      <c r="K3338" s="96">
        <f t="shared" si="1538"/>
        <v>1</v>
      </c>
      <c r="L3338" s="8">
        <f t="shared" si="1529"/>
        <v>1.0001950799999999</v>
      </c>
      <c r="M3338" s="97">
        <f t="shared" si="1544"/>
        <v>1.0043006699999999</v>
      </c>
      <c r="N3338" s="97">
        <f t="shared" si="1545"/>
        <v>1.5843149197968081</v>
      </c>
      <c r="O3338" s="90">
        <f t="shared" si="1546"/>
        <v>1.5846239799999999</v>
      </c>
      <c r="P3338" s="90">
        <f t="shared" si="1547"/>
        <v>642.72126008999999</v>
      </c>
      <c r="Q3338" s="98">
        <f t="shared" si="1534"/>
        <v>0</v>
      </c>
      <c r="R3338" s="7">
        <f t="shared" si="1530"/>
        <v>0</v>
      </c>
      <c r="S3338" s="90">
        <f t="shared" si="1548"/>
        <v>0</v>
      </c>
      <c r="T3338" s="99">
        <f t="shared" si="1531"/>
        <v>0.117687</v>
      </c>
      <c r="U3338" s="98">
        <f t="shared" si="1549"/>
        <v>1</v>
      </c>
      <c r="V3338" s="98">
        <v>252</v>
      </c>
      <c r="W3338" s="97">
        <f t="shared" si="1550"/>
        <v>1.0004416110000001</v>
      </c>
      <c r="X3338" s="90">
        <f t="shared" si="1551"/>
        <v>0.28383277000000001</v>
      </c>
      <c r="Y3338" s="90">
        <f t="shared" si="1552"/>
        <v>0</v>
      </c>
      <c r="Z3338" s="100" t="str">
        <f t="shared" si="1532"/>
        <v>A+J=</v>
      </c>
      <c r="AA3338" s="95">
        <f t="shared" si="1533"/>
        <v>48136</v>
      </c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4"/>
      <c r="DP3338" s="1"/>
      <c r="DQ3338" s="1"/>
      <c r="DR3338" s="1"/>
      <c r="DS3338" s="1"/>
      <c r="DT3338" s="1"/>
      <c r="DU3338" s="1"/>
    </row>
    <row r="3339" spans="1:125" ht="12.75" x14ac:dyDescent="0.2">
      <c r="A3339" s="89">
        <f t="shared" si="1527"/>
        <v>48108</v>
      </c>
      <c r="B3339" s="105">
        <f t="shared" si="1539"/>
        <v>643.41454443999999</v>
      </c>
      <c r="C3339" s="90">
        <f t="shared" si="1528"/>
        <v>405.59859512999998</v>
      </c>
      <c r="D3339" s="91">
        <f t="shared" si="1540"/>
        <v>7245.38</v>
      </c>
      <c r="E3339" s="92">
        <f t="shared" si="1535"/>
        <v>7276.54</v>
      </c>
      <c r="F3339" s="93">
        <f t="shared" si="1541"/>
        <v>45763</v>
      </c>
      <c r="G3339" s="94">
        <f t="shared" si="1542"/>
        <v>4.3006716003852752E-3</v>
      </c>
      <c r="H3339" s="95">
        <f t="shared" si="1536"/>
        <v>48136</v>
      </c>
      <c r="I3339" s="95">
        <f t="shared" si="1543"/>
        <v>48136</v>
      </c>
      <c r="J3339" s="96">
        <f t="shared" si="1537"/>
        <v>22</v>
      </c>
      <c r="K3339" s="96">
        <f t="shared" si="1538"/>
        <v>2</v>
      </c>
      <c r="L3339" s="8">
        <f t="shared" si="1529"/>
        <v>1.0003902</v>
      </c>
      <c r="M3339" s="97">
        <f t="shared" si="1544"/>
        <v>1.0043006699999999</v>
      </c>
      <c r="N3339" s="97">
        <f t="shared" si="1545"/>
        <v>1.5843149197968081</v>
      </c>
      <c r="O3339" s="90">
        <f t="shared" si="1546"/>
        <v>1.5849331099999999</v>
      </c>
      <c r="P3339" s="90">
        <f t="shared" si="1547"/>
        <v>642.84664279000003</v>
      </c>
      <c r="Q3339" s="98">
        <f t="shared" si="1534"/>
        <v>0</v>
      </c>
      <c r="R3339" s="7">
        <f t="shared" si="1530"/>
        <v>0</v>
      </c>
      <c r="S3339" s="90">
        <f t="shared" si="1548"/>
        <v>0</v>
      </c>
      <c r="T3339" s="99">
        <f t="shared" si="1531"/>
        <v>0.117687</v>
      </c>
      <c r="U3339" s="98">
        <f t="shared" si="1549"/>
        <v>2</v>
      </c>
      <c r="V3339" s="98">
        <v>252</v>
      </c>
      <c r="W3339" s="97">
        <f t="shared" si="1550"/>
        <v>1.0008834170000001</v>
      </c>
      <c r="X3339" s="90">
        <f t="shared" si="1551"/>
        <v>0.56790165000000004</v>
      </c>
      <c r="Y3339" s="90">
        <f t="shared" si="1552"/>
        <v>0</v>
      </c>
      <c r="Z3339" s="100" t="str">
        <f t="shared" si="1532"/>
        <v>A+J=</v>
      </c>
      <c r="AA3339" s="95">
        <f t="shared" si="1533"/>
        <v>48136</v>
      </c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4"/>
      <c r="DP3339" s="1"/>
      <c r="DQ3339" s="1"/>
      <c r="DR3339" s="1"/>
      <c r="DS3339" s="1"/>
      <c r="DT3339" s="1"/>
      <c r="DU3339" s="1"/>
    </row>
    <row r="3340" spans="1:125" ht="12.75" x14ac:dyDescent="0.2">
      <c r="A3340" s="89">
        <f t="shared" si="1527"/>
        <v>48109</v>
      </c>
      <c r="B3340" s="105">
        <f t="shared" si="1539"/>
        <v>643.8242606</v>
      </c>
      <c r="C3340" s="90">
        <f t="shared" si="1528"/>
        <v>405.59859512999998</v>
      </c>
      <c r="D3340" s="91">
        <f t="shared" si="1540"/>
        <v>7245.38</v>
      </c>
      <c r="E3340" s="92">
        <f t="shared" si="1535"/>
        <v>7276.54</v>
      </c>
      <c r="F3340" s="93">
        <f t="shared" si="1541"/>
        <v>45763</v>
      </c>
      <c r="G3340" s="94">
        <f t="shared" si="1542"/>
        <v>4.3006716003852752E-3</v>
      </c>
      <c r="H3340" s="95">
        <f t="shared" si="1536"/>
        <v>48136</v>
      </c>
      <c r="I3340" s="95">
        <f t="shared" si="1543"/>
        <v>48136</v>
      </c>
      <c r="J3340" s="96">
        <f t="shared" si="1537"/>
        <v>22</v>
      </c>
      <c r="K3340" s="96">
        <f t="shared" si="1538"/>
        <v>3</v>
      </c>
      <c r="L3340" s="8">
        <f t="shared" si="1529"/>
        <v>1.0005853600000001</v>
      </c>
      <c r="M3340" s="97">
        <f t="shared" si="1544"/>
        <v>1.0043006699999999</v>
      </c>
      <c r="N3340" s="97">
        <f t="shared" si="1545"/>
        <v>1.5843149197968081</v>
      </c>
      <c r="O3340" s="90">
        <f t="shared" si="1546"/>
        <v>1.5852423099999999</v>
      </c>
      <c r="P3340" s="90">
        <f t="shared" si="1547"/>
        <v>642.97205386999997</v>
      </c>
      <c r="Q3340" s="98">
        <f t="shared" si="1534"/>
        <v>0</v>
      </c>
      <c r="R3340" s="7">
        <f t="shared" si="1530"/>
        <v>0</v>
      </c>
      <c r="S3340" s="90">
        <f t="shared" si="1548"/>
        <v>0</v>
      </c>
      <c r="T3340" s="99">
        <f t="shared" si="1531"/>
        <v>0.117687</v>
      </c>
      <c r="U3340" s="98">
        <f t="shared" si="1549"/>
        <v>3</v>
      </c>
      <c r="V3340" s="98">
        <v>252</v>
      </c>
      <c r="W3340" s="97">
        <f t="shared" si="1550"/>
        <v>1.001325418</v>
      </c>
      <c r="X3340" s="90">
        <f t="shared" si="1551"/>
        <v>0.85220673000000002</v>
      </c>
      <c r="Y3340" s="90">
        <f t="shared" si="1552"/>
        <v>0</v>
      </c>
      <c r="Z3340" s="100" t="str">
        <f t="shared" si="1532"/>
        <v>A+J=</v>
      </c>
      <c r="AA3340" s="95">
        <f t="shared" si="1533"/>
        <v>48136</v>
      </c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4"/>
      <c r="DP3340" s="1"/>
      <c r="DQ3340" s="1"/>
      <c r="DR3340" s="1"/>
      <c r="DS3340" s="1"/>
      <c r="DT3340" s="1"/>
      <c r="DU3340" s="1"/>
    </row>
    <row r="3341" spans="1:125" ht="12.75" x14ac:dyDescent="0.2">
      <c r="A3341" s="89">
        <f t="shared" si="1527"/>
        <v>48110</v>
      </c>
      <c r="B3341" s="105">
        <f t="shared" si="1539"/>
        <v>644.23423740999999</v>
      </c>
      <c r="C3341" s="90">
        <f t="shared" si="1528"/>
        <v>405.59859512999998</v>
      </c>
      <c r="D3341" s="91">
        <f t="shared" si="1540"/>
        <v>7245.38</v>
      </c>
      <c r="E3341" s="92">
        <f t="shared" si="1535"/>
        <v>7276.54</v>
      </c>
      <c r="F3341" s="93">
        <f t="shared" si="1541"/>
        <v>45763</v>
      </c>
      <c r="G3341" s="94">
        <f t="shared" si="1542"/>
        <v>4.3006716003852752E-3</v>
      </c>
      <c r="H3341" s="95">
        <f t="shared" si="1536"/>
        <v>48136</v>
      </c>
      <c r="I3341" s="95">
        <f t="shared" si="1543"/>
        <v>48136</v>
      </c>
      <c r="J3341" s="96">
        <f t="shared" si="1537"/>
        <v>22</v>
      </c>
      <c r="K3341" s="96">
        <f t="shared" si="1538"/>
        <v>4</v>
      </c>
      <c r="L3341" s="8">
        <f t="shared" si="1529"/>
        <v>1.0007805599999999</v>
      </c>
      <c r="M3341" s="97">
        <f t="shared" si="1544"/>
        <v>1.0043006699999999</v>
      </c>
      <c r="N3341" s="97">
        <f t="shared" si="1545"/>
        <v>1.5843149197968081</v>
      </c>
      <c r="O3341" s="90">
        <f t="shared" si="1546"/>
        <v>1.58555157</v>
      </c>
      <c r="P3341" s="90">
        <f t="shared" si="1547"/>
        <v>643.09748929</v>
      </c>
      <c r="Q3341" s="98">
        <f t="shared" si="1534"/>
        <v>0</v>
      </c>
      <c r="R3341" s="7">
        <f t="shared" si="1530"/>
        <v>0</v>
      </c>
      <c r="S3341" s="90">
        <f t="shared" si="1548"/>
        <v>0</v>
      </c>
      <c r="T3341" s="99">
        <f t="shared" si="1531"/>
        <v>0.117687</v>
      </c>
      <c r="U3341" s="98">
        <f t="shared" si="1549"/>
        <v>4</v>
      </c>
      <c r="V3341" s="98">
        <v>252</v>
      </c>
      <c r="W3341" s="97">
        <f t="shared" si="1550"/>
        <v>1.001767614</v>
      </c>
      <c r="X3341" s="90">
        <f t="shared" si="1551"/>
        <v>1.13674812</v>
      </c>
      <c r="Y3341" s="90">
        <f t="shared" si="1552"/>
        <v>0</v>
      </c>
      <c r="Z3341" s="100" t="str">
        <f t="shared" si="1532"/>
        <v>A+J=</v>
      </c>
      <c r="AA3341" s="95">
        <f t="shared" si="1533"/>
        <v>48136</v>
      </c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4"/>
      <c r="DP3341" s="1"/>
      <c r="DQ3341" s="1"/>
      <c r="DR3341" s="1"/>
      <c r="DS3341" s="1"/>
      <c r="DT3341" s="1"/>
      <c r="DU3341" s="1"/>
    </row>
    <row r="3342" spans="1:125" ht="12.75" x14ac:dyDescent="0.2">
      <c r="A3342" s="89">
        <f t="shared" si="1527"/>
        <v>48111</v>
      </c>
      <c r="B3342" s="105">
        <f t="shared" si="1539"/>
        <v>644.64447498000004</v>
      </c>
      <c r="C3342" s="90">
        <f t="shared" si="1528"/>
        <v>405.59859512999998</v>
      </c>
      <c r="D3342" s="91">
        <f t="shared" si="1540"/>
        <v>7245.38</v>
      </c>
      <c r="E3342" s="92">
        <f t="shared" si="1535"/>
        <v>7276.54</v>
      </c>
      <c r="F3342" s="93">
        <f t="shared" si="1541"/>
        <v>45763</v>
      </c>
      <c r="G3342" s="94">
        <f t="shared" si="1542"/>
        <v>4.3006716003852752E-3</v>
      </c>
      <c r="H3342" s="95">
        <f t="shared" si="1536"/>
        <v>48136</v>
      </c>
      <c r="I3342" s="95">
        <f t="shared" si="1543"/>
        <v>48136</v>
      </c>
      <c r="J3342" s="96">
        <f t="shared" si="1537"/>
        <v>22</v>
      </c>
      <c r="K3342" s="96">
        <f t="shared" si="1538"/>
        <v>5</v>
      </c>
      <c r="L3342" s="8">
        <f t="shared" si="1529"/>
        <v>1.0009758</v>
      </c>
      <c r="M3342" s="97">
        <f t="shared" si="1544"/>
        <v>1.0043006699999999</v>
      </c>
      <c r="N3342" s="97">
        <f t="shared" si="1545"/>
        <v>1.5843149197968081</v>
      </c>
      <c r="O3342" s="90">
        <f t="shared" si="1546"/>
        <v>1.58586089</v>
      </c>
      <c r="P3342" s="90">
        <f t="shared" si="1547"/>
        <v>643.22294905000001</v>
      </c>
      <c r="Q3342" s="98">
        <f t="shared" si="1534"/>
        <v>0</v>
      </c>
      <c r="R3342" s="7">
        <f t="shared" si="1530"/>
        <v>0</v>
      </c>
      <c r="S3342" s="90">
        <f t="shared" si="1548"/>
        <v>0</v>
      </c>
      <c r="T3342" s="99">
        <f t="shared" si="1531"/>
        <v>0.117687</v>
      </c>
      <c r="U3342" s="98">
        <f t="shared" si="1549"/>
        <v>5</v>
      </c>
      <c r="V3342" s="98">
        <v>252</v>
      </c>
      <c r="W3342" s="97">
        <f t="shared" si="1550"/>
        <v>1.002210005</v>
      </c>
      <c r="X3342" s="90">
        <f t="shared" si="1551"/>
        <v>1.42152593</v>
      </c>
      <c r="Y3342" s="90">
        <f t="shared" si="1552"/>
        <v>0</v>
      </c>
      <c r="Z3342" s="100" t="str">
        <f t="shared" si="1532"/>
        <v>A+J=</v>
      </c>
      <c r="AA3342" s="95">
        <f t="shared" si="1533"/>
        <v>48136</v>
      </c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4"/>
      <c r="DP3342" s="1"/>
      <c r="DQ3342" s="1"/>
      <c r="DR3342" s="1"/>
      <c r="DS3342" s="1"/>
      <c r="DT3342" s="1"/>
      <c r="DU3342" s="1"/>
    </row>
    <row r="3343" spans="1:125" ht="12.75" x14ac:dyDescent="0.2">
      <c r="A3343" s="89">
        <f t="shared" si="1527"/>
        <v>48112</v>
      </c>
      <c r="B3343" s="105">
        <f t="shared" si="1539"/>
        <v>644.64447498000004</v>
      </c>
      <c r="C3343" s="90">
        <f t="shared" si="1528"/>
        <v>405.59859512999998</v>
      </c>
      <c r="D3343" s="91">
        <f t="shared" si="1540"/>
        <v>7245.38</v>
      </c>
      <c r="E3343" s="92">
        <f t="shared" si="1535"/>
        <v>7276.54</v>
      </c>
      <c r="F3343" s="93">
        <f t="shared" si="1541"/>
        <v>45763</v>
      </c>
      <c r="G3343" s="94">
        <f t="shared" si="1542"/>
        <v>4.3006716003852752E-3</v>
      </c>
      <c r="H3343" s="95">
        <f t="shared" si="1536"/>
        <v>48136</v>
      </c>
      <c r="I3343" s="95">
        <f t="shared" si="1543"/>
        <v>48136</v>
      </c>
      <c r="J3343" s="96">
        <f t="shared" si="1537"/>
        <v>22</v>
      </c>
      <c r="K3343" s="96">
        <f t="shared" si="1538"/>
        <v>5</v>
      </c>
      <c r="L3343" s="8">
        <f t="shared" si="1529"/>
        <v>1.0009758</v>
      </c>
      <c r="M3343" s="97">
        <f t="shared" si="1544"/>
        <v>1.0043006699999999</v>
      </c>
      <c r="N3343" s="97">
        <f t="shared" si="1545"/>
        <v>1.5843149197968081</v>
      </c>
      <c r="O3343" s="90">
        <f t="shared" si="1546"/>
        <v>1.58586089</v>
      </c>
      <c r="P3343" s="90">
        <f t="shared" si="1547"/>
        <v>643.22294905000001</v>
      </c>
      <c r="Q3343" s="98">
        <f t="shared" si="1534"/>
        <v>0</v>
      </c>
      <c r="R3343" s="7">
        <f t="shared" si="1530"/>
        <v>0</v>
      </c>
      <c r="S3343" s="90">
        <f t="shared" si="1548"/>
        <v>0</v>
      </c>
      <c r="T3343" s="99">
        <f t="shared" si="1531"/>
        <v>0.117687</v>
      </c>
      <c r="U3343" s="98">
        <f t="shared" si="1549"/>
        <v>5</v>
      </c>
      <c r="V3343" s="98">
        <v>252</v>
      </c>
      <c r="W3343" s="97">
        <f t="shared" si="1550"/>
        <v>1.002210005</v>
      </c>
      <c r="X3343" s="90">
        <f t="shared" si="1551"/>
        <v>1.42152593</v>
      </c>
      <c r="Y3343" s="90">
        <f t="shared" si="1552"/>
        <v>0</v>
      </c>
      <c r="Z3343" s="100" t="str">
        <f t="shared" si="1532"/>
        <v>A+J=</v>
      </c>
      <c r="AA3343" s="95">
        <f t="shared" si="1533"/>
        <v>48136</v>
      </c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4"/>
      <c r="DP3343" s="1"/>
      <c r="DQ3343" s="1"/>
      <c r="DR3343" s="1"/>
      <c r="DS3343" s="1"/>
      <c r="DT3343" s="1"/>
      <c r="DU3343" s="1"/>
    </row>
    <row r="3344" spans="1:125" ht="12.75" x14ac:dyDescent="0.2">
      <c r="A3344" s="89">
        <f t="shared" si="1527"/>
        <v>48113</v>
      </c>
      <c r="B3344" s="105">
        <f t="shared" si="1539"/>
        <v>644.64447498000004</v>
      </c>
      <c r="C3344" s="90">
        <f t="shared" si="1528"/>
        <v>405.59859512999998</v>
      </c>
      <c r="D3344" s="91">
        <f t="shared" si="1540"/>
        <v>7245.38</v>
      </c>
      <c r="E3344" s="92">
        <f t="shared" si="1535"/>
        <v>7276.54</v>
      </c>
      <c r="F3344" s="93">
        <f t="shared" si="1541"/>
        <v>45763</v>
      </c>
      <c r="G3344" s="94">
        <f t="shared" si="1542"/>
        <v>4.3006716003852752E-3</v>
      </c>
      <c r="H3344" s="95">
        <f t="shared" si="1536"/>
        <v>48136</v>
      </c>
      <c r="I3344" s="95">
        <f t="shared" si="1543"/>
        <v>48136</v>
      </c>
      <c r="J3344" s="96">
        <f t="shared" si="1537"/>
        <v>22</v>
      </c>
      <c r="K3344" s="96">
        <f t="shared" si="1538"/>
        <v>5</v>
      </c>
      <c r="L3344" s="8">
        <f t="shared" si="1529"/>
        <v>1.0009758</v>
      </c>
      <c r="M3344" s="97">
        <f t="shared" si="1544"/>
        <v>1.0043006699999999</v>
      </c>
      <c r="N3344" s="97">
        <f t="shared" si="1545"/>
        <v>1.5843149197968081</v>
      </c>
      <c r="O3344" s="90">
        <f t="shared" si="1546"/>
        <v>1.58586089</v>
      </c>
      <c r="P3344" s="90">
        <f t="shared" si="1547"/>
        <v>643.22294905000001</v>
      </c>
      <c r="Q3344" s="98">
        <f t="shared" si="1534"/>
        <v>0</v>
      </c>
      <c r="R3344" s="7">
        <f t="shared" si="1530"/>
        <v>0</v>
      </c>
      <c r="S3344" s="90">
        <f t="shared" si="1548"/>
        <v>0</v>
      </c>
      <c r="T3344" s="99">
        <f t="shared" si="1531"/>
        <v>0.117687</v>
      </c>
      <c r="U3344" s="98">
        <f t="shared" si="1549"/>
        <v>5</v>
      </c>
      <c r="V3344" s="98">
        <v>252</v>
      </c>
      <c r="W3344" s="97">
        <f t="shared" si="1550"/>
        <v>1.002210005</v>
      </c>
      <c r="X3344" s="90">
        <f t="shared" si="1551"/>
        <v>1.42152593</v>
      </c>
      <c r="Y3344" s="90">
        <f t="shared" si="1552"/>
        <v>0</v>
      </c>
      <c r="Z3344" s="100" t="str">
        <f t="shared" si="1532"/>
        <v>A+J=</v>
      </c>
      <c r="AA3344" s="95">
        <f t="shared" si="1533"/>
        <v>48136</v>
      </c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4"/>
      <c r="DP3344" s="1"/>
      <c r="DQ3344" s="1"/>
      <c r="DR3344" s="1"/>
      <c r="DS3344" s="1"/>
      <c r="DT3344" s="1"/>
      <c r="DU3344" s="1"/>
    </row>
    <row r="3345" spans="1:125" ht="12.75" x14ac:dyDescent="0.2">
      <c r="A3345" s="89">
        <f t="shared" si="1527"/>
        <v>48114</v>
      </c>
      <c r="B3345" s="105">
        <f t="shared" si="1539"/>
        <v>645.05497404000005</v>
      </c>
      <c r="C3345" s="90">
        <f t="shared" si="1528"/>
        <v>405.59859512999998</v>
      </c>
      <c r="D3345" s="91">
        <f t="shared" si="1540"/>
        <v>7245.38</v>
      </c>
      <c r="E3345" s="92">
        <f t="shared" si="1535"/>
        <v>7276.54</v>
      </c>
      <c r="F3345" s="93">
        <f t="shared" si="1541"/>
        <v>45763</v>
      </c>
      <c r="G3345" s="94">
        <f t="shared" si="1542"/>
        <v>4.3006716003852752E-3</v>
      </c>
      <c r="H3345" s="95">
        <f t="shared" si="1536"/>
        <v>48136</v>
      </c>
      <c r="I3345" s="95">
        <f t="shared" si="1543"/>
        <v>48136</v>
      </c>
      <c r="J3345" s="96">
        <f t="shared" si="1537"/>
        <v>22</v>
      </c>
      <c r="K3345" s="96">
        <f t="shared" si="1538"/>
        <v>6</v>
      </c>
      <c r="L3345" s="8">
        <f t="shared" si="1529"/>
        <v>1.00117108</v>
      </c>
      <c r="M3345" s="97">
        <f t="shared" si="1544"/>
        <v>1.0043006699999999</v>
      </c>
      <c r="N3345" s="97">
        <f t="shared" si="1545"/>
        <v>1.5843149197968081</v>
      </c>
      <c r="O3345" s="90">
        <f t="shared" si="1546"/>
        <v>1.58617027</v>
      </c>
      <c r="P3345" s="90">
        <f t="shared" si="1547"/>
        <v>643.34843314</v>
      </c>
      <c r="Q3345" s="98">
        <f t="shared" si="1534"/>
        <v>0</v>
      </c>
      <c r="R3345" s="7">
        <f t="shared" si="1530"/>
        <v>0</v>
      </c>
      <c r="S3345" s="90">
        <f t="shared" si="1548"/>
        <v>0</v>
      </c>
      <c r="T3345" s="99">
        <f t="shared" si="1531"/>
        <v>0.117687</v>
      </c>
      <c r="U3345" s="98">
        <f t="shared" si="1549"/>
        <v>6</v>
      </c>
      <c r="V3345" s="98">
        <v>252</v>
      </c>
      <c r="W3345" s="97">
        <f t="shared" si="1550"/>
        <v>1.002652592</v>
      </c>
      <c r="X3345" s="90">
        <f t="shared" si="1551"/>
        <v>1.7065409</v>
      </c>
      <c r="Y3345" s="90">
        <f t="shared" si="1552"/>
        <v>0</v>
      </c>
      <c r="Z3345" s="100" t="str">
        <f t="shared" si="1532"/>
        <v>A+J=</v>
      </c>
      <c r="AA3345" s="95">
        <f t="shared" si="1533"/>
        <v>48136</v>
      </c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4"/>
      <c r="DP3345" s="1"/>
      <c r="DQ3345" s="1"/>
      <c r="DR3345" s="1"/>
      <c r="DS3345" s="1"/>
      <c r="DT3345" s="1"/>
      <c r="DU3345" s="1"/>
    </row>
    <row r="3346" spans="1:125" ht="12.75" x14ac:dyDescent="0.2">
      <c r="A3346" s="89">
        <f t="shared" si="1527"/>
        <v>48115</v>
      </c>
      <c r="B3346" s="105">
        <f t="shared" si="1539"/>
        <v>645.46573406999994</v>
      </c>
      <c r="C3346" s="90">
        <f t="shared" si="1528"/>
        <v>405.59859512999998</v>
      </c>
      <c r="D3346" s="91">
        <f t="shared" si="1540"/>
        <v>7245.38</v>
      </c>
      <c r="E3346" s="92">
        <f t="shared" si="1535"/>
        <v>7276.54</v>
      </c>
      <c r="F3346" s="93">
        <f t="shared" si="1541"/>
        <v>45763</v>
      </c>
      <c r="G3346" s="94">
        <f t="shared" si="1542"/>
        <v>4.3006716003852752E-3</v>
      </c>
      <c r="H3346" s="95">
        <f t="shared" si="1536"/>
        <v>48136</v>
      </c>
      <c r="I3346" s="95">
        <f t="shared" si="1543"/>
        <v>48136</v>
      </c>
      <c r="J3346" s="96">
        <f t="shared" si="1537"/>
        <v>22</v>
      </c>
      <c r="K3346" s="96">
        <f t="shared" si="1538"/>
        <v>7</v>
      </c>
      <c r="L3346" s="8">
        <f t="shared" si="1529"/>
        <v>1.0013663900000001</v>
      </c>
      <c r="M3346" s="97">
        <f t="shared" si="1544"/>
        <v>1.0043006699999999</v>
      </c>
      <c r="N3346" s="97">
        <f t="shared" si="1545"/>
        <v>1.5843149197968081</v>
      </c>
      <c r="O3346" s="90">
        <f t="shared" si="1546"/>
        <v>1.5864797100000001</v>
      </c>
      <c r="P3346" s="90">
        <f t="shared" si="1547"/>
        <v>643.47394156999997</v>
      </c>
      <c r="Q3346" s="98">
        <f t="shared" si="1534"/>
        <v>0</v>
      </c>
      <c r="R3346" s="7">
        <f t="shared" si="1530"/>
        <v>0</v>
      </c>
      <c r="S3346" s="90">
        <f t="shared" si="1548"/>
        <v>0</v>
      </c>
      <c r="T3346" s="99">
        <f t="shared" si="1531"/>
        <v>0.117687</v>
      </c>
      <c r="U3346" s="98">
        <f t="shared" si="1549"/>
        <v>7</v>
      </c>
      <c r="V3346" s="98">
        <v>252</v>
      </c>
      <c r="W3346" s="97">
        <f t="shared" si="1550"/>
        <v>1.0030953739999999</v>
      </c>
      <c r="X3346" s="90">
        <f t="shared" si="1551"/>
        <v>1.9917925000000001</v>
      </c>
      <c r="Y3346" s="90">
        <f t="shared" si="1552"/>
        <v>0</v>
      </c>
      <c r="Z3346" s="100" t="str">
        <f t="shared" si="1532"/>
        <v>A+J=</v>
      </c>
      <c r="AA3346" s="95">
        <f t="shared" si="1533"/>
        <v>48136</v>
      </c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4"/>
      <c r="DP3346" s="1"/>
      <c r="DQ3346" s="1"/>
      <c r="DR3346" s="1"/>
      <c r="DS3346" s="1"/>
      <c r="DT3346" s="1"/>
      <c r="DU3346" s="1"/>
    </row>
    <row r="3347" spans="1:125" ht="12.75" x14ac:dyDescent="0.2">
      <c r="A3347" s="89">
        <f t="shared" si="1527"/>
        <v>48116</v>
      </c>
      <c r="B3347" s="105">
        <f t="shared" si="1539"/>
        <v>645.87675175000004</v>
      </c>
      <c r="C3347" s="90">
        <f t="shared" si="1528"/>
        <v>405.59859512999998</v>
      </c>
      <c r="D3347" s="91">
        <f t="shared" si="1540"/>
        <v>7245.38</v>
      </c>
      <c r="E3347" s="92">
        <f t="shared" si="1535"/>
        <v>7276.54</v>
      </c>
      <c r="F3347" s="93">
        <f t="shared" si="1541"/>
        <v>45763</v>
      </c>
      <c r="G3347" s="94">
        <f t="shared" si="1542"/>
        <v>4.3006716003852752E-3</v>
      </c>
      <c r="H3347" s="95">
        <f t="shared" si="1536"/>
        <v>48136</v>
      </c>
      <c r="I3347" s="95">
        <f t="shared" si="1543"/>
        <v>48136</v>
      </c>
      <c r="J3347" s="96">
        <f t="shared" si="1537"/>
        <v>22</v>
      </c>
      <c r="K3347" s="96">
        <f t="shared" si="1538"/>
        <v>8</v>
      </c>
      <c r="L3347" s="8">
        <f t="shared" si="1529"/>
        <v>1.0015617400000001</v>
      </c>
      <c r="M3347" s="97">
        <f t="shared" si="1544"/>
        <v>1.0043006699999999</v>
      </c>
      <c r="N3347" s="97">
        <f t="shared" si="1545"/>
        <v>1.5843149197968081</v>
      </c>
      <c r="O3347" s="90">
        <f t="shared" si="1546"/>
        <v>1.5867891999999999</v>
      </c>
      <c r="P3347" s="90">
        <f t="shared" si="1547"/>
        <v>643.59947027999999</v>
      </c>
      <c r="Q3347" s="98">
        <f t="shared" si="1534"/>
        <v>0</v>
      </c>
      <c r="R3347" s="7">
        <f t="shared" si="1530"/>
        <v>0</v>
      </c>
      <c r="S3347" s="90">
        <f t="shared" si="1548"/>
        <v>0</v>
      </c>
      <c r="T3347" s="99">
        <f t="shared" si="1531"/>
        <v>0.117687</v>
      </c>
      <c r="U3347" s="98">
        <f t="shared" si="1549"/>
        <v>8</v>
      </c>
      <c r="V3347" s="98">
        <v>252</v>
      </c>
      <c r="W3347" s="97">
        <f t="shared" si="1550"/>
        <v>1.0035383520000001</v>
      </c>
      <c r="X3347" s="90">
        <f t="shared" si="1551"/>
        <v>2.2772814700000001</v>
      </c>
      <c r="Y3347" s="90">
        <f t="shared" si="1552"/>
        <v>0</v>
      </c>
      <c r="Z3347" s="100" t="str">
        <f t="shared" si="1532"/>
        <v>A+J=</v>
      </c>
      <c r="AA3347" s="95">
        <f t="shared" si="1533"/>
        <v>48136</v>
      </c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4"/>
      <c r="DP3347" s="1"/>
      <c r="DQ3347" s="1"/>
      <c r="DR3347" s="1"/>
      <c r="DS3347" s="1"/>
      <c r="DT3347" s="1"/>
      <c r="DU3347" s="1"/>
    </row>
    <row r="3348" spans="1:125" ht="12.75" x14ac:dyDescent="0.2">
      <c r="A3348" s="89">
        <f t="shared" ref="A3348:A3411" si="1553">(A3347+1)</f>
        <v>48117</v>
      </c>
      <c r="B3348" s="105">
        <f t="shared" si="1539"/>
        <v>646.28803531000005</v>
      </c>
      <c r="C3348" s="90">
        <f t="shared" ref="C3348:C3411" si="1554">TRUNC(IF(Q3347&gt;0,VLOOKUP(A3347,$AD$21:$AE$123,2),C3347),8)</f>
        <v>405.59859512999998</v>
      </c>
      <c r="D3348" s="91">
        <f t="shared" si="1540"/>
        <v>7245.38</v>
      </c>
      <c r="E3348" s="92">
        <f t="shared" si="1535"/>
        <v>7276.54</v>
      </c>
      <c r="F3348" s="93">
        <f t="shared" si="1541"/>
        <v>45763</v>
      </c>
      <c r="G3348" s="94">
        <f t="shared" si="1542"/>
        <v>4.3006716003852752E-3</v>
      </c>
      <c r="H3348" s="95">
        <f t="shared" si="1536"/>
        <v>48136</v>
      </c>
      <c r="I3348" s="95">
        <f t="shared" si="1543"/>
        <v>48136</v>
      </c>
      <c r="J3348" s="96">
        <f t="shared" si="1537"/>
        <v>22</v>
      </c>
      <c r="K3348" s="96">
        <f t="shared" si="1538"/>
        <v>9</v>
      </c>
      <c r="L3348" s="8">
        <f t="shared" ref="L3348:L3411" si="1555">IF(E3348&lt;D3348,1,TRUNC((E3348/D3348)^TRUNC((K3348/J3348),9),8))</f>
        <v>1.0017571300000001</v>
      </c>
      <c r="M3348" s="97">
        <f t="shared" si="1544"/>
        <v>1.0043006699999999</v>
      </c>
      <c r="N3348" s="97">
        <f t="shared" si="1545"/>
        <v>1.5843149197968081</v>
      </c>
      <c r="O3348" s="90">
        <f t="shared" si="1546"/>
        <v>1.5870987599999999</v>
      </c>
      <c r="P3348" s="90">
        <f t="shared" si="1547"/>
        <v>643.72502738000003</v>
      </c>
      <c r="Q3348" s="98">
        <f t="shared" si="1534"/>
        <v>0</v>
      </c>
      <c r="R3348" s="7">
        <f t="shared" ref="R3348:R3411" si="1556">IF(Q3348&gt;0,VLOOKUP($A3348,$AD$19:$AI$164,6),0)</f>
        <v>0</v>
      </c>
      <c r="S3348" s="90">
        <f t="shared" si="1548"/>
        <v>0</v>
      </c>
      <c r="T3348" s="99">
        <f t="shared" ref="T3348:T3411" si="1557">(T3347)</f>
        <v>0.117687</v>
      </c>
      <c r="U3348" s="98">
        <f t="shared" si="1549"/>
        <v>9</v>
      </c>
      <c r="V3348" s="98">
        <v>252</v>
      </c>
      <c r="W3348" s="97">
        <f t="shared" si="1550"/>
        <v>1.003981526</v>
      </c>
      <c r="X3348" s="90">
        <f t="shared" si="1551"/>
        <v>2.5630079299999999</v>
      </c>
      <c r="Y3348" s="90">
        <f t="shared" si="1552"/>
        <v>0</v>
      </c>
      <c r="Z3348" s="100" t="str">
        <f t="shared" si="1532"/>
        <v>A+J=</v>
      </c>
      <c r="AA3348" s="95">
        <f t="shared" si="1533"/>
        <v>48136</v>
      </c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4"/>
      <c r="DP3348" s="1"/>
      <c r="DQ3348" s="1"/>
      <c r="DR3348" s="1"/>
      <c r="DS3348" s="1"/>
      <c r="DT3348" s="1"/>
      <c r="DU3348" s="1"/>
    </row>
    <row r="3349" spans="1:125" ht="12.75" x14ac:dyDescent="0.2">
      <c r="A3349" s="89">
        <f t="shared" si="1553"/>
        <v>48118</v>
      </c>
      <c r="B3349" s="105">
        <f t="shared" si="1539"/>
        <v>646.69958015000009</v>
      </c>
      <c r="C3349" s="90">
        <f t="shared" si="1554"/>
        <v>405.59859512999998</v>
      </c>
      <c r="D3349" s="91">
        <f t="shared" si="1540"/>
        <v>7245.38</v>
      </c>
      <c r="E3349" s="92">
        <f t="shared" si="1535"/>
        <v>7276.54</v>
      </c>
      <c r="F3349" s="93">
        <f t="shared" si="1541"/>
        <v>45763</v>
      </c>
      <c r="G3349" s="94">
        <f t="shared" si="1542"/>
        <v>4.3006716003852752E-3</v>
      </c>
      <c r="H3349" s="95">
        <f t="shared" si="1536"/>
        <v>48136</v>
      </c>
      <c r="I3349" s="95">
        <f t="shared" si="1543"/>
        <v>48136</v>
      </c>
      <c r="J3349" s="96">
        <f t="shared" si="1537"/>
        <v>22</v>
      </c>
      <c r="K3349" s="96">
        <f t="shared" si="1538"/>
        <v>10</v>
      </c>
      <c r="L3349" s="8">
        <f t="shared" si="1555"/>
        <v>1.0019525600000001</v>
      </c>
      <c r="M3349" s="97">
        <f t="shared" si="1544"/>
        <v>1.0043006699999999</v>
      </c>
      <c r="N3349" s="97">
        <f t="shared" si="1545"/>
        <v>1.5843149197968081</v>
      </c>
      <c r="O3349" s="90">
        <f t="shared" si="1546"/>
        <v>1.5874083800000001</v>
      </c>
      <c r="P3349" s="90">
        <f t="shared" si="1547"/>
        <v>643.85060882000005</v>
      </c>
      <c r="Q3349" s="98">
        <f t="shared" si="1534"/>
        <v>0</v>
      </c>
      <c r="R3349" s="7">
        <f t="shared" si="1556"/>
        <v>0</v>
      </c>
      <c r="S3349" s="90">
        <f t="shared" si="1548"/>
        <v>0</v>
      </c>
      <c r="T3349" s="99">
        <f t="shared" si="1557"/>
        <v>0.117687</v>
      </c>
      <c r="U3349" s="98">
        <f t="shared" si="1549"/>
        <v>10</v>
      </c>
      <c r="V3349" s="98">
        <v>252</v>
      </c>
      <c r="W3349" s="97">
        <f t="shared" si="1550"/>
        <v>1.0044248950000001</v>
      </c>
      <c r="X3349" s="90">
        <f t="shared" si="1551"/>
        <v>2.8489713299999999</v>
      </c>
      <c r="Y3349" s="90">
        <f t="shared" si="1552"/>
        <v>0</v>
      </c>
      <c r="Z3349" s="100" t="str">
        <f t="shared" ref="Z3349:Z3412" si="1558">IF($Q3348&gt;0,VLOOKUP($A3348,$AD$19:$AM$164,9),Z3348)</f>
        <v>A+J=</v>
      </c>
      <c r="AA3349" s="95">
        <f t="shared" ref="AA3349:AA3412" si="1559">IF($Q3348&gt;0,VLOOKUP($A3348,$AD$19:$AM$164,10),AA3348)</f>
        <v>48136</v>
      </c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4"/>
      <c r="DP3349" s="1"/>
      <c r="DQ3349" s="1"/>
      <c r="DR3349" s="1"/>
      <c r="DS3349" s="1"/>
      <c r="DT3349" s="1"/>
      <c r="DU3349" s="1"/>
    </row>
    <row r="3350" spans="1:125" ht="12.75" x14ac:dyDescent="0.2">
      <c r="A3350" s="89">
        <f t="shared" si="1553"/>
        <v>48119</v>
      </c>
      <c r="B3350" s="105">
        <f t="shared" si="1539"/>
        <v>646.69958015000009</v>
      </c>
      <c r="C3350" s="90">
        <f t="shared" si="1554"/>
        <v>405.59859512999998</v>
      </c>
      <c r="D3350" s="91">
        <f t="shared" si="1540"/>
        <v>7245.38</v>
      </c>
      <c r="E3350" s="92">
        <f t="shared" si="1535"/>
        <v>7276.54</v>
      </c>
      <c r="F3350" s="93">
        <f t="shared" si="1541"/>
        <v>45763</v>
      </c>
      <c r="G3350" s="94">
        <f t="shared" si="1542"/>
        <v>4.3006716003852752E-3</v>
      </c>
      <c r="H3350" s="95">
        <f t="shared" si="1536"/>
        <v>48136</v>
      </c>
      <c r="I3350" s="95">
        <f t="shared" si="1543"/>
        <v>48136</v>
      </c>
      <c r="J3350" s="96">
        <f t="shared" si="1537"/>
        <v>22</v>
      </c>
      <c r="K3350" s="96">
        <f t="shared" si="1538"/>
        <v>10</v>
      </c>
      <c r="L3350" s="8">
        <f t="shared" si="1555"/>
        <v>1.0019525600000001</v>
      </c>
      <c r="M3350" s="97">
        <f t="shared" si="1544"/>
        <v>1.0043006699999999</v>
      </c>
      <c r="N3350" s="97">
        <f t="shared" si="1545"/>
        <v>1.5843149197968081</v>
      </c>
      <c r="O3350" s="90">
        <f t="shared" si="1546"/>
        <v>1.5874083800000001</v>
      </c>
      <c r="P3350" s="90">
        <f t="shared" si="1547"/>
        <v>643.85060882000005</v>
      </c>
      <c r="Q3350" s="98">
        <f t="shared" ref="Q3350:Q3413" si="1560">IF(VLOOKUP(A3350,AD$19:AK$164,8)=VLOOKUP(A3349,AD$19:AK$164,8),0,VLOOKUP(A3350,AD$19:AK$164,8))</f>
        <v>0</v>
      </c>
      <c r="R3350" s="7">
        <f t="shared" si="1556"/>
        <v>0</v>
      </c>
      <c r="S3350" s="90">
        <f t="shared" si="1548"/>
        <v>0</v>
      </c>
      <c r="T3350" s="99">
        <f t="shared" si="1557"/>
        <v>0.117687</v>
      </c>
      <c r="U3350" s="98">
        <f t="shared" si="1549"/>
        <v>10</v>
      </c>
      <c r="V3350" s="98">
        <v>252</v>
      </c>
      <c r="W3350" s="97">
        <f t="shared" si="1550"/>
        <v>1.0044248950000001</v>
      </c>
      <c r="X3350" s="90">
        <f t="shared" si="1551"/>
        <v>2.8489713299999999</v>
      </c>
      <c r="Y3350" s="90">
        <f t="shared" si="1552"/>
        <v>0</v>
      </c>
      <c r="Z3350" s="100" t="str">
        <f t="shared" si="1558"/>
        <v>A+J=</v>
      </c>
      <c r="AA3350" s="95">
        <f t="shared" si="1559"/>
        <v>48136</v>
      </c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4"/>
      <c r="DP3350" s="1"/>
      <c r="DQ3350" s="1"/>
      <c r="DR3350" s="1"/>
      <c r="DS3350" s="1"/>
      <c r="DT3350" s="1"/>
      <c r="DU3350" s="1"/>
    </row>
    <row r="3351" spans="1:125" ht="12.75" x14ac:dyDescent="0.2">
      <c r="A3351" s="89">
        <f t="shared" si="1553"/>
        <v>48120</v>
      </c>
      <c r="B3351" s="105">
        <f t="shared" si="1539"/>
        <v>646.69958015000009</v>
      </c>
      <c r="C3351" s="90">
        <f t="shared" si="1554"/>
        <v>405.59859512999998</v>
      </c>
      <c r="D3351" s="91">
        <f t="shared" si="1540"/>
        <v>7245.38</v>
      </c>
      <c r="E3351" s="92">
        <f t="shared" si="1535"/>
        <v>7276.54</v>
      </c>
      <c r="F3351" s="93">
        <f t="shared" si="1541"/>
        <v>45763</v>
      </c>
      <c r="G3351" s="94">
        <f t="shared" si="1542"/>
        <v>4.3006716003852752E-3</v>
      </c>
      <c r="H3351" s="95">
        <f t="shared" si="1536"/>
        <v>48136</v>
      </c>
      <c r="I3351" s="95">
        <f t="shared" si="1543"/>
        <v>48136</v>
      </c>
      <c r="J3351" s="96">
        <f t="shared" si="1537"/>
        <v>22</v>
      </c>
      <c r="K3351" s="96">
        <f t="shared" si="1538"/>
        <v>10</v>
      </c>
      <c r="L3351" s="8">
        <f t="shared" si="1555"/>
        <v>1.0019525600000001</v>
      </c>
      <c r="M3351" s="97">
        <f t="shared" si="1544"/>
        <v>1.0043006699999999</v>
      </c>
      <c r="N3351" s="97">
        <f t="shared" si="1545"/>
        <v>1.5843149197968081</v>
      </c>
      <c r="O3351" s="90">
        <f t="shared" si="1546"/>
        <v>1.5874083800000001</v>
      </c>
      <c r="P3351" s="90">
        <f t="shared" si="1547"/>
        <v>643.85060882000005</v>
      </c>
      <c r="Q3351" s="98">
        <f t="shared" si="1560"/>
        <v>0</v>
      </c>
      <c r="R3351" s="7">
        <f t="shared" si="1556"/>
        <v>0</v>
      </c>
      <c r="S3351" s="90">
        <f t="shared" si="1548"/>
        <v>0</v>
      </c>
      <c r="T3351" s="99">
        <f t="shared" si="1557"/>
        <v>0.117687</v>
      </c>
      <c r="U3351" s="98">
        <f t="shared" si="1549"/>
        <v>10</v>
      </c>
      <c r="V3351" s="98">
        <v>252</v>
      </c>
      <c r="W3351" s="97">
        <f t="shared" si="1550"/>
        <v>1.0044248950000001</v>
      </c>
      <c r="X3351" s="90">
        <f t="shared" si="1551"/>
        <v>2.8489713299999999</v>
      </c>
      <c r="Y3351" s="90">
        <f t="shared" si="1552"/>
        <v>0</v>
      </c>
      <c r="Z3351" s="100" t="str">
        <f t="shared" si="1558"/>
        <v>A+J=</v>
      </c>
      <c r="AA3351" s="95">
        <f t="shared" si="1559"/>
        <v>48136</v>
      </c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4"/>
      <c r="DP3351" s="1"/>
      <c r="DQ3351" s="1"/>
      <c r="DR3351" s="1"/>
      <c r="DS3351" s="1"/>
      <c r="DT3351" s="1"/>
      <c r="DU3351" s="1"/>
    </row>
    <row r="3352" spans="1:125" ht="12.75" x14ac:dyDescent="0.2">
      <c r="A3352" s="89">
        <f t="shared" si="1553"/>
        <v>48121</v>
      </c>
      <c r="B3352" s="105">
        <f t="shared" si="1539"/>
        <v>647.11138296000001</v>
      </c>
      <c r="C3352" s="90">
        <f t="shared" si="1554"/>
        <v>405.59859512999998</v>
      </c>
      <c r="D3352" s="91">
        <f t="shared" si="1540"/>
        <v>7245.38</v>
      </c>
      <c r="E3352" s="92">
        <f t="shared" si="1535"/>
        <v>7276.54</v>
      </c>
      <c r="F3352" s="93">
        <f t="shared" si="1541"/>
        <v>45763</v>
      </c>
      <c r="G3352" s="94">
        <f t="shared" si="1542"/>
        <v>4.3006716003852752E-3</v>
      </c>
      <c r="H3352" s="95">
        <f t="shared" si="1536"/>
        <v>48136</v>
      </c>
      <c r="I3352" s="95">
        <f t="shared" si="1543"/>
        <v>48136</v>
      </c>
      <c r="J3352" s="96">
        <f t="shared" si="1537"/>
        <v>22</v>
      </c>
      <c r="K3352" s="96">
        <f t="shared" si="1538"/>
        <v>11</v>
      </c>
      <c r="L3352" s="8">
        <f t="shared" si="1555"/>
        <v>1.0021480199999999</v>
      </c>
      <c r="M3352" s="97">
        <f t="shared" si="1544"/>
        <v>1.0043006699999999</v>
      </c>
      <c r="N3352" s="97">
        <f t="shared" si="1545"/>
        <v>1.5843149197968081</v>
      </c>
      <c r="O3352" s="90">
        <f t="shared" si="1546"/>
        <v>1.5877180500000001</v>
      </c>
      <c r="P3352" s="90">
        <f t="shared" si="1547"/>
        <v>643.97621054000001</v>
      </c>
      <c r="Q3352" s="98">
        <f t="shared" si="1560"/>
        <v>0</v>
      </c>
      <c r="R3352" s="7">
        <f t="shared" si="1556"/>
        <v>0</v>
      </c>
      <c r="S3352" s="90">
        <f t="shared" si="1548"/>
        <v>0</v>
      </c>
      <c r="T3352" s="99">
        <f t="shared" si="1557"/>
        <v>0.117687</v>
      </c>
      <c r="U3352" s="98">
        <f t="shared" si="1549"/>
        <v>11</v>
      </c>
      <c r="V3352" s="98">
        <v>252</v>
      </c>
      <c r="W3352" s="97">
        <f t="shared" si="1550"/>
        <v>1.00486846</v>
      </c>
      <c r="X3352" s="90">
        <f t="shared" si="1551"/>
        <v>3.13517242</v>
      </c>
      <c r="Y3352" s="90">
        <f t="shared" si="1552"/>
        <v>0</v>
      </c>
      <c r="Z3352" s="100" t="str">
        <f t="shared" si="1558"/>
        <v>A+J=</v>
      </c>
      <c r="AA3352" s="95">
        <f t="shared" si="1559"/>
        <v>48136</v>
      </c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4"/>
      <c r="DP3352" s="1"/>
      <c r="DQ3352" s="1"/>
      <c r="DR3352" s="1"/>
      <c r="DS3352" s="1"/>
      <c r="DT3352" s="1"/>
      <c r="DU3352" s="1"/>
    </row>
    <row r="3353" spans="1:125" ht="12.75" x14ac:dyDescent="0.2">
      <c r="A3353" s="89">
        <f t="shared" si="1553"/>
        <v>48122</v>
      </c>
      <c r="B3353" s="105">
        <f t="shared" si="1539"/>
        <v>647.52345604000004</v>
      </c>
      <c r="C3353" s="90">
        <f t="shared" si="1554"/>
        <v>405.59859512999998</v>
      </c>
      <c r="D3353" s="91">
        <f t="shared" si="1540"/>
        <v>7245.38</v>
      </c>
      <c r="E3353" s="92">
        <f t="shared" si="1535"/>
        <v>7276.54</v>
      </c>
      <c r="F3353" s="93">
        <f t="shared" si="1541"/>
        <v>45763</v>
      </c>
      <c r="G3353" s="94">
        <f t="shared" si="1542"/>
        <v>4.3006716003852752E-3</v>
      </c>
      <c r="H3353" s="95">
        <f t="shared" si="1536"/>
        <v>48136</v>
      </c>
      <c r="I3353" s="95">
        <f t="shared" si="1543"/>
        <v>48136</v>
      </c>
      <c r="J3353" s="96">
        <f t="shared" si="1537"/>
        <v>22</v>
      </c>
      <c r="K3353" s="96">
        <f t="shared" si="1538"/>
        <v>12</v>
      </c>
      <c r="L3353" s="8">
        <f t="shared" si="1555"/>
        <v>1.0023435300000001</v>
      </c>
      <c r="M3353" s="97">
        <f t="shared" si="1544"/>
        <v>1.0043006699999999</v>
      </c>
      <c r="N3353" s="97">
        <f t="shared" si="1545"/>
        <v>1.5843149197968081</v>
      </c>
      <c r="O3353" s="90">
        <f t="shared" si="1546"/>
        <v>1.5880278000000001</v>
      </c>
      <c r="P3353" s="90">
        <f t="shared" si="1547"/>
        <v>644.10184470000002</v>
      </c>
      <c r="Q3353" s="98">
        <f t="shared" si="1560"/>
        <v>0</v>
      </c>
      <c r="R3353" s="7">
        <f t="shared" si="1556"/>
        <v>0</v>
      </c>
      <c r="S3353" s="90">
        <f t="shared" si="1548"/>
        <v>0</v>
      </c>
      <c r="T3353" s="99">
        <f t="shared" si="1557"/>
        <v>0.117687</v>
      </c>
      <c r="U3353" s="98">
        <f t="shared" si="1549"/>
        <v>12</v>
      </c>
      <c r="V3353" s="98">
        <v>252</v>
      </c>
      <c r="W3353" s="97">
        <f t="shared" si="1550"/>
        <v>1.0053122210000001</v>
      </c>
      <c r="X3353" s="90">
        <f t="shared" si="1551"/>
        <v>3.4216113400000001</v>
      </c>
      <c r="Y3353" s="90">
        <f t="shared" si="1552"/>
        <v>0</v>
      </c>
      <c r="Z3353" s="100" t="str">
        <f t="shared" si="1558"/>
        <v>A+J=</v>
      </c>
      <c r="AA3353" s="95">
        <f t="shared" si="1559"/>
        <v>48136</v>
      </c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4"/>
      <c r="DP3353" s="1"/>
      <c r="DQ3353" s="1"/>
      <c r="DR3353" s="1"/>
      <c r="DS3353" s="1"/>
      <c r="DT3353" s="1"/>
      <c r="DU3353" s="1"/>
    </row>
    <row r="3354" spans="1:125" ht="12.75" x14ac:dyDescent="0.2">
      <c r="A3354" s="89">
        <f t="shared" si="1553"/>
        <v>48123</v>
      </c>
      <c r="B3354" s="105">
        <f t="shared" si="1539"/>
        <v>647.93578665999996</v>
      </c>
      <c r="C3354" s="90">
        <f t="shared" si="1554"/>
        <v>405.59859512999998</v>
      </c>
      <c r="D3354" s="91">
        <f t="shared" si="1540"/>
        <v>7245.38</v>
      </c>
      <c r="E3354" s="92">
        <f t="shared" si="1535"/>
        <v>7276.54</v>
      </c>
      <c r="F3354" s="93">
        <f t="shared" si="1541"/>
        <v>45763</v>
      </c>
      <c r="G3354" s="94">
        <f t="shared" si="1542"/>
        <v>4.3006716003852752E-3</v>
      </c>
      <c r="H3354" s="95">
        <f t="shared" si="1536"/>
        <v>48136</v>
      </c>
      <c r="I3354" s="95">
        <f t="shared" si="1543"/>
        <v>48136</v>
      </c>
      <c r="J3354" s="96">
        <f t="shared" si="1537"/>
        <v>22</v>
      </c>
      <c r="K3354" s="96">
        <f t="shared" si="1538"/>
        <v>13</v>
      </c>
      <c r="L3354" s="8">
        <f t="shared" si="1555"/>
        <v>1.0025390700000001</v>
      </c>
      <c r="M3354" s="97">
        <f t="shared" si="1544"/>
        <v>1.0043006699999999</v>
      </c>
      <c r="N3354" s="97">
        <f t="shared" si="1545"/>
        <v>1.5843149197968081</v>
      </c>
      <c r="O3354" s="90">
        <f t="shared" si="1546"/>
        <v>1.5883376</v>
      </c>
      <c r="P3354" s="90">
        <f t="shared" si="1547"/>
        <v>644.22749914999997</v>
      </c>
      <c r="Q3354" s="98">
        <f t="shared" si="1560"/>
        <v>0</v>
      </c>
      <c r="R3354" s="7">
        <f t="shared" si="1556"/>
        <v>0</v>
      </c>
      <c r="S3354" s="90">
        <f t="shared" si="1548"/>
        <v>0</v>
      </c>
      <c r="T3354" s="99">
        <f t="shared" si="1557"/>
        <v>0.117687</v>
      </c>
      <c r="U3354" s="98">
        <f t="shared" si="1549"/>
        <v>13</v>
      </c>
      <c r="V3354" s="98">
        <v>252</v>
      </c>
      <c r="W3354" s="97">
        <f t="shared" si="1550"/>
        <v>1.0057561770000001</v>
      </c>
      <c r="X3354" s="90">
        <f t="shared" si="1551"/>
        <v>3.7082875099999999</v>
      </c>
      <c r="Y3354" s="90">
        <f t="shared" si="1552"/>
        <v>0</v>
      </c>
      <c r="Z3354" s="100" t="str">
        <f t="shared" si="1558"/>
        <v>A+J=</v>
      </c>
      <c r="AA3354" s="95">
        <f t="shared" si="1559"/>
        <v>48136</v>
      </c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4"/>
      <c r="DP3354" s="1"/>
      <c r="DQ3354" s="1"/>
      <c r="DR3354" s="1"/>
      <c r="DS3354" s="1"/>
      <c r="DT3354" s="1"/>
      <c r="DU3354" s="1"/>
    </row>
    <row r="3355" spans="1:125" ht="12.75" x14ac:dyDescent="0.2">
      <c r="A3355" s="89">
        <f t="shared" si="1553"/>
        <v>48124</v>
      </c>
      <c r="B3355" s="105">
        <f t="shared" si="1539"/>
        <v>648.34838026</v>
      </c>
      <c r="C3355" s="90">
        <f t="shared" si="1554"/>
        <v>405.59859512999998</v>
      </c>
      <c r="D3355" s="91">
        <f t="shared" si="1540"/>
        <v>7245.38</v>
      </c>
      <c r="E3355" s="92">
        <f t="shared" si="1535"/>
        <v>7276.54</v>
      </c>
      <c r="F3355" s="93">
        <f t="shared" si="1541"/>
        <v>45763</v>
      </c>
      <c r="G3355" s="94">
        <f t="shared" si="1542"/>
        <v>4.3006716003852752E-3</v>
      </c>
      <c r="H3355" s="95">
        <f t="shared" si="1536"/>
        <v>48136</v>
      </c>
      <c r="I3355" s="95">
        <f t="shared" si="1543"/>
        <v>48136</v>
      </c>
      <c r="J3355" s="96">
        <f t="shared" si="1537"/>
        <v>22</v>
      </c>
      <c r="K3355" s="96">
        <f t="shared" si="1538"/>
        <v>14</v>
      </c>
      <c r="L3355" s="8">
        <f t="shared" si="1555"/>
        <v>1.0027346500000001</v>
      </c>
      <c r="M3355" s="97">
        <f t="shared" si="1544"/>
        <v>1.0043006699999999</v>
      </c>
      <c r="N3355" s="97">
        <f t="shared" si="1545"/>
        <v>1.5843149197968081</v>
      </c>
      <c r="O3355" s="90">
        <f t="shared" si="1546"/>
        <v>1.58864746</v>
      </c>
      <c r="P3355" s="90">
        <f t="shared" si="1547"/>
        <v>644.35317793000002</v>
      </c>
      <c r="Q3355" s="98">
        <f t="shared" si="1560"/>
        <v>0</v>
      </c>
      <c r="R3355" s="7">
        <f t="shared" si="1556"/>
        <v>0</v>
      </c>
      <c r="S3355" s="90">
        <f t="shared" si="1548"/>
        <v>0</v>
      </c>
      <c r="T3355" s="99">
        <f t="shared" si="1557"/>
        <v>0.117687</v>
      </c>
      <c r="U3355" s="98">
        <f t="shared" si="1549"/>
        <v>14</v>
      </c>
      <c r="V3355" s="98">
        <v>252</v>
      </c>
      <c r="W3355" s="97">
        <f t="shared" si="1550"/>
        <v>1.00620033</v>
      </c>
      <c r="X3355" s="90">
        <f t="shared" si="1551"/>
        <v>3.9952023300000001</v>
      </c>
      <c r="Y3355" s="90">
        <f t="shared" si="1552"/>
        <v>0</v>
      </c>
      <c r="Z3355" s="100" t="str">
        <f t="shared" si="1558"/>
        <v>A+J=</v>
      </c>
      <c r="AA3355" s="95">
        <f t="shared" si="1559"/>
        <v>48136</v>
      </c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4"/>
      <c r="DP3355" s="1"/>
      <c r="DQ3355" s="1"/>
      <c r="DR3355" s="1"/>
      <c r="DS3355" s="1"/>
      <c r="DT3355" s="1"/>
      <c r="DU3355" s="1"/>
    </row>
    <row r="3356" spans="1:125" ht="12.75" x14ac:dyDescent="0.2">
      <c r="A3356" s="89">
        <f t="shared" si="1553"/>
        <v>48125</v>
      </c>
      <c r="B3356" s="105">
        <f t="shared" si="1539"/>
        <v>648.76124040999991</v>
      </c>
      <c r="C3356" s="90">
        <f t="shared" si="1554"/>
        <v>405.59859512999998</v>
      </c>
      <c r="D3356" s="91">
        <f t="shared" si="1540"/>
        <v>7245.38</v>
      </c>
      <c r="E3356" s="92">
        <f t="shared" si="1535"/>
        <v>7276.54</v>
      </c>
      <c r="F3356" s="93">
        <f t="shared" si="1541"/>
        <v>45763</v>
      </c>
      <c r="G3356" s="94">
        <f t="shared" si="1542"/>
        <v>4.3006716003852752E-3</v>
      </c>
      <c r="H3356" s="95">
        <f t="shared" si="1536"/>
        <v>48136</v>
      </c>
      <c r="I3356" s="95">
        <f t="shared" si="1543"/>
        <v>48136</v>
      </c>
      <c r="J3356" s="96">
        <f t="shared" si="1537"/>
        <v>22</v>
      </c>
      <c r="K3356" s="96">
        <f t="shared" si="1538"/>
        <v>15</v>
      </c>
      <c r="L3356" s="8">
        <f t="shared" si="1555"/>
        <v>1.00293027</v>
      </c>
      <c r="M3356" s="97">
        <f t="shared" si="1544"/>
        <v>1.0043006699999999</v>
      </c>
      <c r="N3356" s="97">
        <f t="shared" si="1545"/>
        <v>1.5843149197968081</v>
      </c>
      <c r="O3356" s="90">
        <f t="shared" si="1546"/>
        <v>1.58895739</v>
      </c>
      <c r="P3356" s="90">
        <f t="shared" si="1547"/>
        <v>644.47888509999996</v>
      </c>
      <c r="Q3356" s="98">
        <f t="shared" si="1560"/>
        <v>0</v>
      </c>
      <c r="R3356" s="7">
        <f t="shared" si="1556"/>
        <v>0</v>
      </c>
      <c r="S3356" s="90">
        <f t="shared" si="1548"/>
        <v>0</v>
      </c>
      <c r="T3356" s="99">
        <f t="shared" si="1557"/>
        <v>0.117687</v>
      </c>
      <c r="U3356" s="98">
        <f t="shared" si="1549"/>
        <v>15</v>
      </c>
      <c r="V3356" s="98">
        <v>252</v>
      </c>
      <c r="W3356" s="97">
        <f t="shared" si="1550"/>
        <v>1.0066446790000001</v>
      </c>
      <c r="X3356" s="90">
        <f t="shared" si="1551"/>
        <v>4.2823553099999998</v>
      </c>
      <c r="Y3356" s="90">
        <f t="shared" si="1552"/>
        <v>0</v>
      </c>
      <c r="Z3356" s="100" t="str">
        <f t="shared" si="1558"/>
        <v>A+J=</v>
      </c>
      <c r="AA3356" s="95">
        <f t="shared" si="1559"/>
        <v>48136</v>
      </c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4"/>
      <c r="DP3356" s="1"/>
      <c r="DQ3356" s="1"/>
      <c r="DR3356" s="1"/>
      <c r="DS3356" s="1"/>
      <c r="DT3356" s="1"/>
      <c r="DU3356" s="1"/>
    </row>
    <row r="3357" spans="1:125" ht="12.75" x14ac:dyDescent="0.2">
      <c r="A3357" s="89">
        <f t="shared" si="1553"/>
        <v>48126</v>
      </c>
      <c r="B3357" s="105">
        <f t="shared" si="1539"/>
        <v>648.76124040999991</v>
      </c>
      <c r="C3357" s="90">
        <f t="shared" si="1554"/>
        <v>405.59859512999998</v>
      </c>
      <c r="D3357" s="91">
        <f t="shared" si="1540"/>
        <v>7245.38</v>
      </c>
      <c r="E3357" s="92">
        <f t="shared" si="1535"/>
        <v>7276.54</v>
      </c>
      <c r="F3357" s="93">
        <f t="shared" si="1541"/>
        <v>45763</v>
      </c>
      <c r="G3357" s="94">
        <f t="shared" si="1542"/>
        <v>4.3006716003852752E-3</v>
      </c>
      <c r="H3357" s="95">
        <f t="shared" si="1536"/>
        <v>48136</v>
      </c>
      <c r="I3357" s="95">
        <f t="shared" si="1543"/>
        <v>48136</v>
      </c>
      <c r="J3357" s="96">
        <f t="shared" si="1537"/>
        <v>22</v>
      </c>
      <c r="K3357" s="96">
        <f t="shared" si="1538"/>
        <v>15</v>
      </c>
      <c r="L3357" s="8">
        <f t="shared" si="1555"/>
        <v>1.00293027</v>
      </c>
      <c r="M3357" s="97">
        <f t="shared" si="1544"/>
        <v>1.0043006699999999</v>
      </c>
      <c r="N3357" s="97">
        <f t="shared" si="1545"/>
        <v>1.5843149197968081</v>
      </c>
      <c r="O3357" s="90">
        <f t="shared" si="1546"/>
        <v>1.58895739</v>
      </c>
      <c r="P3357" s="90">
        <f t="shared" si="1547"/>
        <v>644.47888509999996</v>
      </c>
      <c r="Q3357" s="98">
        <f t="shared" si="1560"/>
        <v>0</v>
      </c>
      <c r="R3357" s="7">
        <f t="shared" si="1556"/>
        <v>0</v>
      </c>
      <c r="S3357" s="90">
        <f t="shared" si="1548"/>
        <v>0</v>
      </c>
      <c r="T3357" s="99">
        <f t="shared" si="1557"/>
        <v>0.117687</v>
      </c>
      <c r="U3357" s="98">
        <f t="shared" si="1549"/>
        <v>15</v>
      </c>
      <c r="V3357" s="98">
        <v>252</v>
      </c>
      <c r="W3357" s="97">
        <f t="shared" si="1550"/>
        <v>1.0066446790000001</v>
      </c>
      <c r="X3357" s="90">
        <f t="shared" si="1551"/>
        <v>4.2823553099999998</v>
      </c>
      <c r="Y3357" s="90">
        <f t="shared" si="1552"/>
        <v>0</v>
      </c>
      <c r="Z3357" s="100" t="str">
        <f t="shared" si="1558"/>
        <v>A+J=</v>
      </c>
      <c r="AA3357" s="95">
        <f t="shared" si="1559"/>
        <v>48136</v>
      </c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4"/>
      <c r="DP3357" s="1"/>
      <c r="DQ3357" s="1"/>
      <c r="DR3357" s="1"/>
      <c r="DS3357" s="1"/>
      <c r="DT3357" s="1"/>
      <c r="DU3357" s="1"/>
    </row>
    <row r="3358" spans="1:125" ht="12.75" x14ac:dyDescent="0.2">
      <c r="A3358" s="89">
        <f t="shared" si="1553"/>
        <v>48127</v>
      </c>
      <c r="B3358" s="105">
        <f t="shared" si="1539"/>
        <v>648.76124040999991</v>
      </c>
      <c r="C3358" s="90">
        <f t="shared" si="1554"/>
        <v>405.59859512999998</v>
      </c>
      <c r="D3358" s="91">
        <f t="shared" si="1540"/>
        <v>7245.38</v>
      </c>
      <c r="E3358" s="92">
        <f t="shared" si="1535"/>
        <v>7276.54</v>
      </c>
      <c r="F3358" s="93">
        <f t="shared" si="1541"/>
        <v>45763</v>
      </c>
      <c r="G3358" s="94">
        <f t="shared" si="1542"/>
        <v>4.3006716003852752E-3</v>
      </c>
      <c r="H3358" s="95">
        <f t="shared" si="1536"/>
        <v>48136</v>
      </c>
      <c r="I3358" s="95">
        <f t="shared" si="1543"/>
        <v>48136</v>
      </c>
      <c r="J3358" s="96">
        <f t="shared" si="1537"/>
        <v>22</v>
      </c>
      <c r="K3358" s="96">
        <f t="shared" si="1538"/>
        <v>15</v>
      </c>
      <c r="L3358" s="8">
        <f t="shared" si="1555"/>
        <v>1.00293027</v>
      </c>
      <c r="M3358" s="97">
        <f t="shared" si="1544"/>
        <v>1.0043006699999999</v>
      </c>
      <c r="N3358" s="97">
        <f t="shared" si="1545"/>
        <v>1.5843149197968081</v>
      </c>
      <c r="O3358" s="90">
        <f t="shared" si="1546"/>
        <v>1.58895739</v>
      </c>
      <c r="P3358" s="90">
        <f t="shared" si="1547"/>
        <v>644.47888509999996</v>
      </c>
      <c r="Q3358" s="98">
        <f t="shared" si="1560"/>
        <v>0</v>
      </c>
      <c r="R3358" s="7">
        <f t="shared" si="1556"/>
        <v>0</v>
      </c>
      <c r="S3358" s="90">
        <f t="shared" si="1548"/>
        <v>0</v>
      </c>
      <c r="T3358" s="99">
        <f t="shared" si="1557"/>
        <v>0.117687</v>
      </c>
      <c r="U3358" s="98">
        <f t="shared" si="1549"/>
        <v>15</v>
      </c>
      <c r="V3358" s="98">
        <v>252</v>
      </c>
      <c r="W3358" s="97">
        <f t="shared" si="1550"/>
        <v>1.0066446790000001</v>
      </c>
      <c r="X3358" s="90">
        <f t="shared" si="1551"/>
        <v>4.2823553099999998</v>
      </c>
      <c r="Y3358" s="90">
        <f t="shared" si="1552"/>
        <v>0</v>
      </c>
      <c r="Z3358" s="100" t="str">
        <f t="shared" si="1558"/>
        <v>A+J=</v>
      </c>
      <c r="AA3358" s="95">
        <f t="shared" si="1559"/>
        <v>48136</v>
      </c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4"/>
      <c r="DP3358" s="1"/>
      <c r="DQ3358" s="1"/>
      <c r="DR3358" s="1"/>
      <c r="DS3358" s="1"/>
      <c r="DT3358" s="1"/>
      <c r="DU3358" s="1"/>
    </row>
    <row r="3359" spans="1:125" ht="12.75" x14ac:dyDescent="0.2">
      <c r="A3359" s="89">
        <f t="shared" si="1553"/>
        <v>48128</v>
      </c>
      <c r="B3359" s="105">
        <f t="shared" si="1539"/>
        <v>649.17435903000001</v>
      </c>
      <c r="C3359" s="90">
        <f t="shared" si="1554"/>
        <v>405.59859512999998</v>
      </c>
      <c r="D3359" s="91">
        <f t="shared" si="1540"/>
        <v>7245.38</v>
      </c>
      <c r="E3359" s="92">
        <f t="shared" si="1535"/>
        <v>7276.54</v>
      </c>
      <c r="F3359" s="93">
        <f t="shared" si="1541"/>
        <v>45763</v>
      </c>
      <c r="G3359" s="94">
        <f t="shared" si="1542"/>
        <v>4.3006716003852752E-3</v>
      </c>
      <c r="H3359" s="95">
        <f t="shared" si="1536"/>
        <v>48136</v>
      </c>
      <c r="I3359" s="95">
        <f t="shared" si="1543"/>
        <v>48136</v>
      </c>
      <c r="J3359" s="96">
        <f t="shared" si="1537"/>
        <v>22</v>
      </c>
      <c r="K3359" s="96">
        <f t="shared" si="1538"/>
        <v>16</v>
      </c>
      <c r="L3359" s="8">
        <f t="shared" si="1555"/>
        <v>1.0031259299999999</v>
      </c>
      <c r="M3359" s="97">
        <f t="shared" si="1544"/>
        <v>1.0043006699999999</v>
      </c>
      <c r="N3359" s="97">
        <f t="shared" si="1545"/>
        <v>1.5843149197968081</v>
      </c>
      <c r="O3359" s="90">
        <f t="shared" si="1546"/>
        <v>1.58926737</v>
      </c>
      <c r="P3359" s="90">
        <f t="shared" si="1547"/>
        <v>644.60461254999996</v>
      </c>
      <c r="Q3359" s="98">
        <f t="shared" si="1560"/>
        <v>0</v>
      </c>
      <c r="R3359" s="7">
        <f t="shared" si="1556"/>
        <v>0</v>
      </c>
      <c r="S3359" s="90">
        <f t="shared" si="1548"/>
        <v>0</v>
      </c>
      <c r="T3359" s="99">
        <f t="shared" si="1557"/>
        <v>0.117687</v>
      </c>
      <c r="U3359" s="98">
        <f t="shared" si="1549"/>
        <v>16</v>
      </c>
      <c r="V3359" s="98">
        <v>252</v>
      </c>
      <c r="W3359" s="97">
        <f t="shared" si="1550"/>
        <v>1.007089224</v>
      </c>
      <c r="X3359" s="90">
        <f t="shared" si="1551"/>
        <v>4.5697464800000001</v>
      </c>
      <c r="Y3359" s="90">
        <f t="shared" si="1552"/>
        <v>0</v>
      </c>
      <c r="Z3359" s="100" t="str">
        <f t="shared" si="1558"/>
        <v>A+J=</v>
      </c>
      <c r="AA3359" s="95">
        <f t="shared" si="1559"/>
        <v>48136</v>
      </c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4"/>
      <c r="DP3359" s="1"/>
      <c r="DQ3359" s="1"/>
      <c r="DR3359" s="1"/>
      <c r="DS3359" s="1"/>
      <c r="DT3359" s="1"/>
      <c r="DU3359" s="1"/>
    </row>
    <row r="3360" spans="1:125" ht="12.75" x14ac:dyDescent="0.2">
      <c r="A3360" s="89">
        <f t="shared" si="1553"/>
        <v>48129</v>
      </c>
      <c r="B3360" s="105">
        <f t="shared" si="1539"/>
        <v>649.58774098000004</v>
      </c>
      <c r="C3360" s="90">
        <f t="shared" si="1554"/>
        <v>405.59859512999998</v>
      </c>
      <c r="D3360" s="91">
        <f t="shared" si="1540"/>
        <v>7245.38</v>
      </c>
      <c r="E3360" s="92">
        <f t="shared" si="1535"/>
        <v>7276.54</v>
      </c>
      <c r="F3360" s="93">
        <f t="shared" si="1541"/>
        <v>45763</v>
      </c>
      <c r="G3360" s="94">
        <f t="shared" si="1542"/>
        <v>4.3006716003852752E-3</v>
      </c>
      <c r="H3360" s="95">
        <f t="shared" si="1536"/>
        <v>48136</v>
      </c>
      <c r="I3360" s="95">
        <f t="shared" si="1543"/>
        <v>48136</v>
      </c>
      <c r="J3360" s="96">
        <f t="shared" si="1537"/>
        <v>22</v>
      </c>
      <c r="K3360" s="96">
        <f t="shared" si="1538"/>
        <v>17</v>
      </c>
      <c r="L3360" s="8">
        <f t="shared" si="1555"/>
        <v>1.0033216199999999</v>
      </c>
      <c r="M3360" s="97">
        <f t="shared" si="1544"/>
        <v>1.0043006699999999</v>
      </c>
      <c r="N3360" s="97">
        <f t="shared" si="1545"/>
        <v>1.5843149197968081</v>
      </c>
      <c r="O3360" s="90">
        <f t="shared" si="1546"/>
        <v>1.58957741</v>
      </c>
      <c r="P3360" s="90">
        <f t="shared" si="1547"/>
        <v>644.73036434000005</v>
      </c>
      <c r="Q3360" s="98">
        <f t="shared" si="1560"/>
        <v>0</v>
      </c>
      <c r="R3360" s="7">
        <f t="shared" si="1556"/>
        <v>0</v>
      </c>
      <c r="S3360" s="90">
        <f t="shared" si="1548"/>
        <v>0</v>
      </c>
      <c r="T3360" s="99">
        <f t="shared" si="1557"/>
        <v>0.117687</v>
      </c>
      <c r="U3360" s="98">
        <f t="shared" si="1549"/>
        <v>17</v>
      </c>
      <c r="V3360" s="98">
        <v>252</v>
      </c>
      <c r="W3360" s="97">
        <f t="shared" si="1550"/>
        <v>1.007533966</v>
      </c>
      <c r="X3360" s="90">
        <f t="shared" si="1551"/>
        <v>4.85737664</v>
      </c>
      <c r="Y3360" s="90">
        <f t="shared" si="1552"/>
        <v>0</v>
      </c>
      <c r="Z3360" s="100" t="str">
        <f t="shared" si="1558"/>
        <v>A+J=</v>
      </c>
      <c r="AA3360" s="95">
        <f t="shared" si="1559"/>
        <v>48136</v>
      </c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4"/>
      <c r="DP3360" s="1"/>
      <c r="DQ3360" s="1"/>
      <c r="DR3360" s="1"/>
      <c r="DS3360" s="1"/>
      <c r="DT3360" s="1"/>
      <c r="DU3360" s="1"/>
    </row>
    <row r="3361" spans="1:125" ht="12.75" x14ac:dyDescent="0.2">
      <c r="A3361" s="89">
        <f t="shared" si="1553"/>
        <v>48130</v>
      </c>
      <c r="B3361" s="105">
        <f t="shared" si="1539"/>
        <v>650.00138160999995</v>
      </c>
      <c r="C3361" s="90">
        <f t="shared" si="1554"/>
        <v>405.59859512999998</v>
      </c>
      <c r="D3361" s="91">
        <f t="shared" si="1540"/>
        <v>7245.38</v>
      </c>
      <c r="E3361" s="92">
        <f t="shared" si="1535"/>
        <v>7276.54</v>
      </c>
      <c r="F3361" s="93">
        <f t="shared" si="1541"/>
        <v>45763</v>
      </c>
      <c r="G3361" s="94">
        <f t="shared" si="1542"/>
        <v>4.3006716003852752E-3</v>
      </c>
      <c r="H3361" s="95">
        <f t="shared" si="1536"/>
        <v>48136</v>
      </c>
      <c r="I3361" s="95">
        <f t="shared" si="1543"/>
        <v>48136</v>
      </c>
      <c r="J3361" s="96">
        <f t="shared" si="1537"/>
        <v>22</v>
      </c>
      <c r="K3361" s="96">
        <f t="shared" si="1538"/>
        <v>18</v>
      </c>
      <c r="L3361" s="8">
        <f t="shared" si="1555"/>
        <v>1.0035173500000001</v>
      </c>
      <c r="M3361" s="97">
        <f t="shared" si="1544"/>
        <v>1.0043006699999999</v>
      </c>
      <c r="N3361" s="97">
        <f t="shared" si="1545"/>
        <v>1.5843149197968081</v>
      </c>
      <c r="O3361" s="90">
        <f t="shared" si="1546"/>
        <v>1.5898874999999999</v>
      </c>
      <c r="P3361" s="90">
        <f t="shared" si="1547"/>
        <v>644.85613640999998</v>
      </c>
      <c r="Q3361" s="98">
        <f t="shared" si="1560"/>
        <v>0</v>
      </c>
      <c r="R3361" s="7">
        <f t="shared" si="1556"/>
        <v>0</v>
      </c>
      <c r="S3361" s="90">
        <f t="shared" si="1548"/>
        <v>0</v>
      </c>
      <c r="T3361" s="99">
        <f t="shared" si="1557"/>
        <v>0.117687</v>
      </c>
      <c r="U3361" s="98">
        <f t="shared" si="1549"/>
        <v>18</v>
      </c>
      <c r="V3361" s="98">
        <v>252</v>
      </c>
      <c r="W3361" s="97">
        <f t="shared" si="1550"/>
        <v>1.007978904</v>
      </c>
      <c r="X3361" s="90">
        <f t="shared" si="1551"/>
        <v>5.1452451999999997</v>
      </c>
      <c r="Y3361" s="90">
        <f t="shared" si="1552"/>
        <v>0</v>
      </c>
      <c r="Z3361" s="100" t="str">
        <f t="shared" si="1558"/>
        <v>A+J=</v>
      </c>
      <c r="AA3361" s="95">
        <f t="shared" si="1559"/>
        <v>48136</v>
      </c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4"/>
      <c r="DP3361" s="1"/>
      <c r="DQ3361" s="1"/>
      <c r="DR3361" s="1"/>
      <c r="DS3361" s="1"/>
      <c r="DT3361" s="1"/>
      <c r="DU3361" s="1"/>
    </row>
    <row r="3362" spans="1:125" ht="12.75" x14ac:dyDescent="0.2">
      <c r="A3362" s="89">
        <f t="shared" si="1553"/>
        <v>48131</v>
      </c>
      <c r="B3362" s="105">
        <f t="shared" si="1539"/>
        <v>650.41529329999992</v>
      </c>
      <c r="C3362" s="90">
        <f t="shared" si="1554"/>
        <v>405.59859512999998</v>
      </c>
      <c r="D3362" s="91">
        <f t="shared" si="1540"/>
        <v>7245.38</v>
      </c>
      <c r="E3362" s="92">
        <f t="shared" si="1535"/>
        <v>7276.54</v>
      </c>
      <c r="F3362" s="93">
        <f t="shared" si="1541"/>
        <v>45763</v>
      </c>
      <c r="G3362" s="94">
        <f t="shared" si="1542"/>
        <v>4.3006716003852752E-3</v>
      </c>
      <c r="H3362" s="95">
        <f t="shared" si="1536"/>
        <v>48136</v>
      </c>
      <c r="I3362" s="95">
        <f t="shared" si="1543"/>
        <v>48136</v>
      </c>
      <c r="J3362" s="96">
        <f t="shared" si="1537"/>
        <v>22</v>
      </c>
      <c r="K3362" s="96">
        <f t="shared" si="1538"/>
        <v>19</v>
      </c>
      <c r="L3362" s="8">
        <f t="shared" si="1555"/>
        <v>1.00371312</v>
      </c>
      <c r="M3362" s="97">
        <f t="shared" si="1544"/>
        <v>1.0043006699999999</v>
      </c>
      <c r="N3362" s="97">
        <f t="shared" si="1545"/>
        <v>1.5843149197968081</v>
      </c>
      <c r="O3362" s="90">
        <f t="shared" si="1546"/>
        <v>1.59019767</v>
      </c>
      <c r="P3362" s="90">
        <f t="shared" si="1547"/>
        <v>644.98194092999995</v>
      </c>
      <c r="Q3362" s="98">
        <f t="shared" si="1560"/>
        <v>0</v>
      </c>
      <c r="R3362" s="7">
        <f t="shared" si="1556"/>
        <v>0</v>
      </c>
      <c r="S3362" s="90">
        <f t="shared" si="1548"/>
        <v>0</v>
      </c>
      <c r="T3362" s="99">
        <f t="shared" si="1557"/>
        <v>0.117687</v>
      </c>
      <c r="U3362" s="98">
        <f t="shared" si="1549"/>
        <v>19</v>
      </c>
      <c r="V3362" s="98">
        <v>252</v>
      </c>
      <c r="W3362" s="97">
        <f t="shared" si="1550"/>
        <v>1.008424038</v>
      </c>
      <c r="X3362" s="90">
        <f t="shared" si="1551"/>
        <v>5.4333523699999997</v>
      </c>
      <c r="Y3362" s="90">
        <f t="shared" si="1552"/>
        <v>0</v>
      </c>
      <c r="Z3362" s="100" t="str">
        <f t="shared" si="1558"/>
        <v>A+J=</v>
      </c>
      <c r="AA3362" s="95">
        <f t="shared" si="1559"/>
        <v>48136</v>
      </c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4"/>
      <c r="DP3362" s="1"/>
      <c r="DQ3362" s="1"/>
      <c r="DR3362" s="1"/>
      <c r="DS3362" s="1"/>
      <c r="DT3362" s="1"/>
      <c r="DU3362" s="1"/>
    </row>
    <row r="3363" spans="1:125" ht="12.75" x14ac:dyDescent="0.2">
      <c r="A3363" s="89">
        <f t="shared" si="1553"/>
        <v>48132</v>
      </c>
      <c r="B3363" s="105">
        <f t="shared" si="1539"/>
        <v>650.82946453</v>
      </c>
      <c r="C3363" s="90">
        <f t="shared" si="1554"/>
        <v>405.59859512999998</v>
      </c>
      <c r="D3363" s="91">
        <f t="shared" si="1540"/>
        <v>7245.38</v>
      </c>
      <c r="E3363" s="92">
        <f t="shared" si="1535"/>
        <v>7276.54</v>
      </c>
      <c r="F3363" s="93">
        <f t="shared" si="1541"/>
        <v>45763</v>
      </c>
      <c r="G3363" s="94">
        <f t="shared" si="1542"/>
        <v>4.3006716003852752E-3</v>
      </c>
      <c r="H3363" s="95">
        <f t="shared" si="1536"/>
        <v>48136</v>
      </c>
      <c r="I3363" s="95">
        <f t="shared" si="1543"/>
        <v>48136</v>
      </c>
      <c r="J3363" s="96">
        <f t="shared" si="1537"/>
        <v>22</v>
      </c>
      <c r="K3363" s="96">
        <f t="shared" si="1538"/>
        <v>20</v>
      </c>
      <c r="L3363" s="8">
        <f t="shared" si="1555"/>
        <v>1.0039089299999999</v>
      </c>
      <c r="M3363" s="97">
        <f t="shared" si="1544"/>
        <v>1.0043006699999999</v>
      </c>
      <c r="N3363" s="97">
        <f t="shared" si="1545"/>
        <v>1.5843149197968081</v>
      </c>
      <c r="O3363" s="90">
        <f t="shared" si="1546"/>
        <v>1.59050789</v>
      </c>
      <c r="P3363" s="90">
        <f t="shared" si="1547"/>
        <v>645.10776571999997</v>
      </c>
      <c r="Q3363" s="98">
        <f t="shared" si="1560"/>
        <v>0</v>
      </c>
      <c r="R3363" s="7">
        <f t="shared" si="1556"/>
        <v>0</v>
      </c>
      <c r="S3363" s="90">
        <f t="shared" si="1548"/>
        <v>0</v>
      </c>
      <c r="T3363" s="99">
        <f t="shared" si="1557"/>
        <v>0.117687</v>
      </c>
      <c r="U3363" s="98">
        <f t="shared" si="1549"/>
        <v>20</v>
      </c>
      <c r="V3363" s="98">
        <v>252</v>
      </c>
      <c r="W3363" s="97">
        <f t="shared" si="1550"/>
        <v>1.0088693689999999</v>
      </c>
      <c r="X3363" s="90">
        <f t="shared" si="1551"/>
        <v>5.7216988100000004</v>
      </c>
      <c r="Y3363" s="90">
        <f t="shared" si="1552"/>
        <v>0</v>
      </c>
      <c r="Z3363" s="100" t="str">
        <f t="shared" si="1558"/>
        <v>A+J=</v>
      </c>
      <c r="AA3363" s="95">
        <f t="shared" si="1559"/>
        <v>48136</v>
      </c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4"/>
      <c r="DP3363" s="1"/>
      <c r="DQ3363" s="1"/>
      <c r="DR3363" s="1"/>
      <c r="DS3363" s="1"/>
      <c r="DT3363" s="1"/>
      <c r="DU3363" s="1"/>
    </row>
    <row r="3364" spans="1:125" ht="12.75" x14ac:dyDescent="0.2">
      <c r="A3364" s="89">
        <f t="shared" si="1553"/>
        <v>48133</v>
      </c>
      <c r="B3364" s="105">
        <f t="shared" si="1539"/>
        <v>650.82946453</v>
      </c>
      <c r="C3364" s="90">
        <f t="shared" si="1554"/>
        <v>405.59859512999998</v>
      </c>
      <c r="D3364" s="91">
        <f t="shared" si="1540"/>
        <v>7245.38</v>
      </c>
      <c r="E3364" s="92">
        <f t="shared" si="1535"/>
        <v>7276.54</v>
      </c>
      <c r="F3364" s="93">
        <f t="shared" si="1541"/>
        <v>45763</v>
      </c>
      <c r="G3364" s="94">
        <f t="shared" si="1542"/>
        <v>4.3006716003852752E-3</v>
      </c>
      <c r="H3364" s="95">
        <f t="shared" si="1536"/>
        <v>48136</v>
      </c>
      <c r="I3364" s="95">
        <f t="shared" si="1543"/>
        <v>48136</v>
      </c>
      <c r="J3364" s="96">
        <f t="shared" si="1537"/>
        <v>22</v>
      </c>
      <c r="K3364" s="96">
        <f t="shared" si="1538"/>
        <v>20</v>
      </c>
      <c r="L3364" s="8">
        <f t="shared" si="1555"/>
        <v>1.0039089299999999</v>
      </c>
      <c r="M3364" s="97">
        <f t="shared" si="1544"/>
        <v>1.0043006699999999</v>
      </c>
      <c r="N3364" s="97">
        <f t="shared" si="1545"/>
        <v>1.5843149197968081</v>
      </c>
      <c r="O3364" s="90">
        <f t="shared" si="1546"/>
        <v>1.59050789</v>
      </c>
      <c r="P3364" s="90">
        <f t="shared" si="1547"/>
        <v>645.10776571999997</v>
      </c>
      <c r="Q3364" s="98">
        <f t="shared" si="1560"/>
        <v>0</v>
      </c>
      <c r="R3364" s="7">
        <f t="shared" si="1556"/>
        <v>0</v>
      </c>
      <c r="S3364" s="90">
        <f t="shared" si="1548"/>
        <v>0</v>
      </c>
      <c r="T3364" s="99">
        <f t="shared" si="1557"/>
        <v>0.117687</v>
      </c>
      <c r="U3364" s="98">
        <f t="shared" si="1549"/>
        <v>20</v>
      </c>
      <c r="V3364" s="98">
        <v>252</v>
      </c>
      <c r="W3364" s="97">
        <f t="shared" si="1550"/>
        <v>1.0088693689999999</v>
      </c>
      <c r="X3364" s="90">
        <f t="shared" si="1551"/>
        <v>5.7216988100000004</v>
      </c>
      <c r="Y3364" s="90">
        <f t="shared" si="1552"/>
        <v>0</v>
      </c>
      <c r="Z3364" s="100" t="str">
        <f t="shared" si="1558"/>
        <v>A+J=</v>
      </c>
      <c r="AA3364" s="95">
        <f t="shared" si="1559"/>
        <v>48136</v>
      </c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4"/>
      <c r="DP3364" s="1"/>
      <c r="DQ3364" s="1"/>
      <c r="DR3364" s="1"/>
      <c r="DS3364" s="1"/>
      <c r="DT3364" s="1"/>
      <c r="DU3364" s="1"/>
    </row>
    <row r="3365" spans="1:125" ht="12.75" x14ac:dyDescent="0.2">
      <c r="A3365" s="89">
        <f t="shared" si="1553"/>
        <v>48134</v>
      </c>
      <c r="B3365" s="105">
        <f t="shared" si="1539"/>
        <v>650.82946453</v>
      </c>
      <c r="C3365" s="90">
        <f t="shared" si="1554"/>
        <v>405.59859512999998</v>
      </c>
      <c r="D3365" s="91">
        <f t="shared" si="1540"/>
        <v>7245.38</v>
      </c>
      <c r="E3365" s="92">
        <f t="shared" si="1535"/>
        <v>7276.54</v>
      </c>
      <c r="F3365" s="93">
        <f t="shared" si="1541"/>
        <v>45763</v>
      </c>
      <c r="G3365" s="94">
        <f t="shared" si="1542"/>
        <v>4.3006716003852752E-3</v>
      </c>
      <c r="H3365" s="95">
        <f t="shared" si="1536"/>
        <v>48136</v>
      </c>
      <c r="I3365" s="95">
        <f t="shared" si="1543"/>
        <v>48136</v>
      </c>
      <c r="J3365" s="96">
        <f t="shared" si="1537"/>
        <v>22</v>
      </c>
      <c r="K3365" s="96">
        <f t="shared" si="1538"/>
        <v>20</v>
      </c>
      <c r="L3365" s="8">
        <f t="shared" si="1555"/>
        <v>1.0039089299999999</v>
      </c>
      <c r="M3365" s="97">
        <f t="shared" si="1544"/>
        <v>1.0043006699999999</v>
      </c>
      <c r="N3365" s="97">
        <f t="shared" si="1545"/>
        <v>1.5843149197968081</v>
      </c>
      <c r="O3365" s="90">
        <f t="shared" si="1546"/>
        <v>1.59050789</v>
      </c>
      <c r="P3365" s="90">
        <f t="shared" si="1547"/>
        <v>645.10776571999997</v>
      </c>
      <c r="Q3365" s="98">
        <f t="shared" si="1560"/>
        <v>0</v>
      </c>
      <c r="R3365" s="7">
        <f t="shared" si="1556"/>
        <v>0</v>
      </c>
      <c r="S3365" s="90">
        <f t="shared" si="1548"/>
        <v>0</v>
      </c>
      <c r="T3365" s="99">
        <f t="shared" si="1557"/>
        <v>0.117687</v>
      </c>
      <c r="U3365" s="98">
        <f t="shared" si="1549"/>
        <v>20</v>
      </c>
      <c r="V3365" s="98">
        <v>252</v>
      </c>
      <c r="W3365" s="97">
        <f t="shared" si="1550"/>
        <v>1.0088693689999999</v>
      </c>
      <c r="X3365" s="90">
        <f t="shared" si="1551"/>
        <v>5.7216988100000004</v>
      </c>
      <c r="Y3365" s="90">
        <f t="shared" si="1552"/>
        <v>0</v>
      </c>
      <c r="Z3365" s="100" t="str">
        <f t="shared" si="1558"/>
        <v>A+J=</v>
      </c>
      <c r="AA3365" s="95">
        <f t="shared" si="1559"/>
        <v>48136</v>
      </c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4"/>
      <c r="DP3365" s="1"/>
      <c r="DQ3365" s="1"/>
      <c r="DR3365" s="1"/>
      <c r="DS3365" s="1"/>
      <c r="DT3365" s="1"/>
      <c r="DU3365" s="1"/>
    </row>
    <row r="3366" spans="1:125" ht="12.75" x14ac:dyDescent="0.2">
      <c r="A3366" s="89">
        <f t="shared" si="1553"/>
        <v>48135</v>
      </c>
      <c r="B3366" s="105">
        <f t="shared" si="1539"/>
        <v>651.24390360999996</v>
      </c>
      <c r="C3366" s="90">
        <f t="shared" si="1554"/>
        <v>405.59859512999998</v>
      </c>
      <c r="D3366" s="91">
        <f t="shared" si="1540"/>
        <v>7245.38</v>
      </c>
      <c r="E3366" s="92">
        <f t="shared" si="1535"/>
        <v>7276.54</v>
      </c>
      <c r="F3366" s="93">
        <f t="shared" si="1541"/>
        <v>45763</v>
      </c>
      <c r="G3366" s="94">
        <f t="shared" si="1542"/>
        <v>4.3006716003852752E-3</v>
      </c>
      <c r="H3366" s="95">
        <f t="shared" si="1536"/>
        <v>48136</v>
      </c>
      <c r="I3366" s="95">
        <f t="shared" si="1543"/>
        <v>48136</v>
      </c>
      <c r="J3366" s="96">
        <f t="shared" si="1537"/>
        <v>22</v>
      </c>
      <c r="K3366" s="96">
        <f t="shared" si="1538"/>
        <v>21</v>
      </c>
      <c r="L3366" s="8">
        <f t="shared" si="1555"/>
        <v>1.00410478</v>
      </c>
      <c r="M3366" s="97">
        <f t="shared" si="1544"/>
        <v>1.0043006699999999</v>
      </c>
      <c r="N3366" s="97">
        <f t="shared" si="1545"/>
        <v>1.5843149197968081</v>
      </c>
      <c r="O3366" s="90">
        <f t="shared" si="1546"/>
        <v>1.5908181800000001</v>
      </c>
      <c r="P3366" s="90">
        <f t="shared" si="1547"/>
        <v>645.23361891000002</v>
      </c>
      <c r="Q3366" s="98">
        <f t="shared" si="1560"/>
        <v>0</v>
      </c>
      <c r="R3366" s="7">
        <f t="shared" si="1556"/>
        <v>0</v>
      </c>
      <c r="S3366" s="90">
        <f t="shared" si="1548"/>
        <v>0</v>
      </c>
      <c r="T3366" s="99">
        <f t="shared" si="1557"/>
        <v>0.117687</v>
      </c>
      <c r="U3366" s="98">
        <f t="shared" si="1549"/>
        <v>21</v>
      </c>
      <c r="V3366" s="98">
        <v>252</v>
      </c>
      <c r="W3366" s="97">
        <f t="shared" si="1550"/>
        <v>1.0093148970000001</v>
      </c>
      <c r="X3366" s="90">
        <f t="shared" si="1551"/>
        <v>6.0102846999999997</v>
      </c>
      <c r="Y3366" s="90">
        <f t="shared" si="1552"/>
        <v>0</v>
      </c>
      <c r="Z3366" s="100" t="str">
        <f t="shared" si="1558"/>
        <v>A+J=</v>
      </c>
      <c r="AA3366" s="95">
        <f t="shared" si="1559"/>
        <v>48136</v>
      </c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4"/>
      <c r="DP3366" s="1"/>
      <c r="DQ3366" s="1"/>
      <c r="DR3366" s="1"/>
      <c r="DS3366" s="1"/>
      <c r="DT3366" s="1"/>
      <c r="DU3366" s="1"/>
    </row>
    <row r="3367" spans="1:125" ht="12.75" x14ac:dyDescent="0.2">
      <c r="A3367" s="89">
        <f t="shared" si="1553"/>
        <v>48136</v>
      </c>
      <c r="B3367" s="105">
        <f t="shared" si="1539"/>
        <v>651.65860587999998</v>
      </c>
      <c r="C3367" s="90">
        <f t="shared" si="1554"/>
        <v>405.59859512999998</v>
      </c>
      <c r="D3367" s="91">
        <f t="shared" si="1540"/>
        <v>7245.38</v>
      </c>
      <c r="E3367" s="92">
        <f t="shared" si="1535"/>
        <v>7276.54</v>
      </c>
      <c r="F3367" s="93">
        <f t="shared" si="1541"/>
        <v>45763</v>
      </c>
      <c r="G3367" s="94">
        <f t="shared" si="1542"/>
        <v>4.3006716003852752E-3</v>
      </c>
      <c r="H3367" s="95">
        <f t="shared" si="1536"/>
        <v>48169</v>
      </c>
      <c r="I3367" s="95">
        <f t="shared" si="1543"/>
        <v>48136</v>
      </c>
      <c r="J3367" s="96">
        <f t="shared" si="1537"/>
        <v>22</v>
      </c>
      <c r="K3367" s="96">
        <f t="shared" si="1538"/>
        <v>22</v>
      </c>
      <c r="L3367" s="8">
        <f t="shared" si="1555"/>
        <v>1.0043006699999999</v>
      </c>
      <c r="M3367" s="97">
        <f t="shared" si="1544"/>
        <v>1.0043006699999999</v>
      </c>
      <c r="N3367" s="97">
        <f t="shared" si="1545"/>
        <v>1.5843149197968081</v>
      </c>
      <c r="O3367" s="90">
        <f t="shared" si="1546"/>
        <v>1.59112853</v>
      </c>
      <c r="P3367" s="90">
        <f t="shared" si="1547"/>
        <v>645.35949643000004</v>
      </c>
      <c r="Q3367" s="98">
        <f t="shared" si="1560"/>
        <v>110</v>
      </c>
      <c r="R3367" s="7">
        <f t="shared" si="1556"/>
        <v>2.5218000000000001E-2</v>
      </c>
      <c r="S3367" s="90">
        <f t="shared" si="1548"/>
        <v>16.274675779999999</v>
      </c>
      <c r="T3367" s="99">
        <f t="shared" si="1557"/>
        <v>0.117687</v>
      </c>
      <c r="U3367" s="98">
        <f t="shared" si="1549"/>
        <v>22</v>
      </c>
      <c r="V3367" s="98">
        <v>252</v>
      </c>
      <c r="W3367" s="97">
        <f t="shared" si="1550"/>
        <v>1.0097606210000001</v>
      </c>
      <c r="X3367" s="90">
        <f t="shared" si="1551"/>
        <v>6.2991094500000004</v>
      </c>
      <c r="Y3367" s="90">
        <f t="shared" si="1552"/>
        <v>22.573785229999999</v>
      </c>
      <c r="Z3367" s="100" t="str">
        <f t="shared" si="1558"/>
        <v>A+J=</v>
      </c>
      <c r="AA3367" s="95">
        <f t="shared" si="1559"/>
        <v>48136</v>
      </c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4"/>
      <c r="DP3367" s="1"/>
      <c r="DQ3367" s="1"/>
      <c r="DR3367" s="1"/>
      <c r="DS3367" s="1"/>
      <c r="DT3367" s="1"/>
      <c r="DU3367" s="1"/>
    </row>
    <row r="3368" spans="1:125" ht="12.75" x14ac:dyDescent="0.2">
      <c r="A3368" s="89">
        <f t="shared" si="1553"/>
        <v>48137</v>
      </c>
      <c r="B3368" s="105">
        <f t="shared" si="1539"/>
        <v>645.76497373999996</v>
      </c>
      <c r="C3368" s="90">
        <f t="shared" si="1554"/>
        <v>405.59859512999998</v>
      </c>
      <c r="D3368" s="91">
        <f t="shared" si="1540"/>
        <v>7245.38</v>
      </c>
      <c r="E3368" s="92">
        <f t="shared" si="1535"/>
        <v>7276.54</v>
      </c>
      <c r="F3368" s="93">
        <f t="shared" si="1541"/>
        <v>45763</v>
      </c>
      <c r="G3368" s="94">
        <f t="shared" si="1542"/>
        <v>4.3006716003852752E-3</v>
      </c>
      <c r="H3368" s="95">
        <f t="shared" si="1536"/>
        <v>48169</v>
      </c>
      <c r="I3368" s="95">
        <f t="shared" si="1543"/>
        <v>48169</v>
      </c>
      <c r="J3368" s="96">
        <f t="shared" si="1537"/>
        <v>23</v>
      </c>
      <c r="K3368" s="96">
        <f t="shared" si="1538"/>
        <v>1</v>
      </c>
      <c r="L3368" s="8">
        <f t="shared" si="1555"/>
        <v>1.0001865999999999</v>
      </c>
      <c r="M3368" s="97">
        <f t="shared" si="1544"/>
        <v>1.0043006699999999</v>
      </c>
      <c r="N3368" s="97">
        <f t="shared" si="1545"/>
        <v>1.5911285354429303</v>
      </c>
      <c r="O3368" s="90">
        <f t="shared" si="1546"/>
        <v>1.5914254400000001</v>
      </c>
      <c r="P3368" s="90">
        <f t="shared" si="1547"/>
        <v>645.47992270999998</v>
      </c>
      <c r="Q3368" s="98">
        <f t="shared" si="1560"/>
        <v>0</v>
      </c>
      <c r="R3368" s="7">
        <f t="shared" si="1556"/>
        <v>0</v>
      </c>
      <c r="S3368" s="90">
        <f t="shared" si="1548"/>
        <v>0</v>
      </c>
      <c r="T3368" s="99">
        <f t="shared" si="1557"/>
        <v>0.117687</v>
      </c>
      <c r="U3368" s="98">
        <f t="shared" si="1549"/>
        <v>1</v>
      </c>
      <c r="V3368" s="98">
        <v>252</v>
      </c>
      <c r="W3368" s="97">
        <f t="shared" si="1550"/>
        <v>1.0004416110000001</v>
      </c>
      <c r="X3368" s="90">
        <f t="shared" si="1551"/>
        <v>0.28505102999999998</v>
      </c>
      <c r="Y3368" s="90">
        <f t="shared" si="1552"/>
        <v>0</v>
      </c>
      <c r="Z3368" s="100" t="str">
        <f t="shared" si="1558"/>
        <v>A+J=</v>
      </c>
      <c r="AA3368" s="95">
        <f t="shared" si="1559"/>
        <v>48169</v>
      </c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4"/>
      <c r="DP3368" s="1"/>
      <c r="DQ3368" s="1"/>
      <c r="DR3368" s="1"/>
      <c r="DS3368" s="1"/>
      <c r="DT3368" s="1"/>
      <c r="DU3368" s="1"/>
    </row>
    <row r="3369" spans="1:125" ht="12.75" x14ac:dyDescent="0.2">
      <c r="A3369" s="89">
        <f t="shared" si="1553"/>
        <v>48138</v>
      </c>
      <c r="B3369" s="105">
        <f t="shared" si="1539"/>
        <v>646.17069954999999</v>
      </c>
      <c r="C3369" s="90">
        <f t="shared" si="1554"/>
        <v>405.59859512999998</v>
      </c>
      <c r="D3369" s="91">
        <f t="shared" si="1540"/>
        <v>7245.38</v>
      </c>
      <c r="E3369" s="92">
        <f t="shared" si="1535"/>
        <v>7276.54</v>
      </c>
      <c r="F3369" s="93">
        <f t="shared" si="1541"/>
        <v>45763</v>
      </c>
      <c r="G3369" s="94">
        <f t="shared" si="1542"/>
        <v>4.3006716003852752E-3</v>
      </c>
      <c r="H3369" s="95">
        <f t="shared" si="1536"/>
        <v>48169</v>
      </c>
      <c r="I3369" s="95">
        <f t="shared" si="1543"/>
        <v>48169</v>
      </c>
      <c r="J3369" s="96">
        <f t="shared" si="1537"/>
        <v>23</v>
      </c>
      <c r="K3369" s="96">
        <f t="shared" si="1538"/>
        <v>2</v>
      </c>
      <c r="L3369" s="8">
        <f t="shared" si="1555"/>
        <v>1.0003732299999999</v>
      </c>
      <c r="M3369" s="97">
        <f t="shared" si="1544"/>
        <v>1.0043006699999999</v>
      </c>
      <c r="N3369" s="97">
        <f t="shared" si="1545"/>
        <v>1.5911285354429303</v>
      </c>
      <c r="O3369" s="90">
        <f t="shared" si="1546"/>
        <v>1.5917223899999999</v>
      </c>
      <c r="P3369" s="90">
        <f t="shared" si="1547"/>
        <v>645.60036521999996</v>
      </c>
      <c r="Q3369" s="98">
        <f t="shared" si="1560"/>
        <v>0</v>
      </c>
      <c r="R3369" s="7">
        <f t="shared" si="1556"/>
        <v>0</v>
      </c>
      <c r="S3369" s="90">
        <f t="shared" si="1548"/>
        <v>0</v>
      </c>
      <c r="T3369" s="99">
        <f t="shared" si="1557"/>
        <v>0.117687</v>
      </c>
      <c r="U3369" s="98">
        <f t="shared" si="1549"/>
        <v>2</v>
      </c>
      <c r="V3369" s="98">
        <v>252</v>
      </c>
      <c r="W3369" s="97">
        <f t="shared" si="1550"/>
        <v>1.0008834170000001</v>
      </c>
      <c r="X3369" s="90">
        <f t="shared" si="1551"/>
        <v>0.57033433</v>
      </c>
      <c r="Y3369" s="90">
        <f t="shared" si="1552"/>
        <v>0</v>
      </c>
      <c r="Z3369" s="100" t="str">
        <f t="shared" si="1558"/>
        <v>A+J=</v>
      </c>
      <c r="AA3369" s="95">
        <f t="shared" si="1559"/>
        <v>48169</v>
      </c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4"/>
      <c r="DP3369" s="1"/>
      <c r="DQ3369" s="1"/>
      <c r="DR3369" s="1"/>
      <c r="DS3369" s="1"/>
      <c r="DT3369" s="1"/>
      <c r="DU3369" s="1"/>
    </row>
    <row r="3370" spans="1:125" ht="12.75" x14ac:dyDescent="0.2">
      <c r="A3370" s="89">
        <f t="shared" si="1553"/>
        <v>48139</v>
      </c>
      <c r="B3370" s="105">
        <f t="shared" si="1539"/>
        <v>646.57669019000002</v>
      </c>
      <c r="C3370" s="90">
        <f t="shared" si="1554"/>
        <v>405.59859512999998</v>
      </c>
      <c r="D3370" s="91">
        <f t="shared" si="1540"/>
        <v>7245.38</v>
      </c>
      <c r="E3370" s="92">
        <f t="shared" si="1535"/>
        <v>7276.54</v>
      </c>
      <c r="F3370" s="93">
        <f t="shared" si="1541"/>
        <v>45763</v>
      </c>
      <c r="G3370" s="94">
        <f t="shared" si="1542"/>
        <v>4.3006716003852752E-3</v>
      </c>
      <c r="H3370" s="95">
        <f t="shared" si="1536"/>
        <v>48169</v>
      </c>
      <c r="I3370" s="95">
        <f t="shared" si="1543"/>
        <v>48169</v>
      </c>
      <c r="J3370" s="96">
        <f t="shared" si="1537"/>
        <v>23</v>
      </c>
      <c r="K3370" s="96">
        <f t="shared" si="1538"/>
        <v>3</v>
      </c>
      <c r="L3370" s="8">
        <f t="shared" si="1555"/>
        <v>1.00055991</v>
      </c>
      <c r="M3370" s="97">
        <f t="shared" si="1544"/>
        <v>1.0043006699999999</v>
      </c>
      <c r="N3370" s="97">
        <f t="shared" si="1545"/>
        <v>1.5911285354429303</v>
      </c>
      <c r="O3370" s="90">
        <f t="shared" si="1546"/>
        <v>1.59201942</v>
      </c>
      <c r="P3370" s="90">
        <f t="shared" si="1547"/>
        <v>645.72084016999997</v>
      </c>
      <c r="Q3370" s="98">
        <f t="shared" si="1560"/>
        <v>0</v>
      </c>
      <c r="R3370" s="7">
        <f t="shared" si="1556"/>
        <v>0</v>
      </c>
      <c r="S3370" s="90">
        <f t="shared" si="1548"/>
        <v>0</v>
      </c>
      <c r="T3370" s="99">
        <f t="shared" si="1557"/>
        <v>0.117687</v>
      </c>
      <c r="U3370" s="98">
        <f t="shared" si="1549"/>
        <v>3</v>
      </c>
      <c r="V3370" s="98">
        <v>252</v>
      </c>
      <c r="W3370" s="97">
        <f t="shared" si="1550"/>
        <v>1.001325418</v>
      </c>
      <c r="X3370" s="90">
        <f t="shared" si="1551"/>
        <v>0.85585001999999999</v>
      </c>
      <c r="Y3370" s="90">
        <f t="shared" si="1552"/>
        <v>0</v>
      </c>
      <c r="Z3370" s="100" t="str">
        <f t="shared" si="1558"/>
        <v>A+J=</v>
      </c>
      <c r="AA3370" s="95">
        <f t="shared" si="1559"/>
        <v>48169</v>
      </c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4"/>
      <c r="DP3370" s="1"/>
      <c r="DQ3370" s="1"/>
      <c r="DR3370" s="1"/>
      <c r="DS3370" s="1"/>
      <c r="DT3370" s="1"/>
      <c r="DU3370" s="1"/>
    </row>
    <row r="3371" spans="1:125" ht="12.75" x14ac:dyDescent="0.2">
      <c r="A3371" s="89">
        <f t="shared" si="1553"/>
        <v>48140</v>
      </c>
      <c r="B3371" s="105">
        <f t="shared" si="1539"/>
        <v>646.57669019000002</v>
      </c>
      <c r="C3371" s="90">
        <f t="shared" si="1554"/>
        <v>405.59859512999998</v>
      </c>
      <c r="D3371" s="91">
        <f t="shared" si="1540"/>
        <v>7245.38</v>
      </c>
      <c r="E3371" s="92">
        <f t="shared" si="1535"/>
        <v>7276.54</v>
      </c>
      <c r="F3371" s="93">
        <f t="shared" si="1541"/>
        <v>45763</v>
      </c>
      <c r="G3371" s="94">
        <f t="shared" si="1542"/>
        <v>4.3006716003852752E-3</v>
      </c>
      <c r="H3371" s="95">
        <f t="shared" si="1536"/>
        <v>48169</v>
      </c>
      <c r="I3371" s="95">
        <f t="shared" si="1543"/>
        <v>48169</v>
      </c>
      <c r="J3371" s="96">
        <f t="shared" si="1537"/>
        <v>23</v>
      </c>
      <c r="K3371" s="96">
        <f t="shared" si="1538"/>
        <v>3</v>
      </c>
      <c r="L3371" s="8">
        <f t="shared" si="1555"/>
        <v>1.00055991</v>
      </c>
      <c r="M3371" s="97">
        <f t="shared" si="1544"/>
        <v>1.0043006699999999</v>
      </c>
      <c r="N3371" s="97">
        <f t="shared" si="1545"/>
        <v>1.5911285354429303</v>
      </c>
      <c r="O3371" s="90">
        <f t="shared" si="1546"/>
        <v>1.59201942</v>
      </c>
      <c r="P3371" s="90">
        <f t="shared" si="1547"/>
        <v>645.72084016999997</v>
      </c>
      <c r="Q3371" s="98">
        <f t="shared" si="1560"/>
        <v>0</v>
      </c>
      <c r="R3371" s="7">
        <f t="shared" si="1556"/>
        <v>0</v>
      </c>
      <c r="S3371" s="90">
        <f t="shared" si="1548"/>
        <v>0</v>
      </c>
      <c r="T3371" s="99">
        <f t="shared" si="1557"/>
        <v>0.117687</v>
      </c>
      <c r="U3371" s="98">
        <f t="shared" si="1549"/>
        <v>3</v>
      </c>
      <c r="V3371" s="98">
        <v>252</v>
      </c>
      <c r="W3371" s="97">
        <f t="shared" si="1550"/>
        <v>1.001325418</v>
      </c>
      <c r="X3371" s="90">
        <f t="shared" si="1551"/>
        <v>0.85585001999999999</v>
      </c>
      <c r="Y3371" s="90">
        <f t="shared" si="1552"/>
        <v>0</v>
      </c>
      <c r="Z3371" s="100" t="str">
        <f t="shared" si="1558"/>
        <v>A+J=</v>
      </c>
      <c r="AA3371" s="95">
        <f t="shared" si="1559"/>
        <v>48169</v>
      </c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4"/>
      <c r="DP3371" s="1"/>
      <c r="DQ3371" s="1"/>
      <c r="DR3371" s="1"/>
      <c r="DS3371" s="1"/>
      <c r="DT3371" s="1"/>
      <c r="DU3371" s="1"/>
    </row>
    <row r="3372" spans="1:125" ht="12.75" x14ac:dyDescent="0.2">
      <c r="A3372" s="89">
        <f t="shared" si="1553"/>
        <v>48141</v>
      </c>
      <c r="B3372" s="105">
        <f t="shared" si="1539"/>
        <v>646.57669019000002</v>
      </c>
      <c r="C3372" s="90">
        <f t="shared" si="1554"/>
        <v>405.59859512999998</v>
      </c>
      <c r="D3372" s="91">
        <f t="shared" si="1540"/>
        <v>7245.38</v>
      </c>
      <c r="E3372" s="92">
        <f t="shared" si="1535"/>
        <v>7276.54</v>
      </c>
      <c r="F3372" s="93">
        <f t="shared" si="1541"/>
        <v>45763</v>
      </c>
      <c r="G3372" s="94">
        <f t="shared" si="1542"/>
        <v>4.3006716003852752E-3</v>
      </c>
      <c r="H3372" s="95">
        <f t="shared" si="1536"/>
        <v>48169</v>
      </c>
      <c r="I3372" s="95">
        <f t="shared" si="1543"/>
        <v>48169</v>
      </c>
      <c r="J3372" s="96">
        <f t="shared" si="1537"/>
        <v>23</v>
      </c>
      <c r="K3372" s="96">
        <f t="shared" si="1538"/>
        <v>3</v>
      </c>
      <c r="L3372" s="8">
        <f t="shared" si="1555"/>
        <v>1.00055991</v>
      </c>
      <c r="M3372" s="97">
        <f t="shared" si="1544"/>
        <v>1.0043006699999999</v>
      </c>
      <c r="N3372" s="97">
        <f t="shared" si="1545"/>
        <v>1.5911285354429303</v>
      </c>
      <c r="O3372" s="90">
        <f t="shared" si="1546"/>
        <v>1.59201942</v>
      </c>
      <c r="P3372" s="90">
        <f t="shared" si="1547"/>
        <v>645.72084016999997</v>
      </c>
      <c r="Q3372" s="98">
        <f t="shared" si="1560"/>
        <v>0</v>
      </c>
      <c r="R3372" s="7">
        <f t="shared" si="1556"/>
        <v>0</v>
      </c>
      <c r="S3372" s="90">
        <f t="shared" si="1548"/>
        <v>0</v>
      </c>
      <c r="T3372" s="99">
        <f t="shared" si="1557"/>
        <v>0.117687</v>
      </c>
      <c r="U3372" s="98">
        <f t="shared" si="1549"/>
        <v>3</v>
      </c>
      <c r="V3372" s="98">
        <v>252</v>
      </c>
      <c r="W3372" s="97">
        <f t="shared" si="1550"/>
        <v>1.001325418</v>
      </c>
      <c r="X3372" s="90">
        <f t="shared" si="1551"/>
        <v>0.85585001999999999</v>
      </c>
      <c r="Y3372" s="90">
        <f t="shared" si="1552"/>
        <v>0</v>
      </c>
      <c r="Z3372" s="100" t="str">
        <f t="shared" si="1558"/>
        <v>A+J=</v>
      </c>
      <c r="AA3372" s="95">
        <f t="shared" si="1559"/>
        <v>48169</v>
      </c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4"/>
      <c r="DP3372" s="1"/>
      <c r="DQ3372" s="1"/>
      <c r="DR3372" s="1"/>
      <c r="DS3372" s="1"/>
      <c r="DT3372" s="1"/>
      <c r="DU3372" s="1"/>
    </row>
    <row r="3373" spans="1:125" ht="12.75" x14ac:dyDescent="0.2">
      <c r="A3373" s="89">
        <f t="shared" si="1553"/>
        <v>48142</v>
      </c>
      <c r="B3373" s="105">
        <f t="shared" si="1539"/>
        <v>646.98292545999993</v>
      </c>
      <c r="C3373" s="90">
        <f t="shared" si="1554"/>
        <v>405.59859512999998</v>
      </c>
      <c r="D3373" s="91">
        <f t="shared" si="1540"/>
        <v>7245.38</v>
      </c>
      <c r="E3373" s="92">
        <f t="shared" si="1535"/>
        <v>7276.54</v>
      </c>
      <c r="F3373" s="93">
        <f t="shared" si="1541"/>
        <v>45763</v>
      </c>
      <c r="G3373" s="94">
        <f t="shared" si="1542"/>
        <v>4.3006716003852752E-3</v>
      </c>
      <c r="H3373" s="95">
        <f t="shared" si="1536"/>
        <v>48169</v>
      </c>
      <c r="I3373" s="95">
        <f t="shared" si="1543"/>
        <v>48169</v>
      </c>
      <c r="J3373" s="96">
        <f t="shared" si="1537"/>
        <v>23</v>
      </c>
      <c r="K3373" s="96">
        <f t="shared" si="1538"/>
        <v>4</v>
      </c>
      <c r="L3373" s="8">
        <f t="shared" si="1555"/>
        <v>1.00074661</v>
      </c>
      <c r="M3373" s="97">
        <f t="shared" si="1544"/>
        <v>1.0043006699999999</v>
      </c>
      <c r="N3373" s="97">
        <f t="shared" si="1545"/>
        <v>1.5911285354429303</v>
      </c>
      <c r="O3373" s="90">
        <f t="shared" si="1546"/>
        <v>1.59231648</v>
      </c>
      <c r="P3373" s="90">
        <f t="shared" si="1547"/>
        <v>645.84132728999998</v>
      </c>
      <c r="Q3373" s="98">
        <f t="shared" si="1560"/>
        <v>0</v>
      </c>
      <c r="R3373" s="7">
        <f t="shared" si="1556"/>
        <v>0</v>
      </c>
      <c r="S3373" s="90">
        <f t="shared" si="1548"/>
        <v>0</v>
      </c>
      <c r="T3373" s="99">
        <f t="shared" si="1557"/>
        <v>0.117687</v>
      </c>
      <c r="U3373" s="98">
        <f t="shared" si="1549"/>
        <v>4</v>
      </c>
      <c r="V3373" s="98">
        <v>252</v>
      </c>
      <c r="W3373" s="97">
        <f t="shared" si="1550"/>
        <v>1.001767614</v>
      </c>
      <c r="X3373" s="90">
        <f t="shared" si="1551"/>
        <v>1.14159817</v>
      </c>
      <c r="Y3373" s="90">
        <f t="shared" si="1552"/>
        <v>0</v>
      </c>
      <c r="Z3373" s="100" t="str">
        <f t="shared" si="1558"/>
        <v>A+J=</v>
      </c>
      <c r="AA3373" s="95">
        <f t="shared" si="1559"/>
        <v>48169</v>
      </c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4"/>
      <c r="DP3373" s="1"/>
      <c r="DQ3373" s="1"/>
      <c r="DR3373" s="1"/>
      <c r="DS3373" s="1"/>
      <c r="DT3373" s="1"/>
      <c r="DU3373" s="1"/>
    </row>
    <row r="3374" spans="1:125" ht="12.75" x14ac:dyDescent="0.2">
      <c r="A3374" s="89">
        <f t="shared" si="1553"/>
        <v>48143</v>
      </c>
      <c r="B3374" s="105">
        <f t="shared" si="1539"/>
        <v>647.38942169999996</v>
      </c>
      <c r="C3374" s="90">
        <f t="shared" si="1554"/>
        <v>405.59859512999998</v>
      </c>
      <c r="D3374" s="91">
        <f t="shared" si="1540"/>
        <v>7245.38</v>
      </c>
      <c r="E3374" s="92">
        <f t="shared" si="1535"/>
        <v>7276.54</v>
      </c>
      <c r="F3374" s="93">
        <f t="shared" si="1541"/>
        <v>45763</v>
      </c>
      <c r="G3374" s="94">
        <f t="shared" si="1542"/>
        <v>4.3006716003852752E-3</v>
      </c>
      <c r="H3374" s="95">
        <f t="shared" si="1536"/>
        <v>48169</v>
      </c>
      <c r="I3374" s="95">
        <f t="shared" si="1543"/>
        <v>48169</v>
      </c>
      <c r="J3374" s="96">
        <f t="shared" si="1537"/>
        <v>23</v>
      </c>
      <c r="K3374" s="96">
        <f t="shared" si="1538"/>
        <v>5</v>
      </c>
      <c r="L3374" s="8">
        <f t="shared" si="1555"/>
        <v>1.0009333499999999</v>
      </c>
      <c r="M3374" s="97">
        <f t="shared" si="1544"/>
        <v>1.0043006699999999</v>
      </c>
      <c r="N3374" s="97">
        <f t="shared" si="1545"/>
        <v>1.5911285354429303</v>
      </c>
      <c r="O3374" s="90">
        <f t="shared" si="1546"/>
        <v>1.5926136099999999</v>
      </c>
      <c r="P3374" s="90">
        <f t="shared" si="1547"/>
        <v>645.9618428</v>
      </c>
      <c r="Q3374" s="98">
        <f t="shared" si="1560"/>
        <v>0</v>
      </c>
      <c r="R3374" s="7">
        <f t="shared" si="1556"/>
        <v>0</v>
      </c>
      <c r="S3374" s="90">
        <f t="shared" si="1548"/>
        <v>0</v>
      </c>
      <c r="T3374" s="99">
        <f t="shared" si="1557"/>
        <v>0.117687</v>
      </c>
      <c r="U3374" s="98">
        <f t="shared" si="1549"/>
        <v>5</v>
      </c>
      <c r="V3374" s="98">
        <v>252</v>
      </c>
      <c r="W3374" s="97">
        <f t="shared" si="1550"/>
        <v>1.002210005</v>
      </c>
      <c r="X3374" s="90">
        <f t="shared" si="1551"/>
        <v>1.4275789000000001</v>
      </c>
      <c r="Y3374" s="90">
        <f t="shared" si="1552"/>
        <v>0</v>
      </c>
      <c r="Z3374" s="100" t="str">
        <f t="shared" si="1558"/>
        <v>A+J=</v>
      </c>
      <c r="AA3374" s="95">
        <f t="shared" si="1559"/>
        <v>48169</v>
      </c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4"/>
      <c r="DP3374" s="1"/>
      <c r="DQ3374" s="1"/>
      <c r="DR3374" s="1"/>
      <c r="DS3374" s="1"/>
      <c r="DT3374" s="1"/>
      <c r="DU3374" s="1"/>
    </row>
    <row r="3375" spans="1:125" ht="12.75" x14ac:dyDescent="0.2">
      <c r="A3375" s="89">
        <f t="shared" si="1553"/>
        <v>48144</v>
      </c>
      <c r="B3375" s="105">
        <f t="shared" si="1539"/>
        <v>647.79617558999996</v>
      </c>
      <c r="C3375" s="90">
        <f t="shared" si="1554"/>
        <v>405.59859512999998</v>
      </c>
      <c r="D3375" s="91">
        <f t="shared" si="1540"/>
        <v>7245.38</v>
      </c>
      <c r="E3375" s="92">
        <f t="shared" si="1535"/>
        <v>7276.54</v>
      </c>
      <c r="F3375" s="93">
        <f t="shared" si="1541"/>
        <v>45763</v>
      </c>
      <c r="G3375" s="94">
        <f t="shared" si="1542"/>
        <v>4.3006716003852752E-3</v>
      </c>
      <c r="H3375" s="95">
        <f t="shared" si="1536"/>
        <v>48169</v>
      </c>
      <c r="I3375" s="95">
        <f t="shared" si="1543"/>
        <v>48169</v>
      </c>
      <c r="J3375" s="96">
        <f t="shared" si="1537"/>
        <v>23</v>
      </c>
      <c r="K3375" s="96">
        <f t="shared" si="1538"/>
        <v>6</v>
      </c>
      <c r="L3375" s="8">
        <f t="shared" si="1555"/>
        <v>1.0011201300000001</v>
      </c>
      <c r="M3375" s="97">
        <f t="shared" si="1544"/>
        <v>1.0043006699999999</v>
      </c>
      <c r="N3375" s="97">
        <f t="shared" si="1545"/>
        <v>1.5911285354429303</v>
      </c>
      <c r="O3375" s="90">
        <f t="shared" si="1546"/>
        <v>1.5929108000000001</v>
      </c>
      <c r="P3375" s="90">
        <f t="shared" si="1547"/>
        <v>646.08238263999999</v>
      </c>
      <c r="Q3375" s="98">
        <f t="shared" si="1560"/>
        <v>0</v>
      </c>
      <c r="R3375" s="7">
        <f t="shared" si="1556"/>
        <v>0</v>
      </c>
      <c r="S3375" s="90">
        <f t="shared" si="1548"/>
        <v>0</v>
      </c>
      <c r="T3375" s="99">
        <f t="shared" si="1557"/>
        <v>0.117687</v>
      </c>
      <c r="U3375" s="98">
        <f t="shared" si="1549"/>
        <v>6</v>
      </c>
      <c r="V3375" s="98">
        <v>252</v>
      </c>
      <c r="W3375" s="97">
        <f t="shared" si="1550"/>
        <v>1.002652592</v>
      </c>
      <c r="X3375" s="90">
        <f t="shared" si="1551"/>
        <v>1.71379295</v>
      </c>
      <c r="Y3375" s="90">
        <f t="shared" si="1552"/>
        <v>0</v>
      </c>
      <c r="Z3375" s="100" t="str">
        <f t="shared" si="1558"/>
        <v>A+J=</v>
      </c>
      <c r="AA3375" s="95">
        <f t="shared" si="1559"/>
        <v>48169</v>
      </c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4"/>
      <c r="DP3375" s="1"/>
      <c r="DQ3375" s="1"/>
      <c r="DR3375" s="1"/>
      <c r="DS3375" s="1"/>
      <c r="DT3375" s="1"/>
      <c r="DU3375" s="1"/>
    </row>
    <row r="3376" spans="1:125" ht="12.75" x14ac:dyDescent="0.2">
      <c r="A3376" s="89">
        <f t="shared" si="1553"/>
        <v>48145</v>
      </c>
      <c r="B3376" s="105">
        <f t="shared" si="1539"/>
        <v>648.20318255000007</v>
      </c>
      <c r="C3376" s="90">
        <f t="shared" si="1554"/>
        <v>405.59859512999998</v>
      </c>
      <c r="D3376" s="91">
        <f t="shared" si="1540"/>
        <v>7245.38</v>
      </c>
      <c r="E3376" s="92">
        <f t="shared" si="1535"/>
        <v>7276.54</v>
      </c>
      <c r="F3376" s="93">
        <f t="shared" si="1541"/>
        <v>45763</v>
      </c>
      <c r="G3376" s="94">
        <f t="shared" si="1542"/>
        <v>4.3006716003852752E-3</v>
      </c>
      <c r="H3376" s="95">
        <f t="shared" si="1536"/>
        <v>48169</v>
      </c>
      <c r="I3376" s="95">
        <f t="shared" si="1543"/>
        <v>48169</v>
      </c>
      <c r="J3376" s="96">
        <f t="shared" si="1537"/>
        <v>23</v>
      </c>
      <c r="K3376" s="96">
        <f t="shared" si="1538"/>
        <v>7</v>
      </c>
      <c r="L3376" s="8">
        <f t="shared" si="1555"/>
        <v>1.0013069400000001</v>
      </c>
      <c r="M3376" s="97">
        <f t="shared" si="1544"/>
        <v>1.0043006699999999</v>
      </c>
      <c r="N3376" s="97">
        <f t="shared" si="1545"/>
        <v>1.5911285354429303</v>
      </c>
      <c r="O3376" s="90">
        <f t="shared" si="1546"/>
        <v>1.5932080399999999</v>
      </c>
      <c r="P3376" s="90">
        <f t="shared" si="1547"/>
        <v>646.20294277000005</v>
      </c>
      <c r="Q3376" s="98">
        <f t="shared" si="1560"/>
        <v>0</v>
      </c>
      <c r="R3376" s="7">
        <f t="shared" si="1556"/>
        <v>0</v>
      </c>
      <c r="S3376" s="90">
        <f t="shared" si="1548"/>
        <v>0</v>
      </c>
      <c r="T3376" s="99">
        <f t="shared" si="1557"/>
        <v>0.117687</v>
      </c>
      <c r="U3376" s="98">
        <f t="shared" si="1549"/>
        <v>7</v>
      </c>
      <c r="V3376" s="98">
        <v>252</v>
      </c>
      <c r="W3376" s="97">
        <f t="shared" si="1550"/>
        <v>1.0030953739999999</v>
      </c>
      <c r="X3376" s="90">
        <f t="shared" si="1551"/>
        <v>2.0002397799999998</v>
      </c>
      <c r="Y3376" s="90">
        <f t="shared" si="1552"/>
        <v>0</v>
      </c>
      <c r="Z3376" s="100" t="str">
        <f t="shared" si="1558"/>
        <v>A+J=</v>
      </c>
      <c r="AA3376" s="95">
        <f t="shared" si="1559"/>
        <v>48169</v>
      </c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4"/>
      <c r="DP3376" s="1"/>
      <c r="DQ3376" s="1"/>
      <c r="DR3376" s="1"/>
      <c r="DS3376" s="1"/>
      <c r="DT3376" s="1"/>
      <c r="DU3376" s="1"/>
    </row>
    <row r="3377" spans="1:125" ht="12.75" x14ac:dyDescent="0.2">
      <c r="A3377" s="89">
        <f t="shared" si="1553"/>
        <v>48146</v>
      </c>
      <c r="B3377" s="105">
        <f t="shared" si="1539"/>
        <v>648.61044736999997</v>
      </c>
      <c r="C3377" s="90">
        <f t="shared" si="1554"/>
        <v>405.59859512999998</v>
      </c>
      <c r="D3377" s="91">
        <f t="shared" si="1540"/>
        <v>7245.38</v>
      </c>
      <c r="E3377" s="92">
        <f t="shared" si="1535"/>
        <v>7276.54</v>
      </c>
      <c r="F3377" s="93">
        <f t="shared" si="1541"/>
        <v>45763</v>
      </c>
      <c r="G3377" s="94">
        <f t="shared" si="1542"/>
        <v>4.3006716003852752E-3</v>
      </c>
      <c r="H3377" s="95">
        <f t="shared" si="1536"/>
        <v>48169</v>
      </c>
      <c r="I3377" s="95">
        <f t="shared" si="1543"/>
        <v>48169</v>
      </c>
      <c r="J3377" s="96">
        <f t="shared" si="1537"/>
        <v>23</v>
      </c>
      <c r="K3377" s="96">
        <f t="shared" si="1538"/>
        <v>8</v>
      </c>
      <c r="L3377" s="8">
        <f t="shared" si="1555"/>
        <v>1.0014937900000001</v>
      </c>
      <c r="M3377" s="97">
        <f t="shared" si="1544"/>
        <v>1.0043006699999999</v>
      </c>
      <c r="N3377" s="97">
        <f t="shared" si="1545"/>
        <v>1.5911285354429303</v>
      </c>
      <c r="O3377" s="90">
        <f t="shared" si="1546"/>
        <v>1.5935053400000001</v>
      </c>
      <c r="P3377" s="90">
        <f t="shared" si="1547"/>
        <v>646.32352722999997</v>
      </c>
      <c r="Q3377" s="98">
        <f t="shared" si="1560"/>
        <v>0</v>
      </c>
      <c r="R3377" s="7">
        <f t="shared" si="1556"/>
        <v>0</v>
      </c>
      <c r="S3377" s="90">
        <f t="shared" si="1548"/>
        <v>0</v>
      </c>
      <c r="T3377" s="99">
        <f t="shared" si="1557"/>
        <v>0.117687</v>
      </c>
      <c r="U3377" s="98">
        <f t="shared" si="1549"/>
        <v>8</v>
      </c>
      <c r="V3377" s="98">
        <v>252</v>
      </c>
      <c r="W3377" s="97">
        <f t="shared" si="1550"/>
        <v>1.0035383520000001</v>
      </c>
      <c r="X3377" s="90">
        <f t="shared" si="1551"/>
        <v>2.2869201399999999</v>
      </c>
      <c r="Y3377" s="90">
        <f t="shared" si="1552"/>
        <v>0</v>
      </c>
      <c r="Z3377" s="100" t="str">
        <f t="shared" si="1558"/>
        <v>A+J=</v>
      </c>
      <c r="AA3377" s="95">
        <f t="shared" si="1559"/>
        <v>48169</v>
      </c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4"/>
      <c r="DP3377" s="1"/>
      <c r="DQ3377" s="1"/>
      <c r="DR3377" s="1"/>
      <c r="DS3377" s="1"/>
      <c r="DT3377" s="1"/>
      <c r="DU3377" s="1"/>
    </row>
    <row r="3378" spans="1:125" ht="12.75" x14ac:dyDescent="0.2">
      <c r="A3378" s="89">
        <f t="shared" si="1553"/>
        <v>48147</v>
      </c>
      <c r="B3378" s="105">
        <f t="shared" si="1539"/>
        <v>648.61044736999997</v>
      </c>
      <c r="C3378" s="90">
        <f t="shared" si="1554"/>
        <v>405.59859512999998</v>
      </c>
      <c r="D3378" s="91">
        <f t="shared" si="1540"/>
        <v>7245.38</v>
      </c>
      <c r="E3378" s="92">
        <f t="shared" ref="E3378:E3441" si="1561">IF(K3378=1,VLOOKUP(A3377,AP$19:AR$142,3),E3377)</f>
        <v>7276.54</v>
      </c>
      <c r="F3378" s="93">
        <f t="shared" si="1541"/>
        <v>45763</v>
      </c>
      <c r="G3378" s="94">
        <f t="shared" si="1542"/>
        <v>4.3006716003852752E-3</v>
      </c>
      <c r="H3378" s="95">
        <f t="shared" si="1536"/>
        <v>48169</v>
      </c>
      <c r="I3378" s="95">
        <f t="shared" si="1543"/>
        <v>48169</v>
      </c>
      <c r="J3378" s="96">
        <f t="shared" si="1537"/>
        <v>23</v>
      </c>
      <c r="K3378" s="96">
        <f t="shared" si="1538"/>
        <v>8</v>
      </c>
      <c r="L3378" s="8">
        <f t="shared" si="1555"/>
        <v>1.0014937900000001</v>
      </c>
      <c r="M3378" s="97">
        <f t="shared" si="1544"/>
        <v>1.0043006699999999</v>
      </c>
      <c r="N3378" s="97">
        <f t="shared" si="1545"/>
        <v>1.5911285354429303</v>
      </c>
      <c r="O3378" s="90">
        <f t="shared" si="1546"/>
        <v>1.5935053400000001</v>
      </c>
      <c r="P3378" s="90">
        <f t="shared" si="1547"/>
        <v>646.32352722999997</v>
      </c>
      <c r="Q3378" s="98">
        <f t="shared" si="1560"/>
        <v>0</v>
      </c>
      <c r="R3378" s="7">
        <f t="shared" si="1556"/>
        <v>0</v>
      </c>
      <c r="S3378" s="90">
        <f t="shared" si="1548"/>
        <v>0</v>
      </c>
      <c r="T3378" s="99">
        <f t="shared" si="1557"/>
        <v>0.117687</v>
      </c>
      <c r="U3378" s="98">
        <f t="shared" si="1549"/>
        <v>8</v>
      </c>
      <c r="V3378" s="98">
        <v>252</v>
      </c>
      <c r="W3378" s="97">
        <f t="shared" si="1550"/>
        <v>1.0035383520000001</v>
      </c>
      <c r="X3378" s="90">
        <f t="shared" si="1551"/>
        <v>2.2869201399999999</v>
      </c>
      <c r="Y3378" s="90">
        <f t="shared" si="1552"/>
        <v>0</v>
      </c>
      <c r="Z3378" s="100" t="str">
        <f t="shared" si="1558"/>
        <v>A+J=</v>
      </c>
      <c r="AA3378" s="95">
        <f t="shared" si="1559"/>
        <v>48169</v>
      </c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4"/>
      <c r="DP3378" s="1"/>
      <c r="DQ3378" s="1"/>
      <c r="DR3378" s="1"/>
      <c r="DS3378" s="1"/>
      <c r="DT3378" s="1"/>
      <c r="DU3378" s="1"/>
    </row>
    <row r="3379" spans="1:125" ht="12.75" x14ac:dyDescent="0.2">
      <c r="A3379" s="89">
        <f t="shared" si="1553"/>
        <v>48148</v>
      </c>
      <c r="B3379" s="105">
        <f t="shared" si="1539"/>
        <v>648.61044736999997</v>
      </c>
      <c r="C3379" s="90">
        <f t="shared" si="1554"/>
        <v>405.59859512999998</v>
      </c>
      <c r="D3379" s="91">
        <f t="shared" si="1540"/>
        <v>7245.38</v>
      </c>
      <c r="E3379" s="92">
        <f t="shared" si="1561"/>
        <v>7276.54</v>
      </c>
      <c r="F3379" s="93">
        <f t="shared" si="1541"/>
        <v>45763</v>
      </c>
      <c r="G3379" s="94">
        <f t="shared" si="1542"/>
        <v>4.3006716003852752E-3</v>
      </c>
      <c r="H3379" s="95">
        <f t="shared" si="1536"/>
        <v>48169</v>
      </c>
      <c r="I3379" s="95">
        <f t="shared" si="1543"/>
        <v>48169</v>
      </c>
      <c r="J3379" s="96">
        <f t="shared" si="1537"/>
        <v>23</v>
      </c>
      <c r="K3379" s="96">
        <f t="shared" si="1538"/>
        <v>8</v>
      </c>
      <c r="L3379" s="8">
        <f t="shared" si="1555"/>
        <v>1.0014937900000001</v>
      </c>
      <c r="M3379" s="97">
        <f t="shared" si="1544"/>
        <v>1.0043006699999999</v>
      </c>
      <c r="N3379" s="97">
        <f t="shared" si="1545"/>
        <v>1.5911285354429303</v>
      </c>
      <c r="O3379" s="90">
        <f t="shared" si="1546"/>
        <v>1.5935053400000001</v>
      </c>
      <c r="P3379" s="90">
        <f t="shared" si="1547"/>
        <v>646.32352722999997</v>
      </c>
      <c r="Q3379" s="98">
        <f t="shared" si="1560"/>
        <v>0</v>
      </c>
      <c r="R3379" s="7">
        <f t="shared" si="1556"/>
        <v>0</v>
      </c>
      <c r="S3379" s="90">
        <f t="shared" si="1548"/>
        <v>0</v>
      </c>
      <c r="T3379" s="99">
        <f t="shared" si="1557"/>
        <v>0.117687</v>
      </c>
      <c r="U3379" s="98">
        <f t="shared" si="1549"/>
        <v>8</v>
      </c>
      <c r="V3379" s="98">
        <v>252</v>
      </c>
      <c r="W3379" s="97">
        <f t="shared" si="1550"/>
        <v>1.0035383520000001</v>
      </c>
      <c r="X3379" s="90">
        <f t="shared" si="1551"/>
        <v>2.2869201399999999</v>
      </c>
      <c r="Y3379" s="90">
        <f t="shared" si="1552"/>
        <v>0</v>
      </c>
      <c r="Z3379" s="100" t="str">
        <f t="shared" si="1558"/>
        <v>A+J=</v>
      </c>
      <c r="AA3379" s="95">
        <f t="shared" si="1559"/>
        <v>48169</v>
      </c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4"/>
      <c r="DP3379" s="1"/>
      <c r="DQ3379" s="1"/>
      <c r="DR3379" s="1"/>
      <c r="DS3379" s="1"/>
      <c r="DT3379" s="1"/>
      <c r="DU3379" s="1"/>
    </row>
    <row r="3380" spans="1:125" ht="12.75" x14ac:dyDescent="0.2">
      <c r="A3380" s="89">
        <f t="shared" si="1553"/>
        <v>48149</v>
      </c>
      <c r="B3380" s="105">
        <f t="shared" si="1539"/>
        <v>649.01796607999995</v>
      </c>
      <c r="C3380" s="90">
        <f t="shared" si="1554"/>
        <v>405.59859512999998</v>
      </c>
      <c r="D3380" s="91">
        <f t="shared" si="1540"/>
        <v>7245.38</v>
      </c>
      <c r="E3380" s="92">
        <f t="shared" si="1561"/>
        <v>7276.54</v>
      </c>
      <c r="F3380" s="93">
        <f t="shared" si="1541"/>
        <v>45763</v>
      </c>
      <c r="G3380" s="94">
        <f t="shared" si="1542"/>
        <v>4.3006716003852752E-3</v>
      </c>
      <c r="H3380" s="95">
        <f t="shared" si="1536"/>
        <v>48169</v>
      </c>
      <c r="I3380" s="95">
        <f t="shared" si="1543"/>
        <v>48169</v>
      </c>
      <c r="J3380" s="96">
        <f t="shared" si="1537"/>
        <v>23</v>
      </c>
      <c r="K3380" s="96">
        <f t="shared" si="1538"/>
        <v>9</v>
      </c>
      <c r="L3380" s="8">
        <f t="shared" si="1555"/>
        <v>1.0016806700000001</v>
      </c>
      <c r="M3380" s="97">
        <f t="shared" si="1544"/>
        <v>1.0043006699999999</v>
      </c>
      <c r="N3380" s="97">
        <f t="shared" si="1545"/>
        <v>1.5911285354429303</v>
      </c>
      <c r="O3380" s="90">
        <f t="shared" si="1546"/>
        <v>1.59380269</v>
      </c>
      <c r="P3380" s="90">
        <f t="shared" si="1547"/>
        <v>646.44413196999994</v>
      </c>
      <c r="Q3380" s="98">
        <f t="shared" si="1560"/>
        <v>0</v>
      </c>
      <c r="R3380" s="7">
        <f t="shared" si="1556"/>
        <v>0</v>
      </c>
      <c r="S3380" s="90">
        <f t="shared" si="1548"/>
        <v>0</v>
      </c>
      <c r="T3380" s="99">
        <f t="shared" si="1557"/>
        <v>0.117687</v>
      </c>
      <c r="U3380" s="98">
        <f t="shared" si="1549"/>
        <v>9</v>
      </c>
      <c r="V3380" s="98">
        <v>252</v>
      </c>
      <c r="W3380" s="97">
        <f t="shared" si="1550"/>
        <v>1.003981526</v>
      </c>
      <c r="X3380" s="90">
        <f t="shared" si="1551"/>
        <v>2.57383411</v>
      </c>
      <c r="Y3380" s="90">
        <f t="shared" si="1552"/>
        <v>0</v>
      </c>
      <c r="Z3380" s="100" t="str">
        <f t="shared" si="1558"/>
        <v>A+J=</v>
      </c>
      <c r="AA3380" s="95">
        <f t="shared" si="1559"/>
        <v>48169</v>
      </c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4"/>
      <c r="DP3380" s="1"/>
      <c r="DQ3380" s="1"/>
      <c r="DR3380" s="1"/>
      <c r="DS3380" s="1"/>
      <c r="DT3380" s="1"/>
      <c r="DU3380" s="1"/>
    </row>
    <row r="3381" spans="1:125" ht="12.75" x14ac:dyDescent="0.2">
      <c r="A3381" s="89">
        <f t="shared" si="1553"/>
        <v>48150</v>
      </c>
      <c r="B3381" s="105">
        <f t="shared" si="1539"/>
        <v>649.42573816000004</v>
      </c>
      <c r="C3381" s="90">
        <f t="shared" si="1554"/>
        <v>405.59859512999998</v>
      </c>
      <c r="D3381" s="91">
        <f t="shared" si="1540"/>
        <v>7245.38</v>
      </c>
      <c r="E3381" s="92">
        <f t="shared" si="1561"/>
        <v>7276.54</v>
      </c>
      <c r="F3381" s="93">
        <f t="shared" si="1541"/>
        <v>45763</v>
      </c>
      <c r="G3381" s="94">
        <f t="shared" si="1542"/>
        <v>4.3006716003852752E-3</v>
      </c>
      <c r="H3381" s="95">
        <f t="shared" si="1536"/>
        <v>48169</v>
      </c>
      <c r="I3381" s="95">
        <f t="shared" si="1543"/>
        <v>48169</v>
      </c>
      <c r="J3381" s="96">
        <f t="shared" si="1537"/>
        <v>23</v>
      </c>
      <c r="K3381" s="96">
        <f t="shared" si="1538"/>
        <v>10</v>
      </c>
      <c r="L3381" s="8">
        <f t="shared" si="1555"/>
        <v>1.0018675800000001</v>
      </c>
      <c r="M3381" s="97">
        <f t="shared" si="1544"/>
        <v>1.0043006699999999</v>
      </c>
      <c r="N3381" s="97">
        <f t="shared" si="1545"/>
        <v>1.5911285354429303</v>
      </c>
      <c r="O3381" s="90">
        <f t="shared" si="1546"/>
        <v>1.59410009</v>
      </c>
      <c r="P3381" s="90">
        <f t="shared" si="1547"/>
        <v>646.56475699999999</v>
      </c>
      <c r="Q3381" s="98">
        <f t="shared" si="1560"/>
        <v>0</v>
      </c>
      <c r="R3381" s="7">
        <f t="shared" si="1556"/>
        <v>0</v>
      </c>
      <c r="S3381" s="90">
        <f t="shared" si="1548"/>
        <v>0</v>
      </c>
      <c r="T3381" s="99">
        <f t="shared" si="1557"/>
        <v>0.117687</v>
      </c>
      <c r="U3381" s="98">
        <f t="shared" si="1549"/>
        <v>10</v>
      </c>
      <c r="V3381" s="98">
        <v>252</v>
      </c>
      <c r="W3381" s="97">
        <f t="shared" si="1550"/>
        <v>1.0044248950000001</v>
      </c>
      <c r="X3381" s="90">
        <f t="shared" si="1551"/>
        <v>2.8609811600000001</v>
      </c>
      <c r="Y3381" s="90">
        <f t="shared" si="1552"/>
        <v>0</v>
      </c>
      <c r="Z3381" s="100" t="str">
        <f t="shared" si="1558"/>
        <v>A+J=</v>
      </c>
      <c r="AA3381" s="95">
        <f t="shared" si="1559"/>
        <v>48169</v>
      </c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4"/>
      <c r="DP3381" s="1"/>
      <c r="DQ3381" s="1"/>
      <c r="DR3381" s="1"/>
      <c r="DS3381" s="1"/>
      <c r="DT3381" s="1"/>
      <c r="DU3381" s="1"/>
    </row>
    <row r="3382" spans="1:125" ht="12.75" x14ac:dyDescent="0.2">
      <c r="A3382" s="89">
        <f t="shared" si="1553"/>
        <v>48151</v>
      </c>
      <c r="B3382" s="105">
        <f t="shared" si="1539"/>
        <v>649.83377653999992</v>
      </c>
      <c r="C3382" s="90">
        <f t="shared" si="1554"/>
        <v>405.59859512999998</v>
      </c>
      <c r="D3382" s="91">
        <f t="shared" si="1540"/>
        <v>7245.38</v>
      </c>
      <c r="E3382" s="92">
        <f t="shared" si="1561"/>
        <v>7276.54</v>
      </c>
      <c r="F3382" s="93">
        <f t="shared" si="1541"/>
        <v>45763</v>
      </c>
      <c r="G3382" s="94">
        <f t="shared" si="1542"/>
        <v>4.3006716003852752E-3</v>
      </c>
      <c r="H3382" s="95">
        <f t="shared" ref="H3382:H3445" si="1562">IF(DAY(A3382)=15,VLOOKUP(A3382,AH$169:AM$459,4),H3381)</f>
        <v>48169</v>
      </c>
      <c r="I3382" s="95">
        <f t="shared" si="1543"/>
        <v>48169</v>
      </c>
      <c r="J3382" s="96">
        <f t="shared" ref="J3382:J3445" si="1563">IF(I3382=I3381,J3381,NETWORKDAYS(I3381,I3382,$AD$169:$AD$511)-1)</f>
        <v>23</v>
      </c>
      <c r="K3382" s="96">
        <f t="shared" ref="K3382:K3445" si="1564">(J3382-(NETWORKDAYS(A3382,I3382,AD$169:AD$511)-1))</f>
        <v>11</v>
      </c>
      <c r="L3382" s="8">
        <f t="shared" si="1555"/>
        <v>1.00205454</v>
      </c>
      <c r="M3382" s="97">
        <f t="shared" si="1544"/>
        <v>1.0043006699999999</v>
      </c>
      <c r="N3382" s="97">
        <f t="shared" si="1545"/>
        <v>1.5911285354429303</v>
      </c>
      <c r="O3382" s="90">
        <f t="shared" si="1546"/>
        <v>1.5943975699999999</v>
      </c>
      <c r="P3382" s="90">
        <f t="shared" si="1547"/>
        <v>646.68541446999996</v>
      </c>
      <c r="Q3382" s="98">
        <f t="shared" si="1560"/>
        <v>0</v>
      </c>
      <c r="R3382" s="7">
        <f t="shared" si="1556"/>
        <v>0</v>
      </c>
      <c r="S3382" s="90">
        <f t="shared" si="1548"/>
        <v>0</v>
      </c>
      <c r="T3382" s="99">
        <f t="shared" si="1557"/>
        <v>0.117687</v>
      </c>
      <c r="U3382" s="98">
        <f t="shared" si="1549"/>
        <v>11</v>
      </c>
      <c r="V3382" s="98">
        <v>252</v>
      </c>
      <c r="W3382" s="97">
        <f t="shared" si="1550"/>
        <v>1.00486846</v>
      </c>
      <c r="X3382" s="90">
        <f t="shared" si="1551"/>
        <v>3.1483620700000001</v>
      </c>
      <c r="Y3382" s="90">
        <f t="shared" si="1552"/>
        <v>0</v>
      </c>
      <c r="Z3382" s="100" t="str">
        <f t="shared" si="1558"/>
        <v>A+J=</v>
      </c>
      <c r="AA3382" s="95">
        <f t="shared" si="1559"/>
        <v>48169</v>
      </c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4"/>
      <c r="DP3382" s="1"/>
      <c r="DQ3382" s="1"/>
      <c r="DR3382" s="1"/>
      <c r="DS3382" s="1"/>
      <c r="DT3382" s="1"/>
      <c r="DU3382" s="1"/>
    </row>
    <row r="3383" spans="1:125" ht="12.75" x14ac:dyDescent="0.2">
      <c r="A3383" s="89">
        <f t="shared" si="1553"/>
        <v>48152</v>
      </c>
      <c r="B3383" s="105">
        <f t="shared" si="1539"/>
        <v>650.24206096</v>
      </c>
      <c r="C3383" s="90">
        <f t="shared" si="1554"/>
        <v>405.59859512999998</v>
      </c>
      <c r="D3383" s="91">
        <f t="shared" si="1540"/>
        <v>7245.38</v>
      </c>
      <c r="E3383" s="92">
        <f t="shared" si="1561"/>
        <v>7276.54</v>
      </c>
      <c r="F3383" s="93">
        <f t="shared" si="1541"/>
        <v>45763</v>
      </c>
      <c r="G3383" s="94">
        <f t="shared" si="1542"/>
        <v>4.3006716003852752E-3</v>
      </c>
      <c r="H3383" s="95">
        <f t="shared" si="1562"/>
        <v>48169</v>
      </c>
      <c r="I3383" s="95">
        <f t="shared" si="1543"/>
        <v>48169</v>
      </c>
      <c r="J3383" s="96">
        <f t="shared" si="1563"/>
        <v>23</v>
      </c>
      <c r="K3383" s="96">
        <f t="shared" si="1564"/>
        <v>12</v>
      </c>
      <c r="L3383" s="8">
        <f t="shared" si="1555"/>
        <v>1.0022415200000001</v>
      </c>
      <c r="M3383" s="97">
        <f t="shared" si="1544"/>
        <v>1.0043006699999999</v>
      </c>
      <c r="N3383" s="97">
        <f t="shared" si="1545"/>
        <v>1.5911285354429303</v>
      </c>
      <c r="O3383" s="90">
        <f t="shared" si="1546"/>
        <v>1.5946950799999999</v>
      </c>
      <c r="P3383" s="90">
        <f t="shared" si="1547"/>
        <v>646.80608410000002</v>
      </c>
      <c r="Q3383" s="98">
        <f t="shared" si="1560"/>
        <v>0</v>
      </c>
      <c r="R3383" s="7">
        <f t="shared" si="1556"/>
        <v>0</v>
      </c>
      <c r="S3383" s="90">
        <f t="shared" si="1548"/>
        <v>0</v>
      </c>
      <c r="T3383" s="99">
        <f t="shared" si="1557"/>
        <v>0.117687</v>
      </c>
      <c r="U3383" s="98">
        <f t="shared" si="1549"/>
        <v>12</v>
      </c>
      <c r="V3383" s="98">
        <v>252</v>
      </c>
      <c r="W3383" s="97">
        <f t="shared" si="1550"/>
        <v>1.0053122210000001</v>
      </c>
      <c r="X3383" s="90">
        <f t="shared" si="1551"/>
        <v>3.4359768599999998</v>
      </c>
      <c r="Y3383" s="90">
        <f t="shared" si="1552"/>
        <v>0</v>
      </c>
      <c r="Z3383" s="100" t="str">
        <f t="shared" si="1558"/>
        <v>A+J=</v>
      </c>
      <c r="AA3383" s="95">
        <f t="shared" si="1559"/>
        <v>48169</v>
      </c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4"/>
      <c r="DP3383" s="1"/>
      <c r="DQ3383" s="1"/>
      <c r="DR3383" s="1"/>
      <c r="DS3383" s="1"/>
      <c r="DT3383" s="1"/>
      <c r="DU3383" s="1"/>
    </row>
    <row r="3384" spans="1:125" ht="12.75" x14ac:dyDescent="0.2">
      <c r="A3384" s="89">
        <f t="shared" si="1553"/>
        <v>48153</v>
      </c>
      <c r="B3384" s="105">
        <f t="shared" si="1539"/>
        <v>650.65060311999991</v>
      </c>
      <c r="C3384" s="90">
        <f t="shared" si="1554"/>
        <v>405.59859512999998</v>
      </c>
      <c r="D3384" s="91">
        <f t="shared" si="1540"/>
        <v>7245.38</v>
      </c>
      <c r="E3384" s="92">
        <f t="shared" si="1561"/>
        <v>7276.54</v>
      </c>
      <c r="F3384" s="93">
        <f t="shared" si="1541"/>
        <v>45763</v>
      </c>
      <c r="G3384" s="94">
        <f t="shared" si="1542"/>
        <v>4.3006716003852752E-3</v>
      </c>
      <c r="H3384" s="95">
        <f t="shared" si="1562"/>
        <v>48169</v>
      </c>
      <c r="I3384" s="95">
        <f t="shared" si="1543"/>
        <v>48169</v>
      </c>
      <c r="J3384" s="96">
        <f t="shared" si="1563"/>
        <v>23</v>
      </c>
      <c r="K3384" s="96">
        <f t="shared" si="1564"/>
        <v>13</v>
      </c>
      <c r="L3384" s="8">
        <f t="shared" si="1555"/>
        <v>1.0024285399999999</v>
      </c>
      <c r="M3384" s="97">
        <f t="shared" si="1544"/>
        <v>1.0043006699999999</v>
      </c>
      <c r="N3384" s="97">
        <f t="shared" si="1545"/>
        <v>1.5911285354429303</v>
      </c>
      <c r="O3384" s="90">
        <f t="shared" si="1546"/>
        <v>1.59499265</v>
      </c>
      <c r="P3384" s="90">
        <f t="shared" si="1547"/>
        <v>646.92677807999996</v>
      </c>
      <c r="Q3384" s="98">
        <f t="shared" si="1560"/>
        <v>0</v>
      </c>
      <c r="R3384" s="7">
        <f t="shared" si="1556"/>
        <v>0</v>
      </c>
      <c r="S3384" s="90">
        <f t="shared" si="1548"/>
        <v>0</v>
      </c>
      <c r="T3384" s="99">
        <f t="shared" si="1557"/>
        <v>0.117687</v>
      </c>
      <c r="U3384" s="98">
        <f t="shared" si="1549"/>
        <v>13</v>
      </c>
      <c r="V3384" s="98">
        <v>252</v>
      </c>
      <c r="W3384" s="97">
        <f t="shared" si="1550"/>
        <v>1.0057561770000001</v>
      </c>
      <c r="X3384" s="90">
        <f t="shared" si="1551"/>
        <v>3.7238250399999999</v>
      </c>
      <c r="Y3384" s="90">
        <f t="shared" si="1552"/>
        <v>0</v>
      </c>
      <c r="Z3384" s="100" t="str">
        <f t="shared" si="1558"/>
        <v>A+J=</v>
      </c>
      <c r="AA3384" s="95">
        <f t="shared" si="1559"/>
        <v>48169</v>
      </c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4"/>
      <c r="DP3384" s="1"/>
      <c r="DQ3384" s="1"/>
      <c r="DR3384" s="1"/>
      <c r="DS3384" s="1"/>
      <c r="DT3384" s="1"/>
      <c r="DU3384" s="1"/>
    </row>
    <row r="3385" spans="1:125" ht="12.75" x14ac:dyDescent="0.2">
      <c r="A3385" s="89">
        <f t="shared" si="1553"/>
        <v>48154</v>
      </c>
      <c r="B3385" s="105">
        <f t="shared" si="1539"/>
        <v>650.65060311999991</v>
      </c>
      <c r="C3385" s="90">
        <f t="shared" si="1554"/>
        <v>405.59859512999998</v>
      </c>
      <c r="D3385" s="91">
        <f t="shared" si="1540"/>
        <v>7245.38</v>
      </c>
      <c r="E3385" s="92">
        <f t="shared" si="1561"/>
        <v>7276.54</v>
      </c>
      <c r="F3385" s="93">
        <f t="shared" si="1541"/>
        <v>45763</v>
      </c>
      <c r="G3385" s="94">
        <f t="shared" si="1542"/>
        <v>4.3006716003852752E-3</v>
      </c>
      <c r="H3385" s="95">
        <f t="shared" si="1562"/>
        <v>48169</v>
      </c>
      <c r="I3385" s="95">
        <f t="shared" si="1543"/>
        <v>48169</v>
      </c>
      <c r="J3385" s="96">
        <f t="shared" si="1563"/>
        <v>23</v>
      </c>
      <c r="K3385" s="96">
        <f t="shared" si="1564"/>
        <v>13</v>
      </c>
      <c r="L3385" s="8">
        <f t="shared" si="1555"/>
        <v>1.0024285399999999</v>
      </c>
      <c r="M3385" s="97">
        <f t="shared" si="1544"/>
        <v>1.0043006699999999</v>
      </c>
      <c r="N3385" s="97">
        <f t="shared" si="1545"/>
        <v>1.5911285354429303</v>
      </c>
      <c r="O3385" s="90">
        <f t="shared" si="1546"/>
        <v>1.59499265</v>
      </c>
      <c r="P3385" s="90">
        <f t="shared" si="1547"/>
        <v>646.92677807999996</v>
      </c>
      <c r="Q3385" s="98">
        <f t="shared" si="1560"/>
        <v>0</v>
      </c>
      <c r="R3385" s="7">
        <f t="shared" si="1556"/>
        <v>0</v>
      </c>
      <c r="S3385" s="90">
        <f t="shared" si="1548"/>
        <v>0</v>
      </c>
      <c r="T3385" s="99">
        <f t="shared" si="1557"/>
        <v>0.117687</v>
      </c>
      <c r="U3385" s="98">
        <f t="shared" si="1549"/>
        <v>13</v>
      </c>
      <c r="V3385" s="98">
        <v>252</v>
      </c>
      <c r="W3385" s="97">
        <f t="shared" si="1550"/>
        <v>1.0057561770000001</v>
      </c>
      <c r="X3385" s="90">
        <f t="shared" si="1551"/>
        <v>3.7238250399999999</v>
      </c>
      <c r="Y3385" s="90">
        <f t="shared" si="1552"/>
        <v>0</v>
      </c>
      <c r="Z3385" s="100" t="str">
        <f t="shared" si="1558"/>
        <v>A+J=</v>
      </c>
      <c r="AA3385" s="95">
        <f t="shared" si="1559"/>
        <v>48169</v>
      </c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4"/>
      <c r="DP3385" s="1"/>
      <c r="DQ3385" s="1"/>
      <c r="DR3385" s="1"/>
      <c r="DS3385" s="1"/>
      <c r="DT3385" s="1"/>
      <c r="DU3385" s="1"/>
    </row>
    <row r="3386" spans="1:125" ht="12.75" x14ac:dyDescent="0.2">
      <c r="A3386" s="89">
        <f t="shared" si="1553"/>
        <v>48155</v>
      </c>
      <c r="B3386" s="105">
        <f t="shared" si="1539"/>
        <v>650.65060311999991</v>
      </c>
      <c r="C3386" s="90">
        <f t="shared" si="1554"/>
        <v>405.59859512999998</v>
      </c>
      <c r="D3386" s="91">
        <f t="shared" si="1540"/>
        <v>7245.38</v>
      </c>
      <c r="E3386" s="92">
        <f t="shared" si="1561"/>
        <v>7276.54</v>
      </c>
      <c r="F3386" s="93">
        <f t="shared" si="1541"/>
        <v>45763</v>
      </c>
      <c r="G3386" s="94">
        <f t="shared" si="1542"/>
        <v>4.3006716003852752E-3</v>
      </c>
      <c r="H3386" s="95">
        <f t="shared" si="1562"/>
        <v>48169</v>
      </c>
      <c r="I3386" s="95">
        <f t="shared" si="1543"/>
        <v>48169</v>
      </c>
      <c r="J3386" s="96">
        <f t="shared" si="1563"/>
        <v>23</v>
      </c>
      <c r="K3386" s="96">
        <f t="shared" si="1564"/>
        <v>13</v>
      </c>
      <c r="L3386" s="8">
        <f t="shared" si="1555"/>
        <v>1.0024285399999999</v>
      </c>
      <c r="M3386" s="97">
        <f t="shared" si="1544"/>
        <v>1.0043006699999999</v>
      </c>
      <c r="N3386" s="97">
        <f t="shared" si="1545"/>
        <v>1.5911285354429303</v>
      </c>
      <c r="O3386" s="90">
        <f t="shared" si="1546"/>
        <v>1.59499265</v>
      </c>
      <c r="P3386" s="90">
        <f t="shared" si="1547"/>
        <v>646.92677807999996</v>
      </c>
      <c r="Q3386" s="98">
        <f t="shared" si="1560"/>
        <v>0</v>
      </c>
      <c r="R3386" s="7">
        <f t="shared" si="1556"/>
        <v>0</v>
      </c>
      <c r="S3386" s="90">
        <f t="shared" si="1548"/>
        <v>0</v>
      </c>
      <c r="T3386" s="99">
        <f t="shared" si="1557"/>
        <v>0.117687</v>
      </c>
      <c r="U3386" s="98">
        <f t="shared" si="1549"/>
        <v>13</v>
      </c>
      <c r="V3386" s="98">
        <v>252</v>
      </c>
      <c r="W3386" s="97">
        <f t="shared" si="1550"/>
        <v>1.0057561770000001</v>
      </c>
      <c r="X3386" s="90">
        <f t="shared" si="1551"/>
        <v>3.7238250399999999</v>
      </c>
      <c r="Y3386" s="90">
        <f t="shared" si="1552"/>
        <v>0</v>
      </c>
      <c r="Z3386" s="100" t="str">
        <f t="shared" si="1558"/>
        <v>A+J=</v>
      </c>
      <c r="AA3386" s="95">
        <f t="shared" si="1559"/>
        <v>48169</v>
      </c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4"/>
      <c r="DP3386" s="1"/>
      <c r="DQ3386" s="1"/>
      <c r="DR3386" s="1"/>
      <c r="DS3386" s="1"/>
      <c r="DT3386" s="1"/>
      <c r="DU3386" s="1"/>
    </row>
    <row r="3387" spans="1:125" ht="12.75" x14ac:dyDescent="0.2">
      <c r="A3387" s="89">
        <f t="shared" si="1553"/>
        <v>48156</v>
      </c>
      <c r="B3387" s="105">
        <f t="shared" si="1539"/>
        <v>651.05940845999999</v>
      </c>
      <c r="C3387" s="90">
        <f t="shared" si="1554"/>
        <v>405.59859512999998</v>
      </c>
      <c r="D3387" s="91">
        <f t="shared" si="1540"/>
        <v>7245.38</v>
      </c>
      <c r="E3387" s="92">
        <f t="shared" si="1561"/>
        <v>7276.54</v>
      </c>
      <c r="F3387" s="93">
        <f t="shared" si="1541"/>
        <v>45763</v>
      </c>
      <c r="G3387" s="94">
        <f t="shared" si="1542"/>
        <v>4.3006716003852752E-3</v>
      </c>
      <c r="H3387" s="95">
        <f t="shared" si="1562"/>
        <v>48169</v>
      </c>
      <c r="I3387" s="95">
        <f t="shared" si="1543"/>
        <v>48169</v>
      </c>
      <c r="J3387" s="96">
        <f t="shared" si="1563"/>
        <v>23</v>
      </c>
      <c r="K3387" s="96">
        <f t="shared" si="1564"/>
        <v>14</v>
      </c>
      <c r="L3387" s="8">
        <f t="shared" si="1555"/>
        <v>1.0026155999999999</v>
      </c>
      <c r="M3387" s="97">
        <f t="shared" si="1544"/>
        <v>1.0043006699999999</v>
      </c>
      <c r="N3387" s="97">
        <f t="shared" si="1545"/>
        <v>1.5911285354429303</v>
      </c>
      <c r="O3387" s="90">
        <f t="shared" si="1546"/>
        <v>1.5952902900000001</v>
      </c>
      <c r="P3387" s="90">
        <f t="shared" si="1547"/>
        <v>647.04750044000002</v>
      </c>
      <c r="Q3387" s="98">
        <f t="shared" si="1560"/>
        <v>0</v>
      </c>
      <c r="R3387" s="7">
        <f t="shared" si="1556"/>
        <v>0</v>
      </c>
      <c r="S3387" s="90">
        <f t="shared" si="1548"/>
        <v>0</v>
      </c>
      <c r="T3387" s="99">
        <f t="shared" si="1557"/>
        <v>0.117687</v>
      </c>
      <c r="U3387" s="98">
        <f t="shared" si="1549"/>
        <v>14</v>
      </c>
      <c r="V3387" s="98">
        <v>252</v>
      </c>
      <c r="W3387" s="97">
        <f t="shared" si="1550"/>
        <v>1.00620033</v>
      </c>
      <c r="X3387" s="90">
        <f t="shared" si="1551"/>
        <v>4.0119080199999999</v>
      </c>
      <c r="Y3387" s="90">
        <f t="shared" si="1552"/>
        <v>0</v>
      </c>
      <c r="Z3387" s="100" t="str">
        <f t="shared" si="1558"/>
        <v>A+J=</v>
      </c>
      <c r="AA3387" s="95">
        <f t="shared" si="1559"/>
        <v>48169</v>
      </c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4"/>
      <c r="DP3387" s="1"/>
      <c r="DQ3387" s="1"/>
      <c r="DR3387" s="1"/>
      <c r="DS3387" s="1"/>
      <c r="DT3387" s="1"/>
      <c r="DU3387" s="1"/>
    </row>
    <row r="3388" spans="1:125" ht="12.75" x14ac:dyDescent="0.2">
      <c r="A3388" s="89">
        <f t="shared" si="1553"/>
        <v>48157</v>
      </c>
      <c r="B3388" s="105">
        <f t="shared" ref="B3388:B3451" si="1565">(P3388+X3388)</f>
        <v>651.46846423</v>
      </c>
      <c r="C3388" s="90">
        <f t="shared" si="1554"/>
        <v>405.59859512999998</v>
      </c>
      <c r="D3388" s="91">
        <f t="shared" ref="D3388:D3451" si="1566">IF(E3388=E3387,D3387,E3387)</f>
        <v>7245.38</v>
      </c>
      <c r="E3388" s="92">
        <f t="shared" si="1561"/>
        <v>7276.54</v>
      </c>
      <c r="F3388" s="93">
        <f t="shared" ref="F3388:F3451" si="1567">IF(D3388=D3387,F3387,A3388)</f>
        <v>45763</v>
      </c>
      <c r="G3388" s="94">
        <f t="shared" ref="G3388:G3451" si="1568">(E3388/D3388)-1</f>
        <v>4.3006716003852752E-3</v>
      </c>
      <c r="H3388" s="95">
        <f t="shared" si="1562"/>
        <v>48169</v>
      </c>
      <c r="I3388" s="95">
        <f t="shared" ref="I3388:I3451" si="1569">IF(A3388&gt;I3387,H3388,I3387)</f>
        <v>48169</v>
      </c>
      <c r="J3388" s="96">
        <f t="shared" si="1563"/>
        <v>23</v>
      </c>
      <c r="K3388" s="96">
        <f t="shared" si="1564"/>
        <v>15</v>
      </c>
      <c r="L3388" s="8">
        <f t="shared" si="1555"/>
        <v>1.00280269</v>
      </c>
      <c r="M3388" s="97">
        <f t="shared" ref="M3388:M3451" si="1570">IF(I3388&gt;I3387,L3387,M3387)</f>
        <v>1.0043006699999999</v>
      </c>
      <c r="N3388" s="97">
        <f t="shared" ref="N3388:N3451" si="1571">IF(I3388&gt;I3387,N3387*M3388,N3387)</f>
        <v>1.5911285354429303</v>
      </c>
      <c r="O3388" s="90">
        <f t="shared" ref="O3388:O3451" si="1572">TRUNC(TRUNC((L3388*N3388),15),8)</f>
        <v>1.59558797</v>
      </c>
      <c r="P3388" s="90">
        <f t="shared" ref="P3388:P3451" si="1573">TRUNC(C3388*O3388,8)</f>
        <v>647.16823903</v>
      </c>
      <c r="Q3388" s="98">
        <f t="shared" si="1560"/>
        <v>0</v>
      </c>
      <c r="R3388" s="7">
        <f t="shared" si="1556"/>
        <v>0</v>
      </c>
      <c r="S3388" s="90">
        <f t="shared" ref="S3388:S3451" si="1574">IF(R3388&gt;0,TRUNC(R3388*P3388,8),0)</f>
        <v>0</v>
      </c>
      <c r="T3388" s="99">
        <f t="shared" si="1557"/>
        <v>0.117687</v>
      </c>
      <c r="U3388" s="98">
        <f t="shared" ref="U3388:U3451" si="1575">IF(Q3387&gt;0,1,IF(K3388=K3387,U3387,U3387+1))</f>
        <v>15</v>
      </c>
      <c r="V3388" s="98">
        <v>252</v>
      </c>
      <c r="W3388" s="97">
        <f t="shared" ref="W3388:W3451" si="1576">ROUND((1+T3388)^TRUNC((U3388/V3388),9),9)</f>
        <v>1.0066446790000001</v>
      </c>
      <c r="X3388" s="90">
        <f t="shared" ref="X3388:X3451" si="1577">TRUNC((P3388*(W3388-1)),8)</f>
        <v>4.3002251999999999</v>
      </c>
      <c r="Y3388" s="90">
        <f t="shared" ref="Y3388:Y3451" si="1578">IF(Q3388&gt;0,S3388+X3388,0)</f>
        <v>0</v>
      </c>
      <c r="Z3388" s="100" t="str">
        <f t="shared" si="1558"/>
        <v>A+J=</v>
      </c>
      <c r="AA3388" s="95">
        <f t="shared" si="1559"/>
        <v>48169</v>
      </c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4"/>
      <c r="DP3388" s="1"/>
      <c r="DQ3388" s="1"/>
      <c r="DR3388" s="1"/>
      <c r="DS3388" s="1"/>
      <c r="DT3388" s="1"/>
      <c r="DU3388" s="1"/>
    </row>
    <row r="3389" spans="1:125" ht="12.75" x14ac:dyDescent="0.2">
      <c r="A3389" s="89">
        <f t="shared" si="1553"/>
        <v>48158</v>
      </c>
      <c r="B3389" s="105">
        <f t="shared" si="1565"/>
        <v>651.87777459000006</v>
      </c>
      <c r="C3389" s="90">
        <f t="shared" si="1554"/>
        <v>405.59859512999998</v>
      </c>
      <c r="D3389" s="91">
        <f t="shared" si="1566"/>
        <v>7245.38</v>
      </c>
      <c r="E3389" s="92">
        <f t="shared" si="1561"/>
        <v>7276.54</v>
      </c>
      <c r="F3389" s="93">
        <f t="shared" si="1567"/>
        <v>45763</v>
      </c>
      <c r="G3389" s="94">
        <f t="shared" si="1568"/>
        <v>4.3006716003852752E-3</v>
      </c>
      <c r="H3389" s="95">
        <f t="shared" si="1562"/>
        <v>48169</v>
      </c>
      <c r="I3389" s="95">
        <f t="shared" si="1569"/>
        <v>48169</v>
      </c>
      <c r="J3389" s="96">
        <f t="shared" si="1563"/>
        <v>23</v>
      </c>
      <c r="K3389" s="96">
        <f t="shared" si="1564"/>
        <v>16</v>
      </c>
      <c r="L3389" s="8">
        <f t="shared" si="1555"/>
        <v>1.0029898100000001</v>
      </c>
      <c r="M3389" s="97">
        <f t="shared" si="1570"/>
        <v>1.0043006699999999</v>
      </c>
      <c r="N3389" s="97">
        <f t="shared" si="1571"/>
        <v>1.5911285354429303</v>
      </c>
      <c r="O3389" s="90">
        <f t="shared" si="1572"/>
        <v>1.5958857</v>
      </c>
      <c r="P3389" s="90">
        <f t="shared" si="1573"/>
        <v>647.28899790000003</v>
      </c>
      <c r="Q3389" s="98">
        <f t="shared" si="1560"/>
        <v>0</v>
      </c>
      <c r="R3389" s="7">
        <f t="shared" si="1556"/>
        <v>0</v>
      </c>
      <c r="S3389" s="90">
        <f t="shared" si="1574"/>
        <v>0</v>
      </c>
      <c r="T3389" s="99">
        <f t="shared" si="1557"/>
        <v>0.117687</v>
      </c>
      <c r="U3389" s="98">
        <f t="shared" si="1575"/>
        <v>16</v>
      </c>
      <c r="V3389" s="98">
        <v>252</v>
      </c>
      <c r="W3389" s="97">
        <f t="shared" si="1576"/>
        <v>1.007089224</v>
      </c>
      <c r="X3389" s="90">
        <f t="shared" si="1577"/>
        <v>4.5887766900000004</v>
      </c>
      <c r="Y3389" s="90">
        <f t="shared" si="1578"/>
        <v>0</v>
      </c>
      <c r="Z3389" s="100" t="str">
        <f t="shared" si="1558"/>
        <v>A+J=</v>
      </c>
      <c r="AA3389" s="95">
        <f t="shared" si="1559"/>
        <v>48169</v>
      </c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4"/>
      <c r="DP3389" s="1"/>
      <c r="DQ3389" s="1"/>
      <c r="DR3389" s="1"/>
      <c r="DS3389" s="1"/>
      <c r="DT3389" s="1"/>
      <c r="DU3389" s="1"/>
    </row>
    <row r="3390" spans="1:125" ht="12.75" x14ac:dyDescent="0.2">
      <c r="A3390" s="89">
        <f t="shared" si="1553"/>
        <v>48159</v>
      </c>
      <c r="B3390" s="105">
        <f t="shared" si="1565"/>
        <v>652.28734845999998</v>
      </c>
      <c r="C3390" s="90">
        <f t="shared" si="1554"/>
        <v>405.59859512999998</v>
      </c>
      <c r="D3390" s="91">
        <f t="shared" si="1566"/>
        <v>7245.38</v>
      </c>
      <c r="E3390" s="92">
        <f t="shared" si="1561"/>
        <v>7276.54</v>
      </c>
      <c r="F3390" s="93">
        <f t="shared" si="1567"/>
        <v>45763</v>
      </c>
      <c r="G3390" s="94">
        <f t="shared" si="1568"/>
        <v>4.3006716003852752E-3</v>
      </c>
      <c r="H3390" s="95">
        <f t="shared" si="1562"/>
        <v>48169</v>
      </c>
      <c r="I3390" s="95">
        <f t="shared" si="1569"/>
        <v>48169</v>
      </c>
      <c r="J3390" s="96">
        <f t="shared" si="1563"/>
        <v>23</v>
      </c>
      <c r="K3390" s="96">
        <f t="shared" si="1564"/>
        <v>17</v>
      </c>
      <c r="L3390" s="8">
        <f t="shared" si="1555"/>
        <v>1.0031769699999999</v>
      </c>
      <c r="M3390" s="97">
        <f t="shared" si="1570"/>
        <v>1.0043006699999999</v>
      </c>
      <c r="N3390" s="97">
        <f t="shared" si="1571"/>
        <v>1.5911285354429303</v>
      </c>
      <c r="O3390" s="90">
        <f t="shared" si="1572"/>
        <v>1.5961835</v>
      </c>
      <c r="P3390" s="90">
        <f t="shared" si="1573"/>
        <v>647.40978515999996</v>
      </c>
      <c r="Q3390" s="98">
        <f t="shared" si="1560"/>
        <v>0</v>
      </c>
      <c r="R3390" s="7">
        <f t="shared" si="1556"/>
        <v>0</v>
      </c>
      <c r="S3390" s="90">
        <f t="shared" si="1574"/>
        <v>0</v>
      </c>
      <c r="T3390" s="99">
        <f t="shared" si="1557"/>
        <v>0.117687</v>
      </c>
      <c r="U3390" s="98">
        <f t="shared" si="1575"/>
        <v>17</v>
      </c>
      <c r="V3390" s="98">
        <v>252</v>
      </c>
      <c r="W3390" s="97">
        <f t="shared" si="1576"/>
        <v>1.007533966</v>
      </c>
      <c r="X3390" s="90">
        <f t="shared" si="1577"/>
        <v>4.8775633000000003</v>
      </c>
      <c r="Y3390" s="90">
        <f t="shared" si="1578"/>
        <v>0</v>
      </c>
      <c r="Z3390" s="100" t="str">
        <f t="shared" si="1558"/>
        <v>A+J=</v>
      </c>
      <c r="AA3390" s="95">
        <f t="shared" si="1559"/>
        <v>48169</v>
      </c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4"/>
      <c r="DP3390" s="1"/>
      <c r="DQ3390" s="1"/>
      <c r="DR3390" s="1"/>
      <c r="DS3390" s="1"/>
      <c r="DT3390" s="1"/>
      <c r="DU3390" s="1"/>
    </row>
    <row r="3391" spans="1:125" ht="12.75" x14ac:dyDescent="0.2">
      <c r="A3391" s="89">
        <f t="shared" si="1553"/>
        <v>48160</v>
      </c>
      <c r="B3391" s="105">
        <f t="shared" si="1565"/>
        <v>652.69718121999995</v>
      </c>
      <c r="C3391" s="90">
        <f t="shared" si="1554"/>
        <v>405.59859512999998</v>
      </c>
      <c r="D3391" s="91">
        <f t="shared" si="1566"/>
        <v>7245.38</v>
      </c>
      <c r="E3391" s="92">
        <f t="shared" si="1561"/>
        <v>7276.54</v>
      </c>
      <c r="F3391" s="93">
        <f t="shared" si="1567"/>
        <v>45763</v>
      </c>
      <c r="G3391" s="94">
        <f t="shared" si="1568"/>
        <v>4.3006716003852752E-3</v>
      </c>
      <c r="H3391" s="95">
        <f t="shared" si="1562"/>
        <v>48169</v>
      </c>
      <c r="I3391" s="95">
        <f t="shared" si="1569"/>
        <v>48169</v>
      </c>
      <c r="J3391" s="96">
        <f t="shared" si="1563"/>
        <v>23</v>
      </c>
      <c r="K3391" s="96">
        <f t="shared" si="1564"/>
        <v>18</v>
      </c>
      <c r="L3391" s="8">
        <f t="shared" si="1555"/>
        <v>1.00336417</v>
      </c>
      <c r="M3391" s="97">
        <f t="shared" si="1570"/>
        <v>1.0043006699999999</v>
      </c>
      <c r="N3391" s="97">
        <f t="shared" si="1571"/>
        <v>1.5911285354429303</v>
      </c>
      <c r="O3391" s="90">
        <f t="shared" si="1572"/>
        <v>1.5964813600000001</v>
      </c>
      <c r="P3391" s="90">
        <f t="shared" si="1573"/>
        <v>647.53059675999998</v>
      </c>
      <c r="Q3391" s="98">
        <f t="shared" si="1560"/>
        <v>0</v>
      </c>
      <c r="R3391" s="7">
        <f t="shared" si="1556"/>
        <v>0</v>
      </c>
      <c r="S3391" s="90">
        <f t="shared" si="1574"/>
        <v>0</v>
      </c>
      <c r="T3391" s="99">
        <f t="shared" si="1557"/>
        <v>0.117687</v>
      </c>
      <c r="U3391" s="98">
        <f t="shared" si="1575"/>
        <v>18</v>
      </c>
      <c r="V3391" s="98">
        <v>252</v>
      </c>
      <c r="W3391" s="97">
        <f t="shared" si="1576"/>
        <v>1.007978904</v>
      </c>
      <c r="X3391" s="90">
        <f t="shared" si="1577"/>
        <v>5.1665844600000002</v>
      </c>
      <c r="Y3391" s="90">
        <f t="shared" si="1578"/>
        <v>0</v>
      </c>
      <c r="Z3391" s="100" t="str">
        <f t="shared" si="1558"/>
        <v>A+J=</v>
      </c>
      <c r="AA3391" s="95">
        <f t="shared" si="1559"/>
        <v>48169</v>
      </c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4"/>
      <c r="DP3391" s="1"/>
      <c r="DQ3391" s="1"/>
      <c r="DR3391" s="1"/>
      <c r="DS3391" s="1"/>
      <c r="DT3391" s="1"/>
      <c r="DU3391" s="1"/>
    </row>
    <row r="3392" spans="1:125" ht="12.75" x14ac:dyDescent="0.2">
      <c r="A3392" s="89">
        <f t="shared" si="1553"/>
        <v>48161</v>
      </c>
      <c r="B3392" s="105">
        <f t="shared" si="1565"/>
        <v>652.69718121999995</v>
      </c>
      <c r="C3392" s="90">
        <f t="shared" si="1554"/>
        <v>405.59859512999998</v>
      </c>
      <c r="D3392" s="91">
        <f t="shared" si="1566"/>
        <v>7245.38</v>
      </c>
      <c r="E3392" s="92">
        <f t="shared" si="1561"/>
        <v>7276.54</v>
      </c>
      <c r="F3392" s="93">
        <f t="shared" si="1567"/>
        <v>45763</v>
      </c>
      <c r="G3392" s="94">
        <f t="shared" si="1568"/>
        <v>4.3006716003852752E-3</v>
      </c>
      <c r="H3392" s="95">
        <f t="shared" si="1562"/>
        <v>48169</v>
      </c>
      <c r="I3392" s="95">
        <f t="shared" si="1569"/>
        <v>48169</v>
      </c>
      <c r="J3392" s="96">
        <f t="shared" si="1563"/>
        <v>23</v>
      </c>
      <c r="K3392" s="96">
        <f t="shared" si="1564"/>
        <v>18</v>
      </c>
      <c r="L3392" s="8">
        <f t="shared" si="1555"/>
        <v>1.00336417</v>
      </c>
      <c r="M3392" s="97">
        <f t="shared" si="1570"/>
        <v>1.0043006699999999</v>
      </c>
      <c r="N3392" s="97">
        <f t="shared" si="1571"/>
        <v>1.5911285354429303</v>
      </c>
      <c r="O3392" s="90">
        <f t="shared" si="1572"/>
        <v>1.5964813600000001</v>
      </c>
      <c r="P3392" s="90">
        <f t="shared" si="1573"/>
        <v>647.53059675999998</v>
      </c>
      <c r="Q3392" s="98">
        <f t="shared" si="1560"/>
        <v>0</v>
      </c>
      <c r="R3392" s="7">
        <f t="shared" si="1556"/>
        <v>0</v>
      </c>
      <c r="S3392" s="90">
        <f t="shared" si="1574"/>
        <v>0</v>
      </c>
      <c r="T3392" s="99">
        <f t="shared" si="1557"/>
        <v>0.117687</v>
      </c>
      <c r="U3392" s="98">
        <f t="shared" si="1575"/>
        <v>18</v>
      </c>
      <c r="V3392" s="98">
        <v>252</v>
      </c>
      <c r="W3392" s="97">
        <f t="shared" si="1576"/>
        <v>1.007978904</v>
      </c>
      <c r="X3392" s="90">
        <f t="shared" si="1577"/>
        <v>5.1665844600000002</v>
      </c>
      <c r="Y3392" s="90">
        <f t="shared" si="1578"/>
        <v>0</v>
      </c>
      <c r="Z3392" s="100" t="str">
        <f t="shared" si="1558"/>
        <v>A+J=</v>
      </c>
      <c r="AA3392" s="95">
        <f t="shared" si="1559"/>
        <v>48169</v>
      </c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4"/>
      <c r="DP3392" s="1"/>
      <c r="DQ3392" s="1"/>
      <c r="DR3392" s="1"/>
      <c r="DS3392" s="1"/>
      <c r="DT3392" s="1"/>
      <c r="DU3392" s="1"/>
    </row>
    <row r="3393" spans="1:125" ht="12.75" x14ac:dyDescent="0.2">
      <c r="A3393" s="89">
        <f t="shared" si="1553"/>
        <v>48162</v>
      </c>
      <c r="B3393" s="105">
        <f t="shared" si="1565"/>
        <v>652.69718121999995</v>
      </c>
      <c r="C3393" s="90">
        <f t="shared" si="1554"/>
        <v>405.59859512999998</v>
      </c>
      <c r="D3393" s="91">
        <f t="shared" si="1566"/>
        <v>7245.38</v>
      </c>
      <c r="E3393" s="92">
        <f t="shared" si="1561"/>
        <v>7276.54</v>
      </c>
      <c r="F3393" s="93">
        <f t="shared" si="1567"/>
        <v>45763</v>
      </c>
      <c r="G3393" s="94">
        <f t="shared" si="1568"/>
        <v>4.3006716003852752E-3</v>
      </c>
      <c r="H3393" s="95">
        <f t="shared" si="1562"/>
        <v>48169</v>
      </c>
      <c r="I3393" s="95">
        <f t="shared" si="1569"/>
        <v>48169</v>
      </c>
      <c r="J3393" s="96">
        <f t="shared" si="1563"/>
        <v>23</v>
      </c>
      <c r="K3393" s="96">
        <f t="shared" si="1564"/>
        <v>18</v>
      </c>
      <c r="L3393" s="8">
        <f t="shared" si="1555"/>
        <v>1.00336417</v>
      </c>
      <c r="M3393" s="97">
        <f t="shared" si="1570"/>
        <v>1.0043006699999999</v>
      </c>
      <c r="N3393" s="97">
        <f t="shared" si="1571"/>
        <v>1.5911285354429303</v>
      </c>
      <c r="O3393" s="90">
        <f t="shared" si="1572"/>
        <v>1.5964813600000001</v>
      </c>
      <c r="P3393" s="90">
        <f t="shared" si="1573"/>
        <v>647.53059675999998</v>
      </c>
      <c r="Q3393" s="98">
        <f t="shared" si="1560"/>
        <v>0</v>
      </c>
      <c r="R3393" s="7">
        <f t="shared" si="1556"/>
        <v>0</v>
      </c>
      <c r="S3393" s="90">
        <f t="shared" si="1574"/>
        <v>0</v>
      </c>
      <c r="T3393" s="99">
        <f t="shared" si="1557"/>
        <v>0.117687</v>
      </c>
      <c r="U3393" s="98">
        <f t="shared" si="1575"/>
        <v>18</v>
      </c>
      <c r="V3393" s="98">
        <v>252</v>
      </c>
      <c r="W3393" s="97">
        <f t="shared" si="1576"/>
        <v>1.007978904</v>
      </c>
      <c r="X3393" s="90">
        <f t="shared" si="1577"/>
        <v>5.1665844600000002</v>
      </c>
      <c r="Y3393" s="90">
        <f t="shared" si="1578"/>
        <v>0</v>
      </c>
      <c r="Z3393" s="100" t="str">
        <f t="shared" si="1558"/>
        <v>A+J=</v>
      </c>
      <c r="AA3393" s="95">
        <f t="shared" si="1559"/>
        <v>48169</v>
      </c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4"/>
      <c r="DP3393" s="1"/>
      <c r="DQ3393" s="1"/>
      <c r="DR3393" s="1"/>
      <c r="DS3393" s="1"/>
      <c r="DT3393" s="1"/>
      <c r="DU3393" s="1"/>
    </row>
    <row r="3394" spans="1:125" ht="12.75" x14ac:dyDescent="0.2">
      <c r="A3394" s="89">
        <f t="shared" si="1553"/>
        <v>48163</v>
      </c>
      <c r="B3394" s="105">
        <f t="shared" si="1565"/>
        <v>653.10726479000004</v>
      </c>
      <c r="C3394" s="90">
        <f t="shared" si="1554"/>
        <v>405.59859512999998</v>
      </c>
      <c r="D3394" s="91">
        <f t="shared" si="1566"/>
        <v>7245.38</v>
      </c>
      <c r="E3394" s="92">
        <f t="shared" si="1561"/>
        <v>7276.54</v>
      </c>
      <c r="F3394" s="93">
        <f t="shared" si="1567"/>
        <v>45763</v>
      </c>
      <c r="G3394" s="94">
        <f t="shared" si="1568"/>
        <v>4.3006716003852752E-3</v>
      </c>
      <c r="H3394" s="95">
        <f t="shared" si="1562"/>
        <v>48169</v>
      </c>
      <c r="I3394" s="95">
        <f t="shared" si="1569"/>
        <v>48169</v>
      </c>
      <c r="J3394" s="96">
        <f t="shared" si="1563"/>
        <v>23</v>
      </c>
      <c r="K3394" s="96">
        <f t="shared" si="1564"/>
        <v>19</v>
      </c>
      <c r="L3394" s="8">
        <f t="shared" si="1555"/>
        <v>1.0035514000000001</v>
      </c>
      <c r="M3394" s="97">
        <f t="shared" si="1570"/>
        <v>1.0043006699999999</v>
      </c>
      <c r="N3394" s="97">
        <f t="shared" si="1571"/>
        <v>1.5911285354429303</v>
      </c>
      <c r="O3394" s="90">
        <f t="shared" si="1572"/>
        <v>1.5967792599999999</v>
      </c>
      <c r="P3394" s="90">
        <f t="shared" si="1573"/>
        <v>647.65142458000003</v>
      </c>
      <c r="Q3394" s="98">
        <f t="shared" si="1560"/>
        <v>0</v>
      </c>
      <c r="R3394" s="7">
        <f t="shared" si="1556"/>
        <v>0</v>
      </c>
      <c r="S3394" s="90">
        <f t="shared" si="1574"/>
        <v>0</v>
      </c>
      <c r="T3394" s="99">
        <f t="shared" si="1557"/>
        <v>0.117687</v>
      </c>
      <c r="U3394" s="98">
        <f t="shared" si="1575"/>
        <v>19</v>
      </c>
      <c r="V3394" s="98">
        <v>252</v>
      </c>
      <c r="W3394" s="97">
        <f t="shared" si="1576"/>
        <v>1.008424038</v>
      </c>
      <c r="X3394" s="90">
        <f t="shared" si="1577"/>
        <v>5.4558402099999999</v>
      </c>
      <c r="Y3394" s="90">
        <f t="shared" si="1578"/>
        <v>0</v>
      </c>
      <c r="Z3394" s="100" t="str">
        <f t="shared" si="1558"/>
        <v>A+J=</v>
      </c>
      <c r="AA3394" s="95">
        <f t="shared" si="1559"/>
        <v>48169</v>
      </c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4"/>
      <c r="DP3394" s="1"/>
      <c r="DQ3394" s="1"/>
      <c r="DR3394" s="1"/>
      <c r="DS3394" s="1"/>
      <c r="DT3394" s="1"/>
      <c r="DU3394" s="1"/>
    </row>
    <row r="3395" spans="1:125" ht="12.75" x14ac:dyDescent="0.2">
      <c r="A3395" s="89">
        <f t="shared" si="1553"/>
        <v>48164</v>
      </c>
      <c r="B3395" s="105">
        <f t="shared" si="1565"/>
        <v>653.51760809000007</v>
      </c>
      <c r="C3395" s="90">
        <f t="shared" si="1554"/>
        <v>405.59859512999998</v>
      </c>
      <c r="D3395" s="91">
        <f t="shared" si="1566"/>
        <v>7245.38</v>
      </c>
      <c r="E3395" s="92">
        <f t="shared" si="1561"/>
        <v>7276.54</v>
      </c>
      <c r="F3395" s="93">
        <f t="shared" si="1567"/>
        <v>45763</v>
      </c>
      <c r="G3395" s="94">
        <f t="shared" si="1568"/>
        <v>4.3006716003852752E-3</v>
      </c>
      <c r="H3395" s="95">
        <f t="shared" si="1562"/>
        <v>48169</v>
      </c>
      <c r="I3395" s="95">
        <f t="shared" si="1569"/>
        <v>48169</v>
      </c>
      <c r="J3395" s="96">
        <f t="shared" si="1563"/>
        <v>23</v>
      </c>
      <c r="K3395" s="96">
        <f t="shared" si="1564"/>
        <v>20</v>
      </c>
      <c r="L3395" s="8">
        <f t="shared" si="1555"/>
        <v>1.00373866</v>
      </c>
      <c r="M3395" s="97">
        <f t="shared" si="1570"/>
        <v>1.0043006699999999</v>
      </c>
      <c r="N3395" s="97">
        <f t="shared" si="1571"/>
        <v>1.5911285354429303</v>
      </c>
      <c r="O3395" s="90">
        <f t="shared" si="1572"/>
        <v>1.5970772200000001</v>
      </c>
      <c r="P3395" s="90">
        <f t="shared" si="1573"/>
        <v>647.77227674000005</v>
      </c>
      <c r="Q3395" s="98">
        <f t="shared" si="1560"/>
        <v>0</v>
      </c>
      <c r="R3395" s="7">
        <f t="shared" si="1556"/>
        <v>0</v>
      </c>
      <c r="S3395" s="90">
        <f t="shared" si="1574"/>
        <v>0</v>
      </c>
      <c r="T3395" s="99">
        <f t="shared" si="1557"/>
        <v>0.117687</v>
      </c>
      <c r="U3395" s="98">
        <f t="shared" si="1575"/>
        <v>20</v>
      </c>
      <c r="V3395" s="98">
        <v>252</v>
      </c>
      <c r="W3395" s="97">
        <f t="shared" si="1576"/>
        <v>1.0088693689999999</v>
      </c>
      <c r="X3395" s="90">
        <f t="shared" si="1577"/>
        <v>5.7453313499999998</v>
      </c>
      <c r="Y3395" s="90">
        <f t="shared" si="1578"/>
        <v>0</v>
      </c>
      <c r="Z3395" s="100" t="str">
        <f t="shared" si="1558"/>
        <v>A+J=</v>
      </c>
      <c r="AA3395" s="95">
        <f t="shared" si="1559"/>
        <v>48169</v>
      </c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4"/>
      <c r="DP3395" s="1"/>
      <c r="DQ3395" s="1"/>
      <c r="DR3395" s="1"/>
      <c r="DS3395" s="1"/>
      <c r="DT3395" s="1"/>
      <c r="DU3395" s="1"/>
    </row>
    <row r="3396" spans="1:125" ht="12.75" x14ac:dyDescent="0.2">
      <c r="A3396" s="89">
        <f t="shared" si="1553"/>
        <v>48165</v>
      </c>
      <c r="B3396" s="105">
        <f t="shared" si="1565"/>
        <v>653.92821121000009</v>
      </c>
      <c r="C3396" s="90">
        <f t="shared" si="1554"/>
        <v>405.59859512999998</v>
      </c>
      <c r="D3396" s="91">
        <f t="shared" si="1566"/>
        <v>7245.38</v>
      </c>
      <c r="E3396" s="92">
        <f t="shared" si="1561"/>
        <v>7276.54</v>
      </c>
      <c r="F3396" s="93">
        <f t="shared" si="1567"/>
        <v>45763</v>
      </c>
      <c r="G3396" s="94">
        <f t="shared" si="1568"/>
        <v>4.3006716003852752E-3</v>
      </c>
      <c r="H3396" s="95">
        <f t="shared" si="1562"/>
        <v>48169</v>
      </c>
      <c r="I3396" s="95">
        <f t="shared" si="1569"/>
        <v>48169</v>
      </c>
      <c r="J3396" s="96">
        <f t="shared" si="1563"/>
        <v>23</v>
      </c>
      <c r="K3396" s="96">
        <f t="shared" si="1564"/>
        <v>21</v>
      </c>
      <c r="L3396" s="8">
        <f t="shared" si="1555"/>
        <v>1.0039259599999999</v>
      </c>
      <c r="M3396" s="97">
        <f t="shared" si="1570"/>
        <v>1.0043006699999999</v>
      </c>
      <c r="N3396" s="97">
        <f t="shared" si="1571"/>
        <v>1.5911285354429303</v>
      </c>
      <c r="O3396" s="90">
        <f t="shared" si="1572"/>
        <v>1.5973752400000001</v>
      </c>
      <c r="P3396" s="90">
        <f t="shared" si="1573"/>
        <v>647.89315323000005</v>
      </c>
      <c r="Q3396" s="98">
        <f t="shared" si="1560"/>
        <v>0</v>
      </c>
      <c r="R3396" s="7">
        <f t="shared" si="1556"/>
        <v>0</v>
      </c>
      <c r="S3396" s="90">
        <f t="shared" si="1574"/>
        <v>0</v>
      </c>
      <c r="T3396" s="99">
        <f t="shared" si="1557"/>
        <v>0.117687</v>
      </c>
      <c r="U3396" s="98">
        <f t="shared" si="1575"/>
        <v>21</v>
      </c>
      <c r="V3396" s="98">
        <v>252</v>
      </c>
      <c r="W3396" s="97">
        <f t="shared" si="1576"/>
        <v>1.0093148970000001</v>
      </c>
      <c r="X3396" s="90">
        <f t="shared" si="1577"/>
        <v>6.0350579800000004</v>
      </c>
      <c r="Y3396" s="90">
        <f t="shared" si="1578"/>
        <v>0</v>
      </c>
      <c r="Z3396" s="100" t="str">
        <f t="shared" si="1558"/>
        <v>A+J=</v>
      </c>
      <c r="AA3396" s="95">
        <f t="shared" si="1559"/>
        <v>48169</v>
      </c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4"/>
      <c r="DP3396" s="1"/>
      <c r="DQ3396" s="1"/>
      <c r="DR3396" s="1"/>
      <c r="DS3396" s="1"/>
      <c r="DT3396" s="1"/>
      <c r="DU3396" s="1"/>
    </row>
    <row r="3397" spans="1:125" ht="12.75" x14ac:dyDescent="0.2">
      <c r="A3397" s="89">
        <f t="shared" si="1553"/>
        <v>48166</v>
      </c>
      <c r="B3397" s="105">
        <f t="shared" si="1565"/>
        <v>654.33907364000004</v>
      </c>
      <c r="C3397" s="90">
        <f t="shared" si="1554"/>
        <v>405.59859512999998</v>
      </c>
      <c r="D3397" s="91">
        <f t="shared" si="1566"/>
        <v>7245.38</v>
      </c>
      <c r="E3397" s="92">
        <f t="shared" si="1561"/>
        <v>7276.54</v>
      </c>
      <c r="F3397" s="93">
        <f t="shared" si="1567"/>
        <v>45763</v>
      </c>
      <c r="G3397" s="94">
        <f t="shared" si="1568"/>
        <v>4.3006716003852752E-3</v>
      </c>
      <c r="H3397" s="95">
        <f t="shared" si="1562"/>
        <v>48169</v>
      </c>
      <c r="I3397" s="95">
        <f t="shared" si="1569"/>
        <v>48169</v>
      </c>
      <c r="J3397" s="96">
        <f t="shared" si="1563"/>
        <v>23</v>
      </c>
      <c r="K3397" s="96">
        <f t="shared" si="1564"/>
        <v>22</v>
      </c>
      <c r="L3397" s="8">
        <f t="shared" si="1555"/>
        <v>1.0041133</v>
      </c>
      <c r="M3397" s="97">
        <f t="shared" si="1570"/>
        <v>1.0043006699999999</v>
      </c>
      <c r="N3397" s="97">
        <f t="shared" si="1571"/>
        <v>1.5911285354429303</v>
      </c>
      <c r="O3397" s="90">
        <f t="shared" si="1572"/>
        <v>1.59767332</v>
      </c>
      <c r="P3397" s="90">
        <f t="shared" si="1573"/>
        <v>648.01405406000003</v>
      </c>
      <c r="Q3397" s="98">
        <f t="shared" si="1560"/>
        <v>0</v>
      </c>
      <c r="R3397" s="7">
        <f t="shared" si="1556"/>
        <v>0</v>
      </c>
      <c r="S3397" s="90">
        <f t="shared" si="1574"/>
        <v>0</v>
      </c>
      <c r="T3397" s="99">
        <f t="shared" si="1557"/>
        <v>0.117687</v>
      </c>
      <c r="U3397" s="98">
        <f t="shared" si="1575"/>
        <v>22</v>
      </c>
      <c r="V3397" s="98">
        <v>252</v>
      </c>
      <c r="W3397" s="97">
        <f t="shared" si="1576"/>
        <v>1.0097606210000001</v>
      </c>
      <c r="X3397" s="90">
        <f t="shared" si="1577"/>
        <v>6.3250195800000002</v>
      </c>
      <c r="Y3397" s="90">
        <f t="shared" si="1578"/>
        <v>0</v>
      </c>
      <c r="Z3397" s="100" t="str">
        <f t="shared" si="1558"/>
        <v>A+J=</v>
      </c>
      <c r="AA3397" s="95">
        <f t="shared" si="1559"/>
        <v>48169</v>
      </c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4"/>
      <c r="DP3397" s="1"/>
      <c r="DQ3397" s="1"/>
      <c r="DR3397" s="1"/>
      <c r="DS3397" s="1"/>
      <c r="DT3397" s="1"/>
      <c r="DU3397" s="1"/>
    </row>
    <row r="3398" spans="1:125" ht="12.75" x14ac:dyDescent="0.2">
      <c r="A3398" s="89">
        <f t="shared" si="1553"/>
        <v>48167</v>
      </c>
      <c r="B3398" s="105">
        <f t="shared" si="1565"/>
        <v>654.75019265999993</v>
      </c>
      <c r="C3398" s="90">
        <f t="shared" si="1554"/>
        <v>405.59859512999998</v>
      </c>
      <c r="D3398" s="91">
        <f t="shared" si="1566"/>
        <v>7245.38</v>
      </c>
      <c r="E3398" s="92">
        <f t="shared" si="1561"/>
        <v>7276.54</v>
      </c>
      <c r="F3398" s="93">
        <f t="shared" si="1567"/>
        <v>45763</v>
      </c>
      <c r="G3398" s="94">
        <f t="shared" si="1568"/>
        <v>4.3006716003852752E-3</v>
      </c>
      <c r="H3398" s="95">
        <f t="shared" si="1562"/>
        <v>48197</v>
      </c>
      <c r="I3398" s="95">
        <f t="shared" si="1569"/>
        <v>48169</v>
      </c>
      <c r="J3398" s="96">
        <f t="shared" si="1563"/>
        <v>23</v>
      </c>
      <c r="K3398" s="96">
        <f t="shared" si="1564"/>
        <v>23</v>
      </c>
      <c r="L3398" s="8">
        <f t="shared" si="1555"/>
        <v>1.0043006699999999</v>
      </c>
      <c r="M3398" s="97">
        <f t="shared" si="1570"/>
        <v>1.0043006699999999</v>
      </c>
      <c r="N3398" s="97">
        <f t="shared" si="1571"/>
        <v>1.5911285354429303</v>
      </c>
      <c r="O3398" s="90">
        <f t="shared" si="1572"/>
        <v>1.59797145</v>
      </c>
      <c r="P3398" s="90">
        <f t="shared" si="1573"/>
        <v>648.13497516999996</v>
      </c>
      <c r="Q3398" s="98">
        <f t="shared" si="1560"/>
        <v>0</v>
      </c>
      <c r="R3398" s="7">
        <f t="shared" si="1556"/>
        <v>0</v>
      </c>
      <c r="S3398" s="90">
        <f t="shared" si="1574"/>
        <v>0</v>
      </c>
      <c r="T3398" s="99">
        <f t="shared" si="1557"/>
        <v>0.117687</v>
      </c>
      <c r="U3398" s="98">
        <f t="shared" si="1575"/>
        <v>23</v>
      </c>
      <c r="V3398" s="98">
        <v>252</v>
      </c>
      <c r="W3398" s="97">
        <f t="shared" si="1576"/>
        <v>1.010206543</v>
      </c>
      <c r="X3398" s="90">
        <f t="shared" si="1577"/>
        <v>6.61521749</v>
      </c>
      <c r="Y3398" s="90">
        <f t="shared" si="1578"/>
        <v>0</v>
      </c>
      <c r="Z3398" s="100" t="str">
        <f t="shared" si="1558"/>
        <v>A+J=</v>
      </c>
      <c r="AA3398" s="95">
        <f t="shared" si="1559"/>
        <v>48169</v>
      </c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4"/>
      <c r="DP3398" s="1"/>
      <c r="DQ3398" s="1"/>
      <c r="DR3398" s="1"/>
      <c r="DS3398" s="1"/>
      <c r="DT3398" s="1"/>
      <c r="DU3398" s="1"/>
    </row>
    <row r="3399" spans="1:125" ht="12.75" x14ac:dyDescent="0.2">
      <c r="A3399" s="89">
        <f t="shared" si="1553"/>
        <v>48168</v>
      </c>
      <c r="B3399" s="105">
        <f t="shared" si="1565"/>
        <v>654.75019265999993</v>
      </c>
      <c r="C3399" s="90">
        <f t="shared" si="1554"/>
        <v>405.59859512999998</v>
      </c>
      <c r="D3399" s="91">
        <f t="shared" si="1566"/>
        <v>7245.38</v>
      </c>
      <c r="E3399" s="92">
        <f t="shared" si="1561"/>
        <v>7276.54</v>
      </c>
      <c r="F3399" s="93">
        <f t="shared" si="1567"/>
        <v>45763</v>
      </c>
      <c r="G3399" s="94">
        <f t="shared" si="1568"/>
        <v>4.3006716003852752E-3</v>
      </c>
      <c r="H3399" s="95">
        <f t="shared" si="1562"/>
        <v>48197</v>
      </c>
      <c r="I3399" s="95">
        <f t="shared" si="1569"/>
        <v>48169</v>
      </c>
      <c r="J3399" s="96">
        <f t="shared" si="1563"/>
        <v>23</v>
      </c>
      <c r="K3399" s="96">
        <f t="shared" si="1564"/>
        <v>23</v>
      </c>
      <c r="L3399" s="8">
        <f t="shared" si="1555"/>
        <v>1.0043006699999999</v>
      </c>
      <c r="M3399" s="97">
        <f t="shared" si="1570"/>
        <v>1.0043006699999999</v>
      </c>
      <c r="N3399" s="97">
        <f t="shared" si="1571"/>
        <v>1.5911285354429303</v>
      </c>
      <c r="O3399" s="90">
        <f t="shared" si="1572"/>
        <v>1.59797145</v>
      </c>
      <c r="P3399" s="90">
        <f t="shared" si="1573"/>
        <v>648.13497516999996</v>
      </c>
      <c r="Q3399" s="98">
        <f t="shared" si="1560"/>
        <v>0</v>
      </c>
      <c r="R3399" s="7">
        <f t="shared" si="1556"/>
        <v>0</v>
      </c>
      <c r="S3399" s="90">
        <f t="shared" si="1574"/>
        <v>0</v>
      </c>
      <c r="T3399" s="99">
        <f t="shared" si="1557"/>
        <v>0.117687</v>
      </c>
      <c r="U3399" s="98">
        <f t="shared" si="1575"/>
        <v>23</v>
      </c>
      <c r="V3399" s="98">
        <v>252</v>
      </c>
      <c r="W3399" s="97">
        <f t="shared" si="1576"/>
        <v>1.010206543</v>
      </c>
      <c r="X3399" s="90">
        <f t="shared" si="1577"/>
        <v>6.61521749</v>
      </c>
      <c r="Y3399" s="90">
        <f t="shared" si="1578"/>
        <v>0</v>
      </c>
      <c r="Z3399" s="100" t="str">
        <f t="shared" si="1558"/>
        <v>A+J=</v>
      </c>
      <c r="AA3399" s="95">
        <f t="shared" si="1559"/>
        <v>48169</v>
      </c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4"/>
      <c r="DP3399" s="1"/>
      <c r="DQ3399" s="1"/>
      <c r="DR3399" s="1"/>
      <c r="DS3399" s="1"/>
      <c r="DT3399" s="1"/>
      <c r="DU3399" s="1"/>
    </row>
    <row r="3400" spans="1:125" ht="12.75" x14ac:dyDescent="0.2">
      <c r="A3400" s="89">
        <f t="shared" si="1553"/>
        <v>48169</v>
      </c>
      <c r="B3400" s="105">
        <f t="shared" si="1565"/>
        <v>654.75019265999993</v>
      </c>
      <c r="C3400" s="90">
        <f t="shared" si="1554"/>
        <v>405.59859512999998</v>
      </c>
      <c r="D3400" s="91">
        <f t="shared" si="1566"/>
        <v>7245.38</v>
      </c>
      <c r="E3400" s="92">
        <f t="shared" si="1561"/>
        <v>7276.54</v>
      </c>
      <c r="F3400" s="93">
        <f t="shared" si="1567"/>
        <v>45763</v>
      </c>
      <c r="G3400" s="94">
        <f t="shared" si="1568"/>
        <v>4.3006716003852752E-3</v>
      </c>
      <c r="H3400" s="95">
        <f t="shared" si="1562"/>
        <v>48197</v>
      </c>
      <c r="I3400" s="95">
        <f t="shared" si="1569"/>
        <v>48169</v>
      </c>
      <c r="J3400" s="96">
        <f t="shared" si="1563"/>
        <v>23</v>
      </c>
      <c r="K3400" s="96">
        <f t="shared" si="1564"/>
        <v>23</v>
      </c>
      <c r="L3400" s="8">
        <f t="shared" si="1555"/>
        <v>1.0043006699999999</v>
      </c>
      <c r="M3400" s="97">
        <f t="shared" si="1570"/>
        <v>1.0043006699999999</v>
      </c>
      <c r="N3400" s="97">
        <f t="shared" si="1571"/>
        <v>1.5911285354429303</v>
      </c>
      <c r="O3400" s="90">
        <f t="shared" si="1572"/>
        <v>1.59797145</v>
      </c>
      <c r="P3400" s="90">
        <f t="shared" si="1573"/>
        <v>648.13497516999996</v>
      </c>
      <c r="Q3400" s="98">
        <f t="shared" si="1560"/>
        <v>111</v>
      </c>
      <c r="R3400" s="7">
        <f t="shared" si="1556"/>
        <v>2.5722999999999999E-2</v>
      </c>
      <c r="S3400" s="90">
        <f t="shared" si="1574"/>
        <v>16.671975960000001</v>
      </c>
      <c r="T3400" s="99">
        <f t="shared" si="1557"/>
        <v>0.117687</v>
      </c>
      <c r="U3400" s="98">
        <f t="shared" si="1575"/>
        <v>23</v>
      </c>
      <c r="V3400" s="98">
        <v>252</v>
      </c>
      <c r="W3400" s="97">
        <f t="shared" si="1576"/>
        <v>1.010206543</v>
      </c>
      <c r="X3400" s="90">
        <f t="shared" si="1577"/>
        <v>6.61521749</v>
      </c>
      <c r="Y3400" s="90">
        <f t="shared" si="1578"/>
        <v>23.28719345</v>
      </c>
      <c r="Z3400" s="100" t="str">
        <f t="shared" si="1558"/>
        <v>A+J=</v>
      </c>
      <c r="AA3400" s="95">
        <f t="shared" si="1559"/>
        <v>48169</v>
      </c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4"/>
      <c r="DP3400" s="1"/>
      <c r="DQ3400" s="1"/>
      <c r="DR3400" s="1"/>
      <c r="DS3400" s="1"/>
      <c r="DT3400" s="1"/>
      <c r="DU3400" s="1"/>
    </row>
    <row r="3401" spans="1:125" ht="12.75" x14ac:dyDescent="0.2">
      <c r="A3401" s="89">
        <f t="shared" si="1553"/>
        <v>48170</v>
      </c>
      <c r="B3401" s="105">
        <f t="shared" si="1565"/>
        <v>648.56766822000009</v>
      </c>
      <c r="C3401" s="90">
        <f t="shared" si="1554"/>
        <v>405.59859512999998</v>
      </c>
      <c r="D3401" s="91">
        <f t="shared" si="1566"/>
        <v>7245.38</v>
      </c>
      <c r="E3401" s="92">
        <f t="shared" si="1561"/>
        <v>7276.54</v>
      </c>
      <c r="F3401" s="93">
        <f t="shared" si="1567"/>
        <v>45763</v>
      </c>
      <c r="G3401" s="94">
        <f t="shared" si="1568"/>
        <v>4.3006716003852752E-3</v>
      </c>
      <c r="H3401" s="95">
        <f t="shared" si="1562"/>
        <v>48197</v>
      </c>
      <c r="I3401" s="95">
        <f t="shared" si="1569"/>
        <v>48197</v>
      </c>
      <c r="J3401" s="96">
        <f t="shared" si="1563"/>
        <v>19</v>
      </c>
      <c r="K3401" s="96">
        <f t="shared" si="1564"/>
        <v>1</v>
      </c>
      <c r="L3401" s="8">
        <f t="shared" si="1555"/>
        <v>1.0002258900000001</v>
      </c>
      <c r="M3401" s="97">
        <f t="shared" si="1570"/>
        <v>1.0043006699999999</v>
      </c>
      <c r="N3401" s="97">
        <f t="shared" si="1571"/>
        <v>1.5979714542014536</v>
      </c>
      <c r="O3401" s="90">
        <f t="shared" si="1572"/>
        <v>1.59833241</v>
      </c>
      <c r="P3401" s="90">
        <f t="shared" si="1573"/>
        <v>648.28138004000004</v>
      </c>
      <c r="Q3401" s="98">
        <f t="shared" si="1560"/>
        <v>0</v>
      </c>
      <c r="R3401" s="7">
        <f t="shared" si="1556"/>
        <v>0</v>
      </c>
      <c r="S3401" s="90">
        <f t="shared" si="1574"/>
        <v>0</v>
      </c>
      <c r="T3401" s="99">
        <f t="shared" si="1557"/>
        <v>0.117687</v>
      </c>
      <c r="U3401" s="98">
        <f t="shared" si="1575"/>
        <v>1</v>
      </c>
      <c r="V3401" s="98">
        <v>252</v>
      </c>
      <c r="W3401" s="97">
        <f t="shared" si="1576"/>
        <v>1.0004416110000001</v>
      </c>
      <c r="X3401" s="90">
        <f t="shared" si="1577"/>
        <v>0.28628818</v>
      </c>
      <c r="Y3401" s="90">
        <f t="shared" si="1578"/>
        <v>0</v>
      </c>
      <c r="Z3401" s="100" t="str">
        <f t="shared" si="1558"/>
        <v>A+J=</v>
      </c>
      <c r="AA3401" s="95">
        <f t="shared" si="1559"/>
        <v>48197</v>
      </c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4"/>
      <c r="DP3401" s="1"/>
      <c r="DQ3401" s="1"/>
      <c r="DR3401" s="1"/>
      <c r="DS3401" s="1"/>
      <c r="DT3401" s="1"/>
      <c r="DU3401" s="1"/>
    </row>
    <row r="3402" spans="1:125" ht="12.75" x14ac:dyDescent="0.2">
      <c r="A3402" s="89">
        <f t="shared" si="1553"/>
        <v>48171</v>
      </c>
      <c r="B3402" s="105">
        <f t="shared" si="1565"/>
        <v>649.00065356999994</v>
      </c>
      <c r="C3402" s="90">
        <f t="shared" si="1554"/>
        <v>405.59859512999998</v>
      </c>
      <c r="D3402" s="91">
        <f t="shared" si="1566"/>
        <v>7245.38</v>
      </c>
      <c r="E3402" s="92">
        <f t="shared" si="1561"/>
        <v>7276.54</v>
      </c>
      <c r="F3402" s="93">
        <f t="shared" si="1567"/>
        <v>45763</v>
      </c>
      <c r="G3402" s="94">
        <f t="shared" si="1568"/>
        <v>4.3006716003852752E-3</v>
      </c>
      <c r="H3402" s="95">
        <f t="shared" si="1562"/>
        <v>48197</v>
      </c>
      <c r="I3402" s="95">
        <f t="shared" si="1569"/>
        <v>48197</v>
      </c>
      <c r="J3402" s="96">
        <f t="shared" si="1563"/>
        <v>19</v>
      </c>
      <c r="K3402" s="96">
        <f t="shared" si="1564"/>
        <v>2</v>
      </c>
      <c r="L3402" s="8">
        <f t="shared" si="1555"/>
        <v>1.00045183</v>
      </c>
      <c r="M3402" s="97">
        <f t="shared" si="1570"/>
        <v>1.0043006699999999</v>
      </c>
      <c r="N3402" s="97">
        <f t="shared" si="1571"/>
        <v>1.5979714542014536</v>
      </c>
      <c r="O3402" s="90">
        <f t="shared" si="1572"/>
        <v>1.59869346</v>
      </c>
      <c r="P3402" s="90">
        <f t="shared" si="1573"/>
        <v>648.42782140999998</v>
      </c>
      <c r="Q3402" s="98">
        <f t="shared" si="1560"/>
        <v>0</v>
      </c>
      <c r="R3402" s="7">
        <f t="shared" si="1556"/>
        <v>0</v>
      </c>
      <c r="S3402" s="90">
        <f t="shared" si="1574"/>
        <v>0</v>
      </c>
      <c r="T3402" s="99">
        <f t="shared" si="1557"/>
        <v>0.117687</v>
      </c>
      <c r="U3402" s="98">
        <f t="shared" si="1575"/>
        <v>2</v>
      </c>
      <c r="V3402" s="98">
        <v>252</v>
      </c>
      <c r="W3402" s="97">
        <f t="shared" si="1576"/>
        <v>1.0008834170000001</v>
      </c>
      <c r="X3402" s="90">
        <f t="shared" si="1577"/>
        <v>0.57283216000000003</v>
      </c>
      <c r="Y3402" s="90">
        <f t="shared" si="1578"/>
        <v>0</v>
      </c>
      <c r="Z3402" s="100" t="str">
        <f t="shared" si="1558"/>
        <v>A+J=</v>
      </c>
      <c r="AA3402" s="95">
        <f t="shared" si="1559"/>
        <v>48197</v>
      </c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4"/>
      <c r="DP3402" s="1"/>
      <c r="DQ3402" s="1"/>
      <c r="DR3402" s="1"/>
      <c r="DS3402" s="1"/>
      <c r="DT3402" s="1"/>
      <c r="DU3402" s="1"/>
    </row>
    <row r="3403" spans="1:125" ht="12.75" x14ac:dyDescent="0.2">
      <c r="A3403" s="89">
        <f t="shared" si="1553"/>
        <v>48172</v>
      </c>
      <c r="B3403" s="105">
        <f t="shared" si="1565"/>
        <v>649.43392727999992</v>
      </c>
      <c r="C3403" s="90">
        <f t="shared" si="1554"/>
        <v>405.59859512999998</v>
      </c>
      <c r="D3403" s="91">
        <f t="shared" si="1566"/>
        <v>7245.38</v>
      </c>
      <c r="E3403" s="92">
        <f t="shared" si="1561"/>
        <v>7276.54</v>
      </c>
      <c r="F3403" s="93">
        <f t="shared" si="1567"/>
        <v>45763</v>
      </c>
      <c r="G3403" s="94">
        <f t="shared" si="1568"/>
        <v>4.3006716003852752E-3</v>
      </c>
      <c r="H3403" s="95">
        <f t="shared" si="1562"/>
        <v>48197</v>
      </c>
      <c r="I3403" s="95">
        <f t="shared" si="1569"/>
        <v>48197</v>
      </c>
      <c r="J3403" s="96">
        <f t="shared" si="1563"/>
        <v>19</v>
      </c>
      <c r="K3403" s="96">
        <f t="shared" si="1564"/>
        <v>3</v>
      </c>
      <c r="L3403" s="8">
        <f t="shared" si="1555"/>
        <v>1.0006778199999999</v>
      </c>
      <c r="M3403" s="97">
        <f t="shared" si="1570"/>
        <v>1.0043006699999999</v>
      </c>
      <c r="N3403" s="97">
        <f t="shared" si="1571"/>
        <v>1.5979714542014536</v>
      </c>
      <c r="O3403" s="90">
        <f t="shared" si="1572"/>
        <v>1.5990545899999999</v>
      </c>
      <c r="P3403" s="90">
        <f t="shared" si="1573"/>
        <v>648.57429523999997</v>
      </c>
      <c r="Q3403" s="98">
        <f t="shared" si="1560"/>
        <v>0</v>
      </c>
      <c r="R3403" s="7">
        <f t="shared" si="1556"/>
        <v>0</v>
      </c>
      <c r="S3403" s="90">
        <f t="shared" si="1574"/>
        <v>0</v>
      </c>
      <c r="T3403" s="99">
        <f t="shared" si="1557"/>
        <v>0.117687</v>
      </c>
      <c r="U3403" s="98">
        <f t="shared" si="1575"/>
        <v>3</v>
      </c>
      <c r="V3403" s="98">
        <v>252</v>
      </c>
      <c r="W3403" s="97">
        <f t="shared" si="1576"/>
        <v>1.001325418</v>
      </c>
      <c r="X3403" s="90">
        <f t="shared" si="1577"/>
        <v>0.85963204000000004</v>
      </c>
      <c r="Y3403" s="90">
        <f t="shared" si="1578"/>
        <v>0</v>
      </c>
      <c r="Z3403" s="100" t="str">
        <f t="shared" si="1558"/>
        <v>A+J=</v>
      </c>
      <c r="AA3403" s="95">
        <f t="shared" si="1559"/>
        <v>48197</v>
      </c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4"/>
      <c r="DP3403" s="1"/>
      <c r="DQ3403" s="1"/>
      <c r="DR3403" s="1"/>
      <c r="DS3403" s="1"/>
      <c r="DT3403" s="1"/>
      <c r="DU3403" s="1"/>
    </row>
    <row r="3404" spans="1:125" ht="12.75" x14ac:dyDescent="0.2">
      <c r="A3404" s="89">
        <f t="shared" si="1553"/>
        <v>48173</v>
      </c>
      <c r="B3404" s="105">
        <f t="shared" si="1565"/>
        <v>649.43392727999992</v>
      </c>
      <c r="C3404" s="90">
        <f t="shared" si="1554"/>
        <v>405.59859512999998</v>
      </c>
      <c r="D3404" s="91">
        <f t="shared" si="1566"/>
        <v>7245.38</v>
      </c>
      <c r="E3404" s="92">
        <f t="shared" si="1561"/>
        <v>7276.54</v>
      </c>
      <c r="F3404" s="93">
        <f t="shared" si="1567"/>
        <v>45763</v>
      </c>
      <c r="G3404" s="94">
        <f t="shared" si="1568"/>
        <v>4.3006716003852752E-3</v>
      </c>
      <c r="H3404" s="95">
        <f t="shared" si="1562"/>
        <v>48197</v>
      </c>
      <c r="I3404" s="95">
        <f t="shared" si="1569"/>
        <v>48197</v>
      </c>
      <c r="J3404" s="96">
        <f t="shared" si="1563"/>
        <v>19</v>
      </c>
      <c r="K3404" s="96">
        <f t="shared" si="1564"/>
        <v>3</v>
      </c>
      <c r="L3404" s="8">
        <f t="shared" si="1555"/>
        <v>1.0006778199999999</v>
      </c>
      <c r="M3404" s="97">
        <f t="shared" si="1570"/>
        <v>1.0043006699999999</v>
      </c>
      <c r="N3404" s="97">
        <f t="shared" si="1571"/>
        <v>1.5979714542014536</v>
      </c>
      <c r="O3404" s="90">
        <f t="shared" si="1572"/>
        <v>1.5990545899999999</v>
      </c>
      <c r="P3404" s="90">
        <f t="shared" si="1573"/>
        <v>648.57429523999997</v>
      </c>
      <c r="Q3404" s="98">
        <f t="shared" si="1560"/>
        <v>0</v>
      </c>
      <c r="R3404" s="7">
        <f t="shared" si="1556"/>
        <v>0</v>
      </c>
      <c r="S3404" s="90">
        <f t="shared" si="1574"/>
        <v>0</v>
      </c>
      <c r="T3404" s="99">
        <f t="shared" si="1557"/>
        <v>0.117687</v>
      </c>
      <c r="U3404" s="98">
        <f t="shared" si="1575"/>
        <v>3</v>
      </c>
      <c r="V3404" s="98">
        <v>252</v>
      </c>
      <c r="W3404" s="97">
        <f t="shared" si="1576"/>
        <v>1.001325418</v>
      </c>
      <c r="X3404" s="90">
        <f t="shared" si="1577"/>
        <v>0.85963204000000004</v>
      </c>
      <c r="Y3404" s="90">
        <f t="shared" si="1578"/>
        <v>0</v>
      </c>
      <c r="Z3404" s="100" t="str">
        <f t="shared" si="1558"/>
        <v>A+J=</v>
      </c>
      <c r="AA3404" s="95">
        <f t="shared" si="1559"/>
        <v>48197</v>
      </c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4"/>
      <c r="DP3404" s="1"/>
      <c r="DQ3404" s="1"/>
      <c r="DR3404" s="1"/>
      <c r="DS3404" s="1"/>
      <c r="DT3404" s="1"/>
      <c r="DU3404" s="1"/>
    </row>
    <row r="3405" spans="1:125" ht="12.75" x14ac:dyDescent="0.2">
      <c r="A3405" s="89">
        <f t="shared" si="1553"/>
        <v>48174</v>
      </c>
      <c r="B3405" s="105">
        <f t="shared" si="1565"/>
        <v>649.86749353000005</v>
      </c>
      <c r="C3405" s="90">
        <f t="shared" si="1554"/>
        <v>405.59859512999998</v>
      </c>
      <c r="D3405" s="91">
        <f t="shared" si="1566"/>
        <v>7245.38</v>
      </c>
      <c r="E3405" s="92">
        <f t="shared" si="1561"/>
        <v>7276.54</v>
      </c>
      <c r="F3405" s="93">
        <f t="shared" si="1567"/>
        <v>45763</v>
      </c>
      <c r="G3405" s="94">
        <f t="shared" si="1568"/>
        <v>4.3006716003852752E-3</v>
      </c>
      <c r="H3405" s="95">
        <f t="shared" si="1562"/>
        <v>48197</v>
      </c>
      <c r="I3405" s="95">
        <f t="shared" si="1569"/>
        <v>48197</v>
      </c>
      <c r="J3405" s="96">
        <f t="shared" si="1563"/>
        <v>19</v>
      </c>
      <c r="K3405" s="96">
        <f t="shared" si="1564"/>
        <v>4</v>
      </c>
      <c r="L3405" s="8">
        <f t="shared" si="1555"/>
        <v>1.0009038699999999</v>
      </c>
      <c r="M3405" s="97">
        <f t="shared" si="1570"/>
        <v>1.0043006699999999</v>
      </c>
      <c r="N3405" s="97">
        <f t="shared" si="1571"/>
        <v>1.5979714542014536</v>
      </c>
      <c r="O3405" s="90">
        <f t="shared" si="1572"/>
        <v>1.59941581</v>
      </c>
      <c r="P3405" s="90">
        <f t="shared" si="1573"/>
        <v>648.72080556000003</v>
      </c>
      <c r="Q3405" s="98">
        <f t="shared" si="1560"/>
        <v>0</v>
      </c>
      <c r="R3405" s="7">
        <f t="shared" si="1556"/>
        <v>0</v>
      </c>
      <c r="S3405" s="90">
        <f t="shared" si="1574"/>
        <v>0</v>
      </c>
      <c r="T3405" s="99">
        <f t="shared" si="1557"/>
        <v>0.117687</v>
      </c>
      <c r="U3405" s="98">
        <f t="shared" si="1575"/>
        <v>4</v>
      </c>
      <c r="V3405" s="98">
        <v>252</v>
      </c>
      <c r="W3405" s="97">
        <f t="shared" si="1576"/>
        <v>1.001767614</v>
      </c>
      <c r="X3405" s="90">
        <f t="shared" si="1577"/>
        <v>1.1466879699999999</v>
      </c>
      <c r="Y3405" s="90">
        <f t="shared" si="1578"/>
        <v>0</v>
      </c>
      <c r="Z3405" s="100" t="str">
        <f t="shared" si="1558"/>
        <v>A+J=</v>
      </c>
      <c r="AA3405" s="95">
        <f t="shared" si="1559"/>
        <v>48197</v>
      </c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4"/>
      <c r="DP3405" s="1"/>
      <c r="DQ3405" s="1"/>
      <c r="DR3405" s="1"/>
      <c r="DS3405" s="1"/>
      <c r="DT3405" s="1"/>
      <c r="DU3405" s="1"/>
    </row>
    <row r="3406" spans="1:125" ht="12.75" x14ac:dyDescent="0.2">
      <c r="A3406" s="89">
        <f t="shared" si="1553"/>
        <v>48175</v>
      </c>
      <c r="B3406" s="105">
        <f t="shared" si="1565"/>
        <v>649.86749353000005</v>
      </c>
      <c r="C3406" s="90">
        <f t="shared" si="1554"/>
        <v>405.59859512999998</v>
      </c>
      <c r="D3406" s="91">
        <f t="shared" si="1566"/>
        <v>7245.38</v>
      </c>
      <c r="E3406" s="92">
        <f t="shared" si="1561"/>
        <v>7276.54</v>
      </c>
      <c r="F3406" s="93">
        <f t="shared" si="1567"/>
        <v>45763</v>
      </c>
      <c r="G3406" s="94">
        <f t="shared" si="1568"/>
        <v>4.3006716003852752E-3</v>
      </c>
      <c r="H3406" s="95">
        <f t="shared" si="1562"/>
        <v>48197</v>
      </c>
      <c r="I3406" s="95">
        <f t="shared" si="1569"/>
        <v>48197</v>
      </c>
      <c r="J3406" s="96">
        <f t="shared" si="1563"/>
        <v>19</v>
      </c>
      <c r="K3406" s="96">
        <f t="shared" si="1564"/>
        <v>4</v>
      </c>
      <c r="L3406" s="8">
        <f t="shared" si="1555"/>
        <v>1.0009038699999999</v>
      </c>
      <c r="M3406" s="97">
        <f t="shared" si="1570"/>
        <v>1.0043006699999999</v>
      </c>
      <c r="N3406" s="97">
        <f t="shared" si="1571"/>
        <v>1.5979714542014536</v>
      </c>
      <c r="O3406" s="90">
        <f t="shared" si="1572"/>
        <v>1.59941581</v>
      </c>
      <c r="P3406" s="90">
        <f t="shared" si="1573"/>
        <v>648.72080556000003</v>
      </c>
      <c r="Q3406" s="98">
        <f t="shared" si="1560"/>
        <v>0</v>
      </c>
      <c r="R3406" s="7">
        <f t="shared" si="1556"/>
        <v>0</v>
      </c>
      <c r="S3406" s="90">
        <f t="shared" si="1574"/>
        <v>0</v>
      </c>
      <c r="T3406" s="99">
        <f t="shared" si="1557"/>
        <v>0.117687</v>
      </c>
      <c r="U3406" s="98">
        <f t="shared" si="1575"/>
        <v>4</v>
      </c>
      <c r="V3406" s="98">
        <v>252</v>
      </c>
      <c r="W3406" s="97">
        <f t="shared" si="1576"/>
        <v>1.001767614</v>
      </c>
      <c r="X3406" s="90">
        <f t="shared" si="1577"/>
        <v>1.1466879699999999</v>
      </c>
      <c r="Y3406" s="90">
        <f t="shared" si="1578"/>
        <v>0</v>
      </c>
      <c r="Z3406" s="100" t="str">
        <f t="shared" si="1558"/>
        <v>A+J=</v>
      </c>
      <c r="AA3406" s="95">
        <f t="shared" si="1559"/>
        <v>48197</v>
      </c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4"/>
      <c r="DP3406" s="1"/>
      <c r="DQ3406" s="1"/>
      <c r="DR3406" s="1"/>
      <c r="DS3406" s="1"/>
      <c r="DT3406" s="1"/>
      <c r="DU3406" s="1"/>
    </row>
    <row r="3407" spans="1:125" ht="12.75" x14ac:dyDescent="0.2">
      <c r="A3407" s="89">
        <f t="shared" si="1553"/>
        <v>48176</v>
      </c>
      <c r="B3407" s="105">
        <f t="shared" si="1565"/>
        <v>649.86749353000005</v>
      </c>
      <c r="C3407" s="90">
        <f t="shared" si="1554"/>
        <v>405.59859512999998</v>
      </c>
      <c r="D3407" s="91">
        <f t="shared" si="1566"/>
        <v>7245.38</v>
      </c>
      <c r="E3407" s="92">
        <f t="shared" si="1561"/>
        <v>7276.54</v>
      </c>
      <c r="F3407" s="93">
        <f t="shared" si="1567"/>
        <v>45763</v>
      </c>
      <c r="G3407" s="94">
        <f t="shared" si="1568"/>
        <v>4.3006716003852752E-3</v>
      </c>
      <c r="H3407" s="95">
        <f t="shared" si="1562"/>
        <v>48197</v>
      </c>
      <c r="I3407" s="95">
        <f t="shared" si="1569"/>
        <v>48197</v>
      </c>
      <c r="J3407" s="96">
        <f t="shared" si="1563"/>
        <v>19</v>
      </c>
      <c r="K3407" s="96">
        <f t="shared" si="1564"/>
        <v>4</v>
      </c>
      <c r="L3407" s="8">
        <f t="shared" si="1555"/>
        <v>1.0009038699999999</v>
      </c>
      <c r="M3407" s="97">
        <f t="shared" si="1570"/>
        <v>1.0043006699999999</v>
      </c>
      <c r="N3407" s="97">
        <f t="shared" si="1571"/>
        <v>1.5979714542014536</v>
      </c>
      <c r="O3407" s="90">
        <f t="shared" si="1572"/>
        <v>1.59941581</v>
      </c>
      <c r="P3407" s="90">
        <f t="shared" si="1573"/>
        <v>648.72080556000003</v>
      </c>
      <c r="Q3407" s="98">
        <f t="shared" si="1560"/>
        <v>0</v>
      </c>
      <c r="R3407" s="7">
        <f t="shared" si="1556"/>
        <v>0</v>
      </c>
      <c r="S3407" s="90">
        <f t="shared" si="1574"/>
        <v>0</v>
      </c>
      <c r="T3407" s="99">
        <f t="shared" si="1557"/>
        <v>0.117687</v>
      </c>
      <c r="U3407" s="98">
        <f t="shared" si="1575"/>
        <v>4</v>
      </c>
      <c r="V3407" s="98">
        <v>252</v>
      </c>
      <c r="W3407" s="97">
        <f t="shared" si="1576"/>
        <v>1.001767614</v>
      </c>
      <c r="X3407" s="90">
        <f t="shared" si="1577"/>
        <v>1.1466879699999999</v>
      </c>
      <c r="Y3407" s="90">
        <f t="shared" si="1578"/>
        <v>0</v>
      </c>
      <c r="Z3407" s="100" t="str">
        <f t="shared" si="1558"/>
        <v>A+J=</v>
      </c>
      <c r="AA3407" s="95">
        <f t="shared" si="1559"/>
        <v>48197</v>
      </c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4"/>
      <c r="DP3407" s="1"/>
      <c r="DQ3407" s="1"/>
      <c r="DR3407" s="1"/>
      <c r="DS3407" s="1"/>
      <c r="DT3407" s="1"/>
      <c r="DU3407" s="1"/>
    </row>
    <row r="3408" spans="1:125" ht="12.75" x14ac:dyDescent="0.2">
      <c r="A3408" s="89">
        <f t="shared" si="1553"/>
        <v>48177</v>
      </c>
      <c r="B3408" s="105">
        <f t="shared" si="1565"/>
        <v>650.30134027999998</v>
      </c>
      <c r="C3408" s="90">
        <f t="shared" si="1554"/>
        <v>405.59859512999998</v>
      </c>
      <c r="D3408" s="91">
        <f t="shared" si="1566"/>
        <v>7245.38</v>
      </c>
      <c r="E3408" s="92">
        <f t="shared" si="1561"/>
        <v>7276.54</v>
      </c>
      <c r="F3408" s="93">
        <f t="shared" si="1567"/>
        <v>45763</v>
      </c>
      <c r="G3408" s="94">
        <f t="shared" si="1568"/>
        <v>4.3006716003852752E-3</v>
      </c>
      <c r="H3408" s="95">
        <f t="shared" si="1562"/>
        <v>48197</v>
      </c>
      <c r="I3408" s="95">
        <f t="shared" si="1569"/>
        <v>48197</v>
      </c>
      <c r="J3408" s="96">
        <f t="shared" si="1563"/>
        <v>19</v>
      </c>
      <c r="K3408" s="96">
        <f t="shared" si="1564"/>
        <v>5</v>
      </c>
      <c r="L3408" s="8">
        <f t="shared" si="1555"/>
        <v>1.0011299600000001</v>
      </c>
      <c r="M3408" s="97">
        <f t="shared" si="1570"/>
        <v>1.0043006699999999</v>
      </c>
      <c r="N3408" s="97">
        <f t="shared" si="1571"/>
        <v>1.5979714542014536</v>
      </c>
      <c r="O3408" s="90">
        <f t="shared" si="1572"/>
        <v>1.5997770899999999</v>
      </c>
      <c r="P3408" s="90">
        <f t="shared" si="1573"/>
        <v>648.86734021999996</v>
      </c>
      <c r="Q3408" s="98">
        <f t="shared" si="1560"/>
        <v>0</v>
      </c>
      <c r="R3408" s="7">
        <f t="shared" si="1556"/>
        <v>0</v>
      </c>
      <c r="S3408" s="90">
        <f t="shared" si="1574"/>
        <v>0</v>
      </c>
      <c r="T3408" s="99">
        <f t="shared" si="1557"/>
        <v>0.117687</v>
      </c>
      <c r="U3408" s="98">
        <f t="shared" si="1575"/>
        <v>5</v>
      </c>
      <c r="V3408" s="98">
        <v>252</v>
      </c>
      <c r="W3408" s="97">
        <f t="shared" si="1576"/>
        <v>1.002210005</v>
      </c>
      <c r="X3408" s="90">
        <f t="shared" si="1577"/>
        <v>1.43400006</v>
      </c>
      <c r="Y3408" s="90">
        <f t="shared" si="1578"/>
        <v>0</v>
      </c>
      <c r="Z3408" s="100" t="str">
        <f t="shared" si="1558"/>
        <v>A+J=</v>
      </c>
      <c r="AA3408" s="95">
        <f t="shared" si="1559"/>
        <v>48197</v>
      </c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4"/>
      <c r="DP3408" s="1"/>
      <c r="DQ3408" s="1"/>
      <c r="DR3408" s="1"/>
      <c r="DS3408" s="1"/>
      <c r="DT3408" s="1"/>
      <c r="DU3408" s="1"/>
    </row>
    <row r="3409" spans="1:125" ht="12.75" x14ac:dyDescent="0.2">
      <c r="A3409" s="89">
        <f t="shared" si="1553"/>
        <v>48178</v>
      </c>
      <c r="B3409" s="105">
        <f t="shared" si="1565"/>
        <v>650.73548455000002</v>
      </c>
      <c r="C3409" s="90">
        <f t="shared" si="1554"/>
        <v>405.59859512999998</v>
      </c>
      <c r="D3409" s="91">
        <f t="shared" si="1566"/>
        <v>7245.38</v>
      </c>
      <c r="E3409" s="92">
        <f t="shared" si="1561"/>
        <v>7276.54</v>
      </c>
      <c r="F3409" s="93">
        <f t="shared" si="1567"/>
        <v>45763</v>
      </c>
      <c r="G3409" s="94">
        <f t="shared" si="1568"/>
        <v>4.3006716003852752E-3</v>
      </c>
      <c r="H3409" s="95">
        <f t="shared" si="1562"/>
        <v>48197</v>
      </c>
      <c r="I3409" s="95">
        <f t="shared" si="1569"/>
        <v>48197</v>
      </c>
      <c r="J3409" s="96">
        <f t="shared" si="1563"/>
        <v>19</v>
      </c>
      <c r="K3409" s="96">
        <f t="shared" si="1564"/>
        <v>6</v>
      </c>
      <c r="L3409" s="8">
        <f t="shared" si="1555"/>
        <v>1.0013561099999999</v>
      </c>
      <c r="M3409" s="97">
        <f t="shared" si="1570"/>
        <v>1.0043006699999999</v>
      </c>
      <c r="N3409" s="97">
        <f t="shared" si="1571"/>
        <v>1.5979714542014536</v>
      </c>
      <c r="O3409" s="90">
        <f t="shared" si="1572"/>
        <v>1.6001384700000001</v>
      </c>
      <c r="P3409" s="90">
        <f t="shared" si="1573"/>
        <v>649.01391544000001</v>
      </c>
      <c r="Q3409" s="98">
        <f t="shared" si="1560"/>
        <v>0</v>
      </c>
      <c r="R3409" s="7">
        <f t="shared" si="1556"/>
        <v>0</v>
      </c>
      <c r="S3409" s="90">
        <f t="shared" si="1574"/>
        <v>0</v>
      </c>
      <c r="T3409" s="99">
        <f t="shared" si="1557"/>
        <v>0.117687</v>
      </c>
      <c r="U3409" s="98">
        <f t="shared" si="1575"/>
        <v>6</v>
      </c>
      <c r="V3409" s="98">
        <v>252</v>
      </c>
      <c r="W3409" s="97">
        <f t="shared" si="1576"/>
        <v>1.002652592</v>
      </c>
      <c r="X3409" s="90">
        <f t="shared" si="1577"/>
        <v>1.7215691099999999</v>
      </c>
      <c r="Y3409" s="90">
        <f t="shared" si="1578"/>
        <v>0</v>
      </c>
      <c r="Z3409" s="100" t="str">
        <f t="shared" si="1558"/>
        <v>A+J=</v>
      </c>
      <c r="AA3409" s="95">
        <f t="shared" si="1559"/>
        <v>48197</v>
      </c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4"/>
      <c r="DP3409" s="1"/>
      <c r="DQ3409" s="1"/>
      <c r="DR3409" s="1"/>
      <c r="DS3409" s="1"/>
      <c r="DT3409" s="1"/>
      <c r="DU3409" s="1"/>
    </row>
    <row r="3410" spans="1:125" ht="12.75" x14ac:dyDescent="0.2">
      <c r="A3410" s="89">
        <f t="shared" si="1553"/>
        <v>48179</v>
      </c>
      <c r="B3410" s="105">
        <f t="shared" si="1565"/>
        <v>651.16992176999997</v>
      </c>
      <c r="C3410" s="90">
        <f t="shared" si="1554"/>
        <v>405.59859512999998</v>
      </c>
      <c r="D3410" s="91">
        <f t="shared" si="1566"/>
        <v>7245.38</v>
      </c>
      <c r="E3410" s="92">
        <f t="shared" si="1561"/>
        <v>7276.54</v>
      </c>
      <c r="F3410" s="93">
        <f t="shared" si="1567"/>
        <v>45763</v>
      </c>
      <c r="G3410" s="94">
        <f t="shared" si="1568"/>
        <v>4.3006716003852752E-3</v>
      </c>
      <c r="H3410" s="95">
        <f t="shared" si="1562"/>
        <v>48197</v>
      </c>
      <c r="I3410" s="95">
        <f t="shared" si="1569"/>
        <v>48197</v>
      </c>
      <c r="J3410" s="96">
        <f t="shared" si="1563"/>
        <v>19</v>
      </c>
      <c r="K3410" s="96">
        <f t="shared" si="1564"/>
        <v>7</v>
      </c>
      <c r="L3410" s="8">
        <f t="shared" si="1555"/>
        <v>1.0015823100000001</v>
      </c>
      <c r="M3410" s="97">
        <f t="shared" si="1570"/>
        <v>1.0043006699999999</v>
      </c>
      <c r="N3410" s="97">
        <f t="shared" si="1571"/>
        <v>1.5979714542014536</v>
      </c>
      <c r="O3410" s="90">
        <f t="shared" si="1572"/>
        <v>1.60049994</v>
      </c>
      <c r="P3410" s="90">
        <f t="shared" si="1573"/>
        <v>649.16052716000002</v>
      </c>
      <c r="Q3410" s="98">
        <f t="shared" si="1560"/>
        <v>0</v>
      </c>
      <c r="R3410" s="7">
        <f t="shared" si="1556"/>
        <v>0</v>
      </c>
      <c r="S3410" s="90">
        <f t="shared" si="1574"/>
        <v>0</v>
      </c>
      <c r="T3410" s="99">
        <f t="shared" si="1557"/>
        <v>0.117687</v>
      </c>
      <c r="U3410" s="98">
        <f t="shared" si="1575"/>
        <v>7</v>
      </c>
      <c r="V3410" s="98">
        <v>252</v>
      </c>
      <c r="W3410" s="97">
        <f t="shared" si="1576"/>
        <v>1.0030953739999999</v>
      </c>
      <c r="X3410" s="90">
        <f t="shared" si="1577"/>
        <v>2.0093946100000002</v>
      </c>
      <c r="Y3410" s="90">
        <f t="shared" si="1578"/>
        <v>0</v>
      </c>
      <c r="Z3410" s="100" t="str">
        <f t="shared" si="1558"/>
        <v>A+J=</v>
      </c>
      <c r="AA3410" s="95">
        <f t="shared" si="1559"/>
        <v>48197</v>
      </c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4"/>
      <c r="DP3410" s="1"/>
      <c r="DQ3410" s="1"/>
      <c r="DR3410" s="1"/>
      <c r="DS3410" s="1"/>
      <c r="DT3410" s="1"/>
      <c r="DU3410" s="1"/>
    </row>
    <row r="3411" spans="1:125" ht="12.75" x14ac:dyDescent="0.2">
      <c r="A3411" s="89">
        <f t="shared" si="1553"/>
        <v>48180</v>
      </c>
      <c r="B3411" s="105">
        <f t="shared" si="1565"/>
        <v>651.60463644999993</v>
      </c>
      <c r="C3411" s="90">
        <f t="shared" si="1554"/>
        <v>405.59859512999998</v>
      </c>
      <c r="D3411" s="91">
        <f t="shared" si="1566"/>
        <v>7245.38</v>
      </c>
      <c r="E3411" s="92">
        <f t="shared" si="1561"/>
        <v>7276.54</v>
      </c>
      <c r="F3411" s="93">
        <f t="shared" si="1567"/>
        <v>45763</v>
      </c>
      <c r="G3411" s="94">
        <f t="shared" si="1568"/>
        <v>4.3006716003852752E-3</v>
      </c>
      <c r="H3411" s="95">
        <f t="shared" si="1562"/>
        <v>48197</v>
      </c>
      <c r="I3411" s="95">
        <f t="shared" si="1569"/>
        <v>48197</v>
      </c>
      <c r="J3411" s="96">
        <f t="shared" si="1563"/>
        <v>19</v>
      </c>
      <c r="K3411" s="96">
        <f t="shared" si="1564"/>
        <v>8</v>
      </c>
      <c r="L3411" s="8">
        <f t="shared" si="1555"/>
        <v>1.00180855</v>
      </c>
      <c r="M3411" s="97">
        <f t="shared" si="1570"/>
        <v>1.0043006699999999</v>
      </c>
      <c r="N3411" s="97">
        <f t="shared" si="1571"/>
        <v>1.5979714542014536</v>
      </c>
      <c r="O3411" s="90">
        <f t="shared" si="1572"/>
        <v>1.60086146</v>
      </c>
      <c r="P3411" s="90">
        <f t="shared" si="1573"/>
        <v>649.30715916999998</v>
      </c>
      <c r="Q3411" s="98">
        <f t="shared" si="1560"/>
        <v>0</v>
      </c>
      <c r="R3411" s="7">
        <f t="shared" si="1556"/>
        <v>0</v>
      </c>
      <c r="S3411" s="90">
        <f t="shared" si="1574"/>
        <v>0</v>
      </c>
      <c r="T3411" s="99">
        <f t="shared" si="1557"/>
        <v>0.117687</v>
      </c>
      <c r="U3411" s="98">
        <f t="shared" si="1575"/>
        <v>8</v>
      </c>
      <c r="V3411" s="98">
        <v>252</v>
      </c>
      <c r="W3411" s="97">
        <f t="shared" si="1576"/>
        <v>1.0035383520000001</v>
      </c>
      <c r="X3411" s="90">
        <f t="shared" si="1577"/>
        <v>2.2974772799999998</v>
      </c>
      <c r="Y3411" s="90">
        <f t="shared" si="1578"/>
        <v>0</v>
      </c>
      <c r="Z3411" s="100" t="str">
        <f t="shared" si="1558"/>
        <v>A+J=</v>
      </c>
      <c r="AA3411" s="95">
        <f t="shared" si="1559"/>
        <v>48197</v>
      </c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4"/>
      <c r="DP3411" s="1"/>
      <c r="DQ3411" s="1"/>
      <c r="DR3411" s="1"/>
      <c r="DS3411" s="1"/>
      <c r="DT3411" s="1"/>
      <c r="DU3411" s="1"/>
    </row>
    <row r="3412" spans="1:125" ht="12.75" x14ac:dyDescent="0.2">
      <c r="A3412" s="89">
        <f t="shared" ref="A3412:A3475" si="1579">(A3411+1)</f>
        <v>48181</v>
      </c>
      <c r="B3412" s="105">
        <f t="shared" si="1565"/>
        <v>652.03964904000009</v>
      </c>
      <c r="C3412" s="90">
        <f t="shared" ref="C3412:C3475" si="1580">TRUNC(IF(Q3411&gt;0,VLOOKUP(A3411,$AD$21:$AE$123,2),C3411),8)</f>
        <v>405.59859512999998</v>
      </c>
      <c r="D3412" s="91">
        <f t="shared" si="1566"/>
        <v>7245.38</v>
      </c>
      <c r="E3412" s="92">
        <f t="shared" si="1561"/>
        <v>7276.54</v>
      </c>
      <c r="F3412" s="93">
        <f t="shared" si="1567"/>
        <v>45763</v>
      </c>
      <c r="G3412" s="94">
        <f t="shared" si="1568"/>
        <v>4.3006716003852752E-3</v>
      </c>
      <c r="H3412" s="95">
        <f t="shared" si="1562"/>
        <v>48197</v>
      </c>
      <c r="I3412" s="95">
        <f t="shared" si="1569"/>
        <v>48197</v>
      </c>
      <c r="J3412" s="96">
        <f t="shared" si="1563"/>
        <v>19</v>
      </c>
      <c r="K3412" s="96">
        <f t="shared" si="1564"/>
        <v>9</v>
      </c>
      <c r="L3412" s="8">
        <f t="shared" ref="L3412:L3475" si="1581">IF(E3412&lt;D3412,1,TRUNC((E3412/D3412)^TRUNC((K3412/J3412),9),8))</f>
        <v>1.00203485</v>
      </c>
      <c r="M3412" s="97">
        <f t="shared" si="1570"/>
        <v>1.0043006699999999</v>
      </c>
      <c r="N3412" s="97">
        <f t="shared" si="1571"/>
        <v>1.5979714542014536</v>
      </c>
      <c r="O3412" s="90">
        <f t="shared" si="1572"/>
        <v>1.60122308</v>
      </c>
      <c r="P3412" s="90">
        <f t="shared" si="1573"/>
        <v>649.45383173000005</v>
      </c>
      <c r="Q3412" s="98">
        <f t="shared" si="1560"/>
        <v>0</v>
      </c>
      <c r="R3412" s="7">
        <f t="shared" ref="R3412:R3475" si="1582">IF(Q3412&gt;0,VLOOKUP($A3412,$AD$19:$AI$164,6),0)</f>
        <v>0</v>
      </c>
      <c r="S3412" s="90">
        <f t="shared" si="1574"/>
        <v>0</v>
      </c>
      <c r="T3412" s="99">
        <f t="shared" ref="T3412:T3475" si="1583">(T3411)</f>
        <v>0.117687</v>
      </c>
      <c r="U3412" s="98">
        <f t="shared" si="1575"/>
        <v>9</v>
      </c>
      <c r="V3412" s="98">
        <v>252</v>
      </c>
      <c r="W3412" s="97">
        <f t="shared" si="1576"/>
        <v>1.003981526</v>
      </c>
      <c r="X3412" s="90">
        <f t="shared" si="1577"/>
        <v>2.5858173099999999</v>
      </c>
      <c r="Y3412" s="90">
        <f t="shared" si="1578"/>
        <v>0</v>
      </c>
      <c r="Z3412" s="100" t="str">
        <f t="shared" si="1558"/>
        <v>A+J=</v>
      </c>
      <c r="AA3412" s="95">
        <f t="shared" si="1559"/>
        <v>48197</v>
      </c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4"/>
      <c r="DP3412" s="1"/>
      <c r="DQ3412" s="1"/>
      <c r="DR3412" s="1"/>
      <c r="DS3412" s="1"/>
      <c r="DT3412" s="1"/>
      <c r="DU3412" s="1"/>
    </row>
    <row r="3413" spans="1:125" ht="12.75" x14ac:dyDescent="0.2">
      <c r="A3413" s="89">
        <f t="shared" si="1579"/>
        <v>48182</v>
      </c>
      <c r="B3413" s="105">
        <f t="shared" si="1565"/>
        <v>652.03964904000009</v>
      </c>
      <c r="C3413" s="90">
        <f t="shared" si="1580"/>
        <v>405.59859512999998</v>
      </c>
      <c r="D3413" s="91">
        <f t="shared" si="1566"/>
        <v>7245.38</v>
      </c>
      <c r="E3413" s="92">
        <f t="shared" si="1561"/>
        <v>7276.54</v>
      </c>
      <c r="F3413" s="93">
        <f t="shared" si="1567"/>
        <v>45763</v>
      </c>
      <c r="G3413" s="94">
        <f t="shared" si="1568"/>
        <v>4.3006716003852752E-3</v>
      </c>
      <c r="H3413" s="95">
        <f t="shared" si="1562"/>
        <v>48197</v>
      </c>
      <c r="I3413" s="95">
        <f t="shared" si="1569"/>
        <v>48197</v>
      </c>
      <c r="J3413" s="96">
        <f t="shared" si="1563"/>
        <v>19</v>
      </c>
      <c r="K3413" s="96">
        <f t="shared" si="1564"/>
        <v>9</v>
      </c>
      <c r="L3413" s="8">
        <f t="shared" si="1581"/>
        <v>1.00203485</v>
      </c>
      <c r="M3413" s="97">
        <f t="shared" si="1570"/>
        <v>1.0043006699999999</v>
      </c>
      <c r="N3413" s="97">
        <f t="shared" si="1571"/>
        <v>1.5979714542014536</v>
      </c>
      <c r="O3413" s="90">
        <f t="shared" si="1572"/>
        <v>1.60122308</v>
      </c>
      <c r="P3413" s="90">
        <f t="shared" si="1573"/>
        <v>649.45383173000005</v>
      </c>
      <c r="Q3413" s="98">
        <f t="shared" si="1560"/>
        <v>0</v>
      </c>
      <c r="R3413" s="7">
        <f t="shared" si="1582"/>
        <v>0</v>
      </c>
      <c r="S3413" s="90">
        <f t="shared" si="1574"/>
        <v>0</v>
      </c>
      <c r="T3413" s="99">
        <f t="shared" si="1583"/>
        <v>0.117687</v>
      </c>
      <c r="U3413" s="98">
        <f t="shared" si="1575"/>
        <v>9</v>
      </c>
      <c r="V3413" s="98">
        <v>252</v>
      </c>
      <c r="W3413" s="97">
        <f t="shared" si="1576"/>
        <v>1.003981526</v>
      </c>
      <c r="X3413" s="90">
        <f t="shared" si="1577"/>
        <v>2.5858173099999999</v>
      </c>
      <c r="Y3413" s="90">
        <f t="shared" si="1578"/>
        <v>0</v>
      </c>
      <c r="Z3413" s="100" t="str">
        <f t="shared" ref="Z3413:Z3476" si="1584">IF($Q3412&gt;0,VLOOKUP($A3412,$AD$19:$AM$164,9),Z3412)</f>
        <v>A+J=</v>
      </c>
      <c r="AA3413" s="95">
        <f t="shared" ref="AA3413:AA3476" si="1585">IF($Q3412&gt;0,VLOOKUP($A3412,$AD$19:$AM$164,10),AA3412)</f>
        <v>48197</v>
      </c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4"/>
      <c r="DP3413" s="1"/>
      <c r="DQ3413" s="1"/>
      <c r="DR3413" s="1"/>
      <c r="DS3413" s="1"/>
      <c r="DT3413" s="1"/>
      <c r="DU3413" s="1"/>
    </row>
    <row r="3414" spans="1:125" ht="12.75" x14ac:dyDescent="0.2">
      <c r="A3414" s="89">
        <f t="shared" si="1579"/>
        <v>48183</v>
      </c>
      <c r="B3414" s="105">
        <f t="shared" si="1565"/>
        <v>652.03964904000009</v>
      </c>
      <c r="C3414" s="90">
        <f t="shared" si="1580"/>
        <v>405.59859512999998</v>
      </c>
      <c r="D3414" s="91">
        <f t="shared" si="1566"/>
        <v>7245.38</v>
      </c>
      <c r="E3414" s="92">
        <f t="shared" si="1561"/>
        <v>7276.54</v>
      </c>
      <c r="F3414" s="93">
        <f t="shared" si="1567"/>
        <v>45763</v>
      </c>
      <c r="G3414" s="94">
        <f t="shared" si="1568"/>
        <v>4.3006716003852752E-3</v>
      </c>
      <c r="H3414" s="95">
        <f t="shared" si="1562"/>
        <v>48197</v>
      </c>
      <c r="I3414" s="95">
        <f t="shared" si="1569"/>
        <v>48197</v>
      </c>
      <c r="J3414" s="96">
        <f t="shared" si="1563"/>
        <v>19</v>
      </c>
      <c r="K3414" s="96">
        <f t="shared" si="1564"/>
        <v>9</v>
      </c>
      <c r="L3414" s="8">
        <f t="shared" si="1581"/>
        <v>1.00203485</v>
      </c>
      <c r="M3414" s="97">
        <f t="shared" si="1570"/>
        <v>1.0043006699999999</v>
      </c>
      <c r="N3414" s="97">
        <f t="shared" si="1571"/>
        <v>1.5979714542014536</v>
      </c>
      <c r="O3414" s="90">
        <f t="shared" si="1572"/>
        <v>1.60122308</v>
      </c>
      <c r="P3414" s="90">
        <f t="shared" si="1573"/>
        <v>649.45383173000005</v>
      </c>
      <c r="Q3414" s="98">
        <f t="shared" ref="Q3414:Q3477" si="1586">IF(VLOOKUP(A3414,AD$19:AK$164,8)=VLOOKUP(A3413,AD$19:AK$164,8),0,VLOOKUP(A3414,AD$19:AK$164,8))</f>
        <v>0</v>
      </c>
      <c r="R3414" s="7">
        <f t="shared" si="1582"/>
        <v>0</v>
      </c>
      <c r="S3414" s="90">
        <f t="shared" si="1574"/>
        <v>0</v>
      </c>
      <c r="T3414" s="99">
        <f t="shared" si="1583"/>
        <v>0.117687</v>
      </c>
      <c r="U3414" s="98">
        <f t="shared" si="1575"/>
        <v>9</v>
      </c>
      <c r="V3414" s="98">
        <v>252</v>
      </c>
      <c r="W3414" s="97">
        <f t="shared" si="1576"/>
        <v>1.003981526</v>
      </c>
      <c r="X3414" s="90">
        <f t="shared" si="1577"/>
        <v>2.5858173099999999</v>
      </c>
      <c r="Y3414" s="90">
        <f t="shared" si="1578"/>
        <v>0</v>
      </c>
      <c r="Z3414" s="100" t="str">
        <f t="shared" si="1584"/>
        <v>A+J=</v>
      </c>
      <c r="AA3414" s="95">
        <f t="shared" si="1585"/>
        <v>48197</v>
      </c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4"/>
      <c r="DP3414" s="1"/>
      <c r="DQ3414" s="1"/>
      <c r="DR3414" s="1"/>
      <c r="DS3414" s="1"/>
      <c r="DT3414" s="1"/>
      <c r="DU3414" s="1"/>
    </row>
    <row r="3415" spans="1:125" ht="12.75" x14ac:dyDescent="0.2">
      <c r="A3415" s="89">
        <f t="shared" si="1579"/>
        <v>48184</v>
      </c>
      <c r="B3415" s="105">
        <f t="shared" si="1565"/>
        <v>652.47495906000006</v>
      </c>
      <c r="C3415" s="90">
        <f t="shared" si="1580"/>
        <v>405.59859512999998</v>
      </c>
      <c r="D3415" s="91">
        <f t="shared" si="1566"/>
        <v>7245.38</v>
      </c>
      <c r="E3415" s="92">
        <f t="shared" si="1561"/>
        <v>7276.54</v>
      </c>
      <c r="F3415" s="93">
        <f t="shared" si="1567"/>
        <v>45763</v>
      </c>
      <c r="G3415" s="94">
        <f t="shared" si="1568"/>
        <v>4.3006716003852752E-3</v>
      </c>
      <c r="H3415" s="95">
        <f t="shared" si="1562"/>
        <v>48197</v>
      </c>
      <c r="I3415" s="95">
        <f t="shared" si="1569"/>
        <v>48197</v>
      </c>
      <c r="J3415" s="96">
        <f t="shared" si="1563"/>
        <v>19</v>
      </c>
      <c r="K3415" s="96">
        <f t="shared" si="1564"/>
        <v>10</v>
      </c>
      <c r="L3415" s="8">
        <f t="shared" si="1581"/>
        <v>1.0022612099999999</v>
      </c>
      <c r="M3415" s="97">
        <f t="shared" si="1570"/>
        <v>1.0043006699999999</v>
      </c>
      <c r="N3415" s="97">
        <f t="shared" si="1571"/>
        <v>1.5979714542014536</v>
      </c>
      <c r="O3415" s="90">
        <f t="shared" si="1572"/>
        <v>1.6015847999999999</v>
      </c>
      <c r="P3415" s="90">
        <f t="shared" si="1573"/>
        <v>649.60054486000001</v>
      </c>
      <c r="Q3415" s="98">
        <f t="shared" si="1586"/>
        <v>0</v>
      </c>
      <c r="R3415" s="7">
        <f t="shared" si="1582"/>
        <v>0</v>
      </c>
      <c r="S3415" s="90">
        <f t="shared" si="1574"/>
        <v>0</v>
      </c>
      <c r="T3415" s="99">
        <f t="shared" si="1583"/>
        <v>0.117687</v>
      </c>
      <c r="U3415" s="98">
        <f t="shared" si="1575"/>
        <v>10</v>
      </c>
      <c r="V3415" s="98">
        <v>252</v>
      </c>
      <c r="W3415" s="97">
        <f t="shared" si="1576"/>
        <v>1.0044248950000001</v>
      </c>
      <c r="X3415" s="90">
        <f t="shared" si="1577"/>
        <v>2.8744141999999999</v>
      </c>
      <c r="Y3415" s="90">
        <f t="shared" si="1578"/>
        <v>0</v>
      </c>
      <c r="Z3415" s="100" t="str">
        <f t="shared" si="1584"/>
        <v>A+J=</v>
      </c>
      <c r="AA3415" s="95">
        <f t="shared" si="1585"/>
        <v>48197</v>
      </c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4"/>
      <c r="DP3415" s="1"/>
      <c r="DQ3415" s="1"/>
      <c r="DR3415" s="1"/>
      <c r="DS3415" s="1"/>
      <c r="DT3415" s="1"/>
      <c r="DU3415" s="1"/>
    </row>
    <row r="3416" spans="1:125" ht="12.75" x14ac:dyDescent="0.2">
      <c r="A3416" s="89">
        <f t="shared" si="1579"/>
        <v>48185</v>
      </c>
      <c r="B3416" s="105">
        <f t="shared" si="1565"/>
        <v>652.91055096999992</v>
      </c>
      <c r="C3416" s="90">
        <f t="shared" si="1580"/>
        <v>405.59859512999998</v>
      </c>
      <c r="D3416" s="91">
        <f t="shared" si="1566"/>
        <v>7245.38</v>
      </c>
      <c r="E3416" s="92">
        <f t="shared" si="1561"/>
        <v>7276.54</v>
      </c>
      <c r="F3416" s="93">
        <f t="shared" si="1567"/>
        <v>45763</v>
      </c>
      <c r="G3416" s="94">
        <f t="shared" si="1568"/>
        <v>4.3006716003852752E-3</v>
      </c>
      <c r="H3416" s="95">
        <f t="shared" si="1562"/>
        <v>48197</v>
      </c>
      <c r="I3416" s="95">
        <f t="shared" si="1569"/>
        <v>48197</v>
      </c>
      <c r="J3416" s="96">
        <f t="shared" si="1563"/>
        <v>19</v>
      </c>
      <c r="K3416" s="96">
        <f t="shared" si="1564"/>
        <v>11</v>
      </c>
      <c r="L3416" s="8">
        <f t="shared" si="1581"/>
        <v>1.00248761</v>
      </c>
      <c r="M3416" s="97">
        <f t="shared" si="1570"/>
        <v>1.0043006699999999</v>
      </c>
      <c r="N3416" s="97">
        <f t="shared" si="1571"/>
        <v>1.5979714542014536</v>
      </c>
      <c r="O3416" s="90">
        <f t="shared" si="1572"/>
        <v>1.6019465799999999</v>
      </c>
      <c r="P3416" s="90">
        <f t="shared" si="1573"/>
        <v>649.74728231999995</v>
      </c>
      <c r="Q3416" s="98">
        <f t="shared" si="1586"/>
        <v>0</v>
      </c>
      <c r="R3416" s="7">
        <f t="shared" si="1582"/>
        <v>0</v>
      </c>
      <c r="S3416" s="90">
        <f t="shared" si="1574"/>
        <v>0</v>
      </c>
      <c r="T3416" s="99">
        <f t="shared" si="1583"/>
        <v>0.117687</v>
      </c>
      <c r="U3416" s="98">
        <f t="shared" si="1575"/>
        <v>11</v>
      </c>
      <c r="V3416" s="98">
        <v>252</v>
      </c>
      <c r="W3416" s="97">
        <f t="shared" si="1576"/>
        <v>1.00486846</v>
      </c>
      <c r="X3416" s="90">
        <f t="shared" si="1577"/>
        <v>3.16326865</v>
      </c>
      <c r="Y3416" s="90">
        <f t="shared" si="1578"/>
        <v>0</v>
      </c>
      <c r="Z3416" s="100" t="str">
        <f t="shared" si="1584"/>
        <v>A+J=</v>
      </c>
      <c r="AA3416" s="95">
        <f t="shared" si="1585"/>
        <v>48197</v>
      </c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4"/>
      <c r="DP3416" s="1"/>
      <c r="DQ3416" s="1"/>
      <c r="DR3416" s="1"/>
      <c r="DS3416" s="1"/>
      <c r="DT3416" s="1"/>
      <c r="DU3416" s="1"/>
    </row>
    <row r="3417" spans="1:125" ht="12.75" x14ac:dyDescent="0.2">
      <c r="A3417" s="89">
        <f t="shared" si="1579"/>
        <v>48186</v>
      </c>
      <c r="B3417" s="105">
        <f t="shared" si="1565"/>
        <v>653.34643305000009</v>
      </c>
      <c r="C3417" s="90">
        <f t="shared" si="1580"/>
        <v>405.59859512999998</v>
      </c>
      <c r="D3417" s="91">
        <f t="shared" si="1566"/>
        <v>7245.38</v>
      </c>
      <c r="E3417" s="92">
        <f t="shared" si="1561"/>
        <v>7276.54</v>
      </c>
      <c r="F3417" s="93">
        <f t="shared" si="1567"/>
        <v>45763</v>
      </c>
      <c r="G3417" s="94">
        <f t="shared" si="1568"/>
        <v>4.3006716003852752E-3</v>
      </c>
      <c r="H3417" s="95">
        <f t="shared" si="1562"/>
        <v>48197</v>
      </c>
      <c r="I3417" s="95">
        <f t="shared" si="1569"/>
        <v>48197</v>
      </c>
      <c r="J3417" s="96">
        <f t="shared" si="1563"/>
        <v>19</v>
      </c>
      <c r="K3417" s="96">
        <f t="shared" si="1564"/>
        <v>12</v>
      </c>
      <c r="L3417" s="8">
        <f t="shared" si="1581"/>
        <v>1.00271406</v>
      </c>
      <c r="M3417" s="97">
        <f t="shared" si="1570"/>
        <v>1.0043006699999999</v>
      </c>
      <c r="N3417" s="97">
        <f t="shared" si="1571"/>
        <v>1.5979714542014536</v>
      </c>
      <c r="O3417" s="90">
        <f t="shared" si="1572"/>
        <v>1.6023084400000001</v>
      </c>
      <c r="P3417" s="90">
        <f t="shared" si="1573"/>
        <v>649.89405222000005</v>
      </c>
      <c r="Q3417" s="98">
        <f t="shared" si="1586"/>
        <v>0</v>
      </c>
      <c r="R3417" s="7">
        <f t="shared" si="1582"/>
        <v>0</v>
      </c>
      <c r="S3417" s="90">
        <f t="shared" si="1574"/>
        <v>0</v>
      </c>
      <c r="T3417" s="99">
        <f t="shared" si="1583"/>
        <v>0.117687</v>
      </c>
      <c r="U3417" s="98">
        <f t="shared" si="1575"/>
        <v>12</v>
      </c>
      <c r="V3417" s="98">
        <v>252</v>
      </c>
      <c r="W3417" s="97">
        <f t="shared" si="1576"/>
        <v>1.0053122210000001</v>
      </c>
      <c r="X3417" s="90">
        <f t="shared" si="1577"/>
        <v>3.4523808300000001</v>
      </c>
      <c r="Y3417" s="90">
        <f t="shared" si="1578"/>
        <v>0</v>
      </c>
      <c r="Z3417" s="100" t="str">
        <f t="shared" si="1584"/>
        <v>A+J=</v>
      </c>
      <c r="AA3417" s="95">
        <f t="shared" si="1585"/>
        <v>48197</v>
      </c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4"/>
      <c r="DP3417" s="1"/>
      <c r="DQ3417" s="1"/>
      <c r="DR3417" s="1"/>
      <c r="DS3417" s="1"/>
      <c r="DT3417" s="1"/>
      <c r="DU3417" s="1"/>
    </row>
    <row r="3418" spans="1:125" ht="12.75" x14ac:dyDescent="0.2">
      <c r="A3418" s="89">
        <f t="shared" si="1579"/>
        <v>48187</v>
      </c>
      <c r="B3418" s="105">
        <f t="shared" si="1565"/>
        <v>653.78261295000004</v>
      </c>
      <c r="C3418" s="90">
        <f t="shared" si="1580"/>
        <v>405.59859512999998</v>
      </c>
      <c r="D3418" s="91">
        <f t="shared" si="1566"/>
        <v>7245.38</v>
      </c>
      <c r="E3418" s="92">
        <f t="shared" si="1561"/>
        <v>7276.54</v>
      </c>
      <c r="F3418" s="93">
        <f t="shared" si="1567"/>
        <v>45763</v>
      </c>
      <c r="G3418" s="94">
        <f t="shared" si="1568"/>
        <v>4.3006716003852752E-3</v>
      </c>
      <c r="H3418" s="95">
        <f t="shared" si="1562"/>
        <v>48197</v>
      </c>
      <c r="I3418" s="95">
        <f t="shared" si="1569"/>
        <v>48197</v>
      </c>
      <c r="J3418" s="96">
        <f t="shared" si="1563"/>
        <v>19</v>
      </c>
      <c r="K3418" s="96">
        <f t="shared" si="1564"/>
        <v>13</v>
      </c>
      <c r="L3418" s="8">
        <f t="shared" si="1581"/>
        <v>1.00294057</v>
      </c>
      <c r="M3418" s="97">
        <f t="shared" si="1570"/>
        <v>1.0043006699999999</v>
      </c>
      <c r="N3418" s="97">
        <f t="shared" si="1571"/>
        <v>1.5979714542014536</v>
      </c>
      <c r="O3418" s="90">
        <f t="shared" si="1572"/>
        <v>1.6026704000000001</v>
      </c>
      <c r="P3418" s="90">
        <f t="shared" si="1573"/>
        <v>650.04086269000004</v>
      </c>
      <c r="Q3418" s="98">
        <f t="shared" si="1586"/>
        <v>0</v>
      </c>
      <c r="R3418" s="7">
        <f t="shared" si="1582"/>
        <v>0</v>
      </c>
      <c r="S3418" s="90">
        <f t="shared" si="1574"/>
        <v>0</v>
      </c>
      <c r="T3418" s="99">
        <f t="shared" si="1583"/>
        <v>0.117687</v>
      </c>
      <c r="U3418" s="98">
        <f t="shared" si="1575"/>
        <v>13</v>
      </c>
      <c r="V3418" s="98">
        <v>252</v>
      </c>
      <c r="W3418" s="97">
        <f t="shared" si="1576"/>
        <v>1.0057561770000001</v>
      </c>
      <c r="X3418" s="90">
        <f t="shared" si="1577"/>
        <v>3.7417502599999999</v>
      </c>
      <c r="Y3418" s="90">
        <f t="shared" si="1578"/>
        <v>0</v>
      </c>
      <c r="Z3418" s="100" t="str">
        <f t="shared" si="1584"/>
        <v>A+J=</v>
      </c>
      <c r="AA3418" s="95">
        <f t="shared" si="1585"/>
        <v>48197</v>
      </c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4"/>
      <c r="DP3418" s="1"/>
      <c r="DQ3418" s="1"/>
      <c r="DR3418" s="1"/>
      <c r="DS3418" s="1"/>
      <c r="DT3418" s="1"/>
      <c r="DU3418" s="1"/>
    </row>
    <row r="3419" spans="1:125" ht="12.75" x14ac:dyDescent="0.2">
      <c r="A3419" s="89">
        <f t="shared" si="1579"/>
        <v>48188</v>
      </c>
      <c r="B3419" s="105">
        <f t="shared" si="1565"/>
        <v>654.21907577000002</v>
      </c>
      <c r="C3419" s="90">
        <f t="shared" si="1580"/>
        <v>405.59859512999998</v>
      </c>
      <c r="D3419" s="91">
        <f t="shared" si="1566"/>
        <v>7245.38</v>
      </c>
      <c r="E3419" s="92">
        <f t="shared" si="1561"/>
        <v>7276.54</v>
      </c>
      <c r="F3419" s="93">
        <f t="shared" si="1567"/>
        <v>45763</v>
      </c>
      <c r="G3419" s="94">
        <f t="shared" si="1568"/>
        <v>4.3006716003852752E-3</v>
      </c>
      <c r="H3419" s="95">
        <f t="shared" si="1562"/>
        <v>48197</v>
      </c>
      <c r="I3419" s="95">
        <f t="shared" si="1569"/>
        <v>48197</v>
      </c>
      <c r="J3419" s="96">
        <f t="shared" si="1563"/>
        <v>19</v>
      </c>
      <c r="K3419" s="96">
        <f t="shared" si="1564"/>
        <v>14</v>
      </c>
      <c r="L3419" s="8">
        <f t="shared" si="1581"/>
        <v>1.0031671200000001</v>
      </c>
      <c r="M3419" s="97">
        <f t="shared" si="1570"/>
        <v>1.0043006699999999</v>
      </c>
      <c r="N3419" s="97">
        <f t="shared" si="1571"/>
        <v>1.5979714542014536</v>
      </c>
      <c r="O3419" s="90">
        <f t="shared" si="1572"/>
        <v>1.6030324199999999</v>
      </c>
      <c r="P3419" s="90">
        <f t="shared" si="1573"/>
        <v>650.18769749000001</v>
      </c>
      <c r="Q3419" s="98">
        <f t="shared" si="1586"/>
        <v>0</v>
      </c>
      <c r="R3419" s="7">
        <f t="shared" si="1582"/>
        <v>0</v>
      </c>
      <c r="S3419" s="90">
        <f t="shared" si="1574"/>
        <v>0</v>
      </c>
      <c r="T3419" s="99">
        <f t="shared" si="1583"/>
        <v>0.117687</v>
      </c>
      <c r="U3419" s="98">
        <f t="shared" si="1575"/>
        <v>14</v>
      </c>
      <c r="V3419" s="98">
        <v>252</v>
      </c>
      <c r="W3419" s="97">
        <f t="shared" si="1576"/>
        <v>1.00620033</v>
      </c>
      <c r="X3419" s="90">
        <f t="shared" si="1577"/>
        <v>4.0313782800000002</v>
      </c>
      <c r="Y3419" s="90">
        <f t="shared" si="1578"/>
        <v>0</v>
      </c>
      <c r="Z3419" s="100" t="str">
        <f t="shared" si="1584"/>
        <v>A+J=</v>
      </c>
      <c r="AA3419" s="95">
        <f t="shared" si="1585"/>
        <v>48197</v>
      </c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4"/>
      <c r="DP3419" s="1"/>
      <c r="DQ3419" s="1"/>
      <c r="DR3419" s="1"/>
      <c r="DS3419" s="1"/>
      <c r="DT3419" s="1"/>
      <c r="DU3419" s="1"/>
    </row>
    <row r="3420" spans="1:125" ht="12.75" x14ac:dyDescent="0.2">
      <c r="A3420" s="89">
        <f t="shared" si="1579"/>
        <v>48189</v>
      </c>
      <c r="B3420" s="105">
        <f t="shared" si="1565"/>
        <v>654.21907577000002</v>
      </c>
      <c r="C3420" s="90">
        <f t="shared" si="1580"/>
        <v>405.59859512999998</v>
      </c>
      <c r="D3420" s="91">
        <f t="shared" si="1566"/>
        <v>7245.38</v>
      </c>
      <c r="E3420" s="92">
        <f t="shared" si="1561"/>
        <v>7276.54</v>
      </c>
      <c r="F3420" s="93">
        <f t="shared" si="1567"/>
        <v>45763</v>
      </c>
      <c r="G3420" s="94">
        <f t="shared" si="1568"/>
        <v>4.3006716003852752E-3</v>
      </c>
      <c r="H3420" s="95">
        <f t="shared" si="1562"/>
        <v>48197</v>
      </c>
      <c r="I3420" s="95">
        <f t="shared" si="1569"/>
        <v>48197</v>
      </c>
      <c r="J3420" s="96">
        <f t="shared" si="1563"/>
        <v>19</v>
      </c>
      <c r="K3420" s="96">
        <f t="shared" si="1564"/>
        <v>14</v>
      </c>
      <c r="L3420" s="8">
        <f t="shared" si="1581"/>
        <v>1.0031671200000001</v>
      </c>
      <c r="M3420" s="97">
        <f t="shared" si="1570"/>
        <v>1.0043006699999999</v>
      </c>
      <c r="N3420" s="97">
        <f t="shared" si="1571"/>
        <v>1.5979714542014536</v>
      </c>
      <c r="O3420" s="90">
        <f t="shared" si="1572"/>
        <v>1.6030324199999999</v>
      </c>
      <c r="P3420" s="90">
        <f t="shared" si="1573"/>
        <v>650.18769749000001</v>
      </c>
      <c r="Q3420" s="98">
        <f t="shared" si="1586"/>
        <v>0</v>
      </c>
      <c r="R3420" s="7">
        <f t="shared" si="1582"/>
        <v>0</v>
      </c>
      <c r="S3420" s="90">
        <f t="shared" si="1574"/>
        <v>0</v>
      </c>
      <c r="T3420" s="99">
        <f t="shared" si="1583"/>
        <v>0.117687</v>
      </c>
      <c r="U3420" s="98">
        <f t="shared" si="1575"/>
        <v>14</v>
      </c>
      <c r="V3420" s="98">
        <v>252</v>
      </c>
      <c r="W3420" s="97">
        <f t="shared" si="1576"/>
        <v>1.00620033</v>
      </c>
      <c r="X3420" s="90">
        <f t="shared" si="1577"/>
        <v>4.0313782800000002</v>
      </c>
      <c r="Y3420" s="90">
        <f t="shared" si="1578"/>
        <v>0</v>
      </c>
      <c r="Z3420" s="100" t="str">
        <f t="shared" si="1584"/>
        <v>A+J=</v>
      </c>
      <c r="AA3420" s="95">
        <f t="shared" si="1585"/>
        <v>48197</v>
      </c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4"/>
      <c r="DP3420" s="1"/>
      <c r="DQ3420" s="1"/>
      <c r="DR3420" s="1"/>
      <c r="DS3420" s="1"/>
      <c r="DT3420" s="1"/>
      <c r="DU3420" s="1"/>
    </row>
    <row r="3421" spans="1:125" ht="12.75" x14ac:dyDescent="0.2">
      <c r="A3421" s="89">
        <f t="shared" si="1579"/>
        <v>48190</v>
      </c>
      <c r="B3421" s="105">
        <f t="shared" si="1565"/>
        <v>654.21907577000002</v>
      </c>
      <c r="C3421" s="90">
        <f t="shared" si="1580"/>
        <v>405.59859512999998</v>
      </c>
      <c r="D3421" s="91">
        <f t="shared" si="1566"/>
        <v>7245.38</v>
      </c>
      <c r="E3421" s="92">
        <f t="shared" si="1561"/>
        <v>7276.54</v>
      </c>
      <c r="F3421" s="93">
        <f t="shared" si="1567"/>
        <v>45763</v>
      </c>
      <c r="G3421" s="94">
        <f t="shared" si="1568"/>
        <v>4.3006716003852752E-3</v>
      </c>
      <c r="H3421" s="95">
        <f t="shared" si="1562"/>
        <v>48197</v>
      </c>
      <c r="I3421" s="95">
        <f t="shared" si="1569"/>
        <v>48197</v>
      </c>
      <c r="J3421" s="96">
        <f t="shared" si="1563"/>
        <v>19</v>
      </c>
      <c r="K3421" s="96">
        <f t="shared" si="1564"/>
        <v>14</v>
      </c>
      <c r="L3421" s="8">
        <f t="shared" si="1581"/>
        <v>1.0031671200000001</v>
      </c>
      <c r="M3421" s="97">
        <f t="shared" si="1570"/>
        <v>1.0043006699999999</v>
      </c>
      <c r="N3421" s="97">
        <f t="shared" si="1571"/>
        <v>1.5979714542014536</v>
      </c>
      <c r="O3421" s="90">
        <f t="shared" si="1572"/>
        <v>1.6030324199999999</v>
      </c>
      <c r="P3421" s="90">
        <f t="shared" si="1573"/>
        <v>650.18769749000001</v>
      </c>
      <c r="Q3421" s="98">
        <f t="shared" si="1586"/>
        <v>0</v>
      </c>
      <c r="R3421" s="7">
        <f t="shared" si="1582"/>
        <v>0</v>
      </c>
      <c r="S3421" s="90">
        <f t="shared" si="1574"/>
        <v>0</v>
      </c>
      <c r="T3421" s="99">
        <f t="shared" si="1583"/>
        <v>0.117687</v>
      </c>
      <c r="U3421" s="98">
        <f t="shared" si="1575"/>
        <v>14</v>
      </c>
      <c r="V3421" s="98">
        <v>252</v>
      </c>
      <c r="W3421" s="97">
        <f t="shared" si="1576"/>
        <v>1.00620033</v>
      </c>
      <c r="X3421" s="90">
        <f t="shared" si="1577"/>
        <v>4.0313782800000002</v>
      </c>
      <c r="Y3421" s="90">
        <f t="shared" si="1578"/>
        <v>0</v>
      </c>
      <c r="Z3421" s="100" t="str">
        <f t="shared" si="1584"/>
        <v>A+J=</v>
      </c>
      <c r="AA3421" s="95">
        <f t="shared" si="1585"/>
        <v>48197</v>
      </c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4"/>
      <c r="DP3421" s="1"/>
      <c r="DQ3421" s="1"/>
      <c r="DR3421" s="1"/>
      <c r="DS3421" s="1"/>
      <c r="DT3421" s="1"/>
      <c r="DU3421" s="1"/>
    </row>
    <row r="3422" spans="1:125" ht="12.75" x14ac:dyDescent="0.2">
      <c r="A3422" s="89">
        <f t="shared" si="1579"/>
        <v>48191</v>
      </c>
      <c r="B3422" s="105">
        <f t="shared" si="1565"/>
        <v>654.65583325</v>
      </c>
      <c r="C3422" s="90">
        <f t="shared" si="1580"/>
        <v>405.59859512999998</v>
      </c>
      <c r="D3422" s="91">
        <f t="shared" si="1566"/>
        <v>7245.38</v>
      </c>
      <c r="E3422" s="92">
        <f t="shared" si="1561"/>
        <v>7276.54</v>
      </c>
      <c r="F3422" s="93">
        <f t="shared" si="1567"/>
        <v>45763</v>
      </c>
      <c r="G3422" s="94">
        <f t="shared" si="1568"/>
        <v>4.3006716003852752E-3</v>
      </c>
      <c r="H3422" s="95">
        <f t="shared" si="1562"/>
        <v>48197</v>
      </c>
      <c r="I3422" s="95">
        <f t="shared" si="1569"/>
        <v>48197</v>
      </c>
      <c r="J3422" s="96">
        <f t="shared" si="1563"/>
        <v>19</v>
      </c>
      <c r="K3422" s="96">
        <f t="shared" si="1564"/>
        <v>15</v>
      </c>
      <c r="L3422" s="8">
        <f t="shared" si="1581"/>
        <v>1.00339373</v>
      </c>
      <c r="M3422" s="97">
        <f t="shared" si="1570"/>
        <v>1.0043006699999999</v>
      </c>
      <c r="N3422" s="97">
        <f t="shared" si="1571"/>
        <v>1.5979714542014536</v>
      </c>
      <c r="O3422" s="90">
        <f t="shared" si="1572"/>
        <v>1.6033945300000001</v>
      </c>
      <c r="P3422" s="90">
        <f t="shared" si="1573"/>
        <v>650.33456880000006</v>
      </c>
      <c r="Q3422" s="98">
        <f t="shared" si="1586"/>
        <v>0</v>
      </c>
      <c r="R3422" s="7">
        <f t="shared" si="1582"/>
        <v>0</v>
      </c>
      <c r="S3422" s="90">
        <f t="shared" si="1574"/>
        <v>0</v>
      </c>
      <c r="T3422" s="99">
        <f t="shared" si="1583"/>
        <v>0.117687</v>
      </c>
      <c r="U3422" s="98">
        <f t="shared" si="1575"/>
        <v>15</v>
      </c>
      <c r="V3422" s="98">
        <v>252</v>
      </c>
      <c r="W3422" s="97">
        <f t="shared" si="1576"/>
        <v>1.0066446790000001</v>
      </c>
      <c r="X3422" s="90">
        <f t="shared" si="1577"/>
        <v>4.3212644500000001</v>
      </c>
      <c r="Y3422" s="90">
        <f t="shared" si="1578"/>
        <v>0</v>
      </c>
      <c r="Z3422" s="100" t="str">
        <f t="shared" si="1584"/>
        <v>A+J=</v>
      </c>
      <c r="AA3422" s="95">
        <f t="shared" si="1585"/>
        <v>48197</v>
      </c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4"/>
      <c r="DP3422" s="1"/>
      <c r="DQ3422" s="1"/>
      <c r="DR3422" s="1"/>
      <c r="DS3422" s="1"/>
      <c r="DT3422" s="1"/>
      <c r="DU3422" s="1"/>
    </row>
    <row r="3423" spans="1:125" ht="12.75" x14ac:dyDescent="0.2">
      <c r="A3423" s="89">
        <f t="shared" si="1579"/>
        <v>48192</v>
      </c>
      <c r="B3423" s="105">
        <f t="shared" si="1565"/>
        <v>655.09288549999997</v>
      </c>
      <c r="C3423" s="90">
        <f t="shared" si="1580"/>
        <v>405.59859512999998</v>
      </c>
      <c r="D3423" s="91">
        <f t="shared" si="1566"/>
        <v>7245.38</v>
      </c>
      <c r="E3423" s="92">
        <f t="shared" si="1561"/>
        <v>7276.54</v>
      </c>
      <c r="F3423" s="93">
        <f t="shared" si="1567"/>
        <v>45763</v>
      </c>
      <c r="G3423" s="94">
        <f t="shared" si="1568"/>
        <v>4.3006716003852752E-3</v>
      </c>
      <c r="H3423" s="95">
        <f t="shared" si="1562"/>
        <v>48197</v>
      </c>
      <c r="I3423" s="95">
        <f t="shared" si="1569"/>
        <v>48197</v>
      </c>
      <c r="J3423" s="96">
        <f t="shared" si="1563"/>
        <v>19</v>
      </c>
      <c r="K3423" s="96">
        <f t="shared" si="1564"/>
        <v>16</v>
      </c>
      <c r="L3423" s="8">
        <f t="shared" si="1581"/>
        <v>1.00362039</v>
      </c>
      <c r="M3423" s="97">
        <f t="shared" si="1570"/>
        <v>1.0043006699999999</v>
      </c>
      <c r="N3423" s="97">
        <f t="shared" si="1571"/>
        <v>1.5979714542014536</v>
      </c>
      <c r="O3423" s="90">
        <f t="shared" si="1572"/>
        <v>1.60375673</v>
      </c>
      <c r="P3423" s="90">
        <f t="shared" si="1573"/>
        <v>650.48147660999996</v>
      </c>
      <c r="Q3423" s="98">
        <f t="shared" si="1586"/>
        <v>0</v>
      </c>
      <c r="R3423" s="7">
        <f t="shared" si="1582"/>
        <v>0</v>
      </c>
      <c r="S3423" s="90">
        <f t="shared" si="1574"/>
        <v>0</v>
      </c>
      <c r="T3423" s="99">
        <f t="shared" si="1583"/>
        <v>0.117687</v>
      </c>
      <c r="U3423" s="98">
        <f t="shared" si="1575"/>
        <v>16</v>
      </c>
      <c r="V3423" s="98">
        <v>252</v>
      </c>
      <c r="W3423" s="97">
        <f t="shared" si="1576"/>
        <v>1.007089224</v>
      </c>
      <c r="X3423" s="90">
        <f t="shared" si="1577"/>
        <v>4.6114088899999999</v>
      </c>
      <c r="Y3423" s="90">
        <f t="shared" si="1578"/>
        <v>0</v>
      </c>
      <c r="Z3423" s="100" t="str">
        <f t="shared" si="1584"/>
        <v>A+J=</v>
      </c>
      <c r="AA3423" s="95">
        <f t="shared" si="1585"/>
        <v>48197</v>
      </c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4"/>
      <c r="DP3423" s="1"/>
      <c r="DQ3423" s="1"/>
      <c r="DR3423" s="1"/>
      <c r="DS3423" s="1"/>
      <c r="DT3423" s="1"/>
      <c r="DU3423" s="1"/>
    </row>
    <row r="3424" spans="1:125" ht="12.75" x14ac:dyDescent="0.2">
      <c r="A3424" s="89">
        <f t="shared" si="1579"/>
        <v>48193</v>
      </c>
      <c r="B3424" s="105">
        <f t="shared" si="1565"/>
        <v>655.53022106999993</v>
      </c>
      <c r="C3424" s="90">
        <f t="shared" si="1580"/>
        <v>405.59859512999998</v>
      </c>
      <c r="D3424" s="91">
        <f t="shared" si="1566"/>
        <v>7245.38</v>
      </c>
      <c r="E3424" s="92">
        <f t="shared" si="1561"/>
        <v>7276.54</v>
      </c>
      <c r="F3424" s="93">
        <f t="shared" si="1567"/>
        <v>45763</v>
      </c>
      <c r="G3424" s="94">
        <f t="shared" si="1568"/>
        <v>4.3006716003852752E-3</v>
      </c>
      <c r="H3424" s="95">
        <f t="shared" si="1562"/>
        <v>48197</v>
      </c>
      <c r="I3424" s="95">
        <f t="shared" si="1569"/>
        <v>48197</v>
      </c>
      <c r="J3424" s="96">
        <f t="shared" si="1563"/>
        <v>19</v>
      </c>
      <c r="K3424" s="96">
        <f t="shared" si="1564"/>
        <v>17</v>
      </c>
      <c r="L3424" s="8">
        <f t="shared" si="1581"/>
        <v>1.0038470900000001</v>
      </c>
      <c r="M3424" s="97">
        <f t="shared" si="1570"/>
        <v>1.0043006699999999</v>
      </c>
      <c r="N3424" s="97">
        <f t="shared" si="1571"/>
        <v>1.5979714542014536</v>
      </c>
      <c r="O3424" s="90">
        <f t="shared" si="1572"/>
        <v>1.6041189899999999</v>
      </c>
      <c r="P3424" s="90">
        <f t="shared" si="1573"/>
        <v>650.62840875999996</v>
      </c>
      <c r="Q3424" s="98">
        <f t="shared" si="1586"/>
        <v>0</v>
      </c>
      <c r="R3424" s="7">
        <f t="shared" si="1582"/>
        <v>0</v>
      </c>
      <c r="S3424" s="90">
        <f t="shared" si="1574"/>
        <v>0</v>
      </c>
      <c r="T3424" s="99">
        <f t="shared" si="1583"/>
        <v>0.117687</v>
      </c>
      <c r="U3424" s="98">
        <f t="shared" si="1575"/>
        <v>17</v>
      </c>
      <c r="V3424" s="98">
        <v>252</v>
      </c>
      <c r="W3424" s="97">
        <f t="shared" si="1576"/>
        <v>1.007533966</v>
      </c>
      <c r="X3424" s="90">
        <f t="shared" si="1577"/>
        <v>4.9018123100000004</v>
      </c>
      <c r="Y3424" s="90">
        <f t="shared" si="1578"/>
        <v>0</v>
      </c>
      <c r="Z3424" s="100" t="str">
        <f t="shared" si="1584"/>
        <v>A+J=</v>
      </c>
      <c r="AA3424" s="95">
        <f t="shared" si="1585"/>
        <v>48197</v>
      </c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4"/>
      <c r="DP3424" s="1"/>
      <c r="DQ3424" s="1"/>
      <c r="DR3424" s="1"/>
      <c r="DS3424" s="1"/>
      <c r="DT3424" s="1"/>
      <c r="DU3424" s="1"/>
    </row>
    <row r="3425" spans="1:125" ht="12.75" x14ac:dyDescent="0.2">
      <c r="A3425" s="89">
        <f t="shared" si="1579"/>
        <v>48194</v>
      </c>
      <c r="B3425" s="105">
        <f t="shared" si="1565"/>
        <v>655.96785983999996</v>
      </c>
      <c r="C3425" s="90">
        <f t="shared" si="1580"/>
        <v>405.59859512999998</v>
      </c>
      <c r="D3425" s="91">
        <f t="shared" si="1566"/>
        <v>7245.38</v>
      </c>
      <c r="E3425" s="92">
        <f t="shared" si="1561"/>
        <v>7276.54</v>
      </c>
      <c r="F3425" s="93">
        <f t="shared" si="1567"/>
        <v>45763</v>
      </c>
      <c r="G3425" s="94">
        <f t="shared" si="1568"/>
        <v>4.3006716003852752E-3</v>
      </c>
      <c r="H3425" s="95">
        <f t="shared" si="1562"/>
        <v>48197</v>
      </c>
      <c r="I3425" s="95">
        <f t="shared" si="1569"/>
        <v>48197</v>
      </c>
      <c r="J3425" s="96">
        <f t="shared" si="1563"/>
        <v>19</v>
      </c>
      <c r="K3425" s="96">
        <f t="shared" si="1564"/>
        <v>18</v>
      </c>
      <c r="L3425" s="8">
        <f t="shared" si="1581"/>
        <v>1.0040738600000001</v>
      </c>
      <c r="M3425" s="97">
        <f t="shared" si="1570"/>
        <v>1.0043006699999999</v>
      </c>
      <c r="N3425" s="97">
        <f t="shared" si="1571"/>
        <v>1.5979714542014536</v>
      </c>
      <c r="O3425" s="90">
        <f t="shared" si="1572"/>
        <v>1.6044813600000001</v>
      </c>
      <c r="P3425" s="90">
        <f t="shared" si="1573"/>
        <v>650.77538551999999</v>
      </c>
      <c r="Q3425" s="98">
        <f t="shared" si="1586"/>
        <v>0</v>
      </c>
      <c r="R3425" s="7">
        <f t="shared" si="1582"/>
        <v>0</v>
      </c>
      <c r="S3425" s="90">
        <f t="shared" si="1574"/>
        <v>0</v>
      </c>
      <c r="T3425" s="99">
        <f t="shared" si="1583"/>
        <v>0.117687</v>
      </c>
      <c r="U3425" s="98">
        <f t="shared" si="1575"/>
        <v>18</v>
      </c>
      <c r="V3425" s="98">
        <v>252</v>
      </c>
      <c r="W3425" s="97">
        <f t="shared" si="1576"/>
        <v>1.007978904</v>
      </c>
      <c r="X3425" s="90">
        <f t="shared" si="1577"/>
        <v>5.1924743199999996</v>
      </c>
      <c r="Y3425" s="90">
        <f t="shared" si="1578"/>
        <v>0</v>
      </c>
      <c r="Z3425" s="100" t="str">
        <f t="shared" si="1584"/>
        <v>A+J=</v>
      </c>
      <c r="AA3425" s="95">
        <f t="shared" si="1585"/>
        <v>48197</v>
      </c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4"/>
      <c r="DP3425" s="1"/>
      <c r="DQ3425" s="1"/>
      <c r="DR3425" s="1"/>
      <c r="DS3425" s="1"/>
      <c r="DT3425" s="1"/>
      <c r="DU3425" s="1"/>
    </row>
    <row r="3426" spans="1:125" ht="12.75" x14ac:dyDescent="0.2">
      <c r="A3426" s="89">
        <f t="shared" si="1579"/>
        <v>48195</v>
      </c>
      <c r="B3426" s="105">
        <f t="shared" si="1565"/>
        <v>656.40578563000008</v>
      </c>
      <c r="C3426" s="90">
        <f t="shared" si="1580"/>
        <v>405.59859512999998</v>
      </c>
      <c r="D3426" s="91">
        <f t="shared" si="1566"/>
        <v>7245.38</v>
      </c>
      <c r="E3426" s="92">
        <f t="shared" si="1561"/>
        <v>7276.54</v>
      </c>
      <c r="F3426" s="93">
        <f t="shared" si="1567"/>
        <v>45763</v>
      </c>
      <c r="G3426" s="94">
        <f t="shared" si="1568"/>
        <v>4.3006716003852752E-3</v>
      </c>
      <c r="H3426" s="95">
        <f t="shared" si="1562"/>
        <v>48197</v>
      </c>
      <c r="I3426" s="95">
        <f t="shared" si="1569"/>
        <v>48197</v>
      </c>
      <c r="J3426" s="96">
        <f t="shared" si="1563"/>
        <v>19</v>
      </c>
      <c r="K3426" s="96">
        <f t="shared" si="1564"/>
        <v>19</v>
      </c>
      <c r="L3426" s="8">
        <f t="shared" si="1581"/>
        <v>1.0043006699999999</v>
      </c>
      <c r="M3426" s="97">
        <f t="shared" si="1570"/>
        <v>1.0043006699999999</v>
      </c>
      <c r="N3426" s="97">
        <f t="shared" si="1571"/>
        <v>1.5979714542014536</v>
      </c>
      <c r="O3426" s="90">
        <f t="shared" si="1572"/>
        <v>1.6048438</v>
      </c>
      <c r="P3426" s="90">
        <f t="shared" si="1573"/>
        <v>650.92239068000003</v>
      </c>
      <c r="Q3426" s="98">
        <f t="shared" si="1586"/>
        <v>0</v>
      </c>
      <c r="R3426" s="7">
        <f t="shared" si="1582"/>
        <v>0</v>
      </c>
      <c r="S3426" s="90">
        <f t="shared" si="1574"/>
        <v>0</v>
      </c>
      <c r="T3426" s="99">
        <f t="shared" si="1583"/>
        <v>0.117687</v>
      </c>
      <c r="U3426" s="98">
        <f t="shared" si="1575"/>
        <v>19</v>
      </c>
      <c r="V3426" s="98">
        <v>252</v>
      </c>
      <c r="W3426" s="97">
        <f t="shared" si="1576"/>
        <v>1.008424038</v>
      </c>
      <c r="X3426" s="90">
        <f t="shared" si="1577"/>
        <v>5.4833949500000001</v>
      </c>
      <c r="Y3426" s="90">
        <f t="shared" si="1578"/>
        <v>0</v>
      </c>
      <c r="Z3426" s="100" t="str">
        <f t="shared" si="1584"/>
        <v>A+J=</v>
      </c>
      <c r="AA3426" s="95">
        <f t="shared" si="1585"/>
        <v>48197</v>
      </c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4"/>
      <c r="DP3426" s="1"/>
      <c r="DQ3426" s="1"/>
      <c r="DR3426" s="1"/>
      <c r="DS3426" s="1"/>
      <c r="DT3426" s="1"/>
      <c r="DU3426" s="1"/>
    </row>
    <row r="3427" spans="1:125" ht="12.75" x14ac:dyDescent="0.2">
      <c r="A3427" s="89">
        <f t="shared" si="1579"/>
        <v>48196</v>
      </c>
      <c r="B3427" s="105">
        <f t="shared" si="1565"/>
        <v>656.40578563000008</v>
      </c>
      <c r="C3427" s="90">
        <f t="shared" si="1580"/>
        <v>405.59859512999998</v>
      </c>
      <c r="D3427" s="91">
        <f t="shared" si="1566"/>
        <v>7245.38</v>
      </c>
      <c r="E3427" s="92">
        <f t="shared" si="1561"/>
        <v>7276.54</v>
      </c>
      <c r="F3427" s="93">
        <f t="shared" si="1567"/>
        <v>45763</v>
      </c>
      <c r="G3427" s="94">
        <f t="shared" si="1568"/>
        <v>4.3006716003852752E-3</v>
      </c>
      <c r="H3427" s="95">
        <f t="shared" si="1562"/>
        <v>48197</v>
      </c>
      <c r="I3427" s="95">
        <f t="shared" si="1569"/>
        <v>48197</v>
      </c>
      <c r="J3427" s="96">
        <f t="shared" si="1563"/>
        <v>19</v>
      </c>
      <c r="K3427" s="96">
        <f t="shared" si="1564"/>
        <v>19</v>
      </c>
      <c r="L3427" s="8">
        <f t="shared" si="1581"/>
        <v>1.0043006699999999</v>
      </c>
      <c r="M3427" s="97">
        <f t="shared" si="1570"/>
        <v>1.0043006699999999</v>
      </c>
      <c r="N3427" s="97">
        <f t="shared" si="1571"/>
        <v>1.5979714542014536</v>
      </c>
      <c r="O3427" s="90">
        <f t="shared" si="1572"/>
        <v>1.6048438</v>
      </c>
      <c r="P3427" s="90">
        <f t="shared" si="1573"/>
        <v>650.92239068000003</v>
      </c>
      <c r="Q3427" s="98">
        <f t="shared" si="1586"/>
        <v>0</v>
      </c>
      <c r="R3427" s="7">
        <f t="shared" si="1582"/>
        <v>0</v>
      </c>
      <c r="S3427" s="90">
        <f t="shared" si="1574"/>
        <v>0</v>
      </c>
      <c r="T3427" s="99">
        <f t="shared" si="1583"/>
        <v>0.117687</v>
      </c>
      <c r="U3427" s="98">
        <f t="shared" si="1575"/>
        <v>19</v>
      </c>
      <c r="V3427" s="98">
        <v>252</v>
      </c>
      <c r="W3427" s="97">
        <f t="shared" si="1576"/>
        <v>1.008424038</v>
      </c>
      <c r="X3427" s="90">
        <f t="shared" si="1577"/>
        <v>5.4833949500000001</v>
      </c>
      <c r="Y3427" s="90">
        <f t="shared" si="1578"/>
        <v>0</v>
      </c>
      <c r="Z3427" s="100" t="str">
        <f t="shared" si="1584"/>
        <v>A+J=</v>
      </c>
      <c r="AA3427" s="95">
        <f t="shared" si="1585"/>
        <v>48197</v>
      </c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4"/>
      <c r="DP3427" s="1"/>
      <c r="DQ3427" s="1"/>
      <c r="DR3427" s="1"/>
      <c r="DS3427" s="1"/>
      <c r="DT3427" s="1"/>
      <c r="DU3427" s="1"/>
    </row>
    <row r="3428" spans="1:125" ht="12.75" x14ac:dyDescent="0.2">
      <c r="A3428" s="89">
        <f t="shared" si="1579"/>
        <v>48197</v>
      </c>
      <c r="B3428" s="105">
        <f t="shared" si="1565"/>
        <v>656.40578563000008</v>
      </c>
      <c r="C3428" s="90">
        <f t="shared" si="1580"/>
        <v>405.59859512999998</v>
      </c>
      <c r="D3428" s="91">
        <f t="shared" si="1566"/>
        <v>7245.38</v>
      </c>
      <c r="E3428" s="92">
        <f t="shared" si="1561"/>
        <v>7276.54</v>
      </c>
      <c r="F3428" s="93">
        <f t="shared" si="1567"/>
        <v>45763</v>
      </c>
      <c r="G3428" s="94">
        <f t="shared" si="1568"/>
        <v>4.3006716003852752E-3</v>
      </c>
      <c r="H3428" s="95">
        <f t="shared" si="1562"/>
        <v>48228</v>
      </c>
      <c r="I3428" s="95">
        <f t="shared" si="1569"/>
        <v>48197</v>
      </c>
      <c r="J3428" s="96">
        <f t="shared" si="1563"/>
        <v>19</v>
      </c>
      <c r="K3428" s="96">
        <f t="shared" si="1564"/>
        <v>19</v>
      </c>
      <c r="L3428" s="8">
        <f t="shared" si="1581"/>
        <v>1.0043006699999999</v>
      </c>
      <c r="M3428" s="97">
        <f t="shared" si="1570"/>
        <v>1.0043006699999999</v>
      </c>
      <c r="N3428" s="97">
        <f t="shared" si="1571"/>
        <v>1.5979714542014536</v>
      </c>
      <c r="O3428" s="90">
        <f t="shared" si="1572"/>
        <v>1.6048438</v>
      </c>
      <c r="P3428" s="90">
        <f t="shared" si="1573"/>
        <v>650.92239068000003</v>
      </c>
      <c r="Q3428" s="98">
        <f t="shared" si="1586"/>
        <v>112</v>
      </c>
      <c r="R3428" s="7">
        <f t="shared" si="1582"/>
        <v>2.7633000000000001E-2</v>
      </c>
      <c r="S3428" s="90">
        <f t="shared" si="1574"/>
        <v>17.986938420000001</v>
      </c>
      <c r="T3428" s="99">
        <f t="shared" si="1583"/>
        <v>0.117687</v>
      </c>
      <c r="U3428" s="98">
        <f t="shared" si="1575"/>
        <v>19</v>
      </c>
      <c r="V3428" s="98">
        <v>252</v>
      </c>
      <c r="W3428" s="97">
        <f t="shared" si="1576"/>
        <v>1.008424038</v>
      </c>
      <c r="X3428" s="90">
        <f t="shared" si="1577"/>
        <v>5.4833949500000001</v>
      </c>
      <c r="Y3428" s="90">
        <f t="shared" si="1578"/>
        <v>23.470333370000002</v>
      </c>
      <c r="Z3428" s="100" t="str">
        <f t="shared" si="1584"/>
        <v>A+J=</v>
      </c>
      <c r="AA3428" s="95">
        <f t="shared" si="1585"/>
        <v>48197</v>
      </c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4"/>
      <c r="DP3428" s="1"/>
      <c r="DQ3428" s="1"/>
      <c r="DR3428" s="1"/>
      <c r="DS3428" s="1"/>
      <c r="DT3428" s="1"/>
      <c r="DU3428" s="1"/>
    </row>
    <row r="3429" spans="1:125" ht="12.75" x14ac:dyDescent="0.2">
      <c r="A3429" s="89">
        <f t="shared" si="1579"/>
        <v>48198</v>
      </c>
      <c r="B3429" s="105">
        <f t="shared" si="1565"/>
        <v>651.3429321399999</v>
      </c>
      <c r="C3429" s="90">
        <f t="shared" si="1580"/>
        <v>405.59859512999998</v>
      </c>
      <c r="D3429" s="91">
        <f t="shared" si="1566"/>
        <v>7245.38</v>
      </c>
      <c r="E3429" s="92">
        <f t="shared" si="1561"/>
        <v>7276.54</v>
      </c>
      <c r="F3429" s="93">
        <f t="shared" si="1567"/>
        <v>45763</v>
      </c>
      <c r="G3429" s="94">
        <f t="shared" si="1568"/>
        <v>4.3006716003852752E-3</v>
      </c>
      <c r="H3429" s="95">
        <f t="shared" si="1562"/>
        <v>48228</v>
      </c>
      <c r="I3429" s="95">
        <f t="shared" si="1569"/>
        <v>48228</v>
      </c>
      <c r="J3429" s="96">
        <f t="shared" si="1563"/>
        <v>21</v>
      </c>
      <c r="K3429" s="96">
        <f t="shared" si="1564"/>
        <v>1</v>
      </c>
      <c r="L3429" s="8">
        <f t="shared" si="1581"/>
        <v>1.0002043700000001</v>
      </c>
      <c r="M3429" s="97">
        <f t="shared" si="1570"/>
        <v>1.0043006699999999</v>
      </c>
      <c r="N3429" s="97">
        <f t="shared" si="1571"/>
        <v>1.6048438020953939</v>
      </c>
      <c r="O3429" s="90">
        <f t="shared" si="1572"/>
        <v>1.60517178</v>
      </c>
      <c r="P3429" s="90">
        <f t="shared" si="1573"/>
        <v>651.05541890999996</v>
      </c>
      <c r="Q3429" s="98">
        <f t="shared" si="1586"/>
        <v>0</v>
      </c>
      <c r="R3429" s="7">
        <f t="shared" si="1582"/>
        <v>0</v>
      </c>
      <c r="S3429" s="90">
        <f t="shared" si="1574"/>
        <v>0</v>
      </c>
      <c r="T3429" s="99">
        <f t="shared" si="1583"/>
        <v>0.117687</v>
      </c>
      <c r="U3429" s="98">
        <f t="shared" si="1575"/>
        <v>1</v>
      </c>
      <c r="V3429" s="98">
        <v>252</v>
      </c>
      <c r="W3429" s="97">
        <f t="shared" si="1576"/>
        <v>1.0004416110000001</v>
      </c>
      <c r="X3429" s="90">
        <f t="shared" si="1577"/>
        <v>0.28751323000000001</v>
      </c>
      <c r="Y3429" s="90">
        <f t="shared" si="1578"/>
        <v>0</v>
      </c>
      <c r="Z3429" s="100" t="str">
        <f t="shared" si="1584"/>
        <v>A+J=</v>
      </c>
      <c r="AA3429" s="95">
        <f t="shared" si="1585"/>
        <v>48228</v>
      </c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4"/>
      <c r="DP3429" s="1"/>
      <c r="DQ3429" s="1"/>
      <c r="DR3429" s="1"/>
      <c r="DS3429" s="1"/>
      <c r="DT3429" s="1"/>
      <c r="DU3429" s="1"/>
    </row>
    <row r="3430" spans="1:125" ht="12.75" x14ac:dyDescent="0.2">
      <c r="A3430" s="89">
        <f t="shared" si="1579"/>
        <v>48199</v>
      </c>
      <c r="B3430" s="105">
        <f t="shared" si="1565"/>
        <v>651.76375055000005</v>
      </c>
      <c r="C3430" s="90">
        <f t="shared" si="1580"/>
        <v>405.59859512999998</v>
      </c>
      <c r="D3430" s="91">
        <f t="shared" si="1566"/>
        <v>7245.38</v>
      </c>
      <c r="E3430" s="92">
        <f t="shared" si="1561"/>
        <v>7276.54</v>
      </c>
      <c r="F3430" s="93">
        <f t="shared" si="1567"/>
        <v>45763</v>
      </c>
      <c r="G3430" s="94">
        <f t="shared" si="1568"/>
        <v>4.3006716003852752E-3</v>
      </c>
      <c r="H3430" s="95">
        <f t="shared" si="1562"/>
        <v>48228</v>
      </c>
      <c r="I3430" s="95">
        <f t="shared" si="1569"/>
        <v>48228</v>
      </c>
      <c r="J3430" s="96">
        <f t="shared" si="1563"/>
        <v>21</v>
      </c>
      <c r="K3430" s="96">
        <f t="shared" si="1564"/>
        <v>2</v>
      </c>
      <c r="L3430" s="8">
        <f t="shared" si="1581"/>
        <v>1.00040879</v>
      </c>
      <c r="M3430" s="97">
        <f t="shared" si="1570"/>
        <v>1.0043006699999999</v>
      </c>
      <c r="N3430" s="97">
        <f t="shared" si="1571"/>
        <v>1.6048438020953939</v>
      </c>
      <c r="O3430" s="90">
        <f t="shared" si="1572"/>
        <v>1.60549984</v>
      </c>
      <c r="P3430" s="90">
        <f t="shared" si="1573"/>
        <v>651.18847958000003</v>
      </c>
      <c r="Q3430" s="98">
        <f t="shared" si="1586"/>
        <v>0</v>
      </c>
      <c r="R3430" s="7">
        <f t="shared" si="1582"/>
        <v>0</v>
      </c>
      <c r="S3430" s="90">
        <f t="shared" si="1574"/>
        <v>0</v>
      </c>
      <c r="T3430" s="99">
        <f t="shared" si="1583"/>
        <v>0.117687</v>
      </c>
      <c r="U3430" s="98">
        <f t="shared" si="1575"/>
        <v>2</v>
      </c>
      <c r="V3430" s="98">
        <v>252</v>
      </c>
      <c r="W3430" s="97">
        <f t="shared" si="1576"/>
        <v>1.0008834170000001</v>
      </c>
      <c r="X3430" s="90">
        <f t="shared" si="1577"/>
        <v>0.57527097000000005</v>
      </c>
      <c r="Y3430" s="90">
        <f t="shared" si="1578"/>
        <v>0</v>
      </c>
      <c r="Z3430" s="100" t="str">
        <f t="shared" si="1584"/>
        <v>A+J=</v>
      </c>
      <c r="AA3430" s="95">
        <f t="shared" si="1585"/>
        <v>48228</v>
      </c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4"/>
      <c r="DP3430" s="1"/>
      <c r="DQ3430" s="1"/>
      <c r="DR3430" s="1"/>
      <c r="DS3430" s="1"/>
      <c r="DT3430" s="1"/>
      <c r="DU3430" s="1"/>
    </row>
    <row r="3431" spans="1:125" ht="12.75" x14ac:dyDescent="0.2">
      <c r="A3431" s="89">
        <f t="shared" si="1579"/>
        <v>48200</v>
      </c>
      <c r="B3431" s="105">
        <f t="shared" si="1565"/>
        <v>652.18484197999999</v>
      </c>
      <c r="C3431" s="90">
        <f t="shared" si="1580"/>
        <v>405.59859512999998</v>
      </c>
      <c r="D3431" s="91">
        <f t="shared" si="1566"/>
        <v>7245.38</v>
      </c>
      <c r="E3431" s="92">
        <f t="shared" si="1561"/>
        <v>7276.54</v>
      </c>
      <c r="F3431" s="93">
        <f t="shared" si="1567"/>
        <v>45763</v>
      </c>
      <c r="G3431" s="94">
        <f t="shared" si="1568"/>
        <v>4.3006716003852752E-3</v>
      </c>
      <c r="H3431" s="95">
        <f t="shared" si="1562"/>
        <v>48228</v>
      </c>
      <c r="I3431" s="95">
        <f t="shared" si="1569"/>
        <v>48228</v>
      </c>
      <c r="J3431" s="96">
        <f t="shared" si="1563"/>
        <v>21</v>
      </c>
      <c r="K3431" s="96">
        <f t="shared" si="1564"/>
        <v>3</v>
      </c>
      <c r="L3431" s="8">
        <f t="shared" si="1581"/>
        <v>1.00061325</v>
      </c>
      <c r="M3431" s="97">
        <f t="shared" si="1570"/>
        <v>1.0043006699999999</v>
      </c>
      <c r="N3431" s="97">
        <f t="shared" si="1571"/>
        <v>1.6048438020953939</v>
      </c>
      <c r="O3431" s="90">
        <f t="shared" si="1572"/>
        <v>1.60582797</v>
      </c>
      <c r="P3431" s="90">
        <f t="shared" si="1573"/>
        <v>651.32156865000002</v>
      </c>
      <c r="Q3431" s="98">
        <f t="shared" si="1586"/>
        <v>0</v>
      </c>
      <c r="R3431" s="7">
        <f t="shared" si="1582"/>
        <v>0</v>
      </c>
      <c r="S3431" s="90">
        <f t="shared" si="1574"/>
        <v>0</v>
      </c>
      <c r="T3431" s="99">
        <f t="shared" si="1583"/>
        <v>0.117687</v>
      </c>
      <c r="U3431" s="98">
        <f t="shared" si="1575"/>
        <v>3</v>
      </c>
      <c r="V3431" s="98">
        <v>252</v>
      </c>
      <c r="W3431" s="97">
        <f t="shared" si="1576"/>
        <v>1.001325418</v>
      </c>
      <c r="X3431" s="90">
        <f t="shared" si="1577"/>
        <v>0.86327332999999995</v>
      </c>
      <c r="Y3431" s="90">
        <f t="shared" si="1578"/>
        <v>0</v>
      </c>
      <c r="Z3431" s="100" t="str">
        <f t="shared" si="1584"/>
        <v>A+J=</v>
      </c>
      <c r="AA3431" s="95">
        <f t="shared" si="1585"/>
        <v>48228</v>
      </c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4"/>
      <c r="DP3431" s="1"/>
      <c r="DQ3431" s="1"/>
      <c r="DR3431" s="1"/>
      <c r="DS3431" s="1"/>
      <c r="DT3431" s="1"/>
      <c r="DU3431" s="1"/>
    </row>
    <row r="3432" spans="1:125" ht="12.75" x14ac:dyDescent="0.2">
      <c r="A3432" s="89">
        <f t="shared" si="1579"/>
        <v>48201</v>
      </c>
      <c r="B3432" s="105">
        <f t="shared" si="1565"/>
        <v>652.60620245999996</v>
      </c>
      <c r="C3432" s="90">
        <f t="shared" si="1580"/>
        <v>405.59859512999998</v>
      </c>
      <c r="D3432" s="91">
        <f t="shared" si="1566"/>
        <v>7245.38</v>
      </c>
      <c r="E3432" s="92">
        <f t="shared" si="1561"/>
        <v>7276.54</v>
      </c>
      <c r="F3432" s="93">
        <f t="shared" si="1567"/>
        <v>45763</v>
      </c>
      <c r="G3432" s="94">
        <f t="shared" si="1568"/>
        <v>4.3006716003852752E-3</v>
      </c>
      <c r="H3432" s="95">
        <f t="shared" si="1562"/>
        <v>48228</v>
      </c>
      <c r="I3432" s="95">
        <f t="shared" si="1569"/>
        <v>48228</v>
      </c>
      <c r="J3432" s="96">
        <f t="shared" si="1563"/>
        <v>21</v>
      </c>
      <c r="K3432" s="96">
        <f t="shared" si="1564"/>
        <v>4</v>
      </c>
      <c r="L3432" s="8">
        <f t="shared" si="1581"/>
        <v>1.00081775</v>
      </c>
      <c r="M3432" s="97">
        <f t="shared" si="1570"/>
        <v>1.0043006699999999</v>
      </c>
      <c r="N3432" s="97">
        <f t="shared" si="1571"/>
        <v>1.6048438020953939</v>
      </c>
      <c r="O3432" s="90">
        <f t="shared" si="1572"/>
        <v>1.6061561600000001</v>
      </c>
      <c r="P3432" s="90">
        <f t="shared" si="1573"/>
        <v>651.45468204999997</v>
      </c>
      <c r="Q3432" s="98">
        <f t="shared" si="1586"/>
        <v>0</v>
      </c>
      <c r="R3432" s="7">
        <f t="shared" si="1582"/>
        <v>0</v>
      </c>
      <c r="S3432" s="90">
        <f t="shared" si="1574"/>
        <v>0</v>
      </c>
      <c r="T3432" s="99">
        <f t="shared" si="1583"/>
        <v>0.117687</v>
      </c>
      <c r="U3432" s="98">
        <f t="shared" si="1575"/>
        <v>4</v>
      </c>
      <c r="V3432" s="98">
        <v>252</v>
      </c>
      <c r="W3432" s="97">
        <f t="shared" si="1576"/>
        <v>1.001767614</v>
      </c>
      <c r="X3432" s="90">
        <f t="shared" si="1577"/>
        <v>1.15152041</v>
      </c>
      <c r="Y3432" s="90">
        <f t="shared" si="1578"/>
        <v>0</v>
      </c>
      <c r="Z3432" s="100" t="str">
        <f t="shared" si="1584"/>
        <v>A+J=</v>
      </c>
      <c r="AA3432" s="95">
        <f t="shared" si="1585"/>
        <v>48228</v>
      </c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4"/>
      <c r="DP3432" s="1"/>
      <c r="DQ3432" s="1"/>
      <c r="DR3432" s="1"/>
      <c r="DS3432" s="1"/>
      <c r="DT3432" s="1"/>
      <c r="DU3432" s="1"/>
    </row>
    <row r="3433" spans="1:125" ht="12.75" x14ac:dyDescent="0.2">
      <c r="A3433" s="89">
        <f t="shared" si="1579"/>
        <v>48202</v>
      </c>
      <c r="B3433" s="105">
        <f t="shared" si="1565"/>
        <v>653.02783211999997</v>
      </c>
      <c r="C3433" s="90">
        <f t="shared" si="1580"/>
        <v>405.59859512999998</v>
      </c>
      <c r="D3433" s="91">
        <f t="shared" si="1566"/>
        <v>7245.38</v>
      </c>
      <c r="E3433" s="92">
        <f t="shared" si="1561"/>
        <v>7276.54</v>
      </c>
      <c r="F3433" s="93">
        <f t="shared" si="1567"/>
        <v>45763</v>
      </c>
      <c r="G3433" s="94">
        <f t="shared" si="1568"/>
        <v>4.3006716003852752E-3</v>
      </c>
      <c r="H3433" s="95">
        <f t="shared" si="1562"/>
        <v>48228</v>
      </c>
      <c r="I3433" s="95">
        <f t="shared" si="1569"/>
        <v>48228</v>
      </c>
      <c r="J3433" s="96">
        <f t="shared" si="1563"/>
        <v>21</v>
      </c>
      <c r="K3433" s="96">
        <f t="shared" si="1564"/>
        <v>5</v>
      </c>
      <c r="L3433" s="8">
        <f t="shared" si="1581"/>
        <v>1.0010222900000001</v>
      </c>
      <c r="M3433" s="97">
        <f t="shared" si="1570"/>
        <v>1.0043006699999999</v>
      </c>
      <c r="N3433" s="97">
        <f t="shared" si="1571"/>
        <v>1.6048438020953939</v>
      </c>
      <c r="O3433" s="90">
        <f t="shared" si="1572"/>
        <v>1.60648441</v>
      </c>
      <c r="P3433" s="90">
        <f t="shared" si="1573"/>
        <v>651.58781979000003</v>
      </c>
      <c r="Q3433" s="98">
        <f t="shared" si="1586"/>
        <v>0</v>
      </c>
      <c r="R3433" s="7">
        <f t="shared" si="1582"/>
        <v>0</v>
      </c>
      <c r="S3433" s="90">
        <f t="shared" si="1574"/>
        <v>0</v>
      </c>
      <c r="T3433" s="99">
        <f t="shared" si="1583"/>
        <v>0.117687</v>
      </c>
      <c r="U3433" s="98">
        <f t="shared" si="1575"/>
        <v>5</v>
      </c>
      <c r="V3433" s="98">
        <v>252</v>
      </c>
      <c r="W3433" s="97">
        <f t="shared" si="1576"/>
        <v>1.002210005</v>
      </c>
      <c r="X3433" s="90">
        <f t="shared" si="1577"/>
        <v>1.4400123300000001</v>
      </c>
      <c r="Y3433" s="90">
        <f t="shared" si="1578"/>
        <v>0</v>
      </c>
      <c r="Z3433" s="100" t="str">
        <f t="shared" si="1584"/>
        <v>A+J=</v>
      </c>
      <c r="AA3433" s="95">
        <f t="shared" si="1585"/>
        <v>48228</v>
      </c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4"/>
      <c r="DP3433" s="1"/>
      <c r="DQ3433" s="1"/>
      <c r="DR3433" s="1"/>
      <c r="DS3433" s="1"/>
      <c r="DT3433" s="1"/>
      <c r="DU3433" s="1"/>
    </row>
    <row r="3434" spans="1:125" ht="12.75" x14ac:dyDescent="0.2">
      <c r="A3434" s="89">
        <f t="shared" si="1579"/>
        <v>48203</v>
      </c>
      <c r="B3434" s="105">
        <f t="shared" si="1565"/>
        <v>653.02783211999997</v>
      </c>
      <c r="C3434" s="90">
        <f t="shared" si="1580"/>
        <v>405.59859512999998</v>
      </c>
      <c r="D3434" s="91">
        <f t="shared" si="1566"/>
        <v>7245.38</v>
      </c>
      <c r="E3434" s="92">
        <f t="shared" si="1561"/>
        <v>7276.54</v>
      </c>
      <c r="F3434" s="93">
        <f t="shared" si="1567"/>
        <v>45763</v>
      </c>
      <c r="G3434" s="94">
        <f t="shared" si="1568"/>
        <v>4.3006716003852752E-3</v>
      </c>
      <c r="H3434" s="95">
        <f t="shared" si="1562"/>
        <v>48228</v>
      </c>
      <c r="I3434" s="95">
        <f t="shared" si="1569"/>
        <v>48228</v>
      </c>
      <c r="J3434" s="96">
        <f t="shared" si="1563"/>
        <v>21</v>
      </c>
      <c r="K3434" s="96">
        <f t="shared" si="1564"/>
        <v>5</v>
      </c>
      <c r="L3434" s="8">
        <f t="shared" si="1581"/>
        <v>1.0010222900000001</v>
      </c>
      <c r="M3434" s="97">
        <f t="shared" si="1570"/>
        <v>1.0043006699999999</v>
      </c>
      <c r="N3434" s="97">
        <f t="shared" si="1571"/>
        <v>1.6048438020953939</v>
      </c>
      <c r="O3434" s="90">
        <f t="shared" si="1572"/>
        <v>1.60648441</v>
      </c>
      <c r="P3434" s="90">
        <f t="shared" si="1573"/>
        <v>651.58781979000003</v>
      </c>
      <c r="Q3434" s="98">
        <f t="shared" si="1586"/>
        <v>0</v>
      </c>
      <c r="R3434" s="7">
        <f t="shared" si="1582"/>
        <v>0</v>
      </c>
      <c r="S3434" s="90">
        <f t="shared" si="1574"/>
        <v>0</v>
      </c>
      <c r="T3434" s="99">
        <f t="shared" si="1583"/>
        <v>0.117687</v>
      </c>
      <c r="U3434" s="98">
        <f t="shared" si="1575"/>
        <v>5</v>
      </c>
      <c r="V3434" s="98">
        <v>252</v>
      </c>
      <c r="W3434" s="97">
        <f t="shared" si="1576"/>
        <v>1.002210005</v>
      </c>
      <c r="X3434" s="90">
        <f t="shared" si="1577"/>
        <v>1.4400123300000001</v>
      </c>
      <c r="Y3434" s="90">
        <f t="shared" si="1578"/>
        <v>0</v>
      </c>
      <c r="Z3434" s="100" t="str">
        <f t="shared" si="1584"/>
        <v>A+J=</v>
      </c>
      <c r="AA3434" s="95">
        <f t="shared" si="1585"/>
        <v>48228</v>
      </c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4"/>
      <c r="DP3434" s="1"/>
      <c r="DQ3434" s="1"/>
      <c r="DR3434" s="1"/>
      <c r="DS3434" s="1"/>
      <c r="DT3434" s="1"/>
      <c r="DU3434" s="1"/>
    </row>
    <row r="3435" spans="1:125" ht="12.75" x14ac:dyDescent="0.2">
      <c r="A3435" s="89">
        <f t="shared" si="1579"/>
        <v>48204</v>
      </c>
      <c r="B3435" s="105">
        <f t="shared" si="1565"/>
        <v>653.02783211999997</v>
      </c>
      <c r="C3435" s="90">
        <f t="shared" si="1580"/>
        <v>405.59859512999998</v>
      </c>
      <c r="D3435" s="91">
        <f t="shared" si="1566"/>
        <v>7245.38</v>
      </c>
      <c r="E3435" s="92">
        <f t="shared" si="1561"/>
        <v>7276.54</v>
      </c>
      <c r="F3435" s="93">
        <f t="shared" si="1567"/>
        <v>45763</v>
      </c>
      <c r="G3435" s="94">
        <f t="shared" si="1568"/>
        <v>4.3006716003852752E-3</v>
      </c>
      <c r="H3435" s="95">
        <f t="shared" si="1562"/>
        <v>48228</v>
      </c>
      <c r="I3435" s="95">
        <f t="shared" si="1569"/>
        <v>48228</v>
      </c>
      <c r="J3435" s="96">
        <f t="shared" si="1563"/>
        <v>21</v>
      </c>
      <c r="K3435" s="96">
        <f t="shared" si="1564"/>
        <v>5</v>
      </c>
      <c r="L3435" s="8">
        <f t="shared" si="1581"/>
        <v>1.0010222900000001</v>
      </c>
      <c r="M3435" s="97">
        <f t="shared" si="1570"/>
        <v>1.0043006699999999</v>
      </c>
      <c r="N3435" s="97">
        <f t="shared" si="1571"/>
        <v>1.6048438020953939</v>
      </c>
      <c r="O3435" s="90">
        <f t="shared" si="1572"/>
        <v>1.60648441</v>
      </c>
      <c r="P3435" s="90">
        <f t="shared" si="1573"/>
        <v>651.58781979000003</v>
      </c>
      <c r="Q3435" s="98">
        <f t="shared" si="1586"/>
        <v>0</v>
      </c>
      <c r="R3435" s="7">
        <f t="shared" si="1582"/>
        <v>0</v>
      </c>
      <c r="S3435" s="90">
        <f t="shared" si="1574"/>
        <v>0</v>
      </c>
      <c r="T3435" s="99">
        <f t="shared" si="1583"/>
        <v>0.117687</v>
      </c>
      <c r="U3435" s="98">
        <f t="shared" si="1575"/>
        <v>5</v>
      </c>
      <c r="V3435" s="98">
        <v>252</v>
      </c>
      <c r="W3435" s="97">
        <f t="shared" si="1576"/>
        <v>1.002210005</v>
      </c>
      <c r="X3435" s="90">
        <f t="shared" si="1577"/>
        <v>1.4400123300000001</v>
      </c>
      <c r="Y3435" s="90">
        <f t="shared" si="1578"/>
        <v>0</v>
      </c>
      <c r="Z3435" s="100" t="str">
        <f t="shared" si="1584"/>
        <v>A+J=</v>
      </c>
      <c r="AA3435" s="95">
        <f t="shared" si="1585"/>
        <v>48228</v>
      </c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4"/>
      <c r="DP3435" s="1"/>
      <c r="DQ3435" s="1"/>
      <c r="DR3435" s="1"/>
      <c r="DS3435" s="1"/>
      <c r="DT3435" s="1"/>
      <c r="DU3435" s="1"/>
    </row>
    <row r="3436" spans="1:125" ht="12.75" x14ac:dyDescent="0.2">
      <c r="A3436" s="89">
        <f t="shared" si="1579"/>
        <v>48205</v>
      </c>
      <c r="B3436" s="105">
        <f t="shared" si="1565"/>
        <v>653.44974392000006</v>
      </c>
      <c r="C3436" s="90">
        <f t="shared" si="1580"/>
        <v>405.59859512999998</v>
      </c>
      <c r="D3436" s="91">
        <f t="shared" si="1566"/>
        <v>7245.38</v>
      </c>
      <c r="E3436" s="92">
        <f t="shared" si="1561"/>
        <v>7276.54</v>
      </c>
      <c r="F3436" s="93">
        <f t="shared" si="1567"/>
        <v>45763</v>
      </c>
      <c r="G3436" s="94">
        <f t="shared" si="1568"/>
        <v>4.3006716003852752E-3</v>
      </c>
      <c r="H3436" s="95">
        <f t="shared" si="1562"/>
        <v>48228</v>
      </c>
      <c r="I3436" s="95">
        <f t="shared" si="1569"/>
        <v>48228</v>
      </c>
      <c r="J3436" s="96">
        <f t="shared" si="1563"/>
        <v>21</v>
      </c>
      <c r="K3436" s="96">
        <f t="shared" si="1564"/>
        <v>6</v>
      </c>
      <c r="L3436" s="8">
        <f t="shared" si="1581"/>
        <v>1.0012268799999999</v>
      </c>
      <c r="M3436" s="97">
        <f t="shared" si="1570"/>
        <v>1.0043006699999999</v>
      </c>
      <c r="N3436" s="97">
        <f t="shared" si="1571"/>
        <v>1.6048438020953939</v>
      </c>
      <c r="O3436" s="90">
        <f t="shared" si="1572"/>
        <v>1.60681275</v>
      </c>
      <c r="P3436" s="90">
        <f t="shared" si="1573"/>
        <v>651.72099403000004</v>
      </c>
      <c r="Q3436" s="98">
        <f t="shared" si="1586"/>
        <v>0</v>
      </c>
      <c r="R3436" s="7">
        <f t="shared" si="1582"/>
        <v>0</v>
      </c>
      <c r="S3436" s="90">
        <f t="shared" si="1574"/>
        <v>0</v>
      </c>
      <c r="T3436" s="99">
        <f t="shared" si="1583"/>
        <v>0.117687</v>
      </c>
      <c r="U3436" s="98">
        <f t="shared" si="1575"/>
        <v>6</v>
      </c>
      <c r="V3436" s="98">
        <v>252</v>
      </c>
      <c r="W3436" s="97">
        <f t="shared" si="1576"/>
        <v>1.002652592</v>
      </c>
      <c r="X3436" s="90">
        <f t="shared" si="1577"/>
        <v>1.72874989</v>
      </c>
      <c r="Y3436" s="90">
        <f t="shared" si="1578"/>
        <v>0</v>
      </c>
      <c r="Z3436" s="100" t="str">
        <f t="shared" si="1584"/>
        <v>A+J=</v>
      </c>
      <c r="AA3436" s="95">
        <f t="shared" si="1585"/>
        <v>48228</v>
      </c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4"/>
      <c r="DP3436" s="1"/>
      <c r="DQ3436" s="1"/>
      <c r="DR3436" s="1"/>
      <c r="DS3436" s="1"/>
      <c r="DT3436" s="1"/>
      <c r="DU3436" s="1"/>
    </row>
    <row r="3437" spans="1:125" ht="12.75" x14ac:dyDescent="0.2">
      <c r="A3437" s="89">
        <f t="shared" si="1579"/>
        <v>48206</v>
      </c>
      <c r="B3437" s="105">
        <f t="shared" si="1565"/>
        <v>653.87191698999993</v>
      </c>
      <c r="C3437" s="90">
        <f t="shared" si="1580"/>
        <v>405.59859512999998</v>
      </c>
      <c r="D3437" s="91">
        <f t="shared" si="1566"/>
        <v>7245.38</v>
      </c>
      <c r="E3437" s="92">
        <f t="shared" si="1561"/>
        <v>7276.54</v>
      </c>
      <c r="F3437" s="93">
        <f t="shared" si="1567"/>
        <v>45763</v>
      </c>
      <c r="G3437" s="94">
        <f t="shared" si="1568"/>
        <v>4.3006716003852752E-3</v>
      </c>
      <c r="H3437" s="95">
        <f t="shared" si="1562"/>
        <v>48228</v>
      </c>
      <c r="I3437" s="95">
        <f t="shared" si="1569"/>
        <v>48228</v>
      </c>
      <c r="J3437" s="96">
        <f t="shared" si="1563"/>
        <v>21</v>
      </c>
      <c r="K3437" s="96">
        <f t="shared" si="1564"/>
        <v>7</v>
      </c>
      <c r="L3437" s="8">
        <f t="shared" si="1581"/>
        <v>1.0014315</v>
      </c>
      <c r="M3437" s="97">
        <f t="shared" si="1570"/>
        <v>1.0043006699999999</v>
      </c>
      <c r="N3437" s="97">
        <f t="shared" si="1571"/>
        <v>1.6048438020953939</v>
      </c>
      <c r="O3437" s="90">
        <f t="shared" si="1572"/>
        <v>1.60714113</v>
      </c>
      <c r="P3437" s="90">
        <f t="shared" si="1573"/>
        <v>651.85418449999997</v>
      </c>
      <c r="Q3437" s="98">
        <f t="shared" si="1586"/>
        <v>0</v>
      </c>
      <c r="R3437" s="7">
        <f t="shared" si="1582"/>
        <v>0</v>
      </c>
      <c r="S3437" s="90">
        <f t="shared" si="1574"/>
        <v>0</v>
      </c>
      <c r="T3437" s="99">
        <f t="shared" si="1583"/>
        <v>0.117687</v>
      </c>
      <c r="U3437" s="98">
        <f t="shared" si="1575"/>
        <v>7</v>
      </c>
      <c r="V3437" s="98">
        <v>252</v>
      </c>
      <c r="W3437" s="97">
        <f t="shared" si="1576"/>
        <v>1.0030953739999999</v>
      </c>
      <c r="X3437" s="90">
        <f t="shared" si="1577"/>
        <v>2.0177324900000002</v>
      </c>
      <c r="Y3437" s="90">
        <f t="shared" si="1578"/>
        <v>0</v>
      </c>
      <c r="Z3437" s="100" t="str">
        <f t="shared" si="1584"/>
        <v>A+J=</v>
      </c>
      <c r="AA3437" s="95">
        <f t="shared" si="1585"/>
        <v>48228</v>
      </c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4"/>
      <c r="DP3437" s="1"/>
      <c r="DQ3437" s="1"/>
      <c r="DR3437" s="1"/>
      <c r="DS3437" s="1"/>
      <c r="DT3437" s="1"/>
      <c r="DU3437" s="1"/>
    </row>
    <row r="3438" spans="1:125" ht="12.75" x14ac:dyDescent="0.2">
      <c r="A3438" s="89">
        <f t="shared" si="1579"/>
        <v>48207</v>
      </c>
      <c r="B3438" s="105">
        <f t="shared" si="1565"/>
        <v>654.2943683499999</v>
      </c>
      <c r="C3438" s="90">
        <f t="shared" si="1580"/>
        <v>405.59859512999998</v>
      </c>
      <c r="D3438" s="91">
        <f t="shared" si="1566"/>
        <v>7245.38</v>
      </c>
      <c r="E3438" s="92">
        <f t="shared" si="1561"/>
        <v>7276.54</v>
      </c>
      <c r="F3438" s="93">
        <f t="shared" si="1567"/>
        <v>45763</v>
      </c>
      <c r="G3438" s="94">
        <f t="shared" si="1568"/>
        <v>4.3006716003852752E-3</v>
      </c>
      <c r="H3438" s="95">
        <f t="shared" si="1562"/>
        <v>48228</v>
      </c>
      <c r="I3438" s="95">
        <f t="shared" si="1569"/>
        <v>48228</v>
      </c>
      <c r="J3438" s="96">
        <f t="shared" si="1563"/>
        <v>21</v>
      </c>
      <c r="K3438" s="96">
        <f t="shared" si="1564"/>
        <v>8</v>
      </c>
      <c r="L3438" s="8">
        <f t="shared" si="1581"/>
        <v>1.00163617</v>
      </c>
      <c r="M3438" s="97">
        <f t="shared" si="1570"/>
        <v>1.0043006699999999</v>
      </c>
      <c r="N3438" s="97">
        <f t="shared" si="1571"/>
        <v>1.6048438020953939</v>
      </c>
      <c r="O3438" s="90">
        <f t="shared" si="1572"/>
        <v>1.60746959</v>
      </c>
      <c r="P3438" s="90">
        <f t="shared" si="1573"/>
        <v>651.98740740999995</v>
      </c>
      <c r="Q3438" s="98">
        <f t="shared" si="1586"/>
        <v>0</v>
      </c>
      <c r="R3438" s="7">
        <f t="shared" si="1582"/>
        <v>0</v>
      </c>
      <c r="S3438" s="90">
        <f t="shared" si="1574"/>
        <v>0</v>
      </c>
      <c r="T3438" s="99">
        <f t="shared" si="1583"/>
        <v>0.117687</v>
      </c>
      <c r="U3438" s="98">
        <f t="shared" si="1575"/>
        <v>8</v>
      </c>
      <c r="V3438" s="98">
        <v>252</v>
      </c>
      <c r="W3438" s="97">
        <f t="shared" si="1576"/>
        <v>1.0035383520000001</v>
      </c>
      <c r="X3438" s="90">
        <f t="shared" si="1577"/>
        <v>2.3069609400000002</v>
      </c>
      <c r="Y3438" s="90">
        <f t="shared" si="1578"/>
        <v>0</v>
      </c>
      <c r="Z3438" s="100" t="str">
        <f t="shared" si="1584"/>
        <v>A+J=</v>
      </c>
      <c r="AA3438" s="95">
        <f t="shared" si="1585"/>
        <v>48228</v>
      </c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4"/>
      <c r="DP3438" s="1"/>
      <c r="DQ3438" s="1"/>
      <c r="DR3438" s="1"/>
      <c r="DS3438" s="1"/>
      <c r="DT3438" s="1"/>
      <c r="DU3438" s="1"/>
    </row>
    <row r="3439" spans="1:125" ht="12.75" x14ac:dyDescent="0.2">
      <c r="A3439" s="89">
        <f t="shared" si="1579"/>
        <v>48208</v>
      </c>
      <c r="B3439" s="105">
        <f t="shared" si="1565"/>
        <v>654.2943683499999</v>
      </c>
      <c r="C3439" s="90">
        <f t="shared" si="1580"/>
        <v>405.59859512999998</v>
      </c>
      <c r="D3439" s="91">
        <f t="shared" si="1566"/>
        <v>7245.38</v>
      </c>
      <c r="E3439" s="92">
        <f t="shared" si="1561"/>
        <v>7276.54</v>
      </c>
      <c r="F3439" s="93">
        <f t="shared" si="1567"/>
        <v>45763</v>
      </c>
      <c r="G3439" s="94">
        <f t="shared" si="1568"/>
        <v>4.3006716003852752E-3</v>
      </c>
      <c r="H3439" s="95">
        <f t="shared" si="1562"/>
        <v>48228</v>
      </c>
      <c r="I3439" s="95">
        <f t="shared" si="1569"/>
        <v>48228</v>
      </c>
      <c r="J3439" s="96">
        <f t="shared" si="1563"/>
        <v>21</v>
      </c>
      <c r="K3439" s="96">
        <f t="shared" si="1564"/>
        <v>8</v>
      </c>
      <c r="L3439" s="8">
        <f t="shared" si="1581"/>
        <v>1.00163617</v>
      </c>
      <c r="M3439" s="97">
        <f t="shared" si="1570"/>
        <v>1.0043006699999999</v>
      </c>
      <c r="N3439" s="97">
        <f t="shared" si="1571"/>
        <v>1.6048438020953939</v>
      </c>
      <c r="O3439" s="90">
        <f t="shared" si="1572"/>
        <v>1.60746959</v>
      </c>
      <c r="P3439" s="90">
        <f t="shared" si="1573"/>
        <v>651.98740740999995</v>
      </c>
      <c r="Q3439" s="98">
        <f t="shared" si="1586"/>
        <v>0</v>
      </c>
      <c r="R3439" s="7">
        <f t="shared" si="1582"/>
        <v>0</v>
      </c>
      <c r="S3439" s="90">
        <f t="shared" si="1574"/>
        <v>0</v>
      </c>
      <c r="T3439" s="99">
        <f t="shared" si="1583"/>
        <v>0.117687</v>
      </c>
      <c r="U3439" s="98">
        <f t="shared" si="1575"/>
        <v>8</v>
      </c>
      <c r="V3439" s="98">
        <v>252</v>
      </c>
      <c r="W3439" s="97">
        <f t="shared" si="1576"/>
        <v>1.0035383520000001</v>
      </c>
      <c r="X3439" s="90">
        <f t="shared" si="1577"/>
        <v>2.3069609400000002</v>
      </c>
      <c r="Y3439" s="90">
        <f t="shared" si="1578"/>
        <v>0</v>
      </c>
      <c r="Z3439" s="100" t="str">
        <f t="shared" si="1584"/>
        <v>A+J=</v>
      </c>
      <c r="AA3439" s="95">
        <f t="shared" si="1585"/>
        <v>48228</v>
      </c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4"/>
      <c r="DP3439" s="1"/>
      <c r="DQ3439" s="1"/>
      <c r="DR3439" s="1"/>
      <c r="DS3439" s="1"/>
      <c r="DT3439" s="1"/>
      <c r="DU3439" s="1"/>
    </row>
    <row r="3440" spans="1:125" ht="12.75" x14ac:dyDescent="0.2">
      <c r="A3440" s="89">
        <f t="shared" si="1579"/>
        <v>48209</v>
      </c>
      <c r="B3440" s="105">
        <f t="shared" si="1565"/>
        <v>654.71709407000003</v>
      </c>
      <c r="C3440" s="90">
        <f t="shared" si="1580"/>
        <v>405.59859512999998</v>
      </c>
      <c r="D3440" s="91">
        <f t="shared" si="1566"/>
        <v>7245.38</v>
      </c>
      <c r="E3440" s="92">
        <f t="shared" si="1561"/>
        <v>7276.54</v>
      </c>
      <c r="F3440" s="93">
        <f t="shared" si="1567"/>
        <v>45763</v>
      </c>
      <c r="G3440" s="94">
        <f t="shared" si="1568"/>
        <v>4.3006716003852752E-3</v>
      </c>
      <c r="H3440" s="95">
        <f t="shared" si="1562"/>
        <v>48228</v>
      </c>
      <c r="I3440" s="95">
        <f t="shared" si="1569"/>
        <v>48228</v>
      </c>
      <c r="J3440" s="96">
        <f t="shared" si="1563"/>
        <v>21</v>
      </c>
      <c r="K3440" s="96">
        <f t="shared" si="1564"/>
        <v>9</v>
      </c>
      <c r="L3440" s="8">
        <f t="shared" si="1581"/>
        <v>1.00184088</v>
      </c>
      <c r="M3440" s="97">
        <f t="shared" si="1570"/>
        <v>1.0043006699999999</v>
      </c>
      <c r="N3440" s="97">
        <f t="shared" si="1571"/>
        <v>1.6048438020953939</v>
      </c>
      <c r="O3440" s="90">
        <f t="shared" si="1572"/>
        <v>1.60779812</v>
      </c>
      <c r="P3440" s="90">
        <f t="shared" si="1573"/>
        <v>652.12065872000005</v>
      </c>
      <c r="Q3440" s="98">
        <f t="shared" si="1586"/>
        <v>0</v>
      </c>
      <c r="R3440" s="7">
        <f t="shared" si="1582"/>
        <v>0</v>
      </c>
      <c r="S3440" s="90">
        <f t="shared" si="1574"/>
        <v>0</v>
      </c>
      <c r="T3440" s="99">
        <f t="shared" si="1583"/>
        <v>0.117687</v>
      </c>
      <c r="U3440" s="98">
        <f t="shared" si="1575"/>
        <v>9</v>
      </c>
      <c r="V3440" s="98">
        <v>252</v>
      </c>
      <c r="W3440" s="97">
        <f t="shared" si="1576"/>
        <v>1.003981526</v>
      </c>
      <c r="X3440" s="90">
        <f t="shared" si="1577"/>
        <v>2.5964353500000001</v>
      </c>
      <c r="Y3440" s="90">
        <f t="shared" si="1578"/>
        <v>0</v>
      </c>
      <c r="Z3440" s="100" t="str">
        <f t="shared" si="1584"/>
        <v>A+J=</v>
      </c>
      <c r="AA3440" s="95">
        <f t="shared" si="1585"/>
        <v>48228</v>
      </c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4"/>
      <c r="DP3440" s="1"/>
      <c r="DQ3440" s="1"/>
      <c r="DR3440" s="1"/>
      <c r="DS3440" s="1"/>
      <c r="DT3440" s="1"/>
      <c r="DU3440" s="1"/>
    </row>
    <row r="3441" spans="1:125" ht="12.75" x14ac:dyDescent="0.2">
      <c r="A3441" s="89">
        <f t="shared" si="1579"/>
        <v>48210</v>
      </c>
      <c r="B3441" s="105">
        <f t="shared" si="1565"/>
        <v>654.71709407000003</v>
      </c>
      <c r="C3441" s="90">
        <f t="shared" si="1580"/>
        <v>405.59859512999998</v>
      </c>
      <c r="D3441" s="91">
        <f t="shared" si="1566"/>
        <v>7245.38</v>
      </c>
      <c r="E3441" s="92">
        <f t="shared" si="1561"/>
        <v>7276.54</v>
      </c>
      <c r="F3441" s="93">
        <f t="shared" si="1567"/>
        <v>45763</v>
      </c>
      <c r="G3441" s="94">
        <f t="shared" si="1568"/>
        <v>4.3006716003852752E-3</v>
      </c>
      <c r="H3441" s="95">
        <f t="shared" si="1562"/>
        <v>48228</v>
      </c>
      <c r="I3441" s="95">
        <f t="shared" si="1569"/>
        <v>48228</v>
      </c>
      <c r="J3441" s="96">
        <f t="shared" si="1563"/>
        <v>21</v>
      </c>
      <c r="K3441" s="96">
        <f t="shared" si="1564"/>
        <v>9</v>
      </c>
      <c r="L3441" s="8">
        <f t="shared" si="1581"/>
        <v>1.00184088</v>
      </c>
      <c r="M3441" s="97">
        <f t="shared" si="1570"/>
        <v>1.0043006699999999</v>
      </c>
      <c r="N3441" s="97">
        <f t="shared" si="1571"/>
        <v>1.6048438020953939</v>
      </c>
      <c r="O3441" s="90">
        <f t="shared" si="1572"/>
        <v>1.60779812</v>
      </c>
      <c r="P3441" s="90">
        <f t="shared" si="1573"/>
        <v>652.12065872000005</v>
      </c>
      <c r="Q3441" s="98">
        <f t="shared" si="1586"/>
        <v>0</v>
      </c>
      <c r="R3441" s="7">
        <f t="shared" si="1582"/>
        <v>0</v>
      </c>
      <c r="S3441" s="90">
        <f t="shared" si="1574"/>
        <v>0</v>
      </c>
      <c r="T3441" s="99">
        <f t="shared" si="1583"/>
        <v>0.117687</v>
      </c>
      <c r="U3441" s="98">
        <f t="shared" si="1575"/>
        <v>9</v>
      </c>
      <c r="V3441" s="98">
        <v>252</v>
      </c>
      <c r="W3441" s="97">
        <f t="shared" si="1576"/>
        <v>1.003981526</v>
      </c>
      <c r="X3441" s="90">
        <f t="shared" si="1577"/>
        <v>2.5964353500000001</v>
      </c>
      <c r="Y3441" s="90">
        <f t="shared" si="1578"/>
        <v>0</v>
      </c>
      <c r="Z3441" s="100" t="str">
        <f t="shared" si="1584"/>
        <v>A+J=</v>
      </c>
      <c r="AA3441" s="95">
        <f t="shared" si="1585"/>
        <v>48228</v>
      </c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4"/>
      <c r="DP3441" s="1"/>
      <c r="DQ3441" s="1"/>
      <c r="DR3441" s="1"/>
      <c r="DS3441" s="1"/>
      <c r="DT3441" s="1"/>
      <c r="DU3441" s="1"/>
    </row>
    <row r="3442" spans="1:125" ht="12.75" x14ac:dyDescent="0.2">
      <c r="A3442" s="89">
        <f t="shared" si="1579"/>
        <v>48211</v>
      </c>
      <c r="B3442" s="105">
        <f t="shared" si="1565"/>
        <v>654.71709407000003</v>
      </c>
      <c r="C3442" s="90">
        <f t="shared" si="1580"/>
        <v>405.59859512999998</v>
      </c>
      <c r="D3442" s="91">
        <f t="shared" si="1566"/>
        <v>7245.38</v>
      </c>
      <c r="E3442" s="92">
        <f t="shared" ref="E3442:E3505" si="1587">IF(K3442=1,VLOOKUP(A3441,AP$19:AR$142,3),E3441)</f>
        <v>7276.54</v>
      </c>
      <c r="F3442" s="93">
        <f t="shared" si="1567"/>
        <v>45763</v>
      </c>
      <c r="G3442" s="94">
        <f t="shared" si="1568"/>
        <v>4.3006716003852752E-3</v>
      </c>
      <c r="H3442" s="95">
        <f t="shared" si="1562"/>
        <v>48228</v>
      </c>
      <c r="I3442" s="95">
        <f t="shared" si="1569"/>
        <v>48228</v>
      </c>
      <c r="J3442" s="96">
        <f t="shared" si="1563"/>
        <v>21</v>
      </c>
      <c r="K3442" s="96">
        <f t="shared" si="1564"/>
        <v>9</v>
      </c>
      <c r="L3442" s="8">
        <f t="shared" si="1581"/>
        <v>1.00184088</v>
      </c>
      <c r="M3442" s="97">
        <f t="shared" si="1570"/>
        <v>1.0043006699999999</v>
      </c>
      <c r="N3442" s="97">
        <f t="shared" si="1571"/>
        <v>1.6048438020953939</v>
      </c>
      <c r="O3442" s="90">
        <f t="shared" si="1572"/>
        <v>1.60779812</v>
      </c>
      <c r="P3442" s="90">
        <f t="shared" si="1573"/>
        <v>652.12065872000005</v>
      </c>
      <c r="Q3442" s="98">
        <f t="shared" si="1586"/>
        <v>0</v>
      </c>
      <c r="R3442" s="7">
        <f t="shared" si="1582"/>
        <v>0</v>
      </c>
      <c r="S3442" s="90">
        <f t="shared" si="1574"/>
        <v>0</v>
      </c>
      <c r="T3442" s="99">
        <f t="shared" si="1583"/>
        <v>0.117687</v>
      </c>
      <c r="U3442" s="98">
        <f t="shared" si="1575"/>
        <v>9</v>
      </c>
      <c r="V3442" s="98">
        <v>252</v>
      </c>
      <c r="W3442" s="97">
        <f t="shared" si="1576"/>
        <v>1.003981526</v>
      </c>
      <c r="X3442" s="90">
        <f t="shared" si="1577"/>
        <v>2.5964353500000001</v>
      </c>
      <c r="Y3442" s="90">
        <f t="shared" si="1578"/>
        <v>0</v>
      </c>
      <c r="Z3442" s="100" t="str">
        <f t="shared" si="1584"/>
        <v>A+J=</v>
      </c>
      <c r="AA3442" s="95">
        <f t="shared" si="1585"/>
        <v>48228</v>
      </c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4"/>
      <c r="DP3442" s="1"/>
      <c r="DQ3442" s="1"/>
      <c r="DR3442" s="1"/>
      <c r="DS3442" s="1"/>
      <c r="DT3442" s="1"/>
      <c r="DU3442" s="1"/>
    </row>
    <row r="3443" spans="1:125" ht="12.75" x14ac:dyDescent="0.2">
      <c r="A3443" s="89">
        <f t="shared" si="1579"/>
        <v>48212</v>
      </c>
      <c r="B3443" s="105">
        <f t="shared" si="1565"/>
        <v>655.14008953000007</v>
      </c>
      <c r="C3443" s="90">
        <f t="shared" si="1580"/>
        <v>405.59859512999998</v>
      </c>
      <c r="D3443" s="91">
        <f t="shared" si="1566"/>
        <v>7245.38</v>
      </c>
      <c r="E3443" s="92">
        <f t="shared" si="1587"/>
        <v>7276.54</v>
      </c>
      <c r="F3443" s="93">
        <f t="shared" si="1567"/>
        <v>45763</v>
      </c>
      <c r="G3443" s="94">
        <f t="shared" si="1568"/>
        <v>4.3006716003852752E-3</v>
      </c>
      <c r="H3443" s="95">
        <f t="shared" si="1562"/>
        <v>48228</v>
      </c>
      <c r="I3443" s="95">
        <f t="shared" si="1569"/>
        <v>48228</v>
      </c>
      <c r="J3443" s="96">
        <f t="shared" si="1563"/>
        <v>21</v>
      </c>
      <c r="K3443" s="96">
        <f t="shared" si="1564"/>
        <v>10</v>
      </c>
      <c r="L3443" s="8">
        <f t="shared" si="1581"/>
        <v>1.00204563</v>
      </c>
      <c r="M3443" s="97">
        <f t="shared" si="1570"/>
        <v>1.0043006699999999</v>
      </c>
      <c r="N3443" s="97">
        <f t="shared" si="1571"/>
        <v>1.6048438020953939</v>
      </c>
      <c r="O3443" s="90">
        <f t="shared" si="1572"/>
        <v>1.6081267100000001</v>
      </c>
      <c r="P3443" s="90">
        <f t="shared" si="1573"/>
        <v>652.25393436000002</v>
      </c>
      <c r="Q3443" s="98">
        <f t="shared" si="1586"/>
        <v>0</v>
      </c>
      <c r="R3443" s="7">
        <f t="shared" si="1582"/>
        <v>0</v>
      </c>
      <c r="S3443" s="90">
        <f t="shared" si="1574"/>
        <v>0</v>
      </c>
      <c r="T3443" s="99">
        <f t="shared" si="1583"/>
        <v>0.117687</v>
      </c>
      <c r="U3443" s="98">
        <f t="shared" si="1575"/>
        <v>10</v>
      </c>
      <c r="V3443" s="98">
        <v>252</v>
      </c>
      <c r="W3443" s="97">
        <f t="shared" si="1576"/>
        <v>1.0044248950000001</v>
      </c>
      <c r="X3443" s="90">
        <f t="shared" si="1577"/>
        <v>2.8861551699999999</v>
      </c>
      <c r="Y3443" s="90">
        <f t="shared" si="1578"/>
        <v>0</v>
      </c>
      <c r="Z3443" s="100" t="str">
        <f t="shared" si="1584"/>
        <v>A+J=</v>
      </c>
      <c r="AA3443" s="95">
        <f t="shared" si="1585"/>
        <v>48228</v>
      </c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4"/>
      <c r="DP3443" s="1"/>
      <c r="DQ3443" s="1"/>
      <c r="DR3443" s="1"/>
      <c r="DS3443" s="1"/>
      <c r="DT3443" s="1"/>
      <c r="DU3443" s="1"/>
    </row>
    <row r="3444" spans="1:125" ht="12.75" x14ac:dyDescent="0.2">
      <c r="A3444" s="89">
        <f t="shared" si="1579"/>
        <v>48213</v>
      </c>
      <c r="B3444" s="105">
        <f t="shared" si="1565"/>
        <v>655.56336771999997</v>
      </c>
      <c r="C3444" s="90">
        <f t="shared" si="1580"/>
        <v>405.59859512999998</v>
      </c>
      <c r="D3444" s="91">
        <f t="shared" si="1566"/>
        <v>7245.38</v>
      </c>
      <c r="E3444" s="92">
        <f t="shared" si="1587"/>
        <v>7276.54</v>
      </c>
      <c r="F3444" s="93">
        <f t="shared" si="1567"/>
        <v>45763</v>
      </c>
      <c r="G3444" s="94">
        <f t="shared" si="1568"/>
        <v>4.3006716003852752E-3</v>
      </c>
      <c r="H3444" s="95">
        <f t="shared" si="1562"/>
        <v>48228</v>
      </c>
      <c r="I3444" s="95">
        <f t="shared" si="1569"/>
        <v>48228</v>
      </c>
      <c r="J3444" s="96">
        <f t="shared" si="1563"/>
        <v>21</v>
      </c>
      <c r="K3444" s="96">
        <f t="shared" si="1564"/>
        <v>11</v>
      </c>
      <c r="L3444" s="8">
        <f t="shared" si="1581"/>
        <v>1.0022504299999999</v>
      </c>
      <c r="M3444" s="97">
        <f t="shared" si="1570"/>
        <v>1.0043006699999999</v>
      </c>
      <c r="N3444" s="97">
        <f t="shared" si="1571"/>
        <v>1.6048438020953939</v>
      </c>
      <c r="O3444" s="90">
        <f t="shared" si="1572"/>
        <v>1.60845539</v>
      </c>
      <c r="P3444" s="90">
        <f t="shared" si="1573"/>
        <v>652.38724650999995</v>
      </c>
      <c r="Q3444" s="98">
        <f t="shared" si="1586"/>
        <v>0</v>
      </c>
      <c r="R3444" s="7">
        <f t="shared" si="1582"/>
        <v>0</v>
      </c>
      <c r="S3444" s="90">
        <f t="shared" si="1574"/>
        <v>0</v>
      </c>
      <c r="T3444" s="99">
        <f t="shared" si="1583"/>
        <v>0.117687</v>
      </c>
      <c r="U3444" s="98">
        <f t="shared" si="1575"/>
        <v>11</v>
      </c>
      <c r="V3444" s="98">
        <v>252</v>
      </c>
      <c r="W3444" s="97">
        <f t="shared" si="1576"/>
        <v>1.00486846</v>
      </c>
      <c r="X3444" s="90">
        <f t="shared" si="1577"/>
        <v>3.1761212099999998</v>
      </c>
      <c r="Y3444" s="90">
        <f t="shared" si="1578"/>
        <v>0</v>
      </c>
      <c r="Z3444" s="100" t="str">
        <f t="shared" si="1584"/>
        <v>A+J=</v>
      </c>
      <c r="AA3444" s="95">
        <f t="shared" si="1585"/>
        <v>48228</v>
      </c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4"/>
      <c r="DP3444" s="1"/>
      <c r="DQ3444" s="1"/>
      <c r="DR3444" s="1"/>
      <c r="DS3444" s="1"/>
      <c r="DT3444" s="1"/>
      <c r="DU3444" s="1"/>
    </row>
    <row r="3445" spans="1:125" ht="12.75" x14ac:dyDescent="0.2">
      <c r="A3445" s="89">
        <f t="shared" si="1579"/>
        <v>48214</v>
      </c>
      <c r="B3445" s="105">
        <f t="shared" si="1565"/>
        <v>655.98690838000005</v>
      </c>
      <c r="C3445" s="90">
        <f t="shared" si="1580"/>
        <v>405.59859512999998</v>
      </c>
      <c r="D3445" s="91">
        <f t="shared" si="1566"/>
        <v>7245.38</v>
      </c>
      <c r="E3445" s="92">
        <f t="shared" si="1587"/>
        <v>7276.54</v>
      </c>
      <c r="F3445" s="93">
        <f t="shared" si="1567"/>
        <v>45763</v>
      </c>
      <c r="G3445" s="94">
        <f t="shared" si="1568"/>
        <v>4.3006716003852752E-3</v>
      </c>
      <c r="H3445" s="95">
        <f t="shared" si="1562"/>
        <v>48228</v>
      </c>
      <c r="I3445" s="95">
        <f t="shared" si="1569"/>
        <v>48228</v>
      </c>
      <c r="J3445" s="96">
        <f t="shared" si="1563"/>
        <v>21</v>
      </c>
      <c r="K3445" s="96">
        <f t="shared" si="1564"/>
        <v>12</v>
      </c>
      <c r="L3445" s="8">
        <f t="shared" si="1581"/>
        <v>1.0024552600000001</v>
      </c>
      <c r="M3445" s="97">
        <f t="shared" si="1570"/>
        <v>1.0043006699999999</v>
      </c>
      <c r="N3445" s="97">
        <f t="shared" si="1571"/>
        <v>1.6048438020953939</v>
      </c>
      <c r="O3445" s="90">
        <f t="shared" si="1572"/>
        <v>1.60878411</v>
      </c>
      <c r="P3445" s="90">
        <f t="shared" si="1573"/>
        <v>652.52057488000003</v>
      </c>
      <c r="Q3445" s="98">
        <f t="shared" si="1586"/>
        <v>0</v>
      </c>
      <c r="R3445" s="7">
        <f t="shared" si="1582"/>
        <v>0</v>
      </c>
      <c r="S3445" s="90">
        <f t="shared" si="1574"/>
        <v>0</v>
      </c>
      <c r="T3445" s="99">
        <f t="shared" si="1583"/>
        <v>0.117687</v>
      </c>
      <c r="U3445" s="98">
        <f t="shared" si="1575"/>
        <v>12</v>
      </c>
      <c r="V3445" s="98">
        <v>252</v>
      </c>
      <c r="W3445" s="97">
        <f t="shared" si="1576"/>
        <v>1.0053122210000001</v>
      </c>
      <c r="X3445" s="90">
        <f t="shared" si="1577"/>
        <v>3.4663335000000002</v>
      </c>
      <c r="Y3445" s="90">
        <f t="shared" si="1578"/>
        <v>0</v>
      </c>
      <c r="Z3445" s="100" t="str">
        <f t="shared" si="1584"/>
        <v>A+J=</v>
      </c>
      <c r="AA3445" s="95">
        <f t="shared" si="1585"/>
        <v>48228</v>
      </c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4"/>
      <c r="DP3445" s="1"/>
      <c r="DQ3445" s="1"/>
      <c r="DR3445" s="1"/>
      <c r="DS3445" s="1"/>
      <c r="DT3445" s="1"/>
      <c r="DU3445" s="1"/>
    </row>
    <row r="3446" spans="1:125" ht="12.75" x14ac:dyDescent="0.2">
      <c r="A3446" s="89">
        <f t="shared" si="1579"/>
        <v>48215</v>
      </c>
      <c r="B3446" s="105">
        <f t="shared" si="1565"/>
        <v>655.98690838000005</v>
      </c>
      <c r="C3446" s="90">
        <f t="shared" si="1580"/>
        <v>405.59859512999998</v>
      </c>
      <c r="D3446" s="91">
        <f t="shared" si="1566"/>
        <v>7245.38</v>
      </c>
      <c r="E3446" s="92">
        <f t="shared" si="1587"/>
        <v>7276.54</v>
      </c>
      <c r="F3446" s="93">
        <f t="shared" si="1567"/>
        <v>45763</v>
      </c>
      <c r="G3446" s="94">
        <f t="shared" si="1568"/>
        <v>4.3006716003852752E-3</v>
      </c>
      <c r="H3446" s="95">
        <f t="shared" ref="H3446:H3509" si="1588">IF(DAY(A3446)=15,VLOOKUP(A3446,AH$169:AM$459,4),H3445)</f>
        <v>48228</v>
      </c>
      <c r="I3446" s="95">
        <f t="shared" si="1569"/>
        <v>48228</v>
      </c>
      <c r="J3446" s="96">
        <f t="shared" ref="J3446:J3509" si="1589">IF(I3446=I3445,J3445,NETWORKDAYS(I3445,I3446,$AD$169:$AD$511)-1)</f>
        <v>21</v>
      </c>
      <c r="K3446" s="96">
        <f t="shared" ref="K3446:K3509" si="1590">(J3446-(NETWORKDAYS(A3446,I3446,AD$169:AD$511)-1))</f>
        <v>12</v>
      </c>
      <c r="L3446" s="8">
        <f t="shared" si="1581"/>
        <v>1.0024552600000001</v>
      </c>
      <c r="M3446" s="97">
        <f t="shared" si="1570"/>
        <v>1.0043006699999999</v>
      </c>
      <c r="N3446" s="97">
        <f t="shared" si="1571"/>
        <v>1.6048438020953939</v>
      </c>
      <c r="O3446" s="90">
        <f t="shared" si="1572"/>
        <v>1.60878411</v>
      </c>
      <c r="P3446" s="90">
        <f t="shared" si="1573"/>
        <v>652.52057488000003</v>
      </c>
      <c r="Q3446" s="98">
        <f t="shared" si="1586"/>
        <v>0</v>
      </c>
      <c r="R3446" s="7">
        <f t="shared" si="1582"/>
        <v>0</v>
      </c>
      <c r="S3446" s="90">
        <f t="shared" si="1574"/>
        <v>0</v>
      </c>
      <c r="T3446" s="99">
        <f t="shared" si="1583"/>
        <v>0.117687</v>
      </c>
      <c r="U3446" s="98">
        <f t="shared" si="1575"/>
        <v>12</v>
      </c>
      <c r="V3446" s="98">
        <v>252</v>
      </c>
      <c r="W3446" s="97">
        <f t="shared" si="1576"/>
        <v>1.0053122210000001</v>
      </c>
      <c r="X3446" s="90">
        <f t="shared" si="1577"/>
        <v>3.4663335000000002</v>
      </c>
      <c r="Y3446" s="90">
        <f t="shared" si="1578"/>
        <v>0</v>
      </c>
      <c r="Z3446" s="100" t="str">
        <f t="shared" si="1584"/>
        <v>A+J=</v>
      </c>
      <c r="AA3446" s="95">
        <f t="shared" si="1585"/>
        <v>48228</v>
      </c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4"/>
      <c r="DP3446" s="1"/>
      <c r="DQ3446" s="1"/>
      <c r="DR3446" s="1"/>
      <c r="DS3446" s="1"/>
      <c r="DT3446" s="1"/>
      <c r="DU3446" s="1"/>
    </row>
    <row r="3447" spans="1:125" ht="12.75" x14ac:dyDescent="0.2">
      <c r="A3447" s="89">
        <f t="shared" si="1579"/>
        <v>48216</v>
      </c>
      <c r="B3447" s="105">
        <f t="shared" si="1565"/>
        <v>656.41072727000005</v>
      </c>
      <c r="C3447" s="90">
        <f t="shared" si="1580"/>
        <v>405.59859512999998</v>
      </c>
      <c r="D3447" s="91">
        <f t="shared" si="1566"/>
        <v>7245.38</v>
      </c>
      <c r="E3447" s="92">
        <f t="shared" si="1587"/>
        <v>7276.54</v>
      </c>
      <c r="F3447" s="93">
        <f t="shared" si="1567"/>
        <v>45763</v>
      </c>
      <c r="G3447" s="94">
        <f t="shared" si="1568"/>
        <v>4.3006716003852752E-3</v>
      </c>
      <c r="H3447" s="95">
        <f t="shared" si="1588"/>
        <v>48228</v>
      </c>
      <c r="I3447" s="95">
        <f t="shared" si="1569"/>
        <v>48228</v>
      </c>
      <c r="J3447" s="96">
        <f t="shared" si="1589"/>
        <v>21</v>
      </c>
      <c r="K3447" s="96">
        <f t="shared" si="1590"/>
        <v>13</v>
      </c>
      <c r="L3447" s="8">
        <f t="shared" si="1581"/>
        <v>1.0026601399999999</v>
      </c>
      <c r="M3447" s="97">
        <f t="shared" si="1570"/>
        <v>1.0043006699999999</v>
      </c>
      <c r="N3447" s="97">
        <f t="shared" si="1571"/>
        <v>1.6048438020953939</v>
      </c>
      <c r="O3447" s="90">
        <f t="shared" si="1572"/>
        <v>1.6091129099999999</v>
      </c>
      <c r="P3447" s="90">
        <f t="shared" si="1573"/>
        <v>652.65393570000003</v>
      </c>
      <c r="Q3447" s="98">
        <f t="shared" si="1586"/>
        <v>0</v>
      </c>
      <c r="R3447" s="7">
        <f t="shared" si="1582"/>
        <v>0</v>
      </c>
      <c r="S3447" s="90">
        <f t="shared" si="1574"/>
        <v>0</v>
      </c>
      <c r="T3447" s="99">
        <f t="shared" si="1583"/>
        <v>0.117687</v>
      </c>
      <c r="U3447" s="98">
        <f t="shared" si="1575"/>
        <v>13</v>
      </c>
      <c r="V3447" s="98">
        <v>252</v>
      </c>
      <c r="W3447" s="97">
        <f t="shared" si="1576"/>
        <v>1.0057561770000001</v>
      </c>
      <c r="X3447" s="90">
        <f t="shared" si="1577"/>
        <v>3.7567915699999999</v>
      </c>
      <c r="Y3447" s="90">
        <f t="shared" si="1578"/>
        <v>0</v>
      </c>
      <c r="Z3447" s="100" t="str">
        <f t="shared" si="1584"/>
        <v>A+J=</v>
      </c>
      <c r="AA3447" s="95">
        <f t="shared" si="1585"/>
        <v>48228</v>
      </c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4"/>
      <c r="DP3447" s="1"/>
      <c r="DQ3447" s="1"/>
      <c r="DR3447" s="1"/>
      <c r="DS3447" s="1"/>
      <c r="DT3447" s="1"/>
      <c r="DU3447" s="1"/>
    </row>
    <row r="3448" spans="1:125" ht="12.75" x14ac:dyDescent="0.2">
      <c r="A3448" s="89">
        <f t="shared" si="1579"/>
        <v>48217</v>
      </c>
      <c r="B3448" s="105">
        <f t="shared" si="1565"/>
        <v>656.41072727000005</v>
      </c>
      <c r="C3448" s="90">
        <f t="shared" si="1580"/>
        <v>405.59859512999998</v>
      </c>
      <c r="D3448" s="91">
        <f t="shared" si="1566"/>
        <v>7245.38</v>
      </c>
      <c r="E3448" s="92">
        <f t="shared" si="1587"/>
        <v>7276.54</v>
      </c>
      <c r="F3448" s="93">
        <f t="shared" si="1567"/>
        <v>45763</v>
      </c>
      <c r="G3448" s="94">
        <f t="shared" si="1568"/>
        <v>4.3006716003852752E-3</v>
      </c>
      <c r="H3448" s="95">
        <f t="shared" si="1588"/>
        <v>48228</v>
      </c>
      <c r="I3448" s="95">
        <f t="shared" si="1569"/>
        <v>48228</v>
      </c>
      <c r="J3448" s="96">
        <f t="shared" si="1589"/>
        <v>21</v>
      </c>
      <c r="K3448" s="96">
        <f t="shared" si="1590"/>
        <v>13</v>
      </c>
      <c r="L3448" s="8">
        <f t="shared" si="1581"/>
        <v>1.0026601399999999</v>
      </c>
      <c r="M3448" s="97">
        <f t="shared" si="1570"/>
        <v>1.0043006699999999</v>
      </c>
      <c r="N3448" s="97">
        <f t="shared" si="1571"/>
        <v>1.6048438020953939</v>
      </c>
      <c r="O3448" s="90">
        <f t="shared" si="1572"/>
        <v>1.6091129099999999</v>
      </c>
      <c r="P3448" s="90">
        <f t="shared" si="1573"/>
        <v>652.65393570000003</v>
      </c>
      <c r="Q3448" s="98">
        <f t="shared" si="1586"/>
        <v>0</v>
      </c>
      <c r="R3448" s="7">
        <f t="shared" si="1582"/>
        <v>0</v>
      </c>
      <c r="S3448" s="90">
        <f t="shared" si="1574"/>
        <v>0</v>
      </c>
      <c r="T3448" s="99">
        <f t="shared" si="1583"/>
        <v>0.117687</v>
      </c>
      <c r="U3448" s="98">
        <f t="shared" si="1575"/>
        <v>13</v>
      </c>
      <c r="V3448" s="98">
        <v>252</v>
      </c>
      <c r="W3448" s="97">
        <f t="shared" si="1576"/>
        <v>1.0057561770000001</v>
      </c>
      <c r="X3448" s="90">
        <f t="shared" si="1577"/>
        <v>3.7567915699999999</v>
      </c>
      <c r="Y3448" s="90">
        <f t="shared" si="1578"/>
        <v>0</v>
      </c>
      <c r="Z3448" s="100" t="str">
        <f t="shared" si="1584"/>
        <v>A+J=</v>
      </c>
      <c r="AA3448" s="95">
        <f t="shared" si="1585"/>
        <v>48228</v>
      </c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4"/>
      <c r="DP3448" s="1"/>
      <c r="DQ3448" s="1"/>
      <c r="DR3448" s="1"/>
      <c r="DS3448" s="1"/>
      <c r="DT3448" s="1"/>
      <c r="DU3448" s="1"/>
    </row>
    <row r="3449" spans="1:125" ht="12.75" x14ac:dyDescent="0.2">
      <c r="A3449" s="89">
        <f t="shared" si="1579"/>
        <v>48218</v>
      </c>
      <c r="B3449" s="105">
        <f t="shared" si="1565"/>
        <v>656.41072727000005</v>
      </c>
      <c r="C3449" s="90">
        <f t="shared" si="1580"/>
        <v>405.59859512999998</v>
      </c>
      <c r="D3449" s="91">
        <f t="shared" si="1566"/>
        <v>7245.38</v>
      </c>
      <c r="E3449" s="92">
        <f t="shared" si="1587"/>
        <v>7276.54</v>
      </c>
      <c r="F3449" s="93">
        <f t="shared" si="1567"/>
        <v>45763</v>
      </c>
      <c r="G3449" s="94">
        <f t="shared" si="1568"/>
        <v>4.3006716003852752E-3</v>
      </c>
      <c r="H3449" s="95">
        <f t="shared" si="1588"/>
        <v>48228</v>
      </c>
      <c r="I3449" s="95">
        <f t="shared" si="1569"/>
        <v>48228</v>
      </c>
      <c r="J3449" s="96">
        <f t="shared" si="1589"/>
        <v>21</v>
      </c>
      <c r="K3449" s="96">
        <f t="shared" si="1590"/>
        <v>13</v>
      </c>
      <c r="L3449" s="8">
        <f t="shared" si="1581"/>
        <v>1.0026601399999999</v>
      </c>
      <c r="M3449" s="97">
        <f t="shared" si="1570"/>
        <v>1.0043006699999999</v>
      </c>
      <c r="N3449" s="97">
        <f t="shared" si="1571"/>
        <v>1.6048438020953939</v>
      </c>
      <c r="O3449" s="90">
        <f t="shared" si="1572"/>
        <v>1.6091129099999999</v>
      </c>
      <c r="P3449" s="90">
        <f t="shared" si="1573"/>
        <v>652.65393570000003</v>
      </c>
      <c r="Q3449" s="98">
        <f t="shared" si="1586"/>
        <v>0</v>
      </c>
      <c r="R3449" s="7">
        <f t="shared" si="1582"/>
        <v>0</v>
      </c>
      <c r="S3449" s="90">
        <f t="shared" si="1574"/>
        <v>0</v>
      </c>
      <c r="T3449" s="99">
        <f t="shared" si="1583"/>
        <v>0.117687</v>
      </c>
      <c r="U3449" s="98">
        <f t="shared" si="1575"/>
        <v>13</v>
      </c>
      <c r="V3449" s="98">
        <v>252</v>
      </c>
      <c r="W3449" s="97">
        <f t="shared" si="1576"/>
        <v>1.0057561770000001</v>
      </c>
      <c r="X3449" s="90">
        <f t="shared" si="1577"/>
        <v>3.7567915699999999</v>
      </c>
      <c r="Y3449" s="90">
        <f t="shared" si="1578"/>
        <v>0</v>
      </c>
      <c r="Z3449" s="100" t="str">
        <f t="shared" si="1584"/>
        <v>A+J=</v>
      </c>
      <c r="AA3449" s="95">
        <f t="shared" si="1585"/>
        <v>48228</v>
      </c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4"/>
      <c r="DP3449" s="1"/>
      <c r="DQ3449" s="1"/>
      <c r="DR3449" s="1"/>
      <c r="DS3449" s="1"/>
      <c r="DT3449" s="1"/>
      <c r="DU3449" s="1"/>
    </row>
    <row r="3450" spans="1:125" ht="12.75" x14ac:dyDescent="0.2">
      <c r="A3450" s="89">
        <f t="shared" si="1579"/>
        <v>48219</v>
      </c>
      <c r="B3450" s="105">
        <f t="shared" si="1565"/>
        <v>656.83481764999999</v>
      </c>
      <c r="C3450" s="90">
        <f t="shared" si="1580"/>
        <v>405.59859512999998</v>
      </c>
      <c r="D3450" s="91">
        <f t="shared" si="1566"/>
        <v>7245.38</v>
      </c>
      <c r="E3450" s="92">
        <f t="shared" si="1587"/>
        <v>7276.54</v>
      </c>
      <c r="F3450" s="93">
        <f t="shared" si="1567"/>
        <v>45763</v>
      </c>
      <c r="G3450" s="94">
        <f t="shared" si="1568"/>
        <v>4.3006716003852752E-3</v>
      </c>
      <c r="H3450" s="95">
        <f t="shared" si="1588"/>
        <v>48228</v>
      </c>
      <c r="I3450" s="95">
        <f t="shared" si="1569"/>
        <v>48228</v>
      </c>
      <c r="J3450" s="96">
        <f t="shared" si="1589"/>
        <v>21</v>
      </c>
      <c r="K3450" s="96">
        <f t="shared" si="1590"/>
        <v>14</v>
      </c>
      <c r="L3450" s="8">
        <f t="shared" si="1581"/>
        <v>1.00286506</v>
      </c>
      <c r="M3450" s="97">
        <f t="shared" si="1570"/>
        <v>1.0043006699999999</v>
      </c>
      <c r="N3450" s="97">
        <f t="shared" si="1571"/>
        <v>1.6048438020953939</v>
      </c>
      <c r="O3450" s="90">
        <f t="shared" si="1572"/>
        <v>1.6094417700000001</v>
      </c>
      <c r="P3450" s="90">
        <f t="shared" si="1573"/>
        <v>652.78732085000001</v>
      </c>
      <c r="Q3450" s="98">
        <f t="shared" si="1586"/>
        <v>0</v>
      </c>
      <c r="R3450" s="7">
        <f t="shared" si="1582"/>
        <v>0</v>
      </c>
      <c r="S3450" s="90">
        <f t="shared" si="1574"/>
        <v>0</v>
      </c>
      <c r="T3450" s="99">
        <f t="shared" si="1583"/>
        <v>0.117687</v>
      </c>
      <c r="U3450" s="98">
        <f t="shared" si="1575"/>
        <v>14</v>
      </c>
      <c r="V3450" s="98">
        <v>252</v>
      </c>
      <c r="W3450" s="97">
        <f t="shared" si="1576"/>
        <v>1.00620033</v>
      </c>
      <c r="X3450" s="90">
        <f t="shared" si="1577"/>
        <v>4.0474968000000002</v>
      </c>
      <c r="Y3450" s="90">
        <f t="shared" si="1578"/>
        <v>0</v>
      </c>
      <c r="Z3450" s="100" t="str">
        <f t="shared" si="1584"/>
        <v>A+J=</v>
      </c>
      <c r="AA3450" s="95">
        <f t="shared" si="1585"/>
        <v>48228</v>
      </c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4"/>
      <c r="DP3450" s="1"/>
      <c r="DQ3450" s="1"/>
      <c r="DR3450" s="1"/>
      <c r="DS3450" s="1"/>
      <c r="DT3450" s="1"/>
      <c r="DU3450" s="1"/>
    </row>
    <row r="3451" spans="1:125" ht="12.75" x14ac:dyDescent="0.2">
      <c r="A3451" s="89">
        <f t="shared" si="1579"/>
        <v>48220</v>
      </c>
      <c r="B3451" s="105">
        <f t="shared" si="1565"/>
        <v>657.25918308999996</v>
      </c>
      <c r="C3451" s="90">
        <f t="shared" si="1580"/>
        <v>405.59859512999998</v>
      </c>
      <c r="D3451" s="91">
        <f t="shared" si="1566"/>
        <v>7245.38</v>
      </c>
      <c r="E3451" s="92">
        <f t="shared" si="1587"/>
        <v>7276.54</v>
      </c>
      <c r="F3451" s="93">
        <f t="shared" si="1567"/>
        <v>45763</v>
      </c>
      <c r="G3451" s="94">
        <f t="shared" si="1568"/>
        <v>4.3006716003852752E-3</v>
      </c>
      <c r="H3451" s="95">
        <f t="shared" si="1588"/>
        <v>48228</v>
      </c>
      <c r="I3451" s="95">
        <f t="shared" si="1569"/>
        <v>48228</v>
      </c>
      <c r="J3451" s="96">
        <f t="shared" si="1589"/>
        <v>21</v>
      </c>
      <c r="K3451" s="96">
        <f t="shared" si="1590"/>
        <v>15</v>
      </c>
      <c r="L3451" s="8">
        <f t="shared" si="1581"/>
        <v>1.00307002</v>
      </c>
      <c r="M3451" s="97">
        <f t="shared" si="1570"/>
        <v>1.0043006699999999</v>
      </c>
      <c r="N3451" s="97">
        <f t="shared" si="1571"/>
        <v>1.6048438020953939</v>
      </c>
      <c r="O3451" s="90">
        <f t="shared" si="1572"/>
        <v>1.6097707000000001</v>
      </c>
      <c r="P3451" s="90">
        <f t="shared" si="1573"/>
        <v>652.92073440000001</v>
      </c>
      <c r="Q3451" s="98">
        <f t="shared" si="1586"/>
        <v>0</v>
      </c>
      <c r="R3451" s="7">
        <f t="shared" si="1582"/>
        <v>0</v>
      </c>
      <c r="S3451" s="90">
        <f t="shared" si="1574"/>
        <v>0</v>
      </c>
      <c r="T3451" s="99">
        <f t="shared" si="1583"/>
        <v>0.117687</v>
      </c>
      <c r="U3451" s="98">
        <f t="shared" si="1575"/>
        <v>15</v>
      </c>
      <c r="V3451" s="98">
        <v>252</v>
      </c>
      <c r="W3451" s="97">
        <f t="shared" si="1576"/>
        <v>1.0066446790000001</v>
      </c>
      <c r="X3451" s="90">
        <f t="shared" si="1577"/>
        <v>4.3384486899999999</v>
      </c>
      <c r="Y3451" s="90">
        <f t="shared" si="1578"/>
        <v>0</v>
      </c>
      <c r="Z3451" s="100" t="str">
        <f t="shared" si="1584"/>
        <v>A+J=</v>
      </c>
      <c r="AA3451" s="95">
        <f t="shared" si="1585"/>
        <v>48228</v>
      </c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4"/>
      <c r="DP3451" s="1"/>
      <c r="DQ3451" s="1"/>
      <c r="DR3451" s="1"/>
      <c r="DS3451" s="1"/>
      <c r="DT3451" s="1"/>
      <c r="DU3451" s="1"/>
    </row>
    <row r="3452" spans="1:125" ht="12.75" x14ac:dyDescent="0.2">
      <c r="A3452" s="89">
        <f t="shared" si="1579"/>
        <v>48221</v>
      </c>
      <c r="B3452" s="105">
        <f t="shared" ref="B3452:B3515" si="1591">(P3452+X3452)</f>
        <v>657.68381958999998</v>
      </c>
      <c r="C3452" s="90">
        <f t="shared" si="1580"/>
        <v>405.59859512999998</v>
      </c>
      <c r="D3452" s="91">
        <f t="shared" ref="D3452:D3515" si="1592">IF(E3452=E3451,D3451,E3451)</f>
        <v>7245.38</v>
      </c>
      <c r="E3452" s="92">
        <f t="shared" si="1587"/>
        <v>7276.54</v>
      </c>
      <c r="F3452" s="93">
        <f t="shared" ref="F3452:F3515" si="1593">IF(D3452=D3451,F3451,A3452)</f>
        <v>45763</v>
      </c>
      <c r="G3452" s="94">
        <f t="shared" ref="G3452:G3515" si="1594">(E3452/D3452)-1</f>
        <v>4.3006716003852752E-3</v>
      </c>
      <c r="H3452" s="95">
        <f t="shared" si="1588"/>
        <v>48228</v>
      </c>
      <c r="I3452" s="95">
        <f t="shared" ref="I3452:I3515" si="1595">IF(A3452&gt;I3451,H3452,I3451)</f>
        <v>48228</v>
      </c>
      <c r="J3452" s="96">
        <f t="shared" si="1589"/>
        <v>21</v>
      </c>
      <c r="K3452" s="96">
        <f t="shared" si="1590"/>
        <v>16</v>
      </c>
      <c r="L3452" s="8">
        <f t="shared" si="1581"/>
        <v>1.00327502</v>
      </c>
      <c r="M3452" s="97">
        <f t="shared" ref="M3452:M3515" si="1596">IF(I3452&gt;I3451,L3451,M3451)</f>
        <v>1.0043006699999999</v>
      </c>
      <c r="N3452" s="97">
        <f t="shared" ref="N3452:N3515" si="1597">IF(I3452&gt;I3451,N3451*M3452,N3451)</f>
        <v>1.6048438020953939</v>
      </c>
      <c r="O3452" s="90">
        <f t="shared" ref="O3452:O3515" si="1598">TRUNC(TRUNC((L3452*N3452),15),8)</f>
        <v>1.61009969</v>
      </c>
      <c r="P3452" s="90">
        <f t="shared" ref="P3452:P3515" si="1599">TRUNC(C3452*O3452,8)</f>
        <v>653.05417227999999</v>
      </c>
      <c r="Q3452" s="98">
        <f t="shared" si="1586"/>
        <v>0</v>
      </c>
      <c r="R3452" s="7">
        <f t="shared" si="1582"/>
        <v>0</v>
      </c>
      <c r="S3452" s="90">
        <f t="shared" ref="S3452:S3515" si="1600">IF(R3452&gt;0,TRUNC(R3452*P3452,8),0)</f>
        <v>0</v>
      </c>
      <c r="T3452" s="99">
        <f t="shared" si="1583"/>
        <v>0.117687</v>
      </c>
      <c r="U3452" s="98">
        <f t="shared" ref="U3452:U3515" si="1601">IF(Q3451&gt;0,1,IF(K3452=K3451,U3451,U3451+1))</f>
        <v>16</v>
      </c>
      <c r="V3452" s="98">
        <v>252</v>
      </c>
      <c r="W3452" s="97">
        <f t="shared" ref="W3452:W3515" si="1602">ROUND((1+T3452)^TRUNC((U3452/V3452),9),9)</f>
        <v>1.007089224</v>
      </c>
      <c r="X3452" s="90">
        <f t="shared" ref="X3452:X3515" si="1603">TRUNC((P3452*(W3452-1)),8)</f>
        <v>4.6296473100000002</v>
      </c>
      <c r="Y3452" s="90">
        <f t="shared" ref="Y3452:Y3515" si="1604">IF(Q3452&gt;0,S3452+X3452,0)</f>
        <v>0</v>
      </c>
      <c r="Z3452" s="100" t="str">
        <f t="shared" si="1584"/>
        <v>A+J=</v>
      </c>
      <c r="AA3452" s="95">
        <f t="shared" si="1585"/>
        <v>48228</v>
      </c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4"/>
      <c r="DP3452" s="1"/>
      <c r="DQ3452" s="1"/>
      <c r="DR3452" s="1"/>
      <c r="DS3452" s="1"/>
      <c r="DT3452" s="1"/>
      <c r="DU3452" s="1"/>
    </row>
    <row r="3453" spans="1:125" ht="12.75" x14ac:dyDescent="0.2">
      <c r="A3453" s="89">
        <f t="shared" si="1579"/>
        <v>48222</v>
      </c>
      <c r="B3453" s="105">
        <f t="shared" si="1591"/>
        <v>658.10874018000004</v>
      </c>
      <c r="C3453" s="90">
        <f t="shared" si="1580"/>
        <v>405.59859512999998</v>
      </c>
      <c r="D3453" s="91">
        <f t="shared" si="1592"/>
        <v>7245.38</v>
      </c>
      <c r="E3453" s="92">
        <f t="shared" si="1587"/>
        <v>7276.54</v>
      </c>
      <c r="F3453" s="93">
        <f t="shared" si="1593"/>
        <v>45763</v>
      </c>
      <c r="G3453" s="94">
        <f t="shared" si="1594"/>
        <v>4.3006716003852752E-3</v>
      </c>
      <c r="H3453" s="95">
        <f t="shared" si="1588"/>
        <v>48228</v>
      </c>
      <c r="I3453" s="95">
        <f t="shared" si="1595"/>
        <v>48228</v>
      </c>
      <c r="J3453" s="96">
        <f t="shared" si="1589"/>
        <v>21</v>
      </c>
      <c r="K3453" s="96">
        <f t="shared" si="1590"/>
        <v>17</v>
      </c>
      <c r="L3453" s="8">
        <f t="shared" si="1581"/>
        <v>1.0034800699999999</v>
      </c>
      <c r="M3453" s="97">
        <f t="shared" si="1596"/>
        <v>1.0043006699999999</v>
      </c>
      <c r="N3453" s="97">
        <f t="shared" si="1597"/>
        <v>1.6048438020953939</v>
      </c>
      <c r="O3453" s="90">
        <f t="shared" si="1598"/>
        <v>1.61042877</v>
      </c>
      <c r="P3453" s="90">
        <f t="shared" si="1599"/>
        <v>653.18764666000004</v>
      </c>
      <c r="Q3453" s="98">
        <f t="shared" si="1586"/>
        <v>0</v>
      </c>
      <c r="R3453" s="7">
        <f t="shared" si="1582"/>
        <v>0</v>
      </c>
      <c r="S3453" s="90">
        <f t="shared" si="1600"/>
        <v>0</v>
      </c>
      <c r="T3453" s="99">
        <f t="shared" si="1583"/>
        <v>0.117687</v>
      </c>
      <c r="U3453" s="98">
        <f t="shared" si="1601"/>
        <v>17</v>
      </c>
      <c r="V3453" s="98">
        <v>252</v>
      </c>
      <c r="W3453" s="97">
        <f t="shared" si="1602"/>
        <v>1.007533966</v>
      </c>
      <c r="X3453" s="90">
        <f t="shared" si="1603"/>
        <v>4.9210935200000003</v>
      </c>
      <c r="Y3453" s="90">
        <f t="shared" si="1604"/>
        <v>0</v>
      </c>
      <c r="Z3453" s="100" t="str">
        <f t="shared" si="1584"/>
        <v>A+J=</v>
      </c>
      <c r="AA3453" s="95">
        <f t="shared" si="1585"/>
        <v>48228</v>
      </c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4"/>
      <c r="DP3453" s="1"/>
      <c r="DQ3453" s="1"/>
      <c r="DR3453" s="1"/>
      <c r="DS3453" s="1"/>
      <c r="DT3453" s="1"/>
      <c r="DU3453" s="1"/>
    </row>
    <row r="3454" spans="1:125" ht="12.75" x14ac:dyDescent="0.2">
      <c r="A3454" s="89">
        <f t="shared" si="1579"/>
        <v>48223</v>
      </c>
      <c r="B3454" s="105">
        <f t="shared" si="1591"/>
        <v>658.53392389999999</v>
      </c>
      <c r="C3454" s="90">
        <f t="shared" si="1580"/>
        <v>405.59859512999998</v>
      </c>
      <c r="D3454" s="91">
        <f t="shared" si="1592"/>
        <v>7245.38</v>
      </c>
      <c r="E3454" s="92">
        <f t="shared" si="1587"/>
        <v>7276.54</v>
      </c>
      <c r="F3454" s="93">
        <f t="shared" si="1593"/>
        <v>45763</v>
      </c>
      <c r="G3454" s="94">
        <f t="shared" si="1594"/>
        <v>4.3006716003852752E-3</v>
      </c>
      <c r="H3454" s="95">
        <f t="shared" si="1588"/>
        <v>48228</v>
      </c>
      <c r="I3454" s="95">
        <f t="shared" si="1595"/>
        <v>48228</v>
      </c>
      <c r="J3454" s="96">
        <f t="shared" si="1589"/>
        <v>21</v>
      </c>
      <c r="K3454" s="96">
        <f t="shared" si="1590"/>
        <v>18</v>
      </c>
      <c r="L3454" s="8">
        <f t="shared" si="1581"/>
        <v>1.0036851499999999</v>
      </c>
      <c r="M3454" s="97">
        <f t="shared" si="1596"/>
        <v>1.0043006699999999</v>
      </c>
      <c r="N3454" s="97">
        <f t="shared" si="1597"/>
        <v>1.6048438020953939</v>
      </c>
      <c r="O3454" s="90">
        <f t="shared" si="1598"/>
        <v>1.6107578899999999</v>
      </c>
      <c r="P3454" s="90">
        <f t="shared" si="1599"/>
        <v>653.32113727000001</v>
      </c>
      <c r="Q3454" s="98">
        <f t="shared" si="1586"/>
        <v>0</v>
      </c>
      <c r="R3454" s="7">
        <f t="shared" si="1582"/>
        <v>0</v>
      </c>
      <c r="S3454" s="90">
        <f t="shared" si="1600"/>
        <v>0</v>
      </c>
      <c r="T3454" s="99">
        <f t="shared" si="1583"/>
        <v>0.117687</v>
      </c>
      <c r="U3454" s="98">
        <f t="shared" si="1601"/>
        <v>18</v>
      </c>
      <c r="V3454" s="98">
        <v>252</v>
      </c>
      <c r="W3454" s="97">
        <f t="shared" si="1602"/>
        <v>1.007978904</v>
      </c>
      <c r="X3454" s="90">
        <f t="shared" si="1603"/>
        <v>5.2127866300000001</v>
      </c>
      <c r="Y3454" s="90">
        <f t="shared" si="1604"/>
        <v>0</v>
      </c>
      <c r="Z3454" s="100" t="str">
        <f t="shared" si="1584"/>
        <v>A+J=</v>
      </c>
      <c r="AA3454" s="95">
        <f t="shared" si="1585"/>
        <v>48228</v>
      </c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4"/>
      <c r="DP3454" s="1"/>
      <c r="DQ3454" s="1"/>
      <c r="DR3454" s="1"/>
      <c r="DS3454" s="1"/>
      <c r="DT3454" s="1"/>
      <c r="DU3454" s="1"/>
    </row>
    <row r="3455" spans="1:125" ht="12.75" x14ac:dyDescent="0.2">
      <c r="A3455" s="89">
        <f t="shared" si="1579"/>
        <v>48224</v>
      </c>
      <c r="B3455" s="105">
        <f t="shared" si="1591"/>
        <v>658.53392389999999</v>
      </c>
      <c r="C3455" s="90">
        <f t="shared" si="1580"/>
        <v>405.59859512999998</v>
      </c>
      <c r="D3455" s="91">
        <f t="shared" si="1592"/>
        <v>7245.38</v>
      </c>
      <c r="E3455" s="92">
        <f t="shared" si="1587"/>
        <v>7276.54</v>
      </c>
      <c r="F3455" s="93">
        <f t="shared" si="1593"/>
        <v>45763</v>
      </c>
      <c r="G3455" s="94">
        <f t="shared" si="1594"/>
        <v>4.3006716003852752E-3</v>
      </c>
      <c r="H3455" s="95">
        <f t="shared" si="1588"/>
        <v>48228</v>
      </c>
      <c r="I3455" s="95">
        <f t="shared" si="1595"/>
        <v>48228</v>
      </c>
      <c r="J3455" s="96">
        <f t="shared" si="1589"/>
        <v>21</v>
      </c>
      <c r="K3455" s="96">
        <f t="shared" si="1590"/>
        <v>18</v>
      </c>
      <c r="L3455" s="8">
        <f t="shared" si="1581"/>
        <v>1.0036851499999999</v>
      </c>
      <c r="M3455" s="97">
        <f t="shared" si="1596"/>
        <v>1.0043006699999999</v>
      </c>
      <c r="N3455" s="97">
        <f t="shared" si="1597"/>
        <v>1.6048438020953939</v>
      </c>
      <c r="O3455" s="90">
        <f t="shared" si="1598"/>
        <v>1.6107578899999999</v>
      </c>
      <c r="P3455" s="90">
        <f t="shared" si="1599"/>
        <v>653.32113727000001</v>
      </c>
      <c r="Q3455" s="98">
        <f t="shared" si="1586"/>
        <v>0</v>
      </c>
      <c r="R3455" s="7">
        <f t="shared" si="1582"/>
        <v>0</v>
      </c>
      <c r="S3455" s="90">
        <f t="shared" si="1600"/>
        <v>0</v>
      </c>
      <c r="T3455" s="99">
        <f t="shared" si="1583"/>
        <v>0.117687</v>
      </c>
      <c r="U3455" s="98">
        <f t="shared" si="1601"/>
        <v>18</v>
      </c>
      <c r="V3455" s="98">
        <v>252</v>
      </c>
      <c r="W3455" s="97">
        <f t="shared" si="1602"/>
        <v>1.007978904</v>
      </c>
      <c r="X3455" s="90">
        <f t="shared" si="1603"/>
        <v>5.2127866300000001</v>
      </c>
      <c r="Y3455" s="90">
        <f t="shared" si="1604"/>
        <v>0</v>
      </c>
      <c r="Z3455" s="100" t="str">
        <f t="shared" si="1584"/>
        <v>A+J=</v>
      </c>
      <c r="AA3455" s="95">
        <f t="shared" si="1585"/>
        <v>48228</v>
      </c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4"/>
      <c r="DP3455" s="1"/>
      <c r="DQ3455" s="1"/>
      <c r="DR3455" s="1"/>
      <c r="DS3455" s="1"/>
      <c r="DT3455" s="1"/>
      <c r="DU3455" s="1"/>
    </row>
    <row r="3456" spans="1:125" ht="12.75" x14ac:dyDescent="0.2">
      <c r="A3456" s="89">
        <f t="shared" si="1579"/>
        <v>48225</v>
      </c>
      <c r="B3456" s="105">
        <f t="shared" si="1591"/>
        <v>658.53392389999999</v>
      </c>
      <c r="C3456" s="90">
        <f t="shared" si="1580"/>
        <v>405.59859512999998</v>
      </c>
      <c r="D3456" s="91">
        <f t="shared" si="1592"/>
        <v>7245.38</v>
      </c>
      <c r="E3456" s="92">
        <f t="shared" si="1587"/>
        <v>7276.54</v>
      </c>
      <c r="F3456" s="93">
        <f t="shared" si="1593"/>
        <v>45763</v>
      </c>
      <c r="G3456" s="94">
        <f t="shared" si="1594"/>
        <v>4.3006716003852752E-3</v>
      </c>
      <c r="H3456" s="95">
        <f t="shared" si="1588"/>
        <v>48228</v>
      </c>
      <c r="I3456" s="95">
        <f t="shared" si="1595"/>
        <v>48228</v>
      </c>
      <c r="J3456" s="96">
        <f t="shared" si="1589"/>
        <v>21</v>
      </c>
      <c r="K3456" s="96">
        <f t="shared" si="1590"/>
        <v>18</v>
      </c>
      <c r="L3456" s="8">
        <f t="shared" si="1581"/>
        <v>1.0036851499999999</v>
      </c>
      <c r="M3456" s="97">
        <f t="shared" si="1596"/>
        <v>1.0043006699999999</v>
      </c>
      <c r="N3456" s="97">
        <f t="shared" si="1597"/>
        <v>1.6048438020953939</v>
      </c>
      <c r="O3456" s="90">
        <f t="shared" si="1598"/>
        <v>1.6107578899999999</v>
      </c>
      <c r="P3456" s="90">
        <f t="shared" si="1599"/>
        <v>653.32113727000001</v>
      </c>
      <c r="Q3456" s="98">
        <f t="shared" si="1586"/>
        <v>0</v>
      </c>
      <c r="R3456" s="7">
        <f t="shared" si="1582"/>
        <v>0</v>
      </c>
      <c r="S3456" s="90">
        <f t="shared" si="1600"/>
        <v>0</v>
      </c>
      <c r="T3456" s="99">
        <f t="shared" si="1583"/>
        <v>0.117687</v>
      </c>
      <c r="U3456" s="98">
        <f t="shared" si="1601"/>
        <v>18</v>
      </c>
      <c r="V3456" s="98">
        <v>252</v>
      </c>
      <c r="W3456" s="97">
        <f t="shared" si="1602"/>
        <v>1.007978904</v>
      </c>
      <c r="X3456" s="90">
        <f t="shared" si="1603"/>
        <v>5.2127866300000001</v>
      </c>
      <c r="Y3456" s="90">
        <f t="shared" si="1604"/>
        <v>0</v>
      </c>
      <c r="Z3456" s="100" t="str">
        <f t="shared" si="1584"/>
        <v>A+J=</v>
      </c>
      <c r="AA3456" s="95">
        <f t="shared" si="1585"/>
        <v>48228</v>
      </c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4"/>
      <c r="DP3456" s="1"/>
      <c r="DQ3456" s="1"/>
      <c r="DR3456" s="1"/>
      <c r="DS3456" s="1"/>
      <c r="DT3456" s="1"/>
      <c r="DU3456" s="1"/>
    </row>
    <row r="3457" spans="1:125" ht="12.75" x14ac:dyDescent="0.2">
      <c r="A3457" s="89">
        <f t="shared" si="1579"/>
        <v>48226</v>
      </c>
      <c r="B3457" s="105">
        <f t="shared" si="1591"/>
        <v>658.95938721000005</v>
      </c>
      <c r="C3457" s="90">
        <f t="shared" si="1580"/>
        <v>405.59859512999998</v>
      </c>
      <c r="D3457" s="91">
        <f t="shared" si="1592"/>
        <v>7245.38</v>
      </c>
      <c r="E3457" s="92">
        <f t="shared" si="1587"/>
        <v>7276.54</v>
      </c>
      <c r="F3457" s="93">
        <f t="shared" si="1593"/>
        <v>45763</v>
      </c>
      <c r="G3457" s="94">
        <f t="shared" si="1594"/>
        <v>4.3006716003852752E-3</v>
      </c>
      <c r="H3457" s="95">
        <f t="shared" si="1588"/>
        <v>48228</v>
      </c>
      <c r="I3457" s="95">
        <f t="shared" si="1595"/>
        <v>48228</v>
      </c>
      <c r="J3457" s="96">
        <f t="shared" si="1589"/>
        <v>21</v>
      </c>
      <c r="K3457" s="96">
        <f t="shared" si="1590"/>
        <v>19</v>
      </c>
      <c r="L3457" s="8">
        <f t="shared" si="1581"/>
        <v>1.00389028</v>
      </c>
      <c r="M3457" s="97">
        <f t="shared" si="1596"/>
        <v>1.0043006699999999</v>
      </c>
      <c r="N3457" s="97">
        <f t="shared" si="1597"/>
        <v>1.6048438020953939</v>
      </c>
      <c r="O3457" s="90">
        <f t="shared" si="1598"/>
        <v>1.6110870900000001</v>
      </c>
      <c r="P3457" s="90">
        <f t="shared" si="1599"/>
        <v>653.45466033000002</v>
      </c>
      <c r="Q3457" s="98">
        <f t="shared" si="1586"/>
        <v>0</v>
      </c>
      <c r="R3457" s="7">
        <f t="shared" si="1582"/>
        <v>0</v>
      </c>
      <c r="S3457" s="90">
        <f t="shared" si="1600"/>
        <v>0</v>
      </c>
      <c r="T3457" s="99">
        <f t="shared" si="1583"/>
        <v>0.117687</v>
      </c>
      <c r="U3457" s="98">
        <f t="shared" si="1601"/>
        <v>19</v>
      </c>
      <c r="V3457" s="98">
        <v>252</v>
      </c>
      <c r="W3457" s="97">
        <f t="shared" si="1602"/>
        <v>1.008424038</v>
      </c>
      <c r="X3457" s="90">
        <f t="shared" si="1603"/>
        <v>5.5047268799999998</v>
      </c>
      <c r="Y3457" s="90">
        <f t="shared" si="1604"/>
        <v>0</v>
      </c>
      <c r="Z3457" s="100" t="str">
        <f t="shared" si="1584"/>
        <v>A+J=</v>
      </c>
      <c r="AA3457" s="95">
        <f t="shared" si="1585"/>
        <v>48228</v>
      </c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4"/>
      <c r="DP3457" s="1"/>
      <c r="DQ3457" s="1"/>
      <c r="DR3457" s="1"/>
      <c r="DS3457" s="1"/>
      <c r="DT3457" s="1"/>
      <c r="DU3457" s="1"/>
    </row>
    <row r="3458" spans="1:125" ht="12.75" x14ac:dyDescent="0.2">
      <c r="A3458" s="89">
        <f t="shared" si="1579"/>
        <v>48227</v>
      </c>
      <c r="B3458" s="105">
        <f t="shared" si="1591"/>
        <v>659.38512270000001</v>
      </c>
      <c r="C3458" s="90">
        <f t="shared" si="1580"/>
        <v>405.59859512999998</v>
      </c>
      <c r="D3458" s="91">
        <f t="shared" si="1592"/>
        <v>7245.38</v>
      </c>
      <c r="E3458" s="92">
        <f t="shared" si="1587"/>
        <v>7276.54</v>
      </c>
      <c r="F3458" s="93">
        <f t="shared" si="1593"/>
        <v>45763</v>
      </c>
      <c r="G3458" s="94">
        <f t="shared" si="1594"/>
        <v>4.3006716003852752E-3</v>
      </c>
      <c r="H3458" s="95">
        <f t="shared" si="1588"/>
        <v>48228</v>
      </c>
      <c r="I3458" s="95">
        <f t="shared" si="1595"/>
        <v>48228</v>
      </c>
      <c r="J3458" s="96">
        <f t="shared" si="1589"/>
        <v>21</v>
      </c>
      <c r="K3458" s="96">
        <f t="shared" si="1590"/>
        <v>20</v>
      </c>
      <c r="L3458" s="8">
        <f t="shared" si="1581"/>
        <v>1.0040954499999999</v>
      </c>
      <c r="M3458" s="97">
        <f t="shared" si="1596"/>
        <v>1.0043006699999999</v>
      </c>
      <c r="N3458" s="97">
        <f t="shared" si="1597"/>
        <v>1.6048438020953939</v>
      </c>
      <c r="O3458" s="90">
        <f t="shared" si="1598"/>
        <v>1.6114163500000001</v>
      </c>
      <c r="P3458" s="90">
        <f t="shared" si="1599"/>
        <v>653.58820772000001</v>
      </c>
      <c r="Q3458" s="98">
        <f t="shared" si="1586"/>
        <v>0</v>
      </c>
      <c r="R3458" s="7">
        <f t="shared" si="1582"/>
        <v>0</v>
      </c>
      <c r="S3458" s="90">
        <f t="shared" si="1600"/>
        <v>0</v>
      </c>
      <c r="T3458" s="99">
        <f t="shared" si="1583"/>
        <v>0.117687</v>
      </c>
      <c r="U3458" s="98">
        <f t="shared" si="1601"/>
        <v>20</v>
      </c>
      <c r="V3458" s="98">
        <v>252</v>
      </c>
      <c r="W3458" s="97">
        <f t="shared" si="1602"/>
        <v>1.0088693689999999</v>
      </c>
      <c r="X3458" s="90">
        <f t="shared" si="1603"/>
        <v>5.7969149800000004</v>
      </c>
      <c r="Y3458" s="90">
        <f t="shared" si="1604"/>
        <v>0</v>
      </c>
      <c r="Z3458" s="100" t="str">
        <f t="shared" si="1584"/>
        <v>A+J=</v>
      </c>
      <c r="AA3458" s="95">
        <f t="shared" si="1585"/>
        <v>48228</v>
      </c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4"/>
      <c r="DP3458" s="1"/>
      <c r="DQ3458" s="1"/>
      <c r="DR3458" s="1"/>
      <c r="DS3458" s="1"/>
      <c r="DT3458" s="1"/>
      <c r="DU3458" s="1"/>
    </row>
    <row r="3459" spans="1:125" ht="12.75" x14ac:dyDescent="0.2">
      <c r="A3459" s="89">
        <f t="shared" si="1579"/>
        <v>48228</v>
      </c>
      <c r="B3459" s="105">
        <f t="shared" si="1591"/>
        <v>659.81114276999995</v>
      </c>
      <c r="C3459" s="90">
        <f t="shared" si="1580"/>
        <v>405.59859512999998</v>
      </c>
      <c r="D3459" s="91">
        <f t="shared" si="1592"/>
        <v>7245.38</v>
      </c>
      <c r="E3459" s="92">
        <f t="shared" si="1587"/>
        <v>7276.54</v>
      </c>
      <c r="F3459" s="93">
        <f t="shared" si="1593"/>
        <v>45763</v>
      </c>
      <c r="G3459" s="94">
        <f t="shared" si="1594"/>
        <v>4.3006716003852752E-3</v>
      </c>
      <c r="H3459" s="95">
        <f t="shared" si="1588"/>
        <v>48260</v>
      </c>
      <c r="I3459" s="95">
        <f t="shared" si="1595"/>
        <v>48228</v>
      </c>
      <c r="J3459" s="96">
        <f t="shared" si="1589"/>
        <v>21</v>
      </c>
      <c r="K3459" s="96">
        <f t="shared" si="1590"/>
        <v>21</v>
      </c>
      <c r="L3459" s="8">
        <f t="shared" si="1581"/>
        <v>1.0043006699999999</v>
      </c>
      <c r="M3459" s="97">
        <f t="shared" si="1596"/>
        <v>1.0043006699999999</v>
      </c>
      <c r="N3459" s="97">
        <f t="shared" si="1597"/>
        <v>1.6048438020953939</v>
      </c>
      <c r="O3459" s="90">
        <f t="shared" si="1598"/>
        <v>1.6117456999999999</v>
      </c>
      <c r="P3459" s="90">
        <f t="shared" si="1599"/>
        <v>653.72179161999998</v>
      </c>
      <c r="Q3459" s="98">
        <f t="shared" si="1586"/>
        <v>113</v>
      </c>
      <c r="R3459" s="7">
        <f t="shared" si="1582"/>
        <v>2.827E-2</v>
      </c>
      <c r="S3459" s="90">
        <f t="shared" si="1600"/>
        <v>18.48071504</v>
      </c>
      <c r="T3459" s="99">
        <f t="shared" si="1583"/>
        <v>0.117687</v>
      </c>
      <c r="U3459" s="98">
        <f t="shared" si="1601"/>
        <v>21</v>
      </c>
      <c r="V3459" s="98">
        <v>252</v>
      </c>
      <c r="W3459" s="97">
        <f t="shared" si="1602"/>
        <v>1.0093148970000001</v>
      </c>
      <c r="X3459" s="90">
        <f t="shared" si="1603"/>
        <v>6.0893511499999997</v>
      </c>
      <c r="Y3459" s="90">
        <f t="shared" si="1604"/>
        <v>24.570066189999999</v>
      </c>
      <c r="Z3459" s="100" t="str">
        <f t="shared" si="1584"/>
        <v>A+J=</v>
      </c>
      <c r="AA3459" s="95">
        <f t="shared" si="1585"/>
        <v>48228</v>
      </c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4"/>
      <c r="DP3459" s="1"/>
      <c r="DQ3459" s="1"/>
      <c r="DR3459" s="1"/>
      <c r="DS3459" s="1"/>
      <c r="DT3459" s="1"/>
      <c r="DU3459" s="1"/>
    </row>
    <row r="3460" spans="1:125" ht="12.75" x14ac:dyDescent="0.2">
      <c r="A3460" s="89">
        <f t="shared" si="1579"/>
        <v>48229</v>
      </c>
      <c r="B3460" s="105">
        <f t="shared" si="1591"/>
        <v>654.15082869000003</v>
      </c>
      <c r="C3460" s="90">
        <f t="shared" si="1580"/>
        <v>405.59859512999998</v>
      </c>
      <c r="D3460" s="91">
        <f t="shared" si="1592"/>
        <v>7245.38</v>
      </c>
      <c r="E3460" s="92">
        <f t="shared" si="1587"/>
        <v>7276.54</v>
      </c>
      <c r="F3460" s="93">
        <f t="shared" si="1593"/>
        <v>45763</v>
      </c>
      <c r="G3460" s="94">
        <f t="shared" si="1594"/>
        <v>4.3006716003852752E-3</v>
      </c>
      <c r="H3460" s="95">
        <f t="shared" si="1588"/>
        <v>48260</v>
      </c>
      <c r="I3460" s="95">
        <f t="shared" si="1595"/>
        <v>48260</v>
      </c>
      <c r="J3460" s="96">
        <f t="shared" si="1589"/>
        <v>20</v>
      </c>
      <c r="K3460" s="96">
        <f t="shared" si="1590"/>
        <v>1</v>
      </c>
      <c r="L3460" s="8">
        <f t="shared" si="1581"/>
        <v>1.0002145899999999</v>
      </c>
      <c r="M3460" s="97">
        <f t="shared" si="1596"/>
        <v>1.0043006699999999</v>
      </c>
      <c r="N3460" s="97">
        <f t="shared" si="1597"/>
        <v>1.6117457056897513</v>
      </c>
      <c r="O3460" s="90">
        <f t="shared" si="1598"/>
        <v>1.61209157</v>
      </c>
      <c r="P3460" s="90">
        <f t="shared" si="1599"/>
        <v>653.86207601000001</v>
      </c>
      <c r="Q3460" s="98">
        <f t="shared" si="1586"/>
        <v>0</v>
      </c>
      <c r="R3460" s="7">
        <f t="shared" si="1582"/>
        <v>0</v>
      </c>
      <c r="S3460" s="90">
        <f t="shared" si="1600"/>
        <v>0</v>
      </c>
      <c r="T3460" s="99">
        <f t="shared" si="1583"/>
        <v>0.117687</v>
      </c>
      <c r="U3460" s="98">
        <f t="shared" si="1601"/>
        <v>1</v>
      </c>
      <c r="V3460" s="98">
        <v>252</v>
      </c>
      <c r="W3460" s="97">
        <f t="shared" si="1602"/>
        <v>1.0004416110000001</v>
      </c>
      <c r="X3460" s="90">
        <f t="shared" si="1603"/>
        <v>0.28875267999999998</v>
      </c>
      <c r="Y3460" s="90">
        <f t="shared" si="1604"/>
        <v>0</v>
      </c>
      <c r="Z3460" s="100" t="str">
        <f t="shared" si="1584"/>
        <v>A+J=</v>
      </c>
      <c r="AA3460" s="95">
        <f t="shared" si="1585"/>
        <v>48260</v>
      </c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4"/>
      <c r="DP3460" s="1"/>
      <c r="DQ3460" s="1"/>
      <c r="DR3460" s="1"/>
      <c r="DS3460" s="1"/>
      <c r="DT3460" s="1"/>
      <c r="DU3460" s="1"/>
    </row>
    <row r="3461" spans="1:125" ht="12.75" x14ac:dyDescent="0.2">
      <c r="A3461" s="89">
        <f t="shared" si="1579"/>
        <v>48230</v>
      </c>
      <c r="B3461" s="105">
        <f t="shared" si="1591"/>
        <v>654.58014561000005</v>
      </c>
      <c r="C3461" s="90">
        <f t="shared" si="1580"/>
        <v>405.59859512999998</v>
      </c>
      <c r="D3461" s="91">
        <f t="shared" si="1592"/>
        <v>7245.38</v>
      </c>
      <c r="E3461" s="92">
        <f t="shared" si="1587"/>
        <v>7276.54</v>
      </c>
      <c r="F3461" s="93">
        <f t="shared" si="1593"/>
        <v>45763</v>
      </c>
      <c r="G3461" s="94">
        <f t="shared" si="1594"/>
        <v>4.3006716003852752E-3</v>
      </c>
      <c r="H3461" s="95">
        <f t="shared" si="1588"/>
        <v>48260</v>
      </c>
      <c r="I3461" s="95">
        <f t="shared" si="1595"/>
        <v>48260</v>
      </c>
      <c r="J3461" s="96">
        <f t="shared" si="1589"/>
        <v>20</v>
      </c>
      <c r="K3461" s="96">
        <f t="shared" si="1590"/>
        <v>2</v>
      </c>
      <c r="L3461" s="8">
        <f t="shared" si="1581"/>
        <v>1.0004292299999999</v>
      </c>
      <c r="M3461" s="97">
        <f t="shared" si="1596"/>
        <v>1.0043006699999999</v>
      </c>
      <c r="N3461" s="97">
        <f t="shared" si="1597"/>
        <v>1.6117457056897513</v>
      </c>
      <c r="O3461" s="90">
        <f t="shared" si="1598"/>
        <v>1.6124375099999999</v>
      </c>
      <c r="P3461" s="90">
        <f t="shared" si="1599"/>
        <v>654.00238879000005</v>
      </c>
      <c r="Q3461" s="98">
        <f t="shared" si="1586"/>
        <v>0</v>
      </c>
      <c r="R3461" s="7">
        <f t="shared" si="1582"/>
        <v>0</v>
      </c>
      <c r="S3461" s="90">
        <f t="shared" si="1600"/>
        <v>0</v>
      </c>
      <c r="T3461" s="99">
        <f t="shared" si="1583"/>
        <v>0.117687</v>
      </c>
      <c r="U3461" s="98">
        <f t="shared" si="1601"/>
        <v>2</v>
      </c>
      <c r="V3461" s="98">
        <v>252</v>
      </c>
      <c r="W3461" s="97">
        <f t="shared" si="1602"/>
        <v>1.0008834170000001</v>
      </c>
      <c r="X3461" s="90">
        <f t="shared" si="1603"/>
        <v>0.57775681999999995</v>
      </c>
      <c r="Y3461" s="90">
        <f t="shared" si="1604"/>
        <v>0</v>
      </c>
      <c r="Z3461" s="100" t="str">
        <f t="shared" si="1584"/>
        <v>A+J=</v>
      </c>
      <c r="AA3461" s="95">
        <f t="shared" si="1585"/>
        <v>48260</v>
      </c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4"/>
      <c r="DP3461" s="1"/>
      <c r="DQ3461" s="1"/>
      <c r="DR3461" s="1"/>
      <c r="DS3461" s="1"/>
      <c r="DT3461" s="1"/>
      <c r="DU3461" s="1"/>
    </row>
    <row r="3462" spans="1:125" ht="12.75" x14ac:dyDescent="0.2">
      <c r="A3462" s="89">
        <f t="shared" si="1579"/>
        <v>48231</v>
      </c>
      <c r="B3462" s="105">
        <f t="shared" si="1591"/>
        <v>654.58014561000005</v>
      </c>
      <c r="C3462" s="90">
        <f t="shared" si="1580"/>
        <v>405.59859512999998</v>
      </c>
      <c r="D3462" s="91">
        <f t="shared" si="1592"/>
        <v>7245.38</v>
      </c>
      <c r="E3462" s="92">
        <f t="shared" si="1587"/>
        <v>7276.54</v>
      </c>
      <c r="F3462" s="93">
        <f t="shared" si="1593"/>
        <v>45763</v>
      </c>
      <c r="G3462" s="94">
        <f t="shared" si="1594"/>
        <v>4.3006716003852752E-3</v>
      </c>
      <c r="H3462" s="95">
        <f t="shared" si="1588"/>
        <v>48260</v>
      </c>
      <c r="I3462" s="95">
        <f t="shared" si="1595"/>
        <v>48260</v>
      </c>
      <c r="J3462" s="96">
        <f t="shared" si="1589"/>
        <v>20</v>
      </c>
      <c r="K3462" s="96">
        <f t="shared" si="1590"/>
        <v>2</v>
      </c>
      <c r="L3462" s="8">
        <f t="shared" si="1581"/>
        <v>1.0004292299999999</v>
      </c>
      <c r="M3462" s="97">
        <f t="shared" si="1596"/>
        <v>1.0043006699999999</v>
      </c>
      <c r="N3462" s="97">
        <f t="shared" si="1597"/>
        <v>1.6117457056897513</v>
      </c>
      <c r="O3462" s="90">
        <f t="shared" si="1598"/>
        <v>1.6124375099999999</v>
      </c>
      <c r="P3462" s="90">
        <f t="shared" si="1599"/>
        <v>654.00238879000005</v>
      </c>
      <c r="Q3462" s="98">
        <f t="shared" si="1586"/>
        <v>0</v>
      </c>
      <c r="R3462" s="7">
        <f t="shared" si="1582"/>
        <v>0</v>
      </c>
      <c r="S3462" s="90">
        <f t="shared" si="1600"/>
        <v>0</v>
      </c>
      <c r="T3462" s="99">
        <f t="shared" si="1583"/>
        <v>0.117687</v>
      </c>
      <c r="U3462" s="98">
        <f t="shared" si="1601"/>
        <v>2</v>
      </c>
      <c r="V3462" s="98">
        <v>252</v>
      </c>
      <c r="W3462" s="97">
        <f t="shared" si="1602"/>
        <v>1.0008834170000001</v>
      </c>
      <c r="X3462" s="90">
        <f t="shared" si="1603"/>
        <v>0.57775681999999995</v>
      </c>
      <c r="Y3462" s="90">
        <f t="shared" si="1604"/>
        <v>0</v>
      </c>
      <c r="Z3462" s="100" t="str">
        <f t="shared" si="1584"/>
        <v>A+J=</v>
      </c>
      <c r="AA3462" s="95">
        <f t="shared" si="1585"/>
        <v>48260</v>
      </c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4"/>
      <c r="DP3462" s="1"/>
      <c r="DQ3462" s="1"/>
      <c r="DR3462" s="1"/>
      <c r="DS3462" s="1"/>
      <c r="DT3462" s="1"/>
      <c r="DU3462" s="1"/>
    </row>
    <row r="3463" spans="1:125" ht="12.75" x14ac:dyDescent="0.2">
      <c r="A3463" s="89">
        <f t="shared" si="1579"/>
        <v>48232</v>
      </c>
      <c r="B3463" s="105">
        <f t="shared" si="1591"/>
        <v>654.58014561000005</v>
      </c>
      <c r="C3463" s="90">
        <f t="shared" si="1580"/>
        <v>405.59859512999998</v>
      </c>
      <c r="D3463" s="91">
        <f t="shared" si="1592"/>
        <v>7245.38</v>
      </c>
      <c r="E3463" s="92">
        <f t="shared" si="1587"/>
        <v>7276.54</v>
      </c>
      <c r="F3463" s="93">
        <f t="shared" si="1593"/>
        <v>45763</v>
      </c>
      <c r="G3463" s="94">
        <f t="shared" si="1594"/>
        <v>4.3006716003852752E-3</v>
      </c>
      <c r="H3463" s="95">
        <f t="shared" si="1588"/>
        <v>48260</v>
      </c>
      <c r="I3463" s="95">
        <f t="shared" si="1595"/>
        <v>48260</v>
      </c>
      <c r="J3463" s="96">
        <f t="shared" si="1589"/>
        <v>20</v>
      </c>
      <c r="K3463" s="96">
        <f t="shared" si="1590"/>
        <v>2</v>
      </c>
      <c r="L3463" s="8">
        <f t="shared" si="1581"/>
        <v>1.0004292299999999</v>
      </c>
      <c r="M3463" s="97">
        <f t="shared" si="1596"/>
        <v>1.0043006699999999</v>
      </c>
      <c r="N3463" s="97">
        <f t="shared" si="1597"/>
        <v>1.6117457056897513</v>
      </c>
      <c r="O3463" s="90">
        <f t="shared" si="1598"/>
        <v>1.6124375099999999</v>
      </c>
      <c r="P3463" s="90">
        <f t="shared" si="1599"/>
        <v>654.00238879000005</v>
      </c>
      <c r="Q3463" s="98">
        <f t="shared" si="1586"/>
        <v>0</v>
      </c>
      <c r="R3463" s="7">
        <f t="shared" si="1582"/>
        <v>0</v>
      </c>
      <c r="S3463" s="90">
        <f t="shared" si="1600"/>
        <v>0</v>
      </c>
      <c r="T3463" s="99">
        <f t="shared" si="1583"/>
        <v>0.117687</v>
      </c>
      <c r="U3463" s="98">
        <f t="shared" si="1601"/>
        <v>2</v>
      </c>
      <c r="V3463" s="98">
        <v>252</v>
      </c>
      <c r="W3463" s="97">
        <f t="shared" si="1602"/>
        <v>1.0008834170000001</v>
      </c>
      <c r="X3463" s="90">
        <f t="shared" si="1603"/>
        <v>0.57775681999999995</v>
      </c>
      <c r="Y3463" s="90">
        <f t="shared" si="1604"/>
        <v>0</v>
      </c>
      <c r="Z3463" s="100" t="str">
        <f t="shared" si="1584"/>
        <v>A+J=</v>
      </c>
      <c r="AA3463" s="95">
        <f t="shared" si="1585"/>
        <v>48260</v>
      </c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4"/>
      <c r="DP3463" s="1"/>
      <c r="DQ3463" s="1"/>
      <c r="DR3463" s="1"/>
      <c r="DS3463" s="1"/>
      <c r="DT3463" s="1"/>
      <c r="DU3463" s="1"/>
    </row>
    <row r="3464" spans="1:125" ht="12.75" x14ac:dyDescent="0.2">
      <c r="A3464" s="89">
        <f t="shared" si="1579"/>
        <v>48233</v>
      </c>
      <c r="B3464" s="105">
        <f t="shared" si="1591"/>
        <v>655.00975061999998</v>
      </c>
      <c r="C3464" s="90">
        <f t="shared" si="1580"/>
        <v>405.59859512999998</v>
      </c>
      <c r="D3464" s="91">
        <f t="shared" si="1592"/>
        <v>7245.38</v>
      </c>
      <c r="E3464" s="92">
        <f t="shared" si="1587"/>
        <v>7276.54</v>
      </c>
      <c r="F3464" s="93">
        <f t="shared" si="1593"/>
        <v>45763</v>
      </c>
      <c r="G3464" s="94">
        <f t="shared" si="1594"/>
        <v>4.3006716003852752E-3</v>
      </c>
      <c r="H3464" s="95">
        <f t="shared" si="1588"/>
        <v>48260</v>
      </c>
      <c r="I3464" s="95">
        <f t="shared" si="1595"/>
        <v>48260</v>
      </c>
      <c r="J3464" s="96">
        <f t="shared" si="1589"/>
        <v>20</v>
      </c>
      <c r="K3464" s="96">
        <f t="shared" si="1590"/>
        <v>3</v>
      </c>
      <c r="L3464" s="8">
        <f t="shared" si="1581"/>
        <v>1.0006439199999999</v>
      </c>
      <c r="M3464" s="97">
        <f t="shared" si="1596"/>
        <v>1.0043006699999999</v>
      </c>
      <c r="N3464" s="97">
        <f t="shared" si="1597"/>
        <v>1.6117457056897513</v>
      </c>
      <c r="O3464" s="90">
        <f t="shared" si="1598"/>
        <v>1.6127835399999999</v>
      </c>
      <c r="P3464" s="90">
        <f t="shared" si="1599"/>
        <v>654.14273806999995</v>
      </c>
      <c r="Q3464" s="98">
        <f t="shared" si="1586"/>
        <v>0</v>
      </c>
      <c r="R3464" s="7">
        <f t="shared" si="1582"/>
        <v>0</v>
      </c>
      <c r="S3464" s="90">
        <f t="shared" si="1600"/>
        <v>0</v>
      </c>
      <c r="T3464" s="99">
        <f t="shared" si="1583"/>
        <v>0.117687</v>
      </c>
      <c r="U3464" s="98">
        <f t="shared" si="1601"/>
        <v>3</v>
      </c>
      <c r="V3464" s="98">
        <v>252</v>
      </c>
      <c r="W3464" s="97">
        <f t="shared" si="1602"/>
        <v>1.001325418</v>
      </c>
      <c r="X3464" s="90">
        <f t="shared" si="1603"/>
        <v>0.86701254999999999</v>
      </c>
      <c r="Y3464" s="90">
        <f t="shared" si="1604"/>
        <v>0</v>
      </c>
      <c r="Z3464" s="100" t="str">
        <f t="shared" si="1584"/>
        <v>A+J=</v>
      </c>
      <c r="AA3464" s="95">
        <f t="shared" si="1585"/>
        <v>48260</v>
      </c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4"/>
      <c r="DP3464" s="1"/>
      <c r="DQ3464" s="1"/>
      <c r="DR3464" s="1"/>
      <c r="DS3464" s="1"/>
      <c r="DT3464" s="1"/>
      <c r="DU3464" s="1"/>
    </row>
    <row r="3465" spans="1:125" ht="12.75" x14ac:dyDescent="0.2">
      <c r="A3465" s="89">
        <f t="shared" si="1579"/>
        <v>48234</v>
      </c>
      <c r="B3465" s="105">
        <f t="shared" si="1591"/>
        <v>655.43963167000004</v>
      </c>
      <c r="C3465" s="90">
        <f t="shared" si="1580"/>
        <v>405.59859512999998</v>
      </c>
      <c r="D3465" s="91">
        <f t="shared" si="1592"/>
        <v>7245.38</v>
      </c>
      <c r="E3465" s="92">
        <f t="shared" si="1587"/>
        <v>7276.54</v>
      </c>
      <c r="F3465" s="93">
        <f t="shared" si="1593"/>
        <v>45763</v>
      </c>
      <c r="G3465" s="94">
        <f t="shared" si="1594"/>
        <v>4.3006716003852752E-3</v>
      </c>
      <c r="H3465" s="95">
        <f t="shared" si="1588"/>
        <v>48260</v>
      </c>
      <c r="I3465" s="95">
        <f t="shared" si="1595"/>
        <v>48260</v>
      </c>
      <c r="J3465" s="96">
        <f t="shared" si="1589"/>
        <v>20</v>
      </c>
      <c r="K3465" s="96">
        <f t="shared" si="1590"/>
        <v>4</v>
      </c>
      <c r="L3465" s="8">
        <f t="shared" si="1581"/>
        <v>1.0008586500000001</v>
      </c>
      <c r="M3465" s="97">
        <f t="shared" si="1596"/>
        <v>1.0043006699999999</v>
      </c>
      <c r="N3465" s="97">
        <f t="shared" si="1597"/>
        <v>1.6117457056897513</v>
      </c>
      <c r="O3465" s="90">
        <f t="shared" si="1598"/>
        <v>1.61312963</v>
      </c>
      <c r="P3465" s="90">
        <f t="shared" si="1599"/>
        <v>654.28311169000006</v>
      </c>
      <c r="Q3465" s="98">
        <f t="shared" si="1586"/>
        <v>0</v>
      </c>
      <c r="R3465" s="7">
        <f t="shared" si="1582"/>
        <v>0</v>
      </c>
      <c r="S3465" s="90">
        <f t="shared" si="1600"/>
        <v>0</v>
      </c>
      <c r="T3465" s="99">
        <f t="shared" si="1583"/>
        <v>0.117687</v>
      </c>
      <c r="U3465" s="98">
        <f t="shared" si="1601"/>
        <v>4</v>
      </c>
      <c r="V3465" s="98">
        <v>252</v>
      </c>
      <c r="W3465" s="97">
        <f t="shared" si="1602"/>
        <v>1.001767614</v>
      </c>
      <c r="X3465" s="90">
        <f t="shared" si="1603"/>
        <v>1.1565199799999999</v>
      </c>
      <c r="Y3465" s="90">
        <f t="shared" si="1604"/>
        <v>0</v>
      </c>
      <c r="Z3465" s="100" t="str">
        <f t="shared" si="1584"/>
        <v>A+J=</v>
      </c>
      <c r="AA3465" s="95">
        <f t="shared" si="1585"/>
        <v>48260</v>
      </c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4"/>
      <c r="DP3465" s="1"/>
      <c r="DQ3465" s="1"/>
      <c r="DR3465" s="1"/>
      <c r="DS3465" s="1"/>
      <c r="DT3465" s="1"/>
      <c r="DU3465" s="1"/>
    </row>
    <row r="3466" spans="1:125" ht="12.75" x14ac:dyDescent="0.2">
      <c r="A3466" s="89">
        <f t="shared" si="1579"/>
        <v>48235</v>
      </c>
      <c r="B3466" s="105">
        <f t="shared" si="1591"/>
        <v>655.86979698999994</v>
      </c>
      <c r="C3466" s="90">
        <f t="shared" si="1580"/>
        <v>405.59859512999998</v>
      </c>
      <c r="D3466" s="91">
        <f t="shared" si="1592"/>
        <v>7245.38</v>
      </c>
      <c r="E3466" s="92">
        <f t="shared" si="1587"/>
        <v>7276.54</v>
      </c>
      <c r="F3466" s="93">
        <f t="shared" si="1593"/>
        <v>45763</v>
      </c>
      <c r="G3466" s="94">
        <f t="shared" si="1594"/>
        <v>4.3006716003852752E-3</v>
      </c>
      <c r="H3466" s="95">
        <f t="shared" si="1588"/>
        <v>48260</v>
      </c>
      <c r="I3466" s="95">
        <f t="shared" si="1595"/>
        <v>48260</v>
      </c>
      <c r="J3466" s="96">
        <f t="shared" si="1589"/>
        <v>20</v>
      </c>
      <c r="K3466" s="96">
        <f t="shared" si="1590"/>
        <v>5</v>
      </c>
      <c r="L3466" s="8">
        <f t="shared" si="1581"/>
        <v>1.0010734299999999</v>
      </c>
      <c r="M3466" s="97">
        <f t="shared" si="1596"/>
        <v>1.0043006699999999</v>
      </c>
      <c r="N3466" s="97">
        <f t="shared" si="1597"/>
        <v>1.6117457056897513</v>
      </c>
      <c r="O3466" s="90">
        <f t="shared" si="1598"/>
        <v>1.6134758</v>
      </c>
      <c r="P3466" s="90">
        <f t="shared" si="1599"/>
        <v>654.42351774999997</v>
      </c>
      <c r="Q3466" s="98">
        <f t="shared" si="1586"/>
        <v>0</v>
      </c>
      <c r="R3466" s="7">
        <f t="shared" si="1582"/>
        <v>0</v>
      </c>
      <c r="S3466" s="90">
        <f t="shared" si="1600"/>
        <v>0</v>
      </c>
      <c r="T3466" s="99">
        <f t="shared" si="1583"/>
        <v>0.117687</v>
      </c>
      <c r="U3466" s="98">
        <f t="shared" si="1601"/>
        <v>5</v>
      </c>
      <c r="V3466" s="98">
        <v>252</v>
      </c>
      <c r="W3466" s="97">
        <f t="shared" si="1602"/>
        <v>1.002210005</v>
      </c>
      <c r="X3466" s="90">
        <f t="shared" si="1603"/>
        <v>1.44627924</v>
      </c>
      <c r="Y3466" s="90">
        <f t="shared" si="1604"/>
        <v>0</v>
      </c>
      <c r="Z3466" s="100" t="str">
        <f t="shared" si="1584"/>
        <v>A+J=</v>
      </c>
      <c r="AA3466" s="95">
        <f t="shared" si="1585"/>
        <v>48260</v>
      </c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4"/>
      <c r="DP3466" s="1"/>
      <c r="DQ3466" s="1"/>
      <c r="DR3466" s="1"/>
      <c r="DS3466" s="1"/>
      <c r="DT3466" s="1"/>
      <c r="DU3466" s="1"/>
    </row>
    <row r="3467" spans="1:125" ht="12.75" x14ac:dyDescent="0.2">
      <c r="A3467" s="89">
        <f t="shared" si="1579"/>
        <v>48236</v>
      </c>
      <c r="B3467" s="105">
        <f t="shared" si="1591"/>
        <v>656.30024737000008</v>
      </c>
      <c r="C3467" s="90">
        <f t="shared" si="1580"/>
        <v>405.59859512999998</v>
      </c>
      <c r="D3467" s="91">
        <f t="shared" si="1592"/>
        <v>7245.38</v>
      </c>
      <c r="E3467" s="92">
        <f t="shared" si="1587"/>
        <v>7276.54</v>
      </c>
      <c r="F3467" s="93">
        <f t="shared" si="1593"/>
        <v>45763</v>
      </c>
      <c r="G3467" s="94">
        <f t="shared" si="1594"/>
        <v>4.3006716003852752E-3</v>
      </c>
      <c r="H3467" s="95">
        <f t="shared" si="1588"/>
        <v>48260</v>
      </c>
      <c r="I3467" s="95">
        <f t="shared" si="1595"/>
        <v>48260</v>
      </c>
      <c r="J3467" s="96">
        <f t="shared" si="1589"/>
        <v>20</v>
      </c>
      <c r="K3467" s="96">
        <f t="shared" si="1590"/>
        <v>6</v>
      </c>
      <c r="L3467" s="8">
        <f t="shared" si="1581"/>
        <v>1.0012882599999999</v>
      </c>
      <c r="M3467" s="97">
        <f t="shared" si="1596"/>
        <v>1.0043006699999999</v>
      </c>
      <c r="N3467" s="97">
        <f t="shared" si="1597"/>
        <v>1.6117457056897513</v>
      </c>
      <c r="O3467" s="90">
        <f t="shared" si="1598"/>
        <v>1.61382205</v>
      </c>
      <c r="P3467" s="90">
        <f t="shared" si="1599"/>
        <v>654.56395626000005</v>
      </c>
      <c r="Q3467" s="98">
        <f t="shared" si="1586"/>
        <v>0</v>
      </c>
      <c r="R3467" s="7">
        <f t="shared" si="1582"/>
        <v>0</v>
      </c>
      <c r="S3467" s="90">
        <f t="shared" si="1600"/>
        <v>0</v>
      </c>
      <c r="T3467" s="99">
        <f t="shared" si="1583"/>
        <v>0.117687</v>
      </c>
      <c r="U3467" s="98">
        <f t="shared" si="1601"/>
        <v>6</v>
      </c>
      <c r="V3467" s="98">
        <v>252</v>
      </c>
      <c r="W3467" s="97">
        <f t="shared" si="1602"/>
        <v>1.002652592</v>
      </c>
      <c r="X3467" s="90">
        <f t="shared" si="1603"/>
        <v>1.73629111</v>
      </c>
      <c r="Y3467" s="90">
        <f t="shared" si="1604"/>
        <v>0</v>
      </c>
      <c r="Z3467" s="100" t="str">
        <f t="shared" si="1584"/>
        <v>A+J=</v>
      </c>
      <c r="AA3467" s="95">
        <f t="shared" si="1585"/>
        <v>48260</v>
      </c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4"/>
      <c r="DP3467" s="1"/>
      <c r="DQ3467" s="1"/>
      <c r="DR3467" s="1"/>
      <c r="DS3467" s="1"/>
      <c r="DT3467" s="1"/>
      <c r="DU3467" s="1"/>
    </row>
    <row r="3468" spans="1:125" ht="12.75" x14ac:dyDescent="0.2">
      <c r="A3468" s="89">
        <f t="shared" si="1579"/>
        <v>48237</v>
      </c>
      <c r="B3468" s="105">
        <f t="shared" si="1591"/>
        <v>656.73097414000006</v>
      </c>
      <c r="C3468" s="90">
        <f t="shared" si="1580"/>
        <v>405.59859512999998</v>
      </c>
      <c r="D3468" s="91">
        <f t="shared" si="1592"/>
        <v>7245.38</v>
      </c>
      <c r="E3468" s="92">
        <f t="shared" si="1587"/>
        <v>7276.54</v>
      </c>
      <c r="F3468" s="93">
        <f t="shared" si="1593"/>
        <v>45763</v>
      </c>
      <c r="G3468" s="94">
        <f t="shared" si="1594"/>
        <v>4.3006716003852752E-3</v>
      </c>
      <c r="H3468" s="95">
        <f t="shared" si="1588"/>
        <v>48260</v>
      </c>
      <c r="I3468" s="95">
        <f t="shared" si="1595"/>
        <v>48260</v>
      </c>
      <c r="J3468" s="96">
        <f t="shared" si="1589"/>
        <v>20</v>
      </c>
      <c r="K3468" s="96">
        <f t="shared" si="1590"/>
        <v>7</v>
      </c>
      <c r="L3468" s="8">
        <f t="shared" si="1581"/>
        <v>1.0015031299999999</v>
      </c>
      <c r="M3468" s="97">
        <f t="shared" si="1596"/>
        <v>1.0043006699999999</v>
      </c>
      <c r="N3468" s="97">
        <f t="shared" si="1597"/>
        <v>1.6117457056897513</v>
      </c>
      <c r="O3468" s="90">
        <f t="shared" si="1598"/>
        <v>1.6141683600000001</v>
      </c>
      <c r="P3468" s="90">
        <f t="shared" si="1599"/>
        <v>654.70441911</v>
      </c>
      <c r="Q3468" s="98">
        <f t="shared" si="1586"/>
        <v>0</v>
      </c>
      <c r="R3468" s="7">
        <f t="shared" si="1582"/>
        <v>0</v>
      </c>
      <c r="S3468" s="90">
        <f t="shared" si="1600"/>
        <v>0</v>
      </c>
      <c r="T3468" s="99">
        <f t="shared" si="1583"/>
        <v>0.117687</v>
      </c>
      <c r="U3468" s="98">
        <f t="shared" si="1601"/>
        <v>7</v>
      </c>
      <c r="V3468" s="98">
        <v>252</v>
      </c>
      <c r="W3468" s="97">
        <f t="shared" si="1602"/>
        <v>1.0030953739999999</v>
      </c>
      <c r="X3468" s="90">
        <f t="shared" si="1603"/>
        <v>2.0265550299999999</v>
      </c>
      <c r="Y3468" s="90">
        <f t="shared" si="1604"/>
        <v>0</v>
      </c>
      <c r="Z3468" s="100" t="str">
        <f t="shared" si="1584"/>
        <v>A+J=</v>
      </c>
      <c r="AA3468" s="95">
        <f t="shared" si="1585"/>
        <v>48260</v>
      </c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4"/>
      <c r="DP3468" s="1"/>
      <c r="DQ3468" s="1"/>
      <c r="DR3468" s="1"/>
      <c r="DS3468" s="1"/>
      <c r="DT3468" s="1"/>
      <c r="DU3468" s="1"/>
    </row>
    <row r="3469" spans="1:125" ht="12.75" x14ac:dyDescent="0.2">
      <c r="A3469" s="89">
        <f t="shared" si="1579"/>
        <v>48238</v>
      </c>
      <c r="B3469" s="105">
        <f t="shared" si="1591"/>
        <v>656.73097414000006</v>
      </c>
      <c r="C3469" s="90">
        <f t="shared" si="1580"/>
        <v>405.59859512999998</v>
      </c>
      <c r="D3469" s="91">
        <f t="shared" si="1592"/>
        <v>7245.38</v>
      </c>
      <c r="E3469" s="92">
        <f t="shared" si="1587"/>
        <v>7276.54</v>
      </c>
      <c r="F3469" s="93">
        <f t="shared" si="1593"/>
        <v>45763</v>
      </c>
      <c r="G3469" s="94">
        <f t="shared" si="1594"/>
        <v>4.3006716003852752E-3</v>
      </c>
      <c r="H3469" s="95">
        <f t="shared" si="1588"/>
        <v>48260</v>
      </c>
      <c r="I3469" s="95">
        <f t="shared" si="1595"/>
        <v>48260</v>
      </c>
      <c r="J3469" s="96">
        <f t="shared" si="1589"/>
        <v>20</v>
      </c>
      <c r="K3469" s="96">
        <f t="shared" si="1590"/>
        <v>7</v>
      </c>
      <c r="L3469" s="8">
        <f t="shared" si="1581"/>
        <v>1.0015031299999999</v>
      </c>
      <c r="M3469" s="97">
        <f t="shared" si="1596"/>
        <v>1.0043006699999999</v>
      </c>
      <c r="N3469" s="97">
        <f t="shared" si="1597"/>
        <v>1.6117457056897513</v>
      </c>
      <c r="O3469" s="90">
        <f t="shared" si="1598"/>
        <v>1.6141683600000001</v>
      </c>
      <c r="P3469" s="90">
        <f t="shared" si="1599"/>
        <v>654.70441911</v>
      </c>
      <c r="Q3469" s="98">
        <f t="shared" si="1586"/>
        <v>0</v>
      </c>
      <c r="R3469" s="7">
        <f t="shared" si="1582"/>
        <v>0</v>
      </c>
      <c r="S3469" s="90">
        <f t="shared" si="1600"/>
        <v>0</v>
      </c>
      <c r="T3469" s="99">
        <f t="shared" si="1583"/>
        <v>0.117687</v>
      </c>
      <c r="U3469" s="98">
        <f t="shared" si="1601"/>
        <v>7</v>
      </c>
      <c r="V3469" s="98">
        <v>252</v>
      </c>
      <c r="W3469" s="97">
        <f t="shared" si="1602"/>
        <v>1.0030953739999999</v>
      </c>
      <c r="X3469" s="90">
        <f t="shared" si="1603"/>
        <v>2.0265550299999999</v>
      </c>
      <c r="Y3469" s="90">
        <f t="shared" si="1604"/>
        <v>0</v>
      </c>
      <c r="Z3469" s="100" t="str">
        <f t="shared" si="1584"/>
        <v>A+J=</v>
      </c>
      <c r="AA3469" s="95">
        <f t="shared" si="1585"/>
        <v>48260</v>
      </c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4"/>
      <c r="DP3469" s="1"/>
      <c r="DQ3469" s="1"/>
      <c r="DR3469" s="1"/>
      <c r="DS3469" s="1"/>
      <c r="DT3469" s="1"/>
      <c r="DU3469" s="1"/>
    </row>
    <row r="3470" spans="1:125" ht="12.75" x14ac:dyDescent="0.2">
      <c r="A3470" s="89">
        <f t="shared" si="1579"/>
        <v>48239</v>
      </c>
      <c r="B3470" s="105">
        <f t="shared" si="1591"/>
        <v>656.73097414000006</v>
      </c>
      <c r="C3470" s="90">
        <f t="shared" si="1580"/>
        <v>405.59859512999998</v>
      </c>
      <c r="D3470" s="91">
        <f t="shared" si="1592"/>
        <v>7245.38</v>
      </c>
      <c r="E3470" s="92">
        <f t="shared" si="1587"/>
        <v>7276.54</v>
      </c>
      <c r="F3470" s="93">
        <f t="shared" si="1593"/>
        <v>45763</v>
      </c>
      <c r="G3470" s="94">
        <f t="shared" si="1594"/>
        <v>4.3006716003852752E-3</v>
      </c>
      <c r="H3470" s="95">
        <f t="shared" si="1588"/>
        <v>48260</v>
      </c>
      <c r="I3470" s="95">
        <f t="shared" si="1595"/>
        <v>48260</v>
      </c>
      <c r="J3470" s="96">
        <f t="shared" si="1589"/>
        <v>20</v>
      </c>
      <c r="K3470" s="96">
        <f t="shared" si="1590"/>
        <v>7</v>
      </c>
      <c r="L3470" s="8">
        <f t="shared" si="1581"/>
        <v>1.0015031299999999</v>
      </c>
      <c r="M3470" s="97">
        <f t="shared" si="1596"/>
        <v>1.0043006699999999</v>
      </c>
      <c r="N3470" s="97">
        <f t="shared" si="1597"/>
        <v>1.6117457056897513</v>
      </c>
      <c r="O3470" s="90">
        <f t="shared" si="1598"/>
        <v>1.6141683600000001</v>
      </c>
      <c r="P3470" s="90">
        <f t="shared" si="1599"/>
        <v>654.70441911</v>
      </c>
      <c r="Q3470" s="98">
        <f t="shared" si="1586"/>
        <v>0</v>
      </c>
      <c r="R3470" s="7">
        <f t="shared" si="1582"/>
        <v>0</v>
      </c>
      <c r="S3470" s="90">
        <f t="shared" si="1600"/>
        <v>0</v>
      </c>
      <c r="T3470" s="99">
        <f t="shared" si="1583"/>
        <v>0.117687</v>
      </c>
      <c r="U3470" s="98">
        <f t="shared" si="1601"/>
        <v>7</v>
      </c>
      <c r="V3470" s="98">
        <v>252</v>
      </c>
      <c r="W3470" s="97">
        <f t="shared" si="1602"/>
        <v>1.0030953739999999</v>
      </c>
      <c r="X3470" s="90">
        <f t="shared" si="1603"/>
        <v>2.0265550299999999</v>
      </c>
      <c r="Y3470" s="90">
        <f t="shared" si="1604"/>
        <v>0</v>
      </c>
      <c r="Z3470" s="100" t="str">
        <f t="shared" si="1584"/>
        <v>A+J=</v>
      </c>
      <c r="AA3470" s="95">
        <f t="shared" si="1585"/>
        <v>48260</v>
      </c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4"/>
      <c r="DP3470" s="1"/>
      <c r="DQ3470" s="1"/>
      <c r="DR3470" s="1"/>
      <c r="DS3470" s="1"/>
      <c r="DT3470" s="1"/>
      <c r="DU3470" s="1"/>
    </row>
    <row r="3471" spans="1:125" ht="12.75" x14ac:dyDescent="0.2">
      <c r="A3471" s="89">
        <f t="shared" si="1579"/>
        <v>48240</v>
      </c>
      <c r="B3471" s="105">
        <f t="shared" si="1591"/>
        <v>657.16199029000006</v>
      </c>
      <c r="C3471" s="90">
        <f t="shared" si="1580"/>
        <v>405.59859512999998</v>
      </c>
      <c r="D3471" s="91">
        <f t="shared" si="1592"/>
        <v>7245.38</v>
      </c>
      <c r="E3471" s="92">
        <f t="shared" si="1587"/>
        <v>7276.54</v>
      </c>
      <c r="F3471" s="93">
        <f t="shared" si="1593"/>
        <v>45763</v>
      </c>
      <c r="G3471" s="94">
        <f t="shared" si="1594"/>
        <v>4.3006716003852752E-3</v>
      </c>
      <c r="H3471" s="95">
        <f t="shared" si="1588"/>
        <v>48260</v>
      </c>
      <c r="I3471" s="95">
        <f t="shared" si="1595"/>
        <v>48260</v>
      </c>
      <c r="J3471" s="96">
        <f t="shared" si="1589"/>
        <v>20</v>
      </c>
      <c r="K3471" s="96">
        <f t="shared" si="1590"/>
        <v>8</v>
      </c>
      <c r="L3471" s="8">
        <f t="shared" si="1581"/>
        <v>1.00171805</v>
      </c>
      <c r="M3471" s="97">
        <f t="shared" si="1596"/>
        <v>1.0043006699999999</v>
      </c>
      <c r="N3471" s="97">
        <f t="shared" si="1597"/>
        <v>1.6117457056897513</v>
      </c>
      <c r="O3471" s="90">
        <f t="shared" si="1598"/>
        <v>1.61451476</v>
      </c>
      <c r="P3471" s="90">
        <f t="shared" si="1599"/>
        <v>654.84491847000004</v>
      </c>
      <c r="Q3471" s="98">
        <f t="shared" si="1586"/>
        <v>0</v>
      </c>
      <c r="R3471" s="7">
        <f t="shared" si="1582"/>
        <v>0</v>
      </c>
      <c r="S3471" s="90">
        <f t="shared" si="1600"/>
        <v>0</v>
      </c>
      <c r="T3471" s="99">
        <f t="shared" si="1583"/>
        <v>0.117687</v>
      </c>
      <c r="U3471" s="98">
        <f t="shared" si="1601"/>
        <v>8</v>
      </c>
      <c r="V3471" s="98">
        <v>252</v>
      </c>
      <c r="W3471" s="97">
        <f t="shared" si="1602"/>
        <v>1.0035383520000001</v>
      </c>
      <c r="X3471" s="90">
        <f t="shared" si="1603"/>
        <v>2.3170718199999998</v>
      </c>
      <c r="Y3471" s="90">
        <f t="shared" si="1604"/>
        <v>0</v>
      </c>
      <c r="Z3471" s="100" t="str">
        <f t="shared" si="1584"/>
        <v>A+J=</v>
      </c>
      <c r="AA3471" s="95">
        <f t="shared" si="1585"/>
        <v>48260</v>
      </c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4"/>
      <c r="DP3471" s="1"/>
      <c r="DQ3471" s="1"/>
      <c r="DR3471" s="1"/>
      <c r="DS3471" s="1"/>
      <c r="DT3471" s="1"/>
      <c r="DU3471" s="1"/>
    </row>
    <row r="3472" spans="1:125" ht="12.75" x14ac:dyDescent="0.2">
      <c r="A3472" s="89">
        <f t="shared" si="1579"/>
        <v>48241</v>
      </c>
      <c r="B3472" s="105">
        <f t="shared" si="1591"/>
        <v>657.59328372000004</v>
      </c>
      <c r="C3472" s="90">
        <f t="shared" si="1580"/>
        <v>405.59859512999998</v>
      </c>
      <c r="D3472" s="91">
        <f t="shared" si="1592"/>
        <v>7245.38</v>
      </c>
      <c r="E3472" s="92">
        <f t="shared" si="1587"/>
        <v>7276.54</v>
      </c>
      <c r="F3472" s="93">
        <f t="shared" si="1593"/>
        <v>45763</v>
      </c>
      <c r="G3472" s="94">
        <f t="shared" si="1594"/>
        <v>4.3006716003852752E-3</v>
      </c>
      <c r="H3472" s="95">
        <f t="shared" si="1588"/>
        <v>48260</v>
      </c>
      <c r="I3472" s="95">
        <f t="shared" si="1595"/>
        <v>48260</v>
      </c>
      <c r="J3472" s="96">
        <f t="shared" si="1589"/>
        <v>20</v>
      </c>
      <c r="K3472" s="96">
        <f t="shared" si="1590"/>
        <v>9</v>
      </c>
      <c r="L3472" s="8">
        <f t="shared" si="1581"/>
        <v>1.0019330099999999</v>
      </c>
      <c r="M3472" s="97">
        <f t="shared" si="1596"/>
        <v>1.0043006699999999</v>
      </c>
      <c r="N3472" s="97">
        <f t="shared" si="1597"/>
        <v>1.6117457056897513</v>
      </c>
      <c r="O3472" s="90">
        <f t="shared" si="1598"/>
        <v>1.6148612200000001</v>
      </c>
      <c r="P3472" s="90">
        <f t="shared" si="1599"/>
        <v>654.98544216000005</v>
      </c>
      <c r="Q3472" s="98">
        <f t="shared" si="1586"/>
        <v>0</v>
      </c>
      <c r="R3472" s="7">
        <f t="shared" si="1582"/>
        <v>0</v>
      </c>
      <c r="S3472" s="90">
        <f t="shared" si="1600"/>
        <v>0</v>
      </c>
      <c r="T3472" s="99">
        <f t="shared" si="1583"/>
        <v>0.117687</v>
      </c>
      <c r="U3472" s="98">
        <f t="shared" si="1601"/>
        <v>9</v>
      </c>
      <c r="V3472" s="98">
        <v>252</v>
      </c>
      <c r="W3472" s="97">
        <f t="shared" si="1602"/>
        <v>1.003981526</v>
      </c>
      <c r="X3472" s="90">
        <f t="shared" si="1603"/>
        <v>2.6078415599999998</v>
      </c>
      <c r="Y3472" s="90">
        <f t="shared" si="1604"/>
        <v>0</v>
      </c>
      <c r="Z3472" s="100" t="str">
        <f t="shared" si="1584"/>
        <v>A+J=</v>
      </c>
      <c r="AA3472" s="95">
        <f t="shared" si="1585"/>
        <v>48260</v>
      </c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4"/>
      <c r="DP3472" s="1"/>
      <c r="DQ3472" s="1"/>
      <c r="DR3472" s="1"/>
      <c r="DS3472" s="1"/>
      <c r="DT3472" s="1"/>
      <c r="DU3472" s="1"/>
    </row>
    <row r="3473" spans="1:125" ht="12.75" x14ac:dyDescent="0.2">
      <c r="A3473" s="89">
        <f t="shared" si="1579"/>
        <v>48242</v>
      </c>
      <c r="B3473" s="105">
        <f t="shared" si="1591"/>
        <v>658.02486204000002</v>
      </c>
      <c r="C3473" s="90">
        <f t="shared" si="1580"/>
        <v>405.59859512999998</v>
      </c>
      <c r="D3473" s="91">
        <f t="shared" si="1592"/>
        <v>7245.38</v>
      </c>
      <c r="E3473" s="92">
        <f t="shared" si="1587"/>
        <v>7276.54</v>
      </c>
      <c r="F3473" s="93">
        <f t="shared" si="1593"/>
        <v>45763</v>
      </c>
      <c r="G3473" s="94">
        <f t="shared" si="1594"/>
        <v>4.3006716003852752E-3</v>
      </c>
      <c r="H3473" s="95">
        <f t="shared" si="1588"/>
        <v>48260</v>
      </c>
      <c r="I3473" s="95">
        <f t="shared" si="1595"/>
        <v>48260</v>
      </c>
      <c r="J3473" s="96">
        <f t="shared" si="1589"/>
        <v>20</v>
      </c>
      <c r="K3473" s="96">
        <f t="shared" si="1590"/>
        <v>10</v>
      </c>
      <c r="L3473" s="8">
        <f t="shared" si="1581"/>
        <v>1.0021480199999999</v>
      </c>
      <c r="M3473" s="97">
        <f t="shared" si="1596"/>
        <v>1.0043006699999999</v>
      </c>
      <c r="N3473" s="97">
        <f t="shared" si="1597"/>
        <v>1.6117457056897513</v>
      </c>
      <c r="O3473" s="90">
        <f t="shared" si="1598"/>
        <v>1.6152077600000001</v>
      </c>
      <c r="P3473" s="90">
        <f t="shared" si="1599"/>
        <v>655.12599828999998</v>
      </c>
      <c r="Q3473" s="98">
        <f t="shared" si="1586"/>
        <v>0</v>
      </c>
      <c r="R3473" s="7">
        <f t="shared" si="1582"/>
        <v>0</v>
      </c>
      <c r="S3473" s="90">
        <f t="shared" si="1600"/>
        <v>0</v>
      </c>
      <c r="T3473" s="99">
        <f t="shared" si="1583"/>
        <v>0.117687</v>
      </c>
      <c r="U3473" s="98">
        <f t="shared" si="1601"/>
        <v>10</v>
      </c>
      <c r="V3473" s="98">
        <v>252</v>
      </c>
      <c r="W3473" s="97">
        <f t="shared" si="1602"/>
        <v>1.0044248950000001</v>
      </c>
      <c r="X3473" s="90">
        <f t="shared" si="1603"/>
        <v>2.8988637499999999</v>
      </c>
      <c r="Y3473" s="90">
        <f t="shared" si="1604"/>
        <v>0</v>
      </c>
      <c r="Z3473" s="100" t="str">
        <f t="shared" si="1584"/>
        <v>A+J=</v>
      </c>
      <c r="AA3473" s="95">
        <f t="shared" si="1585"/>
        <v>48260</v>
      </c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4"/>
      <c r="DP3473" s="1"/>
      <c r="DQ3473" s="1"/>
      <c r="DR3473" s="1"/>
      <c r="DS3473" s="1"/>
      <c r="DT3473" s="1"/>
      <c r="DU3473" s="1"/>
    </row>
    <row r="3474" spans="1:125" ht="12.75" x14ac:dyDescent="0.2">
      <c r="A3474" s="89">
        <f t="shared" si="1579"/>
        <v>48243</v>
      </c>
      <c r="B3474" s="105">
        <f t="shared" si="1591"/>
        <v>658.45672603999992</v>
      </c>
      <c r="C3474" s="90">
        <f t="shared" si="1580"/>
        <v>405.59859512999998</v>
      </c>
      <c r="D3474" s="91">
        <f t="shared" si="1592"/>
        <v>7245.38</v>
      </c>
      <c r="E3474" s="92">
        <f t="shared" si="1587"/>
        <v>7276.54</v>
      </c>
      <c r="F3474" s="93">
        <f t="shared" si="1593"/>
        <v>45763</v>
      </c>
      <c r="G3474" s="94">
        <f t="shared" si="1594"/>
        <v>4.3006716003852752E-3</v>
      </c>
      <c r="H3474" s="95">
        <f t="shared" si="1588"/>
        <v>48260</v>
      </c>
      <c r="I3474" s="95">
        <f t="shared" si="1595"/>
        <v>48260</v>
      </c>
      <c r="J3474" s="96">
        <f t="shared" si="1589"/>
        <v>20</v>
      </c>
      <c r="K3474" s="96">
        <f t="shared" si="1590"/>
        <v>11</v>
      </c>
      <c r="L3474" s="8">
        <f t="shared" si="1581"/>
        <v>1.0023630800000001</v>
      </c>
      <c r="M3474" s="97">
        <f t="shared" si="1596"/>
        <v>1.0043006699999999</v>
      </c>
      <c r="N3474" s="97">
        <f t="shared" si="1597"/>
        <v>1.6117457056897513</v>
      </c>
      <c r="O3474" s="90">
        <f t="shared" si="1598"/>
        <v>1.6155543800000001</v>
      </c>
      <c r="P3474" s="90">
        <f t="shared" si="1599"/>
        <v>655.26658687999998</v>
      </c>
      <c r="Q3474" s="98">
        <f t="shared" si="1586"/>
        <v>0</v>
      </c>
      <c r="R3474" s="7">
        <f t="shared" si="1582"/>
        <v>0</v>
      </c>
      <c r="S3474" s="90">
        <f t="shared" si="1600"/>
        <v>0</v>
      </c>
      <c r="T3474" s="99">
        <f t="shared" si="1583"/>
        <v>0.117687</v>
      </c>
      <c r="U3474" s="98">
        <f t="shared" si="1601"/>
        <v>11</v>
      </c>
      <c r="V3474" s="98">
        <v>252</v>
      </c>
      <c r="W3474" s="97">
        <f t="shared" si="1602"/>
        <v>1.00486846</v>
      </c>
      <c r="X3474" s="90">
        <f t="shared" si="1603"/>
        <v>3.1901391600000002</v>
      </c>
      <c r="Y3474" s="90">
        <f t="shared" si="1604"/>
        <v>0</v>
      </c>
      <c r="Z3474" s="100" t="str">
        <f t="shared" si="1584"/>
        <v>A+J=</v>
      </c>
      <c r="AA3474" s="95">
        <f t="shared" si="1585"/>
        <v>48260</v>
      </c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4"/>
      <c r="DP3474" s="1"/>
      <c r="DQ3474" s="1"/>
      <c r="DR3474" s="1"/>
      <c r="DS3474" s="1"/>
      <c r="DT3474" s="1"/>
      <c r="DU3474" s="1"/>
    </row>
    <row r="3475" spans="1:125" ht="12.75" x14ac:dyDescent="0.2">
      <c r="A3475" s="89">
        <f t="shared" si="1579"/>
        <v>48244</v>
      </c>
      <c r="B3475" s="105">
        <f t="shared" si="1591"/>
        <v>658.88887177000004</v>
      </c>
      <c r="C3475" s="90">
        <f t="shared" si="1580"/>
        <v>405.59859512999998</v>
      </c>
      <c r="D3475" s="91">
        <f t="shared" si="1592"/>
        <v>7245.38</v>
      </c>
      <c r="E3475" s="92">
        <f t="shared" si="1587"/>
        <v>7276.54</v>
      </c>
      <c r="F3475" s="93">
        <f t="shared" si="1593"/>
        <v>45763</v>
      </c>
      <c r="G3475" s="94">
        <f t="shared" si="1594"/>
        <v>4.3006716003852752E-3</v>
      </c>
      <c r="H3475" s="95">
        <f t="shared" si="1588"/>
        <v>48260</v>
      </c>
      <c r="I3475" s="95">
        <f t="shared" si="1595"/>
        <v>48260</v>
      </c>
      <c r="J3475" s="96">
        <f t="shared" si="1589"/>
        <v>20</v>
      </c>
      <c r="K3475" s="96">
        <f t="shared" si="1590"/>
        <v>12</v>
      </c>
      <c r="L3475" s="8">
        <f t="shared" si="1581"/>
        <v>1.00257818</v>
      </c>
      <c r="M3475" s="97">
        <f t="shared" si="1596"/>
        <v>1.0043006699999999</v>
      </c>
      <c r="N3475" s="97">
        <f t="shared" si="1597"/>
        <v>1.6117457056897513</v>
      </c>
      <c r="O3475" s="90">
        <f t="shared" si="1598"/>
        <v>1.6159010700000001</v>
      </c>
      <c r="P3475" s="90">
        <f t="shared" si="1599"/>
        <v>655.40720385999998</v>
      </c>
      <c r="Q3475" s="98">
        <f t="shared" si="1586"/>
        <v>0</v>
      </c>
      <c r="R3475" s="7">
        <f t="shared" si="1582"/>
        <v>0</v>
      </c>
      <c r="S3475" s="90">
        <f t="shared" si="1600"/>
        <v>0</v>
      </c>
      <c r="T3475" s="99">
        <f t="shared" si="1583"/>
        <v>0.117687</v>
      </c>
      <c r="U3475" s="98">
        <f t="shared" si="1601"/>
        <v>12</v>
      </c>
      <c r="V3475" s="98">
        <v>252</v>
      </c>
      <c r="W3475" s="97">
        <f t="shared" si="1602"/>
        <v>1.0053122210000001</v>
      </c>
      <c r="X3475" s="90">
        <f t="shared" si="1603"/>
        <v>3.4816679100000001</v>
      </c>
      <c r="Y3475" s="90">
        <f t="shared" si="1604"/>
        <v>0</v>
      </c>
      <c r="Z3475" s="100" t="str">
        <f t="shared" si="1584"/>
        <v>A+J=</v>
      </c>
      <c r="AA3475" s="95">
        <f t="shared" si="1585"/>
        <v>48260</v>
      </c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4"/>
      <c r="DP3475" s="1"/>
      <c r="DQ3475" s="1"/>
      <c r="DR3475" s="1"/>
      <c r="DS3475" s="1"/>
      <c r="DT3475" s="1"/>
      <c r="DU3475" s="1"/>
    </row>
    <row r="3476" spans="1:125" ht="12.75" x14ac:dyDescent="0.2">
      <c r="A3476" s="89">
        <f t="shared" ref="A3476:A3539" si="1605">(A3475+1)</f>
        <v>48245</v>
      </c>
      <c r="B3476" s="105">
        <f t="shared" si="1591"/>
        <v>658.88887177000004</v>
      </c>
      <c r="C3476" s="90">
        <f t="shared" ref="C3476:C3539" si="1606">TRUNC(IF(Q3475&gt;0,VLOOKUP(A3475,$AD$21:$AE$123,2),C3475),8)</f>
        <v>405.59859512999998</v>
      </c>
      <c r="D3476" s="91">
        <f t="shared" si="1592"/>
        <v>7245.38</v>
      </c>
      <c r="E3476" s="92">
        <f t="shared" si="1587"/>
        <v>7276.54</v>
      </c>
      <c r="F3476" s="93">
        <f t="shared" si="1593"/>
        <v>45763</v>
      </c>
      <c r="G3476" s="94">
        <f t="shared" si="1594"/>
        <v>4.3006716003852752E-3</v>
      </c>
      <c r="H3476" s="95">
        <f t="shared" si="1588"/>
        <v>48260</v>
      </c>
      <c r="I3476" s="95">
        <f t="shared" si="1595"/>
        <v>48260</v>
      </c>
      <c r="J3476" s="96">
        <f t="shared" si="1589"/>
        <v>20</v>
      </c>
      <c r="K3476" s="96">
        <f t="shared" si="1590"/>
        <v>12</v>
      </c>
      <c r="L3476" s="8">
        <f t="shared" ref="L3476:L3539" si="1607">IF(E3476&lt;D3476,1,TRUNC((E3476/D3476)^TRUNC((K3476/J3476),9),8))</f>
        <v>1.00257818</v>
      </c>
      <c r="M3476" s="97">
        <f t="shared" si="1596"/>
        <v>1.0043006699999999</v>
      </c>
      <c r="N3476" s="97">
        <f t="shared" si="1597"/>
        <v>1.6117457056897513</v>
      </c>
      <c r="O3476" s="90">
        <f t="shared" si="1598"/>
        <v>1.6159010700000001</v>
      </c>
      <c r="P3476" s="90">
        <f t="shared" si="1599"/>
        <v>655.40720385999998</v>
      </c>
      <c r="Q3476" s="98">
        <f t="shared" si="1586"/>
        <v>0</v>
      </c>
      <c r="R3476" s="7">
        <f t="shared" ref="R3476:R3539" si="1608">IF(Q3476&gt;0,VLOOKUP($A3476,$AD$19:$AI$164,6),0)</f>
        <v>0</v>
      </c>
      <c r="S3476" s="90">
        <f t="shared" si="1600"/>
        <v>0</v>
      </c>
      <c r="T3476" s="99">
        <f t="shared" ref="T3476:T3539" si="1609">(T3475)</f>
        <v>0.117687</v>
      </c>
      <c r="U3476" s="98">
        <f t="shared" si="1601"/>
        <v>12</v>
      </c>
      <c r="V3476" s="98">
        <v>252</v>
      </c>
      <c r="W3476" s="97">
        <f t="shared" si="1602"/>
        <v>1.0053122210000001</v>
      </c>
      <c r="X3476" s="90">
        <f t="shared" si="1603"/>
        <v>3.4816679100000001</v>
      </c>
      <c r="Y3476" s="90">
        <f t="shared" si="1604"/>
        <v>0</v>
      </c>
      <c r="Z3476" s="100" t="str">
        <f t="shared" si="1584"/>
        <v>A+J=</v>
      </c>
      <c r="AA3476" s="95">
        <f t="shared" si="1585"/>
        <v>48260</v>
      </c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4"/>
      <c r="DP3476" s="1"/>
      <c r="DQ3476" s="1"/>
      <c r="DR3476" s="1"/>
      <c r="DS3476" s="1"/>
      <c r="DT3476" s="1"/>
      <c r="DU3476" s="1"/>
    </row>
    <row r="3477" spans="1:125" ht="12.75" x14ac:dyDescent="0.2">
      <c r="A3477" s="89">
        <f t="shared" si="1605"/>
        <v>48246</v>
      </c>
      <c r="B3477" s="105">
        <f t="shared" si="1591"/>
        <v>658.88887177000004</v>
      </c>
      <c r="C3477" s="90">
        <f t="shared" si="1606"/>
        <v>405.59859512999998</v>
      </c>
      <c r="D3477" s="91">
        <f t="shared" si="1592"/>
        <v>7245.38</v>
      </c>
      <c r="E3477" s="92">
        <f t="shared" si="1587"/>
        <v>7276.54</v>
      </c>
      <c r="F3477" s="93">
        <f t="shared" si="1593"/>
        <v>45763</v>
      </c>
      <c r="G3477" s="94">
        <f t="shared" si="1594"/>
        <v>4.3006716003852752E-3</v>
      </c>
      <c r="H3477" s="95">
        <f t="shared" si="1588"/>
        <v>48260</v>
      </c>
      <c r="I3477" s="95">
        <f t="shared" si="1595"/>
        <v>48260</v>
      </c>
      <c r="J3477" s="96">
        <f t="shared" si="1589"/>
        <v>20</v>
      </c>
      <c r="K3477" s="96">
        <f t="shared" si="1590"/>
        <v>12</v>
      </c>
      <c r="L3477" s="8">
        <f t="shared" si="1607"/>
        <v>1.00257818</v>
      </c>
      <c r="M3477" s="97">
        <f t="shared" si="1596"/>
        <v>1.0043006699999999</v>
      </c>
      <c r="N3477" s="97">
        <f t="shared" si="1597"/>
        <v>1.6117457056897513</v>
      </c>
      <c r="O3477" s="90">
        <f t="shared" si="1598"/>
        <v>1.6159010700000001</v>
      </c>
      <c r="P3477" s="90">
        <f t="shared" si="1599"/>
        <v>655.40720385999998</v>
      </c>
      <c r="Q3477" s="98">
        <f t="shared" si="1586"/>
        <v>0</v>
      </c>
      <c r="R3477" s="7">
        <f t="shared" si="1608"/>
        <v>0</v>
      </c>
      <c r="S3477" s="90">
        <f t="shared" si="1600"/>
        <v>0</v>
      </c>
      <c r="T3477" s="99">
        <f t="shared" si="1609"/>
        <v>0.117687</v>
      </c>
      <c r="U3477" s="98">
        <f t="shared" si="1601"/>
        <v>12</v>
      </c>
      <c r="V3477" s="98">
        <v>252</v>
      </c>
      <c r="W3477" s="97">
        <f t="shared" si="1602"/>
        <v>1.0053122210000001</v>
      </c>
      <c r="X3477" s="90">
        <f t="shared" si="1603"/>
        <v>3.4816679100000001</v>
      </c>
      <c r="Y3477" s="90">
        <f t="shared" si="1604"/>
        <v>0</v>
      </c>
      <c r="Z3477" s="100" t="str">
        <f t="shared" ref="Z3477:Z3540" si="1610">IF($Q3476&gt;0,VLOOKUP($A3476,$AD$19:$AM$164,9),Z3476)</f>
        <v>A+J=</v>
      </c>
      <c r="AA3477" s="95">
        <f t="shared" ref="AA3477:AA3540" si="1611">IF($Q3476&gt;0,VLOOKUP($A3476,$AD$19:$AM$164,10),AA3476)</f>
        <v>48260</v>
      </c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4"/>
      <c r="DP3477" s="1"/>
      <c r="DQ3477" s="1"/>
      <c r="DR3477" s="1"/>
      <c r="DS3477" s="1"/>
      <c r="DT3477" s="1"/>
      <c r="DU3477" s="1"/>
    </row>
    <row r="3478" spans="1:125" ht="12.75" x14ac:dyDescent="0.2">
      <c r="A3478" s="89">
        <f t="shared" si="1605"/>
        <v>48247</v>
      </c>
      <c r="B3478" s="105">
        <f t="shared" si="1591"/>
        <v>659.32130274999997</v>
      </c>
      <c r="C3478" s="90">
        <f t="shared" si="1606"/>
        <v>405.59859512999998</v>
      </c>
      <c r="D3478" s="91">
        <f t="shared" si="1592"/>
        <v>7245.38</v>
      </c>
      <c r="E3478" s="92">
        <f t="shared" si="1587"/>
        <v>7276.54</v>
      </c>
      <c r="F3478" s="93">
        <f t="shared" si="1593"/>
        <v>45763</v>
      </c>
      <c r="G3478" s="94">
        <f t="shared" si="1594"/>
        <v>4.3006716003852752E-3</v>
      </c>
      <c r="H3478" s="95">
        <f t="shared" si="1588"/>
        <v>48260</v>
      </c>
      <c r="I3478" s="95">
        <f t="shared" si="1595"/>
        <v>48260</v>
      </c>
      <c r="J3478" s="96">
        <f t="shared" si="1589"/>
        <v>20</v>
      </c>
      <c r="K3478" s="96">
        <f t="shared" si="1590"/>
        <v>13</v>
      </c>
      <c r="L3478" s="8">
        <f t="shared" si="1607"/>
        <v>1.00279333</v>
      </c>
      <c r="M3478" s="97">
        <f t="shared" si="1596"/>
        <v>1.0043006699999999</v>
      </c>
      <c r="N3478" s="97">
        <f t="shared" si="1597"/>
        <v>1.6117457056897513</v>
      </c>
      <c r="O3478" s="90">
        <f t="shared" si="1598"/>
        <v>1.61624784</v>
      </c>
      <c r="P3478" s="90">
        <f t="shared" si="1599"/>
        <v>655.54785328000003</v>
      </c>
      <c r="Q3478" s="98">
        <f t="shared" ref="Q3478:Q3541" si="1612">IF(VLOOKUP(A3478,AD$19:AK$164,8)=VLOOKUP(A3477,AD$19:AK$164,8),0,VLOOKUP(A3478,AD$19:AK$164,8))</f>
        <v>0</v>
      </c>
      <c r="R3478" s="7">
        <f t="shared" si="1608"/>
        <v>0</v>
      </c>
      <c r="S3478" s="90">
        <f t="shared" si="1600"/>
        <v>0</v>
      </c>
      <c r="T3478" s="99">
        <f t="shared" si="1609"/>
        <v>0.117687</v>
      </c>
      <c r="U3478" s="98">
        <f t="shared" si="1601"/>
        <v>13</v>
      </c>
      <c r="V3478" s="98">
        <v>252</v>
      </c>
      <c r="W3478" s="97">
        <f t="shared" si="1602"/>
        <v>1.0057561770000001</v>
      </c>
      <c r="X3478" s="90">
        <f t="shared" si="1603"/>
        <v>3.7734494700000001</v>
      </c>
      <c r="Y3478" s="90">
        <f t="shared" si="1604"/>
        <v>0</v>
      </c>
      <c r="Z3478" s="100" t="str">
        <f t="shared" si="1610"/>
        <v>A+J=</v>
      </c>
      <c r="AA3478" s="95">
        <f t="shared" si="1611"/>
        <v>48260</v>
      </c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4"/>
      <c r="DP3478" s="1"/>
      <c r="DQ3478" s="1"/>
      <c r="DR3478" s="1"/>
      <c r="DS3478" s="1"/>
      <c r="DT3478" s="1"/>
      <c r="DU3478" s="1"/>
    </row>
    <row r="3479" spans="1:125" ht="12.75" x14ac:dyDescent="0.2">
      <c r="A3479" s="89">
        <f t="shared" si="1605"/>
        <v>48248</v>
      </c>
      <c r="B3479" s="105">
        <f t="shared" si="1591"/>
        <v>659.75402043999998</v>
      </c>
      <c r="C3479" s="90">
        <f t="shared" si="1606"/>
        <v>405.59859512999998</v>
      </c>
      <c r="D3479" s="91">
        <f t="shared" si="1592"/>
        <v>7245.38</v>
      </c>
      <c r="E3479" s="92">
        <f t="shared" si="1587"/>
        <v>7276.54</v>
      </c>
      <c r="F3479" s="93">
        <f t="shared" si="1593"/>
        <v>45763</v>
      </c>
      <c r="G3479" s="94">
        <f t="shared" si="1594"/>
        <v>4.3006716003852752E-3</v>
      </c>
      <c r="H3479" s="95">
        <f t="shared" si="1588"/>
        <v>48260</v>
      </c>
      <c r="I3479" s="95">
        <f t="shared" si="1595"/>
        <v>48260</v>
      </c>
      <c r="J3479" s="96">
        <f t="shared" si="1589"/>
        <v>20</v>
      </c>
      <c r="K3479" s="96">
        <f t="shared" si="1590"/>
        <v>14</v>
      </c>
      <c r="L3479" s="8">
        <f t="shared" si="1607"/>
        <v>1.00300853</v>
      </c>
      <c r="M3479" s="97">
        <f t="shared" si="1596"/>
        <v>1.0043006699999999</v>
      </c>
      <c r="N3479" s="97">
        <f t="shared" si="1597"/>
        <v>1.6117457056897513</v>
      </c>
      <c r="O3479" s="90">
        <f t="shared" si="1598"/>
        <v>1.6165946899999999</v>
      </c>
      <c r="P3479" s="90">
        <f t="shared" si="1599"/>
        <v>655.68853515000001</v>
      </c>
      <c r="Q3479" s="98">
        <f t="shared" si="1612"/>
        <v>0</v>
      </c>
      <c r="R3479" s="7">
        <f t="shared" si="1608"/>
        <v>0</v>
      </c>
      <c r="S3479" s="90">
        <f t="shared" si="1600"/>
        <v>0</v>
      </c>
      <c r="T3479" s="99">
        <f t="shared" si="1609"/>
        <v>0.117687</v>
      </c>
      <c r="U3479" s="98">
        <f t="shared" si="1601"/>
        <v>14</v>
      </c>
      <c r="V3479" s="98">
        <v>252</v>
      </c>
      <c r="W3479" s="97">
        <f t="shared" si="1602"/>
        <v>1.00620033</v>
      </c>
      <c r="X3479" s="90">
        <f t="shared" si="1603"/>
        <v>4.0654852899999998</v>
      </c>
      <c r="Y3479" s="90">
        <f t="shared" si="1604"/>
        <v>0</v>
      </c>
      <c r="Z3479" s="100" t="str">
        <f t="shared" si="1610"/>
        <v>A+J=</v>
      </c>
      <c r="AA3479" s="95">
        <f t="shared" si="1611"/>
        <v>48260</v>
      </c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4"/>
      <c r="DP3479" s="1"/>
      <c r="DQ3479" s="1"/>
      <c r="DR3479" s="1"/>
      <c r="DS3479" s="1"/>
      <c r="DT3479" s="1"/>
      <c r="DU3479" s="1"/>
    </row>
    <row r="3480" spans="1:125" ht="12.75" x14ac:dyDescent="0.2">
      <c r="A3480" s="89">
        <f t="shared" si="1605"/>
        <v>48249</v>
      </c>
      <c r="B3480" s="105">
        <f t="shared" si="1591"/>
        <v>660.18701613999997</v>
      </c>
      <c r="C3480" s="90">
        <f t="shared" si="1606"/>
        <v>405.59859512999998</v>
      </c>
      <c r="D3480" s="91">
        <f t="shared" si="1592"/>
        <v>7245.38</v>
      </c>
      <c r="E3480" s="92">
        <f t="shared" si="1587"/>
        <v>7276.54</v>
      </c>
      <c r="F3480" s="93">
        <f t="shared" si="1593"/>
        <v>45763</v>
      </c>
      <c r="G3480" s="94">
        <f t="shared" si="1594"/>
        <v>4.3006716003852752E-3</v>
      </c>
      <c r="H3480" s="95">
        <f t="shared" si="1588"/>
        <v>48260</v>
      </c>
      <c r="I3480" s="95">
        <f t="shared" si="1595"/>
        <v>48260</v>
      </c>
      <c r="J3480" s="96">
        <f t="shared" si="1589"/>
        <v>20</v>
      </c>
      <c r="K3480" s="96">
        <f t="shared" si="1590"/>
        <v>15</v>
      </c>
      <c r="L3480" s="8">
        <f t="shared" si="1607"/>
        <v>1.00322377</v>
      </c>
      <c r="M3480" s="97">
        <f t="shared" si="1596"/>
        <v>1.0043006699999999</v>
      </c>
      <c r="N3480" s="97">
        <f t="shared" si="1597"/>
        <v>1.6117457056897513</v>
      </c>
      <c r="O3480" s="90">
        <f t="shared" si="1598"/>
        <v>1.6169416000000001</v>
      </c>
      <c r="P3480" s="90">
        <f t="shared" si="1599"/>
        <v>655.82924135999997</v>
      </c>
      <c r="Q3480" s="98">
        <f t="shared" si="1612"/>
        <v>0</v>
      </c>
      <c r="R3480" s="7">
        <f t="shared" si="1608"/>
        <v>0</v>
      </c>
      <c r="S3480" s="90">
        <f t="shared" si="1600"/>
        <v>0</v>
      </c>
      <c r="T3480" s="99">
        <f t="shared" si="1609"/>
        <v>0.117687</v>
      </c>
      <c r="U3480" s="98">
        <f t="shared" si="1601"/>
        <v>15</v>
      </c>
      <c r="V3480" s="98">
        <v>252</v>
      </c>
      <c r="W3480" s="97">
        <f t="shared" si="1602"/>
        <v>1.0066446790000001</v>
      </c>
      <c r="X3480" s="90">
        <f t="shared" si="1603"/>
        <v>4.3577747799999997</v>
      </c>
      <c r="Y3480" s="90">
        <f t="shared" si="1604"/>
        <v>0</v>
      </c>
      <c r="Z3480" s="100" t="str">
        <f t="shared" si="1610"/>
        <v>A+J=</v>
      </c>
      <c r="AA3480" s="95">
        <f t="shared" si="1611"/>
        <v>48260</v>
      </c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4"/>
      <c r="DP3480" s="1"/>
      <c r="DQ3480" s="1"/>
      <c r="DR3480" s="1"/>
      <c r="DS3480" s="1"/>
      <c r="DT3480" s="1"/>
      <c r="DU3480" s="1"/>
    </row>
    <row r="3481" spans="1:125" ht="12.75" x14ac:dyDescent="0.2">
      <c r="A3481" s="89">
        <f t="shared" si="1605"/>
        <v>48250</v>
      </c>
      <c r="B3481" s="105">
        <f t="shared" si="1591"/>
        <v>660.62029813999993</v>
      </c>
      <c r="C3481" s="90">
        <f t="shared" si="1606"/>
        <v>405.59859512999998</v>
      </c>
      <c r="D3481" s="91">
        <f t="shared" si="1592"/>
        <v>7245.38</v>
      </c>
      <c r="E3481" s="92">
        <f t="shared" si="1587"/>
        <v>7276.54</v>
      </c>
      <c r="F3481" s="93">
        <f t="shared" si="1593"/>
        <v>45763</v>
      </c>
      <c r="G3481" s="94">
        <f t="shared" si="1594"/>
        <v>4.3006716003852752E-3</v>
      </c>
      <c r="H3481" s="95">
        <f t="shared" si="1588"/>
        <v>48260</v>
      </c>
      <c r="I3481" s="95">
        <f t="shared" si="1595"/>
        <v>48260</v>
      </c>
      <c r="J3481" s="96">
        <f t="shared" si="1589"/>
        <v>20</v>
      </c>
      <c r="K3481" s="96">
        <f t="shared" si="1590"/>
        <v>16</v>
      </c>
      <c r="L3481" s="8">
        <f t="shared" si="1607"/>
        <v>1.00343906</v>
      </c>
      <c r="M3481" s="97">
        <f t="shared" si="1596"/>
        <v>1.0043006699999999</v>
      </c>
      <c r="N3481" s="97">
        <f t="shared" si="1597"/>
        <v>1.6117457056897513</v>
      </c>
      <c r="O3481" s="90">
        <f t="shared" si="1598"/>
        <v>1.61728859</v>
      </c>
      <c r="P3481" s="90">
        <f t="shared" si="1599"/>
        <v>655.96998001999998</v>
      </c>
      <c r="Q3481" s="98">
        <f t="shared" si="1612"/>
        <v>0</v>
      </c>
      <c r="R3481" s="7">
        <f t="shared" si="1608"/>
        <v>0</v>
      </c>
      <c r="S3481" s="90">
        <f t="shared" si="1600"/>
        <v>0</v>
      </c>
      <c r="T3481" s="99">
        <f t="shared" si="1609"/>
        <v>0.117687</v>
      </c>
      <c r="U3481" s="98">
        <f t="shared" si="1601"/>
        <v>16</v>
      </c>
      <c r="V3481" s="98">
        <v>252</v>
      </c>
      <c r="W3481" s="97">
        <f t="shared" si="1602"/>
        <v>1.007089224</v>
      </c>
      <c r="X3481" s="90">
        <f t="shared" si="1603"/>
        <v>4.6503181199999997</v>
      </c>
      <c r="Y3481" s="90">
        <f t="shared" si="1604"/>
        <v>0</v>
      </c>
      <c r="Z3481" s="100" t="str">
        <f t="shared" si="1610"/>
        <v>A+J=</v>
      </c>
      <c r="AA3481" s="95">
        <f t="shared" si="1611"/>
        <v>48260</v>
      </c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4"/>
      <c r="DP3481" s="1"/>
      <c r="DQ3481" s="1"/>
      <c r="DR3481" s="1"/>
      <c r="DS3481" s="1"/>
      <c r="DT3481" s="1"/>
      <c r="DU3481" s="1"/>
    </row>
    <row r="3482" spans="1:125" ht="12.75" x14ac:dyDescent="0.2">
      <c r="A3482" s="89">
        <f t="shared" si="1605"/>
        <v>48251</v>
      </c>
      <c r="B3482" s="105">
        <f t="shared" si="1591"/>
        <v>661.05386312999997</v>
      </c>
      <c r="C3482" s="90">
        <f t="shared" si="1606"/>
        <v>405.59859512999998</v>
      </c>
      <c r="D3482" s="91">
        <f t="shared" si="1592"/>
        <v>7245.38</v>
      </c>
      <c r="E3482" s="92">
        <f t="shared" si="1587"/>
        <v>7276.54</v>
      </c>
      <c r="F3482" s="93">
        <f t="shared" si="1593"/>
        <v>45763</v>
      </c>
      <c r="G3482" s="94">
        <f t="shared" si="1594"/>
        <v>4.3006716003852752E-3</v>
      </c>
      <c r="H3482" s="95">
        <f t="shared" si="1588"/>
        <v>48260</v>
      </c>
      <c r="I3482" s="95">
        <f t="shared" si="1595"/>
        <v>48260</v>
      </c>
      <c r="J3482" s="96">
        <f t="shared" si="1589"/>
        <v>20</v>
      </c>
      <c r="K3482" s="96">
        <f t="shared" si="1590"/>
        <v>17</v>
      </c>
      <c r="L3482" s="8">
        <f t="shared" si="1607"/>
        <v>1.0036543899999999</v>
      </c>
      <c r="M3482" s="97">
        <f t="shared" si="1596"/>
        <v>1.0043006699999999</v>
      </c>
      <c r="N3482" s="97">
        <f t="shared" si="1597"/>
        <v>1.6117457056897513</v>
      </c>
      <c r="O3482" s="90">
        <f t="shared" si="1598"/>
        <v>1.61763565</v>
      </c>
      <c r="P3482" s="90">
        <f t="shared" si="1599"/>
        <v>656.11074707</v>
      </c>
      <c r="Q3482" s="98">
        <f t="shared" si="1612"/>
        <v>0</v>
      </c>
      <c r="R3482" s="7">
        <f t="shared" si="1608"/>
        <v>0</v>
      </c>
      <c r="S3482" s="90">
        <f t="shared" si="1600"/>
        <v>0</v>
      </c>
      <c r="T3482" s="99">
        <f t="shared" si="1609"/>
        <v>0.117687</v>
      </c>
      <c r="U3482" s="98">
        <f t="shared" si="1601"/>
        <v>17</v>
      </c>
      <c r="V3482" s="98">
        <v>252</v>
      </c>
      <c r="W3482" s="97">
        <f t="shared" si="1602"/>
        <v>1.007533966</v>
      </c>
      <c r="X3482" s="90">
        <f t="shared" si="1603"/>
        <v>4.9431160600000004</v>
      </c>
      <c r="Y3482" s="90">
        <f t="shared" si="1604"/>
        <v>0</v>
      </c>
      <c r="Z3482" s="100" t="str">
        <f t="shared" si="1610"/>
        <v>A+J=</v>
      </c>
      <c r="AA3482" s="95">
        <f t="shared" si="1611"/>
        <v>48260</v>
      </c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4"/>
      <c r="DP3482" s="1"/>
      <c r="DQ3482" s="1"/>
      <c r="DR3482" s="1"/>
      <c r="DS3482" s="1"/>
      <c r="DT3482" s="1"/>
      <c r="DU3482" s="1"/>
    </row>
    <row r="3483" spans="1:125" ht="12.75" x14ac:dyDescent="0.2">
      <c r="A3483" s="89">
        <f t="shared" si="1605"/>
        <v>48252</v>
      </c>
      <c r="B3483" s="105">
        <f t="shared" si="1591"/>
        <v>661.05386312999997</v>
      </c>
      <c r="C3483" s="90">
        <f t="shared" si="1606"/>
        <v>405.59859512999998</v>
      </c>
      <c r="D3483" s="91">
        <f t="shared" si="1592"/>
        <v>7245.38</v>
      </c>
      <c r="E3483" s="92">
        <f t="shared" si="1587"/>
        <v>7276.54</v>
      </c>
      <c r="F3483" s="93">
        <f t="shared" si="1593"/>
        <v>45763</v>
      </c>
      <c r="G3483" s="94">
        <f t="shared" si="1594"/>
        <v>4.3006716003852752E-3</v>
      </c>
      <c r="H3483" s="95">
        <f t="shared" si="1588"/>
        <v>48260</v>
      </c>
      <c r="I3483" s="95">
        <f t="shared" si="1595"/>
        <v>48260</v>
      </c>
      <c r="J3483" s="96">
        <f t="shared" si="1589"/>
        <v>20</v>
      </c>
      <c r="K3483" s="96">
        <f t="shared" si="1590"/>
        <v>17</v>
      </c>
      <c r="L3483" s="8">
        <f t="shared" si="1607"/>
        <v>1.0036543899999999</v>
      </c>
      <c r="M3483" s="97">
        <f t="shared" si="1596"/>
        <v>1.0043006699999999</v>
      </c>
      <c r="N3483" s="97">
        <f t="shared" si="1597"/>
        <v>1.6117457056897513</v>
      </c>
      <c r="O3483" s="90">
        <f t="shared" si="1598"/>
        <v>1.61763565</v>
      </c>
      <c r="P3483" s="90">
        <f t="shared" si="1599"/>
        <v>656.11074707</v>
      </c>
      <c r="Q3483" s="98">
        <f t="shared" si="1612"/>
        <v>0</v>
      </c>
      <c r="R3483" s="7">
        <f t="shared" si="1608"/>
        <v>0</v>
      </c>
      <c r="S3483" s="90">
        <f t="shared" si="1600"/>
        <v>0</v>
      </c>
      <c r="T3483" s="99">
        <f t="shared" si="1609"/>
        <v>0.117687</v>
      </c>
      <c r="U3483" s="98">
        <f t="shared" si="1601"/>
        <v>17</v>
      </c>
      <c r="V3483" s="98">
        <v>252</v>
      </c>
      <c r="W3483" s="97">
        <f t="shared" si="1602"/>
        <v>1.007533966</v>
      </c>
      <c r="X3483" s="90">
        <f t="shared" si="1603"/>
        <v>4.9431160600000004</v>
      </c>
      <c r="Y3483" s="90">
        <f t="shared" si="1604"/>
        <v>0</v>
      </c>
      <c r="Z3483" s="100" t="str">
        <f t="shared" si="1610"/>
        <v>A+J=</v>
      </c>
      <c r="AA3483" s="95">
        <f t="shared" si="1611"/>
        <v>48260</v>
      </c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4"/>
      <c r="DP3483" s="1"/>
      <c r="DQ3483" s="1"/>
      <c r="DR3483" s="1"/>
      <c r="DS3483" s="1"/>
      <c r="DT3483" s="1"/>
      <c r="DU3483" s="1"/>
    </row>
    <row r="3484" spans="1:125" ht="12.75" x14ac:dyDescent="0.2">
      <c r="A3484" s="89">
        <f t="shared" si="1605"/>
        <v>48253</v>
      </c>
      <c r="B3484" s="105">
        <f t="shared" si="1591"/>
        <v>661.05386312999997</v>
      </c>
      <c r="C3484" s="90">
        <f t="shared" si="1606"/>
        <v>405.59859512999998</v>
      </c>
      <c r="D3484" s="91">
        <f t="shared" si="1592"/>
        <v>7245.38</v>
      </c>
      <c r="E3484" s="92">
        <f t="shared" si="1587"/>
        <v>7276.54</v>
      </c>
      <c r="F3484" s="93">
        <f t="shared" si="1593"/>
        <v>45763</v>
      </c>
      <c r="G3484" s="94">
        <f t="shared" si="1594"/>
        <v>4.3006716003852752E-3</v>
      </c>
      <c r="H3484" s="95">
        <f t="shared" si="1588"/>
        <v>48260</v>
      </c>
      <c r="I3484" s="95">
        <f t="shared" si="1595"/>
        <v>48260</v>
      </c>
      <c r="J3484" s="96">
        <f t="shared" si="1589"/>
        <v>20</v>
      </c>
      <c r="K3484" s="96">
        <f t="shared" si="1590"/>
        <v>17</v>
      </c>
      <c r="L3484" s="8">
        <f t="shared" si="1607"/>
        <v>1.0036543899999999</v>
      </c>
      <c r="M3484" s="97">
        <f t="shared" si="1596"/>
        <v>1.0043006699999999</v>
      </c>
      <c r="N3484" s="97">
        <f t="shared" si="1597"/>
        <v>1.6117457056897513</v>
      </c>
      <c r="O3484" s="90">
        <f t="shared" si="1598"/>
        <v>1.61763565</v>
      </c>
      <c r="P3484" s="90">
        <f t="shared" si="1599"/>
        <v>656.11074707</v>
      </c>
      <c r="Q3484" s="98">
        <f t="shared" si="1612"/>
        <v>0</v>
      </c>
      <c r="R3484" s="7">
        <f t="shared" si="1608"/>
        <v>0</v>
      </c>
      <c r="S3484" s="90">
        <f t="shared" si="1600"/>
        <v>0</v>
      </c>
      <c r="T3484" s="99">
        <f t="shared" si="1609"/>
        <v>0.117687</v>
      </c>
      <c r="U3484" s="98">
        <f t="shared" si="1601"/>
        <v>17</v>
      </c>
      <c r="V3484" s="98">
        <v>252</v>
      </c>
      <c r="W3484" s="97">
        <f t="shared" si="1602"/>
        <v>1.007533966</v>
      </c>
      <c r="X3484" s="90">
        <f t="shared" si="1603"/>
        <v>4.9431160600000004</v>
      </c>
      <c r="Y3484" s="90">
        <f t="shared" si="1604"/>
        <v>0</v>
      </c>
      <c r="Z3484" s="100" t="str">
        <f t="shared" si="1610"/>
        <v>A+J=</v>
      </c>
      <c r="AA3484" s="95">
        <f t="shared" si="1611"/>
        <v>48260</v>
      </c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4"/>
      <c r="DP3484" s="1"/>
      <c r="DQ3484" s="1"/>
      <c r="DR3484" s="1"/>
      <c r="DS3484" s="1"/>
      <c r="DT3484" s="1"/>
      <c r="DU3484" s="1"/>
    </row>
    <row r="3485" spans="1:125" ht="12.75" x14ac:dyDescent="0.2">
      <c r="A3485" s="89">
        <f t="shared" si="1605"/>
        <v>48254</v>
      </c>
      <c r="B3485" s="105">
        <f t="shared" si="1591"/>
        <v>661.05386312999997</v>
      </c>
      <c r="C3485" s="90">
        <f t="shared" si="1606"/>
        <v>405.59859512999998</v>
      </c>
      <c r="D3485" s="91">
        <f t="shared" si="1592"/>
        <v>7245.38</v>
      </c>
      <c r="E3485" s="92">
        <f t="shared" si="1587"/>
        <v>7276.54</v>
      </c>
      <c r="F3485" s="93">
        <f t="shared" si="1593"/>
        <v>45763</v>
      </c>
      <c r="G3485" s="94">
        <f t="shared" si="1594"/>
        <v>4.3006716003852752E-3</v>
      </c>
      <c r="H3485" s="95">
        <f t="shared" si="1588"/>
        <v>48260</v>
      </c>
      <c r="I3485" s="95">
        <f t="shared" si="1595"/>
        <v>48260</v>
      </c>
      <c r="J3485" s="96">
        <f t="shared" si="1589"/>
        <v>20</v>
      </c>
      <c r="K3485" s="96">
        <f t="shared" si="1590"/>
        <v>17</v>
      </c>
      <c r="L3485" s="8">
        <f t="shared" si="1607"/>
        <v>1.0036543899999999</v>
      </c>
      <c r="M3485" s="97">
        <f t="shared" si="1596"/>
        <v>1.0043006699999999</v>
      </c>
      <c r="N3485" s="97">
        <f t="shared" si="1597"/>
        <v>1.6117457056897513</v>
      </c>
      <c r="O3485" s="90">
        <f t="shared" si="1598"/>
        <v>1.61763565</v>
      </c>
      <c r="P3485" s="90">
        <f t="shared" si="1599"/>
        <v>656.11074707</v>
      </c>
      <c r="Q3485" s="98">
        <f t="shared" si="1612"/>
        <v>0</v>
      </c>
      <c r="R3485" s="7">
        <f t="shared" si="1608"/>
        <v>0</v>
      </c>
      <c r="S3485" s="90">
        <f t="shared" si="1600"/>
        <v>0</v>
      </c>
      <c r="T3485" s="99">
        <f t="shared" si="1609"/>
        <v>0.117687</v>
      </c>
      <c r="U3485" s="98">
        <f t="shared" si="1601"/>
        <v>17</v>
      </c>
      <c r="V3485" s="98">
        <v>252</v>
      </c>
      <c r="W3485" s="97">
        <f t="shared" si="1602"/>
        <v>1.007533966</v>
      </c>
      <c r="X3485" s="90">
        <f t="shared" si="1603"/>
        <v>4.9431160600000004</v>
      </c>
      <c r="Y3485" s="90">
        <f t="shared" si="1604"/>
        <v>0</v>
      </c>
      <c r="Z3485" s="100" t="str">
        <f t="shared" si="1610"/>
        <v>A+J=</v>
      </c>
      <c r="AA3485" s="95">
        <f t="shared" si="1611"/>
        <v>48260</v>
      </c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4"/>
      <c r="DP3485" s="1"/>
      <c r="DQ3485" s="1"/>
      <c r="DR3485" s="1"/>
      <c r="DS3485" s="1"/>
      <c r="DT3485" s="1"/>
      <c r="DU3485" s="1"/>
    </row>
    <row r="3486" spans="1:125" ht="12.75" x14ac:dyDescent="0.2">
      <c r="A3486" s="89">
        <f t="shared" si="1605"/>
        <v>48255</v>
      </c>
      <c r="B3486" s="105">
        <f t="shared" si="1591"/>
        <v>661.05386312999997</v>
      </c>
      <c r="C3486" s="90">
        <f t="shared" si="1606"/>
        <v>405.59859512999998</v>
      </c>
      <c r="D3486" s="91">
        <f t="shared" si="1592"/>
        <v>7245.38</v>
      </c>
      <c r="E3486" s="92">
        <f t="shared" si="1587"/>
        <v>7276.54</v>
      </c>
      <c r="F3486" s="93">
        <f t="shared" si="1593"/>
        <v>45763</v>
      </c>
      <c r="G3486" s="94">
        <f t="shared" si="1594"/>
        <v>4.3006716003852752E-3</v>
      </c>
      <c r="H3486" s="95">
        <f t="shared" si="1588"/>
        <v>48260</v>
      </c>
      <c r="I3486" s="95">
        <f t="shared" si="1595"/>
        <v>48260</v>
      </c>
      <c r="J3486" s="96">
        <f t="shared" si="1589"/>
        <v>20</v>
      </c>
      <c r="K3486" s="96">
        <f t="shared" si="1590"/>
        <v>17</v>
      </c>
      <c r="L3486" s="8">
        <f t="shared" si="1607"/>
        <v>1.0036543899999999</v>
      </c>
      <c r="M3486" s="97">
        <f t="shared" si="1596"/>
        <v>1.0043006699999999</v>
      </c>
      <c r="N3486" s="97">
        <f t="shared" si="1597"/>
        <v>1.6117457056897513</v>
      </c>
      <c r="O3486" s="90">
        <f t="shared" si="1598"/>
        <v>1.61763565</v>
      </c>
      <c r="P3486" s="90">
        <f t="shared" si="1599"/>
        <v>656.11074707</v>
      </c>
      <c r="Q3486" s="98">
        <f t="shared" si="1612"/>
        <v>0</v>
      </c>
      <c r="R3486" s="7">
        <f t="shared" si="1608"/>
        <v>0</v>
      </c>
      <c r="S3486" s="90">
        <f t="shared" si="1600"/>
        <v>0</v>
      </c>
      <c r="T3486" s="99">
        <f t="shared" si="1609"/>
        <v>0.117687</v>
      </c>
      <c r="U3486" s="98">
        <f t="shared" si="1601"/>
        <v>17</v>
      </c>
      <c r="V3486" s="98">
        <v>252</v>
      </c>
      <c r="W3486" s="97">
        <f t="shared" si="1602"/>
        <v>1.007533966</v>
      </c>
      <c r="X3486" s="90">
        <f t="shared" si="1603"/>
        <v>4.9431160600000004</v>
      </c>
      <c r="Y3486" s="90">
        <f t="shared" si="1604"/>
        <v>0</v>
      </c>
      <c r="Z3486" s="100" t="str">
        <f t="shared" si="1610"/>
        <v>A+J=</v>
      </c>
      <c r="AA3486" s="95">
        <f t="shared" si="1611"/>
        <v>48260</v>
      </c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4"/>
      <c r="DP3486" s="1"/>
      <c r="DQ3486" s="1"/>
      <c r="DR3486" s="1"/>
      <c r="DS3486" s="1"/>
      <c r="DT3486" s="1"/>
      <c r="DU3486" s="1"/>
    </row>
    <row r="3487" spans="1:125" ht="12.75" x14ac:dyDescent="0.2">
      <c r="A3487" s="89">
        <f t="shared" si="1605"/>
        <v>48256</v>
      </c>
      <c r="B3487" s="105">
        <f t="shared" si="1591"/>
        <v>661.48771463999992</v>
      </c>
      <c r="C3487" s="90">
        <f t="shared" si="1606"/>
        <v>405.59859512999998</v>
      </c>
      <c r="D3487" s="91">
        <f t="shared" si="1592"/>
        <v>7245.38</v>
      </c>
      <c r="E3487" s="92">
        <f t="shared" si="1587"/>
        <v>7276.54</v>
      </c>
      <c r="F3487" s="93">
        <f t="shared" si="1593"/>
        <v>45763</v>
      </c>
      <c r="G3487" s="94">
        <f t="shared" si="1594"/>
        <v>4.3006716003852752E-3</v>
      </c>
      <c r="H3487" s="95">
        <f t="shared" si="1588"/>
        <v>48260</v>
      </c>
      <c r="I3487" s="95">
        <f t="shared" si="1595"/>
        <v>48260</v>
      </c>
      <c r="J3487" s="96">
        <f t="shared" si="1589"/>
        <v>20</v>
      </c>
      <c r="K3487" s="96">
        <f t="shared" si="1590"/>
        <v>18</v>
      </c>
      <c r="L3487" s="8">
        <f t="shared" si="1607"/>
        <v>1.0038697700000001</v>
      </c>
      <c r="M3487" s="97">
        <f t="shared" si="1596"/>
        <v>1.0043006699999999</v>
      </c>
      <c r="N3487" s="97">
        <f t="shared" si="1597"/>
        <v>1.6117457056897513</v>
      </c>
      <c r="O3487" s="90">
        <f t="shared" si="1598"/>
        <v>1.6179827899999999</v>
      </c>
      <c r="P3487" s="90">
        <f t="shared" si="1599"/>
        <v>656.25154655999995</v>
      </c>
      <c r="Q3487" s="98">
        <f t="shared" si="1612"/>
        <v>0</v>
      </c>
      <c r="R3487" s="7">
        <f t="shared" si="1608"/>
        <v>0</v>
      </c>
      <c r="S3487" s="90">
        <f t="shared" si="1600"/>
        <v>0</v>
      </c>
      <c r="T3487" s="99">
        <f t="shared" si="1609"/>
        <v>0.117687</v>
      </c>
      <c r="U3487" s="98">
        <f t="shared" si="1601"/>
        <v>18</v>
      </c>
      <c r="V3487" s="98">
        <v>252</v>
      </c>
      <c r="W3487" s="97">
        <f t="shared" si="1602"/>
        <v>1.007978904</v>
      </c>
      <c r="X3487" s="90">
        <f t="shared" si="1603"/>
        <v>5.2361680799999997</v>
      </c>
      <c r="Y3487" s="90">
        <f t="shared" si="1604"/>
        <v>0</v>
      </c>
      <c r="Z3487" s="100" t="str">
        <f t="shared" si="1610"/>
        <v>A+J=</v>
      </c>
      <c r="AA3487" s="95">
        <f t="shared" si="1611"/>
        <v>48260</v>
      </c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4"/>
      <c r="DP3487" s="1"/>
      <c r="DQ3487" s="1"/>
      <c r="DR3487" s="1"/>
      <c r="DS3487" s="1"/>
      <c r="DT3487" s="1"/>
      <c r="DU3487" s="1"/>
    </row>
    <row r="3488" spans="1:125" ht="12.75" x14ac:dyDescent="0.2">
      <c r="A3488" s="89">
        <f t="shared" si="1605"/>
        <v>48257</v>
      </c>
      <c r="B3488" s="105">
        <f t="shared" si="1591"/>
        <v>661.92184467000004</v>
      </c>
      <c r="C3488" s="90">
        <f t="shared" si="1606"/>
        <v>405.59859512999998</v>
      </c>
      <c r="D3488" s="91">
        <f t="shared" si="1592"/>
        <v>7245.38</v>
      </c>
      <c r="E3488" s="92">
        <f t="shared" si="1587"/>
        <v>7276.54</v>
      </c>
      <c r="F3488" s="93">
        <f t="shared" si="1593"/>
        <v>45763</v>
      </c>
      <c r="G3488" s="94">
        <f t="shared" si="1594"/>
        <v>4.3006716003852752E-3</v>
      </c>
      <c r="H3488" s="95">
        <f t="shared" si="1588"/>
        <v>48260</v>
      </c>
      <c r="I3488" s="95">
        <f t="shared" si="1595"/>
        <v>48260</v>
      </c>
      <c r="J3488" s="96">
        <f t="shared" si="1589"/>
        <v>20</v>
      </c>
      <c r="K3488" s="96">
        <f t="shared" si="1590"/>
        <v>19</v>
      </c>
      <c r="L3488" s="8">
        <f t="shared" si="1607"/>
        <v>1.0040851900000001</v>
      </c>
      <c r="M3488" s="97">
        <f t="shared" si="1596"/>
        <v>1.0043006699999999</v>
      </c>
      <c r="N3488" s="97">
        <f t="shared" si="1597"/>
        <v>1.6117457056897513</v>
      </c>
      <c r="O3488" s="90">
        <f t="shared" si="1598"/>
        <v>1.6183299900000001</v>
      </c>
      <c r="P3488" s="90">
        <f t="shared" si="1599"/>
        <v>656.3923704</v>
      </c>
      <c r="Q3488" s="98">
        <f t="shared" si="1612"/>
        <v>0</v>
      </c>
      <c r="R3488" s="7">
        <f t="shared" si="1608"/>
        <v>0</v>
      </c>
      <c r="S3488" s="90">
        <f t="shared" si="1600"/>
        <v>0</v>
      </c>
      <c r="T3488" s="99">
        <f t="shared" si="1609"/>
        <v>0.117687</v>
      </c>
      <c r="U3488" s="98">
        <f t="shared" si="1601"/>
        <v>19</v>
      </c>
      <c r="V3488" s="98">
        <v>252</v>
      </c>
      <c r="W3488" s="97">
        <f t="shared" si="1602"/>
        <v>1.008424038</v>
      </c>
      <c r="X3488" s="90">
        <f t="shared" si="1603"/>
        <v>5.5294742699999997</v>
      </c>
      <c r="Y3488" s="90">
        <f t="shared" si="1604"/>
        <v>0</v>
      </c>
      <c r="Z3488" s="100" t="str">
        <f t="shared" si="1610"/>
        <v>A+J=</v>
      </c>
      <c r="AA3488" s="95">
        <f t="shared" si="1611"/>
        <v>48260</v>
      </c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4"/>
      <c r="DP3488" s="1"/>
      <c r="DQ3488" s="1"/>
      <c r="DR3488" s="1"/>
      <c r="DS3488" s="1"/>
      <c r="DT3488" s="1"/>
      <c r="DU3488" s="1"/>
    </row>
    <row r="3489" spans="1:125" ht="12.75" x14ac:dyDescent="0.2">
      <c r="A3489" s="89">
        <f t="shared" si="1605"/>
        <v>48258</v>
      </c>
      <c r="B3489" s="105">
        <f t="shared" si="1591"/>
        <v>662.35627031000001</v>
      </c>
      <c r="C3489" s="90">
        <f t="shared" si="1606"/>
        <v>405.59859512999998</v>
      </c>
      <c r="D3489" s="91">
        <f t="shared" si="1592"/>
        <v>7245.38</v>
      </c>
      <c r="E3489" s="92">
        <f t="shared" si="1587"/>
        <v>7276.54</v>
      </c>
      <c r="F3489" s="93">
        <f t="shared" si="1593"/>
        <v>45763</v>
      </c>
      <c r="G3489" s="94">
        <f t="shared" si="1594"/>
        <v>4.3006716003852752E-3</v>
      </c>
      <c r="H3489" s="95">
        <f t="shared" si="1588"/>
        <v>48260</v>
      </c>
      <c r="I3489" s="95">
        <f t="shared" si="1595"/>
        <v>48260</v>
      </c>
      <c r="J3489" s="96">
        <f t="shared" si="1589"/>
        <v>20</v>
      </c>
      <c r="K3489" s="96">
        <f t="shared" si="1590"/>
        <v>20</v>
      </c>
      <c r="L3489" s="8">
        <f t="shared" si="1607"/>
        <v>1.0043006699999999</v>
      </c>
      <c r="M3489" s="97">
        <f t="shared" si="1596"/>
        <v>1.0043006699999999</v>
      </c>
      <c r="N3489" s="97">
        <f t="shared" si="1597"/>
        <v>1.6117457056897513</v>
      </c>
      <c r="O3489" s="90">
        <f t="shared" si="1598"/>
        <v>1.6186772899999999</v>
      </c>
      <c r="P3489" s="90">
        <f t="shared" si="1599"/>
        <v>656.53323479000005</v>
      </c>
      <c r="Q3489" s="98">
        <f t="shared" si="1612"/>
        <v>0</v>
      </c>
      <c r="R3489" s="7">
        <f t="shared" si="1608"/>
        <v>0</v>
      </c>
      <c r="S3489" s="90">
        <f t="shared" si="1600"/>
        <v>0</v>
      </c>
      <c r="T3489" s="99">
        <f t="shared" si="1609"/>
        <v>0.117687</v>
      </c>
      <c r="U3489" s="98">
        <f t="shared" si="1601"/>
        <v>20</v>
      </c>
      <c r="V3489" s="98">
        <v>252</v>
      </c>
      <c r="W3489" s="97">
        <f t="shared" si="1602"/>
        <v>1.0088693689999999</v>
      </c>
      <c r="X3489" s="90">
        <f t="shared" si="1603"/>
        <v>5.8230355200000004</v>
      </c>
      <c r="Y3489" s="90">
        <f t="shared" si="1604"/>
        <v>0</v>
      </c>
      <c r="Z3489" s="100" t="str">
        <f t="shared" si="1610"/>
        <v>A+J=</v>
      </c>
      <c r="AA3489" s="95">
        <f t="shared" si="1611"/>
        <v>48260</v>
      </c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4"/>
      <c r="DP3489" s="1"/>
      <c r="DQ3489" s="1"/>
      <c r="DR3489" s="1"/>
      <c r="DS3489" s="1"/>
      <c r="DT3489" s="1"/>
      <c r="DU3489" s="1"/>
    </row>
    <row r="3490" spans="1:125" ht="12.75" x14ac:dyDescent="0.2">
      <c r="A3490" s="89">
        <f t="shared" si="1605"/>
        <v>48259</v>
      </c>
      <c r="B3490" s="105">
        <f t="shared" si="1591"/>
        <v>662.35627031000001</v>
      </c>
      <c r="C3490" s="90">
        <f t="shared" si="1606"/>
        <v>405.59859512999998</v>
      </c>
      <c r="D3490" s="91">
        <f t="shared" si="1592"/>
        <v>7245.38</v>
      </c>
      <c r="E3490" s="92">
        <f t="shared" si="1587"/>
        <v>7276.54</v>
      </c>
      <c r="F3490" s="93">
        <f t="shared" si="1593"/>
        <v>45763</v>
      </c>
      <c r="G3490" s="94">
        <f t="shared" si="1594"/>
        <v>4.3006716003852752E-3</v>
      </c>
      <c r="H3490" s="95">
        <f t="shared" si="1588"/>
        <v>48288</v>
      </c>
      <c r="I3490" s="95">
        <f t="shared" si="1595"/>
        <v>48260</v>
      </c>
      <c r="J3490" s="96">
        <f t="shared" si="1589"/>
        <v>20</v>
      </c>
      <c r="K3490" s="96">
        <f t="shared" si="1590"/>
        <v>20</v>
      </c>
      <c r="L3490" s="8">
        <f t="shared" si="1607"/>
        <v>1.0043006699999999</v>
      </c>
      <c r="M3490" s="97">
        <f t="shared" si="1596"/>
        <v>1.0043006699999999</v>
      </c>
      <c r="N3490" s="97">
        <f t="shared" si="1597"/>
        <v>1.6117457056897513</v>
      </c>
      <c r="O3490" s="90">
        <f t="shared" si="1598"/>
        <v>1.6186772899999999</v>
      </c>
      <c r="P3490" s="90">
        <f t="shared" si="1599"/>
        <v>656.53323479000005</v>
      </c>
      <c r="Q3490" s="98">
        <f t="shared" si="1612"/>
        <v>0</v>
      </c>
      <c r="R3490" s="7">
        <f t="shared" si="1608"/>
        <v>0</v>
      </c>
      <c r="S3490" s="90">
        <f t="shared" si="1600"/>
        <v>0</v>
      </c>
      <c r="T3490" s="99">
        <f t="shared" si="1609"/>
        <v>0.117687</v>
      </c>
      <c r="U3490" s="98">
        <f t="shared" si="1601"/>
        <v>20</v>
      </c>
      <c r="V3490" s="98">
        <v>252</v>
      </c>
      <c r="W3490" s="97">
        <f t="shared" si="1602"/>
        <v>1.0088693689999999</v>
      </c>
      <c r="X3490" s="90">
        <f t="shared" si="1603"/>
        <v>5.8230355200000004</v>
      </c>
      <c r="Y3490" s="90">
        <f t="shared" si="1604"/>
        <v>0</v>
      </c>
      <c r="Z3490" s="100" t="str">
        <f t="shared" si="1610"/>
        <v>A+J=</v>
      </c>
      <c r="AA3490" s="95">
        <f t="shared" si="1611"/>
        <v>48260</v>
      </c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4"/>
      <c r="DP3490" s="1"/>
      <c r="DQ3490" s="1"/>
      <c r="DR3490" s="1"/>
      <c r="DS3490" s="1"/>
      <c r="DT3490" s="1"/>
      <c r="DU3490" s="1"/>
    </row>
    <row r="3491" spans="1:125" ht="12.75" x14ac:dyDescent="0.2">
      <c r="A3491" s="89">
        <f t="shared" si="1605"/>
        <v>48260</v>
      </c>
      <c r="B3491" s="105">
        <f t="shared" si="1591"/>
        <v>662.35627031000001</v>
      </c>
      <c r="C3491" s="90">
        <f t="shared" si="1606"/>
        <v>405.59859512999998</v>
      </c>
      <c r="D3491" s="91">
        <f t="shared" si="1592"/>
        <v>7245.38</v>
      </c>
      <c r="E3491" s="92">
        <f t="shared" si="1587"/>
        <v>7276.54</v>
      </c>
      <c r="F3491" s="93">
        <f t="shared" si="1593"/>
        <v>45763</v>
      </c>
      <c r="G3491" s="94">
        <f t="shared" si="1594"/>
        <v>4.3006716003852752E-3</v>
      </c>
      <c r="H3491" s="95">
        <f t="shared" si="1588"/>
        <v>48288</v>
      </c>
      <c r="I3491" s="95">
        <f t="shared" si="1595"/>
        <v>48260</v>
      </c>
      <c r="J3491" s="96">
        <f t="shared" si="1589"/>
        <v>20</v>
      </c>
      <c r="K3491" s="96">
        <f t="shared" si="1590"/>
        <v>20</v>
      </c>
      <c r="L3491" s="8">
        <f t="shared" si="1607"/>
        <v>1.0043006699999999</v>
      </c>
      <c r="M3491" s="97">
        <f t="shared" si="1596"/>
        <v>1.0043006699999999</v>
      </c>
      <c r="N3491" s="97">
        <f t="shared" si="1597"/>
        <v>1.6117457056897513</v>
      </c>
      <c r="O3491" s="90">
        <f t="shared" si="1598"/>
        <v>1.6186772899999999</v>
      </c>
      <c r="P3491" s="90">
        <f t="shared" si="1599"/>
        <v>656.53323479000005</v>
      </c>
      <c r="Q3491" s="98">
        <f t="shared" si="1612"/>
        <v>114</v>
      </c>
      <c r="R3491" s="7">
        <f t="shared" si="1608"/>
        <v>2.9642000000000002E-2</v>
      </c>
      <c r="S3491" s="90">
        <f t="shared" si="1600"/>
        <v>19.460958139999999</v>
      </c>
      <c r="T3491" s="99">
        <f t="shared" si="1609"/>
        <v>0.117687</v>
      </c>
      <c r="U3491" s="98">
        <f t="shared" si="1601"/>
        <v>20</v>
      </c>
      <c r="V3491" s="98">
        <v>252</v>
      </c>
      <c r="W3491" s="97">
        <f t="shared" si="1602"/>
        <v>1.0088693689999999</v>
      </c>
      <c r="X3491" s="90">
        <f t="shared" si="1603"/>
        <v>5.8230355200000004</v>
      </c>
      <c r="Y3491" s="90">
        <f t="shared" si="1604"/>
        <v>25.28399366</v>
      </c>
      <c r="Z3491" s="100" t="str">
        <f t="shared" si="1610"/>
        <v>A+J=</v>
      </c>
      <c r="AA3491" s="95">
        <f t="shared" si="1611"/>
        <v>48260</v>
      </c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4"/>
      <c r="DP3491" s="1"/>
      <c r="DQ3491" s="1"/>
      <c r="DR3491" s="1"/>
      <c r="DS3491" s="1"/>
      <c r="DT3491" s="1"/>
      <c r="DU3491" s="1"/>
    </row>
    <row r="3492" spans="1:125" ht="12.75" x14ac:dyDescent="0.2">
      <c r="A3492" s="89">
        <f t="shared" si="1605"/>
        <v>48261</v>
      </c>
      <c r="B3492" s="105">
        <f t="shared" si="1591"/>
        <v>656.96411397000008</v>
      </c>
      <c r="C3492" s="90">
        <f t="shared" si="1606"/>
        <v>405.59859512999998</v>
      </c>
      <c r="D3492" s="91">
        <f t="shared" si="1592"/>
        <v>7245.38</v>
      </c>
      <c r="E3492" s="92">
        <f t="shared" si="1587"/>
        <v>7276.54</v>
      </c>
      <c r="F3492" s="93">
        <f t="shared" si="1593"/>
        <v>45763</v>
      </c>
      <c r="G3492" s="94">
        <f t="shared" si="1594"/>
        <v>4.3006716003852752E-3</v>
      </c>
      <c r="H3492" s="95">
        <f t="shared" si="1588"/>
        <v>48288</v>
      </c>
      <c r="I3492" s="95">
        <f t="shared" si="1595"/>
        <v>48288</v>
      </c>
      <c r="J3492" s="96">
        <f t="shared" si="1589"/>
        <v>20</v>
      </c>
      <c r="K3492" s="96">
        <f t="shared" si="1590"/>
        <v>1</v>
      </c>
      <c r="L3492" s="8">
        <f t="shared" si="1607"/>
        <v>1.0002145899999999</v>
      </c>
      <c r="M3492" s="97">
        <f t="shared" si="1596"/>
        <v>1.0043006699999999</v>
      </c>
      <c r="N3492" s="97">
        <f t="shared" si="1597"/>
        <v>1.6186772920938399</v>
      </c>
      <c r="O3492" s="90">
        <f t="shared" si="1598"/>
        <v>1.6190246399999999</v>
      </c>
      <c r="P3492" s="90">
        <f t="shared" si="1599"/>
        <v>656.67411946000004</v>
      </c>
      <c r="Q3492" s="98">
        <f t="shared" si="1612"/>
        <v>0</v>
      </c>
      <c r="R3492" s="7">
        <f t="shared" si="1608"/>
        <v>0</v>
      </c>
      <c r="S3492" s="90">
        <f t="shared" si="1600"/>
        <v>0</v>
      </c>
      <c r="T3492" s="99">
        <f t="shared" si="1609"/>
        <v>0.117687</v>
      </c>
      <c r="U3492" s="98">
        <f t="shared" si="1601"/>
        <v>1</v>
      </c>
      <c r="V3492" s="98">
        <v>252</v>
      </c>
      <c r="W3492" s="97">
        <f t="shared" si="1602"/>
        <v>1.0004416110000001</v>
      </c>
      <c r="X3492" s="90">
        <f t="shared" si="1603"/>
        <v>0.28999450999999998</v>
      </c>
      <c r="Y3492" s="90">
        <f t="shared" si="1604"/>
        <v>0</v>
      </c>
      <c r="Z3492" s="100" t="str">
        <f t="shared" si="1610"/>
        <v>A+J=</v>
      </c>
      <c r="AA3492" s="95">
        <f t="shared" si="1611"/>
        <v>48288</v>
      </c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4"/>
      <c r="DP3492" s="1"/>
      <c r="DQ3492" s="1"/>
      <c r="DR3492" s="1"/>
      <c r="DS3492" s="1"/>
      <c r="DT3492" s="1"/>
      <c r="DU3492" s="1"/>
    </row>
    <row r="3493" spans="1:125" ht="12.75" x14ac:dyDescent="0.2">
      <c r="A3493" s="89">
        <f t="shared" si="1605"/>
        <v>48262</v>
      </c>
      <c r="B3493" s="105">
        <f t="shared" si="1591"/>
        <v>657.39527813999996</v>
      </c>
      <c r="C3493" s="90">
        <f t="shared" si="1606"/>
        <v>405.59859512999998</v>
      </c>
      <c r="D3493" s="91">
        <f t="shared" si="1592"/>
        <v>7245.38</v>
      </c>
      <c r="E3493" s="92">
        <f t="shared" si="1587"/>
        <v>7276.54</v>
      </c>
      <c r="F3493" s="93">
        <f t="shared" si="1593"/>
        <v>45763</v>
      </c>
      <c r="G3493" s="94">
        <f t="shared" si="1594"/>
        <v>4.3006716003852752E-3</v>
      </c>
      <c r="H3493" s="95">
        <f t="shared" si="1588"/>
        <v>48288</v>
      </c>
      <c r="I3493" s="95">
        <f t="shared" si="1595"/>
        <v>48288</v>
      </c>
      <c r="J3493" s="96">
        <f t="shared" si="1589"/>
        <v>20</v>
      </c>
      <c r="K3493" s="96">
        <f t="shared" si="1590"/>
        <v>2</v>
      </c>
      <c r="L3493" s="8">
        <f t="shared" si="1607"/>
        <v>1.0004292299999999</v>
      </c>
      <c r="M3493" s="97">
        <f t="shared" si="1596"/>
        <v>1.0043006699999999</v>
      </c>
      <c r="N3493" s="97">
        <f t="shared" si="1597"/>
        <v>1.6186772920938399</v>
      </c>
      <c r="O3493" s="90">
        <f t="shared" si="1598"/>
        <v>1.6193720700000001</v>
      </c>
      <c r="P3493" s="90">
        <f t="shared" si="1599"/>
        <v>656.81503657999997</v>
      </c>
      <c r="Q3493" s="98">
        <f t="shared" si="1612"/>
        <v>0</v>
      </c>
      <c r="R3493" s="7">
        <f t="shared" si="1608"/>
        <v>0</v>
      </c>
      <c r="S3493" s="90">
        <f t="shared" si="1600"/>
        <v>0</v>
      </c>
      <c r="T3493" s="99">
        <f t="shared" si="1609"/>
        <v>0.117687</v>
      </c>
      <c r="U3493" s="98">
        <f t="shared" si="1601"/>
        <v>2</v>
      </c>
      <c r="V3493" s="98">
        <v>252</v>
      </c>
      <c r="W3493" s="97">
        <f t="shared" si="1602"/>
        <v>1.0008834170000001</v>
      </c>
      <c r="X3493" s="90">
        <f t="shared" si="1603"/>
        <v>0.58024156000000005</v>
      </c>
      <c r="Y3493" s="90">
        <f t="shared" si="1604"/>
        <v>0</v>
      </c>
      <c r="Z3493" s="100" t="str">
        <f t="shared" si="1610"/>
        <v>A+J=</v>
      </c>
      <c r="AA3493" s="95">
        <f t="shared" si="1611"/>
        <v>48288</v>
      </c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4"/>
      <c r="DP3493" s="1"/>
      <c r="DQ3493" s="1"/>
      <c r="DR3493" s="1"/>
      <c r="DS3493" s="1"/>
      <c r="DT3493" s="1"/>
      <c r="DU3493" s="1"/>
    </row>
    <row r="3494" spans="1:125" ht="12.75" x14ac:dyDescent="0.2">
      <c r="A3494" s="89">
        <f t="shared" si="1605"/>
        <v>48263</v>
      </c>
      <c r="B3494" s="105">
        <f t="shared" si="1591"/>
        <v>657.82673148999993</v>
      </c>
      <c r="C3494" s="90">
        <f t="shared" si="1606"/>
        <v>405.59859512999998</v>
      </c>
      <c r="D3494" s="91">
        <f t="shared" si="1592"/>
        <v>7245.38</v>
      </c>
      <c r="E3494" s="92">
        <f t="shared" si="1587"/>
        <v>7276.54</v>
      </c>
      <c r="F3494" s="93">
        <f t="shared" si="1593"/>
        <v>45763</v>
      </c>
      <c r="G3494" s="94">
        <f t="shared" si="1594"/>
        <v>4.3006716003852752E-3</v>
      </c>
      <c r="H3494" s="95">
        <f t="shared" si="1588"/>
        <v>48288</v>
      </c>
      <c r="I3494" s="95">
        <f t="shared" si="1595"/>
        <v>48288</v>
      </c>
      <c r="J3494" s="96">
        <f t="shared" si="1589"/>
        <v>20</v>
      </c>
      <c r="K3494" s="96">
        <f t="shared" si="1590"/>
        <v>3</v>
      </c>
      <c r="L3494" s="8">
        <f t="shared" si="1607"/>
        <v>1.0006439199999999</v>
      </c>
      <c r="M3494" s="97">
        <f t="shared" si="1596"/>
        <v>1.0043006699999999</v>
      </c>
      <c r="N3494" s="97">
        <f t="shared" si="1597"/>
        <v>1.6186772920938399</v>
      </c>
      <c r="O3494" s="90">
        <f t="shared" si="1598"/>
        <v>1.6197195900000001</v>
      </c>
      <c r="P3494" s="90">
        <f t="shared" si="1599"/>
        <v>656.95599019999997</v>
      </c>
      <c r="Q3494" s="98">
        <f t="shared" si="1612"/>
        <v>0</v>
      </c>
      <c r="R3494" s="7">
        <f t="shared" si="1608"/>
        <v>0</v>
      </c>
      <c r="S3494" s="90">
        <f t="shared" si="1600"/>
        <v>0</v>
      </c>
      <c r="T3494" s="99">
        <f t="shared" si="1609"/>
        <v>0.117687</v>
      </c>
      <c r="U3494" s="98">
        <f t="shared" si="1601"/>
        <v>3</v>
      </c>
      <c r="V3494" s="98">
        <v>252</v>
      </c>
      <c r="W3494" s="97">
        <f t="shared" si="1602"/>
        <v>1.001325418</v>
      </c>
      <c r="X3494" s="90">
        <f t="shared" si="1603"/>
        <v>0.87074129</v>
      </c>
      <c r="Y3494" s="90">
        <f t="shared" si="1604"/>
        <v>0</v>
      </c>
      <c r="Z3494" s="100" t="str">
        <f t="shared" si="1610"/>
        <v>A+J=</v>
      </c>
      <c r="AA3494" s="95">
        <f t="shared" si="1611"/>
        <v>48288</v>
      </c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4"/>
      <c r="DP3494" s="1"/>
      <c r="DQ3494" s="1"/>
      <c r="DR3494" s="1"/>
      <c r="DS3494" s="1"/>
      <c r="DT3494" s="1"/>
      <c r="DU3494" s="1"/>
    </row>
    <row r="3495" spans="1:125" ht="12.75" x14ac:dyDescent="0.2">
      <c r="A3495" s="89">
        <f t="shared" si="1605"/>
        <v>48264</v>
      </c>
      <c r="B3495" s="105">
        <f t="shared" si="1591"/>
        <v>658.25845790000005</v>
      </c>
      <c r="C3495" s="90">
        <f t="shared" si="1606"/>
        <v>405.59859512999998</v>
      </c>
      <c r="D3495" s="91">
        <f t="shared" si="1592"/>
        <v>7245.38</v>
      </c>
      <c r="E3495" s="92">
        <f t="shared" si="1587"/>
        <v>7276.54</v>
      </c>
      <c r="F3495" s="93">
        <f t="shared" si="1593"/>
        <v>45763</v>
      </c>
      <c r="G3495" s="94">
        <f t="shared" si="1594"/>
        <v>4.3006716003852752E-3</v>
      </c>
      <c r="H3495" s="95">
        <f t="shared" si="1588"/>
        <v>48288</v>
      </c>
      <c r="I3495" s="95">
        <f t="shared" si="1595"/>
        <v>48288</v>
      </c>
      <c r="J3495" s="96">
        <f t="shared" si="1589"/>
        <v>20</v>
      </c>
      <c r="K3495" s="96">
        <f t="shared" si="1590"/>
        <v>4</v>
      </c>
      <c r="L3495" s="8">
        <f t="shared" si="1607"/>
        <v>1.0008586500000001</v>
      </c>
      <c r="M3495" s="97">
        <f t="shared" si="1596"/>
        <v>1.0043006699999999</v>
      </c>
      <c r="N3495" s="97">
        <f t="shared" si="1597"/>
        <v>1.6186772920938399</v>
      </c>
      <c r="O3495" s="90">
        <f t="shared" si="1598"/>
        <v>1.6200671600000001</v>
      </c>
      <c r="P3495" s="90">
        <f t="shared" si="1599"/>
        <v>657.09696411000004</v>
      </c>
      <c r="Q3495" s="98">
        <f t="shared" si="1612"/>
        <v>0</v>
      </c>
      <c r="R3495" s="7">
        <f t="shared" si="1608"/>
        <v>0</v>
      </c>
      <c r="S3495" s="90">
        <f t="shared" si="1600"/>
        <v>0</v>
      </c>
      <c r="T3495" s="99">
        <f t="shared" si="1609"/>
        <v>0.117687</v>
      </c>
      <c r="U3495" s="98">
        <f t="shared" si="1601"/>
        <v>4</v>
      </c>
      <c r="V3495" s="98">
        <v>252</v>
      </c>
      <c r="W3495" s="97">
        <f t="shared" si="1602"/>
        <v>1.001767614</v>
      </c>
      <c r="X3495" s="90">
        <f t="shared" si="1603"/>
        <v>1.16149379</v>
      </c>
      <c r="Y3495" s="90">
        <f t="shared" si="1604"/>
        <v>0</v>
      </c>
      <c r="Z3495" s="100" t="str">
        <f t="shared" si="1610"/>
        <v>A+J=</v>
      </c>
      <c r="AA3495" s="95">
        <f t="shared" si="1611"/>
        <v>48288</v>
      </c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4"/>
      <c r="DP3495" s="1"/>
      <c r="DQ3495" s="1"/>
      <c r="DR3495" s="1"/>
      <c r="DS3495" s="1"/>
      <c r="DT3495" s="1"/>
      <c r="DU3495" s="1"/>
    </row>
    <row r="3496" spans="1:125" ht="12.75" x14ac:dyDescent="0.2">
      <c r="A3496" s="89">
        <f t="shared" si="1605"/>
        <v>48265</v>
      </c>
      <c r="B3496" s="105">
        <f t="shared" si="1591"/>
        <v>658.69047370999999</v>
      </c>
      <c r="C3496" s="90">
        <f t="shared" si="1606"/>
        <v>405.59859512999998</v>
      </c>
      <c r="D3496" s="91">
        <f t="shared" si="1592"/>
        <v>7245.38</v>
      </c>
      <c r="E3496" s="92">
        <f t="shared" si="1587"/>
        <v>7276.54</v>
      </c>
      <c r="F3496" s="93">
        <f t="shared" si="1593"/>
        <v>45763</v>
      </c>
      <c r="G3496" s="94">
        <f t="shared" si="1594"/>
        <v>4.3006716003852752E-3</v>
      </c>
      <c r="H3496" s="95">
        <f t="shared" si="1588"/>
        <v>48288</v>
      </c>
      <c r="I3496" s="95">
        <f t="shared" si="1595"/>
        <v>48288</v>
      </c>
      <c r="J3496" s="96">
        <f t="shared" si="1589"/>
        <v>20</v>
      </c>
      <c r="K3496" s="96">
        <f t="shared" si="1590"/>
        <v>5</v>
      </c>
      <c r="L3496" s="8">
        <f t="shared" si="1607"/>
        <v>1.0010734299999999</v>
      </c>
      <c r="M3496" s="97">
        <f t="shared" si="1596"/>
        <v>1.0043006699999999</v>
      </c>
      <c r="N3496" s="97">
        <f t="shared" si="1597"/>
        <v>1.6186772920938399</v>
      </c>
      <c r="O3496" s="90">
        <f t="shared" si="1598"/>
        <v>1.6204148199999999</v>
      </c>
      <c r="P3496" s="90">
        <f t="shared" si="1599"/>
        <v>657.23797450999996</v>
      </c>
      <c r="Q3496" s="98">
        <f t="shared" si="1612"/>
        <v>0</v>
      </c>
      <c r="R3496" s="7">
        <f t="shared" si="1608"/>
        <v>0</v>
      </c>
      <c r="S3496" s="90">
        <f t="shared" si="1600"/>
        <v>0</v>
      </c>
      <c r="T3496" s="99">
        <f t="shared" si="1609"/>
        <v>0.117687</v>
      </c>
      <c r="U3496" s="98">
        <f t="shared" si="1601"/>
        <v>5</v>
      </c>
      <c r="V3496" s="98">
        <v>252</v>
      </c>
      <c r="W3496" s="97">
        <f t="shared" si="1602"/>
        <v>1.002210005</v>
      </c>
      <c r="X3496" s="90">
        <f t="shared" si="1603"/>
        <v>1.4524992000000001</v>
      </c>
      <c r="Y3496" s="90">
        <f t="shared" si="1604"/>
        <v>0</v>
      </c>
      <c r="Z3496" s="100" t="str">
        <f t="shared" si="1610"/>
        <v>A+J=</v>
      </c>
      <c r="AA3496" s="95">
        <f t="shared" si="1611"/>
        <v>48288</v>
      </c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4"/>
      <c r="DP3496" s="1"/>
      <c r="DQ3496" s="1"/>
      <c r="DR3496" s="1"/>
      <c r="DS3496" s="1"/>
      <c r="DT3496" s="1"/>
      <c r="DU3496" s="1"/>
    </row>
    <row r="3497" spans="1:125" ht="12.75" x14ac:dyDescent="0.2">
      <c r="A3497" s="89">
        <f t="shared" si="1605"/>
        <v>48266</v>
      </c>
      <c r="B3497" s="105">
        <f t="shared" si="1591"/>
        <v>658.69047370999999</v>
      </c>
      <c r="C3497" s="90">
        <f t="shared" si="1606"/>
        <v>405.59859512999998</v>
      </c>
      <c r="D3497" s="91">
        <f t="shared" si="1592"/>
        <v>7245.38</v>
      </c>
      <c r="E3497" s="92">
        <f t="shared" si="1587"/>
        <v>7276.54</v>
      </c>
      <c r="F3497" s="93">
        <f t="shared" si="1593"/>
        <v>45763</v>
      </c>
      <c r="G3497" s="94">
        <f t="shared" si="1594"/>
        <v>4.3006716003852752E-3</v>
      </c>
      <c r="H3497" s="95">
        <f t="shared" si="1588"/>
        <v>48288</v>
      </c>
      <c r="I3497" s="95">
        <f t="shared" si="1595"/>
        <v>48288</v>
      </c>
      <c r="J3497" s="96">
        <f t="shared" si="1589"/>
        <v>20</v>
      </c>
      <c r="K3497" s="96">
        <f t="shared" si="1590"/>
        <v>5</v>
      </c>
      <c r="L3497" s="8">
        <f t="shared" si="1607"/>
        <v>1.0010734299999999</v>
      </c>
      <c r="M3497" s="97">
        <f t="shared" si="1596"/>
        <v>1.0043006699999999</v>
      </c>
      <c r="N3497" s="97">
        <f t="shared" si="1597"/>
        <v>1.6186772920938399</v>
      </c>
      <c r="O3497" s="90">
        <f t="shared" si="1598"/>
        <v>1.6204148199999999</v>
      </c>
      <c r="P3497" s="90">
        <f t="shared" si="1599"/>
        <v>657.23797450999996</v>
      </c>
      <c r="Q3497" s="98">
        <f t="shared" si="1612"/>
        <v>0</v>
      </c>
      <c r="R3497" s="7">
        <f t="shared" si="1608"/>
        <v>0</v>
      </c>
      <c r="S3497" s="90">
        <f t="shared" si="1600"/>
        <v>0</v>
      </c>
      <c r="T3497" s="99">
        <f t="shared" si="1609"/>
        <v>0.117687</v>
      </c>
      <c r="U3497" s="98">
        <f t="shared" si="1601"/>
        <v>5</v>
      </c>
      <c r="V3497" s="98">
        <v>252</v>
      </c>
      <c r="W3497" s="97">
        <f t="shared" si="1602"/>
        <v>1.002210005</v>
      </c>
      <c r="X3497" s="90">
        <f t="shared" si="1603"/>
        <v>1.4524992000000001</v>
      </c>
      <c r="Y3497" s="90">
        <f t="shared" si="1604"/>
        <v>0</v>
      </c>
      <c r="Z3497" s="100" t="str">
        <f t="shared" si="1610"/>
        <v>A+J=</v>
      </c>
      <c r="AA3497" s="95">
        <f t="shared" si="1611"/>
        <v>48288</v>
      </c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4"/>
      <c r="DP3497" s="1"/>
      <c r="DQ3497" s="1"/>
      <c r="DR3497" s="1"/>
      <c r="DS3497" s="1"/>
      <c r="DT3497" s="1"/>
      <c r="DU3497" s="1"/>
    </row>
    <row r="3498" spans="1:125" ht="12.75" x14ac:dyDescent="0.2">
      <c r="A3498" s="89">
        <f t="shared" si="1605"/>
        <v>48267</v>
      </c>
      <c r="B3498" s="105">
        <f t="shared" si="1591"/>
        <v>658.69047370999999</v>
      </c>
      <c r="C3498" s="90">
        <f t="shared" si="1606"/>
        <v>405.59859512999998</v>
      </c>
      <c r="D3498" s="91">
        <f t="shared" si="1592"/>
        <v>7245.38</v>
      </c>
      <c r="E3498" s="92">
        <f t="shared" si="1587"/>
        <v>7276.54</v>
      </c>
      <c r="F3498" s="93">
        <f t="shared" si="1593"/>
        <v>45763</v>
      </c>
      <c r="G3498" s="94">
        <f t="shared" si="1594"/>
        <v>4.3006716003852752E-3</v>
      </c>
      <c r="H3498" s="95">
        <f t="shared" si="1588"/>
        <v>48288</v>
      </c>
      <c r="I3498" s="95">
        <f t="shared" si="1595"/>
        <v>48288</v>
      </c>
      <c r="J3498" s="96">
        <f t="shared" si="1589"/>
        <v>20</v>
      </c>
      <c r="K3498" s="96">
        <f t="shared" si="1590"/>
        <v>5</v>
      </c>
      <c r="L3498" s="8">
        <f t="shared" si="1607"/>
        <v>1.0010734299999999</v>
      </c>
      <c r="M3498" s="97">
        <f t="shared" si="1596"/>
        <v>1.0043006699999999</v>
      </c>
      <c r="N3498" s="97">
        <f t="shared" si="1597"/>
        <v>1.6186772920938399</v>
      </c>
      <c r="O3498" s="90">
        <f t="shared" si="1598"/>
        <v>1.6204148199999999</v>
      </c>
      <c r="P3498" s="90">
        <f t="shared" si="1599"/>
        <v>657.23797450999996</v>
      </c>
      <c r="Q3498" s="98">
        <f t="shared" si="1612"/>
        <v>0</v>
      </c>
      <c r="R3498" s="7">
        <f t="shared" si="1608"/>
        <v>0</v>
      </c>
      <c r="S3498" s="90">
        <f t="shared" si="1600"/>
        <v>0</v>
      </c>
      <c r="T3498" s="99">
        <f t="shared" si="1609"/>
        <v>0.117687</v>
      </c>
      <c r="U3498" s="98">
        <f t="shared" si="1601"/>
        <v>5</v>
      </c>
      <c r="V3498" s="98">
        <v>252</v>
      </c>
      <c r="W3498" s="97">
        <f t="shared" si="1602"/>
        <v>1.002210005</v>
      </c>
      <c r="X3498" s="90">
        <f t="shared" si="1603"/>
        <v>1.4524992000000001</v>
      </c>
      <c r="Y3498" s="90">
        <f t="shared" si="1604"/>
        <v>0</v>
      </c>
      <c r="Z3498" s="100" t="str">
        <f t="shared" si="1610"/>
        <v>A+J=</v>
      </c>
      <c r="AA3498" s="95">
        <f t="shared" si="1611"/>
        <v>48288</v>
      </c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4"/>
      <c r="DP3498" s="1"/>
      <c r="DQ3498" s="1"/>
      <c r="DR3498" s="1"/>
      <c r="DS3498" s="1"/>
      <c r="DT3498" s="1"/>
      <c r="DU3498" s="1"/>
    </row>
    <row r="3499" spans="1:125" ht="12.75" x14ac:dyDescent="0.2">
      <c r="A3499" s="89">
        <f t="shared" si="1605"/>
        <v>48268</v>
      </c>
      <c r="B3499" s="105">
        <f t="shared" si="1591"/>
        <v>659.12277569000003</v>
      </c>
      <c r="C3499" s="90">
        <f t="shared" si="1606"/>
        <v>405.59859512999998</v>
      </c>
      <c r="D3499" s="91">
        <f t="shared" si="1592"/>
        <v>7245.38</v>
      </c>
      <c r="E3499" s="92">
        <f t="shared" si="1587"/>
        <v>7276.54</v>
      </c>
      <c r="F3499" s="93">
        <f t="shared" si="1593"/>
        <v>45763</v>
      </c>
      <c r="G3499" s="94">
        <f t="shared" si="1594"/>
        <v>4.3006716003852752E-3</v>
      </c>
      <c r="H3499" s="95">
        <f t="shared" si="1588"/>
        <v>48288</v>
      </c>
      <c r="I3499" s="95">
        <f t="shared" si="1595"/>
        <v>48288</v>
      </c>
      <c r="J3499" s="96">
        <f t="shared" si="1589"/>
        <v>20</v>
      </c>
      <c r="K3499" s="96">
        <f t="shared" si="1590"/>
        <v>6</v>
      </c>
      <c r="L3499" s="8">
        <f t="shared" si="1607"/>
        <v>1.0012882599999999</v>
      </c>
      <c r="M3499" s="97">
        <f t="shared" si="1596"/>
        <v>1.0043006699999999</v>
      </c>
      <c r="N3499" s="97">
        <f t="shared" si="1597"/>
        <v>1.6186772920938399</v>
      </c>
      <c r="O3499" s="90">
        <f t="shared" si="1598"/>
        <v>1.62076256</v>
      </c>
      <c r="P3499" s="90">
        <f t="shared" si="1599"/>
        <v>657.37901737000004</v>
      </c>
      <c r="Q3499" s="98">
        <f t="shared" si="1612"/>
        <v>0</v>
      </c>
      <c r="R3499" s="7">
        <f t="shared" si="1608"/>
        <v>0</v>
      </c>
      <c r="S3499" s="90">
        <f t="shared" si="1600"/>
        <v>0</v>
      </c>
      <c r="T3499" s="99">
        <f t="shared" si="1609"/>
        <v>0.117687</v>
      </c>
      <c r="U3499" s="98">
        <f t="shared" si="1601"/>
        <v>6</v>
      </c>
      <c r="V3499" s="98">
        <v>252</v>
      </c>
      <c r="W3499" s="97">
        <f t="shared" si="1602"/>
        <v>1.002652592</v>
      </c>
      <c r="X3499" s="90">
        <f t="shared" si="1603"/>
        <v>1.74375832</v>
      </c>
      <c r="Y3499" s="90">
        <f t="shared" si="1604"/>
        <v>0</v>
      </c>
      <c r="Z3499" s="100" t="str">
        <f t="shared" si="1610"/>
        <v>A+J=</v>
      </c>
      <c r="AA3499" s="95">
        <f t="shared" si="1611"/>
        <v>48288</v>
      </c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4"/>
      <c r="DP3499" s="1"/>
      <c r="DQ3499" s="1"/>
      <c r="DR3499" s="1"/>
      <c r="DS3499" s="1"/>
      <c r="DT3499" s="1"/>
      <c r="DU3499" s="1"/>
    </row>
    <row r="3500" spans="1:125" ht="12.75" x14ac:dyDescent="0.2">
      <c r="A3500" s="89">
        <f t="shared" si="1605"/>
        <v>48269</v>
      </c>
      <c r="B3500" s="105">
        <f t="shared" si="1591"/>
        <v>659.5553592</v>
      </c>
      <c r="C3500" s="90">
        <f t="shared" si="1606"/>
        <v>405.59859512999998</v>
      </c>
      <c r="D3500" s="91">
        <f t="shared" si="1592"/>
        <v>7245.38</v>
      </c>
      <c r="E3500" s="92">
        <f t="shared" si="1587"/>
        <v>7276.54</v>
      </c>
      <c r="F3500" s="93">
        <f t="shared" si="1593"/>
        <v>45763</v>
      </c>
      <c r="G3500" s="94">
        <f t="shared" si="1594"/>
        <v>4.3006716003852752E-3</v>
      </c>
      <c r="H3500" s="95">
        <f t="shared" si="1588"/>
        <v>48288</v>
      </c>
      <c r="I3500" s="95">
        <f t="shared" si="1595"/>
        <v>48288</v>
      </c>
      <c r="J3500" s="96">
        <f t="shared" si="1589"/>
        <v>20</v>
      </c>
      <c r="K3500" s="96">
        <f t="shared" si="1590"/>
        <v>7</v>
      </c>
      <c r="L3500" s="8">
        <f t="shared" si="1607"/>
        <v>1.0015031299999999</v>
      </c>
      <c r="M3500" s="97">
        <f t="shared" si="1596"/>
        <v>1.0043006699999999</v>
      </c>
      <c r="N3500" s="97">
        <f t="shared" si="1597"/>
        <v>1.6186772920938399</v>
      </c>
      <c r="O3500" s="90">
        <f t="shared" si="1598"/>
        <v>1.62111037</v>
      </c>
      <c r="P3500" s="90">
        <f t="shared" si="1599"/>
        <v>657.52008862000002</v>
      </c>
      <c r="Q3500" s="98">
        <f t="shared" si="1612"/>
        <v>0</v>
      </c>
      <c r="R3500" s="7">
        <f t="shared" si="1608"/>
        <v>0</v>
      </c>
      <c r="S3500" s="90">
        <f t="shared" si="1600"/>
        <v>0</v>
      </c>
      <c r="T3500" s="99">
        <f t="shared" si="1609"/>
        <v>0.117687</v>
      </c>
      <c r="U3500" s="98">
        <f t="shared" si="1601"/>
        <v>7</v>
      </c>
      <c r="V3500" s="98">
        <v>252</v>
      </c>
      <c r="W3500" s="97">
        <f t="shared" si="1602"/>
        <v>1.0030953739999999</v>
      </c>
      <c r="X3500" s="90">
        <f t="shared" si="1603"/>
        <v>2.0352705800000002</v>
      </c>
      <c r="Y3500" s="90">
        <f t="shared" si="1604"/>
        <v>0</v>
      </c>
      <c r="Z3500" s="100" t="str">
        <f t="shared" si="1610"/>
        <v>A+J=</v>
      </c>
      <c r="AA3500" s="95">
        <f t="shared" si="1611"/>
        <v>48288</v>
      </c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4"/>
      <c r="DP3500" s="1"/>
      <c r="DQ3500" s="1"/>
      <c r="DR3500" s="1"/>
      <c r="DS3500" s="1"/>
      <c r="DT3500" s="1"/>
      <c r="DU3500" s="1"/>
    </row>
    <row r="3501" spans="1:125" ht="12.75" x14ac:dyDescent="0.2">
      <c r="A3501" s="89">
        <f t="shared" si="1605"/>
        <v>48270</v>
      </c>
      <c r="B3501" s="105">
        <f t="shared" si="1591"/>
        <v>659.98822910000001</v>
      </c>
      <c r="C3501" s="90">
        <f t="shared" si="1606"/>
        <v>405.59859512999998</v>
      </c>
      <c r="D3501" s="91">
        <f t="shared" si="1592"/>
        <v>7245.38</v>
      </c>
      <c r="E3501" s="92">
        <f t="shared" si="1587"/>
        <v>7276.54</v>
      </c>
      <c r="F3501" s="93">
        <f t="shared" si="1593"/>
        <v>45763</v>
      </c>
      <c r="G3501" s="94">
        <f t="shared" si="1594"/>
        <v>4.3006716003852752E-3</v>
      </c>
      <c r="H3501" s="95">
        <f t="shared" si="1588"/>
        <v>48288</v>
      </c>
      <c r="I3501" s="95">
        <f t="shared" si="1595"/>
        <v>48288</v>
      </c>
      <c r="J3501" s="96">
        <f t="shared" si="1589"/>
        <v>20</v>
      </c>
      <c r="K3501" s="96">
        <f t="shared" si="1590"/>
        <v>8</v>
      </c>
      <c r="L3501" s="8">
        <f t="shared" si="1607"/>
        <v>1.00171805</v>
      </c>
      <c r="M3501" s="97">
        <f t="shared" si="1596"/>
        <v>1.0043006699999999</v>
      </c>
      <c r="N3501" s="97">
        <f t="shared" si="1597"/>
        <v>1.6186772920938399</v>
      </c>
      <c r="O3501" s="90">
        <f t="shared" si="1598"/>
        <v>1.62145826</v>
      </c>
      <c r="P3501" s="90">
        <f t="shared" si="1599"/>
        <v>657.66119231000005</v>
      </c>
      <c r="Q3501" s="98">
        <f t="shared" si="1612"/>
        <v>0</v>
      </c>
      <c r="R3501" s="7">
        <f t="shared" si="1608"/>
        <v>0</v>
      </c>
      <c r="S3501" s="90">
        <f t="shared" si="1600"/>
        <v>0</v>
      </c>
      <c r="T3501" s="99">
        <f t="shared" si="1609"/>
        <v>0.117687</v>
      </c>
      <c r="U3501" s="98">
        <f t="shared" si="1601"/>
        <v>8</v>
      </c>
      <c r="V3501" s="98">
        <v>252</v>
      </c>
      <c r="W3501" s="97">
        <f t="shared" si="1602"/>
        <v>1.0035383520000001</v>
      </c>
      <c r="X3501" s="90">
        <f t="shared" si="1603"/>
        <v>2.3270367900000002</v>
      </c>
      <c r="Y3501" s="90">
        <f t="shared" si="1604"/>
        <v>0</v>
      </c>
      <c r="Z3501" s="100" t="str">
        <f t="shared" si="1610"/>
        <v>A+J=</v>
      </c>
      <c r="AA3501" s="95">
        <f t="shared" si="1611"/>
        <v>48288</v>
      </c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4"/>
      <c r="DP3501" s="1"/>
      <c r="DQ3501" s="1"/>
      <c r="DR3501" s="1"/>
      <c r="DS3501" s="1"/>
      <c r="DT3501" s="1"/>
      <c r="DU3501" s="1"/>
    </row>
    <row r="3502" spans="1:125" ht="12.75" x14ac:dyDescent="0.2">
      <c r="A3502" s="89">
        <f t="shared" si="1605"/>
        <v>48271</v>
      </c>
      <c r="B3502" s="105">
        <f t="shared" si="1591"/>
        <v>660.42137738000008</v>
      </c>
      <c r="C3502" s="90">
        <f t="shared" si="1606"/>
        <v>405.59859512999998</v>
      </c>
      <c r="D3502" s="91">
        <f t="shared" si="1592"/>
        <v>7245.38</v>
      </c>
      <c r="E3502" s="92">
        <f t="shared" si="1587"/>
        <v>7276.54</v>
      </c>
      <c r="F3502" s="93">
        <f t="shared" si="1593"/>
        <v>45763</v>
      </c>
      <c r="G3502" s="94">
        <f t="shared" si="1594"/>
        <v>4.3006716003852752E-3</v>
      </c>
      <c r="H3502" s="95">
        <f t="shared" si="1588"/>
        <v>48288</v>
      </c>
      <c r="I3502" s="95">
        <f t="shared" si="1595"/>
        <v>48288</v>
      </c>
      <c r="J3502" s="96">
        <f t="shared" si="1589"/>
        <v>20</v>
      </c>
      <c r="K3502" s="96">
        <f t="shared" si="1590"/>
        <v>9</v>
      </c>
      <c r="L3502" s="8">
        <f t="shared" si="1607"/>
        <v>1.0019330099999999</v>
      </c>
      <c r="M3502" s="97">
        <f t="shared" si="1596"/>
        <v>1.0043006699999999</v>
      </c>
      <c r="N3502" s="97">
        <f t="shared" si="1597"/>
        <v>1.6186772920938399</v>
      </c>
      <c r="O3502" s="90">
        <f t="shared" si="1598"/>
        <v>1.6218062099999999</v>
      </c>
      <c r="P3502" s="90">
        <f t="shared" si="1599"/>
        <v>657.80232034000005</v>
      </c>
      <c r="Q3502" s="98">
        <f t="shared" si="1612"/>
        <v>0</v>
      </c>
      <c r="R3502" s="7">
        <f t="shared" si="1608"/>
        <v>0</v>
      </c>
      <c r="S3502" s="90">
        <f t="shared" si="1600"/>
        <v>0</v>
      </c>
      <c r="T3502" s="99">
        <f t="shared" si="1609"/>
        <v>0.117687</v>
      </c>
      <c r="U3502" s="98">
        <f t="shared" si="1601"/>
        <v>9</v>
      </c>
      <c r="V3502" s="98">
        <v>252</v>
      </c>
      <c r="W3502" s="97">
        <f t="shared" si="1602"/>
        <v>1.003981526</v>
      </c>
      <c r="X3502" s="90">
        <f t="shared" si="1603"/>
        <v>2.6190570399999999</v>
      </c>
      <c r="Y3502" s="90">
        <f t="shared" si="1604"/>
        <v>0</v>
      </c>
      <c r="Z3502" s="100" t="str">
        <f t="shared" si="1610"/>
        <v>A+J=</v>
      </c>
      <c r="AA3502" s="95">
        <f t="shared" si="1611"/>
        <v>48288</v>
      </c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4"/>
      <c r="DP3502" s="1"/>
      <c r="DQ3502" s="1"/>
      <c r="DR3502" s="1"/>
      <c r="DS3502" s="1"/>
      <c r="DT3502" s="1"/>
      <c r="DU3502" s="1"/>
    </row>
    <row r="3503" spans="1:125" ht="12.75" x14ac:dyDescent="0.2">
      <c r="A3503" s="89">
        <f t="shared" si="1605"/>
        <v>48272</v>
      </c>
      <c r="B3503" s="105">
        <f t="shared" si="1591"/>
        <v>660.85481162999997</v>
      </c>
      <c r="C3503" s="90">
        <f t="shared" si="1606"/>
        <v>405.59859512999998</v>
      </c>
      <c r="D3503" s="91">
        <f t="shared" si="1592"/>
        <v>7245.38</v>
      </c>
      <c r="E3503" s="92">
        <f t="shared" si="1587"/>
        <v>7276.54</v>
      </c>
      <c r="F3503" s="93">
        <f t="shared" si="1593"/>
        <v>45763</v>
      </c>
      <c r="G3503" s="94">
        <f t="shared" si="1594"/>
        <v>4.3006716003852752E-3</v>
      </c>
      <c r="H3503" s="95">
        <f t="shared" si="1588"/>
        <v>48288</v>
      </c>
      <c r="I3503" s="95">
        <f t="shared" si="1595"/>
        <v>48288</v>
      </c>
      <c r="J3503" s="96">
        <f t="shared" si="1589"/>
        <v>20</v>
      </c>
      <c r="K3503" s="96">
        <f t="shared" si="1590"/>
        <v>10</v>
      </c>
      <c r="L3503" s="8">
        <f t="shared" si="1607"/>
        <v>1.0021480199999999</v>
      </c>
      <c r="M3503" s="97">
        <f t="shared" si="1596"/>
        <v>1.0043006699999999</v>
      </c>
      <c r="N3503" s="97">
        <f t="shared" si="1597"/>
        <v>1.6186772920938399</v>
      </c>
      <c r="O3503" s="90">
        <f t="shared" si="1598"/>
        <v>1.62215424</v>
      </c>
      <c r="P3503" s="90">
        <f t="shared" si="1599"/>
        <v>657.94348081999999</v>
      </c>
      <c r="Q3503" s="98">
        <f t="shared" si="1612"/>
        <v>0</v>
      </c>
      <c r="R3503" s="7">
        <f t="shared" si="1608"/>
        <v>0</v>
      </c>
      <c r="S3503" s="90">
        <f t="shared" si="1600"/>
        <v>0</v>
      </c>
      <c r="T3503" s="99">
        <f t="shared" si="1609"/>
        <v>0.117687</v>
      </c>
      <c r="U3503" s="98">
        <f t="shared" si="1601"/>
        <v>10</v>
      </c>
      <c r="V3503" s="98">
        <v>252</v>
      </c>
      <c r="W3503" s="97">
        <f t="shared" si="1602"/>
        <v>1.0044248950000001</v>
      </c>
      <c r="X3503" s="90">
        <f t="shared" si="1603"/>
        <v>2.9113308099999999</v>
      </c>
      <c r="Y3503" s="90">
        <f t="shared" si="1604"/>
        <v>0</v>
      </c>
      <c r="Z3503" s="100" t="str">
        <f t="shared" si="1610"/>
        <v>A+J=</v>
      </c>
      <c r="AA3503" s="95">
        <f t="shared" si="1611"/>
        <v>48288</v>
      </c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4"/>
      <c r="DP3503" s="1"/>
      <c r="DQ3503" s="1"/>
      <c r="DR3503" s="1"/>
      <c r="DS3503" s="1"/>
      <c r="DT3503" s="1"/>
      <c r="DU3503" s="1"/>
    </row>
    <row r="3504" spans="1:125" ht="12.75" x14ac:dyDescent="0.2">
      <c r="A3504" s="89">
        <f t="shared" si="1605"/>
        <v>48273</v>
      </c>
      <c r="B3504" s="105">
        <f t="shared" si="1591"/>
        <v>660.85481162999997</v>
      </c>
      <c r="C3504" s="90">
        <f t="shared" si="1606"/>
        <v>405.59859512999998</v>
      </c>
      <c r="D3504" s="91">
        <f t="shared" si="1592"/>
        <v>7245.38</v>
      </c>
      <c r="E3504" s="92">
        <f t="shared" si="1587"/>
        <v>7276.54</v>
      </c>
      <c r="F3504" s="93">
        <f t="shared" si="1593"/>
        <v>45763</v>
      </c>
      <c r="G3504" s="94">
        <f t="shared" si="1594"/>
        <v>4.3006716003852752E-3</v>
      </c>
      <c r="H3504" s="95">
        <f t="shared" si="1588"/>
        <v>48288</v>
      </c>
      <c r="I3504" s="95">
        <f t="shared" si="1595"/>
        <v>48288</v>
      </c>
      <c r="J3504" s="96">
        <f t="shared" si="1589"/>
        <v>20</v>
      </c>
      <c r="K3504" s="96">
        <f t="shared" si="1590"/>
        <v>10</v>
      </c>
      <c r="L3504" s="8">
        <f t="shared" si="1607"/>
        <v>1.0021480199999999</v>
      </c>
      <c r="M3504" s="97">
        <f t="shared" si="1596"/>
        <v>1.0043006699999999</v>
      </c>
      <c r="N3504" s="97">
        <f t="shared" si="1597"/>
        <v>1.6186772920938399</v>
      </c>
      <c r="O3504" s="90">
        <f t="shared" si="1598"/>
        <v>1.62215424</v>
      </c>
      <c r="P3504" s="90">
        <f t="shared" si="1599"/>
        <v>657.94348081999999</v>
      </c>
      <c r="Q3504" s="98">
        <f t="shared" si="1612"/>
        <v>0</v>
      </c>
      <c r="R3504" s="7">
        <f t="shared" si="1608"/>
        <v>0</v>
      </c>
      <c r="S3504" s="90">
        <f t="shared" si="1600"/>
        <v>0</v>
      </c>
      <c r="T3504" s="99">
        <f t="shared" si="1609"/>
        <v>0.117687</v>
      </c>
      <c r="U3504" s="98">
        <f t="shared" si="1601"/>
        <v>10</v>
      </c>
      <c r="V3504" s="98">
        <v>252</v>
      </c>
      <c r="W3504" s="97">
        <f t="shared" si="1602"/>
        <v>1.0044248950000001</v>
      </c>
      <c r="X3504" s="90">
        <f t="shared" si="1603"/>
        <v>2.9113308099999999</v>
      </c>
      <c r="Y3504" s="90">
        <f t="shared" si="1604"/>
        <v>0</v>
      </c>
      <c r="Z3504" s="100" t="str">
        <f t="shared" si="1610"/>
        <v>A+J=</v>
      </c>
      <c r="AA3504" s="95">
        <f t="shared" si="1611"/>
        <v>48288</v>
      </c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4"/>
      <c r="DP3504" s="1"/>
      <c r="DQ3504" s="1"/>
      <c r="DR3504" s="1"/>
      <c r="DS3504" s="1"/>
      <c r="DT3504" s="1"/>
      <c r="DU3504" s="1"/>
    </row>
    <row r="3505" spans="1:125" ht="12.75" x14ac:dyDescent="0.2">
      <c r="A3505" s="89">
        <f t="shared" si="1605"/>
        <v>48274</v>
      </c>
      <c r="B3505" s="105">
        <f t="shared" si="1591"/>
        <v>660.85481162999997</v>
      </c>
      <c r="C3505" s="90">
        <f t="shared" si="1606"/>
        <v>405.59859512999998</v>
      </c>
      <c r="D3505" s="91">
        <f t="shared" si="1592"/>
        <v>7245.38</v>
      </c>
      <c r="E3505" s="92">
        <f t="shared" si="1587"/>
        <v>7276.54</v>
      </c>
      <c r="F3505" s="93">
        <f t="shared" si="1593"/>
        <v>45763</v>
      </c>
      <c r="G3505" s="94">
        <f t="shared" si="1594"/>
        <v>4.3006716003852752E-3</v>
      </c>
      <c r="H3505" s="95">
        <f t="shared" si="1588"/>
        <v>48288</v>
      </c>
      <c r="I3505" s="95">
        <f t="shared" si="1595"/>
        <v>48288</v>
      </c>
      <c r="J3505" s="96">
        <f t="shared" si="1589"/>
        <v>20</v>
      </c>
      <c r="K3505" s="96">
        <f t="shared" si="1590"/>
        <v>10</v>
      </c>
      <c r="L3505" s="8">
        <f t="shared" si="1607"/>
        <v>1.0021480199999999</v>
      </c>
      <c r="M3505" s="97">
        <f t="shared" si="1596"/>
        <v>1.0043006699999999</v>
      </c>
      <c r="N3505" s="97">
        <f t="shared" si="1597"/>
        <v>1.6186772920938399</v>
      </c>
      <c r="O3505" s="90">
        <f t="shared" si="1598"/>
        <v>1.62215424</v>
      </c>
      <c r="P3505" s="90">
        <f t="shared" si="1599"/>
        <v>657.94348081999999</v>
      </c>
      <c r="Q3505" s="98">
        <f t="shared" si="1612"/>
        <v>0</v>
      </c>
      <c r="R3505" s="7">
        <f t="shared" si="1608"/>
        <v>0</v>
      </c>
      <c r="S3505" s="90">
        <f t="shared" si="1600"/>
        <v>0</v>
      </c>
      <c r="T3505" s="99">
        <f t="shared" si="1609"/>
        <v>0.117687</v>
      </c>
      <c r="U3505" s="98">
        <f t="shared" si="1601"/>
        <v>10</v>
      </c>
      <c r="V3505" s="98">
        <v>252</v>
      </c>
      <c r="W3505" s="97">
        <f t="shared" si="1602"/>
        <v>1.0044248950000001</v>
      </c>
      <c r="X3505" s="90">
        <f t="shared" si="1603"/>
        <v>2.9113308099999999</v>
      </c>
      <c r="Y3505" s="90">
        <f t="shared" si="1604"/>
        <v>0</v>
      </c>
      <c r="Z3505" s="100" t="str">
        <f t="shared" si="1610"/>
        <v>A+J=</v>
      </c>
      <c r="AA3505" s="95">
        <f t="shared" si="1611"/>
        <v>48288</v>
      </c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4"/>
      <c r="DP3505" s="1"/>
      <c r="DQ3505" s="1"/>
      <c r="DR3505" s="1"/>
      <c r="DS3505" s="1"/>
      <c r="DT3505" s="1"/>
      <c r="DU3505" s="1"/>
    </row>
    <row r="3506" spans="1:125" ht="12.75" x14ac:dyDescent="0.2">
      <c r="A3506" s="89">
        <f t="shared" si="1605"/>
        <v>48275</v>
      </c>
      <c r="B3506" s="105">
        <f t="shared" si="1591"/>
        <v>661.28853265999999</v>
      </c>
      <c r="C3506" s="90">
        <f t="shared" si="1606"/>
        <v>405.59859512999998</v>
      </c>
      <c r="D3506" s="91">
        <f t="shared" si="1592"/>
        <v>7245.38</v>
      </c>
      <c r="E3506" s="92">
        <f t="shared" ref="E3506:E3569" si="1613">IF(K3506=1,VLOOKUP(A3505,AP$19:AR$142,3),E3505)</f>
        <v>7276.54</v>
      </c>
      <c r="F3506" s="93">
        <f t="shared" si="1593"/>
        <v>45763</v>
      </c>
      <c r="G3506" s="94">
        <f t="shared" si="1594"/>
        <v>4.3006716003852752E-3</v>
      </c>
      <c r="H3506" s="95">
        <f t="shared" si="1588"/>
        <v>48288</v>
      </c>
      <c r="I3506" s="95">
        <f t="shared" si="1595"/>
        <v>48288</v>
      </c>
      <c r="J3506" s="96">
        <f t="shared" si="1589"/>
        <v>20</v>
      </c>
      <c r="K3506" s="96">
        <f t="shared" si="1590"/>
        <v>11</v>
      </c>
      <c r="L3506" s="8">
        <f t="shared" si="1607"/>
        <v>1.0023630800000001</v>
      </c>
      <c r="M3506" s="97">
        <f t="shared" si="1596"/>
        <v>1.0043006699999999</v>
      </c>
      <c r="N3506" s="97">
        <f t="shared" si="1597"/>
        <v>1.6186772920938399</v>
      </c>
      <c r="O3506" s="90">
        <f t="shared" si="1598"/>
        <v>1.62250235</v>
      </c>
      <c r="P3506" s="90">
        <f t="shared" si="1599"/>
        <v>658.08467374999998</v>
      </c>
      <c r="Q3506" s="98">
        <f t="shared" si="1612"/>
        <v>0</v>
      </c>
      <c r="R3506" s="7">
        <f t="shared" si="1608"/>
        <v>0</v>
      </c>
      <c r="S3506" s="90">
        <f t="shared" si="1600"/>
        <v>0</v>
      </c>
      <c r="T3506" s="99">
        <f t="shared" si="1609"/>
        <v>0.117687</v>
      </c>
      <c r="U3506" s="98">
        <f t="shared" si="1601"/>
        <v>11</v>
      </c>
      <c r="V3506" s="98">
        <v>252</v>
      </c>
      <c r="W3506" s="97">
        <f t="shared" si="1602"/>
        <v>1.00486846</v>
      </c>
      <c r="X3506" s="90">
        <f t="shared" si="1603"/>
        <v>3.2038589100000001</v>
      </c>
      <c r="Y3506" s="90">
        <f t="shared" si="1604"/>
        <v>0</v>
      </c>
      <c r="Z3506" s="100" t="str">
        <f t="shared" si="1610"/>
        <v>A+J=</v>
      </c>
      <c r="AA3506" s="95">
        <f t="shared" si="1611"/>
        <v>48288</v>
      </c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4"/>
      <c r="DP3506" s="1"/>
      <c r="DQ3506" s="1"/>
      <c r="DR3506" s="1"/>
      <c r="DS3506" s="1"/>
      <c r="DT3506" s="1"/>
      <c r="DU3506" s="1"/>
    </row>
    <row r="3507" spans="1:125" ht="12.75" x14ac:dyDescent="0.2">
      <c r="A3507" s="89">
        <f t="shared" si="1605"/>
        <v>48276</v>
      </c>
      <c r="B3507" s="105">
        <f t="shared" si="1591"/>
        <v>661.72253648999992</v>
      </c>
      <c r="C3507" s="90">
        <f t="shared" si="1606"/>
        <v>405.59859512999998</v>
      </c>
      <c r="D3507" s="91">
        <f t="shared" si="1592"/>
        <v>7245.38</v>
      </c>
      <c r="E3507" s="92">
        <f t="shared" si="1613"/>
        <v>7276.54</v>
      </c>
      <c r="F3507" s="93">
        <f t="shared" si="1593"/>
        <v>45763</v>
      </c>
      <c r="G3507" s="94">
        <f t="shared" si="1594"/>
        <v>4.3006716003852752E-3</v>
      </c>
      <c r="H3507" s="95">
        <f t="shared" si="1588"/>
        <v>48288</v>
      </c>
      <c r="I3507" s="95">
        <f t="shared" si="1595"/>
        <v>48288</v>
      </c>
      <c r="J3507" s="96">
        <f t="shared" si="1589"/>
        <v>20</v>
      </c>
      <c r="K3507" s="96">
        <f t="shared" si="1590"/>
        <v>12</v>
      </c>
      <c r="L3507" s="8">
        <f t="shared" si="1607"/>
        <v>1.00257818</v>
      </c>
      <c r="M3507" s="97">
        <f t="shared" si="1596"/>
        <v>1.0043006699999999</v>
      </c>
      <c r="N3507" s="97">
        <f t="shared" si="1597"/>
        <v>1.6186772920938399</v>
      </c>
      <c r="O3507" s="90">
        <f t="shared" si="1598"/>
        <v>1.62285053</v>
      </c>
      <c r="P3507" s="90">
        <f t="shared" si="1599"/>
        <v>658.22589506999998</v>
      </c>
      <c r="Q3507" s="98">
        <f t="shared" si="1612"/>
        <v>0</v>
      </c>
      <c r="R3507" s="7">
        <f t="shared" si="1608"/>
        <v>0</v>
      </c>
      <c r="S3507" s="90">
        <f t="shared" si="1600"/>
        <v>0</v>
      </c>
      <c r="T3507" s="99">
        <f t="shared" si="1609"/>
        <v>0.117687</v>
      </c>
      <c r="U3507" s="98">
        <f t="shared" si="1601"/>
        <v>12</v>
      </c>
      <c r="V3507" s="98">
        <v>252</v>
      </c>
      <c r="W3507" s="97">
        <f t="shared" si="1602"/>
        <v>1.0053122210000001</v>
      </c>
      <c r="X3507" s="90">
        <f t="shared" si="1603"/>
        <v>3.49664142</v>
      </c>
      <c r="Y3507" s="90">
        <f t="shared" si="1604"/>
        <v>0</v>
      </c>
      <c r="Z3507" s="100" t="str">
        <f t="shared" si="1610"/>
        <v>A+J=</v>
      </c>
      <c r="AA3507" s="95">
        <f t="shared" si="1611"/>
        <v>48288</v>
      </c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4"/>
      <c r="DP3507" s="1"/>
      <c r="DQ3507" s="1"/>
      <c r="DR3507" s="1"/>
      <c r="DS3507" s="1"/>
      <c r="DT3507" s="1"/>
      <c r="DU3507" s="1"/>
    </row>
    <row r="3508" spans="1:125" ht="12.75" x14ac:dyDescent="0.2">
      <c r="A3508" s="89">
        <f t="shared" si="1605"/>
        <v>48277</v>
      </c>
      <c r="B3508" s="105">
        <f t="shared" si="1591"/>
        <v>662.15682666999999</v>
      </c>
      <c r="C3508" s="90">
        <f t="shared" si="1606"/>
        <v>405.59859512999998</v>
      </c>
      <c r="D3508" s="91">
        <f t="shared" si="1592"/>
        <v>7245.38</v>
      </c>
      <c r="E3508" s="92">
        <f t="shared" si="1613"/>
        <v>7276.54</v>
      </c>
      <c r="F3508" s="93">
        <f t="shared" si="1593"/>
        <v>45763</v>
      </c>
      <c r="G3508" s="94">
        <f t="shared" si="1594"/>
        <v>4.3006716003852752E-3</v>
      </c>
      <c r="H3508" s="95">
        <f t="shared" si="1588"/>
        <v>48288</v>
      </c>
      <c r="I3508" s="95">
        <f t="shared" si="1595"/>
        <v>48288</v>
      </c>
      <c r="J3508" s="96">
        <f t="shared" si="1589"/>
        <v>20</v>
      </c>
      <c r="K3508" s="96">
        <f t="shared" si="1590"/>
        <v>13</v>
      </c>
      <c r="L3508" s="8">
        <f t="shared" si="1607"/>
        <v>1.00279333</v>
      </c>
      <c r="M3508" s="97">
        <f t="shared" si="1596"/>
        <v>1.0043006699999999</v>
      </c>
      <c r="N3508" s="97">
        <f t="shared" si="1597"/>
        <v>1.6186772920938399</v>
      </c>
      <c r="O3508" s="90">
        <f t="shared" si="1598"/>
        <v>1.62319879</v>
      </c>
      <c r="P3508" s="90">
        <f t="shared" si="1599"/>
        <v>658.36714884000003</v>
      </c>
      <c r="Q3508" s="98">
        <f t="shared" si="1612"/>
        <v>0</v>
      </c>
      <c r="R3508" s="7">
        <f t="shared" si="1608"/>
        <v>0</v>
      </c>
      <c r="S3508" s="90">
        <f t="shared" si="1600"/>
        <v>0</v>
      </c>
      <c r="T3508" s="99">
        <f t="shared" si="1609"/>
        <v>0.117687</v>
      </c>
      <c r="U3508" s="98">
        <f t="shared" si="1601"/>
        <v>13</v>
      </c>
      <c r="V3508" s="98">
        <v>252</v>
      </c>
      <c r="W3508" s="97">
        <f t="shared" si="1602"/>
        <v>1.0057561770000001</v>
      </c>
      <c r="X3508" s="90">
        <f t="shared" si="1603"/>
        <v>3.78967783</v>
      </c>
      <c r="Y3508" s="90">
        <f t="shared" si="1604"/>
        <v>0</v>
      </c>
      <c r="Z3508" s="100" t="str">
        <f t="shared" si="1610"/>
        <v>A+J=</v>
      </c>
      <c r="AA3508" s="95">
        <f t="shared" si="1611"/>
        <v>48288</v>
      </c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4"/>
      <c r="DP3508" s="1"/>
      <c r="DQ3508" s="1"/>
      <c r="DR3508" s="1"/>
      <c r="DS3508" s="1"/>
      <c r="DT3508" s="1"/>
      <c r="DU3508" s="1"/>
    </row>
    <row r="3509" spans="1:125" ht="12.75" x14ac:dyDescent="0.2">
      <c r="A3509" s="89">
        <f t="shared" si="1605"/>
        <v>48278</v>
      </c>
      <c r="B3509" s="105">
        <f t="shared" si="1591"/>
        <v>662.59140464999996</v>
      </c>
      <c r="C3509" s="90">
        <f t="shared" si="1606"/>
        <v>405.59859512999998</v>
      </c>
      <c r="D3509" s="91">
        <f t="shared" si="1592"/>
        <v>7245.38</v>
      </c>
      <c r="E3509" s="92">
        <f t="shared" si="1613"/>
        <v>7276.54</v>
      </c>
      <c r="F3509" s="93">
        <f t="shared" si="1593"/>
        <v>45763</v>
      </c>
      <c r="G3509" s="94">
        <f t="shared" si="1594"/>
        <v>4.3006716003852752E-3</v>
      </c>
      <c r="H3509" s="95">
        <f t="shared" si="1588"/>
        <v>48288</v>
      </c>
      <c r="I3509" s="95">
        <f t="shared" si="1595"/>
        <v>48288</v>
      </c>
      <c r="J3509" s="96">
        <f t="shared" si="1589"/>
        <v>20</v>
      </c>
      <c r="K3509" s="96">
        <f t="shared" si="1590"/>
        <v>14</v>
      </c>
      <c r="L3509" s="8">
        <f t="shared" si="1607"/>
        <v>1.00300853</v>
      </c>
      <c r="M3509" s="97">
        <f t="shared" si="1596"/>
        <v>1.0043006699999999</v>
      </c>
      <c r="N3509" s="97">
        <f t="shared" si="1597"/>
        <v>1.6186772920938399</v>
      </c>
      <c r="O3509" s="90">
        <f t="shared" si="1598"/>
        <v>1.6235471299999999</v>
      </c>
      <c r="P3509" s="90">
        <f t="shared" si="1599"/>
        <v>658.50843505</v>
      </c>
      <c r="Q3509" s="98">
        <f t="shared" si="1612"/>
        <v>0</v>
      </c>
      <c r="R3509" s="7">
        <f t="shared" si="1608"/>
        <v>0</v>
      </c>
      <c r="S3509" s="90">
        <f t="shared" si="1600"/>
        <v>0</v>
      </c>
      <c r="T3509" s="99">
        <f t="shared" si="1609"/>
        <v>0.117687</v>
      </c>
      <c r="U3509" s="98">
        <f t="shared" si="1601"/>
        <v>14</v>
      </c>
      <c r="V3509" s="98">
        <v>252</v>
      </c>
      <c r="W3509" s="97">
        <f t="shared" si="1602"/>
        <v>1.00620033</v>
      </c>
      <c r="X3509" s="90">
        <f t="shared" si="1603"/>
        <v>4.0829696000000002</v>
      </c>
      <c r="Y3509" s="90">
        <f t="shared" si="1604"/>
        <v>0</v>
      </c>
      <c r="Z3509" s="100" t="str">
        <f t="shared" si="1610"/>
        <v>A+J=</v>
      </c>
      <c r="AA3509" s="95">
        <f t="shared" si="1611"/>
        <v>48288</v>
      </c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4"/>
      <c r="DP3509" s="1"/>
      <c r="DQ3509" s="1"/>
      <c r="DR3509" s="1"/>
      <c r="DS3509" s="1"/>
      <c r="DT3509" s="1"/>
      <c r="DU3509" s="1"/>
    </row>
    <row r="3510" spans="1:125" ht="12.75" x14ac:dyDescent="0.2">
      <c r="A3510" s="89">
        <f t="shared" si="1605"/>
        <v>48279</v>
      </c>
      <c r="B3510" s="105">
        <f t="shared" si="1591"/>
        <v>663.02626172999999</v>
      </c>
      <c r="C3510" s="90">
        <f t="shared" si="1606"/>
        <v>405.59859512999998</v>
      </c>
      <c r="D3510" s="91">
        <f t="shared" si="1592"/>
        <v>7245.38</v>
      </c>
      <c r="E3510" s="92">
        <f t="shared" si="1613"/>
        <v>7276.54</v>
      </c>
      <c r="F3510" s="93">
        <f t="shared" si="1593"/>
        <v>45763</v>
      </c>
      <c r="G3510" s="94">
        <f t="shared" si="1594"/>
        <v>4.3006716003852752E-3</v>
      </c>
      <c r="H3510" s="95">
        <f t="shared" ref="H3510:H3573" si="1614">IF(DAY(A3510)=15,VLOOKUP(A3510,AH$169:AM$459,4),H3509)</f>
        <v>48288</v>
      </c>
      <c r="I3510" s="95">
        <f t="shared" si="1595"/>
        <v>48288</v>
      </c>
      <c r="J3510" s="96">
        <f t="shared" ref="J3510:J3573" si="1615">IF(I3510=I3509,J3509,NETWORKDAYS(I3509,I3510,$AD$169:$AD$511)-1)</f>
        <v>20</v>
      </c>
      <c r="K3510" s="96">
        <f t="shared" ref="K3510:K3573" si="1616">(J3510-(NETWORKDAYS(A3510,I3510,AD$169:AD$511)-1))</f>
        <v>15</v>
      </c>
      <c r="L3510" s="8">
        <f t="shared" si="1607"/>
        <v>1.00322377</v>
      </c>
      <c r="M3510" s="97">
        <f t="shared" si="1596"/>
        <v>1.0043006699999999</v>
      </c>
      <c r="N3510" s="97">
        <f t="shared" si="1597"/>
        <v>1.6186772920938399</v>
      </c>
      <c r="O3510" s="90">
        <f t="shared" si="1598"/>
        <v>1.62389553</v>
      </c>
      <c r="P3510" s="90">
        <f t="shared" si="1599"/>
        <v>658.64974559999996</v>
      </c>
      <c r="Q3510" s="98">
        <f t="shared" si="1612"/>
        <v>0</v>
      </c>
      <c r="R3510" s="7">
        <f t="shared" si="1608"/>
        <v>0</v>
      </c>
      <c r="S3510" s="90">
        <f t="shared" si="1600"/>
        <v>0</v>
      </c>
      <c r="T3510" s="99">
        <f t="shared" si="1609"/>
        <v>0.117687</v>
      </c>
      <c r="U3510" s="98">
        <f t="shared" si="1601"/>
        <v>15</v>
      </c>
      <c r="V3510" s="98">
        <v>252</v>
      </c>
      <c r="W3510" s="97">
        <f t="shared" si="1602"/>
        <v>1.0066446790000001</v>
      </c>
      <c r="X3510" s="90">
        <f t="shared" si="1603"/>
        <v>4.3765161299999997</v>
      </c>
      <c r="Y3510" s="90">
        <f t="shared" si="1604"/>
        <v>0</v>
      </c>
      <c r="Z3510" s="100" t="str">
        <f t="shared" si="1610"/>
        <v>A+J=</v>
      </c>
      <c r="AA3510" s="95">
        <f t="shared" si="1611"/>
        <v>48288</v>
      </c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4"/>
      <c r="DP3510" s="1"/>
      <c r="DQ3510" s="1"/>
      <c r="DR3510" s="1"/>
      <c r="DS3510" s="1"/>
      <c r="DT3510" s="1"/>
      <c r="DU3510" s="1"/>
    </row>
    <row r="3511" spans="1:125" ht="12.75" x14ac:dyDescent="0.2">
      <c r="A3511" s="89">
        <f t="shared" si="1605"/>
        <v>48280</v>
      </c>
      <c r="B3511" s="105">
        <f t="shared" si="1591"/>
        <v>663.02626172999999</v>
      </c>
      <c r="C3511" s="90">
        <f t="shared" si="1606"/>
        <v>405.59859512999998</v>
      </c>
      <c r="D3511" s="91">
        <f t="shared" si="1592"/>
        <v>7245.38</v>
      </c>
      <c r="E3511" s="92">
        <f t="shared" si="1613"/>
        <v>7276.54</v>
      </c>
      <c r="F3511" s="93">
        <f t="shared" si="1593"/>
        <v>45763</v>
      </c>
      <c r="G3511" s="94">
        <f t="shared" si="1594"/>
        <v>4.3006716003852752E-3</v>
      </c>
      <c r="H3511" s="95">
        <f t="shared" si="1614"/>
        <v>48288</v>
      </c>
      <c r="I3511" s="95">
        <f t="shared" si="1595"/>
        <v>48288</v>
      </c>
      <c r="J3511" s="96">
        <f t="shared" si="1615"/>
        <v>20</v>
      </c>
      <c r="K3511" s="96">
        <f t="shared" si="1616"/>
        <v>15</v>
      </c>
      <c r="L3511" s="8">
        <f t="shared" si="1607"/>
        <v>1.00322377</v>
      </c>
      <c r="M3511" s="97">
        <f t="shared" si="1596"/>
        <v>1.0043006699999999</v>
      </c>
      <c r="N3511" s="97">
        <f t="shared" si="1597"/>
        <v>1.6186772920938399</v>
      </c>
      <c r="O3511" s="90">
        <f t="shared" si="1598"/>
        <v>1.62389553</v>
      </c>
      <c r="P3511" s="90">
        <f t="shared" si="1599"/>
        <v>658.64974559999996</v>
      </c>
      <c r="Q3511" s="98">
        <f t="shared" si="1612"/>
        <v>0</v>
      </c>
      <c r="R3511" s="7">
        <f t="shared" si="1608"/>
        <v>0</v>
      </c>
      <c r="S3511" s="90">
        <f t="shared" si="1600"/>
        <v>0</v>
      </c>
      <c r="T3511" s="99">
        <f t="shared" si="1609"/>
        <v>0.117687</v>
      </c>
      <c r="U3511" s="98">
        <f t="shared" si="1601"/>
        <v>15</v>
      </c>
      <c r="V3511" s="98">
        <v>252</v>
      </c>
      <c r="W3511" s="97">
        <f t="shared" si="1602"/>
        <v>1.0066446790000001</v>
      </c>
      <c r="X3511" s="90">
        <f t="shared" si="1603"/>
        <v>4.3765161299999997</v>
      </c>
      <c r="Y3511" s="90">
        <f t="shared" si="1604"/>
        <v>0</v>
      </c>
      <c r="Z3511" s="100" t="str">
        <f t="shared" si="1610"/>
        <v>A+J=</v>
      </c>
      <c r="AA3511" s="95">
        <f t="shared" si="1611"/>
        <v>48288</v>
      </c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4"/>
      <c r="DP3511" s="1"/>
      <c r="DQ3511" s="1"/>
      <c r="DR3511" s="1"/>
      <c r="DS3511" s="1"/>
      <c r="DT3511" s="1"/>
      <c r="DU3511" s="1"/>
    </row>
    <row r="3512" spans="1:125" ht="12.75" x14ac:dyDescent="0.2">
      <c r="A3512" s="89">
        <f t="shared" si="1605"/>
        <v>48281</v>
      </c>
      <c r="B3512" s="105">
        <f t="shared" si="1591"/>
        <v>663.02626172999999</v>
      </c>
      <c r="C3512" s="90">
        <f t="shared" si="1606"/>
        <v>405.59859512999998</v>
      </c>
      <c r="D3512" s="91">
        <f t="shared" si="1592"/>
        <v>7245.38</v>
      </c>
      <c r="E3512" s="92">
        <f t="shared" si="1613"/>
        <v>7276.54</v>
      </c>
      <c r="F3512" s="93">
        <f t="shared" si="1593"/>
        <v>45763</v>
      </c>
      <c r="G3512" s="94">
        <f t="shared" si="1594"/>
        <v>4.3006716003852752E-3</v>
      </c>
      <c r="H3512" s="95">
        <f t="shared" si="1614"/>
        <v>48288</v>
      </c>
      <c r="I3512" s="95">
        <f t="shared" si="1595"/>
        <v>48288</v>
      </c>
      <c r="J3512" s="96">
        <f t="shared" si="1615"/>
        <v>20</v>
      </c>
      <c r="K3512" s="96">
        <f t="shared" si="1616"/>
        <v>15</v>
      </c>
      <c r="L3512" s="8">
        <f t="shared" si="1607"/>
        <v>1.00322377</v>
      </c>
      <c r="M3512" s="97">
        <f t="shared" si="1596"/>
        <v>1.0043006699999999</v>
      </c>
      <c r="N3512" s="97">
        <f t="shared" si="1597"/>
        <v>1.6186772920938399</v>
      </c>
      <c r="O3512" s="90">
        <f t="shared" si="1598"/>
        <v>1.62389553</v>
      </c>
      <c r="P3512" s="90">
        <f t="shared" si="1599"/>
        <v>658.64974559999996</v>
      </c>
      <c r="Q3512" s="98">
        <f t="shared" si="1612"/>
        <v>0</v>
      </c>
      <c r="R3512" s="7">
        <f t="shared" si="1608"/>
        <v>0</v>
      </c>
      <c r="S3512" s="90">
        <f t="shared" si="1600"/>
        <v>0</v>
      </c>
      <c r="T3512" s="99">
        <f t="shared" si="1609"/>
        <v>0.117687</v>
      </c>
      <c r="U3512" s="98">
        <f t="shared" si="1601"/>
        <v>15</v>
      </c>
      <c r="V3512" s="98">
        <v>252</v>
      </c>
      <c r="W3512" s="97">
        <f t="shared" si="1602"/>
        <v>1.0066446790000001</v>
      </c>
      <c r="X3512" s="90">
        <f t="shared" si="1603"/>
        <v>4.3765161299999997</v>
      </c>
      <c r="Y3512" s="90">
        <f t="shared" si="1604"/>
        <v>0</v>
      </c>
      <c r="Z3512" s="100" t="str">
        <f t="shared" si="1610"/>
        <v>A+J=</v>
      </c>
      <c r="AA3512" s="95">
        <f t="shared" si="1611"/>
        <v>48288</v>
      </c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4"/>
      <c r="DP3512" s="1"/>
      <c r="DQ3512" s="1"/>
      <c r="DR3512" s="1"/>
      <c r="DS3512" s="1"/>
      <c r="DT3512" s="1"/>
      <c r="DU3512" s="1"/>
    </row>
    <row r="3513" spans="1:125" ht="12.75" x14ac:dyDescent="0.2">
      <c r="A3513" s="89">
        <f t="shared" si="1605"/>
        <v>48282</v>
      </c>
      <c r="B3513" s="105">
        <f t="shared" si="1591"/>
        <v>663.46141028</v>
      </c>
      <c r="C3513" s="90">
        <f t="shared" si="1606"/>
        <v>405.59859512999998</v>
      </c>
      <c r="D3513" s="91">
        <f t="shared" si="1592"/>
        <v>7245.38</v>
      </c>
      <c r="E3513" s="92">
        <f t="shared" si="1613"/>
        <v>7276.54</v>
      </c>
      <c r="F3513" s="93">
        <f t="shared" si="1593"/>
        <v>45763</v>
      </c>
      <c r="G3513" s="94">
        <f t="shared" si="1594"/>
        <v>4.3006716003852752E-3</v>
      </c>
      <c r="H3513" s="95">
        <f t="shared" si="1614"/>
        <v>48288</v>
      </c>
      <c r="I3513" s="95">
        <f t="shared" si="1595"/>
        <v>48288</v>
      </c>
      <c r="J3513" s="96">
        <f t="shared" si="1615"/>
        <v>20</v>
      </c>
      <c r="K3513" s="96">
        <f t="shared" si="1616"/>
        <v>16</v>
      </c>
      <c r="L3513" s="8">
        <f t="shared" si="1607"/>
        <v>1.00343906</v>
      </c>
      <c r="M3513" s="97">
        <f t="shared" si="1596"/>
        <v>1.0043006699999999</v>
      </c>
      <c r="N3513" s="97">
        <f t="shared" si="1597"/>
        <v>1.6186772920938399</v>
      </c>
      <c r="O3513" s="90">
        <f t="shared" si="1598"/>
        <v>1.6242440199999999</v>
      </c>
      <c r="P3513" s="90">
        <f t="shared" si="1599"/>
        <v>658.79109266</v>
      </c>
      <c r="Q3513" s="98">
        <f t="shared" si="1612"/>
        <v>0</v>
      </c>
      <c r="R3513" s="7">
        <f t="shared" si="1608"/>
        <v>0</v>
      </c>
      <c r="S3513" s="90">
        <f t="shared" si="1600"/>
        <v>0</v>
      </c>
      <c r="T3513" s="99">
        <f t="shared" si="1609"/>
        <v>0.117687</v>
      </c>
      <c r="U3513" s="98">
        <f t="shared" si="1601"/>
        <v>16</v>
      </c>
      <c r="V3513" s="98">
        <v>252</v>
      </c>
      <c r="W3513" s="97">
        <f t="shared" si="1602"/>
        <v>1.007089224</v>
      </c>
      <c r="X3513" s="90">
        <f t="shared" si="1603"/>
        <v>4.6703176199999996</v>
      </c>
      <c r="Y3513" s="90">
        <f t="shared" si="1604"/>
        <v>0</v>
      </c>
      <c r="Z3513" s="100" t="str">
        <f t="shared" si="1610"/>
        <v>A+J=</v>
      </c>
      <c r="AA3513" s="95">
        <f t="shared" si="1611"/>
        <v>48288</v>
      </c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4"/>
      <c r="DP3513" s="1"/>
      <c r="DQ3513" s="1"/>
      <c r="DR3513" s="1"/>
      <c r="DS3513" s="1"/>
      <c r="DT3513" s="1"/>
      <c r="DU3513" s="1"/>
    </row>
    <row r="3514" spans="1:125" ht="12.75" x14ac:dyDescent="0.2">
      <c r="A3514" s="89">
        <f t="shared" si="1605"/>
        <v>48283</v>
      </c>
      <c r="B3514" s="105">
        <f t="shared" si="1591"/>
        <v>663.89683882999998</v>
      </c>
      <c r="C3514" s="90">
        <f t="shared" si="1606"/>
        <v>405.59859512999998</v>
      </c>
      <c r="D3514" s="91">
        <f t="shared" si="1592"/>
        <v>7245.38</v>
      </c>
      <c r="E3514" s="92">
        <f t="shared" si="1613"/>
        <v>7276.54</v>
      </c>
      <c r="F3514" s="93">
        <f t="shared" si="1593"/>
        <v>45763</v>
      </c>
      <c r="G3514" s="94">
        <f t="shared" si="1594"/>
        <v>4.3006716003852752E-3</v>
      </c>
      <c r="H3514" s="95">
        <f t="shared" si="1614"/>
        <v>48288</v>
      </c>
      <c r="I3514" s="95">
        <f t="shared" si="1595"/>
        <v>48288</v>
      </c>
      <c r="J3514" s="96">
        <f t="shared" si="1615"/>
        <v>20</v>
      </c>
      <c r="K3514" s="96">
        <f t="shared" si="1616"/>
        <v>17</v>
      </c>
      <c r="L3514" s="8">
        <f t="shared" si="1607"/>
        <v>1.0036543899999999</v>
      </c>
      <c r="M3514" s="97">
        <f t="shared" si="1596"/>
        <v>1.0043006699999999</v>
      </c>
      <c r="N3514" s="97">
        <f t="shared" si="1597"/>
        <v>1.6186772920938399</v>
      </c>
      <c r="O3514" s="90">
        <f t="shared" si="1598"/>
        <v>1.6245925699999999</v>
      </c>
      <c r="P3514" s="90">
        <f t="shared" si="1599"/>
        <v>658.93246405000002</v>
      </c>
      <c r="Q3514" s="98">
        <f t="shared" si="1612"/>
        <v>0</v>
      </c>
      <c r="R3514" s="7">
        <f t="shared" si="1608"/>
        <v>0</v>
      </c>
      <c r="S3514" s="90">
        <f t="shared" si="1600"/>
        <v>0</v>
      </c>
      <c r="T3514" s="99">
        <f t="shared" si="1609"/>
        <v>0.117687</v>
      </c>
      <c r="U3514" s="98">
        <f t="shared" si="1601"/>
        <v>17</v>
      </c>
      <c r="V3514" s="98">
        <v>252</v>
      </c>
      <c r="W3514" s="97">
        <f t="shared" si="1602"/>
        <v>1.007533966</v>
      </c>
      <c r="X3514" s="90">
        <f t="shared" si="1603"/>
        <v>4.96437478</v>
      </c>
      <c r="Y3514" s="90">
        <f t="shared" si="1604"/>
        <v>0</v>
      </c>
      <c r="Z3514" s="100" t="str">
        <f t="shared" si="1610"/>
        <v>A+J=</v>
      </c>
      <c r="AA3514" s="95">
        <f t="shared" si="1611"/>
        <v>48288</v>
      </c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4"/>
      <c r="DP3514" s="1"/>
      <c r="DQ3514" s="1"/>
      <c r="DR3514" s="1"/>
      <c r="DS3514" s="1"/>
      <c r="DT3514" s="1"/>
      <c r="DU3514" s="1"/>
    </row>
    <row r="3515" spans="1:125" ht="12.75" x14ac:dyDescent="0.2">
      <c r="A3515" s="89">
        <f t="shared" si="1605"/>
        <v>48284</v>
      </c>
      <c r="B3515" s="105">
        <f t="shared" si="1591"/>
        <v>664.33255499999996</v>
      </c>
      <c r="C3515" s="90">
        <f t="shared" si="1606"/>
        <v>405.59859512999998</v>
      </c>
      <c r="D3515" s="91">
        <f t="shared" si="1592"/>
        <v>7245.38</v>
      </c>
      <c r="E3515" s="92">
        <f t="shared" si="1613"/>
        <v>7276.54</v>
      </c>
      <c r="F3515" s="93">
        <f t="shared" si="1593"/>
        <v>45763</v>
      </c>
      <c r="G3515" s="94">
        <f t="shared" si="1594"/>
        <v>4.3006716003852752E-3</v>
      </c>
      <c r="H3515" s="95">
        <f t="shared" si="1614"/>
        <v>48288</v>
      </c>
      <c r="I3515" s="95">
        <f t="shared" si="1595"/>
        <v>48288</v>
      </c>
      <c r="J3515" s="96">
        <f t="shared" si="1615"/>
        <v>20</v>
      </c>
      <c r="K3515" s="96">
        <f t="shared" si="1616"/>
        <v>18</v>
      </c>
      <c r="L3515" s="8">
        <f t="shared" si="1607"/>
        <v>1.0038697700000001</v>
      </c>
      <c r="M3515" s="97">
        <f t="shared" si="1596"/>
        <v>1.0043006699999999</v>
      </c>
      <c r="N3515" s="97">
        <f t="shared" si="1597"/>
        <v>1.6186772920938399</v>
      </c>
      <c r="O3515" s="90">
        <f t="shared" si="1598"/>
        <v>1.6249412000000001</v>
      </c>
      <c r="P3515" s="90">
        <f t="shared" si="1599"/>
        <v>659.07386787999997</v>
      </c>
      <c r="Q3515" s="98">
        <f t="shared" si="1612"/>
        <v>0</v>
      </c>
      <c r="R3515" s="7">
        <f t="shared" si="1608"/>
        <v>0</v>
      </c>
      <c r="S3515" s="90">
        <f t="shared" si="1600"/>
        <v>0</v>
      </c>
      <c r="T3515" s="99">
        <f t="shared" si="1609"/>
        <v>0.117687</v>
      </c>
      <c r="U3515" s="98">
        <f t="shared" si="1601"/>
        <v>18</v>
      </c>
      <c r="V3515" s="98">
        <v>252</v>
      </c>
      <c r="W3515" s="97">
        <f t="shared" si="1602"/>
        <v>1.007978904</v>
      </c>
      <c r="X3515" s="90">
        <f t="shared" si="1603"/>
        <v>5.2586871200000003</v>
      </c>
      <c r="Y3515" s="90">
        <f t="shared" si="1604"/>
        <v>0</v>
      </c>
      <c r="Z3515" s="100" t="str">
        <f t="shared" si="1610"/>
        <v>A+J=</v>
      </c>
      <c r="AA3515" s="95">
        <f t="shared" si="1611"/>
        <v>48288</v>
      </c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4"/>
      <c r="DP3515" s="1"/>
      <c r="DQ3515" s="1"/>
      <c r="DR3515" s="1"/>
      <c r="DS3515" s="1"/>
      <c r="DT3515" s="1"/>
      <c r="DU3515" s="1"/>
    </row>
    <row r="3516" spans="1:125" ht="12.75" x14ac:dyDescent="0.2">
      <c r="A3516" s="89">
        <f t="shared" si="1605"/>
        <v>48285</v>
      </c>
      <c r="B3516" s="105">
        <f t="shared" ref="B3516:B3579" si="1617">(P3516+X3516)</f>
        <v>664.76855076000004</v>
      </c>
      <c r="C3516" s="90">
        <f t="shared" si="1606"/>
        <v>405.59859512999998</v>
      </c>
      <c r="D3516" s="91">
        <f t="shared" ref="D3516:D3579" si="1618">IF(E3516=E3515,D3515,E3515)</f>
        <v>7245.38</v>
      </c>
      <c r="E3516" s="92">
        <f t="shared" si="1613"/>
        <v>7276.54</v>
      </c>
      <c r="F3516" s="93">
        <f t="shared" ref="F3516:F3579" si="1619">IF(D3516=D3515,F3515,A3516)</f>
        <v>45763</v>
      </c>
      <c r="G3516" s="94">
        <f t="shared" ref="G3516:G3579" si="1620">(E3516/D3516)-1</f>
        <v>4.3006716003852752E-3</v>
      </c>
      <c r="H3516" s="95">
        <f t="shared" si="1614"/>
        <v>48288</v>
      </c>
      <c r="I3516" s="95">
        <f t="shared" ref="I3516:I3579" si="1621">IF(A3516&gt;I3515,H3516,I3515)</f>
        <v>48288</v>
      </c>
      <c r="J3516" s="96">
        <f t="shared" si="1615"/>
        <v>20</v>
      </c>
      <c r="K3516" s="96">
        <f t="shared" si="1616"/>
        <v>19</v>
      </c>
      <c r="L3516" s="8">
        <f t="shared" si="1607"/>
        <v>1.0040851900000001</v>
      </c>
      <c r="M3516" s="97">
        <f t="shared" ref="M3516:M3579" si="1622">IF(I3516&gt;I3515,L3515,M3515)</f>
        <v>1.0043006699999999</v>
      </c>
      <c r="N3516" s="97">
        <f t="shared" ref="N3516:N3579" si="1623">IF(I3516&gt;I3515,N3515*M3516,N3515)</f>
        <v>1.6186772920938399</v>
      </c>
      <c r="O3516" s="90">
        <f t="shared" ref="O3516:O3579" si="1624">TRUNC(TRUNC((L3516*N3516),15),8)</f>
        <v>1.6252898899999999</v>
      </c>
      <c r="P3516" s="90">
        <f t="shared" ref="P3516:P3579" si="1625">TRUNC(C3516*O3516,8)</f>
        <v>659.21529606000001</v>
      </c>
      <c r="Q3516" s="98">
        <f t="shared" si="1612"/>
        <v>0</v>
      </c>
      <c r="R3516" s="7">
        <f t="shared" si="1608"/>
        <v>0</v>
      </c>
      <c r="S3516" s="90">
        <f t="shared" ref="S3516:S3579" si="1626">IF(R3516&gt;0,TRUNC(R3516*P3516,8),0)</f>
        <v>0</v>
      </c>
      <c r="T3516" s="99">
        <f t="shared" si="1609"/>
        <v>0.117687</v>
      </c>
      <c r="U3516" s="98">
        <f t="shared" ref="U3516:U3579" si="1627">IF(Q3515&gt;0,1,IF(K3516=K3515,U3515,U3515+1))</f>
        <v>19</v>
      </c>
      <c r="V3516" s="98">
        <v>252</v>
      </c>
      <c r="W3516" s="97">
        <f t="shared" ref="W3516:W3579" si="1628">ROUND((1+T3516)^TRUNC((U3516/V3516),9),9)</f>
        <v>1.008424038</v>
      </c>
      <c r="X3516" s="90">
        <f t="shared" ref="X3516:X3579" si="1629">TRUNC((P3516*(W3516-1)),8)</f>
        <v>5.5532547000000001</v>
      </c>
      <c r="Y3516" s="90">
        <f t="shared" ref="Y3516:Y3579" si="1630">IF(Q3516&gt;0,S3516+X3516,0)</f>
        <v>0</v>
      </c>
      <c r="Z3516" s="100" t="str">
        <f t="shared" si="1610"/>
        <v>A+J=</v>
      </c>
      <c r="AA3516" s="95">
        <f t="shared" si="1611"/>
        <v>48288</v>
      </c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4"/>
      <c r="DP3516" s="1"/>
      <c r="DQ3516" s="1"/>
      <c r="DR3516" s="1"/>
      <c r="DS3516" s="1"/>
      <c r="DT3516" s="1"/>
      <c r="DU3516" s="1"/>
    </row>
    <row r="3517" spans="1:125" ht="12.75" x14ac:dyDescent="0.2">
      <c r="A3517" s="89">
        <f t="shared" si="1605"/>
        <v>48286</v>
      </c>
      <c r="B3517" s="105">
        <f t="shared" si="1617"/>
        <v>665.20484323000005</v>
      </c>
      <c r="C3517" s="90">
        <f t="shared" si="1606"/>
        <v>405.59859512999998</v>
      </c>
      <c r="D3517" s="91">
        <f t="shared" si="1618"/>
        <v>7245.38</v>
      </c>
      <c r="E3517" s="92">
        <f t="shared" si="1613"/>
        <v>7276.54</v>
      </c>
      <c r="F3517" s="93">
        <f t="shared" si="1619"/>
        <v>45763</v>
      </c>
      <c r="G3517" s="94">
        <f t="shared" si="1620"/>
        <v>4.3006716003852752E-3</v>
      </c>
      <c r="H3517" s="95">
        <f t="shared" si="1614"/>
        <v>48288</v>
      </c>
      <c r="I3517" s="95">
        <f t="shared" si="1621"/>
        <v>48288</v>
      </c>
      <c r="J3517" s="96">
        <f t="shared" si="1615"/>
        <v>20</v>
      </c>
      <c r="K3517" s="96">
        <f t="shared" si="1616"/>
        <v>20</v>
      </c>
      <c r="L3517" s="8">
        <f t="shared" si="1607"/>
        <v>1.0043006699999999</v>
      </c>
      <c r="M3517" s="97">
        <f t="shared" si="1622"/>
        <v>1.0043006699999999</v>
      </c>
      <c r="N3517" s="97">
        <f t="shared" si="1623"/>
        <v>1.6186772920938399</v>
      </c>
      <c r="O3517" s="90">
        <f t="shared" si="1624"/>
        <v>1.62563868</v>
      </c>
      <c r="P3517" s="90">
        <f t="shared" si="1625"/>
        <v>659.35676479000006</v>
      </c>
      <c r="Q3517" s="98">
        <f t="shared" si="1612"/>
        <v>0</v>
      </c>
      <c r="R3517" s="7">
        <f t="shared" si="1608"/>
        <v>0</v>
      </c>
      <c r="S3517" s="90">
        <f t="shared" si="1626"/>
        <v>0</v>
      </c>
      <c r="T3517" s="99">
        <f t="shared" si="1609"/>
        <v>0.117687</v>
      </c>
      <c r="U3517" s="98">
        <f t="shared" si="1627"/>
        <v>20</v>
      </c>
      <c r="V3517" s="98">
        <v>252</v>
      </c>
      <c r="W3517" s="97">
        <f t="shared" si="1628"/>
        <v>1.0088693689999999</v>
      </c>
      <c r="X3517" s="90">
        <f t="shared" si="1629"/>
        <v>5.8480784400000001</v>
      </c>
      <c r="Y3517" s="90">
        <f t="shared" si="1630"/>
        <v>0</v>
      </c>
      <c r="Z3517" s="100" t="str">
        <f t="shared" si="1610"/>
        <v>A+J=</v>
      </c>
      <c r="AA3517" s="95">
        <f t="shared" si="1611"/>
        <v>48288</v>
      </c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4"/>
      <c r="DP3517" s="1"/>
      <c r="DQ3517" s="1"/>
      <c r="DR3517" s="1"/>
      <c r="DS3517" s="1"/>
      <c r="DT3517" s="1"/>
      <c r="DU3517" s="1"/>
    </row>
    <row r="3518" spans="1:125" ht="12.75" x14ac:dyDescent="0.2">
      <c r="A3518" s="89">
        <f t="shared" si="1605"/>
        <v>48287</v>
      </c>
      <c r="B3518" s="105">
        <f t="shared" si="1617"/>
        <v>665.20484323000005</v>
      </c>
      <c r="C3518" s="90">
        <f t="shared" si="1606"/>
        <v>405.59859512999998</v>
      </c>
      <c r="D3518" s="91">
        <f t="shared" si="1618"/>
        <v>7245.38</v>
      </c>
      <c r="E3518" s="92">
        <f t="shared" si="1613"/>
        <v>7276.54</v>
      </c>
      <c r="F3518" s="93">
        <f t="shared" si="1619"/>
        <v>45763</v>
      </c>
      <c r="G3518" s="94">
        <f t="shared" si="1620"/>
        <v>4.3006716003852752E-3</v>
      </c>
      <c r="H3518" s="95">
        <f t="shared" si="1614"/>
        <v>48288</v>
      </c>
      <c r="I3518" s="95">
        <f t="shared" si="1621"/>
        <v>48288</v>
      </c>
      <c r="J3518" s="96">
        <f t="shared" si="1615"/>
        <v>20</v>
      </c>
      <c r="K3518" s="96">
        <f t="shared" si="1616"/>
        <v>20</v>
      </c>
      <c r="L3518" s="8">
        <f t="shared" si="1607"/>
        <v>1.0043006699999999</v>
      </c>
      <c r="M3518" s="97">
        <f t="shared" si="1622"/>
        <v>1.0043006699999999</v>
      </c>
      <c r="N3518" s="97">
        <f t="shared" si="1623"/>
        <v>1.6186772920938399</v>
      </c>
      <c r="O3518" s="90">
        <f t="shared" si="1624"/>
        <v>1.62563868</v>
      </c>
      <c r="P3518" s="90">
        <f t="shared" si="1625"/>
        <v>659.35676479000006</v>
      </c>
      <c r="Q3518" s="98">
        <f t="shared" si="1612"/>
        <v>0</v>
      </c>
      <c r="R3518" s="7">
        <f t="shared" si="1608"/>
        <v>0</v>
      </c>
      <c r="S3518" s="90">
        <f t="shared" si="1626"/>
        <v>0</v>
      </c>
      <c r="T3518" s="99">
        <f t="shared" si="1609"/>
        <v>0.117687</v>
      </c>
      <c r="U3518" s="98">
        <f t="shared" si="1627"/>
        <v>20</v>
      </c>
      <c r="V3518" s="98">
        <v>252</v>
      </c>
      <c r="W3518" s="97">
        <f t="shared" si="1628"/>
        <v>1.0088693689999999</v>
      </c>
      <c r="X3518" s="90">
        <f t="shared" si="1629"/>
        <v>5.8480784400000001</v>
      </c>
      <c r="Y3518" s="90">
        <f t="shared" si="1630"/>
        <v>0</v>
      </c>
      <c r="Z3518" s="100" t="str">
        <f t="shared" si="1610"/>
        <v>A+J=</v>
      </c>
      <c r="AA3518" s="95">
        <f t="shared" si="1611"/>
        <v>48288</v>
      </c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4"/>
      <c r="DP3518" s="1"/>
      <c r="DQ3518" s="1"/>
      <c r="DR3518" s="1"/>
      <c r="DS3518" s="1"/>
      <c r="DT3518" s="1"/>
      <c r="DU3518" s="1"/>
    </row>
    <row r="3519" spans="1:125" ht="12.75" x14ac:dyDescent="0.2">
      <c r="A3519" s="89">
        <f t="shared" si="1605"/>
        <v>48288</v>
      </c>
      <c r="B3519" s="105">
        <f t="shared" si="1617"/>
        <v>665.20484323000005</v>
      </c>
      <c r="C3519" s="90">
        <f t="shared" si="1606"/>
        <v>405.59859512999998</v>
      </c>
      <c r="D3519" s="91">
        <f t="shared" si="1618"/>
        <v>7245.38</v>
      </c>
      <c r="E3519" s="92">
        <f t="shared" si="1613"/>
        <v>7276.54</v>
      </c>
      <c r="F3519" s="93">
        <f t="shared" si="1619"/>
        <v>45763</v>
      </c>
      <c r="G3519" s="94">
        <f t="shared" si="1620"/>
        <v>4.3006716003852752E-3</v>
      </c>
      <c r="H3519" s="95">
        <f t="shared" si="1614"/>
        <v>48319</v>
      </c>
      <c r="I3519" s="95">
        <f t="shared" si="1621"/>
        <v>48288</v>
      </c>
      <c r="J3519" s="96">
        <f t="shared" si="1615"/>
        <v>20</v>
      </c>
      <c r="K3519" s="96">
        <f t="shared" si="1616"/>
        <v>20</v>
      </c>
      <c r="L3519" s="8">
        <f t="shared" si="1607"/>
        <v>1.0043006699999999</v>
      </c>
      <c r="M3519" s="97">
        <f t="shared" si="1622"/>
        <v>1.0043006699999999</v>
      </c>
      <c r="N3519" s="97">
        <f t="shared" si="1623"/>
        <v>1.6186772920938399</v>
      </c>
      <c r="O3519" s="90">
        <f t="shared" si="1624"/>
        <v>1.62563868</v>
      </c>
      <c r="P3519" s="90">
        <f t="shared" si="1625"/>
        <v>659.35676479000006</v>
      </c>
      <c r="Q3519" s="98">
        <f t="shared" si="1612"/>
        <v>115</v>
      </c>
      <c r="R3519" s="7">
        <f t="shared" si="1608"/>
        <v>3.0755000000000001E-2</v>
      </c>
      <c r="S3519" s="90">
        <f t="shared" si="1626"/>
        <v>20.278517300000001</v>
      </c>
      <c r="T3519" s="99">
        <f t="shared" si="1609"/>
        <v>0.117687</v>
      </c>
      <c r="U3519" s="98">
        <f t="shared" si="1627"/>
        <v>20</v>
      </c>
      <c r="V3519" s="98">
        <v>252</v>
      </c>
      <c r="W3519" s="97">
        <f t="shared" si="1628"/>
        <v>1.0088693689999999</v>
      </c>
      <c r="X3519" s="90">
        <f t="shared" si="1629"/>
        <v>5.8480784400000001</v>
      </c>
      <c r="Y3519" s="90">
        <f t="shared" si="1630"/>
        <v>26.126595739999999</v>
      </c>
      <c r="Z3519" s="100" t="str">
        <f t="shared" si="1610"/>
        <v>A+J=</v>
      </c>
      <c r="AA3519" s="95">
        <f t="shared" si="1611"/>
        <v>48288</v>
      </c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4"/>
      <c r="DP3519" s="1"/>
      <c r="DQ3519" s="1"/>
      <c r="DR3519" s="1"/>
      <c r="DS3519" s="1"/>
      <c r="DT3519" s="1"/>
      <c r="DU3519" s="1"/>
    </row>
    <row r="3520" spans="1:125" ht="12.75" x14ac:dyDescent="0.2">
      <c r="A3520" s="89">
        <f t="shared" si="1605"/>
        <v>48289</v>
      </c>
      <c r="B3520" s="105">
        <f t="shared" si="1617"/>
        <v>659.77662827000006</v>
      </c>
      <c r="C3520" s="90">
        <f t="shared" si="1606"/>
        <v>405.59859512999998</v>
      </c>
      <c r="D3520" s="91">
        <f t="shared" si="1618"/>
        <v>7245.38</v>
      </c>
      <c r="E3520" s="92">
        <f t="shared" si="1613"/>
        <v>7276.54</v>
      </c>
      <c r="F3520" s="93">
        <f t="shared" si="1619"/>
        <v>45763</v>
      </c>
      <c r="G3520" s="94">
        <f t="shared" si="1620"/>
        <v>4.3006716003852752E-3</v>
      </c>
      <c r="H3520" s="95">
        <f t="shared" si="1614"/>
        <v>48319</v>
      </c>
      <c r="I3520" s="95">
        <f t="shared" si="1621"/>
        <v>48319</v>
      </c>
      <c r="J3520" s="96">
        <f t="shared" si="1615"/>
        <v>22</v>
      </c>
      <c r="K3520" s="96">
        <f t="shared" si="1616"/>
        <v>1</v>
      </c>
      <c r="L3520" s="8">
        <f t="shared" si="1607"/>
        <v>1.0001950799999999</v>
      </c>
      <c r="M3520" s="97">
        <f t="shared" si="1622"/>
        <v>1.0043006699999999</v>
      </c>
      <c r="N3520" s="97">
        <f t="shared" si="1623"/>
        <v>1.625638688963629</v>
      </c>
      <c r="O3520" s="90">
        <f t="shared" si="1624"/>
        <v>1.62595581</v>
      </c>
      <c r="P3520" s="90">
        <f t="shared" si="1625"/>
        <v>659.48539227000003</v>
      </c>
      <c r="Q3520" s="98">
        <f t="shared" si="1612"/>
        <v>0</v>
      </c>
      <c r="R3520" s="7">
        <f t="shared" si="1608"/>
        <v>0</v>
      </c>
      <c r="S3520" s="90">
        <f t="shared" si="1626"/>
        <v>0</v>
      </c>
      <c r="T3520" s="99">
        <f t="shared" si="1609"/>
        <v>0.117687</v>
      </c>
      <c r="U3520" s="98">
        <f t="shared" si="1627"/>
        <v>1</v>
      </c>
      <c r="V3520" s="98">
        <v>252</v>
      </c>
      <c r="W3520" s="97">
        <f t="shared" si="1628"/>
        <v>1.0004416110000001</v>
      </c>
      <c r="X3520" s="90">
        <f t="shared" si="1629"/>
        <v>0.29123599999999999</v>
      </c>
      <c r="Y3520" s="90">
        <f t="shared" si="1630"/>
        <v>0</v>
      </c>
      <c r="Z3520" s="100" t="str">
        <f t="shared" si="1610"/>
        <v>A+J=</v>
      </c>
      <c r="AA3520" s="95">
        <f t="shared" si="1611"/>
        <v>48319</v>
      </c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4"/>
      <c r="DP3520" s="1"/>
      <c r="DQ3520" s="1"/>
      <c r="DR3520" s="1"/>
      <c r="DS3520" s="1"/>
      <c r="DT3520" s="1"/>
      <c r="DU3520" s="1"/>
    </row>
    <row r="3521" spans="1:125" ht="12.75" x14ac:dyDescent="0.2">
      <c r="A3521" s="89">
        <f t="shared" si="1605"/>
        <v>48290</v>
      </c>
      <c r="B3521" s="105">
        <f t="shared" si="1617"/>
        <v>660.19676241000002</v>
      </c>
      <c r="C3521" s="90">
        <f t="shared" si="1606"/>
        <v>405.59859512999998</v>
      </c>
      <c r="D3521" s="91">
        <f t="shared" si="1618"/>
        <v>7245.38</v>
      </c>
      <c r="E3521" s="92">
        <f t="shared" si="1613"/>
        <v>7276.54</v>
      </c>
      <c r="F3521" s="93">
        <f t="shared" si="1619"/>
        <v>45763</v>
      </c>
      <c r="G3521" s="94">
        <f t="shared" si="1620"/>
        <v>4.3006716003852752E-3</v>
      </c>
      <c r="H3521" s="95">
        <f t="shared" si="1614"/>
        <v>48319</v>
      </c>
      <c r="I3521" s="95">
        <f t="shared" si="1621"/>
        <v>48319</v>
      </c>
      <c r="J3521" s="96">
        <f t="shared" si="1615"/>
        <v>22</v>
      </c>
      <c r="K3521" s="96">
        <f t="shared" si="1616"/>
        <v>2</v>
      </c>
      <c r="L3521" s="8">
        <f t="shared" si="1607"/>
        <v>1.0003902</v>
      </c>
      <c r="M3521" s="97">
        <f t="shared" si="1622"/>
        <v>1.0043006699999999</v>
      </c>
      <c r="N3521" s="97">
        <f t="shared" si="1623"/>
        <v>1.625638688963629</v>
      </c>
      <c r="O3521" s="90">
        <f t="shared" si="1624"/>
        <v>1.62627301</v>
      </c>
      <c r="P3521" s="90">
        <f t="shared" si="1625"/>
        <v>659.61404815000003</v>
      </c>
      <c r="Q3521" s="98">
        <f t="shared" si="1612"/>
        <v>0</v>
      </c>
      <c r="R3521" s="7">
        <f t="shared" si="1608"/>
        <v>0</v>
      </c>
      <c r="S3521" s="90">
        <f t="shared" si="1626"/>
        <v>0</v>
      </c>
      <c r="T3521" s="99">
        <f t="shared" si="1609"/>
        <v>0.117687</v>
      </c>
      <c r="U3521" s="98">
        <f t="shared" si="1627"/>
        <v>2</v>
      </c>
      <c r="V3521" s="98">
        <v>252</v>
      </c>
      <c r="W3521" s="97">
        <f t="shared" si="1628"/>
        <v>1.0008834170000001</v>
      </c>
      <c r="X3521" s="90">
        <f t="shared" si="1629"/>
        <v>0.58271426000000004</v>
      </c>
      <c r="Y3521" s="90">
        <f t="shared" si="1630"/>
        <v>0</v>
      </c>
      <c r="Z3521" s="100" t="str">
        <f t="shared" si="1610"/>
        <v>A+J=</v>
      </c>
      <c r="AA3521" s="95">
        <f t="shared" si="1611"/>
        <v>48319</v>
      </c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4"/>
      <c r="DP3521" s="1"/>
      <c r="DQ3521" s="1"/>
      <c r="DR3521" s="1"/>
      <c r="DS3521" s="1"/>
      <c r="DT3521" s="1"/>
      <c r="DU3521" s="1"/>
    </row>
    <row r="3522" spans="1:125" ht="12.75" x14ac:dyDescent="0.2">
      <c r="A3522" s="89">
        <f t="shared" si="1605"/>
        <v>48291</v>
      </c>
      <c r="B3522" s="105">
        <f t="shared" si="1617"/>
        <v>660.61716323999997</v>
      </c>
      <c r="C3522" s="90">
        <f t="shared" si="1606"/>
        <v>405.59859512999998</v>
      </c>
      <c r="D3522" s="91">
        <f t="shared" si="1618"/>
        <v>7245.38</v>
      </c>
      <c r="E3522" s="92">
        <f t="shared" si="1613"/>
        <v>7276.54</v>
      </c>
      <c r="F3522" s="93">
        <f t="shared" si="1619"/>
        <v>45763</v>
      </c>
      <c r="G3522" s="94">
        <f t="shared" si="1620"/>
        <v>4.3006716003852752E-3</v>
      </c>
      <c r="H3522" s="95">
        <f t="shared" si="1614"/>
        <v>48319</v>
      </c>
      <c r="I3522" s="95">
        <f t="shared" si="1621"/>
        <v>48319</v>
      </c>
      <c r="J3522" s="96">
        <f t="shared" si="1615"/>
        <v>22</v>
      </c>
      <c r="K3522" s="96">
        <f t="shared" si="1616"/>
        <v>3</v>
      </c>
      <c r="L3522" s="8">
        <f t="shared" si="1607"/>
        <v>1.0005853600000001</v>
      </c>
      <c r="M3522" s="97">
        <f t="shared" si="1622"/>
        <v>1.0043006699999999</v>
      </c>
      <c r="N3522" s="97">
        <f t="shared" si="1623"/>
        <v>1.625638688963629</v>
      </c>
      <c r="O3522" s="90">
        <f t="shared" si="1624"/>
        <v>1.6265902699999999</v>
      </c>
      <c r="P3522" s="90">
        <f t="shared" si="1625"/>
        <v>659.74272836</v>
      </c>
      <c r="Q3522" s="98">
        <f t="shared" si="1612"/>
        <v>0</v>
      </c>
      <c r="R3522" s="7">
        <f t="shared" si="1608"/>
        <v>0</v>
      </c>
      <c r="S3522" s="90">
        <f t="shared" si="1626"/>
        <v>0</v>
      </c>
      <c r="T3522" s="99">
        <f t="shared" si="1609"/>
        <v>0.117687</v>
      </c>
      <c r="U3522" s="98">
        <f t="shared" si="1627"/>
        <v>3</v>
      </c>
      <c r="V3522" s="98">
        <v>252</v>
      </c>
      <c r="W3522" s="97">
        <f t="shared" si="1628"/>
        <v>1.001325418</v>
      </c>
      <c r="X3522" s="90">
        <f t="shared" si="1629"/>
        <v>0.87443488000000003</v>
      </c>
      <c r="Y3522" s="90">
        <f t="shared" si="1630"/>
        <v>0</v>
      </c>
      <c r="Z3522" s="100" t="str">
        <f t="shared" si="1610"/>
        <v>A+J=</v>
      </c>
      <c r="AA3522" s="95">
        <f t="shared" si="1611"/>
        <v>48319</v>
      </c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4"/>
      <c r="DP3522" s="1"/>
      <c r="DQ3522" s="1"/>
      <c r="DR3522" s="1"/>
      <c r="DS3522" s="1"/>
      <c r="DT3522" s="1"/>
      <c r="DU3522" s="1"/>
    </row>
    <row r="3523" spans="1:125" ht="12.75" x14ac:dyDescent="0.2">
      <c r="A3523" s="89">
        <f t="shared" si="1605"/>
        <v>48292</v>
      </c>
      <c r="B3523" s="105">
        <f t="shared" si="1617"/>
        <v>661.03783089000001</v>
      </c>
      <c r="C3523" s="90">
        <f t="shared" si="1606"/>
        <v>405.59859512999998</v>
      </c>
      <c r="D3523" s="91">
        <f t="shared" si="1618"/>
        <v>7245.38</v>
      </c>
      <c r="E3523" s="92">
        <f t="shared" si="1613"/>
        <v>7276.54</v>
      </c>
      <c r="F3523" s="93">
        <f t="shared" si="1619"/>
        <v>45763</v>
      </c>
      <c r="G3523" s="94">
        <f t="shared" si="1620"/>
        <v>4.3006716003852752E-3</v>
      </c>
      <c r="H3523" s="95">
        <f t="shared" si="1614"/>
        <v>48319</v>
      </c>
      <c r="I3523" s="95">
        <f t="shared" si="1621"/>
        <v>48319</v>
      </c>
      <c r="J3523" s="96">
        <f t="shared" si="1615"/>
        <v>22</v>
      </c>
      <c r="K3523" s="96">
        <f t="shared" si="1616"/>
        <v>4</v>
      </c>
      <c r="L3523" s="8">
        <f t="shared" si="1607"/>
        <v>1.0007805599999999</v>
      </c>
      <c r="M3523" s="97">
        <f t="shared" si="1622"/>
        <v>1.0043006699999999</v>
      </c>
      <c r="N3523" s="97">
        <f t="shared" si="1623"/>
        <v>1.625638688963629</v>
      </c>
      <c r="O3523" s="90">
        <f t="shared" si="1624"/>
        <v>1.6269075900000001</v>
      </c>
      <c r="P3523" s="90">
        <f t="shared" si="1625"/>
        <v>659.87143290999995</v>
      </c>
      <c r="Q3523" s="98">
        <f t="shared" si="1612"/>
        <v>0</v>
      </c>
      <c r="R3523" s="7">
        <f t="shared" si="1608"/>
        <v>0</v>
      </c>
      <c r="S3523" s="90">
        <f t="shared" si="1626"/>
        <v>0</v>
      </c>
      <c r="T3523" s="99">
        <f t="shared" si="1609"/>
        <v>0.117687</v>
      </c>
      <c r="U3523" s="98">
        <f t="shared" si="1627"/>
        <v>4</v>
      </c>
      <c r="V3523" s="98">
        <v>252</v>
      </c>
      <c r="W3523" s="97">
        <f t="shared" si="1628"/>
        <v>1.001767614</v>
      </c>
      <c r="X3523" s="90">
        <f t="shared" si="1629"/>
        <v>1.1663979799999999</v>
      </c>
      <c r="Y3523" s="90">
        <f t="shared" si="1630"/>
        <v>0</v>
      </c>
      <c r="Z3523" s="100" t="str">
        <f t="shared" si="1610"/>
        <v>A+J=</v>
      </c>
      <c r="AA3523" s="95">
        <f t="shared" si="1611"/>
        <v>48319</v>
      </c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4"/>
      <c r="DP3523" s="1"/>
      <c r="DQ3523" s="1"/>
      <c r="DR3523" s="1"/>
      <c r="DS3523" s="1"/>
      <c r="DT3523" s="1"/>
      <c r="DU3523" s="1"/>
    </row>
    <row r="3524" spans="1:125" ht="12.75" x14ac:dyDescent="0.2">
      <c r="A3524" s="89">
        <f t="shared" si="1605"/>
        <v>48293</v>
      </c>
      <c r="B3524" s="105">
        <f t="shared" si="1617"/>
        <v>661.45876950000002</v>
      </c>
      <c r="C3524" s="90">
        <f t="shared" si="1606"/>
        <v>405.59859512999998</v>
      </c>
      <c r="D3524" s="91">
        <f t="shared" si="1618"/>
        <v>7245.38</v>
      </c>
      <c r="E3524" s="92">
        <f t="shared" si="1613"/>
        <v>7276.54</v>
      </c>
      <c r="F3524" s="93">
        <f t="shared" si="1619"/>
        <v>45763</v>
      </c>
      <c r="G3524" s="94">
        <f t="shared" si="1620"/>
        <v>4.3006716003852752E-3</v>
      </c>
      <c r="H3524" s="95">
        <f t="shared" si="1614"/>
        <v>48319</v>
      </c>
      <c r="I3524" s="95">
        <f t="shared" si="1621"/>
        <v>48319</v>
      </c>
      <c r="J3524" s="96">
        <f t="shared" si="1615"/>
        <v>22</v>
      </c>
      <c r="K3524" s="96">
        <f t="shared" si="1616"/>
        <v>5</v>
      </c>
      <c r="L3524" s="8">
        <f t="shared" si="1607"/>
        <v>1.0009758</v>
      </c>
      <c r="M3524" s="97">
        <f t="shared" si="1622"/>
        <v>1.0043006699999999</v>
      </c>
      <c r="N3524" s="97">
        <f t="shared" si="1623"/>
        <v>1.625638688963629</v>
      </c>
      <c r="O3524" s="90">
        <f t="shared" si="1624"/>
        <v>1.62722498</v>
      </c>
      <c r="P3524" s="90">
        <f t="shared" si="1625"/>
        <v>660.00016584000002</v>
      </c>
      <c r="Q3524" s="98">
        <f t="shared" si="1612"/>
        <v>0</v>
      </c>
      <c r="R3524" s="7">
        <f t="shared" si="1608"/>
        <v>0</v>
      </c>
      <c r="S3524" s="90">
        <f t="shared" si="1626"/>
        <v>0</v>
      </c>
      <c r="T3524" s="99">
        <f t="shared" si="1609"/>
        <v>0.117687</v>
      </c>
      <c r="U3524" s="98">
        <f t="shared" si="1627"/>
        <v>5</v>
      </c>
      <c r="V3524" s="98">
        <v>252</v>
      </c>
      <c r="W3524" s="97">
        <f t="shared" si="1628"/>
        <v>1.002210005</v>
      </c>
      <c r="X3524" s="90">
        <f t="shared" si="1629"/>
        <v>1.4586036600000001</v>
      </c>
      <c r="Y3524" s="90">
        <f t="shared" si="1630"/>
        <v>0</v>
      </c>
      <c r="Z3524" s="100" t="str">
        <f t="shared" si="1610"/>
        <v>A+J=</v>
      </c>
      <c r="AA3524" s="95">
        <f t="shared" si="1611"/>
        <v>48319</v>
      </c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4"/>
      <c r="DP3524" s="1"/>
      <c r="DQ3524" s="1"/>
      <c r="DR3524" s="1"/>
      <c r="DS3524" s="1"/>
      <c r="DT3524" s="1"/>
      <c r="DU3524" s="1"/>
    </row>
    <row r="3525" spans="1:125" ht="12.75" x14ac:dyDescent="0.2">
      <c r="A3525" s="89">
        <f t="shared" si="1605"/>
        <v>48294</v>
      </c>
      <c r="B3525" s="105">
        <f t="shared" si="1617"/>
        <v>661.45876950000002</v>
      </c>
      <c r="C3525" s="90">
        <f t="shared" si="1606"/>
        <v>405.59859512999998</v>
      </c>
      <c r="D3525" s="91">
        <f t="shared" si="1618"/>
        <v>7245.38</v>
      </c>
      <c r="E3525" s="92">
        <f t="shared" si="1613"/>
        <v>7276.54</v>
      </c>
      <c r="F3525" s="93">
        <f t="shared" si="1619"/>
        <v>45763</v>
      </c>
      <c r="G3525" s="94">
        <f t="shared" si="1620"/>
        <v>4.3006716003852752E-3</v>
      </c>
      <c r="H3525" s="95">
        <f t="shared" si="1614"/>
        <v>48319</v>
      </c>
      <c r="I3525" s="95">
        <f t="shared" si="1621"/>
        <v>48319</v>
      </c>
      <c r="J3525" s="96">
        <f t="shared" si="1615"/>
        <v>22</v>
      </c>
      <c r="K3525" s="96">
        <f t="shared" si="1616"/>
        <v>5</v>
      </c>
      <c r="L3525" s="8">
        <f t="shared" si="1607"/>
        <v>1.0009758</v>
      </c>
      <c r="M3525" s="97">
        <f t="shared" si="1622"/>
        <v>1.0043006699999999</v>
      </c>
      <c r="N3525" s="97">
        <f t="shared" si="1623"/>
        <v>1.625638688963629</v>
      </c>
      <c r="O3525" s="90">
        <f t="shared" si="1624"/>
        <v>1.62722498</v>
      </c>
      <c r="P3525" s="90">
        <f t="shared" si="1625"/>
        <v>660.00016584000002</v>
      </c>
      <c r="Q3525" s="98">
        <f t="shared" si="1612"/>
        <v>0</v>
      </c>
      <c r="R3525" s="7">
        <f t="shared" si="1608"/>
        <v>0</v>
      </c>
      <c r="S3525" s="90">
        <f t="shared" si="1626"/>
        <v>0</v>
      </c>
      <c r="T3525" s="99">
        <f t="shared" si="1609"/>
        <v>0.117687</v>
      </c>
      <c r="U3525" s="98">
        <f t="shared" si="1627"/>
        <v>5</v>
      </c>
      <c r="V3525" s="98">
        <v>252</v>
      </c>
      <c r="W3525" s="97">
        <f t="shared" si="1628"/>
        <v>1.002210005</v>
      </c>
      <c r="X3525" s="90">
        <f t="shared" si="1629"/>
        <v>1.4586036600000001</v>
      </c>
      <c r="Y3525" s="90">
        <f t="shared" si="1630"/>
        <v>0</v>
      </c>
      <c r="Z3525" s="100" t="str">
        <f t="shared" si="1610"/>
        <v>A+J=</v>
      </c>
      <c r="AA3525" s="95">
        <f t="shared" si="1611"/>
        <v>48319</v>
      </c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4"/>
      <c r="DP3525" s="1"/>
      <c r="DQ3525" s="1"/>
      <c r="DR3525" s="1"/>
      <c r="DS3525" s="1"/>
      <c r="DT3525" s="1"/>
      <c r="DU3525" s="1"/>
    </row>
    <row r="3526" spans="1:125" ht="12.75" x14ac:dyDescent="0.2">
      <c r="A3526" s="89">
        <f t="shared" si="1605"/>
        <v>48295</v>
      </c>
      <c r="B3526" s="105">
        <f t="shared" si="1617"/>
        <v>661.45876950000002</v>
      </c>
      <c r="C3526" s="90">
        <f t="shared" si="1606"/>
        <v>405.59859512999998</v>
      </c>
      <c r="D3526" s="91">
        <f t="shared" si="1618"/>
        <v>7245.38</v>
      </c>
      <c r="E3526" s="92">
        <f t="shared" si="1613"/>
        <v>7276.54</v>
      </c>
      <c r="F3526" s="93">
        <f t="shared" si="1619"/>
        <v>45763</v>
      </c>
      <c r="G3526" s="94">
        <f t="shared" si="1620"/>
        <v>4.3006716003852752E-3</v>
      </c>
      <c r="H3526" s="95">
        <f t="shared" si="1614"/>
        <v>48319</v>
      </c>
      <c r="I3526" s="95">
        <f t="shared" si="1621"/>
        <v>48319</v>
      </c>
      <c r="J3526" s="96">
        <f t="shared" si="1615"/>
        <v>22</v>
      </c>
      <c r="K3526" s="96">
        <f t="shared" si="1616"/>
        <v>5</v>
      </c>
      <c r="L3526" s="8">
        <f t="shared" si="1607"/>
        <v>1.0009758</v>
      </c>
      <c r="M3526" s="97">
        <f t="shared" si="1622"/>
        <v>1.0043006699999999</v>
      </c>
      <c r="N3526" s="97">
        <f t="shared" si="1623"/>
        <v>1.625638688963629</v>
      </c>
      <c r="O3526" s="90">
        <f t="shared" si="1624"/>
        <v>1.62722498</v>
      </c>
      <c r="P3526" s="90">
        <f t="shared" si="1625"/>
        <v>660.00016584000002</v>
      </c>
      <c r="Q3526" s="98">
        <f t="shared" si="1612"/>
        <v>0</v>
      </c>
      <c r="R3526" s="7">
        <f t="shared" si="1608"/>
        <v>0</v>
      </c>
      <c r="S3526" s="90">
        <f t="shared" si="1626"/>
        <v>0</v>
      </c>
      <c r="T3526" s="99">
        <f t="shared" si="1609"/>
        <v>0.117687</v>
      </c>
      <c r="U3526" s="98">
        <f t="shared" si="1627"/>
        <v>5</v>
      </c>
      <c r="V3526" s="98">
        <v>252</v>
      </c>
      <c r="W3526" s="97">
        <f t="shared" si="1628"/>
        <v>1.002210005</v>
      </c>
      <c r="X3526" s="90">
        <f t="shared" si="1629"/>
        <v>1.4586036600000001</v>
      </c>
      <c r="Y3526" s="90">
        <f t="shared" si="1630"/>
        <v>0</v>
      </c>
      <c r="Z3526" s="100" t="str">
        <f t="shared" si="1610"/>
        <v>A+J=</v>
      </c>
      <c r="AA3526" s="95">
        <f t="shared" si="1611"/>
        <v>48319</v>
      </c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4"/>
      <c r="DP3526" s="1"/>
      <c r="DQ3526" s="1"/>
      <c r="DR3526" s="1"/>
      <c r="DS3526" s="1"/>
      <c r="DT3526" s="1"/>
      <c r="DU3526" s="1"/>
    </row>
    <row r="3527" spans="1:125" ht="12.75" x14ac:dyDescent="0.2">
      <c r="A3527" s="89">
        <f t="shared" si="1605"/>
        <v>48296</v>
      </c>
      <c r="B3527" s="105">
        <f t="shared" si="1617"/>
        <v>661.87997987999995</v>
      </c>
      <c r="C3527" s="90">
        <f t="shared" si="1606"/>
        <v>405.59859512999998</v>
      </c>
      <c r="D3527" s="91">
        <f t="shared" si="1618"/>
        <v>7245.38</v>
      </c>
      <c r="E3527" s="92">
        <f t="shared" si="1613"/>
        <v>7276.54</v>
      </c>
      <c r="F3527" s="93">
        <f t="shared" si="1619"/>
        <v>45763</v>
      </c>
      <c r="G3527" s="94">
        <f t="shared" si="1620"/>
        <v>4.3006716003852752E-3</v>
      </c>
      <c r="H3527" s="95">
        <f t="shared" si="1614"/>
        <v>48319</v>
      </c>
      <c r="I3527" s="95">
        <f t="shared" si="1621"/>
        <v>48319</v>
      </c>
      <c r="J3527" s="96">
        <f t="shared" si="1615"/>
        <v>22</v>
      </c>
      <c r="K3527" s="96">
        <f t="shared" si="1616"/>
        <v>6</v>
      </c>
      <c r="L3527" s="8">
        <f t="shared" si="1607"/>
        <v>1.00117108</v>
      </c>
      <c r="M3527" s="97">
        <f t="shared" si="1622"/>
        <v>1.0043006699999999</v>
      </c>
      <c r="N3527" s="97">
        <f t="shared" si="1623"/>
        <v>1.625638688963629</v>
      </c>
      <c r="O3527" s="90">
        <f t="shared" si="1624"/>
        <v>1.62754244</v>
      </c>
      <c r="P3527" s="90">
        <f t="shared" si="1625"/>
        <v>660.12892717</v>
      </c>
      <c r="Q3527" s="98">
        <f t="shared" si="1612"/>
        <v>0</v>
      </c>
      <c r="R3527" s="7">
        <f t="shared" si="1608"/>
        <v>0</v>
      </c>
      <c r="S3527" s="90">
        <f t="shared" si="1626"/>
        <v>0</v>
      </c>
      <c r="T3527" s="99">
        <f t="shared" si="1609"/>
        <v>0.117687</v>
      </c>
      <c r="U3527" s="98">
        <f t="shared" si="1627"/>
        <v>6</v>
      </c>
      <c r="V3527" s="98">
        <v>252</v>
      </c>
      <c r="W3527" s="97">
        <f t="shared" si="1628"/>
        <v>1.002652592</v>
      </c>
      <c r="X3527" s="90">
        <f t="shared" si="1629"/>
        <v>1.75105271</v>
      </c>
      <c r="Y3527" s="90">
        <f t="shared" si="1630"/>
        <v>0</v>
      </c>
      <c r="Z3527" s="100" t="str">
        <f t="shared" si="1610"/>
        <v>A+J=</v>
      </c>
      <c r="AA3527" s="95">
        <f t="shared" si="1611"/>
        <v>48319</v>
      </c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4"/>
      <c r="DP3527" s="1"/>
      <c r="DQ3527" s="1"/>
      <c r="DR3527" s="1"/>
      <c r="DS3527" s="1"/>
      <c r="DT3527" s="1"/>
      <c r="DU3527" s="1"/>
    </row>
    <row r="3528" spans="1:125" ht="12.75" x14ac:dyDescent="0.2">
      <c r="A3528" s="89">
        <f t="shared" si="1605"/>
        <v>48297</v>
      </c>
      <c r="B3528" s="105">
        <f t="shared" si="1617"/>
        <v>662.30144926000003</v>
      </c>
      <c r="C3528" s="90">
        <f t="shared" si="1606"/>
        <v>405.59859512999998</v>
      </c>
      <c r="D3528" s="91">
        <f t="shared" si="1618"/>
        <v>7245.38</v>
      </c>
      <c r="E3528" s="92">
        <f t="shared" si="1613"/>
        <v>7276.54</v>
      </c>
      <c r="F3528" s="93">
        <f t="shared" si="1619"/>
        <v>45763</v>
      </c>
      <c r="G3528" s="94">
        <f t="shared" si="1620"/>
        <v>4.3006716003852752E-3</v>
      </c>
      <c r="H3528" s="95">
        <f t="shared" si="1614"/>
        <v>48319</v>
      </c>
      <c r="I3528" s="95">
        <f t="shared" si="1621"/>
        <v>48319</v>
      </c>
      <c r="J3528" s="96">
        <f t="shared" si="1615"/>
        <v>22</v>
      </c>
      <c r="K3528" s="96">
        <f t="shared" si="1616"/>
        <v>7</v>
      </c>
      <c r="L3528" s="8">
        <f t="shared" si="1607"/>
        <v>1.0013663900000001</v>
      </c>
      <c r="M3528" s="97">
        <f t="shared" si="1622"/>
        <v>1.0043006699999999</v>
      </c>
      <c r="N3528" s="97">
        <f t="shared" si="1623"/>
        <v>1.625638688963629</v>
      </c>
      <c r="O3528" s="90">
        <f t="shared" si="1624"/>
        <v>1.62785994</v>
      </c>
      <c r="P3528" s="90">
        <f t="shared" si="1625"/>
        <v>660.25770473</v>
      </c>
      <c r="Q3528" s="98">
        <f t="shared" si="1612"/>
        <v>0</v>
      </c>
      <c r="R3528" s="7">
        <f t="shared" si="1608"/>
        <v>0</v>
      </c>
      <c r="S3528" s="90">
        <f t="shared" si="1626"/>
        <v>0</v>
      </c>
      <c r="T3528" s="99">
        <f t="shared" si="1609"/>
        <v>0.117687</v>
      </c>
      <c r="U3528" s="98">
        <f t="shared" si="1627"/>
        <v>7</v>
      </c>
      <c r="V3528" s="98">
        <v>252</v>
      </c>
      <c r="W3528" s="97">
        <f t="shared" si="1628"/>
        <v>1.0030953739999999</v>
      </c>
      <c r="X3528" s="90">
        <f t="shared" si="1629"/>
        <v>2.0437445300000001</v>
      </c>
      <c r="Y3528" s="90">
        <f t="shared" si="1630"/>
        <v>0</v>
      </c>
      <c r="Z3528" s="100" t="str">
        <f t="shared" si="1610"/>
        <v>A+J=</v>
      </c>
      <c r="AA3528" s="95">
        <f t="shared" si="1611"/>
        <v>48319</v>
      </c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4"/>
      <c r="DP3528" s="1"/>
      <c r="DQ3528" s="1"/>
      <c r="DR3528" s="1"/>
      <c r="DS3528" s="1"/>
      <c r="DT3528" s="1"/>
      <c r="DU3528" s="1"/>
    </row>
    <row r="3529" spans="1:125" ht="12.75" x14ac:dyDescent="0.2">
      <c r="A3529" s="89">
        <f t="shared" si="1605"/>
        <v>48298</v>
      </c>
      <c r="B3529" s="105">
        <f t="shared" si="1617"/>
        <v>662.72319059999995</v>
      </c>
      <c r="C3529" s="90">
        <f t="shared" si="1606"/>
        <v>405.59859512999998</v>
      </c>
      <c r="D3529" s="91">
        <f t="shared" si="1618"/>
        <v>7245.38</v>
      </c>
      <c r="E3529" s="92">
        <f t="shared" si="1613"/>
        <v>7276.54</v>
      </c>
      <c r="F3529" s="93">
        <f t="shared" si="1619"/>
        <v>45763</v>
      </c>
      <c r="G3529" s="94">
        <f t="shared" si="1620"/>
        <v>4.3006716003852752E-3</v>
      </c>
      <c r="H3529" s="95">
        <f t="shared" si="1614"/>
        <v>48319</v>
      </c>
      <c r="I3529" s="95">
        <f t="shared" si="1621"/>
        <v>48319</v>
      </c>
      <c r="J3529" s="96">
        <f t="shared" si="1615"/>
        <v>22</v>
      </c>
      <c r="K3529" s="96">
        <f t="shared" si="1616"/>
        <v>8</v>
      </c>
      <c r="L3529" s="8">
        <f t="shared" si="1607"/>
        <v>1.0015617400000001</v>
      </c>
      <c r="M3529" s="97">
        <f t="shared" si="1622"/>
        <v>1.0043006699999999</v>
      </c>
      <c r="N3529" s="97">
        <f t="shared" si="1623"/>
        <v>1.625638688963629</v>
      </c>
      <c r="O3529" s="90">
        <f t="shared" si="1624"/>
        <v>1.62817751</v>
      </c>
      <c r="P3529" s="90">
        <f t="shared" si="1625"/>
        <v>660.38651067000001</v>
      </c>
      <c r="Q3529" s="98">
        <f t="shared" si="1612"/>
        <v>0</v>
      </c>
      <c r="R3529" s="7">
        <f t="shared" si="1608"/>
        <v>0</v>
      </c>
      <c r="S3529" s="90">
        <f t="shared" si="1626"/>
        <v>0</v>
      </c>
      <c r="T3529" s="99">
        <f t="shared" si="1609"/>
        <v>0.117687</v>
      </c>
      <c r="U3529" s="98">
        <f t="shared" si="1627"/>
        <v>8</v>
      </c>
      <c r="V3529" s="98">
        <v>252</v>
      </c>
      <c r="W3529" s="97">
        <f t="shared" si="1628"/>
        <v>1.0035383520000001</v>
      </c>
      <c r="X3529" s="90">
        <f t="shared" si="1629"/>
        <v>2.3366799299999998</v>
      </c>
      <c r="Y3529" s="90">
        <f t="shared" si="1630"/>
        <v>0</v>
      </c>
      <c r="Z3529" s="100" t="str">
        <f t="shared" si="1610"/>
        <v>A+J=</v>
      </c>
      <c r="AA3529" s="95">
        <f t="shared" si="1611"/>
        <v>48319</v>
      </c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4"/>
      <c r="DP3529" s="1"/>
      <c r="DQ3529" s="1"/>
      <c r="DR3529" s="1"/>
      <c r="DS3529" s="1"/>
      <c r="DT3529" s="1"/>
      <c r="DU3529" s="1"/>
    </row>
    <row r="3530" spans="1:125" ht="12.75" x14ac:dyDescent="0.2">
      <c r="A3530" s="89">
        <f t="shared" si="1605"/>
        <v>48299</v>
      </c>
      <c r="B3530" s="105">
        <f t="shared" si="1617"/>
        <v>663.14519996000001</v>
      </c>
      <c r="C3530" s="90">
        <f t="shared" si="1606"/>
        <v>405.59859512999998</v>
      </c>
      <c r="D3530" s="91">
        <f t="shared" si="1618"/>
        <v>7245.38</v>
      </c>
      <c r="E3530" s="92">
        <f t="shared" si="1613"/>
        <v>7276.54</v>
      </c>
      <c r="F3530" s="93">
        <f t="shared" si="1619"/>
        <v>45763</v>
      </c>
      <c r="G3530" s="94">
        <f t="shared" si="1620"/>
        <v>4.3006716003852752E-3</v>
      </c>
      <c r="H3530" s="95">
        <f t="shared" si="1614"/>
        <v>48319</v>
      </c>
      <c r="I3530" s="95">
        <f t="shared" si="1621"/>
        <v>48319</v>
      </c>
      <c r="J3530" s="96">
        <f t="shared" si="1615"/>
        <v>22</v>
      </c>
      <c r="K3530" s="96">
        <f t="shared" si="1616"/>
        <v>9</v>
      </c>
      <c r="L3530" s="8">
        <f t="shared" si="1607"/>
        <v>1.0017571300000001</v>
      </c>
      <c r="M3530" s="97">
        <f t="shared" si="1622"/>
        <v>1.0043006699999999</v>
      </c>
      <c r="N3530" s="97">
        <f t="shared" si="1623"/>
        <v>1.625638688963629</v>
      </c>
      <c r="O3530" s="90">
        <f t="shared" si="1624"/>
        <v>1.6284951400000001</v>
      </c>
      <c r="P3530" s="90">
        <f t="shared" si="1625"/>
        <v>660.51534096</v>
      </c>
      <c r="Q3530" s="98">
        <f t="shared" si="1612"/>
        <v>0</v>
      </c>
      <c r="R3530" s="7">
        <f t="shared" si="1608"/>
        <v>0</v>
      </c>
      <c r="S3530" s="90">
        <f t="shared" si="1626"/>
        <v>0</v>
      </c>
      <c r="T3530" s="99">
        <f t="shared" si="1609"/>
        <v>0.117687</v>
      </c>
      <c r="U3530" s="98">
        <f t="shared" si="1627"/>
        <v>9</v>
      </c>
      <c r="V3530" s="98">
        <v>252</v>
      </c>
      <c r="W3530" s="97">
        <f t="shared" si="1628"/>
        <v>1.003981526</v>
      </c>
      <c r="X3530" s="90">
        <f t="shared" si="1629"/>
        <v>2.6298590000000002</v>
      </c>
      <c r="Y3530" s="90">
        <f t="shared" si="1630"/>
        <v>0</v>
      </c>
      <c r="Z3530" s="100" t="str">
        <f t="shared" si="1610"/>
        <v>A+J=</v>
      </c>
      <c r="AA3530" s="95">
        <f t="shared" si="1611"/>
        <v>48319</v>
      </c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4"/>
      <c r="DP3530" s="1"/>
      <c r="DQ3530" s="1"/>
      <c r="DR3530" s="1"/>
      <c r="DS3530" s="1"/>
      <c r="DT3530" s="1"/>
      <c r="DU3530" s="1"/>
    </row>
    <row r="3531" spans="1:125" ht="12.75" x14ac:dyDescent="0.2">
      <c r="A3531" s="89">
        <f t="shared" si="1605"/>
        <v>48300</v>
      </c>
      <c r="B3531" s="105">
        <f t="shared" si="1617"/>
        <v>663.14519996000001</v>
      </c>
      <c r="C3531" s="90">
        <f t="shared" si="1606"/>
        <v>405.59859512999998</v>
      </c>
      <c r="D3531" s="91">
        <f t="shared" si="1618"/>
        <v>7245.38</v>
      </c>
      <c r="E3531" s="92">
        <f t="shared" si="1613"/>
        <v>7276.54</v>
      </c>
      <c r="F3531" s="93">
        <f t="shared" si="1619"/>
        <v>45763</v>
      </c>
      <c r="G3531" s="94">
        <f t="shared" si="1620"/>
        <v>4.3006716003852752E-3</v>
      </c>
      <c r="H3531" s="95">
        <f t="shared" si="1614"/>
        <v>48319</v>
      </c>
      <c r="I3531" s="95">
        <f t="shared" si="1621"/>
        <v>48319</v>
      </c>
      <c r="J3531" s="96">
        <f t="shared" si="1615"/>
        <v>22</v>
      </c>
      <c r="K3531" s="96">
        <f t="shared" si="1616"/>
        <v>9</v>
      </c>
      <c r="L3531" s="8">
        <f t="shared" si="1607"/>
        <v>1.0017571300000001</v>
      </c>
      <c r="M3531" s="97">
        <f t="shared" si="1622"/>
        <v>1.0043006699999999</v>
      </c>
      <c r="N3531" s="97">
        <f t="shared" si="1623"/>
        <v>1.625638688963629</v>
      </c>
      <c r="O3531" s="90">
        <f t="shared" si="1624"/>
        <v>1.6284951400000001</v>
      </c>
      <c r="P3531" s="90">
        <f t="shared" si="1625"/>
        <v>660.51534096</v>
      </c>
      <c r="Q3531" s="98">
        <f t="shared" si="1612"/>
        <v>0</v>
      </c>
      <c r="R3531" s="7">
        <f t="shared" si="1608"/>
        <v>0</v>
      </c>
      <c r="S3531" s="90">
        <f t="shared" si="1626"/>
        <v>0</v>
      </c>
      <c r="T3531" s="99">
        <f t="shared" si="1609"/>
        <v>0.117687</v>
      </c>
      <c r="U3531" s="98">
        <f t="shared" si="1627"/>
        <v>9</v>
      </c>
      <c r="V3531" s="98">
        <v>252</v>
      </c>
      <c r="W3531" s="97">
        <f t="shared" si="1628"/>
        <v>1.003981526</v>
      </c>
      <c r="X3531" s="90">
        <f t="shared" si="1629"/>
        <v>2.6298590000000002</v>
      </c>
      <c r="Y3531" s="90">
        <f t="shared" si="1630"/>
        <v>0</v>
      </c>
      <c r="Z3531" s="100" t="str">
        <f t="shared" si="1610"/>
        <v>A+J=</v>
      </c>
      <c r="AA3531" s="95">
        <f t="shared" si="1611"/>
        <v>48319</v>
      </c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4"/>
      <c r="DP3531" s="1"/>
      <c r="DQ3531" s="1"/>
      <c r="DR3531" s="1"/>
      <c r="DS3531" s="1"/>
      <c r="DT3531" s="1"/>
      <c r="DU3531" s="1"/>
    </row>
    <row r="3532" spans="1:125" ht="12.75" x14ac:dyDescent="0.2">
      <c r="A3532" s="89">
        <f t="shared" si="1605"/>
        <v>48301</v>
      </c>
      <c r="B3532" s="105">
        <f t="shared" si="1617"/>
        <v>663.14519996000001</v>
      </c>
      <c r="C3532" s="90">
        <f t="shared" si="1606"/>
        <v>405.59859512999998</v>
      </c>
      <c r="D3532" s="91">
        <f t="shared" si="1618"/>
        <v>7245.38</v>
      </c>
      <c r="E3532" s="92">
        <f t="shared" si="1613"/>
        <v>7276.54</v>
      </c>
      <c r="F3532" s="93">
        <f t="shared" si="1619"/>
        <v>45763</v>
      </c>
      <c r="G3532" s="94">
        <f t="shared" si="1620"/>
        <v>4.3006716003852752E-3</v>
      </c>
      <c r="H3532" s="95">
        <f t="shared" si="1614"/>
        <v>48319</v>
      </c>
      <c r="I3532" s="95">
        <f t="shared" si="1621"/>
        <v>48319</v>
      </c>
      <c r="J3532" s="96">
        <f t="shared" si="1615"/>
        <v>22</v>
      </c>
      <c r="K3532" s="96">
        <f t="shared" si="1616"/>
        <v>9</v>
      </c>
      <c r="L3532" s="8">
        <f t="shared" si="1607"/>
        <v>1.0017571300000001</v>
      </c>
      <c r="M3532" s="97">
        <f t="shared" si="1622"/>
        <v>1.0043006699999999</v>
      </c>
      <c r="N3532" s="97">
        <f t="shared" si="1623"/>
        <v>1.625638688963629</v>
      </c>
      <c r="O3532" s="90">
        <f t="shared" si="1624"/>
        <v>1.6284951400000001</v>
      </c>
      <c r="P3532" s="90">
        <f t="shared" si="1625"/>
        <v>660.51534096</v>
      </c>
      <c r="Q3532" s="98">
        <f t="shared" si="1612"/>
        <v>0</v>
      </c>
      <c r="R3532" s="7">
        <f t="shared" si="1608"/>
        <v>0</v>
      </c>
      <c r="S3532" s="90">
        <f t="shared" si="1626"/>
        <v>0</v>
      </c>
      <c r="T3532" s="99">
        <f t="shared" si="1609"/>
        <v>0.117687</v>
      </c>
      <c r="U3532" s="98">
        <f t="shared" si="1627"/>
        <v>9</v>
      </c>
      <c r="V3532" s="98">
        <v>252</v>
      </c>
      <c r="W3532" s="97">
        <f t="shared" si="1628"/>
        <v>1.003981526</v>
      </c>
      <c r="X3532" s="90">
        <f t="shared" si="1629"/>
        <v>2.6298590000000002</v>
      </c>
      <c r="Y3532" s="90">
        <f t="shared" si="1630"/>
        <v>0</v>
      </c>
      <c r="Z3532" s="100" t="str">
        <f t="shared" si="1610"/>
        <v>A+J=</v>
      </c>
      <c r="AA3532" s="95">
        <f t="shared" si="1611"/>
        <v>48319</v>
      </c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4"/>
      <c r="DP3532" s="1"/>
      <c r="DQ3532" s="1"/>
      <c r="DR3532" s="1"/>
      <c r="DS3532" s="1"/>
      <c r="DT3532" s="1"/>
      <c r="DU3532" s="1"/>
    </row>
    <row r="3533" spans="1:125" ht="12.75" x14ac:dyDescent="0.2">
      <c r="A3533" s="89">
        <f t="shared" si="1605"/>
        <v>48302</v>
      </c>
      <c r="B3533" s="105">
        <f t="shared" si="1617"/>
        <v>663.14519996000001</v>
      </c>
      <c r="C3533" s="90">
        <f t="shared" si="1606"/>
        <v>405.59859512999998</v>
      </c>
      <c r="D3533" s="91">
        <f t="shared" si="1618"/>
        <v>7245.38</v>
      </c>
      <c r="E3533" s="92">
        <f t="shared" si="1613"/>
        <v>7276.54</v>
      </c>
      <c r="F3533" s="93">
        <f t="shared" si="1619"/>
        <v>45763</v>
      </c>
      <c r="G3533" s="94">
        <f t="shared" si="1620"/>
        <v>4.3006716003852752E-3</v>
      </c>
      <c r="H3533" s="95">
        <f t="shared" si="1614"/>
        <v>48319</v>
      </c>
      <c r="I3533" s="95">
        <f t="shared" si="1621"/>
        <v>48319</v>
      </c>
      <c r="J3533" s="96">
        <f t="shared" si="1615"/>
        <v>22</v>
      </c>
      <c r="K3533" s="96">
        <f t="shared" si="1616"/>
        <v>9</v>
      </c>
      <c r="L3533" s="8">
        <f t="shared" si="1607"/>
        <v>1.0017571300000001</v>
      </c>
      <c r="M3533" s="97">
        <f t="shared" si="1622"/>
        <v>1.0043006699999999</v>
      </c>
      <c r="N3533" s="97">
        <f t="shared" si="1623"/>
        <v>1.625638688963629</v>
      </c>
      <c r="O3533" s="90">
        <f t="shared" si="1624"/>
        <v>1.6284951400000001</v>
      </c>
      <c r="P3533" s="90">
        <f t="shared" si="1625"/>
        <v>660.51534096</v>
      </c>
      <c r="Q3533" s="98">
        <f t="shared" si="1612"/>
        <v>0</v>
      </c>
      <c r="R3533" s="7">
        <f t="shared" si="1608"/>
        <v>0</v>
      </c>
      <c r="S3533" s="90">
        <f t="shared" si="1626"/>
        <v>0</v>
      </c>
      <c r="T3533" s="99">
        <f t="shared" si="1609"/>
        <v>0.117687</v>
      </c>
      <c r="U3533" s="98">
        <f t="shared" si="1627"/>
        <v>9</v>
      </c>
      <c r="V3533" s="98">
        <v>252</v>
      </c>
      <c r="W3533" s="97">
        <f t="shared" si="1628"/>
        <v>1.003981526</v>
      </c>
      <c r="X3533" s="90">
        <f t="shared" si="1629"/>
        <v>2.6298590000000002</v>
      </c>
      <c r="Y3533" s="90">
        <f t="shared" si="1630"/>
        <v>0</v>
      </c>
      <c r="Z3533" s="100" t="str">
        <f t="shared" si="1610"/>
        <v>A+J=</v>
      </c>
      <c r="AA3533" s="95">
        <f t="shared" si="1611"/>
        <v>48319</v>
      </c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4"/>
      <c r="DP3533" s="1"/>
      <c r="DQ3533" s="1"/>
      <c r="DR3533" s="1"/>
      <c r="DS3533" s="1"/>
      <c r="DT3533" s="1"/>
      <c r="DU3533" s="1"/>
    </row>
    <row r="3534" spans="1:125" ht="12.75" x14ac:dyDescent="0.2">
      <c r="A3534" s="89">
        <f t="shared" si="1605"/>
        <v>48303</v>
      </c>
      <c r="B3534" s="105">
        <f t="shared" si="1617"/>
        <v>663.56748084000003</v>
      </c>
      <c r="C3534" s="90">
        <f t="shared" si="1606"/>
        <v>405.59859512999998</v>
      </c>
      <c r="D3534" s="91">
        <f t="shared" si="1618"/>
        <v>7245.38</v>
      </c>
      <c r="E3534" s="92">
        <f t="shared" si="1613"/>
        <v>7276.54</v>
      </c>
      <c r="F3534" s="93">
        <f t="shared" si="1619"/>
        <v>45763</v>
      </c>
      <c r="G3534" s="94">
        <f t="shared" si="1620"/>
        <v>4.3006716003852752E-3</v>
      </c>
      <c r="H3534" s="95">
        <f t="shared" si="1614"/>
        <v>48319</v>
      </c>
      <c r="I3534" s="95">
        <f t="shared" si="1621"/>
        <v>48319</v>
      </c>
      <c r="J3534" s="96">
        <f t="shared" si="1615"/>
        <v>22</v>
      </c>
      <c r="K3534" s="96">
        <f t="shared" si="1616"/>
        <v>10</v>
      </c>
      <c r="L3534" s="8">
        <f t="shared" si="1607"/>
        <v>1.0019525600000001</v>
      </c>
      <c r="M3534" s="97">
        <f t="shared" si="1622"/>
        <v>1.0043006699999999</v>
      </c>
      <c r="N3534" s="97">
        <f t="shared" si="1623"/>
        <v>1.625638688963629</v>
      </c>
      <c r="O3534" s="90">
        <f t="shared" si="1624"/>
        <v>1.6288128399999999</v>
      </c>
      <c r="P3534" s="90">
        <f t="shared" si="1625"/>
        <v>660.64419963</v>
      </c>
      <c r="Q3534" s="98">
        <f t="shared" si="1612"/>
        <v>0</v>
      </c>
      <c r="R3534" s="7">
        <f t="shared" si="1608"/>
        <v>0</v>
      </c>
      <c r="S3534" s="90">
        <f t="shared" si="1626"/>
        <v>0</v>
      </c>
      <c r="T3534" s="99">
        <f t="shared" si="1609"/>
        <v>0.117687</v>
      </c>
      <c r="U3534" s="98">
        <f t="shared" si="1627"/>
        <v>10</v>
      </c>
      <c r="V3534" s="98">
        <v>252</v>
      </c>
      <c r="W3534" s="97">
        <f t="shared" si="1628"/>
        <v>1.0044248950000001</v>
      </c>
      <c r="X3534" s="90">
        <f t="shared" si="1629"/>
        <v>2.9232812099999999</v>
      </c>
      <c r="Y3534" s="90">
        <f t="shared" si="1630"/>
        <v>0</v>
      </c>
      <c r="Z3534" s="100" t="str">
        <f t="shared" si="1610"/>
        <v>A+J=</v>
      </c>
      <c r="AA3534" s="95">
        <f t="shared" si="1611"/>
        <v>48319</v>
      </c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4"/>
      <c r="DP3534" s="1"/>
      <c r="DQ3534" s="1"/>
      <c r="DR3534" s="1"/>
      <c r="DS3534" s="1"/>
      <c r="DT3534" s="1"/>
      <c r="DU3534" s="1"/>
    </row>
    <row r="3535" spans="1:125" ht="12.75" x14ac:dyDescent="0.2">
      <c r="A3535" s="89">
        <f t="shared" si="1605"/>
        <v>48304</v>
      </c>
      <c r="B3535" s="105">
        <f t="shared" si="1617"/>
        <v>663.99002587999996</v>
      </c>
      <c r="C3535" s="90">
        <f t="shared" si="1606"/>
        <v>405.59859512999998</v>
      </c>
      <c r="D3535" s="91">
        <f t="shared" si="1618"/>
        <v>7245.38</v>
      </c>
      <c r="E3535" s="92">
        <f t="shared" si="1613"/>
        <v>7276.54</v>
      </c>
      <c r="F3535" s="93">
        <f t="shared" si="1619"/>
        <v>45763</v>
      </c>
      <c r="G3535" s="94">
        <f t="shared" si="1620"/>
        <v>4.3006716003852752E-3</v>
      </c>
      <c r="H3535" s="95">
        <f t="shared" si="1614"/>
        <v>48319</v>
      </c>
      <c r="I3535" s="95">
        <f t="shared" si="1621"/>
        <v>48319</v>
      </c>
      <c r="J3535" s="96">
        <f t="shared" si="1615"/>
        <v>22</v>
      </c>
      <c r="K3535" s="96">
        <f t="shared" si="1616"/>
        <v>11</v>
      </c>
      <c r="L3535" s="8">
        <f t="shared" si="1607"/>
        <v>1.0021480199999999</v>
      </c>
      <c r="M3535" s="97">
        <f t="shared" si="1622"/>
        <v>1.0043006699999999</v>
      </c>
      <c r="N3535" s="97">
        <f t="shared" si="1623"/>
        <v>1.625638688963629</v>
      </c>
      <c r="O3535" s="90">
        <f t="shared" si="1624"/>
        <v>1.6291305899999999</v>
      </c>
      <c r="P3535" s="90">
        <f t="shared" si="1625"/>
        <v>660.77307857999995</v>
      </c>
      <c r="Q3535" s="98">
        <f t="shared" si="1612"/>
        <v>0</v>
      </c>
      <c r="R3535" s="7">
        <f t="shared" si="1608"/>
        <v>0</v>
      </c>
      <c r="S3535" s="90">
        <f t="shared" si="1626"/>
        <v>0</v>
      </c>
      <c r="T3535" s="99">
        <f t="shared" si="1609"/>
        <v>0.117687</v>
      </c>
      <c r="U3535" s="98">
        <f t="shared" si="1627"/>
        <v>11</v>
      </c>
      <c r="V3535" s="98">
        <v>252</v>
      </c>
      <c r="W3535" s="97">
        <f t="shared" si="1628"/>
        <v>1.00486846</v>
      </c>
      <c r="X3535" s="90">
        <f t="shared" si="1629"/>
        <v>3.2169473000000002</v>
      </c>
      <c r="Y3535" s="90">
        <f t="shared" si="1630"/>
        <v>0</v>
      </c>
      <c r="Z3535" s="100" t="str">
        <f t="shared" si="1610"/>
        <v>A+J=</v>
      </c>
      <c r="AA3535" s="95">
        <f t="shared" si="1611"/>
        <v>48319</v>
      </c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4"/>
      <c r="DP3535" s="1"/>
      <c r="DQ3535" s="1"/>
      <c r="DR3535" s="1"/>
      <c r="DS3535" s="1"/>
      <c r="DT3535" s="1"/>
      <c r="DU3535" s="1"/>
    </row>
    <row r="3536" spans="1:125" ht="12.75" x14ac:dyDescent="0.2">
      <c r="A3536" s="89">
        <f t="shared" si="1605"/>
        <v>48305</v>
      </c>
      <c r="B3536" s="105">
        <f t="shared" si="1617"/>
        <v>664.41284741000004</v>
      </c>
      <c r="C3536" s="90">
        <f t="shared" si="1606"/>
        <v>405.59859512999998</v>
      </c>
      <c r="D3536" s="91">
        <f t="shared" si="1618"/>
        <v>7245.38</v>
      </c>
      <c r="E3536" s="92">
        <f t="shared" si="1613"/>
        <v>7276.54</v>
      </c>
      <c r="F3536" s="93">
        <f t="shared" si="1619"/>
        <v>45763</v>
      </c>
      <c r="G3536" s="94">
        <f t="shared" si="1620"/>
        <v>4.3006716003852752E-3</v>
      </c>
      <c r="H3536" s="95">
        <f t="shared" si="1614"/>
        <v>48319</v>
      </c>
      <c r="I3536" s="95">
        <f t="shared" si="1621"/>
        <v>48319</v>
      </c>
      <c r="J3536" s="96">
        <f t="shared" si="1615"/>
        <v>22</v>
      </c>
      <c r="K3536" s="96">
        <f t="shared" si="1616"/>
        <v>12</v>
      </c>
      <c r="L3536" s="8">
        <f t="shared" si="1607"/>
        <v>1.0023435300000001</v>
      </c>
      <c r="M3536" s="97">
        <f t="shared" si="1622"/>
        <v>1.0043006699999999</v>
      </c>
      <c r="N3536" s="97">
        <f t="shared" si="1623"/>
        <v>1.625638688963629</v>
      </c>
      <c r="O3536" s="90">
        <f t="shared" si="1624"/>
        <v>1.6294484199999999</v>
      </c>
      <c r="P3536" s="90">
        <f t="shared" si="1625"/>
        <v>660.90198998000005</v>
      </c>
      <c r="Q3536" s="98">
        <f t="shared" si="1612"/>
        <v>0</v>
      </c>
      <c r="R3536" s="7">
        <f t="shared" si="1608"/>
        <v>0</v>
      </c>
      <c r="S3536" s="90">
        <f t="shared" si="1626"/>
        <v>0</v>
      </c>
      <c r="T3536" s="99">
        <f t="shared" si="1609"/>
        <v>0.117687</v>
      </c>
      <c r="U3536" s="98">
        <f t="shared" si="1627"/>
        <v>12</v>
      </c>
      <c r="V3536" s="98">
        <v>252</v>
      </c>
      <c r="W3536" s="97">
        <f t="shared" si="1628"/>
        <v>1.0053122210000001</v>
      </c>
      <c r="X3536" s="90">
        <f t="shared" si="1629"/>
        <v>3.5108574300000002</v>
      </c>
      <c r="Y3536" s="90">
        <f t="shared" si="1630"/>
        <v>0</v>
      </c>
      <c r="Z3536" s="100" t="str">
        <f t="shared" si="1610"/>
        <v>A+J=</v>
      </c>
      <c r="AA3536" s="95">
        <f t="shared" si="1611"/>
        <v>48319</v>
      </c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4"/>
      <c r="DP3536" s="1"/>
      <c r="DQ3536" s="1"/>
      <c r="DR3536" s="1"/>
      <c r="DS3536" s="1"/>
      <c r="DT3536" s="1"/>
      <c r="DU3536" s="1"/>
    </row>
    <row r="3537" spans="1:125" ht="12.75" x14ac:dyDescent="0.2">
      <c r="A3537" s="89">
        <f t="shared" si="1605"/>
        <v>48306</v>
      </c>
      <c r="B3537" s="105">
        <f t="shared" si="1617"/>
        <v>664.83592856999996</v>
      </c>
      <c r="C3537" s="90">
        <f t="shared" si="1606"/>
        <v>405.59859512999998</v>
      </c>
      <c r="D3537" s="91">
        <f t="shared" si="1618"/>
        <v>7245.38</v>
      </c>
      <c r="E3537" s="92">
        <f t="shared" si="1613"/>
        <v>7276.54</v>
      </c>
      <c r="F3537" s="93">
        <f t="shared" si="1619"/>
        <v>45763</v>
      </c>
      <c r="G3537" s="94">
        <f t="shared" si="1620"/>
        <v>4.3006716003852752E-3</v>
      </c>
      <c r="H3537" s="95">
        <f t="shared" si="1614"/>
        <v>48319</v>
      </c>
      <c r="I3537" s="95">
        <f t="shared" si="1621"/>
        <v>48319</v>
      </c>
      <c r="J3537" s="96">
        <f t="shared" si="1615"/>
        <v>22</v>
      </c>
      <c r="K3537" s="96">
        <f t="shared" si="1616"/>
        <v>13</v>
      </c>
      <c r="L3537" s="8">
        <f t="shared" si="1607"/>
        <v>1.0025390700000001</v>
      </c>
      <c r="M3537" s="97">
        <f t="shared" si="1622"/>
        <v>1.0043006699999999</v>
      </c>
      <c r="N3537" s="97">
        <f t="shared" si="1623"/>
        <v>1.625638688963629</v>
      </c>
      <c r="O3537" s="90">
        <f t="shared" si="1624"/>
        <v>1.6297662900000001</v>
      </c>
      <c r="P3537" s="90">
        <f t="shared" si="1625"/>
        <v>661.03091760999996</v>
      </c>
      <c r="Q3537" s="98">
        <f t="shared" si="1612"/>
        <v>0</v>
      </c>
      <c r="R3537" s="7">
        <f t="shared" si="1608"/>
        <v>0</v>
      </c>
      <c r="S3537" s="90">
        <f t="shared" si="1626"/>
        <v>0</v>
      </c>
      <c r="T3537" s="99">
        <f t="shared" si="1609"/>
        <v>0.117687</v>
      </c>
      <c r="U3537" s="98">
        <f t="shared" si="1627"/>
        <v>13</v>
      </c>
      <c r="V3537" s="98">
        <v>252</v>
      </c>
      <c r="W3537" s="97">
        <f t="shared" si="1628"/>
        <v>1.0057561770000001</v>
      </c>
      <c r="X3537" s="90">
        <f t="shared" si="1629"/>
        <v>3.8050109600000002</v>
      </c>
      <c r="Y3537" s="90">
        <f t="shared" si="1630"/>
        <v>0</v>
      </c>
      <c r="Z3537" s="100" t="str">
        <f t="shared" si="1610"/>
        <v>A+J=</v>
      </c>
      <c r="AA3537" s="95">
        <f t="shared" si="1611"/>
        <v>48319</v>
      </c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4"/>
      <c r="DP3537" s="1"/>
      <c r="DQ3537" s="1"/>
      <c r="DR3537" s="1"/>
      <c r="DS3537" s="1"/>
      <c r="DT3537" s="1"/>
      <c r="DU3537" s="1"/>
    </row>
    <row r="3538" spans="1:125" ht="12.75" x14ac:dyDescent="0.2">
      <c r="A3538" s="89">
        <f t="shared" si="1605"/>
        <v>48307</v>
      </c>
      <c r="B3538" s="105">
        <f t="shared" si="1617"/>
        <v>665.25928710000005</v>
      </c>
      <c r="C3538" s="90">
        <f t="shared" si="1606"/>
        <v>405.59859512999998</v>
      </c>
      <c r="D3538" s="91">
        <f t="shared" si="1618"/>
        <v>7245.38</v>
      </c>
      <c r="E3538" s="92">
        <f t="shared" si="1613"/>
        <v>7276.54</v>
      </c>
      <c r="F3538" s="93">
        <f t="shared" si="1619"/>
        <v>45763</v>
      </c>
      <c r="G3538" s="94">
        <f t="shared" si="1620"/>
        <v>4.3006716003852752E-3</v>
      </c>
      <c r="H3538" s="95">
        <f t="shared" si="1614"/>
        <v>48319</v>
      </c>
      <c r="I3538" s="95">
        <f t="shared" si="1621"/>
        <v>48319</v>
      </c>
      <c r="J3538" s="96">
        <f t="shared" si="1615"/>
        <v>22</v>
      </c>
      <c r="K3538" s="96">
        <f t="shared" si="1616"/>
        <v>14</v>
      </c>
      <c r="L3538" s="8">
        <f t="shared" si="1607"/>
        <v>1.0027346500000001</v>
      </c>
      <c r="M3538" s="97">
        <f t="shared" si="1622"/>
        <v>1.0043006699999999</v>
      </c>
      <c r="N3538" s="97">
        <f t="shared" si="1623"/>
        <v>1.625638688963629</v>
      </c>
      <c r="O3538" s="90">
        <f t="shared" si="1624"/>
        <v>1.63008424</v>
      </c>
      <c r="P3538" s="90">
        <f t="shared" si="1625"/>
        <v>661.15987768000002</v>
      </c>
      <c r="Q3538" s="98">
        <f t="shared" si="1612"/>
        <v>0</v>
      </c>
      <c r="R3538" s="7">
        <f t="shared" si="1608"/>
        <v>0</v>
      </c>
      <c r="S3538" s="90">
        <f t="shared" si="1626"/>
        <v>0</v>
      </c>
      <c r="T3538" s="99">
        <f t="shared" si="1609"/>
        <v>0.117687</v>
      </c>
      <c r="U3538" s="98">
        <f t="shared" si="1627"/>
        <v>14</v>
      </c>
      <c r="V3538" s="98">
        <v>252</v>
      </c>
      <c r="W3538" s="97">
        <f t="shared" si="1628"/>
        <v>1.00620033</v>
      </c>
      <c r="X3538" s="90">
        <f t="shared" si="1629"/>
        <v>4.0994094199999997</v>
      </c>
      <c r="Y3538" s="90">
        <f t="shared" si="1630"/>
        <v>0</v>
      </c>
      <c r="Z3538" s="100" t="str">
        <f t="shared" si="1610"/>
        <v>A+J=</v>
      </c>
      <c r="AA3538" s="95">
        <f t="shared" si="1611"/>
        <v>48319</v>
      </c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4"/>
      <c r="DP3538" s="1"/>
      <c r="DQ3538" s="1"/>
      <c r="DR3538" s="1"/>
      <c r="DS3538" s="1"/>
      <c r="DT3538" s="1"/>
      <c r="DU3538" s="1"/>
    </row>
    <row r="3539" spans="1:125" ht="12.75" x14ac:dyDescent="0.2">
      <c r="A3539" s="89">
        <f t="shared" si="1605"/>
        <v>48308</v>
      </c>
      <c r="B3539" s="105">
        <f t="shared" si="1617"/>
        <v>665.25928710000005</v>
      </c>
      <c r="C3539" s="90">
        <f t="shared" si="1606"/>
        <v>405.59859512999998</v>
      </c>
      <c r="D3539" s="91">
        <f t="shared" si="1618"/>
        <v>7245.38</v>
      </c>
      <c r="E3539" s="92">
        <f t="shared" si="1613"/>
        <v>7276.54</v>
      </c>
      <c r="F3539" s="93">
        <f t="shared" si="1619"/>
        <v>45763</v>
      </c>
      <c r="G3539" s="94">
        <f t="shared" si="1620"/>
        <v>4.3006716003852752E-3</v>
      </c>
      <c r="H3539" s="95">
        <f t="shared" si="1614"/>
        <v>48319</v>
      </c>
      <c r="I3539" s="95">
        <f t="shared" si="1621"/>
        <v>48319</v>
      </c>
      <c r="J3539" s="96">
        <f t="shared" si="1615"/>
        <v>22</v>
      </c>
      <c r="K3539" s="96">
        <f t="shared" si="1616"/>
        <v>14</v>
      </c>
      <c r="L3539" s="8">
        <f t="shared" si="1607"/>
        <v>1.0027346500000001</v>
      </c>
      <c r="M3539" s="97">
        <f t="shared" si="1622"/>
        <v>1.0043006699999999</v>
      </c>
      <c r="N3539" s="97">
        <f t="shared" si="1623"/>
        <v>1.625638688963629</v>
      </c>
      <c r="O3539" s="90">
        <f t="shared" si="1624"/>
        <v>1.63008424</v>
      </c>
      <c r="P3539" s="90">
        <f t="shared" si="1625"/>
        <v>661.15987768000002</v>
      </c>
      <c r="Q3539" s="98">
        <f t="shared" si="1612"/>
        <v>0</v>
      </c>
      <c r="R3539" s="7">
        <f t="shared" si="1608"/>
        <v>0</v>
      </c>
      <c r="S3539" s="90">
        <f t="shared" si="1626"/>
        <v>0</v>
      </c>
      <c r="T3539" s="99">
        <f t="shared" si="1609"/>
        <v>0.117687</v>
      </c>
      <c r="U3539" s="98">
        <f t="shared" si="1627"/>
        <v>14</v>
      </c>
      <c r="V3539" s="98">
        <v>252</v>
      </c>
      <c r="W3539" s="97">
        <f t="shared" si="1628"/>
        <v>1.00620033</v>
      </c>
      <c r="X3539" s="90">
        <f t="shared" si="1629"/>
        <v>4.0994094199999997</v>
      </c>
      <c r="Y3539" s="90">
        <f t="shared" si="1630"/>
        <v>0</v>
      </c>
      <c r="Z3539" s="100" t="str">
        <f t="shared" si="1610"/>
        <v>A+J=</v>
      </c>
      <c r="AA3539" s="95">
        <f t="shared" si="1611"/>
        <v>48319</v>
      </c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4"/>
      <c r="DP3539" s="1"/>
      <c r="DQ3539" s="1"/>
      <c r="DR3539" s="1"/>
      <c r="DS3539" s="1"/>
      <c r="DT3539" s="1"/>
      <c r="DU3539" s="1"/>
    </row>
    <row r="3540" spans="1:125" ht="12.75" x14ac:dyDescent="0.2">
      <c r="A3540" s="89">
        <f t="shared" ref="A3540:A3603" si="1631">(A3539+1)</f>
        <v>48309</v>
      </c>
      <c r="B3540" s="105">
        <f t="shared" si="1617"/>
        <v>665.25928710000005</v>
      </c>
      <c r="C3540" s="90">
        <f t="shared" ref="C3540:C3603" si="1632">TRUNC(IF(Q3539&gt;0,VLOOKUP(A3539,$AD$21:$AE$123,2),C3539),8)</f>
        <v>405.59859512999998</v>
      </c>
      <c r="D3540" s="91">
        <f t="shared" si="1618"/>
        <v>7245.38</v>
      </c>
      <c r="E3540" s="92">
        <f t="shared" si="1613"/>
        <v>7276.54</v>
      </c>
      <c r="F3540" s="93">
        <f t="shared" si="1619"/>
        <v>45763</v>
      </c>
      <c r="G3540" s="94">
        <f t="shared" si="1620"/>
        <v>4.3006716003852752E-3</v>
      </c>
      <c r="H3540" s="95">
        <f t="shared" si="1614"/>
        <v>48319</v>
      </c>
      <c r="I3540" s="95">
        <f t="shared" si="1621"/>
        <v>48319</v>
      </c>
      <c r="J3540" s="96">
        <f t="shared" si="1615"/>
        <v>22</v>
      </c>
      <c r="K3540" s="96">
        <f t="shared" si="1616"/>
        <v>14</v>
      </c>
      <c r="L3540" s="8">
        <f t="shared" ref="L3540:L3603" si="1633">IF(E3540&lt;D3540,1,TRUNC((E3540/D3540)^TRUNC((K3540/J3540),9),8))</f>
        <v>1.0027346500000001</v>
      </c>
      <c r="M3540" s="97">
        <f t="shared" si="1622"/>
        <v>1.0043006699999999</v>
      </c>
      <c r="N3540" s="97">
        <f t="shared" si="1623"/>
        <v>1.625638688963629</v>
      </c>
      <c r="O3540" s="90">
        <f t="shared" si="1624"/>
        <v>1.63008424</v>
      </c>
      <c r="P3540" s="90">
        <f t="shared" si="1625"/>
        <v>661.15987768000002</v>
      </c>
      <c r="Q3540" s="98">
        <f t="shared" si="1612"/>
        <v>0</v>
      </c>
      <c r="R3540" s="7">
        <f t="shared" ref="R3540:R3603" si="1634">IF(Q3540&gt;0,VLOOKUP($A3540,$AD$19:$AI$164,6),0)</f>
        <v>0</v>
      </c>
      <c r="S3540" s="90">
        <f t="shared" si="1626"/>
        <v>0</v>
      </c>
      <c r="T3540" s="99">
        <f t="shared" ref="T3540:T3603" si="1635">(T3539)</f>
        <v>0.117687</v>
      </c>
      <c r="U3540" s="98">
        <f t="shared" si="1627"/>
        <v>14</v>
      </c>
      <c r="V3540" s="98">
        <v>252</v>
      </c>
      <c r="W3540" s="97">
        <f t="shared" si="1628"/>
        <v>1.00620033</v>
      </c>
      <c r="X3540" s="90">
        <f t="shared" si="1629"/>
        <v>4.0994094199999997</v>
      </c>
      <c r="Y3540" s="90">
        <f t="shared" si="1630"/>
        <v>0</v>
      </c>
      <c r="Z3540" s="100" t="str">
        <f t="shared" si="1610"/>
        <v>A+J=</v>
      </c>
      <c r="AA3540" s="95">
        <f t="shared" si="1611"/>
        <v>48319</v>
      </c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4"/>
      <c r="DP3540" s="1"/>
      <c r="DQ3540" s="1"/>
      <c r="DR3540" s="1"/>
      <c r="DS3540" s="1"/>
      <c r="DT3540" s="1"/>
      <c r="DU3540" s="1"/>
    </row>
    <row r="3541" spans="1:125" ht="12.75" x14ac:dyDescent="0.2">
      <c r="A3541" s="89">
        <f t="shared" si="1631"/>
        <v>48310</v>
      </c>
      <c r="B3541" s="105">
        <f t="shared" si="1617"/>
        <v>665.68291022000005</v>
      </c>
      <c r="C3541" s="90">
        <f t="shared" si="1632"/>
        <v>405.59859512999998</v>
      </c>
      <c r="D3541" s="91">
        <f t="shared" si="1618"/>
        <v>7245.38</v>
      </c>
      <c r="E3541" s="92">
        <f t="shared" si="1613"/>
        <v>7276.54</v>
      </c>
      <c r="F3541" s="93">
        <f t="shared" si="1619"/>
        <v>45763</v>
      </c>
      <c r="G3541" s="94">
        <f t="shared" si="1620"/>
        <v>4.3006716003852752E-3</v>
      </c>
      <c r="H3541" s="95">
        <f t="shared" si="1614"/>
        <v>48319</v>
      </c>
      <c r="I3541" s="95">
        <f t="shared" si="1621"/>
        <v>48319</v>
      </c>
      <c r="J3541" s="96">
        <f t="shared" si="1615"/>
        <v>22</v>
      </c>
      <c r="K3541" s="96">
        <f t="shared" si="1616"/>
        <v>15</v>
      </c>
      <c r="L3541" s="8">
        <f t="shared" si="1633"/>
        <v>1.00293027</v>
      </c>
      <c r="M3541" s="97">
        <f t="shared" si="1622"/>
        <v>1.0043006699999999</v>
      </c>
      <c r="N3541" s="97">
        <f t="shared" si="1623"/>
        <v>1.625638688963629</v>
      </c>
      <c r="O3541" s="90">
        <f t="shared" si="1624"/>
        <v>1.63040224</v>
      </c>
      <c r="P3541" s="90">
        <f t="shared" si="1625"/>
        <v>661.28885804000004</v>
      </c>
      <c r="Q3541" s="98">
        <f t="shared" si="1612"/>
        <v>0</v>
      </c>
      <c r="R3541" s="7">
        <f t="shared" si="1634"/>
        <v>0</v>
      </c>
      <c r="S3541" s="90">
        <f t="shared" si="1626"/>
        <v>0</v>
      </c>
      <c r="T3541" s="99">
        <f t="shared" si="1635"/>
        <v>0.117687</v>
      </c>
      <c r="U3541" s="98">
        <f t="shared" si="1627"/>
        <v>15</v>
      </c>
      <c r="V3541" s="98">
        <v>252</v>
      </c>
      <c r="W3541" s="97">
        <f t="shared" si="1628"/>
        <v>1.0066446790000001</v>
      </c>
      <c r="X3541" s="90">
        <f t="shared" si="1629"/>
        <v>4.3940521800000001</v>
      </c>
      <c r="Y3541" s="90">
        <f t="shared" si="1630"/>
        <v>0</v>
      </c>
      <c r="Z3541" s="100" t="str">
        <f t="shared" ref="Z3541:Z3604" si="1636">IF($Q3540&gt;0,VLOOKUP($A3540,$AD$19:$AM$164,9),Z3540)</f>
        <v>A+J=</v>
      </c>
      <c r="AA3541" s="95">
        <f t="shared" ref="AA3541:AA3604" si="1637">IF($Q3540&gt;0,VLOOKUP($A3540,$AD$19:$AM$164,10),AA3540)</f>
        <v>48319</v>
      </c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4"/>
      <c r="DP3541" s="1"/>
      <c r="DQ3541" s="1"/>
      <c r="DR3541" s="1"/>
      <c r="DS3541" s="1"/>
      <c r="DT3541" s="1"/>
      <c r="DU3541" s="1"/>
    </row>
    <row r="3542" spans="1:125" ht="12.75" x14ac:dyDescent="0.2">
      <c r="A3542" s="89">
        <f t="shared" si="1631"/>
        <v>48311</v>
      </c>
      <c r="B3542" s="105">
        <f t="shared" si="1617"/>
        <v>666.10681027999999</v>
      </c>
      <c r="C3542" s="90">
        <f t="shared" si="1632"/>
        <v>405.59859512999998</v>
      </c>
      <c r="D3542" s="91">
        <f t="shared" si="1618"/>
        <v>7245.38</v>
      </c>
      <c r="E3542" s="92">
        <f t="shared" si="1613"/>
        <v>7276.54</v>
      </c>
      <c r="F3542" s="93">
        <f t="shared" si="1619"/>
        <v>45763</v>
      </c>
      <c r="G3542" s="94">
        <f t="shared" si="1620"/>
        <v>4.3006716003852752E-3</v>
      </c>
      <c r="H3542" s="95">
        <f t="shared" si="1614"/>
        <v>48319</v>
      </c>
      <c r="I3542" s="95">
        <f t="shared" si="1621"/>
        <v>48319</v>
      </c>
      <c r="J3542" s="96">
        <f t="shared" si="1615"/>
        <v>22</v>
      </c>
      <c r="K3542" s="96">
        <f t="shared" si="1616"/>
        <v>16</v>
      </c>
      <c r="L3542" s="8">
        <f t="shared" si="1633"/>
        <v>1.0031259299999999</v>
      </c>
      <c r="M3542" s="97">
        <f t="shared" si="1622"/>
        <v>1.0043006699999999</v>
      </c>
      <c r="N3542" s="97">
        <f t="shared" si="1623"/>
        <v>1.625638688963629</v>
      </c>
      <c r="O3542" s="90">
        <f t="shared" si="1624"/>
        <v>1.63072032</v>
      </c>
      <c r="P3542" s="90">
        <f t="shared" si="1625"/>
        <v>661.41787083999998</v>
      </c>
      <c r="Q3542" s="98">
        <f t="shared" ref="Q3542:Q3605" si="1638">IF(VLOOKUP(A3542,AD$19:AK$164,8)=VLOOKUP(A3541,AD$19:AK$164,8),0,VLOOKUP(A3542,AD$19:AK$164,8))</f>
        <v>0</v>
      </c>
      <c r="R3542" s="7">
        <f t="shared" si="1634"/>
        <v>0</v>
      </c>
      <c r="S3542" s="90">
        <f t="shared" si="1626"/>
        <v>0</v>
      </c>
      <c r="T3542" s="99">
        <f t="shared" si="1635"/>
        <v>0.117687</v>
      </c>
      <c r="U3542" s="98">
        <f t="shared" si="1627"/>
        <v>16</v>
      </c>
      <c r="V3542" s="98">
        <v>252</v>
      </c>
      <c r="W3542" s="97">
        <f t="shared" si="1628"/>
        <v>1.007089224</v>
      </c>
      <c r="X3542" s="90">
        <f t="shared" si="1629"/>
        <v>4.6889394400000004</v>
      </c>
      <c r="Y3542" s="90">
        <f t="shared" si="1630"/>
        <v>0</v>
      </c>
      <c r="Z3542" s="100" t="str">
        <f t="shared" si="1636"/>
        <v>A+J=</v>
      </c>
      <c r="AA3542" s="95">
        <f t="shared" si="1637"/>
        <v>48319</v>
      </c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4"/>
      <c r="DP3542" s="1"/>
      <c r="DQ3542" s="1"/>
      <c r="DR3542" s="1"/>
      <c r="DS3542" s="1"/>
      <c r="DT3542" s="1"/>
      <c r="DU3542" s="1"/>
    </row>
    <row r="3543" spans="1:125" ht="12.75" x14ac:dyDescent="0.2">
      <c r="A3543" s="89">
        <f t="shared" si="1631"/>
        <v>48312</v>
      </c>
      <c r="B3543" s="105">
        <f t="shared" si="1617"/>
        <v>666.53097171000002</v>
      </c>
      <c r="C3543" s="90">
        <f t="shared" si="1632"/>
        <v>405.59859512999998</v>
      </c>
      <c r="D3543" s="91">
        <f t="shared" si="1618"/>
        <v>7245.38</v>
      </c>
      <c r="E3543" s="92">
        <f t="shared" si="1613"/>
        <v>7276.54</v>
      </c>
      <c r="F3543" s="93">
        <f t="shared" si="1619"/>
        <v>45763</v>
      </c>
      <c r="G3543" s="94">
        <f t="shared" si="1620"/>
        <v>4.3006716003852752E-3</v>
      </c>
      <c r="H3543" s="95">
        <f t="shared" si="1614"/>
        <v>48319</v>
      </c>
      <c r="I3543" s="95">
        <f t="shared" si="1621"/>
        <v>48319</v>
      </c>
      <c r="J3543" s="96">
        <f t="shared" si="1615"/>
        <v>22</v>
      </c>
      <c r="K3543" s="96">
        <f t="shared" si="1616"/>
        <v>17</v>
      </c>
      <c r="L3543" s="8">
        <f t="shared" si="1633"/>
        <v>1.0033216199999999</v>
      </c>
      <c r="M3543" s="97">
        <f t="shared" si="1622"/>
        <v>1.0043006699999999</v>
      </c>
      <c r="N3543" s="97">
        <f t="shared" si="1623"/>
        <v>1.625638688963629</v>
      </c>
      <c r="O3543" s="90">
        <f t="shared" si="1624"/>
        <v>1.63103844</v>
      </c>
      <c r="P3543" s="90">
        <f t="shared" si="1625"/>
        <v>661.54689986000005</v>
      </c>
      <c r="Q3543" s="98">
        <f t="shared" si="1638"/>
        <v>0</v>
      </c>
      <c r="R3543" s="7">
        <f t="shared" si="1634"/>
        <v>0</v>
      </c>
      <c r="S3543" s="90">
        <f t="shared" si="1626"/>
        <v>0</v>
      </c>
      <c r="T3543" s="99">
        <f t="shared" si="1635"/>
        <v>0.117687</v>
      </c>
      <c r="U3543" s="98">
        <f t="shared" si="1627"/>
        <v>17</v>
      </c>
      <c r="V3543" s="98">
        <v>252</v>
      </c>
      <c r="W3543" s="97">
        <f t="shared" si="1628"/>
        <v>1.007533966</v>
      </c>
      <c r="X3543" s="90">
        <f t="shared" si="1629"/>
        <v>4.9840718500000003</v>
      </c>
      <c r="Y3543" s="90">
        <f t="shared" si="1630"/>
        <v>0</v>
      </c>
      <c r="Z3543" s="100" t="str">
        <f t="shared" si="1636"/>
        <v>A+J=</v>
      </c>
      <c r="AA3543" s="95">
        <f t="shared" si="1637"/>
        <v>48319</v>
      </c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4"/>
      <c r="DP3543" s="1"/>
      <c r="DQ3543" s="1"/>
      <c r="DR3543" s="1"/>
      <c r="DS3543" s="1"/>
      <c r="DT3543" s="1"/>
      <c r="DU3543" s="1"/>
    </row>
    <row r="3544" spans="1:125" ht="12.75" x14ac:dyDescent="0.2">
      <c r="A3544" s="89">
        <f t="shared" si="1631"/>
        <v>48313</v>
      </c>
      <c r="B3544" s="105">
        <f t="shared" si="1617"/>
        <v>666.95540212000003</v>
      </c>
      <c r="C3544" s="90">
        <f t="shared" si="1632"/>
        <v>405.59859512999998</v>
      </c>
      <c r="D3544" s="91">
        <f t="shared" si="1618"/>
        <v>7245.38</v>
      </c>
      <c r="E3544" s="92">
        <f t="shared" si="1613"/>
        <v>7276.54</v>
      </c>
      <c r="F3544" s="93">
        <f t="shared" si="1619"/>
        <v>45763</v>
      </c>
      <c r="G3544" s="94">
        <f t="shared" si="1620"/>
        <v>4.3006716003852752E-3</v>
      </c>
      <c r="H3544" s="95">
        <f t="shared" si="1614"/>
        <v>48319</v>
      </c>
      <c r="I3544" s="95">
        <f t="shared" si="1621"/>
        <v>48319</v>
      </c>
      <c r="J3544" s="96">
        <f t="shared" si="1615"/>
        <v>22</v>
      </c>
      <c r="K3544" s="96">
        <f t="shared" si="1616"/>
        <v>18</v>
      </c>
      <c r="L3544" s="8">
        <f t="shared" si="1633"/>
        <v>1.0035173500000001</v>
      </c>
      <c r="M3544" s="97">
        <f t="shared" si="1622"/>
        <v>1.0043006699999999</v>
      </c>
      <c r="N3544" s="97">
        <f t="shared" si="1623"/>
        <v>1.625638688963629</v>
      </c>
      <c r="O3544" s="90">
        <f t="shared" si="1624"/>
        <v>1.63135662</v>
      </c>
      <c r="P3544" s="90">
        <f t="shared" si="1625"/>
        <v>661.67595322</v>
      </c>
      <c r="Q3544" s="98">
        <f t="shared" si="1638"/>
        <v>0</v>
      </c>
      <c r="R3544" s="7">
        <f t="shared" si="1634"/>
        <v>0</v>
      </c>
      <c r="S3544" s="90">
        <f t="shared" si="1626"/>
        <v>0</v>
      </c>
      <c r="T3544" s="99">
        <f t="shared" si="1635"/>
        <v>0.117687</v>
      </c>
      <c r="U3544" s="98">
        <f t="shared" si="1627"/>
        <v>18</v>
      </c>
      <c r="V3544" s="98">
        <v>252</v>
      </c>
      <c r="W3544" s="97">
        <f t="shared" si="1628"/>
        <v>1.007978904</v>
      </c>
      <c r="X3544" s="90">
        <f t="shared" si="1629"/>
        <v>5.2794489000000002</v>
      </c>
      <c r="Y3544" s="90">
        <f t="shared" si="1630"/>
        <v>0</v>
      </c>
      <c r="Z3544" s="100" t="str">
        <f t="shared" si="1636"/>
        <v>A+J=</v>
      </c>
      <c r="AA3544" s="95">
        <f t="shared" si="1637"/>
        <v>48319</v>
      </c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4"/>
      <c r="DP3544" s="1"/>
      <c r="DQ3544" s="1"/>
      <c r="DR3544" s="1"/>
      <c r="DS3544" s="1"/>
      <c r="DT3544" s="1"/>
      <c r="DU3544" s="1"/>
    </row>
    <row r="3545" spans="1:125" ht="12.75" x14ac:dyDescent="0.2">
      <c r="A3545" s="89">
        <f t="shared" si="1631"/>
        <v>48314</v>
      </c>
      <c r="B3545" s="105">
        <f t="shared" si="1617"/>
        <v>667.38010982000003</v>
      </c>
      <c r="C3545" s="90">
        <f t="shared" si="1632"/>
        <v>405.59859512999998</v>
      </c>
      <c r="D3545" s="91">
        <f t="shared" si="1618"/>
        <v>7245.38</v>
      </c>
      <c r="E3545" s="92">
        <f t="shared" si="1613"/>
        <v>7276.54</v>
      </c>
      <c r="F3545" s="93">
        <f t="shared" si="1619"/>
        <v>45763</v>
      </c>
      <c r="G3545" s="94">
        <f t="shared" si="1620"/>
        <v>4.3006716003852752E-3</v>
      </c>
      <c r="H3545" s="95">
        <f t="shared" si="1614"/>
        <v>48319</v>
      </c>
      <c r="I3545" s="95">
        <f t="shared" si="1621"/>
        <v>48319</v>
      </c>
      <c r="J3545" s="96">
        <f t="shared" si="1615"/>
        <v>22</v>
      </c>
      <c r="K3545" s="96">
        <f t="shared" si="1616"/>
        <v>19</v>
      </c>
      <c r="L3545" s="8">
        <f t="shared" si="1633"/>
        <v>1.00371312</v>
      </c>
      <c r="M3545" s="97">
        <f t="shared" si="1622"/>
        <v>1.0043006699999999</v>
      </c>
      <c r="N3545" s="97">
        <f t="shared" si="1623"/>
        <v>1.625638688963629</v>
      </c>
      <c r="O3545" s="90">
        <f t="shared" si="1624"/>
        <v>1.63167488</v>
      </c>
      <c r="P3545" s="90">
        <f t="shared" si="1625"/>
        <v>661.80503902999999</v>
      </c>
      <c r="Q3545" s="98">
        <f t="shared" si="1638"/>
        <v>0</v>
      </c>
      <c r="R3545" s="7">
        <f t="shared" si="1634"/>
        <v>0</v>
      </c>
      <c r="S3545" s="90">
        <f t="shared" si="1626"/>
        <v>0</v>
      </c>
      <c r="T3545" s="99">
        <f t="shared" si="1635"/>
        <v>0.117687</v>
      </c>
      <c r="U3545" s="98">
        <f t="shared" si="1627"/>
        <v>19</v>
      </c>
      <c r="V3545" s="98">
        <v>252</v>
      </c>
      <c r="W3545" s="97">
        <f t="shared" si="1628"/>
        <v>1.008424038</v>
      </c>
      <c r="X3545" s="90">
        <f t="shared" si="1629"/>
        <v>5.5750707899999998</v>
      </c>
      <c r="Y3545" s="90">
        <f t="shared" si="1630"/>
        <v>0</v>
      </c>
      <c r="Z3545" s="100" t="str">
        <f t="shared" si="1636"/>
        <v>A+J=</v>
      </c>
      <c r="AA3545" s="95">
        <f t="shared" si="1637"/>
        <v>48319</v>
      </c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4"/>
      <c r="DP3545" s="1"/>
      <c r="DQ3545" s="1"/>
      <c r="DR3545" s="1"/>
      <c r="DS3545" s="1"/>
      <c r="DT3545" s="1"/>
      <c r="DU3545" s="1"/>
    </row>
    <row r="3546" spans="1:125" ht="12.75" x14ac:dyDescent="0.2">
      <c r="A3546" s="89">
        <f t="shared" si="1631"/>
        <v>48315</v>
      </c>
      <c r="B3546" s="105">
        <f t="shared" si="1617"/>
        <v>667.38010982000003</v>
      </c>
      <c r="C3546" s="90">
        <f t="shared" si="1632"/>
        <v>405.59859512999998</v>
      </c>
      <c r="D3546" s="91">
        <f t="shared" si="1618"/>
        <v>7245.38</v>
      </c>
      <c r="E3546" s="92">
        <f t="shared" si="1613"/>
        <v>7276.54</v>
      </c>
      <c r="F3546" s="93">
        <f t="shared" si="1619"/>
        <v>45763</v>
      </c>
      <c r="G3546" s="94">
        <f t="shared" si="1620"/>
        <v>4.3006716003852752E-3</v>
      </c>
      <c r="H3546" s="95">
        <f t="shared" si="1614"/>
        <v>48319</v>
      </c>
      <c r="I3546" s="95">
        <f t="shared" si="1621"/>
        <v>48319</v>
      </c>
      <c r="J3546" s="96">
        <f t="shared" si="1615"/>
        <v>22</v>
      </c>
      <c r="K3546" s="96">
        <f t="shared" si="1616"/>
        <v>19</v>
      </c>
      <c r="L3546" s="8">
        <f t="shared" si="1633"/>
        <v>1.00371312</v>
      </c>
      <c r="M3546" s="97">
        <f t="shared" si="1622"/>
        <v>1.0043006699999999</v>
      </c>
      <c r="N3546" s="97">
        <f t="shared" si="1623"/>
        <v>1.625638688963629</v>
      </c>
      <c r="O3546" s="90">
        <f t="shared" si="1624"/>
        <v>1.63167488</v>
      </c>
      <c r="P3546" s="90">
        <f t="shared" si="1625"/>
        <v>661.80503902999999</v>
      </c>
      <c r="Q3546" s="98">
        <f t="shared" si="1638"/>
        <v>0</v>
      </c>
      <c r="R3546" s="7">
        <f t="shared" si="1634"/>
        <v>0</v>
      </c>
      <c r="S3546" s="90">
        <f t="shared" si="1626"/>
        <v>0</v>
      </c>
      <c r="T3546" s="99">
        <f t="shared" si="1635"/>
        <v>0.117687</v>
      </c>
      <c r="U3546" s="98">
        <f t="shared" si="1627"/>
        <v>19</v>
      </c>
      <c r="V3546" s="98">
        <v>252</v>
      </c>
      <c r="W3546" s="97">
        <f t="shared" si="1628"/>
        <v>1.008424038</v>
      </c>
      <c r="X3546" s="90">
        <f t="shared" si="1629"/>
        <v>5.5750707899999998</v>
      </c>
      <c r="Y3546" s="90">
        <f t="shared" si="1630"/>
        <v>0</v>
      </c>
      <c r="Z3546" s="100" t="str">
        <f t="shared" si="1636"/>
        <v>A+J=</v>
      </c>
      <c r="AA3546" s="95">
        <f t="shared" si="1637"/>
        <v>48319</v>
      </c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4"/>
      <c r="DP3546" s="1"/>
      <c r="DQ3546" s="1"/>
      <c r="DR3546" s="1"/>
      <c r="DS3546" s="1"/>
      <c r="DT3546" s="1"/>
      <c r="DU3546" s="1"/>
    </row>
    <row r="3547" spans="1:125" ht="12.75" x14ac:dyDescent="0.2">
      <c r="A3547" s="89">
        <f t="shared" si="1631"/>
        <v>48316</v>
      </c>
      <c r="B3547" s="105">
        <f t="shared" si="1617"/>
        <v>667.38010982000003</v>
      </c>
      <c r="C3547" s="90">
        <f t="shared" si="1632"/>
        <v>405.59859512999998</v>
      </c>
      <c r="D3547" s="91">
        <f t="shared" si="1618"/>
        <v>7245.38</v>
      </c>
      <c r="E3547" s="92">
        <f t="shared" si="1613"/>
        <v>7276.54</v>
      </c>
      <c r="F3547" s="93">
        <f t="shared" si="1619"/>
        <v>45763</v>
      </c>
      <c r="G3547" s="94">
        <f t="shared" si="1620"/>
        <v>4.3006716003852752E-3</v>
      </c>
      <c r="H3547" s="95">
        <f t="shared" si="1614"/>
        <v>48319</v>
      </c>
      <c r="I3547" s="95">
        <f t="shared" si="1621"/>
        <v>48319</v>
      </c>
      <c r="J3547" s="96">
        <f t="shared" si="1615"/>
        <v>22</v>
      </c>
      <c r="K3547" s="96">
        <f t="shared" si="1616"/>
        <v>19</v>
      </c>
      <c r="L3547" s="8">
        <f t="shared" si="1633"/>
        <v>1.00371312</v>
      </c>
      <c r="M3547" s="97">
        <f t="shared" si="1622"/>
        <v>1.0043006699999999</v>
      </c>
      <c r="N3547" s="97">
        <f t="shared" si="1623"/>
        <v>1.625638688963629</v>
      </c>
      <c r="O3547" s="90">
        <f t="shared" si="1624"/>
        <v>1.63167488</v>
      </c>
      <c r="P3547" s="90">
        <f t="shared" si="1625"/>
        <v>661.80503902999999</v>
      </c>
      <c r="Q3547" s="98">
        <f t="shared" si="1638"/>
        <v>0</v>
      </c>
      <c r="R3547" s="7">
        <f t="shared" si="1634"/>
        <v>0</v>
      </c>
      <c r="S3547" s="90">
        <f t="shared" si="1626"/>
        <v>0</v>
      </c>
      <c r="T3547" s="99">
        <f t="shared" si="1635"/>
        <v>0.117687</v>
      </c>
      <c r="U3547" s="98">
        <f t="shared" si="1627"/>
        <v>19</v>
      </c>
      <c r="V3547" s="98">
        <v>252</v>
      </c>
      <c r="W3547" s="97">
        <f t="shared" si="1628"/>
        <v>1.008424038</v>
      </c>
      <c r="X3547" s="90">
        <f t="shared" si="1629"/>
        <v>5.5750707899999998</v>
      </c>
      <c r="Y3547" s="90">
        <f t="shared" si="1630"/>
        <v>0</v>
      </c>
      <c r="Z3547" s="100" t="str">
        <f t="shared" si="1636"/>
        <v>A+J=</v>
      </c>
      <c r="AA3547" s="95">
        <f t="shared" si="1637"/>
        <v>48319</v>
      </c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4"/>
      <c r="DP3547" s="1"/>
      <c r="DQ3547" s="1"/>
      <c r="DR3547" s="1"/>
      <c r="DS3547" s="1"/>
      <c r="DT3547" s="1"/>
      <c r="DU3547" s="1"/>
    </row>
    <row r="3548" spans="1:125" ht="12.75" x14ac:dyDescent="0.2">
      <c r="A3548" s="89">
        <f t="shared" si="1631"/>
        <v>48317</v>
      </c>
      <c r="B3548" s="105">
        <f t="shared" si="1617"/>
        <v>667.80508330000009</v>
      </c>
      <c r="C3548" s="90">
        <f t="shared" si="1632"/>
        <v>405.59859512999998</v>
      </c>
      <c r="D3548" s="91">
        <f t="shared" si="1618"/>
        <v>7245.38</v>
      </c>
      <c r="E3548" s="92">
        <f t="shared" si="1613"/>
        <v>7276.54</v>
      </c>
      <c r="F3548" s="93">
        <f t="shared" si="1619"/>
        <v>45763</v>
      </c>
      <c r="G3548" s="94">
        <f t="shared" si="1620"/>
        <v>4.3006716003852752E-3</v>
      </c>
      <c r="H3548" s="95">
        <f t="shared" si="1614"/>
        <v>48319</v>
      </c>
      <c r="I3548" s="95">
        <f t="shared" si="1621"/>
        <v>48319</v>
      </c>
      <c r="J3548" s="96">
        <f t="shared" si="1615"/>
        <v>22</v>
      </c>
      <c r="K3548" s="96">
        <f t="shared" si="1616"/>
        <v>20</v>
      </c>
      <c r="L3548" s="8">
        <f t="shared" si="1633"/>
        <v>1.0039089299999999</v>
      </c>
      <c r="M3548" s="97">
        <f t="shared" si="1622"/>
        <v>1.0043006699999999</v>
      </c>
      <c r="N3548" s="97">
        <f t="shared" si="1623"/>
        <v>1.625638688963629</v>
      </c>
      <c r="O3548" s="90">
        <f t="shared" si="1624"/>
        <v>1.63199319</v>
      </c>
      <c r="P3548" s="90">
        <f t="shared" si="1625"/>
        <v>661.93414512000004</v>
      </c>
      <c r="Q3548" s="98">
        <f t="shared" si="1638"/>
        <v>0</v>
      </c>
      <c r="R3548" s="7">
        <f t="shared" si="1634"/>
        <v>0</v>
      </c>
      <c r="S3548" s="90">
        <f t="shared" si="1626"/>
        <v>0</v>
      </c>
      <c r="T3548" s="99">
        <f t="shared" si="1635"/>
        <v>0.117687</v>
      </c>
      <c r="U3548" s="98">
        <f t="shared" si="1627"/>
        <v>20</v>
      </c>
      <c r="V3548" s="98">
        <v>252</v>
      </c>
      <c r="W3548" s="97">
        <f t="shared" si="1628"/>
        <v>1.0088693689999999</v>
      </c>
      <c r="X3548" s="90">
        <f t="shared" si="1629"/>
        <v>5.8709381799999996</v>
      </c>
      <c r="Y3548" s="90">
        <f t="shared" si="1630"/>
        <v>0</v>
      </c>
      <c r="Z3548" s="100" t="str">
        <f t="shared" si="1636"/>
        <v>A+J=</v>
      </c>
      <c r="AA3548" s="95">
        <f t="shared" si="1637"/>
        <v>48319</v>
      </c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4"/>
      <c r="DP3548" s="1"/>
      <c r="DQ3548" s="1"/>
      <c r="DR3548" s="1"/>
      <c r="DS3548" s="1"/>
      <c r="DT3548" s="1"/>
      <c r="DU3548" s="1"/>
    </row>
    <row r="3549" spans="1:125" ht="12.75" x14ac:dyDescent="0.2">
      <c r="A3549" s="89">
        <f t="shared" si="1631"/>
        <v>48318</v>
      </c>
      <c r="B3549" s="105">
        <f t="shared" si="1617"/>
        <v>668.23033084999997</v>
      </c>
      <c r="C3549" s="90">
        <f t="shared" si="1632"/>
        <v>405.59859512999998</v>
      </c>
      <c r="D3549" s="91">
        <f t="shared" si="1618"/>
        <v>7245.38</v>
      </c>
      <c r="E3549" s="92">
        <f t="shared" si="1613"/>
        <v>7276.54</v>
      </c>
      <c r="F3549" s="93">
        <f t="shared" si="1619"/>
        <v>45763</v>
      </c>
      <c r="G3549" s="94">
        <f t="shared" si="1620"/>
        <v>4.3006716003852752E-3</v>
      </c>
      <c r="H3549" s="95">
        <f t="shared" si="1614"/>
        <v>48319</v>
      </c>
      <c r="I3549" s="95">
        <f t="shared" si="1621"/>
        <v>48319</v>
      </c>
      <c r="J3549" s="96">
        <f t="shared" si="1615"/>
        <v>22</v>
      </c>
      <c r="K3549" s="96">
        <f t="shared" si="1616"/>
        <v>21</v>
      </c>
      <c r="L3549" s="8">
        <f t="shared" si="1633"/>
        <v>1.00410478</v>
      </c>
      <c r="M3549" s="97">
        <f t="shared" si="1622"/>
        <v>1.0043006699999999</v>
      </c>
      <c r="N3549" s="97">
        <f t="shared" si="1623"/>
        <v>1.625638688963629</v>
      </c>
      <c r="O3549" s="90">
        <f t="shared" si="1624"/>
        <v>1.6323115699999999</v>
      </c>
      <c r="P3549" s="90">
        <f t="shared" si="1625"/>
        <v>662.06327959999999</v>
      </c>
      <c r="Q3549" s="98">
        <f t="shared" si="1638"/>
        <v>0</v>
      </c>
      <c r="R3549" s="7">
        <f t="shared" si="1634"/>
        <v>0</v>
      </c>
      <c r="S3549" s="90">
        <f t="shared" si="1626"/>
        <v>0</v>
      </c>
      <c r="T3549" s="99">
        <f t="shared" si="1635"/>
        <v>0.117687</v>
      </c>
      <c r="U3549" s="98">
        <f t="shared" si="1627"/>
        <v>21</v>
      </c>
      <c r="V3549" s="98">
        <v>252</v>
      </c>
      <c r="W3549" s="97">
        <f t="shared" si="1628"/>
        <v>1.0093148970000001</v>
      </c>
      <c r="X3549" s="90">
        <f t="shared" si="1629"/>
        <v>6.1670512500000001</v>
      </c>
      <c r="Y3549" s="90">
        <f t="shared" si="1630"/>
        <v>0</v>
      </c>
      <c r="Z3549" s="100" t="str">
        <f t="shared" si="1636"/>
        <v>A+J=</v>
      </c>
      <c r="AA3549" s="95">
        <f t="shared" si="1637"/>
        <v>48319</v>
      </c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4"/>
      <c r="DP3549" s="1"/>
      <c r="DQ3549" s="1"/>
      <c r="DR3549" s="1"/>
      <c r="DS3549" s="1"/>
      <c r="DT3549" s="1"/>
      <c r="DU3549" s="1"/>
    </row>
    <row r="3550" spans="1:125" ht="12.75" x14ac:dyDescent="0.2">
      <c r="A3550" s="89">
        <f t="shared" si="1631"/>
        <v>48319</v>
      </c>
      <c r="B3550" s="105">
        <f t="shared" si="1617"/>
        <v>668.65585192999993</v>
      </c>
      <c r="C3550" s="90">
        <f t="shared" si="1632"/>
        <v>405.59859512999998</v>
      </c>
      <c r="D3550" s="91">
        <f t="shared" si="1618"/>
        <v>7245.38</v>
      </c>
      <c r="E3550" s="92">
        <f t="shared" si="1613"/>
        <v>7276.54</v>
      </c>
      <c r="F3550" s="93">
        <f t="shared" si="1619"/>
        <v>45763</v>
      </c>
      <c r="G3550" s="94">
        <f t="shared" si="1620"/>
        <v>4.3006716003852752E-3</v>
      </c>
      <c r="H3550" s="95">
        <f t="shared" si="1614"/>
        <v>48351</v>
      </c>
      <c r="I3550" s="95">
        <f t="shared" si="1621"/>
        <v>48319</v>
      </c>
      <c r="J3550" s="96">
        <f t="shared" si="1615"/>
        <v>22</v>
      </c>
      <c r="K3550" s="96">
        <f t="shared" si="1616"/>
        <v>22</v>
      </c>
      <c r="L3550" s="8">
        <f t="shared" si="1633"/>
        <v>1.0043006699999999</v>
      </c>
      <c r="M3550" s="97">
        <f t="shared" si="1622"/>
        <v>1.0043006699999999</v>
      </c>
      <c r="N3550" s="97">
        <f t="shared" si="1623"/>
        <v>1.625638688963629</v>
      </c>
      <c r="O3550" s="90">
        <f t="shared" si="1624"/>
        <v>1.6326300199999999</v>
      </c>
      <c r="P3550" s="90">
        <f t="shared" si="1625"/>
        <v>662.19244246999995</v>
      </c>
      <c r="Q3550" s="98">
        <f t="shared" si="1638"/>
        <v>116</v>
      </c>
      <c r="R3550" s="7">
        <f t="shared" si="1634"/>
        <v>3.1264E-2</v>
      </c>
      <c r="S3550" s="90">
        <f t="shared" si="1626"/>
        <v>20.702784520000002</v>
      </c>
      <c r="T3550" s="99">
        <f t="shared" si="1635"/>
        <v>0.117687</v>
      </c>
      <c r="U3550" s="98">
        <f t="shared" si="1627"/>
        <v>22</v>
      </c>
      <c r="V3550" s="98">
        <v>252</v>
      </c>
      <c r="W3550" s="97">
        <f t="shared" si="1628"/>
        <v>1.0097606210000001</v>
      </c>
      <c r="X3550" s="90">
        <f t="shared" si="1629"/>
        <v>6.4634094600000003</v>
      </c>
      <c r="Y3550" s="90">
        <f t="shared" si="1630"/>
        <v>27.166193980000003</v>
      </c>
      <c r="Z3550" s="100" t="str">
        <f t="shared" si="1636"/>
        <v>A+J=</v>
      </c>
      <c r="AA3550" s="95">
        <f t="shared" si="1637"/>
        <v>48319</v>
      </c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4"/>
      <c r="DP3550" s="1"/>
      <c r="DQ3550" s="1"/>
      <c r="DR3550" s="1"/>
      <c r="DS3550" s="1"/>
      <c r="DT3550" s="1"/>
      <c r="DU3550" s="1"/>
    </row>
    <row r="3551" spans="1:125" ht="12.75" x14ac:dyDescent="0.2">
      <c r="A3551" s="89">
        <f t="shared" si="1631"/>
        <v>48320</v>
      </c>
      <c r="B3551" s="105">
        <f t="shared" si="1617"/>
        <v>662.62026573000003</v>
      </c>
      <c r="C3551" s="90">
        <f t="shared" si="1632"/>
        <v>405.59859512999998</v>
      </c>
      <c r="D3551" s="91">
        <f t="shared" si="1618"/>
        <v>7245.38</v>
      </c>
      <c r="E3551" s="92">
        <f t="shared" si="1613"/>
        <v>7276.54</v>
      </c>
      <c r="F3551" s="93">
        <f t="shared" si="1619"/>
        <v>45763</v>
      </c>
      <c r="G3551" s="94">
        <f t="shared" si="1620"/>
        <v>4.3006716003852752E-3</v>
      </c>
      <c r="H3551" s="95">
        <f t="shared" si="1614"/>
        <v>48351</v>
      </c>
      <c r="I3551" s="95">
        <f t="shared" si="1621"/>
        <v>48351</v>
      </c>
      <c r="J3551" s="96">
        <f t="shared" si="1615"/>
        <v>21</v>
      </c>
      <c r="K3551" s="96">
        <f t="shared" si="1616"/>
        <v>1</v>
      </c>
      <c r="L3551" s="8">
        <f t="shared" si="1633"/>
        <v>1.0002043700000001</v>
      </c>
      <c r="M3551" s="97">
        <f t="shared" si="1622"/>
        <v>1.0043006699999999</v>
      </c>
      <c r="N3551" s="97">
        <f t="shared" si="1623"/>
        <v>1.6326300245040939</v>
      </c>
      <c r="O3551" s="90">
        <f t="shared" si="1624"/>
        <v>1.63296368</v>
      </c>
      <c r="P3551" s="90">
        <f t="shared" si="1625"/>
        <v>662.32777450000003</v>
      </c>
      <c r="Q3551" s="98">
        <f t="shared" si="1638"/>
        <v>0</v>
      </c>
      <c r="R3551" s="7">
        <f t="shared" si="1634"/>
        <v>0</v>
      </c>
      <c r="S3551" s="90">
        <f t="shared" si="1626"/>
        <v>0</v>
      </c>
      <c r="T3551" s="99">
        <f t="shared" si="1635"/>
        <v>0.117687</v>
      </c>
      <c r="U3551" s="98">
        <f t="shared" si="1627"/>
        <v>1</v>
      </c>
      <c r="V3551" s="98">
        <v>252</v>
      </c>
      <c r="W3551" s="97">
        <f t="shared" si="1628"/>
        <v>1.0004416110000001</v>
      </c>
      <c r="X3551" s="90">
        <f t="shared" si="1629"/>
        <v>0.29249122999999999</v>
      </c>
      <c r="Y3551" s="90">
        <f t="shared" si="1630"/>
        <v>0</v>
      </c>
      <c r="Z3551" s="100" t="str">
        <f t="shared" si="1636"/>
        <v>A+J=</v>
      </c>
      <c r="AA3551" s="95">
        <f t="shared" si="1637"/>
        <v>48351</v>
      </c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4"/>
      <c r="DP3551" s="1"/>
      <c r="DQ3551" s="1"/>
      <c r="DR3551" s="1"/>
      <c r="DS3551" s="1"/>
      <c r="DT3551" s="1"/>
      <c r="DU3551" s="1"/>
    </row>
    <row r="3552" spans="1:125" ht="12.75" x14ac:dyDescent="0.2">
      <c r="A3552" s="89">
        <f t="shared" si="1631"/>
        <v>48321</v>
      </c>
      <c r="B3552" s="105">
        <f t="shared" si="1617"/>
        <v>663.04837017</v>
      </c>
      <c r="C3552" s="90">
        <f t="shared" si="1632"/>
        <v>405.59859512999998</v>
      </c>
      <c r="D3552" s="91">
        <f t="shared" si="1618"/>
        <v>7245.38</v>
      </c>
      <c r="E3552" s="92">
        <f t="shared" si="1613"/>
        <v>7276.54</v>
      </c>
      <c r="F3552" s="93">
        <f t="shared" si="1619"/>
        <v>45763</v>
      </c>
      <c r="G3552" s="94">
        <f t="shared" si="1620"/>
        <v>4.3006716003852752E-3</v>
      </c>
      <c r="H3552" s="95">
        <f t="shared" si="1614"/>
        <v>48351</v>
      </c>
      <c r="I3552" s="95">
        <f t="shared" si="1621"/>
        <v>48351</v>
      </c>
      <c r="J3552" s="96">
        <f t="shared" si="1615"/>
        <v>21</v>
      </c>
      <c r="K3552" s="96">
        <f t="shared" si="1616"/>
        <v>2</v>
      </c>
      <c r="L3552" s="8">
        <f t="shared" si="1633"/>
        <v>1.00040879</v>
      </c>
      <c r="M3552" s="97">
        <f t="shared" si="1622"/>
        <v>1.0043006699999999</v>
      </c>
      <c r="N3552" s="97">
        <f t="shared" si="1623"/>
        <v>1.6326300245040939</v>
      </c>
      <c r="O3552" s="90">
        <f t="shared" si="1624"/>
        <v>1.6332974200000001</v>
      </c>
      <c r="P3552" s="90">
        <f t="shared" si="1625"/>
        <v>662.46313898000005</v>
      </c>
      <c r="Q3552" s="98">
        <f t="shared" si="1638"/>
        <v>0</v>
      </c>
      <c r="R3552" s="7">
        <f t="shared" si="1634"/>
        <v>0</v>
      </c>
      <c r="S3552" s="90">
        <f t="shared" si="1626"/>
        <v>0</v>
      </c>
      <c r="T3552" s="99">
        <f t="shared" si="1635"/>
        <v>0.117687</v>
      </c>
      <c r="U3552" s="98">
        <f t="shared" si="1627"/>
        <v>2</v>
      </c>
      <c r="V3552" s="98">
        <v>252</v>
      </c>
      <c r="W3552" s="97">
        <f t="shared" si="1628"/>
        <v>1.0008834170000001</v>
      </c>
      <c r="X3552" s="90">
        <f t="shared" si="1629"/>
        <v>0.58523119000000001</v>
      </c>
      <c r="Y3552" s="90">
        <f t="shared" si="1630"/>
        <v>0</v>
      </c>
      <c r="Z3552" s="100" t="str">
        <f t="shared" si="1636"/>
        <v>A+J=</v>
      </c>
      <c r="AA3552" s="95">
        <f t="shared" si="1637"/>
        <v>48351</v>
      </c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4"/>
      <c r="DP3552" s="1"/>
      <c r="DQ3552" s="1"/>
      <c r="DR3552" s="1"/>
      <c r="DS3552" s="1"/>
      <c r="DT3552" s="1"/>
      <c r="DU3552" s="1"/>
    </row>
    <row r="3553" spans="1:125" ht="12.75" x14ac:dyDescent="0.2">
      <c r="A3553" s="89">
        <f t="shared" si="1631"/>
        <v>48322</v>
      </c>
      <c r="B3553" s="105">
        <f t="shared" si="1617"/>
        <v>663.04837017</v>
      </c>
      <c r="C3553" s="90">
        <f t="shared" si="1632"/>
        <v>405.59859512999998</v>
      </c>
      <c r="D3553" s="91">
        <f t="shared" si="1618"/>
        <v>7245.38</v>
      </c>
      <c r="E3553" s="92">
        <f t="shared" si="1613"/>
        <v>7276.54</v>
      </c>
      <c r="F3553" s="93">
        <f t="shared" si="1619"/>
        <v>45763</v>
      </c>
      <c r="G3553" s="94">
        <f t="shared" si="1620"/>
        <v>4.3006716003852752E-3</v>
      </c>
      <c r="H3553" s="95">
        <f t="shared" si="1614"/>
        <v>48351</v>
      </c>
      <c r="I3553" s="95">
        <f t="shared" si="1621"/>
        <v>48351</v>
      </c>
      <c r="J3553" s="96">
        <f t="shared" si="1615"/>
        <v>21</v>
      </c>
      <c r="K3553" s="96">
        <f t="shared" si="1616"/>
        <v>2</v>
      </c>
      <c r="L3553" s="8">
        <f t="shared" si="1633"/>
        <v>1.00040879</v>
      </c>
      <c r="M3553" s="97">
        <f t="shared" si="1622"/>
        <v>1.0043006699999999</v>
      </c>
      <c r="N3553" s="97">
        <f t="shared" si="1623"/>
        <v>1.6326300245040939</v>
      </c>
      <c r="O3553" s="90">
        <f t="shared" si="1624"/>
        <v>1.6332974200000001</v>
      </c>
      <c r="P3553" s="90">
        <f t="shared" si="1625"/>
        <v>662.46313898000005</v>
      </c>
      <c r="Q3553" s="98">
        <f t="shared" si="1638"/>
        <v>0</v>
      </c>
      <c r="R3553" s="7">
        <f t="shared" si="1634"/>
        <v>0</v>
      </c>
      <c r="S3553" s="90">
        <f t="shared" si="1626"/>
        <v>0</v>
      </c>
      <c r="T3553" s="99">
        <f t="shared" si="1635"/>
        <v>0.117687</v>
      </c>
      <c r="U3553" s="98">
        <f t="shared" si="1627"/>
        <v>2</v>
      </c>
      <c r="V3553" s="98">
        <v>252</v>
      </c>
      <c r="W3553" s="97">
        <f t="shared" si="1628"/>
        <v>1.0008834170000001</v>
      </c>
      <c r="X3553" s="90">
        <f t="shared" si="1629"/>
        <v>0.58523119000000001</v>
      </c>
      <c r="Y3553" s="90">
        <f t="shared" si="1630"/>
        <v>0</v>
      </c>
      <c r="Z3553" s="100" t="str">
        <f t="shared" si="1636"/>
        <v>A+J=</v>
      </c>
      <c r="AA3553" s="95">
        <f t="shared" si="1637"/>
        <v>48351</v>
      </c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4"/>
      <c r="DP3553" s="1"/>
      <c r="DQ3553" s="1"/>
      <c r="DR3553" s="1"/>
      <c r="DS3553" s="1"/>
      <c r="DT3553" s="1"/>
      <c r="DU3553" s="1"/>
    </row>
    <row r="3554" spans="1:125" ht="12.75" x14ac:dyDescent="0.2">
      <c r="A3554" s="89">
        <f t="shared" si="1631"/>
        <v>48323</v>
      </c>
      <c r="B3554" s="105">
        <f t="shared" si="1617"/>
        <v>663.04837017</v>
      </c>
      <c r="C3554" s="90">
        <f t="shared" si="1632"/>
        <v>405.59859512999998</v>
      </c>
      <c r="D3554" s="91">
        <f t="shared" si="1618"/>
        <v>7245.38</v>
      </c>
      <c r="E3554" s="92">
        <f t="shared" si="1613"/>
        <v>7276.54</v>
      </c>
      <c r="F3554" s="93">
        <f t="shared" si="1619"/>
        <v>45763</v>
      </c>
      <c r="G3554" s="94">
        <f t="shared" si="1620"/>
        <v>4.3006716003852752E-3</v>
      </c>
      <c r="H3554" s="95">
        <f t="shared" si="1614"/>
        <v>48351</v>
      </c>
      <c r="I3554" s="95">
        <f t="shared" si="1621"/>
        <v>48351</v>
      </c>
      <c r="J3554" s="96">
        <f t="shared" si="1615"/>
        <v>21</v>
      </c>
      <c r="K3554" s="96">
        <f t="shared" si="1616"/>
        <v>2</v>
      </c>
      <c r="L3554" s="8">
        <f t="shared" si="1633"/>
        <v>1.00040879</v>
      </c>
      <c r="M3554" s="97">
        <f t="shared" si="1622"/>
        <v>1.0043006699999999</v>
      </c>
      <c r="N3554" s="97">
        <f t="shared" si="1623"/>
        <v>1.6326300245040939</v>
      </c>
      <c r="O3554" s="90">
        <f t="shared" si="1624"/>
        <v>1.6332974200000001</v>
      </c>
      <c r="P3554" s="90">
        <f t="shared" si="1625"/>
        <v>662.46313898000005</v>
      </c>
      <c r="Q3554" s="98">
        <f t="shared" si="1638"/>
        <v>0</v>
      </c>
      <c r="R3554" s="7">
        <f t="shared" si="1634"/>
        <v>0</v>
      </c>
      <c r="S3554" s="90">
        <f t="shared" si="1626"/>
        <v>0</v>
      </c>
      <c r="T3554" s="99">
        <f t="shared" si="1635"/>
        <v>0.117687</v>
      </c>
      <c r="U3554" s="98">
        <f t="shared" si="1627"/>
        <v>2</v>
      </c>
      <c r="V3554" s="98">
        <v>252</v>
      </c>
      <c r="W3554" s="97">
        <f t="shared" si="1628"/>
        <v>1.0008834170000001</v>
      </c>
      <c r="X3554" s="90">
        <f t="shared" si="1629"/>
        <v>0.58523119000000001</v>
      </c>
      <c r="Y3554" s="90">
        <f t="shared" si="1630"/>
        <v>0</v>
      </c>
      <c r="Z3554" s="100" t="str">
        <f t="shared" si="1636"/>
        <v>A+J=</v>
      </c>
      <c r="AA3554" s="95">
        <f t="shared" si="1637"/>
        <v>48351</v>
      </c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4"/>
      <c r="DP3554" s="1"/>
      <c r="DQ3554" s="1"/>
      <c r="DR3554" s="1"/>
      <c r="DS3554" s="1"/>
      <c r="DT3554" s="1"/>
      <c r="DU3554" s="1"/>
    </row>
    <row r="3555" spans="1:125" ht="12.75" x14ac:dyDescent="0.2">
      <c r="A3555" s="89">
        <f t="shared" si="1631"/>
        <v>48324</v>
      </c>
      <c r="B3555" s="105">
        <f t="shared" si="1617"/>
        <v>663.47675185999992</v>
      </c>
      <c r="C3555" s="90">
        <f t="shared" si="1632"/>
        <v>405.59859512999998</v>
      </c>
      <c r="D3555" s="91">
        <f t="shared" si="1618"/>
        <v>7245.38</v>
      </c>
      <c r="E3555" s="92">
        <f t="shared" si="1613"/>
        <v>7276.54</v>
      </c>
      <c r="F3555" s="93">
        <f t="shared" si="1619"/>
        <v>45763</v>
      </c>
      <c r="G3555" s="94">
        <f t="shared" si="1620"/>
        <v>4.3006716003852752E-3</v>
      </c>
      <c r="H3555" s="95">
        <f t="shared" si="1614"/>
        <v>48351</v>
      </c>
      <c r="I3555" s="95">
        <f t="shared" si="1621"/>
        <v>48351</v>
      </c>
      <c r="J3555" s="96">
        <f t="shared" si="1615"/>
        <v>21</v>
      </c>
      <c r="K3555" s="96">
        <f t="shared" si="1616"/>
        <v>3</v>
      </c>
      <c r="L3555" s="8">
        <f t="shared" si="1633"/>
        <v>1.00061325</v>
      </c>
      <c r="M3555" s="97">
        <f t="shared" si="1622"/>
        <v>1.0043006699999999</v>
      </c>
      <c r="N3555" s="97">
        <f t="shared" si="1623"/>
        <v>1.6326300245040939</v>
      </c>
      <c r="O3555" s="90">
        <f t="shared" si="1624"/>
        <v>1.63363123</v>
      </c>
      <c r="P3555" s="90">
        <f t="shared" si="1625"/>
        <v>662.59853183999996</v>
      </c>
      <c r="Q3555" s="98">
        <f t="shared" si="1638"/>
        <v>0</v>
      </c>
      <c r="R3555" s="7">
        <f t="shared" si="1634"/>
        <v>0</v>
      </c>
      <c r="S3555" s="90">
        <f t="shared" si="1626"/>
        <v>0</v>
      </c>
      <c r="T3555" s="99">
        <f t="shared" si="1635"/>
        <v>0.117687</v>
      </c>
      <c r="U3555" s="98">
        <f t="shared" si="1627"/>
        <v>3</v>
      </c>
      <c r="V3555" s="98">
        <v>252</v>
      </c>
      <c r="W3555" s="97">
        <f t="shared" si="1628"/>
        <v>1.001325418</v>
      </c>
      <c r="X3555" s="90">
        <f t="shared" si="1629"/>
        <v>0.87822001999999999</v>
      </c>
      <c r="Y3555" s="90">
        <f t="shared" si="1630"/>
        <v>0</v>
      </c>
      <c r="Z3555" s="100" t="str">
        <f t="shared" si="1636"/>
        <v>A+J=</v>
      </c>
      <c r="AA3555" s="95">
        <f t="shared" si="1637"/>
        <v>48351</v>
      </c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4"/>
      <c r="DP3555" s="1"/>
      <c r="DQ3555" s="1"/>
      <c r="DR3555" s="1"/>
      <c r="DS3555" s="1"/>
      <c r="DT3555" s="1"/>
      <c r="DU3555" s="1"/>
    </row>
    <row r="3556" spans="1:125" ht="12.75" x14ac:dyDescent="0.2">
      <c r="A3556" s="89">
        <f t="shared" si="1631"/>
        <v>48325</v>
      </c>
      <c r="B3556" s="105">
        <f t="shared" si="1617"/>
        <v>663.90540684999996</v>
      </c>
      <c r="C3556" s="90">
        <f t="shared" si="1632"/>
        <v>405.59859512999998</v>
      </c>
      <c r="D3556" s="91">
        <f t="shared" si="1618"/>
        <v>7245.38</v>
      </c>
      <c r="E3556" s="92">
        <f t="shared" si="1613"/>
        <v>7276.54</v>
      </c>
      <c r="F3556" s="93">
        <f t="shared" si="1619"/>
        <v>45763</v>
      </c>
      <c r="G3556" s="94">
        <f t="shared" si="1620"/>
        <v>4.3006716003852752E-3</v>
      </c>
      <c r="H3556" s="95">
        <f t="shared" si="1614"/>
        <v>48351</v>
      </c>
      <c r="I3556" s="95">
        <f t="shared" si="1621"/>
        <v>48351</v>
      </c>
      <c r="J3556" s="96">
        <f t="shared" si="1615"/>
        <v>21</v>
      </c>
      <c r="K3556" s="96">
        <f t="shared" si="1616"/>
        <v>4</v>
      </c>
      <c r="L3556" s="8">
        <f t="shared" si="1633"/>
        <v>1.00081775</v>
      </c>
      <c r="M3556" s="97">
        <f t="shared" si="1622"/>
        <v>1.0043006699999999</v>
      </c>
      <c r="N3556" s="97">
        <f t="shared" si="1623"/>
        <v>1.6326300245040939</v>
      </c>
      <c r="O3556" s="90">
        <f t="shared" si="1624"/>
        <v>1.6339650999999999</v>
      </c>
      <c r="P3556" s="90">
        <f t="shared" si="1625"/>
        <v>662.73394904999998</v>
      </c>
      <c r="Q3556" s="98">
        <f t="shared" si="1638"/>
        <v>0</v>
      </c>
      <c r="R3556" s="7">
        <f t="shared" si="1634"/>
        <v>0</v>
      </c>
      <c r="S3556" s="90">
        <f t="shared" si="1626"/>
        <v>0</v>
      </c>
      <c r="T3556" s="99">
        <f t="shared" si="1635"/>
        <v>0.117687</v>
      </c>
      <c r="U3556" s="98">
        <f t="shared" si="1627"/>
        <v>4</v>
      </c>
      <c r="V3556" s="98">
        <v>252</v>
      </c>
      <c r="W3556" s="97">
        <f t="shared" si="1628"/>
        <v>1.001767614</v>
      </c>
      <c r="X3556" s="90">
        <f t="shared" si="1629"/>
        <v>1.1714578</v>
      </c>
      <c r="Y3556" s="90">
        <f t="shared" si="1630"/>
        <v>0</v>
      </c>
      <c r="Z3556" s="100" t="str">
        <f t="shared" si="1636"/>
        <v>A+J=</v>
      </c>
      <c r="AA3556" s="95">
        <f t="shared" si="1637"/>
        <v>48351</v>
      </c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4"/>
      <c r="DP3556" s="1"/>
      <c r="DQ3556" s="1"/>
      <c r="DR3556" s="1"/>
      <c r="DS3556" s="1"/>
      <c r="DT3556" s="1"/>
      <c r="DU3556" s="1"/>
    </row>
    <row r="3557" spans="1:125" ht="12.75" x14ac:dyDescent="0.2">
      <c r="A3557" s="89">
        <f t="shared" si="1631"/>
        <v>48326</v>
      </c>
      <c r="B3557" s="105">
        <f t="shared" si="1617"/>
        <v>663.90540684999996</v>
      </c>
      <c r="C3557" s="90">
        <f t="shared" si="1632"/>
        <v>405.59859512999998</v>
      </c>
      <c r="D3557" s="91">
        <f t="shared" si="1618"/>
        <v>7245.38</v>
      </c>
      <c r="E3557" s="92">
        <f t="shared" si="1613"/>
        <v>7276.54</v>
      </c>
      <c r="F3557" s="93">
        <f t="shared" si="1619"/>
        <v>45763</v>
      </c>
      <c r="G3557" s="94">
        <f t="shared" si="1620"/>
        <v>4.3006716003852752E-3</v>
      </c>
      <c r="H3557" s="95">
        <f t="shared" si="1614"/>
        <v>48351</v>
      </c>
      <c r="I3557" s="95">
        <f t="shared" si="1621"/>
        <v>48351</v>
      </c>
      <c r="J3557" s="96">
        <f t="shared" si="1615"/>
        <v>21</v>
      </c>
      <c r="K3557" s="96">
        <f t="shared" si="1616"/>
        <v>4</v>
      </c>
      <c r="L3557" s="8">
        <f t="shared" si="1633"/>
        <v>1.00081775</v>
      </c>
      <c r="M3557" s="97">
        <f t="shared" si="1622"/>
        <v>1.0043006699999999</v>
      </c>
      <c r="N3557" s="97">
        <f t="shared" si="1623"/>
        <v>1.6326300245040939</v>
      </c>
      <c r="O3557" s="90">
        <f t="shared" si="1624"/>
        <v>1.6339650999999999</v>
      </c>
      <c r="P3557" s="90">
        <f t="shared" si="1625"/>
        <v>662.73394904999998</v>
      </c>
      <c r="Q3557" s="98">
        <f t="shared" si="1638"/>
        <v>0</v>
      </c>
      <c r="R3557" s="7">
        <f t="shared" si="1634"/>
        <v>0</v>
      </c>
      <c r="S3557" s="90">
        <f t="shared" si="1626"/>
        <v>0</v>
      </c>
      <c r="T3557" s="99">
        <f t="shared" si="1635"/>
        <v>0.117687</v>
      </c>
      <c r="U3557" s="98">
        <f t="shared" si="1627"/>
        <v>4</v>
      </c>
      <c r="V3557" s="98">
        <v>252</v>
      </c>
      <c r="W3557" s="97">
        <f t="shared" si="1628"/>
        <v>1.001767614</v>
      </c>
      <c r="X3557" s="90">
        <f t="shared" si="1629"/>
        <v>1.1714578</v>
      </c>
      <c r="Y3557" s="90">
        <f t="shared" si="1630"/>
        <v>0</v>
      </c>
      <c r="Z3557" s="100" t="str">
        <f t="shared" si="1636"/>
        <v>A+J=</v>
      </c>
      <c r="AA3557" s="95">
        <f t="shared" si="1637"/>
        <v>48351</v>
      </c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4"/>
      <c r="DP3557" s="1"/>
      <c r="DQ3557" s="1"/>
      <c r="DR3557" s="1"/>
      <c r="DS3557" s="1"/>
      <c r="DT3557" s="1"/>
      <c r="DU3557" s="1"/>
    </row>
    <row r="3558" spans="1:125" ht="12.75" x14ac:dyDescent="0.2">
      <c r="A3558" s="89">
        <f t="shared" si="1631"/>
        <v>48327</v>
      </c>
      <c r="B3558" s="105">
        <f t="shared" si="1617"/>
        <v>664.33433931000002</v>
      </c>
      <c r="C3558" s="90">
        <f t="shared" si="1632"/>
        <v>405.59859512999998</v>
      </c>
      <c r="D3558" s="91">
        <f t="shared" si="1618"/>
        <v>7245.38</v>
      </c>
      <c r="E3558" s="92">
        <f t="shared" si="1613"/>
        <v>7276.54</v>
      </c>
      <c r="F3558" s="93">
        <f t="shared" si="1619"/>
        <v>45763</v>
      </c>
      <c r="G3558" s="94">
        <f t="shared" si="1620"/>
        <v>4.3006716003852752E-3</v>
      </c>
      <c r="H3558" s="95">
        <f t="shared" si="1614"/>
        <v>48351</v>
      </c>
      <c r="I3558" s="95">
        <f t="shared" si="1621"/>
        <v>48351</v>
      </c>
      <c r="J3558" s="96">
        <f t="shared" si="1615"/>
        <v>21</v>
      </c>
      <c r="K3558" s="96">
        <f t="shared" si="1616"/>
        <v>5</v>
      </c>
      <c r="L3558" s="8">
        <f t="shared" si="1633"/>
        <v>1.0010222900000001</v>
      </c>
      <c r="M3558" s="97">
        <f t="shared" si="1622"/>
        <v>1.0043006699999999</v>
      </c>
      <c r="N3558" s="97">
        <f t="shared" si="1623"/>
        <v>1.6326300245040939</v>
      </c>
      <c r="O3558" s="90">
        <f t="shared" si="1624"/>
        <v>1.6342990399999999</v>
      </c>
      <c r="P3558" s="90">
        <f t="shared" si="1625"/>
        <v>662.86939464</v>
      </c>
      <c r="Q3558" s="98">
        <f t="shared" si="1638"/>
        <v>0</v>
      </c>
      <c r="R3558" s="7">
        <f t="shared" si="1634"/>
        <v>0</v>
      </c>
      <c r="S3558" s="90">
        <f t="shared" si="1626"/>
        <v>0</v>
      </c>
      <c r="T3558" s="99">
        <f t="shared" si="1635"/>
        <v>0.117687</v>
      </c>
      <c r="U3558" s="98">
        <f t="shared" si="1627"/>
        <v>5</v>
      </c>
      <c r="V3558" s="98">
        <v>252</v>
      </c>
      <c r="W3558" s="97">
        <f t="shared" si="1628"/>
        <v>1.002210005</v>
      </c>
      <c r="X3558" s="90">
        <f t="shared" si="1629"/>
        <v>1.4649446699999999</v>
      </c>
      <c r="Y3558" s="90">
        <f t="shared" si="1630"/>
        <v>0</v>
      </c>
      <c r="Z3558" s="100" t="str">
        <f t="shared" si="1636"/>
        <v>A+J=</v>
      </c>
      <c r="AA3558" s="95">
        <f t="shared" si="1637"/>
        <v>48351</v>
      </c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4"/>
      <c r="DP3558" s="1"/>
      <c r="DQ3558" s="1"/>
      <c r="DR3558" s="1"/>
      <c r="DS3558" s="1"/>
      <c r="DT3558" s="1"/>
      <c r="DU3558" s="1"/>
    </row>
    <row r="3559" spans="1:125" ht="12.75" x14ac:dyDescent="0.2">
      <c r="A3559" s="89">
        <f t="shared" si="1631"/>
        <v>48328</v>
      </c>
      <c r="B3559" s="105">
        <f t="shared" si="1617"/>
        <v>664.76355409999996</v>
      </c>
      <c r="C3559" s="90">
        <f t="shared" si="1632"/>
        <v>405.59859512999998</v>
      </c>
      <c r="D3559" s="91">
        <f t="shared" si="1618"/>
        <v>7245.38</v>
      </c>
      <c r="E3559" s="92">
        <f t="shared" si="1613"/>
        <v>7276.54</v>
      </c>
      <c r="F3559" s="93">
        <f t="shared" si="1619"/>
        <v>45763</v>
      </c>
      <c r="G3559" s="94">
        <f t="shared" si="1620"/>
        <v>4.3006716003852752E-3</v>
      </c>
      <c r="H3559" s="95">
        <f t="shared" si="1614"/>
        <v>48351</v>
      </c>
      <c r="I3559" s="95">
        <f t="shared" si="1621"/>
        <v>48351</v>
      </c>
      <c r="J3559" s="96">
        <f t="shared" si="1615"/>
        <v>21</v>
      </c>
      <c r="K3559" s="96">
        <f t="shared" si="1616"/>
        <v>6</v>
      </c>
      <c r="L3559" s="8">
        <f t="shared" si="1633"/>
        <v>1.0012268799999999</v>
      </c>
      <c r="M3559" s="97">
        <f t="shared" si="1622"/>
        <v>1.0043006699999999</v>
      </c>
      <c r="N3559" s="97">
        <f t="shared" si="1623"/>
        <v>1.6326300245040939</v>
      </c>
      <c r="O3559" s="90">
        <f t="shared" si="1624"/>
        <v>1.6346330600000001</v>
      </c>
      <c r="P3559" s="90">
        <f t="shared" si="1625"/>
        <v>663.00487267999995</v>
      </c>
      <c r="Q3559" s="98">
        <f t="shared" si="1638"/>
        <v>0</v>
      </c>
      <c r="R3559" s="7">
        <f t="shared" si="1634"/>
        <v>0</v>
      </c>
      <c r="S3559" s="90">
        <f t="shared" si="1626"/>
        <v>0</v>
      </c>
      <c r="T3559" s="99">
        <f t="shared" si="1635"/>
        <v>0.117687</v>
      </c>
      <c r="U3559" s="98">
        <f t="shared" si="1627"/>
        <v>6</v>
      </c>
      <c r="V3559" s="98">
        <v>252</v>
      </c>
      <c r="W3559" s="97">
        <f t="shared" si="1628"/>
        <v>1.002652592</v>
      </c>
      <c r="X3559" s="90">
        <f t="shared" si="1629"/>
        <v>1.7586814200000001</v>
      </c>
      <c r="Y3559" s="90">
        <f t="shared" si="1630"/>
        <v>0</v>
      </c>
      <c r="Z3559" s="100" t="str">
        <f t="shared" si="1636"/>
        <v>A+J=</v>
      </c>
      <c r="AA3559" s="95">
        <f t="shared" si="1637"/>
        <v>48351</v>
      </c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4"/>
      <c r="DP3559" s="1"/>
      <c r="DQ3559" s="1"/>
      <c r="DR3559" s="1"/>
      <c r="DS3559" s="1"/>
      <c r="DT3559" s="1"/>
      <c r="DU3559" s="1"/>
    </row>
    <row r="3560" spans="1:125" ht="12.75" x14ac:dyDescent="0.2">
      <c r="A3560" s="89">
        <f t="shared" si="1631"/>
        <v>48329</v>
      </c>
      <c r="B3560" s="105">
        <f t="shared" si="1617"/>
        <v>664.76355409999996</v>
      </c>
      <c r="C3560" s="90">
        <f t="shared" si="1632"/>
        <v>405.59859512999998</v>
      </c>
      <c r="D3560" s="91">
        <f t="shared" si="1618"/>
        <v>7245.38</v>
      </c>
      <c r="E3560" s="92">
        <f t="shared" si="1613"/>
        <v>7276.54</v>
      </c>
      <c r="F3560" s="93">
        <f t="shared" si="1619"/>
        <v>45763</v>
      </c>
      <c r="G3560" s="94">
        <f t="shared" si="1620"/>
        <v>4.3006716003852752E-3</v>
      </c>
      <c r="H3560" s="95">
        <f t="shared" si="1614"/>
        <v>48351</v>
      </c>
      <c r="I3560" s="95">
        <f t="shared" si="1621"/>
        <v>48351</v>
      </c>
      <c r="J3560" s="96">
        <f t="shared" si="1615"/>
        <v>21</v>
      </c>
      <c r="K3560" s="96">
        <f t="shared" si="1616"/>
        <v>6</v>
      </c>
      <c r="L3560" s="8">
        <f t="shared" si="1633"/>
        <v>1.0012268799999999</v>
      </c>
      <c r="M3560" s="97">
        <f t="shared" si="1622"/>
        <v>1.0043006699999999</v>
      </c>
      <c r="N3560" s="97">
        <f t="shared" si="1623"/>
        <v>1.6326300245040939</v>
      </c>
      <c r="O3560" s="90">
        <f t="shared" si="1624"/>
        <v>1.6346330600000001</v>
      </c>
      <c r="P3560" s="90">
        <f t="shared" si="1625"/>
        <v>663.00487267999995</v>
      </c>
      <c r="Q3560" s="98">
        <f t="shared" si="1638"/>
        <v>0</v>
      </c>
      <c r="R3560" s="7">
        <f t="shared" si="1634"/>
        <v>0</v>
      </c>
      <c r="S3560" s="90">
        <f t="shared" si="1626"/>
        <v>0</v>
      </c>
      <c r="T3560" s="99">
        <f t="shared" si="1635"/>
        <v>0.117687</v>
      </c>
      <c r="U3560" s="98">
        <f t="shared" si="1627"/>
        <v>6</v>
      </c>
      <c r="V3560" s="98">
        <v>252</v>
      </c>
      <c r="W3560" s="97">
        <f t="shared" si="1628"/>
        <v>1.002652592</v>
      </c>
      <c r="X3560" s="90">
        <f t="shared" si="1629"/>
        <v>1.7586814200000001</v>
      </c>
      <c r="Y3560" s="90">
        <f t="shared" si="1630"/>
        <v>0</v>
      </c>
      <c r="Z3560" s="100" t="str">
        <f t="shared" si="1636"/>
        <v>A+J=</v>
      </c>
      <c r="AA3560" s="95">
        <f t="shared" si="1637"/>
        <v>48351</v>
      </c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4"/>
      <c r="DP3560" s="1"/>
      <c r="DQ3560" s="1"/>
      <c r="DR3560" s="1"/>
      <c r="DS3560" s="1"/>
      <c r="DT3560" s="1"/>
      <c r="DU3560" s="1"/>
    </row>
    <row r="3561" spans="1:125" ht="12.75" x14ac:dyDescent="0.2">
      <c r="A3561" s="89">
        <f t="shared" si="1631"/>
        <v>48330</v>
      </c>
      <c r="B3561" s="105">
        <f t="shared" si="1617"/>
        <v>664.76355409999996</v>
      </c>
      <c r="C3561" s="90">
        <f t="shared" si="1632"/>
        <v>405.59859512999998</v>
      </c>
      <c r="D3561" s="91">
        <f t="shared" si="1618"/>
        <v>7245.38</v>
      </c>
      <c r="E3561" s="92">
        <f t="shared" si="1613"/>
        <v>7276.54</v>
      </c>
      <c r="F3561" s="93">
        <f t="shared" si="1619"/>
        <v>45763</v>
      </c>
      <c r="G3561" s="94">
        <f t="shared" si="1620"/>
        <v>4.3006716003852752E-3</v>
      </c>
      <c r="H3561" s="95">
        <f t="shared" si="1614"/>
        <v>48351</v>
      </c>
      <c r="I3561" s="95">
        <f t="shared" si="1621"/>
        <v>48351</v>
      </c>
      <c r="J3561" s="96">
        <f t="shared" si="1615"/>
        <v>21</v>
      </c>
      <c r="K3561" s="96">
        <f t="shared" si="1616"/>
        <v>6</v>
      </c>
      <c r="L3561" s="8">
        <f t="shared" si="1633"/>
        <v>1.0012268799999999</v>
      </c>
      <c r="M3561" s="97">
        <f t="shared" si="1622"/>
        <v>1.0043006699999999</v>
      </c>
      <c r="N3561" s="97">
        <f t="shared" si="1623"/>
        <v>1.6326300245040939</v>
      </c>
      <c r="O3561" s="90">
        <f t="shared" si="1624"/>
        <v>1.6346330600000001</v>
      </c>
      <c r="P3561" s="90">
        <f t="shared" si="1625"/>
        <v>663.00487267999995</v>
      </c>
      <c r="Q3561" s="98">
        <f t="shared" si="1638"/>
        <v>0</v>
      </c>
      <c r="R3561" s="7">
        <f t="shared" si="1634"/>
        <v>0</v>
      </c>
      <c r="S3561" s="90">
        <f t="shared" si="1626"/>
        <v>0</v>
      </c>
      <c r="T3561" s="99">
        <f t="shared" si="1635"/>
        <v>0.117687</v>
      </c>
      <c r="U3561" s="98">
        <f t="shared" si="1627"/>
        <v>6</v>
      </c>
      <c r="V3561" s="98">
        <v>252</v>
      </c>
      <c r="W3561" s="97">
        <f t="shared" si="1628"/>
        <v>1.002652592</v>
      </c>
      <c r="X3561" s="90">
        <f t="shared" si="1629"/>
        <v>1.7586814200000001</v>
      </c>
      <c r="Y3561" s="90">
        <f t="shared" si="1630"/>
        <v>0</v>
      </c>
      <c r="Z3561" s="100" t="str">
        <f t="shared" si="1636"/>
        <v>A+J=</v>
      </c>
      <c r="AA3561" s="95">
        <f t="shared" si="1637"/>
        <v>48351</v>
      </c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4"/>
      <c r="DP3561" s="1"/>
      <c r="DQ3561" s="1"/>
      <c r="DR3561" s="1"/>
      <c r="DS3561" s="1"/>
      <c r="DT3561" s="1"/>
      <c r="DU3561" s="1"/>
    </row>
    <row r="3562" spans="1:125" ht="12.75" x14ac:dyDescent="0.2">
      <c r="A3562" s="89">
        <f t="shared" si="1631"/>
        <v>48331</v>
      </c>
      <c r="B3562" s="105">
        <f t="shared" si="1617"/>
        <v>665.19303846999992</v>
      </c>
      <c r="C3562" s="90">
        <f t="shared" si="1632"/>
        <v>405.59859512999998</v>
      </c>
      <c r="D3562" s="91">
        <f t="shared" si="1618"/>
        <v>7245.38</v>
      </c>
      <c r="E3562" s="92">
        <f t="shared" si="1613"/>
        <v>7276.54</v>
      </c>
      <c r="F3562" s="93">
        <f t="shared" si="1619"/>
        <v>45763</v>
      </c>
      <c r="G3562" s="94">
        <f t="shared" si="1620"/>
        <v>4.3006716003852752E-3</v>
      </c>
      <c r="H3562" s="95">
        <f t="shared" si="1614"/>
        <v>48351</v>
      </c>
      <c r="I3562" s="95">
        <f t="shared" si="1621"/>
        <v>48351</v>
      </c>
      <c r="J3562" s="96">
        <f t="shared" si="1615"/>
        <v>21</v>
      </c>
      <c r="K3562" s="96">
        <f t="shared" si="1616"/>
        <v>7</v>
      </c>
      <c r="L3562" s="8">
        <f t="shared" si="1633"/>
        <v>1.0014315</v>
      </c>
      <c r="M3562" s="97">
        <f t="shared" si="1622"/>
        <v>1.0043006699999999</v>
      </c>
      <c r="N3562" s="97">
        <f t="shared" si="1623"/>
        <v>1.6326300245040939</v>
      </c>
      <c r="O3562" s="90">
        <f t="shared" si="1624"/>
        <v>1.6349671299999999</v>
      </c>
      <c r="P3562" s="90">
        <f t="shared" si="1625"/>
        <v>663.14037100999997</v>
      </c>
      <c r="Q3562" s="98">
        <f t="shared" si="1638"/>
        <v>0</v>
      </c>
      <c r="R3562" s="7">
        <f t="shared" si="1634"/>
        <v>0</v>
      </c>
      <c r="S3562" s="90">
        <f t="shared" si="1626"/>
        <v>0</v>
      </c>
      <c r="T3562" s="99">
        <f t="shared" si="1635"/>
        <v>0.117687</v>
      </c>
      <c r="U3562" s="98">
        <f t="shared" si="1627"/>
        <v>7</v>
      </c>
      <c r="V3562" s="98">
        <v>252</v>
      </c>
      <c r="W3562" s="97">
        <f t="shared" si="1628"/>
        <v>1.0030953739999999</v>
      </c>
      <c r="X3562" s="90">
        <f t="shared" si="1629"/>
        <v>2.0526674599999999</v>
      </c>
      <c r="Y3562" s="90">
        <f t="shared" si="1630"/>
        <v>0</v>
      </c>
      <c r="Z3562" s="100" t="str">
        <f t="shared" si="1636"/>
        <v>A+J=</v>
      </c>
      <c r="AA3562" s="95">
        <f t="shared" si="1637"/>
        <v>48351</v>
      </c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4"/>
      <c r="DP3562" s="1"/>
      <c r="DQ3562" s="1"/>
      <c r="DR3562" s="1"/>
      <c r="DS3562" s="1"/>
      <c r="DT3562" s="1"/>
      <c r="DU3562" s="1"/>
    </row>
    <row r="3563" spans="1:125" ht="12.75" x14ac:dyDescent="0.2">
      <c r="A3563" s="89">
        <f t="shared" si="1631"/>
        <v>48332</v>
      </c>
      <c r="B3563" s="105">
        <f t="shared" si="1617"/>
        <v>665.62280539000005</v>
      </c>
      <c r="C3563" s="90">
        <f t="shared" si="1632"/>
        <v>405.59859512999998</v>
      </c>
      <c r="D3563" s="91">
        <f t="shared" si="1618"/>
        <v>7245.38</v>
      </c>
      <c r="E3563" s="92">
        <f t="shared" si="1613"/>
        <v>7276.54</v>
      </c>
      <c r="F3563" s="93">
        <f t="shared" si="1619"/>
        <v>45763</v>
      </c>
      <c r="G3563" s="94">
        <f t="shared" si="1620"/>
        <v>4.3006716003852752E-3</v>
      </c>
      <c r="H3563" s="95">
        <f t="shared" si="1614"/>
        <v>48351</v>
      </c>
      <c r="I3563" s="95">
        <f t="shared" si="1621"/>
        <v>48351</v>
      </c>
      <c r="J3563" s="96">
        <f t="shared" si="1615"/>
        <v>21</v>
      </c>
      <c r="K3563" s="96">
        <f t="shared" si="1616"/>
        <v>8</v>
      </c>
      <c r="L3563" s="8">
        <f t="shared" si="1633"/>
        <v>1.00163617</v>
      </c>
      <c r="M3563" s="97">
        <f t="shared" si="1622"/>
        <v>1.0043006699999999</v>
      </c>
      <c r="N3563" s="97">
        <f t="shared" si="1623"/>
        <v>1.6326300245040939</v>
      </c>
      <c r="O3563" s="90">
        <f t="shared" si="1624"/>
        <v>1.63530128</v>
      </c>
      <c r="P3563" s="90">
        <f t="shared" si="1625"/>
        <v>663.27590178000003</v>
      </c>
      <c r="Q3563" s="98">
        <f t="shared" si="1638"/>
        <v>0</v>
      </c>
      <c r="R3563" s="7">
        <f t="shared" si="1634"/>
        <v>0</v>
      </c>
      <c r="S3563" s="90">
        <f t="shared" si="1626"/>
        <v>0</v>
      </c>
      <c r="T3563" s="99">
        <f t="shared" si="1635"/>
        <v>0.117687</v>
      </c>
      <c r="U3563" s="98">
        <f t="shared" si="1627"/>
        <v>8</v>
      </c>
      <c r="V3563" s="98">
        <v>252</v>
      </c>
      <c r="W3563" s="97">
        <f t="shared" si="1628"/>
        <v>1.0035383520000001</v>
      </c>
      <c r="X3563" s="90">
        <f t="shared" si="1629"/>
        <v>2.34690361</v>
      </c>
      <c r="Y3563" s="90">
        <f t="shared" si="1630"/>
        <v>0</v>
      </c>
      <c r="Z3563" s="100" t="str">
        <f t="shared" si="1636"/>
        <v>A+J=</v>
      </c>
      <c r="AA3563" s="95">
        <f t="shared" si="1637"/>
        <v>48351</v>
      </c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4"/>
      <c r="DP3563" s="1"/>
      <c r="DQ3563" s="1"/>
      <c r="DR3563" s="1"/>
      <c r="DS3563" s="1"/>
      <c r="DT3563" s="1"/>
      <c r="DU3563" s="1"/>
    </row>
    <row r="3564" spans="1:125" ht="12.75" x14ac:dyDescent="0.2">
      <c r="A3564" s="89">
        <f t="shared" si="1631"/>
        <v>48333</v>
      </c>
      <c r="B3564" s="105">
        <f t="shared" si="1617"/>
        <v>666.05285091999997</v>
      </c>
      <c r="C3564" s="90">
        <f t="shared" si="1632"/>
        <v>405.59859512999998</v>
      </c>
      <c r="D3564" s="91">
        <f t="shared" si="1618"/>
        <v>7245.38</v>
      </c>
      <c r="E3564" s="92">
        <f t="shared" si="1613"/>
        <v>7276.54</v>
      </c>
      <c r="F3564" s="93">
        <f t="shared" si="1619"/>
        <v>45763</v>
      </c>
      <c r="G3564" s="94">
        <f t="shared" si="1620"/>
        <v>4.3006716003852752E-3</v>
      </c>
      <c r="H3564" s="95">
        <f t="shared" si="1614"/>
        <v>48351</v>
      </c>
      <c r="I3564" s="95">
        <f t="shared" si="1621"/>
        <v>48351</v>
      </c>
      <c r="J3564" s="96">
        <f t="shared" si="1615"/>
        <v>21</v>
      </c>
      <c r="K3564" s="96">
        <f t="shared" si="1616"/>
        <v>9</v>
      </c>
      <c r="L3564" s="8">
        <f t="shared" si="1633"/>
        <v>1.00184088</v>
      </c>
      <c r="M3564" s="97">
        <f t="shared" si="1622"/>
        <v>1.0043006699999999</v>
      </c>
      <c r="N3564" s="97">
        <f t="shared" si="1623"/>
        <v>1.6326300245040939</v>
      </c>
      <c r="O3564" s="90">
        <f t="shared" si="1624"/>
        <v>1.6356355</v>
      </c>
      <c r="P3564" s="90">
        <f t="shared" si="1625"/>
        <v>663.41146093999998</v>
      </c>
      <c r="Q3564" s="98">
        <f t="shared" si="1638"/>
        <v>0</v>
      </c>
      <c r="R3564" s="7">
        <f t="shared" si="1634"/>
        <v>0</v>
      </c>
      <c r="S3564" s="90">
        <f t="shared" si="1626"/>
        <v>0</v>
      </c>
      <c r="T3564" s="99">
        <f t="shared" si="1635"/>
        <v>0.117687</v>
      </c>
      <c r="U3564" s="98">
        <f t="shared" si="1627"/>
        <v>9</v>
      </c>
      <c r="V3564" s="98">
        <v>252</v>
      </c>
      <c r="W3564" s="97">
        <f t="shared" si="1628"/>
        <v>1.003981526</v>
      </c>
      <c r="X3564" s="90">
        <f t="shared" si="1629"/>
        <v>2.64138998</v>
      </c>
      <c r="Y3564" s="90">
        <f t="shared" si="1630"/>
        <v>0</v>
      </c>
      <c r="Z3564" s="100" t="str">
        <f t="shared" si="1636"/>
        <v>A+J=</v>
      </c>
      <c r="AA3564" s="95">
        <f t="shared" si="1637"/>
        <v>48351</v>
      </c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4"/>
      <c r="DP3564" s="1"/>
      <c r="DQ3564" s="1"/>
      <c r="DR3564" s="1"/>
      <c r="DS3564" s="1"/>
      <c r="DT3564" s="1"/>
      <c r="DU3564" s="1"/>
    </row>
    <row r="3565" spans="1:125" ht="12.75" x14ac:dyDescent="0.2">
      <c r="A3565" s="89">
        <f t="shared" si="1631"/>
        <v>48334</v>
      </c>
      <c r="B3565" s="105">
        <f t="shared" si="1617"/>
        <v>666.48317043000009</v>
      </c>
      <c r="C3565" s="90">
        <f t="shared" si="1632"/>
        <v>405.59859512999998</v>
      </c>
      <c r="D3565" s="91">
        <f t="shared" si="1618"/>
        <v>7245.38</v>
      </c>
      <c r="E3565" s="92">
        <f t="shared" si="1613"/>
        <v>7276.54</v>
      </c>
      <c r="F3565" s="93">
        <f t="shared" si="1619"/>
        <v>45763</v>
      </c>
      <c r="G3565" s="94">
        <f t="shared" si="1620"/>
        <v>4.3006716003852752E-3</v>
      </c>
      <c r="H3565" s="95">
        <f t="shared" si="1614"/>
        <v>48351</v>
      </c>
      <c r="I3565" s="95">
        <f t="shared" si="1621"/>
        <v>48351</v>
      </c>
      <c r="J3565" s="96">
        <f t="shared" si="1615"/>
        <v>21</v>
      </c>
      <c r="K3565" s="96">
        <f t="shared" si="1616"/>
        <v>10</v>
      </c>
      <c r="L3565" s="8">
        <f t="shared" si="1633"/>
        <v>1.00204563</v>
      </c>
      <c r="M3565" s="97">
        <f t="shared" si="1622"/>
        <v>1.0043006699999999</v>
      </c>
      <c r="N3565" s="97">
        <f t="shared" si="1623"/>
        <v>1.6326300245040939</v>
      </c>
      <c r="O3565" s="90">
        <f t="shared" si="1624"/>
        <v>1.6359697799999999</v>
      </c>
      <c r="P3565" s="90">
        <f t="shared" si="1625"/>
        <v>663.54704444000004</v>
      </c>
      <c r="Q3565" s="98">
        <f t="shared" si="1638"/>
        <v>0</v>
      </c>
      <c r="R3565" s="7">
        <f t="shared" si="1634"/>
        <v>0</v>
      </c>
      <c r="S3565" s="90">
        <f t="shared" si="1626"/>
        <v>0</v>
      </c>
      <c r="T3565" s="99">
        <f t="shared" si="1635"/>
        <v>0.117687</v>
      </c>
      <c r="U3565" s="98">
        <f t="shared" si="1627"/>
        <v>10</v>
      </c>
      <c r="V3565" s="98">
        <v>252</v>
      </c>
      <c r="W3565" s="97">
        <f t="shared" si="1628"/>
        <v>1.0044248950000001</v>
      </c>
      <c r="X3565" s="90">
        <f t="shared" si="1629"/>
        <v>2.9361259899999999</v>
      </c>
      <c r="Y3565" s="90">
        <f t="shared" si="1630"/>
        <v>0</v>
      </c>
      <c r="Z3565" s="100" t="str">
        <f t="shared" si="1636"/>
        <v>A+J=</v>
      </c>
      <c r="AA3565" s="95">
        <f t="shared" si="1637"/>
        <v>48351</v>
      </c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4"/>
      <c r="DP3565" s="1"/>
      <c r="DQ3565" s="1"/>
      <c r="DR3565" s="1"/>
      <c r="DS3565" s="1"/>
      <c r="DT3565" s="1"/>
      <c r="DU3565" s="1"/>
    </row>
    <row r="3566" spans="1:125" ht="12.75" x14ac:dyDescent="0.2">
      <c r="A3566" s="89">
        <f t="shared" si="1631"/>
        <v>48335</v>
      </c>
      <c r="B3566" s="105">
        <f t="shared" si="1617"/>
        <v>666.91377285999999</v>
      </c>
      <c r="C3566" s="90">
        <f t="shared" si="1632"/>
        <v>405.59859512999998</v>
      </c>
      <c r="D3566" s="91">
        <f t="shared" si="1618"/>
        <v>7245.38</v>
      </c>
      <c r="E3566" s="92">
        <f t="shared" si="1613"/>
        <v>7276.54</v>
      </c>
      <c r="F3566" s="93">
        <f t="shared" si="1619"/>
        <v>45763</v>
      </c>
      <c r="G3566" s="94">
        <f t="shared" si="1620"/>
        <v>4.3006716003852752E-3</v>
      </c>
      <c r="H3566" s="95">
        <f t="shared" si="1614"/>
        <v>48351</v>
      </c>
      <c r="I3566" s="95">
        <f t="shared" si="1621"/>
        <v>48351</v>
      </c>
      <c r="J3566" s="96">
        <f t="shared" si="1615"/>
        <v>21</v>
      </c>
      <c r="K3566" s="96">
        <f t="shared" si="1616"/>
        <v>11</v>
      </c>
      <c r="L3566" s="8">
        <f t="shared" si="1633"/>
        <v>1.0022504299999999</v>
      </c>
      <c r="M3566" s="97">
        <f t="shared" si="1622"/>
        <v>1.0043006699999999</v>
      </c>
      <c r="N3566" s="97">
        <f t="shared" si="1623"/>
        <v>1.6326300245040939</v>
      </c>
      <c r="O3566" s="90">
        <f t="shared" si="1624"/>
        <v>1.63630414</v>
      </c>
      <c r="P3566" s="90">
        <f t="shared" si="1625"/>
        <v>663.68266038000002</v>
      </c>
      <c r="Q3566" s="98">
        <f t="shared" si="1638"/>
        <v>0</v>
      </c>
      <c r="R3566" s="7">
        <f t="shared" si="1634"/>
        <v>0</v>
      </c>
      <c r="S3566" s="90">
        <f t="shared" si="1626"/>
        <v>0</v>
      </c>
      <c r="T3566" s="99">
        <f t="shared" si="1635"/>
        <v>0.117687</v>
      </c>
      <c r="U3566" s="98">
        <f t="shared" si="1627"/>
        <v>11</v>
      </c>
      <c r="V3566" s="98">
        <v>252</v>
      </c>
      <c r="W3566" s="97">
        <f t="shared" si="1628"/>
        <v>1.00486846</v>
      </c>
      <c r="X3566" s="90">
        <f t="shared" si="1629"/>
        <v>3.2311124800000002</v>
      </c>
      <c r="Y3566" s="90">
        <f t="shared" si="1630"/>
        <v>0</v>
      </c>
      <c r="Z3566" s="100" t="str">
        <f t="shared" si="1636"/>
        <v>A+J=</v>
      </c>
      <c r="AA3566" s="95">
        <f t="shared" si="1637"/>
        <v>48351</v>
      </c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4"/>
      <c r="DP3566" s="1"/>
      <c r="DQ3566" s="1"/>
      <c r="DR3566" s="1"/>
      <c r="DS3566" s="1"/>
      <c r="DT3566" s="1"/>
      <c r="DU3566" s="1"/>
    </row>
    <row r="3567" spans="1:125" ht="12.75" x14ac:dyDescent="0.2">
      <c r="A3567" s="89">
        <f t="shared" si="1631"/>
        <v>48336</v>
      </c>
      <c r="B3567" s="105">
        <f t="shared" si="1617"/>
        <v>666.91377285999999</v>
      </c>
      <c r="C3567" s="90">
        <f t="shared" si="1632"/>
        <v>405.59859512999998</v>
      </c>
      <c r="D3567" s="91">
        <f t="shared" si="1618"/>
        <v>7245.38</v>
      </c>
      <c r="E3567" s="92">
        <f t="shared" si="1613"/>
        <v>7276.54</v>
      </c>
      <c r="F3567" s="93">
        <f t="shared" si="1619"/>
        <v>45763</v>
      </c>
      <c r="G3567" s="94">
        <f t="shared" si="1620"/>
        <v>4.3006716003852752E-3</v>
      </c>
      <c r="H3567" s="95">
        <f t="shared" si="1614"/>
        <v>48351</v>
      </c>
      <c r="I3567" s="95">
        <f t="shared" si="1621"/>
        <v>48351</v>
      </c>
      <c r="J3567" s="96">
        <f t="shared" si="1615"/>
        <v>21</v>
      </c>
      <c r="K3567" s="96">
        <f t="shared" si="1616"/>
        <v>11</v>
      </c>
      <c r="L3567" s="8">
        <f t="shared" si="1633"/>
        <v>1.0022504299999999</v>
      </c>
      <c r="M3567" s="97">
        <f t="shared" si="1622"/>
        <v>1.0043006699999999</v>
      </c>
      <c r="N3567" s="97">
        <f t="shared" si="1623"/>
        <v>1.6326300245040939</v>
      </c>
      <c r="O3567" s="90">
        <f t="shared" si="1624"/>
        <v>1.63630414</v>
      </c>
      <c r="P3567" s="90">
        <f t="shared" si="1625"/>
        <v>663.68266038000002</v>
      </c>
      <c r="Q3567" s="98">
        <f t="shared" si="1638"/>
        <v>0</v>
      </c>
      <c r="R3567" s="7">
        <f t="shared" si="1634"/>
        <v>0</v>
      </c>
      <c r="S3567" s="90">
        <f t="shared" si="1626"/>
        <v>0</v>
      </c>
      <c r="T3567" s="99">
        <f t="shared" si="1635"/>
        <v>0.117687</v>
      </c>
      <c r="U3567" s="98">
        <f t="shared" si="1627"/>
        <v>11</v>
      </c>
      <c r="V3567" s="98">
        <v>252</v>
      </c>
      <c r="W3567" s="97">
        <f t="shared" si="1628"/>
        <v>1.00486846</v>
      </c>
      <c r="X3567" s="90">
        <f t="shared" si="1629"/>
        <v>3.2311124800000002</v>
      </c>
      <c r="Y3567" s="90">
        <f t="shared" si="1630"/>
        <v>0</v>
      </c>
      <c r="Z3567" s="100" t="str">
        <f t="shared" si="1636"/>
        <v>A+J=</v>
      </c>
      <c r="AA3567" s="95">
        <f t="shared" si="1637"/>
        <v>48351</v>
      </c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4"/>
      <c r="DP3567" s="1"/>
      <c r="DQ3567" s="1"/>
      <c r="DR3567" s="1"/>
      <c r="DS3567" s="1"/>
      <c r="DT3567" s="1"/>
      <c r="DU3567" s="1"/>
    </row>
    <row r="3568" spans="1:125" ht="12.75" x14ac:dyDescent="0.2">
      <c r="A3568" s="89">
        <f t="shared" si="1631"/>
        <v>48337</v>
      </c>
      <c r="B3568" s="105">
        <f t="shared" si="1617"/>
        <v>666.91377285999999</v>
      </c>
      <c r="C3568" s="90">
        <f t="shared" si="1632"/>
        <v>405.59859512999998</v>
      </c>
      <c r="D3568" s="91">
        <f t="shared" si="1618"/>
        <v>7245.38</v>
      </c>
      <c r="E3568" s="92">
        <f t="shared" si="1613"/>
        <v>7276.54</v>
      </c>
      <c r="F3568" s="93">
        <f t="shared" si="1619"/>
        <v>45763</v>
      </c>
      <c r="G3568" s="94">
        <f t="shared" si="1620"/>
        <v>4.3006716003852752E-3</v>
      </c>
      <c r="H3568" s="95">
        <f t="shared" si="1614"/>
        <v>48351</v>
      </c>
      <c r="I3568" s="95">
        <f t="shared" si="1621"/>
        <v>48351</v>
      </c>
      <c r="J3568" s="96">
        <f t="shared" si="1615"/>
        <v>21</v>
      </c>
      <c r="K3568" s="96">
        <f t="shared" si="1616"/>
        <v>11</v>
      </c>
      <c r="L3568" s="8">
        <f t="shared" si="1633"/>
        <v>1.0022504299999999</v>
      </c>
      <c r="M3568" s="97">
        <f t="shared" si="1622"/>
        <v>1.0043006699999999</v>
      </c>
      <c r="N3568" s="97">
        <f t="shared" si="1623"/>
        <v>1.6326300245040939</v>
      </c>
      <c r="O3568" s="90">
        <f t="shared" si="1624"/>
        <v>1.63630414</v>
      </c>
      <c r="P3568" s="90">
        <f t="shared" si="1625"/>
        <v>663.68266038000002</v>
      </c>
      <c r="Q3568" s="98">
        <f t="shared" si="1638"/>
        <v>0</v>
      </c>
      <c r="R3568" s="7">
        <f t="shared" si="1634"/>
        <v>0</v>
      </c>
      <c r="S3568" s="90">
        <f t="shared" si="1626"/>
        <v>0</v>
      </c>
      <c r="T3568" s="99">
        <f t="shared" si="1635"/>
        <v>0.117687</v>
      </c>
      <c r="U3568" s="98">
        <f t="shared" si="1627"/>
        <v>11</v>
      </c>
      <c r="V3568" s="98">
        <v>252</v>
      </c>
      <c r="W3568" s="97">
        <f t="shared" si="1628"/>
        <v>1.00486846</v>
      </c>
      <c r="X3568" s="90">
        <f t="shared" si="1629"/>
        <v>3.2311124800000002</v>
      </c>
      <c r="Y3568" s="90">
        <f t="shared" si="1630"/>
        <v>0</v>
      </c>
      <c r="Z3568" s="100" t="str">
        <f t="shared" si="1636"/>
        <v>A+J=</v>
      </c>
      <c r="AA3568" s="95">
        <f t="shared" si="1637"/>
        <v>48351</v>
      </c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4"/>
      <c r="DP3568" s="1"/>
      <c r="DQ3568" s="1"/>
      <c r="DR3568" s="1"/>
      <c r="DS3568" s="1"/>
      <c r="DT3568" s="1"/>
      <c r="DU3568" s="1"/>
    </row>
    <row r="3569" spans="1:125" ht="12.75" x14ac:dyDescent="0.2">
      <c r="A3569" s="89">
        <f t="shared" si="1631"/>
        <v>48338</v>
      </c>
      <c r="B3569" s="105">
        <f t="shared" si="1617"/>
        <v>667.34464609999998</v>
      </c>
      <c r="C3569" s="90">
        <f t="shared" si="1632"/>
        <v>405.59859512999998</v>
      </c>
      <c r="D3569" s="91">
        <f t="shared" si="1618"/>
        <v>7245.38</v>
      </c>
      <c r="E3569" s="92">
        <f t="shared" si="1613"/>
        <v>7276.54</v>
      </c>
      <c r="F3569" s="93">
        <f t="shared" si="1619"/>
        <v>45763</v>
      </c>
      <c r="G3569" s="94">
        <f t="shared" si="1620"/>
        <v>4.3006716003852752E-3</v>
      </c>
      <c r="H3569" s="95">
        <f t="shared" si="1614"/>
        <v>48351</v>
      </c>
      <c r="I3569" s="95">
        <f t="shared" si="1621"/>
        <v>48351</v>
      </c>
      <c r="J3569" s="96">
        <f t="shared" si="1615"/>
        <v>21</v>
      </c>
      <c r="K3569" s="96">
        <f t="shared" si="1616"/>
        <v>12</v>
      </c>
      <c r="L3569" s="8">
        <f t="shared" si="1633"/>
        <v>1.0024552600000001</v>
      </c>
      <c r="M3569" s="97">
        <f t="shared" si="1622"/>
        <v>1.0043006699999999</v>
      </c>
      <c r="N3569" s="97">
        <f t="shared" si="1623"/>
        <v>1.6326300245040939</v>
      </c>
      <c r="O3569" s="90">
        <f t="shared" si="1624"/>
        <v>1.63663855</v>
      </c>
      <c r="P3569" s="90">
        <f t="shared" si="1625"/>
        <v>663.81829660999995</v>
      </c>
      <c r="Q3569" s="98">
        <f t="shared" si="1638"/>
        <v>0</v>
      </c>
      <c r="R3569" s="7">
        <f t="shared" si="1634"/>
        <v>0</v>
      </c>
      <c r="S3569" s="90">
        <f t="shared" si="1626"/>
        <v>0</v>
      </c>
      <c r="T3569" s="99">
        <f t="shared" si="1635"/>
        <v>0.117687</v>
      </c>
      <c r="U3569" s="98">
        <f t="shared" si="1627"/>
        <v>12</v>
      </c>
      <c r="V3569" s="98">
        <v>252</v>
      </c>
      <c r="W3569" s="97">
        <f t="shared" si="1628"/>
        <v>1.0053122210000001</v>
      </c>
      <c r="X3569" s="90">
        <f t="shared" si="1629"/>
        <v>3.5263494899999999</v>
      </c>
      <c r="Y3569" s="90">
        <f t="shared" si="1630"/>
        <v>0</v>
      </c>
      <c r="Z3569" s="100" t="str">
        <f t="shared" si="1636"/>
        <v>A+J=</v>
      </c>
      <c r="AA3569" s="95">
        <f t="shared" si="1637"/>
        <v>48351</v>
      </c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4"/>
      <c r="DP3569" s="1"/>
      <c r="DQ3569" s="1"/>
      <c r="DR3569" s="1"/>
      <c r="DS3569" s="1"/>
      <c r="DT3569" s="1"/>
      <c r="DU3569" s="1"/>
    </row>
    <row r="3570" spans="1:125" ht="12.75" x14ac:dyDescent="0.2">
      <c r="A3570" s="89">
        <f t="shared" si="1631"/>
        <v>48339</v>
      </c>
      <c r="B3570" s="105">
        <f t="shared" si="1617"/>
        <v>667.77580182000008</v>
      </c>
      <c r="C3570" s="90">
        <f t="shared" si="1632"/>
        <v>405.59859512999998</v>
      </c>
      <c r="D3570" s="91">
        <f t="shared" si="1618"/>
        <v>7245.38</v>
      </c>
      <c r="E3570" s="92">
        <f t="shared" ref="E3570:E3633" si="1639">IF(K3570=1,VLOOKUP(A3569,AP$19:AR$142,3),E3569)</f>
        <v>7276.54</v>
      </c>
      <c r="F3570" s="93">
        <f t="shared" si="1619"/>
        <v>45763</v>
      </c>
      <c r="G3570" s="94">
        <f t="shared" si="1620"/>
        <v>4.3006716003852752E-3</v>
      </c>
      <c r="H3570" s="95">
        <f t="shared" si="1614"/>
        <v>48351</v>
      </c>
      <c r="I3570" s="95">
        <f t="shared" si="1621"/>
        <v>48351</v>
      </c>
      <c r="J3570" s="96">
        <f t="shared" si="1615"/>
        <v>21</v>
      </c>
      <c r="K3570" s="96">
        <f t="shared" si="1616"/>
        <v>13</v>
      </c>
      <c r="L3570" s="8">
        <f t="shared" si="1633"/>
        <v>1.0026601399999999</v>
      </c>
      <c r="M3570" s="97">
        <f t="shared" si="1622"/>
        <v>1.0043006699999999</v>
      </c>
      <c r="N3570" s="97">
        <f t="shared" si="1623"/>
        <v>1.6326300245040939</v>
      </c>
      <c r="O3570" s="90">
        <f t="shared" si="1624"/>
        <v>1.63697304</v>
      </c>
      <c r="P3570" s="90">
        <f t="shared" si="1625"/>
        <v>663.95396528000003</v>
      </c>
      <c r="Q3570" s="98">
        <f t="shared" si="1638"/>
        <v>0</v>
      </c>
      <c r="R3570" s="7">
        <f t="shared" si="1634"/>
        <v>0</v>
      </c>
      <c r="S3570" s="90">
        <f t="shared" si="1626"/>
        <v>0</v>
      </c>
      <c r="T3570" s="99">
        <f t="shared" si="1635"/>
        <v>0.117687</v>
      </c>
      <c r="U3570" s="98">
        <f t="shared" si="1627"/>
        <v>13</v>
      </c>
      <c r="V3570" s="98">
        <v>252</v>
      </c>
      <c r="W3570" s="97">
        <f t="shared" si="1628"/>
        <v>1.0057561770000001</v>
      </c>
      <c r="X3570" s="90">
        <f t="shared" si="1629"/>
        <v>3.8218365400000001</v>
      </c>
      <c r="Y3570" s="90">
        <f t="shared" si="1630"/>
        <v>0</v>
      </c>
      <c r="Z3570" s="100" t="str">
        <f t="shared" si="1636"/>
        <v>A+J=</v>
      </c>
      <c r="AA3570" s="95">
        <f t="shared" si="1637"/>
        <v>48351</v>
      </c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4"/>
      <c r="DP3570" s="1"/>
      <c r="DQ3570" s="1"/>
      <c r="DR3570" s="1"/>
      <c r="DS3570" s="1"/>
      <c r="DT3570" s="1"/>
      <c r="DU3570" s="1"/>
    </row>
    <row r="3571" spans="1:125" ht="12.75" x14ac:dyDescent="0.2">
      <c r="A3571" s="89">
        <f t="shared" si="1631"/>
        <v>48340</v>
      </c>
      <c r="B3571" s="105">
        <f t="shared" si="1617"/>
        <v>668.20723740000005</v>
      </c>
      <c r="C3571" s="90">
        <f t="shared" si="1632"/>
        <v>405.59859512999998</v>
      </c>
      <c r="D3571" s="91">
        <f t="shared" si="1618"/>
        <v>7245.38</v>
      </c>
      <c r="E3571" s="92">
        <f t="shared" si="1639"/>
        <v>7276.54</v>
      </c>
      <c r="F3571" s="93">
        <f t="shared" si="1619"/>
        <v>45763</v>
      </c>
      <c r="G3571" s="94">
        <f t="shared" si="1620"/>
        <v>4.3006716003852752E-3</v>
      </c>
      <c r="H3571" s="95">
        <f t="shared" si="1614"/>
        <v>48351</v>
      </c>
      <c r="I3571" s="95">
        <f t="shared" si="1621"/>
        <v>48351</v>
      </c>
      <c r="J3571" s="96">
        <f t="shared" si="1615"/>
        <v>21</v>
      </c>
      <c r="K3571" s="96">
        <f t="shared" si="1616"/>
        <v>14</v>
      </c>
      <c r="L3571" s="8">
        <f t="shared" si="1633"/>
        <v>1.00286506</v>
      </c>
      <c r="M3571" s="97">
        <f t="shared" si="1622"/>
        <v>1.0043006699999999</v>
      </c>
      <c r="N3571" s="97">
        <f t="shared" si="1623"/>
        <v>1.6326300245040939</v>
      </c>
      <c r="O3571" s="90">
        <f t="shared" si="1624"/>
        <v>1.6373076</v>
      </c>
      <c r="P3571" s="90">
        <f t="shared" si="1625"/>
        <v>664.08966235000003</v>
      </c>
      <c r="Q3571" s="98">
        <f t="shared" si="1638"/>
        <v>0</v>
      </c>
      <c r="R3571" s="7">
        <f t="shared" si="1634"/>
        <v>0</v>
      </c>
      <c r="S3571" s="90">
        <f t="shared" si="1626"/>
        <v>0</v>
      </c>
      <c r="T3571" s="99">
        <f t="shared" si="1635"/>
        <v>0.117687</v>
      </c>
      <c r="U3571" s="98">
        <f t="shared" si="1627"/>
        <v>14</v>
      </c>
      <c r="V3571" s="98">
        <v>252</v>
      </c>
      <c r="W3571" s="97">
        <f t="shared" si="1628"/>
        <v>1.00620033</v>
      </c>
      <c r="X3571" s="90">
        <f t="shared" si="1629"/>
        <v>4.1175750500000001</v>
      </c>
      <c r="Y3571" s="90">
        <f t="shared" si="1630"/>
        <v>0</v>
      </c>
      <c r="Z3571" s="100" t="str">
        <f t="shared" si="1636"/>
        <v>A+J=</v>
      </c>
      <c r="AA3571" s="95">
        <f t="shared" si="1637"/>
        <v>48351</v>
      </c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4"/>
      <c r="DP3571" s="1"/>
      <c r="DQ3571" s="1"/>
      <c r="DR3571" s="1"/>
      <c r="DS3571" s="1"/>
      <c r="DT3571" s="1"/>
      <c r="DU3571" s="1"/>
    </row>
    <row r="3572" spans="1:125" ht="12.75" x14ac:dyDescent="0.2">
      <c r="A3572" s="89">
        <f t="shared" si="1631"/>
        <v>48341</v>
      </c>
      <c r="B3572" s="105">
        <f t="shared" si="1617"/>
        <v>668.63895229000002</v>
      </c>
      <c r="C3572" s="90">
        <f t="shared" si="1632"/>
        <v>405.59859512999998</v>
      </c>
      <c r="D3572" s="91">
        <f t="shared" si="1618"/>
        <v>7245.38</v>
      </c>
      <c r="E3572" s="92">
        <f t="shared" si="1639"/>
        <v>7276.54</v>
      </c>
      <c r="F3572" s="93">
        <f t="shared" si="1619"/>
        <v>45763</v>
      </c>
      <c r="G3572" s="94">
        <f t="shared" si="1620"/>
        <v>4.3006716003852752E-3</v>
      </c>
      <c r="H3572" s="95">
        <f t="shared" si="1614"/>
        <v>48351</v>
      </c>
      <c r="I3572" s="95">
        <f t="shared" si="1621"/>
        <v>48351</v>
      </c>
      <c r="J3572" s="96">
        <f t="shared" si="1615"/>
        <v>21</v>
      </c>
      <c r="K3572" s="96">
        <f t="shared" si="1616"/>
        <v>15</v>
      </c>
      <c r="L3572" s="8">
        <f t="shared" si="1633"/>
        <v>1.00307002</v>
      </c>
      <c r="M3572" s="97">
        <f t="shared" si="1622"/>
        <v>1.0043006699999999</v>
      </c>
      <c r="N3572" s="97">
        <f t="shared" si="1623"/>
        <v>1.6326300245040939</v>
      </c>
      <c r="O3572" s="90">
        <f t="shared" si="1624"/>
        <v>1.63764223</v>
      </c>
      <c r="P3572" s="90">
        <f t="shared" si="1625"/>
        <v>664.22538781000003</v>
      </c>
      <c r="Q3572" s="98">
        <f t="shared" si="1638"/>
        <v>0</v>
      </c>
      <c r="R3572" s="7">
        <f t="shared" si="1634"/>
        <v>0</v>
      </c>
      <c r="S3572" s="90">
        <f t="shared" si="1626"/>
        <v>0</v>
      </c>
      <c r="T3572" s="99">
        <f t="shared" si="1635"/>
        <v>0.117687</v>
      </c>
      <c r="U3572" s="98">
        <f t="shared" si="1627"/>
        <v>15</v>
      </c>
      <c r="V3572" s="98">
        <v>252</v>
      </c>
      <c r="W3572" s="97">
        <f t="shared" si="1628"/>
        <v>1.0066446790000001</v>
      </c>
      <c r="X3572" s="90">
        <f t="shared" si="1629"/>
        <v>4.4135644799999998</v>
      </c>
      <c r="Y3572" s="90">
        <f t="shared" si="1630"/>
        <v>0</v>
      </c>
      <c r="Z3572" s="100" t="str">
        <f t="shared" si="1636"/>
        <v>A+J=</v>
      </c>
      <c r="AA3572" s="95">
        <f t="shared" si="1637"/>
        <v>48351</v>
      </c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4"/>
      <c r="DP3572" s="1"/>
      <c r="DQ3572" s="1"/>
      <c r="DR3572" s="1"/>
      <c r="DS3572" s="1"/>
      <c r="DT3572" s="1"/>
      <c r="DU3572" s="1"/>
    </row>
    <row r="3573" spans="1:125" ht="12.75" x14ac:dyDescent="0.2">
      <c r="A3573" s="89">
        <f t="shared" si="1631"/>
        <v>48342</v>
      </c>
      <c r="B3573" s="105">
        <f t="shared" si="1617"/>
        <v>669.07094252000002</v>
      </c>
      <c r="C3573" s="90">
        <f t="shared" si="1632"/>
        <v>405.59859512999998</v>
      </c>
      <c r="D3573" s="91">
        <f t="shared" si="1618"/>
        <v>7245.38</v>
      </c>
      <c r="E3573" s="92">
        <f t="shared" si="1639"/>
        <v>7276.54</v>
      </c>
      <c r="F3573" s="93">
        <f t="shared" si="1619"/>
        <v>45763</v>
      </c>
      <c r="G3573" s="94">
        <f t="shared" si="1620"/>
        <v>4.3006716003852752E-3</v>
      </c>
      <c r="H3573" s="95">
        <f t="shared" si="1614"/>
        <v>48351</v>
      </c>
      <c r="I3573" s="95">
        <f t="shared" si="1621"/>
        <v>48351</v>
      </c>
      <c r="J3573" s="96">
        <f t="shared" si="1615"/>
        <v>21</v>
      </c>
      <c r="K3573" s="96">
        <f t="shared" si="1616"/>
        <v>16</v>
      </c>
      <c r="L3573" s="8">
        <f t="shared" si="1633"/>
        <v>1.00327502</v>
      </c>
      <c r="M3573" s="97">
        <f t="shared" si="1622"/>
        <v>1.0043006699999999</v>
      </c>
      <c r="N3573" s="97">
        <f t="shared" si="1623"/>
        <v>1.6326300245040939</v>
      </c>
      <c r="O3573" s="90">
        <f t="shared" si="1624"/>
        <v>1.6379769200000001</v>
      </c>
      <c r="P3573" s="90">
        <f t="shared" si="1625"/>
        <v>664.36113760000001</v>
      </c>
      <c r="Q3573" s="98">
        <f t="shared" si="1638"/>
        <v>0</v>
      </c>
      <c r="R3573" s="7">
        <f t="shared" si="1634"/>
        <v>0</v>
      </c>
      <c r="S3573" s="90">
        <f t="shared" si="1626"/>
        <v>0</v>
      </c>
      <c r="T3573" s="99">
        <f t="shared" si="1635"/>
        <v>0.117687</v>
      </c>
      <c r="U3573" s="98">
        <f t="shared" si="1627"/>
        <v>16</v>
      </c>
      <c r="V3573" s="98">
        <v>252</v>
      </c>
      <c r="W3573" s="97">
        <f t="shared" si="1628"/>
        <v>1.007089224</v>
      </c>
      <c r="X3573" s="90">
        <f t="shared" si="1629"/>
        <v>4.7098049199999998</v>
      </c>
      <c r="Y3573" s="90">
        <f t="shared" si="1630"/>
        <v>0</v>
      </c>
      <c r="Z3573" s="100" t="str">
        <f t="shared" si="1636"/>
        <v>A+J=</v>
      </c>
      <c r="AA3573" s="95">
        <f t="shared" si="1637"/>
        <v>48351</v>
      </c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4"/>
      <c r="DP3573" s="1"/>
      <c r="DQ3573" s="1"/>
      <c r="DR3573" s="1"/>
      <c r="DS3573" s="1"/>
      <c r="DT3573" s="1"/>
      <c r="DU3573" s="1"/>
    </row>
    <row r="3574" spans="1:125" ht="12.75" x14ac:dyDescent="0.2">
      <c r="A3574" s="89">
        <f t="shared" si="1631"/>
        <v>48343</v>
      </c>
      <c r="B3574" s="105">
        <f t="shared" si="1617"/>
        <v>669.07094252000002</v>
      </c>
      <c r="C3574" s="90">
        <f t="shared" si="1632"/>
        <v>405.59859512999998</v>
      </c>
      <c r="D3574" s="91">
        <f t="shared" si="1618"/>
        <v>7245.38</v>
      </c>
      <c r="E3574" s="92">
        <f t="shared" si="1639"/>
        <v>7276.54</v>
      </c>
      <c r="F3574" s="93">
        <f t="shared" si="1619"/>
        <v>45763</v>
      </c>
      <c r="G3574" s="94">
        <f t="shared" si="1620"/>
        <v>4.3006716003852752E-3</v>
      </c>
      <c r="H3574" s="95">
        <f t="shared" ref="H3574:H3637" si="1640">IF(DAY(A3574)=15,VLOOKUP(A3574,AH$169:AM$459,4),H3573)</f>
        <v>48351</v>
      </c>
      <c r="I3574" s="95">
        <f t="shared" si="1621"/>
        <v>48351</v>
      </c>
      <c r="J3574" s="96">
        <f t="shared" ref="J3574:J3637" si="1641">IF(I3574=I3573,J3573,NETWORKDAYS(I3573,I3574,$AD$169:$AD$511)-1)</f>
        <v>21</v>
      </c>
      <c r="K3574" s="96">
        <f t="shared" ref="K3574:K3637" si="1642">(J3574-(NETWORKDAYS(A3574,I3574,AD$169:AD$511)-1))</f>
        <v>16</v>
      </c>
      <c r="L3574" s="8">
        <f t="shared" si="1633"/>
        <v>1.00327502</v>
      </c>
      <c r="M3574" s="97">
        <f t="shared" si="1622"/>
        <v>1.0043006699999999</v>
      </c>
      <c r="N3574" s="97">
        <f t="shared" si="1623"/>
        <v>1.6326300245040939</v>
      </c>
      <c r="O3574" s="90">
        <f t="shared" si="1624"/>
        <v>1.6379769200000001</v>
      </c>
      <c r="P3574" s="90">
        <f t="shared" si="1625"/>
        <v>664.36113760000001</v>
      </c>
      <c r="Q3574" s="98">
        <f t="shared" si="1638"/>
        <v>0</v>
      </c>
      <c r="R3574" s="7">
        <f t="shared" si="1634"/>
        <v>0</v>
      </c>
      <c r="S3574" s="90">
        <f t="shared" si="1626"/>
        <v>0</v>
      </c>
      <c r="T3574" s="99">
        <f t="shared" si="1635"/>
        <v>0.117687</v>
      </c>
      <c r="U3574" s="98">
        <f t="shared" si="1627"/>
        <v>16</v>
      </c>
      <c r="V3574" s="98">
        <v>252</v>
      </c>
      <c r="W3574" s="97">
        <f t="shared" si="1628"/>
        <v>1.007089224</v>
      </c>
      <c r="X3574" s="90">
        <f t="shared" si="1629"/>
        <v>4.7098049199999998</v>
      </c>
      <c r="Y3574" s="90">
        <f t="shared" si="1630"/>
        <v>0</v>
      </c>
      <c r="Z3574" s="100" t="str">
        <f t="shared" si="1636"/>
        <v>A+J=</v>
      </c>
      <c r="AA3574" s="95">
        <f t="shared" si="1637"/>
        <v>48351</v>
      </c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4"/>
      <c r="DP3574" s="1"/>
      <c r="DQ3574" s="1"/>
      <c r="DR3574" s="1"/>
      <c r="DS3574" s="1"/>
      <c r="DT3574" s="1"/>
      <c r="DU3574" s="1"/>
    </row>
    <row r="3575" spans="1:125" ht="12.75" x14ac:dyDescent="0.2">
      <c r="A3575" s="89">
        <f t="shared" si="1631"/>
        <v>48344</v>
      </c>
      <c r="B3575" s="105">
        <f t="shared" si="1617"/>
        <v>669.07094252000002</v>
      </c>
      <c r="C3575" s="90">
        <f t="shared" si="1632"/>
        <v>405.59859512999998</v>
      </c>
      <c r="D3575" s="91">
        <f t="shared" si="1618"/>
        <v>7245.38</v>
      </c>
      <c r="E3575" s="92">
        <f t="shared" si="1639"/>
        <v>7276.54</v>
      </c>
      <c r="F3575" s="93">
        <f t="shared" si="1619"/>
        <v>45763</v>
      </c>
      <c r="G3575" s="94">
        <f t="shared" si="1620"/>
        <v>4.3006716003852752E-3</v>
      </c>
      <c r="H3575" s="95">
        <f t="shared" si="1640"/>
        <v>48351</v>
      </c>
      <c r="I3575" s="95">
        <f t="shared" si="1621"/>
        <v>48351</v>
      </c>
      <c r="J3575" s="96">
        <f t="shared" si="1641"/>
        <v>21</v>
      </c>
      <c r="K3575" s="96">
        <f t="shared" si="1642"/>
        <v>16</v>
      </c>
      <c r="L3575" s="8">
        <f t="shared" si="1633"/>
        <v>1.00327502</v>
      </c>
      <c r="M3575" s="97">
        <f t="shared" si="1622"/>
        <v>1.0043006699999999</v>
      </c>
      <c r="N3575" s="97">
        <f t="shared" si="1623"/>
        <v>1.6326300245040939</v>
      </c>
      <c r="O3575" s="90">
        <f t="shared" si="1624"/>
        <v>1.6379769200000001</v>
      </c>
      <c r="P3575" s="90">
        <f t="shared" si="1625"/>
        <v>664.36113760000001</v>
      </c>
      <c r="Q3575" s="98">
        <f t="shared" si="1638"/>
        <v>0</v>
      </c>
      <c r="R3575" s="7">
        <f t="shared" si="1634"/>
        <v>0</v>
      </c>
      <c r="S3575" s="90">
        <f t="shared" si="1626"/>
        <v>0</v>
      </c>
      <c r="T3575" s="99">
        <f t="shared" si="1635"/>
        <v>0.117687</v>
      </c>
      <c r="U3575" s="98">
        <f t="shared" si="1627"/>
        <v>16</v>
      </c>
      <c r="V3575" s="98">
        <v>252</v>
      </c>
      <c r="W3575" s="97">
        <f t="shared" si="1628"/>
        <v>1.007089224</v>
      </c>
      <c r="X3575" s="90">
        <f t="shared" si="1629"/>
        <v>4.7098049199999998</v>
      </c>
      <c r="Y3575" s="90">
        <f t="shared" si="1630"/>
        <v>0</v>
      </c>
      <c r="Z3575" s="100" t="str">
        <f t="shared" si="1636"/>
        <v>A+J=</v>
      </c>
      <c r="AA3575" s="95">
        <f t="shared" si="1637"/>
        <v>48351</v>
      </c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4"/>
      <c r="DP3575" s="1"/>
      <c r="DQ3575" s="1"/>
      <c r="DR3575" s="1"/>
      <c r="DS3575" s="1"/>
      <c r="DT3575" s="1"/>
      <c r="DU3575" s="1"/>
    </row>
    <row r="3576" spans="1:125" ht="12.75" x14ac:dyDescent="0.2">
      <c r="A3576" s="89">
        <f t="shared" si="1631"/>
        <v>48345</v>
      </c>
      <c r="B3576" s="105">
        <f t="shared" si="1617"/>
        <v>669.50321703999998</v>
      </c>
      <c r="C3576" s="90">
        <f t="shared" si="1632"/>
        <v>405.59859512999998</v>
      </c>
      <c r="D3576" s="91">
        <f t="shared" si="1618"/>
        <v>7245.38</v>
      </c>
      <c r="E3576" s="92">
        <f t="shared" si="1639"/>
        <v>7276.54</v>
      </c>
      <c r="F3576" s="93">
        <f t="shared" si="1619"/>
        <v>45763</v>
      </c>
      <c r="G3576" s="94">
        <f t="shared" si="1620"/>
        <v>4.3006716003852752E-3</v>
      </c>
      <c r="H3576" s="95">
        <f t="shared" si="1640"/>
        <v>48351</v>
      </c>
      <c r="I3576" s="95">
        <f t="shared" si="1621"/>
        <v>48351</v>
      </c>
      <c r="J3576" s="96">
        <f t="shared" si="1641"/>
        <v>21</v>
      </c>
      <c r="K3576" s="96">
        <f t="shared" si="1642"/>
        <v>17</v>
      </c>
      <c r="L3576" s="8">
        <f t="shared" si="1633"/>
        <v>1.0034800699999999</v>
      </c>
      <c r="M3576" s="97">
        <f t="shared" si="1622"/>
        <v>1.0043006699999999</v>
      </c>
      <c r="N3576" s="97">
        <f t="shared" si="1623"/>
        <v>1.6326300245040939</v>
      </c>
      <c r="O3576" s="90">
        <f t="shared" si="1624"/>
        <v>1.6383116900000001</v>
      </c>
      <c r="P3576" s="90">
        <f t="shared" si="1625"/>
        <v>664.49691984000003</v>
      </c>
      <c r="Q3576" s="98">
        <f t="shared" si="1638"/>
        <v>0</v>
      </c>
      <c r="R3576" s="7">
        <f t="shared" si="1634"/>
        <v>0</v>
      </c>
      <c r="S3576" s="90">
        <f t="shared" si="1626"/>
        <v>0</v>
      </c>
      <c r="T3576" s="99">
        <f t="shared" si="1635"/>
        <v>0.117687</v>
      </c>
      <c r="U3576" s="98">
        <f t="shared" si="1627"/>
        <v>17</v>
      </c>
      <c r="V3576" s="98">
        <v>252</v>
      </c>
      <c r="W3576" s="97">
        <f t="shared" si="1628"/>
        <v>1.007533966</v>
      </c>
      <c r="X3576" s="90">
        <f t="shared" si="1629"/>
        <v>5.0062971999999997</v>
      </c>
      <c r="Y3576" s="90">
        <f t="shared" si="1630"/>
        <v>0</v>
      </c>
      <c r="Z3576" s="100" t="str">
        <f t="shared" si="1636"/>
        <v>A+J=</v>
      </c>
      <c r="AA3576" s="95">
        <f t="shared" si="1637"/>
        <v>48351</v>
      </c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4"/>
      <c r="DP3576" s="1"/>
      <c r="DQ3576" s="1"/>
      <c r="DR3576" s="1"/>
      <c r="DS3576" s="1"/>
      <c r="DT3576" s="1"/>
      <c r="DU3576" s="1"/>
    </row>
    <row r="3577" spans="1:125" ht="12.75" x14ac:dyDescent="0.2">
      <c r="A3577" s="89">
        <f t="shared" si="1631"/>
        <v>48346</v>
      </c>
      <c r="B3577" s="105">
        <f t="shared" si="1617"/>
        <v>669.93576304999999</v>
      </c>
      <c r="C3577" s="90">
        <f t="shared" si="1632"/>
        <v>405.59859512999998</v>
      </c>
      <c r="D3577" s="91">
        <f t="shared" si="1618"/>
        <v>7245.38</v>
      </c>
      <c r="E3577" s="92">
        <f t="shared" si="1639"/>
        <v>7276.54</v>
      </c>
      <c r="F3577" s="93">
        <f t="shared" si="1619"/>
        <v>45763</v>
      </c>
      <c r="G3577" s="94">
        <f t="shared" si="1620"/>
        <v>4.3006716003852752E-3</v>
      </c>
      <c r="H3577" s="95">
        <f t="shared" si="1640"/>
        <v>48351</v>
      </c>
      <c r="I3577" s="95">
        <f t="shared" si="1621"/>
        <v>48351</v>
      </c>
      <c r="J3577" s="96">
        <f t="shared" si="1641"/>
        <v>21</v>
      </c>
      <c r="K3577" s="96">
        <f t="shared" si="1642"/>
        <v>18</v>
      </c>
      <c r="L3577" s="8">
        <f t="shared" si="1633"/>
        <v>1.0036851499999999</v>
      </c>
      <c r="M3577" s="97">
        <f t="shared" si="1622"/>
        <v>1.0043006699999999</v>
      </c>
      <c r="N3577" s="97">
        <f t="shared" si="1623"/>
        <v>1.6326300245040939</v>
      </c>
      <c r="O3577" s="90">
        <f t="shared" si="1624"/>
        <v>1.6386465100000001</v>
      </c>
      <c r="P3577" s="90">
        <f t="shared" si="1625"/>
        <v>664.63272237000001</v>
      </c>
      <c r="Q3577" s="98">
        <f t="shared" si="1638"/>
        <v>0</v>
      </c>
      <c r="R3577" s="7">
        <f t="shared" si="1634"/>
        <v>0</v>
      </c>
      <c r="S3577" s="90">
        <f t="shared" si="1626"/>
        <v>0</v>
      </c>
      <c r="T3577" s="99">
        <f t="shared" si="1635"/>
        <v>0.117687</v>
      </c>
      <c r="U3577" s="98">
        <f t="shared" si="1627"/>
        <v>18</v>
      </c>
      <c r="V3577" s="98">
        <v>252</v>
      </c>
      <c r="W3577" s="97">
        <f t="shared" si="1628"/>
        <v>1.007978904</v>
      </c>
      <c r="X3577" s="90">
        <f t="shared" si="1629"/>
        <v>5.3030406799999996</v>
      </c>
      <c r="Y3577" s="90">
        <f t="shared" si="1630"/>
        <v>0</v>
      </c>
      <c r="Z3577" s="100" t="str">
        <f t="shared" si="1636"/>
        <v>A+J=</v>
      </c>
      <c r="AA3577" s="95">
        <f t="shared" si="1637"/>
        <v>48351</v>
      </c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4"/>
      <c r="DP3577" s="1"/>
      <c r="DQ3577" s="1"/>
      <c r="DR3577" s="1"/>
      <c r="DS3577" s="1"/>
      <c r="DT3577" s="1"/>
      <c r="DU3577" s="1"/>
    </row>
    <row r="3578" spans="1:125" ht="12.75" x14ac:dyDescent="0.2">
      <c r="A3578" s="89">
        <f t="shared" si="1631"/>
        <v>48347</v>
      </c>
      <c r="B3578" s="105">
        <f t="shared" si="1617"/>
        <v>670.36859292000008</v>
      </c>
      <c r="C3578" s="90">
        <f t="shared" si="1632"/>
        <v>405.59859512999998</v>
      </c>
      <c r="D3578" s="91">
        <f t="shared" si="1618"/>
        <v>7245.38</v>
      </c>
      <c r="E3578" s="92">
        <f t="shared" si="1639"/>
        <v>7276.54</v>
      </c>
      <c r="F3578" s="93">
        <f t="shared" si="1619"/>
        <v>45763</v>
      </c>
      <c r="G3578" s="94">
        <f t="shared" si="1620"/>
        <v>4.3006716003852752E-3</v>
      </c>
      <c r="H3578" s="95">
        <f t="shared" si="1640"/>
        <v>48351</v>
      </c>
      <c r="I3578" s="95">
        <f t="shared" si="1621"/>
        <v>48351</v>
      </c>
      <c r="J3578" s="96">
        <f t="shared" si="1641"/>
        <v>21</v>
      </c>
      <c r="K3578" s="96">
        <f t="shared" si="1642"/>
        <v>19</v>
      </c>
      <c r="L3578" s="8">
        <f t="shared" si="1633"/>
        <v>1.00389028</v>
      </c>
      <c r="M3578" s="97">
        <f t="shared" si="1622"/>
        <v>1.0043006699999999</v>
      </c>
      <c r="N3578" s="97">
        <f t="shared" si="1623"/>
        <v>1.6326300245040939</v>
      </c>
      <c r="O3578" s="90">
        <f t="shared" si="1624"/>
        <v>1.63898141</v>
      </c>
      <c r="P3578" s="90">
        <f t="shared" si="1625"/>
        <v>664.76855734000003</v>
      </c>
      <c r="Q3578" s="98">
        <f t="shared" si="1638"/>
        <v>0</v>
      </c>
      <c r="R3578" s="7">
        <f t="shared" si="1634"/>
        <v>0</v>
      </c>
      <c r="S3578" s="90">
        <f t="shared" si="1626"/>
        <v>0</v>
      </c>
      <c r="T3578" s="99">
        <f t="shared" si="1635"/>
        <v>0.117687</v>
      </c>
      <c r="U3578" s="98">
        <f t="shared" si="1627"/>
        <v>19</v>
      </c>
      <c r="V3578" s="98">
        <v>252</v>
      </c>
      <c r="W3578" s="97">
        <f t="shared" si="1628"/>
        <v>1.008424038</v>
      </c>
      <c r="X3578" s="90">
        <f t="shared" si="1629"/>
        <v>5.6000355800000001</v>
      </c>
      <c r="Y3578" s="90">
        <f t="shared" si="1630"/>
        <v>0</v>
      </c>
      <c r="Z3578" s="100" t="str">
        <f t="shared" si="1636"/>
        <v>A+J=</v>
      </c>
      <c r="AA3578" s="95">
        <f t="shared" si="1637"/>
        <v>48351</v>
      </c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4"/>
      <c r="DP3578" s="1"/>
      <c r="DQ3578" s="1"/>
      <c r="DR3578" s="1"/>
      <c r="DS3578" s="1"/>
      <c r="DT3578" s="1"/>
      <c r="DU3578" s="1"/>
    </row>
    <row r="3579" spans="1:125" ht="12.75" x14ac:dyDescent="0.2">
      <c r="A3579" s="89">
        <f t="shared" si="1631"/>
        <v>48348</v>
      </c>
      <c r="B3579" s="105">
        <f t="shared" si="1617"/>
        <v>670.80169926000008</v>
      </c>
      <c r="C3579" s="90">
        <f t="shared" si="1632"/>
        <v>405.59859512999998</v>
      </c>
      <c r="D3579" s="91">
        <f t="shared" si="1618"/>
        <v>7245.38</v>
      </c>
      <c r="E3579" s="92">
        <f t="shared" si="1639"/>
        <v>7276.54</v>
      </c>
      <c r="F3579" s="93">
        <f t="shared" si="1619"/>
        <v>45763</v>
      </c>
      <c r="G3579" s="94">
        <f t="shared" si="1620"/>
        <v>4.3006716003852752E-3</v>
      </c>
      <c r="H3579" s="95">
        <f t="shared" si="1640"/>
        <v>48351</v>
      </c>
      <c r="I3579" s="95">
        <f t="shared" si="1621"/>
        <v>48351</v>
      </c>
      <c r="J3579" s="96">
        <f t="shared" si="1641"/>
        <v>21</v>
      </c>
      <c r="K3579" s="96">
        <f t="shared" si="1642"/>
        <v>20</v>
      </c>
      <c r="L3579" s="8">
        <f t="shared" si="1633"/>
        <v>1.0040954499999999</v>
      </c>
      <c r="M3579" s="97">
        <f t="shared" si="1622"/>
        <v>1.0043006699999999</v>
      </c>
      <c r="N3579" s="97">
        <f t="shared" si="1623"/>
        <v>1.6326300245040939</v>
      </c>
      <c r="O3579" s="90">
        <f t="shared" si="1624"/>
        <v>1.63931637</v>
      </c>
      <c r="P3579" s="90">
        <f t="shared" si="1625"/>
        <v>664.90441664000002</v>
      </c>
      <c r="Q3579" s="98">
        <f t="shared" si="1638"/>
        <v>0</v>
      </c>
      <c r="R3579" s="7">
        <f t="shared" si="1634"/>
        <v>0</v>
      </c>
      <c r="S3579" s="90">
        <f t="shared" si="1626"/>
        <v>0</v>
      </c>
      <c r="T3579" s="99">
        <f t="shared" si="1635"/>
        <v>0.117687</v>
      </c>
      <c r="U3579" s="98">
        <f t="shared" si="1627"/>
        <v>20</v>
      </c>
      <c r="V3579" s="98">
        <v>252</v>
      </c>
      <c r="W3579" s="97">
        <f t="shared" si="1628"/>
        <v>1.0088693689999999</v>
      </c>
      <c r="X3579" s="90">
        <f t="shared" si="1629"/>
        <v>5.8972826200000004</v>
      </c>
      <c r="Y3579" s="90">
        <f t="shared" si="1630"/>
        <v>0</v>
      </c>
      <c r="Z3579" s="100" t="str">
        <f t="shared" si="1636"/>
        <v>A+J=</v>
      </c>
      <c r="AA3579" s="95">
        <f t="shared" si="1637"/>
        <v>48351</v>
      </c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4"/>
      <c r="DP3579" s="1"/>
      <c r="DQ3579" s="1"/>
      <c r="DR3579" s="1"/>
      <c r="DS3579" s="1"/>
      <c r="DT3579" s="1"/>
      <c r="DU3579" s="1"/>
    </row>
    <row r="3580" spans="1:125" ht="12.75" x14ac:dyDescent="0.2">
      <c r="A3580" s="89">
        <f t="shared" si="1631"/>
        <v>48349</v>
      </c>
      <c r="B3580" s="105">
        <f t="shared" ref="B3580:B3628" si="1643">(P3580+X3580)</f>
        <v>671.23509446000003</v>
      </c>
      <c r="C3580" s="90">
        <f t="shared" si="1632"/>
        <v>405.59859512999998</v>
      </c>
      <c r="D3580" s="91">
        <f t="shared" ref="D3580:D3628" si="1644">IF(E3580=E3579,D3579,E3579)</f>
        <v>7245.38</v>
      </c>
      <c r="E3580" s="92">
        <f t="shared" si="1639"/>
        <v>7276.54</v>
      </c>
      <c r="F3580" s="93">
        <f t="shared" ref="F3580:F3628" si="1645">IF(D3580=D3579,F3579,A3580)</f>
        <v>45763</v>
      </c>
      <c r="G3580" s="94">
        <f t="shared" ref="G3580:G3628" si="1646">(E3580/D3580)-1</f>
        <v>4.3006716003852752E-3</v>
      </c>
      <c r="H3580" s="95">
        <f t="shared" si="1640"/>
        <v>48380</v>
      </c>
      <c r="I3580" s="95">
        <f t="shared" ref="I3580:I3628" si="1647">IF(A3580&gt;I3579,H3580,I3579)</f>
        <v>48351</v>
      </c>
      <c r="J3580" s="96">
        <f t="shared" si="1641"/>
        <v>21</v>
      </c>
      <c r="K3580" s="96">
        <f t="shared" si="1642"/>
        <v>21</v>
      </c>
      <c r="L3580" s="8">
        <f t="shared" si="1633"/>
        <v>1.0043006699999999</v>
      </c>
      <c r="M3580" s="97">
        <f t="shared" ref="M3580:M3628" si="1648">IF(I3580&gt;I3579,L3579,M3579)</f>
        <v>1.0043006699999999</v>
      </c>
      <c r="N3580" s="97">
        <f t="shared" ref="N3580:N3628" si="1649">IF(I3580&gt;I3579,N3579*M3580,N3579)</f>
        <v>1.6326300245040939</v>
      </c>
      <c r="O3580" s="90">
        <f t="shared" ref="O3580:O3628" si="1650">TRUNC(TRUNC((L3580*N3580),15),8)</f>
        <v>1.6396514200000001</v>
      </c>
      <c r="P3580" s="90">
        <f t="shared" ref="P3580:P3628" si="1651">TRUNC(C3580*O3580,8)</f>
        <v>665.04031244999999</v>
      </c>
      <c r="Q3580" s="98">
        <f t="shared" si="1638"/>
        <v>0</v>
      </c>
      <c r="R3580" s="7">
        <f t="shared" si="1634"/>
        <v>0</v>
      </c>
      <c r="S3580" s="90">
        <f t="shared" ref="S3580:S3628" si="1652">IF(R3580&gt;0,TRUNC(R3580*P3580,8),0)</f>
        <v>0</v>
      </c>
      <c r="T3580" s="99">
        <f t="shared" si="1635"/>
        <v>0.117687</v>
      </c>
      <c r="U3580" s="98">
        <f t="shared" ref="U3580:U3628" si="1653">IF(Q3579&gt;0,1,IF(K3580=K3579,U3579,U3579+1))</f>
        <v>21</v>
      </c>
      <c r="V3580" s="98">
        <v>252</v>
      </c>
      <c r="W3580" s="97">
        <f t="shared" ref="W3580:W3628" si="1654">ROUND((1+T3580)^TRUNC((U3580/V3580),9),9)</f>
        <v>1.0093148970000001</v>
      </c>
      <c r="X3580" s="90">
        <f t="shared" ref="X3580:X3628" si="1655">TRUNC((P3580*(W3580-1)),8)</f>
        <v>6.1947820099999999</v>
      </c>
      <c r="Y3580" s="90">
        <f t="shared" ref="Y3580:Y3628" si="1656">IF(Q3580&gt;0,S3580+X3580,0)</f>
        <v>0</v>
      </c>
      <c r="Z3580" s="100" t="str">
        <f t="shared" si="1636"/>
        <v>A+J=</v>
      </c>
      <c r="AA3580" s="95">
        <f t="shared" si="1637"/>
        <v>48351</v>
      </c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4"/>
      <c r="DP3580" s="1"/>
      <c r="DQ3580" s="1"/>
      <c r="DR3580" s="1"/>
      <c r="DS3580" s="1"/>
      <c r="DT3580" s="1"/>
      <c r="DU3580" s="1"/>
    </row>
    <row r="3581" spans="1:125" ht="12.75" x14ac:dyDescent="0.2">
      <c r="A3581" s="89">
        <f t="shared" si="1631"/>
        <v>48350</v>
      </c>
      <c r="B3581" s="105">
        <f t="shared" si="1643"/>
        <v>671.23509446000003</v>
      </c>
      <c r="C3581" s="90">
        <f t="shared" si="1632"/>
        <v>405.59859512999998</v>
      </c>
      <c r="D3581" s="91">
        <f t="shared" si="1644"/>
        <v>7245.38</v>
      </c>
      <c r="E3581" s="92">
        <f t="shared" si="1639"/>
        <v>7276.54</v>
      </c>
      <c r="F3581" s="93">
        <f t="shared" si="1645"/>
        <v>45763</v>
      </c>
      <c r="G3581" s="94">
        <f t="shared" si="1646"/>
        <v>4.3006716003852752E-3</v>
      </c>
      <c r="H3581" s="95">
        <f t="shared" si="1640"/>
        <v>48380</v>
      </c>
      <c r="I3581" s="95">
        <f t="shared" si="1647"/>
        <v>48351</v>
      </c>
      <c r="J3581" s="96">
        <f t="shared" si="1641"/>
        <v>21</v>
      </c>
      <c r="K3581" s="96">
        <f t="shared" si="1642"/>
        <v>21</v>
      </c>
      <c r="L3581" s="8">
        <f t="shared" si="1633"/>
        <v>1.0043006699999999</v>
      </c>
      <c r="M3581" s="97">
        <f t="shared" si="1648"/>
        <v>1.0043006699999999</v>
      </c>
      <c r="N3581" s="97">
        <f t="shared" si="1649"/>
        <v>1.6326300245040939</v>
      </c>
      <c r="O3581" s="90">
        <f t="shared" si="1650"/>
        <v>1.6396514200000001</v>
      </c>
      <c r="P3581" s="90">
        <f t="shared" si="1651"/>
        <v>665.04031244999999</v>
      </c>
      <c r="Q3581" s="98">
        <f t="shared" si="1638"/>
        <v>0</v>
      </c>
      <c r="R3581" s="7">
        <f t="shared" si="1634"/>
        <v>0</v>
      </c>
      <c r="S3581" s="90">
        <f t="shared" si="1652"/>
        <v>0</v>
      </c>
      <c r="T3581" s="99">
        <f t="shared" si="1635"/>
        <v>0.117687</v>
      </c>
      <c r="U3581" s="98">
        <f t="shared" si="1653"/>
        <v>21</v>
      </c>
      <c r="V3581" s="98">
        <v>252</v>
      </c>
      <c r="W3581" s="97">
        <f t="shared" si="1654"/>
        <v>1.0093148970000001</v>
      </c>
      <c r="X3581" s="90">
        <f t="shared" si="1655"/>
        <v>6.1947820099999999</v>
      </c>
      <c r="Y3581" s="90">
        <f t="shared" si="1656"/>
        <v>0</v>
      </c>
      <c r="Z3581" s="100" t="str">
        <f t="shared" si="1636"/>
        <v>A+J=</v>
      </c>
      <c r="AA3581" s="95">
        <f t="shared" si="1637"/>
        <v>48351</v>
      </c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4"/>
      <c r="DP3581" s="1"/>
      <c r="DQ3581" s="1"/>
      <c r="DR3581" s="1"/>
      <c r="DS3581" s="1"/>
      <c r="DT3581" s="1"/>
      <c r="DU3581" s="1"/>
    </row>
    <row r="3582" spans="1:125" ht="12.75" x14ac:dyDescent="0.2">
      <c r="A3582" s="89">
        <f t="shared" si="1631"/>
        <v>48351</v>
      </c>
      <c r="B3582" s="105">
        <f t="shared" si="1643"/>
        <v>671.23509446000003</v>
      </c>
      <c r="C3582" s="90">
        <f t="shared" si="1632"/>
        <v>405.59859512999998</v>
      </c>
      <c r="D3582" s="91">
        <f t="shared" si="1644"/>
        <v>7245.38</v>
      </c>
      <c r="E3582" s="92">
        <f t="shared" si="1639"/>
        <v>7276.54</v>
      </c>
      <c r="F3582" s="93">
        <f t="shared" si="1645"/>
        <v>45763</v>
      </c>
      <c r="G3582" s="94">
        <f t="shared" si="1646"/>
        <v>4.3006716003852752E-3</v>
      </c>
      <c r="H3582" s="95">
        <f t="shared" si="1640"/>
        <v>48380</v>
      </c>
      <c r="I3582" s="95">
        <f t="shared" si="1647"/>
        <v>48351</v>
      </c>
      <c r="J3582" s="96">
        <f t="shared" si="1641"/>
        <v>21</v>
      </c>
      <c r="K3582" s="96">
        <f t="shared" si="1642"/>
        <v>21</v>
      </c>
      <c r="L3582" s="8">
        <f t="shared" si="1633"/>
        <v>1.0043006699999999</v>
      </c>
      <c r="M3582" s="97">
        <f t="shared" si="1648"/>
        <v>1.0043006699999999</v>
      </c>
      <c r="N3582" s="97">
        <f t="shared" si="1649"/>
        <v>1.6326300245040939</v>
      </c>
      <c r="O3582" s="90">
        <f t="shared" si="1650"/>
        <v>1.6396514200000001</v>
      </c>
      <c r="P3582" s="90">
        <f t="shared" si="1651"/>
        <v>665.04031244999999</v>
      </c>
      <c r="Q3582" s="98">
        <f t="shared" si="1638"/>
        <v>117</v>
      </c>
      <c r="R3582" s="7">
        <f t="shared" si="1634"/>
        <v>3.2856000000000003E-2</v>
      </c>
      <c r="S3582" s="90">
        <f t="shared" si="1652"/>
        <v>21.850564500000001</v>
      </c>
      <c r="T3582" s="99">
        <f t="shared" si="1635"/>
        <v>0.117687</v>
      </c>
      <c r="U3582" s="98">
        <f t="shared" si="1653"/>
        <v>21</v>
      </c>
      <c r="V3582" s="98">
        <v>252</v>
      </c>
      <c r="W3582" s="97">
        <f t="shared" si="1654"/>
        <v>1.0093148970000001</v>
      </c>
      <c r="X3582" s="90">
        <f t="shared" si="1655"/>
        <v>6.1947820099999999</v>
      </c>
      <c r="Y3582" s="90">
        <f t="shared" si="1656"/>
        <v>28.045346510000002</v>
      </c>
      <c r="Z3582" s="100" t="str">
        <f t="shared" si="1636"/>
        <v>A+J=</v>
      </c>
      <c r="AA3582" s="95">
        <f t="shared" si="1637"/>
        <v>48351</v>
      </c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4"/>
      <c r="DP3582" s="1"/>
      <c r="DQ3582" s="1"/>
      <c r="DR3582" s="1"/>
      <c r="DS3582" s="1"/>
      <c r="DT3582" s="1"/>
      <c r="DU3582" s="1"/>
    </row>
    <row r="3583" spans="1:125" ht="12.75" x14ac:dyDescent="0.2">
      <c r="A3583" s="89">
        <f t="shared" si="1631"/>
        <v>48352</v>
      </c>
      <c r="B3583" s="105">
        <f t="shared" si="1643"/>
        <v>665.47677851000003</v>
      </c>
      <c r="C3583" s="90">
        <f t="shared" si="1632"/>
        <v>405.59859512999998</v>
      </c>
      <c r="D3583" s="91">
        <f t="shared" si="1644"/>
        <v>7245.38</v>
      </c>
      <c r="E3583" s="92">
        <f t="shared" si="1639"/>
        <v>7276.54</v>
      </c>
      <c r="F3583" s="93">
        <f t="shared" si="1645"/>
        <v>45763</v>
      </c>
      <c r="G3583" s="94">
        <f t="shared" si="1646"/>
        <v>4.3006716003852752E-3</v>
      </c>
      <c r="H3583" s="95">
        <f t="shared" si="1640"/>
        <v>48380</v>
      </c>
      <c r="I3583" s="95">
        <f t="shared" si="1647"/>
        <v>48380</v>
      </c>
      <c r="J3583" s="96">
        <f t="shared" si="1641"/>
        <v>20</v>
      </c>
      <c r="K3583" s="96">
        <f t="shared" si="1642"/>
        <v>1</v>
      </c>
      <c r="L3583" s="8">
        <f t="shared" si="1633"/>
        <v>1.0002145899999999</v>
      </c>
      <c r="M3583" s="97">
        <f t="shared" si="1648"/>
        <v>1.0043006699999999</v>
      </c>
      <c r="N3583" s="97">
        <f t="shared" si="1649"/>
        <v>1.6396514274715777</v>
      </c>
      <c r="O3583" s="90">
        <f t="shared" si="1650"/>
        <v>1.64000328</v>
      </c>
      <c r="P3583" s="90">
        <f t="shared" si="1651"/>
        <v>665.18302636999999</v>
      </c>
      <c r="Q3583" s="98">
        <f t="shared" si="1638"/>
        <v>0</v>
      </c>
      <c r="R3583" s="7">
        <f t="shared" si="1634"/>
        <v>0</v>
      </c>
      <c r="S3583" s="90">
        <f t="shared" si="1652"/>
        <v>0</v>
      </c>
      <c r="T3583" s="99">
        <f t="shared" si="1635"/>
        <v>0.117687</v>
      </c>
      <c r="U3583" s="98">
        <f t="shared" si="1653"/>
        <v>1</v>
      </c>
      <c r="V3583" s="98">
        <v>252</v>
      </c>
      <c r="W3583" s="97">
        <f t="shared" si="1654"/>
        <v>1.0004416110000001</v>
      </c>
      <c r="X3583" s="90">
        <f t="shared" si="1655"/>
        <v>0.29375213999999999</v>
      </c>
      <c r="Y3583" s="90">
        <f t="shared" si="1656"/>
        <v>0</v>
      </c>
      <c r="Z3583" s="100" t="str">
        <f t="shared" si="1636"/>
        <v>A+J=</v>
      </c>
      <c r="AA3583" s="95">
        <f t="shared" si="1637"/>
        <v>48380</v>
      </c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4"/>
      <c r="DP3583" s="1"/>
      <c r="DQ3583" s="1"/>
      <c r="DR3583" s="1"/>
      <c r="DS3583" s="1"/>
      <c r="DT3583" s="1"/>
      <c r="DU3583" s="1"/>
    </row>
    <row r="3584" spans="1:125" ht="12.75" x14ac:dyDescent="0.2">
      <c r="A3584" s="89">
        <f t="shared" si="1631"/>
        <v>48353</v>
      </c>
      <c r="B3584" s="105">
        <f t="shared" si="1643"/>
        <v>665.91352877999998</v>
      </c>
      <c r="C3584" s="90">
        <f t="shared" si="1632"/>
        <v>405.59859512999998</v>
      </c>
      <c r="D3584" s="91">
        <f t="shared" si="1644"/>
        <v>7245.38</v>
      </c>
      <c r="E3584" s="92">
        <f t="shared" si="1639"/>
        <v>7276.54</v>
      </c>
      <c r="F3584" s="93">
        <f t="shared" si="1645"/>
        <v>45763</v>
      </c>
      <c r="G3584" s="94">
        <f t="shared" si="1646"/>
        <v>4.3006716003852752E-3</v>
      </c>
      <c r="H3584" s="95">
        <f t="shared" si="1640"/>
        <v>48380</v>
      </c>
      <c r="I3584" s="95">
        <f t="shared" si="1647"/>
        <v>48380</v>
      </c>
      <c r="J3584" s="96">
        <f t="shared" si="1641"/>
        <v>20</v>
      </c>
      <c r="K3584" s="96">
        <f t="shared" si="1642"/>
        <v>2</v>
      </c>
      <c r="L3584" s="8">
        <f t="shared" si="1633"/>
        <v>1.0004292299999999</v>
      </c>
      <c r="M3584" s="97">
        <f t="shared" si="1648"/>
        <v>1.0043006699999999</v>
      </c>
      <c r="N3584" s="97">
        <f t="shared" si="1649"/>
        <v>1.6396514274715777</v>
      </c>
      <c r="O3584" s="90">
        <f t="shared" si="1650"/>
        <v>1.6403552100000001</v>
      </c>
      <c r="P3584" s="90">
        <f t="shared" si="1651"/>
        <v>665.32576869000002</v>
      </c>
      <c r="Q3584" s="98">
        <f t="shared" si="1638"/>
        <v>0</v>
      </c>
      <c r="R3584" s="7">
        <f t="shared" si="1634"/>
        <v>0</v>
      </c>
      <c r="S3584" s="90">
        <f t="shared" si="1652"/>
        <v>0</v>
      </c>
      <c r="T3584" s="99">
        <f t="shared" si="1635"/>
        <v>0.117687</v>
      </c>
      <c r="U3584" s="98">
        <f t="shared" si="1653"/>
        <v>2</v>
      </c>
      <c r="V3584" s="98">
        <v>252</v>
      </c>
      <c r="W3584" s="97">
        <f t="shared" si="1654"/>
        <v>1.0008834170000001</v>
      </c>
      <c r="X3584" s="90">
        <f t="shared" si="1655"/>
        <v>0.58776008999999996</v>
      </c>
      <c r="Y3584" s="90">
        <f t="shared" si="1656"/>
        <v>0</v>
      </c>
      <c r="Z3584" s="100" t="str">
        <f t="shared" si="1636"/>
        <v>A+J=</v>
      </c>
      <c r="AA3584" s="95">
        <f t="shared" si="1637"/>
        <v>48380</v>
      </c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4"/>
      <c r="DP3584" s="1"/>
      <c r="DQ3584" s="1"/>
      <c r="DR3584" s="1"/>
      <c r="DS3584" s="1"/>
      <c r="DT3584" s="1"/>
      <c r="DU3584" s="1"/>
    </row>
    <row r="3585" spans="1:125" ht="12.75" x14ac:dyDescent="0.2">
      <c r="A3585" s="89">
        <f t="shared" si="1631"/>
        <v>48354</v>
      </c>
      <c r="B3585" s="105">
        <f t="shared" si="1643"/>
        <v>666.35057148999999</v>
      </c>
      <c r="C3585" s="90">
        <f t="shared" si="1632"/>
        <v>405.59859512999998</v>
      </c>
      <c r="D3585" s="91">
        <f t="shared" si="1644"/>
        <v>7245.38</v>
      </c>
      <c r="E3585" s="92">
        <f t="shared" si="1639"/>
        <v>7276.54</v>
      </c>
      <c r="F3585" s="93">
        <f t="shared" si="1645"/>
        <v>45763</v>
      </c>
      <c r="G3585" s="94">
        <f t="shared" si="1646"/>
        <v>4.3006716003852752E-3</v>
      </c>
      <c r="H3585" s="95">
        <f t="shared" si="1640"/>
        <v>48380</v>
      </c>
      <c r="I3585" s="95">
        <f t="shared" si="1647"/>
        <v>48380</v>
      </c>
      <c r="J3585" s="96">
        <f t="shared" si="1641"/>
        <v>20</v>
      </c>
      <c r="K3585" s="96">
        <f t="shared" si="1642"/>
        <v>3</v>
      </c>
      <c r="L3585" s="8">
        <f t="shared" si="1633"/>
        <v>1.0006439199999999</v>
      </c>
      <c r="M3585" s="97">
        <f t="shared" si="1648"/>
        <v>1.0043006699999999</v>
      </c>
      <c r="N3585" s="97">
        <f t="shared" si="1649"/>
        <v>1.6396514274715777</v>
      </c>
      <c r="O3585" s="90">
        <f t="shared" si="1650"/>
        <v>1.6407072300000001</v>
      </c>
      <c r="P3585" s="90">
        <f t="shared" si="1651"/>
        <v>665.4685475</v>
      </c>
      <c r="Q3585" s="98">
        <f t="shared" si="1638"/>
        <v>0</v>
      </c>
      <c r="R3585" s="7">
        <f t="shared" si="1634"/>
        <v>0</v>
      </c>
      <c r="S3585" s="90">
        <f t="shared" si="1652"/>
        <v>0</v>
      </c>
      <c r="T3585" s="99">
        <f t="shared" si="1635"/>
        <v>0.117687</v>
      </c>
      <c r="U3585" s="98">
        <f t="shared" si="1653"/>
        <v>3</v>
      </c>
      <c r="V3585" s="98">
        <v>252</v>
      </c>
      <c r="W3585" s="97">
        <f t="shared" si="1654"/>
        <v>1.001325418</v>
      </c>
      <c r="X3585" s="90">
        <f t="shared" si="1655"/>
        <v>0.88202398999999998</v>
      </c>
      <c r="Y3585" s="90">
        <f t="shared" si="1656"/>
        <v>0</v>
      </c>
      <c r="Z3585" s="100" t="str">
        <f t="shared" si="1636"/>
        <v>A+J=</v>
      </c>
      <c r="AA3585" s="95">
        <f t="shared" si="1637"/>
        <v>48380</v>
      </c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4"/>
      <c r="DP3585" s="1"/>
      <c r="DQ3585" s="1"/>
      <c r="DR3585" s="1"/>
      <c r="DS3585" s="1"/>
      <c r="DT3585" s="1"/>
      <c r="DU3585" s="1"/>
    </row>
    <row r="3586" spans="1:125" ht="12.75" x14ac:dyDescent="0.2">
      <c r="A3586" s="89">
        <f t="shared" si="1631"/>
        <v>48355</v>
      </c>
      <c r="B3586" s="105">
        <f t="shared" si="1643"/>
        <v>666.78789459999996</v>
      </c>
      <c r="C3586" s="90">
        <f t="shared" si="1632"/>
        <v>405.59859512999998</v>
      </c>
      <c r="D3586" s="91">
        <f t="shared" si="1644"/>
        <v>7245.38</v>
      </c>
      <c r="E3586" s="92">
        <f t="shared" si="1639"/>
        <v>7276.54</v>
      </c>
      <c r="F3586" s="93">
        <f t="shared" si="1645"/>
        <v>45763</v>
      </c>
      <c r="G3586" s="94">
        <f t="shared" si="1646"/>
        <v>4.3006716003852752E-3</v>
      </c>
      <c r="H3586" s="95">
        <f t="shared" si="1640"/>
        <v>48380</v>
      </c>
      <c r="I3586" s="95">
        <f t="shared" si="1647"/>
        <v>48380</v>
      </c>
      <c r="J3586" s="96">
        <f t="shared" si="1641"/>
        <v>20</v>
      </c>
      <c r="K3586" s="96">
        <f t="shared" si="1642"/>
        <v>4</v>
      </c>
      <c r="L3586" s="8">
        <f t="shared" si="1633"/>
        <v>1.0008586500000001</v>
      </c>
      <c r="M3586" s="97">
        <f t="shared" si="1648"/>
        <v>1.0043006699999999</v>
      </c>
      <c r="N3586" s="97">
        <f t="shared" si="1649"/>
        <v>1.6396514274715777</v>
      </c>
      <c r="O3586" s="90">
        <f t="shared" si="1650"/>
        <v>1.6410593099999999</v>
      </c>
      <c r="P3586" s="90">
        <f t="shared" si="1651"/>
        <v>665.61135065999997</v>
      </c>
      <c r="Q3586" s="98">
        <f t="shared" si="1638"/>
        <v>0</v>
      </c>
      <c r="R3586" s="7">
        <f t="shared" si="1634"/>
        <v>0</v>
      </c>
      <c r="S3586" s="90">
        <f t="shared" si="1652"/>
        <v>0</v>
      </c>
      <c r="T3586" s="99">
        <f t="shared" si="1635"/>
        <v>0.117687</v>
      </c>
      <c r="U3586" s="98">
        <f t="shared" si="1653"/>
        <v>4</v>
      </c>
      <c r="V3586" s="98">
        <v>252</v>
      </c>
      <c r="W3586" s="97">
        <f t="shared" si="1654"/>
        <v>1.001767614</v>
      </c>
      <c r="X3586" s="90">
        <f t="shared" si="1655"/>
        <v>1.17654394</v>
      </c>
      <c r="Y3586" s="90">
        <f t="shared" si="1656"/>
        <v>0</v>
      </c>
      <c r="Z3586" s="100" t="str">
        <f t="shared" si="1636"/>
        <v>A+J=</v>
      </c>
      <c r="AA3586" s="95">
        <f t="shared" si="1637"/>
        <v>48380</v>
      </c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4"/>
      <c r="DP3586" s="1"/>
      <c r="DQ3586" s="1"/>
      <c r="DR3586" s="1"/>
      <c r="DS3586" s="1"/>
      <c r="DT3586" s="1"/>
      <c r="DU3586" s="1"/>
    </row>
    <row r="3587" spans="1:125" ht="12.75" x14ac:dyDescent="0.2">
      <c r="A3587" s="89">
        <f t="shared" si="1631"/>
        <v>48356</v>
      </c>
      <c r="B3587" s="105">
        <f t="shared" si="1643"/>
        <v>667.22550634000004</v>
      </c>
      <c r="C3587" s="90">
        <f t="shared" si="1632"/>
        <v>405.59859512999998</v>
      </c>
      <c r="D3587" s="91">
        <f t="shared" si="1644"/>
        <v>7245.38</v>
      </c>
      <c r="E3587" s="92">
        <f t="shared" si="1639"/>
        <v>7276.54</v>
      </c>
      <c r="F3587" s="93">
        <f t="shared" si="1645"/>
        <v>45763</v>
      </c>
      <c r="G3587" s="94">
        <f t="shared" si="1646"/>
        <v>4.3006716003852752E-3</v>
      </c>
      <c r="H3587" s="95">
        <f t="shared" si="1640"/>
        <v>48380</v>
      </c>
      <c r="I3587" s="95">
        <f t="shared" si="1647"/>
        <v>48380</v>
      </c>
      <c r="J3587" s="96">
        <f t="shared" si="1641"/>
        <v>20</v>
      </c>
      <c r="K3587" s="96">
        <f t="shared" si="1642"/>
        <v>5</v>
      </c>
      <c r="L3587" s="8">
        <f t="shared" si="1633"/>
        <v>1.0010734299999999</v>
      </c>
      <c r="M3587" s="97">
        <f t="shared" si="1648"/>
        <v>1.0043006699999999</v>
      </c>
      <c r="N3587" s="97">
        <f t="shared" si="1649"/>
        <v>1.6396514274715777</v>
      </c>
      <c r="O3587" s="90">
        <f t="shared" si="1650"/>
        <v>1.64141147</v>
      </c>
      <c r="P3587" s="90">
        <f t="shared" si="1651"/>
        <v>665.75418625999998</v>
      </c>
      <c r="Q3587" s="98">
        <f t="shared" si="1638"/>
        <v>0</v>
      </c>
      <c r="R3587" s="7">
        <f t="shared" si="1634"/>
        <v>0</v>
      </c>
      <c r="S3587" s="90">
        <f t="shared" si="1652"/>
        <v>0</v>
      </c>
      <c r="T3587" s="99">
        <f t="shared" si="1635"/>
        <v>0.117687</v>
      </c>
      <c r="U3587" s="98">
        <f t="shared" si="1653"/>
        <v>5</v>
      </c>
      <c r="V3587" s="98">
        <v>252</v>
      </c>
      <c r="W3587" s="97">
        <f t="shared" si="1654"/>
        <v>1.002210005</v>
      </c>
      <c r="X3587" s="90">
        <f t="shared" si="1655"/>
        <v>1.4713200799999999</v>
      </c>
      <c r="Y3587" s="90">
        <f t="shared" si="1656"/>
        <v>0</v>
      </c>
      <c r="Z3587" s="100" t="str">
        <f t="shared" si="1636"/>
        <v>A+J=</v>
      </c>
      <c r="AA3587" s="95">
        <f t="shared" si="1637"/>
        <v>48380</v>
      </c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4"/>
      <c r="DP3587" s="1"/>
      <c r="DQ3587" s="1"/>
      <c r="DR3587" s="1"/>
      <c r="DS3587" s="1"/>
      <c r="DT3587" s="1"/>
      <c r="DU3587" s="1"/>
    </row>
    <row r="3588" spans="1:125" ht="12.75" x14ac:dyDescent="0.2">
      <c r="A3588" s="89">
        <f t="shared" si="1631"/>
        <v>48357</v>
      </c>
      <c r="B3588" s="105">
        <f t="shared" si="1643"/>
        <v>667.22550634000004</v>
      </c>
      <c r="C3588" s="90">
        <f t="shared" si="1632"/>
        <v>405.59859512999998</v>
      </c>
      <c r="D3588" s="91">
        <f t="shared" si="1644"/>
        <v>7245.38</v>
      </c>
      <c r="E3588" s="92">
        <f t="shared" si="1639"/>
        <v>7276.54</v>
      </c>
      <c r="F3588" s="93">
        <f t="shared" si="1645"/>
        <v>45763</v>
      </c>
      <c r="G3588" s="94">
        <f t="shared" si="1646"/>
        <v>4.3006716003852752E-3</v>
      </c>
      <c r="H3588" s="95">
        <f t="shared" si="1640"/>
        <v>48380</v>
      </c>
      <c r="I3588" s="95">
        <f t="shared" si="1647"/>
        <v>48380</v>
      </c>
      <c r="J3588" s="96">
        <f t="shared" si="1641"/>
        <v>20</v>
      </c>
      <c r="K3588" s="96">
        <f t="shared" si="1642"/>
        <v>5</v>
      </c>
      <c r="L3588" s="8">
        <f t="shared" si="1633"/>
        <v>1.0010734299999999</v>
      </c>
      <c r="M3588" s="97">
        <f t="shared" si="1648"/>
        <v>1.0043006699999999</v>
      </c>
      <c r="N3588" s="97">
        <f t="shared" si="1649"/>
        <v>1.6396514274715777</v>
      </c>
      <c r="O3588" s="90">
        <f t="shared" si="1650"/>
        <v>1.64141147</v>
      </c>
      <c r="P3588" s="90">
        <f t="shared" si="1651"/>
        <v>665.75418625999998</v>
      </c>
      <c r="Q3588" s="98">
        <f t="shared" si="1638"/>
        <v>0</v>
      </c>
      <c r="R3588" s="7">
        <f t="shared" si="1634"/>
        <v>0</v>
      </c>
      <c r="S3588" s="90">
        <f t="shared" si="1652"/>
        <v>0</v>
      </c>
      <c r="T3588" s="99">
        <f t="shared" si="1635"/>
        <v>0.117687</v>
      </c>
      <c r="U3588" s="98">
        <f t="shared" si="1653"/>
        <v>5</v>
      </c>
      <c r="V3588" s="98">
        <v>252</v>
      </c>
      <c r="W3588" s="97">
        <f t="shared" si="1654"/>
        <v>1.002210005</v>
      </c>
      <c r="X3588" s="90">
        <f t="shared" si="1655"/>
        <v>1.4713200799999999</v>
      </c>
      <c r="Y3588" s="90">
        <f t="shared" si="1656"/>
        <v>0</v>
      </c>
      <c r="Z3588" s="100" t="str">
        <f t="shared" si="1636"/>
        <v>A+J=</v>
      </c>
      <c r="AA3588" s="95">
        <f t="shared" si="1637"/>
        <v>48380</v>
      </c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4"/>
      <c r="DP3588" s="1"/>
      <c r="DQ3588" s="1"/>
      <c r="DR3588" s="1"/>
      <c r="DS3588" s="1"/>
      <c r="DT3588" s="1"/>
      <c r="DU3588" s="1"/>
    </row>
    <row r="3589" spans="1:125" ht="12.75" x14ac:dyDescent="0.2">
      <c r="A3589" s="89">
        <f t="shared" si="1631"/>
        <v>48358</v>
      </c>
      <c r="B3589" s="105">
        <f t="shared" si="1643"/>
        <v>667.22550634000004</v>
      </c>
      <c r="C3589" s="90">
        <f t="shared" si="1632"/>
        <v>405.59859512999998</v>
      </c>
      <c r="D3589" s="91">
        <f t="shared" si="1644"/>
        <v>7245.38</v>
      </c>
      <c r="E3589" s="92">
        <f t="shared" si="1639"/>
        <v>7276.54</v>
      </c>
      <c r="F3589" s="93">
        <f t="shared" si="1645"/>
        <v>45763</v>
      </c>
      <c r="G3589" s="94">
        <f t="shared" si="1646"/>
        <v>4.3006716003852752E-3</v>
      </c>
      <c r="H3589" s="95">
        <f t="shared" si="1640"/>
        <v>48380</v>
      </c>
      <c r="I3589" s="95">
        <f t="shared" si="1647"/>
        <v>48380</v>
      </c>
      <c r="J3589" s="96">
        <f t="shared" si="1641"/>
        <v>20</v>
      </c>
      <c r="K3589" s="96">
        <f t="shared" si="1642"/>
        <v>5</v>
      </c>
      <c r="L3589" s="8">
        <f t="shared" si="1633"/>
        <v>1.0010734299999999</v>
      </c>
      <c r="M3589" s="97">
        <f t="shared" si="1648"/>
        <v>1.0043006699999999</v>
      </c>
      <c r="N3589" s="97">
        <f t="shared" si="1649"/>
        <v>1.6396514274715777</v>
      </c>
      <c r="O3589" s="90">
        <f t="shared" si="1650"/>
        <v>1.64141147</v>
      </c>
      <c r="P3589" s="90">
        <f t="shared" si="1651"/>
        <v>665.75418625999998</v>
      </c>
      <c r="Q3589" s="98">
        <f t="shared" si="1638"/>
        <v>0</v>
      </c>
      <c r="R3589" s="7">
        <f t="shared" si="1634"/>
        <v>0</v>
      </c>
      <c r="S3589" s="90">
        <f t="shared" si="1652"/>
        <v>0</v>
      </c>
      <c r="T3589" s="99">
        <f t="shared" si="1635"/>
        <v>0.117687</v>
      </c>
      <c r="U3589" s="98">
        <f t="shared" si="1653"/>
        <v>5</v>
      </c>
      <c r="V3589" s="98">
        <v>252</v>
      </c>
      <c r="W3589" s="97">
        <f t="shared" si="1654"/>
        <v>1.002210005</v>
      </c>
      <c r="X3589" s="90">
        <f t="shared" si="1655"/>
        <v>1.4713200799999999</v>
      </c>
      <c r="Y3589" s="90">
        <f t="shared" si="1656"/>
        <v>0</v>
      </c>
      <c r="Z3589" s="100" t="str">
        <f t="shared" si="1636"/>
        <v>A+J=</v>
      </c>
      <c r="AA3589" s="95">
        <f t="shared" si="1637"/>
        <v>48380</v>
      </c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4"/>
      <c r="DP3589" s="1"/>
      <c r="DQ3589" s="1"/>
      <c r="DR3589" s="1"/>
      <c r="DS3589" s="1"/>
      <c r="DT3589" s="1"/>
      <c r="DU3589" s="1"/>
    </row>
    <row r="3590" spans="1:125" ht="12.75" x14ac:dyDescent="0.2">
      <c r="A3590" s="89">
        <f t="shared" si="1631"/>
        <v>48359</v>
      </c>
      <c r="B3590" s="105">
        <f t="shared" si="1643"/>
        <v>667.66341155999999</v>
      </c>
      <c r="C3590" s="90">
        <f t="shared" si="1632"/>
        <v>405.59859512999998</v>
      </c>
      <c r="D3590" s="91">
        <f t="shared" si="1644"/>
        <v>7245.38</v>
      </c>
      <c r="E3590" s="92">
        <f t="shared" si="1639"/>
        <v>7276.54</v>
      </c>
      <c r="F3590" s="93">
        <f t="shared" si="1645"/>
        <v>45763</v>
      </c>
      <c r="G3590" s="94">
        <f t="shared" si="1646"/>
        <v>4.3006716003852752E-3</v>
      </c>
      <c r="H3590" s="95">
        <f t="shared" si="1640"/>
        <v>48380</v>
      </c>
      <c r="I3590" s="95">
        <f t="shared" si="1647"/>
        <v>48380</v>
      </c>
      <c r="J3590" s="96">
        <f t="shared" si="1641"/>
        <v>20</v>
      </c>
      <c r="K3590" s="96">
        <f t="shared" si="1642"/>
        <v>6</v>
      </c>
      <c r="L3590" s="8">
        <f t="shared" si="1633"/>
        <v>1.0012882599999999</v>
      </c>
      <c r="M3590" s="97">
        <f t="shared" si="1648"/>
        <v>1.0043006699999999</v>
      </c>
      <c r="N3590" s="97">
        <f t="shared" si="1649"/>
        <v>1.6396514274715777</v>
      </c>
      <c r="O3590" s="90">
        <f t="shared" si="1650"/>
        <v>1.6417637199999999</v>
      </c>
      <c r="P3590" s="90">
        <f t="shared" si="1651"/>
        <v>665.89705835999996</v>
      </c>
      <c r="Q3590" s="98">
        <f t="shared" si="1638"/>
        <v>0</v>
      </c>
      <c r="R3590" s="7">
        <f t="shared" si="1634"/>
        <v>0</v>
      </c>
      <c r="S3590" s="90">
        <f t="shared" si="1652"/>
        <v>0</v>
      </c>
      <c r="T3590" s="99">
        <f t="shared" si="1635"/>
        <v>0.117687</v>
      </c>
      <c r="U3590" s="98">
        <f t="shared" si="1653"/>
        <v>6</v>
      </c>
      <c r="V3590" s="98">
        <v>252</v>
      </c>
      <c r="W3590" s="97">
        <f t="shared" si="1654"/>
        <v>1.002652592</v>
      </c>
      <c r="X3590" s="90">
        <f t="shared" si="1655"/>
        <v>1.7663532</v>
      </c>
      <c r="Y3590" s="90">
        <f t="shared" si="1656"/>
        <v>0</v>
      </c>
      <c r="Z3590" s="100" t="str">
        <f t="shared" si="1636"/>
        <v>A+J=</v>
      </c>
      <c r="AA3590" s="95">
        <f t="shared" si="1637"/>
        <v>48380</v>
      </c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4"/>
      <c r="DP3590" s="1"/>
      <c r="DQ3590" s="1"/>
      <c r="DR3590" s="1"/>
      <c r="DS3590" s="1"/>
      <c r="DT3590" s="1"/>
      <c r="DU3590" s="1"/>
    </row>
    <row r="3591" spans="1:125" ht="12.75" x14ac:dyDescent="0.2">
      <c r="A3591" s="89">
        <f t="shared" si="1631"/>
        <v>48360</v>
      </c>
      <c r="B3591" s="105">
        <f t="shared" si="1643"/>
        <v>668.10159755000006</v>
      </c>
      <c r="C3591" s="90">
        <f t="shared" si="1632"/>
        <v>405.59859512999998</v>
      </c>
      <c r="D3591" s="91">
        <f t="shared" si="1644"/>
        <v>7245.38</v>
      </c>
      <c r="E3591" s="92">
        <f t="shared" si="1639"/>
        <v>7276.54</v>
      </c>
      <c r="F3591" s="93">
        <f t="shared" si="1645"/>
        <v>45763</v>
      </c>
      <c r="G3591" s="94">
        <f t="shared" si="1646"/>
        <v>4.3006716003852752E-3</v>
      </c>
      <c r="H3591" s="95">
        <f t="shared" si="1640"/>
        <v>48380</v>
      </c>
      <c r="I3591" s="95">
        <f t="shared" si="1647"/>
        <v>48380</v>
      </c>
      <c r="J3591" s="96">
        <f t="shared" si="1641"/>
        <v>20</v>
      </c>
      <c r="K3591" s="96">
        <f t="shared" si="1642"/>
        <v>7</v>
      </c>
      <c r="L3591" s="8">
        <f t="shared" si="1633"/>
        <v>1.0015031299999999</v>
      </c>
      <c r="M3591" s="97">
        <f t="shared" si="1648"/>
        <v>1.0043006699999999</v>
      </c>
      <c r="N3591" s="97">
        <f t="shared" si="1649"/>
        <v>1.6396514274715777</v>
      </c>
      <c r="O3591" s="90">
        <f t="shared" si="1650"/>
        <v>1.6421160299999999</v>
      </c>
      <c r="P3591" s="90">
        <f t="shared" si="1651"/>
        <v>666.03995480000003</v>
      </c>
      <c r="Q3591" s="98">
        <f t="shared" si="1638"/>
        <v>0</v>
      </c>
      <c r="R3591" s="7">
        <f t="shared" si="1634"/>
        <v>0</v>
      </c>
      <c r="S3591" s="90">
        <f t="shared" si="1652"/>
        <v>0</v>
      </c>
      <c r="T3591" s="99">
        <f t="shared" si="1635"/>
        <v>0.117687</v>
      </c>
      <c r="U3591" s="98">
        <f t="shared" si="1653"/>
        <v>7</v>
      </c>
      <c r="V3591" s="98">
        <v>252</v>
      </c>
      <c r="W3591" s="97">
        <f t="shared" si="1654"/>
        <v>1.0030953739999999</v>
      </c>
      <c r="X3591" s="90">
        <f t="shared" si="1655"/>
        <v>2.0616427499999999</v>
      </c>
      <c r="Y3591" s="90">
        <f t="shared" si="1656"/>
        <v>0</v>
      </c>
      <c r="Z3591" s="100" t="str">
        <f t="shared" si="1636"/>
        <v>A+J=</v>
      </c>
      <c r="AA3591" s="95">
        <f t="shared" si="1637"/>
        <v>48380</v>
      </c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4"/>
      <c r="DP3591" s="1"/>
      <c r="DQ3591" s="1"/>
      <c r="DR3591" s="1"/>
      <c r="DS3591" s="1"/>
      <c r="DT3591" s="1"/>
      <c r="DU3591" s="1"/>
    </row>
    <row r="3592" spans="1:125" ht="12.75" x14ac:dyDescent="0.2">
      <c r="A3592" s="89">
        <f t="shared" si="1631"/>
        <v>48361</v>
      </c>
      <c r="B3592" s="105">
        <f t="shared" si="1643"/>
        <v>668.54007730000001</v>
      </c>
      <c r="C3592" s="90">
        <f t="shared" si="1632"/>
        <v>405.59859512999998</v>
      </c>
      <c r="D3592" s="91">
        <f t="shared" si="1644"/>
        <v>7245.38</v>
      </c>
      <c r="E3592" s="92">
        <f t="shared" si="1639"/>
        <v>7276.54</v>
      </c>
      <c r="F3592" s="93">
        <f t="shared" si="1645"/>
        <v>45763</v>
      </c>
      <c r="G3592" s="94">
        <f t="shared" si="1646"/>
        <v>4.3006716003852752E-3</v>
      </c>
      <c r="H3592" s="95">
        <f t="shared" si="1640"/>
        <v>48380</v>
      </c>
      <c r="I3592" s="95">
        <f t="shared" si="1647"/>
        <v>48380</v>
      </c>
      <c r="J3592" s="96">
        <f t="shared" si="1641"/>
        <v>20</v>
      </c>
      <c r="K3592" s="96">
        <f t="shared" si="1642"/>
        <v>8</v>
      </c>
      <c r="L3592" s="8">
        <f t="shared" si="1633"/>
        <v>1.00171805</v>
      </c>
      <c r="M3592" s="97">
        <f t="shared" si="1648"/>
        <v>1.0043006699999999</v>
      </c>
      <c r="N3592" s="97">
        <f t="shared" si="1649"/>
        <v>1.6396514274715777</v>
      </c>
      <c r="O3592" s="90">
        <f t="shared" si="1650"/>
        <v>1.6424684300000001</v>
      </c>
      <c r="P3592" s="90">
        <f t="shared" si="1651"/>
        <v>666.18288774999996</v>
      </c>
      <c r="Q3592" s="98">
        <f t="shared" si="1638"/>
        <v>0</v>
      </c>
      <c r="R3592" s="7">
        <f t="shared" si="1634"/>
        <v>0</v>
      </c>
      <c r="S3592" s="90">
        <f t="shared" si="1652"/>
        <v>0</v>
      </c>
      <c r="T3592" s="99">
        <f t="shared" si="1635"/>
        <v>0.117687</v>
      </c>
      <c r="U3592" s="98">
        <f t="shared" si="1653"/>
        <v>8</v>
      </c>
      <c r="V3592" s="98">
        <v>252</v>
      </c>
      <c r="W3592" s="97">
        <f t="shared" si="1654"/>
        <v>1.0035383520000001</v>
      </c>
      <c r="X3592" s="90">
        <f t="shared" si="1655"/>
        <v>2.3571895500000002</v>
      </c>
      <c r="Y3592" s="90">
        <f t="shared" si="1656"/>
        <v>0</v>
      </c>
      <c r="Z3592" s="100" t="str">
        <f t="shared" si="1636"/>
        <v>A+J=</v>
      </c>
      <c r="AA3592" s="95">
        <f t="shared" si="1637"/>
        <v>48380</v>
      </c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4"/>
      <c r="DP3592" s="1"/>
      <c r="DQ3592" s="1"/>
      <c r="DR3592" s="1"/>
      <c r="DS3592" s="1"/>
      <c r="DT3592" s="1"/>
      <c r="DU3592" s="1"/>
    </row>
    <row r="3593" spans="1:125" ht="12.75" x14ac:dyDescent="0.2">
      <c r="A3593" s="89">
        <f t="shared" si="1631"/>
        <v>48362</v>
      </c>
      <c r="B3593" s="105">
        <f t="shared" si="1643"/>
        <v>668.54007730000001</v>
      </c>
      <c r="C3593" s="90">
        <f t="shared" si="1632"/>
        <v>405.59859512999998</v>
      </c>
      <c r="D3593" s="91">
        <f t="shared" si="1644"/>
        <v>7245.38</v>
      </c>
      <c r="E3593" s="92">
        <f t="shared" si="1639"/>
        <v>7276.54</v>
      </c>
      <c r="F3593" s="93">
        <f t="shared" si="1645"/>
        <v>45763</v>
      </c>
      <c r="G3593" s="94">
        <f t="shared" si="1646"/>
        <v>4.3006716003852752E-3</v>
      </c>
      <c r="H3593" s="95">
        <f t="shared" si="1640"/>
        <v>48380</v>
      </c>
      <c r="I3593" s="95">
        <f t="shared" si="1647"/>
        <v>48380</v>
      </c>
      <c r="J3593" s="96">
        <f t="shared" si="1641"/>
        <v>20</v>
      </c>
      <c r="K3593" s="96">
        <f t="shared" si="1642"/>
        <v>8</v>
      </c>
      <c r="L3593" s="8">
        <f t="shared" si="1633"/>
        <v>1.00171805</v>
      </c>
      <c r="M3593" s="97">
        <f t="shared" si="1648"/>
        <v>1.0043006699999999</v>
      </c>
      <c r="N3593" s="97">
        <f t="shared" si="1649"/>
        <v>1.6396514274715777</v>
      </c>
      <c r="O3593" s="90">
        <f t="shared" si="1650"/>
        <v>1.6424684300000001</v>
      </c>
      <c r="P3593" s="90">
        <f t="shared" si="1651"/>
        <v>666.18288774999996</v>
      </c>
      <c r="Q3593" s="98">
        <f t="shared" si="1638"/>
        <v>0</v>
      </c>
      <c r="R3593" s="7">
        <f t="shared" si="1634"/>
        <v>0</v>
      </c>
      <c r="S3593" s="90">
        <f t="shared" si="1652"/>
        <v>0</v>
      </c>
      <c r="T3593" s="99">
        <f t="shared" si="1635"/>
        <v>0.117687</v>
      </c>
      <c r="U3593" s="98">
        <f t="shared" si="1653"/>
        <v>8</v>
      </c>
      <c r="V3593" s="98">
        <v>252</v>
      </c>
      <c r="W3593" s="97">
        <f t="shared" si="1654"/>
        <v>1.0035383520000001</v>
      </c>
      <c r="X3593" s="90">
        <f t="shared" si="1655"/>
        <v>2.3571895500000002</v>
      </c>
      <c r="Y3593" s="90">
        <f t="shared" si="1656"/>
        <v>0</v>
      </c>
      <c r="Z3593" s="100" t="str">
        <f t="shared" si="1636"/>
        <v>A+J=</v>
      </c>
      <c r="AA3593" s="95">
        <f t="shared" si="1637"/>
        <v>48380</v>
      </c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4"/>
      <c r="DP3593" s="1"/>
      <c r="DQ3593" s="1"/>
      <c r="DR3593" s="1"/>
      <c r="DS3593" s="1"/>
      <c r="DT3593" s="1"/>
      <c r="DU3593" s="1"/>
    </row>
    <row r="3594" spans="1:125" ht="12.75" x14ac:dyDescent="0.2">
      <c r="A3594" s="89">
        <f t="shared" si="1631"/>
        <v>48363</v>
      </c>
      <c r="B3594" s="105">
        <f t="shared" si="1643"/>
        <v>668.97883869999998</v>
      </c>
      <c r="C3594" s="90">
        <f t="shared" si="1632"/>
        <v>405.59859512999998</v>
      </c>
      <c r="D3594" s="91">
        <f t="shared" si="1644"/>
        <v>7245.38</v>
      </c>
      <c r="E3594" s="92">
        <f t="shared" si="1639"/>
        <v>7276.54</v>
      </c>
      <c r="F3594" s="93">
        <f t="shared" si="1645"/>
        <v>45763</v>
      </c>
      <c r="G3594" s="94">
        <f t="shared" si="1646"/>
        <v>4.3006716003852752E-3</v>
      </c>
      <c r="H3594" s="95">
        <f t="shared" si="1640"/>
        <v>48380</v>
      </c>
      <c r="I3594" s="95">
        <f t="shared" si="1647"/>
        <v>48380</v>
      </c>
      <c r="J3594" s="96">
        <f t="shared" si="1641"/>
        <v>20</v>
      </c>
      <c r="K3594" s="96">
        <f t="shared" si="1642"/>
        <v>9</v>
      </c>
      <c r="L3594" s="8">
        <f t="shared" si="1633"/>
        <v>1.0019330099999999</v>
      </c>
      <c r="M3594" s="97">
        <f t="shared" si="1648"/>
        <v>1.0043006699999999</v>
      </c>
      <c r="N3594" s="97">
        <f t="shared" si="1649"/>
        <v>1.6396514274715777</v>
      </c>
      <c r="O3594" s="90">
        <f t="shared" si="1650"/>
        <v>1.6428208900000001</v>
      </c>
      <c r="P3594" s="90">
        <f t="shared" si="1651"/>
        <v>666.32584502999998</v>
      </c>
      <c r="Q3594" s="98">
        <f t="shared" si="1638"/>
        <v>0</v>
      </c>
      <c r="R3594" s="7">
        <f t="shared" si="1634"/>
        <v>0</v>
      </c>
      <c r="S3594" s="90">
        <f t="shared" si="1652"/>
        <v>0</v>
      </c>
      <c r="T3594" s="99">
        <f t="shared" si="1635"/>
        <v>0.117687</v>
      </c>
      <c r="U3594" s="98">
        <f t="shared" si="1653"/>
        <v>9</v>
      </c>
      <c r="V3594" s="98">
        <v>252</v>
      </c>
      <c r="W3594" s="97">
        <f t="shared" si="1654"/>
        <v>1.003981526</v>
      </c>
      <c r="X3594" s="90">
        <f t="shared" si="1655"/>
        <v>2.6529936699999999</v>
      </c>
      <c r="Y3594" s="90">
        <f t="shared" si="1656"/>
        <v>0</v>
      </c>
      <c r="Z3594" s="100" t="str">
        <f t="shared" si="1636"/>
        <v>A+J=</v>
      </c>
      <c r="AA3594" s="95">
        <f t="shared" si="1637"/>
        <v>48380</v>
      </c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4"/>
      <c r="DP3594" s="1"/>
      <c r="DQ3594" s="1"/>
      <c r="DR3594" s="1"/>
      <c r="DS3594" s="1"/>
      <c r="DT3594" s="1"/>
      <c r="DU3594" s="1"/>
    </row>
    <row r="3595" spans="1:125" ht="12.75" x14ac:dyDescent="0.2">
      <c r="A3595" s="89">
        <f t="shared" si="1631"/>
        <v>48364</v>
      </c>
      <c r="B3595" s="105">
        <f t="shared" si="1643"/>
        <v>668.97883869999998</v>
      </c>
      <c r="C3595" s="90">
        <f t="shared" si="1632"/>
        <v>405.59859512999998</v>
      </c>
      <c r="D3595" s="91">
        <f t="shared" si="1644"/>
        <v>7245.38</v>
      </c>
      <c r="E3595" s="92">
        <f t="shared" si="1639"/>
        <v>7276.54</v>
      </c>
      <c r="F3595" s="93">
        <f t="shared" si="1645"/>
        <v>45763</v>
      </c>
      <c r="G3595" s="94">
        <f t="shared" si="1646"/>
        <v>4.3006716003852752E-3</v>
      </c>
      <c r="H3595" s="95">
        <f t="shared" si="1640"/>
        <v>48380</v>
      </c>
      <c r="I3595" s="95">
        <f t="shared" si="1647"/>
        <v>48380</v>
      </c>
      <c r="J3595" s="96">
        <f t="shared" si="1641"/>
        <v>20</v>
      </c>
      <c r="K3595" s="96">
        <f t="shared" si="1642"/>
        <v>9</v>
      </c>
      <c r="L3595" s="8">
        <f t="shared" si="1633"/>
        <v>1.0019330099999999</v>
      </c>
      <c r="M3595" s="97">
        <f t="shared" si="1648"/>
        <v>1.0043006699999999</v>
      </c>
      <c r="N3595" s="97">
        <f t="shared" si="1649"/>
        <v>1.6396514274715777</v>
      </c>
      <c r="O3595" s="90">
        <f t="shared" si="1650"/>
        <v>1.6428208900000001</v>
      </c>
      <c r="P3595" s="90">
        <f t="shared" si="1651"/>
        <v>666.32584502999998</v>
      </c>
      <c r="Q3595" s="98">
        <f t="shared" si="1638"/>
        <v>0</v>
      </c>
      <c r="R3595" s="7">
        <f t="shared" si="1634"/>
        <v>0</v>
      </c>
      <c r="S3595" s="90">
        <f t="shared" si="1652"/>
        <v>0</v>
      </c>
      <c r="T3595" s="99">
        <f t="shared" si="1635"/>
        <v>0.117687</v>
      </c>
      <c r="U3595" s="98">
        <f t="shared" si="1653"/>
        <v>9</v>
      </c>
      <c r="V3595" s="98">
        <v>252</v>
      </c>
      <c r="W3595" s="97">
        <f t="shared" si="1654"/>
        <v>1.003981526</v>
      </c>
      <c r="X3595" s="90">
        <f t="shared" si="1655"/>
        <v>2.6529936699999999</v>
      </c>
      <c r="Y3595" s="90">
        <f t="shared" si="1656"/>
        <v>0</v>
      </c>
      <c r="Z3595" s="100" t="str">
        <f t="shared" si="1636"/>
        <v>A+J=</v>
      </c>
      <c r="AA3595" s="95">
        <f t="shared" si="1637"/>
        <v>48380</v>
      </c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4"/>
      <c r="DP3595" s="1"/>
      <c r="DQ3595" s="1"/>
      <c r="DR3595" s="1"/>
      <c r="DS3595" s="1"/>
      <c r="DT3595" s="1"/>
      <c r="DU3595" s="1"/>
    </row>
    <row r="3596" spans="1:125" ht="12.75" x14ac:dyDescent="0.2">
      <c r="A3596" s="89">
        <f t="shared" si="1631"/>
        <v>48365</v>
      </c>
      <c r="B3596" s="105">
        <f t="shared" si="1643"/>
        <v>668.97883869999998</v>
      </c>
      <c r="C3596" s="90">
        <f t="shared" si="1632"/>
        <v>405.59859512999998</v>
      </c>
      <c r="D3596" s="91">
        <f t="shared" si="1644"/>
        <v>7245.38</v>
      </c>
      <c r="E3596" s="92">
        <f t="shared" si="1639"/>
        <v>7276.54</v>
      </c>
      <c r="F3596" s="93">
        <f t="shared" si="1645"/>
        <v>45763</v>
      </c>
      <c r="G3596" s="94">
        <f t="shared" si="1646"/>
        <v>4.3006716003852752E-3</v>
      </c>
      <c r="H3596" s="95">
        <f t="shared" si="1640"/>
        <v>48380</v>
      </c>
      <c r="I3596" s="95">
        <f t="shared" si="1647"/>
        <v>48380</v>
      </c>
      <c r="J3596" s="96">
        <f t="shared" si="1641"/>
        <v>20</v>
      </c>
      <c r="K3596" s="96">
        <f t="shared" si="1642"/>
        <v>9</v>
      </c>
      <c r="L3596" s="8">
        <f t="shared" si="1633"/>
        <v>1.0019330099999999</v>
      </c>
      <c r="M3596" s="97">
        <f t="shared" si="1648"/>
        <v>1.0043006699999999</v>
      </c>
      <c r="N3596" s="97">
        <f t="shared" si="1649"/>
        <v>1.6396514274715777</v>
      </c>
      <c r="O3596" s="90">
        <f t="shared" si="1650"/>
        <v>1.6428208900000001</v>
      </c>
      <c r="P3596" s="90">
        <f t="shared" si="1651"/>
        <v>666.32584502999998</v>
      </c>
      <c r="Q3596" s="98">
        <f t="shared" si="1638"/>
        <v>0</v>
      </c>
      <c r="R3596" s="7">
        <f t="shared" si="1634"/>
        <v>0</v>
      </c>
      <c r="S3596" s="90">
        <f t="shared" si="1652"/>
        <v>0</v>
      </c>
      <c r="T3596" s="99">
        <f t="shared" si="1635"/>
        <v>0.117687</v>
      </c>
      <c r="U3596" s="98">
        <f t="shared" si="1653"/>
        <v>9</v>
      </c>
      <c r="V3596" s="98">
        <v>252</v>
      </c>
      <c r="W3596" s="97">
        <f t="shared" si="1654"/>
        <v>1.003981526</v>
      </c>
      <c r="X3596" s="90">
        <f t="shared" si="1655"/>
        <v>2.6529936699999999</v>
      </c>
      <c r="Y3596" s="90">
        <f t="shared" si="1656"/>
        <v>0</v>
      </c>
      <c r="Z3596" s="100" t="str">
        <f t="shared" si="1636"/>
        <v>A+J=</v>
      </c>
      <c r="AA3596" s="95">
        <f t="shared" si="1637"/>
        <v>48380</v>
      </c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4"/>
      <c r="DP3596" s="1"/>
      <c r="DQ3596" s="1"/>
      <c r="DR3596" s="1"/>
      <c r="DS3596" s="1"/>
      <c r="DT3596" s="1"/>
      <c r="DU3596" s="1"/>
    </row>
    <row r="3597" spans="1:125" ht="12.75" x14ac:dyDescent="0.2">
      <c r="A3597" s="89">
        <f t="shared" si="1631"/>
        <v>48366</v>
      </c>
      <c r="B3597" s="105">
        <f t="shared" si="1643"/>
        <v>669.41788937000001</v>
      </c>
      <c r="C3597" s="90">
        <f t="shared" si="1632"/>
        <v>405.59859512999998</v>
      </c>
      <c r="D3597" s="91">
        <f t="shared" si="1644"/>
        <v>7245.38</v>
      </c>
      <c r="E3597" s="92">
        <f t="shared" si="1639"/>
        <v>7276.54</v>
      </c>
      <c r="F3597" s="93">
        <f t="shared" si="1645"/>
        <v>45763</v>
      </c>
      <c r="G3597" s="94">
        <f t="shared" si="1646"/>
        <v>4.3006716003852752E-3</v>
      </c>
      <c r="H3597" s="95">
        <f t="shared" si="1640"/>
        <v>48380</v>
      </c>
      <c r="I3597" s="95">
        <f t="shared" si="1647"/>
        <v>48380</v>
      </c>
      <c r="J3597" s="96">
        <f t="shared" si="1641"/>
        <v>20</v>
      </c>
      <c r="K3597" s="96">
        <f t="shared" si="1642"/>
        <v>10</v>
      </c>
      <c r="L3597" s="8">
        <f t="shared" si="1633"/>
        <v>1.0021480199999999</v>
      </c>
      <c r="M3597" s="97">
        <f t="shared" si="1648"/>
        <v>1.0043006699999999</v>
      </c>
      <c r="N3597" s="97">
        <f t="shared" si="1649"/>
        <v>1.6396514274715777</v>
      </c>
      <c r="O3597" s="90">
        <f t="shared" si="1650"/>
        <v>1.64317343</v>
      </c>
      <c r="P3597" s="90">
        <f t="shared" si="1651"/>
        <v>666.46883476000005</v>
      </c>
      <c r="Q3597" s="98">
        <f t="shared" si="1638"/>
        <v>0</v>
      </c>
      <c r="R3597" s="7">
        <f t="shared" si="1634"/>
        <v>0</v>
      </c>
      <c r="S3597" s="90">
        <f t="shared" si="1652"/>
        <v>0</v>
      </c>
      <c r="T3597" s="99">
        <f t="shared" si="1635"/>
        <v>0.117687</v>
      </c>
      <c r="U3597" s="98">
        <f t="shared" si="1653"/>
        <v>10</v>
      </c>
      <c r="V3597" s="98">
        <v>252</v>
      </c>
      <c r="W3597" s="97">
        <f t="shared" si="1654"/>
        <v>1.0044248950000001</v>
      </c>
      <c r="X3597" s="90">
        <f t="shared" si="1655"/>
        <v>2.9490546100000001</v>
      </c>
      <c r="Y3597" s="90">
        <f t="shared" si="1656"/>
        <v>0</v>
      </c>
      <c r="Z3597" s="100" t="str">
        <f t="shared" si="1636"/>
        <v>A+J=</v>
      </c>
      <c r="AA3597" s="95">
        <f t="shared" si="1637"/>
        <v>48380</v>
      </c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4"/>
      <c r="DP3597" s="1"/>
      <c r="DQ3597" s="1"/>
      <c r="DR3597" s="1"/>
      <c r="DS3597" s="1"/>
      <c r="DT3597" s="1"/>
      <c r="DU3597" s="1"/>
    </row>
    <row r="3598" spans="1:125" ht="12.75" x14ac:dyDescent="0.2">
      <c r="A3598" s="89">
        <f t="shared" si="1631"/>
        <v>48367</v>
      </c>
      <c r="B3598" s="105">
        <f t="shared" si="1643"/>
        <v>669.85723009000003</v>
      </c>
      <c r="C3598" s="90">
        <f t="shared" si="1632"/>
        <v>405.59859512999998</v>
      </c>
      <c r="D3598" s="91">
        <f t="shared" si="1644"/>
        <v>7245.38</v>
      </c>
      <c r="E3598" s="92">
        <f t="shared" si="1639"/>
        <v>7276.54</v>
      </c>
      <c r="F3598" s="93">
        <f t="shared" si="1645"/>
        <v>45763</v>
      </c>
      <c r="G3598" s="94">
        <f t="shared" si="1646"/>
        <v>4.3006716003852752E-3</v>
      </c>
      <c r="H3598" s="95">
        <f t="shared" si="1640"/>
        <v>48380</v>
      </c>
      <c r="I3598" s="95">
        <f t="shared" si="1647"/>
        <v>48380</v>
      </c>
      <c r="J3598" s="96">
        <f t="shared" si="1641"/>
        <v>20</v>
      </c>
      <c r="K3598" s="96">
        <f t="shared" si="1642"/>
        <v>11</v>
      </c>
      <c r="L3598" s="8">
        <f t="shared" si="1633"/>
        <v>1.0023630800000001</v>
      </c>
      <c r="M3598" s="97">
        <f t="shared" si="1648"/>
        <v>1.0043006699999999</v>
      </c>
      <c r="N3598" s="97">
        <f t="shared" si="1649"/>
        <v>1.6396514274715777</v>
      </c>
      <c r="O3598" s="90">
        <f t="shared" si="1650"/>
        <v>1.64352605</v>
      </c>
      <c r="P3598" s="90">
        <f t="shared" si="1651"/>
        <v>666.61185693000004</v>
      </c>
      <c r="Q3598" s="98">
        <f t="shared" si="1638"/>
        <v>0</v>
      </c>
      <c r="R3598" s="7">
        <f t="shared" si="1634"/>
        <v>0</v>
      </c>
      <c r="S3598" s="90">
        <f t="shared" si="1652"/>
        <v>0</v>
      </c>
      <c r="T3598" s="99">
        <f t="shared" si="1635"/>
        <v>0.117687</v>
      </c>
      <c r="U3598" s="98">
        <f t="shared" si="1653"/>
        <v>11</v>
      </c>
      <c r="V3598" s="98">
        <v>252</v>
      </c>
      <c r="W3598" s="97">
        <f t="shared" si="1654"/>
        <v>1.00486846</v>
      </c>
      <c r="X3598" s="90">
        <f t="shared" si="1655"/>
        <v>3.2453731600000002</v>
      </c>
      <c r="Y3598" s="90">
        <f t="shared" si="1656"/>
        <v>0</v>
      </c>
      <c r="Z3598" s="100" t="str">
        <f t="shared" si="1636"/>
        <v>A+J=</v>
      </c>
      <c r="AA3598" s="95">
        <f t="shared" si="1637"/>
        <v>48380</v>
      </c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4"/>
      <c r="DP3598" s="1"/>
      <c r="DQ3598" s="1"/>
      <c r="DR3598" s="1"/>
      <c r="DS3598" s="1"/>
      <c r="DT3598" s="1"/>
      <c r="DU3598" s="1"/>
    </row>
    <row r="3599" spans="1:125" ht="12.75" x14ac:dyDescent="0.2">
      <c r="A3599" s="89">
        <f t="shared" si="1631"/>
        <v>48368</v>
      </c>
      <c r="B3599" s="105">
        <f t="shared" si="1643"/>
        <v>670.29685691999998</v>
      </c>
      <c r="C3599" s="90">
        <f t="shared" si="1632"/>
        <v>405.59859512999998</v>
      </c>
      <c r="D3599" s="91">
        <f t="shared" si="1644"/>
        <v>7245.38</v>
      </c>
      <c r="E3599" s="92">
        <f t="shared" si="1639"/>
        <v>7276.54</v>
      </c>
      <c r="F3599" s="93">
        <f t="shared" si="1645"/>
        <v>45763</v>
      </c>
      <c r="G3599" s="94">
        <f t="shared" si="1646"/>
        <v>4.3006716003852752E-3</v>
      </c>
      <c r="H3599" s="95">
        <f t="shared" si="1640"/>
        <v>48380</v>
      </c>
      <c r="I3599" s="95">
        <f t="shared" si="1647"/>
        <v>48380</v>
      </c>
      <c r="J3599" s="96">
        <f t="shared" si="1641"/>
        <v>20</v>
      </c>
      <c r="K3599" s="96">
        <f t="shared" si="1642"/>
        <v>12</v>
      </c>
      <c r="L3599" s="8">
        <f t="shared" si="1633"/>
        <v>1.00257818</v>
      </c>
      <c r="M3599" s="97">
        <f t="shared" si="1648"/>
        <v>1.0043006699999999</v>
      </c>
      <c r="N3599" s="97">
        <f t="shared" si="1649"/>
        <v>1.6396514274715777</v>
      </c>
      <c r="O3599" s="90">
        <f t="shared" si="1650"/>
        <v>1.6438787399999999</v>
      </c>
      <c r="P3599" s="90">
        <f t="shared" si="1651"/>
        <v>666.75490749999994</v>
      </c>
      <c r="Q3599" s="98">
        <f t="shared" si="1638"/>
        <v>0</v>
      </c>
      <c r="R3599" s="7">
        <f t="shared" si="1634"/>
        <v>0</v>
      </c>
      <c r="S3599" s="90">
        <f t="shared" si="1652"/>
        <v>0</v>
      </c>
      <c r="T3599" s="99">
        <f t="shared" si="1635"/>
        <v>0.117687</v>
      </c>
      <c r="U3599" s="98">
        <f t="shared" si="1653"/>
        <v>12</v>
      </c>
      <c r="V3599" s="98">
        <v>252</v>
      </c>
      <c r="W3599" s="97">
        <f t="shared" si="1654"/>
        <v>1.0053122210000001</v>
      </c>
      <c r="X3599" s="90">
        <f t="shared" si="1655"/>
        <v>3.5419494199999999</v>
      </c>
      <c r="Y3599" s="90">
        <f t="shared" si="1656"/>
        <v>0</v>
      </c>
      <c r="Z3599" s="100" t="str">
        <f t="shared" si="1636"/>
        <v>A+J=</v>
      </c>
      <c r="AA3599" s="95">
        <f t="shared" si="1637"/>
        <v>48380</v>
      </c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4"/>
      <c r="DP3599" s="1"/>
      <c r="DQ3599" s="1"/>
      <c r="DR3599" s="1"/>
      <c r="DS3599" s="1"/>
      <c r="DT3599" s="1"/>
      <c r="DU3599" s="1"/>
    </row>
    <row r="3600" spans="1:125" ht="12.75" x14ac:dyDescent="0.2">
      <c r="A3600" s="89">
        <f t="shared" si="1631"/>
        <v>48369</v>
      </c>
      <c r="B3600" s="105">
        <f t="shared" si="1643"/>
        <v>670.73677339000005</v>
      </c>
      <c r="C3600" s="90">
        <f t="shared" si="1632"/>
        <v>405.59859512999998</v>
      </c>
      <c r="D3600" s="91">
        <f t="shared" si="1644"/>
        <v>7245.38</v>
      </c>
      <c r="E3600" s="92">
        <f t="shared" si="1639"/>
        <v>7276.54</v>
      </c>
      <c r="F3600" s="93">
        <f t="shared" si="1645"/>
        <v>45763</v>
      </c>
      <c r="G3600" s="94">
        <f t="shared" si="1646"/>
        <v>4.3006716003852752E-3</v>
      </c>
      <c r="H3600" s="95">
        <f t="shared" si="1640"/>
        <v>48380</v>
      </c>
      <c r="I3600" s="95">
        <f t="shared" si="1647"/>
        <v>48380</v>
      </c>
      <c r="J3600" s="96">
        <f t="shared" si="1641"/>
        <v>20</v>
      </c>
      <c r="K3600" s="96">
        <f t="shared" si="1642"/>
        <v>13</v>
      </c>
      <c r="L3600" s="8">
        <f t="shared" si="1633"/>
        <v>1.00279333</v>
      </c>
      <c r="M3600" s="97">
        <f t="shared" si="1648"/>
        <v>1.0043006699999999</v>
      </c>
      <c r="N3600" s="97">
        <f t="shared" si="1649"/>
        <v>1.6396514274715777</v>
      </c>
      <c r="O3600" s="90">
        <f t="shared" si="1650"/>
        <v>1.64423151</v>
      </c>
      <c r="P3600" s="90">
        <f t="shared" si="1651"/>
        <v>666.89799052000001</v>
      </c>
      <c r="Q3600" s="98">
        <f t="shared" si="1638"/>
        <v>0</v>
      </c>
      <c r="R3600" s="7">
        <f t="shared" si="1634"/>
        <v>0</v>
      </c>
      <c r="S3600" s="90">
        <f t="shared" si="1652"/>
        <v>0</v>
      </c>
      <c r="T3600" s="99">
        <f t="shared" si="1635"/>
        <v>0.117687</v>
      </c>
      <c r="U3600" s="98">
        <f t="shared" si="1653"/>
        <v>13</v>
      </c>
      <c r="V3600" s="98">
        <v>252</v>
      </c>
      <c r="W3600" s="97">
        <f t="shared" si="1654"/>
        <v>1.0057561770000001</v>
      </c>
      <c r="X3600" s="90">
        <f t="shared" si="1655"/>
        <v>3.8387828700000002</v>
      </c>
      <c r="Y3600" s="90">
        <f t="shared" si="1656"/>
        <v>0</v>
      </c>
      <c r="Z3600" s="100" t="str">
        <f t="shared" si="1636"/>
        <v>A+J=</v>
      </c>
      <c r="AA3600" s="95">
        <f t="shared" si="1637"/>
        <v>48380</v>
      </c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4"/>
      <c r="DP3600" s="1"/>
      <c r="DQ3600" s="1"/>
      <c r="DR3600" s="1"/>
      <c r="DS3600" s="1"/>
      <c r="DT3600" s="1"/>
      <c r="DU3600" s="1"/>
    </row>
    <row r="3601" spans="1:125" ht="12.75" x14ac:dyDescent="0.2">
      <c r="A3601" s="89">
        <f t="shared" si="1631"/>
        <v>48370</v>
      </c>
      <c r="B3601" s="105">
        <f t="shared" si="1643"/>
        <v>671.17698096000004</v>
      </c>
      <c r="C3601" s="90">
        <f t="shared" si="1632"/>
        <v>405.59859512999998</v>
      </c>
      <c r="D3601" s="91">
        <f t="shared" si="1644"/>
        <v>7245.38</v>
      </c>
      <c r="E3601" s="92">
        <f t="shared" si="1639"/>
        <v>7276.54</v>
      </c>
      <c r="F3601" s="93">
        <f t="shared" si="1645"/>
        <v>45763</v>
      </c>
      <c r="G3601" s="94">
        <f t="shared" si="1646"/>
        <v>4.3006716003852752E-3</v>
      </c>
      <c r="H3601" s="95">
        <f t="shared" si="1640"/>
        <v>48380</v>
      </c>
      <c r="I3601" s="95">
        <f t="shared" si="1647"/>
        <v>48380</v>
      </c>
      <c r="J3601" s="96">
        <f t="shared" si="1641"/>
        <v>20</v>
      </c>
      <c r="K3601" s="96">
        <f t="shared" si="1642"/>
        <v>14</v>
      </c>
      <c r="L3601" s="8">
        <f t="shared" si="1633"/>
        <v>1.00300853</v>
      </c>
      <c r="M3601" s="97">
        <f t="shared" si="1648"/>
        <v>1.0043006699999999</v>
      </c>
      <c r="N3601" s="97">
        <f t="shared" si="1649"/>
        <v>1.6396514274715777</v>
      </c>
      <c r="O3601" s="90">
        <f t="shared" si="1650"/>
        <v>1.6445843600000001</v>
      </c>
      <c r="P3601" s="90">
        <f t="shared" si="1651"/>
        <v>667.04110598</v>
      </c>
      <c r="Q3601" s="98">
        <f t="shared" si="1638"/>
        <v>0</v>
      </c>
      <c r="R3601" s="7">
        <f t="shared" si="1634"/>
        <v>0</v>
      </c>
      <c r="S3601" s="90">
        <f t="shared" si="1652"/>
        <v>0</v>
      </c>
      <c r="T3601" s="99">
        <f t="shared" si="1635"/>
        <v>0.117687</v>
      </c>
      <c r="U3601" s="98">
        <f t="shared" si="1653"/>
        <v>14</v>
      </c>
      <c r="V3601" s="98">
        <v>252</v>
      </c>
      <c r="W3601" s="97">
        <f t="shared" si="1654"/>
        <v>1.00620033</v>
      </c>
      <c r="X3601" s="90">
        <f t="shared" si="1655"/>
        <v>4.1358749799999996</v>
      </c>
      <c r="Y3601" s="90">
        <f t="shared" si="1656"/>
        <v>0</v>
      </c>
      <c r="Z3601" s="100" t="str">
        <f t="shared" si="1636"/>
        <v>A+J=</v>
      </c>
      <c r="AA3601" s="95">
        <f t="shared" si="1637"/>
        <v>48380</v>
      </c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4"/>
      <c r="DP3601" s="1"/>
      <c r="DQ3601" s="1"/>
      <c r="DR3601" s="1"/>
      <c r="DS3601" s="1"/>
      <c r="DT3601" s="1"/>
      <c r="DU3601" s="1"/>
    </row>
    <row r="3602" spans="1:125" ht="12.75" x14ac:dyDescent="0.2">
      <c r="A3602" s="89">
        <f t="shared" si="1631"/>
        <v>48371</v>
      </c>
      <c r="B3602" s="105">
        <f t="shared" si="1643"/>
        <v>671.17698096000004</v>
      </c>
      <c r="C3602" s="90">
        <f t="shared" si="1632"/>
        <v>405.59859512999998</v>
      </c>
      <c r="D3602" s="91">
        <f t="shared" si="1644"/>
        <v>7245.38</v>
      </c>
      <c r="E3602" s="92">
        <f t="shared" si="1639"/>
        <v>7276.54</v>
      </c>
      <c r="F3602" s="93">
        <f t="shared" si="1645"/>
        <v>45763</v>
      </c>
      <c r="G3602" s="94">
        <f t="shared" si="1646"/>
        <v>4.3006716003852752E-3</v>
      </c>
      <c r="H3602" s="95">
        <f t="shared" si="1640"/>
        <v>48380</v>
      </c>
      <c r="I3602" s="95">
        <f t="shared" si="1647"/>
        <v>48380</v>
      </c>
      <c r="J3602" s="96">
        <f t="shared" si="1641"/>
        <v>20</v>
      </c>
      <c r="K3602" s="96">
        <f t="shared" si="1642"/>
        <v>14</v>
      </c>
      <c r="L3602" s="8">
        <f t="shared" si="1633"/>
        <v>1.00300853</v>
      </c>
      <c r="M3602" s="97">
        <f t="shared" si="1648"/>
        <v>1.0043006699999999</v>
      </c>
      <c r="N3602" s="97">
        <f t="shared" si="1649"/>
        <v>1.6396514274715777</v>
      </c>
      <c r="O3602" s="90">
        <f t="shared" si="1650"/>
        <v>1.6445843600000001</v>
      </c>
      <c r="P3602" s="90">
        <f t="shared" si="1651"/>
        <v>667.04110598</v>
      </c>
      <c r="Q3602" s="98">
        <f t="shared" si="1638"/>
        <v>0</v>
      </c>
      <c r="R3602" s="7">
        <f t="shared" si="1634"/>
        <v>0</v>
      </c>
      <c r="S3602" s="90">
        <f t="shared" si="1652"/>
        <v>0</v>
      </c>
      <c r="T3602" s="99">
        <f t="shared" si="1635"/>
        <v>0.117687</v>
      </c>
      <c r="U3602" s="98">
        <f t="shared" si="1653"/>
        <v>14</v>
      </c>
      <c r="V3602" s="98">
        <v>252</v>
      </c>
      <c r="W3602" s="97">
        <f t="shared" si="1654"/>
        <v>1.00620033</v>
      </c>
      <c r="X3602" s="90">
        <f t="shared" si="1655"/>
        <v>4.1358749799999996</v>
      </c>
      <c r="Y3602" s="90">
        <f t="shared" si="1656"/>
        <v>0</v>
      </c>
      <c r="Z3602" s="100" t="str">
        <f t="shared" si="1636"/>
        <v>A+J=</v>
      </c>
      <c r="AA3602" s="95">
        <f t="shared" si="1637"/>
        <v>48380</v>
      </c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4"/>
      <c r="DP3602" s="1"/>
      <c r="DQ3602" s="1"/>
      <c r="DR3602" s="1"/>
      <c r="DS3602" s="1"/>
      <c r="DT3602" s="1"/>
      <c r="DU3602" s="1"/>
    </row>
    <row r="3603" spans="1:125" ht="12.75" x14ac:dyDescent="0.2">
      <c r="A3603" s="89">
        <f t="shared" si="1631"/>
        <v>48372</v>
      </c>
      <c r="B3603" s="105">
        <f t="shared" si="1643"/>
        <v>671.17698096000004</v>
      </c>
      <c r="C3603" s="90">
        <f t="shared" si="1632"/>
        <v>405.59859512999998</v>
      </c>
      <c r="D3603" s="91">
        <f t="shared" si="1644"/>
        <v>7245.38</v>
      </c>
      <c r="E3603" s="92">
        <f t="shared" si="1639"/>
        <v>7276.54</v>
      </c>
      <c r="F3603" s="93">
        <f t="shared" si="1645"/>
        <v>45763</v>
      </c>
      <c r="G3603" s="94">
        <f t="shared" si="1646"/>
        <v>4.3006716003852752E-3</v>
      </c>
      <c r="H3603" s="95">
        <f t="shared" si="1640"/>
        <v>48380</v>
      </c>
      <c r="I3603" s="95">
        <f t="shared" si="1647"/>
        <v>48380</v>
      </c>
      <c r="J3603" s="96">
        <f t="shared" si="1641"/>
        <v>20</v>
      </c>
      <c r="K3603" s="96">
        <f t="shared" si="1642"/>
        <v>14</v>
      </c>
      <c r="L3603" s="8">
        <f t="shared" si="1633"/>
        <v>1.00300853</v>
      </c>
      <c r="M3603" s="97">
        <f t="shared" si="1648"/>
        <v>1.0043006699999999</v>
      </c>
      <c r="N3603" s="97">
        <f t="shared" si="1649"/>
        <v>1.6396514274715777</v>
      </c>
      <c r="O3603" s="90">
        <f t="shared" si="1650"/>
        <v>1.6445843600000001</v>
      </c>
      <c r="P3603" s="90">
        <f t="shared" si="1651"/>
        <v>667.04110598</v>
      </c>
      <c r="Q3603" s="98">
        <f t="shared" si="1638"/>
        <v>0</v>
      </c>
      <c r="R3603" s="7">
        <f t="shared" si="1634"/>
        <v>0</v>
      </c>
      <c r="S3603" s="90">
        <f t="shared" si="1652"/>
        <v>0</v>
      </c>
      <c r="T3603" s="99">
        <f t="shared" si="1635"/>
        <v>0.117687</v>
      </c>
      <c r="U3603" s="98">
        <f t="shared" si="1653"/>
        <v>14</v>
      </c>
      <c r="V3603" s="98">
        <v>252</v>
      </c>
      <c r="W3603" s="97">
        <f t="shared" si="1654"/>
        <v>1.00620033</v>
      </c>
      <c r="X3603" s="90">
        <f t="shared" si="1655"/>
        <v>4.1358749799999996</v>
      </c>
      <c r="Y3603" s="90">
        <f t="shared" si="1656"/>
        <v>0</v>
      </c>
      <c r="Z3603" s="100" t="str">
        <f t="shared" si="1636"/>
        <v>A+J=</v>
      </c>
      <c r="AA3603" s="95">
        <f t="shared" si="1637"/>
        <v>48380</v>
      </c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4"/>
      <c r="DP3603" s="1"/>
      <c r="DQ3603" s="1"/>
      <c r="DR3603" s="1"/>
      <c r="DS3603" s="1"/>
      <c r="DT3603" s="1"/>
      <c r="DU3603" s="1"/>
    </row>
    <row r="3604" spans="1:125" ht="12.75" x14ac:dyDescent="0.2">
      <c r="A3604" s="89">
        <f t="shared" ref="A3604:A3667" si="1657">(A3603+1)</f>
        <v>48373</v>
      </c>
      <c r="B3604" s="105">
        <f t="shared" si="1643"/>
        <v>671.61747501000002</v>
      </c>
      <c r="C3604" s="90">
        <f t="shared" ref="C3604:C3639" si="1658">TRUNC(IF(Q3603&gt;0,VLOOKUP(A3603,$AD$21:$AE$123,2),C3603),8)</f>
        <v>405.59859512999998</v>
      </c>
      <c r="D3604" s="91">
        <f t="shared" si="1644"/>
        <v>7245.38</v>
      </c>
      <c r="E3604" s="92">
        <f t="shared" si="1639"/>
        <v>7276.54</v>
      </c>
      <c r="F3604" s="93">
        <f t="shared" si="1645"/>
        <v>45763</v>
      </c>
      <c r="G3604" s="94">
        <f t="shared" si="1646"/>
        <v>4.3006716003852752E-3</v>
      </c>
      <c r="H3604" s="95">
        <f t="shared" si="1640"/>
        <v>48380</v>
      </c>
      <c r="I3604" s="95">
        <f t="shared" si="1647"/>
        <v>48380</v>
      </c>
      <c r="J3604" s="96">
        <f t="shared" si="1641"/>
        <v>20</v>
      </c>
      <c r="K3604" s="96">
        <f t="shared" si="1642"/>
        <v>15</v>
      </c>
      <c r="L3604" s="8">
        <f t="shared" ref="L3604:L3667" si="1659">IF(E3604&lt;D3604,1,TRUNC((E3604/D3604)^TRUNC((K3604/J3604),9),8))</f>
        <v>1.00322377</v>
      </c>
      <c r="M3604" s="97">
        <f t="shared" si="1648"/>
        <v>1.0043006699999999</v>
      </c>
      <c r="N3604" s="97">
        <f t="shared" si="1649"/>
        <v>1.6396514274715777</v>
      </c>
      <c r="O3604" s="90">
        <f t="shared" si="1650"/>
        <v>1.6449372799999999</v>
      </c>
      <c r="P3604" s="90">
        <f t="shared" si="1651"/>
        <v>667.18424984000001</v>
      </c>
      <c r="Q3604" s="98">
        <f t="shared" si="1638"/>
        <v>0</v>
      </c>
      <c r="R3604" s="7">
        <f t="shared" ref="R3604:R3667" si="1660">IF(Q3604&gt;0,VLOOKUP($A3604,$AD$19:$AI$164,6),0)</f>
        <v>0</v>
      </c>
      <c r="S3604" s="90">
        <f t="shared" si="1652"/>
        <v>0</v>
      </c>
      <c r="T3604" s="99">
        <f t="shared" ref="T3604:T3667" si="1661">(T3603)</f>
        <v>0.117687</v>
      </c>
      <c r="U3604" s="98">
        <f t="shared" si="1653"/>
        <v>15</v>
      </c>
      <c r="V3604" s="98">
        <v>252</v>
      </c>
      <c r="W3604" s="97">
        <f t="shared" si="1654"/>
        <v>1.0066446790000001</v>
      </c>
      <c r="X3604" s="90">
        <f t="shared" si="1655"/>
        <v>4.43322517</v>
      </c>
      <c r="Y3604" s="90">
        <f t="shared" si="1656"/>
        <v>0</v>
      </c>
      <c r="Z3604" s="100" t="str">
        <f t="shared" si="1636"/>
        <v>A+J=</v>
      </c>
      <c r="AA3604" s="95">
        <f t="shared" si="1637"/>
        <v>48380</v>
      </c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4"/>
      <c r="DP3604" s="1"/>
      <c r="DQ3604" s="1"/>
      <c r="DR3604" s="1"/>
      <c r="DS3604" s="1"/>
      <c r="DT3604" s="1"/>
      <c r="DU3604" s="1"/>
    </row>
    <row r="3605" spans="1:125" ht="12.75" x14ac:dyDescent="0.2">
      <c r="A3605" s="89">
        <f t="shared" si="1657"/>
        <v>48374</v>
      </c>
      <c r="B3605" s="105">
        <f t="shared" si="1643"/>
        <v>672.05825973999993</v>
      </c>
      <c r="C3605" s="90">
        <f t="shared" si="1658"/>
        <v>405.59859512999998</v>
      </c>
      <c r="D3605" s="91">
        <f t="shared" si="1644"/>
        <v>7245.38</v>
      </c>
      <c r="E3605" s="92">
        <f t="shared" si="1639"/>
        <v>7276.54</v>
      </c>
      <c r="F3605" s="93">
        <f t="shared" si="1645"/>
        <v>45763</v>
      </c>
      <c r="G3605" s="94">
        <f t="shared" si="1646"/>
        <v>4.3006716003852752E-3</v>
      </c>
      <c r="H3605" s="95">
        <f t="shared" si="1640"/>
        <v>48380</v>
      </c>
      <c r="I3605" s="95">
        <f t="shared" si="1647"/>
        <v>48380</v>
      </c>
      <c r="J3605" s="96">
        <f t="shared" si="1641"/>
        <v>20</v>
      </c>
      <c r="K3605" s="96">
        <f t="shared" si="1642"/>
        <v>16</v>
      </c>
      <c r="L3605" s="8">
        <f t="shared" si="1659"/>
        <v>1.00343906</v>
      </c>
      <c r="M3605" s="97">
        <f t="shared" si="1648"/>
        <v>1.0043006699999999</v>
      </c>
      <c r="N3605" s="97">
        <f t="shared" si="1649"/>
        <v>1.6396514274715777</v>
      </c>
      <c r="O3605" s="90">
        <f t="shared" si="1650"/>
        <v>1.64529028</v>
      </c>
      <c r="P3605" s="90">
        <f t="shared" si="1651"/>
        <v>667.32742613999994</v>
      </c>
      <c r="Q3605" s="98">
        <f t="shared" si="1638"/>
        <v>0</v>
      </c>
      <c r="R3605" s="7">
        <f t="shared" si="1660"/>
        <v>0</v>
      </c>
      <c r="S3605" s="90">
        <f t="shared" si="1652"/>
        <v>0</v>
      </c>
      <c r="T3605" s="99">
        <f t="shared" si="1661"/>
        <v>0.117687</v>
      </c>
      <c r="U3605" s="98">
        <f t="shared" si="1653"/>
        <v>16</v>
      </c>
      <c r="V3605" s="98">
        <v>252</v>
      </c>
      <c r="W3605" s="97">
        <f t="shared" si="1654"/>
        <v>1.007089224</v>
      </c>
      <c r="X3605" s="90">
        <f t="shared" si="1655"/>
        <v>4.7308336000000004</v>
      </c>
      <c r="Y3605" s="90">
        <f t="shared" si="1656"/>
        <v>0</v>
      </c>
      <c r="Z3605" s="100" t="str">
        <f t="shared" ref="Z3605:Z3668" si="1662">IF($Q3604&gt;0,VLOOKUP($A3604,$AD$19:$AM$164,9),Z3604)</f>
        <v>A+J=</v>
      </c>
      <c r="AA3605" s="95">
        <f t="shared" ref="AA3605:AA3668" si="1663">IF($Q3604&gt;0,VLOOKUP($A3604,$AD$19:$AM$164,10),AA3604)</f>
        <v>48380</v>
      </c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4"/>
      <c r="DP3605" s="1"/>
      <c r="DQ3605" s="1"/>
      <c r="DR3605" s="1"/>
      <c r="DS3605" s="1"/>
      <c r="DT3605" s="1"/>
      <c r="DU3605" s="1"/>
    </row>
    <row r="3606" spans="1:125" ht="12.75" x14ac:dyDescent="0.2">
      <c r="A3606" s="89">
        <f t="shared" si="1657"/>
        <v>48375</v>
      </c>
      <c r="B3606" s="105">
        <f t="shared" si="1643"/>
        <v>672.49933186999999</v>
      </c>
      <c r="C3606" s="90">
        <f t="shared" si="1658"/>
        <v>405.59859512999998</v>
      </c>
      <c r="D3606" s="91">
        <f t="shared" si="1644"/>
        <v>7245.38</v>
      </c>
      <c r="E3606" s="92">
        <f t="shared" si="1639"/>
        <v>7276.54</v>
      </c>
      <c r="F3606" s="93">
        <f t="shared" si="1645"/>
        <v>45763</v>
      </c>
      <c r="G3606" s="94">
        <f t="shared" si="1646"/>
        <v>4.3006716003852752E-3</v>
      </c>
      <c r="H3606" s="95">
        <f t="shared" si="1640"/>
        <v>48380</v>
      </c>
      <c r="I3606" s="95">
        <f t="shared" si="1647"/>
        <v>48380</v>
      </c>
      <c r="J3606" s="96">
        <f t="shared" si="1641"/>
        <v>20</v>
      </c>
      <c r="K3606" s="96">
        <f t="shared" si="1642"/>
        <v>17</v>
      </c>
      <c r="L3606" s="8">
        <f t="shared" si="1659"/>
        <v>1.0036543899999999</v>
      </c>
      <c r="M3606" s="97">
        <f t="shared" si="1648"/>
        <v>1.0043006699999999</v>
      </c>
      <c r="N3606" s="97">
        <f t="shared" si="1649"/>
        <v>1.6396514274715777</v>
      </c>
      <c r="O3606" s="90">
        <f t="shared" si="1650"/>
        <v>1.6456433500000001</v>
      </c>
      <c r="P3606" s="90">
        <f t="shared" si="1651"/>
        <v>667.47063084000001</v>
      </c>
      <c r="Q3606" s="98">
        <f t="shared" ref="Q3606:Q3669" si="1664">IF(VLOOKUP(A3606,AD$19:AK$164,8)=VLOOKUP(A3605,AD$19:AK$164,8),0,VLOOKUP(A3606,AD$19:AK$164,8))</f>
        <v>0</v>
      </c>
      <c r="R3606" s="7">
        <f t="shared" si="1660"/>
        <v>0</v>
      </c>
      <c r="S3606" s="90">
        <f t="shared" si="1652"/>
        <v>0</v>
      </c>
      <c r="T3606" s="99">
        <f t="shared" si="1661"/>
        <v>0.117687</v>
      </c>
      <c r="U3606" s="98">
        <f t="shared" si="1653"/>
        <v>17</v>
      </c>
      <c r="V3606" s="98">
        <v>252</v>
      </c>
      <c r="W3606" s="97">
        <f t="shared" si="1654"/>
        <v>1.007533966</v>
      </c>
      <c r="X3606" s="90">
        <f t="shared" si="1655"/>
        <v>5.0287010299999997</v>
      </c>
      <c r="Y3606" s="90">
        <f t="shared" si="1656"/>
        <v>0</v>
      </c>
      <c r="Z3606" s="100" t="str">
        <f t="shared" si="1662"/>
        <v>A+J=</v>
      </c>
      <c r="AA3606" s="95">
        <f t="shared" si="1663"/>
        <v>48380</v>
      </c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4"/>
      <c r="DP3606" s="1"/>
      <c r="DQ3606" s="1"/>
      <c r="DR3606" s="1"/>
      <c r="DS3606" s="1"/>
      <c r="DT3606" s="1"/>
      <c r="DU3606" s="1"/>
    </row>
    <row r="3607" spans="1:125" ht="12.75" x14ac:dyDescent="0.2">
      <c r="A3607" s="89">
        <f t="shared" si="1657"/>
        <v>48376</v>
      </c>
      <c r="B3607" s="105">
        <f t="shared" si="1643"/>
        <v>672.94069493999996</v>
      </c>
      <c r="C3607" s="90">
        <f t="shared" si="1658"/>
        <v>405.59859512999998</v>
      </c>
      <c r="D3607" s="91">
        <f t="shared" si="1644"/>
        <v>7245.38</v>
      </c>
      <c r="E3607" s="92">
        <f t="shared" si="1639"/>
        <v>7276.54</v>
      </c>
      <c r="F3607" s="93">
        <f t="shared" si="1645"/>
        <v>45763</v>
      </c>
      <c r="G3607" s="94">
        <f t="shared" si="1646"/>
        <v>4.3006716003852752E-3</v>
      </c>
      <c r="H3607" s="95">
        <f t="shared" si="1640"/>
        <v>48380</v>
      </c>
      <c r="I3607" s="95">
        <f t="shared" si="1647"/>
        <v>48380</v>
      </c>
      <c r="J3607" s="96">
        <f t="shared" si="1641"/>
        <v>20</v>
      </c>
      <c r="K3607" s="96">
        <f t="shared" si="1642"/>
        <v>18</v>
      </c>
      <c r="L3607" s="8">
        <f t="shared" si="1659"/>
        <v>1.0038697700000001</v>
      </c>
      <c r="M3607" s="97">
        <f t="shared" si="1648"/>
        <v>1.0043006699999999</v>
      </c>
      <c r="N3607" s="97">
        <f t="shared" si="1649"/>
        <v>1.6396514274715777</v>
      </c>
      <c r="O3607" s="90">
        <f t="shared" si="1650"/>
        <v>1.6459965000000001</v>
      </c>
      <c r="P3607" s="90">
        <f t="shared" si="1651"/>
        <v>667.61386798000001</v>
      </c>
      <c r="Q3607" s="98">
        <f t="shared" si="1664"/>
        <v>0</v>
      </c>
      <c r="R3607" s="7">
        <f t="shared" si="1660"/>
        <v>0</v>
      </c>
      <c r="S3607" s="90">
        <f t="shared" si="1652"/>
        <v>0</v>
      </c>
      <c r="T3607" s="99">
        <f t="shared" si="1661"/>
        <v>0.117687</v>
      </c>
      <c r="U3607" s="98">
        <f t="shared" si="1653"/>
        <v>18</v>
      </c>
      <c r="V3607" s="98">
        <v>252</v>
      </c>
      <c r="W3607" s="97">
        <f t="shared" si="1654"/>
        <v>1.007978904</v>
      </c>
      <c r="X3607" s="90">
        <f t="shared" si="1655"/>
        <v>5.32682696</v>
      </c>
      <c r="Y3607" s="90">
        <f t="shared" si="1656"/>
        <v>0</v>
      </c>
      <c r="Z3607" s="100" t="str">
        <f t="shared" si="1662"/>
        <v>A+J=</v>
      </c>
      <c r="AA3607" s="95">
        <f t="shared" si="1663"/>
        <v>48380</v>
      </c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4"/>
      <c r="DP3607" s="1"/>
      <c r="DQ3607" s="1"/>
      <c r="DR3607" s="1"/>
      <c r="DS3607" s="1"/>
      <c r="DT3607" s="1"/>
      <c r="DU3607" s="1"/>
    </row>
    <row r="3608" spans="1:125" ht="12.75" x14ac:dyDescent="0.2">
      <c r="A3608" s="89">
        <f t="shared" si="1657"/>
        <v>48377</v>
      </c>
      <c r="B3608" s="105">
        <f t="shared" si="1643"/>
        <v>673.38234089000002</v>
      </c>
      <c r="C3608" s="90">
        <f t="shared" si="1658"/>
        <v>405.59859512999998</v>
      </c>
      <c r="D3608" s="91">
        <f t="shared" si="1644"/>
        <v>7245.38</v>
      </c>
      <c r="E3608" s="92">
        <f t="shared" si="1639"/>
        <v>7276.54</v>
      </c>
      <c r="F3608" s="93">
        <f t="shared" si="1645"/>
        <v>45763</v>
      </c>
      <c r="G3608" s="94">
        <f t="shared" si="1646"/>
        <v>4.3006716003852752E-3</v>
      </c>
      <c r="H3608" s="95">
        <f t="shared" si="1640"/>
        <v>48380</v>
      </c>
      <c r="I3608" s="95">
        <f t="shared" si="1647"/>
        <v>48380</v>
      </c>
      <c r="J3608" s="96">
        <f t="shared" si="1641"/>
        <v>20</v>
      </c>
      <c r="K3608" s="96">
        <f t="shared" si="1642"/>
        <v>19</v>
      </c>
      <c r="L3608" s="8">
        <f t="shared" si="1659"/>
        <v>1.0040851900000001</v>
      </c>
      <c r="M3608" s="97">
        <f t="shared" si="1648"/>
        <v>1.0043006699999999</v>
      </c>
      <c r="N3608" s="97">
        <f t="shared" si="1649"/>
        <v>1.6396514274715777</v>
      </c>
      <c r="O3608" s="90">
        <f t="shared" si="1650"/>
        <v>1.64634971</v>
      </c>
      <c r="P3608" s="90">
        <f t="shared" si="1651"/>
        <v>667.75712945999999</v>
      </c>
      <c r="Q3608" s="98">
        <f t="shared" si="1664"/>
        <v>0</v>
      </c>
      <c r="R3608" s="7">
        <f t="shared" si="1660"/>
        <v>0</v>
      </c>
      <c r="S3608" s="90">
        <f t="shared" si="1652"/>
        <v>0</v>
      </c>
      <c r="T3608" s="99">
        <f t="shared" si="1661"/>
        <v>0.117687</v>
      </c>
      <c r="U3608" s="98">
        <f t="shared" si="1653"/>
        <v>19</v>
      </c>
      <c r="V3608" s="98">
        <v>252</v>
      </c>
      <c r="W3608" s="97">
        <f t="shared" si="1654"/>
        <v>1.008424038</v>
      </c>
      <c r="X3608" s="90">
        <f t="shared" si="1655"/>
        <v>5.6252114300000002</v>
      </c>
      <c r="Y3608" s="90">
        <f t="shared" si="1656"/>
        <v>0</v>
      </c>
      <c r="Z3608" s="100" t="str">
        <f t="shared" si="1662"/>
        <v>A+J=</v>
      </c>
      <c r="AA3608" s="95">
        <f t="shared" si="1663"/>
        <v>48380</v>
      </c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4"/>
      <c r="DP3608" s="1"/>
      <c r="DQ3608" s="1"/>
      <c r="DR3608" s="1"/>
      <c r="DS3608" s="1"/>
      <c r="DT3608" s="1"/>
      <c r="DU3608" s="1"/>
    </row>
    <row r="3609" spans="1:125" ht="12.75" x14ac:dyDescent="0.2">
      <c r="A3609" s="89">
        <f t="shared" si="1657"/>
        <v>48378</v>
      </c>
      <c r="B3609" s="105">
        <f t="shared" si="1643"/>
        <v>673.38234089000002</v>
      </c>
      <c r="C3609" s="90">
        <f t="shared" si="1658"/>
        <v>405.59859512999998</v>
      </c>
      <c r="D3609" s="91">
        <f t="shared" si="1644"/>
        <v>7245.38</v>
      </c>
      <c r="E3609" s="92">
        <f t="shared" si="1639"/>
        <v>7276.54</v>
      </c>
      <c r="F3609" s="93">
        <f t="shared" si="1645"/>
        <v>45763</v>
      </c>
      <c r="G3609" s="94">
        <f t="shared" si="1646"/>
        <v>4.3006716003852752E-3</v>
      </c>
      <c r="H3609" s="95">
        <f t="shared" si="1640"/>
        <v>48380</v>
      </c>
      <c r="I3609" s="95">
        <f t="shared" si="1647"/>
        <v>48380</v>
      </c>
      <c r="J3609" s="96">
        <f t="shared" si="1641"/>
        <v>20</v>
      </c>
      <c r="K3609" s="96">
        <f t="shared" si="1642"/>
        <v>19</v>
      </c>
      <c r="L3609" s="8">
        <f t="shared" si="1659"/>
        <v>1.0040851900000001</v>
      </c>
      <c r="M3609" s="97">
        <f t="shared" si="1648"/>
        <v>1.0043006699999999</v>
      </c>
      <c r="N3609" s="97">
        <f t="shared" si="1649"/>
        <v>1.6396514274715777</v>
      </c>
      <c r="O3609" s="90">
        <f t="shared" si="1650"/>
        <v>1.64634971</v>
      </c>
      <c r="P3609" s="90">
        <f t="shared" si="1651"/>
        <v>667.75712945999999</v>
      </c>
      <c r="Q3609" s="98">
        <f t="shared" si="1664"/>
        <v>0</v>
      </c>
      <c r="R3609" s="7">
        <f t="shared" si="1660"/>
        <v>0</v>
      </c>
      <c r="S3609" s="90">
        <f t="shared" si="1652"/>
        <v>0</v>
      </c>
      <c r="T3609" s="99">
        <f t="shared" si="1661"/>
        <v>0.117687</v>
      </c>
      <c r="U3609" s="98">
        <f t="shared" si="1653"/>
        <v>19</v>
      </c>
      <c r="V3609" s="98">
        <v>252</v>
      </c>
      <c r="W3609" s="97">
        <f t="shared" si="1654"/>
        <v>1.008424038</v>
      </c>
      <c r="X3609" s="90">
        <f t="shared" si="1655"/>
        <v>5.6252114300000002</v>
      </c>
      <c r="Y3609" s="90">
        <f t="shared" si="1656"/>
        <v>0</v>
      </c>
      <c r="Z3609" s="100" t="str">
        <f t="shared" si="1662"/>
        <v>A+J=</v>
      </c>
      <c r="AA3609" s="95">
        <f t="shared" si="1663"/>
        <v>48380</v>
      </c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4"/>
      <c r="DP3609" s="1"/>
      <c r="DQ3609" s="1"/>
      <c r="DR3609" s="1"/>
      <c r="DS3609" s="1"/>
      <c r="DT3609" s="1"/>
      <c r="DU3609" s="1"/>
    </row>
    <row r="3610" spans="1:125" ht="12.75" x14ac:dyDescent="0.2">
      <c r="A3610" s="89">
        <f t="shared" si="1657"/>
        <v>48379</v>
      </c>
      <c r="B3610" s="105">
        <f t="shared" si="1643"/>
        <v>673.38234089000002</v>
      </c>
      <c r="C3610" s="90">
        <f t="shared" si="1658"/>
        <v>405.59859512999998</v>
      </c>
      <c r="D3610" s="91">
        <f t="shared" si="1644"/>
        <v>7245.38</v>
      </c>
      <c r="E3610" s="92">
        <f t="shared" si="1639"/>
        <v>7276.54</v>
      </c>
      <c r="F3610" s="93">
        <f t="shared" si="1645"/>
        <v>45763</v>
      </c>
      <c r="G3610" s="94">
        <f t="shared" si="1646"/>
        <v>4.3006716003852752E-3</v>
      </c>
      <c r="H3610" s="95">
        <f t="shared" si="1640"/>
        <v>48380</v>
      </c>
      <c r="I3610" s="95">
        <f t="shared" si="1647"/>
        <v>48380</v>
      </c>
      <c r="J3610" s="96">
        <f t="shared" si="1641"/>
        <v>20</v>
      </c>
      <c r="K3610" s="96">
        <f t="shared" si="1642"/>
        <v>19</v>
      </c>
      <c r="L3610" s="8">
        <f t="shared" si="1659"/>
        <v>1.0040851900000001</v>
      </c>
      <c r="M3610" s="97">
        <f t="shared" si="1648"/>
        <v>1.0043006699999999</v>
      </c>
      <c r="N3610" s="97">
        <f t="shared" si="1649"/>
        <v>1.6396514274715777</v>
      </c>
      <c r="O3610" s="90">
        <f t="shared" si="1650"/>
        <v>1.64634971</v>
      </c>
      <c r="P3610" s="90">
        <f t="shared" si="1651"/>
        <v>667.75712945999999</v>
      </c>
      <c r="Q3610" s="98">
        <f t="shared" si="1664"/>
        <v>0</v>
      </c>
      <c r="R3610" s="7">
        <f t="shared" si="1660"/>
        <v>0</v>
      </c>
      <c r="S3610" s="90">
        <f t="shared" si="1652"/>
        <v>0</v>
      </c>
      <c r="T3610" s="99">
        <f t="shared" si="1661"/>
        <v>0.117687</v>
      </c>
      <c r="U3610" s="98">
        <f t="shared" si="1653"/>
        <v>19</v>
      </c>
      <c r="V3610" s="98">
        <v>252</v>
      </c>
      <c r="W3610" s="97">
        <f t="shared" si="1654"/>
        <v>1.008424038</v>
      </c>
      <c r="X3610" s="90">
        <f t="shared" si="1655"/>
        <v>5.6252114300000002</v>
      </c>
      <c r="Y3610" s="90">
        <f t="shared" si="1656"/>
        <v>0</v>
      </c>
      <c r="Z3610" s="100" t="str">
        <f t="shared" si="1662"/>
        <v>A+J=</v>
      </c>
      <c r="AA3610" s="95">
        <f t="shared" si="1663"/>
        <v>48380</v>
      </c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4"/>
      <c r="DP3610" s="1"/>
      <c r="DQ3610" s="1"/>
      <c r="DR3610" s="1"/>
      <c r="DS3610" s="1"/>
      <c r="DT3610" s="1"/>
      <c r="DU3610" s="1"/>
    </row>
    <row r="3611" spans="1:125" ht="12.75" x14ac:dyDescent="0.2">
      <c r="A3611" s="89">
        <f t="shared" si="1657"/>
        <v>48380</v>
      </c>
      <c r="B3611" s="105">
        <f t="shared" si="1643"/>
        <v>673.82428687999993</v>
      </c>
      <c r="C3611" s="90">
        <f t="shared" si="1658"/>
        <v>405.59859512999998</v>
      </c>
      <c r="D3611" s="91">
        <f t="shared" si="1644"/>
        <v>7245.38</v>
      </c>
      <c r="E3611" s="92">
        <f t="shared" si="1639"/>
        <v>7276.54</v>
      </c>
      <c r="F3611" s="93">
        <f t="shared" si="1645"/>
        <v>45763</v>
      </c>
      <c r="G3611" s="94">
        <f t="shared" si="1646"/>
        <v>4.3006716003852752E-3</v>
      </c>
      <c r="H3611" s="95">
        <f t="shared" si="1640"/>
        <v>48410</v>
      </c>
      <c r="I3611" s="95">
        <f t="shared" si="1647"/>
        <v>48380</v>
      </c>
      <c r="J3611" s="96">
        <f t="shared" si="1641"/>
        <v>20</v>
      </c>
      <c r="K3611" s="96">
        <f t="shared" si="1642"/>
        <v>20</v>
      </c>
      <c r="L3611" s="8">
        <f t="shared" si="1659"/>
        <v>1.0043006699999999</v>
      </c>
      <c r="M3611" s="97">
        <f t="shared" si="1648"/>
        <v>1.0043006699999999</v>
      </c>
      <c r="N3611" s="97">
        <f t="shared" si="1649"/>
        <v>1.6396514274715777</v>
      </c>
      <c r="O3611" s="90">
        <f t="shared" si="1650"/>
        <v>1.6467030199999999</v>
      </c>
      <c r="P3611" s="90">
        <f t="shared" si="1651"/>
        <v>667.90043149999997</v>
      </c>
      <c r="Q3611" s="98">
        <f t="shared" si="1664"/>
        <v>118</v>
      </c>
      <c r="R3611" s="7">
        <f t="shared" si="1660"/>
        <v>3.4555000000000002E-2</v>
      </c>
      <c r="S3611" s="90">
        <f t="shared" si="1652"/>
        <v>23.079299410000001</v>
      </c>
      <c r="T3611" s="99">
        <f t="shared" si="1661"/>
        <v>0.117687</v>
      </c>
      <c r="U3611" s="98">
        <f t="shared" si="1653"/>
        <v>20</v>
      </c>
      <c r="V3611" s="98">
        <v>252</v>
      </c>
      <c r="W3611" s="97">
        <f t="shared" si="1654"/>
        <v>1.0088693689999999</v>
      </c>
      <c r="X3611" s="90">
        <f t="shared" si="1655"/>
        <v>5.92385538</v>
      </c>
      <c r="Y3611" s="90">
        <f t="shared" si="1656"/>
        <v>29.00315479</v>
      </c>
      <c r="Z3611" s="100" t="str">
        <f t="shared" si="1662"/>
        <v>A+J=</v>
      </c>
      <c r="AA3611" s="95">
        <f t="shared" si="1663"/>
        <v>48380</v>
      </c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4"/>
      <c r="DP3611" s="1"/>
      <c r="DQ3611" s="1"/>
      <c r="DR3611" s="1"/>
      <c r="DS3611" s="1"/>
      <c r="DT3611" s="1"/>
      <c r="DU3611" s="1"/>
    </row>
    <row r="3612" spans="1:125" ht="12.75" x14ac:dyDescent="0.2">
      <c r="A3612" s="89">
        <f t="shared" si="1657"/>
        <v>48381</v>
      </c>
      <c r="B3612" s="105">
        <f t="shared" si="1643"/>
        <v>668.32573571</v>
      </c>
      <c r="C3612" s="90">
        <f t="shared" si="1658"/>
        <v>405.59859512999998</v>
      </c>
      <c r="D3612" s="91">
        <f t="shared" si="1644"/>
        <v>7245.38</v>
      </c>
      <c r="E3612" s="92">
        <f t="shared" si="1639"/>
        <v>7276.54</v>
      </c>
      <c r="F3612" s="93">
        <f t="shared" si="1645"/>
        <v>45763</v>
      </c>
      <c r="G3612" s="94">
        <f t="shared" si="1646"/>
        <v>4.3006716003852752E-3</v>
      </c>
      <c r="H3612" s="95">
        <f t="shared" si="1640"/>
        <v>48410</v>
      </c>
      <c r="I3612" s="95">
        <f t="shared" si="1647"/>
        <v>48410</v>
      </c>
      <c r="J3612" s="96">
        <f t="shared" si="1641"/>
        <v>22</v>
      </c>
      <c r="K3612" s="96">
        <f t="shared" si="1642"/>
        <v>1</v>
      </c>
      <c r="L3612" s="8">
        <f t="shared" si="1659"/>
        <v>1.0001950799999999</v>
      </c>
      <c r="M3612" s="97">
        <f t="shared" si="1648"/>
        <v>1.0043006699999999</v>
      </c>
      <c r="N3612" s="97">
        <f t="shared" si="1649"/>
        <v>1.6467030271761616</v>
      </c>
      <c r="O3612" s="90">
        <f t="shared" si="1650"/>
        <v>1.64702426</v>
      </c>
      <c r="P3612" s="90">
        <f t="shared" si="1651"/>
        <v>668.03072599999996</v>
      </c>
      <c r="Q3612" s="98">
        <f t="shared" si="1664"/>
        <v>0</v>
      </c>
      <c r="R3612" s="7">
        <f t="shared" si="1660"/>
        <v>0</v>
      </c>
      <c r="S3612" s="90">
        <f t="shared" si="1652"/>
        <v>0</v>
      </c>
      <c r="T3612" s="99">
        <f t="shared" si="1661"/>
        <v>0.117687</v>
      </c>
      <c r="U3612" s="98">
        <f t="shared" si="1653"/>
        <v>1</v>
      </c>
      <c r="V3612" s="98">
        <v>252</v>
      </c>
      <c r="W3612" s="97">
        <f t="shared" si="1654"/>
        <v>1.0004416110000001</v>
      </c>
      <c r="X3612" s="90">
        <f t="shared" si="1655"/>
        <v>0.29500970999999998</v>
      </c>
      <c r="Y3612" s="90">
        <f t="shared" si="1656"/>
        <v>0</v>
      </c>
      <c r="Z3612" s="100" t="str">
        <f t="shared" si="1662"/>
        <v>A+J=</v>
      </c>
      <c r="AA3612" s="95">
        <f t="shared" si="1663"/>
        <v>48410</v>
      </c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4"/>
      <c r="DP3612" s="1"/>
      <c r="DQ3612" s="1"/>
      <c r="DR3612" s="1"/>
      <c r="DS3612" s="1"/>
      <c r="DT3612" s="1"/>
      <c r="DU3612" s="1"/>
    </row>
    <row r="3613" spans="1:125" ht="12.75" x14ac:dyDescent="0.2">
      <c r="A3613" s="89">
        <f t="shared" si="1657"/>
        <v>48382</v>
      </c>
      <c r="B3613" s="105">
        <f t="shared" si="1643"/>
        <v>668.75131369999997</v>
      </c>
      <c r="C3613" s="90">
        <f t="shared" si="1658"/>
        <v>405.59859512999998</v>
      </c>
      <c r="D3613" s="91">
        <f t="shared" si="1644"/>
        <v>7245.38</v>
      </c>
      <c r="E3613" s="92">
        <f t="shared" si="1639"/>
        <v>7276.54</v>
      </c>
      <c r="F3613" s="93">
        <f t="shared" si="1645"/>
        <v>45763</v>
      </c>
      <c r="G3613" s="94">
        <f t="shared" si="1646"/>
        <v>4.3006716003852752E-3</v>
      </c>
      <c r="H3613" s="95">
        <f t="shared" si="1640"/>
        <v>48410</v>
      </c>
      <c r="I3613" s="95">
        <f t="shared" si="1647"/>
        <v>48410</v>
      </c>
      <c r="J3613" s="96">
        <f t="shared" si="1641"/>
        <v>22</v>
      </c>
      <c r="K3613" s="96">
        <f t="shared" si="1642"/>
        <v>2</v>
      </c>
      <c r="L3613" s="8">
        <f t="shared" si="1659"/>
        <v>1.0003902</v>
      </c>
      <c r="M3613" s="97">
        <f t="shared" si="1648"/>
        <v>1.0043006699999999</v>
      </c>
      <c r="N3613" s="97">
        <f t="shared" si="1649"/>
        <v>1.6467030271761616</v>
      </c>
      <c r="O3613" s="90">
        <f t="shared" si="1650"/>
        <v>1.6473455699999999</v>
      </c>
      <c r="P3613" s="90">
        <f t="shared" si="1651"/>
        <v>668.16104887999995</v>
      </c>
      <c r="Q3613" s="98">
        <f t="shared" si="1664"/>
        <v>0</v>
      </c>
      <c r="R3613" s="7">
        <f t="shared" si="1660"/>
        <v>0</v>
      </c>
      <c r="S3613" s="90">
        <f t="shared" si="1652"/>
        <v>0</v>
      </c>
      <c r="T3613" s="99">
        <f t="shared" si="1661"/>
        <v>0.117687</v>
      </c>
      <c r="U3613" s="98">
        <f t="shared" si="1653"/>
        <v>2</v>
      </c>
      <c r="V3613" s="98">
        <v>252</v>
      </c>
      <c r="W3613" s="97">
        <f t="shared" si="1654"/>
        <v>1.0008834170000001</v>
      </c>
      <c r="X3613" s="90">
        <f t="shared" si="1655"/>
        <v>0.59026482000000002</v>
      </c>
      <c r="Y3613" s="90">
        <f t="shared" si="1656"/>
        <v>0</v>
      </c>
      <c r="Z3613" s="100" t="str">
        <f t="shared" si="1662"/>
        <v>A+J=</v>
      </c>
      <c r="AA3613" s="95">
        <f t="shared" si="1663"/>
        <v>48410</v>
      </c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4"/>
      <c r="DP3613" s="1"/>
      <c r="DQ3613" s="1"/>
      <c r="DR3613" s="1"/>
      <c r="DS3613" s="1"/>
      <c r="DT3613" s="1"/>
      <c r="DU3613" s="1"/>
    </row>
    <row r="3614" spans="1:125" ht="12.75" x14ac:dyDescent="0.2">
      <c r="A3614" s="89">
        <f t="shared" si="1657"/>
        <v>48383</v>
      </c>
      <c r="B3614" s="105">
        <f t="shared" si="1643"/>
        <v>669.17716154000004</v>
      </c>
      <c r="C3614" s="90">
        <f t="shared" si="1658"/>
        <v>405.59859512999998</v>
      </c>
      <c r="D3614" s="91">
        <f t="shared" si="1644"/>
        <v>7245.38</v>
      </c>
      <c r="E3614" s="92">
        <f t="shared" si="1639"/>
        <v>7276.54</v>
      </c>
      <c r="F3614" s="93">
        <f t="shared" si="1645"/>
        <v>45763</v>
      </c>
      <c r="G3614" s="94">
        <f t="shared" si="1646"/>
        <v>4.3006716003852752E-3</v>
      </c>
      <c r="H3614" s="95">
        <f t="shared" si="1640"/>
        <v>48410</v>
      </c>
      <c r="I3614" s="95">
        <f t="shared" si="1647"/>
        <v>48410</v>
      </c>
      <c r="J3614" s="96">
        <f t="shared" si="1641"/>
        <v>22</v>
      </c>
      <c r="K3614" s="96">
        <f t="shared" si="1642"/>
        <v>3</v>
      </c>
      <c r="L3614" s="8">
        <f t="shared" si="1659"/>
        <v>1.0005853600000001</v>
      </c>
      <c r="M3614" s="97">
        <f t="shared" si="1648"/>
        <v>1.0043006699999999</v>
      </c>
      <c r="N3614" s="97">
        <f t="shared" si="1649"/>
        <v>1.6467030271761616</v>
      </c>
      <c r="O3614" s="90">
        <f t="shared" si="1650"/>
        <v>1.6476669399999999</v>
      </c>
      <c r="P3614" s="90">
        <f t="shared" si="1651"/>
        <v>668.29139610000004</v>
      </c>
      <c r="Q3614" s="98">
        <f t="shared" si="1664"/>
        <v>0</v>
      </c>
      <c r="R3614" s="7">
        <f t="shared" si="1660"/>
        <v>0</v>
      </c>
      <c r="S3614" s="90">
        <f t="shared" si="1652"/>
        <v>0</v>
      </c>
      <c r="T3614" s="99">
        <f t="shared" si="1661"/>
        <v>0.117687</v>
      </c>
      <c r="U3614" s="98">
        <f t="shared" si="1653"/>
        <v>3</v>
      </c>
      <c r="V3614" s="98">
        <v>252</v>
      </c>
      <c r="W3614" s="97">
        <f t="shared" si="1654"/>
        <v>1.001325418</v>
      </c>
      <c r="X3614" s="90">
        <f t="shared" si="1655"/>
        <v>0.88576544000000001</v>
      </c>
      <c r="Y3614" s="90">
        <f t="shared" si="1656"/>
        <v>0</v>
      </c>
      <c r="Z3614" s="100" t="str">
        <f t="shared" si="1662"/>
        <v>A+J=</v>
      </c>
      <c r="AA3614" s="95">
        <f t="shared" si="1663"/>
        <v>48410</v>
      </c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4"/>
      <c r="DP3614" s="1"/>
      <c r="DQ3614" s="1"/>
      <c r="DR3614" s="1"/>
      <c r="DS3614" s="1"/>
      <c r="DT3614" s="1"/>
      <c r="DU3614" s="1"/>
    </row>
    <row r="3615" spans="1:125" ht="12.75" x14ac:dyDescent="0.2">
      <c r="A3615" s="89">
        <f t="shared" si="1657"/>
        <v>48384</v>
      </c>
      <c r="B3615" s="105">
        <f t="shared" si="1643"/>
        <v>669.60327932999996</v>
      </c>
      <c r="C3615" s="90">
        <f t="shared" si="1658"/>
        <v>405.59859512999998</v>
      </c>
      <c r="D3615" s="91">
        <f t="shared" si="1644"/>
        <v>7245.38</v>
      </c>
      <c r="E3615" s="92">
        <f t="shared" si="1639"/>
        <v>7276.54</v>
      </c>
      <c r="F3615" s="93">
        <f t="shared" si="1645"/>
        <v>45763</v>
      </c>
      <c r="G3615" s="94">
        <f t="shared" si="1646"/>
        <v>4.3006716003852752E-3</v>
      </c>
      <c r="H3615" s="95">
        <f t="shared" si="1640"/>
        <v>48410</v>
      </c>
      <c r="I3615" s="95">
        <f t="shared" si="1647"/>
        <v>48410</v>
      </c>
      <c r="J3615" s="96">
        <f t="shared" si="1641"/>
        <v>22</v>
      </c>
      <c r="K3615" s="96">
        <f t="shared" si="1642"/>
        <v>4</v>
      </c>
      <c r="L3615" s="8">
        <f t="shared" si="1659"/>
        <v>1.0007805599999999</v>
      </c>
      <c r="M3615" s="97">
        <f t="shared" si="1648"/>
        <v>1.0043006699999999</v>
      </c>
      <c r="N3615" s="97">
        <f t="shared" si="1649"/>
        <v>1.6467030271761616</v>
      </c>
      <c r="O3615" s="90">
        <f t="shared" si="1650"/>
        <v>1.64798837</v>
      </c>
      <c r="P3615" s="90">
        <f t="shared" si="1651"/>
        <v>668.42176766</v>
      </c>
      <c r="Q3615" s="98">
        <f t="shared" si="1664"/>
        <v>0</v>
      </c>
      <c r="R3615" s="7">
        <f t="shared" si="1660"/>
        <v>0</v>
      </c>
      <c r="S3615" s="90">
        <f t="shared" si="1652"/>
        <v>0</v>
      </c>
      <c r="T3615" s="99">
        <f t="shared" si="1661"/>
        <v>0.117687</v>
      </c>
      <c r="U3615" s="98">
        <f t="shared" si="1653"/>
        <v>4</v>
      </c>
      <c r="V3615" s="98">
        <v>252</v>
      </c>
      <c r="W3615" s="97">
        <f t="shared" si="1654"/>
        <v>1.001767614</v>
      </c>
      <c r="X3615" s="90">
        <f t="shared" si="1655"/>
        <v>1.1815116699999999</v>
      </c>
      <c r="Y3615" s="90">
        <f t="shared" si="1656"/>
        <v>0</v>
      </c>
      <c r="Z3615" s="100" t="str">
        <f t="shared" si="1662"/>
        <v>A+J=</v>
      </c>
      <c r="AA3615" s="95">
        <f t="shared" si="1663"/>
        <v>48410</v>
      </c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4"/>
      <c r="DP3615" s="1"/>
      <c r="DQ3615" s="1"/>
      <c r="DR3615" s="1"/>
      <c r="DS3615" s="1"/>
      <c r="DT3615" s="1"/>
      <c r="DU3615" s="1"/>
    </row>
    <row r="3616" spans="1:125" ht="12.75" x14ac:dyDescent="0.2">
      <c r="A3616" s="89">
        <f t="shared" si="1657"/>
        <v>48385</v>
      </c>
      <c r="B3616" s="105">
        <f t="shared" si="1643"/>
        <v>669.60327932999996</v>
      </c>
      <c r="C3616" s="90">
        <f t="shared" si="1658"/>
        <v>405.59859512999998</v>
      </c>
      <c r="D3616" s="91">
        <f t="shared" si="1644"/>
        <v>7245.38</v>
      </c>
      <c r="E3616" s="92">
        <f t="shared" si="1639"/>
        <v>7276.54</v>
      </c>
      <c r="F3616" s="93">
        <f t="shared" si="1645"/>
        <v>45763</v>
      </c>
      <c r="G3616" s="94">
        <f t="shared" si="1646"/>
        <v>4.3006716003852752E-3</v>
      </c>
      <c r="H3616" s="95">
        <f t="shared" si="1640"/>
        <v>48410</v>
      </c>
      <c r="I3616" s="95">
        <f t="shared" si="1647"/>
        <v>48410</v>
      </c>
      <c r="J3616" s="96">
        <f t="shared" si="1641"/>
        <v>22</v>
      </c>
      <c r="K3616" s="96">
        <f t="shared" si="1642"/>
        <v>4</v>
      </c>
      <c r="L3616" s="8">
        <f t="shared" si="1659"/>
        <v>1.0007805599999999</v>
      </c>
      <c r="M3616" s="97">
        <f t="shared" si="1648"/>
        <v>1.0043006699999999</v>
      </c>
      <c r="N3616" s="97">
        <f t="shared" si="1649"/>
        <v>1.6467030271761616</v>
      </c>
      <c r="O3616" s="90">
        <f t="shared" si="1650"/>
        <v>1.64798837</v>
      </c>
      <c r="P3616" s="90">
        <f t="shared" si="1651"/>
        <v>668.42176766</v>
      </c>
      <c r="Q3616" s="98">
        <f t="shared" si="1664"/>
        <v>0</v>
      </c>
      <c r="R3616" s="7">
        <f t="shared" si="1660"/>
        <v>0</v>
      </c>
      <c r="S3616" s="90">
        <f t="shared" si="1652"/>
        <v>0</v>
      </c>
      <c r="T3616" s="99">
        <f t="shared" si="1661"/>
        <v>0.117687</v>
      </c>
      <c r="U3616" s="98">
        <f t="shared" si="1653"/>
        <v>4</v>
      </c>
      <c r="V3616" s="98">
        <v>252</v>
      </c>
      <c r="W3616" s="97">
        <f t="shared" si="1654"/>
        <v>1.001767614</v>
      </c>
      <c r="X3616" s="90">
        <f t="shared" si="1655"/>
        <v>1.1815116699999999</v>
      </c>
      <c r="Y3616" s="90">
        <f t="shared" si="1656"/>
        <v>0</v>
      </c>
      <c r="Z3616" s="100" t="str">
        <f t="shared" si="1662"/>
        <v>A+J=</v>
      </c>
      <c r="AA3616" s="95">
        <f t="shared" si="1663"/>
        <v>48410</v>
      </c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4"/>
      <c r="DP3616" s="1"/>
      <c r="DQ3616" s="1"/>
      <c r="DR3616" s="1"/>
      <c r="DS3616" s="1"/>
      <c r="DT3616" s="1"/>
      <c r="DU3616" s="1"/>
    </row>
    <row r="3617" spans="1:125" ht="12.75" x14ac:dyDescent="0.2">
      <c r="A3617" s="89">
        <f t="shared" si="1657"/>
        <v>48386</v>
      </c>
      <c r="B3617" s="105">
        <f t="shared" si="1643"/>
        <v>669.60327932999996</v>
      </c>
      <c r="C3617" s="90">
        <f t="shared" si="1658"/>
        <v>405.59859512999998</v>
      </c>
      <c r="D3617" s="91">
        <f t="shared" si="1644"/>
        <v>7245.38</v>
      </c>
      <c r="E3617" s="92">
        <f t="shared" si="1639"/>
        <v>7276.54</v>
      </c>
      <c r="F3617" s="93">
        <f t="shared" si="1645"/>
        <v>45763</v>
      </c>
      <c r="G3617" s="94">
        <f t="shared" si="1646"/>
        <v>4.3006716003852752E-3</v>
      </c>
      <c r="H3617" s="95">
        <f t="shared" si="1640"/>
        <v>48410</v>
      </c>
      <c r="I3617" s="95">
        <f t="shared" si="1647"/>
        <v>48410</v>
      </c>
      <c r="J3617" s="96">
        <f t="shared" si="1641"/>
        <v>22</v>
      </c>
      <c r="K3617" s="96">
        <f t="shared" si="1642"/>
        <v>4</v>
      </c>
      <c r="L3617" s="8">
        <f t="shared" si="1659"/>
        <v>1.0007805599999999</v>
      </c>
      <c r="M3617" s="97">
        <f t="shared" si="1648"/>
        <v>1.0043006699999999</v>
      </c>
      <c r="N3617" s="97">
        <f t="shared" si="1649"/>
        <v>1.6467030271761616</v>
      </c>
      <c r="O3617" s="90">
        <f t="shared" si="1650"/>
        <v>1.64798837</v>
      </c>
      <c r="P3617" s="90">
        <f t="shared" si="1651"/>
        <v>668.42176766</v>
      </c>
      <c r="Q3617" s="98">
        <f t="shared" si="1664"/>
        <v>0</v>
      </c>
      <c r="R3617" s="7">
        <f t="shared" si="1660"/>
        <v>0</v>
      </c>
      <c r="S3617" s="90">
        <f t="shared" si="1652"/>
        <v>0</v>
      </c>
      <c r="T3617" s="99">
        <f t="shared" si="1661"/>
        <v>0.117687</v>
      </c>
      <c r="U3617" s="98">
        <f t="shared" si="1653"/>
        <v>4</v>
      </c>
      <c r="V3617" s="98">
        <v>252</v>
      </c>
      <c r="W3617" s="97">
        <f t="shared" si="1654"/>
        <v>1.001767614</v>
      </c>
      <c r="X3617" s="90">
        <f t="shared" si="1655"/>
        <v>1.1815116699999999</v>
      </c>
      <c r="Y3617" s="90">
        <f t="shared" si="1656"/>
        <v>0</v>
      </c>
      <c r="Z3617" s="100" t="str">
        <f t="shared" si="1662"/>
        <v>A+J=</v>
      </c>
      <c r="AA3617" s="95">
        <f t="shared" si="1663"/>
        <v>48410</v>
      </c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4"/>
      <c r="DP3617" s="1"/>
      <c r="DQ3617" s="1"/>
      <c r="DR3617" s="1"/>
      <c r="DS3617" s="1"/>
      <c r="DT3617" s="1"/>
      <c r="DU3617" s="1"/>
    </row>
    <row r="3618" spans="1:125" ht="12.75" x14ac:dyDescent="0.2">
      <c r="A3618" s="89">
        <f t="shared" si="1657"/>
        <v>48387</v>
      </c>
      <c r="B3618" s="105">
        <f t="shared" si="1643"/>
        <v>670.02967123999997</v>
      </c>
      <c r="C3618" s="90">
        <f t="shared" si="1658"/>
        <v>405.59859512999998</v>
      </c>
      <c r="D3618" s="91">
        <f t="shared" si="1644"/>
        <v>7245.38</v>
      </c>
      <c r="E3618" s="92">
        <f t="shared" si="1639"/>
        <v>7276.54</v>
      </c>
      <c r="F3618" s="93">
        <f t="shared" si="1645"/>
        <v>45763</v>
      </c>
      <c r="G3618" s="94">
        <f t="shared" si="1646"/>
        <v>4.3006716003852752E-3</v>
      </c>
      <c r="H3618" s="95">
        <f t="shared" si="1640"/>
        <v>48410</v>
      </c>
      <c r="I3618" s="95">
        <f t="shared" si="1647"/>
        <v>48410</v>
      </c>
      <c r="J3618" s="96">
        <f t="shared" si="1641"/>
        <v>22</v>
      </c>
      <c r="K3618" s="96">
        <f t="shared" si="1642"/>
        <v>5</v>
      </c>
      <c r="L3618" s="8">
        <f t="shared" si="1659"/>
        <v>1.0009758</v>
      </c>
      <c r="M3618" s="97">
        <f t="shared" si="1648"/>
        <v>1.0043006699999999</v>
      </c>
      <c r="N3618" s="97">
        <f t="shared" si="1649"/>
        <v>1.6467030271761616</v>
      </c>
      <c r="O3618" s="90">
        <f t="shared" si="1650"/>
        <v>1.6483098700000001</v>
      </c>
      <c r="P3618" s="90">
        <f t="shared" si="1651"/>
        <v>668.55216760999997</v>
      </c>
      <c r="Q3618" s="98">
        <f t="shared" si="1664"/>
        <v>0</v>
      </c>
      <c r="R3618" s="7">
        <f t="shared" si="1660"/>
        <v>0</v>
      </c>
      <c r="S3618" s="90">
        <f t="shared" si="1652"/>
        <v>0</v>
      </c>
      <c r="T3618" s="99">
        <f t="shared" si="1661"/>
        <v>0.117687</v>
      </c>
      <c r="U3618" s="98">
        <f t="shared" si="1653"/>
        <v>5</v>
      </c>
      <c r="V3618" s="98">
        <v>252</v>
      </c>
      <c r="W3618" s="97">
        <f t="shared" si="1654"/>
        <v>1.002210005</v>
      </c>
      <c r="X3618" s="90">
        <f t="shared" si="1655"/>
        <v>1.47750363</v>
      </c>
      <c r="Y3618" s="90">
        <f t="shared" si="1656"/>
        <v>0</v>
      </c>
      <c r="Z3618" s="100" t="str">
        <f t="shared" si="1662"/>
        <v>A+J=</v>
      </c>
      <c r="AA3618" s="95">
        <f t="shared" si="1663"/>
        <v>48410</v>
      </c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4"/>
      <c r="DP3618" s="1"/>
      <c r="DQ3618" s="1"/>
      <c r="DR3618" s="1"/>
      <c r="DS3618" s="1"/>
      <c r="DT3618" s="1"/>
      <c r="DU3618" s="1"/>
    </row>
    <row r="3619" spans="1:125" ht="12.75" x14ac:dyDescent="0.2">
      <c r="A3619" s="89">
        <f t="shared" si="1657"/>
        <v>48388</v>
      </c>
      <c r="B3619" s="105">
        <f t="shared" si="1643"/>
        <v>670.45633805</v>
      </c>
      <c r="C3619" s="90">
        <f t="shared" si="1658"/>
        <v>405.59859512999998</v>
      </c>
      <c r="D3619" s="91">
        <f t="shared" si="1644"/>
        <v>7245.38</v>
      </c>
      <c r="E3619" s="92">
        <f t="shared" si="1639"/>
        <v>7276.54</v>
      </c>
      <c r="F3619" s="93">
        <f t="shared" si="1645"/>
        <v>45763</v>
      </c>
      <c r="G3619" s="94">
        <f t="shared" si="1646"/>
        <v>4.3006716003852752E-3</v>
      </c>
      <c r="H3619" s="95">
        <f t="shared" si="1640"/>
        <v>48410</v>
      </c>
      <c r="I3619" s="95">
        <f t="shared" si="1647"/>
        <v>48410</v>
      </c>
      <c r="J3619" s="96">
        <f t="shared" si="1641"/>
        <v>22</v>
      </c>
      <c r="K3619" s="96">
        <f t="shared" si="1642"/>
        <v>6</v>
      </c>
      <c r="L3619" s="8">
        <f t="shared" si="1659"/>
        <v>1.00117108</v>
      </c>
      <c r="M3619" s="97">
        <f t="shared" si="1648"/>
        <v>1.0043006699999999</v>
      </c>
      <c r="N3619" s="97">
        <f t="shared" si="1649"/>
        <v>1.6467030271761616</v>
      </c>
      <c r="O3619" s="90">
        <f t="shared" si="1650"/>
        <v>1.6486314399999999</v>
      </c>
      <c r="P3619" s="90">
        <f t="shared" si="1651"/>
        <v>668.68259594999995</v>
      </c>
      <c r="Q3619" s="98">
        <f t="shared" si="1664"/>
        <v>0</v>
      </c>
      <c r="R3619" s="7">
        <f t="shared" si="1660"/>
        <v>0</v>
      </c>
      <c r="S3619" s="90">
        <f t="shared" si="1652"/>
        <v>0</v>
      </c>
      <c r="T3619" s="99">
        <f t="shared" si="1661"/>
        <v>0.117687</v>
      </c>
      <c r="U3619" s="98">
        <f t="shared" si="1653"/>
        <v>6</v>
      </c>
      <c r="V3619" s="98">
        <v>252</v>
      </c>
      <c r="W3619" s="97">
        <f t="shared" si="1654"/>
        <v>1.002652592</v>
      </c>
      <c r="X3619" s="90">
        <f t="shared" si="1655"/>
        <v>1.7737421</v>
      </c>
      <c r="Y3619" s="90">
        <f t="shared" si="1656"/>
        <v>0</v>
      </c>
      <c r="Z3619" s="100" t="str">
        <f t="shared" si="1662"/>
        <v>A+J=</v>
      </c>
      <c r="AA3619" s="95">
        <f t="shared" si="1663"/>
        <v>48410</v>
      </c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4"/>
      <c r="DP3619" s="1"/>
      <c r="DQ3619" s="1"/>
      <c r="DR3619" s="1"/>
      <c r="DS3619" s="1"/>
      <c r="DT3619" s="1"/>
      <c r="DU3619" s="1"/>
    </row>
    <row r="3620" spans="1:125" ht="12.75" x14ac:dyDescent="0.2">
      <c r="A3620" s="89">
        <f t="shared" si="1657"/>
        <v>48389</v>
      </c>
      <c r="B3620" s="105">
        <f t="shared" si="1643"/>
        <v>670.88327106999998</v>
      </c>
      <c r="C3620" s="90">
        <f t="shared" si="1658"/>
        <v>405.59859512999998</v>
      </c>
      <c r="D3620" s="91">
        <f t="shared" si="1644"/>
        <v>7245.38</v>
      </c>
      <c r="E3620" s="92">
        <f t="shared" si="1639"/>
        <v>7276.54</v>
      </c>
      <c r="F3620" s="93">
        <f t="shared" si="1645"/>
        <v>45763</v>
      </c>
      <c r="G3620" s="94">
        <f t="shared" si="1646"/>
        <v>4.3006716003852752E-3</v>
      </c>
      <c r="H3620" s="95">
        <f t="shared" si="1640"/>
        <v>48410</v>
      </c>
      <c r="I3620" s="95">
        <f t="shared" si="1647"/>
        <v>48410</v>
      </c>
      <c r="J3620" s="96">
        <f t="shared" si="1641"/>
        <v>22</v>
      </c>
      <c r="K3620" s="96">
        <f t="shared" si="1642"/>
        <v>7</v>
      </c>
      <c r="L3620" s="8">
        <f t="shared" si="1659"/>
        <v>1.0013663900000001</v>
      </c>
      <c r="M3620" s="97">
        <f t="shared" si="1648"/>
        <v>1.0043006699999999</v>
      </c>
      <c r="N3620" s="97">
        <f t="shared" si="1649"/>
        <v>1.6467030271761616</v>
      </c>
      <c r="O3620" s="90">
        <f t="shared" si="1650"/>
        <v>1.64895306</v>
      </c>
      <c r="P3620" s="90">
        <f t="shared" si="1651"/>
        <v>668.81304456999999</v>
      </c>
      <c r="Q3620" s="98">
        <f t="shared" si="1664"/>
        <v>0</v>
      </c>
      <c r="R3620" s="7">
        <f t="shared" si="1660"/>
        <v>0</v>
      </c>
      <c r="S3620" s="90">
        <f t="shared" si="1652"/>
        <v>0</v>
      </c>
      <c r="T3620" s="99">
        <f t="shared" si="1661"/>
        <v>0.117687</v>
      </c>
      <c r="U3620" s="98">
        <f t="shared" si="1653"/>
        <v>7</v>
      </c>
      <c r="V3620" s="98">
        <v>252</v>
      </c>
      <c r="W3620" s="97">
        <f t="shared" si="1654"/>
        <v>1.0030953739999999</v>
      </c>
      <c r="X3620" s="90">
        <f t="shared" si="1655"/>
        <v>2.0702265</v>
      </c>
      <c r="Y3620" s="90">
        <f t="shared" si="1656"/>
        <v>0</v>
      </c>
      <c r="Z3620" s="100" t="str">
        <f t="shared" si="1662"/>
        <v>A+J=</v>
      </c>
      <c r="AA3620" s="95">
        <f t="shared" si="1663"/>
        <v>48410</v>
      </c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4"/>
      <c r="DP3620" s="1"/>
      <c r="DQ3620" s="1"/>
      <c r="DR3620" s="1"/>
      <c r="DS3620" s="1"/>
      <c r="DT3620" s="1"/>
      <c r="DU3620" s="1"/>
    </row>
    <row r="3621" spans="1:125" ht="12.75" x14ac:dyDescent="0.2">
      <c r="A3621" s="89">
        <f t="shared" si="1657"/>
        <v>48390</v>
      </c>
      <c r="B3621" s="105">
        <f t="shared" si="1643"/>
        <v>671.31047515</v>
      </c>
      <c r="C3621" s="90">
        <f t="shared" si="1658"/>
        <v>405.59859512999998</v>
      </c>
      <c r="D3621" s="91">
        <f t="shared" si="1644"/>
        <v>7245.38</v>
      </c>
      <c r="E3621" s="92">
        <f t="shared" si="1639"/>
        <v>7276.54</v>
      </c>
      <c r="F3621" s="93">
        <f t="shared" si="1645"/>
        <v>45763</v>
      </c>
      <c r="G3621" s="94">
        <f t="shared" si="1646"/>
        <v>4.3006716003852752E-3</v>
      </c>
      <c r="H3621" s="95">
        <f t="shared" si="1640"/>
        <v>48410</v>
      </c>
      <c r="I3621" s="95">
        <f t="shared" si="1647"/>
        <v>48410</v>
      </c>
      <c r="J3621" s="96">
        <f t="shared" si="1641"/>
        <v>22</v>
      </c>
      <c r="K3621" s="96">
        <f t="shared" si="1642"/>
        <v>8</v>
      </c>
      <c r="L3621" s="8">
        <f t="shared" si="1659"/>
        <v>1.0015617400000001</v>
      </c>
      <c r="M3621" s="97">
        <f t="shared" si="1648"/>
        <v>1.0043006699999999</v>
      </c>
      <c r="N3621" s="97">
        <f t="shared" si="1649"/>
        <v>1.6467030271761616</v>
      </c>
      <c r="O3621" s="90">
        <f t="shared" si="1650"/>
        <v>1.6492747400000001</v>
      </c>
      <c r="P3621" s="90">
        <f t="shared" si="1651"/>
        <v>668.94351752</v>
      </c>
      <c r="Q3621" s="98">
        <f t="shared" si="1664"/>
        <v>0</v>
      </c>
      <c r="R3621" s="7">
        <f t="shared" si="1660"/>
        <v>0</v>
      </c>
      <c r="S3621" s="90">
        <f t="shared" si="1652"/>
        <v>0</v>
      </c>
      <c r="T3621" s="99">
        <f t="shared" si="1661"/>
        <v>0.117687</v>
      </c>
      <c r="U3621" s="98">
        <f t="shared" si="1653"/>
        <v>8</v>
      </c>
      <c r="V3621" s="98">
        <v>252</v>
      </c>
      <c r="W3621" s="97">
        <f t="shared" si="1654"/>
        <v>1.0035383520000001</v>
      </c>
      <c r="X3621" s="90">
        <f t="shared" si="1655"/>
        <v>2.3669576299999999</v>
      </c>
      <c r="Y3621" s="90">
        <f t="shared" si="1656"/>
        <v>0</v>
      </c>
      <c r="Z3621" s="100" t="str">
        <f t="shared" si="1662"/>
        <v>A+J=</v>
      </c>
      <c r="AA3621" s="95">
        <f t="shared" si="1663"/>
        <v>48410</v>
      </c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4"/>
      <c r="DP3621" s="1"/>
      <c r="DQ3621" s="1"/>
      <c r="DR3621" s="1"/>
      <c r="DS3621" s="1"/>
      <c r="DT3621" s="1"/>
      <c r="DU3621" s="1"/>
    </row>
    <row r="3622" spans="1:125" ht="12.75" x14ac:dyDescent="0.2">
      <c r="A3622" s="89">
        <f t="shared" si="1657"/>
        <v>48391</v>
      </c>
      <c r="B3622" s="105">
        <f t="shared" si="1643"/>
        <v>671.73795446999998</v>
      </c>
      <c r="C3622" s="90">
        <f t="shared" si="1658"/>
        <v>405.59859512999998</v>
      </c>
      <c r="D3622" s="91">
        <f t="shared" si="1644"/>
        <v>7245.38</v>
      </c>
      <c r="E3622" s="92">
        <f t="shared" si="1639"/>
        <v>7276.54</v>
      </c>
      <c r="F3622" s="93">
        <f t="shared" si="1645"/>
        <v>45763</v>
      </c>
      <c r="G3622" s="94">
        <f t="shared" si="1646"/>
        <v>4.3006716003852752E-3</v>
      </c>
      <c r="H3622" s="95">
        <f t="shared" si="1640"/>
        <v>48410</v>
      </c>
      <c r="I3622" s="95">
        <f t="shared" si="1647"/>
        <v>48410</v>
      </c>
      <c r="J3622" s="96">
        <f t="shared" si="1641"/>
        <v>22</v>
      </c>
      <c r="K3622" s="96">
        <f t="shared" si="1642"/>
        <v>9</v>
      </c>
      <c r="L3622" s="8">
        <f t="shared" si="1659"/>
        <v>1.0017571300000001</v>
      </c>
      <c r="M3622" s="97">
        <f t="shared" si="1648"/>
        <v>1.0043006699999999</v>
      </c>
      <c r="N3622" s="97">
        <f t="shared" si="1649"/>
        <v>1.6467030271761616</v>
      </c>
      <c r="O3622" s="90">
        <f t="shared" si="1650"/>
        <v>1.64959649</v>
      </c>
      <c r="P3622" s="90">
        <f t="shared" si="1651"/>
        <v>669.07401887000003</v>
      </c>
      <c r="Q3622" s="98">
        <f t="shared" si="1664"/>
        <v>0</v>
      </c>
      <c r="R3622" s="7">
        <f t="shared" si="1660"/>
        <v>0</v>
      </c>
      <c r="S3622" s="90">
        <f t="shared" si="1652"/>
        <v>0</v>
      </c>
      <c r="T3622" s="99">
        <f t="shared" si="1661"/>
        <v>0.117687</v>
      </c>
      <c r="U3622" s="98">
        <f t="shared" si="1653"/>
        <v>9</v>
      </c>
      <c r="V3622" s="98">
        <v>252</v>
      </c>
      <c r="W3622" s="97">
        <f t="shared" si="1654"/>
        <v>1.003981526</v>
      </c>
      <c r="X3622" s="90">
        <f t="shared" si="1655"/>
        <v>2.6639355999999998</v>
      </c>
      <c r="Y3622" s="90">
        <f t="shared" si="1656"/>
        <v>0</v>
      </c>
      <c r="Z3622" s="100" t="str">
        <f t="shared" si="1662"/>
        <v>A+J=</v>
      </c>
      <c r="AA3622" s="95">
        <f t="shared" si="1663"/>
        <v>48410</v>
      </c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4"/>
      <c r="DP3622" s="1"/>
      <c r="DQ3622" s="1"/>
      <c r="DR3622" s="1"/>
      <c r="DS3622" s="1"/>
      <c r="DT3622" s="1"/>
      <c r="DU3622" s="1"/>
    </row>
    <row r="3623" spans="1:125" ht="12.75" x14ac:dyDescent="0.2">
      <c r="A3623" s="89">
        <f t="shared" si="1657"/>
        <v>48392</v>
      </c>
      <c r="B3623" s="105">
        <f t="shared" si="1643"/>
        <v>671.73795446999998</v>
      </c>
      <c r="C3623" s="90">
        <f t="shared" si="1658"/>
        <v>405.59859512999998</v>
      </c>
      <c r="D3623" s="91">
        <f t="shared" si="1644"/>
        <v>7245.38</v>
      </c>
      <c r="E3623" s="92">
        <f t="shared" si="1639"/>
        <v>7276.54</v>
      </c>
      <c r="F3623" s="93">
        <f t="shared" si="1645"/>
        <v>45763</v>
      </c>
      <c r="G3623" s="94">
        <f t="shared" si="1646"/>
        <v>4.3006716003852752E-3</v>
      </c>
      <c r="H3623" s="95">
        <f t="shared" si="1640"/>
        <v>48410</v>
      </c>
      <c r="I3623" s="95">
        <f t="shared" si="1647"/>
        <v>48410</v>
      </c>
      <c r="J3623" s="96">
        <f t="shared" si="1641"/>
        <v>22</v>
      </c>
      <c r="K3623" s="96">
        <f t="shared" si="1642"/>
        <v>9</v>
      </c>
      <c r="L3623" s="8">
        <f t="shared" si="1659"/>
        <v>1.0017571300000001</v>
      </c>
      <c r="M3623" s="97">
        <f t="shared" si="1648"/>
        <v>1.0043006699999999</v>
      </c>
      <c r="N3623" s="97">
        <f t="shared" si="1649"/>
        <v>1.6467030271761616</v>
      </c>
      <c r="O3623" s="90">
        <f t="shared" si="1650"/>
        <v>1.64959649</v>
      </c>
      <c r="P3623" s="90">
        <f t="shared" si="1651"/>
        <v>669.07401887000003</v>
      </c>
      <c r="Q3623" s="98">
        <f t="shared" si="1664"/>
        <v>0</v>
      </c>
      <c r="R3623" s="7">
        <f t="shared" si="1660"/>
        <v>0</v>
      </c>
      <c r="S3623" s="90">
        <f t="shared" si="1652"/>
        <v>0</v>
      </c>
      <c r="T3623" s="99">
        <f t="shared" si="1661"/>
        <v>0.117687</v>
      </c>
      <c r="U3623" s="98">
        <f t="shared" si="1653"/>
        <v>9</v>
      </c>
      <c r="V3623" s="98">
        <v>252</v>
      </c>
      <c r="W3623" s="97">
        <f t="shared" si="1654"/>
        <v>1.003981526</v>
      </c>
      <c r="X3623" s="90">
        <f t="shared" si="1655"/>
        <v>2.6639355999999998</v>
      </c>
      <c r="Y3623" s="90">
        <f t="shared" si="1656"/>
        <v>0</v>
      </c>
      <c r="Z3623" s="100" t="str">
        <f t="shared" si="1662"/>
        <v>A+J=</v>
      </c>
      <c r="AA3623" s="95">
        <f t="shared" si="1663"/>
        <v>48410</v>
      </c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4"/>
      <c r="DP3623" s="1"/>
      <c r="DQ3623" s="1"/>
      <c r="DR3623" s="1"/>
      <c r="DS3623" s="1"/>
      <c r="DT3623" s="1"/>
      <c r="DU3623" s="1"/>
    </row>
    <row r="3624" spans="1:125" ht="12.75" x14ac:dyDescent="0.2">
      <c r="A3624" s="89">
        <f t="shared" si="1657"/>
        <v>48393</v>
      </c>
      <c r="B3624" s="105">
        <f t="shared" si="1643"/>
        <v>671.73795446999998</v>
      </c>
      <c r="C3624" s="90">
        <f t="shared" si="1658"/>
        <v>405.59859512999998</v>
      </c>
      <c r="D3624" s="91">
        <f t="shared" si="1644"/>
        <v>7245.38</v>
      </c>
      <c r="E3624" s="92">
        <f t="shared" si="1639"/>
        <v>7276.54</v>
      </c>
      <c r="F3624" s="93">
        <f t="shared" si="1645"/>
        <v>45763</v>
      </c>
      <c r="G3624" s="94">
        <f t="shared" si="1646"/>
        <v>4.3006716003852752E-3</v>
      </c>
      <c r="H3624" s="95">
        <f t="shared" si="1640"/>
        <v>48410</v>
      </c>
      <c r="I3624" s="95">
        <f t="shared" si="1647"/>
        <v>48410</v>
      </c>
      <c r="J3624" s="96">
        <f t="shared" si="1641"/>
        <v>22</v>
      </c>
      <c r="K3624" s="96">
        <f t="shared" si="1642"/>
        <v>9</v>
      </c>
      <c r="L3624" s="8">
        <f t="shared" si="1659"/>
        <v>1.0017571300000001</v>
      </c>
      <c r="M3624" s="97">
        <f t="shared" si="1648"/>
        <v>1.0043006699999999</v>
      </c>
      <c r="N3624" s="97">
        <f t="shared" si="1649"/>
        <v>1.6467030271761616</v>
      </c>
      <c r="O3624" s="90">
        <f t="shared" si="1650"/>
        <v>1.64959649</v>
      </c>
      <c r="P3624" s="90">
        <f t="shared" si="1651"/>
        <v>669.07401887000003</v>
      </c>
      <c r="Q3624" s="98">
        <f t="shared" si="1664"/>
        <v>0</v>
      </c>
      <c r="R3624" s="7">
        <f t="shared" si="1660"/>
        <v>0</v>
      </c>
      <c r="S3624" s="90">
        <f t="shared" si="1652"/>
        <v>0</v>
      </c>
      <c r="T3624" s="99">
        <f t="shared" si="1661"/>
        <v>0.117687</v>
      </c>
      <c r="U3624" s="98">
        <f t="shared" si="1653"/>
        <v>9</v>
      </c>
      <c r="V3624" s="98">
        <v>252</v>
      </c>
      <c r="W3624" s="97">
        <f t="shared" si="1654"/>
        <v>1.003981526</v>
      </c>
      <c r="X3624" s="90">
        <f t="shared" si="1655"/>
        <v>2.6639355999999998</v>
      </c>
      <c r="Y3624" s="90">
        <f t="shared" si="1656"/>
        <v>0</v>
      </c>
      <c r="Z3624" s="100" t="str">
        <f t="shared" si="1662"/>
        <v>A+J=</v>
      </c>
      <c r="AA3624" s="95">
        <f t="shared" si="1663"/>
        <v>48410</v>
      </c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4"/>
      <c r="DP3624" s="1"/>
      <c r="DQ3624" s="1"/>
      <c r="DR3624" s="1"/>
      <c r="DS3624" s="1"/>
      <c r="DT3624" s="1"/>
      <c r="DU3624" s="1"/>
    </row>
    <row r="3625" spans="1:125" ht="12.75" x14ac:dyDescent="0.2">
      <c r="A3625" s="89">
        <f t="shared" si="1657"/>
        <v>48394</v>
      </c>
      <c r="B3625" s="105">
        <f t="shared" si="1643"/>
        <v>672.16570846999991</v>
      </c>
      <c r="C3625" s="90">
        <f t="shared" si="1658"/>
        <v>405.59859512999998</v>
      </c>
      <c r="D3625" s="91">
        <f t="shared" si="1644"/>
        <v>7245.38</v>
      </c>
      <c r="E3625" s="92">
        <f t="shared" si="1639"/>
        <v>7276.54</v>
      </c>
      <c r="F3625" s="93">
        <f t="shared" si="1645"/>
        <v>45763</v>
      </c>
      <c r="G3625" s="94">
        <f t="shared" si="1646"/>
        <v>4.3006716003852752E-3</v>
      </c>
      <c r="H3625" s="95">
        <f t="shared" si="1640"/>
        <v>48410</v>
      </c>
      <c r="I3625" s="95">
        <f t="shared" si="1647"/>
        <v>48410</v>
      </c>
      <c r="J3625" s="96">
        <f t="shared" si="1641"/>
        <v>22</v>
      </c>
      <c r="K3625" s="96">
        <f t="shared" si="1642"/>
        <v>10</v>
      </c>
      <c r="L3625" s="8">
        <f t="shared" si="1659"/>
        <v>1.0019525600000001</v>
      </c>
      <c r="M3625" s="97">
        <f t="shared" si="1648"/>
        <v>1.0043006699999999</v>
      </c>
      <c r="N3625" s="97">
        <f t="shared" si="1649"/>
        <v>1.6467030271761616</v>
      </c>
      <c r="O3625" s="90">
        <f t="shared" si="1650"/>
        <v>1.6499183100000001</v>
      </c>
      <c r="P3625" s="90">
        <f t="shared" si="1651"/>
        <v>669.20454860999996</v>
      </c>
      <c r="Q3625" s="98">
        <f t="shared" si="1664"/>
        <v>0</v>
      </c>
      <c r="R3625" s="7">
        <f t="shared" si="1660"/>
        <v>0</v>
      </c>
      <c r="S3625" s="90">
        <f t="shared" si="1652"/>
        <v>0</v>
      </c>
      <c r="T3625" s="99">
        <f t="shared" si="1661"/>
        <v>0.117687</v>
      </c>
      <c r="U3625" s="98">
        <f t="shared" si="1653"/>
        <v>10</v>
      </c>
      <c r="V3625" s="98">
        <v>252</v>
      </c>
      <c r="W3625" s="97">
        <f t="shared" si="1654"/>
        <v>1.0044248950000001</v>
      </c>
      <c r="X3625" s="90">
        <f t="shared" si="1655"/>
        <v>2.96115986</v>
      </c>
      <c r="Y3625" s="90">
        <f t="shared" si="1656"/>
        <v>0</v>
      </c>
      <c r="Z3625" s="100" t="str">
        <f t="shared" si="1662"/>
        <v>A+J=</v>
      </c>
      <c r="AA3625" s="95">
        <f t="shared" si="1663"/>
        <v>48410</v>
      </c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4"/>
      <c r="DP3625" s="1"/>
      <c r="DQ3625" s="1"/>
      <c r="DR3625" s="1"/>
      <c r="DS3625" s="1"/>
      <c r="DT3625" s="1"/>
      <c r="DU3625" s="1"/>
    </row>
    <row r="3626" spans="1:125" ht="12.75" x14ac:dyDescent="0.2">
      <c r="A3626" s="89">
        <f t="shared" si="1657"/>
        <v>48395</v>
      </c>
      <c r="B3626" s="105">
        <f t="shared" si="1643"/>
        <v>672.59372570000005</v>
      </c>
      <c r="C3626" s="90">
        <f t="shared" si="1658"/>
        <v>405.59859512999998</v>
      </c>
      <c r="D3626" s="91">
        <f t="shared" si="1644"/>
        <v>7245.38</v>
      </c>
      <c r="E3626" s="92">
        <f t="shared" si="1639"/>
        <v>7276.54</v>
      </c>
      <c r="F3626" s="93">
        <f t="shared" si="1645"/>
        <v>45763</v>
      </c>
      <c r="G3626" s="94">
        <f t="shared" si="1646"/>
        <v>4.3006716003852752E-3</v>
      </c>
      <c r="H3626" s="95">
        <f t="shared" si="1640"/>
        <v>48410</v>
      </c>
      <c r="I3626" s="95">
        <f t="shared" si="1647"/>
        <v>48410</v>
      </c>
      <c r="J3626" s="96">
        <f t="shared" si="1641"/>
        <v>22</v>
      </c>
      <c r="K3626" s="96">
        <f t="shared" si="1642"/>
        <v>11</v>
      </c>
      <c r="L3626" s="8">
        <f t="shared" si="1659"/>
        <v>1.0021480199999999</v>
      </c>
      <c r="M3626" s="97">
        <f t="shared" si="1648"/>
        <v>1.0043006699999999</v>
      </c>
      <c r="N3626" s="97">
        <f t="shared" si="1649"/>
        <v>1.6467030271761616</v>
      </c>
      <c r="O3626" s="90">
        <f t="shared" si="1650"/>
        <v>1.65024017</v>
      </c>
      <c r="P3626" s="90">
        <f t="shared" si="1651"/>
        <v>669.33509457000002</v>
      </c>
      <c r="Q3626" s="98">
        <f t="shared" si="1664"/>
        <v>0</v>
      </c>
      <c r="R3626" s="7">
        <f t="shared" si="1660"/>
        <v>0</v>
      </c>
      <c r="S3626" s="90">
        <f t="shared" si="1652"/>
        <v>0</v>
      </c>
      <c r="T3626" s="99">
        <f t="shared" si="1661"/>
        <v>0.117687</v>
      </c>
      <c r="U3626" s="98">
        <f t="shared" si="1653"/>
        <v>11</v>
      </c>
      <c r="V3626" s="98">
        <v>252</v>
      </c>
      <c r="W3626" s="97">
        <f t="shared" si="1654"/>
        <v>1.00486846</v>
      </c>
      <c r="X3626" s="90">
        <f t="shared" si="1655"/>
        <v>3.2586311299999999</v>
      </c>
      <c r="Y3626" s="90">
        <f t="shared" si="1656"/>
        <v>0</v>
      </c>
      <c r="Z3626" s="100" t="str">
        <f t="shared" si="1662"/>
        <v>A+J=</v>
      </c>
      <c r="AA3626" s="95">
        <f t="shared" si="1663"/>
        <v>48410</v>
      </c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4"/>
      <c r="DP3626" s="1"/>
      <c r="DQ3626" s="1"/>
      <c r="DR3626" s="1"/>
      <c r="DS3626" s="1"/>
      <c r="DT3626" s="1"/>
      <c r="DU3626" s="1"/>
    </row>
    <row r="3627" spans="1:125" ht="12.75" x14ac:dyDescent="0.2">
      <c r="A3627" s="89">
        <f t="shared" si="1657"/>
        <v>48396</v>
      </c>
      <c r="B3627" s="105">
        <f t="shared" si="1643"/>
        <v>673.02202665999994</v>
      </c>
      <c r="C3627" s="90">
        <f t="shared" si="1658"/>
        <v>405.59859512999998</v>
      </c>
      <c r="D3627" s="91">
        <f t="shared" si="1644"/>
        <v>7245.38</v>
      </c>
      <c r="E3627" s="92">
        <f t="shared" si="1639"/>
        <v>7276.54</v>
      </c>
      <c r="F3627" s="93">
        <f t="shared" si="1645"/>
        <v>45763</v>
      </c>
      <c r="G3627" s="94">
        <f t="shared" si="1646"/>
        <v>4.3006716003852752E-3</v>
      </c>
      <c r="H3627" s="95">
        <f t="shared" si="1640"/>
        <v>48410</v>
      </c>
      <c r="I3627" s="95">
        <f t="shared" si="1647"/>
        <v>48410</v>
      </c>
      <c r="J3627" s="96">
        <f t="shared" si="1641"/>
        <v>22</v>
      </c>
      <c r="K3627" s="96">
        <f t="shared" si="1642"/>
        <v>12</v>
      </c>
      <c r="L3627" s="8">
        <f t="shared" si="1659"/>
        <v>1.0023435300000001</v>
      </c>
      <c r="M3627" s="97">
        <f t="shared" si="1648"/>
        <v>1.0043006699999999</v>
      </c>
      <c r="N3627" s="97">
        <f t="shared" si="1649"/>
        <v>1.6467030271761616</v>
      </c>
      <c r="O3627" s="90">
        <f t="shared" si="1650"/>
        <v>1.65056212</v>
      </c>
      <c r="P3627" s="90">
        <f t="shared" si="1651"/>
        <v>669.46567703999995</v>
      </c>
      <c r="Q3627" s="98">
        <f t="shared" si="1664"/>
        <v>0</v>
      </c>
      <c r="R3627" s="7">
        <f t="shared" si="1660"/>
        <v>0</v>
      </c>
      <c r="S3627" s="90">
        <f t="shared" si="1652"/>
        <v>0</v>
      </c>
      <c r="T3627" s="99">
        <f t="shared" si="1661"/>
        <v>0.117687</v>
      </c>
      <c r="U3627" s="98">
        <f t="shared" si="1653"/>
        <v>12</v>
      </c>
      <c r="V3627" s="98">
        <v>252</v>
      </c>
      <c r="W3627" s="97">
        <f t="shared" si="1654"/>
        <v>1.0053122210000001</v>
      </c>
      <c r="X3627" s="90">
        <f t="shared" si="1655"/>
        <v>3.5563496200000002</v>
      </c>
      <c r="Y3627" s="90">
        <f t="shared" si="1656"/>
        <v>0</v>
      </c>
      <c r="Z3627" s="100" t="str">
        <f t="shared" si="1662"/>
        <v>A+J=</v>
      </c>
      <c r="AA3627" s="95">
        <f t="shared" si="1663"/>
        <v>48410</v>
      </c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4"/>
      <c r="DP3627" s="1"/>
      <c r="DQ3627" s="1"/>
      <c r="DR3627" s="1"/>
      <c r="DS3627" s="1"/>
      <c r="DT3627" s="1"/>
      <c r="DU3627" s="1"/>
    </row>
    <row r="3628" spans="1:125" ht="12.75" x14ac:dyDescent="0.2">
      <c r="A3628" s="89">
        <f t="shared" si="1657"/>
        <v>48397</v>
      </c>
      <c r="B3628" s="105">
        <f t="shared" si="1643"/>
        <v>673.45059449000007</v>
      </c>
      <c r="C3628" s="90">
        <f t="shared" si="1658"/>
        <v>405.59859512999998</v>
      </c>
      <c r="D3628" s="91">
        <f t="shared" si="1644"/>
        <v>7245.38</v>
      </c>
      <c r="E3628" s="92">
        <f t="shared" si="1639"/>
        <v>7276.54</v>
      </c>
      <c r="F3628" s="93">
        <f t="shared" si="1645"/>
        <v>45763</v>
      </c>
      <c r="G3628" s="94">
        <f t="shared" si="1646"/>
        <v>4.3006716003852752E-3</v>
      </c>
      <c r="H3628" s="95">
        <f t="shared" si="1640"/>
        <v>48410</v>
      </c>
      <c r="I3628" s="95">
        <f t="shared" si="1647"/>
        <v>48410</v>
      </c>
      <c r="J3628" s="96">
        <f t="shared" si="1641"/>
        <v>22</v>
      </c>
      <c r="K3628" s="96">
        <f t="shared" si="1642"/>
        <v>13</v>
      </c>
      <c r="L3628" s="8">
        <f t="shared" si="1659"/>
        <v>1.0025390700000001</v>
      </c>
      <c r="M3628" s="97">
        <f t="shared" si="1648"/>
        <v>1.0043006699999999</v>
      </c>
      <c r="N3628" s="97">
        <f t="shared" si="1649"/>
        <v>1.6467030271761616</v>
      </c>
      <c r="O3628" s="90">
        <f t="shared" si="1650"/>
        <v>1.65088412</v>
      </c>
      <c r="P3628" s="90">
        <f t="shared" si="1651"/>
        <v>669.59627979000004</v>
      </c>
      <c r="Q3628" s="98">
        <f t="shared" si="1664"/>
        <v>0</v>
      </c>
      <c r="R3628" s="7">
        <f t="shared" si="1660"/>
        <v>0</v>
      </c>
      <c r="S3628" s="90">
        <f t="shared" si="1652"/>
        <v>0</v>
      </c>
      <c r="T3628" s="99">
        <f t="shared" si="1661"/>
        <v>0.117687</v>
      </c>
      <c r="U3628" s="98">
        <f t="shared" si="1653"/>
        <v>13</v>
      </c>
      <c r="V3628" s="98">
        <v>252</v>
      </c>
      <c r="W3628" s="97">
        <f t="shared" si="1654"/>
        <v>1.0057561770000001</v>
      </c>
      <c r="X3628" s="90">
        <f t="shared" si="1655"/>
        <v>3.8543147000000002</v>
      </c>
      <c r="Y3628" s="90">
        <f t="shared" si="1656"/>
        <v>0</v>
      </c>
      <c r="Z3628" s="100" t="str">
        <f t="shared" si="1662"/>
        <v>A+J=</v>
      </c>
      <c r="AA3628" s="95">
        <f t="shared" si="1663"/>
        <v>48410</v>
      </c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4"/>
      <c r="DP3628" s="1"/>
      <c r="DQ3628" s="1"/>
      <c r="DR3628" s="1"/>
      <c r="DS3628" s="1"/>
      <c r="DT3628" s="1"/>
      <c r="DU3628" s="1"/>
    </row>
    <row r="3629" spans="1:125" ht="12.75" x14ac:dyDescent="0.2">
      <c r="A3629" s="89">
        <f t="shared" si="1657"/>
        <v>48398</v>
      </c>
      <c r="B3629" s="105">
        <f t="shared" ref="B3629:B3639" si="1665">(P3629+X3629)</f>
        <v>673.87943470000005</v>
      </c>
      <c r="C3629" s="90">
        <f t="shared" si="1658"/>
        <v>405.59859512999998</v>
      </c>
      <c r="D3629" s="91">
        <f t="shared" ref="D3629:D3639" si="1666">IF(E3629=E3628,D3628,E3628)</f>
        <v>7245.38</v>
      </c>
      <c r="E3629" s="92">
        <f t="shared" si="1639"/>
        <v>7276.54</v>
      </c>
      <c r="F3629" s="93">
        <f t="shared" ref="F3629:F3639" si="1667">IF(D3629=D3628,F3628,A3629)</f>
        <v>45763</v>
      </c>
      <c r="G3629" s="94">
        <f t="shared" ref="G3629:G3639" si="1668">(E3629/D3629)-1</f>
        <v>4.3006716003852752E-3</v>
      </c>
      <c r="H3629" s="95">
        <f t="shared" si="1640"/>
        <v>48410</v>
      </c>
      <c r="I3629" s="95">
        <f t="shared" ref="I3629:I3639" si="1669">IF(A3629&gt;I3628,H3629,I3628)</f>
        <v>48410</v>
      </c>
      <c r="J3629" s="96">
        <f t="shared" si="1641"/>
        <v>22</v>
      </c>
      <c r="K3629" s="96">
        <f t="shared" si="1642"/>
        <v>14</v>
      </c>
      <c r="L3629" s="8">
        <f t="shared" si="1659"/>
        <v>1.0027346500000001</v>
      </c>
      <c r="M3629" s="97">
        <f t="shared" ref="M3629:M3639" si="1670">IF(I3629&gt;I3628,L3628,M3628)</f>
        <v>1.0043006699999999</v>
      </c>
      <c r="N3629" s="97">
        <f t="shared" ref="N3629:N3639" si="1671">IF(I3629&gt;I3628,N3628*M3629,N3628)</f>
        <v>1.6467030271761616</v>
      </c>
      <c r="O3629" s="90">
        <f t="shared" ref="O3629:O3639" si="1672">TRUNC(TRUNC((L3629*N3629),15),8)</f>
        <v>1.65120618</v>
      </c>
      <c r="P3629" s="90">
        <f t="shared" ref="P3629:P3639" si="1673">TRUNC(C3629*O3629,8)</f>
        <v>669.72690686999999</v>
      </c>
      <c r="Q3629" s="98">
        <f t="shared" si="1664"/>
        <v>0</v>
      </c>
      <c r="R3629" s="7">
        <f t="shared" si="1660"/>
        <v>0</v>
      </c>
      <c r="S3629" s="90">
        <f t="shared" ref="S3629:S3639" si="1674">IF(R3629&gt;0,TRUNC(R3629*P3629,8),0)</f>
        <v>0</v>
      </c>
      <c r="T3629" s="99">
        <f t="shared" si="1661"/>
        <v>0.117687</v>
      </c>
      <c r="U3629" s="98">
        <f t="shared" ref="U3629:U3639" si="1675">IF(Q3628&gt;0,1,IF(K3629=K3628,U3628,U3628+1))</f>
        <v>14</v>
      </c>
      <c r="V3629" s="98">
        <v>252</v>
      </c>
      <c r="W3629" s="97">
        <f t="shared" ref="W3629:W3639" si="1676">ROUND((1+T3629)^TRUNC((U3629/V3629),9),9)</f>
        <v>1.00620033</v>
      </c>
      <c r="X3629" s="90">
        <f t="shared" ref="X3629:X3639" si="1677">TRUNC((P3629*(W3629-1)),8)</f>
        <v>4.1525278300000004</v>
      </c>
      <c r="Y3629" s="90">
        <f t="shared" ref="Y3629:Y3639" si="1678">IF(Q3629&gt;0,S3629+X3629,0)</f>
        <v>0</v>
      </c>
      <c r="Z3629" s="100" t="str">
        <f t="shared" si="1662"/>
        <v>A+J=</v>
      </c>
      <c r="AA3629" s="95">
        <f t="shared" si="1663"/>
        <v>48410</v>
      </c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4"/>
      <c r="DP3629" s="1"/>
      <c r="DQ3629" s="1"/>
      <c r="DR3629" s="1"/>
      <c r="DS3629" s="1"/>
      <c r="DT3629" s="1"/>
      <c r="DU3629" s="1"/>
    </row>
    <row r="3630" spans="1:125" ht="12.75" x14ac:dyDescent="0.2">
      <c r="A3630" s="89">
        <f t="shared" si="1657"/>
        <v>48399</v>
      </c>
      <c r="B3630" s="105">
        <f t="shared" si="1665"/>
        <v>673.87943470000005</v>
      </c>
      <c r="C3630" s="90">
        <f t="shared" si="1658"/>
        <v>405.59859512999998</v>
      </c>
      <c r="D3630" s="91">
        <f t="shared" si="1666"/>
        <v>7245.38</v>
      </c>
      <c r="E3630" s="92">
        <f t="shared" si="1639"/>
        <v>7276.54</v>
      </c>
      <c r="F3630" s="93">
        <f t="shared" si="1667"/>
        <v>45763</v>
      </c>
      <c r="G3630" s="94">
        <f t="shared" si="1668"/>
        <v>4.3006716003852752E-3</v>
      </c>
      <c r="H3630" s="95">
        <f t="shared" si="1640"/>
        <v>48410</v>
      </c>
      <c r="I3630" s="95">
        <f t="shared" si="1669"/>
        <v>48410</v>
      </c>
      <c r="J3630" s="96">
        <f t="shared" si="1641"/>
        <v>22</v>
      </c>
      <c r="K3630" s="96">
        <f t="shared" si="1642"/>
        <v>14</v>
      </c>
      <c r="L3630" s="8">
        <f t="shared" si="1659"/>
        <v>1.0027346500000001</v>
      </c>
      <c r="M3630" s="97">
        <f t="shared" si="1670"/>
        <v>1.0043006699999999</v>
      </c>
      <c r="N3630" s="97">
        <f t="shared" si="1671"/>
        <v>1.6467030271761616</v>
      </c>
      <c r="O3630" s="90">
        <f t="shared" si="1672"/>
        <v>1.65120618</v>
      </c>
      <c r="P3630" s="90">
        <f t="shared" si="1673"/>
        <v>669.72690686999999</v>
      </c>
      <c r="Q3630" s="98">
        <f t="shared" si="1664"/>
        <v>0</v>
      </c>
      <c r="R3630" s="7">
        <f t="shared" si="1660"/>
        <v>0</v>
      </c>
      <c r="S3630" s="90">
        <f t="shared" si="1674"/>
        <v>0</v>
      </c>
      <c r="T3630" s="99">
        <f t="shared" si="1661"/>
        <v>0.117687</v>
      </c>
      <c r="U3630" s="98">
        <f t="shared" si="1675"/>
        <v>14</v>
      </c>
      <c r="V3630" s="98">
        <v>252</v>
      </c>
      <c r="W3630" s="97">
        <f t="shared" si="1676"/>
        <v>1.00620033</v>
      </c>
      <c r="X3630" s="90">
        <f t="shared" si="1677"/>
        <v>4.1525278300000004</v>
      </c>
      <c r="Y3630" s="90">
        <f t="shared" si="1678"/>
        <v>0</v>
      </c>
      <c r="Z3630" s="100" t="str">
        <f t="shared" si="1662"/>
        <v>A+J=</v>
      </c>
      <c r="AA3630" s="95">
        <f t="shared" si="1663"/>
        <v>48410</v>
      </c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4"/>
      <c r="DP3630" s="1"/>
      <c r="DQ3630" s="1"/>
      <c r="DR3630" s="1"/>
      <c r="DS3630" s="1"/>
      <c r="DT3630" s="1"/>
      <c r="DU3630" s="1"/>
    </row>
    <row r="3631" spans="1:125" ht="12.75" x14ac:dyDescent="0.2">
      <c r="A3631" s="89">
        <f t="shared" si="1657"/>
        <v>48400</v>
      </c>
      <c r="B3631" s="105">
        <f t="shared" si="1665"/>
        <v>673.87943470000005</v>
      </c>
      <c r="C3631" s="90">
        <f t="shared" si="1658"/>
        <v>405.59859512999998</v>
      </c>
      <c r="D3631" s="91">
        <f t="shared" si="1666"/>
        <v>7245.38</v>
      </c>
      <c r="E3631" s="92">
        <f t="shared" si="1639"/>
        <v>7276.54</v>
      </c>
      <c r="F3631" s="93">
        <f t="shared" si="1667"/>
        <v>45763</v>
      </c>
      <c r="G3631" s="94">
        <f t="shared" si="1668"/>
        <v>4.3006716003852752E-3</v>
      </c>
      <c r="H3631" s="95">
        <f t="shared" si="1640"/>
        <v>48410</v>
      </c>
      <c r="I3631" s="95">
        <f t="shared" si="1669"/>
        <v>48410</v>
      </c>
      <c r="J3631" s="96">
        <f t="shared" si="1641"/>
        <v>22</v>
      </c>
      <c r="K3631" s="96">
        <f t="shared" si="1642"/>
        <v>14</v>
      </c>
      <c r="L3631" s="8">
        <f t="shared" si="1659"/>
        <v>1.0027346500000001</v>
      </c>
      <c r="M3631" s="97">
        <f t="shared" si="1670"/>
        <v>1.0043006699999999</v>
      </c>
      <c r="N3631" s="97">
        <f t="shared" si="1671"/>
        <v>1.6467030271761616</v>
      </c>
      <c r="O3631" s="90">
        <f t="shared" si="1672"/>
        <v>1.65120618</v>
      </c>
      <c r="P3631" s="90">
        <f t="shared" si="1673"/>
        <v>669.72690686999999</v>
      </c>
      <c r="Q3631" s="98">
        <f t="shared" si="1664"/>
        <v>0</v>
      </c>
      <c r="R3631" s="7">
        <f t="shared" si="1660"/>
        <v>0</v>
      </c>
      <c r="S3631" s="90">
        <f t="shared" si="1674"/>
        <v>0</v>
      </c>
      <c r="T3631" s="99">
        <f t="shared" si="1661"/>
        <v>0.117687</v>
      </c>
      <c r="U3631" s="98">
        <f t="shared" si="1675"/>
        <v>14</v>
      </c>
      <c r="V3631" s="98">
        <v>252</v>
      </c>
      <c r="W3631" s="97">
        <f t="shared" si="1676"/>
        <v>1.00620033</v>
      </c>
      <c r="X3631" s="90">
        <f t="shared" si="1677"/>
        <v>4.1525278300000004</v>
      </c>
      <c r="Y3631" s="90">
        <f t="shared" si="1678"/>
        <v>0</v>
      </c>
      <c r="Z3631" s="100" t="str">
        <f t="shared" si="1662"/>
        <v>A+J=</v>
      </c>
      <c r="AA3631" s="95">
        <f t="shared" si="1663"/>
        <v>48410</v>
      </c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4"/>
      <c r="DP3631" s="1"/>
      <c r="DQ3631" s="1"/>
      <c r="DR3631" s="1"/>
      <c r="DS3631" s="1"/>
      <c r="DT3631" s="1"/>
      <c r="DU3631" s="1"/>
    </row>
    <row r="3632" spans="1:125" ht="12.75" x14ac:dyDescent="0.2">
      <c r="A3632" s="89">
        <f t="shared" si="1657"/>
        <v>48401</v>
      </c>
      <c r="B3632" s="105">
        <f t="shared" si="1665"/>
        <v>674.30855081999994</v>
      </c>
      <c r="C3632" s="90">
        <f t="shared" si="1658"/>
        <v>405.59859512999998</v>
      </c>
      <c r="D3632" s="91">
        <f t="shared" si="1666"/>
        <v>7245.38</v>
      </c>
      <c r="E3632" s="92">
        <f t="shared" si="1639"/>
        <v>7276.54</v>
      </c>
      <c r="F3632" s="93">
        <f t="shared" si="1667"/>
        <v>45763</v>
      </c>
      <c r="G3632" s="94">
        <f t="shared" si="1668"/>
        <v>4.3006716003852752E-3</v>
      </c>
      <c r="H3632" s="95">
        <f t="shared" si="1640"/>
        <v>48410</v>
      </c>
      <c r="I3632" s="95">
        <f t="shared" si="1669"/>
        <v>48410</v>
      </c>
      <c r="J3632" s="96">
        <f t="shared" si="1641"/>
        <v>22</v>
      </c>
      <c r="K3632" s="96">
        <f t="shared" si="1642"/>
        <v>15</v>
      </c>
      <c r="L3632" s="8">
        <f t="shared" si="1659"/>
        <v>1.00293027</v>
      </c>
      <c r="M3632" s="97">
        <f t="shared" si="1670"/>
        <v>1.0043006699999999</v>
      </c>
      <c r="N3632" s="97">
        <f t="shared" si="1671"/>
        <v>1.6467030271761616</v>
      </c>
      <c r="O3632" s="90">
        <f t="shared" si="1672"/>
        <v>1.65152831</v>
      </c>
      <c r="P3632" s="90">
        <f t="shared" si="1673"/>
        <v>669.85756234999997</v>
      </c>
      <c r="Q3632" s="98">
        <f t="shared" si="1664"/>
        <v>0</v>
      </c>
      <c r="R3632" s="7">
        <f t="shared" si="1660"/>
        <v>0</v>
      </c>
      <c r="S3632" s="90">
        <f t="shared" si="1674"/>
        <v>0</v>
      </c>
      <c r="T3632" s="99">
        <f t="shared" si="1661"/>
        <v>0.117687</v>
      </c>
      <c r="U3632" s="98">
        <f t="shared" si="1675"/>
        <v>15</v>
      </c>
      <c r="V3632" s="98">
        <v>252</v>
      </c>
      <c r="W3632" s="97">
        <f t="shared" si="1676"/>
        <v>1.0066446790000001</v>
      </c>
      <c r="X3632" s="90">
        <f t="shared" si="1677"/>
        <v>4.4509884700000004</v>
      </c>
      <c r="Y3632" s="90">
        <f t="shared" si="1678"/>
        <v>0</v>
      </c>
      <c r="Z3632" s="100" t="str">
        <f t="shared" si="1662"/>
        <v>A+J=</v>
      </c>
      <c r="AA3632" s="95">
        <f t="shared" si="1663"/>
        <v>48410</v>
      </c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4"/>
      <c r="DP3632" s="1"/>
      <c r="DQ3632" s="1"/>
      <c r="DR3632" s="1"/>
      <c r="DS3632" s="1"/>
      <c r="DT3632" s="1"/>
      <c r="DU3632" s="1"/>
    </row>
    <row r="3633" spans="1:125" ht="12.75" x14ac:dyDescent="0.2">
      <c r="A3633" s="89">
        <f t="shared" si="1657"/>
        <v>48402</v>
      </c>
      <c r="B3633" s="105">
        <f t="shared" si="1665"/>
        <v>674.73793888</v>
      </c>
      <c r="C3633" s="90">
        <f t="shared" si="1658"/>
        <v>405.59859512999998</v>
      </c>
      <c r="D3633" s="91">
        <f t="shared" si="1666"/>
        <v>7245.38</v>
      </c>
      <c r="E3633" s="92">
        <f t="shared" si="1639"/>
        <v>7276.54</v>
      </c>
      <c r="F3633" s="93">
        <f t="shared" si="1667"/>
        <v>45763</v>
      </c>
      <c r="G3633" s="94">
        <f t="shared" si="1668"/>
        <v>4.3006716003852752E-3</v>
      </c>
      <c r="H3633" s="95">
        <f t="shared" si="1640"/>
        <v>48410</v>
      </c>
      <c r="I3633" s="95">
        <f t="shared" si="1669"/>
        <v>48410</v>
      </c>
      <c r="J3633" s="96">
        <f t="shared" si="1641"/>
        <v>22</v>
      </c>
      <c r="K3633" s="96">
        <f t="shared" si="1642"/>
        <v>16</v>
      </c>
      <c r="L3633" s="8">
        <f t="shared" si="1659"/>
        <v>1.0031259299999999</v>
      </c>
      <c r="M3633" s="97">
        <f t="shared" si="1670"/>
        <v>1.0043006699999999</v>
      </c>
      <c r="N3633" s="97">
        <f t="shared" si="1671"/>
        <v>1.6467030271761616</v>
      </c>
      <c r="O3633" s="90">
        <f t="shared" si="1672"/>
        <v>1.6518505000000001</v>
      </c>
      <c r="P3633" s="90">
        <f t="shared" si="1673"/>
        <v>669.98824216000003</v>
      </c>
      <c r="Q3633" s="98">
        <f t="shared" si="1664"/>
        <v>0</v>
      </c>
      <c r="R3633" s="7">
        <f t="shared" si="1660"/>
        <v>0</v>
      </c>
      <c r="S3633" s="90">
        <f t="shared" si="1674"/>
        <v>0</v>
      </c>
      <c r="T3633" s="99">
        <f t="shared" si="1661"/>
        <v>0.117687</v>
      </c>
      <c r="U3633" s="98">
        <f t="shared" si="1675"/>
        <v>16</v>
      </c>
      <c r="V3633" s="98">
        <v>252</v>
      </c>
      <c r="W3633" s="97">
        <f t="shared" si="1676"/>
        <v>1.007089224</v>
      </c>
      <c r="X3633" s="90">
        <f t="shared" si="1677"/>
        <v>4.7496967200000002</v>
      </c>
      <c r="Y3633" s="90">
        <f t="shared" si="1678"/>
        <v>0</v>
      </c>
      <c r="Z3633" s="100" t="str">
        <f t="shared" si="1662"/>
        <v>A+J=</v>
      </c>
      <c r="AA3633" s="95">
        <f t="shared" si="1663"/>
        <v>48410</v>
      </c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4"/>
      <c r="DP3633" s="1"/>
      <c r="DQ3633" s="1"/>
      <c r="DR3633" s="1"/>
      <c r="DS3633" s="1"/>
      <c r="DT3633" s="1"/>
      <c r="DU3633" s="1"/>
    </row>
    <row r="3634" spans="1:125" ht="12.75" x14ac:dyDescent="0.2">
      <c r="A3634" s="89">
        <f t="shared" si="1657"/>
        <v>48403</v>
      </c>
      <c r="B3634" s="105">
        <f t="shared" si="1665"/>
        <v>675.16759557</v>
      </c>
      <c r="C3634" s="90">
        <f t="shared" si="1658"/>
        <v>405.59859512999998</v>
      </c>
      <c r="D3634" s="91">
        <f t="shared" si="1666"/>
        <v>7245.38</v>
      </c>
      <c r="E3634" s="92">
        <f t="shared" ref="E3634:E3639" si="1679">IF(K3634=1,VLOOKUP(A3633,AP$19:AR$142,3),E3633)</f>
        <v>7276.54</v>
      </c>
      <c r="F3634" s="93">
        <f t="shared" si="1667"/>
        <v>45763</v>
      </c>
      <c r="G3634" s="94">
        <f t="shared" si="1668"/>
        <v>4.3006716003852752E-3</v>
      </c>
      <c r="H3634" s="95">
        <f t="shared" si="1640"/>
        <v>48410</v>
      </c>
      <c r="I3634" s="95">
        <f t="shared" si="1669"/>
        <v>48410</v>
      </c>
      <c r="J3634" s="96">
        <f t="shared" si="1641"/>
        <v>22</v>
      </c>
      <c r="K3634" s="96">
        <f t="shared" si="1642"/>
        <v>17</v>
      </c>
      <c r="L3634" s="8">
        <f t="shared" si="1659"/>
        <v>1.0033216199999999</v>
      </c>
      <c r="M3634" s="97">
        <f t="shared" si="1670"/>
        <v>1.0043006699999999</v>
      </c>
      <c r="N3634" s="97">
        <f t="shared" si="1671"/>
        <v>1.6467030271761616</v>
      </c>
      <c r="O3634" s="90">
        <f t="shared" si="1672"/>
        <v>1.6521727399999999</v>
      </c>
      <c r="P3634" s="90">
        <f t="shared" si="1673"/>
        <v>670.11894225000003</v>
      </c>
      <c r="Q3634" s="98">
        <f t="shared" si="1664"/>
        <v>0</v>
      </c>
      <c r="R3634" s="7">
        <f t="shared" si="1660"/>
        <v>0</v>
      </c>
      <c r="S3634" s="90">
        <f t="shared" si="1674"/>
        <v>0</v>
      </c>
      <c r="T3634" s="99">
        <f t="shared" si="1661"/>
        <v>0.117687</v>
      </c>
      <c r="U3634" s="98">
        <f t="shared" si="1675"/>
        <v>17</v>
      </c>
      <c r="V3634" s="98">
        <v>252</v>
      </c>
      <c r="W3634" s="97">
        <f t="shared" si="1676"/>
        <v>1.007533966</v>
      </c>
      <c r="X3634" s="90">
        <f t="shared" si="1677"/>
        <v>5.0486533199999997</v>
      </c>
      <c r="Y3634" s="90">
        <f t="shared" si="1678"/>
        <v>0</v>
      </c>
      <c r="Z3634" s="100" t="str">
        <f t="shared" si="1662"/>
        <v>A+J=</v>
      </c>
      <c r="AA3634" s="95">
        <f t="shared" si="1663"/>
        <v>48410</v>
      </c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4"/>
      <c r="DP3634" s="1"/>
      <c r="DQ3634" s="1"/>
      <c r="DR3634" s="1"/>
      <c r="DS3634" s="1"/>
      <c r="DT3634" s="1"/>
      <c r="DU3634" s="1"/>
    </row>
    <row r="3635" spans="1:125" ht="12.75" x14ac:dyDescent="0.2">
      <c r="A3635" s="89">
        <f t="shared" si="1657"/>
        <v>48404</v>
      </c>
      <c r="B3635" s="105">
        <f t="shared" si="1665"/>
        <v>675.59752850000007</v>
      </c>
      <c r="C3635" s="90">
        <f t="shared" si="1658"/>
        <v>405.59859512999998</v>
      </c>
      <c r="D3635" s="91">
        <f t="shared" si="1666"/>
        <v>7245.38</v>
      </c>
      <c r="E3635" s="92">
        <f t="shared" si="1679"/>
        <v>7276.54</v>
      </c>
      <c r="F3635" s="93">
        <f t="shared" si="1667"/>
        <v>45763</v>
      </c>
      <c r="G3635" s="94">
        <f t="shared" si="1668"/>
        <v>4.3006716003852752E-3</v>
      </c>
      <c r="H3635" s="95">
        <f t="shared" si="1640"/>
        <v>48410</v>
      </c>
      <c r="I3635" s="95">
        <f t="shared" si="1669"/>
        <v>48410</v>
      </c>
      <c r="J3635" s="96">
        <f t="shared" si="1641"/>
        <v>22</v>
      </c>
      <c r="K3635" s="96">
        <f t="shared" si="1642"/>
        <v>18</v>
      </c>
      <c r="L3635" s="8">
        <f t="shared" si="1659"/>
        <v>1.0035173500000001</v>
      </c>
      <c r="M3635" s="97">
        <f t="shared" si="1670"/>
        <v>1.0043006699999999</v>
      </c>
      <c r="N3635" s="97">
        <f t="shared" si="1671"/>
        <v>1.6467030271761616</v>
      </c>
      <c r="O3635" s="90">
        <f t="shared" si="1672"/>
        <v>1.65249505</v>
      </c>
      <c r="P3635" s="90">
        <f t="shared" si="1673"/>
        <v>670.24967073000005</v>
      </c>
      <c r="Q3635" s="98">
        <f t="shared" si="1664"/>
        <v>0</v>
      </c>
      <c r="R3635" s="7">
        <f t="shared" si="1660"/>
        <v>0</v>
      </c>
      <c r="S3635" s="90">
        <f t="shared" si="1674"/>
        <v>0</v>
      </c>
      <c r="T3635" s="99">
        <f t="shared" si="1661"/>
        <v>0.117687</v>
      </c>
      <c r="U3635" s="98">
        <f t="shared" si="1675"/>
        <v>18</v>
      </c>
      <c r="V3635" s="98">
        <v>252</v>
      </c>
      <c r="W3635" s="97">
        <f t="shared" si="1676"/>
        <v>1.007978904</v>
      </c>
      <c r="X3635" s="90">
        <f t="shared" si="1677"/>
        <v>5.3478577700000001</v>
      </c>
      <c r="Y3635" s="90">
        <f t="shared" si="1678"/>
        <v>0</v>
      </c>
      <c r="Z3635" s="100" t="str">
        <f t="shared" si="1662"/>
        <v>A+J=</v>
      </c>
      <c r="AA3635" s="95">
        <f t="shared" si="1663"/>
        <v>48410</v>
      </c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4"/>
      <c r="DP3635" s="1"/>
      <c r="DQ3635" s="1"/>
      <c r="DR3635" s="1"/>
      <c r="DS3635" s="1"/>
      <c r="DT3635" s="1"/>
      <c r="DU3635" s="1"/>
    </row>
    <row r="3636" spans="1:125" ht="12.75" x14ac:dyDescent="0.2">
      <c r="A3636" s="89">
        <f t="shared" si="1657"/>
        <v>48405</v>
      </c>
      <c r="B3636" s="105">
        <f t="shared" si="1665"/>
        <v>676.02773779999995</v>
      </c>
      <c r="C3636" s="90">
        <f t="shared" si="1658"/>
        <v>405.59859512999998</v>
      </c>
      <c r="D3636" s="91">
        <f t="shared" si="1666"/>
        <v>7245.38</v>
      </c>
      <c r="E3636" s="92">
        <f t="shared" si="1679"/>
        <v>7276.54</v>
      </c>
      <c r="F3636" s="93">
        <f t="shared" si="1667"/>
        <v>45763</v>
      </c>
      <c r="G3636" s="94">
        <f t="shared" si="1668"/>
        <v>4.3006716003852752E-3</v>
      </c>
      <c r="H3636" s="95">
        <f t="shared" si="1640"/>
        <v>48410</v>
      </c>
      <c r="I3636" s="95">
        <f t="shared" si="1669"/>
        <v>48410</v>
      </c>
      <c r="J3636" s="96">
        <f t="shared" si="1641"/>
        <v>22</v>
      </c>
      <c r="K3636" s="96">
        <f t="shared" si="1642"/>
        <v>19</v>
      </c>
      <c r="L3636" s="8">
        <f t="shared" si="1659"/>
        <v>1.00371312</v>
      </c>
      <c r="M3636" s="97">
        <f t="shared" si="1670"/>
        <v>1.0043006699999999</v>
      </c>
      <c r="N3636" s="97">
        <f t="shared" si="1671"/>
        <v>1.6467030271761616</v>
      </c>
      <c r="O3636" s="90">
        <f t="shared" si="1672"/>
        <v>1.65281743</v>
      </c>
      <c r="P3636" s="90">
        <f t="shared" si="1673"/>
        <v>670.38042760999997</v>
      </c>
      <c r="Q3636" s="98">
        <f t="shared" si="1664"/>
        <v>0</v>
      </c>
      <c r="R3636" s="7">
        <f t="shared" si="1660"/>
        <v>0</v>
      </c>
      <c r="S3636" s="90">
        <f t="shared" si="1674"/>
        <v>0</v>
      </c>
      <c r="T3636" s="99">
        <f t="shared" si="1661"/>
        <v>0.117687</v>
      </c>
      <c r="U3636" s="98">
        <f t="shared" si="1675"/>
        <v>19</v>
      </c>
      <c r="V3636" s="98">
        <v>252</v>
      </c>
      <c r="W3636" s="97">
        <f t="shared" si="1676"/>
        <v>1.008424038</v>
      </c>
      <c r="X3636" s="90">
        <f t="shared" si="1677"/>
        <v>5.6473101899999998</v>
      </c>
      <c r="Y3636" s="90">
        <f t="shared" si="1678"/>
        <v>0</v>
      </c>
      <c r="Z3636" s="100" t="str">
        <f t="shared" si="1662"/>
        <v>A+J=</v>
      </c>
      <c r="AA3636" s="95">
        <f t="shared" si="1663"/>
        <v>48410</v>
      </c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4"/>
      <c r="DP3636" s="1"/>
      <c r="DQ3636" s="1"/>
      <c r="DR3636" s="1"/>
      <c r="DS3636" s="1"/>
      <c r="DT3636" s="1"/>
      <c r="DU3636" s="1"/>
    </row>
    <row r="3637" spans="1:125" ht="12.75" x14ac:dyDescent="0.2">
      <c r="A3637" s="89">
        <f t="shared" si="1657"/>
        <v>48406</v>
      </c>
      <c r="B3637" s="105">
        <f t="shared" si="1665"/>
        <v>676.02773779999995</v>
      </c>
      <c r="C3637" s="90">
        <f t="shared" si="1658"/>
        <v>405.59859512999998</v>
      </c>
      <c r="D3637" s="91">
        <f t="shared" si="1666"/>
        <v>7245.38</v>
      </c>
      <c r="E3637" s="92">
        <f t="shared" si="1679"/>
        <v>7276.54</v>
      </c>
      <c r="F3637" s="93">
        <f t="shared" si="1667"/>
        <v>45763</v>
      </c>
      <c r="G3637" s="94">
        <f t="shared" si="1668"/>
        <v>4.3006716003852752E-3</v>
      </c>
      <c r="H3637" s="95">
        <f t="shared" si="1640"/>
        <v>48410</v>
      </c>
      <c r="I3637" s="95">
        <f t="shared" si="1669"/>
        <v>48410</v>
      </c>
      <c r="J3637" s="96">
        <f t="shared" si="1641"/>
        <v>22</v>
      </c>
      <c r="K3637" s="96">
        <f t="shared" si="1642"/>
        <v>19</v>
      </c>
      <c r="L3637" s="8">
        <f t="shared" si="1659"/>
        <v>1.00371312</v>
      </c>
      <c r="M3637" s="97">
        <f t="shared" si="1670"/>
        <v>1.0043006699999999</v>
      </c>
      <c r="N3637" s="97">
        <f t="shared" si="1671"/>
        <v>1.6467030271761616</v>
      </c>
      <c r="O3637" s="90">
        <f t="shared" si="1672"/>
        <v>1.65281743</v>
      </c>
      <c r="P3637" s="90">
        <f t="shared" si="1673"/>
        <v>670.38042760999997</v>
      </c>
      <c r="Q3637" s="98">
        <f t="shared" si="1664"/>
        <v>0</v>
      </c>
      <c r="R3637" s="7">
        <f t="shared" si="1660"/>
        <v>0</v>
      </c>
      <c r="S3637" s="90">
        <f t="shared" si="1674"/>
        <v>0</v>
      </c>
      <c r="T3637" s="99">
        <f t="shared" si="1661"/>
        <v>0.117687</v>
      </c>
      <c r="U3637" s="98">
        <f t="shared" si="1675"/>
        <v>19</v>
      </c>
      <c r="V3637" s="98">
        <v>252</v>
      </c>
      <c r="W3637" s="97">
        <f t="shared" si="1676"/>
        <v>1.008424038</v>
      </c>
      <c r="X3637" s="90">
        <f t="shared" si="1677"/>
        <v>5.6473101899999998</v>
      </c>
      <c r="Y3637" s="90">
        <f t="shared" si="1678"/>
        <v>0</v>
      </c>
      <c r="Z3637" s="100" t="str">
        <f t="shared" si="1662"/>
        <v>A+J=</v>
      </c>
      <c r="AA3637" s="95">
        <f t="shared" si="1663"/>
        <v>48410</v>
      </c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4"/>
      <c r="DP3637" s="1"/>
      <c r="DQ3637" s="1"/>
      <c r="DR3637" s="1"/>
      <c r="DS3637" s="1"/>
      <c r="DT3637" s="1"/>
      <c r="DU3637" s="1"/>
    </row>
    <row r="3638" spans="1:125" ht="12.75" x14ac:dyDescent="0.2">
      <c r="A3638" s="89">
        <f t="shared" si="1657"/>
        <v>48407</v>
      </c>
      <c r="B3638" s="105">
        <f t="shared" si="1665"/>
        <v>676.02773779999995</v>
      </c>
      <c r="C3638" s="90">
        <f t="shared" si="1658"/>
        <v>405.59859512999998</v>
      </c>
      <c r="D3638" s="91">
        <f t="shared" si="1666"/>
        <v>7245.38</v>
      </c>
      <c r="E3638" s="92">
        <f t="shared" si="1679"/>
        <v>7276.54</v>
      </c>
      <c r="F3638" s="93">
        <f t="shared" si="1667"/>
        <v>45763</v>
      </c>
      <c r="G3638" s="94">
        <f t="shared" si="1668"/>
        <v>4.3006716003852752E-3</v>
      </c>
      <c r="H3638" s="95">
        <f t="shared" ref="H3638:H3701" si="1680">IF(DAY(A3638)=15,VLOOKUP(A3638,AH$169:AM$459,4),H3637)</f>
        <v>48410</v>
      </c>
      <c r="I3638" s="95">
        <f t="shared" si="1669"/>
        <v>48410</v>
      </c>
      <c r="J3638" s="96">
        <f t="shared" ref="J3638:J3701" si="1681">IF(I3638=I3637,J3637,NETWORKDAYS(I3637,I3638,$AD$169:$AD$511)-1)</f>
        <v>22</v>
      </c>
      <c r="K3638" s="96">
        <f t="shared" ref="K3638:K3701" si="1682">(J3638-(NETWORKDAYS(A3638,I3638,AD$169:AD$511)-1))</f>
        <v>19</v>
      </c>
      <c r="L3638" s="8">
        <f t="shared" si="1659"/>
        <v>1.00371312</v>
      </c>
      <c r="M3638" s="97">
        <f t="shared" si="1670"/>
        <v>1.0043006699999999</v>
      </c>
      <c r="N3638" s="97">
        <f t="shared" si="1671"/>
        <v>1.6467030271761616</v>
      </c>
      <c r="O3638" s="90">
        <f t="shared" si="1672"/>
        <v>1.65281743</v>
      </c>
      <c r="P3638" s="90">
        <f t="shared" si="1673"/>
        <v>670.38042760999997</v>
      </c>
      <c r="Q3638" s="98">
        <f t="shared" si="1664"/>
        <v>0</v>
      </c>
      <c r="R3638" s="7">
        <f t="shared" si="1660"/>
        <v>0</v>
      </c>
      <c r="S3638" s="90">
        <f t="shared" si="1674"/>
        <v>0</v>
      </c>
      <c r="T3638" s="99">
        <f t="shared" si="1661"/>
        <v>0.117687</v>
      </c>
      <c r="U3638" s="98">
        <f t="shared" si="1675"/>
        <v>19</v>
      </c>
      <c r="V3638" s="98">
        <v>252</v>
      </c>
      <c r="W3638" s="97">
        <f t="shared" si="1676"/>
        <v>1.008424038</v>
      </c>
      <c r="X3638" s="90">
        <f t="shared" si="1677"/>
        <v>5.6473101899999998</v>
      </c>
      <c r="Y3638" s="90">
        <f t="shared" si="1678"/>
        <v>0</v>
      </c>
      <c r="Z3638" s="100" t="str">
        <f t="shared" si="1662"/>
        <v>A+J=</v>
      </c>
      <c r="AA3638" s="95">
        <f t="shared" si="1663"/>
        <v>48410</v>
      </c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4"/>
      <c r="DP3638" s="1"/>
      <c r="DQ3638" s="1"/>
      <c r="DR3638" s="1"/>
      <c r="DS3638" s="1"/>
      <c r="DT3638" s="1"/>
      <c r="DU3638" s="1"/>
    </row>
    <row r="3639" spans="1:125" ht="12.75" x14ac:dyDescent="0.2">
      <c r="A3639" s="89">
        <f t="shared" si="1657"/>
        <v>48408</v>
      </c>
      <c r="B3639" s="105">
        <f t="shared" si="1665"/>
        <v>676.45822013999998</v>
      </c>
      <c r="C3639" s="90">
        <f t="shared" si="1658"/>
        <v>405.59859512999998</v>
      </c>
      <c r="D3639" s="91">
        <f t="shared" si="1666"/>
        <v>7245.38</v>
      </c>
      <c r="E3639" s="92">
        <f t="shared" si="1679"/>
        <v>7276.54</v>
      </c>
      <c r="F3639" s="93">
        <f t="shared" si="1667"/>
        <v>45763</v>
      </c>
      <c r="G3639" s="94">
        <f t="shared" si="1668"/>
        <v>4.3006716003852752E-3</v>
      </c>
      <c r="H3639" s="95">
        <f t="shared" si="1680"/>
        <v>48410</v>
      </c>
      <c r="I3639" s="95">
        <f t="shared" si="1669"/>
        <v>48410</v>
      </c>
      <c r="J3639" s="96">
        <f t="shared" si="1681"/>
        <v>22</v>
      </c>
      <c r="K3639" s="96">
        <f t="shared" si="1682"/>
        <v>20</v>
      </c>
      <c r="L3639" s="8">
        <f t="shared" si="1659"/>
        <v>1.0039089299999999</v>
      </c>
      <c r="M3639" s="97">
        <f t="shared" si="1670"/>
        <v>1.0043006699999999</v>
      </c>
      <c r="N3639" s="97">
        <f t="shared" si="1671"/>
        <v>1.6467030271761616</v>
      </c>
      <c r="O3639" s="90">
        <f t="shared" si="1672"/>
        <v>1.65313987</v>
      </c>
      <c r="P3639" s="90">
        <f t="shared" si="1673"/>
        <v>670.51120881999998</v>
      </c>
      <c r="Q3639" s="98">
        <f t="shared" si="1664"/>
        <v>0</v>
      </c>
      <c r="R3639" s="7">
        <f t="shared" si="1660"/>
        <v>0</v>
      </c>
      <c r="S3639" s="90">
        <f t="shared" si="1674"/>
        <v>0</v>
      </c>
      <c r="T3639" s="99">
        <f t="shared" si="1661"/>
        <v>0.117687</v>
      </c>
      <c r="U3639" s="98">
        <f t="shared" si="1675"/>
        <v>20</v>
      </c>
      <c r="V3639" s="98">
        <v>252</v>
      </c>
      <c r="W3639" s="97">
        <f t="shared" si="1676"/>
        <v>1.0088693689999999</v>
      </c>
      <c r="X3639" s="90">
        <f t="shared" si="1677"/>
        <v>5.9470113199999997</v>
      </c>
      <c r="Y3639" s="90">
        <f t="shared" si="1678"/>
        <v>0</v>
      </c>
      <c r="Z3639" s="100" t="str">
        <f t="shared" si="1662"/>
        <v>A+J=</v>
      </c>
      <c r="AA3639" s="95">
        <f t="shared" si="1663"/>
        <v>48410</v>
      </c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4"/>
      <c r="DP3639" s="1"/>
      <c r="DQ3639" s="1"/>
      <c r="DR3639" s="1"/>
      <c r="DS3639" s="1"/>
      <c r="DT3639" s="1"/>
      <c r="DU3639" s="1"/>
    </row>
    <row r="3640" spans="1:125" ht="12.75" x14ac:dyDescent="0.2">
      <c r="A3640" s="89">
        <f t="shared" si="1657"/>
        <v>48409</v>
      </c>
      <c r="B3640" s="105">
        <f t="shared" ref="B3640:B3703" si="1683">(P3640+X3640)</f>
        <v>676.88897973999997</v>
      </c>
      <c r="C3640" s="90">
        <f t="shared" ref="C3640:C3703" si="1684">TRUNC(IF(Q3639&gt;0,VLOOKUP(A3639,$AD$21:$AE$123,2),C3639),8)</f>
        <v>405.59859512999998</v>
      </c>
      <c r="D3640" s="91">
        <f t="shared" ref="D3640:D3703" si="1685">IF(E3640=E3639,D3639,E3639)</f>
        <v>7245.38</v>
      </c>
      <c r="E3640" s="92">
        <f t="shared" ref="E3640:E3703" si="1686">IF(K3640=1,VLOOKUP(A3639,AP$19:AR$142,3),E3639)</f>
        <v>7276.54</v>
      </c>
      <c r="F3640" s="93">
        <f t="shared" ref="F3640:F3703" si="1687">IF(D3640=D3639,F3639,A3640)</f>
        <v>45763</v>
      </c>
      <c r="G3640" s="94">
        <f t="shared" ref="G3640:G3703" si="1688">(E3640/D3640)-1</f>
        <v>4.3006716003852752E-3</v>
      </c>
      <c r="H3640" s="95">
        <f t="shared" si="1680"/>
        <v>48410</v>
      </c>
      <c r="I3640" s="95">
        <f t="shared" ref="I3640:I3703" si="1689">IF(A3640&gt;I3639,H3640,I3639)</f>
        <v>48410</v>
      </c>
      <c r="J3640" s="96">
        <f t="shared" si="1681"/>
        <v>22</v>
      </c>
      <c r="K3640" s="96">
        <f t="shared" si="1682"/>
        <v>21</v>
      </c>
      <c r="L3640" s="8">
        <f t="shared" si="1659"/>
        <v>1.00410478</v>
      </c>
      <c r="M3640" s="97">
        <f t="shared" ref="M3640:M3703" si="1690">IF(I3640&gt;I3639,L3639,M3639)</f>
        <v>1.0043006699999999</v>
      </c>
      <c r="N3640" s="97">
        <f t="shared" ref="N3640:N3703" si="1691">IF(I3640&gt;I3639,N3639*M3640,N3639)</f>
        <v>1.6467030271761616</v>
      </c>
      <c r="O3640" s="90">
        <f t="shared" ref="O3640:O3703" si="1692">TRUNC(TRUNC((L3640*N3640),15),8)</f>
        <v>1.6534623799999999</v>
      </c>
      <c r="P3640" s="90">
        <f t="shared" ref="P3640:P3703" si="1693">TRUNC(C3640*O3640,8)</f>
        <v>670.64201842</v>
      </c>
      <c r="Q3640" s="98">
        <f t="shared" si="1664"/>
        <v>0</v>
      </c>
      <c r="R3640" s="7">
        <f t="shared" si="1660"/>
        <v>0</v>
      </c>
      <c r="S3640" s="90">
        <f t="shared" ref="S3640:S3703" si="1694">IF(R3640&gt;0,TRUNC(R3640*P3640,8),0)</f>
        <v>0</v>
      </c>
      <c r="T3640" s="99">
        <f t="shared" si="1661"/>
        <v>0.117687</v>
      </c>
      <c r="U3640" s="98">
        <f t="shared" ref="U3640:U3703" si="1695">IF(Q3639&gt;0,1,IF(K3640=K3639,U3639,U3639+1))</f>
        <v>21</v>
      </c>
      <c r="V3640" s="98">
        <v>252</v>
      </c>
      <c r="W3640" s="97">
        <f t="shared" ref="W3640:W3703" si="1696">ROUND((1+T3640)^TRUNC((U3640/V3640),9),9)</f>
        <v>1.0093148970000001</v>
      </c>
      <c r="X3640" s="90">
        <f t="shared" ref="X3640:X3703" si="1697">TRUNC((P3640*(W3640-1)),8)</f>
        <v>6.2469613199999996</v>
      </c>
      <c r="Y3640" s="90">
        <f t="shared" ref="Y3640:Y3703" si="1698">IF(Q3640&gt;0,S3640+X3640,0)</f>
        <v>0</v>
      </c>
      <c r="Z3640" s="100" t="str">
        <f t="shared" si="1662"/>
        <v>A+J=</v>
      </c>
      <c r="AA3640" s="95">
        <f t="shared" si="1663"/>
        <v>48410</v>
      </c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4"/>
      <c r="DP3640" s="1"/>
      <c r="DQ3640" s="1"/>
      <c r="DR3640" s="1"/>
      <c r="DS3640" s="1"/>
      <c r="DT3640" s="1"/>
      <c r="DU3640" s="1"/>
    </row>
    <row r="3641" spans="1:125" ht="12.75" x14ac:dyDescent="0.2">
      <c r="A3641" s="89">
        <f t="shared" si="1657"/>
        <v>48410</v>
      </c>
      <c r="B3641" s="105">
        <f t="shared" si="1683"/>
        <v>677.32001193999997</v>
      </c>
      <c r="C3641" s="90">
        <f t="shared" si="1684"/>
        <v>405.59859512999998</v>
      </c>
      <c r="D3641" s="91">
        <f t="shared" si="1685"/>
        <v>7245.38</v>
      </c>
      <c r="E3641" s="92">
        <f t="shared" si="1686"/>
        <v>7276.54</v>
      </c>
      <c r="F3641" s="93">
        <f t="shared" si="1687"/>
        <v>45763</v>
      </c>
      <c r="G3641" s="94">
        <f t="shared" si="1688"/>
        <v>4.3006716003852752E-3</v>
      </c>
      <c r="H3641" s="95">
        <f t="shared" si="1680"/>
        <v>48442</v>
      </c>
      <c r="I3641" s="95">
        <f t="shared" si="1689"/>
        <v>48410</v>
      </c>
      <c r="J3641" s="96">
        <f t="shared" si="1681"/>
        <v>22</v>
      </c>
      <c r="K3641" s="96">
        <f t="shared" si="1682"/>
        <v>22</v>
      </c>
      <c r="L3641" s="8">
        <f t="shared" si="1659"/>
        <v>1.0043006699999999</v>
      </c>
      <c r="M3641" s="97">
        <f t="shared" si="1690"/>
        <v>1.0043006699999999</v>
      </c>
      <c r="N3641" s="97">
        <f t="shared" si="1691"/>
        <v>1.6467030271761616</v>
      </c>
      <c r="O3641" s="90">
        <f t="shared" si="1692"/>
        <v>1.6537849499999999</v>
      </c>
      <c r="P3641" s="90">
        <f t="shared" si="1693"/>
        <v>670.77285236</v>
      </c>
      <c r="Q3641" s="98">
        <f t="shared" si="1664"/>
        <v>119</v>
      </c>
      <c r="R3641" s="7">
        <f t="shared" si="1660"/>
        <v>3.5353000000000002E-2</v>
      </c>
      <c r="S3641" s="90">
        <f t="shared" si="1694"/>
        <v>23.71383264</v>
      </c>
      <c r="T3641" s="99">
        <f t="shared" si="1661"/>
        <v>0.117687</v>
      </c>
      <c r="U3641" s="98">
        <f t="shared" si="1695"/>
        <v>22</v>
      </c>
      <c r="V3641" s="98">
        <v>252</v>
      </c>
      <c r="W3641" s="97">
        <f t="shared" si="1696"/>
        <v>1.0097606210000001</v>
      </c>
      <c r="X3641" s="90">
        <f t="shared" si="1697"/>
        <v>6.5471595799999998</v>
      </c>
      <c r="Y3641" s="90">
        <f t="shared" si="1698"/>
        <v>30.260992219999999</v>
      </c>
      <c r="Z3641" s="100" t="str">
        <f t="shared" si="1662"/>
        <v>A+J=</v>
      </c>
      <c r="AA3641" s="95">
        <f t="shared" si="1663"/>
        <v>48410</v>
      </c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4"/>
      <c r="DP3641" s="1"/>
      <c r="DQ3641" s="1"/>
      <c r="DR3641" s="1"/>
      <c r="DS3641" s="1"/>
      <c r="DT3641" s="1"/>
      <c r="DU3641" s="1"/>
    </row>
    <row r="3642" spans="1:125" ht="12.75" x14ac:dyDescent="0.2">
      <c r="A3642" s="89">
        <f t="shared" si="1657"/>
        <v>48411</v>
      </c>
      <c r="B3642" s="105">
        <f t="shared" si="1683"/>
        <v>671.19998502999999</v>
      </c>
      <c r="C3642" s="90">
        <f t="shared" si="1684"/>
        <v>405.59859512999998</v>
      </c>
      <c r="D3642" s="91">
        <f t="shared" si="1685"/>
        <v>7245.38</v>
      </c>
      <c r="E3642" s="92">
        <f t="shared" si="1686"/>
        <v>7276.54</v>
      </c>
      <c r="F3642" s="93">
        <f t="shared" si="1687"/>
        <v>45763</v>
      </c>
      <c r="G3642" s="94">
        <f t="shared" si="1688"/>
        <v>4.3006716003852752E-3</v>
      </c>
      <c r="H3642" s="95">
        <f t="shared" si="1680"/>
        <v>48442</v>
      </c>
      <c r="I3642" s="95">
        <f t="shared" si="1689"/>
        <v>48442</v>
      </c>
      <c r="J3642" s="96">
        <f t="shared" si="1681"/>
        <v>22</v>
      </c>
      <c r="K3642" s="96">
        <f t="shared" si="1682"/>
        <v>1</v>
      </c>
      <c r="L3642" s="8">
        <f t="shared" si="1659"/>
        <v>1.0001950799999999</v>
      </c>
      <c r="M3642" s="97">
        <f t="shared" si="1690"/>
        <v>1.0043006699999999</v>
      </c>
      <c r="N3642" s="97">
        <f t="shared" si="1691"/>
        <v>1.6537849534840472</v>
      </c>
      <c r="O3642" s="90">
        <f t="shared" si="1692"/>
        <v>1.6541075700000001</v>
      </c>
      <c r="P3642" s="90">
        <f t="shared" si="1693"/>
        <v>670.90370657999995</v>
      </c>
      <c r="Q3642" s="98">
        <f t="shared" si="1664"/>
        <v>0</v>
      </c>
      <c r="R3642" s="7">
        <f t="shared" si="1660"/>
        <v>0</v>
      </c>
      <c r="S3642" s="90">
        <f t="shared" si="1694"/>
        <v>0</v>
      </c>
      <c r="T3642" s="99">
        <f t="shared" si="1661"/>
        <v>0.117687</v>
      </c>
      <c r="U3642" s="98">
        <f t="shared" si="1695"/>
        <v>1</v>
      </c>
      <c r="V3642" s="98">
        <v>252</v>
      </c>
      <c r="W3642" s="97">
        <f t="shared" si="1696"/>
        <v>1.0004416110000001</v>
      </c>
      <c r="X3642" s="90">
        <f t="shared" si="1697"/>
        <v>0.29627845000000003</v>
      </c>
      <c r="Y3642" s="90">
        <f t="shared" si="1698"/>
        <v>0</v>
      </c>
      <c r="Z3642" s="100" t="str">
        <f t="shared" si="1662"/>
        <v>A+J=</v>
      </c>
      <c r="AA3642" s="95">
        <f t="shared" si="1663"/>
        <v>48442</v>
      </c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4"/>
      <c r="DP3642" s="1"/>
      <c r="DQ3642" s="1"/>
      <c r="DR3642" s="1"/>
      <c r="DS3642" s="1"/>
      <c r="DT3642" s="1"/>
      <c r="DU3642" s="1"/>
    </row>
    <row r="3643" spans="1:125" ht="12.75" x14ac:dyDescent="0.2">
      <c r="A3643" s="89">
        <f t="shared" si="1657"/>
        <v>48412</v>
      </c>
      <c r="B3643" s="105">
        <f t="shared" si="1683"/>
        <v>671.62739254999997</v>
      </c>
      <c r="C3643" s="90">
        <f t="shared" si="1684"/>
        <v>405.59859512999998</v>
      </c>
      <c r="D3643" s="91">
        <f t="shared" si="1685"/>
        <v>7245.38</v>
      </c>
      <c r="E3643" s="92">
        <f t="shared" si="1686"/>
        <v>7276.54</v>
      </c>
      <c r="F3643" s="93">
        <f t="shared" si="1687"/>
        <v>45763</v>
      </c>
      <c r="G3643" s="94">
        <f t="shared" si="1688"/>
        <v>4.3006716003852752E-3</v>
      </c>
      <c r="H3643" s="95">
        <f t="shared" si="1680"/>
        <v>48442</v>
      </c>
      <c r="I3643" s="95">
        <f t="shared" si="1689"/>
        <v>48442</v>
      </c>
      <c r="J3643" s="96">
        <f t="shared" si="1681"/>
        <v>22</v>
      </c>
      <c r="K3643" s="96">
        <f t="shared" si="1682"/>
        <v>2</v>
      </c>
      <c r="L3643" s="8">
        <f t="shared" si="1659"/>
        <v>1.0003902</v>
      </c>
      <c r="M3643" s="97">
        <f t="shared" si="1690"/>
        <v>1.0043006699999999</v>
      </c>
      <c r="N3643" s="97">
        <f t="shared" si="1691"/>
        <v>1.6537849534840472</v>
      </c>
      <c r="O3643" s="90">
        <f t="shared" si="1692"/>
        <v>1.65443026</v>
      </c>
      <c r="P3643" s="90">
        <f t="shared" si="1693"/>
        <v>671.03458919000002</v>
      </c>
      <c r="Q3643" s="98">
        <f t="shared" si="1664"/>
        <v>0</v>
      </c>
      <c r="R3643" s="7">
        <f t="shared" si="1660"/>
        <v>0</v>
      </c>
      <c r="S3643" s="90">
        <f t="shared" si="1694"/>
        <v>0</v>
      </c>
      <c r="T3643" s="99">
        <f t="shared" si="1661"/>
        <v>0.117687</v>
      </c>
      <c r="U3643" s="98">
        <f t="shared" si="1695"/>
        <v>2</v>
      </c>
      <c r="V3643" s="98">
        <v>252</v>
      </c>
      <c r="W3643" s="97">
        <f t="shared" si="1696"/>
        <v>1.0008834170000001</v>
      </c>
      <c r="X3643" s="90">
        <f t="shared" si="1697"/>
        <v>0.59280336</v>
      </c>
      <c r="Y3643" s="90">
        <f t="shared" si="1698"/>
        <v>0</v>
      </c>
      <c r="Z3643" s="100" t="str">
        <f t="shared" si="1662"/>
        <v>A+J=</v>
      </c>
      <c r="AA3643" s="95">
        <f t="shared" si="1663"/>
        <v>48442</v>
      </c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4"/>
      <c r="DP3643" s="1"/>
      <c r="DQ3643" s="1"/>
      <c r="DR3643" s="1"/>
      <c r="DS3643" s="1"/>
      <c r="DT3643" s="1"/>
      <c r="DU3643" s="1"/>
    </row>
    <row r="3644" spans="1:125" ht="12.75" x14ac:dyDescent="0.2">
      <c r="A3644" s="89">
        <f t="shared" si="1657"/>
        <v>48413</v>
      </c>
      <c r="B3644" s="105">
        <f t="shared" si="1683"/>
        <v>671.62739254999997</v>
      </c>
      <c r="C3644" s="90">
        <f t="shared" si="1684"/>
        <v>405.59859512999998</v>
      </c>
      <c r="D3644" s="91">
        <f t="shared" si="1685"/>
        <v>7245.38</v>
      </c>
      <c r="E3644" s="92">
        <f t="shared" si="1686"/>
        <v>7276.54</v>
      </c>
      <c r="F3644" s="93">
        <f t="shared" si="1687"/>
        <v>45763</v>
      </c>
      <c r="G3644" s="94">
        <f t="shared" si="1688"/>
        <v>4.3006716003852752E-3</v>
      </c>
      <c r="H3644" s="95">
        <f t="shared" si="1680"/>
        <v>48442</v>
      </c>
      <c r="I3644" s="95">
        <f t="shared" si="1689"/>
        <v>48442</v>
      </c>
      <c r="J3644" s="96">
        <f t="shared" si="1681"/>
        <v>22</v>
      </c>
      <c r="K3644" s="96">
        <f t="shared" si="1682"/>
        <v>2</v>
      </c>
      <c r="L3644" s="8">
        <f t="shared" si="1659"/>
        <v>1.0003902</v>
      </c>
      <c r="M3644" s="97">
        <f t="shared" si="1690"/>
        <v>1.0043006699999999</v>
      </c>
      <c r="N3644" s="97">
        <f t="shared" si="1691"/>
        <v>1.6537849534840472</v>
      </c>
      <c r="O3644" s="90">
        <f t="shared" si="1692"/>
        <v>1.65443026</v>
      </c>
      <c r="P3644" s="90">
        <f t="shared" si="1693"/>
        <v>671.03458919000002</v>
      </c>
      <c r="Q3644" s="98">
        <f t="shared" si="1664"/>
        <v>0</v>
      </c>
      <c r="R3644" s="7">
        <f t="shared" si="1660"/>
        <v>0</v>
      </c>
      <c r="S3644" s="90">
        <f t="shared" si="1694"/>
        <v>0</v>
      </c>
      <c r="T3644" s="99">
        <f t="shared" si="1661"/>
        <v>0.117687</v>
      </c>
      <c r="U3644" s="98">
        <f t="shared" si="1695"/>
        <v>2</v>
      </c>
      <c r="V3644" s="98">
        <v>252</v>
      </c>
      <c r="W3644" s="97">
        <f t="shared" si="1696"/>
        <v>1.0008834170000001</v>
      </c>
      <c r="X3644" s="90">
        <f t="shared" si="1697"/>
        <v>0.59280336</v>
      </c>
      <c r="Y3644" s="90">
        <f t="shared" si="1698"/>
        <v>0</v>
      </c>
      <c r="Z3644" s="100" t="str">
        <f t="shared" si="1662"/>
        <v>A+J=</v>
      </c>
      <c r="AA3644" s="95">
        <f t="shared" si="1663"/>
        <v>48442</v>
      </c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4"/>
      <c r="DP3644" s="1"/>
      <c r="DQ3644" s="1"/>
      <c r="DR3644" s="1"/>
      <c r="DS3644" s="1"/>
      <c r="DT3644" s="1"/>
      <c r="DU3644" s="1"/>
    </row>
    <row r="3645" spans="1:125" ht="12.75" x14ac:dyDescent="0.2">
      <c r="A3645" s="89">
        <f t="shared" si="1657"/>
        <v>48414</v>
      </c>
      <c r="B3645" s="105">
        <f t="shared" si="1683"/>
        <v>671.62739254999997</v>
      </c>
      <c r="C3645" s="90">
        <f t="shared" si="1684"/>
        <v>405.59859512999998</v>
      </c>
      <c r="D3645" s="91">
        <f t="shared" si="1685"/>
        <v>7245.38</v>
      </c>
      <c r="E3645" s="92">
        <f t="shared" si="1686"/>
        <v>7276.54</v>
      </c>
      <c r="F3645" s="93">
        <f t="shared" si="1687"/>
        <v>45763</v>
      </c>
      <c r="G3645" s="94">
        <f t="shared" si="1688"/>
        <v>4.3006716003852752E-3</v>
      </c>
      <c r="H3645" s="95">
        <f t="shared" si="1680"/>
        <v>48442</v>
      </c>
      <c r="I3645" s="95">
        <f t="shared" si="1689"/>
        <v>48442</v>
      </c>
      <c r="J3645" s="96">
        <f t="shared" si="1681"/>
        <v>22</v>
      </c>
      <c r="K3645" s="96">
        <f t="shared" si="1682"/>
        <v>2</v>
      </c>
      <c r="L3645" s="8">
        <f t="shared" si="1659"/>
        <v>1.0003902</v>
      </c>
      <c r="M3645" s="97">
        <f t="shared" si="1690"/>
        <v>1.0043006699999999</v>
      </c>
      <c r="N3645" s="97">
        <f t="shared" si="1691"/>
        <v>1.6537849534840472</v>
      </c>
      <c r="O3645" s="90">
        <f t="shared" si="1692"/>
        <v>1.65443026</v>
      </c>
      <c r="P3645" s="90">
        <f t="shared" si="1693"/>
        <v>671.03458919000002</v>
      </c>
      <c r="Q3645" s="98">
        <f t="shared" si="1664"/>
        <v>0</v>
      </c>
      <c r="R3645" s="7">
        <f t="shared" si="1660"/>
        <v>0</v>
      </c>
      <c r="S3645" s="90">
        <f t="shared" si="1694"/>
        <v>0</v>
      </c>
      <c r="T3645" s="99">
        <f t="shared" si="1661"/>
        <v>0.117687</v>
      </c>
      <c r="U3645" s="98">
        <f t="shared" si="1695"/>
        <v>2</v>
      </c>
      <c r="V3645" s="98">
        <v>252</v>
      </c>
      <c r="W3645" s="97">
        <f t="shared" si="1696"/>
        <v>1.0008834170000001</v>
      </c>
      <c r="X3645" s="90">
        <f t="shared" si="1697"/>
        <v>0.59280336</v>
      </c>
      <c r="Y3645" s="90">
        <f t="shared" si="1698"/>
        <v>0</v>
      </c>
      <c r="Z3645" s="100" t="str">
        <f t="shared" si="1662"/>
        <v>A+J=</v>
      </c>
      <c r="AA3645" s="95">
        <f t="shared" si="1663"/>
        <v>48442</v>
      </c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4"/>
      <c r="DP3645" s="1"/>
      <c r="DQ3645" s="1"/>
      <c r="DR3645" s="1"/>
      <c r="DS3645" s="1"/>
      <c r="DT3645" s="1"/>
      <c r="DU3645" s="1"/>
    </row>
    <row r="3646" spans="1:125" ht="12.75" x14ac:dyDescent="0.2">
      <c r="A3646" s="89">
        <f t="shared" si="1657"/>
        <v>48415</v>
      </c>
      <c r="B3646" s="105">
        <f t="shared" si="1683"/>
        <v>672.05507095999997</v>
      </c>
      <c r="C3646" s="90">
        <f t="shared" si="1684"/>
        <v>405.59859512999998</v>
      </c>
      <c r="D3646" s="91">
        <f t="shared" si="1685"/>
        <v>7245.38</v>
      </c>
      <c r="E3646" s="92">
        <f t="shared" si="1686"/>
        <v>7276.54</v>
      </c>
      <c r="F3646" s="93">
        <f t="shared" si="1687"/>
        <v>45763</v>
      </c>
      <c r="G3646" s="94">
        <f t="shared" si="1688"/>
        <v>4.3006716003852752E-3</v>
      </c>
      <c r="H3646" s="95">
        <f t="shared" si="1680"/>
        <v>48442</v>
      </c>
      <c r="I3646" s="95">
        <f t="shared" si="1689"/>
        <v>48442</v>
      </c>
      <c r="J3646" s="96">
        <f t="shared" si="1681"/>
        <v>22</v>
      </c>
      <c r="K3646" s="96">
        <f t="shared" si="1682"/>
        <v>3</v>
      </c>
      <c r="L3646" s="8">
        <f t="shared" si="1659"/>
        <v>1.0005853600000001</v>
      </c>
      <c r="M3646" s="97">
        <f t="shared" si="1690"/>
        <v>1.0043006699999999</v>
      </c>
      <c r="N3646" s="97">
        <f t="shared" si="1691"/>
        <v>1.6537849534840472</v>
      </c>
      <c r="O3646" s="90">
        <f t="shared" si="1692"/>
        <v>1.6547530100000001</v>
      </c>
      <c r="P3646" s="90">
        <f t="shared" si="1693"/>
        <v>671.16549613999996</v>
      </c>
      <c r="Q3646" s="98">
        <f t="shared" si="1664"/>
        <v>0</v>
      </c>
      <c r="R3646" s="7">
        <f t="shared" si="1660"/>
        <v>0</v>
      </c>
      <c r="S3646" s="90">
        <f t="shared" si="1694"/>
        <v>0</v>
      </c>
      <c r="T3646" s="99">
        <f t="shared" si="1661"/>
        <v>0.117687</v>
      </c>
      <c r="U3646" s="98">
        <f t="shared" si="1695"/>
        <v>3</v>
      </c>
      <c r="V3646" s="98">
        <v>252</v>
      </c>
      <c r="W3646" s="97">
        <f t="shared" si="1696"/>
        <v>1.001325418</v>
      </c>
      <c r="X3646" s="90">
        <f t="shared" si="1697"/>
        <v>0.88957481999999999</v>
      </c>
      <c r="Y3646" s="90">
        <f t="shared" si="1698"/>
        <v>0</v>
      </c>
      <c r="Z3646" s="100" t="str">
        <f t="shared" si="1662"/>
        <v>A+J=</v>
      </c>
      <c r="AA3646" s="95">
        <f t="shared" si="1663"/>
        <v>48442</v>
      </c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4"/>
      <c r="DP3646" s="1"/>
      <c r="DQ3646" s="1"/>
      <c r="DR3646" s="1"/>
      <c r="DS3646" s="1"/>
      <c r="DT3646" s="1"/>
      <c r="DU3646" s="1"/>
    </row>
    <row r="3647" spans="1:125" ht="12.75" x14ac:dyDescent="0.2">
      <c r="A3647" s="89">
        <f t="shared" si="1657"/>
        <v>48416</v>
      </c>
      <c r="B3647" s="105">
        <f t="shared" si="1683"/>
        <v>672.48302445000002</v>
      </c>
      <c r="C3647" s="90">
        <f t="shared" si="1684"/>
        <v>405.59859512999998</v>
      </c>
      <c r="D3647" s="91">
        <f t="shared" si="1685"/>
        <v>7245.38</v>
      </c>
      <c r="E3647" s="92">
        <f t="shared" si="1686"/>
        <v>7276.54</v>
      </c>
      <c r="F3647" s="93">
        <f t="shared" si="1687"/>
        <v>45763</v>
      </c>
      <c r="G3647" s="94">
        <f t="shared" si="1688"/>
        <v>4.3006716003852752E-3</v>
      </c>
      <c r="H3647" s="95">
        <f t="shared" si="1680"/>
        <v>48442</v>
      </c>
      <c r="I3647" s="95">
        <f t="shared" si="1689"/>
        <v>48442</v>
      </c>
      <c r="J3647" s="96">
        <f t="shared" si="1681"/>
        <v>22</v>
      </c>
      <c r="K3647" s="96">
        <f t="shared" si="1682"/>
        <v>4</v>
      </c>
      <c r="L3647" s="8">
        <f t="shared" si="1659"/>
        <v>1.0007805599999999</v>
      </c>
      <c r="M3647" s="97">
        <f t="shared" si="1690"/>
        <v>1.0043006699999999</v>
      </c>
      <c r="N3647" s="97">
        <f t="shared" si="1691"/>
        <v>1.6537849534840472</v>
      </c>
      <c r="O3647" s="90">
        <f t="shared" si="1692"/>
        <v>1.6550758299999999</v>
      </c>
      <c r="P3647" s="90">
        <f t="shared" si="1693"/>
        <v>671.29643148000002</v>
      </c>
      <c r="Q3647" s="98">
        <f t="shared" si="1664"/>
        <v>0</v>
      </c>
      <c r="R3647" s="7">
        <f t="shared" si="1660"/>
        <v>0</v>
      </c>
      <c r="S3647" s="90">
        <f t="shared" si="1694"/>
        <v>0</v>
      </c>
      <c r="T3647" s="99">
        <f t="shared" si="1661"/>
        <v>0.117687</v>
      </c>
      <c r="U3647" s="98">
        <f t="shared" si="1695"/>
        <v>4</v>
      </c>
      <c r="V3647" s="98">
        <v>252</v>
      </c>
      <c r="W3647" s="97">
        <f t="shared" si="1696"/>
        <v>1.001767614</v>
      </c>
      <c r="X3647" s="90">
        <f t="shared" si="1697"/>
        <v>1.18659297</v>
      </c>
      <c r="Y3647" s="90">
        <f t="shared" si="1698"/>
        <v>0</v>
      </c>
      <c r="Z3647" s="100" t="str">
        <f t="shared" si="1662"/>
        <v>A+J=</v>
      </c>
      <c r="AA3647" s="95">
        <f t="shared" si="1663"/>
        <v>48442</v>
      </c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4"/>
      <c r="DP3647" s="1"/>
      <c r="DQ3647" s="1"/>
      <c r="DR3647" s="1"/>
      <c r="DS3647" s="1"/>
      <c r="DT3647" s="1"/>
      <c r="DU3647" s="1"/>
    </row>
    <row r="3648" spans="1:125" ht="12.75" x14ac:dyDescent="0.2">
      <c r="A3648" s="89">
        <f t="shared" si="1657"/>
        <v>48417</v>
      </c>
      <c r="B3648" s="105">
        <f t="shared" si="1683"/>
        <v>672.91124903999992</v>
      </c>
      <c r="C3648" s="90">
        <f t="shared" si="1684"/>
        <v>405.59859512999998</v>
      </c>
      <c r="D3648" s="91">
        <f t="shared" si="1685"/>
        <v>7245.38</v>
      </c>
      <c r="E3648" s="92">
        <f t="shared" si="1686"/>
        <v>7276.54</v>
      </c>
      <c r="F3648" s="93">
        <f t="shared" si="1687"/>
        <v>45763</v>
      </c>
      <c r="G3648" s="94">
        <f t="shared" si="1688"/>
        <v>4.3006716003852752E-3</v>
      </c>
      <c r="H3648" s="95">
        <f t="shared" si="1680"/>
        <v>48442</v>
      </c>
      <c r="I3648" s="95">
        <f t="shared" si="1689"/>
        <v>48442</v>
      </c>
      <c r="J3648" s="96">
        <f t="shared" si="1681"/>
        <v>22</v>
      </c>
      <c r="K3648" s="96">
        <f t="shared" si="1682"/>
        <v>5</v>
      </c>
      <c r="L3648" s="8">
        <f t="shared" si="1659"/>
        <v>1.0009758</v>
      </c>
      <c r="M3648" s="97">
        <f t="shared" si="1690"/>
        <v>1.0043006699999999</v>
      </c>
      <c r="N3648" s="97">
        <f t="shared" si="1691"/>
        <v>1.6537849534840472</v>
      </c>
      <c r="O3648" s="90">
        <f t="shared" si="1692"/>
        <v>1.6553987100000001</v>
      </c>
      <c r="P3648" s="90">
        <f t="shared" si="1693"/>
        <v>671.42739114999995</v>
      </c>
      <c r="Q3648" s="98">
        <f t="shared" si="1664"/>
        <v>0</v>
      </c>
      <c r="R3648" s="7">
        <f t="shared" si="1660"/>
        <v>0</v>
      </c>
      <c r="S3648" s="90">
        <f t="shared" si="1694"/>
        <v>0</v>
      </c>
      <c r="T3648" s="99">
        <f t="shared" si="1661"/>
        <v>0.117687</v>
      </c>
      <c r="U3648" s="98">
        <f t="shared" si="1695"/>
        <v>5</v>
      </c>
      <c r="V3648" s="98">
        <v>252</v>
      </c>
      <c r="W3648" s="97">
        <f t="shared" si="1696"/>
        <v>1.002210005</v>
      </c>
      <c r="X3648" s="90">
        <f t="shared" si="1697"/>
        <v>1.4838578899999999</v>
      </c>
      <c r="Y3648" s="90">
        <f t="shared" si="1698"/>
        <v>0</v>
      </c>
      <c r="Z3648" s="100" t="str">
        <f t="shared" si="1662"/>
        <v>A+J=</v>
      </c>
      <c r="AA3648" s="95">
        <f t="shared" si="1663"/>
        <v>48442</v>
      </c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4"/>
      <c r="DP3648" s="1"/>
      <c r="DQ3648" s="1"/>
      <c r="DR3648" s="1"/>
      <c r="DS3648" s="1"/>
      <c r="DT3648" s="1"/>
      <c r="DU3648" s="1"/>
    </row>
    <row r="3649" spans="1:125" ht="12.75" x14ac:dyDescent="0.2">
      <c r="A3649" s="89">
        <f t="shared" si="1657"/>
        <v>48418</v>
      </c>
      <c r="B3649" s="105">
        <f t="shared" si="1683"/>
        <v>673.3397496</v>
      </c>
      <c r="C3649" s="90">
        <f t="shared" si="1684"/>
        <v>405.59859512999998</v>
      </c>
      <c r="D3649" s="91">
        <f t="shared" si="1685"/>
        <v>7245.38</v>
      </c>
      <c r="E3649" s="92">
        <f t="shared" si="1686"/>
        <v>7276.54</v>
      </c>
      <c r="F3649" s="93">
        <f t="shared" si="1687"/>
        <v>45763</v>
      </c>
      <c r="G3649" s="94">
        <f t="shared" si="1688"/>
        <v>4.3006716003852752E-3</v>
      </c>
      <c r="H3649" s="95">
        <f t="shared" si="1680"/>
        <v>48442</v>
      </c>
      <c r="I3649" s="95">
        <f t="shared" si="1689"/>
        <v>48442</v>
      </c>
      <c r="J3649" s="96">
        <f t="shared" si="1681"/>
        <v>22</v>
      </c>
      <c r="K3649" s="96">
        <f t="shared" si="1682"/>
        <v>6</v>
      </c>
      <c r="L3649" s="8">
        <f t="shared" si="1659"/>
        <v>1.00117108</v>
      </c>
      <c r="M3649" s="97">
        <f t="shared" si="1690"/>
        <v>1.0043006699999999</v>
      </c>
      <c r="N3649" s="97">
        <f t="shared" si="1691"/>
        <v>1.6537849534840472</v>
      </c>
      <c r="O3649" s="90">
        <f t="shared" si="1692"/>
        <v>1.65572166</v>
      </c>
      <c r="P3649" s="90">
        <f t="shared" si="1693"/>
        <v>671.55837922000001</v>
      </c>
      <c r="Q3649" s="98">
        <f t="shared" si="1664"/>
        <v>0</v>
      </c>
      <c r="R3649" s="7">
        <f t="shared" si="1660"/>
        <v>0</v>
      </c>
      <c r="S3649" s="90">
        <f t="shared" si="1694"/>
        <v>0</v>
      </c>
      <c r="T3649" s="99">
        <f t="shared" si="1661"/>
        <v>0.117687</v>
      </c>
      <c r="U3649" s="98">
        <f t="shared" si="1695"/>
        <v>6</v>
      </c>
      <c r="V3649" s="98">
        <v>252</v>
      </c>
      <c r="W3649" s="97">
        <f t="shared" si="1696"/>
        <v>1.002652592</v>
      </c>
      <c r="X3649" s="90">
        <f t="shared" si="1697"/>
        <v>1.78137038</v>
      </c>
      <c r="Y3649" s="90">
        <f t="shared" si="1698"/>
        <v>0</v>
      </c>
      <c r="Z3649" s="100" t="str">
        <f t="shared" si="1662"/>
        <v>A+J=</v>
      </c>
      <c r="AA3649" s="95">
        <f t="shared" si="1663"/>
        <v>48442</v>
      </c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4"/>
      <c r="DP3649" s="1"/>
      <c r="DQ3649" s="1"/>
      <c r="DR3649" s="1"/>
      <c r="DS3649" s="1"/>
      <c r="DT3649" s="1"/>
      <c r="DU3649" s="1"/>
    </row>
    <row r="3650" spans="1:125" ht="12.75" x14ac:dyDescent="0.2">
      <c r="A3650" s="89">
        <f t="shared" si="1657"/>
        <v>48419</v>
      </c>
      <c r="B3650" s="105">
        <f t="shared" si="1683"/>
        <v>673.76851741999997</v>
      </c>
      <c r="C3650" s="90">
        <f t="shared" si="1684"/>
        <v>405.59859512999998</v>
      </c>
      <c r="D3650" s="91">
        <f t="shared" si="1685"/>
        <v>7245.38</v>
      </c>
      <c r="E3650" s="92">
        <f t="shared" si="1686"/>
        <v>7276.54</v>
      </c>
      <c r="F3650" s="93">
        <f t="shared" si="1687"/>
        <v>45763</v>
      </c>
      <c r="G3650" s="94">
        <f t="shared" si="1688"/>
        <v>4.3006716003852752E-3</v>
      </c>
      <c r="H3650" s="95">
        <f t="shared" si="1680"/>
        <v>48442</v>
      </c>
      <c r="I3650" s="95">
        <f t="shared" si="1689"/>
        <v>48442</v>
      </c>
      <c r="J3650" s="96">
        <f t="shared" si="1681"/>
        <v>22</v>
      </c>
      <c r="K3650" s="96">
        <f t="shared" si="1682"/>
        <v>7</v>
      </c>
      <c r="L3650" s="8">
        <f t="shared" si="1659"/>
        <v>1.0013663900000001</v>
      </c>
      <c r="M3650" s="97">
        <f t="shared" si="1690"/>
        <v>1.0043006699999999</v>
      </c>
      <c r="N3650" s="97">
        <f t="shared" si="1691"/>
        <v>1.6537849534840472</v>
      </c>
      <c r="O3650" s="90">
        <f t="shared" si="1692"/>
        <v>1.6560446600000001</v>
      </c>
      <c r="P3650" s="90">
        <f t="shared" si="1693"/>
        <v>671.68938756</v>
      </c>
      <c r="Q3650" s="98">
        <f t="shared" si="1664"/>
        <v>0</v>
      </c>
      <c r="R3650" s="7">
        <f t="shared" si="1660"/>
        <v>0</v>
      </c>
      <c r="S3650" s="90">
        <f t="shared" si="1694"/>
        <v>0</v>
      </c>
      <c r="T3650" s="99">
        <f t="shared" si="1661"/>
        <v>0.117687</v>
      </c>
      <c r="U3650" s="98">
        <f t="shared" si="1695"/>
        <v>7</v>
      </c>
      <c r="V3650" s="98">
        <v>252</v>
      </c>
      <c r="W3650" s="97">
        <f t="shared" si="1696"/>
        <v>1.0030953739999999</v>
      </c>
      <c r="X3650" s="90">
        <f t="shared" si="1697"/>
        <v>2.0791298600000001</v>
      </c>
      <c r="Y3650" s="90">
        <f t="shared" si="1698"/>
        <v>0</v>
      </c>
      <c r="Z3650" s="100" t="str">
        <f t="shared" si="1662"/>
        <v>A+J=</v>
      </c>
      <c r="AA3650" s="95">
        <f t="shared" si="1663"/>
        <v>48442</v>
      </c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4"/>
      <c r="DP3650" s="1"/>
      <c r="DQ3650" s="1"/>
      <c r="DR3650" s="1"/>
      <c r="DS3650" s="1"/>
      <c r="DT3650" s="1"/>
      <c r="DU3650" s="1"/>
    </row>
    <row r="3651" spans="1:125" ht="12.75" x14ac:dyDescent="0.2">
      <c r="A3651" s="89">
        <f t="shared" si="1657"/>
        <v>48420</v>
      </c>
      <c r="B3651" s="105">
        <f t="shared" si="1683"/>
        <v>673.76851741999997</v>
      </c>
      <c r="C3651" s="90">
        <f t="shared" si="1684"/>
        <v>405.59859512999998</v>
      </c>
      <c r="D3651" s="91">
        <f t="shared" si="1685"/>
        <v>7245.38</v>
      </c>
      <c r="E3651" s="92">
        <f t="shared" si="1686"/>
        <v>7276.54</v>
      </c>
      <c r="F3651" s="93">
        <f t="shared" si="1687"/>
        <v>45763</v>
      </c>
      <c r="G3651" s="94">
        <f t="shared" si="1688"/>
        <v>4.3006716003852752E-3</v>
      </c>
      <c r="H3651" s="95">
        <f t="shared" si="1680"/>
        <v>48442</v>
      </c>
      <c r="I3651" s="95">
        <f t="shared" si="1689"/>
        <v>48442</v>
      </c>
      <c r="J3651" s="96">
        <f t="shared" si="1681"/>
        <v>22</v>
      </c>
      <c r="K3651" s="96">
        <f t="shared" si="1682"/>
        <v>7</v>
      </c>
      <c r="L3651" s="8">
        <f t="shared" si="1659"/>
        <v>1.0013663900000001</v>
      </c>
      <c r="M3651" s="97">
        <f t="shared" si="1690"/>
        <v>1.0043006699999999</v>
      </c>
      <c r="N3651" s="97">
        <f t="shared" si="1691"/>
        <v>1.6537849534840472</v>
      </c>
      <c r="O3651" s="90">
        <f t="shared" si="1692"/>
        <v>1.6560446600000001</v>
      </c>
      <c r="P3651" s="90">
        <f t="shared" si="1693"/>
        <v>671.68938756</v>
      </c>
      <c r="Q3651" s="98">
        <f t="shared" si="1664"/>
        <v>0</v>
      </c>
      <c r="R3651" s="7">
        <f t="shared" si="1660"/>
        <v>0</v>
      </c>
      <c r="S3651" s="90">
        <f t="shared" si="1694"/>
        <v>0</v>
      </c>
      <c r="T3651" s="99">
        <f t="shared" si="1661"/>
        <v>0.117687</v>
      </c>
      <c r="U3651" s="98">
        <f t="shared" si="1695"/>
        <v>7</v>
      </c>
      <c r="V3651" s="98">
        <v>252</v>
      </c>
      <c r="W3651" s="97">
        <f t="shared" si="1696"/>
        <v>1.0030953739999999</v>
      </c>
      <c r="X3651" s="90">
        <f t="shared" si="1697"/>
        <v>2.0791298600000001</v>
      </c>
      <c r="Y3651" s="90">
        <f t="shared" si="1698"/>
        <v>0</v>
      </c>
      <c r="Z3651" s="100" t="str">
        <f t="shared" si="1662"/>
        <v>A+J=</v>
      </c>
      <c r="AA3651" s="95">
        <f t="shared" si="1663"/>
        <v>48442</v>
      </c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4"/>
      <c r="DP3651" s="1"/>
      <c r="DQ3651" s="1"/>
      <c r="DR3651" s="1"/>
      <c r="DS3651" s="1"/>
      <c r="DT3651" s="1"/>
      <c r="DU3651" s="1"/>
    </row>
    <row r="3652" spans="1:125" ht="12.75" x14ac:dyDescent="0.2">
      <c r="A3652" s="89">
        <f t="shared" si="1657"/>
        <v>48421</v>
      </c>
      <c r="B3652" s="105">
        <f t="shared" si="1683"/>
        <v>673.76851741999997</v>
      </c>
      <c r="C3652" s="90">
        <f t="shared" si="1684"/>
        <v>405.59859512999998</v>
      </c>
      <c r="D3652" s="91">
        <f t="shared" si="1685"/>
        <v>7245.38</v>
      </c>
      <c r="E3652" s="92">
        <f t="shared" si="1686"/>
        <v>7276.54</v>
      </c>
      <c r="F3652" s="93">
        <f t="shared" si="1687"/>
        <v>45763</v>
      </c>
      <c r="G3652" s="94">
        <f t="shared" si="1688"/>
        <v>4.3006716003852752E-3</v>
      </c>
      <c r="H3652" s="95">
        <f t="shared" si="1680"/>
        <v>48442</v>
      </c>
      <c r="I3652" s="95">
        <f t="shared" si="1689"/>
        <v>48442</v>
      </c>
      <c r="J3652" s="96">
        <f t="shared" si="1681"/>
        <v>22</v>
      </c>
      <c r="K3652" s="96">
        <f t="shared" si="1682"/>
        <v>7</v>
      </c>
      <c r="L3652" s="8">
        <f t="shared" si="1659"/>
        <v>1.0013663900000001</v>
      </c>
      <c r="M3652" s="97">
        <f t="shared" si="1690"/>
        <v>1.0043006699999999</v>
      </c>
      <c r="N3652" s="97">
        <f t="shared" si="1691"/>
        <v>1.6537849534840472</v>
      </c>
      <c r="O3652" s="90">
        <f t="shared" si="1692"/>
        <v>1.6560446600000001</v>
      </c>
      <c r="P3652" s="90">
        <f t="shared" si="1693"/>
        <v>671.68938756</v>
      </c>
      <c r="Q3652" s="98">
        <f t="shared" si="1664"/>
        <v>0</v>
      </c>
      <c r="R3652" s="7">
        <f t="shared" si="1660"/>
        <v>0</v>
      </c>
      <c r="S3652" s="90">
        <f t="shared" si="1694"/>
        <v>0</v>
      </c>
      <c r="T3652" s="99">
        <f t="shared" si="1661"/>
        <v>0.117687</v>
      </c>
      <c r="U3652" s="98">
        <f t="shared" si="1695"/>
        <v>7</v>
      </c>
      <c r="V3652" s="98">
        <v>252</v>
      </c>
      <c r="W3652" s="97">
        <f t="shared" si="1696"/>
        <v>1.0030953739999999</v>
      </c>
      <c r="X3652" s="90">
        <f t="shared" si="1697"/>
        <v>2.0791298600000001</v>
      </c>
      <c r="Y3652" s="90">
        <f t="shared" si="1698"/>
        <v>0</v>
      </c>
      <c r="Z3652" s="100" t="str">
        <f t="shared" si="1662"/>
        <v>A+J=</v>
      </c>
      <c r="AA3652" s="95">
        <f t="shared" si="1663"/>
        <v>48442</v>
      </c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4"/>
      <c r="DP3652" s="1"/>
      <c r="DQ3652" s="1"/>
      <c r="DR3652" s="1"/>
      <c r="DS3652" s="1"/>
      <c r="DT3652" s="1"/>
      <c r="DU3652" s="1"/>
    </row>
    <row r="3653" spans="1:125" ht="12.75" x14ac:dyDescent="0.2">
      <c r="A3653" s="89">
        <f t="shared" si="1657"/>
        <v>48422</v>
      </c>
      <c r="B3653" s="105">
        <f t="shared" si="1683"/>
        <v>674.19756143999996</v>
      </c>
      <c r="C3653" s="90">
        <f t="shared" si="1684"/>
        <v>405.59859512999998</v>
      </c>
      <c r="D3653" s="91">
        <f t="shared" si="1685"/>
        <v>7245.38</v>
      </c>
      <c r="E3653" s="92">
        <f t="shared" si="1686"/>
        <v>7276.54</v>
      </c>
      <c r="F3653" s="93">
        <f t="shared" si="1687"/>
        <v>45763</v>
      </c>
      <c r="G3653" s="94">
        <f t="shared" si="1688"/>
        <v>4.3006716003852752E-3</v>
      </c>
      <c r="H3653" s="95">
        <f t="shared" si="1680"/>
        <v>48442</v>
      </c>
      <c r="I3653" s="95">
        <f t="shared" si="1689"/>
        <v>48442</v>
      </c>
      <c r="J3653" s="96">
        <f t="shared" si="1681"/>
        <v>22</v>
      </c>
      <c r="K3653" s="96">
        <f t="shared" si="1682"/>
        <v>8</v>
      </c>
      <c r="L3653" s="8">
        <f t="shared" si="1659"/>
        <v>1.0015617400000001</v>
      </c>
      <c r="M3653" s="97">
        <f t="shared" si="1690"/>
        <v>1.0043006699999999</v>
      </c>
      <c r="N3653" s="97">
        <f t="shared" si="1691"/>
        <v>1.6537849534840472</v>
      </c>
      <c r="O3653" s="90">
        <f t="shared" si="1692"/>
        <v>1.6563677299999999</v>
      </c>
      <c r="P3653" s="90">
        <f t="shared" si="1693"/>
        <v>671.82042430000001</v>
      </c>
      <c r="Q3653" s="98">
        <f t="shared" si="1664"/>
        <v>0</v>
      </c>
      <c r="R3653" s="7">
        <f t="shared" si="1660"/>
        <v>0</v>
      </c>
      <c r="S3653" s="90">
        <f t="shared" si="1694"/>
        <v>0</v>
      </c>
      <c r="T3653" s="99">
        <f t="shared" si="1661"/>
        <v>0.117687</v>
      </c>
      <c r="U3653" s="98">
        <f t="shared" si="1695"/>
        <v>8</v>
      </c>
      <c r="V3653" s="98">
        <v>252</v>
      </c>
      <c r="W3653" s="97">
        <f t="shared" si="1696"/>
        <v>1.0035383520000001</v>
      </c>
      <c r="X3653" s="90">
        <f t="shared" si="1697"/>
        <v>2.3771371399999999</v>
      </c>
      <c r="Y3653" s="90">
        <f t="shared" si="1698"/>
        <v>0</v>
      </c>
      <c r="Z3653" s="100" t="str">
        <f t="shared" si="1662"/>
        <v>A+J=</v>
      </c>
      <c r="AA3653" s="95">
        <f t="shared" si="1663"/>
        <v>48442</v>
      </c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4"/>
      <c r="DP3653" s="1"/>
      <c r="DQ3653" s="1"/>
      <c r="DR3653" s="1"/>
      <c r="DS3653" s="1"/>
      <c r="DT3653" s="1"/>
      <c r="DU3653" s="1"/>
    </row>
    <row r="3654" spans="1:125" ht="12.75" x14ac:dyDescent="0.2">
      <c r="A3654" s="89">
        <f t="shared" si="1657"/>
        <v>48423</v>
      </c>
      <c r="B3654" s="105">
        <f t="shared" si="1683"/>
        <v>674.62687768000001</v>
      </c>
      <c r="C3654" s="90">
        <f t="shared" si="1684"/>
        <v>405.59859512999998</v>
      </c>
      <c r="D3654" s="91">
        <f t="shared" si="1685"/>
        <v>7245.38</v>
      </c>
      <c r="E3654" s="92">
        <f t="shared" si="1686"/>
        <v>7276.54</v>
      </c>
      <c r="F3654" s="93">
        <f t="shared" si="1687"/>
        <v>45763</v>
      </c>
      <c r="G3654" s="94">
        <f t="shared" si="1688"/>
        <v>4.3006716003852752E-3</v>
      </c>
      <c r="H3654" s="95">
        <f t="shared" si="1680"/>
        <v>48442</v>
      </c>
      <c r="I3654" s="95">
        <f t="shared" si="1689"/>
        <v>48442</v>
      </c>
      <c r="J3654" s="96">
        <f t="shared" si="1681"/>
        <v>22</v>
      </c>
      <c r="K3654" s="96">
        <f t="shared" si="1682"/>
        <v>9</v>
      </c>
      <c r="L3654" s="8">
        <f t="shared" si="1659"/>
        <v>1.0017571300000001</v>
      </c>
      <c r="M3654" s="97">
        <f t="shared" si="1690"/>
        <v>1.0043006699999999</v>
      </c>
      <c r="N3654" s="97">
        <f t="shared" si="1691"/>
        <v>1.6537849534840472</v>
      </c>
      <c r="O3654" s="90">
        <f t="shared" si="1692"/>
        <v>1.6566908600000001</v>
      </c>
      <c r="P3654" s="90">
        <f t="shared" si="1693"/>
        <v>671.95148538000001</v>
      </c>
      <c r="Q3654" s="98">
        <f t="shared" si="1664"/>
        <v>0</v>
      </c>
      <c r="R3654" s="7">
        <f t="shared" si="1660"/>
        <v>0</v>
      </c>
      <c r="S3654" s="90">
        <f t="shared" si="1694"/>
        <v>0</v>
      </c>
      <c r="T3654" s="99">
        <f t="shared" si="1661"/>
        <v>0.117687</v>
      </c>
      <c r="U3654" s="98">
        <f t="shared" si="1695"/>
        <v>9</v>
      </c>
      <c r="V3654" s="98">
        <v>252</v>
      </c>
      <c r="W3654" s="97">
        <f t="shared" si="1696"/>
        <v>1.003981526</v>
      </c>
      <c r="X3654" s="90">
        <f t="shared" si="1697"/>
        <v>2.6753922999999999</v>
      </c>
      <c r="Y3654" s="90">
        <f t="shared" si="1698"/>
        <v>0</v>
      </c>
      <c r="Z3654" s="100" t="str">
        <f t="shared" si="1662"/>
        <v>A+J=</v>
      </c>
      <c r="AA3654" s="95">
        <f t="shared" si="1663"/>
        <v>48442</v>
      </c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4"/>
      <c r="DP3654" s="1"/>
      <c r="DQ3654" s="1"/>
      <c r="DR3654" s="1"/>
      <c r="DS3654" s="1"/>
      <c r="DT3654" s="1"/>
      <c r="DU3654" s="1"/>
    </row>
    <row r="3655" spans="1:125" ht="12.75" x14ac:dyDescent="0.2">
      <c r="A3655" s="89">
        <f t="shared" si="1657"/>
        <v>48424</v>
      </c>
      <c r="B3655" s="105">
        <f t="shared" si="1683"/>
        <v>675.05646966000006</v>
      </c>
      <c r="C3655" s="90">
        <f t="shared" si="1684"/>
        <v>405.59859512999998</v>
      </c>
      <c r="D3655" s="91">
        <f t="shared" si="1685"/>
        <v>7245.38</v>
      </c>
      <c r="E3655" s="92">
        <f t="shared" si="1686"/>
        <v>7276.54</v>
      </c>
      <c r="F3655" s="93">
        <f t="shared" si="1687"/>
        <v>45763</v>
      </c>
      <c r="G3655" s="94">
        <f t="shared" si="1688"/>
        <v>4.3006716003852752E-3</v>
      </c>
      <c r="H3655" s="95">
        <f t="shared" si="1680"/>
        <v>48442</v>
      </c>
      <c r="I3655" s="95">
        <f t="shared" si="1689"/>
        <v>48442</v>
      </c>
      <c r="J3655" s="96">
        <f t="shared" si="1681"/>
        <v>22</v>
      </c>
      <c r="K3655" s="96">
        <f t="shared" si="1682"/>
        <v>10</v>
      </c>
      <c r="L3655" s="8">
        <f t="shared" si="1659"/>
        <v>1.0019525600000001</v>
      </c>
      <c r="M3655" s="97">
        <f t="shared" si="1690"/>
        <v>1.0043006699999999</v>
      </c>
      <c r="N3655" s="97">
        <f t="shared" si="1691"/>
        <v>1.6537849534840472</v>
      </c>
      <c r="O3655" s="90">
        <f t="shared" si="1692"/>
        <v>1.6570140600000001</v>
      </c>
      <c r="P3655" s="90">
        <f t="shared" si="1693"/>
        <v>672.08257484000001</v>
      </c>
      <c r="Q3655" s="98">
        <f t="shared" si="1664"/>
        <v>0</v>
      </c>
      <c r="R3655" s="7">
        <f t="shared" si="1660"/>
        <v>0</v>
      </c>
      <c r="S3655" s="90">
        <f t="shared" si="1694"/>
        <v>0</v>
      </c>
      <c r="T3655" s="99">
        <f t="shared" si="1661"/>
        <v>0.117687</v>
      </c>
      <c r="U3655" s="98">
        <f t="shared" si="1695"/>
        <v>10</v>
      </c>
      <c r="V3655" s="98">
        <v>252</v>
      </c>
      <c r="W3655" s="97">
        <f t="shared" si="1696"/>
        <v>1.0044248950000001</v>
      </c>
      <c r="X3655" s="90">
        <f t="shared" si="1697"/>
        <v>2.9738948199999999</v>
      </c>
      <c r="Y3655" s="90">
        <f t="shared" si="1698"/>
        <v>0</v>
      </c>
      <c r="Z3655" s="100" t="str">
        <f t="shared" si="1662"/>
        <v>A+J=</v>
      </c>
      <c r="AA3655" s="95">
        <f t="shared" si="1663"/>
        <v>48442</v>
      </c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4"/>
      <c r="DP3655" s="1"/>
      <c r="DQ3655" s="1"/>
      <c r="DR3655" s="1"/>
      <c r="DS3655" s="1"/>
      <c r="DT3655" s="1"/>
      <c r="DU3655" s="1"/>
    </row>
    <row r="3656" spans="1:125" ht="12.75" x14ac:dyDescent="0.2">
      <c r="A3656" s="89">
        <f t="shared" si="1657"/>
        <v>48425</v>
      </c>
      <c r="B3656" s="105">
        <f t="shared" si="1683"/>
        <v>675.48633001999997</v>
      </c>
      <c r="C3656" s="90">
        <f t="shared" si="1684"/>
        <v>405.59859512999998</v>
      </c>
      <c r="D3656" s="91">
        <f t="shared" si="1685"/>
        <v>7245.38</v>
      </c>
      <c r="E3656" s="92">
        <f t="shared" si="1686"/>
        <v>7276.54</v>
      </c>
      <c r="F3656" s="93">
        <f t="shared" si="1687"/>
        <v>45763</v>
      </c>
      <c r="G3656" s="94">
        <f t="shared" si="1688"/>
        <v>4.3006716003852752E-3</v>
      </c>
      <c r="H3656" s="95">
        <f t="shared" si="1680"/>
        <v>48442</v>
      </c>
      <c r="I3656" s="95">
        <f t="shared" si="1689"/>
        <v>48442</v>
      </c>
      <c r="J3656" s="96">
        <f t="shared" si="1681"/>
        <v>22</v>
      </c>
      <c r="K3656" s="96">
        <f t="shared" si="1682"/>
        <v>11</v>
      </c>
      <c r="L3656" s="8">
        <f t="shared" si="1659"/>
        <v>1.0021480199999999</v>
      </c>
      <c r="M3656" s="97">
        <f t="shared" si="1690"/>
        <v>1.0043006699999999</v>
      </c>
      <c r="N3656" s="97">
        <f t="shared" si="1691"/>
        <v>1.6537849534840472</v>
      </c>
      <c r="O3656" s="90">
        <f t="shared" si="1692"/>
        <v>1.65733731</v>
      </c>
      <c r="P3656" s="90">
        <f t="shared" si="1693"/>
        <v>672.21368458999996</v>
      </c>
      <c r="Q3656" s="98">
        <f t="shared" si="1664"/>
        <v>0</v>
      </c>
      <c r="R3656" s="7">
        <f t="shared" si="1660"/>
        <v>0</v>
      </c>
      <c r="S3656" s="90">
        <f t="shared" si="1694"/>
        <v>0</v>
      </c>
      <c r="T3656" s="99">
        <f t="shared" si="1661"/>
        <v>0.117687</v>
      </c>
      <c r="U3656" s="98">
        <f t="shared" si="1695"/>
        <v>11</v>
      </c>
      <c r="V3656" s="98">
        <v>252</v>
      </c>
      <c r="W3656" s="97">
        <f t="shared" si="1696"/>
        <v>1.00486846</v>
      </c>
      <c r="X3656" s="90">
        <f t="shared" si="1697"/>
        <v>3.2726454299999999</v>
      </c>
      <c r="Y3656" s="90">
        <f t="shared" si="1698"/>
        <v>0</v>
      </c>
      <c r="Z3656" s="100" t="str">
        <f t="shared" si="1662"/>
        <v>A+J=</v>
      </c>
      <c r="AA3656" s="95">
        <f t="shared" si="1663"/>
        <v>48442</v>
      </c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4"/>
      <c r="DP3656" s="1"/>
      <c r="DQ3656" s="1"/>
      <c r="DR3656" s="1"/>
      <c r="DS3656" s="1"/>
      <c r="DT3656" s="1"/>
      <c r="DU3656" s="1"/>
    </row>
    <row r="3657" spans="1:125" ht="12.75" x14ac:dyDescent="0.2">
      <c r="A3657" s="89">
        <f t="shared" si="1657"/>
        <v>48426</v>
      </c>
      <c r="B3657" s="105">
        <f t="shared" si="1683"/>
        <v>675.91647107999995</v>
      </c>
      <c r="C3657" s="90">
        <f t="shared" si="1684"/>
        <v>405.59859512999998</v>
      </c>
      <c r="D3657" s="91">
        <f t="shared" si="1685"/>
        <v>7245.38</v>
      </c>
      <c r="E3657" s="92">
        <f t="shared" si="1686"/>
        <v>7276.54</v>
      </c>
      <c r="F3657" s="93">
        <f t="shared" si="1687"/>
        <v>45763</v>
      </c>
      <c r="G3657" s="94">
        <f t="shared" si="1688"/>
        <v>4.3006716003852752E-3</v>
      </c>
      <c r="H3657" s="95">
        <f t="shared" si="1680"/>
        <v>48442</v>
      </c>
      <c r="I3657" s="95">
        <f t="shared" si="1689"/>
        <v>48442</v>
      </c>
      <c r="J3657" s="96">
        <f t="shared" si="1681"/>
        <v>22</v>
      </c>
      <c r="K3657" s="96">
        <f t="shared" si="1682"/>
        <v>12</v>
      </c>
      <c r="L3657" s="8">
        <f t="shared" si="1659"/>
        <v>1.0023435300000001</v>
      </c>
      <c r="M3657" s="97">
        <f t="shared" si="1690"/>
        <v>1.0043006699999999</v>
      </c>
      <c r="N3657" s="97">
        <f t="shared" si="1691"/>
        <v>1.6537849534840472</v>
      </c>
      <c r="O3657" s="90">
        <f t="shared" si="1692"/>
        <v>1.65766064</v>
      </c>
      <c r="P3657" s="90">
        <f t="shared" si="1693"/>
        <v>672.34482677999995</v>
      </c>
      <c r="Q3657" s="98">
        <f t="shared" si="1664"/>
        <v>0</v>
      </c>
      <c r="R3657" s="7">
        <f t="shared" si="1660"/>
        <v>0</v>
      </c>
      <c r="S3657" s="90">
        <f t="shared" si="1694"/>
        <v>0</v>
      </c>
      <c r="T3657" s="99">
        <f t="shared" si="1661"/>
        <v>0.117687</v>
      </c>
      <c r="U3657" s="98">
        <f t="shared" si="1695"/>
        <v>12</v>
      </c>
      <c r="V3657" s="98">
        <v>252</v>
      </c>
      <c r="W3657" s="97">
        <f t="shared" si="1696"/>
        <v>1.0053122210000001</v>
      </c>
      <c r="X3657" s="90">
        <f t="shared" si="1697"/>
        <v>3.5716443</v>
      </c>
      <c r="Y3657" s="90">
        <f t="shared" si="1698"/>
        <v>0</v>
      </c>
      <c r="Z3657" s="100" t="str">
        <f t="shared" si="1662"/>
        <v>A+J=</v>
      </c>
      <c r="AA3657" s="95">
        <f t="shared" si="1663"/>
        <v>48442</v>
      </c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4"/>
      <c r="DP3657" s="1"/>
      <c r="DQ3657" s="1"/>
      <c r="DR3657" s="1"/>
      <c r="DS3657" s="1"/>
      <c r="DT3657" s="1"/>
      <c r="DU3657" s="1"/>
    </row>
    <row r="3658" spans="1:125" ht="12.75" x14ac:dyDescent="0.2">
      <c r="A3658" s="89">
        <f t="shared" si="1657"/>
        <v>48427</v>
      </c>
      <c r="B3658" s="105">
        <f t="shared" si="1683"/>
        <v>675.91647107999995</v>
      </c>
      <c r="C3658" s="90">
        <f t="shared" si="1684"/>
        <v>405.59859512999998</v>
      </c>
      <c r="D3658" s="91">
        <f t="shared" si="1685"/>
        <v>7245.38</v>
      </c>
      <c r="E3658" s="92">
        <f t="shared" si="1686"/>
        <v>7276.54</v>
      </c>
      <c r="F3658" s="93">
        <f t="shared" si="1687"/>
        <v>45763</v>
      </c>
      <c r="G3658" s="94">
        <f t="shared" si="1688"/>
        <v>4.3006716003852752E-3</v>
      </c>
      <c r="H3658" s="95">
        <f t="shared" si="1680"/>
        <v>48442</v>
      </c>
      <c r="I3658" s="95">
        <f t="shared" si="1689"/>
        <v>48442</v>
      </c>
      <c r="J3658" s="96">
        <f t="shared" si="1681"/>
        <v>22</v>
      </c>
      <c r="K3658" s="96">
        <f t="shared" si="1682"/>
        <v>12</v>
      </c>
      <c r="L3658" s="8">
        <f t="shared" si="1659"/>
        <v>1.0023435300000001</v>
      </c>
      <c r="M3658" s="97">
        <f t="shared" si="1690"/>
        <v>1.0043006699999999</v>
      </c>
      <c r="N3658" s="97">
        <f t="shared" si="1691"/>
        <v>1.6537849534840472</v>
      </c>
      <c r="O3658" s="90">
        <f t="shared" si="1692"/>
        <v>1.65766064</v>
      </c>
      <c r="P3658" s="90">
        <f t="shared" si="1693"/>
        <v>672.34482677999995</v>
      </c>
      <c r="Q3658" s="98">
        <f t="shared" si="1664"/>
        <v>0</v>
      </c>
      <c r="R3658" s="7">
        <f t="shared" si="1660"/>
        <v>0</v>
      </c>
      <c r="S3658" s="90">
        <f t="shared" si="1694"/>
        <v>0</v>
      </c>
      <c r="T3658" s="99">
        <f t="shared" si="1661"/>
        <v>0.117687</v>
      </c>
      <c r="U3658" s="98">
        <f t="shared" si="1695"/>
        <v>12</v>
      </c>
      <c r="V3658" s="98">
        <v>252</v>
      </c>
      <c r="W3658" s="97">
        <f t="shared" si="1696"/>
        <v>1.0053122210000001</v>
      </c>
      <c r="X3658" s="90">
        <f t="shared" si="1697"/>
        <v>3.5716443</v>
      </c>
      <c r="Y3658" s="90">
        <f t="shared" si="1698"/>
        <v>0</v>
      </c>
      <c r="Z3658" s="100" t="str">
        <f t="shared" si="1662"/>
        <v>A+J=</v>
      </c>
      <c r="AA3658" s="95">
        <f t="shared" si="1663"/>
        <v>48442</v>
      </c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4"/>
      <c r="DP3658" s="1"/>
      <c r="DQ3658" s="1"/>
      <c r="DR3658" s="1"/>
      <c r="DS3658" s="1"/>
      <c r="DT3658" s="1"/>
      <c r="DU3658" s="1"/>
    </row>
    <row r="3659" spans="1:125" ht="12.75" x14ac:dyDescent="0.2">
      <c r="A3659" s="89">
        <f t="shared" si="1657"/>
        <v>48428</v>
      </c>
      <c r="B3659" s="105">
        <f t="shared" si="1683"/>
        <v>675.91647107999995</v>
      </c>
      <c r="C3659" s="90">
        <f t="shared" si="1684"/>
        <v>405.59859512999998</v>
      </c>
      <c r="D3659" s="91">
        <f t="shared" si="1685"/>
        <v>7245.38</v>
      </c>
      <c r="E3659" s="92">
        <f t="shared" si="1686"/>
        <v>7276.54</v>
      </c>
      <c r="F3659" s="93">
        <f t="shared" si="1687"/>
        <v>45763</v>
      </c>
      <c r="G3659" s="94">
        <f t="shared" si="1688"/>
        <v>4.3006716003852752E-3</v>
      </c>
      <c r="H3659" s="95">
        <f t="shared" si="1680"/>
        <v>48442</v>
      </c>
      <c r="I3659" s="95">
        <f t="shared" si="1689"/>
        <v>48442</v>
      </c>
      <c r="J3659" s="96">
        <f t="shared" si="1681"/>
        <v>22</v>
      </c>
      <c r="K3659" s="96">
        <f t="shared" si="1682"/>
        <v>12</v>
      </c>
      <c r="L3659" s="8">
        <f t="shared" si="1659"/>
        <v>1.0023435300000001</v>
      </c>
      <c r="M3659" s="97">
        <f t="shared" si="1690"/>
        <v>1.0043006699999999</v>
      </c>
      <c r="N3659" s="97">
        <f t="shared" si="1691"/>
        <v>1.6537849534840472</v>
      </c>
      <c r="O3659" s="90">
        <f t="shared" si="1692"/>
        <v>1.65766064</v>
      </c>
      <c r="P3659" s="90">
        <f t="shared" si="1693"/>
        <v>672.34482677999995</v>
      </c>
      <c r="Q3659" s="98">
        <f t="shared" si="1664"/>
        <v>0</v>
      </c>
      <c r="R3659" s="7">
        <f t="shared" si="1660"/>
        <v>0</v>
      </c>
      <c r="S3659" s="90">
        <f t="shared" si="1694"/>
        <v>0</v>
      </c>
      <c r="T3659" s="99">
        <f t="shared" si="1661"/>
        <v>0.117687</v>
      </c>
      <c r="U3659" s="98">
        <f t="shared" si="1695"/>
        <v>12</v>
      </c>
      <c r="V3659" s="98">
        <v>252</v>
      </c>
      <c r="W3659" s="97">
        <f t="shared" si="1696"/>
        <v>1.0053122210000001</v>
      </c>
      <c r="X3659" s="90">
        <f t="shared" si="1697"/>
        <v>3.5716443</v>
      </c>
      <c r="Y3659" s="90">
        <f t="shared" si="1698"/>
        <v>0</v>
      </c>
      <c r="Z3659" s="100" t="str">
        <f t="shared" si="1662"/>
        <v>A+J=</v>
      </c>
      <c r="AA3659" s="95">
        <f t="shared" si="1663"/>
        <v>48442</v>
      </c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4"/>
      <c r="DP3659" s="1"/>
      <c r="DQ3659" s="1"/>
      <c r="DR3659" s="1"/>
      <c r="DS3659" s="1"/>
      <c r="DT3659" s="1"/>
      <c r="DU3659" s="1"/>
    </row>
    <row r="3660" spans="1:125" ht="12.75" x14ac:dyDescent="0.2">
      <c r="A3660" s="89">
        <f t="shared" si="1657"/>
        <v>48429</v>
      </c>
      <c r="B3660" s="105">
        <f t="shared" si="1683"/>
        <v>676.34688007</v>
      </c>
      <c r="C3660" s="90">
        <f t="shared" si="1684"/>
        <v>405.59859512999998</v>
      </c>
      <c r="D3660" s="91">
        <f t="shared" si="1685"/>
        <v>7245.38</v>
      </c>
      <c r="E3660" s="92">
        <f t="shared" si="1686"/>
        <v>7276.54</v>
      </c>
      <c r="F3660" s="93">
        <f t="shared" si="1687"/>
        <v>45763</v>
      </c>
      <c r="G3660" s="94">
        <f t="shared" si="1688"/>
        <v>4.3006716003852752E-3</v>
      </c>
      <c r="H3660" s="95">
        <f t="shared" si="1680"/>
        <v>48442</v>
      </c>
      <c r="I3660" s="95">
        <f t="shared" si="1689"/>
        <v>48442</v>
      </c>
      <c r="J3660" s="96">
        <f t="shared" si="1681"/>
        <v>22</v>
      </c>
      <c r="K3660" s="96">
        <f t="shared" si="1682"/>
        <v>13</v>
      </c>
      <c r="L3660" s="8">
        <f t="shared" si="1659"/>
        <v>1.0025390700000001</v>
      </c>
      <c r="M3660" s="97">
        <f t="shared" si="1690"/>
        <v>1.0043006699999999</v>
      </c>
      <c r="N3660" s="97">
        <f t="shared" si="1691"/>
        <v>1.6537849534840472</v>
      </c>
      <c r="O3660" s="90">
        <f t="shared" si="1692"/>
        <v>1.65798402</v>
      </c>
      <c r="P3660" s="90">
        <f t="shared" si="1693"/>
        <v>672.47598925</v>
      </c>
      <c r="Q3660" s="98">
        <f t="shared" si="1664"/>
        <v>0</v>
      </c>
      <c r="R3660" s="7">
        <f t="shared" si="1660"/>
        <v>0</v>
      </c>
      <c r="S3660" s="90">
        <f t="shared" si="1694"/>
        <v>0</v>
      </c>
      <c r="T3660" s="99">
        <f t="shared" si="1661"/>
        <v>0.117687</v>
      </c>
      <c r="U3660" s="98">
        <f t="shared" si="1695"/>
        <v>13</v>
      </c>
      <c r="V3660" s="98">
        <v>252</v>
      </c>
      <c r="W3660" s="97">
        <f t="shared" si="1696"/>
        <v>1.0057561770000001</v>
      </c>
      <c r="X3660" s="90">
        <f t="shared" si="1697"/>
        <v>3.8708908200000001</v>
      </c>
      <c r="Y3660" s="90">
        <f t="shared" si="1698"/>
        <v>0</v>
      </c>
      <c r="Z3660" s="100" t="str">
        <f t="shared" si="1662"/>
        <v>A+J=</v>
      </c>
      <c r="AA3660" s="95">
        <f t="shared" si="1663"/>
        <v>48442</v>
      </c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4"/>
      <c r="DP3660" s="1"/>
      <c r="DQ3660" s="1"/>
      <c r="DR3660" s="1"/>
      <c r="DS3660" s="1"/>
      <c r="DT3660" s="1"/>
      <c r="DU3660" s="1"/>
    </row>
    <row r="3661" spans="1:125" ht="12.75" x14ac:dyDescent="0.2">
      <c r="A3661" s="89">
        <f t="shared" si="1657"/>
        <v>48430</v>
      </c>
      <c r="B3661" s="105">
        <f t="shared" si="1683"/>
        <v>676.77756658999999</v>
      </c>
      <c r="C3661" s="90">
        <f t="shared" si="1684"/>
        <v>405.59859512999998</v>
      </c>
      <c r="D3661" s="91">
        <f t="shared" si="1685"/>
        <v>7245.38</v>
      </c>
      <c r="E3661" s="92">
        <f t="shared" si="1686"/>
        <v>7276.54</v>
      </c>
      <c r="F3661" s="93">
        <f t="shared" si="1687"/>
        <v>45763</v>
      </c>
      <c r="G3661" s="94">
        <f t="shared" si="1688"/>
        <v>4.3006716003852752E-3</v>
      </c>
      <c r="H3661" s="95">
        <f t="shared" si="1680"/>
        <v>48442</v>
      </c>
      <c r="I3661" s="95">
        <f t="shared" si="1689"/>
        <v>48442</v>
      </c>
      <c r="J3661" s="96">
        <f t="shared" si="1681"/>
        <v>22</v>
      </c>
      <c r="K3661" s="96">
        <f t="shared" si="1682"/>
        <v>14</v>
      </c>
      <c r="L3661" s="8">
        <f t="shared" si="1659"/>
        <v>1.0027346500000001</v>
      </c>
      <c r="M3661" s="97">
        <f t="shared" si="1690"/>
        <v>1.0043006699999999</v>
      </c>
      <c r="N3661" s="97">
        <f t="shared" si="1691"/>
        <v>1.6537849534840472</v>
      </c>
      <c r="O3661" s="90">
        <f t="shared" si="1692"/>
        <v>1.65830747</v>
      </c>
      <c r="P3661" s="90">
        <f t="shared" si="1693"/>
        <v>672.60718011999995</v>
      </c>
      <c r="Q3661" s="98">
        <f t="shared" si="1664"/>
        <v>0</v>
      </c>
      <c r="R3661" s="7">
        <f t="shared" si="1660"/>
        <v>0</v>
      </c>
      <c r="S3661" s="90">
        <f t="shared" si="1694"/>
        <v>0</v>
      </c>
      <c r="T3661" s="99">
        <f t="shared" si="1661"/>
        <v>0.117687</v>
      </c>
      <c r="U3661" s="98">
        <f t="shared" si="1695"/>
        <v>14</v>
      </c>
      <c r="V3661" s="98">
        <v>252</v>
      </c>
      <c r="W3661" s="97">
        <f t="shared" si="1696"/>
        <v>1.00620033</v>
      </c>
      <c r="X3661" s="90">
        <f t="shared" si="1697"/>
        <v>4.1703864700000004</v>
      </c>
      <c r="Y3661" s="90">
        <f t="shared" si="1698"/>
        <v>0</v>
      </c>
      <c r="Z3661" s="100" t="str">
        <f t="shared" si="1662"/>
        <v>A+J=</v>
      </c>
      <c r="AA3661" s="95">
        <f t="shared" si="1663"/>
        <v>48442</v>
      </c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4"/>
      <c r="DP3661" s="1"/>
      <c r="DQ3661" s="1"/>
      <c r="DR3661" s="1"/>
      <c r="DS3661" s="1"/>
      <c r="DT3661" s="1"/>
      <c r="DU3661" s="1"/>
    </row>
    <row r="3662" spans="1:125" ht="12.75" x14ac:dyDescent="0.2">
      <c r="A3662" s="89">
        <f t="shared" si="1657"/>
        <v>48431</v>
      </c>
      <c r="B3662" s="105">
        <f t="shared" si="1683"/>
        <v>677.20852600000001</v>
      </c>
      <c r="C3662" s="90">
        <f t="shared" si="1684"/>
        <v>405.59859512999998</v>
      </c>
      <c r="D3662" s="91">
        <f t="shared" si="1685"/>
        <v>7245.38</v>
      </c>
      <c r="E3662" s="92">
        <f t="shared" si="1686"/>
        <v>7276.54</v>
      </c>
      <c r="F3662" s="93">
        <f t="shared" si="1687"/>
        <v>45763</v>
      </c>
      <c r="G3662" s="94">
        <f t="shared" si="1688"/>
        <v>4.3006716003852752E-3</v>
      </c>
      <c r="H3662" s="95">
        <f t="shared" si="1680"/>
        <v>48442</v>
      </c>
      <c r="I3662" s="95">
        <f t="shared" si="1689"/>
        <v>48442</v>
      </c>
      <c r="J3662" s="96">
        <f t="shared" si="1681"/>
        <v>22</v>
      </c>
      <c r="K3662" s="96">
        <f t="shared" si="1682"/>
        <v>15</v>
      </c>
      <c r="L3662" s="8">
        <f t="shared" si="1659"/>
        <v>1.00293027</v>
      </c>
      <c r="M3662" s="97">
        <f t="shared" si="1690"/>
        <v>1.0043006699999999</v>
      </c>
      <c r="N3662" s="97">
        <f t="shared" si="1691"/>
        <v>1.6537849534840472</v>
      </c>
      <c r="O3662" s="90">
        <f t="shared" si="1692"/>
        <v>1.6586309800000001</v>
      </c>
      <c r="P3662" s="90">
        <f t="shared" si="1693"/>
        <v>672.73839532</v>
      </c>
      <c r="Q3662" s="98">
        <f t="shared" si="1664"/>
        <v>0</v>
      </c>
      <c r="R3662" s="7">
        <f t="shared" si="1660"/>
        <v>0</v>
      </c>
      <c r="S3662" s="90">
        <f t="shared" si="1694"/>
        <v>0</v>
      </c>
      <c r="T3662" s="99">
        <f t="shared" si="1661"/>
        <v>0.117687</v>
      </c>
      <c r="U3662" s="98">
        <f t="shared" si="1695"/>
        <v>15</v>
      </c>
      <c r="V3662" s="98">
        <v>252</v>
      </c>
      <c r="W3662" s="97">
        <f t="shared" si="1696"/>
        <v>1.0066446790000001</v>
      </c>
      <c r="X3662" s="90">
        <f t="shared" si="1697"/>
        <v>4.4701306799999996</v>
      </c>
      <c r="Y3662" s="90">
        <f t="shared" si="1698"/>
        <v>0</v>
      </c>
      <c r="Z3662" s="100" t="str">
        <f t="shared" si="1662"/>
        <v>A+J=</v>
      </c>
      <c r="AA3662" s="95">
        <f t="shared" si="1663"/>
        <v>48442</v>
      </c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4"/>
      <c r="DP3662" s="1"/>
      <c r="DQ3662" s="1"/>
      <c r="DR3662" s="1"/>
      <c r="DS3662" s="1"/>
      <c r="DT3662" s="1"/>
      <c r="DU3662" s="1"/>
    </row>
    <row r="3663" spans="1:125" ht="12.75" x14ac:dyDescent="0.2">
      <c r="A3663" s="89">
        <f t="shared" si="1657"/>
        <v>48432</v>
      </c>
      <c r="B3663" s="105">
        <f t="shared" si="1683"/>
        <v>677.63976251000008</v>
      </c>
      <c r="C3663" s="90">
        <f t="shared" si="1684"/>
        <v>405.59859512999998</v>
      </c>
      <c r="D3663" s="91">
        <f t="shared" si="1685"/>
        <v>7245.38</v>
      </c>
      <c r="E3663" s="92">
        <f t="shared" si="1686"/>
        <v>7276.54</v>
      </c>
      <c r="F3663" s="93">
        <f t="shared" si="1687"/>
        <v>45763</v>
      </c>
      <c r="G3663" s="94">
        <f t="shared" si="1688"/>
        <v>4.3006716003852752E-3</v>
      </c>
      <c r="H3663" s="95">
        <f t="shared" si="1680"/>
        <v>48442</v>
      </c>
      <c r="I3663" s="95">
        <f t="shared" si="1689"/>
        <v>48442</v>
      </c>
      <c r="J3663" s="96">
        <f t="shared" si="1681"/>
        <v>22</v>
      </c>
      <c r="K3663" s="96">
        <f t="shared" si="1682"/>
        <v>16</v>
      </c>
      <c r="L3663" s="8">
        <f t="shared" si="1659"/>
        <v>1.0031259299999999</v>
      </c>
      <c r="M3663" s="97">
        <f t="shared" si="1690"/>
        <v>1.0043006699999999</v>
      </c>
      <c r="N3663" s="97">
        <f t="shared" si="1691"/>
        <v>1.6537849534840472</v>
      </c>
      <c r="O3663" s="90">
        <f t="shared" si="1692"/>
        <v>1.65895456</v>
      </c>
      <c r="P3663" s="90">
        <f t="shared" si="1693"/>
        <v>672.86963892000006</v>
      </c>
      <c r="Q3663" s="98">
        <f t="shared" si="1664"/>
        <v>0</v>
      </c>
      <c r="R3663" s="7">
        <f t="shared" si="1660"/>
        <v>0</v>
      </c>
      <c r="S3663" s="90">
        <f t="shared" si="1694"/>
        <v>0</v>
      </c>
      <c r="T3663" s="99">
        <f t="shared" si="1661"/>
        <v>0.117687</v>
      </c>
      <c r="U3663" s="98">
        <f t="shared" si="1695"/>
        <v>16</v>
      </c>
      <c r="V3663" s="98">
        <v>252</v>
      </c>
      <c r="W3663" s="97">
        <f t="shared" si="1696"/>
        <v>1.007089224</v>
      </c>
      <c r="X3663" s="90">
        <f t="shared" si="1697"/>
        <v>4.7701235899999999</v>
      </c>
      <c r="Y3663" s="90">
        <f t="shared" si="1698"/>
        <v>0</v>
      </c>
      <c r="Z3663" s="100" t="str">
        <f t="shared" si="1662"/>
        <v>A+J=</v>
      </c>
      <c r="AA3663" s="95">
        <f t="shared" si="1663"/>
        <v>48442</v>
      </c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4"/>
      <c r="DP3663" s="1"/>
      <c r="DQ3663" s="1"/>
      <c r="DR3663" s="1"/>
      <c r="DS3663" s="1"/>
      <c r="DT3663" s="1"/>
      <c r="DU3663" s="1"/>
    </row>
    <row r="3664" spans="1:125" ht="12.75" x14ac:dyDescent="0.2">
      <c r="A3664" s="89">
        <f t="shared" si="1657"/>
        <v>48433</v>
      </c>
      <c r="B3664" s="105">
        <f t="shared" si="1683"/>
        <v>678.07126870000002</v>
      </c>
      <c r="C3664" s="90">
        <f t="shared" si="1684"/>
        <v>405.59859512999998</v>
      </c>
      <c r="D3664" s="91">
        <f t="shared" si="1685"/>
        <v>7245.38</v>
      </c>
      <c r="E3664" s="92">
        <f t="shared" si="1686"/>
        <v>7276.54</v>
      </c>
      <c r="F3664" s="93">
        <f t="shared" si="1687"/>
        <v>45763</v>
      </c>
      <c r="G3664" s="94">
        <f t="shared" si="1688"/>
        <v>4.3006716003852752E-3</v>
      </c>
      <c r="H3664" s="95">
        <f t="shared" si="1680"/>
        <v>48442</v>
      </c>
      <c r="I3664" s="95">
        <f t="shared" si="1689"/>
        <v>48442</v>
      </c>
      <c r="J3664" s="96">
        <f t="shared" si="1681"/>
        <v>22</v>
      </c>
      <c r="K3664" s="96">
        <f t="shared" si="1682"/>
        <v>17</v>
      </c>
      <c r="L3664" s="8">
        <f t="shared" si="1659"/>
        <v>1.0033216199999999</v>
      </c>
      <c r="M3664" s="97">
        <f t="shared" si="1690"/>
        <v>1.0043006699999999</v>
      </c>
      <c r="N3664" s="97">
        <f t="shared" si="1691"/>
        <v>1.6537849534840472</v>
      </c>
      <c r="O3664" s="90">
        <f t="shared" si="1692"/>
        <v>1.65927819</v>
      </c>
      <c r="P3664" s="90">
        <f t="shared" si="1693"/>
        <v>673.00090279000005</v>
      </c>
      <c r="Q3664" s="98">
        <f t="shared" si="1664"/>
        <v>0</v>
      </c>
      <c r="R3664" s="7">
        <f t="shared" si="1660"/>
        <v>0</v>
      </c>
      <c r="S3664" s="90">
        <f t="shared" si="1694"/>
        <v>0</v>
      </c>
      <c r="T3664" s="99">
        <f t="shared" si="1661"/>
        <v>0.117687</v>
      </c>
      <c r="U3664" s="98">
        <f t="shared" si="1695"/>
        <v>17</v>
      </c>
      <c r="V3664" s="98">
        <v>252</v>
      </c>
      <c r="W3664" s="97">
        <f t="shared" si="1696"/>
        <v>1.007533966</v>
      </c>
      <c r="X3664" s="90">
        <f t="shared" si="1697"/>
        <v>5.0703659099999996</v>
      </c>
      <c r="Y3664" s="90">
        <f t="shared" si="1698"/>
        <v>0</v>
      </c>
      <c r="Z3664" s="100" t="str">
        <f t="shared" si="1662"/>
        <v>A+J=</v>
      </c>
      <c r="AA3664" s="95">
        <f t="shared" si="1663"/>
        <v>48442</v>
      </c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4"/>
      <c r="DP3664" s="1"/>
      <c r="DQ3664" s="1"/>
      <c r="DR3664" s="1"/>
      <c r="DS3664" s="1"/>
      <c r="DT3664" s="1"/>
      <c r="DU3664" s="1"/>
    </row>
    <row r="3665" spans="1:125" ht="12.75" x14ac:dyDescent="0.2">
      <c r="A3665" s="89">
        <f t="shared" si="1657"/>
        <v>48434</v>
      </c>
      <c r="B3665" s="105">
        <f t="shared" si="1683"/>
        <v>678.07126870000002</v>
      </c>
      <c r="C3665" s="90">
        <f t="shared" si="1684"/>
        <v>405.59859512999998</v>
      </c>
      <c r="D3665" s="91">
        <f t="shared" si="1685"/>
        <v>7245.38</v>
      </c>
      <c r="E3665" s="92">
        <f t="shared" si="1686"/>
        <v>7276.54</v>
      </c>
      <c r="F3665" s="93">
        <f t="shared" si="1687"/>
        <v>45763</v>
      </c>
      <c r="G3665" s="94">
        <f t="shared" si="1688"/>
        <v>4.3006716003852752E-3</v>
      </c>
      <c r="H3665" s="95">
        <f t="shared" si="1680"/>
        <v>48442</v>
      </c>
      <c r="I3665" s="95">
        <f t="shared" si="1689"/>
        <v>48442</v>
      </c>
      <c r="J3665" s="96">
        <f t="shared" si="1681"/>
        <v>22</v>
      </c>
      <c r="K3665" s="96">
        <f t="shared" si="1682"/>
        <v>17</v>
      </c>
      <c r="L3665" s="8">
        <f t="shared" si="1659"/>
        <v>1.0033216199999999</v>
      </c>
      <c r="M3665" s="97">
        <f t="shared" si="1690"/>
        <v>1.0043006699999999</v>
      </c>
      <c r="N3665" s="97">
        <f t="shared" si="1691"/>
        <v>1.6537849534840472</v>
      </c>
      <c r="O3665" s="90">
        <f t="shared" si="1692"/>
        <v>1.65927819</v>
      </c>
      <c r="P3665" s="90">
        <f t="shared" si="1693"/>
        <v>673.00090279000005</v>
      </c>
      <c r="Q3665" s="98">
        <f t="shared" si="1664"/>
        <v>0</v>
      </c>
      <c r="R3665" s="7">
        <f t="shared" si="1660"/>
        <v>0</v>
      </c>
      <c r="S3665" s="90">
        <f t="shared" si="1694"/>
        <v>0</v>
      </c>
      <c r="T3665" s="99">
        <f t="shared" si="1661"/>
        <v>0.117687</v>
      </c>
      <c r="U3665" s="98">
        <f t="shared" si="1695"/>
        <v>17</v>
      </c>
      <c r="V3665" s="98">
        <v>252</v>
      </c>
      <c r="W3665" s="97">
        <f t="shared" si="1696"/>
        <v>1.007533966</v>
      </c>
      <c r="X3665" s="90">
        <f t="shared" si="1697"/>
        <v>5.0703659099999996</v>
      </c>
      <c r="Y3665" s="90">
        <f t="shared" si="1698"/>
        <v>0</v>
      </c>
      <c r="Z3665" s="100" t="str">
        <f t="shared" si="1662"/>
        <v>A+J=</v>
      </c>
      <c r="AA3665" s="95">
        <f t="shared" si="1663"/>
        <v>48442</v>
      </c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4"/>
      <c r="DP3665" s="1"/>
      <c r="DQ3665" s="1"/>
      <c r="DR3665" s="1"/>
      <c r="DS3665" s="1"/>
      <c r="DT3665" s="1"/>
      <c r="DU3665" s="1"/>
    </row>
    <row r="3666" spans="1:125" ht="12.75" x14ac:dyDescent="0.2">
      <c r="A3666" s="89">
        <f t="shared" si="1657"/>
        <v>48435</v>
      </c>
      <c r="B3666" s="105">
        <f t="shared" si="1683"/>
        <v>678.07126870000002</v>
      </c>
      <c r="C3666" s="90">
        <f t="shared" si="1684"/>
        <v>405.59859512999998</v>
      </c>
      <c r="D3666" s="91">
        <f t="shared" si="1685"/>
        <v>7245.38</v>
      </c>
      <c r="E3666" s="92">
        <f t="shared" si="1686"/>
        <v>7276.54</v>
      </c>
      <c r="F3666" s="93">
        <f t="shared" si="1687"/>
        <v>45763</v>
      </c>
      <c r="G3666" s="94">
        <f t="shared" si="1688"/>
        <v>4.3006716003852752E-3</v>
      </c>
      <c r="H3666" s="95">
        <f t="shared" si="1680"/>
        <v>48442</v>
      </c>
      <c r="I3666" s="95">
        <f t="shared" si="1689"/>
        <v>48442</v>
      </c>
      <c r="J3666" s="96">
        <f t="shared" si="1681"/>
        <v>22</v>
      </c>
      <c r="K3666" s="96">
        <f t="shared" si="1682"/>
        <v>17</v>
      </c>
      <c r="L3666" s="8">
        <f t="shared" si="1659"/>
        <v>1.0033216199999999</v>
      </c>
      <c r="M3666" s="97">
        <f t="shared" si="1690"/>
        <v>1.0043006699999999</v>
      </c>
      <c r="N3666" s="97">
        <f t="shared" si="1691"/>
        <v>1.6537849534840472</v>
      </c>
      <c r="O3666" s="90">
        <f t="shared" si="1692"/>
        <v>1.65927819</v>
      </c>
      <c r="P3666" s="90">
        <f t="shared" si="1693"/>
        <v>673.00090279000005</v>
      </c>
      <c r="Q3666" s="98">
        <f t="shared" si="1664"/>
        <v>0</v>
      </c>
      <c r="R3666" s="7">
        <f t="shared" si="1660"/>
        <v>0</v>
      </c>
      <c r="S3666" s="90">
        <f t="shared" si="1694"/>
        <v>0</v>
      </c>
      <c r="T3666" s="99">
        <f t="shared" si="1661"/>
        <v>0.117687</v>
      </c>
      <c r="U3666" s="98">
        <f t="shared" si="1695"/>
        <v>17</v>
      </c>
      <c r="V3666" s="98">
        <v>252</v>
      </c>
      <c r="W3666" s="97">
        <f t="shared" si="1696"/>
        <v>1.007533966</v>
      </c>
      <c r="X3666" s="90">
        <f t="shared" si="1697"/>
        <v>5.0703659099999996</v>
      </c>
      <c r="Y3666" s="90">
        <f t="shared" si="1698"/>
        <v>0</v>
      </c>
      <c r="Z3666" s="100" t="str">
        <f t="shared" si="1662"/>
        <v>A+J=</v>
      </c>
      <c r="AA3666" s="95">
        <f t="shared" si="1663"/>
        <v>48442</v>
      </c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4"/>
      <c r="DP3666" s="1"/>
      <c r="DQ3666" s="1"/>
      <c r="DR3666" s="1"/>
      <c r="DS3666" s="1"/>
      <c r="DT3666" s="1"/>
      <c r="DU3666" s="1"/>
    </row>
    <row r="3667" spans="1:125" ht="12.75" x14ac:dyDescent="0.2">
      <c r="A3667" s="89">
        <f t="shared" si="1657"/>
        <v>48436</v>
      </c>
      <c r="B3667" s="105">
        <f t="shared" si="1683"/>
        <v>678.50305220999996</v>
      </c>
      <c r="C3667" s="90">
        <f t="shared" si="1684"/>
        <v>405.59859512999998</v>
      </c>
      <c r="D3667" s="91">
        <f t="shared" si="1685"/>
        <v>7245.38</v>
      </c>
      <c r="E3667" s="92">
        <f t="shared" si="1686"/>
        <v>7276.54</v>
      </c>
      <c r="F3667" s="93">
        <f t="shared" si="1687"/>
        <v>45763</v>
      </c>
      <c r="G3667" s="94">
        <f t="shared" si="1688"/>
        <v>4.3006716003852752E-3</v>
      </c>
      <c r="H3667" s="95">
        <f t="shared" si="1680"/>
        <v>48442</v>
      </c>
      <c r="I3667" s="95">
        <f t="shared" si="1689"/>
        <v>48442</v>
      </c>
      <c r="J3667" s="96">
        <f t="shared" si="1681"/>
        <v>22</v>
      </c>
      <c r="K3667" s="96">
        <f t="shared" si="1682"/>
        <v>18</v>
      </c>
      <c r="L3667" s="8">
        <f t="shared" si="1659"/>
        <v>1.0035173500000001</v>
      </c>
      <c r="M3667" s="97">
        <f t="shared" si="1690"/>
        <v>1.0043006699999999</v>
      </c>
      <c r="N3667" s="97">
        <f t="shared" si="1691"/>
        <v>1.6537849534840472</v>
      </c>
      <c r="O3667" s="90">
        <f t="shared" si="1692"/>
        <v>1.65960189</v>
      </c>
      <c r="P3667" s="90">
        <f t="shared" si="1693"/>
        <v>673.13219504999995</v>
      </c>
      <c r="Q3667" s="98">
        <f t="shared" si="1664"/>
        <v>0</v>
      </c>
      <c r="R3667" s="7">
        <f t="shared" si="1660"/>
        <v>0</v>
      </c>
      <c r="S3667" s="90">
        <f t="shared" si="1694"/>
        <v>0</v>
      </c>
      <c r="T3667" s="99">
        <f t="shared" si="1661"/>
        <v>0.117687</v>
      </c>
      <c r="U3667" s="98">
        <f t="shared" si="1695"/>
        <v>18</v>
      </c>
      <c r="V3667" s="98">
        <v>252</v>
      </c>
      <c r="W3667" s="97">
        <f t="shared" si="1696"/>
        <v>1.007978904</v>
      </c>
      <c r="X3667" s="90">
        <f t="shared" si="1697"/>
        <v>5.3708571599999999</v>
      </c>
      <c r="Y3667" s="90">
        <f t="shared" si="1698"/>
        <v>0</v>
      </c>
      <c r="Z3667" s="100" t="str">
        <f t="shared" si="1662"/>
        <v>A+J=</v>
      </c>
      <c r="AA3667" s="95">
        <f t="shared" si="1663"/>
        <v>48442</v>
      </c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4"/>
      <c r="DP3667" s="1"/>
      <c r="DQ3667" s="1"/>
      <c r="DR3667" s="1"/>
      <c r="DS3667" s="1"/>
      <c r="DT3667" s="1"/>
      <c r="DU3667" s="1"/>
    </row>
    <row r="3668" spans="1:125" ht="12.75" x14ac:dyDescent="0.2">
      <c r="A3668" s="89">
        <f t="shared" ref="A3668:A3731" si="1699">(A3667+1)</f>
        <v>48437</v>
      </c>
      <c r="B3668" s="105">
        <f t="shared" si="1683"/>
        <v>678.93510905999995</v>
      </c>
      <c r="C3668" s="90">
        <f t="shared" si="1684"/>
        <v>405.59859512999998</v>
      </c>
      <c r="D3668" s="91">
        <f t="shared" si="1685"/>
        <v>7245.38</v>
      </c>
      <c r="E3668" s="92">
        <f t="shared" si="1686"/>
        <v>7276.54</v>
      </c>
      <c r="F3668" s="93">
        <f t="shared" si="1687"/>
        <v>45763</v>
      </c>
      <c r="G3668" s="94">
        <f t="shared" si="1688"/>
        <v>4.3006716003852752E-3</v>
      </c>
      <c r="H3668" s="95">
        <f t="shared" si="1680"/>
        <v>48442</v>
      </c>
      <c r="I3668" s="95">
        <f t="shared" si="1689"/>
        <v>48442</v>
      </c>
      <c r="J3668" s="96">
        <f t="shared" si="1681"/>
        <v>22</v>
      </c>
      <c r="K3668" s="96">
        <f t="shared" si="1682"/>
        <v>19</v>
      </c>
      <c r="L3668" s="8">
        <f t="shared" ref="L3668:L3731" si="1700">IF(E3668&lt;D3668,1,TRUNC((E3668/D3668)^TRUNC((K3668/J3668),9),8))</f>
        <v>1.00371312</v>
      </c>
      <c r="M3668" s="97">
        <f t="shared" si="1690"/>
        <v>1.0043006699999999</v>
      </c>
      <c r="N3668" s="97">
        <f t="shared" si="1691"/>
        <v>1.6537849534840472</v>
      </c>
      <c r="O3668" s="90">
        <f t="shared" si="1692"/>
        <v>1.6599256499999999</v>
      </c>
      <c r="P3668" s="90">
        <f t="shared" si="1693"/>
        <v>673.26351165999995</v>
      </c>
      <c r="Q3668" s="98">
        <f t="shared" si="1664"/>
        <v>0</v>
      </c>
      <c r="R3668" s="7">
        <f t="shared" ref="R3668:R3731" si="1701">IF(Q3668&gt;0,VLOOKUP($A3668,$AD$19:$AI$164,6),0)</f>
        <v>0</v>
      </c>
      <c r="S3668" s="90">
        <f t="shared" si="1694"/>
        <v>0</v>
      </c>
      <c r="T3668" s="99">
        <f t="shared" ref="T3668:T3731" si="1702">(T3667)</f>
        <v>0.117687</v>
      </c>
      <c r="U3668" s="98">
        <f t="shared" si="1695"/>
        <v>19</v>
      </c>
      <c r="V3668" s="98">
        <v>252</v>
      </c>
      <c r="W3668" s="97">
        <f t="shared" si="1696"/>
        <v>1.008424038</v>
      </c>
      <c r="X3668" s="90">
        <f t="shared" si="1697"/>
        <v>5.6715973999999996</v>
      </c>
      <c r="Y3668" s="90">
        <f t="shared" si="1698"/>
        <v>0</v>
      </c>
      <c r="Z3668" s="100" t="str">
        <f t="shared" si="1662"/>
        <v>A+J=</v>
      </c>
      <c r="AA3668" s="95">
        <f t="shared" si="1663"/>
        <v>48442</v>
      </c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4"/>
      <c r="DP3668" s="1"/>
      <c r="DQ3668" s="1"/>
      <c r="DR3668" s="1"/>
      <c r="DS3668" s="1"/>
      <c r="DT3668" s="1"/>
      <c r="DU3668" s="1"/>
    </row>
    <row r="3669" spans="1:125" ht="12.75" x14ac:dyDescent="0.2">
      <c r="A3669" s="89">
        <f t="shared" si="1699"/>
        <v>48438</v>
      </c>
      <c r="B3669" s="105">
        <f t="shared" si="1683"/>
        <v>679.36744410999995</v>
      </c>
      <c r="C3669" s="90">
        <f t="shared" si="1684"/>
        <v>405.59859512999998</v>
      </c>
      <c r="D3669" s="91">
        <f t="shared" si="1685"/>
        <v>7245.38</v>
      </c>
      <c r="E3669" s="92">
        <f t="shared" si="1686"/>
        <v>7276.54</v>
      </c>
      <c r="F3669" s="93">
        <f t="shared" si="1687"/>
        <v>45763</v>
      </c>
      <c r="G3669" s="94">
        <f t="shared" si="1688"/>
        <v>4.3006716003852752E-3</v>
      </c>
      <c r="H3669" s="95">
        <f t="shared" si="1680"/>
        <v>48442</v>
      </c>
      <c r="I3669" s="95">
        <f t="shared" si="1689"/>
        <v>48442</v>
      </c>
      <c r="J3669" s="96">
        <f t="shared" si="1681"/>
        <v>22</v>
      </c>
      <c r="K3669" s="96">
        <f t="shared" si="1682"/>
        <v>20</v>
      </c>
      <c r="L3669" s="8">
        <f t="shared" si="1700"/>
        <v>1.0039089299999999</v>
      </c>
      <c r="M3669" s="97">
        <f t="shared" si="1690"/>
        <v>1.0043006699999999</v>
      </c>
      <c r="N3669" s="97">
        <f t="shared" si="1691"/>
        <v>1.6537849534840472</v>
      </c>
      <c r="O3669" s="90">
        <f t="shared" si="1692"/>
        <v>1.6602494800000001</v>
      </c>
      <c r="P3669" s="90">
        <f t="shared" si="1693"/>
        <v>673.39485664999995</v>
      </c>
      <c r="Q3669" s="98">
        <f t="shared" si="1664"/>
        <v>0</v>
      </c>
      <c r="R3669" s="7">
        <f t="shared" si="1701"/>
        <v>0</v>
      </c>
      <c r="S3669" s="90">
        <f t="shared" si="1694"/>
        <v>0</v>
      </c>
      <c r="T3669" s="99">
        <f t="shared" si="1702"/>
        <v>0.117687</v>
      </c>
      <c r="U3669" s="98">
        <f t="shared" si="1695"/>
        <v>20</v>
      </c>
      <c r="V3669" s="98">
        <v>252</v>
      </c>
      <c r="W3669" s="97">
        <f t="shared" si="1696"/>
        <v>1.0088693689999999</v>
      </c>
      <c r="X3669" s="90">
        <f t="shared" si="1697"/>
        <v>5.9725874599999997</v>
      </c>
      <c r="Y3669" s="90">
        <f t="shared" si="1698"/>
        <v>0</v>
      </c>
      <c r="Z3669" s="100" t="str">
        <f t="shared" ref="Z3669:Z3732" si="1703">IF($Q3668&gt;0,VLOOKUP($A3668,$AD$19:$AM$164,9),Z3668)</f>
        <v>A+J=</v>
      </c>
      <c r="AA3669" s="95">
        <f t="shared" ref="AA3669:AA3732" si="1704">IF($Q3668&gt;0,VLOOKUP($A3668,$AD$19:$AM$164,10),AA3668)</f>
        <v>48442</v>
      </c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4"/>
      <c r="DP3669" s="1"/>
      <c r="DQ3669" s="1"/>
      <c r="DR3669" s="1"/>
      <c r="DS3669" s="1"/>
      <c r="DT3669" s="1"/>
      <c r="DU3669" s="1"/>
    </row>
    <row r="3670" spans="1:125" ht="12.75" x14ac:dyDescent="0.2">
      <c r="A3670" s="89">
        <f t="shared" si="1699"/>
        <v>48439</v>
      </c>
      <c r="B3670" s="105">
        <f t="shared" si="1683"/>
        <v>679.80005340000002</v>
      </c>
      <c r="C3670" s="90">
        <f t="shared" si="1684"/>
        <v>405.59859512999998</v>
      </c>
      <c r="D3670" s="91">
        <f t="shared" si="1685"/>
        <v>7245.38</v>
      </c>
      <c r="E3670" s="92">
        <f t="shared" si="1686"/>
        <v>7276.54</v>
      </c>
      <c r="F3670" s="93">
        <f t="shared" si="1687"/>
        <v>45763</v>
      </c>
      <c r="G3670" s="94">
        <f t="shared" si="1688"/>
        <v>4.3006716003852752E-3</v>
      </c>
      <c r="H3670" s="95">
        <f t="shared" si="1680"/>
        <v>48442</v>
      </c>
      <c r="I3670" s="95">
        <f t="shared" si="1689"/>
        <v>48442</v>
      </c>
      <c r="J3670" s="96">
        <f t="shared" si="1681"/>
        <v>22</v>
      </c>
      <c r="K3670" s="96">
        <f t="shared" si="1682"/>
        <v>21</v>
      </c>
      <c r="L3670" s="8">
        <f t="shared" si="1700"/>
        <v>1.00410478</v>
      </c>
      <c r="M3670" s="97">
        <f t="shared" si="1690"/>
        <v>1.0043006699999999</v>
      </c>
      <c r="N3670" s="97">
        <f t="shared" si="1691"/>
        <v>1.6537849534840472</v>
      </c>
      <c r="O3670" s="90">
        <f t="shared" si="1692"/>
        <v>1.66057337</v>
      </c>
      <c r="P3670" s="90">
        <f t="shared" si="1693"/>
        <v>673.52622598000005</v>
      </c>
      <c r="Q3670" s="98">
        <f t="shared" ref="Q3670:Q3733" si="1705">IF(VLOOKUP(A3670,AD$19:AK$164,8)=VLOOKUP(A3669,AD$19:AK$164,8),0,VLOOKUP(A3670,AD$19:AK$164,8))</f>
        <v>0</v>
      </c>
      <c r="R3670" s="7">
        <f t="shared" si="1701"/>
        <v>0</v>
      </c>
      <c r="S3670" s="90">
        <f t="shared" si="1694"/>
        <v>0</v>
      </c>
      <c r="T3670" s="99">
        <f t="shared" si="1702"/>
        <v>0.117687</v>
      </c>
      <c r="U3670" s="98">
        <f t="shared" si="1695"/>
        <v>21</v>
      </c>
      <c r="V3670" s="98">
        <v>252</v>
      </c>
      <c r="W3670" s="97">
        <f t="shared" si="1696"/>
        <v>1.0093148970000001</v>
      </c>
      <c r="X3670" s="90">
        <f t="shared" si="1697"/>
        <v>6.2738274199999999</v>
      </c>
      <c r="Y3670" s="90">
        <f t="shared" si="1698"/>
        <v>0</v>
      </c>
      <c r="Z3670" s="100" t="str">
        <f t="shared" si="1703"/>
        <v>A+J=</v>
      </c>
      <c r="AA3670" s="95">
        <f t="shared" si="1704"/>
        <v>48442</v>
      </c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4"/>
      <c r="DP3670" s="1"/>
      <c r="DQ3670" s="1"/>
      <c r="DR3670" s="1"/>
      <c r="DS3670" s="1"/>
      <c r="DT3670" s="1"/>
      <c r="DU3670" s="1"/>
    </row>
    <row r="3671" spans="1:125" ht="12.75" x14ac:dyDescent="0.2">
      <c r="A3671" s="89">
        <f t="shared" si="1699"/>
        <v>48440</v>
      </c>
      <c r="B3671" s="105">
        <f t="shared" si="1683"/>
        <v>680.23294043999999</v>
      </c>
      <c r="C3671" s="90">
        <f t="shared" si="1684"/>
        <v>405.59859512999998</v>
      </c>
      <c r="D3671" s="91">
        <f t="shared" si="1685"/>
        <v>7245.38</v>
      </c>
      <c r="E3671" s="92">
        <f t="shared" si="1686"/>
        <v>7276.54</v>
      </c>
      <c r="F3671" s="93">
        <f t="shared" si="1687"/>
        <v>45763</v>
      </c>
      <c r="G3671" s="94">
        <f t="shared" si="1688"/>
        <v>4.3006716003852752E-3</v>
      </c>
      <c r="H3671" s="95">
        <f t="shared" si="1680"/>
        <v>48442</v>
      </c>
      <c r="I3671" s="95">
        <f t="shared" si="1689"/>
        <v>48442</v>
      </c>
      <c r="J3671" s="96">
        <f t="shared" si="1681"/>
        <v>22</v>
      </c>
      <c r="K3671" s="96">
        <f t="shared" si="1682"/>
        <v>22</v>
      </c>
      <c r="L3671" s="8">
        <f t="shared" si="1700"/>
        <v>1.0043006699999999</v>
      </c>
      <c r="M3671" s="97">
        <f t="shared" si="1690"/>
        <v>1.0043006699999999</v>
      </c>
      <c r="N3671" s="97">
        <f t="shared" si="1691"/>
        <v>1.6537849534840472</v>
      </c>
      <c r="O3671" s="90">
        <f t="shared" si="1692"/>
        <v>1.6608973300000001</v>
      </c>
      <c r="P3671" s="90">
        <f t="shared" si="1693"/>
        <v>673.65762370000004</v>
      </c>
      <c r="Q3671" s="98">
        <f t="shared" si="1705"/>
        <v>0</v>
      </c>
      <c r="R3671" s="7">
        <f t="shared" si="1701"/>
        <v>0</v>
      </c>
      <c r="S3671" s="90">
        <f t="shared" si="1694"/>
        <v>0</v>
      </c>
      <c r="T3671" s="99">
        <f t="shared" si="1702"/>
        <v>0.117687</v>
      </c>
      <c r="U3671" s="98">
        <f t="shared" si="1695"/>
        <v>22</v>
      </c>
      <c r="V3671" s="98">
        <v>252</v>
      </c>
      <c r="W3671" s="97">
        <f t="shared" si="1696"/>
        <v>1.0097606210000001</v>
      </c>
      <c r="X3671" s="90">
        <f t="shared" si="1697"/>
        <v>6.5753167399999999</v>
      </c>
      <c r="Y3671" s="90">
        <f t="shared" si="1698"/>
        <v>0</v>
      </c>
      <c r="Z3671" s="100" t="str">
        <f t="shared" si="1703"/>
        <v>A+J=</v>
      </c>
      <c r="AA3671" s="95">
        <f t="shared" si="1704"/>
        <v>48442</v>
      </c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4"/>
      <c r="DP3671" s="1"/>
      <c r="DQ3671" s="1"/>
      <c r="DR3671" s="1"/>
      <c r="DS3671" s="1"/>
      <c r="DT3671" s="1"/>
      <c r="DU3671" s="1"/>
    </row>
    <row r="3672" spans="1:125" ht="12.75" x14ac:dyDescent="0.2">
      <c r="A3672" s="89">
        <f t="shared" si="1699"/>
        <v>48441</v>
      </c>
      <c r="B3672" s="105">
        <f t="shared" si="1683"/>
        <v>680.23294043999999</v>
      </c>
      <c r="C3672" s="90">
        <f t="shared" si="1684"/>
        <v>405.59859512999998</v>
      </c>
      <c r="D3672" s="91">
        <f t="shared" si="1685"/>
        <v>7245.38</v>
      </c>
      <c r="E3672" s="92">
        <f t="shared" si="1686"/>
        <v>7276.54</v>
      </c>
      <c r="F3672" s="93">
        <f t="shared" si="1687"/>
        <v>45763</v>
      </c>
      <c r="G3672" s="94">
        <f t="shared" si="1688"/>
        <v>4.3006716003852752E-3</v>
      </c>
      <c r="H3672" s="95">
        <f t="shared" si="1680"/>
        <v>48472</v>
      </c>
      <c r="I3672" s="95">
        <f t="shared" si="1689"/>
        <v>48442</v>
      </c>
      <c r="J3672" s="96">
        <f t="shared" si="1681"/>
        <v>22</v>
      </c>
      <c r="K3672" s="96">
        <f t="shared" si="1682"/>
        <v>22</v>
      </c>
      <c r="L3672" s="8">
        <f t="shared" si="1700"/>
        <v>1.0043006699999999</v>
      </c>
      <c r="M3672" s="97">
        <f t="shared" si="1690"/>
        <v>1.0043006699999999</v>
      </c>
      <c r="N3672" s="97">
        <f t="shared" si="1691"/>
        <v>1.6537849534840472</v>
      </c>
      <c r="O3672" s="90">
        <f t="shared" si="1692"/>
        <v>1.6608973300000001</v>
      </c>
      <c r="P3672" s="90">
        <f t="shared" si="1693"/>
        <v>673.65762370000004</v>
      </c>
      <c r="Q3672" s="98">
        <f t="shared" si="1705"/>
        <v>0</v>
      </c>
      <c r="R3672" s="7">
        <f t="shared" si="1701"/>
        <v>0</v>
      </c>
      <c r="S3672" s="90">
        <f t="shared" si="1694"/>
        <v>0</v>
      </c>
      <c r="T3672" s="99">
        <f t="shared" si="1702"/>
        <v>0.117687</v>
      </c>
      <c r="U3672" s="98">
        <f t="shared" si="1695"/>
        <v>22</v>
      </c>
      <c r="V3672" s="98">
        <v>252</v>
      </c>
      <c r="W3672" s="97">
        <f t="shared" si="1696"/>
        <v>1.0097606210000001</v>
      </c>
      <c r="X3672" s="90">
        <f t="shared" si="1697"/>
        <v>6.5753167399999999</v>
      </c>
      <c r="Y3672" s="90">
        <f t="shared" si="1698"/>
        <v>0</v>
      </c>
      <c r="Z3672" s="100" t="str">
        <f t="shared" si="1703"/>
        <v>A+J=</v>
      </c>
      <c r="AA3672" s="95">
        <f t="shared" si="1704"/>
        <v>48442</v>
      </c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4"/>
      <c r="DP3672" s="1"/>
      <c r="DQ3672" s="1"/>
      <c r="DR3672" s="1"/>
      <c r="DS3672" s="1"/>
      <c r="DT3672" s="1"/>
      <c r="DU3672" s="1"/>
    </row>
    <row r="3673" spans="1:125" ht="12.75" x14ac:dyDescent="0.2">
      <c r="A3673" s="89">
        <f t="shared" si="1699"/>
        <v>48442</v>
      </c>
      <c r="B3673" s="105">
        <f t="shared" si="1683"/>
        <v>680.23294043999999</v>
      </c>
      <c r="C3673" s="90">
        <f t="shared" si="1684"/>
        <v>405.59859512999998</v>
      </c>
      <c r="D3673" s="91">
        <f t="shared" si="1685"/>
        <v>7245.38</v>
      </c>
      <c r="E3673" s="92">
        <f t="shared" si="1686"/>
        <v>7276.54</v>
      </c>
      <c r="F3673" s="93">
        <f t="shared" si="1687"/>
        <v>45763</v>
      </c>
      <c r="G3673" s="94">
        <f t="shared" si="1688"/>
        <v>4.3006716003852752E-3</v>
      </c>
      <c r="H3673" s="95">
        <f t="shared" si="1680"/>
        <v>48472</v>
      </c>
      <c r="I3673" s="95">
        <f t="shared" si="1689"/>
        <v>48442</v>
      </c>
      <c r="J3673" s="96">
        <f t="shared" si="1681"/>
        <v>22</v>
      </c>
      <c r="K3673" s="96">
        <f t="shared" si="1682"/>
        <v>22</v>
      </c>
      <c r="L3673" s="8">
        <f t="shared" si="1700"/>
        <v>1.0043006699999999</v>
      </c>
      <c r="M3673" s="97">
        <f t="shared" si="1690"/>
        <v>1.0043006699999999</v>
      </c>
      <c r="N3673" s="97">
        <f t="shared" si="1691"/>
        <v>1.6537849534840472</v>
      </c>
      <c r="O3673" s="90">
        <f t="shared" si="1692"/>
        <v>1.6608973300000001</v>
      </c>
      <c r="P3673" s="90">
        <f t="shared" si="1693"/>
        <v>673.65762370000004</v>
      </c>
      <c r="Q3673" s="98">
        <f t="shared" si="1705"/>
        <v>120</v>
      </c>
      <c r="R3673" s="7">
        <f t="shared" si="1701"/>
        <v>3.6922999999999997E-2</v>
      </c>
      <c r="S3673" s="90">
        <f t="shared" si="1694"/>
        <v>24.873460430000002</v>
      </c>
      <c r="T3673" s="99">
        <f t="shared" si="1702"/>
        <v>0.117687</v>
      </c>
      <c r="U3673" s="98">
        <f t="shared" si="1695"/>
        <v>22</v>
      </c>
      <c r="V3673" s="98">
        <v>252</v>
      </c>
      <c r="W3673" s="97">
        <f t="shared" si="1696"/>
        <v>1.0097606210000001</v>
      </c>
      <c r="X3673" s="90">
        <f t="shared" si="1697"/>
        <v>6.5753167399999999</v>
      </c>
      <c r="Y3673" s="90">
        <f t="shared" si="1698"/>
        <v>31.44877717</v>
      </c>
      <c r="Z3673" s="100" t="str">
        <f t="shared" si="1703"/>
        <v>A+J=</v>
      </c>
      <c r="AA3673" s="95">
        <f t="shared" si="1704"/>
        <v>48442</v>
      </c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4"/>
      <c r="DP3673" s="1"/>
      <c r="DQ3673" s="1"/>
      <c r="DR3673" s="1"/>
      <c r="DS3673" s="1"/>
      <c r="DT3673" s="1"/>
      <c r="DU3673" s="1"/>
    </row>
    <row r="3674" spans="1:125" ht="12.75" x14ac:dyDescent="0.2">
      <c r="A3674" s="89">
        <f t="shared" si="1699"/>
        <v>48443</v>
      </c>
      <c r="B3674" s="105">
        <f t="shared" si="1683"/>
        <v>674.09285549999993</v>
      </c>
      <c r="C3674" s="90">
        <f t="shared" si="1684"/>
        <v>405.59859512999998</v>
      </c>
      <c r="D3674" s="91">
        <f t="shared" si="1685"/>
        <v>7245.38</v>
      </c>
      <c r="E3674" s="92">
        <f t="shared" si="1686"/>
        <v>7276.54</v>
      </c>
      <c r="F3674" s="93">
        <f t="shared" si="1687"/>
        <v>45763</v>
      </c>
      <c r="G3674" s="94">
        <f t="shared" si="1688"/>
        <v>4.3006716003852752E-3</v>
      </c>
      <c r="H3674" s="95">
        <f t="shared" si="1680"/>
        <v>48472</v>
      </c>
      <c r="I3674" s="95">
        <f t="shared" si="1689"/>
        <v>48472</v>
      </c>
      <c r="J3674" s="96">
        <f t="shared" si="1681"/>
        <v>21</v>
      </c>
      <c r="K3674" s="96">
        <f t="shared" si="1682"/>
        <v>1</v>
      </c>
      <c r="L3674" s="8">
        <f t="shared" si="1700"/>
        <v>1.0002043700000001</v>
      </c>
      <c r="M3674" s="97">
        <f t="shared" si="1690"/>
        <v>1.0043006699999999</v>
      </c>
      <c r="N3674" s="97">
        <f t="shared" si="1691"/>
        <v>1.6608973368199473</v>
      </c>
      <c r="O3674" s="90">
        <f t="shared" si="1692"/>
        <v>1.6612367699999999</v>
      </c>
      <c r="P3674" s="90">
        <f t="shared" si="1693"/>
        <v>673.79530008999996</v>
      </c>
      <c r="Q3674" s="98">
        <f t="shared" si="1705"/>
        <v>0</v>
      </c>
      <c r="R3674" s="7">
        <f t="shared" si="1701"/>
        <v>0</v>
      </c>
      <c r="S3674" s="90">
        <f t="shared" si="1694"/>
        <v>0</v>
      </c>
      <c r="T3674" s="99">
        <f t="shared" si="1702"/>
        <v>0.117687</v>
      </c>
      <c r="U3674" s="98">
        <f t="shared" si="1695"/>
        <v>1</v>
      </c>
      <c r="V3674" s="98">
        <v>252</v>
      </c>
      <c r="W3674" s="97">
        <f t="shared" si="1696"/>
        <v>1.0004416110000001</v>
      </c>
      <c r="X3674" s="90">
        <f t="shared" si="1697"/>
        <v>0.29755541000000002</v>
      </c>
      <c r="Y3674" s="90">
        <f t="shared" si="1698"/>
        <v>0</v>
      </c>
      <c r="Z3674" s="100" t="str">
        <f t="shared" si="1703"/>
        <v>A+J=</v>
      </c>
      <c r="AA3674" s="95">
        <f t="shared" si="1704"/>
        <v>48472</v>
      </c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4"/>
      <c r="DP3674" s="1"/>
      <c r="DQ3674" s="1"/>
      <c r="DR3674" s="1"/>
      <c r="DS3674" s="1"/>
      <c r="DT3674" s="1"/>
      <c r="DU3674" s="1"/>
    </row>
    <row r="3675" spans="1:125" ht="12.75" x14ac:dyDescent="0.2">
      <c r="A3675" s="89">
        <f t="shared" si="1699"/>
        <v>48444</v>
      </c>
      <c r="B3675" s="105">
        <f t="shared" si="1683"/>
        <v>674.52837279000005</v>
      </c>
      <c r="C3675" s="90">
        <f t="shared" si="1684"/>
        <v>405.59859512999998</v>
      </c>
      <c r="D3675" s="91">
        <f t="shared" si="1685"/>
        <v>7245.38</v>
      </c>
      <c r="E3675" s="92">
        <f t="shared" si="1686"/>
        <v>7276.54</v>
      </c>
      <c r="F3675" s="93">
        <f t="shared" si="1687"/>
        <v>45763</v>
      </c>
      <c r="G3675" s="94">
        <f t="shared" si="1688"/>
        <v>4.3006716003852752E-3</v>
      </c>
      <c r="H3675" s="95">
        <f t="shared" si="1680"/>
        <v>48472</v>
      </c>
      <c r="I3675" s="95">
        <f t="shared" si="1689"/>
        <v>48472</v>
      </c>
      <c r="J3675" s="96">
        <f t="shared" si="1681"/>
        <v>21</v>
      </c>
      <c r="K3675" s="96">
        <f t="shared" si="1682"/>
        <v>2</v>
      </c>
      <c r="L3675" s="8">
        <f t="shared" si="1700"/>
        <v>1.00040879</v>
      </c>
      <c r="M3675" s="97">
        <f t="shared" si="1690"/>
        <v>1.0043006699999999</v>
      </c>
      <c r="N3675" s="97">
        <f t="shared" si="1691"/>
        <v>1.6608973368199473</v>
      </c>
      <c r="O3675" s="90">
        <f t="shared" si="1692"/>
        <v>1.66157629</v>
      </c>
      <c r="P3675" s="90">
        <f t="shared" si="1693"/>
        <v>673.93300892000002</v>
      </c>
      <c r="Q3675" s="98">
        <f t="shared" si="1705"/>
        <v>0</v>
      </c>
      <c r="R3675" s="7">
        <f t="shared" si="1701"/>
        <v>0</v>
      </c>
      <c r="S3675" s="90">
        <f t="shared" si="1694"/>
        <v>0</v>
      </c>
      <c r="T3675" s="99">
        <f t="shared" si="1702"/>
        <v>0.117687</v>
      </c>
      <c r="U3675" s="98">
        <f t="shared" si="1695"/>
        <v>2</v>
      </c>
      <c r="V3675" s="98">
        <v>252</v>
      </c>
      <c r="W3675" s="97">
        <f t="shared" si="1696"/>
        <v>1.0008834170000001</v>
      </c>
      <c r="X3675" s="90">
        <f t="shared" si="1697"/>
        <v>0.59536387000000002</v>
      </c>
      <c r="Y3675" s="90">
        <f t="shared" si="1698"/>
        <v>0</v>
      </c>
      <c r="Z3675" s="100" t="str">
        <f t="shared" si="1703"/>
        <v>A+J=</v>
      </c>
      <c r="AA3675" s="95">
        <f t="shared" si="1704"/>
        <v>48472</v>
      </c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4"/>
      <c r="DP3675" s="1"/>
      <c r="DQ3675" s="1"/>
      <c r="DR3675" s="1"/>
      <c r="DS3675" s="1"/>
      <c r="DT3675" s="1"/>
      <c r="DU3675" s="1"/>
    </row>
    <row r="3676" spans="1:125" ht="12.75" x14ac:dyDescent="0.2">
      <c r="A3676" s="89">
        <f t="shared" si="1699"/>
        <v>48445</v>
      </c>
      <c r="B3676" s="105">
        <f t="shared" si="1683"/>
        <v>674.96417165000003</v>
      </c>
      <c r="C3676" s="90">
        <f t="shared" si="1684"/>
        <v>405.59859512999998</v>
      </c>
      <c r="D3676" s="91">
        <f t="shared" si="1685"/>
        <v>7245.38</v>
      </c>
      <c r="E3676" s="92">
        <f t="shared" si="1686"/>
        <v>7276.54</v>
      </c>
      <c r="F3676" s="93">
        <f t="shared" si="1687"/>
        <v>45763</v>
      </c>
      <c r="G3676" s="94">
        <f t="shared" si="1688"/>
        <v>4.3006716003852752E-3</v>
      </c>
      <c r="H3676" s="95">
        <f t="shared" si="1680"/>
        <v>48472</v>
      </c>
      <c r="I3676" s="95">
        <f t="shared" si="1689"/>
        <v>48472</v>
      </c>
      <c r="J3676" s="96">
        <f t="shared" si="1681"/>
        <v>21</v>
      </c>
      <c r="K3676" s="96">
        <f t="shared" si="1682"/>
        <v>3</v>
      </c>
      <c r="L3676" s="8">
        <f t="shared" si="1700"/>
        <v>1.00061325</v>
      </c>
      <c r="M3676" s="97">
        <f t="shared" si="1690"/>
        <v>1.0043006699999999</v>
      </c>
      <c r="N3676" s="97">
        <f t="shared" si="1691"/>
        <v>1.6608973368199473</v>
      </c>
      <c r="O3676" s="90">
        <f t="shared" si="1692"/>
        <v>1.66191588</v>
      </c>
      <c r="P3676" s="90">
        <f t="shared" si="1693"/>
        <v>674.07074614999999</v>
      </c>
      <c r="Q3676" s="98">
        <f t="shared" si="1705"/>
        <v>0</v>
      </c>
      <c r="R3676" s="7">
        <f t="shared" si="1701"/>
        <v>0</v>
      </c>
      <c r="S3676" s="90">
        <f t="shared" si="1694"/>
        <v>0</v>
      </c>
      <c r="T3676" s="99">
        <f t="shared" si="1702"/>
        <v>0.117687</v>
      </c>
      <c r="U3676" s="98">
        <f t="shared" si="1695"/>
        <v>3</v>
      </c>
      <c r="V3676" s="98">
        <v>252</v>
      </c>
      <c r="W3676" s="97">
        <f t="shared" si="1696"/>
        <v>1.001325418</v>
      </c>
      <c r="X3676" s="90">
        <f t="shared" si="1697"/>
        <v>0.89342549999999998</v>
      </c>
      <c r="Y3676" s="90">
        <f t="shared" si="1698"/>
        <v>0</v>
      </c>
      <c r="Z3676" s="100" t="str">
        <f t="shared" si="1703"/>
        <v>A+J=</v>
      </c>
      <c r="AA3676" s="95">
        <f t="shared" si="1704"/>
        <v>48472</v>
      </c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4"/>
      <c r="DP3676" s="1"/>
      <c r="DQ3676" s="1"/>
      <c r="DR3676" s="1"/>
      <c r="DS3676" s="1"/>
      <c r="DT3676" s="1"/>
      <c r="DU3676" s="1"/>
    </row>
    <row r="3677" spans="1:125" ht="12.75" x14ac:dyDescent="0.2">
      <c r="A3677" s="89">
        <f t="shared" si="1699"/>
        <v>48446</v>
      </c>
      <c r="B3677" s="105">
        <f t="shared" si="1683"/>
        <v>675.4002481</v>
      </c>
      <c r="C3677" s="90">
        <f t="shared" si="1684"/>
        <v>405.59859512999998</v>
      </c>
      <c r="D3677" s="91">
        <f t="shared" si="1685"/>
        <v>7245.38</v>
      </c>
      <c r="E3677" s="92">
        <f t="shared" si="1686"/>
        <v>7276.54</v>
      </c>
      <c r="F3677" s="93">
        <f t="shared" si="1687"/>
        <v>45763</v>
      </c>
      <c r="G3677" s="94">
        <f t="shared" si="1688"/>
        <v>4.3006716003852752E-3</v>
      </c>
      <c r="H3677" s="95">
        <f t="shared" si="1680"/>
        <v>48472</v>
      </c>
      <c r="I3677" s="95">
        <f t="shared" si="1689"/>
        <v>48472</v>
      </c>
      <c r="J3677" s="96">
        <f t="shared" si="1681"/>
        <v>21</v>
      </c>
      <c r="K3677" s="96">
        <f t="shared" si="1682"/>
        <v>4</v>
      </c>
      <c r="L3677" s="8">
        <f t="shared" si="1700"/>
        <v>1.00081775</v>
      </c>
      <c r="M3677" s="97">
        <f t="shared" si="1690"/>
        <v>1.0043006699999999</v>
      </c>
      <c r="N3677" s="97">
        <f t="shared" si="1691"/>
        <v>1.6608973368199473</v>
      </c>
      <c r="O3677" s="90">
        <f t="shared" si="1692"/>
        <v>1.6622555299999999</v>
      </c>
      <c r="P3677" s="90">
        <f t="shared" si="1693"/>
        <v>674.20850771000005</v>
      </c>
      <c r="Q3677" s="98">
        <f t="shared" si="1705"/>
        <v>0</v>
      </c>
      <c r="R3677" s="7">
        <f t="shared" si="1701"/>
        <v>0</v>
      </c>
      <c r="S3677" s="90">
        <f t="shared" si="1694"/>
        <v>0</v>
      </c>
      <c r="T3677" s="99">
        <f t="shared" si="1702"/>
        <v>0.117687</v>
      </c>
      <c r="U3677" s="98">
        <f t="shared" si="1695"/>
        <v>4</v>
      </c>
      <c r="V3677" s="98">
        <v>252</v>
      </c>
      <c r="W3677" s="97">
        <f t="shared" si="1696"/>
        <v>1.001767614</v>
      </c>
      <c r="X3677" s="90">
        <f t="shared" si="1697"/>
        <v>1.1917403900000001</v>
      </c>
      <c r="Y3677" s="90">
        <f t="shared" si="1698"/>
        <v>0</v>
      </c>
      <c r="Z3677" s="100" t="str">
        <f t="shared" si="1703"/>
        <v>A+J=</v>
      </c>
      <c r="AA3677" s="95">
        <f t="shared" si="1704"/>
        <v>48472</v>
      </c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4"/>
      <c r="DP3677" s="1"/>
      <c r="DQ3677" s="1"/>
      <c r="DR3677" s="1"/>
      <c r="DS3677" s="1"/>
      <c r="DT3677" s="1"/>
      <c r="DU3677" s="1"/>
    </row>
    <row r="3678" spans="1:125" ht="12.75" x14ac:dyDescent="0.2">
      <c r="A3678" s="89">
        <f t="shared" si="1699"/>
        <v>48447</v>
      </c>
      <c r="B3678" s="105">
        <f t="shared" si="1683"/>
        <v>675.83660634</v>
      </c>
      <c r="C3678" s="90">
        <f t="shared" si="1684"/>
        <v>405.59859512999998</v>
      </c>
      <c r="D3678" s="91">
        <f t="shared" si="1685"/>
        <v>7245.38</v>
      </c>
      <c r="E3678" s="92">
        <f t="shared" si="1686"/>
        <v>7276.54</v>
      </c>
      <c r="F3678" s="93">
        <f t="shared" si="1687"/>
        <v>45763</v>
      </c>
      <c r="G3678" s="94">
        <f t="shared" si="1688"/>
        <v>4.3006716003852752E-3</v>
      </c>
      <c r="H3678" s="95">
        <f t="shared" si="1680"/>
        <v>48472</v>
      </c>
      <c r="I3678" s="95">
        <f t="shared" si="1689"/>
        <v>48472</v>
      </c>
      <c r="J3678" s="96">
        <f t="shared" si="1681"/>
        <v>21</v>
      </c>
      <c r="K3678" s="96">
        <f t="shared" si="1682"/>
        <v>5</v>
      </c>
      <c r="L3678" s="8">
        <f t="shared" si="1700"/>
        <v>1.0010222900000001</v>
      </c>
      <c r="M3678" s="97">
        <f t="shared" si="1690"/>
        <v>1.0043006699999999</v>
      </c>
      <c r="N3678" s="97">
        <f t="shared" si="1691"/>
        <v>1.6608973368199473</v>
      </c>
      <c r="O3678" s="90">
        <f t="shared" si="1692"/>
        <v>1.6625952500000001</v>
      </c>
      <c r="P3678" s="90">
        <f t="shared" si="1693"/>
        <v>674.34629766</v>
      </c>
      <c r="Q3678" s="98">
        <f t="shared" si="1705"/>
        <v>0</v>
      </c>
      <c r="R3678" s="7">
        <f t="shared" si="1701"/>
        <v>0</v>
      </c>
      <c r="S3678" s="90">
        <f t="shared" si="1694"/>
        <v>0</v>
      </c>
      <c r="T3678" s="99">
        <f t="shared" si="1702"/>
        <v>0.117687</v>
      </c>
      <c r="U3678" s="98">
        <f t="shared" si="1695"/>
        <v>5</v>
      </c>
      <c r="V3678" s="98">
        <v>252</v>
      </c>
      <c r="W3678" s="97">
        <f t="shared" si="1696"/>
        <v>1.002210005</v>
      </c>
      <c r="X3678" s="90">
        <f t="shared" si="1697"/>
        <v>1.4903086800000001</v>
      </c>
      <c r="Y3678" s="90">
        <f t="shared" si="1698"/>
        <v>0</v>
      </c>
      <c r="Z3678" s="100" t="str">
        <f t="shared" si="1703"/>
        <v>A+J=</v>
      </c>
      <c r="AA3678" s="95">
        <f t="shared" si="1704"/>
        <v>48472</v>
      </c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4"/>
      <c r="DP3678" s="1"/>
      <c r="DQ3678" s="1"/>
      <c r="DR3678" s="1"/>
      <c r="DS3678" s="1"/>
      <c r="DT3678" s="1"/>
      <c r="DU3678" s="1"/>
    </row>
    <row r="3679" spans="1:125" ht="12.75" x14ac:dyDescent="0.2">
      <c r="A3679" s="89">
        <f t="shared" si="1699"/>
        <v>48448</v>
      </c>
      <c r="B3679" s="105">
        <f t="shared" si="1683"/>
        <v>675.83660634</v>
      </c>
      <c r="C3679" s="90">
        <f t="shared" si="1684"/>
        <v>405.59859512999998</v>
      </c>
      <c r="D3679" s="91">
        <f t="shared" si="1685"/>
        <v>7245.38</v>
      </c>
      <c r="E3679" s="92">
        <f t="shared" si="1686"/>
        <v>7276.54</v>
      </c>
      <c r="F3679" s="93">
        <f t="shared" si="1687"/>
        <v>45763</v>
      </c>
      <c r="G3679" s="94">
        <f t="shared" si="1688"/>
        <v>4.3006716003852752E-3</v>
      </c>
      <c r="H3679" s="95">
        <f t="shared" si="1680"/>
        <v>48472</v>
      </c>
      <c r="I3679" s="95">
        <f t="shared" si="1689"/>
        <v>48472</v>
      </c>
      <c r="J3679" s="96">
        <f t="shared" si="1681"/>
        <v>21</v>
      </c>
      <c r="K3679" s="96">
        <f t="shared" si="1682"/>
        <v>5</v>
      </c>
      <c r="L3679" s="8">
        <f t="shared" si="1700"/>
        <v>1.0010222900000001</v>
      </c>
      <c r="M3679" s="97">
        <f t="shared" si="1690"/>
        <v>1.0043006699999999</v>
      </c>
      <c r="N3679" s="97">
        <f t="shared" si="1691"/>
        <v>1.6608973368199473</v>
      </c>
      <c r="O3679" s="90">
        <f t="shared" si="1692"/>
        <v>1.6625952500000001</v>
      </c>
      <c r="P3679" s="90">
        <f t="shared" si="1693"/>
        <v>674.34629766</v>
      </c>
      <c r="Q3679" s="98">
        <f t="shared" si="1705"/>
        <v>0</v>
      </c>
      <c r="R3679" s="7">
        <f t="shared" si="1701"/>
        <v>0</v>
      </c>
      <c r="S3679" s="90">
        <f t="shared" si="1694"/>
        <v>0</v>
      </c>
      <c r="T3679" s="99">
        <f t="shared" si="1702"/>
        <v>0.117687</v>
      </c>
      <c r="U3679" s="98">
        <f t="shared" si="1695"/>
        <v>5</v>
      </c>
      <c r="V3679" s="98">
        <v>252</v>
      </c>
      <c r="W3679" s="97">
        <f t="shared" si="1696"/>
        <v>1.002210005</v>
      </c>
      <c r="X3679" s="90">
        <f t="shared" si="1697"/>
        <v>1.4903086800000001</v>
      </c>
      <c r="Y3679" s="90">
        <f t="shared" si="1698"/>
        <v>0</v>
      </c>
      <c r="Z3679" s="100" t="str">
        <f t="shared" si="1703"/>
        <v>A+J=</v>
      </c>
      <c r="AA3679" s="95">
        <f t="shared" si="1704"/>
        <v>48472</v>
      </c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4"/>
      <c r="DP3679" s="1"/>
      <c r="DQ3679" s="1"/>
      <c r="DR3679" s="1"/>
      <c r="DS3679" s="1"/>
      <c r="DT3679" s="1"/>
      <c r="DU3679" s="1"/>
    </row>
    <row r="3680" spans="1:125" ht="12.75" x14ac:dyDescent="0.2">
      <c r="A3680" s="89">
        <f t="shared" si="1699"/>
        <v>48449</v>
      </c>
      <c r="B3680" s="105">
        <f t="shared" si="1683"/>
        <v>675.83660634</v>
      </c>
      <c r="C3680" s="90">
        <f t="shared" si="1684"/>
        <v>405.59859512999998</v>
      </c>
      <c r="D3680" s="91">
        <f t="shared" si="1685"/>
        <v>7245.38</v>
      </c>
      <c r="E3680" s="92">
        <f t="shared" si="1686"/>
        <v>7276.54</v>
      </c>
      <c r="F3680" s="93">
        <f t="shared" si="1687"/>
        <v>45763</v>
      </c>
      <c r="G3680" s="94">
        <f t="shared" si="1688"/>
        <v>4.3006716003852752E-3</v>
      </c>
      <c r="H3680" s="95">
        <f t="shared" si="1680"/>
        <v>48472</v>
      </c>
      <c r="I3680" s="95">
        <f t="shared" si="1689"/>
        <v>48472</v>
      </c>
      <c r="J3680" s="96">
        <f t="shared" si="1681"/>
        <v>21</v>
      </c>
      <c r="K3680" s="96">
        <f t="shared" si="1682"/>
        <v>5</v>
      </c>
      <c r="L3680" s="8">
        <f t="shared" si="1700"/>
        <v>1.0010222900000001</v>
      </c>
      <c r="M3680" s="97">
        <f t="shared" si="1690"/>
        <v>1.0043006699999999</v>
      </c>
      <c r="N3680" s="97">
        <f t="shared" si="1691"/>
        <v>1.6608973368199473</v>
      </c>
      <c r="O3680" s="90">
        <f t="shared" si="1692"/>
        <v>1.6625952500000001</v>
      </c>
      <c r="P3680" s="90">
        <f t="shared" si="1693"/>
        <v>674.34629766</v>
      </c>
      <c r="Q3680" s="98">
        <f t="shared" si="1705"/>
        <v>0</v>
      </c>
      <c r="R3680" s="7">
        <f t="shared" si="1701"/>
        <v>0</v>
      </c>
      <c r="S3680" s="90">
        <f t="shared" si="1694"/>
        <v>0</v>
      </c>
      <c r="T3680" s="99">
        <f t="shared" si="1702"/>
        <v>0.117687</v>
      </c>
      <c r="U3680" s="98">
        <f t="shared" si="1695"/>
        <v>5</v>
      </c>
      <c r="V3680" s="98">
        <v>252</v>
      </c>
      <c r="W3680" s="97">
        <f t="shared" si="1696"/>
        <v>1.002210005</v>
      </c>
      <c r="X3680" s="90">
        <f t="shared" si="1697"/>
        <v>1.4903086800000001</v>
      </c>
      <c r="Y3680" s="90">
        <f t="shared" si="1698"/>
        <v>0</v>
      </c>
      <c r="Z3680" s="100" t="str">
        <f t="shared" si="1703"/>
        <v>A+J=</v>
      </c>
      <c r="AA3680" s="95">
        <f t="shared" si="1704"/>
        <v>48472</v>
      </c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4"/>
      <c r="DP3680" s="1"/>
      <c r="DQ3680" s="1"/>
      <c r="DR3680" s="1"/>
      <c r="DS3680" s="1"/>
      <c r="DT3680" s="1"/>
      <c r="DU3680" s="1"/>
    </row>
    <row r="3681" spans="1:125" ht="12.75" x14ac:dyDescent="0.2">
      <c r="A3681" s="89">
        <f t="shared" si="1699"/>
        <v>48450</v>
      </c>
      <c r="B3681" s="105">
        <f t="shared" si="1683"/>
        <v>676.27325125000004</v>
      </c>
      <c r="C3681" s="90">
        <f t="shared" si="1684"/>
        <v>405.59859512999998</v>
      </c>
      <c r="D3681" s="91">
        <f t="shared" si="1685"/>
        <v>7245.38</v>
      </c>
      <c r="E3681" s="92">
        <f t="shared" si="1686"/>
        <v>7276.54</v>
      </c>
      <c r="F3681" s="93">
        <f t="shared" si="1687"/>
        <v>45763</v>
      </c>
      <c r="G3681" s="94">
        <f t="shared" si="1688"/>
        <v>4.3006716003852752E-3</v>
      </c>
      <c r="H3681" s="95">
        <f t="shared" si="1680"/>
        <v>48472</v>
      </c>
      <c r="I3681" s="95">
        <f t="shared" si="1689"/>
        <v>48472</v>
      </c>
      <c r="J3681" s="96">
        <f t="shared" si="1681"/>
        <v>21</v>
      </c>
      <c r="K3681" s="96">
        <f t="shared" si="1682"/>
        <v>6</v>
      </c>
      <c r="L3681" s="8">
        <f t="shared" si="1700"/>
        <v>1.0012268799999999</v>
      </c>
      <c r="M3681" s="97">
        <f t="shared" si="1690"/>
        <v>1.0043006699999999</v>
      </c>
      <c r="N3681" s="97">
        <f t="shared" si="1691"/>
        <v>1.6608973368199473</v>
      </c>
      <c r="O3681" s="90">
        <f t="shared" si="1692"/>
        <v>1.66293505</v>
      </c>
      <c r="P3681" s="90">
        <f t="shared" si="1693"/>
        <v>674.48412007000002</v>
      </c>
      <c r="Q3681" s="98">
        <f t="shared" si="1705"/>
        <v>0</v>
      </c>
      <c r="R3681" s="7">
        <f t="shared" si="1701"/>
        <v>0</v>
      </c>
      <c r="S3681" s="90">
        <f t="shared" si="1694"/>
        <v>0</v>
      </c>
      <c r="T3681" s="99">
        <f t="shared" si="1702"/>
        <v>0.117687</v>
      </c>
      <c r="U3681" s="98">
        <f t="shared" si="1695"/>
        <v>6</v>
      </c>
      <c r="V3681" s="98">
        <v>252</v>
      </c>
      <c r="W3681" s="97">
        <f t="shared" si="1696"/>
        <v>1.002652592</v>
      </c>
      <c r="X3681" s="90">
        <f t="shared" si="1697"/>
        <v>1.78913118</v>
      </c>
      <c r="Y3681" s="90">
        <f t="shared" si="1698"/>
        <v>0</v>
      </c>
      <c r="Z3681" s="100" t="str">
        <f t="shared" si="1703"/>
        <v>A+J=</v>
      </c>
      <c r="AA3681" s="95">
        <f t="shared" si="1704"/>
        <v>48472</v>
      </c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4"/>
      <c r="DP3681" s="1"/>
      <c r="DQ3681" s="1"/>
      <c r="DR3681" s="1"/>
      <c r="DS3681" s="1"/>
      <c r="DT3681" s="1"/>
      <c r="DU3681" s="1"/>
    </row>
    <row r="3682" spans="1:125" ht="12.75" x14ac:dyDescent="0.2">
      <c r="A3682" s="89">
        <f t="shared" si="1699"/>
        <v>48451</v>
      </c>
      <c r="B3682" s="105">
        <f t="shared" si="1683"/>
        <v>676.71017410000002</v>
      </c>
      <c r="C3682" s="90">
        <f t="shared" si="1684"/>
        <v>405.59859512999998</v>
      </c>
      <c r="D3682" s="91">
        <f t="shared" si="1685"/>
        <v>7245.38</v>
      </c>
      <c r="E3682" s="92">
        <f t="shared" si="1686"/>
        <v>7276.54</v>
      </c>
      <c r="F3682" s="93">
        <f t="shared" si="1687"/>
        <v>45763</v>
      </c>
      <c r="G3682" s="94">
        <f t="shared" si="1688"/>
        <v>4.3006716003852752E-3</v>
      </c>
      <c r="H3682" s="95">
        <f t="shared" si="1680"/>
        <v>48472</v>
      </c>
      <c r="I3682" s="95">
        <f t="shared" si="1689"/>
        <v>48472</v>
      </c>
      <c r="J3682" s="96">
        <f t="shared" si="1681"/>
        <v>21</v>
      </c>
      <c r="K3682" s="96">
        <f t="shared" si="1682"/>
        <v>7</v>
      </c>
      <c r="L3682" s="8">
        <f t="shared" si="1700"/>
        <v>1.0014315</v>
      </c>
      <c r="M3682" s="97">
        <f t="shared" si="1690"/>
        <v>1.0043006699999999</v>
      </c>
      <c r="N3682" s="97">
        <f t="shared" si="1691"/>
        <v>1.6608973368199473</v>
      </c>
      <c r="O3682" s="90">
        <f t="shared" si="1692"/>
        <v>1.6632749099999999</v>
      </c>
      <c r="P3682" s="90">
        <f t="shared" si="1693"/>
        <v>674.62196681</v>
      </c>
      <c r="Q3682" s="98">
        <f t="shared" si="1705"/>
        <v>0</v>
      </c>
      <c r="R3682" s="7">
        <f t="shared" si="1701"/>
        <v>0</v>
      </c>
      <c r="S3682" s="90">
        <f t="shared" si="1694"/>
        <v>0</v>
      </c>
      <c r="T3682" s="99">
        <f t="shared" si="1702"/>
        <v>0.117687</v>
      </c>
      <c r="U3682" s="98">
        <f t="shared" si="1695"/>
        <v>7</v>
      </c>
      <c r="V3682" s="98">
        <v>252</v>
      </c>
      <c r="W3682" s="97">
        <f t="shared" si="1696"/>
        <v>1.0030953739999999</v>
      </c>
      <c r="X3682" s="90">
        <f t="shared" si="1697"/>
        <v>2.0882072900000002</v>
      </c>
      <c r="Y3682" s="90">
        <f t="shared" si="1698"/>
        <v>0</v>
      </c>
      <c r="Z3682" s="100" t="str">
        <f t="shared" si="1703"/>
        <v>A+J=</v>
      </c>
      <c r="AA3682" s="95">
        <f t="shared" si="1704"/>
        <v>48472</v>
      </c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4"/>
      <c r="DP3682" s="1"/>
      <c r="DQ3682" s="1"/>
      <c r="DR3682" s="1"/>
      <c r="DS3682" s="1"/>
      <c r="DT3682" s="1"/>
      <c r="DU3682" s="1"/>
    </row>
    <row r="3683" spans="1:125" ht="12.75" x14ac:dyDescent="0.2">
      <c r="A3683" s="89">
        <f t="shared" si="1699"/>
        <v>48452</v>
      </c>
      <c r="B3683" s="105">
        <f t="shared" si="1683"/>
        <v>677.14737977000004</v>
      </c>
      <c r="C3683" s="90">
        <f t="shared" si="1684"/>
        <v>405.59859512999998</v>
      </c>
      <c r="D3683" s="91">
        <f t="shared" si="1685"/>
        <v>7245.38</v>
      </c>
      <c r="E3683" s="92">
        <f t="shared" si="1686"/>
        <v>7276.54</v>
      </c>
      <c r="F3683" s="93">
        <f t="shared" si="1687"/>
        <v>45763</v>
      </c>
      <c r="G3683" s="94">
        <f t="shared" si="1688"/>
        <v>4.3006716003852752E-3</v>
      </c>
      <c r="H3683" s="95">
        <f t="shared" si="1680"/>
        <v>48472</v>
      </c>
      <c r="I3683" s="95">
        <f t="shared" si="1689"/>
        <v>48472</v>
      </c>
      <c r="J3683" s="96">
        <f t="shared" si="1681"/>
        <v>21</v>
      </c>
      <c r="K3683" s="96">
        <f t="shared" si="1682"/>
        <v>8</v>
      </c>
      <c r="L3683" s="8">
        <f t="shared" si="1700"/>
        <v>1.00163617</v>
      </c>
      <c r="M3683" s="97">
        <f t="shared" si="1690"/>
        <v>1.0043006699999999</v>
      </c>
      <c r="N3683" s="97">
        <f t="shared" si="1691"/>
        <v>1.6608973368199473</v>
      </c>
      <c r="O3683" s="90">
        <f t="shared" si="1692"/>
        <v>1.6636148399999999</v>
      </c>
      <c r="P3683" s="90">
        <f t="shared" si="1693"/>
        <v>674.75984194</v>
      </c>
      <c r="Q3683" s="98">
        <f t="shared" si="1705"/>
        <v>0</v>
      </c>
      <c r="R3683" s="7">
        <f t="shared" si="1701"/>
        <v>0</v>
      </c>
      <c r="S3683" s="90">
        <f t="shared" si="1694"/>
        <v>0</v>
      </c>
      <c r="T3683" s="99">
        <f t="shared" si="1702"/>
        <v>0.117687</v>
      </c>
      <c r="U3683" s="98">
        <f t="shared" si="1695"/>
        <v>8</v>
      </c>
      <c r="V3683" s="98">
        <v>252</v>
      </c>
      <c r="W3683" s="97">
        <f t="shared" si="1696"/>
        <v>1.0035383520000001</v>
      </c>
      <c r="X3683" s="90">
        <f t="shared" si="1697"/>
        <v>2.3875378299999999</v>
      </c>
      <c r="Y3683" s="90">
        <f t="shared" si="1698"/>
        <v>0</v>
      </c>
      <c r="Z3683" s="100" t="str">
        <f t="shared" si="1703"/>
        <v>A+J=</v>
      </c>
      <c r="AA3683" s="95">
        <f t="shared" si="1704"/>
        <v>48472</v>
      </c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4"/>
      <c r="DP3683" s="1"/>
      <c r="DQ3683" s="1"/>
      <c r="DR3683" s="1"/>
      <c r="DS3683" s="1"/>
      <c r="DT3683" s="1"/>
      <c r="DU3683" s="1"/>
    </row>
    <row r="3684" spans="1:125" ht="12.75" x14ac:dyDescent="0.2">
      <c r="A3684" s="89">
        <f t="shared" si="1699"/>
        <v>48453</v>
      </c>
      <c r="B3684" s="105">
        <f t="shared" si="1683"/>
        <v>677.58486837999999</v>
      </c>
      <c r="C3684" s="90">
        <f t="shared" si="1684"/>
        <v>405.59859512999998</v>
      </c>
      <c r="D3684" s="91">
        <f t="shared" si="1685"/>
        <v>7245.38</v>
      </c>
      <c r="E3684" s="92">
        <f t="shared" si="1686"/>
        <v>7276.54</v>
      </c>
      <c r="F3684" s="93">
        <f t="shared" si="1687"/>
        <v>45763</v>
      </c>
      <c r="G3684" s="94">
        <f t="shared" si="1688"/>
        <v>4.3006716003852752E-3</v>
      </c>
      <c r="H3684" s="95">
        <f t="shared" si="1680"/>
        <v>48472</v>
      </c>
      <c r="I3684" s="95">
        <f t="shared" si="1689"/>
        <v>48472</v>
      </c>
      <c r="J3684" s="96">
        <f t="shared" si="1681"/>
        <v>21</v>
      </c>
      <c r="K3684" s="96">
        <f t="shared" si="1682"/>
        <v>9</v>
      </c>
      <c r="L3684" s="8">
        <f t="shared" si="1700"/>
        <v>1.00184088</v>
      </c>
      <c r="M3684" s="97">
        <f t="shared" si="1690"/>
        <v>1.0043006699999999</v>
      </c>
      <c r="N3684" s="97">
        <f t="shared" si="1691"/>
        <v>1.6608973368199473</v>
      </c>
      <c r="O3684" s="90">
        <f t="shared" si="1692"/>
        <v>1.6639548399999999</v>
      </c>
      <c r="P3684" s="90">
        <f t="shared" si="1693"/>
        <v>674.89774546000001</v>
      </c>
      <c r="Q3684" s="98">
        <f t="shared" si="1705"/>
        <v>0</v>
      </c>
      <c r="R3684" s="7">
        <f t="shared" si="1701"/>
        <v>0</v>
      </c>
      <c r="S3684" s="90">
        <f t="shared" si="1694"/>
        <v>0</v>
      </c>
      <c r="T3684" s="99">
        <f t="shared" si="1702"/>
        <v>0.117687</v>
      </c>
      <c r="U3684" s="98">
        <f t="shared" si="1695"/>
        <v>9</v>
      </c>
      <c r="V3684" s="98">
        <v>252</v>
      </c>
      <c r="W3684" s="97">
        <f t="shared" si="1696"/>
        <v>1.003981526</v>
      </c>
      <c r="X3684" s="90">
        <f t="shared" si="1697"/>
        <v>2.6871229200000002</v>
      </c>
      <c r="Y3684" s="90">
        <f t="shared" si="1698"/>
        <v>0</v>
      </c>
      <c r="Z3684" s="100" t="str">
        <f t="shared" si="1703"/>
        <v>A+J=</v>
      </c>
      <c r="AA3684" s="95">
        <f t="shared" si="1704"/>
        <v>48472</v>
      </c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4"/>
      <c r="DP3684" s="1"/>
      <c r="DQ3684" s="1"/>
      <c r="DR3684" s="1"/>
      <c r="DS3684" s="1"/>
      <c r="DT3684" s="1"/>
      <c r="DU3684" s="1"/>
    </row>
    <row r="3685" spans="1:125" ht="12.75" x14ac:dyDescent="0.2">
      <c r="A3685" s="89">
        <f t="shared" si="1699"/>
        <v>48454</v>
      </c>
      <c r="B3685" s="105">
        <f t="shared" si="1683"/>
        <v>678.02263936000008</v>
      </c>
      <c r="C3685" s="90">
        <f t="shared" si="1684"/>
        <v>405.59859512999998</v>
      </c>
      <c r="D3685" s="91">
        <f t="shared" si="1685"/>
        <v>7245.38</v>
      </c>
      <c r="E3685" s="92">
        <f t="shared" si="1686"/>
        <v>7276.54</v>
      </c>
      <c r="F3685" s="93">
        <f t="shared" si="1687"/>
        <v>45763</v>
      </c>
      <c r="G3685" s="94">
        <f t="shared" si="1688"/>
        <v>4.3006716003852752E-3</v>
      </c>
      <c r="H3685" s="95">
        <f t="shared" si="1680"/>
        <v>48472</v>
      </c>
      <c r="I3685" s="95">
        <f t="shared" si="1689"/>
        <v>48472</v>
      </c>
      <c r="J3685" s="96">
        <f t="shared" si="1681"/>
        <v>21</v>
      </c>
      <c r="K3685" s="96">
        <f t="shared" si="1682"/>
        <v>10</v>
      </c>
      <c r="L3685" s="8">
        <f t="shared" si="1700"/>
        <v>1.00204563</v>
      </c>
      <c r="M3685" s="97">
        <f t="shared" si="1690"/>
        <v>1.0043006699999999</v>
      </c>
      <c r="N3685" s="97">
        <f t="shared" si="1691"/>
        <v>1.6608973368199473</v>
      </c>
      <c r="O3685" s="90">
        <f t="shared" si="1692"/>
        <v>1.66429491</v>
      </c>
      <c r="P3685" s="90">
        <f t="shared" si="1693"/>
        <v>675.03567737000003</v>
      </c>
      <c r="Q3685" s="98">
        <f t="shared" si="1705"/>
        <v>0</v>
      </c>
      <c r="R3685" s="7">
        <f t="shared" si="1701"/>
        <v>0</v>
      </c>
      <c r="S3685" s="90">
        <f t="shared" si="1694"/>
        <v>0</v>
      </c>
      <c r="T3685" s="99">
        <f t="shared" si="1702"/>
        <v>0.117687</v>
      </c>
      <c r="U3685" s="98">
        <f t="shared" si="1695"/>
        <v>10</v>
      </c>
      <c r="V3685" s="98">
        <v>252</v>
      </c>
      <c r="W3685" s="97">
        <f t="shared" si="1696"/>
        <v>1.0044248950000001</v>
      </c>
      <c r="X3685" s="90">
        <f t="shared" si="1697"/>
        <v>2.9869619900000002</v>
      </c>
      <c r="Y3685" s="90">
        <f t="shared" si="1698"/>
        <v>0</v>
      </c>
      <c r="Z3685" s="100" t="str">
        <f t="shared" si="1703"/>
        <v>A+J=</v>
      </c>
      <c r="AA3685" s="95">
        <f t="shared" si="1704"/>
        <v>48472</v>
      </c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4"/>
      <c r="DP3685" s="1"/>
      <c r="DQ3685" s="1"/>
      <c r="DR3685" s="1"/>
      <c r="DS3685" s="1"/>
      <c r="DT3685" s="1"/>
      <c r="DU3685" s="1"/>
    </row>
    <row r="3686" spans="1:125" ht="12.75" x14ac:dyDescent="0.2">
      <c r="A3686" s="89">
        <f t="shared" si="1699"/>
        <v>48455</v>
      </c>
      <c r="B3686" s="105">
        <f t="shared" si="1683"/>
        <v>678.02263936000008</v>
      </c>
      <c r="C3686" s="90">
        <f t="shared" si="1684"/>
        <v>405.59859512999998</v>
      </c>
      <c r="D3686" s="91">
        <f t="shared" si="1685"/>
        <v>7245.38</v>
      </c>
      <c r="E3686" s="92">
        <f t="shared" si="1686"/>
        <v>7276.54</v>
      </c>
      <c r="F3686" s="93">
        <f t="shared" si="1687"/>
        <v>45763</v>
      </c>
      <c r="G3686" s="94">
        <f t="shared" si="1688"/>
        <v>4.3006716003852752E-3</v>
      </c>
      <c r="H3686" s="95">
        <f t="shared" si="1680"/>
        <v>48472</v>
      </c>
      <c r="I3686" s="95">
        <f t="shared" si="1689"/>
        <v>48472</v>
      </c>
      <c r="J3686" s="96">
        <f t="shared" si="1681"/>
        <v>21</v>
      </c>
      <c r="K3686" s="96">
        <f t="shared" si="1682"/>
        <v>10</v>
      </c>
      <c r="L3686" s="8">
        <f t="shared" si="1700"/>
        <v>1.00204563</v>
      </c>
      <c r="M3686" s="97">
        <f t="shared" si="1690"/>
        <v>1.0043006699999999</v>
      </c>
      <c r="N3686" s="97">
        <f t="shared" si="1691"/>
        <v>1.6608973368199473</v>
      </c>
      <c r="O3686" s="90">
        <f t="shared" si="1692"/>
        <v>1.66429491</v>
      </c>
      <c r="P3686" s="90">
        <f t="shared" si="1693"/>
        <v>675.03567737000003</v>
      </c>
      <c r="Q3686" s="98">
        <f t="shared" si="1705"/>
        <v>0</v>
      </c>
      <c r="R3686" s="7">
        <f t="shared" si="1701"/>
        <v>0</v>
      </c>
      <c r="S3686" s="90">
        <f t="shared" si="1694"/>
        <v>0</v>
      </c>
      <c r="T3686" s="99">
        <f t="shared" si="1702"/>
        <v>0.117687</v>
      </c>
      <c r="U3686" s="98">
        <f t="shared" si="1695"/>
        <v>10</v>
      </c>
      <c r="V3686" s="98">
        <v>252</v>
      </c>
      <c r="W3686" s="97">
        <f t="shared" si="1696"/>
        <v>1.0044248950000001</v>
      </c>
      <c r="X3686" s="90">
        <f t="shared" si="1697"/>
        <v>2.9869619900000002</v>
      </c>
      <c r="Y3686" s="90">
        <f t="shared" si="1698"/>
        <v>0</v>
      </c>
      <c r="Z3686" s="100" t="str">
        <f t="shared" si="1703"/>
        <v>A+J=</v>
      </c>
      <c r="AA3686" s="95">
        <f t="shared" si="1704"/>
        <v>48472</v>
      </c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4"/>
      <c r="DP3686" s="1"/>
      <c r="DQ3686" s="1"/>
      <c r="DR3686" s="1"/>
      <c r="DS3686" s="1"/>
      <c r="DT3686" s="1"/>
      <c r="DU3686" s="1"/>
    </row>
    <row r="3687" spans="1:125" ht="12.75" x14ac:dyDescent="0.2">
      <c r="A3687" s="89">
        <f t="shared" si="1699"/>
        <v>48456</v>
      </c>
      <c r="B3687" s="105">
        <f t="shared" si="1683"/>
        <v>678.02263936000008</v>
      </c>
      <c r="C3687" s="90">
        <f t="shared" si="1684"/>
        <v>405.59859512999998</v>
      </c>
      <c r="D3687" s="91">
        <f t="shared" si="1685"/>
        <v>7245.38</v>
      </c>
      <c r="E3687" s="92">
        <f t="shared" si="1686"/>
        <v>7276.54</v>
      </c>
      <c r="F3687" s="93">
        <f t="shared" si="1687"/>
        <v>45763</v>
      </c>
      <c r="G3687" s="94">
        <f t="shared" si="1688"/>
        <v>4.3006716003852752E-3</v>
      </c>
      <c r="H3687" s="95">
        <f t="shared" si="1680"/>
        <v>48472</v>
      </c>
      <c r="I3687" s="95">
        <f t="shared" si="1689"/>
        <v>48472</v>
      </c>
      <c r="J3687" s="96">
        <f t="shared" si="1681"/>
        <v>21</v>
      </c>
      <c r="K3687" s="96">
        <f t="shared" si="1682"/>
        <v>10</v>
      </c>
      <c r="L3687" s="8">
        <f t="shared" si="1700"/>
        <v>1.00204563</v>
      </c>
      <c r="M3687" s="97">
        <f t="shared" si="1690"/>
        <v>1.0043006699999999</v>
      </c>
      <c r="N3687" s="97">
        <f t="shared" si="1691"/>
        <v>1.6608973368199473</v>
      </c>
      <c r="O3687" s="90">
        <f t="shared" si="1692"/>
        <v>1.66429491</v>
      </c>
      <c r="P3687" s="90">
        <f t="shared" si="1693"/>
        <v>675.03567737000003</v>
      </c>
      <c r="Q3687" s="98">
        <f t="shared" si="1705"/>
        <v>0</v>
      </c>
      <c r="R3687" s="7">
        <f t="shared" si="1701"/>
        <v>0</v>
      </c>
      <c r="S3687" s="90">
        <f t="shared" si="1694"/>
        <v>0</v>
      </c>
      <c r="T3687" s="99">
        <f t="shared" si="1702"/>
        <v>0.117687</v>
      </c>
      <c r="U3687" s="98">
        <f t="shared" si="1695"/>
        <v>10</v>
      </c>
      <c r="V3687" s="98">
        <v>252</v>
      </c>
      <c r="W3687" s="97">
        <f t="shared" si="1696"/>
        <v>1.0044248950000001</v>
      </c>
      <c r="X3687" s="90">
        <f t="shared" si="1697"/>
        <v>2.9869619900000002</v>
      </c>
      <c r="Y3687" s="90">
        <f t="shared" si="1698"/>
        <v>0</v>
      </c>
      <c r="Z3687" s="100" t="str">
        <f t="shared" si="1703"/>
        <v>A+J=</v>
      </c>
      <c r="AA3687" s="95">
        <f t="shared" si="1704"/>
        <v>48472</v>
      </c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4"/>
      <c r="DP3687" s="1"/>
      <c r="DQ3687" s="1"/>
      <c r="DR3687" s="1"/>
      <c r="DS3687" s="1"/>
      <c r="DT3687" s="1"/>
      <c r="DU3687" s="1"/>
    </row>
    <row r="3688" spans="1:125" ht="12.75" x14ac:dyDescent="0.2">
      <c r="A3688" s="89">
        <f t="shared" si="1699"/>
        <v>48457</v>
      </c>
      <c r="B3688" s="105">
        <f t="shared" si="1683"/>
        <v>678.46070167000005</v>
      </c>
      <c r="C3688" s="90">
        <f t="shared" si="1684"/>
        <v>405.59859512999998</v>
      </c>
      <c r="D3688" s="91">
        <f t="shared" si="1685"/>
        <v>7245.38</v>
      </c>
      <c r="E3688" s="92">
        <f t="shared" si="1686"/>
        <v>7276.54</v>
      </c>
      <c r="F3688" s="93">
        <f t="shared" si="1687"/>
        <v>45763</v>
      </c>
      <c r="G3688" s="94">
        <f t="shared" si="1688"/>
        <v>4.3006716003852752E-3</v>
      </c>
      <c r="H3688" s="95">
        <f t="shared" si="1680"/>
        <v>48472</v>
      </c>
      <c r="I3688" s="95">
        <f t="shared" si="1689"/>
        <v>48472</v>
      </c>
      <c r="J3688" s="96">
        <f t="shared" si="1681"/>
        <v>21</v>
      </c>
      <c r="K3688" s="96">
        <f t="shared" si="1682"/>
        <v>11</v>
      </c>
      <c r="L3688" s="8">
        <f t="shared" si="1700"/>
        <v>1.0022504299999999</v>
      </c>
      <c r="M3688" s="97">
        <f t="shared" si="1690"/>
        <v>1.0043006699999999</v>
      </c>
      <c r="N3688" s="97">
        <f t="shared" si="1691"/>
        <v>1.6608973368199473</v>
      </c>
      <c r="O3688" s="90">
        <f t="shared" si="1692"/>
        <v>1.6646350700000001</v>
      </c>
      <c r="P3688" s="90">
        <f t="shared" si="1693"/>
        <v>675.17364579000002</v>
      </c>
      <c r="Q3688" s="98">
        <f t="shared" si="1705"/>
        <v>0</v>
      </c>
      <c r="R3688" s="7">
        <f t="shared" si="1701"/>
        <v>0</v>
      </c>
      <c r="S3688" s="90">
        <f t="shared" si="1694"/>
        <v>0</v>
      </c>
      <c r="T3688" s="99">
        <f t="shared" si="1702"/>
        <v>0.117687</v>
      </c>
      <c r="U3688" s="98">
        <f t="shared" si="1695"/>
        <v>11</v>
      </c>
      <c r="V3688" s="98">
        <v>252</v>
      </c>
      <c r="W3688" s="97">
        <f t="shared" si="1696"/>
        <v>1.00486846</v>
      </c>
      <c r="X3688" s="90">
        <f t="shared" si="1697"/>
        <v>3.28705588</v>
      </c>
      <c r="Y3688" s="90">
        <f t="shared" si="1698"/>
        <v>0</v>
      </c>
      <c r="Z3688" s="100" t="str">
        <f t="shared" si="1703"/>
        <v>A+J=</v>
      </c>
      <c r="AA3688" s="95">
        <f t="shared" si="1704"/>
        <v>48472</v>
      </c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4"/>
      <c r="DP3688" s="1"/>
      <c r="DQ3688" s="1"/>
      <c r="DR3688" s="1"/>
      <c r="DS3688" s="1"/>
      <c r="DT3688" s="1"/>
      <c r="DU3688" s="1"/>
    </row>
    <row r="3689" spans="1:125" ht="12.75" x14ac:dyDescent="0.2">
      <c r="A3689" s="89">
        <f t="shared" si="1699"/>
        <v>48458</v>
      </c>
      <c r="B3689" s="105">
        <f t="shared" si="1683"/>
        <v>678.89903505000007</v>
      </c>
      <c r="C3689" s="90">
        <f t="shared" si="1684"/>
        <v>405.59859512999998</v>
      </c>
      <c r="D3689" s="91">
        <f t="shared" si="1685"/>
        <v>7245.38</v>
      </c>
      <c r="E3689" s="92">
        <f t="shared" si="1686"/>
        <v>7276.54</v>
      </c>
      <c r="F3689" s="93">
        <f t="shared" si="1687"/>
        <v>45763</v>
      </c>
      <c r="G3689" s="94">
        <f t="shared" si="1688"/>
        <v>4.3006716003852752E-3</v>
      </c>
      <c r="H3689" s="95">
        <f t="shared" si="1680"/>
        <v>48472</v>
      </c>
      <c r="I3689" s="95">
        <f t="shared" si="1689"/>
        <v>48472</v>
      </c>
      <c r="J3689" s="96">
        <f t="shared" si="1681"/>
        <v>21</v>
      </c>
      <c r="K3689" s="96">
        <f t="shared" si="1682"/>
        <v>12</v>
      </c>
      <c r="L3689" s="8">
        <f t="shared" si="1700"/>
        <v>1.0024552600000001</v>
      </c>
      <c r="M3689" s="97">
        <f t="shared" si="1690"/>
        <v>1.0043006699999999</v>
      </c>
      <c r="N3689" s="97">
        <f t="shared" si="1691"/>
        <v>1.6608973368199473</v>
      </c>
      <c r="O3689" s="90">
        <f t="shared" si="1692"/>
        <v>1.66497527</v>
      </c>
      <c r="P3689" s="90">
        <f t="shared" si="1693"/>
        <v>675.31163043000004</v>
      </c>
      <c r="Q3689" s="98">
        <f t="shared" si="1705"/>
        <v>0</v>
      </c>
      <c r="R3689" s="7">
        <f t="shared" si="1701"/>
        <v>0</v>
      </c>
      <c r="S3689" s="90">
        <f t="shared" si="1694"/>
        <v>0</v>
      </c>
      <c r="T3689" s="99">
        <f t="shared" si="1702"/>
        <v>0.117687</v>
      </c>
      <c r="U3689" s="98">
        <f t="shared" si="1695"/>
        <v>12</v>
      </c>
      <c r="V3689" s="98">
        <v>252</v>
      </c>
      <c r="W3689" s="97">
        <f t="shared" si="1696"/>
        <v>1.0053122210000001</v>
      </c>
      <c r="X3689" s="90">
        <f t="shared" si="1697"/>
        <v>3.58740462</v>
      </c>
      <c r="Y3689" s="90">
        <f t="shared" si="1698"/>
        <v>0</v>
      </c>
      <c r="Z3689" s="100" t="str">
        <f t="shared" si="1703"/>
        <v>A+J=</v>
      </c>
      <c r="AA3689" s="95">
        <f t="shared" si="1704"/>
        <v>48472</v>
      </c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4"/>
      <c r="DP3689" s="1"/>
      <c r="DQ3689" s="1"/>
      <c r="DR3689" s="1"/>
      <c r="DS3689" s="1"/>
      <c r="DT3689" s="1"/>
      <c r="DU3689" s="1"/>
    </row>
    <row r="3690" spans="1:125" ht="12.75" x14ac:dyDescent="0.2">
      <c r="A3690" s="89">
        <f t="shared" si="1699"/>
        <v>48459</v>
      </c>
      <c r="B3690" s="105">
        <f t="shared" si="1683"/>
        <v>679.33765524</v>
      </c>
      <c r="C3690" s="90">
        <f t="shared" si="1684"/>
        <v>405.59859512999998</v>
      </c>
      <c r="D3690" s="91">
        <f t="shared" si="1685"/>
        <v>7245.38</v>
      </c>
      <c r="E3690" s="92">
        <f t="shared" si="1686"/>
        <v>7276.54</v>
      </c>
      <c r="F3690" s="93">
        <f t="shared" si="1687"/>
        <v>45763</v>
      </c>
      <c r="G3690" s="94">
        <f t="shared" si="1688"/>
        <v>4.3006716003852752E-3</v>
      </c>
      <c r="H3690" s="95">
        <f t="shared" si="1680"/>
        <v>48472</v>
      </c>
      <c r="I3690" s="95">
        <f t="shared" si="1689"/>
        <v>48472</v>
      </c>
      <c r="J3690" s="96">
        <f t="shared" si="1681"/>
        <v>21</v>
      </c>
      <c r="K3690" s="96">
        <f t="shared" si="1682"/>
        <v>13</v>
      </c>
      <c r="L3690" s="8">
        <f t="shared" si="1700"/>
        <v>1.0026601399999999</v>
      </c>
      <c r="M3690" s="97">
        <f t="shared" si="1690"/>
        <v>1.0043006699999999</v>
      </c>
      <c r="N3690" s="97">
        <f t="shared" si="1691"/>
        <v>1.6608973368199473</v>
      </c>
      <c r="O3690" s="90">
        <f t="shared" si="1692"/>
        <v>1.6653155500000001</v>
      </c>
      <c r="P3690" s="90">
        <f t="shared" si="1693"/>
        <v>675.44964751999998</v>
      </c>
      <c r="Q3690" s="98">
        <f t="shared" si="1705"/>
        <v>0</v>
      </c>
      <c r="R3690" s="7">
        <f t="shared" si="1701"/>
        <v>0</v>
      </c>
      <c r="S3690" s="90">
        <f t="shared" si="1694"/>
        <v>0</v>
      </c>
      <c r="T3690" s="99">
        <f t="shared" si="1702"/>
        <v>0.117687</v>
      </c>
      <c r="U3690" s="98">
        <f t="shared" si="1695"/>
        <v>13</v>
      </c>
      <c r="V3690" s="98">
        <v>252</v>
      </c>
      <c r="W3690" s="97">
        <f t="shared" si="1696"/>
        <v>1.0057561770000001</v>
      </c>
      <c r="X3690" s="90">
        <f t="shared" si="1697"/>
        <v>3.8880077200000001</v>
      </c>
      <c r="Y3690" s="90">
        <f t="shared" si="1698"/>
        <v>0</v>
      </c>
      <c r="Z3690" s="100" t="str">
        <f t="shared" si="1703"/>
        <v>A+J=</v>
      </c>
      <c r="AA3690" s="95">
        <f t="shared" si="1704"/>
        <v>48472</v>
      </c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4"/>
      <c r="DP3690" s="1"/>
      <c r="DQ3690" s="1"/>
      <c r="DR3690" s="1"/>
      <c r="DS3690" s="1"/>
      <c r="DT3690" s="1"/>
      <c r="DU3690" s="1"/>
    </row>
    <row r="3691" spans="1:125" ht="12.75" x14ac:dyDescent="0.2">
      <c r="A3691" s="89">
        <f t="shared" si="1699"/>
        <v>48460</v>
      </c>
      <c r="B3691" s="105">
        <f t="shared" si="1683"/>
        <v>679.77655963999996</v>
      </c>
      <c r="C3691" s="90">
        <f t="shared" si="1684"/>
        <v>405.59859512999998</v>
      </c>
      <c r="D3691" s="91">
        <f t="shared" si="1685"/>
        <v>7245.38</v>
      </c>
      <c r="E3691" s="92">
        <f t="shared" si="1686"/>
        <v>7276.54</v>
      </c>
      <c r="F3691" s="93">
        <f t="shared" si="1687"/>
        <v>45763</v>
      </c>
      <c r="G3691" s="94">
        <f t="shared" si="1688"/>
        <v>4.3006716003852752E-3</v>
      </c>
      <c r="H3691" s="95">
        <f t="shared" si="1680"/>
        <v>48472</v>
      </c>
      <c r="I3691" s="95">
        <f t="shared" si="1689"/>
        <v>48472</v>
      </c>
      <c r="J3691" s="96">
        <f t="shared" si="1681"/>
        <v>21</v>
      </c>
      <c r="K3691" s="96">
        <f t="shared" si="1682"/>
        <v>14</v>
      </c>
      <c r="L3691" s="8">
        <f t="shared" si="1700"/>
        <v>1.00286506</v>
      </c>
      <c r="M3691" s="97">
        <f t="shared" si="1690"/>
        <v>1.0043006699999999</v>
      </c>
      <c r="N3691" s="97">
        <f t="shared" si="1691"/>
        <v>1.6608973368199473</v>
      </c>
      <c r="O3691" s="90">
        <f t="shared" si="1692"/>
        <v>1.6656559</v>
      </c>
      <c r="P3691" s="90">
        <f t="shared" si="1693"/>
        <v>675.58769299999994</v>
      </c>
      <c r="Q3691" s="98">
        <f t="shared" si="1705"/>
        <v>0</v>
      </c>
      <c r="R3691" s="7">
        <f t="shared" si="1701"/>
        <v>0</v>
      </c>
      <c r="S3691" s="90">
        <f t="shared" si="1694"/>
        <v>0</v>
      </c>
      <c r="T3691" s="99">
        <f t="shared" si="1702"/>
        <v>0.117687</v>
      </c>
      <c r="U3691" s="98">
        <f t="shared" si="1695"/>
        <v>14</v>
      </c>
      <c r="V3691" s="98">
        <v>252</v>
      </c>
      <c r="W3691" s="97">
        <f t="shared" si="1696"/>
        <v>1.00620033</v>
      </c>
      <c r="X3691" s="90">
        <f t="shared" si="1697"/>
        <v>4.1888666399999996</v>
      </c>
      <c r="Y3691" s="90">
        <f t="shared" si="1698"/>
        <v>0</v>
      </c>
      <c r="Z3691" s="100" t="str">
        <f t="shared" si="1703"/>
        <v>A+J=</v>
      </c>
      <c r="AA3691" s="95">
        <f t="shared" si="1704"/>
        <v>48472</v>
      </c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4"/>
      <c r="DP3691" s="1"/>
      <c r="DQ3691" s="1"/>
      <c r="DR3691" s="1"/>
      <c r="DS3691" s="1"/>
      <c r="DT3691" s="1"/>
      <c r="DU3691" s="1"/>
    </row>
    <row r="3692" spans="1:125" ht="12.75" x14ac:dyDescent="0.2">
      <c r="A3692" s="89">
        <f t="shared" si="1699"/>
        <v>48461</v>
      </c>
      <c r="B3692" s="105">
        <f t="shared" si="1683"/>
        <v>680.21574769000006</v>
      </c>
      <c r="C3692" s="90">
        <f t="shared" si="1684"/>
        <v>405.59859512999998</v>
      </c>
      <c r="D3692" s="91">
        <f t="shared" si="1685"/>
        <v>7245.38</v>
      </c>
      <c r="E3692" s="92">
        <f t="shared" si="1686"/>
        <v>7276.54</v>
      </c>
      <c r="F3692" s="93">
        <f t="shared" si="1687"/>
        <v>45763</v>
      </c>
      <c r="G3692" s="94">
        <f t="shared" si="1688"/>
        <v>4.3006716003852752E-3</v>
      </c>
      <c r="H3692" s="95">
        <f t="shared" si="1680"/>
        <v>48472</v>
      </c>
      <c r="I3692" s="95">
        <f t="shared" si="1689"/>
        <v>48472</v>
      </c>
      <c r="J3692" s="96">
        <f t="shared" si="1681"/>
        <v>21</v>
      </c>
      <c r="K3692" s="96">
        <f t="shared" si="1682"/>
        <v>15</v>
      </c>
      <c r="L3692" s="8">
        <f t="shared" si="1700"/>
        <v>1.00307002</v>
      </c>
      <c r="M3692" s="97">
        <f t="shared" si="1690"/>
        <v>1.0043006699999999</v>
      </c>
      <c r="N3692" s="97">
        <f t="shared" si="1691"/>
        <v>1.6608973368199473</v>
      </c>
      <c r="O3692" s="90">
        <f t="shared" si="1692"/>
        <v>1.6659963200000001</v>
      </c>
      <c r="P3692" s="90">
        <f t="shared" si="1693"/>
        <v>675.72576688000004</v>
      </c>
      <c r="Q3692" s="98">
        <f t="shared" si="1705"/>
        <v>0</v>
      </c>
      <c r="R3692" s="7">
        <f t="shared" si="1701"/>
        <v>0</v>
      </c>
      <c r="S3692" s="90">
        <f t="shared" si="1694"/>
        <v>0</v>
      </c>
      <c r="T3692" s="99">
        <f t="shared" si="1702"/>
        <v>0.117687</v>
      </c>
      <c r="U3692" s="98">
        <f t="shared" si="1695"/>
        <v>15</v>
      </c>
      <c r="V3692" s="98">
        <v>252</v>
      </c>
      <c r="W3692" s="97">
        <f t="shared" si="1696"/>
        <v>1.0066446790000001</v>
      </c>
      <c r="X3692" s="90">
        <f t="shared" si="1697"/>
        <v>4.4899808099999996</v>
      </c>
      <c r="Y3692" s="90">
        <f t="shared" si="1698"/>
        <v>0</v>
      </c>
      <c r="Z3692" s="100" t="str">
        <f t="shared" si="1703"/>
        <v>A+J=</v>
      </c>
      <c r="AA3692" s="95">
        <f t="shared" si="1704"/>
        <v>48472</v>
      </c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4"/>
      <c r="DP3692" s="1"/>
      <c r="DQ3692" s="1"/>
      <c r="DR3692" s="1"/>
      <c r="DS3692" s="1"/>
      <c r="DT3692" s="1"/>
      <c r="DU3692" s="1"/>
    </row>
    <row r="3693" spans="1:125" ht="12.75" x14ac:dyDescent="0.2">
      <c r="A3693" s="89">
        <f t="shared" si="1699"/>
        <v>48462</v>
      </c>
      <c r="B3693" s="105">
        <f t="shared" si="1683"/>
        <v>680.21574769000006</v>
      </c>
      <c r="C3693" s="90">
        <f t="shared" si="1684"/>
        <v>405.59859512999998</v>
      </c>
      <c r="D3693" s="91">
        <f t="shared" si="1685"/>
        <v>7245.38</v>
      </c>
      <c r="E3693" s="92">
        <f t="shared" si="1686"/>
        <v>7276.54</v>
      </c>
      <c r="F3693" s="93">
        <f t="shared" si="1687"/>
        <v>45763</v>
      </c>
      <c r="G3693" s="94">
        <f t="shared" si="1688"/>
        <v>4.3006716003852752E-3</v>
      </c>
      <c r="H3693" s="95">
        <f t="shared" si="1680"/>
        <v>48472</v>
      </c>
      <c r="I3693" s="95">
        <f t="shared" si="1689"/>
        <v>48472</v>
      </c>
      <c r="J3693" s="96">
        <f t="shared" si="1681"/>
        <v>21</v>
      </c>
      <c r="K3693" s="96">
        <f t="shared" si="1682"/>
        <v>15</v>
      </c>
      <c r="L3693" s="8">
        <f t="shared" si="1700"/>
        <v>1.00307002</v>
      </c>
      <c r="M3693" s="97">
        <f t="shared" si="1690"/>
        <v>1.0043006699999999</v>
      </c>
      <c r="N3693" s="97">
        <f t="shared" si="1691"/>
        <v>1.6608973368199473</v>
      </c>
      <c r="O3693" s="90">
        <f t="shared" si="1692"/>
        <v>1.6659963200000001</v>
      </c>
      <c r="P3693" s="90">
        <f t="shared" si="1693"/>
        <v>675.72576688000004</v>
      </c>
      <c r="Q3693" s="98">
        <f t="shared" si="1705"/>
        <v>0</v>
      </c>
      <c r="R3693" s="7">
        <f t="shared" si="1701"/>
        <v>0</v>
      </c>
      <c r="S3693" s="90">
        <f t="shared" si="1694"/>
        <v>0</v>
      </c>
      <c r="T3693" s="99">
        <f t="shared" si="1702"/>
        <v>0.117687</v>
      </c>
      <c r="U3693" s="98">
        <f t="shared" si="1695"/>
        <v>15</v>
      </c>
      <c r="V3693" s="98">
        <v>252</v>
      </c>
      <c r="W3693" s="97">
        <f t="shared" si="1696"/>
        <v>1.0066446790000001</v>
      </c>
      <c r="X3693" s="90">
        <f t="shared" si="1697"/>
        <v>4.4899808099999996</v>
      </c>
      <c r="Y3693" s="90">
        <f t="shared" si="1698"/>
        <v>0</v>
      </c>
      <c r="Z3693" s="100" t="str">
        <f t="shared" si="1703"/>
        <v>A+J=</v>
      </c>
      <c r="AA3693" s="95">
        <f t="shared" si="1704"/>
        <v>48472</v>
      </c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4"/>
      <c r="DP3693" s="1"/>
      <c r="DQ3693" s="1"/>
      <c r="DR3693" s="1"/>
      <c r="DS3693" s="1"/>
      <c r="DT3693" s="1"/>
      <c r="DU3693" s="1"/>
    </row>
    <row r="3694" spans="1:125" ht="12.75" x14ac:dyDescent="0.2">
      <c r="A3694" s="89">
        <f t="shared" si="1699"/>
        <v>48463</v>
      </c>
      <c r="B3694" s="105">
        <f t="shared" si="1683"/>
        <v>680.21574769000006</v>
      </c>
      <c r="C3694" s="90">
        <f t="shared" si="1684"/>
        <v>405.59859512999998</v>
      </c>
      <c r="D3694" s="91">
        <f t="shared" si="1685"/>
        <v>7245.38</v>
      </c>
      <c r="E3694" s="92">
        <f t="shared" si="1686"/>
        <v>7276.54</v>
      </c>
      <c r="F3694" s="93">
        <f t="shared" si="1687"/>
        <v>45763</v>
      </c>
      <c r="G3694" s="94">
        <f t="shared" si="1688"/>
        <v>4.3006716003852752E-3</v>
      </c>
      <c r="H3694" s="95">
        <f t="shared" si="1680"/>
        <v>48472</v>
      </c>
      <c r="I3694" s="95">
        <f t="shared" si="1689"/>
        <v>48472</v>
      </c>
      <c r="J3694" s="96">
        <f t="shared" si="1681"/>
        <v>21</v>
      </c>
      <c r="K3694" s="96">
        <f t="shared" si="1682"/>
        <v>15</v>
      </c>
      <c r="L3694" s="8">
        <f t="shared" si="1700"/>
        <v>1.00307002</v>
      </c>
      <c r="M3694" s="97">
        <f t="shared" si="1690"/>
        <v>1.0043006699999999</v>
      </c>
      <c r="N3694" s="97">
        <f t="shared" si="1691"/>
        <v>1.6608973368199473</v>
      </c>
      <c r="O3694" s="90">
        <f t="shared" si="1692"/>
        <v>1.6659963200000001</v>
      </c>
      <c r="P3694" s="90">
        <f t="shared" si="1693"/>
        <v>675.72576688000004</v>
      </c>
      <c r="Q3694" s="98">
        <f t="shared" si="1705"/>
        <v>0</v>
      </c>
      <c r="R3694" s="7">
        <f t="shared" si="1701"/>
        <v>0</v>
      </c>
      <c r="S3694" s="90">
        <f t="shared" si="1694"/>
        <v>0</v>
      </c>
      <c r="T3694" s="99">
        <f t="shared" si="1702"/>
        <v>0.117687</v>
      </c>
      <c r="U3694" s="98">
        <f t="shared" si="1695"/>
        <v>15</v>
      </c>
      <c r="V3694" s="98">
        <v>252</v>
      </c>
      <c r="W3694" s="97">
        <f t="shared" si="1696"/>
        <v>1.0066446790000001</v>
      </c>
      <c r="X3694" s="90">
        <f t="shared" si="1697"/>
        <v>4.4899808099999996</v>
      </c>
      <c r="Y3694" s="90">
        <f t="shared" si="1698"/>
        <v>0</v>
      </c>
      <c r="Z3694" s="100" t="str">
        <f t="shared" si="1703"/>
        <v>A+J=</v>
      </c>
      <c r="AA3694" s="95">
        <f t="shared" si="1704"/>
        <v>48472</v>
      </c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4"/>
      <c r="DP3694" s="1"/>
      <c r="DQ3694" s="1"/>
      <c r="DR3694" s="1"/>
      <c r="DS3694" s="1"/>
      <c r="DT3694" s="1"/>
      <c r="DU3694" s="1"/>
    </row>
    <row r="3695" spans="1:125" ht="12.75" x14ac:dyDescent="0.2">
      <c r="A3695" s="89">
        <f t="shared" si="1699"/>
        <v>48464</v>
      </c>
      <c r="B3695" s="105">
        <f t="shared" si="1683"/>
        <v>680.65521541999999</v>
      </c>
      <c r="C3695" s="90">
        <f t="shared" si="1684"/>
        <v>405.59859512999998</v>
      </c>
      <c r="D3695" s="91">
        <f t="shared" si="1685"/>
        <v>7245.38</v>
      </c>
      <c r="E3695" s="92">
        <f t="shared" si="1686"/>
        <v>7276.54</v>
      </c>
      <c r="F3695" s="93">
        <f t="shared" si="1687"/>
        <v>45763</v>
      </c>
      <c r="G3695" s="94">
        <f t="shared" si="1688"/>
        <v>4.3006716003852752E-3</v>
      </c>
      <c r="H3695" s="95">
        <f t="shared" si="1680"/>
        <v>48472</v>
      </c>
      <c r="I3695" s="95">
        <f t="shared" si="1689"/>
        <v>48472</v>
      </c>
      <c r="J3695" s="96">
        <f t="shared" si="1681"/>
        <v>21</v>
      </c>
      <c r="K3695" s="96">
        <f t="shared" si="1682"/>
        <v>16</v>
      </c>
      <c r="L3695" s="8">
        <f t="shared" si="1700"/>
        <v>1.00327502</v>
      </c>
      <c r="M3695" s="97">
        <f t="shared" si="1690"/>
        <v>1.0043006699999999</v>
      </c>
      <c r="N3695" s="97">
        <f t="shared" si="1691"/>
        <v>1.6608973368199473</v>
      </c>
      <c r="O3695" s="90">
        <f t="shared" si="1692"/>
        <v>1.6663368000000001</v>
      </c>
      <c r="P3695" s="90">
        <f t="shared" si="1693"/>
        <v>675.86386508999999</v>
      </c>
      <c r="Q3695" s="98">
        <f t="shared" si="1705"/>
        <v>0</v>
      </c>
      <c r="R3695" s="7">
        <f t="shared" si="1701"/>
        <v>0</v>
      </c>
      <c r="S3695" s="90">
        <f t="shared" si="1694"/>
        <v>0</v>
      </c>
      <c r="T3695" s="99">
        <f t="shared" si="1702"/>
        <v>0.117687</v>
      </c>
      <c r="U3695" s="98">
        <f t="shared" si="1695"/>
        <v>16</v>
      </c>
      <c r="V3695" s="98">
        <v>252</v>
      </c>
      <c r="W3695" s="97">
        <f t="shared" si="1696"/>
        <v>1.007089224</v>
      </c>
      <c r="X3695" s="90">
        <f t="shared" si="1697"/>
        <v>4.7913503300000002</v>
      </c>
      <c r="Y3695" s="90">
        <f t="shared" si="1698"/>
        <v>0</v>
      </c>
      <c r="Z3695" s="100" t="str">
        <f t="shared" si="1703"/>
        <v>A+J=</v>
      </c>
      <c r="AA3695" s="95">
        <f t="shared" si="1704"/>
        <v>48472</v>
      </c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4"/>
      <c r="DP3695" s="1"/>
      <c r="DQ3695" s="1"/>
      <c r="DR3695" s="1"/>
      <c r="DS3695" s="1"/>
      <c r="DT3695" s="1"/>
      <c r="DU3695" s="1"/>
    </row>
    <row r="3696" spans="1:125" ht="12.75" x14ac:dyDescent="0.2">
      <c r="A3696" s="89">
        <f t="shared" si="1699"/>
        <v>48465</v>
      </c>
      <c r="B3696" s="105">
        <f t="shared" si="1683"/>
        <v>680.65521541999999</v>
      </c>
      <c r="C3696" s="90">
        <f t="shared" si="1684"/>
        <v>405.59859512999998</v>
      </c>
      <c r="D3696" s="91">
        <f t="shared" si="1685"/>
        <v>7245.38</v>
      </c>
      <c r="E3696" s="92">
        <f t="shared" si="1686"/>
        <v>7276.54</v>
      </c>
      <c r="F3696" s="93">
        <f t="shared" si="1687"/>
        <v>45763</v>
      </c>
      <c r="G3696" s="94">
        <f t="shared" si="1688"/>
        <v>4.3006716003852752E-3</v>
      </c>
      <c r="H3696" s="95">
        <f t="shared" si="1680"/>
        <v>48472</v>
      </c>
      <c r="I3696" s="95">
        <f t="shared" si="1689"/>
        <v>48472</v>
      </c>
      <c r="J3696" s="96">
        <f t="shared" si="1681"/>
        <v>21</v>
      </c>
      <c r="K3696" s="96">
        <f t="shared" si="1682"/>
        <v>16</v>
      </c>
      <c r="L3696" s="8">
        <f t="shared" si="1700"/>
        <v>1.00327502</v>
      </c>
      <c r="M3696" s="97">
        <f t="shared" si="1690"/>
        <v>1.0043006699999999</v>
      </c>
      <c r="N3696" s="97">
        <f t="shared" si="1691"/>
        <v>1.6608973368199473</v>
      </c>
      <c r="O3696" s="90">
        <f t="shared" si="1692"/>
        <v>1.6663368000000001</v>
      </c>
      <c r="P3696" s="90">
        <f t="shared" si="1693"/>
        <v>675.86386508999999</v>
      </c>
      <c r="Q3696" s="98">
        <f t="shared" si="1705"/>
        <v>0</v>
      </c>
      <c r="R3696" s="7">
        <f t="shared" si="1701"/>
        <v>0</v>
      </c>
      <c r="S3696" s="90">
        <f t="shared" si="1694"/>
        <v>0</v>
      </c>
      <c r="T3696" s="99">
        <f t="shared" si="1702"/>
        <v>0.117687</v>
      </c>
      <c r="U3696" s="98">
        <f t="shared" si="1695"/>
        <v>16</v>
      </c>
      <c r="V3696" s="98">
        <v>252</v>
      </c>
      <c r="W3696" s="97">
        <f t="shared" si="1696"/>
        <v>1.007089224</v>
      </c>
      <c r="X3696" s="90">
        <f t="shared" si="1697"/>
        <v>4.7913503300000002</v>
      </c>
      <c r="Y3696" s="90">
        <f t="shared" si="1698"/>
        <v>0</v>
      </c>
      <c r="Z3696" s="100" t="str">
        <f t="shared" si="1703"/>
        <v>A+J=</v>
      </c>
      <c r="AA3696" s="95">
        <f t="shared" si="1704"/>
        <v>48472</v>
      </c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4"/>
      <c r="DP3696" s="1"/>
      <c r="DQ3696" s="1"/>
      <c r="DR3696" s="1"/>
      <c r="DS3696" s="1"/>
      <c r="DT3696" s="1"/>
      <c r="DU3696" s="1"/>
    </row>
    <row r="3697" spans="1:125" ht="12.75" x14ac:dyDescent="0.2">
      <c r="A3697" s="89">
        <f t="shared" si="1699"/>
        <v>48466</v>
      </c>
      <c r="B3697" s="105">
        <f t="shared" si="1683"/>
        <v>681.09497587999999</v>
      </c>
      <c r="C3697" s="90">
        <f t="shared" si="1684"/>
        <v>405.59859512999998</v>
      </c>
      <c r="D3697" s="91">
        <f t="shared" si="1685"/>
        <v>7245.38</v>
      </c>
      <c r="E3697" s="92">
        <f t="shared" si="1686"/>
        <v>7276.54</v>
      </c>
      <c r="F3697" s="93">
        <f t="shared" si="1687"/>
        <v>45763</v>
      </c>
      <c r="G3697" s="94">
        <f t="shared" si="1688"/>
        <v>4.3006716003852752E-3</v>
      </c>
      <c r="H3697" s="95">
        <f t="shared" si="1680"/>
        <v>48472</v>
      </c>
      <c r="I3697" s="95">
        <f t="shared" si="1689"/>
        <v>48472</v>
      </c>
      <c r="J3697" s="96">
        <f t="shared" si="1681"/>
        <v>21</v>
      </c>
      <c r="K3697" s="96">
        <f t="shared" si="1682"/>
        <v>17</v>
      </c>
      <c r="L3697" s="8">
        <f t="shared" si="1700"/>
        <v>1.0034800699999999</v>
      </c>
      <c r="M3697" s="97">
        <f t="shared" si="1690"/>
        <v>1.0043006699999999</v>
      </c>
      <c r="N3697" s="97">
        <f t="shared" si="1691"/>
        <v>1.6608973368199473</v>
      </c>
      <c r="O3697" s="90">
        <f t="shared" si="1692"/>
        <v>1.6666773699999999</v>
      </c>
      <c r="P3697" s="90">
        <f t="shared" si="1693"/>
        <v>676.00199980000002</v>
      </c>
      <c r="Q3697" s="98">
        <f t="shared" si="1705"/>
        <v>0</v>
      </c>
      <c r="R3697" s="7">
        <f t="shared" si="1701"/>
        <v>0</v>
      </c>
      <c r="S3697" s="90">
        <f t="shared" si="1694"/>
        <v>0</v>
      </c>
      <c r="T3697" s="99">
        <f t="shared" si="1702"/>
        <v>0.117687</v>
      </c>
      <c r="U3697" s="98">
        <f t="shared" si="1695"/>
        <v>17</v>
      </c>
      <c r="V3697" s="98">
        <v>252</v>
      </c>
      <c r="W3697" s="97">
        <f t="shared" si="1696"/>
        <v>1.007533966</v>
      </c>
      <c r="X3697" s="90">
        <f t="shared" si="1697"/>
        <v>5.0929760799999997</v>
      </c>
      <c r="Y3697" s="90">
        <f t="shared" si="1698"/>
        <v>0</v>
      </c>
      <c r="Z3697" s="100" t="str">
        <f t="shared" si="1703"/>
        <v>A+J=</v>
      </c>
      <c r="AA3697" s="95">
        <f t="shared" si="1704"/>
        <v>48472</v>
      </c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4"/>
      <c r="DP3697" s="1"/>
      <c r="DQ3697" s="1"/>
      <c r="DR3697" s="1"/>
      <c r="DS3697" s="1"/>
      <c r="DT3697" s="1"/>
      <c r="DU3697" s="1"/>
    </row>
    <row r="3698" spans="1:125" ht="12.75" x14ac:dyDescent="0.2">
      <c r="A3698" s="89">
        <f t="shared" si="1699"/>
        <v>48467</v>
      </c>
      <c r="B3698" s="105">
        <f t="shared" si="1683"/>
        <v>681.53501217999997</v>
      </c>
      <c r="C3698" s="90">
        <f t="shared" si="1684"/>
        <v>405.59859512999998</v>
      </c>
      <c r="D3698" s="91">
        <f t="shared" si="1685"/>
        <v>7245.38</v>
      </c>
      <c r="E3698" s="92">
        <f t="shared" si="1686"/>
        <v>7276.54</v>
      </c>
      <c r="F3698" s="93">
        <f t="shared" si="1687"/>
        <v>45763</v>
      </c>
      <c r="G3698" s="94">
        <f t="shared" si="1688"/>
        <v>4.3006716003852752E-3</v>
      </c>
      <c r="H3698" s="95">
        <f t="shared" si="1680"/>
        <v>48472</v>
      </c>
      <c r="I3698" s="95">
        <f t="shared" si="1689"/>
        <v>48472</v>
      </c>
      <c r="J3698" s="96">
        <f t="shared" si="1681"/>
        <v>21</v>
      </c>
      <c r="K3698" s="96">
        <f t="shared" si="1682"/>
        <v>18</v>
      </c>
      <c r="L3698" s="8">
        <f t="shared" si="1700"/>
        <v>1.0036851499999999</v>
      </c>
      <c r="M3698" s="97">
        <f t="shared" si="1690"/>
        <v>1.0043006699999999</v>
      </c>
      <c r="N3698" s="97">
        <f t="shared" si="1691"/>
        <v>1.6608973368199473</v>
      </c>
      <c r="O3698" s="90">
        <f t="shared" si="1692"/>
        <v>1.6670179899999999</v>
      </c>
      <c r="P3698" s="90">
        <f t="shared" si="1693"/>
        <v>676.1401548</v>
      </c>
      <c r="Q3698" s="98">
        <f t="shared" si="1705"/>
        <v>0</v>
      </c>
      <c r="R3698" s="7">
        <f t="shared" si="1701"/>
        <v>0</v>
      </c>
      <c r="S3698" s="90">
        <f t="shared" si="1694"/>
        <v>0</v>
      </c>
      <c r="T3698" s="99">
        <f t="shared" si="1702"/>
        <v>0.117687</v>
      </c>
      <c r="U3698" s="98">
        <f t="shared" si="1695"/>
        <v>18</v>
      </c>
      <c r="V3698" s="98">
        <v>252</v>
      </c>
      <c r="W3698" s="97">
        <f t="shared" si="1696"/>
        <v>1.007978904</v>
      </c>
      <c r="X3698" s="90">
        <f t="shared" si="1697"/>
        <v>5.3948573800000004</v>
      </c>
      <c r="Y3698" s="90">
        <f t="shared" si="1698"/>
        <v>0</v>
      </c>
      <c r="Z3698" s="100" t="str">
        <f t="shared" si="1703"/>
        <v>A+J=</v>
      </c>
      <c r="AA3698" s="95">
        <f t="shared" si="1704"/>
        <v>48472</v>
      </c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4"/>
      <c r="DP3698" s="1"/>
      <c r="DQ3698" s="1"/>
      <c r="DR3698" s="1"/>
      <c r="DS3698" s="1"/>
      <c r="DT3698" s="1"/>
      <c r="DU3698" s="1"/>
    </row>
    <row r="3699" spans="1:125" ht="12.75" x14ac:dyDescent="0.2">
      <c r="A3699" s="89">
        <f t="shared" si="1699"/>
        <v>48468</v>
      </c>
      <c r="B3699" s="105">
        <f t="shared" si="1683"/>
        <v>681.97533669000006</v>
      </c>
      <c r="C3699" s="90">
        <f t="shared" si="1684"/>
        <v>405.59859512999998</v>
      </c>
      <c r="D3699" s="91">
        <f t="shared" si="1685"/>
        <v>7245.38</v>
      </c>
      <c r="E3699" s="92">
        <f t="shared" si="1686"/>
        <v>7276.54</v>
      </c>
      <c r="F3699" s="93">
        <f t="shared" si="1687"/>
        <v>45763</v>
      </c>
      <c r="G3699" s="94">
        <f t="shared" si="1688"/>
        <v>4.3006716003852752E-3</v>
      </c>
      <c r="H3699" s="95">
        <f t="shared" si="1680"/>
        <v>48472</v>
      </c>
      <c r="I3699" s="95">
        <f t="shared" si="1689"/>
        <v>48472</v>
      </c>
      <c r="J3699" s="96">
        <f t="shared" si="1681"/>
        <v>21</v>
      </c>
      <c r="K3699" s="96">
        <f t="shared" si="1682"/>
        <v>19</v>
      </c>
      <c r="L3699" s="8">
        <f t="shared" si="1700"/>
        <v>1.00389028</v>
      </c>
      <c r="M3699" s="97">
        <f t="shared" si="1690"/>
        <v>1.0043006699999999</v>
      </c>
      <c r="N3699" s="97">
        <f t="shared" si="1691"/>
        <v>1.6608973368199473</v>
      </c>
      <c r="O3699" s="90">
        <f t="shared" si="1692"/>
        <v>1.6673586899999999</v>
      </c>
      <c r="P3699" s="90">
        <f t="shared" si="1693"/>
        <v>676.27834224000003</v>
      </c>
      <c r="Q3699" s="98">
        <f t="shared" si="1705"/>
        <v>0</v>
      </c>
      <c r="R3699" s="7">
        <f t="shared" si="1701"/>
        <v>0</v>
      </c>
      <c r="S3699" s="90">
        <f t="shared" si="1694"/>
        <v>0</v>
      </c>
      <c r="T3699" s="99">
        <f t="shared" si="1702"/>
        <v>0.117687</v>
      </c>
      <c r="U3699" s="98">
        <f t="shared" si="1695"/>
        <v>19</v>
      </c>
      <c r="V3699" s="98">
        <v>252</v>
      </c>
      <c r="W3699" s="97">
        <f t="shared" si="1696"/>
        <v>1.008424038</v>
      </c>
      <c r="X3699" s="90">
        <f t="shared" si="1697"/>
        <v>5.69699445</v>
      </c>
      <c r="Y3699" s="90">
        <f t="shared" si="1698"/>
        <v>0</v>
      </c>
      <c r="Z3699" s="100" t="str">
        <f t="shared" si="1703"/>
        <v>A+J=</v>
      </c>
      <c r="AA3699" s="95">
        <f t="shared" si="1704"/>
        <v>48472</v>
      </c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4"/>
      <c r="DP3699" s="1"/>
      <c r="DQ3699" s="1"/>
      <c r="DR3699" s="1"/>
      <c r="DS3699" s="1"/>
      <c r="DT3699" s="1"/>
      <c r="DU3699" s="1"/>
    </row>
    <row r="3700" spans="1:125" ht="12.75" x14ac:dyDescent="0.2">
      <c r="A3700" s="89">
        <f t="shared" si="1699"/>
        <v>48469</v>
      </c>
      <c r="B3700" s="105">
        <f t="shared" si="1683"/>
        <v>681.97533669000006</v>
      </c>
      <c r="C3700" s="90">
        <f t="shared" si="1684"/>
        <v>405.59859512999998</v>
      </c>
      <c r="D3700" s="91">
        <f t="shared" si="1685"/>
        <v>7245.38</v>
      </c>
      <c r="E3700" s="92">
        <f t="shared" si="1686"/>
        <v>7276.54</v>
      </c>
      <c r="F3700" s="93">
        <f t="shared" si="1687"/>
        <v>45763</v>
      </c>
      <c r="G3700" s="94">
        <f t="shared" si="1688"/>
        <v>4.3006716003852752E-3</v>
      </c>
      <c r="H3700" s="95">
        <f t="shared" si="1680"/>
        <v>48472</v>
      </c>
      <c r="I3700" s="95">
        <f t="shared" si="1689"/>
        <v>48472</v>
      </c>
      <c r="J3700" s="96">
        <f t="shared" si="1681"/>
        <v>21</v>
      </c>
      <c r="K3700" s="96">
        <f t="shared" si="1682"/>
        <v>19</v>
      </c>
      <c r="L3700" s="8">
        <f t="shared" si="1700"/>
        <v>1.00389028</v>
      </c>
      <c r="M3700" s="97">
        <f t="shared" si="1690"/>
        <v>1.0043006699999999</v>
      </c>
      <c r="N3700" s="97">
        <f t="shared" si="1691"/>
        <v>1.6608973368199473</v>
      </c>
      <c r="O3700" s="90">
        <f t="shared" si="1692"/>
        <v>1.6673586899999999</v>
      </c>
      <c r="P3700" s="90">
        <f t="shared" si="1693"/>
        <v>676.27834224000003</v>
      </c>
      <c r="Q3700" s="98">
        <f t="shared" si="1705"/>
        <v>0</v>
      </c>
      <c r="R3700" s="7">
        <f t="shared" si="1701"/>
        <v>0</v>
      </c>
      <c r="S3700" s="90">
        <f t="shared" si="1694"/>
        <v>0</v>
      </c>
      <c r="T3700" s="99">
        <f t="shared" si="1702"/>
        <v>0.117687</v>
      </c>
      <c r="U3700" s="98">
        <f t="shared" si="1695"/>
        <v>19</v>
      </c>
      <c r="V3700" s="98">
        <v>252</v>
      </c>
      <c r="W3700" s="97">
        <f t="shared" si="1696"/>
        <v>1.008424038</v>
      </c>
      <c r="X3700" s="90">
        <f t="shared" si="1697"/>
        <v>5.69699445</v>
      </c>
      <c r="Y3700" s="90">
        <f t="shared" si="1698"/>
        <v>0</v>
      </c>
      <c r="Z3700" s="100" t="str">
        <f t="shared" si="1703"/>
        <v>A+J=</v>
      </c>
      <c r="AA3700" s="95">
        <f t="shared" si="1704"/>
        <v>48472</v>
      </c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4"/>
      <c r="DP3700" s="1"/>
      <c r="DQ3700" s="1"/>
      <c r="DR3700" s="1"/>
      <c r="DS3700" s="1"/>
      <c r="DT3700" s="1"/>
      <c r="DU3700" s="1"/>
    </row>
    <row r="3701" spans="1:125" ht="12.75" x14ac:dyDescent="0.2">
      <c r="A3701" s="89">
        <f t="shared" si="1699"/>
        <v>48470</v>
      </c>
      <c r="B3701" s="105">
        <f t="shared" si="1683"/>
        <v>681.97533669000006</v>
      </c>
      <c r="C3701" s="90">
        <f t="shared" si="1684"/>
        <v>405.59859512999998</v>
      </c>
      <c r="D3701" s="91">
        <f t="shared" si="1685"/>
        <v>7245.38</v>
      </c>
      <c r="E3701" s="92">
        <f t="shared" si="1686"/>
        <v>7276.54</v>
      </c>
      <c r="F3701" s="93">
        <f t="shared" si="1687"/>
        <v>45763</v>
      </c>
      <c r="G3701" s="94">
        <f t="shared" si="1688"/>
        <v>4.3006716003852752E-3</v>
      </c>
      <c r="H3701" s="95">
        <f t="shared" si="1680"/>
        <v>48472</v>
      </c>
      <c r="I3701" s="95">
        <f t="shared" si="1689"/>
        <v>48472</v>
      </c>
      <c r="J3701" s="96">
        <f t="shared" si="1681"/>
        <v>21</v>
      </c>
      <c r="K3701" s="96">
        <f t="shared" si="1682"/>
        <v>19</v>
      </c>
      <c r="L3701" s="8">
        <f t="shared" si="1700"/>
        <v>1.00389028</v>
      </c>
      <c r="M3701" s="97">
        <f t="shared" si="1690"/>
        <v>1.0043006699999999</v>
      </c>
      <c r="N3701" s="97">
        <f t="shared" si="1691"/>
        <v>1.6608973368199473</v>
      </c>
      <c r="O3701" s="90">
        <f t="shared" si="1692"/>
        <v>1.6673586899999999</v>
      </c>
      <c r="P3701" s="90">
        <f t="shared" si="1693"/>
        <v>676.27834224000003</v>
      </c>
      <c r="Q3701" s="98">
        <f t="shared" si="1705"/>
        <v>0</v>
      </c>
      <c r="R3701" s="7">
        <f t="shared" si="1701"/>
        <v>0</v>
      </c>
      <c r="S3701" s="90">
        <f t="shared" si="1694"/>
        <v>0</v>
      </c>
      <c r="T3701" s="99">
        <f t="shared" si="1702"/>
        <v>0.117687</v>
      </c>
      <c r="U3701" s="98">
        <f t="shared" si="1695"/>
        <v>19</v>
      </c>
      <c r="V3701" s="98">
        <v>252</v>
      </c>
      <c r="W3701" s="97">
        <f t="shared" si="1696"/>
        <v>1.008424038</v>
      </c>
      <c r="X3701" s="90">
        <f t="shared" si="1697"/>
        <v>5.69699445</v>
      </c>
      <c r="Y3701" s="90">
        <f t="shared" si="1698"/>
        <v>0</v>
      </c>
      <c r="Z3701" s="100" t="str">
        <f t="shared" si="1703"/>
        <v>A+J=</v>
      </c>
      <c r="AA3701" s="95">
        <f t="shared" si="1704"/>
        <v>48472</v>
      </c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4"/>
      <c r="DP3701" s="1"/>
      <c r="DQ3701" s="1"/>
      <c r="DR3701" s="1"/>
      <c r="DS3701" s="1"/>
      <c r="DT3701" s="1"/>
      <c r="DU3701" s="1"/>
    </row>
    <row r="3702" spans="1:125" ht="12.75" x14ac:dyDescent="0.2">
      <c r="A3702" s="89">
        <f t="shared" si="1699"/>
        <v>48471</v>
      </c>
      <c r="B3702" s="105">
        <f t="shared" si="1683"/>
        <v>682.41594201999999</v>
      </c>
      <c r="C3702" s="90">
        <f t="shared" si="1684"/>
        <v>405.59859512999998</v>
      </c>
      <c r="D3702" s="91">
        <f t="shared" si="1685"/>
        <v>7245.38</v>
      </c>
      <c r="E3702" s="92">
        <f t="shared" si="1686"/>
        <v>7276.54</v>
      </c>
      <c r="F3702" s="93">
        <f t="shared" si="1687"/>
        <v>45763</v>
      </c>
      <c r="G3702" s="94">
        <f t="shared" si="1688"/>
        <v>4.3006716003852752E-3</v>
      </c>
      <c r="H3702" s="95">
        <f t="shared" ref="H3702:H3765" si="1706">IF(DAY(A3702)=15,VLOOKUP(A3702,AH$169:AM$459,4),H3701)</f>
        <v>48472</v>
      </c>
      <c r="I3702" s="95">
        <f t="shared" si="1689"/>
        <v>48472</v>
      </c>
      <c r="J3702" s="96">
        <f t="shared" ref="J3702:J3765" si="1707">IF(I3702=I3701,J3701,NETWORKDAYS(I3701,I3702,$AD$169:$AD$511)-1)</f>
        <v>21</v>
      </c>
      <c r="K3702" s="96">
        <f t="shared" ref="K3702:K3765" si="1708">(J3702-(NETWORKDAYS(A3702,I3702,AD$169:AD$511)-1))</f>
        <v>20</v>
      </c>
      <c r="L3702" s="8">
        <f t="shared" si="1700"/>
        <v>1.0040954499999999</v>
      </c>
      <c r="M3702" s="97">
        <f t="shared" si="1690"/>
        <v>1.0043006699999999</v>
      </c>
      <c r="N3702" s="97">
        <f t="shared" si="1691"/>
        <v>1.6608973368199473</v>
      </c>
      <c r="O3702" s="90">
        <f t="shared" si="1692"/>
        <v>1.66769945</v>
      </c>
      <c r="P3702" s="90">
        <f t="shared" si="1693"/>
        <v>676.41655401000003</v>
      </c>
      <c r="Q3702" s="98">
        <f t="shared" si="1705"/>
        <v>0</v>
      </c>
      <c r="R3702" s="7">
        <f t="shared" si="1701"/>
        <v>0</v>
      </c>
      <c r="S3702" s="90">
        <f t="shared" si="1694"/>
        <v>0</v>
      </c>
      <c r="T3702" s="99">
        <f t="shared" si="1702"/>
        <v>0.117687</v>
      </c>
      <c r="U3702" s="98">
        <f t="shared" si="1695"/>
        <v>20</v>
      </c>
      <c r="V3702" s="98">
        <v>252</v>
      </c>
      <c r="W3702" s="97">
        <f t="shared" si="1696"/>
        <v>1.0088693689999999</v>
      </c>
      <c r="X3702" s="90">
        <f t="shared" si="1697"/>
        <v>5.9993880099999997</v>
      </c>
      <c r="Y3702" s="90">
        <f t="shared" si="1698"/>
        <v>0</v>
      </c>
      <c r="Z3702" s="100" t="str">
        <f t="shared" si="1703"/>
        <v>A+J=</v>
      </c>
      <c r="AA3702" s="95">
        <f t="shared" si="1704"/>
        <v>48472</v>
      </c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4"/>
      <c r="DP3702" s="1"/>
      <c r="DQ3702" s="1"/>
      <c r="DR3702" s="1"/>
      <c r="DS3702" s="1"/>
      <c r="DT3702" s="1"/>
      <c r="DU3702" s="1"/>
    </row>
    <row r="3703" spans="1:125" ht="12.75" x14ac:dyDescent="0.2">
      <c r="A3703" s="89">
        <f t="shared" si="1699"/>
        <v>48472</v>
      </c>
      <c r="B3703" s="105">
        <f t="shared" si="1683"/>
        <v>682.85684059000005</v>
      </c>
      <c r="C3703" s="90">
        <f t="shared" si="1684"/>
        <v>405.59859512999998</v>
      </c>
      <c r="D3703" s="91">
        <f t="shared" si="1685"/>
        <v>7245.38</v>
      </c>
      <c r="E3703" s="92">
        <f t="shared" si="1686"/>
        <v>7276.54</v>
      </c>
      <c r="F3703" s="93">
        <f t="shared" si="1687"/>
        <v>45763</v>
      </c>
      <c r="G3703" s="94">
        <f t="shared" si="1688"/>
        <v>4.3006716003852752E-3</v>
      </c>
      <c r="H3703" s="95">
        <f t="shared" si="1706"/>
        <v>48502</v>
      </c>
      <c r="I3703" s="95">
        <f t="shared" si="1689"/>
        <v>48472</v>
      </c>
      <c r="J3703" s="96">
        <f t="shared" si="1707"/>
        <v>21</v>
      </c>
      <c r="K3703" s="96">
        <f t="shared" si="1708"/>
        <v>21</v>
      </c>
      <c r="L3703" s="8">
        <f t="shared" si="1700"/>
        <v>1.0043006699999999</v>
      </c>
      <c r="M3703" s="97">
        <f t="shared" si="1690"/>
        <v>1.0043006699999999</v>
      </c>
      <c r="N3703" s="97">
        <f t="shared" si="1691"/>
        <v>1.6608973368199473</v>
      </c>
      <c r="O3703" s="90">
        <f t="shared" si="1692"/>
        <v>1.6680402999999999</v>
      </c>
      <c r="P3703" s="90">
        <f t="shared" si="1693"/>
        <v>676.55480230000001</v>
      </c>
      <c r="Q3703" s="98">
        <f t="shared" si="1705"/>
        <v>121</v>
      </c>
      <c r="R3703" s="7">
        <f t="shared" si="1701"/>
        <v>3.8967000000000002E-2</v>
      </c>
      <c r="S3703" s="90">
        <f t="shared" si="1694"/>
        <v>26.363310980000001</v>
      </c>
      <c r="T3703" s="99">
        <f t="shared" si="1702"/>
        <v>0.117687</v>
      </c>
      <c r="U3703" s="98">
        <f t="shared" si="1695"/>
        <v>21</v>
      </c>
      <c r="V3703" s="98">
        <v>252</v>
      </c>
      <c r="W3703" s="97">
        <f t="shared" si="1696"/>
        <v>1.0093148970000001</v>
      </c>
      <c r="X3703" s="90">
        <f t="shared" si="1697"/>
        <v>6.3020382899999996</v>
      </c>
      <c r="Y3703" s="90">
        <f t="shared" si="1698"/>
        <v>32.66534927</v>
      </c>
      <c r="Z3703" s="100" t="str">
        <f t="shared" si="1703"/>
        <v>A+J=</v>
      </c>
      <c r="AA3703" s="95">
        <f t="shared" si="1704"/>
        <v>48472</v>
      </c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4"/>
      <c r="DP3703" s="1"/>
      <c r="DQ3703" s="1"/>
      <c r="DR3703" s="1"/>
      <c r="DS3703" s="1"/>
      <c r="DT3703" s="1"/>
      <c r="DU3703" s="1"/>
    </row>
    <row r="3704" spans="1:125" ht="12.75" x14ac:dyDescent="0.2">
      <c r="A3704" s="89">
        <f t="shared" si="1699"/>
        <v>48473</v>
      </c>
      <c r="B3704" s="105">
        <f t="shared" ref="B3704:B3767" si="1709">(P3704+X3704)</f>
        <v>676.99190596000005</v>
      </c>
      <c r="C3704" s="90">
        <f t="shared" ref="C3704:C3767" si="1710">TRUNC(IF(Q3703&gt;0,VLOOKUP(A3703,$AD$21:$AE$123,2),C3703),8)</f>
        <v>405.59859512999998</v>
      </c>
      <c r="D3704" s="91">
        <f t="shared" ref="D3704:D3767" si="1711">IF(E3704=E3703,D3703,E3703)</f>
        <v>7245.38</v>
      </c>
      <c r="E3704" s="92">
        <f t="shared" ref="E3704:E3767" si="1712">IF(K3704=1,VLOOKUP(A3703,AP$19:AR$142,3),E3703)</f>
        <v>7276.54</v>
      </c>
      <c r="F3704" s="93">
        <f t="shared" ref="F3704:F3767" si="1713">IF(D3704=D3703,F3703,A3704)</f>
        <v>45763</v>
      </c>
      <c r="G3704" s="94">
        <f t="shared" ref="G3704:G3767" si="1714">(E3704/D3704)-1</f>
        <v>4.3006716003852752E-3</v>
      </c>
      <c r="H3704" s="95">
        <f t="shared" si="1706"/>
        <v>48502</v>
      </c>
      <c r="I3704" s="95">
        <f t="shared" ref="I3704:I3767" si="1715">IF(A3704&gt;I3703,H3704,I3703)</f>
        <v>48502</v>
      </c>
      <c r="J3704" s="96">
        <f t="shared" si="1707"/>
        <v>21</v>
      </c>
      <c r="K3704" s="96">
        <f t="shared" si="1708"/>
        <v>1</v>
      </c>
      <c r="L3704" s="8">
        <f t="shared" si="1700"/>
        <v>1.0002043700000001</v>
      </c>
      <c r="M3704" s="97">
        <f t="shared" ref="M3704:M3767" si="1716">IF(I3704&gt;I3703,L3703,M3703)</f>
        <v>1.0043006699999999</v>
      </c>
      <c r="N3704" s="97">
        <f t="shared" ref="N3704:N3767" si="1717">IF(I3704&gt;I3703,N3703*M3704,N3703)</f>
        <v>1.6680403081694886</v>
      </c>
      <c r="O3704" s="90">
        <f t="shared" ref="O3704:O3767" si="1718">TRUNC(TRUNC((L3704*N3704),15),8)</f>
        <v>1.6683812</v>
      </c>
      <c r="P3704" s="90">
        <f t="shared" ref="P3704:P3767" si="1719">TRUNC(C3704*O3704,8)</f>
        <v>676.69307086000003</v>
      </c>
      <c r="Q3704" s="98">
        <f t="shared" si="1705"/>
        <v>0</v>
      </c>
      <c r="R3704" s="7">
        <f t="shared" si="1701"/>
        <v>0</v>
      </c>
      <c r="S3704" s="90">
        <f t="shared" ref="S3704:S3767" si="1720">IF(R3704&gt;0,TRUNC(R3704*P3704,8),0)</f>
        <v>0</v>
      </c>
      <c r="T3704" s="99">
        <f t="shared" si="1702"/>
        <v>0.117687</v>
      </c>
      <c r="U3704" s="98">
        <f t="shared" ref="U3704:U3767" si="1721">IF(Q3703&gt;0,1,IF(K3704=K3703,U3703,U3703+1))</f>
        <v>1</v>
      </c>
      <c r="V3704" s="98">
        <v>252</v>
      </c>
      <c r="W3704" s="97">
        <f t="shared" ref="W3704:W3767" si="1722">ROUND((1+T3704)^TRUNC((U3704/V3704),9),9)</f>
        <v>1.0004416110000001</v>
      </c>
      <c r="X3704" s="90">
        <f t="shared" ref="X3704:X3767" si="1723">TRUNC((P3704*(W3704-1)),8)</f>
        <v>0.29883510000000002</v>
      </c>
      <c r="Y3704" s="90">
        <f t="shared" ref="Y3704:Y3767" si="1724">IF(Q3704&gt;0,S3704+X3704,0)</f>
        <v>0</v>
      </c>
      <c r="Z3704" s="100" t="str">
        <f t="shared" si="1703"/>
        <v>A+J=</v>
      </c>
      <c r="AA3704" s="95">
        <f t="shared" si="1704"/>
        <v>48502</v>
      </c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4"/>
      <c r="DP3704" s="1"/>
      <c r="DQ3704" s="1"/>
      <c r="DR3704" s="1"/>
      <c r="DS3704" s="1"/>
      <c r="DT3704" s="1"/>
      <c r="DU3704" s="1"/>
    </row>
    <row r="3705" spans="1:125" ht="12.75" x14ac:dyDescent="0.2">
      <c r="A3705" s="89">
        <f t="shared" si="1699"/>
        <v>48474</v>
      </c>
      <c r="B3705" s="105">
        <f t="shared" si="1709"/>
        <v>677.42929620999996</v>
      </c>
      <c r="C3705" s="90">
        <f t="shared" si="1710"/>
        <v>405.59859512999998</v>
      </c>
      <c r="D3705" s="91">
        <f t="shared" si="1711"/>
        <v>7245.38</v>
      </c>
      <c r="E3705" s="92">
        <f t="shared" si="1712"/>
        <v>7276.54</v>
      </c>
      <c r="F3705" s="93">
        <f t="shared" si="1713"/>
        <v>45763</v>
      </c>
      <c r="G3705" s="94">
        <f t="shared" si="1714"/>
        <v>4.3006716003852752E-3</v>
      </c>
      <c r="H3705" s="95">
        <f t="shared" si="1706"/>
        <v>48502</v>
      </c>
      <c r="I3705" s="95">
        <f t="shared" si="1715"/>
        <v>48502</v>
      </c>
      <c r="J3705" s="96">
        <f t="shared" si="1707"/>
        <v>21</v>
      </c>
      <c r="K3705" s="96">
        <f t="shared" si="1708"/>
        <v>2</v>
      </c>
      <c r="L3705" s="8">
        <f t="shared" si="1700"/>
        <v>1.00040879</v>
      </c>
      <c r="M3705" s="97">
        <f t="shared" si="1716"/>
        <v>1.0043006699999999</v>
      </c>
      <c r="N3705" s="97">
        <f t="shared" si="1717"/>
        <v>1.6680403081694886</v>
      </c>
      <c r="O3705" s="90">
        <f t="shared" si="1718"/>
        <v>1.6687221800000001</v>
      </c>
      <c r="P3705" s="90">
        <f t="shared" si="1719"/>
        <v>676.83137187</v>
      </c>
      <c r="Q3705" s="98">
        <f t="shared" si="1705"/>
        <v>0</v>
      </c>
      <c r="R3705" s="7">
        <f t="shared" si="1701"/>
        <v>0</v>
      </c>
      <c r="S3705" s="90">
        <f t="shared" si="1720"/>
        <v>0</v>
      </c>
      <c r="T3705" s="99">
        <f t="shared" si="1702"/>
        <v>0.117687</v>
      </c>
      <c r="U3705" s="98">
        <f t="shared" si="1721"/>
        <v>2</v>
      </c>
      <c r="V3705" s="98">
        <v>252</v>
      </c>
      <c r="W3705" s="97">
        <f t="shared" si="1722"/>
        <v>1.0008834170000001</v>
      </c>
      <c r="X3705" s="90">
        <f t="shared" si="1723"/>
        <v>0.59792434000000005</v>
      </c>
      <c r="Y3705" s="90">
        <f t="shared" si="1724"/>
        <v>0</v>
      </c>
      <c r="Z3705" s="100" t="str">
        <f t="shared" si="1703"/>
        <v>A+J=</v>
      </c>
      <c r="AA3705" s="95">
        <f t="shared" si="1704"/>
        <v>48502</v>
      </c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4"/>
      <c r="DP3705" s="1"/>
      <c r="DQ3705" s="1"/>
      <c r="DR3705" s="1"/>
      <c r="DS3705" s="1"/>
      <c r="DT3705" s="1"/>
      <c r="DU3705" s="1"/>
    </row>
    <row r="3706" spans="1:125" ht="12.75" x14ac:dyDescent="0.2">
      <c r="A3706" s="89">
        <f t="shared" si="1699"/>
        <v>48475</v>
      </c>
      <c r="B3706" s="105">
        <f t="shared" si="1709"/>
        <v>677.86696909</v>
      </c>
      <c r="C3706" s="90">
        <f t="shared" si="1710"/>
        <v>405.59859512999998</v>
      </c>
      <c r="D3706" s="91">
        <f t="shared" si="1711"/>
        <v>7245.38</v>
      </c>
      <c r="E3706" s="92">
        <f t="shared" si="1712"/>
        <v>7276.54</v>
      </c>
      <c r="F3706" s="93">
        <f t="shared" si="1713"/>
        <v>45763</v>
      </c>
      <c r="G3706" s="94">
        <f t="shared" si="1714"/>
        <v>4.3006716003852752E-3</v>
      </c>
      <c r="H3706" s="95">
        <f t="shared" si="1706"/>
        <v>48502</v>
      </c>
      <c r="I3706" s="95">
        <f t="shared" si="1715"/>
        <v>48502</v>
      </c>
      <c r="J3706" s="96">
        <f t="shared" si="1707"/>
        <v>21</v>
      </c>
      <c r="K3706" s="96">
        <f t="shared" si="1708"/>
        <v>3</v>
      </c>
      <c r="L3706" s="8">
        <f t="shared" si="1700"/>
        <v>1.00061325</v>
      </c>
      <c r="M3706" s="97">
        <f t="shared" si="1716"/>
        <v>1.0043006699999999</v>
      </c>
      <c r="N3706" s="97">
        <f t="shared" si="1717"/>
        <v>1.6680403081694886</v>
      </c>
      <c r="O3706" s="90">
        <f t="shared" si="1718"/>
        <v>1.6690632299999999</v>
      </c>
      <c r="P3706" s="90">
        <f t="shared" si="1719"/>
        <v>676.96970126999997</v>
      </c>
      <c r="Q3706" s="98">
        <f t="shared" si="1705"/>
        <v>0</v>
      </c>
      <c r="R3706" s="7">
        <f t="shared" si="1701"/>
        <v>0</v>
      </c>
      <c r="S3706" s="90">
        <f t="shared" si="1720"/>
        <v>0</v>
      </c>
      <c r="T3706" s="99">
        <f t="shared" si="1702"/>
        <v>0.117687</v>
      </c>
      <c r="U3706" s="98">
        <f t="shared" si="1721"/>
        <v>3</v>
      </c>
      <c r="V3706" s="98">
        <v>252</v>
      </c>
      <c r="W3706" s="97">
        <f t="shared" si="1722"/>
        <v>1.001325418</v>
      </c>
      <c r="X3706" s="90">
        <f t="shared" si="1723"/>
        <v>0.89726782000000005</v>
      </c>
      <c r="Y3706" s="90">
        <f t="shared" si="1724"/>
        <v>0</v>
      </c>
      <c r="Z3706" s="100" t="str">
        <f t="shared" si="1703"/>
        <v>A+J=</v>
      </c>
      <c r="AA3706" s="95">
        <f t="shared" si="1704"/>
        <v>48502</v>
      </c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4"/>
      <c r="DP3706" s="1"/>
      <c r="DQ3706" s="1"/>
      <c r="DR3706" s="1"/>
      <c r="DS3706" s="1"/>
      <c r="DT3706" s="1"/>
      <c r="DU3706" s="1"/>
    </row>
    <row r="3707" spans="1:125" ht="12.75" x14ac:dyDescent="0.2">
      <c r="A3707" s="89">
        <f t="shared" si="1699"/>
        <v>48476</v>
      </c>
      <c r="B3707" s="105">
        <f t="shared" si="1709"/>
        <v>677.86696909</v>
      </c>
      <c r="C3707" s="90">
        <f t="shared" si="1710"/>
        <v>405.59859512999998</v>
      </c>
      <c r="D3707" s="91">
        <f t="shared" si="1711"/>
        <v>7245.38</v>
      </c>
      <c r="E3707" s="92">
        <f t="shared" si="1712"/>
        <v>7276.54</v>
      </c>
      <c r="F3707" s="93">
        <f t="shared" si="1713"/>
        <v>45763</v>
      </c>
      <c r="G3707" s="94">
        <f t="shared" si="1714"/>
        <v>4.3006716003852752E-3</v>
      </c>
      <c r="H3707" s="95">
        <f t="shared" si="1706"/>
        <v>48502</v>
      </c>
      <c r="I3707" s="95">
        <f t="shared" si="1715"/>
        <v>48502</v>
      </c>
      <c r="J3707" s="96">
        <f t="shared" si="1707"/>
        <v>21</v>
      </c>
      <c r="K3707" s="96">
        <f t="shared" si="1708"/>
        <v>3</v>
      </c>
      <c r="L3707" s="8">
        <f t="shared" si="1700"/>
        <v>1.00061325</v>
      </c>
      <c r="M3707" s="97">
        <f t="shared" si="1716"/>
        <v>1.0043006699999999</v>
      </c>
      <c r="N3707" s="97">
        <f t="shared" si="1717"/>
        <v>1.6680403081694886</v>
      </c>
      <c r="O3707" s="90">
        <f t="shared" si="1718"/>
        <v>1.6690632299999999</v>
      </c>
      <c r="P3707" s="90">
        <f t="shared" si="1719"/>
        <v>676.96970126999997</v>
      </c>
      <c r="Q3707" s="98">
        <f t="shared" si="1705"/>
        <v>0</v>
      </c>
      <c r="R3707" s="7">
        <f t="shared" si="1701"/>
        <v>0</v>
      </c>
      <c r="S3707" s="90">
        <f t="shared" si="1720"/>
        <v>0</v>
      </c>
      <c r="T3707" s="99">
        <f t="shared" si="1702"/>
        <v>0.117687</v>
      </c>
      <c r="U3707" s="98">
        <f t="shared" si="1721"/>
        <v>3</v>
      </c>
      <c r="V3707" s="98">
        <v>252</v>
      </c>
      <c r="W3707" s="97">
        <f t="shared" si="1722"/>
        <v>1.001325418</v>
      </c>
      <c r="X3707" s="90">
        <f t="shared" si="1723"/>
        <v>0.89726782000000005</v>
      </c>
      <c r="Y3707" s="90">
        <f t="shared" si="1724"/>
        <v>0</v>
      </c>
      <c r="Z3707" s="100" t="str">
        <f t="shared" si="1703"/>
        <v>A+J=</v>
      </c>
      <c r="AA3707" s="95">
        <f t="shared" si="1704"/>
        <v>48502</v>
      </c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4"/>
      <c r="DP3707" s="1"/>
      <c r="DQ3707" s="1"/>
      <c r="DR3707" s="1"/>
      <c r="DS3707" s="1"/>
      <c r="DT3707" s="1"/>
      <c r="DU3707" s="1"/>
    </row>
    <row r="3708" spans="1:125" ht="12.75" x14ac:dyDescent="0.2">
      <c r="A3708" s="89">
        <f t="shared" si="1699"/>
        <v>48477</v>
      </c>
      <c r="B3708" s="105">
        <f t="shared" si="1709"/>
        <v>677.86696909</v>
      </c>
      <c r="C3708" s="90">
        <f t="shared" si="1710"/>
        <v>405.59859512999998</v>
      </c>
      <c r="D3708" s="91">
        <f t="shared" si="1711"/>
        <v>7245.38</v>
      </c>
      <c r="E3708" s="92">
        <f t="shared" si="1712"/>
        <v>7276.54</v>
      </c>
      <c r="F3708" s="93">
        <f t="shared" si="1713"/>
        <v>45763</v>
      </c>
      <c r="G3708" s="94">
        <f t="shared" si="1714"/>
        <v>4.3006716003852752E-3</v>
      </c>
      <c r="H3708" s="95">
        <f t="shared" si="1706"/>
        <v>48502</v>
      </c>
      <c r="I3708" s="95">
        <f t="shared" si="1715"/>
        <v>48502</v>
      </c>
      <c r="J3708" s="96">
        <f t="shared" si="1707"/>
        <v>21</v>
      </c>
      <c r="K3708" s="96">
        <f t="shared" si="1708"/>
        <v>3</v>
      </c>
      <c r="L3708" s="8">
        <f t="shared" si="1700"/>
        <v>1.00061325</v>
      </c>
      <c r="M3708" s="97">
        <f t="shared" si="1716"/>
        <v>1.0043006699999999</v>
      </c>
      <c r="N3708" s="97">
        <f t="shared" si="1717"/>
        <v>1.6680403081694886</v>
      </c>
      <c r="O3708" s="90">
        <f t="shared" si="1718"/>
        <v>1.6690632299999999</v>
      </c>
      <c r="P3708" s="90">
        <f t="shared" si="1719"/>
        <v>676.96970126999997</v>
      </c>
      <c r="Q3708" s="98">
        <f t="shared" si="1705"/>
        <v>0</v>
      </c>
      <c r="R3708" s="7">
        <f t="shared" si="1701"/>
        <v>0</v>
      </c>
      <c r="S3708" s="90">
        <f t="shared" si="1720"/>
        <v>0</v>
      </c>
      <c r="T3708" s="99">
        <f t="shared" si="1702"/>
        <v>0.117687</v>
      </c>
      <c r="U3708" s="98">
        <f t="shared" si="1721"/>
        <v>3</v>
      </c>
      <c r="V3708" s="98">
        <v>252</v>
      </c>
      <c r="W3708" s="97">
        <f t="shared" si="1722"/>
        <v>1.001325418</v>
      </c>
      <c r="X3708" s="90">
        <f t="shared" si="1723"/>
        <v>0.89726782000000005</v>
      </c>
      <c r="Y3708" s="90">
        <f t="shared" si="1724"/>
        <v>0</v>
      </c>
      <c r="Z3708" s="100" t="str">
        <f t="shared" si="1703"/>
        <v>A+J=</v>
      </c>
      <c r="AA3708" s="95">
        <f t="shared" si="1704"/>
        <v>48502</v>
      </c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4"/>
      <c r="DP3708" s="1"/>
      <c r="DQ3708" s="1"/>
      <c r="DR3708" s="1"/>
      <c r="DS3708" s="1"/>
      <c r="DT3708" s="1"/>
      <c r="DU3708" s="1"/>
    </row>
    <row r="3709" spans="1:125" ht="12.75" x14ac:dyDescent="0.2">
      <c r="A3709" s="89">
        <f t="shared" si="1699"/>
        <v>48478</v>
      </c>
      <c r="B3709" s="105">
        <f t="shared" si="1709"/>
        <v>678.30492067</v>
      </c>
      <c r="C3709" s="90">
        <f t="shared" si="1710"/>
        <v>405.59859512999998</v>
      </c>
      <c r="D3709" s="91">
        <f t="shared" si="1711"/>
        <v>7245.38</v>
      </c>
      <c r="E3709" s="92">
        <f t="shared" si="1712"/>
        <v>7276.54</v>
      </c>
      <c r="F3709" s="93">
        <f t="shared" si="1713"/>
        <v>45763</v>
      </c>
      <c r="G3709" s="94">
        <f t="shared" si="1714"/>
        <v>4.3006716003852752E-3</v>
      </c>
      <c r="H3709" s="95">
        <f t="shared" si="1706"/>
        <v>48502</v>
      </c>
      <c r="I3709" s="95">
        <f t="shared" si="1715"/>
        <v>48502</v>
      </c>
      <c r="J3709" s="96">
        <f t="shared" si="1707"/>
        <v>21</v>
      </c>
      <c r="K3709" s="96">
        <f t="shared" si="1708"/>
        <v>4</v>
      </c>
      <c r="L3709" s="8">
        <f t="shared" si="1700"/>
        <v>1.00081775</v>
      </c>
      <c r="M3709" s="97">
        <f t="shared" si="1716"/>
        <v>1.0043006699999999</v>
      </c>
      <c r="N3709" s="97">
        <f t="shared" si="1717"/>
        <v>1.6680403081694886</v>
      </c>
      <c r="O3709" s="90">
        <f t="shared" si="1718"/>
        <v>1.66940434</v>
      </c>
      <c r="P3709" s="90">
        <f t="shared" si="1719"/>
        <v>677.10805500000004</v>
      </c>
      <c r="Q3709" s="98">
        <f t="shared" si="1705"/>
        <v>0</v>
      </c>
      <c r="R3709" s="7">
        <f t="shared" si="1701"/>
        <v>0</v>
      </c>
      <c r="S3709" s="90">
        <f t="shared" si="1720"/>
        <v>0</v>
      </c>
      <c r="T3709" s="99">
        <f t="shared" si="1702"/>
        <v>0.117687</v>
      </c>
      <c r="U3709" s="98">
        <f t="shared" si="1721"/>
        <v>4</v>
      </c>
      <c r="V3709" s="98">
        <v>252</v>
      </c>
      <c r="W3709" s="97">
        <f t="shared" si="1722"/>
        <v>1.001767614</v>
      </c>
      <c r="X3709" s="90">
        <f t="shared" si="1723"/>
        <v>1.19686567</v>
      </c>
      <c r="Y3709" s="90">
        <f t="shared" si="1724"/>
        <v>0</v>
      </c>
      <c r="Z3709" s="100" t="str">
        <f t="shared" si="1703"/>
        <v>A+J=</v>
      </c>
      <c r="AA3709" s="95">
        <f t="shared" si="1704"/>
        <v>48502</v>
      </c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4"/>
      <c r="DP3709" s="1"/>
      <c r="DQ3709" s="1"/>
      <c r="DR3709" s="1"/>
      <c r="DS3709" s="1"/>
      <c r="DT3709" s="1"/>
      <c r="DU3709" s="1"/>
    </row>
    <row r="3710" spans="1:125" ht="12.75" x14ac:dyDescent="0.2">
      <c r="A3710" s="89">
        <f t="shared" si="1699"/>
        <v>48479</v>
      </c>
      <c r="B3710" s="105">
        <f t="shared" si="1709"/>
        <v>678.74315514</v>
      </c>
      <c r="C3710" s="90">
        <f t="shared" si="1710"/>
        <v>405.59859512999998</v>
      </c>
      <c r="D3710" s="91">
        <f t="shared" si="1711"/>
        <v>7245.38</v>
      </c>
      <c r="E3710" s="92">
        <f t="shared" si="1712"/>
        <v>7276.54</v>
      </c>
      <c r="F3710" s="93">
        <f t="shared" si="1713"/>
        <v>45763</v>
      </c>
      <c r="G3710" s="94">
        <f t="shared" si="1714"/>
        <v>4.3006716003852752E-3</v>
      </c>
      <c r="H3710" s="95">
        <f t="shared" si="1706"/>
        <v>48502</v>
      </c>
      <c r="I3710" s="95">
        <f t="shared" si="1715"/>
        <v>48502</v>
      </c>
      <c r="J3710" s="96">
        <f t="shared" si="1707"/>
        <v>21</v>
      </c>
      <c r="K3710" s="96">
        <f t="shared" si="1708"/>
        <v>5</v>
      </c>
      <c r="L3710" s="8">
        <f t="shared" si="1700"/>
        <v>1.0010222900000001</v>
      </c>
      <c r="M3710" s="97">
        <f t="shared" si="1716"/>
        <v>1.0043006699999999</v>
      </c>
      <c r="N3710" s="97">
        <f t="shared" si="1717"/>
        <v>1.6680403081694886</v>
      </c>
      <c r="O3710" s="90">
        <f t="shared" si="1718"/>
        <v>1.66974552</v>
      </c>
      <c r="P3710" s="90">
        <f t="shared" si="1719"/>
        <v>677.24643713</v>
      </c>
      <c r="Q3710" s="98">
        <f t="shared" si="1705"/>
        <v>0</v>
      </c>
      <c r="R3710" s="7">
        <f t="shared" si="1701"/>
        <v>0</v>
      </c>
      <c r="S3710" s="90">
        <f t="shared" si="1720"/>
        <v>0</v>
      </c>
      <c r="T3710" s="99">
        <f t="shared" si="1702"/>
        <v>0.117687</v>
      </c>
      <c r="U3710" s="98">
        <f t="shared" si="1721"/>
        <v>5</v>
      </c>
      <c r="V3710" s="98">
        <v>252</v>
      </c>
      <c r="W3710" s="97">
        <f t="shared" si="1722"/>
        <v>1.002210005</v>
      </c>
      <c r="X3710" s="90">
        <f t="shared" si="1723"/>
        <v>1.4967180099999999</v>
      </c>
      <c r="Y3710" s="90">
        <f t="shared" si="1724"/>
        <v>0</v>
      </c>
      <c r="Z3710" s="100" t="str">
        <f t="shared" si="1703"/>
        <v>A+J=</v>
      </c>
      <c r="AA3710" s="95">
        <f t="shared" si="1704"/>
        <v>48502</v>
      </c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4"/>
      <c r="DP3710" s="1"/>
      <c r="DQ3710" s="1"/>
      <c r="DR3710" s="1"/>
      <c r="DS3710" s="1"/>
      <c r="DT3710" s="1"/>
      <c r="DU3710" s="1"/>
    </row>
    <row r="3711" spans="1:125" ht="12.75" x14ac:dyDescent="0.2">
      <c r="A3711" s="89">
        <f t="shared" si="1699"/>
        <v>48480</v>
      </c>
      <c r="B3711" s="105">
        <f t="shared" si="1709"/>
        <v>679.1816814</v>
      </c>
      <c r="C3711" s="90">
        <f t="shared" si="1710"/>
        <v>405.59859512999998</v>
      </c>
      <c r="D3711" s="91">
        <f t="shared" si="1711"/>
        <v>7245.38</v>
      </c>
      <c r="E3711" s="92">
        <f t="shared" si="1712"/>
        <v>7276.54</v>
      </c>
      <c r="F3711" s="93">
        <f t="shared" si="1713"/>
        <v>45763</v>
      </c>
      <c r="G3711" s="94">
        <f t="shared" si="1714"/>
        <v>4.3006716003852752E-3</v>
      </c>
      <c r="H3711" s="95">
        <f t="shared" si="1706"/>
        <v>48502</v>
      </c>
      <c r="I3711" s="95">
        <f t="shared" si="1715"/>
        <v>48502</v>
      </c>
      <c r="J3711" s="96">
        <f t="shared" si="1707"/>
        <v>21</v>
      </c>
      <c r="K3711" s="96">
        <f t="shared" si="1708"/>
        <v>6</v>
      </c>
      <c r="L3711" s="8">
        <f t="shared" si="1700"/>
        <v>1.0012268799999999</v>
      </c>
      <c r="M3711" s="97">
        <f t="shared" si="1716"/>
        <v>1.0043006699999999</v>
      </c>
      <c r="N3711" s="97">
        <f t="shared" si="1717"/>
        <v>1.6680403081694886</v>
      </c>
      <c r="O3711" s="90">
        <f t="shared" si="1718"/>
        <v>1.67008679</v>
      </c>
      <c r="P3711" s="90">
        <f t="shared" si="1719"/>
        <v>677.38485576000005</v>
      </c>
      <c r="Q3711" s="98">
        <f t="shared" si="1705"/>
        <v>0</v>
      </c>
      <c r="R3711" s="7">
        <f t="shared" si="1701"/>
        <v>0</v>
      </c>
      <c r="S3711" s="90">
        <f t="shared" si="1720"/>
        <v>0</v>
      </c>
      <c r="T3711" s="99">
        <f t="shared" si="1702"/>
        <v>0.117687</v>
      </c>
      <c r="U3711" s="98">
        <f t="shared" si="1721"/>
        <v>6</v>
      </c>
      <c r="V3711" s="98">
        <v>252</v>
      </c>
      <c r="W3711" s="97">
        <f t="shared" si="1722"/>
        <v>1.002652592</v>
      </c>
      <c r="X3711" s="90">
        <f t="shared" si="1723"/>
        <v>1.79682564</v>
      </c>
      <c r="Y3711" s="90">
        <f t="shared" si="1724"/>
        <v>0</v>
      </c>
      <c r="Z3711" s="100" t="str">
        <f t="shared" si="1703"/>
        <v>A+J=</v>
      </c>
      <c r="AA3711" s="95">
        <f t="shared" si="1704"/>
        <v>48502</v>
      </c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4"/>
      <c r="DP3711" s="1"/>
      <c r="DQ3711" s="1"/>
      <c r="DR3711" s="1"/>
      <c r="DS3711" s="1"/>
      <c r="DT3711" s="1"/>
      <c r="DU3711" s="1"/>
    </row>
    <row r="3712" spans="1:125" ht="12.75" x14ac:dyDescent="0.2">
      <c r="A3712" s="89">
        <f t="shared" si="1699"/>
        <v>48481</v>
      </c>
      <c r="B3712" s="105">
        <f t="shared" si="1709"/>
        <v>679.62047859000006</v>
      </c>
      <c r="C3712" s="90">
        <f t="shared" si="1710"/>
        <v>405.59859512999998</v>
      </c>
      <c r="D3712" s="91">
        <f t="shared" si="1711"/>
        <v>7245.38</v>
      </c>
      <c r="E3712" s="92">
        <f t="shared" si="1712"/>
        <v>7276.54</v>
      </c>
      <c r="F3712" s="93">
        <f t="shared" si="1713"/>
        <v>45763</v>
      </c>
      <c r="G3712" s="94">
        <f t="shared" si="1714"/>
        <v>4.3006716003852752E-3</v>
      </c>
      <c r="H3712" s="95">
        <f t="shared" si="1706"/>
        <v>48502</v>
      </c>
      <c r="I3712" s="95">
        <f t="shared" si="1715"/>
        <v>48502</v>
      </c>
      <c r="J3712" s="96">
        <f t="shared" si="1707"/>
        <v>21</v>
      </c>
      <c r="K3712" s="96">
        <f t="shared" si="1708"/>
        <v>7</v>
      </c>
      <c r="L3712" s="8">
        <f t="shared" si="1700"/>
        <v>1.0014315</v>
      </c>
      <c r="M3712" s="97">
        <f t="shared" si="1716"/>
        <v>1.0043006699999999</v>
      </c>
      <c r="N3712" s="97">
        <f t="shared" si="1717"/>
        <v>1.6680403081694886</v>
      </c>
      <c r="O3712" s="90">
        <f t="shared" si="1718"/>
        <v>1.6704281000000001</v>
      </c>
      <c r="P3712" s="90">
        <f t="shared" si="1719"/>
        <v>677.52329062000001</v>
      </c>
      <c r="Q3712" s="98">
        <f t="shared" si="1705"/>
        <v>0</v>
      </c>
      <c r="R3712" s="7">
        <f t="shared" si="1701"/>
        <v>0</v>
      </c>
      <c r="S3712" s="90">
        <f t="shared" si="1720"/>
        <v>0</v>
      </c>
      <c r="T3712" s="99">
        <f t="shared" si="1702"/>
        <v>0.117687</v>
      </c>
      <c r="U3712" s="98">
        <f t="shared" si="1721"/>
        <v>7</v>
      </c>
      <c r="V3712" s="98">
        <v>252</v>
      </c>
      <c r="W3712" s="97">
        <f t="shared" si="1722"/>
        <v>1.0030953739999999</v>
      </c>
      <c r="X3712" s="90">
        <f t="shared" si="1723"/>
        <v>2.0971879699999998</v>
      </c>
      <c r="Y3712" s="90">
        <f t="shared" si="1724"/>
        <v>0</v>
      </c>
      <c r="Z3712" s="100" t="str">
        <f t="shared" si="1703"/>
        <v>A+J=</v>
      </c>
      <c r="AA3712" s="95">
        <f t="shared" si="1704"/>
        <v>48502</v>
      </c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4"/>
      <c r="DP3712" s="1"/>
      <c r="DQ3712" s="1"/>
      <c r="DR3712" s="1"/>
      <c r="DS3712" s="1"/>
      <c r="DT3712" s="1"/>
      <c r="DU3712" s="1"/>
    </row>
    <row r="3713" spans="1:125" ht="12.75" x14ac:dyDescent="0.2">
      <c r="A3713" s="89">
        <f t="shared" si="1699"/>
        <v>48482</v>
      </c>
      <c r="B3713" s="105">
        <f t="shared" si="1709"/>
        <v>680.05956783000011</v>
      </c>
      <c r="C3713" s="90">
        <f t="shared" si="1710"/>
        <v>405.59859512999998</v>
      </c>
      <c r="D3713" s="91">
        <f t="shared" si="1711"/>
        <v>7245.38</v>
      </c>
      <c r="E3713" s="92">
        <f t="shared" si="1712"/>
        <v>7276.54</v>
      </c>
      <c r="F3713" s="93">
        <f t="shared" si="1713"/>
        <v>45763</v>
      </c>
      <c r="G3713" s="94">
        <f t="shared" si="1714"/>
        <v>4.3006716003852752E-3</v>
      </c>
      <c r="H3713" s="95">
        <f t="shared" si="1706"/>
        <v>48502</v>
      </c>
      <c r="I3713" s="95">
        <f t="shared" si="1715"/>
        <v>48502</v>
      </c>
      <c r="J3713" s="96">
        <f t="shared" si="1707"/>
        <v>21</v>
      </c>
      <c r="K3713" s="96">
        <f t="shared" si="1708"/>
        <v>8</v>
      </c>
      <c r="L3713" s="8">
        <f t="shared" si="1700"/>
        <v>1.00163617</v>
      </c>
      <c r="M3713" s="97">
        <f t="shared" si="1716"/>
        <v>1.0043006699999999</v>
      </c>
      <c r="N3713" s="97">
        <f t="shared" si="1717"/>
        <v>1.6680403081694886</v>
      </c>
      <c r="O3713" s="90">
        <f t="shared" si="1718"/>
        <v>1.6707695</v>
      </c>
      <c r="P3713" s="90">
        <f t="shared" si="1719"/>
        <v>677.66176198000005</v>
      </c>
      <c r="Q3713" s="98">
        <f t="shared" si="1705"/>
        <v>0</v>
      </c>
      <c r="R3713" s="7">
        <f t="shared" si="1701"/>
        <v>0</v>
      </c>
      <c r="S3713" s="90">
        <f t="shared" si="1720"/>
        <v>0</v>
      </c>
      <c r="T3713" s="99">
        <f t="shared" si="1702"/>
        <v>0.117687</v>
      </c>
      <c r="U3713" s="98">
        <f t="shared" si="1721"/>
        <v>8</v>
      </c>
      <c r="V3713" s="98">
        <v>252</v>
      </c>
      <c r="W3713" s="97">
        <f t="shared" si="1722"/>
        <v>1.0035383520000001</v>
      </c>
      <c r="X3713" s="90">
        <f t="shared" si="1723"/>
        <v>2.3978058500000001</v>
      </c>
      <c r="Y3713" s="90">
        <f t="shared" si="1724"/>
        <v>0</v>
      </c>
      <c r="Z3713" s="100" t="str">
        <f t="shared" si="1703"/>
        <v>A+J=</v>
      </c>
      <c r="AA3713" s="95">
        <f t="shared" si="1704"/>
        <v>48502</v>
      </c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4"/>
      <c r="DP3713" s="1"/>
      <c r="DQ3713" s="1"/>
      <c r="DR3713" s="1"/>
      <c r="DS3713" s="1"/>
      <c r="DT3713" s="1"/>
      <c r="DU3713" s="1"/>
    </row>
    <row r="3714" spans="1:125" ht="12.75" x14ac:dyDescent="0.2">
      <c r="A3714" s="89">
        <f t="shared" si="1699"/>
        <v>48483</v>
      </c>
      <c r="B3714" s="105">
        <f t="shared" si="1709"/>
        <v>680.05956783000011</v>
      </c>
      <c r="C3714" s="90">
        <f t="shared" si="1710"/>
        <v>405.59859512999998</v>
      </c>
      <c r="D3714" s="91">
        <f t="shared" si="1711"/>
        <v>7245.38</v>
      </c>
      <c r="E3714" s="92">
        <f t="shared" si="1712"/>
        <v>7276.54</v>
      </c>
      <c r="F3714" s="93">
        <f t="shared" si="1713"/>
        <v>45763</v>
      </c>
      <c r="G3714" s="94">
        <f t="shared" si="1714"/>
        <v>4.3006716003852752E-3</v>
      </c>
      <c r="H3714" s="95">
        <f t="shared" si="1706"/>
        <v>48502</v>
      </c>
      <c r="I3714" s="95">
        <f t="shared" si="1715"/>
        <v>48502</v>
      </c>
      <c r="J3714" s="96">
        <f t="shared" si="1707"/>
        <v>21</v>
      </c>
      <c r="K3714" s="96">
        <f t="shared" si="1708"/>
        <v>8</v>
      </c>
      <c r="L3714" s="8">
        <f t="shared" si="1700"/>
        <v>1.00163617</v>
      </c>
      <c r="M3714" s="97">
        <f t="shared" si="1716"/>
        <v>1.0043006699999999</v>
      </c>
      <c r="N3714" s="97">
        <f t="shared" si="1717"/>
        <v>1.6680403081694886</v>
      </c>
      <c r="O3714" s="90">
        <f t="shared" si="1718"/>
        <v>1.6707695</v>
      </c>
      <c r="P3714" s="90">
        <f t="shared" si="1719"/>
        <v>677.66176198000005</v>
      </c>
      <c r="Q3714" s="98">
        <f t="shared" si="1705"/>
        <v>0</v>
      </c>
      <c r="R3714" s="7">
        <f t="shared" si="1701"/>
        <v>0</v>
      </c>
      <c r="S3714" s="90">
        <f t="shared" si="1720"/>
        <v>0</v>
      </c>
      <c r="T3714" s="99">
        <f t="shared" si="1702"/>
        <v>0.117687</v>
      </c>
      <c r="U3714" s="98">
        <f t="shared" si="1721"/>
        <v>8</v>
      </c>
      <c r="V3714" s="98">
        <v>252</v>
      </c>
      <c r="W3714" s="97">
        <f t="shared" si="1722"/>
        <v>1.0035383520000001</v>
      </c>
      <c r="X3714" s="90">
        <f t="shared" si="1723"/>
        <v>2.3978058500000001</v>
      </c>
      <c r="Y3714" s="90">
        <f t="shared" si="1724"/>
        <v>0</v>
      </c>
      <c r="Z3714" s="100" t="str">
        <f t="shared" si="1703"/>
        <v>A+J=</v>
      </c>
      <c r="AA3714" s="95">
        <f t="shared" si="1704"/>
        <v>48502</v>
      </c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4"/>
      <c r="DP3714" s="1"/>
      <c r="DQ3714" s="1"/>
      <c r="DR3714" s="1"/>
      <c r="DS3714" s="1"/>
      <c r="DT3714" s="1"/>
      <c r="DU3714" s="1"/>
    </row>
    <row r="3715" spans="1:125" ht="12.75" x14ac:dyDescent="0.2">
      <c r="A3715" s="89">
        <f t="shared" si="1699"/>
        <v>48484</v>
      </c>
      <c r="B3715" s="105">
        <f t="shared" si="1709"/>
        <v>680.05956783000011</v>
      </c>
      <c r="C3715" s="90">
        <f t="shared" si="1710"/>
        <v>405.59859512999998</v>
      </c>
      <c r="D3715" s="91">
        <f t="shared" si="1711"/>
        <v>7245.38</v>
      </c>
      <c r="E3715" s="92">
        <f t="shared" si="1712"/>
        <v>7276.54</v>
      </c>
      <c r="F3715" s="93">
        <f t="shared" si="1713"/>
        <v>45763</v>
      </c>
      <c r="G3715" s="94">
        <f t="shared" si="1714"/>
        <v>4.3006716003852752E-3</v>
      </c>
      <c r="H3715" s="95">
        <f t="shared" si="1706"/>
        <v>48502</v>
      </c>
      <c r="I3715" s="95">
        <f t="shared" si="1715"/>
        <v>48502</v>
      </c>
      <c r="J3715" s="96">
        <f t="shared" si="1707"/>
        <v>21</v>
      </c>
      <c r="K3715" s="96">
        <f t="shared" si="1708"/>
        <v>8</v>
      </c>
      <c r="L3715" s="8">
        <f t="shared" si="1700"/>
        <v>1.00163617</v>
      </c>
      <c r="M3715" s="97">
        <f t="shared" si="1716"/>
        <v>1.0043006699999999</v>
      </c>
      <c r="N3715" s="97">
        <f t="shared" si="1717"/>
        <v>1.6680403081694886</v>
      </c>
      <c r="O3715" s="90">
        <f t="shared" si="1718"/>
        <v>1.6707695</v>
      </c>
      <c r="P3715" s="90">
        <f t="shared" si="1719"/>
        <v>677.66176198000005</v>
      </c>
      <c r="Q3715" s="98">
        <f t="shared" si="1705"/>
        <v>0</v>
      </c>
      <c r="R3715" s="7">
        <f t="shared" si="1701"/>
        <v>0</v>
      </c>
      <c r="S3715" s="90">
        <f t="shared" si="1720"/>
        <v>0</v>
      </c>
      <c r="T3715" s="99">
        <f t="shared" si="1702"/>
        <v>0.117687</v>
      </c>
      <c r="U3715" s="98">
        <f t="shared" si="1721"/>
        <v>8</v>
      </c>
      <c r="V3715" s="98">
        <v>252</v>
      </c>
      <c r="W3715" s="97">
        <f t="shared" si="1722"/>
        <v>1.0035383520000001</v>
      </c>
      <c r="X3715" s="90">
        <f t="shared" si="1723"/>
        <v>2.3978058500000001</v>
      </c>
      <c r="Y3715" s="90">
        <f t="shared" si="1724"/>
        <v>0</v>
      </c>
      <c r="Z3715" s="100" t="str">
        <f t="shared" si="1703"/>
        <v>A+J=</v>
      </c>
      <c r="AA3715" s="95">
        <f t="shared" si="1704"/>
        <v>48502</v>
      </c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4"/>
      <c r="DP3715" s="1"/>
      <c r="DQ3715" s="1"/>
      <c r="DR3715" s="1"/>
      <c r="DS3715" s="1"/>
      <c r="DT3715" s="1"/>
      <c r="DU3715" s="1"/>
    </row>
    <row r="3716" spans="1:125" ht="12.75" x14ac:dyDescent="0.2">
      <c r="A3716" s="89">
        <f t="shared" si="1699"/>
        <v>48485</v>
      </c>
      <c r="B3716" s="105">
        <f t="shared" si="1709"/>
        <v>680.49894109000002</v>
      </c>
      <c r="C3716" s="90">
        <f t="shared" si="1710"/>
        <v>405.59859512999998</v>
      </c>
      <c r="D3716" s="91">
        <f t="shared" si="1711"/>
        <v>7245.38</v>
      </c>
      <c r="E3716" s="92">
        <f t="shared" si="1712"/>
        <v>7276.54</v>
      </c>
      <c r="F3716" s="93">
        <f t="shared" si="1713"/>
        <v>45763</v>
      </c>
      <c r="G3716" s="94">
        <f t="shared" si="1714"/>
        <v>4.3006716003852752E-3</v>
      </c>
      <c r="H3716" s="95">
        <f t="shared" si="1706"/>
        <v>48502</v>
      </c>
      <c r="I3716" s="95">
        <f t="shared" si="1715"/>
        <v>48502</v>
      </c>
      <c r="J3716" s="96">
        <f t="shared" si="1707"/>
        <v>21</v>
      </c>
      <c r="K3716" s="96">
        <f t="shared" si="1708"/>
        <v>9</v>
      </c>
      <c r="L3716" s="8">
        <f t="shared" si="1700"/>
        <v>1.00184088</v>
      </c>
      <c r="M3716" s="97">
        <f t="shared" si="1716"/>
        <v>1.0043006699999999</v>
      </c>
      <c r="N3716" s="97">
        <f t="shared" si="1717"/>
        <v>1.6680403081694886</v>
      </c>
      <c r="O3716" s="90">
        <f t="shared" si="1718"/>
        <v>1.67111097</v>
      </c>
      <c r="P3716" s="90">
        <f t="shared" si="1719"/>
        <v>677.80026172999999</v>
      </c>
      <c r="Q3716" s="98">
        <f t="shared" si="1705"/>
        <v>0</v>
      </c>
      <c r="R3716" s="7">
        <f t="shared" si="1701"/>
        <v>0</v>
      </c>
      <c r="S3716" s="90">
        <f t="shared" si="1720"/>
        <v>0</v>
      </c>
      <c r="T3716" s="99">
        <f t="shared" si="1702"/>
        <v>0.117687</v>
      </c>
      <c r="U3716" s="98">
        <f t="shared" si="1721"/>
        <v>9</v>
      </c>
      <c r="V3716" s="98">
        <v>252</v>
      </c>
      <c r="W3716" s="97">
        <f t="shared" si="1722"/>
        <v>1.003981526</v>
      </c>
      <c r="X3716" s="90">
        <f t="shared" si="1723"/>
        <v>2.6986793599999999</v>
      </c>
      <c r="Y3716" s="90">
        <f t="shared" si="1724"/>
        <v>0</v>
      </c>
      <c r="Z3716" s="100" t="str">
        <f t="shared" si="1703"/>
        <v>A+J=</v>
      </c>
      <c r="AA3716" s="95">
        <f t="shared" si="1704"/>
        <v>48502</v>
      </c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4"/>
      <c r="DP3716" s="1"/>
      <c r="DQ3716" s="1"/>
      <c r="DR3716" s="1"/>
      <c r="DS3716" s="1"/>
      <c r="DT3716" s="1"/>
      <c r="DU3716" s="1"/>
    </row>
    <row r="3717" spans="1:125" ht="12.75" x14ac:dyDescent="0.2">
      <c r="A3717" s="89">
        <f t="shared" si="1699"/>
        <v>48486</v>
      </c>
      <c r="B3717" s="105">
        <f t="shared" si="1709"/>
        <v>680.93859376</v>
      </c>
      <c r="C3717" s="90">
        <f t="shared" si="1710"/>
        <v>405.59859512999998</v>
      </c>
      <c r="D3717" s="91">
        <f t="shared" si="1711"/>
        <v>7245.38</v>
      </c>
      <c r="E3717" s="92">
        <f t="shared" si="1712"/>
        <v>7276.54</v>
      </c>
      <c r="F3717" s="93">
        <f t="shared" si="1713"/>
        <v>45763</v>
      </c>
      <c r="G3717" s="94">
        <f t="shared" si="1714"/>
        <v>4.3006716003852752E-3</v>
      </c>
      <c r="H3717" s="95">
        <f t="shared" si="1706"/>
        <v>48502</v>
      </c>
      <c r="I3717" s="95">
        <f t="shared" si="1715"/>
        <v>48502</v>
      </c>
      <c r="J3717" s="96">
        <f t="shared" si="1707"/>
        <v>21</v>
      </c>
      <c r="K3717" s="96">
        <f t="shared" si="1708"/>
        <v>10</v>
      </c>
      <c r="L3717" s="8">
        <f t="shared" si="1700"/>
        <v>1.00204563</v>
      </c>
      <c r="M3717" s="97">
        <f t="shared" si="1716"/>
        <v>1.0043006699999999</v>
      </c>
      <c r="N3717" s="97">
        <f t="shared" si="1717"/>
        <v>1.6680403081694886</v>
      </c>
      <c r="O3717" s="90">
        <f t="shared" si="1718"/>
        <v>1.6714525</v>
      </c>
      <c r="P3717" s="90">
        <f t="shared" si="1719"/>
        <v>677.93878582000002</v>
      </c>
      <c r="Q3717" s="98">
        <f t="shared" si="1705"/>
        <v>0</v>
      </c>
      <c r="R3717" s="7">
        <f t="shared" si="1701"/>
        <v>0</v>
      </c>
      <c r="S3717" s="90">
        <f t="shared" si="1720"/>
        <v>0</v>
      </c>
      <c r="T3717" s="99">
        <f t="shared" si="1702"/>
        <v>0.117687</v>
      </c>
      <c r="U3717" s="98">
        <f t="shared" si="1721"/>
        <v>10</v>
      </c>
      <c r="V3717" s="98">
        <v>252</v>
      </c>
      <c r="W3717" s="97">
        <f t="shared" si="1722"/>
        <v>1.0044248950000001</v>
      </c>
      <c r="X3717" s="90">
        <f t="shared" si="1723"/>
        <v>2.9998079400000002</v>
      </c>
      <c r="Y3717" s="90">
        <f t="shared" si="1724"/>
        <v>0</v>
      </c>
      <c r="Z3717" s="100" t="str">
        <f t="shared" si="1703"/>
        <v>A+J=</v>
      </c>
      <c r="AA3717" s="95">
        <f t="shared" si="1704"/>
        <v>48502</v>
      </c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4"/>
      <c r="DP3717" s="1"/>
      <c r="DQ3717" s="1"/>
      <c r="DR3717" s="1"/>
      <c r="DS3717" s="1"/>
      <c r="DT3717" s="1"/>
      <c r="DU3717" s="1"/>
    </row>
    <row r="3718" spans="1:125" ht="12.75" x14ac:dyDescent="0.2">
      <c r="A3718" s="89">
        <f t="shared" si="1699"/>
        <v>48487</v>
      </c>
      <c r="B3718" s="105">
        <f t="shared" si="1709"/>
        <v>681.37853476999999</v>
      </c>
      <c r="C3718" s="90">
        <f t="shared" si="1710"/>
        <v>405.59859512999998</v>
      </c>
      <c r="D3718" s="91">
        <f t="shared" si="1711"/>
        <v>7245.38</v>
      </c>
      <c r="E3718" s="92">
        <f t="shared" si="1712"/>
        <v>7276.54</v>
      </c>
      <c r="F3718" s="93">
        <f t="shared" si="1713"/>
        <v>45763</v>
      </c>
      <c r="G3718" s="94">
        <f t="shared" si="1714"/>
        <v>4.3006716003852752E-3</v>
      </c>
      <c r="H3718" s="95">
        <f t="shared" si="1706"/>
        <v>48502</v>
      </c>
      <c r="I3718" s="95">
        <f t="shared" si="1715"/>
        <v>48502</v>
      </c>
      <c r="J3718" s="96">
        <f t="shared" si="1707"/>
        <v>21</v>
      </c>
      <c r="K3718" s="96">
        <f t="shared" si="1708"/>
        <v>11</v>
      </c>
      <c r="L3718" s="8">
        <f t="shared" si="1700"/>
        <v>1.0022504299999999</v>
      </c>
      <c r="M3718" s="97">
        <f t="shared" si="1716"/>
        <v>1.0043006699999999</v>
      </c>
      <c r="N3718" s="97">
        <f t="shared" si="1717"/>
        <v>1.6680403081694886</v>
      </c>
      <c r="O3718" s="90">
        <f t="shared" si="1718"/>
        <v>1.67179411</v>
      </c>
      <c r="P3718" s="90">
        <f t="shared" si="1719"/>
        <v>678.07734235999999</v>
      </c>
      <c r="Q3718" s="98">
        <f t="shared" si="1705"/>
        <v>0</v>
      </c>
      <c r="R3718" s="7">
        <f t="shared" si="1701"/>
        <v>0</v>
      </c>
      <c r="S3718" s="90">
        <f t="shared" si="1720"/>
        <v>0</v>
      </c>
      <c r="T3718" s="99">
        <f t="shared" si="1702"/>
        <v>0.117687</v>
      </c>
      <c r="U3718" s="98">
        <f t="shared" si="1721"/>
        <v>11</v>
      </c>
      <c r="V3718" s="98">
        <v>252</v>
      </c>
      <c r="W3718" s="97">
        <f t="shared" si="1722"/>
        <v>1.00486846</v>
      </c>
      <c r="X3718" s="90">
        <f t="shared" si="1723"/>
        <v>3.3011924100000001</v>
      </c>
      <c r="Y3718" s="90">
        <f t="shared" si="1724"/>
        <v>0</v>
      </c>
      <c r="Z3718" s="100" t="str">
        <f t="shared" si="1703"/>
        <v>A+J=</v>
      </c>
      <c r="AA3718" s="95">
        <f t="shared" si="1704"/>
        <v>48502</v>
      </c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4"/>
      <c r="DP3718" s="1"/>
      <c r="DQ3718" s="1"/>
      <c r="DR3718" s="1"/>
      <c r="DS3718" s="1"/>
      <c r="DT3718" s="1"/>
      <c r="DU3718" s="1"/>
    </row>
    <row r="3719" spans="1:125" ht="12.75" x14ac:dyDescent="0.2">
      <c r="A3719" s="89">
        <f t="shared" si="1699"/>
        <v>48488</v>
      </c>
      <c r="B3719" s="105">
        <f t="shared" si="1709"/>
        <v>681.81875609000008</v>
      </c>
      <c r="C3719" s="90">
        <f t="shared" si="1710"/>
        <v>405.59859512999998</v>
      </c>
      <c r="D3719" s="91">
        <f t="shared" si="1711"/>
        <v>7245.38</v>
      </c>
      <c r="E3719" s="92">
        <f t="shared" si="1712"/>
        <v>7276.54</v>
      </c>
      <c r="F3719" s="93">
        <f t="shared" si="1713"/>
        <v>45763</v>
      </c>
      <c r="G3719" s="94">
        <f t="shared" si="1714"/>
        <v>4.3006716003852752E-3</v>
      </c>
      <c r="H3719" s="95">
        <f t="shared" si="1706"/>
        <v>48502</v>
      </c>
      <c r="I3719" s="95">
        <f t="shared" si="1715"/>
        <v>48502</v>
      </c>
      <c r="J3719" s="96">
        <f t="shared" si="1707"/>
        <v>21</v>
      </c>
      <c r="K3719" s="96">
        <f t="shared" si="1708"/>
        <v>12</v>
      </c>
      <c r="L3719" s="8">
        <f t="shared" si="1700"/>
        <v>1.0024552600000001</v>
      </c>
      <c r="M3719" s="97">
        <f t="shared" si="1716"/>
        <v>1.0043006699999999</v>
      </c>
      <c r="N3719" s="97">
        <f t="shared" si="1717"/>
        <v>1.6680403081694886</v>
      </c>
      <c r="O3719" s="90">
        <f t="shared" si="1718"/>
        <v>1.6721357800000001</v>
      </c>
      <c r="P3719" s="90">
        <f t="shared" si="1719"/>
        <v>678.21592323000004</v>
      </c>
      <c r="Q3719" s="98">
        <f t="shared" si="1705"/>
        <v>0</v>
      </c>
      <c r="R3719" s="7">
        <f t="shared" si="1701"/>
        <v>0</v>
      </c>
      <c r="S3719" s="90">
        <f t="shared" si="1720"/>
        <v>0</v>
      </c>
      <c r="T3719" s="99">
        <f t="shared" si="1702"/>
        <v>0.117687</v>
      </c>
      <c r="U3719" s="98">
        <f t="shared" si="1721"/>
        <v>12</v>
      </c>
      <c r="V3719" s="98">
        <v>252</v>
      </c>
      <c r="W3719" s="97">
        <f t="shared" si="1722"/>
        <v>1.0053122210000001</v>
      </c>
      <c r="X3719" s="90">
        <f t="shared" si="1723"/>
        <v>3.6028328599999999</v>
      </c>
      <c r="Y3719" s="90">
        <f t="shared" si="1724"/>
        <v>0</v>
      </c>
      <c r="Z3719" s="100" t="str">
        <f t="shared" si="1703"/>
        <v>A+J=</v>
      </c>
      <c r="AA3719" s="95">
        <f t="shared" si="1704"/>
        <v>48502</v>
      </c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4"/>
      <c r="DP3719" s="1"/>
      <c r="DQ3719" s="1"/>
      <c r="DR3719" s="1"/>
      <c r="DS3719" s="1"/>
      <c r="DT3719" s="1"/>
      <c r="DU3719" s="1"/>
    </row>
    <row r="3720" spans="1:125" ht="12.75" x14ac:dyDescent="0.2">
      <c r="A3720" s="89">
        <f t="shared" si="1699"/>
        <v>48489</v>
      </c>
      <c r="B3720" s="105">
        <f t="shared" si="1709"/>
        <v>682.25926124</v>
      </c>
      <c r="C3720" s="90">
        <f t="shared" si="1710"/>
        <v>405.59859512999998</v>
      </c>
      <c r="D3720" s="91">
        <f t="shared" si="1711"/>
        <v>7245.38</v>
      </c>
      <c r="E3720" s="92">
        <f t="shared" si="1712"/>
        <v>7276.54</v>
      </c>
      <c r="F3720" s="93">
        <f t="shared" si="1713"/>
        <v>45763</v>
      </c>
      <c r="G3720" s="94">
        <f t="shared" si="1714"/>
        <v>4.3006716003852752E-3</v>
      </c>
      <c r="H3720" s="95">
        <f t="shared" si="1706"/>
        <v>48502</v>
      </c>
      <c r="I3720" s="95">
        <f t="shared" si="1715"/>
        <v>48502</v>
      </c>
      <c r="J3720" s="96">
        <f t="shared" si="1707"/>
        <v>21</v>
      </c>
      <c r="K3720" s="96">
        <f t="shared" si="1708"/>
        <v>13</v>
      </c>
      <c r="L3720" s="8">
        <f t="shared" si="1700"/>
        <v>1.0026601399999999</v>
      </c>
      <c r="M3720" s="97">
        <f t="shared" si="1716"/>
        <v>1.0043006699999999</v>
      </c>
      <c r="N3720" s="97">
        <f t="shared" si="1717"/>
        <v>1.6680403081694886</v>
      </c>
      <c r="O3720" s="90">
        <f t="shared" si="1718"/>
        <v>1.6724775199999999</v>
      </c>
      <c r="P3720" s="90">
        <f t="shared" si="1719"/>
        <v>678.35453249</v>
      </c>
      <c r="Q3720" s="98">
        <f t="shared" si="1705"/>
        <v>0</v>
      </c>
      <c r="R3720" s="7">
        <f t="shared" si="1701"/>
        <v>0</v>
      </c>
      <c r="S3720" s="90">
        <f t="shared" si="1720"/>
        <v>0</v>
      </c>
      <c r="T3720" s="99">
        <f t="shared" si="1702"/>
        <v>0.117687</v>
      </c>
      <c r="U3720" s="98">
        <f t="shared" si="1721"/>
        <v>13</v>
      </c>
      <c r="V3720" s="98">
        <v>252</v>
      </c>
      <c r="W3720" s="97">
        <f t="shared" si="1722"/>
        <v>1.0057561770000001</v>
      </c>
      <c r="X3720" s="90">
        <f t="shared" si="1723"/>
        <v>3.9047287499999999</v>
      </c>
      <c r="Y3720" s="90">
        <f t="shared" si="1724"/>
        <v>0</v>
      </c>
      <c r="Z3720" s="100" t="str">
        <f t="shared" si="1703"/>
        <v>A+J=</v>
      </c>
      <c r="AA3720" s="95">
        <f t="shared" si="1704"/>
        <v>48502</v>
      </c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4"/>
      <c r="DP3720" s="1"/>
      <c r="DQ3720" s="1"/>
      <c r="DR3720" s="1"/>
      <c r="DS3720" s="1"/>
      <c r="DT3720" s="1"/>
      <c r="DU3720" s="1"/>
    </row>
    <row r="3721" spans="1:125" ht="12.75" x14ac:dyDescent="0.2">
      <c r="A3721" s="89">
        <f t="shared" si="1699"/>
        <v>48490</v>
      </c>
      <c r="B3721" s="105">
        <f t="shared" si="1709"/>
        <v>682.25926124</v>
      </c>
      <c r="C3721" s="90">
        <f t="shared" si="1710"/>
        <v>405.59859512999998</v>
      </c>
      <c r="D3721" s="91">
        <f t="shared" si="1711"/>
        <v>7245.38</v>
      </c>
      <c r="E3721" s="92">
        <f t="shared" si="1712"/>
        <v>7276.54</v>
      </c>
      <c r="F3721" s="93">
        <f t="shared" si="1713"/>
        <v>45763</v>
      </c>
      <c r="G3721" s="94">
        <f t="shared" si="1714"/>
        <v>4.3006716003852752E-3</v>
      </c>
      <c r="H3721" s="95">
        <f t="shared" si="1706"/>
        <v>48502</v>
      </c>
      <c r="I3721" s="95">
        <f t="shared" si="1715"/>
        <v>48502</v>
      </c>
      <c r="J3721" s="96">
        <f t="shared" si="1707"/>
        <v>21</v>
      </c>
      <c r="K3721" s="96">
        <f t="shared" si="1708"/>
        <v>13</v>
      </c>
      <c r="L3721" s="8">
        <f t="shared" si="1700"/>
        <v>1.0026601399999999</v>
      </c>
      <c r="M3721" s="97">
        <f t="shared" si="1716"/>
        <v>1.0043006699999999</v>
      </c>
      <c r="N3721" s="97">
        <f t="shared" si="1717"/>
        <v>1.6680403081694886</v>
      </c>
      <c r="O3721" s="90">
        <f t="shared" si="1718"/>
        <v>1.6724775199999999</v>
      </c>
      <c r="P3721" s="90">
        <f t="shared" si="1719"/>
        <v>678.35453249</v>
      </c>
      <c r="Q3721" s="98">
        <f t="shared" si="1705"/>
        <v>0</v>
      </c>
      <c r="R3721" s="7">
        <f t="shared" si="1701"/>
        <v>0</v>
      </c>
      <c r="S3721" s="90">
        <f t="shared" si="1720"/>
        <v>0</v>
      </c>
      <c r="T3721" s="99">
        <f t="shared" si="1702"/>
        <v>0.117687</v>
      </c>
      <c r="U3721" s="98">
        <f t="shared" si="1721"/>
        <v>13</v>
      </c>
      <c r="V3721" s="98">
        <v>252</v>
      </c>
      <c r="W3721" s="97">
        <f t="shared" si="1722"/>
        <v>1.0057561770000001</v>
      </c>
      <c r="X3721" s="90">
        <f t="shared" si="1723"/>
        <v>3.9047287499999999</v>
      </c>
      <c r="Y3721" s="90">
        <f t="shared" si="1724"/>
        <v>0</v>
      </c>
      <c r="Z3721" s="100" t="str">
        <f t="shared" si="1703"/>
        <v>A+J=</v>
      </c>
      <c r="AA3721" s="95">
        <f t="shared" si="1704"/>
        <v>48502</v>
      </c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4"/>
      <c r="DP3721" s="1"/>
      <c r="DQ3721" s="1"/>
      <c r="DR3721" s="1"/>
      <c r="DS3721" s="1"/>
      <c r="DT3721" s="1"/>
      <c r="DU3721" s="1"/>
    </row>
    <row r="3722" spans="1:125" ht="12.75" x14ac:dyDescent="0.2">
      <c r="A3722" s="89">
        <f t="shared" si="1699"/>
        <v>48491</v>
      </c>
      <c r="B3722" s="105">
        <f t="shared" si="1709"/>
        <v>682.25926124</v>
      </c>
      <c r="C3722" s="90">
        <f t="shared" si="1710"/>
        <v>405.59859512999998</v>
      </c>
      <c r="D3722" s="91">
        <f t="shared" si="1711"/>
        <v>7245.38</v>
      </c>
      <c r="E3722" s="92">
        <f t="shared" si="1712"/>
        <v>7276.54</v>
      </c>
      <c r="F3722" s="93">
        <f t="shared" si="1713"/>
        <v>45763</v>
      </c>
      <c r="G3722" s="94">
        <f t="shared" si="1714"/>
        <v>4.3006716003852752E-3</v>
      </c>
      <c r="H3722" s="95">
        <f t="shared" si="1706"/>
        <v>48502</v>
      </c>
      <c r="I3722" s="95">
        <f t="shared" si="1715"/>
        <v>48502</v>
      </c>
      <c r="J3722" s="96">
        <f t="shared" si="1707"/>
        <v>21</v>
      </c>
      <c r="K3722" s="96">
        <f t="shared" si="1708"/>
        <v>13</v>
      </c>
      <c r="L3722" s="8">
        <f t="shared" si="1700"/>
        <v>1.0026601399999999</v>
      </c>
      <c r="M3722" s="97">
        <f t="shared" si="1716"/>
        <v>1.0043006699999999</v>
      </c>
      <c r="N3722" s="97">
        <f t="shared" si="1717"/>
        <v>1.6680403081694886</v>
      </c>
      <c r="O3722" s="90">
        <f t="shared" si="1718"/>
        <v>1.6724775199999999</v>
      </c>
      <c r="P3722" s="90">
        <f t="shared" si="1719"/>
        <v>678.35453249</v>
      </c>
      <c r="Q3722" s="98">
        <f t="shared" si="1705"/>
        <v>0</v>
      </c>
      <c r="R3722" s="7">
        <f t="shared" si="1701"/>
        <v>0</v>
      </c>
      <c r="S3722" s="90">
        <f t="shared" si="1720"/>
        <v>0</v>
      </c>
      <c r="T3722" s="99">
        <f t="shared" si="1702"/>
        <v>0.117687</v>
      </c>
      <c r="U3722" s="98">
        <f t="shared" si="1721"/>
        <v>13</v>
      </c>
      <c r="V3722" s="98">
        <v>252</v>
      </c>
      <c r="W3722" s="97">
        <f t="shared" si="1722"/>
        <v>1.0057561770000001</v>
      </c>
      <c r="X3722" s="90">
        <f t="shared" si="1723"/>
        <v>3.9047287499999999</v>
      </c>
      <c r="Y3722" s="90">
        <f t="shared" si="1724"/>
        <v>0</v>
      </c>
      <c r="Z3722" s="100" t="str">
        <f t="shared" si="1703"/>
        <v>A+J=</v>
      </c>
      <c r="AA3722" s="95">
        <f t="shared" si="1704"/>
        <v>48502</v>
      </c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4"/>
      <c r="DP3722" s="1"/>
      <c r="DQ3722" s="1"/>
      <c r="DR3722" s="1"/>
      <c r="DS3722" s="1"/>
      <c r="DT3722" s="1"/>
      <c r="DU3722" s="1"/>
    </row>
    <row r="3723" spans="1:125" ht="12.75" x14ac:dyDescent="0.2">
      <c r="A3723" s="89">
        <f t="shared" si="1699"/>
        <v>48492</v>
      </c>
      <c r="B3723" s="105">
        <f t="shared" si="1709"/>
        <v>682.70005578999996</v>
      </c>
      <c r="C3723" s="90">
        <f t="shared" si="1710"/>
        <v>405.59859512999998</v>
      </c>
      <c r="D3723" s="91">
        <f t="shared" si="1711"/>
        <v>7245.38</v>
      </c>
      <c r="E3723" s="92">
        <f t="shared" si="1712"/>
        <v>7276.54</v>
      </c>
      <c r="F3723" s="93">
        <f t="shared" si="1713"/>
        <v>45763</v>
      </c>
      <c r="G3723" s="94">
        <f t="shared" si="1714"/>
        <v>4.3006716003852752E-3</v>
      </c>
      <c r="H3723" s="95">
        <f t="shared" si="1706"/>
        <v>48502</v>
      </c>
      <c r="I3723" s="95">
        <f t="shared" si="1715"/>
        <v>48502</v>
      </c>
      <c r="J3723" s="96">
        <f t="shared" si="1707"/>
        <v>21</v>
      </c>
      <c r="K3723" s="96">
        <f t="shared" si="1708"/>
        <v>14</v>
      </c>
      <c r="L3723" s="8">
        <f t="shared" si="1700"/>
        <v>1.00286506</v>
      </c>
      <c r="M3723" s="97">
        <f t="shared" si="1716"/>
        <v>1.0043006699999999</v>
      </c>
      <c r="N3723" s="97">
        <f t="shared" si="1717"/>
        <v>1.6680403081694886</v>
      </c>
      <c r="O3723" s="90">
        <f t="shared" si="1718"/>
        <v>1.67281934</v>
      </c>
      <c r="P3723" s="90">
        <f t="shared" si="1719"/>
        <v>678.49317421000001</v>
      </c>
      <c r="Q3723" s="98">
        <f t="shared" si="1705"/>
        <v>0</v>
      </c>
      <c r="R3723" s="7">
        <f t="shared" si="1701"/>
        <v>0</v>
      </c>
      <c r="S3723" s="90">
        <f t="shared" si="1720"/>
        <v>0</v>
      </c>
      <c r="T3723" s="99">
        <f t="shared" si="1702"/>
        <v>0.117687</v>
      </c>
      <c r="U3723" s="98">
        <f t="shared" si="1721"/>
        <v>14</v>
      </c>
      <c r="V3723" s="98">
        <v>252</v>
      </c>
      <c r="W3723" s="97">
        <f t="shared" si="1722"/>
        <v>1.00620033</v>
      </c>
      <c r="X3723" s="90">
        <f t="shared" si="1723"/>
        <v>4.2068815800000001</v>
      </c>
      <c r="Y3723" s="90">
        <f t="shared" si="1724"/>
        <v>0</v>
      </c>
      <c r="Z3723" s="100" t="str">
        <f t="shared" si="1703"/>
        <v>A+J=</v>
      </c>
      <c r="AA3723" s="95">
        <f t="shared" si="1704"/>
        <v>48502</v>
      </c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4"/>
      <c r="DP3723" s="1"/>
      <c r="DQ3723" s="1"/>
      <c r="DR3723" s="1"/>
      <c r="DS3723" s="1"/>
      <c r="DT3723" s="1"/>
      <c r="DU3723" s="1"/>
    </row>
    <row r="3724" spans="1:125" ht="12.75" x14ac:dyDescent="0.2">
      <c r="A3724" s="89">
        <f t="shared" si="1699"/>
        <v>48493</v>
      </c>
      <c r="B3724" s="105">
        <f t="shared" si="1709"/>
        <v>683.14113097999996</v>
      </c>
      <c r="C3724" s="90">
        <f t="shared" si="1710"/>
        <v>405.59859512999998</v>
      </c>
      <c r="D3724" s="91">
        <f t="shared" si="1711"/>
        <v>7245.38</v>
      </c>
      <c r="E3724" s="92">
        <f t="shared" si="1712"/>
        <v>7276.54</v>
      </c>
      <c r="F3724" s="93">
        <f t="shared" si="1713"/>
        <v>45763</v>
      </c>
      <c r="G3724" s="94">
        <f t="shared" si="1714"/>
        <v>4.3006716003852752E-3</v>
      </c>
      <c r="H3724" s="95">
        <f t="shared" si="1706"/>
        <v>48502</v>
      </c>
      <c r="I3724" s="95">
        <f t="shared" si="1715"/>
        <v>48502</v>
      </c>
      <c r="J3724" s="96">
        <f t="shared" si="1707"/>
        <v>21</v>
      </c>
      <c r="K3724" s="96">
        <f t="shared" si="1708"/>
        <v>15</v>
      </c>
      <c r="L3724" s="8">
        <f t="shared" si="1700"/>
        <v>1.00307002</v>
      </c>
      <c r="M3724" s="97">
        <f t="shared" si="1716"/>
        <v>1.0043006699999999</v>
      </c>
      <c r="N3724" s="97">
        <f t="shared" si="1717"/>
        <v>1.6680403081694886</v>
      </c>
      <c r="O3724" s="90">
        <f t="shared" si="1718"/>
        <v>1.6731612199999999</v>
      </c>
      <c r="P3724" s="90">
        <f t="shared" si="1719"/>
        <v>678.63184024999998</v>
      </c>
      <c r="Q3724" s="98">
        <f t="shared" si="1705"/>
        <v>0</v>
      </c>
      <c r="R3724" s="7">
        <f t="shared" si="1701"/>
        <v>0</v>
      </c>
      <c r="S3724" s="90">
        <f t="shared" si="1720"/>
        <v>0</v>
      </c>
      <c r="T3724" s="99">
        <f t="shared" si="1702"/>
        <v>0.117687</v>
      </c>
      <c r="U3724" s="98">
        <f t="shared" si="1721"/>
        <v>15</v>
      </c>
      <c r="V3724" s="98">
        <v>252</v>
      </c>
      <c r="W3724" s="97">
        <f t="shared" si="1722"/>
        <v>1.0066446790000001</v>
      </c>
      <c r="X3724" s="90">
        <f t="shared" si="1723"/>
        <v>4.50929073</v>
      </c>
      <c r="Y3724" s="90">
        <f t="shared" si="1724"/>
        <v>0</v>
      </c>
      <c r="Z3724" s="100" t="str">
        <f t="shared" si="1703"/>
        <v>A+J=</v>
      </c>
      <c r="AA3724" s="95">
        <f t="shared" si="1704"/>
        <v>48502</v>
      </c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4"/>
      <c r="DP3724" s="1"/>
      <c r="DQ3724" s="1"/>
      <c r="DR3724" s="1"/>
      <c r="DS3724" s="1"/>
      <c r="DT3724" s="1"/>
      <c r="DU3724" s="1"/>
    </row>
    <row r="3725" spans="1:125" ht="12.75" x14ac:dyDescent="0.2">
      <c r="A3725" s="89">
        <f t="shared" si="1699"/>
        <v>48494</v>
      </c>
      <c r="B3725" s="105">
        <f t="shared" si="1709"/>
        <v>683.58249104999993</v>
      </c>
      <c r="C3725" s="90">
        <f t="shared" si="1710"/>
        <v>405.59859512999998</v>
      </c>
      <c r="D3725" s="91">
        <f t="shared" si="1711"/>
        <v>7245.38</v>
      </c>
      <c r="E3725" s="92">
        <f t="shared" si="1712"/>
        <v>7276.54</v>
      </c>
      <c r="F3725" s="93">
        <f t="shared" si="1713"/>
        <v>45763</v>
      </c>
      <c r="G3725" s="94">
        <f t="shared" si="1714"/>
        <v>4.3006716003852752E-3</v>
      </c>
      <c r="H3725" s="95">
        <f t="shared" si="1706"/>
        <v>48502</v>
      </c>
      <c r="I3725" s="95">
        <f t="shared" si="1715"/>
        <v>48502</v>
      </c>
      <c r="J3725" s="96">
        <f t="shared" si="1707"/>
        <v>21</v>
      </c>
      <c r="K3725" s="96">
        <f t="shared" si="1708"/>
        <v>16</v>
      </c>
      <c r="L3725" s="8">
        <f t="shared" si="1700"/>
        <v>1.00327502</v>
      </c>
      <c r="M3725" s="97">
        <f t="shared" si="1716"/>
        <v>1.0043006699999999</v>
      </c>
      <c r="N3725" s="97">
        <f t="shared" si="1717"/>
        <v>1.6680403081694886</v>
      </c>
      <c r="O3725" s="90">
        <f t="shared" si="1718"/>
        <v>1.67350317</v>
      </c>
      <c r="P3725" s="90">
        <f t="shared" si="1719"/>
        <v>678.77053468999998</v>
      </c>
      <c r="Q3725" s="98">
        <f t="shared" si="1705"/>
        <v>0</v>
      </c>
      <c r="R3725" s="7">
        <f t="shared" si="1701"/>
        <v>0</v>
      </c>
      <c r="S3725" s="90">
        <f t="shared" si="1720"/>
        <v>0</v>
      </c>
      <c r="T3725" s="99">
        <f t="shared" si="1702"/>
        <v>0.117687</v>
      </c>
      <c r="U3725" s="98">
        <f t="shared" si="1721"/>
        <v>16</v>
      </c>
      <c r="V3725" s="98">
        <v>252</v>
      </c>
      <c r="W3725" s="97">
        <f t="shared" si="1722"/>
        <v>1.007089224</v>
      </c>
      <c r="X3725" s="90">
        <f t="shared" si="1723"/>
        <v>4.8119563599999999</v>
      </c>
      <c r="Y3725" s="90">
        <f t="shared" si="1724"/>
        <v>0</v>
      </c>
      <c r="Z3725" s="100" t="str">
        <f t="shared" si="1703"/>
        <v>A+J=</v>
      </c>
      <c r="AA3725" s="95">
        <f t="shared" si="1704"/>
        <v>48502</v>
      </c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4"/>
      <c r="DP3725" s="1"/>
      <c r="DQ3725" s="1"/>
      <c r="DR3725" s="1"/>
      <c r="DS3725" s="1"/>
      <c r="DT3725" s="1"/>
      <c r="DU3725" s="1"/>
    </row>
    <row r="3726" spans="1:125" ht="12.75" x14ac:dyDescent="0.2">
      <c r="A3726" s="89">
        <f t="shared" si="1699"/>
        <v>48495</v>
      </c>
      <c r="B3726" s="105">
        <f t="shared" si="1709"/>
        <v>684.02414087</v>
      </c>
      <c r="C3726" s="90">
        <f t="shared" si="1710"/>
        <v>405.59859512999998</v>
      </c>
      <c r="D3726" s="91">
        <f t="shared" si="1711"/>
        <v>7245.38</v>
      </c>
      <c r="E3726" s="92">
        <f t="shared" si="1712"/>
        <v>7276.54</v>
      </c>
      <c r="F3726" s="93">
        <f t="shared" si="1713"/>
        <v>45763</v>
      </c>
      <c r="G3726" s="94">
        <f t="shared" si="1714"/>
        <v>4.3006716003852752E-3</v>
      </c>
      <c r="H3726" s="95">
        <f t="shared" si="1706"/>
        <v>48502</v>
      </c>
      <c r="I3726" s="95">
        <f t="shared" si="1715"/>
        <v>48502</v>
      </c>
      <c r="J3726" s="96">
        <f t="shared" si="1707"/>
        <v>21</v>
      </c>
      <c r="K3726" s="96">
        <f t="shared" si="1708"/>
        <v>17</v>
      </c>
      <c r="L3726" s="8">
        <f t="shared" si="1700"/>
        <v>1.0034800699999999</v>
      </c>
      <c r="M3726" s="97">
        <f t="shared" si="1716"/>
        <v>1.0043006699999999</v>
      </c>
      <c r="N3726" s="97">
        <f t="shared" si="1717"/>
        <v>1.6680403081694886</v>
      </c>
      <c r="O3726" s="90">
        <f t="shared" si="1718"/>
        <v>1.6738451999999999</v>
      </c>
      <c r="P3726" s="90">
        <f t="shared" si="1719"/>
        <v>678.90926158000002</v>
      </c>
      <c r="Q3726" s="98">
        <f t="shared" si="1705"/>
        <v>0</v>
      </c>
      <c r="R3726" s="7">
        <f t="shared" si="1701"/>
        <v>0</v>
      </c>
      <c r="S3726" s="90">
        <f t="shared" si="1720"/>
        <v>0</v>
      </c>
      <c r="T3726" s="99">
        <f t="shared" si="1702"/>
        <v>0.117687</v>
      </c>
      <c r="U3726" s="98">
        <f t="shared" si="1721"/>
        <v>17</v>
      </c>
      <c r="V3726" s="98">
        <v>252</v>
      </c>
      <c r="W3726" s="97">
        <f t="shared" si="1722"/>
        <v>1.007533966</v>
      </c>
      <c r="X3726" s="90">
        <f t="shared" si="1723"/>
        <v>5.1148792900000002</v>
      </c>
      <c r="Y3726" s="90">
        <f t="shared" si="1724"/>
        <v>0</v>
      </c>
      <c r="Z3726" s="100" t="str">
        <f t="shared" si="1703"/>
        <v>A+J=</v>
      </c>
      <c r="AA3726" s="95">
        <f t="shared" si="1704"/>
        <v>48502</v>
      </c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4"/>
      <c r="DP3726" s="1"/>
      <c r="DQ3726" s="1"/>
      <c r="DR3726" s="1"/>
      <c r="DS3726" s="1"/>
      <c r="DT3726" s="1"/>
      <c r="DU3726" s="1"/>
    </row>
    <row r="3727" spans="1:125" ht="12.75" x14ac:dyDescent="0.2">
      <c r="A3727" s="89">
        <f t="shared" si="1699"/>
        <v>48496</v>
      </c>
      <c r="B3727" s="105">
        <f t="shared" si="1709"/>
        <v>684.46606761999999</v>
      </c>
      <c r="C3727" s="90">
        <f t="shared" si="1710"/>
        <v>405.59859512999998</v>
      </c>
      <c r="D3727" s="91">
        <f t="shared" si="1711"/>
        <v>7245.38</v>
      </c>
      <c r="E3727" s="92">
        <f t="shared" si="1712"/>
        <v>7276.54</v>
      </c>
      <c r="F3727" s="93">
        <f t="shared" si="1713"/>
        <v>45763</v>
      </c>
      <c r="G3727" s="94">
        <f t="shared" si="1714"/>
        <v>4.3006716003852752E-3</v>
      </c>
      <c r="H3727" s="95">
        <f t="shared" si="1706"/>
        <v>48502</v>
      </c>
      <c r="I3727" s="95">
        <f t="shared" si="1715"/>
        <v>48502</v>
      </c>
      <c r="J3727" s="96">
        <f t="shared" si="1707"/>
        <v>21</v>
      </c>
      <c r="K3727" s="96">
        <f t="shared" si="1708"/>
        <v>18</v>
      </c>
      <c r="L3727" s="8">
        <f t="shared" si="1700"/>
        <v>1.0036851499999999</v>
      </c>
      <c r="M3727" s="97">
        <f t="shared" si="1716"/>
        <v>1.0043006699999999</v>
      </c>
      <c r="N3727" s="97">
        <f t="shared" si="1717"/>
        <v>1.6680403081694886</v>
      </c>
      <c r="O3727" s="90">
        <f t="shared" si="1718"/>
        <v>1.6741872799999999</v>
      </c>
      <c r="P3727" s="90">
        <f t="shared" si="1719"/>
        <v>679.04800875000001</v>
      </c>
      <c r="Q3727" s="98">
        <f t="shared" si="1705"/>
        <v>0</v>
      </c>
      <c r="R3727" s="7">
        <f t="shared" si="1701"/>
        <v>0</v>
      </c>
      <c r="S3727" s="90">
        <f t="shared" si="1720"/>
        <v>0</v>
      </c>
      <c r="T3727" s="99">
        <f t="shared" si="1702"/>
        <v>0.117687</v>
      </c>
      <c r="U3727" s="98">
        <f t="shared" si="1721"/>
        <v>18</v>
      </c>
      <c r="V3727" s="98">
        <v>252</v>
      </c>
      <c r="W3727" s="97">
        <f t="shared" si="1722"/>
        <v>1.007978904</v>
      </c>
      <c r="X3727" s="90">
        <f t="shared" si="1723"/>
        <v>5.4180588700000003</v>
      </c>
      <c r="Y3727" s="90">
        <f t="shared" si="1724"/>
        <v>0</v>
      </c>
      <c r="Z3727" s="100" t="str">
        <f t="shared" si="1703"/>
        <v>A+J=</v>
      </c>
      <c r="AA3727" s="95">
        <f t="shared" si="1704"/>
        <v>48502</v>
      </c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4"/>
      <c r="DP3727" s="1"/>
      <c r="DQ3727" s="1"/>
      <c r="DR3727" s="1"/>
      <c r="DS3727" s="1"/>
      <c r="DT3727" s="1"/>
      <c r="DU3727" s="1"/>
    </row>
    <row r="3728" spans="1:125" ht="12.75" x14ac:dyDescent="0.2">
      <c r="A3728" s="89">
        <f t="shared" si="1699"/>
        <v>48497</v>
      </c>
      <c r="B3728" s="105">
        <f t="shared" si="1709"/>
        <v>684.46606761999999</v>
      </c>
      <c r="C3728" s="90">
        <f t="shared" si="1710"/>
        <v>405.59859512999998</v>
      </c>
      <c r="D3728" s="91">
        <f t="shared" si="1711"/>
        <v>7245.38</v>
      </c>
      <c r="E3728" s="92">
        <f t="shared" si="1712"/>
        <v>7276.54</v>
      </c>
      <c r="F3728" s="93">
        <f t="shared" si="1713"/>
        <v>45763</v>
      </c>
      <c r="G3728" s="94">
        <f t="shared" si="1714"/>
        <v>4.3006716003852752E-3</v>
      </c>
      <c r="H3728" s="95">
        <f t="shared" si="1706"/>
        <v>48502</v>
      </c>
      <c r="I3728" s="95">
        <f t="shared" si="1715"/>
        <v>48502</v>
      </c>
      <c r="J3728" s="96">
        <f t="shared" si="1707"/>
        <v>21</v>
      </c>
      <c r="K3728" s="96">
        <f t="shared" si="1708"/>
        <v>18</v>
      </c>
      <c r="L3728" s="8">
        <f t="shared" si="1700"/>
        <v>1.0036851499999999</v>
      </c>
      <c r="M3728" s="97">
        <f t="shared" si="1716"/>
        <v>1.0043006699999999</v>
      </c>
      <c r="N3728" s="97">
        <f t="shared" si="1717"/>
        <v>1.6680403081694886</v>
      </c>
      <c r="O3728" s="90">
        <f t="shared" si="1718"/>
        <v>1.6741872799999999</v>
      </c>
      <c r="P3728" s="90">
        <f t="shared" si="1719"/>
        <v>679.04800875000001</v>
      </c>
      <c r="Q3728" s="98">
        <f t="shared" si="1705"/>
        <v>0</v>
      </c>
      <c r="R3728" s="7">
        <f t="shared" si="1701"/>
        <v>0</v>
      </c>
      <c r="S3728" s="90">
        <f t="shared" si="1720"/>
        <v>0</v>
      </c>
      <c r="T3728" s="99">
        <f t="shared" si="1702"/>
        <v>0.117687</v>
      </c>
      <c r="U3728" s="98">
        <f t="shared" si="1721"/>
        <v>18</v>
      </c>
      <c r="V3728" s="98">
        <v>252</v>
      </c>
      <c r="W3728" s="97">
        <f t="shared" si="1722"/>
        <v>1.007978904</v>
      </c>
      <c r="X3728" s="90">
        <f t="shared" si="1723"/>
        <v>5.4180588700000003</v>
      </c>
      <c r="Y3728" s="90">
        <f t="shared" si="1724"/>
        <v>0</v>
      </c>
      <c r="Z3728" s="100" t="str">
        <f t="shared" si="1703"/>
        <v>A+J=</v>
      </c>
      <c r="AA3728" s="95">
        <f t="shared" si="1704"/>
        <v>48502</v>
      </c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4"/>
      <c r="DP3728" s="1"/>
      <c r="DQ3728" s="1"/>
      <c r="DR3728" s="1"/>
      <c r="DS3728" s="1"/>
      <c r="DT3728" s="1"/>
      <c r="DU3728" s="1"/>
    </row>
    <row r="3729" spans="1:125" ht="12.75" x14ac:dyDescent="0.2">
      <c r="A3729" s="89">
        <f t="shared" si="1699"/>
        <v>48498</v>
      </c>
      <c r="B3729" s="105">
        <f t="shared" si="1709"/>
        <v>684.46606761999999</v>
      </c>
      <c r="C3729" s="90">
        <f t="shared" si="1710"/>
        <v>405.59859512999998</v>
      </c>
      <c r="D3729" s="91">
        <f t="shared" si="1711"/>
        <v>7245.38</v>
      </c>
      <c r="E3729" s="92">
        <f t="shared" si="1712"/>
        <v>7276.54</v>
      </c>
      <c r="F3729" s="93">
        <f t="shared" si="1713"/>
        <v>45763</v>
      </c>
      <c r="G3729" s="94">
        <f t="shared" si="1714"/>
        <v>4.3006716003852752E-3</v>
      </c>
      <c r="H3729" s="95">
        <f t="shared" si="1706"/>
        <v>48502</v>
      </c>
      <c r="I3729" s="95">
        <f t="shared" si="1715"/>
        <v>48502</v>
      </c>
      <c r="J3729" s="96">
        <f t="shared" si="1707"/>
        <v>21</v>
      </c>
      <c r="K3729" s="96">
        <f t="shared" si="1708"/>
        <v>18</v>
      </c>
      <c r="L3729" s="8">
        <f t="shared" si="1700"/>
        <v>1.0036851499999999</v>
      </c>
      <c r="M3729" s="97">
        <f t="shared" si="1716"/>
        <v>1.0043006699999999</v>
      </c>
      <c r="N3729" s="97">
        <f t="shared" si="1717"/>
        <v>1.6680403081694886</v>
      </c>
      <c r="O3729" s="90">
        <f t="shared" si="1718"/>
        <v>1.6741872799999999</v>
      </c>
      <c r="P3729" s="90">
        <f t="shared" si="1719"/>
        <v>679.04800875000001</v>
      </c>
      <c r="Q3729" s="98">
        <f t="shared" si="1705"/>
        <v>0</v>
      </c>
      <c r="R3729" s="7">
        <f t="shared" si="1701"/>
        <v>0</v>
      </c>
      <c r="S3729" s="90">
        <f t="shared" si="1720"/>
        <v>0</v>
      </c>
      <c r="T3729" s="99">
        <f t="shared" si="1702"/>
        <v>0.117687</v>
      </c>
      <c r="U3729" s="98">
        <f t="shared" si="1721"/>
        <v>18</v>
      </c>
      <c r="V3729" s="98">
        <v>252</v>
      </c>
      <c r="W3729" s="97">
        <f t="shared" si="1722"/>
        <v>1.007978904</v>
      </c>
      <c r="X3729" s="90">
        <f t="shared" si="1723"/>
        <v>5.4180588700000003</v>
      </c>
      <c r="Y3729" s="90">
        <f t="shared" si="1724"/>
        <v>0</v>
      </c>
      <c r="Z3729" s="100" t="str">
        <f t="shared" si="1703"/>
        <v>A+J=</v>
      </c>
      <c r="AA3729" s="95">
        <f t="shared" si="1704"/>
        <v>48502</v>
      </c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4"/>
      <c r="DP3729" s="1"/>
      <c r="DQ3729" s="1"/>
      <c r="DR3729" s="1"/>
      <c r="DS3729" s="1"/>
      <c r="DT3729" s="1"/>
      <c r="DU3729" s="1"/>
    </row>
    <row r="3730" spans="1:125" ht="12.75" x14ac:dyDescent="0.2">
      <c r="A3730" s="89">
        <f t="shared" si="1699"/>
        <v>48499</v>
      </c>
      <c r="B3730" s="105">
        <f t="shared" si="1709"/>
        <v>684.90828776000001</v>
      </c>
      <c r="C3730" s="90">
        <f t="shared" si="1710"/>
        <v>405.59859512999998</v>
      </c>
      <c r="D3730" s="91">
        <f t="shared" si="1711"/>
        <v>7245.38</v>
      </c>
      <c r="E3730" s="92">
        <f t="shared" si="1712"/>
        <v>7276.54</v>
      </c>
      <c r="F3730" s="93">
        <f t="shared" si="1713"/>
        <v>45763</v>
      </c>
      <c r="G3730" s="94">
        <f t="shared" si="1714"/>
        <v>4.3006716003852752E-3</v>
      </c>
      <c r="H3730" s="95">
        <f t="shared" si="1706"/>
        <v>48502</v>
      </c>
      <c r="I3730" s="95">
        <f t="shared" si="1715"/>
        <v>48502</v>
      </c>
      <c r="J3730" s="96">
        <f t="shared" si="1707"/>
        <v>21</v>
      </c>
      <c r="K3730" s="96">
        <f t="shared" si="1708"/>
        <v>19</v>
      </c>
      <c r="L3730" s="8">
        <f t="shared" si="1700"/>
        <v>1.00389028</v>
      </c>
      <c r="M3730" s="97">
        <f t="shared" si="1716"/>
        <v>1.0043006699999999</v>
      </c>
      <c r="N3730" s="97">
        <f t="shared" si="1717"/>
        <v>1.6680403081694886</v>
      </c>
      <c r="O3730" s="90">
        <f t="shared" si="1718"/>
        <v>1.6745294500000001</v>
      </c>
      <c r="P3730" s="90">
        <f t="shared" si="1719"/>
        <v>679.18679241999996</v>
      </c>
      <c r="Q3730" s="98">
        <f t="shared" si="1705"/>
        <v>0</v>
      </c>
      <c r="R3730" s="7">
        <f t="shared" si="1701"/>
        <v>0</v>
      </c>
      <c r="S3730" s="90">
        <f t="shared" si="1720"/>
        <v>0</v>
      </c>
      <c r="T3730" s="99">
        <f t="shared" si="1702"/>
        <v>0.117687</v>
      </c>
      <c r="U3730" s="98">
        <f t="shared" si="1721"/>
        <v>19</v>
      </c>
      <c r="V3730" s="98">
        <v>252</v>
      </c>
      <c r="W3730" s="97">
        <f t="shared" si="1722"/>
        <v>1.008424038</v>
      </c>
      <c r="X3730" s="90">
        <f t="shared" si="1723"/>
        <v>5.7214953399999997</v>
      </c>
      <c r="Y3730" s="90">
        <f t="shared" si="1724"/>
        <v>0</v>
      </c>
      <c r="Z3730" s="100" t="str">
        <f t="shared" si="1703"/>
        <v>A+J=</v>
      </c>
      <c r="AA3730" s="95">
        <f t="shared" si="1704"/>
        <v>48502</v>
      </c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4"/>
      <c r="DP3730" s="1"/>
      <c r="DQ3730" s="1"/>
      <c r="DR3730" s="1"/>
      <c r="DS3730" s="1"/>
      <c r="DT3730" s="1"/>
      <c r="DU3730" s="1"/>
    </row>
    <row r="3731" spans="1:125" ht="12.75" x14ac:dyDescent="0.2">
      <c r="A3731" s="89">
        <f t="shared" si="1699"/>
        <v>48500</v>
      </c>
      <c r="B3731" s="105">
        <f t="shared" si="1709"/>
        <v>684.90828776000001</v>
      </c>
      <c r="C3731" s="90">
        <f t="shared" si="1710"/>
        <v>405.59859512999998</v>
      </c>
      <c r="D3731" s="91">
        <f t="shared" si="1711"/>
        <v>7245.38</v>
      </c>
      <c r="E3731" s="92">
        <f t="shared" si="1712"/>
        <v>7276.54</v>
      </c>
      <c r="F3731" s="93">
        <f t="shared" si="1713"/>
        <v>45763</v>
      </c>
      <c r="G3731" s="94">
        <f t="shared" si="1714"/>
        <v>4.3006716003852752E-3</v>
      </c>
      <c r="H3731" s="95">
        <f t="shared" si="1706"/>
        <v>48502</v>
      </c>
      <c r="I3731" s="95">
        <f t="shared" si="1715"/>
        <v>48502</v>
      </c>
      <c r="J3731" s="96">
        <f t="shared" si="1707"/>
        <v>21</v>
      </c>
      <c r="K3731" s="96">
        <f t="shared" si="1708"/>
        <v>19</v>
      </c>
      <c r="L3731" s="8">
        <f t="shared" si="1700"/>
        <v>1.00389028</v>
      </c>
      <c r="M3731" s="97">
        <f t="shared" si="1716"/>
        <v>1.0043006699999999</v>
      </c>
      <c r="N3731" s="97">
        <f t="shared" si="1717"/>
        <v>1.6680403081694886</v>
      </c>
      <c r="O3731" s="90">
        <f t="shared" si="1718"/>
        <v>1.6745294500000001</v>
      </c>
      <c r="P3731" s="90">
        <f t="shared" si="1719"/>
        <v>679.18679241999996</v>
      </c>
      <c r="Q3731" s="98">
        <f t="shared" si="1705"/>
        <v>0</v>
      </c>
      <c r="R3731" s="7">
        <f t="shared" si="1701"/>
        <v>0</v>
      </c>
      <c r="S3731" s="90">
        <f t="shared" si="1720"/>
        <v>0</v>
      </c>
      <c r="T3731" s="99">
        <f t="shared" si="1702"/>
        <v>0.117687</v>
      </c>
      <c r="U3731" s="98">
        <f t="shared" si="1721"/>
        <v>19</v>
      </c>
      <c r="V3731" s="98">
        <v>252</v>
      </c>
      <c r="W3731" s="97">
        <f t="shared" si="1722"/>
        <v>1.008424038</v>
      </c>
      <c r="X3731" s="90">
        <f t="shared" si="1723"/>
        <v>5.7214953399999997</v>
      </c>
      <c r="Y3731" s="90">
        <f t="shared" si="1724"/>
        <v>0</v>
      </c>
      <c r="Z3731" s="100" t="str">
        <f t="shared" si="1703"/>
        <v>A+J=</v>
      </c>
      <c r="AA3731" s="95">
        <f t="shared" si="1704"/>
        <v>48502</v>
      </c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4"/>
      <c r="DP3731" s="1"/>
      <c r="DQ3731" s="1"/>
      <c r="DR3731" s="1"/>
      <c r="DS3731" s="1"/>
      <c r="DT3731" s="1"/>
      <c r="DU3731" s="1"/>
    </row>
    <row r="3732" spans="1:125" ht="12.75" x14ac:dyDescent="0.2">
      <c r="A3732" s="89">
        <f t="shared" ref="A3732:A3795" si="1725">(A3731+1)</f>
        <v>48501</v>
      </c>
      <c r="B3732" s="105">
        <f t="shared" si="1709"/>
        <v>685.35078984999996</v>
      </c>
      <c r="C3732" s="90">
        <f t="shared" si="1710"/>
        <v>405.59859512999998</v>
      </c>
      <c r="D3732" s="91">
        <f t="shared" si="1711"/>
        <v>7245.38</v>
      </c>
      <c r="E3732" s="92">
        <f t="shared" si="1712"/>
        <v>7276.54</v>
      </c>
      <c r="F3732" s="93">
        <f t="shared" si="1713"/>
        <v>45763</v>
      </c>
      <c r="G3732" s="94">
        <f t="shared" si="1714"/>
        <v>4.3006716003852752E-3</v>
      </c>
      <c r="H3732" s="95">
        <f t="shared" si="1706"/>
        <v>48502</v>
      </c>
      <c r="I3732" s="95">
        <f t="shared" si="1715"/>
        <v>48502</v>
      </c>
      <c r="J3732" s="96">
        <f t="shared" si="1707"/>
        <v>21</v>
      </c>
      <c r="K3732" s="96">
        <f t="shared" si="1708"/>
        <v>20</v>
      </c>
      <c r="L3732" s="8">
        <f t="shared" ref="L3732:L3795" si="1726">IF(E3732&lt;D3732,1,TRUNC((E3732/D3732)^TRUNC((K3732/J3732),9),8))</f>
        <v>1.0040954499999999</v>
      </c>
      <c r="M3732" s="97">
        <f t="shared" si="1716"/>
        <v>1.0043006699999999</v>
      </c>
      <c r="N3732" s="97">
        <f t="shared" si="1717"/>
        <v>1.6680403081694886</v>
      </c>
      <c r="O3732" s="90">
        <f t="shared" si="1718"/>
        <v>1.6748716800000001</v>
      </c>
      <c r="P3732" s="90">
        <f t="shared" si="1719"/>
        <v>679.32560043000001</v>
      </c>
      <c r="Q3732" s="98">
        <f t="shared" si="1705"/>
        <v>0</v>
      </c>
      <c r="R3732" s="7">
        <f t="shared" ref="R3732:R3795" si="1727">IF(Q3732&gt;0,VLOOKUP($A3732,$AD$19:$AI$164,6),0)</f>
        <v>0</v>
      </c>
      <c r="S3732" s="90">
        <f t="shared" si="1720"/>
        <v>0</v>
      </c>
      <c r="T3732" s="99">
        <f t="shared" ref="T3732:T3795" si="1728">(T3731)</f>
        <v>0.117687</v>
      </c>
      <c r="U3732" s="98">
        <f t="shared" si="1721"/>
        <v>20</v>
      </c>
      <c r="V3732" s="98">
        <v>252</v>
      </c>
      <c r="W3732" s="97">
        <f t="shared" si="1722"/>
        <v>1.0088693689999999</v>
      </c>
      <c r="X3732" s="90">
        <f t="shared" si="1723"/>
        <v>6.0251894200000002</v>
      </c>
      <c r="Y3732" s="90">
        <f t="shared" si="1724"/>
        <v>0</v>
      </c>
      <c r="Z3732" s="100" t="str">
        <f t="shared" si="1703"/>
        <v>A+J=</v>
      </c>
      <c r="AA3732" s="95">
        <f t="shared" si="1704"/>
        <v>48502</v>
      </c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4"/>
      <c r="DP3732" s="1"/>
      <c r="DQ3732" s="1"/>
      <c r="DR3732" s="1"/>
      <c r="DS3732" s="1"/>
      <c r="DT3732" s="1"/>
      <c r="DU3732" s="1"/>
    </row>
    <row r="3733" spans="1:125" ht="12.75" x14ac:dyDescent="0.2">
      <c r="A3733" s="89">
        <f t="shared" si="1725"/>
        <v>48502</v>
      </c>
      <c r="B3733" s="105">
        <f t="shared" si="1709"/>
        <v>685.79358216000003</v>
      </c>
      <c r="C3733" s="90">
        <f t="shared" si="1710"/>
        <v>405.59859512999998</v>
      </c>
      <c r="D3733" s="91">
        <f t="shared" si="1711"/>
        <v>7245.38</v>
      </c>
      <c r="E3733" s="92">
        <f t="shared" si="1712"/>
        <v>7276.54</v>
      </c>
      <c r="F3733" s="93">
        <f t="shared" si="1713"/>
        <v>45763</v>
      </c>
      <c r="G3733" s="94">
        <f t="shared" si="1714"/>
        <v>4.3006716003852752E-3</v>
      </c>
      <c r="H3733" s="95">
        <f t="shared" si="1706"/>
        <v>48534</v>
      </c>
      <c r="I3733" s="95">
        <f t="shared" si="1715"/>
        <v>48502</v>
      </c>
      <c r="J3733" s="96">
        <f t="shared" si="1707"/>
        <v>21</v>
      </c>
      <c r="K3733" s="96">
        <f t="shared" si="1708"/>
        <v>21</v>
      </c>
      <c r="L3733" s="8">
        <f t="shared" si="1726"/>
        <v>1.0043006699999999</v>
      </c>
      <c r="M3733" s="97">
        <f t="shared" si="1716"/>
        <v>1.0043006699999999</v>
      </c>
      <c r="N3733" s="97">
        <f t="shared" si="1717"/>
        <v>1.6680403081694886</v>
      </c>
      <c r="O3733" s="90">
        <f t="shared" si="1718"/>
        <v>1.67521399</v>
      </c>
      <c r="P3733" s="90">
        <f t="shared" si="1719"/>
        <v>679.46444087999998</v>
      </c>
      <c r="Q3733" s="98">
        <f t="shared" si="1705"/>
        <v>122</v>
      </c>
      <c r="R3733" s="7">
        <f t="shared" si="1727"/>
        <v>4.0836999999999998E-2</v>
      </c>
      <c r="S3733" s="90">
        <f t="shared" si="1720"/>
        <v>27.747289370000001</v>
      </c>
      <c r="T3733" s="99">
        <f t="shared" si="1728"/>
        <v>0.117687</v>
      </c>
      <c r="U3733" s="98">
        <f t="shared" si="1721"/>
        <v>21</v>
      </c>
      <c r="V3733" s="98">
        <v>252</v>
      </c>
      <c r="W3733" s="97">
        <f t="shared" si="1722"/>
        <v>1.0093148970000001</v>
      </c>
      <c r="X3733" s="90">
        <f t="shared" si="1723"/>
        <v>6.32914128</v>
      </c>
      <c r="Y3733" s="90">
        <f t="shared" si="1724"/>
        <v>34.076430649999999</v>
      </c>
      <c r="Z3733" s="100" t="str">
        <f t="shared" ref="Z3733:Z3796" si="1729">IF($Q3732&gt;0,VLOOKUP($A3732,$AD$19:$AM$164,9),Z3732)</f>
        <v>A+J=</v>
      </c>
      <c r="AA3733" s="95">
        <f t="shared" ref="AA3733:AA3796" si="1730">IF($Q3732&gt;0,VLOOKUP($A3732,$AD$19:$AM$164,10),AA3732)</f>
        <v>48502</v>
      </c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4"/>
      <c r="DP3733" s="1"/>
      <c r="DQ3733" s="1"/>
      <c r="DR3733" s="1"/>
      <c r="DS3733" s="1"/>
      <c r="DT3733" s="1"/>
      <c r="DU3733" s="1"/>
    </row>
    <row r="3734" spans="1:125" ht="12.75" x14ac:dyDescent="0.2">
      <c r="A3734" s="89">
        <f t="shared" si="1725"/>
        <v>48503</v>
      </c>
      <c r="B3734" s="105">
        <f t="shared" si="1709"/>
        <v>679.91037288000007</v>
      </c>
      <c r="C3734" s="90">
        <f t="shared" si="1710"/>
        <v>405.59859512999998</v>
      </c>
      <c r="D3734" s="91">
        <f t="shared" si="1711"/>
        <v>7245.38</v>
      </c>
      <c r="E3734" s="92">
        <f t="shared" si="1712"/>
        <v>7276.54</v>
      </c>
      <c r="F3734" s="93">
        <f t="shared" si="1713"/>
        <v>45763</v>
      </c>
      <c r="G3734" s="94">
        <f t="shared" si="1714"/>
        <v>4.3006716003852752E-3</v>
      </c>
      <c r="H3734" s="95">
        <f t="shared" si="1706"/>
        <v>48534</v>
      </c>
      <c r="I3734" s="95">
        <f t="shared" si="1715"/>
        <v>48534</v>
      </c>
      <c r="J3734" s="96">
        <f t="shared" si="1707"/>
        <v>20</v>
      </c>
      <c r="K3734" s="96">
        <f t="shared" si="1708"/>
        <v>1</v>
      </c>
      <c r="L3734" s="8">
        <f t="shared" si="1726"/>
        <v>1.0002145899999999</v>
      </c>
      <c r="M3734" s="97">
        <f t="shared" si="1716"/>
        <v>1.0043006699999999</v>
      </c>
      <c r="N3734" s="97">
        <f t="shared" si="1717"/>
        <v>1.6752139990816237</v>
      </c>
      <c r="O3734" s="90">
        <f t="shared" si="1718"/>
        <v>1.6755734799999999</v>
      </c>
      <c r="P3734" s="90">
        <f t="shared" si="1719"/>
        <v>679.61024952000002</v>
      </c>
      <c r="Q3734" s="98">
        <f t="shared" ref="Q3734:Q3797" si="1731">IF(VLOOKUP(A3734,AD$19:AK$164,8)=VLOOKUP(A3733,AD$19:AK$164,8),0,VLOOKUP(A3734,AD$19:AK$164,8))</f>
        <v>0</v>
      </c>
      <c r="R3734" s="7">
        <f t="shared" si="1727"/>
        <v>0</v>
      </c>
      <c r="S3734" s="90">
        <f t="shared" si="1720"/>
        <v>0</v>
      </c>
      <c r="T3734" s="99">
        <f t="shared" si="1728"/>
        <v>0.117687</v>
      </c>
      <c r="U3734" s="98">
        <f t="shared" si="1721"/>
        <v>1</v>
      </c>
      <c r="V3734" s="98">
        <v>252</v>
      </c>
      <c r="W3734" s="97">
        <f t="shared" si="1722"/>
        <v>1.0004416110000001</v>
      </c>
      <c r="X3734" s="90">
        <f t="shared" si="1723"/>
        <v>0.30012336000000001</v>
      </c>
      <c r="Y3734" s="90">
        <f t="shared" si="1724"/>
        <v>0</v>
      </c>
      <c r="Z3734" s="100" t="str">
        <f t="shared" si="1729"/>
        <v>A+J=</v>
      </c>
      <c r="AA3734" s="95">
        <f t="shared" si="1730"/>
        <v>48534</v>
      </c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4"/>
      <c r="DP3734" s="1"/>
      <c r="DQ3734" s="1"/>
      <c r="DR3734" s="1"/>
      <c r="DS3734" s="1"/>
      <c r="DT3734" s="1"/>
      <c r="DU3734" s="1"/>
    </row>
    <row r="3735" spans="1:125" ht="12.75" x14ac:dyDescent="0.2">
      <c r="A3735" s="89">
        <f t="shared" si="1725"/>
        <v>48504</v>
      </c>
      <c r="B3735" s="105">
        <f t="shared" si="1709"/>
        <v>679.91037288000007</v>
      </c>
      <c r="C3735" s="90">
        <f t="shared" si="1710"/>
        <v>405.59859512999998</v>
      </c>
      <c r="D3735" s="91">
        <f t="shared" si="1711"/>
        <v>7245.38</v>
      </c>
      <c r="E3735" s="92">
        <f t="shared" si="1712"/>
        <v>7276.54</v>
      </c>
      <c r="F3735" s="93">
        <f t="shared" si="1713"/>
        <v>45763</v>
      </c>
      <c r="G3735" s="94">
        <f t="shared" si="1714"/>
        <v>4.3006716003852752E-3</v>
      </c>
      <c r="H3735" s="95">
        <f t="shared" si="1706"/>
        <v>48534</v>
      </c>
      <c r="I3735" s="95">
        <f t="shared" si="1715"/>
        <v>48534</v>
      </c>
      <c r="J3735" s="96">
        <f t="shared" si="1707"/>
        <v>20</v>
      </c>
      <c r="K3735" s="96">
        <f t="shared" si="1708"/>
        <v>1</v>
      </c>
      <c r="L3735" s="8">
        <f t="shared" si="1726"/>
        <v>1.0002145899999999</v>
      </c>
      <c r="M3735" s="97">
        <f t="shared" si="1716"/>
        <v>1.0043006699999999</v>
      </c>
      <c r="N3735" s="97">
        <f t="shared" si="1717"/>
        <v>1.6752139990816237</v>
      </c>
      <c r="O3735" s="90">
        <f t="shared" si="1718"/>
        <v>1.6755734799999999</v>
      </c>
      <c r="P3735" s="90">
        <f t="shared" si="1719"/>
        <v>679.61024952000002</v>
      </c>
      <c r="Q3735" s="98">
        <f t="shared" si="1731"/>
        <v>0</v>
      </c>
      <c r="R3735" s="7">
        <f t="shared" si="1727"/>
        <v>0</v>
      </c>
      <c r="S3735" s="90">
        <f t="shared" si="1720"/>
        <v>0</v>
      </c>
      <c r="T3735" s="99">
        <f t="shared" si="1728"/>
        <v>0.117687</v>
      </c>
      <c r="U3735" s="98">
        <f t="shared" si="1721"/>
        <v>1</v>
      </c>
      <c r="V3735" s="98">
        <v>252</v>
      </c>
      <c r="W3735" s="97">
        <f t="shared" si="1722"/>
        <v>1.0004416110000001</v>
      </c>
      <c r="X3735" s="90">
        <f t="shared" si="1723"/>
        <v>0.30012336000000001</v>
      </c>
      <c r="Y3735" s="90">
        <f t="shared" si="1724"/>
        <v>0</v>
      </c>
      <c r="Z3735" s="100" t="str">
        <f t="shared" si="1729"/>
        <v>A+J=</v>
      </c>
      <c r="AA3735" s="95">
        <f t="shared" si="1730"/>
        <v>48534</v>
      </c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4"/>
      <c r="DP3735" s="1"/>
      <c r="DQ3735" s="1"/>
      <c r="DR3735" s="1"/>
      <c r="DS3735" s="1"/>
      <c r="DT3735" s="1"/>
      <c r="DU3735" s="1"/>
    </row>
    <row r="3736" spans="1:125" ht="12.75" x14ac:dyDescent="0.2">
      <c r="A3736" s="89">
        <f t="shared" si="1725"/>
        <v>48505</v>
      </c>
      <c r="B3736" s="105">
        <f t="shared" si="1709"/>
        <v>679.91037288000007</v>
      </c>
      <c r="C3736" s="90">
        <f t="shared" si="1710"/>
        <v>405.59859512999998</v>
      </c>
      <c r="D3736" s="91">
        <f t="shared" si="1711"/>
        <v>7245.38</v>
      </c>
      <c r="E3736" s="92">
        <f t="shared" si="1712"/>
        <v>7276.54</v>
      </c>
      <c r="F3736" s="93">
        <f t="shared" si="1713"/>
        <v>45763</v>
      </c>
      <c r="G3736" s="94">
        <f t="shared" si="1714"/>
        <v>4.3006716003852752E-3</v>
      </c>
      <c r="H3736" s="95">
        <f t="shared" si="1706"/>
        <v>48534</v>
      </c>
      <c r="I3736" s="95">
        <f t="shared" si="1715"/>
        <v>48534</v>
      </c>
      <c r="J3736" s="96">
        <f t="shared" si="1707"/>
        <v>20</v>
      </c>
      <c r="K3736" s="96">
        <f t="shared" si="1708"/>
        <v>1</v>
      </c>
      <c r="L3736" s="8">
        <f t="shared" si="1726"/>
        <v>1.0002145899999999</v>
      </c>
      <c r="M3736" s="97">
        <f t="shared" si="1716"/>
        <v>1.0043006699999999</v>
      </c>
      <c r="N3736" s="97">
        <f t="shared" si="1717"/>
        <v>1.6752139990816237</v>
      </c>
      <c r="O3736" s="90">
        <f t="shared" si="1718"/>
        <v>1.6755734799999999</v>
      </c>
      <c r="P3736" s="90">
        <f t="shared" si="1719"/>
        <v>679.61024952000002</v>
      </c>
      <c r="Q3736" s="98">
        <f t="shared" si="1731"/>
        <v>0</v>
      </c>
      <c r="R3736" s="7">
        <f t="shared" si="1727"/>
        <v>0</v>
      </c>
      <c r="S3736" s="90">
        <f t="shared" si="1720"/>
        <v>0</v>
      </c>
      <c r="T3736" s="99">
        <f t="shared" si="1728"/>
        <v>0.117687</v>
      </c>
      <c r="U3736" s="98">
        <f t="shared" si="1721"/>
        <v>1</v>
      </c>
      <c r="V3736" s="98">
        <v>252</v>
      </c>
      <c r="W3736" s="97">
        <f t="shared" si="1722"/>
        <v>1.0004416110000001</v>
      </c>
      <c r="X3736" s="90">
        <f t="shared" si="1723"/>
        <v>0.30012336000000001</v>
      </c>
      <c r="Y3736" s="90">
        <f t="shared" si="1724"/>
        <v>0</v>
      </c>
      <c r="Z3736" s="100" t="str">
        <f t="shared" si="1729"/>
        <v>A+J=</v>
      </c>
      <c r="AA3736" s="95">
        <f t="shared" si="1730"/>
        <v>48534</v>
      </c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4"/>
      <c r="DP3736" s="1"/>
      <c r="DQ3736" s="1"/>
      <c r="DR3736" s="1"/>
      <c r="DS3736" s="1"/>
      <c r="DT3736" s="1"/>
      <c r="DU3736" s="1"/>
    </row>
    <row r="3737" spans="1:125" ht="12.75" x14ac:dyDescent="0.2">
      <c r="A3737" s="89">
        <f t="shared" si="1725"/>
        <v>48506</v>
      </c>
      <c r="B3737" s="105">
        <f t="shared" si="1709"/>
        <v>680.35659869000006</v>
      </c>
      <c r="C3737" s="90">
        <f t="shared" si="1710"/>
        <v>405.59859512999998</v>
      </c>
      <c r="D3737" s="91">
        <f t="shared" si="1711"/>
        <v>7245.38</v>
      </c>
      <c r="E3737" s="92">
        <f t="shared" si="1712"/>
        <v>7276.54</v>
      </c>
      <c r="F3737" s="93">
        <f t="shared" si="1713"/>
        <v>45763</v>
      </c>
      <c r="G3737" s="94">
        <f t="shared" si="1714"/>
        <v>4.3006716003852752E-3</v>
      </c>
      <c r="H3737" s="95">
        <f t="shared" si="1706"/>
        <v>48534</v>
      </c>
      <c r="I3737" s="95">
        <f t="shared" si="1715"/>
        <v>48534</v>
      </c>
      <c r="J3737" s="96">
        <f t="shared" si="1707"/>
        <v>20</v>
      </c>
      <c r="K3737" s="96">
        <f t="shared" si="1708"/>
        <v>2</v>
      </c>
      <c r="L3737" s="8">
        <f t="shared" si="1726"/>
        <v>1.0004292299999999</v>
      </c>
      <c r="M3737" s="97">
        <f t="shared" si="1716"/>
        <v>1.0043006699999999</v>
      </c>
      <c r="N3737" s="97">
        <f t="shared" si="1717"/>
        <v>1.6752139990816237</v>
      </c>
      <c r="O3737" s="90">
        <f t="shared" si="1718"/>
        <v>1.67593305</v>
      </c>
      <c r="P3737" s="90">
        <f t="shared" si="1719"/>
        <v>679.75609061</v>
      </c>
      <c r="Q3737" s="98">
        <f t="shared" si="1731"/>
        <v>0</v>
      </c>
      <c r="R3737" s="7">
        <f t="shared" si="1727"/>
        <v>0</v>
      </c>
      <c r="S3737" s="90">
        <f t="shared" si="1720"/>
        <v>0</v>
      </c>
      <c r="T3737" s="99">
        <f t="shared" si="1728"/>
        <v>0.117687</v>
      </c>
      <c r="U3737" s="98">
        <f t="shared" si="1721"/>
        <v>2</v>
      </c>
      <c r="V3737" s="98">
        <v>252</v>
      </c>
      <c r="W3737" s="97">
        <f t="shared" si="1722"/>
        <v>1.0008834170000001</v>
      </c>
      <c r="X3737" s="90">
        <f t="shared" si="1723"/>
        <v>0.60050808</v>
      </c>
      <c r="Y3737" s="90">
        <f t="shared" si="1724"/>
        <v>0</v>
      </c>
      <c r="Z3737" s="100" t="str">
        <f t="shared" si="1729"/>
        <v>A+J=</v>
      </c>
      <c r="AA3737" s="95">
        <f t="shared" si="1730"/>
        <v>48534</v>
      </c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4"/>
      <c r="DP3737" s="1"/>
      <c r="DQ3737" s="1"/>
      <c r="DR3737" s="1"/>
      <c r="DS3737" s="1"/>
      <c r="DT3737" s="1"/>
      <c r="DU3737" s="1"/>
    </row>
    <row r="3738" spans="1:125" ht="12.75" x14ac:dyDescent="0.2">
      <c r="A3738" s="89">
        <f t="shared" si="1725"/>
        <v>48507</v>
      </c>
      <c r="B3738" s="105">
        <f t="shared" si="1709"/>
        <v>680.80311844000005</v>
      </c>
      <c r="C3738" s="90">
        <f t="shared" si="1710"/>
        <v>405.59859512999998</v>
      </c>
      <c r="D3738" s="91">
        <f t="shared" si="1711"/>
        <v>7245.38</v>
      </c>
      <c r="E3738" s="92">
        <f t="shared" si="1712"/>
        <v>7276.54</v>
      </c>
      <c r="F3738" s="93">
        <f t="shared" si="1713"/>
        <v>45763</v>
      </c>
      <c r="G3738" s="94">
        <f t="shared" si="1714"/>
        <v>4.3006716003852752E-3</v>
      </c>
      <c r="H3738" s="95">
        <f t="shared" si="1706"/>
        <v>48534</v>
      </c>
      <c r="I3738" s="95">
        <f t="shared" si="1715"/>
        <v>48534</v>
      </c>
      <c r="J3738" s="96">
        <f t="shared" si="1707"/>
        <v>20</v>
      </c>
      <c r="K3738" s="96">
        <f t="shared" si="1708"/>
        <v>3</v>
      </c>
      <c r="L3738" s="8">
        <f t="shared" si="1726"/>
        <v>1.0006439199999999</v>
      </c>
      <c r="M3738" s="97">
        <f t="shared" si="1716"/>
        <v>1.0043006699999999</v>
      </c>
      <c r="N3738" s="97">
        <f t="shared" si="1717"/>
        <v>1.6752139990816237</v>
      </c>
      <c r="O3738" s="90">
        <f t="shared" si="1718"/>
        <v>1.6762927000000001</v>
      </c>
      <c r="P3738" s="90">
        <f t="shared" si="1719"/>
        <v>679.90196414000002</v>
      </c>
      <c r="Q3738" s="98">
        <f t="shared" si="1731"/>
        <v>0</v>
      </c>
      <c r="R3738" s="7">
        <f t="shared" si="1727"/>
        <v>0</v>
      </c>
      <c r="S3738" s="90">
        <f t="shared" si="1720"/>
        <v>0</v>
      </c>
      <c r="T3738" s="99">
        <f t="shared" si="1728"/>
        <v>0.117687</v>
      </c>
      <c r="U3738" s="98">
        <f t="shared" si="1721"/>
        <v>3</v>
      </c>
      <c r="V3738" s="98">
        <v>252</v>
      </c>
      <c r="W3738" s="97">
        <f t="shared" si="1722"/>
        <v>1.001325418</v>
      </c>
      <c r="X3738" s="90">
        <f t="shared" si="1723"/>
        <v>0.90115429999999996</v>
      </c>
      <c r="Y3738" s="90">
        <f t="shared" si="1724"/>
        <v>0</v>
      </c>
      <c r="Z3738" s="100" t="str">
        <f t="shared" si="1729"/>
        <v>A+J=</v>
      </c>
      <c r="AA3738" s="95">
        <f t="shared" si="1730"/>
        <v>48534</v>
      </c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4"/>
      <c r="DP3738" s="1"/>
      <c r="DQ3738" s="1"/>
      <c r="DR3738" s="1"/>
      <c r="DS3738" s="1"/>
      <c r="DT3738" s="1"/>
      <c r="DU3738" s="1"/>
    </row>
    <row r="3739" spans="1:125" ht="12.75" x14ac:dyDescent="0.2">
      <c r="A3739" s="89">
        <f t="shared" si="1725"/>
        <v>48508</v>
      </c>
      <c r="B3739" s="105">
        <f t="shared" si="1709"/>
        <v>681.24992819000011</v>
      </c>
      <c r="C3739" s="90">
        <f t="shared" si="1710"/>
        <v>405.59859512999998</v>
      </c>
      <c r="D3739" s="91">
        <f t="shared" si="1711"/>
        <v>7245.38</v>
      </c>
      <c r="E3739" s="92">
        <f t="shared" si="1712"/>
        <v>7276.54</v>
      </c>
      <c r="F3739" s="93">
        <f t="shared" si="1713"/>
        <v>45763</v>
      </c>
      <c r="G3739" s="94">
        <f t="shared" si="1714"/>
        <v>4.3006716003852752E-3</v>
      </c>
      <c r="H3739" s="95">
        <f t="shared" si="1706"/>
        <v>48534</v>
      </c>
      <c r="I3739" s="95">
        <f t="shared" si="1715"/>
        <v>48534</v>
      </c>
      <c r="J3739" s="96">
        <f t="shared" si="1707"/>
        <v>20</v>
      </c>
      <c r="K3739" s="96">
        <f t="shared" si="1708"/>
        <v>4</v>
      </c>
      <c r="L3739" s="8">
        <f t="shared" si="1726"/>
        <v>1.0008586500000001</v>
      </c>
      <c r="M3739" s="97">
        <f t="shared" si="1716"/>
        <v>1.0043006699999999</v>
      </c>
      <c r="N3739" s="97">
        <f t="shared" si="1717"/>
        <v>1.6752139990816237</v>
      </c>
      <c r="O3739" s="90">
        <f t="shared" si="1718"/>
        <v>1.6766524199999999</v>
      </c>
      <c r="P3739" s="90">
        <f t="shared" si="1719"/>
        <v>680.04786607000005</v>
      </c>
      <c r="Q3739" s="98">
        <f t="shared" si="1731"/>
        <v>0</v>
      </c>
      <c r="R3739" s="7">
        <f t="shared" si="1727"/>
        <v>0</v>
      </c>
      <c r="S3739" s="90">
        <f t="shared" si="1720"/>
        <v>0</v>
      </c>
      <c r="T3739" s="99">
        <f t="shared" si="1728"/>
        <v>0.117687</v>
      </c>
      <c r="U3739" s="98">
        <f t="shared" si="1721"/>
        <v>4</v>
      </c>
      <c r="V3739" s="98">
        <v>252</v>
      </c>
      <c r="W3739" s="97">
        <f t="shared" si="1722"/>
        <v>1.001767614</v>
      </c>
      <c r="X3739" s="90">
        <f t="shared" si="1723"/>
        <v>1.2020621199999999</v>
      </c>
      <c r="Y3739" s="90">
        <f t="shared" si="1724"/>
        <v>0</v>
      </c>
      <c r="Z3739" s="100" t="str">
        <f t="shared" si="1729"/>
        <v>A+J=</v>
      </c>
      <c r="AA3739" s="95">
        <f t="shared" si="1730"/>
        <v>48534</v>
      </c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4"/>
      <c r="DP3739" s="1"/>
      <c r="DQ3739" s="1"/>
      <c r="DR3739" s="1"/>
      <c r="DS3739" s="1"/>
      <c r="DT3739" s="1"/>
      <c r="DU3739" s="1"/>
    </row>
    <row r="3740" spans="1:125" ht="12.75" x14ac:dyDescent="0.2">
      <c r="A3740" s="89">
        <f t="shared" si="1725"/>
        <v>48509</v>
      </c>
      <c r="B3740" s="105">
        <f t="shared" si="1709"/>
        <v>681.69703213000003</v>
      </c>
      <c r="C3740" s="90">
        <f t="shared" si="1710"/>
        <v>405.59859512999998</v>
      </c>
      <c r="D3740" s="91">
        <f t="shared" si="1711"/>
        <v>7245.38</v>
      </c>
      <c r="E3740" s="92">
        <f t="shared" si="1712"/>
        <v>7276.54</v>
      </c>
      <c r="F3740" s="93">
        <f t="shared" si="1713"/>
        <v>45763</v>
      </c>
      <c r="G3740" s="94">
        <f t="shared" si="1714"/>
        <v>4.3006716003852752E-3</v>
      </c>
      <c r="H3740" s="95">
        <f t="shared" si="1706"/>
        <v>48534</v>
      </c>
      <c r="I3740" s="95">
        <f t="shared" si="1715"/>
        <v>48534</v>
      </c>
      <c r="J3740" s="96">
        <f t="shared" si="1707"/>
        <v>20</v>
      </c>
      <c r="K3740" s="96">
        <f t="shared" si="1708"/>
        <v>5</v>
      </c>
      <c r="L3740" s="8">
        <f t="shared" si="1726"/>
        <v>1.0010734299999999</v>
      </c>
      <c r="M3740" s="97">
        <f t="shared" si="1716"/>
        <v>1.0043006699999999</v>
      </c>
      <c r="N3740" s="97">
        <f t="shared" si="1717"/>
        <v>1.6752139990816237</v>
      </c>
      <c r="O3740" s="90">
        <f t="shared" si="1718"/>
        <v>1.6770122199999999</v>
      </c>
      <c r="P3740" s="90">
        <f t="shared" si="1719"/>
        <v>680.19380044000002</v>
      </c>
      <c r="Q3740" s="98">
        <f t="shared" si="1731"/>
        <v>0</v>
      </c>
      <c r="R3740" s="7">
        <f t="shared" si="1727"/>
        <v>0</v>
      </c>
      <c r="S3740" s="90">
        <f t="shared" si="1720"/>
        <v>0</v>
      </c>
      <c r="T3740" s="99">
        <f t="shared" si="1728"/>
        <v>0.117687</v>
      </c>
      <c r="U3740" s="98">
        <f t="shared" si="1721"/>
        <v>5</v>
      </c>
      <c r="V3740" s="98">
        <v>252</v>
      </c>
      <c r="W3740" s="97">
        <f t="shared" si="1722"/>
        <v>1.002210005</v>
      </c>
      <c r="X3740" s="90">
        <f t="shared" si="1723"/>
        <v>1.50323169</v>
      </c>
      <c r="Y3740" s="90">
        <f t="shared" si="1724"/>
        <v>0</v>
      </c>
      <c r="Z3740" s="100" t="str">
        <f t="shared" si="1729"/>
        <v>A+J=</v>
      </c>
      <c r="AA3740" s="95">
        <f t="shared" si="1730"/>
        <v>48534</v>
      </c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4"/>
      <c r="DP3740" s="1"/>
      <c r="DQ3740" s="1"/>
      <c r="DR3740" s="1"/>
      <c r="DS3740" s="1"/>
      <c r="DT3740" s="1"/>
      <c r="DU3740" s="1"/>
    </row>
    <row r="3741" spans="1:125" ht="12.75" x14ac:dyDescent="0.2">
      <c r="A3741" s="89">
        <f t="shared" si="1725"/>
        <v>48510</v>
      </c>
      <c r="B3741" s="105">
        <f t="shared" si="1709"/>
        <v>682.14443514999994</v>
      </c>
      <c r="C3741" s="90">
        <f t="shared" si="1710"/>
        <v>405.59859512999998</v>
      </c>
      <c r="D3741" s="91">
        <f t="shared" si="1711"/>
        <v>7245.38</v>
      </c>
      <c r="E3741" s="92">
        <f t="shared" si="1712"/>
        <v>7276.54</v>
      </c>
      <c r="F3741" s="93">
        <f t="shared" si="1713"/>
        <v>45763</v>
      </c>
      <c r="G3741" s="94">
        <f t="shared" si="1714"/>
        <v>4.3006716003852752E-3</v>
      </c>
      <c r="H3741" s="95">
        <f t="shared" si="1706"/>
        <v>48534</v>
      </c>
      <c r="I3741" s="95">
        <f t="shared" si="1715"/>
        <v>48534</v>
      </c>
      <c r="J3741" s="96">
        <f t="shared" si="1707"/>
        <v>20</v>
      </c>
      <c r="K3741" s="96">
        <f t="shared" si="1708"/>
        <v>6</v>
      </c>
      <c r="L3741" s="8">
        <f t="shared" si="1726"/>
        <v>1.0012882599999999</v>
      </c>
      <c r="M3741" s="97">
        <f t="shared" si="1716"/>
        <v>1.0043006699999999</v>
      </c>
      <c r="N3741" s="97">
        <f t="shared" si="1717"/>
        <v>1.6752139990816237</v>
      </c>
      <c r="O3741" s="90">
        <f t="shared" si="1718"/>
        <v>1.6773721100000001</v>
      </c>
      <c r="P3741" s="90">
        <f t="shared" si="1719"/>
        <v>680.33977131999995</v>
      </c>
      <c r="Q3741" s="98">
        <f t="shared" si="1731"/>
        <v>0</v>
      </c>
      <c r="R3741" s="7">
        <f t="shared" si="1727"/>
        <v>0</v>
      </c>
      <c r="S3741" s="90">
        <f t="shared" si="1720"/>
        <v>0</v>
      </c>
      <c r="T3741" s="99">
        <f t="shared" si="1728"/>
        <v>0.117687</v>
      </c>
      <c r="U3741" s="98">
        <f t="shared" si="1721"/>
        <v>6</v>
      </c>
      <c r="V3741" s="98">
        <v>252</v>
      </c>
      <c r="W3741" s="97">
        <f t="shared" si="1722"/>
        <v>1.002652592</v>
      </c>
      <c r="X3741" s="90">
        <f t="shared" si="1723"/>
        <v>1.80466383</v>
      </c>
      <c r="Y3741" s="90">
        <f t="shared" si="1724"/>
        <v>0</v>
      </c>
      <c r="Z3741" s="100" t="str">
        <f t="shared" si="1729"/>
        <v>A+J=</v>
      </c>
      <c r="AA3741" s="95">
        <f t="shared" si="1730"/>
        <v>48534</v>
      </c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4"/>
      <c r="DP3741" s="1"/>
      <c r="DQ3741" s="1"/>
      <c r="DR3741" s="1"/>
      <c r="DS3741" s="1"/>
      <c r="DT3741" s="1"/>
      <c r="DU3741" s="1"/>
    </row>
    <row r="3742" spans="1:125" ht="12.75" x14ac:dyDescent="0.2">
      <c r="A3742" s="89">
        <f t="shared" si="1725"/>
        <v>48511</v>
      </c>
      <c r="B3742" s="105">
        <f t="shared" si="1709"/>
        <v>682.14443514999994</v>
      </c>
      <c r="C3742" s="90">
        <f t="shared" si="1710"/>
        <v>405.59859512999998</v>
      </c>
      <c r="D3742" s="91">
        <f t="shared" si="1711"/>
        <v>7245.38</v>
      </c>
      <c r="E3742" s="92">
        <f t="shared" si="1712"/>
        <v>7276.54</v>
      </c>
      <c r="F3742" s="93">
        <f t="shared" si="1713"/>
        <v>45763</v>
      </c>
      <c r="G3742" s="94">
        <f t="shared" si="1714"/>
        <v>4.3006716003852752E-3</v>
      </c>
      <c r="H3742" s="95">
        <f t="shared" si="1706"/>
        <v>48534</v>
      </c>
      <c r="I3742" s="95">
        <f t="shared" si="1715"/>
        <v>48534</v>
      </c>
      <c r="J3742" s="96">
        <f t="shared" si="1707"/>
        <v>20</v>
      </c>
      <c r="K3742" s="96">
        <f t="shared" si="1708"/>
        <v>6</v>
      </c>
      <c r="L3742" s="8">
        <f t="shared" si="1726"/>
        <v>1.0012882599999999</v>
      </c>
      <c r="M3742" s="97">
        <f t="shared" si="1716"/>
        <v>1.0043006699999999</v>
      </c>
      <c r="N3742" s="97">
        <f t="shared" si="1717"/>
        <v>1.6752139990816237</v>
      </c>
      <c r="O3742" s="90">
        <f t="shared" si="1718"/>
        <v>1.6773721100000001</v>
      </c>
      <c r="P3742" s="90">
        <f t="shared" si="1719"/>
        <v>680.33977131999995</v>
      </c>
      <c r="Q3742" s="98">
        <f t="shared" si="1731"/>
        <v>0</v>
      </c>
      <c r="R3742" s="7">
        <f t="shared" si="1727"/>
        <v>0</v>
      </c>
      <c r="S3742" s="90">
        <f t="shared" si="1720"/>
        <v>0</v>
      </c>
      <c r="T3742" s="99">
        <f t="shared" si="1728"/>
        <v>0.117687</v>
      </c>
      <c r="U3742" s="98">
        <f t="shared" si="1721"/>
        <v>6</v>
      </c>
      <c r="V3742" s="98">
        <v>252</v>
      </c>
      <c r="W3742" s="97">
        <f t="shared" si="1722"/>
        <v>1.002652592</v>
      </c>
      <c r="X3742" s="90">
        <f t="shared" si="1723"/>
        <v>1.80466383</v>
      </c>
      <c r="Y3742" s="90">
        <f t="shared" si="1724"/>
        <v>0</v>
      </c>
      <c r="Z3742" s="100" t="str">
        <f t="shared" si="1729"/>
        <v>A+J=</v>
      </c>
      <c r="AA3742" s="95">
        <f t="shared" si="1730"/>
        <v>48534</v>
      </c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4"/>
      <c r="DP3742" s="1"/>
      <c r="DQ3742" s="1"/>
      <c r="DR3742" s="1"/>
      <c r="DS3742" s="1"/>
      <c r="DT3742" s="1"/>
      <c r="DU3742" s="1"/>
    </row>
    <row r="3743" spans="1:125" ht="12.75" x14ac:dyDescent="0.2">
      <c r="A3743" s="89">
        <f t="shared" si="1725"/>
        <v>48512</v>
      </c>
      <c r="B3743" s="105">
        <f t="shared" si="1709"/>
        <v>682.14443514999994</v>
      </c>
      <c r="C3743" s="90">
        <f t="shared" si="1710"/>
        <v>405.59859512999998</v>
      </c>
      <c r="D3743" s="91">
        <f t="shared" si="1711"/>
        <v>7245.38</v>
      </c>
      <c r="E3743" s="92">
        <f t="shared" si="1712"/>
        <v>7276.54</v>
      </c>
      <c r="F3743" s="93">
        <f t="shared" si="1713"/>
        <v>45763</v>
      </c>
      <c r="G3743" s="94">
        <f t="shared" si="1714"/>
        <v>4.3006716003852752E-3</v>
      </c>
      <c r="H3743" s="95">
        <f t="shared" si="1706"/>
        <v>48534</v>
      </c>
      <c r="I3743" s="95">
        <f t="shared" si="1715"/>
        <v>48534</v>
      </c>
      <c r="J3743" s="96">
        <f t="shared" si="1707"/>
        <v>20</v>
      </c>
      <c r="K3743" s="96">
        <f t="shared" si="1708"/>
        <v>6</v>
      </c>
      <c r="L3743" s="8">
        <f t="shared" si="1726"/>
        <v>1.0012882599999999</v>
      </c>
      <c r="M3743" s="97">
        <f t="shared" si="1716"/>
        <v>1.0043006699999999</v>
      </c>
      <c r="N3743" s="97">
        <f t="shared" si="1717"/>
        <v>1.6752139990816237</v>
      </c>
      <c r="O3743" s="90">
        <f t="shared" si="1718"/>
        <v>1.6773721100000001</v>
      </c>
      <c r="P3743" s="90">
        <f t="shared" si="1719"/>
        <v>680.33977131999995</v>
      </c>
      <c r="Q3743" s="98">
        <f t="shared" si="1731"/>
        <v>0</v>
      </c>
      <c r="R3743" s="7">
        <f t="shared" si="1727"/>
        <v>0</v>
      </c>
      <c r="S3743" s="90">
        <f t="shared" si="1720"/>
        <v>0</v>
      </c>
      <c r="T3743" s="99">
        <f t="shared" si="1728"/>
        <v>0.117687</v>
      </c>
      <c r="U3743" s="98">
        <f t="shared" si="1721"/>
        <v>6</v>
      </c>
      <c r="V3743" s="98">
        <v>252</v>
      </c>
      <c r="W3743" s="97">
        <f t="shared" si="1722"/>
        <v>1.002652592</v>
      </c>
      <c r="X3743" s="90">
        <f t="shared" si="1723"/>
        <v>1.80466383</v>
      </c>
      <c r="Y3743" s="90">
        <f t="shared" si="1724"/>
        <v>0</v>
      </c>
      <c r="Z3743" s="100" t="str">
        <f t="shared" si="1729"/>
        <v>A+J=</v>
      </c>
      <c r="AA3743" s="95">
        <f t="shared" si="1730"/>
        <v>48534</v>
      </c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4"/>
      <c r="DP3743" s="1"/>
      <c r="DQ3743" s="1"/>
      <c r="DR3743" s="1"/>
      <c r="DS3743" s="1"/>
      <c r="DT3743" s="1"/>
      <c r="DU3743" s="1"/>
    </row>
    <row r="3744" spans="1:125" ht="12.75" x14ac:dyDescent="0.2">
      <c r="A3744" s="89">
        <f t="shared" si="1725"/>
        <v>48513</v>
      </c>
      <c r="B3744" s="105">
        <f t="shared" si="1709"/>
        <v>682.59212447999994</v>
      </c>
      <c r="C3744" s="90">
        <f t="shared" si="1710"/>
        <v>405.59859512999998</v>
      </c>
      <c r="D3744" s="91">
        <f t="shared" si="1711"/>
        <v>7245.38</v>
      </c>
      <c r="E3744" s="92">
        <f t="shared" si="1712"/>
        <v>7276.54</v>
      </c>
      <c r="F3744" s="93">
        <f t="shared" si="1713"/>
        <v>45763</v>
      </c>
      <c r="G3744" s="94">
        <f t="shared" si="1714"/>
        <v>4.3006716003852752E-3</v>
      </c>
      <c r="H3744" s="95">
        <f t="shared" si="1706"/>
        <v>48534</v>
      </c>
      <c r="I3744" s="95">
        <f t="shared" si="1715"/>
        <v>48534</v>
      </c>
      <c r="J3744" s="96">
        <f t="shared" si="1707"/>
        <v>20</v>
      </c>
      <c r="K3744" s="96">
        <f t="shared" si="1708"/>
        <v>7</v>
      </c>
      <c r="L3744" s="8">
        <f t="shared" si="1726"/>
        <v>1.0015031299999999</v>
      </c>
      <c r="M3744" s="97">
        <f t="shared" si="1716"/>
        <v>1.0043006699999999</v>
      </c>
      <c r="N3744" s="97">
        <f t="shared" si="1717"/>
        <v>1.6752139990816237</v>
      </c>
      <c r="O3744" s="90">
        <f t="shared" si="1718"/>
        <v>1.6777320600000001</v>
      </c>
      <c r="P3744" s="90">
        <f t="shared" si="1719"/>
        <v>680.48576653999999</v>
      </c>
      <c r="Q3744" s="98">
        <f t="shared" si="1731"/>
        <v>0</v>
      </c>
      <c r="R3744" s="7">
        <f t="shared" si="1727"/>
        <v>0</v>
      </c>
      <c r="S3744" s="90">
        <f t="shared" si="1720"/>
        <v>0</v>
      </c>
      <c r="T3744" s="99">
        <f t="shared" si="1728"/>
        <v>0.117687</v>
      </c>
      <c r="U3744" s="98">
        <f t="shared" si="1721"/>
        <v>7</v>
      </c>
      <c r="V3744" s="98">
        <v>252</v>
      </c>
      <c r="W3744" s="97">
        <f t="shared" si="1722"/>
        <v>1.0030953739999999</v>
      </c>
      <c r="X3744" s="90">
        <f t="shared" si="1723"/>
        <v>2.1063579400000001</v>
      </c>
      <c r="Y3744" s="90">
        <f t="shared" si="1724"/>
        <v>0</v>
      </c>
      <c r="Z3744" s="100" t="str">
        <f t="shared" si="1729"/>
        <v>A+J=</v>
      </c>
      <c r="AA3744" s="95">
        <f t="shared" si="1730"/>
        <v>48534</v>
      </c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4"/>
      <c r="DP3744" s="1"/>
      <c r="DQ3744" s="1"/>
      <c r="DR3744" s="1"/>
      <c r="DS3744" s="1"/>
      <c r="DT3744" s="1"/>
      <c r="DU3744" s="1"/>
    </row>
    <row r="3745" spans="1:125" ht="12.75" x14ac:dyDescent="0.2">
      <c r="A3745" s="89">
        <f t="shared" si="1725"/>
        <v>48514</v>
      </c>
      <c r="B3745" s="105">
        <f t="shared" si="1709"/>
        <v>683.04011313000001</v>
      </c>
      <c r="C3745" s="90">
        <f t="shared" si="1710"/>
        <v>405.59859512999998</v>
      </c>
      <c r="D3745" s="91">
        <f t="shared" si="1711"/>
        <v>7245.38</v>
      </c>
      <c r="E3745" s="92">
        <f t="shared" si="1712"/>
        <v>7276.54</v>
      </c>
      <c r="F3745" s="93">
        <f t="shared" si="1713"/>
        <v>45763</v>
      </c>
      <c r="G3745" s="94">
        <f t="shared" si="1714"/>
        <v>4.3006716003852752E-3</v>
      </c>
      <c r="H3745" s="95">
        <f t="shared" si="1706"/>
        <v>48534</v>
      </c>
      <c r="I3745" s="95">
        <f t="shared" si="1715"/>
        <v>48534</v>
      </c>
      <c r="J3745" s="96">
        <f t="shared" si="1707"/>
        <v>20</v>
      </c>
      <c r="K3745" s="96">
        <f t="shared" si="1708"/>
        <v>8</v>
      </c>
      <c r="L3745" s="8">
        <f t="shared" si="1726"/>
        <v>1.00171805</v>
      </c>
      <c r="M3745" s="97">
        <f t="shared" si="1716"/>
        <v>1.0043006699999999</v>
      </c>
      <c r="N3745" s="97">
        <f t="shared" si="1717"/>
        <v>1.6752139990816237</v>
      </c>
      <c r="O3745" s="90">
        <f t="shared" si="1718"/>
        <v>1.6780921</v>
      </c>
      <c r="P3745" s="90">
        <f t="shared" si="1719"/>
        <v>680.63179824999997</v>
      </c>
      <c r="Q3745" s="98">
        <f t="shared" si="1731"/>
        <v>0</v>
      </c>
      <c r="R3745" s="7">
        <f t="shared" si="1727"/>
        <v>0</v>
      </c>
      <c r="S3745" s="90">
        <f t="shared" si="1720"/>
        <v>0</v>
      </c>
      <c r="T3745" s="99">
        <f t="shared" si="1728"/>
        <v>0.117687</v>
      </c>
      <c r="U3745" s="98">
        <f t="shared" si="1721"/>
        <v>8</v>
      </c>
      <c r="V3745" s="98">
        <v>252</v>
      </c>
      <c r="W3745" s="97">
        <f t="shared" si="1722"/>
        <v>1.0035383520000001</v>
      </c>
      <c r="X3745" s="90">
        <f t="shared" si="1723"/>
        <v>2.4083148799999998</v>
      </c>
      <c r="Y3745" s="90">
        <f t="shared" si="1724"/>
        <v>0</v>
      </c>
      <c r="Z3745" s="100" t="str">
        <f t="shared" si="1729"/>
        <v>A+J=</v>
      </c>
      <c r="AA3745" s="95">
        <f t="shared" si="1730"/>
        <v>48534</v>
      </c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4"/>
      <c r="DP3745" s="1"/>
      <c r="DQ3745" s="1"/>
      <c r="DR3745" s="1"/>
      <c r="DS3745" s="1"/>
      <c r="DT3745" s="1"/>
      <c r="DU3745" s="1"/>
    </row>
    <row r="3746" spans="1:125" ht="12.75" x14ac:dyDescent="0.2">
      <c r="A3746" s="89">
        <f t="shared" si="1725"/>
        <v>48515</v>
      </c>
      <c r="B3746" s="105">
        <f t="shared" si="1709"/>
        <v>683.48838903000001</v>
      </c>
      <c r="C3746" s="90">
        <f t="shared" si="1710"/>
        <v>405.59859512999998</v>
      </c>
      <c r="D3746" s="91">
        <f t="shared" si="1711"/>
        <v>7245.38</v>
      </c>
      <c r="E3746" s="92">
        <f t="shared" si="1712"/>
        <v>7276.54</v>
      </c>
      <c r="F3746" s="93">
        <f t="shared" si="1713"/>
        <v>45763</v>
      </c>
      <c r="G3746" s="94">
        <f t="shared" si="1714"/>
        <v>4.3006716003852752E-3</v>
      </c>
      <c r="H3746" s="95">
        <f t="shared" si="1706"/>
        <v>48534</v>
      </c>
      <c r="I3746" s="95">
        <f t="shared" si="1715"/>
        <v>48534</v>
      </c>
      <c r="J3746" s="96">
        <f t="shared" si="1707"/>
        <v>20</v>
      </c>
      <c r="K3746" s="96">
        <f t="shared" si="1708"/>
        <v>9</v>
      </c>
      <c r="L3746" s="8">
        <f t="shared" si="1726"/>
        <v>1.0019330099999999</v>
      </c>
      <c r="M3746" s="97">
        <f t="shared" si="1716"/>
        <v>1.0043006699999999</v>
      </c>
      <c r="N3746" s="97">
        <f t="shared" si="1717"/>
        <v>1.6752139990816237</v>
      </c>
      <c r="O3746" s="90">
        <f t="shared" si="1718"/>
        <v>1.6784521999999999</v>
      </c>
      <c r="P3746" s="90">
        <f t="shared" si="1719"/>
        <v>680.77785430999995</v>
      </c>
      <c r="Q3746" s="98">
        <f t="shared" si="1731"/>
        <v>0</v>
      </c>
      <c r="R3746" s="7">
        <f t="shared" si="1727"/>
        <v>0</v>
      </c>
      <c r="S3746" s="90">
        <f t="shared" si="1720"/>
        <v>0</v>
      </c>
      <c r="T3746" s="99">
        <f t="shared" si="1728"/>
        <v>0.117687</v>
      </c>
      <c r="U3746" s="98">
        <f t="shared" si="1721"/>
        <v>9</v>
      </c>
      <c r="V3746" s="98">
        <v>252</v>
      </c>
      <c r="W3746" s="97">
        <f t="shared" si="1722"/>
        <v>1.003981526</v>
      </c>
      <c r="X3746" s="90">
        <f t="shared" si="1723"/>
        <v>2.7105347200000001</v>
      </c>
      <c r="Y3746" s="90">
        <f t="shared" si="1724"/>
        <v>0</v>
      </c>
      <c r="Z3746" s="100" t="str">
        <f t="shared" si="1729"/>
        <v>A+J=</v>
      </c>
      <c r="AA3746" s="95">
        <f t="shared" si="1730"/>
        <v>48534</v>
      </c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4"/>
      <c r="DP3746" s="1"/>
      <c r="DQ3746" s="1"/>
      <c r="DR3746" s="1"/>
      <c r="DS3746" s="1"/>
      <c r="DT3746" s="1"/>
      <c r="DU3746" s="1"/>
    </row>
    <row r="3747" spans="1:125" ht="12.75" x14ac:dyDescent="0.2">
      <c r="A3747" s="89">
        <f t="shared" si="1725"/>
        <v>48516</v>
      </c>
      <c r="B3747" s="105">
        <f t="shared" si="1709"/>
        <v>683.93696382999997</v>
      </c>
      <c r="C3747" s="90">
        <f t="shared" si="1710"/>
        <v>405.59859512999998</v>
      </c>
      <c r="D3747" s="91">
        <f t="shared" si="1711"/>
        <v>7245.38</v>
      </c>
      <c r="E3747" s="92">
        <f t="shared" si="1712"/>
        <v>7276.54</v>
      </c>
      <c r="F3747" s="93">
        <f t="shared" si="1713"/>
        <v>45763</v>
      </c>
      <c r="G3747" s="94">
        <f t="shared" si="1714"/>
        <v>4.3006716003852752E-3</v>
      </c>
      <c r="H3747" s="95">
        <f t="shared" si="1706"/>
        <v>48534</v>
      </c>
      <c r="I3747" s="95">
        <f t="shared" si="1715"/>
        <v>48534</v>
      </c>
      <c r="J3747" s="96">
        <f t="shared" si="1707"/>
        <v>20</v>
      </c>
      <c r="K3747" s="96">
        <f t="shared" si="1708"/>
        <v>10</v>
      </c>
      <c r="L3747" s="8">
        <f t="shared" si="1726"/>
        <v>1.0021480199999999</v>
      </c>
      <c r="M3747" s="97">
        <f t="shared" si="1716"/>
        <v>1.0043006699999999</v>
      </c>
      <c r="N3747" s="97">
        <f t="shared" si="1717"/>
        <v>1.6752139990816237</v>
      </c>
      <c r="O3747" s="90">
        <f t="shared" si="1718"/>
        <v>1.67881239</v>
      </c>
      <c r="P3747" s="90">
        <f t="shared" si="1719"/>
        <v>680.92394687000001</v>
      </c>
      <c r="Q3747" s="98">
        <f t="shared" si="1731"/>
        <v>0</v>
      </c>
      <c r="R3747" s="7">
        <f t="shared" si="1727"/>
        <v>0</v>
      </c>
      <c r="S3747" s="90">
        <f t="shared" si="1720"/>
        <v>0</v>
      </c>
      <c r="T3747" s="99">
        <f t="shared" si="1728"/>
        <v>0.117687</v>
      </c>
      <c r="U3747" s="98">
        <f t="shared" si="1721"/>
        <v>10</v>
      </c>
      <c r="V3747" s="98">
        <v>252</v>
      </c>
      <c r="W3747" s="97">
        <f t="shared" si="1722"/>
        <v>1.0044248950000001</v>
      </c>
      <c r="X3747" s="90">
        <f t="shared" si="1723"/>
        <v>3.0130169599999999</v>
      </c>
      <c r="Y3747" s="90">
        <f t="shared" si="1724"/>
        <v>0</v>
      </c>
      <c r="Z3747" s="100" t="str">
        <f t="shared" si="1729"/>
        <v>A+J=</v>
      </c>
      <c r="AA3747" s="95">
        <f t="shared" si="1730"/>
        <v>48534</v>
      </c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4"/>
      <c r="DP3747" s="1"/>
      <c r="DQ3747" s="1"/>
      <c r="DR3747" s="1"/>
      <c r="DS3747" s="1"/>
      <c r="DT3747" s="1"/>
      <c r="DU3747" s="1"/>
    </row>
    <row r="3748" spans="1:125" ht="12.75" x14ac:dyDescent="0.2">
      <c r="A3748" s="89">
        <f t="shared" si="1725"/>
        <v>48517</v>
      </c>
      <c r="B3748" s="105">
        <f t="shared" si="1709"/>
        <v>684.38583427000003</v>
      </c>
      <c r="C3748" s="90">
        <f t="shared" si="1710"/>
        <v>405.59859512999998</v>
      </c>
      <c r="D3748" s="91">
        <f t="shared" si="1711"/>
        <v>7245.38</v>
      </c>
      <c r="E3748" s="92">
        <f t="shared" si="1712"/>
        <v>7276.54</v>
      </c>
      <c r="F3748" s="93">
        <f t="shared" si="1713"/>
        <v>45763</v>
      </c>
      <c r="G3748" s="94">
        <f t="shared" si="1714"/>
        <v>4.3006716003852752E-3</v>
      </c>
      <c r="H3748" s="95">
        <f t="shared" si="1706"/>
        <v>48534</v>
      </c>
      <c r="I3748" s="95">
        <f t="shared" si="1715"/>
        <v>48534</v>
      </c>
      <c r="J3748" s="96">
        <f t="shared" si="1707"/>
        <v>20</v>
      </c>
      <c r="K3748" s="96">
        <f t="shared" si="1708"/>
        <v>11</v>
      </c>
      <c r="L3748" s="8">
        <f t="shared" si="1726"/>
        <v>1.0023630800000001</v>
      </c>
      <c r="M3748" s="97">
        <f t="shared" si="1716"/>
        <v>1.0043006699999999</v>
      </c>
      <c r="N3748" s="97">
        <f t="shared" si="1717"/>
        <v>1.6752139990816237</v>
      </c>
      <c r="O3748" s="90">
        <f t="shared" si="1718"/>
        <v>1.6791726600000001</v>
      </c>
      <c r="P3748" s="90">
        <f t="shared" si="1719"/>
        <v>681.07007186999999</v>
      </c>
      <c r="Q3748" s="98">
        <f t="shared" si="1731"/>
        <v>0</v>
      </c>
      <c r="R3748" s="7">
        <f t="shared" si="1727"/>
        <v>0</v>
      </c>
      <c r="S3748" s="90">
        <f t="shared" si="1720"/>
        <v>0</v>
      </c>
      <c r="T3748" s="99">
        <f t="shared" si="1728"/>
        <v>0.117687</v>
      </c>
      <c r="U3748" s="98">
        <f t="shared" si="1721"/>
        <v>11</v>
      </c>
      <c r="V3748" s="98">
        <v>252</v>
      </c>
      <c r="W3748" s="97">
        <f t="shared" si="1722"/>
        <v>1.00486846</v>
      </c>
      <c r="X3748" s="90">
        <f t="shared" si="1723"/>
        <v>3.3157624000000001</v>
      </c>
      <c r="Y3748" s="90">
        <f t="shared" si="1724"/>
        <v>0</v>
      </c>
      <c r="Z3748" s="100" t="str">
        <f t="shared" si="1729"/>
        <v>A+J=</v>
      </c>
      <c r="AA3748" s="95">
        <f t="shared" si="1730"/>
        <v>48534</v>
      </c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4"/>
      <c r="DP3748" s="1"/>
      <c r="DQ3748" s="1"/>
      <c r="DR3748" s="1"/>
      <c r="DS3748" s="1"/>
      <c r="DT3748" s="1"/>
      <c r="DU3748" s="1"/>
    </row>
    <row r="3749" spans="1:125" ht="12.75" x14ac:dyDescent="0.2">
      <c r="A3749" s="89">
        <f t="shared" si="1725"/>
        <v>48518</v>
      </c>
      <c r="B3749" s="105">
        <f t="shared" si="1709"/>
        <v>684.38583427000003</v>
      </c>
      <c r="C3749" s="90">
        <f t="shared" si="1710"/>
        <v>405.59859512999998</v>
      </c>
      <c r="D3749" s="91">
        <f t="shared" si="1711"/>
        <v>7245.38</v>
      </c>
      <c r="E3749" s="92">
        <f t="shared" si="1712"/>
        <v>7276.54</v>
      </c>
      <c r="F3749" s="93">
        <f t="shared" si="1713"/>
        <v>45763</v>
      </c>
      <c r="G3749" s="94">
        <f t="shared" si="1714"/>
        <v>4.3006716003852752E-3</v>
      </c>
      <c r="H3749" s="95">
        <f t="shared" si="1706"/>
        <v>48534</v>
      </c>
      <c r="I3749" s="95">
        <f t="shared" si="1715"/>
        <v>48534</v>
      </c>
      <c r="J3749" s="96">
        <f t="shared" si="1707"/>
        <v>20</v>
      </c>
      <c r="K3749" s="96">
        <f t="shared" si="1708"/>
        <v>11</v>
      </c>
      <c r="L3749" s="8">
        <f t="shared" si="1726"/>
        <v>1.0023630800000001</v>
      </c>
      <c r="M3749" s="97">
        <f t="shared" si="1716"/>
        <v>1.0043006699999999</v>
      </c>
      <c r="N3749" s="97">
        <f t="shared" si="1717"/>
        <v>1.6752139990816237</v>
      </c>
      <c r="O3749" s="90">
        <f t="shared" si="1718"/>
        <v>1.6791726600000001</v>
      </c>
      <c r="P3749" s="90">
        <f t="shared" si="1719"/>
        <v>681.07007186999999</v>
      </c>
      <c r="Q3749" s="98">
        <f t="shared" si="1731"/>
        <v>0</v>
      </c>
      <c r="R3749" s="7">
        <f t="shared" si="1727"/>
        <v>0</v>
      </c>
      <c r="S3749" s="90">
        <f t="shared" si="1720"/>
        <v>0</v>
      </c>
      <c r="T3749" s="99">
        <f t="shared" si="1728"/>
        <v>0.117687</v>
      </c>
      <c r="U3749" s="98">
        <f t="shared" si="1721"/>
        <v>11</v>
      </c>
      <c r="V3749" s="98">
        <v>252</v>
      </c>
      <c r="W3749" s="97">
        <f t="shared" si="1722"/>
        <v>1.00486846</v>
      </c>
      <c r="X3749" s="90">
        <f t="shared" si="1723"/>
        <v>3.3157624000000001</v>
      </c>
      <c r="Y3749" s="90">
        <f t="shared" si="1724"/>
        <v>0</v>
      </c>
      <c r="Z3749" s="100" t="str">
        <f t="shared" si="1729"/>
        <v>A+J=</v>
      </c>
      <c r="AA3749" s="95">
        <f t="shared" si="1730"/>
        <v>48534</v>
      </c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4"/>
      <c r="DP3749" s="1"/>
      <c r="DQ3749" s="1"/>
      <c r="DR3749" s="1"/>
      <c r="DS3749" s="1"/>
      <c r="DT3749" s="1"/>
      <c r="DU3749" s="1"/>
    </row>
    <row r="3750" spans="1:125" ht="12.75" x14ac:dyDescent="0.2">
      <c r="A3750" s="89">
        <f t="shared" si="1725"/>
        <v>48519</v>
      </c>
      <c r="B3750" s="105">
        <f t="shared" si="1709"/>
        <v>684.38583427000003</v>
      </c>
      <c r="C3750" s="90">
        <f t="shared" si="1710"/>
        <v>405.59859512999998</v>
      </c>
      <c r="D3750" s="91">
        <f t="shared" si="1711"/>
        <v>7245.38</v>
      </c>
      <c r="E3750" s="92">
        <f t="shared" si="1712"/>
        <v>7276.54</v>
      </c>
      <c r="F3750" s="93">
        <f t="shared" si="1713"/>
        <v>45763</v>
      </c>
      <c r="G3750" s="94">
        <f t="shared" si="1714"/>
        <v>4.3006716003852752E-3</v>
      </c>
      <c r="H3750" s="95">
        <f t="shared" si="1706"/>
        <v>48534</v>
      </c>
      <c r="I3750" s="95">
        <f t="shared" si="1715"/>
        <v>48534</v>
      </c>
      <c r="J3750" s="96">
        <f t="shared" si="1707"/>
        <v>20</v>
      </c>
      <c r="K3750" s="96">
        <f t="shared" si="1708"/>
        <v>11</v>
      </c>
      <c r="L3750" s="8">
        <f t="shared" si="1726"/>
        <v>1.0023630800000001</v>
      </c>
      <c r="M3750" s="97">
        <f t="shared" si="1716"/>
        <v>1.0043006699999999</v>
      </c>
      <c r="N3750" s="97">
        <f t="shared" si="1717"/>
        <v>1.6752139990816237</v>
      </c>
      <c r="O3750" s="90">
        <f t="shared" si="1718"/>
        <v>1.6791726600000001</v>
      </c>
      <c r="P3750" s="90">
        <f t="shared" si="1719"/>
        <v>681.07007186999999</v>
      </c>
      <c r="Q3750" s="98">
        <f t="shared" si="1731"/>
        <v>0</v>
      </c>
      <c r="R3750" s="7">
        <f t="shared" si="1727"/>
        <v>0</v>
      </c>
      <c r="S3750" s="90">
        <f t="shared" si="1720"/>
        <v>0</v>
      </c>
      <c r="T3750" s="99">
        <f t="shared" si="1728"/>
        <v>0.117687</v>
      </c>
      <c r="U3750" s="98">
        <f t="shared" si="1721"/>
        <v>11</v>
      </c>
      <c r="V3750" s="98">
        <v>252</v>
      </c>
      <c r="W3750" s="97">
        <f t="shared" si="1722"/>
        <v>1.00486846</v>
      </c>
      <c r="X3750" s="90">
        <f t="shared" si="1723"/>
        <v>3.3157624000000001</v>
      </c>
      <c r="Y3750" s="90">
        <f t="shared" si="1724"/>
        <v>0</v>
      </c>
      <c r="Z3750" s="100" t="str">
        <f t="shared" si="1729"/>
        <v>A+J=</v>
      </c>
      <c r="AA3750" s="95">
        <f t="shared" si="1730"/>
        <v>48534</v>
      </c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4"/>
      <c r="DP3750" s="1"/>
      <c r="DQ3750" s="1"/>
      <c r="DR3750" s="1"/>
      <c r="DS3750" s="1"/>
      <c r="DT3750" s="1"/>
      <c r="DU3750" s="1"/>
    </row>
    <row r="3751" spans="1:125" ht="12.75" x14ac:dyDescent="0.2">
      <c r="A3751" s="89">
        <f t="shared" si="1725"/>
        <v>48520</v>
      </c>
      <c r="B3751" s="105">
        <f t="shared" si="1709"/>
        <v>684.83499640000002</v>
      </c>
      <c r="C3751" s="90">
        <f t="shared" si="1710"/>
        <v>405.59859512999998</v>
      </c>
      <c r="D3751" s="91">
        <f t="shared" si="1711"/>
        <v>7245.38</v>
      </c>
      <c r="E3751" s="92">
        <f t="shared" si="1712"/>
        <v>7276.54</v>
      </c>
      <c r="F3751" s="93">
        <f t="shared" si="1713"/>
        <v>45763</v>
      </c>
      <c r="G3751" s="94">
        <f t="shared" si="1714"/>
        <v>4.3006716003852752E-3</v>
      </c>
      <c r="H3751" s="95">
        <f t="shared" si="1706"/>
        <v>48534</v>
      </c>
      <c r="I3751" s="95">
        <f t="shared" si="1715"/>
        <v>48534</v>
      </c>
      <c r="J3751" s="96">
        <f t="shared" si="1707"/>
        <v>20</v>
      </c>
      <c r="K3751" s="96">
        <f t="shared" si="1708"/>
        <v>12</v>
      </c>
      <c r="L3751" s="8">
        <f t="shared" si="1726"/>
        <v>1.00257818</v>
      </c>
      <c r="M3751" s="97">
        <f t="shared" si="1716"/>
        <v>1.0043006699999999</v>
      </c>
      <c r="N3751" s="97">
        <f t="shared" si="1717"/>
        <v>1.6752139990816237</v>
      </c>
      <c r="O3751" s="90">
        <f t="shared" si="1718"/>
        <v>1.6795329999999999</v>
      </c>
      <c r="P3751" s="90">
        <f t="shared" si="1719"/>
        <v>681.21622527</v>
      </c>
      <c r="Q3751" s="98">
        <f t="shared" si="1731"/>
        <v>0</v>
      </c>
      <c r="R3751" s="7">
        <f t="shared" si="1727"/>
        <v>0</v>
      </c>
      <c r="S3751" s="90">
        <f t="shared" si="1720"/>
        <v>0</v>
      </c>
      <c r="T3751" s="99">
        <f t="shared" si="1728"/>
        <v>0.117687</v>
      </c>
      <c r="U3751" s="98">
        <f t="shared" si="1721"/>
        <v>12</v>
      </c>
      <c r="V3751" s="98">
        <v>252</v>
      </c>
      <c r="W3751" s="97">
        <f t="shared" si="1722"/>
        <v>1.0053122210000001</v>
      </c>
      <c r="X3751" s="90">
        <f t="shared" si="1723"/>
        <v>3.6187711299999998</v>
      </c>
      <c r="Y3751" s="90">
        <f t="shared" si="1724"/>
        <v>0</v>
      </c>
      <c r="Z3751" s="100" t="str">
        <f t="shared" si="1729"/>
        <v>A+J=</v>
      </c>
      <c r="AA3751" s="95">
        <f t="shared" si="1730"/>
        <v>48534</v>
      </c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4"/>
      <c r="DP3751" s="1"/>
      <c r="DQ3751" s="1"/>
      <c r="DR3751" s="1"/>
      <c r="DS3751" s="1"/>
      <c r="DT3751" s="1"/>
      <c r="DU3751" s="1"/>
    </row>
    <row r="3752" spans="1:125" ht="12.75" x14ac:dyDescent="0.2">
      <c r="A3752" s="89">
        <f t="shared" si="1725"/>
        <v>48521</v>
      </c>
      <c r="B3752" s="105">
        <f t="shared" si="1709"/>
        <v>684.83499640000002</v>
      </c>
      <c r="C3752" s="90">
        <f t="shared" si="1710"/>
        <v>405.59859512999998</v>
      </c>
      <c r="D3752" s="91">
        <f t="shared" si="1711"/>
        <v>7245.38</v>
      </c>
      <c r="E3752" s="92">
        <f t="shared" si="1712"/>
        <v>7276.54</v>
      </c>
      <c r="F3752" s="93">
        <f t="shared" si="1713"/>
        <v>45763</v>
      </c>
      <c r="G3752" s="94">
        <f t="shared" si="1714"/>
        <v>4.3006716003852752E-3</v>
      </c>
      <c r="H3752" s="95">
        <f t="shared" si="1706"/>
        <v>48534</v>
      </c>
      <c r="I3752" s="95">
        <f t="shared" si="1715"/>
        <v>48534</v>
      </c>
      <c r="J3752" s="96">
        <f t="shared" si="1707"/>
        <v>20</v>
      </c>
      <c r="K3752" s="96">
        <f t="shared" si="1708"/>
        <v>12</v>
      </c>
      <c r="L3752" s="8">
        <f t="shared" si="1726"/>
        <v>1.00257818</v>
      </c>
      <c r="M3752" s="97">
        <f t="shared" si="1716"/>
        <v>1.0043006699999999</v>
      </c>
      <c r="N3752" s="97">
        <f t="shared" si="1717"/>
        <v>1.6752139990816237</v>
      </c>
      <c r="O3752" s="90">
        <f t="shared" si="1718"/>
        <v>1.6795329999999999</v>
      </c>
      <c r="P3752" s="90">
        <f t="shared" si="1719"/>
        <v>681.21622527</v>
      </c>
      <c r="Q3752" s="98">
        <f t="shared" si="1731"/>
        <v>0</v>
      </c>
      <c r="R3752" s="7">
        <f t="shared" si="1727"/>
        <v>0</v>
      </c>
      <c r="S3752" s="90">
        <f t="shared" si="1720"/>
        <v>0</v>
      </c>
      <c r="T3752" s="99">
        <f t="shared" si="1728"/>
        <v>0.117687</v>
      </c>
      <c r="U3752" s="98">
        <f t="shared" si="1721"/>
        <v>12</v>
      </c>
      <c r="V3752" s="98">
        <v>252</v>
      </c>
      <c r="W3752" s="97">
        <f t="shared" si="1722"/>
        <v>1.0053122210000001</v>
      </c>
      <c r="X3752" s="90">
        <f t="shared" si="1723"/>
        <v>3.6187711299999998</v>
      </c>
      <c r="Y3752" s="90">
        <f t="shared" si="1724"/>
        <v>0</v>
      </c>
      <c r="Z3752" s="100" t="str">
        <f t="shared" si="1729"/>
        <v>A+J=</v>
      </c>
      <c r="AA3752" s="95">
        <f t="shared" si="1730"/>
        <v>48534</v>
      </c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4"/>
      <c r="DP3752" s="1"/>
      <c r="DQ3752" s="1"/>
      <c r="DR3752" s="1"/>
      <c r="DS3752" s="1"/>
      <c r="DT3752" s="1"/>
      <c r="DU3752" s="1"/>
    </row>
    <row r="3753" spans="1:125" ht="12.75" x14ac:dyDescent="0.2">
      <c r="A3753" s="89">
        <f t="shared" si="1725"/>
        <v>48522</v>
      </c>
      <c r="B3753" s="105">
        <f t="shared" si="1709"/>
        <v>685.28445375000001</v>
      </c>
      <c r="C3753" s="90">
        <f t="shared" si="1710"/>
        <v>405.59859512999998</v>
      </c>
      <c r="D3753" s="91">
        <f t="shared" si="1711"/>
        <v>7245.38</v>
      </c>
      <c r="E3753" s="92">
        <f t="shared" si="1712"/>
        <v>7276.54</v>
      </c>
      <c r="F3753" s="93">
        <f t="shared" si="1713"/>
        <v>45763</v>
      </c>
      <c r="G3753" s="94">
        <f t="shared" si="1714"/>
        <v>4.3006716003852752E-3</v>
      </c>
      <c r="H3753" s="95">
        <f t="shared" si="1706"/>
        <v>48534</v>
      </c>
      <c r="I3753" s="95">
        <f t="shared" si="1715"/>
        <v>48534</v>
      </c>
      <c r="J3753" s="96">
        <f t="shared" si="1707"/>
        <v>20</v>
      </c>
      <c r="K3753" s="96">
        <f t="shared" si="1708"/>
        <v>13</v>
      </c>
      <c r="L3753" s="8">
        <f t="shared" si="1726"/>
        <v>1.00279333</v>
      </c>
      <c r="M3753" s="97">
        <f t="shared" si="1716"/>
        <v>1.0043006699999999</v>
      </c>
      <c r="N3753" s="97">
        <f t="shared" si="1717"/>
        <v>1.6752139990816237</v>
      </c>
      <c r="O3753" s="90">
        <f t="shared" si="1718"/>
        <v>1.67989342</v>
      </c>
      <c r="P3753" s="90">
        <f t="shared" si="1719"/>
        <v>681.36241112000005</v>
      </c>
      <c r="Q3753" s="98">
        <f t="shared" si="1731"/>
        <v>0</v>
      </c>
      <c r="R3753" s="7">
        <f t="shared" si="1727"/>
        <v>0</v>
      </c>
      <c r="S3753" s="90">
        <f t="shared" si="1720"/>
        <v>0</v>
      </c>
      <c r="T3753" s="99">
        <f t="shared" si="1728"/>
        <v>0.117687</v>
      </c>
      <c r="U3753" s="98">
        <f t="shared" si="1721"/>
        <v>13</v>
      </c>
      <c r="V3753" s="98">
        <v>252</v>
      </c>
      <c r="W3753" s="97">
        <f t="shared" si="1722"/>
        <v>1.0057561770000001</v>
      </c>
      <c r="X3753" s="90">
        <f t="shared" si="1723"/>
        <v>3.92204263</v>
      </c>
      <c r="Y3753" s="90">
        <f t="shared" si="1724"/>
        <v>0</v>
      </c>
      <c r="Z3753" s="100" t="str">
        <f t="shared" si="1729"/>
        <v>A+J=</v>
      </c>
      <c r="AA3753" s="95">
        <f t="shared" si="1730"/>
        <v>48534</v>
      </c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4"/>
      <c r="DP3753" s="1"/>
      <c r="DQ3753" s="1"/>
      <c r="DR3753" s="1"/>
      <c r="DS3753" s="1"/>
      <c r="DT3753" s="1"/>
      <c r="DU3753" s="1"/>
    </row>
    <row r="3754" spans="1:125" ht="12.75" x14ac:dyDescent="0.2">
      <c r="A3754" s="89">
        <f t="shared" si="1725"/>
        <v>48523</v>
      </c>
      <c r="B3754" s="105">
        <f t="shared" si="1709"/>
        <v>685.73421188000009</v>
      </c>
      <c r="C3754" s="90">
        <f t="shared" si="1710"/>
        <v>405.59859512999998</v>
      </c>
      <c r="D3754" s="91">
        <f t="shared" si="1711"/>
        <v>7245.38</v>
      </c>
      <c r="E3754" s="92">
        <f t="shared" si="1712"/>
        <v>7276.54</v>
      </c>
      <c r="F3754" s="93">
        <f t="shared" si="1713"/>
        <v>45763</v>
      </c>
      <c r="G3754" s="94">
        <f t="shared" si="1714"/>
        <v>4.3006716003852752E-3</v>
      </c>
      <c r="H3754" s="95">
        <f t="shared" si="1706"/>
        <v>48534</v>
      </c>
      <c r="I3754" s="95">
        <f t="shared" si="1715"/>
        <v>48534</v>
      </c>
      <c r="J3754" s="96">
        <f t="shared" si="1707"/>
        <v>20</v>
      </c>
      <c r="K3754" s="96">
        <f t="shared" si="1708"/>
        <v>14</v>
      </c>
      <c r="L3754" s="8">
        <f t="shared" si="1726"/>
        <v>1.00300853</v>
      </c>
      <c r="M3754" s="97">
        <f t="shared" si="1716"/>
        <v>1.0043006699999999</v>
      </c>
      <c r="N3754" s="97">
        <f t="shared" si="1717"/>
        <v>1.6752139990816237</v>
      </c>
      <c r="O3754" s="90">
        <f t="shared" si="1718"/>
        <v>1.6802539299999999</v>
      </c>
      <c r="P3754" s="90">
        <f t="shared" si="1719"/>
        <v>681.50863346000006</v>
      </c>
      <c r="Q3754" s="98">
        <f t="shared" si="1731"/>
        <v>0</v>
      </c>
      <c r="R3754" s="7">
        <f t="shared" si="1727"/>
        <v>0</v>
      </c>
      <c r="S3754" s="90">
        <f t="shared" si="1720"/>
        <v>0</v>
      </c>
      <c r="T3754" s="99">
        <f t="shared" si="1728"/>
        <v>0.117687</v>
      </c>
      <c r="U3754" s="98">
        <f t="shared" si="1721"/>
        <v>14</v>
      </c>
      <c r="V3754" s="98">
        <v>252</v>
      </c>
      <c r="W3754" s="97">
        <f t="shared" si="1722"/>
        <v>1.00620033</v>
      </c>
      <c r="X3754" s="90">
        <f t="shared" si="1723"/>
        <v>4.2255784199999997</v>
      </c>
      <c r="Y3754" s="90">
        <f t="shared" si="1724"/>
        <v>0</v>
      </c>
      <c r="Z3754" s="100" t="str">
        <f t="shared" si="1729"/>
        <v>A+J=</v>
      </c>
      <c r="AA3754" s="95">
        <f t="shared" si="1730"/>
        <v>48534</v>
      </c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4"/>
      <c r="DP3754" s="1"/>
      <c r="DQ3754" s="1"/>
      <c r="DR3754" s="1"/>
      <c r="DS3754" s="1"/>
      <c r="DT3754" s="1"/>
      <c r="DU3754" s="1"/>
    </row>
    <row r="3755" spans="1:125" ht="12.75" x14ac:dyDescent="0.2">
      <c r="A3755" s="89">
        <f t="shared" si="1725"/>
        <v>48524</v>
      </c>
      <c r="B3755" s="105">
        <f t="shared" si="1709"/>
        <v>686.18425801000001</v>
      </c>
      <c r="C3755" s="90">
        <f t="shared" si="1710"/>
        <v>405.59859512999998</v>
      </c>
      <c r="D3755" s="91">
        <f t="shared" si="1711"/>
        <v>7245.38</v>
      </c>
      <c r="E3755" s="92">
        <f t="shared" si="1712"/>
        <v>7276.54</v>
      </c>
      <c r="F3755" s="93">
        <f t="shared" si="1713"/>
        <v>45763</v>
      </c>
      <c r="G3755" s="94">
        <f t="shared" si="1714"/>
        <v>4.3006716003852752E-3</v>
      </c>
      <c r="H3755" s="95">
        <f t="shared" si="1706"/>
        <v>48534</v>
      </c>
      <c r="I3755" s="95">
        <f t="shared" si="1715"/>
        <v>48534</v>
      </c>
      <c r="J3755" s="96">
        <f t="shared" si="1707"/>
        <v>20</v>
      </c>
      <c r="K3755" s="96">
        <f t="shared" si="1708"/>
        <v>15</v>
      </c>
      <c r="L3755" s="8">
        <f t="shared" si="1726"/>
        <v>1.00322377</v>
      </c>
      <c r="M3755" s="97">
        <f t="shared" si="1716"/>
        <v>1.0043006699999999</v>
      </c>
      <c r="N3755" s="97">
        <f t="shared" si="1717"/>
        <v>1.6752139990816237</v>
      </c>
      <c r="O3755" s="90">
        <f t="shared" si="1718"/>
        <v>1.6806144999999999</v>
      </c>
      <c r="P3755" s="90">
        <f t="shared" si="1719"/>
        <v>681.65488015000005</v>
      </c>
      <c r="Q3755" s="98">
        <f t="shared" si="1731"/>
        <v>0</v>
      </c>
      <c r="R3755" s="7">
        <f t="shared" si="1727"/>
        <v>0</v>
      </c>
      <c r="S3755" s="90">
        <f t="shared" si="1720"/>
        <v>0</v>
      </c>
      <c r="T3755" s="99">
        <f t="shared" si="1728"/>
        <v>0.117687</v>
      </c>
      <c r="U3755" s="98">
        <f t="shared" si="1721"/>
        <v>15</v>
      </c>
      <c r="V3755" s="98">
        <v>252</v>
      </c>
      <c r="W3755" s="97">
        <f t="shared" si="1722"/>
        <v>1.0066446790000001</v>
      </c>
      <c r="X3755" s="90">
        <f t="shared" si="1723"/>
        <v>4.5293778600000003</v>
      </c>
      <c r="Y3755" s="90">
        <f t="shared" si="1724"/>
        <v>0</v>
      </c>
      <c r="Z3755" s="100" t="str">
        <f t="shared" si="1729"/>
        <v>A+J=</v>
      </c>
      <c r="AA3755" s="95">
        <f t="shared" si="1730"/>
        <v>48534</v>
      </c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4"/>
      <c r="DP3755" s="1"/>
      <c r="DQ3755" s="1"/>
      <c r="DR3755" s="1"/>
      <c r="DS3755" s="1"/>
      <c r="DT3755" s="1"/>
      <c r="DU3755" s="1"/>
    </row>
    <row r="3756" spans="1:125" ht="12.75" x14ac:dyDescent="0.2">
      <c r="A3756" s="89">
        <f t="shared" si="1725"/>
        <v>48525</v>
      </c>
      <c r="B3756" s="105">
        <f t="shared" si="1709"/>
        <v>686.18425801000001</v>
      </c>
      <c r="C3756" s="90">
        <f t="shared" si="1710"/>
        <v>405.59859512999998</v>
      </c>
      <c r="D3756" s="91">
        <f t="shared" si="1711"/>
        <v>7245.38</v>
      </c>
      <c r="E3756" s="92">
        <f t="shared" si="1712"/>
        <v>7276.54</v>
      </c>
      <c r="F3756" s="93">
        <f t="shared" si="1713"/>
        <v>45763</v>
      </c>
      <c r="G3756" s="94">
        <f t="shared" si="1714"/>
        <v>4.3006716003852752E-3</v>
      </c>
      <c r="H3756" s="95">
        <f t="shared" si="1706"/>
        <v>48534</v>
      </c>
      <c r="I3756" s="95">
        <f t="shared" si="1715"/>
        <v>48534</v>
      </c>
      <c r="J3756" s="96">
        <f t="shared" si="1707"/>
        <v>20</v>
      </c>
      <c r="K3756" s="96">
        <f t="shared" si="1708"/>
        <v>15</v>
      </c>
      <c r="L3756" s="8">
        <f t="shared" si="1726"/>
        <v>1.00322377</v>
      </c>
      <c r="M3756" s="97">
        <f t="shared" si="1716"/>
        <v>1.0043006699999999</v>
      </c>
      <c r="N3756" s="97">
        <f t="shared" si="1717"/>
        <v>1.6752139990816237</v>
      </c>
      <c r="O3756" s="90">
        <f t="shared" si="1718"/>
        <v>1.6806144999999999</v>
      </c>
      <c r="P3756" s="90">
        <f t="shared" si="1719"/>
        <v>681.65488015000005</v>
      </c>
      <c r="Q3756" s="98">
        <f t="shared" si="1731"/>
        <v>0</v>
      </c>
      <c r="R3756" s="7">
        <f t="shared" si="1727"/>
        <v>0</v>
      </c>
      <c r="S3756" s="90">
        <f t="shared" si="1720"/>
        <v>0</v>
      </c>
      <c r="T3756" s="99">
        <f t="shared" si="1728"/>
        <v>0.117687</v>
      </c>
      <c r="U3756" s="98">
        <f t="shared" si="1721"/>
        <v>15</v>
      </c>
      <c r="V3756" s="98">
        <v>252</v>
      </c>
      <c r="W3756" s="97">
        <f t="shared" si="1722"/>
        <v>1.0066446790000001</v>
      </c>
      <c r="X3756" s="90">
        <f t="shared" si="1723"/>
        <v>4.5293778600000003</v>
      </c>
      <c r="Y3756" s="90">
        <f t="shared" si="1724"/>
        <v>0</v>
      </c>
      <c r="Z3756" s="100" t="str">
        <f t="shared" si="1729"/>
        <v>A+J=</v>
      </c>
      <c r="AA3756" s="95">
        <f t="shared" si="1730"/>
        <v>48534</v>
      </c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4"/>
      <c r="DP3756" s="1"/>
      <c r="DQ3756" s="1"/>
      <c r="DR3756" s="1"/>
      <c r="DS3756" s="1"/>
      <c r="DT3756" s="1"/>
      <c r="DU3756" s="1"/>
    </row>
    <row r="3757" spans="1:125" ht="12.75" x14ac:dyDescent="0.2">
      <c r="A3757" s="89">
        <f t="shared" si="1725"/>
        <v>48526</v>
      </c>
      <c r="B3757" s="105">
        <f t="shared" si="1709"/>
        <v>686.18425801000001</v>
      </c>
      <c r="C3757" s="90">
        <f t="shared" si="1710"/>
        <v>405.59859512999998</v>
      </c>
      <c r="D3757" s="91">
        <f t="shared" si="1711"/>
        <v>7245.38</v>
      </c>
      <c r="E3757" s="92">
        <f t="shared" si="1712"/>
        <v>7276.54</v>
      </c>
      <c r="F3757" s="93">
        <f t="shared" si="1713"/>
        <v>45763</v>
      </c>
      <c r="G3757" s="94">
        <f t="shared" si="1714"/>
        <v>4.3006716003852752E-3</v>
      </c>
      <c r="H3757" s="95">
        <f t="shared" si="1706"/>
        <v>48534</v>
      </c>
      <c r="I3757" s="95">
        <f t="shared" si="1715"/>
        <v>48534</v>
      </c>
      <c r="J3757" s="96">
        <f t="shared" si="1707"/>
        <v>20</v>
      </c>
      <c r="K3757" s="96">
        <f t="shared" si="1708"/>
        <v>15</v>
      </c>
      <c r="L3757" s="8">
        <f t="shared" si="1726"/>
        <v>1.00322377</v>
      </c>
      <c r="M3757" s="97">
        <f t="shared" si="1716"/>
        <v>1.0043006699999999</v>
      </c>
      <c r="N3757" s="97">
        <f t="shared" si="1717"/>
        <v>1.6752139990816237</v>
      </c>
      <c r="O3757" s="90">
        <f t="shared" si="1718"/>
        <v>1.6806144999999999</v>
      </c>
      <c r="P3757" s="90">
        <f t="shared" si="1719"/>
        <v>681.65488015000005</v>
      </c>
      <c r="Q3757" s="98">
        <f t="shared" si="1731"/>
        <v>0</v>
      </c>
      <c r="R3757" s="7">
        <f t="shared" si="1727"/>
        <v>0</v>
      </c>
      <c r="S3757" s="90">
        <f t="shared" si="1720"/>
        <v>0</v>
      </c>
      <c r="T3757" s="99">
        <f t="shared" si="1728"/>
        <v>0.117687</v>
      </c>
      <c r="U3757" s="98">
        <f t="shared" si="1721"/>
        <v>15</v>
      </c>
      <c r="V3757" s="98">
        <v>252</v>
      </c>
      <c r="W3757" s="97">
        <f t="shared" si="1722"/>
        <v>1.0066446790000001</v>
      </c>
      <c r="X3757" s="90">
        <f t="shared" si="1723"/>
        <v>4.5293778600000003</v>
      </c>
      <c r="Y3757" s="90">
        <f t="shared" si="1724"/>
        <v>0</v>
      </c>
      <c r="Z3757" s="100" t="str">
        <f t="shared" si="1729"/>
        <v>A+J=</v>
      </c>
      <c r="AA3757" s="95">
        <f t="shared" si="1730"/>
        <v>48534</v>
      </c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4"/>
      <c r="DP3757" s="1"/>
      <c r="DQ3757" s="1"/>
      <c r="DR3757" s="1"/>
      <c r="DS3757" s="1"/>
      <c r="DT3757" s="1"/>
      <c r="DU3757" s="1"/>
    </row>
    <row r="3758" spans="1:125" ht="12.75" x14ac:dyDescent="0.2">
      <c r="A3758" s="89">
        <f t="shared" si="1725"/>
        <v>48527</v>
      </c>
      <c r="B3758" s="105">
        <f t="shared" si="1709"/>
        <v>686.63460451000003</v>
      </c>
      <c r="C3758" s="90">
        <f t="shared" si="1710"/>
        <v>405.59859512999998</v>
      </c>
      <c r="D3758" s="91">
        <f t="shared" si="1711"/>
        <v>7245.38</v>
      </c>
      <c r="E3758" s="92">
        <f t="shared" si="1712"/>
        <v>7276.54</v>
      </c>
      <c r="F3758" s="93">
        <f t="shared" si="1713"/>
        <v>45763</v>
      </c>
      <c r="G3758" s="94">
        <f t="shared" si="1714"/>
        <v>4.3006716003852752E-3</v>
      </c>
      <c r="H3758" s="95">
        <f t="shared" si="1706"/>
        <v>48534</v>
      </c>
      <c r="I3758" s="95">
        <f t="shared" si="1715"/>
        <v>48534</v>
      </c>
      <c r="J3758" s="96">
        <f t="shared" si="1707"/>
        <v>20</v>
      </c>
      <c r="K3758" s="96">
        <f t="shared" si="1708"/>
        <v>16</v>
      </c>
      <c r="L3758" s="8">
        <f t="shared" si="1726"/>
        <v>1.00343906</v>
      </c>
      <c r="M3758" s="97">
        <f t="shared" si="1716"/>
        <v>1.0043006699999999</v>
      </c>
      <c r="N3758" s="97">
        <f t="shared" si="1717"/>
        <v>1.6752139990816237</v>
      </c>
      <c r="O3758" s="90">
        <f t="shared" si="1718"/>
        <v>1.68097516</v>
      </c>
      <c r="P3758" s="90">
        <f t="shared" si="1719"/>
        <v>681.80116334000002</v>
      </c>
      <c r="Q3758" s="98">
        <f t="shared" si="1731"/>
        <v>0</v>
      </c>
      <c r="R3758" s="7">
        <f t="shared" si="1727"/>
        <v>0</v>
      </c>
      <c r="S3758" s="90">
        <f t="shared" si="1720"/>
        <v>0</v>
      </c>
      <c r="T3758" s="99">
        <f t="shared" si="1728"/>
        <v>0.117687</v>
      </c>
      <c r="U3758" s="98">
        <f t="shared" si="1721"/>
        <v>16</v>
      </c>
      <c r="V3758" s="98">
        <v>252</v>
      </c>
      <c r="W3758" s="97">
        <f t="shared" si="1722"/>
        <v>1.007089224</v>
      </c>
      <c r="X3758" s="90">
        <f t="shared" si="1723"/>
        <v>4.8334411700000004</v>
      </c>
      <c r="Y3758" s="90">
        <f t="shared" si="1724"/>
        <v>0</v>
      </c>
      <c r="Z3758" s="100" t="str">
        <f t="shared" si="1729"/>
        <v>A+J=</v>
      </c>
      <c r="AA3758" s="95">
        <f t="shared" si="1730"/>
        <v>48534</v>
      </c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4"/>
      <c r="DP3758" s="1"/>
      <c r="DQ3758" s="1"/>
      <c r="DR3758" s="1"/>
      <c r="DS3758" s="1"/>
      <c r="DT3758" s="1"/>
      <c r="DU3758" s="1"/>
    </row>
    <row r="3759" spans="1:125" ht="12.75" x14ac:dyDescent="0.2">
      <c r="A3759" s="89">
        <f t="shared" si="1725"/>
        <v>48528</v>
      </c>
      <c r="B3759" s="105">
        <f t="shared" si="1709"/>
        <v>687.08523990999993</v>
      </c>
      <c r="C3759" s="90">
        <f t="shared" si="1710"/>
        <v>405.59859512999998</v>
      </c>
      <c r="D3759" s="91">
        <f t="shared" si="1711"/>
        <v>7245.38</v>
      </c>
      <c r="E3759" s="92">
        <f t="shared" si="1712"/>
        <v>7276.54</v>
      </c>
      <c r="F3759" s="93">
        <f t="shared" si="1713"/>
        <v>45763</v>
      </c>
      <c r="G3759" s="94">
        <f t="shared" si="1714"/>
        <v>4.3006716003852752E-3</v>
      </c>
      <c r="H3759" s="95">
        <f t="shared" si="1706"/>
        <v>48534</v>
      </c>
      <c r="I3759" s="95">
        <f t="shared" si="1715"/>
        <v>48534</v>
      </c>
      <c r="J3759" s="96">
        <f t="shared" si="1707"/>
        <v>20</v>
      </c>
      <c r="K3759" s="96">
        <f t="shared" si="1708"/>
        <v>17</v>
      </c>
      <c r="L3759" s="8">
        <f t="shared" si="1726"/>
        <v>1.0036543899999999</v>
      </c>
      <c r="M3759" s="97">
        <f t="shared" si="1716"/>
        <v>1.0043006699999999</v>
      </c>
      <c r="N3759" s="97">
        <f t="shared" si="1717"/>
        <v>1.6752139990816237</v>
      </c>
      <c r="O3759" s="90">
        <f t="shared" si="1718"/>
        <v>1.68133588</v>
      </c>
      <c r="P3759" s="90">
        <f t="shared" si="1719"/>
        <v>681.94747085999995</v>
      </c>
      <c r="Q3759" s="98">
        <f t="shared" si="1731"/>
        <v>0</v>
      </c>
      <c r="R3759" s="7">
        <f t="shared" si="1727"/>
        <v>0</v>
      </c>
      <c r="S3759" s="90">
        <f t="shared" si="1720"/>
        <v>0</v>
      </c>
      <c r="T3759" s="99">
        <f t="shared" si="1728"/>
        <v>0.117687</v>
      </c>
      <c r="U3759" s="98">
        <f t="shared" si="1721"/>
        <v>17</v>
      </c>
      <c r="V3759" s="98">
        <v>252</v>
      </c>
      <c r="W3759" s="97">
        <f t="shared" si="1722"/>
        <v>1.007533966</v>
      </c>
      <c r="X3759" s="90">
        <f t="shared" si="1723"/>
        <v>5.1377690500000002</v>
      </c>
      <c r="Y3759" s="90">
        <f t="shared" si="1724"/>
        <v>0</v>
      </c>
      <c r="Z3759" s="100" t="str">
        <f t="shared" si="1729"/>
        <v>A+J=</v>
      </c>
      <c r="AA3759" s="95">
        <f t="shared" si="1730"/>
        <v>48534</v>
      </c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4"/>
      <c r="DP3759" s="1"/>
      <c r="DQ3759" s="1"/>
      <c r="DR3759" s="1"/>
      <c r="DS3759" s="1"/>
      <c r="DT3759" s="1"/>
      <c r="DU3759" s="1"/>
    </row>
    <row r="3760" spans="1:125" ht="12.75" x14ac:dyDescent="0.2">
      <c r="A3760" s="89">
        <f t="shared" si="1725"/>
        <v>48529</v>
      </c>
      <c r="B3760" s="105">
        <f t="shared" si="1709"/>
        <v>687.53617595000003</v>
      </c>
      <c r="C3760" s="90">
        <f t="shared" si="1710"/>
        <v>405.59859512999998</v>
      </c>
      <c r="D3760" s="91">
        <f t="shared" si="1711"/>
        <v>7245.38</v>
      </c>
      <c r="E3760" s="92">
        <f t="shared" si="1712"/>
        <v>7276.54</v>
      </c>
      <c r="F3760" s="93">
        <f t="shared" si="1713"/>
        <v>45763</v>
      </c>
      <c r="G3760" s="94">
        <f t="shared" si="1714"/>
        <v>4.3006716003852752E-3</v>
      </c>
      <c r="H3760" s="95">
        <f t="shared" si="1706"/>
        <v>48534</v>
      </c>
      <c r="I3760" s="95">
        <f t="shared" si="1715"/>
        <v>48534</v>
      </c>
      <c r="J3760" s="96">
        <f t="shared" si="1707"/>
        <v>20</v>
      </c>
      <c r="K3760" s="96">
        <f t="shared" si="1708"/>
        <v>18</v>
      </c>
      <c r="L3760" s="8">
        <f t="shared" si="1726"/>
        <v>1.0038697700000001</v>
      </c>
      <c r="M3760" s="97">
        <f t="shared" si="1716"/>
        <v>1.0043006699999999</v>
      </c>
      <c r="N3760" s="97">
        <f t="shared" si="1717"/>
        <v>1.6752139990816237</v>
      </c>
      <c r="O3760" s="90">
        <f t="shared" si="1718"/>
        <v>1.6816966900000001</v>
      </c>
      <c r="P3760" s="90">
        <f t="shared" si="1719"/>
        <v>682.09381488999998</v>
      </c>
      <c r="Q3760" s="98">
        <f t="shared" si="1731"/>
        <v>0</v>
      </c>
      <c r="R3760" s="7">
        <f t="shared" si="1727"/>
        <v>0</v>
      </c>
      <c r="S3760" s="90">
        <f t="shared" si="1720"/>
        <v>0</v>
      </c>
      <c r="T3760" s="99">
        <f t="shared" si="1728"/>
        <v>0.117687</v>
      </c>
      <c r="U3760" s="98">
        <f t="shared" si="1721"/>
        <v>18</v>
      </c>
      <c r="V3760" s="98">
        <v>252</v>
      </c>
      <c r="W3760" s="97">
        <f t="shared" si="1722"/>
        <v>1.007978904</v>
      </c>
      <c r="X3760" s="90">
        <f t="shared" si="1723"/>
        <v>5.4423610599999996</v>
      </c>
      <c r="Y3760" s="90">
        <f t="shared" si="1724"/>
        <v>0</v>
      </c>
      <c r="Z3760" s="100" t="str">
        <f t="shared" si="1729"/>
        <v>A+J=</v>
      </c>
      <c r="AA3760" s="95">
        <f t="shared" si="1730"/>
        <v>48534</v>
      </c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4"/>
      <c r="DP3760" s="1"/>
      <c r="DQ3760" s="1"/>
      <c r="DR3760" s="1"/>
      <c r="DS3760" s="1"/>
      <c r="DT3760" s="1"/>
      <c r="DU3760" s="1"/>
    </row>
    <row r="3761" spans="1:125" ht="12.75" x14ac:dyDescent="0.2">
      <c r="A3761" s="89">
        <f t="shared" si="1725"/>
        <v>48530</v>
      </c>
      <c r="B3761" s="105">
        <f t="shared" si="1709"/>
        <v>687.98740048000002</v>
      </c>
      <c r="C3761" s="90">
        <f t="shared" si="1710"/>
        <v>405.59859512999998</v>
      </c>
      <c r="D3761" s="91">
        <f t="shared" si="1711"/>
        <v>7245.38</v>
      </c>
      <c r="E3761" s="92">
        <f t="shared" si="1712"/>
        <v>7276.54</v>
      </c>
      <c r="F3761" s="93">
        <f t="shared" si="1713"/>
        <v>45763</v>
      </c>
      <c r="G3761" s="94">
        <f t="shared" si="1714"/>
        <v>4.3006716003852752E-3</v>
      </c>
      <c r="H3761" s="95">
        <f t="shared" si="1706"/>
        <v>48534</v>
      </c>
      <c r="I3761" s="95">
        <f t="shared" si="1715"/>
        <v>48534</v>
      </c>
      <c r="J3761" s="96">
        <f t="shared" si="1707"/>
        <v>20</v>
      </c>
      <c r="K3761" s="96">
        <f t="shared" si="1708"/>
        <v>19</v>
      </c>
      <c r="L3761" s="8">
        <f t="shared" si="1726"/>
        <v>1.0040851900000001</v>
      </c>
      <c r="M3761" s="97">
        <f t="shared" si="1716"/>
        <v>1.0043006699999999</v>
      </c>
      <c r="N3761" s="97">
        <f t="shared" si="1717"/>
        <v>1.6752139990816237</v>
      </c>
      <c r="O3761" s="90">
        <f t="shared" si="1718"/>
        <v>1.6820575600000001</v>
      </c>
      <c r="P3761" s="90">
        <f t="shared" si="1719"/>
        <v>682.24018325999998</v>
      </c>
      <c r="Q3761" s="98">
        <f t="shared" si="1731"/>
        <v>0</v>
      </c>
      <c r="R3761" s="7">
        <f t="shared" si="1727"/>
        <v>0</v>
      </c>
      <c r="S3761" s="90">
        <f t="shared" si="1720"/>
        <v>0</v>
      </c>
      <c r="T3761" s="99">
        <f t="shared" si="1728"/>
        <v>0.117687</v>
      </c>
      <c r="U3761" s="98">
        <f t="shared" si="1721"/>
        <v>19</v>
      </c>
      <c r="V3761" s="98">
        <v>252</v>
      </c>
      <c r="W3761" s="97">
        <f t="shared" si="1722"/>
        <v>1.008424038</v>
      </c>
      <c r="X3761" s="90">
        <f t="shared" si="1723"/>
        <v>5.7472172199999996</v>
      </c>
      <c r="Y3761" s="90">
        <f t="shared" si="1724"/>
        <v>0</v>
      </c>
      <c r="Z3761" s="100" t="str">
        <f t="shared" si="1729"/>
        <v>A+J=</v>
      </c>
      <c r="AA3761" s="95">
        <f t="shared" si="1730"/>
        <v>48534</v>
      </c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4"/>
      <c r="DP3761" s="1"/>
      <c r="DQ3761" s="1"/>
      <c r="DR3761" s="1"/>
      <c r="DS3761" s="1"/>
      <c r="DT3761" s="1"/>
      <c r="DU3761" s="1"/>
    </row>
    <row r="3762" spans="1:125" ht="12.75" x14ac:dyDescent="0.2">
      <c r="A3762" s="89">
        <f t="shared" si="1725"/>
        <v>48531</v>
      </c>
      <c r="B3762" s="105">
        <f t="shared" si="1709"/>
        <v>688.43893476000005</v>
      </c>
      <c r="C3762" s="90">
        <f t="shared" si="1710"/>
        <v>405.59859512999998</v>
      </c>
      <c r="D3762" s="91">
        <f t="shared" si="1711"/>
        <v>7245.38</v>
      </c>
      <c r="E3762" s="92">
        <f t="shared" si="1712"/>
        <v>7276.54</v>
      </c>
      <c r="F3762" s="93">
        <f t="shared" si="1713"/>
        <v>45763</v>
      </c>
      <c r="G3762" s="94">
        <f t="shared" si="1714"/>
        <v>4.3006716003852752E-3</v>
      </c>
      <c r="H3762" s="95">
        <f t="shared" si="1706"/>
        <v>48534</v>
      </c>
      <c r="I3762" s="95">
        <f t="shared" si="1715"/>
        <v>48534</v>
      </c>
      <c r="J3762" s="96">
        <f t="shared" si="1707"/>
        <v>20</v>
      </c>
      <c r="K3762" s="96">
        <f t="shared" si="1708"/>
        <v>20</v>
      </c>
      <c r="L3762" s="8">
        <f t="shared" si="1726"/>
        <v>1.0043006699999999</v>
      </c>
      <c r="M3762" s="97">
        <f t="shared" si="1716"/>
        <v>1.0043006699999999</v>
      </c>
      <c r="N3762" s="97">
        <f t="shared" si="1717"/>
        <v>1.6752139990816237</v>
      </c>
      <c r="O3762" s="90">
        <f t="shared" si="1718"/>
        <v>1.68241854</v>
      </c>
      <c r="P3762" s="90">
        <f t="shared" si="1719"/>
        <v>682.38659624000002</v>
      </c>
      <c r="Q3762" s="98">
        <f t="shared" si="1731"/>
        <v>0</v>
      </c>
      <c r="R3762" s="7">
        <f t="shared" si="1727"/>
        <v>0</v>
      </c>
      <c r="S3762" s="90">
        <f t="shared" si="1720"/>
        <v>0</v>
      </c>
      <c r="T3762" s="99">
        <f t="shared" si="1728"/>
        <v>0.117687</v>
      </c>
      <c r="U3762" s="98">
        <f t="shared" si="1721"/>
        <v>20</v>
      </c>
      <c r="V3762" s="98">
        <v>252</v>
      </c>
      <c r="W3762" s="97">
        <f t="shared" si="1722"/>
        <v>1.0088693689999999</v>
      </c>
      <c r="X3762" s="90">
        <f t="shared" si="1723"/>
        <v>6.0523385200000002</v>
      </c>
      <c r="Y3762" s="90">
        <f t="shared" si="1724"/>
        <v>0</v>
      </c>
      <c r="Z3762" s="100" t="str">
        <f t="shared" si="1729"/>
        <v>A+J=</v>
      </c>
      <c r="AA3762" s="95">
        <f t="shared" si="1730"/>
        <v>48534</v>
      </c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4"/>
      <c r="DP3762" s="1"/>
      <c r="DQ3762" s="1"/>
      <c r="DR3762" s="1"/>
      <c r="DS3762" s="1"/>
      <c r="DT3762" s="1"/>
      <c r="DU3762" s="1"/>
    </row>
    <row r="3763" spans="1:125" ht="12.75" x14ac:dyDescent="0.2">
      <c r="A3763" s="89">
        <f t="shared" si="1725"/>
        <v>48532</v>
      </c>
      <c r="B3763" s="105">
        <f t="shared" si="1709"/>
        <v>688.43893476000005</v>
      </c>
      <c r="C3763" s="90">
        <f t="shared" si="1710"/>
        <v>405.59859512999998</v>
      </c>
      <c r="D3763" s="91">
        <f t="shared" si="1711"/>
        <v>7245.38</v>
      </c>
      <c r="E3763" s="92">
        <f t="shared" si="1712"/>
        <v>7276.54</v>
      </c>
      <c r="F3763" s="93">
        <f t="shared" si="1713"/>
        <v>45763</v>
      </c>
      <c r="G3763" s="94">
        <f t="shared" si="1714"/>
        <v>4.3006716003852752E-3</v>
      </c>
      <c r="H3763" s="95">
        <f t="shared" si="1706"/>
        <v>48534</v>
      </c>
      <c r="I3763" s="95">
        <f t="shared" si="1715"/>
        <v>48534</v>
      </c>
      <c r="J3763" s="96">
        <f t="shared" si="1707"/>
        <v>20</v>
      </c>
      <c r="K3763" s="96">
        <f t="shared" si="1708"/>
        <v>20</v>
      </c>
      <c r="L3763" s="8">
        <f t="shared" si="1726"/>
        <v>1.0043006699999999</v>
      </c>
      <c r="M3763" s="97">
        <f t="shared" si="1716"/>
        <v>1.0043006699999999</v>
      </c>
      <c r="N3763" s="97">
        <f t="shared" si="1717"/>
        <v>1.6752139990816237</v>
      </c>
      <c r="O3763" s="90">
        <f t="shared" si="1718"/>
        <v>1.68241854</v>
      </c>
      <c r="P3763" s="90">
        <f t="shared" si="1719"/>
        <v>682.38659624000002</v>
      </c>
      <c r="Q3763" s="98">
        <f t="shared" si="1731"/>
        <v>0</v>
      </c>
      <c r="R3763" s="7">
        <f t="shared" si="1727"/>
        <v>0</v>
      </c>
      <c r="S3763" s="90">
        <f t="shared" si="1720"/>
        <v>0</v>
      </c>
      <c r="T3763" s="99">
        <f t="shared" si="1728"/>
        <v>0.117687</v>
      </c>
      <c r="U3763" s="98">
        <f t="shared" si="1721"/>
        <v>20</v>
      </c>
      <c r="V3763" s="98">
        <v>252</v>
      </c>
      <c r="W3763" s="97">
        <f t="shared" si="1722"/>
        <v>1.0088693689999999</v>
      </c>
      <c r="X3763" s="90">
        <f t="shared" si="1723"/>
        <v>6.0523385200000002</v>
      </c>
      <c r="Y3763" s="90">
        <f t="shared" si="1724"/>
        <v>0</v>
      </c>
      <c r="Z3763" s="100" t="str">
        <f t="shared" si="1729"/>
        <v>A+J=</v>
      </c>
      <c r="AA3763" s="95">
        <f t="shared" si="1730"/>
        <v>48534</v>
      </c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4"/>
      <c r="DP3763" s="1"/>
      <c r="DQ3763" s="1"/>
      <c r="DR3763" s="1"/>
      <c r="DS3763" s="1"/>
      <c r="DT3763" s="1"/>
      <c r="DU3763" s="1"/>
    </row>
    <row r="3764" spans="1:125" ht="12.75" x14ac:dyDescent="0.2">
      <c r="A3764" s="89">
        <f t="shared" si="1725"/>
        <v>48533</v>
      </c>
      <c r="B3764" s="105">
        <f t="shared" si="1709"/>
        <v>688.43893476000005</v>
      </c>
      <c r="C3764" s="90">
        <f t="shared" si="1710"/>
        <v>405.59859512999998</v>
      </c>
      <c r="D3764" s="91">
        <f t="shared" si="1711"/>
        <v>7245.38</v>
      </c>
      <c r="E3764" s="92">
        <f t="shared" si="1712"/>
        <v>7276.54</v>
      </c>
      <c r="F3764" s="93">
        <f t="shared" si="1713"/>
        <v>45763</v>
      </c>
      <c r="G3764" s="94">
        <f t="shared" si="1714"/>
        <v>4.3006716003852752E-3</v>
      </c>
      <c r="H3764" s="95">
        <f t="shared" si="1706"/>
        <v>48563</v>
      </c>
      <c r="I3764" s="95">
        <f t="shared" si="1715"/>
        <v>48534</v>
      </c>
      <c r="J3764" s="96">
        <f t="shared" si="1707"/>
        <v>20</v>
      </c>
      <c r="K3764" s="96">
        <f t="shared" si="1708"/>
        <v>20</v>
      </c>
      <c r="L3764" s="8">
        <f t="shared" si="1726"/>
        <v>1.0043006699999999</v>
      </c>
      <c r="M3764" s="97">
        <f t="shared" si="1716"/>
        <v>1.0043006699999999</v>
      </c>
      <c r="N3764" s="97">
        <f t="shared" si="1717"/>
        <v>1.6752139990816237</v>
      </c>
      <c r="O3764" s="90">
        <f t="shared" si="1718"/>
        <v>1.68241854</v>
      </c>
      <c r="P3764" s="90">
        <f t="shared" si="1719"/>
        <v>682.38659624000002</v>
      </c>
      <c r="Q3764" s="98">
        <f t="shared" si="1731"/>
        <v>0</v>
      </c>
      <c r="R3764" s="7">
        <f t="shared" si="1727"/>
        <v>0</v>
      </c>
      <c r="S3764" s="90">
        <f t="shared" si="1720"/>
        <v>0</v>
      </c>
      <c r="T3764" s="99">
        <f t="shared" si="1728"/>
        <v>0.117687</v>
      </c>
      <c r="U3764" s="98">
        <f t="shared" si="1721"/>
        <v>20</v>
      </c>
      <c r="V3764" s="98">
        <v>252</v>
      </c>
      <c r="W3764" s="97">
        <f t="shared" si="1722"/>
        <v>1.0088693689999999</v>
      </c>
      <c r="X3764" s="90">
        <f t="shared" si="1723"/>
        <v>6.0523385200000002</v>
      </c>
      <c r="Y3764" s="90">
        <f t="shared" si="1724"/>
        <v>0</v>
      </c>
      <c r="Z3764" s="100" t="str">
        <f t="shared" si="1729"/>
        <v>A+J=</v>
      </c>
      <c r="AA3764" s="95">
        <f t="shared" si="1730"/>
        <v>48534</v>
      </c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4"/>
      <c r="DP3764" s="1"/>
      <c r="DQ3764" s="1"/>
      <c r="DR3764" s="1"/>
      <c r="DS3764" s="1"/>
      <c r="DT3764" s="1"/>
      <c r="DU3764" s="1"/>
    </row>
    <row r="3765" spans="1:125" ht="12.75" x14ac:dyDescent="0.2">
      <c r="A3765" s="89">
        <f t="shared" si="1725"/>
        <v>48534</v>
      </c>
      <c r="B3765" s="105">
        <f t="shared" si="1709"/>
        <v>688.43893476000005</v>
      </c>
      <c r="C3765" s="90">
        <f t="shared" si="1710"/>
        <v>405.59859512999998</v>
      </c>
      <c r="D3765" s="91">
        <f t="shared" si="1711"/>
        <v>7245.38</v>
      </c>
      <c r="E3765" s="92">
        <f t="shared" si="1712"/>
        <v>7276.54</v>
      </c>
      <c r="F3765" s="93">
        <f t="shared" si="1713"/>
        <v>45763</v>
      </c>
      <c r="G3765" s="94">
        <f t="shared" si="1714"/>
        <v>4.3006716003852752E-3</v>
      </c>
      <c r="H3765" s="95">
        <f t="shared" si="1706"/>
        <v>48563</v>
      </c>
      <c r="I3765" s="95">
        <f t="shared" si="1715"/>
        <v>48534</v>
      </c>
      <c r="J3765" s="96">
        <f t="shared" si="1707"/>
        <v>20</v>
      </c>
      <c r="K3765" s="96">
        <f t="shared" si="1708"/>
        <v>20</v>
      </c>
      <c r="L3765" s="8">
        <f t="shared" si="1726"/>
        <v>1.0043006699999999</v>
      </c>
      <c r="M3765" s="97">
        <f t="shared" si="1716"/>
        <v>1.0043006699999999</v>
      </c>
      <c r="N3765" s="97">
        <f t="shared" si="1717"/>
        <v>1.6752139990816237</v>
      </c>
      <c r="O3765" s="90">
        <f t="shared" si="1718"/>
        <v>1.68241854</v>
      </c>
      <c r="P3765" s="90">
        <f t="shared" si="1719"/>
        <v>682.38659624000002</v>
      </c>
      <c r="Q3765" s="98">
        <f t="shared" si="1731"/>
        <v>123</v>
      </c>
      <c r="R3765" s="7">
        <f t="shared" si="1727"/>
        <v>4.3220000000000001E-2</v>
      </c>
      <c r="S3765" s="90">
        <f t="shared" si="1720"/>
        <v>29.492748679999998</v>
      </c>
      <c r="T3765" s="99">
        <f t="shared" si="1728"/>
        <v>0.117687</v>
      </c>
      <c r="U3765" s="98">
        <f t="shared" si="1721"/>
        <v>20</v>
      </c>
      <c r="V3765" s="98">
        <v>252</v>
      </c>
      <c r="W3765" s="97">
        <f t="shared" si="1722"/>
        <v>1.0088693689999999</v>
      </c>
      <c r="X3765" s="90">
        <f t="shared" si="1723"/>
        <v>6.0523385200000002</v>
      </c>
      <c r="Y3765" s="90">
        <f t="shared" si="1724"/>
        <v>35.545087199999998</v>
      </c>
      <c r="Z3765" s="100" t="str">
        <f t="shared" si="1729"/>
        <v>A+J=</v>
      </c>
      <c r="AA3765" s="95">
        <f t="shared" si="1730"/>
        <v>48534</v>
      </c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4"/>
      <c r="DP3765" s="1"/>
      <c r="DQ3765" s="1"/>
      <c r="DR3765" s="1"/>
      <c r="DS3765" s="1"/>
      <c r="DT3765" s="1"/>
      <c r="DU3765" s="1"/>
    </row>
    <row r="3766" spans="1:125" ht="12.75" x14ac:dyDescent="0.2">
      <c r="A3766" s="89">
        <f t="shared" si="1725"/>
        <v>48535</v>
      </c>
      <c r="B3766" s="105">
        <f t="shared" si="1709"/>
        <v>682.82746421000002</v>
      </c>
      <c r="C3766" s="90">
        <f t="shared" si="1710"/>
        <v>405.59859512999998</v>
      </c>
      <c r="D3766" s="91">
        <f t="shared" si="1711"/>
        <v>7245.38</v>
      </c>
      <c r="E3766" s="92">
        <f t="shared" si="1712"/>
        <v>7276.54</v>
      </c>
      <c r="F3766" s="93">
        <f t="shared" si="1713"/>
        <v>45763</v>
      </c>
      <c r="G3766" s="94">
        <f t="shared" si="1714"/>
        <v>4.3006716003852752E-3</v>
      </c>
      <c r="H3766" s="95">
        <f t="shared" ref="H3766:H3829" si="1732">IF(DAY(A3766)=15,VLOOKUP(A3766,AH$169:AM$459,4),H3765)</f>
        <v>48563</v>
      </c>
      <c r="I3766" s="95">
        <f t="shared" si="1715"/>
        <v>48563</v>
      </c>
      <c r="J3766" s="96">
        <f t="shared" ref="J3766:J3829" si="1733">IF(I3766=I3765,J3765,NETWORKDAYS(I3765,I3766,$AD$169:$AD$511)-1)</f>
        <v>21</v>
      </c>
      <c r="K3766" s="96">
        <f t="shared" ref="K3766:K3829" si="1734">(J3766-(NETWORKDAYS(A3766,I3766,AD$169:AD$511)-1))</f>
        <v>1</v>
      </c>
      <c r="L3766" s="8">
        <f t="shared" si="1726"/>
        <v>1.0002043700000001</v>
      </c>
      <c r="M3766" s="97">
        <f t="shared" si="1716"/>
        <v>1.0043006699999999</v>
      </c>
      <c r="N3766" s="97">
        <f t="shared" si="1717"/>
        <v>1.682418541671054</v>
      </c>
      <c r="O3766" s="90">
        <f t="shared" si="1718"/>
        <v>1.6827623700000001</v>
      </c>
      <c r="P3766" s="90">
        <f t="shared" si="1719"/>
        <v>682.52605319999998</v>
      </c>
      <c r="Q3766" s="98">
        <f t="shared" si="1731"/>
        <v>0</v>
      </c>
      <c r="R3766" s="7">
        <f t="shared" si="1727"/>
        <v>0</v>
      </c>
      <c r="S3766" s="90">
        <f t="shared" si="1720"/>
        <v>0</v>
      </c>
      <c r="T3766" s="99">
        <f t="shared" si="1728"/>
        <v>0.117687</v>
      </c>
      <c r="U3766" s="98">
        <f t="shared" si="1721"/>
        <v>1</v>
      </c>
      <c r="V3766" s="98">
        <v>252</v>
      </c>
      <c r="W3766" s="97">
        <f t="shared" si="1722"/>
        <v>1.0004416110000001</v>
      </c>
      <c r="X3766" s="90">
        <f t="shared" si="1723"/>
        <v>0.30141100999999998</v>
      </c>
      <c r="Y3766" s="90">
        <f t="shared" si="1724"/>
        <v>0</v>
      </c>
      <c r="Z3766" s="100" t="str">
        <f t="shared" si="1729"/>
        <v>A+J=</v>
      </c>
      <c r="AA3766" s="95">
        <f t="shared" si="1730"/>
        <v>48563</v>
      </c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4"/>
      <c r="DP3766" s="1"/>
      <c r="DQ3766" s="1"/>
      <c r="DR3766" s="1"/>
      <c r="DS3766" s="1"/>
      <c r="DT3766" s="1"/>
      <c r="DU3766" s="1"/>
    </row>
    <row r="3767" spans="1:125" ht="12.75" x14ac:dyDescent="0.2">
      <c r="A3767" s="89">
        <f t="shared" si="1725"/>
        <v>48536</v>
      </c>
      <c r="B3767" s="105">
        <f t="shared" si="1709"/>
        <v>683.26862501000005</v>
      </c>
      <c r="C3767" s="90">
        <f t="shared" si="1710"/>
        <v>405.59859512999998</v>
      </c>
      <c r="D3767" s="91">
        <f t="shared" si="1711"/>
        <v>7245.38</v>
      </c>
      <c r="E3767" s="92">
        <f t="shared" si="1712"/>
        <v>7276.54</v>
      </c>
      <c r="F3767" s="93">
        <f t="shared" si="1713"/>
        <v>45763</v>
      </c>
      <c r="G3767" s="94">
        <f t="shared" si="1714"/>
        <v>4.3006716003852752E-3</v>
      </c>
      <c r="H3767" s="95">
        <f t="shared" si="1732"/>
        <v>48563</v>
      </c>
      <c r="I3767" s="95">
        <f t="shared" si="1715"/>
        <v>48563</v>
      </c>
      <c r="J3767" s="96">
        <f t="shared" si="1733"/>
        <v>21</v>
      </c>
      <c r="K3767" s="96">
        <f t="shared" si="1734"/>
        <v>2</v>
      </c>
      <c r="L3767" s="8">
        <f t="shared" si="1726"/>
        <v>1.00040879</v>
      </c>
      <c r="M3767" s="97">
        <f t="shared" si="1716"/>
        <v>1.0043006699999999</v>
      </c>
      <c r="N3767" s="97">
        <f t="shared" si="1717"/>
        <v>1.682418541671054</v>
      </c>
      <c r="O3767" s="90">
        <f t="shared" si="1718"/>
        <v>1.68310629</v>
      </c>
      <c r="P3767" s="90">
        <f t="shared" si="1719"/>
        <v>682.66554667000003</v>
      </c>
      <c r="Q3767" s="98">
        <f t="shared" si="1731"/>
        <v>0</v>
      </c>
      <c r="R3767" s="7">
        <f t="shared" si="1727"/>
        <v>0</v>
      </c>
      <c r="S3767" s="90">
        <f t="shared" si="1720"/>
        <v>0</v>
      </c>
      <c r="T3767" s="99">
        <f t="shared" si="1728"/>
        <v>0.117687</v>
      </c>
      <c r="U3767" s="98">
        <f t="shared" si="1721"/>
        <v>2</v>
      </c>
      <c r="V3767" s="98">
        <v>252</v>
      </c>
      <c r="W3767" s="97">
        <f t="shared" si="1722"/>
        <v>1.0008834170000001</v>
      </c>
      <c r="X3767" s="90">
        <f t="shared" si="1723"/>
        <v>0.60307834000000005</v>
      </c>
      <c r="Y3767" s="90">
        <f t="shared" si="1724"/>
        <v>0</v>
      </c>
      <c r="Z3767" s="100" t="str">
        <f t="shared" si="1729"/>
        <v>A+J=</v>
      </c>
      <c r="AA3767" s="95">
        <f t="shared" si="1730"/>
        <v>48563</v>
      </c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4"/>
      <c r="DP3767" s="1"/>
      <c r="DQ3767" s="1"/>
      <c r="DR3767" s="1"/>
      <c r="DS3767" s="1"/>
      <c r="DT3767" s="1"/>
      <c r="DU3767" s="1"/>
    </row>
    <row r="3768" spans="1:125" ht="12.75" x14ac:dyDescent="0.2">
      <c r="A3768" s="89">
        <f t="shared" si="1725"/>
        <v>48537</v>
      </c>
      <c r="B3768" s="105">
        <f t="shared" ref="B3768:B3831" si="1735">(P3768+X3768)</f>
        <v>683.71007064999992</v>
      </c>
      <c r="C3768" s="90">
        <f t="shared" ref="C3768:C3831" si="1736">TRUNC(IF(Q3767&gt;0,VLOOKUP(A3767,$AD$21:$AE$123,2),C3767),8)</f>
        <v>405.59859512999998</v>
      </c>
      <c r="D3768" s="91">
        <f t="shared" ref="D3768:D3831" si="1737">IF(E3768=E3767,D3767,E3767)</f>
        <v>7245.38</v>
      </c>
      <c r="E3768" s="92">
        <f t="shared" ref="E3768:E3831" si="1738">IF(K3768=1,VLOOKUP(A3767,AP$19:AR$142,3),E3767)</f>
        <v>7276.54</v>
      </c>
      <c r="F3768" s="93">
        <f t="shared" ref="F3768:F3831" si="1739">IF(D3768=D3767,F3767,A3768)</f>
        <v>45763</v>
      </c>
      <c r="G3768" s="94">
        <f t="shared" ref="G3768:G3831" si="1740">(E3768/D3768)-1</f>
        <v>4.3006716003852752E-3</v>
      </c>
      <c r="H3768" s="95">
        <f t="shared" si="1732"/>
        <v>48563</v>
      </c>
      <c r="I3768" s="95">
        <f t="shared" ref="I3768:I3831" si="1741">IF(A3768&gt;I3767,H3768,I3767)</f>
        <v>48563</v>
      </c>
      <c r="J3768" s="96">
        <f t="shared" si="1733"/>
        <v>21</v>
      </c>
      <c r="K3768" s="96">
        <f t="shared" si="1734"/>
        <v>3</v>
      </c>
      <c r="L3768" s="8">
        <f t="shared" si="1726"/>
        <v>1.00061325</v>
      </c>
      <c r="M3768" s="97">
        <f t="shared" ref="M3768:M3831" si="1742">IF(I3768&gt;I3767,L3767,M3767)</f>
        <v>1.0043006699999999</v>
      </c>
      <c r="N3768" s="97">
        <f t="shared" ref="N3768:N3831" si="1743">IF(I3768&gt;I3767,N3767*M3768,N3767)</f>
        <v>1.682418541671054</v>
      </c>
      <c r="O3768" s="90">
        <f t="shared" ref="O3768:O3831" si="1744">TRUNC(TRUNC((L3768*N3768),15),8)</f>
        <v>1.68345028</v>
      </c>
      <c r="P3768" s="90">
        <f t="shared" ref="P3768:P3831" si="1745">TRUNC(C3768*O3768,8)</f>
        <v>682.80506852999997</v>
      </c>
      <c r="Q3768" s="98">
        <f t="shared" si="1731"/>
        <v>0</v>
      </c>
      <c r="R3768" s="7">
        <f t="shared" si="1727"/>
        <v>0</v>
      </c>
      <c r="S3768" s="90">
        <f t="shared" ref="S3768:S3831" si="1746">IF(R3768&gt;0,TRUNC(R3768*P3768,8),0)</f>
        <v>0</v>
      </c>
      <c r="T3768" s="99">
        <f t="shared" si="1728"/>
        <v>0.117687</v>
      </c>
      <c r="U3768" s="98">
        <f t="shared" ref="U3768:U3831" si="1747">IF(Q3767&gt;0,1,IF(K3768=K3767,U3767,U3767+1))</f>
        <v>3</v>
      </c>
      <c r="V3768" s="98">
        <v>252</v>
      </c>
      <c r="W3768" s="97">
        <f t="shared" ref="W3768:W3831" si="1748">ROUND((1+T3768)^TRUNC((U3768/V3768),9),9)</f>
        <v>1.001325418</v>
      </c>
      <c r="X3768" s="90">
        <f t="shared" ref="X3768:X3831" si="1749">TRUNC((P3768*(W3768-1)),8)</f>
        <v>0.90500212000000002</v>
      </c>
      <c r="Y3768" s="90">
        <f t="shared" ref="Y3768:Y3831" si="1750">IF(Q3768&gt;0,S3768+X3768,0)</f>
        <v>0</v>
      </c>
      <c r="Z3768" s="100" t="str">
        <f t="shared" si="1729"/>
        <v>A+J=</v>
      </c>
      <c r="AA3768" s="95">
        <f t="shared" si="1730"/>
        <v>48563</v>
      </c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4"/>
      <c r="DP3768" s="1"/>
      <c r="DQ3768" s="1"/>
      <c r="DR3768" s="1"/>
      <c r="DS3768" s="1"/>
      <c r="DT3768" s="1"/>
      <c r="DU3768" s="1"/>
    </row>
    <row r="3769" spans="1:125" ht="12.75" x14ac:dyDescent="0.2">
      <c r="A3769" s="89">
        <f t="shared" si="1725"/>
        <v>48538</v>
      </c>
      <c r="B3769" s="105">
        <f t="shared" si="1735"/>
        <v>684.15179719000002</v>
      </c>
      <c r="C3769" s="90">
        <f t="shared" si="1736"/>
        <v>405.59859512999998</v>
      </c>
      <c r="D3769" s="91">
        <f t="shared" si="1737"/>
        <v>7245.38</v>
      </c>
      <c r="E3769" s="92">
        <f t="shared" si="1738"/>
        <v>7276.54</v>
      </c>
      <c r="F3769" s="93">
        <f t="shared" si="1739"/>
        <v>45763</v>
      </c>
      <c r="G3769" s="94">
        <f t="shared" si="1740"/>
        <v>4.3006716003852752E-3</v>
      </c>
      <c r="H3769" s="95">
        <f t="shared" si="1732"/>
        <v>48563</v>
      </c>
      <c r="I3769" s="95">
        <f t="shared" si="1741"/>
        <v>48563</v>
      </c>
      <c r="J3769" s="96">
        <f t="shared" si="1733"/>
        <v>21</v>
      </c>
      <c r="K3769" s="96">
        <f t="shared" si="1734"/>
        <v>4</v>
      </c>
      <c r="L3769" s="8">
        <f t="shared" si="1726"/>
        <v>1.00081775</v>
      </c>
      <c r="M3769" s="97">
        <f t="shared" si="1742"/>
        <v>1.0043006699999999</v>
      </c>
      <c r="N3769" s="97">
        <f t="shared" si="1743"/>
        <v>1.682418541671054</v>
      </c>
      <c r="O3769" s="90">
        <f t="shared" si="1744"/>
        <v>1.68379433</v>
      </c>
      <c r="P3769" s="90">
        <f t="shared" si="1745"/>
        <v>682.94461473000001</v>
      </c>
      <c r="Q3769" s="98">
        <f t="shared" si="1731"/>
        <v>0</v>
      </c>
      <c r="R3769" s="7">
        <f t="shared" si="1727"/>
        <v>0</v>
      </c>
      <c r="S3769" s="90">
        <f t="shared" si="1746"/>
        <v>0</v>
      </c>
      <c r="T3769" s="99">
        <f t="shared" si="1728"/>
        <v>0.117687</v>
      </c>
      <c r="U3769" s="98">
        <f t="shared" si="1747"/>
        <v>4</v>
      </c>
      <c r="V3769" s="98">
        <v>252</v>
      </c>
      <c r="W3769" s="97">
        <f t="shared" si="1748"/>
        <v>1.001767614</v>
      </c>
      <c r="X3769" s="90">
        <f t="shared" si="1749"/>
        <v>1.2071824600000001</v>
      </c>
      <c r="Y3769" s="90">
        <f t="shared" si="1750"/>
        <v>0</v>
      </c>
      <c r="Z3769" s="100" t="str">
        <f t="shared" si="1729"/>
        <v>A+J=</v>
      </c>
      <c r="AA3769" s="95">
        <f t="shared" si="1730"/>
        <v>48563</v>
      </c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4"/>
      <c r="DP3769" s="1"/>
      <c r="DQ3769" s="1"/>
      <c r="DR3769" s="1"/>
      <c r="DS3769" s="1"/>
      <c r="DT3769" s="1"/>
      <c r="DU3769" s="1"/>
    </row>
    <row r="3770" spans="1:125" ht="12.75" x14ac:dyDescent="0.2">
      <c r="A3770" s="89">
        <f t="shared" si="1725"/>
        <v>48539</v>
      </c>
      <c r="B3770" s="105">
        <f t="shared" si="1735"/>
        <v>684.15179719000002</v>
      </c>
      <c r="C3770" s="90">
        <f t="shared" si="1736"/>
        <v>405.59859512999998</v>
      </c>
      <c r="D3770" s="91">
        <f t="shared" si="1737"/>
        <v>7245.38</v>
      </c>
      <c r="E3770" s="92">
        <f t="shared" si="1738"/>
        <v>7276.54</v>
      </c>
      <c r="F3770" s="93">
        <f t="shared" si="1739"/>
        <v>45763</v>
      </c>
      <c r="G3770" s="94">
        <f t="shared" si="1740"/>
        <v>4.3006716003852752E-3</v>
      </c>
      <c r="H3770" s="95">
        <f t="shared" si="1732"/>
        <v>48563</v>
      </c>
      <c r="I3770" s="95">
        <f t="shared" si="1741"/>
        <v>48563</v>
      </c>
      <c r="J3770" s="96">
        <f t="shared" si="1733"/>
        <v>21</v>
      </c>
      <c r="K3770" s="96">
        <f t="shared" si="1734"/>
        <v>4</v>
      </c>
      <c r="L3770" s="8">
        <f t="shared" si="1726"/>
        <v>1.00081775</v>
      </c>
      <c r="M3770" s="97">
        <f t="shared" si="1742"/>
        <v>1.0043006699999999</v>
      </c>
      <c r="N3770" s="97">
        <f t="shared" si="1743"/>
        <v>1.682418541671054</v>
      </c>
      <c r="O3770" s="90">
        <f t="shared" si="1744"/>
        <v>1.68379433</v>
      </c>
      <c r="P3770" s="90">
        <f t="shared" si="1745"/>
        <v>682.94461473000001</v>
      </c>
      <c r="Q3770" s="98">
        <f t="shared" si="1731"/>
        <v>0</v>
      </c>
      <c r="R3770" s="7">
        <f t="shared" si="1727"/>
        <v>0</v>
      </c>
      <c r="S3770" s="90">
        <f t="shared" si="1746"/>
        <v>0</v>
      </c>
      <c r="T3770" s="99">
        <f t="shared" si="1728"/>
        <v>0.117687</v>
      </c>
      <c r="U3770" s="98">
        <f t="shared" si="1747"/>
        <v>4</v>
      </c>
      <c r="V3770" s="98">
        <v>252</v>
      </c>
      <c r="W3770" s="97">
        <f t="shared" si="1748"/>
        <v>1.001767614</v>
      </c>
      <c r="X3770" s="90">
        <f t="shared" si="1749"/>
        <v>1.2071824600000001</v>
      </c>
      <c r="Y3770" s="90">
        <f t="shared" si="1750"/>
        <v>0</v>
      </c>
      <c r="Z3770" s="100" t="str">
        <f t="shared" si="1729"/>
        <v>A+J=</v>
      </c>
      <c r="AA3770" s="95">
        <f t="shared" si="1730"/>
        <v>48563</v>
      </c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4"/>
      <c r="DP3770" s="1"/>
      <c r="DQ3770" s="1"/>
      <c r="DR3770" s="1"/>
      <c r="DS3770" s="1"/>
      <c r="DT3770" s="1"/>
      <c r="DU3770" s="1"/>
    </row>
    <row r="3771" spans="1:125" ht="12.75" x14ac:dyDescent="0.2">
      <c r="A3771" s="89">
        <f t="shared" si="1725"/>
        <v>48540</v>
      </c>
      <c r="B3771" s="105">
        <f t="shared" si="1735"/>
        <v>684.15179719000002</v>
      </c>
      <c r="C3771" s="90">
        <f t="shared" si="1736"/>
        <v>405.59859512999998</v>
      </c>
      <c r="D3771" s="91">
        <f t="shared" si="1737"/>
        <v>7245.38</v>
      </c>
      <c r="E3771" s="92">
        <f t="shared" si="1738"/>
        <v>7276.54</v>
      </c>
      <c r="F3771" s="93">
        <f t="shared" si="1739"/>
        <v>45763</v>
      </c>
      <c r="G3771" s="94">
        <f t="shared" si="1740"/>
        <v>4.3006716003852752E-3</v>
      </c>
      <c r="H3771" s="95">
        <f t="shared" si="1732"/>
        <v>48563</v>
      </c>
      <c r="I3771" s="95">
        <f t="shared" si="1741"/>
        <v>48563</v>
      </c>
      <c r="J3771" s="96">
        <f t="shared" si="1733"/>
        <v>21</v>
      </c>
      <c r="K3771" s="96">
        <f t="shared" si="1734"/>
        <v>4</v>
      </c>
      <c r="L3771" s="8">
        <f t="shared" si="1726"/>
        <v>1.00081775</v>
      </c>
      <c r="M3771" s="97">
        <f t="shared" si="1742"/>
        <v>1.0043006699999999</v>
      </c>
      <c r="N3771" s="97">
        <f t="shared" si="1743"/>
        <v>1.682418541671054</v>
      </c>
      <c r="O3771" s="90">
        <f t="shared" si="1744"/>
        <v>1.68379433</v>
      </c>
      <c r="P3771" s="90">
        <f t="shared" si="1745"/>
        <v>682.94461473000001</v>
      </c>
      <c r="Q3771" s="98">
        <f t="shared" si="1731"/>
        <v>0</v>
      </c>
      <c r="R3771" s="7">
        <f t="shared" si="1727"/>
        <v>0</v>
      </c>
      <c r="S3771" s="90">
        <f t="shared" si="1746"/>
        <v>0</v>
      </c>
      <c r="T3771" s="99">
        <f t="shared" si="1728"/>
        <v>0.117687</v>
      </c>
      <c r="U3771" s="98">
        <f t="shared" si="1747"/>
        <v>4</v>
      </c>
      <c r="V3771" s="98">
        <v>252</v>
      </c>
      <c r="W3771" s="97">
        <f t="shared" si="1748"/>
        <v>1.001767614</v>
      </c>
      <c r="X3771" s="90">
        <f t="shared" si="1749"/>
        <v>1.2071824600000001</v>
      </c>
      <c r="Y3771" s="90">
        <f t="shared" si="1750"/>
        <v>0</v>
      </c>
      <c r="Z3771" s="100" t="str">
        <f t="shared" si="1729"/>
        <v>A+J=</v>
      </c>
      <c r="AA3771" s="95">
        <f t="shared" si="1730"/>
        <v>48563</v>
      </c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4"/>
      <c r="DP3771" s="1"/>
      <c r="DQ3771" s="1"/>
      <c r="DR3771" s="1"/>
      <c r="DS3771" s="1"/>
      <c r="DT3771" s="1"/>
      <c r="DU3771" s="1"/>
    </row>
    <row r="3772" spans="1:125" ht="12.75" x14ac:dyDescent="0.2">
      <c r="A3772" s="89">
        <f t="shared" si="1725"/>
        <v>48541</v>
      </c>
      <c r="B3772" s="105">
        <f t="shared" si="1735"/>
        <v>684.59381285999996</v>
      </c>
      <c r="C3772" s="90">
        <f t="shared" si="1736"/>
        <v>405.59859512999998</v>
      </c>
      <c r="D3772" s="91">
        <f t="shared" si="1737"/>
        <v>7245.38</v>
      </c>
      <c r="E3772" s="92">
        <f t="shared" si="1738"/>
        <v>7276.54</v>
      </c>
      <c r="F3772" s="93">
        <f t="shared" si="1739"/>
        <v>45763</v>
      </c>
      <c r="G3772" s="94">
        <f t="shared" si="1740"/>
        <v>4.3006716003852752E-3</v>
      </c>
      <c r="H3772" s="95">
        <f t="shared" si="1732"/>
        <v>48563</v>
      </c>
      <c r="I3772" s="95">
        <f t="shared" si="1741"/>
        <v>48563</v>
      </c>
      <c r="J3772" s="96">
        <f t="shared" si="1733"/>
        <v>21</v>
      </c>
      <c r="K3772" s="96">
        <f t="shared" si="1734"/>
        <v>5</v>
      </c>
      <c r="L3772" s="8">
        <f t="shared" si="1726"/>
        <v>1.0010222900000001</v>
      </c>
      <c r="M3772" s="97">
        <f t="shared" si="1742"/>
        <v>1.0043006699999999</v>
      </c>
      <c r="N3772" s="97">
        <f t="shared" si="1743"/>
        <v>1.682418541671054</v>
      </c>
      <c r="O3772" s="90">
        <f t="shared" si="1744"/>
        <v>1.68413846</v>
      </c>
      <c r="P3772" s="90">
        <f t="shared" si="1745"/>
        <v>683.08419337999999</v>
      </c>
      <c r="Q3772" s="98">
        <f t="shared" si="1731"/>
        <v>0</v>
      </c>
      <c r="R3772" s="7">
        <f t="shared" si="1727"/>
        <v>0</v>
      </c>
      <c r="S3772" s="90">
        <f t="shared" si="1746"/>
        <v>0</v>
      </c>
      <c r="T3772" s="99">
        <f t="shared" si="1728"/>
        <v>0.117687</v>
      </c>
      <c r="U3772" s="98">
        <f t="shared" si="1747"/>
        <v>5</v>
      </c>
      <c r="V3772" s="98">
        <v>252</v>
      </c>
      <c r="W3772" s="97">
        <f t="shared" si="1748"/>
        <v>1.002210005</v>
      </c>
      <c r="X3772" s="90">
        <f t="shared" si="1749"/>
        <v>1.50961948</v>
      </c>
      <c r="Y3772" s="90">
        <f t="shared" si="1750"/>
        <v>0</v>
      </c>
      <c r="Z3772" s="100" t="str">
        <f t="shared" si="1729"/>
        <v>A+J=</v>
      </c>
      <c r="AA3772" s="95">
        <f t="shared" si="1730"/>
        <v>48563</v>
      </c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4"/>
      <c r="DP3772" s="1"/>
      <c r="DQ3772" s="1"/>
      <c r="DR3772" s="1"/>
      <c r="DS3772" s="1"/>
      <c r="DT3772" s="1"/>
      <c r="DU3772" s="1"/>
    </row>
    <row r="3773" spans="1:125" ht="12.75" x14ac:dyDescent="0.2">
      <c r="A3773" s="89">
        <f t="shared" si="1725"/>
        <v>48542</v>
      </c>
      <c r="B3773" s="105">
        <f t="shared" si="1735"/>
        <v>685.03611438999997</v>
      </c>
      <c r="C3773" s="90">
        <f t="shared" si="1736"/>
        <v>405.59859512999998</v>
      </c>
      <c r="D3773" s="91">
        <f t="shared" si="1737"/>
        <v>7245.38</v>
      </c>
      <c r="E3773" s="92">
        <f t="shared" si="1738"/>
        <v>7276.54</v>
      </c>
      <c r="F3773" s="93">
        <f t="shared" si="1739"/>
        <v>45763</v>
      </c>
      <c r="G3773" s="94">
        <f t="shared" si="1740"/>
        <v>4.3006716003852752E-3</v>
      </c>
      <c r="H3773" s="95">
        <f t="shared" si="1732"/>
        <v>48563</v>
      </c>
      <c r="I3773" s="95">
        <f t="shared" si="1741"/>
        <v>48563</v>
      </c>
      <c r="J3773" s="96">
        <f t="shared" si="1733"/>
        <v>21</v>
      </c>
      <c r="K3773" s="96">
        <f t="shared" si="1734"/>
        <v>6</v>
      </c>
      <c r="L3773" s="8">
        <f t="shared" si="1726"/>
        <v>1.0012268799999999</v>
      </c>
      <c r="M3773" s="97">
        <f t="shared" si="1742"/>
        <v>1.0043006699999999</v>
      </c>
      <c r="N3773" s="97">
        <f t="shared" si="1743"/>
        <v>1.682418541671054</v>
      </c>
      <c r="O3773" s="90">
        <f t="shared" si="1744"/>
        <v>1.68448266</v>
      </c>
      <c r="P3773" s="90">
        <f t="shared" si="1745"/>
        <v>683.22380040999997</v>
      </c>
      <c r="Q3773" s="98">
        <f t="shared" si="1731"/>
        <v>0</v>
      </c>
      <c r="R3773" s="7">
        <f t="shared" si="1727"/>
        <v>0</v>
      </c>
      <c r="S3773" s="90">
        <f t="shared" si="1746"/>
        <v>0</v>
      </c>
      <c r="T3773" s="99">
        <f t="shared" si="1728"/>
        <v>0.117687</v>
      </c>
      <c r="U3773" s="98">
        <f t="shared" si="1747"/>
        <v>6</v>
      </c>
      <c r="V3773" s="98">
        <v>252</v>
      </c>
      <c r="W3773" s="97">
        <f t="shared" si="1748"/>
        <v>1.002652592</v>
      </c>
      <c r="X3773" s="90">
        <f t="shared" si="1749"/>
        <v>1.8123139800000001</v>
      </c>
      <c r="Y3773" s="90">
        <f t="shared" si="1750"/>
        <v>0</v>
      </c>
      <c r="Z3773" s="100" t="str">
        <f t="shared" si="1729"/>
        <v>A+J=</v>
      </c>
      <c r="AA3773" s="95">
        <f t="shared" si="1730"/>
        <v>48563</v>
      </c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4"/>
      <c r="DP3773" s="1"/>
      <c r="DQ3773" s="1"/>
      <c r="DR3773" s="1"/>
      <c r="DS3773" s="1"/>
      <c r="DT3773" s="1"/>
      <c r="DU3773" s="1"/>
    </row>
    <row r="3774" spans="1:125" ht="12.75" x14ac:dyDescent="0.2">
      <c r="A3774" s="89">
        <f t="shared" si="1725"/>
        <v>48543</v>
      </c>
      <c r="B3774" s="105">
        <f t="shared" si="1735"/>
        <v>685.47869717000003</v>
      </c>
      <c r="C3774" s="90">
        <f t="shared" si="1736"/>
        <v>405.59859512999998</v>
      </c>
      <c r="D3774" s="91">
        <f t="shared" si="1737"/>
        <v>7245.38</v>
      </c>
      <c r="E3774" s="92">
        <f t="shared" si="1738"/>
        <v>7276.54</v>
      </c>
      <c r="F3774" s="93">
        <f t="shared" si="1739"/>
        <v>45763</v>
      </c>
      <c r="G3774" s="94">
        <f t="shared" si="1740"/>
        <v>4.3006716003852752E-3</v>
      </c>
      <c r="H3774" s="95">
        <f t="shared" si="1732"/>
        <v>48563</v>
      </c>
      <c r="I3774" s="95">
        <f t="shared" si="1741"/>
        <v>48563</v>
      </c>
      <c r="J3774" s="96">
        <f t="shared" si="1733"/>
        <v>21</v>
      </c>
      <c r="K3774" s="96">
        <f t="shared" si="1734"/>
        <v>7</v>
      </c>
      <c r="L3774" s="8">
        <f t="shared" si="1726"/>
        <v>1.0014315</v>
      </c>
      <c r="M3774" s="97">
        <f t="shared" si="1742"/>
        <v>1.0043006699999999</v>
      </c>
      <c r="N3774" s="97">
        <f t="shared" si="1743"/>
        <v>1.682418541671054</v>
      </c>
      <c r="O3774" s="90">
        <f t="shared" si="1744"/>
        <v>1.6848269199999999</v>
      </c>
      <c r="P3774" s="90">
        <f t="shared" si="1745"/>
        <v>683.36343178000004</v>
      </c>
      <c r="Q3774" s="98">
        <f t="shared" si="1731"/>
        <v>0</v>
      </c>
      <c r="R3774" s="7">
        <f t="shared" si="1727"/>
        <v>0</v>
      </c>
      <c r="S3774" s="90">
        <f t="shared" si="1746"/>
        <v>0</v>
      </c>
      <c r="T3774" s="99">
        <f t="shared" si="1728"/>
        <v>0.117687</v>
      </c>
      <c r="U3774" s="98">
        <f t="shared" si="1747"/>
        <v>7</v>
      </c>
      <c r="V3774" s="98">
        <v>252</v>
      </c>
      <c r="W3774" s="97">
        <f t="shared" si="1748"/>
        <v>1.0030953739999999</v>
      </c>
      <c r="X3774" s="90">
        <f t="shared" si="1749"/>
        <v>2.1152653899999998</v>
      </c>
      <c r="Y3774" s="90">
        <f t="shared" si="1750"/>
        <v>0</v>
      </c>
      <c r="Z3774" s="100" t="str">
        <f t="shared" si="1729"/>
        <v>A+J=</v>
      </c>
      <c r="AA3774" s="95">
        <f t="shared" si="1730"/>
        <v>48563</v>
      </c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4"/>
      <c r="DP3774" s="1"/>
      <c r="DQ3774" s="1"/>
      <c r="DR3774" s="1"/>
      <c r="DS3774" s="1"/>
      <c r="DT3774" s="1"/>
      <c r="DU3774" s="1"/>
    </row>
    <row r="3775" spans="1:125" ht="12.75" x14ac:dyDescent="0.2">
      <c r="A3775" s="89">
        <f t="shared" si="1725"/>
        <v>48544</v>
      </c>
      <c r="B3775" s="105">
        <f t="shared" si="1735"/>
        <v>685.92157014000009</v>
      </c>
      <c r="C3775" s="90">
        <f t="shared" si="1736"/>
        <v>405.59859512999998</v>
      </c>
      <c r="D3775" s="91">
        <f t="shared" si="1737"/>
        <v>7245.38</v>
      </c>
      <c r="E3775" s="92">
        <f t="shared" si="1738"/>
        <v>7276.54</v>
      </c>
      <c r="F3775" s="93">
        <f t="shared" si="1739"/>
        <v>45763</v>
      </c>
      <c r="G3775" s="94">
        <f t="shared" si="1740"/>
        <v>4.3006716003852752E-3</v>
      </c>
      <c r="H3775" s="95">
        <f t="shared" si="1732"/>
        <v>48563</v>
      </c>
      <c r="I3775" s="95">
        <f t="shared" si="1741"/>
        <v>48563</v>
      </c>
      <c r="J3775" s="96">
        <f t="shared" si="1733"/>
        <v>21</v>
      </c>
      <c r="K3775" s="96">
        <f t="shared" si="1734"/>
        <v>8</v>
      </c>
      <c r="L3775" s="8">
        <f t="shared" si="1726"/>
        <v>1.00163617</v>
      </c>
      <c r="M3775" s="97">
        <f t="shared" si="1742"/>
        <v>1.0043006699999999</v>
      </c>
      <c r="N3775" s="97">
        <f t="shared" si="1743"/>
        <v>1.682418541671054</v>
      </c>
      <c r="O3775" s="90">
        <f t="shared" si="1744"/>
        <v>1.6851712599999999</v>
      </c>
      <c r="P3775" s="90">
        <f t="shared" si="1745"/>
        <v>683.50309560000005</v>
      </c>
      <c r="Q3775" s="98">
        <f t="shared" si="1731"/>
        <v>0</v>
      </c>
      <c r="R3775" s="7">
        <f t="shared" si="1727"/>
        <v>0</v>
      </c>
      <c r="S3775" s="90">
        <f t="shared" si="1746"/>
        <v>0</v>
      </c>
      <c r="T3775" s="99">
        <f t="shared" si="1728"/>
        <v>0.117687</v>
      </c>
      <c r="U3775" s="98">
        <f t="shared" si="1747"/>
        <v>8</v>
      </c>
      <c r="V3775" s="98">
        <v>252</v>
      </c>
      <c r="W3775" s="97">
        <f t="shared" si="1748"/>
        <v>1.0035383520000001</v>
      </c>
      <c r="X3775" s="90">
        <f t="shared" si="1749"/>
        <v>2.4184745400000001</v>
      </c>
      <c r="Y3775" s="90">
        <f t="shared" si="1750"/>
        <v>0</v>
      </c>
      <c r="Z3775" s="100" t="str">
        <f t="shared" si="1729"/>
        <v>A+J=</v>
      </c>
      <c r="AA3775" s="95">
        <f t="shared" si="1730"/>
        <v>48563</v>
      </c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4"/>
      <c r="DP3775" s="1"/>
      <c r="DQ3775" s="1"/>
      <c r="DR3775" s="1"/>
      <c r="DS3775" s="1"/>
      <c r="DT3775" s="1"/>
      <c r="DU3775" s="1"/>
    </row>
    <row r="3776" spans="1:125" ht="12.75" x14ac:dyDescent="0.2">
      <c r="A3776" s="89">
        <f t="shared" si="1725"/>
        <v>48545</v>
      </c>
      <c r="B3776" s="105">
        <f t="shared" si="1735"/>
        <v>686.36472934999995</v>
      </c>
      <c r="C3776" s="90">
        <f t="shared" si="1736"/>
        <v>405.59859512999998</v>
      </c>
      <c r="D3776" s="91">
        <f t="shared" si="1737"/>
        <v>7245.38</v>
      </c>
      <c r="E3776" s="92">
        <f t="shared" si="1738"/>
        <v>7276.54</v>
      </c>
      <c r="F3776" s="93">
        <f t="shared" si="1739"/>
        <v>45763</v>
      </c>
      <c r="G3776" s="94">
        <f t="shared" si="1740"/>
        <v>4.3006716003852752E-3</v>
      </c>
      <c r="H3776" s="95">
        <f t="shared" si="1732"/>
        <v>48563</v>
      </c>
      <c r="I3776" s="95">
        <f t="shared" si="1741"/>
        <v>48563</v>
      </c>
      <c r="J3776" s="96">
        <f t="shared" si="1733"/>
        <v>21</v>
      </c>
      <c r="K3776" s="96">
        <f t="shared" si="1734"/>
        <v>9</v>
      </c>
      <c r="L3776" s="8">
        <f t="shared" si="1726"/>
        <v>1.00184088</v>
      </c>
      <c r="M3776" s="97">
        <f t="shared" si="1742"/>
        <v>1.0043006699999999</v>
      </c>
      <c r="N3776" s="97">
        <f t="shared" si="1743"/>
        <v>1.682418541671054</v>
      </c>
      <c r="O3776" s="90">
        <f t="shared" si="1744"/>
        <v>1.68551567</v>
      </c>
      <c r="P3776" s="90">
        <f t="shared" si="1745"/>
        <v>683.64278781999997</v>
      </c>
      <c r="Q3776" s="98">
        <f t="shared" si="1731"/>
        <v>0</v>
      </c>
      <c r="R3776" s="7">
        <f t="shared" si="1727"/>
        <v>0</v>
      </c>
      <c r="S3776" s="90">
        <f t="shared" si="1746"/>
        <v>0</v>
      </c>
      <c r="T3776" s="99">
        <f t="shared" si="1728"/>
        <v>0.117687</v>
      </c>
      <c r="U3776" s="98">
        <f t="shared" si="1747"/>
        <v>9</v>
      </c>
      <c r="V3776" s="98">
        <v>252</v>
      </c>
      <c r="W3776" s="97">
        <f t="shared" si="1748"/>
        <v>1.003981526</v>
      </c>
      <c r="X3776" s="90">
        <f t="shared" si="1749"/>
        <v>2.7219415300000001</v>
      </c>
      <c r="Y3776" s="90">
        <f t="shared" si="1750"/>
        <v>0</v>
      </c>
      <c r="Z3776" s="100" t="str">
        <f t="shared" si="1729"/>
        <v>A+J=</v>
      </c>
      <c r="AA3776" s="95">
        <f t="shared" si="1730"/>
        <v>48563</v>
      </c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4"/>
      <c r="DP3776" s="1"/>
      <c r="DQ3776" s="1"/>
      <c r="DR3776" s="1"/>
      <c r="DS3776" s="1"/>
      <c r="DT3776" s="1"/>
      <c r="DU3776" s="1"/>
    </row>
    <row r="3777" spans="1:125" ht="12.75" x14ac:dyDescent="0.2">
      <c r="A3777" s="89">
        <f t="shared" si="1725"/>
        <v>48546</v>
      </c>
      <c r="B3777" s="105">
        <f t="shared" si="1735"/>
        <v>686.36472934999995</v>
      </c>
      <c r="C3777" s="90">
        <f t="shared" si="1736"/>
        <v>405.59859512999998</v>
      </c>
      <c r="D3777" s="91">
        <f t="shared" si="1737"/>
        <v>7245.38</v>
      </c>
      <c r="E3777" s="92">
        <f t="shared" si="1738"/>
        <v>7276.54</v>
      </c>
      <c r="F3777" s="93">
        <f t="shared" si="1739"/>
        <v>45763</v>
      </c>
      <c r="G3777" s="94">
        <f t="shared" si="1740"/>
        <v>4.3006716003852752E-3</v>
      </c>
      <c r="H3777" s="95">
        <f t="shared" si="1732"/>
        <v>48563</v>
      </c>
      <c r="I3777" s="95">
        <f t="shared" si="1741"/>
        <v>48563</v>
      </c>
      <c r="J3777" s="96">
        <f t="shared" si="1733"/>
        <v>21</v>
      </c>
      <c r="K3777" s="96">
        <f t="shared" si="1734"/>
        <v>9</v>
      </c>
      <c r="L3777" s="8">
        <f t="shared" si="1726"/>
        <v>1.00184088</v>
      </c>
      <c r="M3777" s="97">
        <f t="shared" si="1742"/>
        <v>1.0043006699999999</v>
      </c>
      <c r="N3777" s="97">
        <f t="shared" si="1743"/>
        <v>1.682418541671054</v>
      </c>
      <c r="O3777" s="90">
        <f t="shared" si="1744"/>
        <v>1.68551567</v>
      </c>
      <c r="P3777" s="90">
        <f t="shared" si="1745"/>
        <v>683.64278781999997</v>
      </c>
      <c r="Q3777" s="98">
        <f t="shared" si="1731"/>
        <v>0</v>
      </c>
      <c r="R3777" s="7">
        <f t="shared" si="1727"/>
        <v>0</v>
      </c>
      <c r="S3777" s="90">
        <f t="shared" si="1746"/>
        <v>0</v>
      </c>
      <c r="T3777" s="99">
        <f t="shared" si="1728"/>
        <v>0.117687</v>
      </c>
      <c r="U3777" s="98">
        <f t="shared" si="1747"/>
        <v>9</v>
      </c>
      <c r="V3777" s="98">
        <v>252</v>
      </c>
      <c r="W3777" s="97">
        <f t="shared" si="1748"/>
        <v>1.003981526</v>
      </c>
      <c r="X3777" s="90">
        <f t="shared" si="1749"/>
        <v>2.7219415300000001</v>
      </c>
      <c r="Y3777" s="90">
        <f t="shared" si="1750"/>
        <v>0</v>
      </c>
      <c r="Z3777" s="100" t="str">
        <f t="shared" si="1729"/>
        <v>A+J=</v>
      </c>
      <c r="AA3777" s="95">
        <f t="shared" si="1730"/>
        <v>48563</v>
      </c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4"/>
      <c r="DP3777" s="1"/>
      <c r="DQ3777" s="1"/>
      <c r="DR3777" s="1"/>
      <c r="DS3777" s="1"/>
      <c r="DT3777" s="1"/>
      <c r="DU3777" s="1"/>
    </row>
    <row r="3778" spans="1:125" ht="12.75" x14ac:dyDescent="0.2">
      <c r="A3778" s="89">
        <f t="shared" si="1725"/>
        <v>48547</v>
      </c>
      <c r="B3778" s="105">
        <f t="shared" si="1735"/>
        <v>686.36472934999995</v>
      </c>
      <c r="C3778" s="90">
        <f t="shared" si="1736"/>
        <v>405.59859512999998</v>
      </c>
      <c r="D3778" s="91">
        <f t="shared" si="1737"/>
        <v>7245.38</v>
      </c>
      <c r="E3778" s="92">
        <f t="shared" si="1738"/>
        <v>7276.54</v>
      </c>
      <c r="F3778" s="93">
        <f t="shared" si="1739"/>
        <v>45763</v>
      </c>
      <c r="G3778" s="94">
        <f t="shared" si="1740"/>
        <v>4.3006716003852752E-3</v>
      </c>
      <c r="H3778" s="95">
        <f t="shared" si="1732"/>
        <v>48563</v>
      </c>
      <c r="I3778" s="95">
        <f t="shared" si="1741"/>
        <v>48563</v>
      </c>
      <c r="J3778" s="96">
        <f t="shared" si="1733"/>
        <v>21</v>
      </c>
      <c r="K3778" s="96">
        <f t="shared" si="1734"/>
        <v>9</v>
      </c>
      <c r="L3778" s="8">
        <f t="shared" si="1726"/>
        <v>1.00184088</v>
      </c>
      <c r="M3778" s="97">
        <f t="shared" si="1742"/>
        <v>1.0043006699999999</v>
      </c>
      <c r="N3778" s="97">
        <f t="shared" si="1743"/>
        <v>1.682418541671054</v>
      </c>
      <c r="O3778" s="90">
        <f t="shared" si="1744"/>
        <v>1.68551567</v>
      </c>
      <c r="P3778" s="90">
        <f t="shared" si="1745"/>
        <v>683.64278781999997</v>
      </c>
      <c r="Q3778" s="98">
        <f t="shared" si="1731"/>
        <v>0</v>
      </c>
      <c r="R3778" s="7">
        <f t="shared" si="1727"/>
        <v>0</v>
      </c>
      <c r="S3778" s="90">
        <f t="shared" si="1746"/>
        <v>0</v>
      </c>
      <c r="T3778" s="99">
        <f t="shared" si="1728"/>
        <v>0.117687</v>
      </c>
      <c r="U3778" s="98">
        <f t="shared" si="1747"/>
        <v>9</v>
      </c>
      <c r="V3778" s="98">
        <v>252</v>
      </c>
      <c r="W3778" s="97">
        <f t="shared" si="1748"/>
        <v>1.003981526</v>
      </c>
      <c r="X3778" s="90">
        <f t="shared" si="1749"/>
        <v>2.7219415300000001</v>
      </c>
      <c r="Y3778" s="90">
        <f t="shared" si="1750"/>
        <v>0</v>
      </c>
      <c r="Z3778" s="100" t="str">
        <f t="shared" si="1729"/>
        <v>A+J=</v>
      </c>
      <c r="AA3778" s="95">
        <f t="shared" si="1730"/>
        <v>48563</v>
      </c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4"/>
      <c r="DP3778" s="1"/>
      <c r="DQ3778" s="1"/>
      <c r="DR3778" s="1"/>
      <c r="DS3778" s="1"/>
      <c r="DT3778" s="1"/>
      <c r="DU3778" s="1"/>
    </row>
    <row r="3779" spans="1:125" ht="12.75" x14ac:dyDescent="0.2">
      <c r="A3779" s="89">
        <f t="shared" si="1725"/>
        <v>48548</v>
      </c>
      <c r="B3779" s="105">
        <f t="shared" si="1735"/>
        <v>686.80817014000002</v>
      </c>
      <c r="C3779" s="90">
        <f t="shared" si="1736"/>
        <v>405.59859512999998</v>
      </c>
      <c r="D3779" s="91">
        <f t="shared" si="1737"/>
        <v>7245.38</v>
      </c>
      <c r="E3779" s="92">
        <f t="shared" si="1738"/>
        <v>7276.54</v>
      </c>
      <c r="F3779" s="93">
        <f t="shared" si="1739"/>
        <v>45763</v>
      </c>
      <c r="G3779" s="94">
        <f t="shared" si="1740"/>
        <v>4.3006716003852752E-3</v>
      </c>
      <c r="H3779" s="95">
        <f t="shared" si="1732"/>
        <v>48563</v>
      </c>
      <c r="I3779" s="95">
        <f t="shared" si="1741"/>
        <v>48563</v>
      </c>
      <c r="J3779" s="96">
        <f t="shared" si="1733"/>
        <v>21</v>
      </c>
      <c r="K3779" s="96">
        <f t="shared" si="1734"/>
        <v>10</v>
      </c>
      <c r="L3779" s="8">
        <f t="shared" si="1726"/>
        <v>1.00204563</v>
      </c>
      <c r="M3779" s="97">
        <f t="shared" si="1742"/>
        <v>1.0043006699999999</v>
      </c>
      <c r="N3779" s="97">
        <f t="shared" si="1743"/>
        <v>1.682418541671054</v>
      </c>
      <c r="O3779" s="90">
        <f t="shared" si="1744"/>
        <v>1.68586014</v>
      </c>
      <c r="P3779" s="90">
        <f t="shared" si="1745"/>
        <v>683.78250435999996</v>
      </c>
      <c r="Q3779" s="98">
        <f t="shared" si="1731"/>
        <v>0</v>
      </c>
      <c r="R3779" s="7">
        <f t="shared" si="1727"/>
        <v>0</v>
      </c>
      <c r="S3779" s="90">
        <f t="shared" si="1746"/>
        <v>0</v>
      </c>
      <c r="T3779" s="99">
        <f t="shared" si="1728"/>
        <v>0.117687</v>
      </c>
      <c r="U3779" s="98">
        <f t="shared" si="1747"/>
        <v>10</v>
      </c>
      <c r="V3779" s="98">
        <v>252</v>
      </c>
      <c r="W3779" s="97">
        <f t="shared" si="1748"/>
        <v>1.0044248950000001</v>
      </c>
      <c r="X3779" s="90">
        <f t="shared" si="1749"/>
        <v>3.0256657800000002</v>
      </c>
      <c r="Y3779" s="90">
        <f t="shared" si="1750"/>
        <v>0</v>
      </c>
      <c r="Z3779" s="100" t="str">
        <f t="shared" si="1729"/>
        <v>A+J=</v>
      </c>
      <c r="AA3779" s="95">
        <f t="shared" si="1730"/>
        <v>48563</v>
      </c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4"/>
      <c r="DP3779" s="1"/>
      <c r="DQ3779" s="1"/>
      <c r="DR3779" s="1"/>
      <c r="DS3779" s="1"/>
      <c r="DT3779" s="1"/>
      <c r="DU3779" s="1"/>
    </row>
    <row r="3780" spans="1:125" ht="12.75" x14ac:dyDescent="0.2">
      <c r="A3780" s="89">
        <f t="shared" si="1725"/>
        <v>48549</v>
      </c>
      <c r="B3780" s="105">
        <f t="shared" si="1735"/>
        <v>687.25190557000008</v>
      </c>
      <c r="C3780" s="90">
        <f t="shared" si="1736"/>
        <v>405.59859512999998</v>
      </c>
      <c r="D3780" s="91">
        <f t="shared" si="1737"/>
        <v>7245.38</v>
      </c>
      <c r="E3780" s="92">
        <f t="shared" si="1738"/>
        <v>7276.54</v>
      </c>
      <c r="F3780" s="93">
        <f t="shared" si="1739"/>
        <v>45763</v>
      </c>
      <c r="G3780" s="94">
        <f t="shared" si="1740"/>
        <v>4.3006716003852752E-3</v>
      </c>
      <c r="H3780" s="95">
        <f t="shared" si="1732"/>
        <v>48563</v>
      </c>
      <c r="I3780" s="95">
        <f t="shared" si="1741"/>
        <v>48563</v>
      </c>
      <c r="J3780" s="96">
        <f t="shared" si="1733"/>
        <v>21</v>
      </c>
      <c r="K3780" s="96">
        <f t="shared" si="1734"/>
        <v>11</v>
      </c>
      <c r="L3780" s="8">
        <f t="shared" si="1726"/>
        <v>1.0022504299999999</v>
      </c>
      <c r="M3780" s="97">
        <f t="shared" si="1742"/>
        <v>1.0043006699999999</v>
      </c>
      <c r="N3780" s="97">
        <f t="shared" si="1743"/>
        <v>1.682418541671054</v>
      </c>
      <c r="O3780" s="90">
        <f t="shared" si="1744"/>
        <v>1.6862047</v>
      </c>
      <c r="P3780" s="90">
        <f t="shared" si="1745"/>
        <v>683.92225742000005</v>
      </c>
      <c r="Q3780" s="98">
        <f t="shared" si="1731"/>
        <v>0</v>
      </c>
      <c r="R3780" s="7">
        <f t="shared" si="1727"/>
        <v>0</v>
      </c>
      <c r="S3780" s="90">
        <f t="shared" si="1746"/>
        <v>0</v>
      </c>
      <c r="T3780" s="99">
        <f t="shared" si="1728"/>
        <v>0.117687</v>
      </c>
      <c r="U3780" s="98">
        <f t="shared" si="1747"/>
        <v>11</v>
      </c>
      <c r="V3780" s="98">
        <v>252</v>
      </c>
      <c r="W3780" s="97">
        <f t="shared" si="1748"/>
        <v>1.00486846</v>
      </c>
      <c r="X3780" s="90">
        <f t="shared" si="1749"/>
        <v>3.3296481500000001</v>
      </c>
      <c r="Y3780" s="90">
        <f t="shared" si="1750"/>
        <v>0</v>
      </c>
      <c r="Z3780" s="100" t="str">
        <f t="shared" si="1729"/>
        <v>A+J=</v>
      </c>
      <c r="AA3780" s="95">
        <f t="shared" si="1730"/>
        <v>48563</v>
      </c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4"/>
      <c r="DP3780" s="1"/>
      <c r="DQ3780" s="1"/>
      <c r="DR3780" s="1"/>
      <c r="DS3780" s="1"/>
      <c r="DT3780" s="1"/>
      <c r="DU3780" s="1"/>
    </row>
    <row r="3781" spans="1:125" ht="12.75" x14ac:dyDescent="0.2">
      <c r="A3781" s="89">
        <f t="shared" si="1725"/>
        <v>48550</v>
      </c>
      <c r="B3781" s="105">
        <f t="shared" si="1735"/>
        <v>687.69591943</v>
      </c>
      <c r="C3781" s="90">
        <f t="shared" si="1736"/>
        <v>405.59859512999998</v>
      </c>
      <c r="D3781" s="91">
        <f t="shared" si="1737"/>
        <v>7245.38</v>
      </c>
      <c r="E3781" s="92">
        <f t="shared" si="1738"/>
        <v>7276.54</v>
      </c>
      <c r="F3781" s="93">
        <f t="shared" si="1739"/>
        <v>45763</v>
      </c>
      <c r="G3781" s="94">
        <f t="shared" si="1740"/>
        <v>4.3006716003852752E-3</v>
      </c>
      <c r="H3781" s="95">
        <f t="shared" si="1732"/>
        <v>48563</v>
      </c>
      <c r="I3781" s="95">
        <f t="shared" si="1741"/>
        <v>48563</v>
      </c>
      <c r="J3781" s="96">
        <f t="shared" si="1733"/>
        <v>21</v>
      </c>
      <c r="K3781" s="96">
        <f t="shared" si="1734"/>
        <v>12</v>
      </c>
      <c r="L3781" s="8">
        <f t="shared" si="1726"/>
        <v>1.0024552600000001</v>
      </c>
      <c r="M3781" s="97">
        <f t="shared" si="1742"/>
        <v>1.0043006699999999</v>
      </c>
      <c r="N3781" s="97">
        <f t="shared" si="1743"/>
        <v>1.682418541671054</v>
      </c>
      <c r="O3781" s="90">
        <f t="shared" si="1744"/>
        <v>1.68654931</v>
      </c>
      <c r="P3781" s="90">
        <f t="shared" si="1745"/>
        <v>684.06203074999996</v>
      </c>
      <c r="Q3781" s="98">
        <f t="shared" si="1731"/>
        <v>0</v>
      </c>
      <c r="R3781" s="7">
        <f t="shared" si="1727"/>
        <v>0</v>
      </c>
      <c r="S3781" s="90">
        <f t="shared" si="1746"/>
        <v>0</v>
      </c>
      <c r="T3781" s="99">
        <f t="shared" si="1728"/>
        <v>0.117687</v>
      </c>
      <c r="U3781" s="98">
        <f t="shared" si="1747"/>
        <v>12</v>
      </c>
      <c r="V3781" s="98">
        <v>252</v>
      </c>
      <c r="W3781" s="97">
        <f t="shared" si="1748"/>
        <v>1.0053122210000001</v>
      </c>
      <c r="X3781" s="90">
        <f t="shared" si="1749"/>
        <v>3.6338886800000001</v>
      </c>
      <c r="Y3781" s="90">
        <f t="shared" si="1750"/>
        <v>0</v>
      </c>
      <c r="Z3781" s="100" t="str">
        <f t="shared" si="1729"/>
        <v>A+J=</v>
      </c>
      <c r="AA3781" s="95">
        <f t="shared" si="1730"/>
        <v>48563</v>
      </c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4"/>
      <c r="DP3781" s="1"/>
      <c r="DQ3781" s="1"/>
      <c r="DR3781" s="1"/>
      <c r="DS3781" s="1"/>
      <c r="DT3781" s="1"/>
      <c r="DU3781" s="1"/>
    </row>
    <row r="3782" spans="1:125" ht="12.75" x14ac:dyDescent="0.2">
      <c r="A3782" s="89">
        <f t="shared" si="1725"/>
        <v>48551</v>
      </c>
      <c r="B3782" s="105">
        <f t="shared" si="1735"/>
        <v>688.1402274699999</v>
      </c>
      <c r="C3782" s="90">
        <f t="shared" si="1736"/>
        <v>405.59859512999998</v>
      </c>
      <c r="D3782" s="91">
        <f t="shared" si="1737"/>
        <v>7245.38</v>
      </c>
      <c r="E3782" s="92">
        <f t="shared" si="1738"/>
        <v>7276.54</v>
      </c>
      <c r="F3782" s="93">
        <f t="shared" si="1739"/>
        <v>45763</v>
      </c>
      <c r="G3782" s="94">
        <f t="shared" si="1740"/>
        <v>4.3006716003852752E-3</v>
      </c>
      <c r="H3782" s="95">
        <f t="shared" si="1732"/>
        <v>48563</v>
      </c>
      <c r="I3782" s="95">
        <f t="shared" si="1741"/>
        <v>48563</v>
      </c>
      <c r="J3782" s="96">
        <f t="shared" si="1733"/>
        <v>21</v>
      </c>
      <c r="K3782" s="96">
        <f t="shared" si="1734"/>
        <v>13</v>
      </c>
      <c r="L3782" s="8">
        <f t="shared" si="1726"/>
        <v>1.0026601399999999</v>
      </c>
      <c r="M3782" s="97">
        <f t="shared" si="1742"/>
        <v>1.0043006699999999</v>
      </c>
      <c r="N3782" s="97">
        <f t="shared" si="1743"/>
        <v>1.682418541671054</v>
      </c>
      <c r="O3782" s="90">
        <f t="shared" si="1744"/>
        <v>1.6868940100000001</v>
      </c>
      <c r="P3782" s="90">
        <f t="shared" si="1745"/>
        <v>684.20184057999995</v>
      </c>
      <c r="Q3782" s="98">
        <f t="shared" si="1731"/>
        <v>0</v>
      </c>
      <c r="R3782" s="7">
        <f t="shared" si="1727"/>
        <v>0</v>
      </c>
      <c r="S3782" s="90">
        <f t="shared" si="1746"/>
        <v>0</v>
      </c>
      <c r="T3782" s="99">
        <f t="shared" si="1728"/>
        <v>0.117687</v>
      </c>
      <c r="U3782" s="98">
        <f t="shared" si="1747"/>
        <v>13</v>
      </c>
      <c r="V3782" s="98">
        <v>252</v>
      </c>
      <c r="W3782" s="97">
        <f t="shared" si="1748"/>
        <v>1.0057561770000001</v>
      </c>
      <c r="X3782" s="90">
        <f t="shared" si="1749"/>
        <v>3.9383868899999999</v>
      </c>
      <c r="Y3782" s="90">
        <f t="shared" si="1750"/>
        <v>0</v>
      </c>
      <c r="Z3782" s="100" t="str">
        <f t="shared" si="1729"/>
        <v>A+J=</v>
      </c>
      <c r="AA3782" s="95">
        <f t="shared" si="1730"/>
        <v>48563</v>
      </c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4"/>
      <c r="DP3782" s="1"/>
      <c r="DQ3782" s="1"/>
      <c r="DR3782" s="1"/>
      <c r="DS3782" s="1"/>
      <c r="DT3782" s="1"/>
      <c r="DU3782" s="1"/>
    </row>
    <row r="3783" spans="1:125" ht="12.75" x14ac:dyDescent="0.2">
      <c r="A3783" s="89">
        <f t="shared" si="1725"/>
        <v>48552</v>
      </c>
      <c r="B3783" s="105">
        <f t="shared" si="1735"/>
        <v>688.58481897000001</v>
      </c>
      <c r="C3783" s="90">
        <f t="shared" si="1736"/>
        <v>405.59859512999998</v>
      </c>
      <c r="D3783" s="91">
        <f t="shared" si="1737"/>
        <v>7245.38</v>
      </c>
      <c r="E3783" s="92">
        <f t="shared" si="1738"/>
        <v>7276.54</v>
      </c>
      <c r="F3783" s="93">
        <f t="shared" si="1739"/>
        <v>45763</v>
      </c>
      <c r="G3783" s="94">
        <f t="shared" si="1740"/>
        <v>4.3006716003852752E-3</v>
      </c>
      <c r="H3783" s="95">
        <f t="shared" si="1732"/>
        <v>48563</v>
      </c>
      <c r="I3783" s="95">
        <f t="shared" si="1741"/>
        <v>48563</v>
      </c>
      <c r="J3783" s="96">
        <f t="shared" si="1733"/>
        <v>21</v>
      </c>
      <c r="K3783" s="96">
        <f t="shared" si="1734"/>
        <v>14</v>
      </c>
      <c r="L3783" s="8">
        <f t="shared" si="1726"/>
        <v>1.00286506</v>
      </c>
      <c r="M3783" s="97">
        <f t="shared" si="1742"/>
        <v>1.0043006699999999</v>
      </c>
      <c r="N3783" s="97">
        <f t="shared" si="1743"/>
        <v>1.682418541671054</v>
      </c>
      <c r="O3783" s="90">
        <f t="shared" si="1744"/>
        <v>1.68723877</v>
      </c>
      <c r="P3783" s="90">
        <f t="shared" si="1745"/>
        <v>684.34167476000005</v>
      </c>
      <c r="Q3783" s="98">
        <f t="shared" si="1731"/>
        <v>0</v>
      </c>
      <c r="R3783" s="7">
        <f t="shared" si="1727"/>
        <v>0</v>
      </c>
      <c r="S3783" s="90">
        <f t="shared" si="1746"/>
        <v>0</v>
      </c>
      <c r="T3783" s="99">
        <f t="shared" si="1728"/>
        <v>0.117687</v>
      </c>
      <c r="U3783" s="98">
        <f t="shared" si="1747"/>
        <v>14</v>
      </c>
      <c r="V3783" s="98">
        <v>252</v>
      </c>
      <c r="W3783" s="97">
        <f t="shared" si="1748"/>
        <v>1.00620033</v>
      </c>
      <c r="X3783" s="90">
        <f t="shared" si="1749"/>
        <v>4.2431442099999996</v>
      </c>
      <c r="Y3783" s="90">
        <f t="shared" si="1750"/>
        <v>0</v>
      </c>
      <c r="Z3783" s="100" t="str">
        <f t="shared" si="1729"/>
        <v>A+J=</v>
      </c>
      <c r="AA3783" s="95">
        <f t="shared" si="1730"/>
        <v>48563</v>
      </c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4"/>
      <c r="DP3783" s="1"/>
      <c r="DQ3783" s="1"/>
      <c r="DR3783" s="1"/>
      <c r="DS3783" s="1"/>
      <c r="DT3783" s="1"/>
      <c r="DU3783" s="1"/>
    </row>
    <row r="3784" spans="1:125" ht="12.75" x14ac:dyDescent="0.2">
      <c r="A3784" s="89">
        <f t="shared" si="1725"/>
        <v>48553</v>
      </c>
      <c r="B3784" s="105">
        <f t="shared" si="1735"/>
        <v>688.58481897000001</v>
      </c>
      <c r="C3784" s="90">
        <f t="shared" si="1736"/>
        <v>405.59859512999998</v>
      </c>
      <c r="D3784" s="91">
        <f t="shared" si="1737"/>
        <v>7245.38</v>
      </c>
      <c r="E3784" s="92">
        <f t="shared" si="1738"/>
        <v>7276.54</v>
      </c>
      <c r="F3784" s="93">
        <f t="shared" si="1739"/>
        <v>45763</v>
      </c>
      <c r="G3784" s="94">
        <f t="shared" si="1740"/>
        <v>4.3006716003852752E-3</v>
      </c>
      <c r="H3784" s="95">
        <f t="shared" si="1732"/>
        <v>48563</v>
      </c>
      <c r="I3784" s="95">
        <f t="shared" si="1741"/>
        <v>48563</v>
      </c>
      <c r="J3784" s="96">
        <f t="shared" si="1733"/>
        <v>21</v>
      </c>
      <c r="K3784" s="96">
        <f t="shared" si="1734"/>
        <v>14</v>
      </c>
      <c r="L3784" s="8">
        <f t="shared" si="1726"/>
        <v>1.00286506</v>
      </c>
      <c r="M3784" s="97">
        <f t="shared" si="1742"/>
        <v>1.0043006699999999</v>
      </c>
      <c r="N3784" s="97">
        <f t="shared" si="1743"/>
        <v>1.682418541671054</v>
      </c>
      <c r="O3784" s="90">
        <f t="shared" si="1744"/>
        <v>1.68723877</v>
      </c>
      <c r="P3784" s="90">
        <f t="shared" si="1745"/>
        <v>684.34167476000005</v>
      </c>
      <c r="Q3784" s="98">
        <f t="shared" si="1731"/>
        <v>0</v>
      </c>
      <c r="R3784" s="7">
        <f t="shared" si="1727"/>
        <v>0</v>
      </c>
      <c r="S3784" s="90">
        <f t="shared" si="1746"/>
        <v>0</v>
      </c>
      <c r="T3784" s="99">
        <f t="shared" si="1728"/>
        <v>0.117687</v>
      </c>
      <c r="U3784" s="98">
        <f t="shared" si="1747"/>
        <v>14</v>
      </c>
      <c r="V3784" s="98">
        <v>252</v>
      </c>
      <c r="W3784" s="97">
        <f t="shared" si="1748"/>
        <v>1.00620033</v>
      </c>
      <c r="X3784" s="90">
        <f t="shared" si="1749"/>
        <v>4.2431442099999996</v>
      </c>
      <c r="Y3784" s="90">
        <f t="shared" si="1750"/>
        <v>0</v>
      </c>
      <c r="Z3784" s="100" t="str">
        <f t="shared" si="1729"/>
        <v>A+J=</v>
      </c>
      <c r="AA3784" s="95">
        <f t="shared" si="1730"/>
        <v>48563</v>
      </c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4"/>
      <c r="DP3784" s="1"/>
      <c r="DQ3784" s="1"/>
      <c r="DR3784" s="1"/>
      <c r="DS3784" s="1"/>
      <c r="DT3784" s="1"/>
      <c r="DU3784" s="1"/>
    </row>
    <row r="3785" spans="1:125" ht="12.75" x14ac:dyDescent="0.2">
      <c r="A3785" s="89">
        <f t="shared" si="1725"/>
        <v>48554</v>
      </c>
      <c r="B3785" s="105">
        <f t="shared" si="1735"/>
        <v>688.58481897000001</v>
      </c>
      <c r="C3785" s="90">
        <f t="shared" si="1736"/>
        <v>405.59859512999998</v>
      </c>
      <c r="D3785" s="91">
        <f t="shared" si="1737"/>
        <v>7245.38</v>
      </c>
      <c r="E3785" s="92">
        <f t="shared" si="1738"/>
        <v>7276.54</v>
      </c>
      <c r="F3785" s="93">
        <f t="shared" si="1739"/>
        <v>45763</v>
      </c>
      <c r="G3785" s="94">
        <f t="shared" si="1740"/>
        <v>4.3006716003852752E-3</v>
      </c>
      <c r="H3785" s="95">
        <f t="shared" si="1732"/>
        <v>48563</v>
      </c>
      <c r="I3785" s="95">
        <f t="shared" si="1741"/>
        <v>48563</v>
      </c>
      <c r="J3785" s="96">
        <f t="shared" si="1733"/>
        <v>21</v>
      </c>
      <c r="K3785" s="96">
        <f t="shared" si="1734"/>
        <v>14</v>
      </c>
      <c r="L3785" s="8">
        <f t="shared" si="1726"/>
        <v>1.00286506</v>
      </c>
      <c r="M3785" s="97">
        <f t="shared" si="1742"/>
        <v>1.0043006699999999</v>
      </c>
      <c r="N3785" s="97">
        <f t="shared" si="1743"/>
        <v>1.682418541671054</v>
      </c>
      <c r="O3785" s="90">
        <f t="shared" si="1744"/>
        <v>1.68723877</v>
      </c>
      <c r="P3785" s="90">
        <f t="shared" si="1745"/>
        <v>684.34167476000005</v>
      </c>
      <c r="Q3785" s="98">
        <f t="shared" si="1731"/>
        <v>0</v>
      </c>
      <c r="R3785" s="7">
        <f t="shared" si="1727"/>
        <v>0</v>
      </c>
      <c r="S3785" s="90">
        <f t="shared" si="1746"/>
        <v>0</v>
      </c>
      <c r="T3785" s="99">
        <f t="shared" si="1728"/>
        <v>0.117687</v>
      </c>
      <c r="U3785" s="98">
        <f t="shared" si="1747"/>
        <v>14</v>
      </c>
      <c r="V3785" s="98">
        <v>252</v>
      </c>
      <c r="W3785" s="97">
        <f t="shared" si="1748"/>
        <v>1.00620033</v>
      </c>
      <c r="X3785" s="90">
        <f t="shared" si="1749"/>
        <v>4.2431442099999996</v>
      </c>
      <c r="Y3785" s="90">
        <f t="shared" si="1750"/>
        <v>0</v>
      </c>
      <c r="Z3785" s="100" t="str">
        <f t="shared" si="1729"/>
        <v>A+J=</v>
      </c>
      <c r="AA3785" s="95">
        <f t="shared" si="1730"/>
        <v>48563</v>
      </c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4"/>
      <c r="DP3785" s="1"/>
      <c r="DQ3785" s="1"/>
      <c r="DR3785" s="1"/>
      <c r="DS3785" s="1"/>
      <c r="DT3785" s="1"/>
      <c r="DU3785" s="1"/>
    </row>
    <row r="3786" spans="1:125" ht="12.75" x14ac:dyDescent="0.2">
      <c r="A3786" s="89">
        <f t="shared" si="1725"/>
        <v>48555</v>
      </c>
      <c r="B3786" s="105">
        <f t="shared" si="1735"/>
        <v>689.02969741000004</v>
      </c>
      <c r="C3786" s="90">
        <f t="shared" si="1736"/>
        <v>405.59859512999998</v>
      </c>
      <c r="D3786" s="91">
        <f t="shared" si="1737"/>
        <v>7245.38</v>
      </c>
      <c r="E3786" s="92">
        <f t="shared" si="1738"/>
        <v>7276.54</v>
      </c>
      <c r="F3786" s="93">
        <f t="shared" si="1739"/>
        <v>45763</v>
      </c>
      <c r="G3786" s="94">
        <f t="shared" si="1740"/>
        <v>4.3006716003852752E-3</v>
      </c>
      <c r="H3786" s="95">
        <f t="shared" si="1732"/>
        <v>48563</v>
      </c>
      <c r="I3786" s="95">
        <f t="shared" si="1741"/>
        <v>48563</v>
      </c>
      <c r="J3786" s="96">
        <f t="shared" si="1733"/>
        <v>21</v>
      </c>
      <c r="K3786" s="96">
        <f t="shared" si="1734"/>
        <v>15</v>
      </c>
      <c r="L3786" s="8">
        <f t="shared" si="1726"/>
        <v>1.00307002</v>
      </c>
      <c r="M3786" s="97">
        <f t="shared" si="1742"/>
        <v>1.0043006699999999</v>
      </c>
      <c r="N3786" s="97">
        <f t="shared" si="1743"/>
        <v>1.682418541671054</v>
      </c>
      <c r="O3786" s="90">
        <f t="shared" si="1744"/>
        <v>1.6875836</v>
      </c>
      <c r="P3786" s="90">
        <f t="shared" si="1745"/>
        <v>684.48153732000003</v>
      </c>
      <c r="Q3786" s="98">
        <f t="shared" si="1731"/>
        <v>0</v>
      </c>
      <c r="R3786" s="7">
        <f t="shared" si="1727"/>
        <v>0</v>
      </c>
      <c r="S3786" s="90">
        <f t="shared" si="1746"/>
        <v>0</v>
      </c>
      <c r="T3786" s="99">
        <f t="shared" si="1728"/>
        <v>0.117687</v>
      </c>
      <c r="U3786" s="98">
        <f t="shared" si="1747"/>
        <v>15</v>
      </c>
      <c r="V3786" s="98">
        <v>252</v>
      </c>
      <c r="W3786" s="97">
        <f t="shared" si="1748"/>
        <v>1.0066446790000001</v>
      </c>
      <c r="X3786" s="90">
        <f t="shared" si="1749"/>
        <v>4.5481600899999997</v>
      </c>
      <c r="Y3786" s="90">
        <f t="shared" si="1750"/>
        <v>0</v>
      </c>
      <c r="Z3786" s="100" t="str">
        <f t="shared" si="1729"/>
        <v>A+J=</v>
      </c>
      <c r="AA3786" s="95">
        <f t="shared" si="1730"/>
        <v>48563</v>
      </c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4"/>
      <c r="DP3786" s="1"/>
      <c r="DQ3786" s="1"/>
      <c r="DR3786" s="1"/>
      <c r="DS3786" s="1"/>
      <c r="DT3786" s="1"/>
      <c r="DU3786" s="1"/>
    </row>
    <row r="3787" spans="1:125" ht="12.75" x14ac:dyDescent="0.2">
      <c r="A3787" s="89">
        <f t="shared" si="1725"/>
        <v>48556</v>
      </c>
      <c r="B3787" s="105">
        <f t="shared" si="1735"/>
        <v>689.47485885000003</v>
      </c>
      <c r="C3787" s="90">
        <f t="shared" si="1736"/>
        <v>405.59859512999998</v>
      </c>
      <c r="D3787" s="91">
        <f t="shared" si="1737"/>
        <v>7245.38</v>
      </c>
      <c r="E3787" s="92">
        <f t="shared" si="1738"/>
        <v>7276.54</v>
      </c>
      <c r="F3787" s="93">
        <f t="shared" si="1739"/>
        <v>45763</v>
      </c>
      <c r="G3787" s="94">
        <f t="shared" si="1740"/>
        <v>4.3006716003852752E-3</v>
      </c>
      <c r="H3787" s="95">
        <f t="shared" si="1732"/>
        <v>48563</v>
      </c>
      <c r="I3787" s="95">
        <f t="shared" si="1741"/>
        <v>48563</v>
      </c>
      <c r="J3787" s="96">
        <f t="shared" si="1733"/>
        <v>21</v>
      </c>
      <c r="K3787" s="96">
        <f t="shared" si="1734"/>
        <v>16</v>
      </c>
      <c r="L3787" s="8">
        <f t="shared" si="1726"/>
        <v>1.00327502</v>
      </c>
      <c r="M3787" s="97">
        <f t="shared" si="1742"/>
        <v>1.0043006699999999</v>
      </c>
      <c r="N3787" s="97">
        <f t="shared" si="1743"/>
        <v>1.682418541671054</v>
      </c>
      <c r="O3787" s="90">
        <f t="shared" si="1744"/>
        <v>1.68792849</v>
      </c>
      <c r="P3787" s="90">
        <f t="shared" si="1745"/>
        <v>684.62142421999999</v>
      </c>
      <c r="Q3787" s="98">
        <f t="shared" si="1731"/>
        <v>0</v>
      </c>
      <c r="R3787" s="7">
        <f t="shared" si="1727"/>
        <v>0</v>
      </c>
      <c r="S3787" s="90">
        <f t="shared" si="1746"/>
        <v>0</v>
      </c>
      <c r="T3787" s="99">
        <f t="shared" si="1728"/>
        <v>0.117687</v>
      </c>
      <c r="U3787" s="98">
        <f t="shared" si="1747"/>
        <v>16</v>
      </c>
      <c r="V3787" s="98">
        <v>252</v>
      </c>
      <c r="W3787" s="97">
        <f t="shared" si="1748"/>
        <v>1.007089224</v>
      </c>
      <c r="X3787" s="90">
        <f t="shared" si="1749"/>
        <v>4.8534346299999997</v>
      </c>
      <c r="Y3787" s="90">
        <f t="shared" si="1750"/>
        <v>0</v>
      </c>
      <c r="Z3787" s="100" t="str">
        <f t="shared" si="1729"/>
        <v>A+J=</v>
      </c>
      <c r="AA3787" s="95">
        <f t="shared" si="1730"/>
        <v>48563</v>
      </c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4"/>
      <c r="DP3787" s="1"/>
      <c r="DQ3787" s="1"/>
      <c r="DR3787" s="1"/>
      <c r="DS3787" s="1"/>
      <c r="DT3787" s="1"/>
      <c r="DU3787" s="1"/>
    </row>
    <row r="3788" spans="1:125" ht="12.75" x14ac:dyDescent="0.2">
      <c r="A3788" s="89">
        <f t="shared" si="1725"/>
        <v>48557</v>
      </c>
      <c r="B3788" s="105">
        <f t="shared" si="1735"/>
        <v>689.92031632999999</v>
      </c>
      <c r="C3788" s="90">
        <f t="shared" si="1736"/>
        <v>405.59859512999998</v>
      </c>
      <c r="D3788" s="91">
        <f t="shared" si="1737"/>
        <v>7245.38</v>
      </c>
      <c r="E3788" s="92">
        <f t="shared" si="1738"/>
        <v>7276.54</v>
      </c>
      <c r="F3788" s="93">
        <f t="shared" si="1739"/>
        <v>45763</v>
      </c>
      <c r="G3788" s="94">
        <f t="shared" si="1740"/>
        <v>4.3006716003852752E-3</v>
      </c>
      <c r="H3788" s="95">
        <f t="shared" si="1732"/>
        <v>48563</v>
      </c>
      <c r="I3788" s="95">
        <f t="shared" si="1741"/>
        <v>48563</v>
      </c>
      <c r="J3788" s="96">
        <f t="shared" si="1733"/>
        <v>21</v>
      </c>
      <c r="K3788" s="96">
        <f t="shared" si="1734"/>
        <v>17</v>
      </c>
      <c r="L3788" s="8">
        <f t="shared" si="1726"/>
        <v>1.0034800699999999</v>
      </c>
      <c r="M3788" s="97">
        <f t="shared" si="1742"/>
        <v>1.0043006699999999</v>
      </c>
      <c r="N3788" s="97">
        <f t="shared" si="1743"/>
        <v>1.682418541671054</v>
      </c>
      <c r="O3788" s="90">
        <f t="shared" si="1744"/>
        <v>1.6882734699999999</v>
      </c>
      <c r="P3788" s="90">
        <f t="shared" si="1745"/>
        <v>684.76134762000004</v>
      </c>
      <c r="Q3788" s="98">
        <f t="shared" si="1731"/>
        <v>0</v>
      </c>
      <c r="R3788" s="7">
        <f t="shared" si="1727"/>
        <v>0</v>
      </c>
      <c r="S3788" s="90">
        <f t="shared" si="1746"/>
        <v>0</v>
      </c>
      <c r="T3788" s="99">
        <f t="shared" si="1728"/>
        <v>0.117687</v>
      </c>
      <c r="U3788" s="98">
        <f t="shared" si="1747"/>
        <v>17</v>
      </c>
      <c r="V3788" s="98">
        <v>252</v>
      </c>
      <c r="W3788" s="97">
        <f t="shared" si="1748"/>
        <v>1.007533966</v>
      </c>
      <c r="X3788" s="90">
        <f t="shared" si="1749"/>
        <v>5.1589687099999999</v>
      </c>
      <c r="Y3788" s="90">
        <f t="shared" si="1750"/>
        <v>0</v>
      </c>
      <c r="Z3788" s="100" t="str">
        <f t="shared" si="1729"/>
        <v>A+J=</v>
      </c>
      <c r="AA3788" s="95">
        <f t="shared" si="1730"/>
        <v>48563</v>
      </c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4"/>
      <c r="DP3788" s="1"/>
      <c r="DQ3788" s="1"/>
      <c r="DR3788" s="1"/>
      <c r="DS3788" s="1"/>
      <c r="DT3788" s="1"/>
      <c r="DU3788" s="1"/>
    </row>
    <row r="3789" spans="1:125" ht="12.75" x14ac:dyDescent="0.2">
      <c r="A3789" s="89">
        <f t="shared" si="1725"/>
        <v>48558</v>
      </c>
      <c r="B3789" s="105">
        <f t="shared" si="1735"/>
        <v>690.36605296000005</v>
      </c>
      <c r="C3789" s="90">
        <f t="shared" si="1736"/>
        <v>405.59859512999998</v>
      </c>
      <c r="D3789" s="91">
        <f t="shared" si="1737"/>
        <v>7245.38</v>
      </c>
      <c r="E3789" s="92">
        <f t="shared" si="1738"/>
        <v>7276.54</v>
      </c>
      <c r="F3789" s="93">
        <f t="shared" si="1739"/>
        <v>45763</v>
      </c>
      <c r="G3789" s="94">
        <f t="shared" si="1740"/>
        <v>4.3006716003852752E-3</v>
      </c>
      <c r="H3789" s="95">
        <f t="shared" si="1732"/>
        <v>48563</v>
      </c>
      <c r="I3789" s="95">
        <f t="shared" si="1741"/>
        <v>48563</v>
      </c>
      <c r="J3789" s="96">
        <f t="shared" si="1733"/>
        <v>21</v>
      </c>
      <c r="K3789" s="96">
        <f t="shared" si="1734"/>
        <v>18</v>
      </c>
      <c r="L3789" s="8">
        <f t="shared" si="1726"/>
        <v>1.0036851499999999</v>
      </c>
      <c r="M3789" s="97">
        <f t="shared" si="1742"/>
        <v>1.0043006699999999</v>
      </c>
      <c r="N3789" s="97">
        <f t="shared" si="1743"/>
        <v>1.682418541671054</v>
      </c>
      <c r="O3789" s="90">
        <f t="shared" si="1744"/>
        <v>1.6886185</v>
      </c>
      <c r="P3789" s="90">
        <f t="shared" si="1745"/>
        <v>684.90129131000003</v>
      </c>
      <c r="Q3789" s="98">
        <f t="shared" si="1731"/>
        <v>0</v>
      </c>
      <c r="R3789" s="7">
        <f t="shared" si="1727"/>
        <v>0</v>
      </c>
      <c r="S3789" s="90">
        <f t="shared" si="1746"/>
        <v>0</v>
      </c>
      <c r="T3789" s="99">
        <f t="shared" si="1728"/>
        <v>0.117687</v>
      </c>
      <c r="U3789" s="98">
        <f t="shared" si="1747"/>
        <v>18</v>
      </c>
      <c r="V3789" s="98">
        <v>252</v>
      </c>
      <c r="W3789" s="97">
        <f t="shared" si="1748"/>
        <v>1.007978904</v>
      </c>
      <c r="X3789" s="90">
        <f t="shared" si="1749"/>
        <v>5.4647616499999998</v>
      </c>
      <c r="Y3789" s="90">
        <f t="shared" si="1750"/>
        <v>0</v>
      </c>
      <c r="Z3789" s="100" t="str">
        <f t="shared" si="1729"/>
        <v>A+J=</v>
      </c>
      <c r="AA3789" s="95">
        <f t="shared" si="1730"/>
        <v>48563</v>
      </c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4"/>
      <c r="DP3789" s="1"/>
      <c r="DQ3789" s="1"/>
      <c r="DR3789" s="1"/>
      <c r="DS3789" s="1"/>
      <c r="DT3789" s="1"/>
      <c r="DU3789" s="1"/>
    </row>
    <row r="3790" spans="1:125" ht="12.75" x14ac:dyDescent="0.2">
      <c r="A3790" s="89">
        <f t="shared" si="1725"/>
        <v>48559</v>
      </c>
      <c r="B3790" s="105">
        <f t="shared" si="1735"/>
        <v>690.81208518999995</v>
      </c>
      <c r="C3790" s="90">
        <f t="shared" si="1736"/>
        <v>405.59859512999998</v>
      </c>
      <c r="D3790" s="91">
        <f t="shared" si="1737"/>
        <v>7245.38</v>
      </c>
      <c r="E3790" s="92">
        <f t="shared" si="1738"/>
        <v>7276.54</v>
      </c>
      <c r="F3790" s="93">
        <f t="shared" si="1739"/>
        <v>45763</v>
      </c>
      <c r="G3790" s="94">
        <f t="shared" si="1740"/>
        <v>4.3006716003852752E-3</v>
      </c>
      <c r="H3790" s="95">
        <f t="shared" si="1732"/>
        <v>48563</v>
      </c>
      <c r="I3790" s="95">
        <f t="shared" si="1741"/>
        <v>48563</v>
      </c>
      <c r="J3790" s="96">
        <f t="shared" si="1733"/>
        <v>21</v>
      </c>
      <c r="K3790" s="96">
        <f t="shared" si="1734"/>
        <v>19</v>
      </c>
      <c r="L3790" s="8">
        <f t="shared" si="1726"/>
        <v>1.00389028</v>
      </c>
      <c r="M3790" s="97">
        <f t="shared" si="1742"/>
        <v>1.0043006699999999</v>
      </c>
      <c r="N3790" s="97">
        <f t="shared" si="1743"/>
        <v>1.682418541671054</v>
      </c>
      <c r="O3790" s="90">
        <f t="shared" si="1744"/>
        <v>1.68896362</v>
      </c>
      <c r="P3790" s="90">
        <f t="shared" si="1745"/>
        <v>685.04127148999999</v>
      </c>
      <c r="Q3790" s="98">
        <f t="shared" si="1731"/>
        <v>0</v>
      </c>
      <c r="R3790" s="7">
        <f t="shared" si="1727"/>
        <v>0</v>
      </c>
      <c r="S3790" s="90">
        <f t="shared" si="1746"/>
        <v>0</v>
      </c>
      <c r="T3790" s="99">
        <f t="shared" si="1728"/>
        <v>0.117687</v>
      </c>
      <c r="U3790" s="98">
        <f t="shared" si="1747"/>
        <v>19</v>
      </c>
      <c r="V3790" s="98">
        <v>252</v>
      </c>
      <c r="W3790" s="97">
        <f t="shared" si="1748"/>
        <v>1.008424038</v>
      </c>
      <c r="X3790" s="90">
        <f t="shared" si="1749"/>
        <v>5.7708136999999997</v>
      </c>
      <c r="Y3790" s="90">
        <f t="shared" si="1750"/>
        <v>0</v>
      </c>
      <c r="Z3790" s="100" t="str">
        <f t="shared" si="1729"/>
        <v>A+J=</v>
      </c>
      <c r="AA3790" s="95">
        <f t="shared" si="1730"/>
        <v>48563</v>
      </c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4"/>
      <c r="DP3790" s="1"/>
      <c r="DQ3790" s="1"/>
      <c r="DR3790" s="1"/>
      <c r="DS3790" s="1"/>
      <c r="DT3790" s="1"/>
      <c r="DU3790" s="1"/>
    </row>
    <row r="3791" spans="1:125" ht="12.75" x14ac:dyDescent="0.2">
      <c r="A3791" s="89">
        <f t="shared" si="1725"/>
        <v>48560</v>
      </c>
      <c r="B3791" s="105">
        <f t="shared" si="1735"/>
        <v>690.81208518999995</v>
      </c>
      <c r="C3791" s="90">
        <f t="shared" si="1736"/>
        <v>405.59859512999998</v>
      </c>
      <c r="D3791" s="91">
        <f t="shared" si="1737"/>
        <v>7245.38</v>
      </c>
      <c r="E3791" s="92">
        <f t="shared" si="1738"/>
        <v>7276.54</v>
      </c>
      <c r="F3791" s="93">
        <f t="shared" si="1739"/>
        <v>45763</v>
      </c>
      <c r="G3791" s="94">
        <f t="shared" si="1740"/>
        <v>4.3006716003852752E-3</v>
      </c>
      <c r="H3791" s="95">
        <f t="shared" si="1732"/>
        <v>48563</v>
      </c>
      <c r="I3791" s="95">
        <f t="shared" si="1741"/>
        <v>48563</v>
      </c>
      <c r="J3791" s="96">
        <f t="shared" si="1733"/>
        <v>21</v>
      </c>
      <c r="K3791" s="96">
        <f t="shared" si="1734"/>
        <v>19</v>
      </c>
      <c r="L3791" s="8">
        <f t="shared" si="1726"/>
        <v>1.00389028</v>
      </c>
      <c r="M3791" s="97">
        <f t="shared" si="1742"/>
        <v>1.0043006699999999</v>
      </c>
      <c r="N3791" s="97">
        <f t="shared" si="1743"/>
        <v>1.682418541671054</v>
      </c>
      <c r="O3791" s="90">
        <f t="shared" si="1744"/>
        <v>1.68896362</v>
      </c>
      <c r="P3791" s="90">
        <f t="shared" si="1745"/>
        <v>685.04127148999999</v>
      </c>
      <c r="Q3791" s="98">
        <f t="shared" si="1731"/>
        <v>0</v>
      </c>
      <c r="R3791" s="7">
        <f t="shared" si="1727"/>
        <v>0</v>
      </c>
      <c r="S3791" s="90">
        <f t="shared" si="1746"/>
        <v>0</v>
      </c>
      <c r="T3791" s="99">
        <f t="shared" si="1728"/>
        <v>0.117687</v>
      </c>
      <c r="U3791" s="98">
        <f t="shared" si="1747"/>
        <v>19</v>
      </c>
      <c r="V3791" s="98">
        <v>252</v>
      </c>
      <c r="W3791" s="97">
        <f t="shared" si="1748"/>
        <v>1.008424038</v>
      </c>
      <c r="X3791" s="90">
        <f t="shared" si="1749"/>
        <v>5.7708136999999997</v>
      </c>
      <c r="Y3791" s="90">
        <f t="shared" si="1750"/>
        <v>0</v>
      </c>
      <c r="Z3791" s="100" t="str">
        <f t="shared" si="1729"/>
        <v>A+J=</v>
      </c>
      <c r="AA3791" s="95">
        <f t="shared" si="1730"/>
        <v>48563</v>
      </c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4"/>
      <c r="DP3791" s="1"/>
      <c r="DQ3791" s="1"/>
      <c r="DR3791" s="1"/>
      <c r="DS3791" s="1"/>
      <c r="DT3791" s="1"/>
      <c r="DU3791" s="1"/>
    </row>
    <row r="3792" spans="1:125" ht="12.75" x14ac:dyDescent="0.2">
      <c r="A3792" s="89">
        <f t="shared" si="1725"/>
        <v>48561</v>
      </c>
      <c r="B3792" s="105">
        <f t="shared" si="1735"/>
        <v>690.81208518999995</v>
      </c>
      <c r="C3792" s="90">
        <f t="shared" si="1736"/>
        <v>405.59859512999998</v>
      </c>
      <c r="D3792" s="91">
        <f t="shared" si="1737"/>
        <v>7245.38</v>
      </c>
      <c r="E3792" s="92">
        <f t="shared" si="1738"/>
        <v>7276.54</v>
      </c>
      <c r="F3792" s="93">
        <f t="shared" si="1739"/>
        <v>45763</v>
      </c>
      <c r="G3792" s="94">
        <f t="shared" si="1740"/>
        <v>4.3006716003852752E-3</v>
      </c>
      <c r="H3792" s="95">
        <f t="shared" si="1732"/>
        <v>48563</v>
      </c>
      <c r="I3792" s="95">
        <f t="shared" si="1741"/>
        <v>48563</v>
      </c>
      <c r="J3792" s="96">
        <f t="shared" si="1733"/>
        <v>21</v>
      </c>
      <c r="K3792" s="96">
        <f t="shared" si="1734"/>
        <v>19</v>
      </c>
      <c r="L3792" s="8">
        <f t="shared" si="1726"/>
        <v>1.00389028</v>
      </c>
      <c r="M3792" s="97">
        <f t="shared" si="1742"/>
        <v>1.0043006699999999</v>
      </c>
      <c r="N3792" s="97">
        <f t="shared" si="1743"/>
        <v>1.682418541671054</v>
      </c>
      <c r="O3792" s="90">
        <f t="shared" si="1744"/>
        <v>1.68896362</v>
      </c>
      <c r="P3792" s="90">
        <f t="shared" si="1745"/>
        <v>685.04127148999999</v>
      </c>
      <c r="Q3792" s="98">
        <f t="shared" si="1731"/>
        <v>0</v>
      </c>
      <c r="R3792" s="7">
        <f t="shared" si="1727"/>
        <v>0</v>
      </c>
      <c r="S3792" s="90">
        <f t="shared" si="1746"/>
        <v>0</v>
      </c>
      <c r="T3792" s="99">
        <f t="shared" si="1728"/>
        <v>0.117687</v>
      </c>
      <c r="U3792" s="98">
        <f t="shared" si="1747"/>
        <v>19</v>
      </c>
      <c r="V3792" s="98">
        <v>252</v>
      </c>
      <c r="W3792" s="97">
        <f t="shared" si="1748"/>
        <v>1.008424038</v>
      </c>
      <c r="X3792" s="90">
        <f t="shared" si="1749"/>
        <v>5.7708136999999997</v>
      </c>
      <c r="Y3792" s="90">
        <f t="shared" si="1750"/>
        <v>0</v>
      </c>
      <c r="Z3792" s="100" t="str">
        <f t="shared" si="1729"/>
        <v>A+J=</v>
      </c>
      <c r="AA3792" s="95">
        <f t="shared" si="1730"/>
        <v>48563</v>
      </c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4"/>
      <c r="DP3792" s="1"/>
      <c r="DQ3792" s="1"/>
      <c r="DR3792" s="1"/>
      <c r="DS3792" s="1"/>
      <c r="DT3792" s="1"/>
      <c r="DU3792" s="1"/>
    </row>
    <row r="3793" spans="1:125" ht="12.75" x14ac:dyDescent="0.2">
      <c r="A3793" s="89">
        <f t="shared" si="1725"/>
        <v>48562</v>
      </c>
      <c r="B3793" s="105">
        <f t="shared" si="1735"/>
        <v>691.25840158000005</v>
      </c>
      <c r="C3793" s="90">
        <f t="shared" si="1736"/>
        <v>405.59859512999998</v>
      </c>
      <c r="D3793" s="91">
        <f t="shared" si="1737"/>
        <v>7245.38</v>
      </c>
      <c r="E3793" s="92">
        <f t="shared" si="1738"/>
        <v>7276.54</v>
      </c>
      <c r="F3793" s="93">
        <f t="shared" si="1739"/>
        <v>45763</v>
      </c>
      <c r="G3793" s="94">
        <f t="shared" si="1740"/>
        <v>4.3006716003852752E-3</v>
      </c>
      <c r="H3793" s="95">
        <f t="shared" si="1732"/>
        <v>48563</v>
      </c>
      <c r="I3793" s="95">
        <f t="shared" si="1741"/>
        <v>48563</v>
      </c>
      <c r="J3793" s="96">
        <f t="shared" si="1733"/>
        <v>21</v>
      </c>
      <c r="K3793" s="96">
        <f t="shared" si="1734"/>
        <v>20</v>
      </c>
      <c r="L3793" s="8">
        <f t="shared" si="1726"/>
        <v>1.0040954499999999</v>
      </c>
      <c r="M3793" s="97">
        <f t="shared" si="1742"/>
        <v>1.0043006699999999</v>
      </c>
      <c r="N3793" s="97">
        <f t="shared" si="1743"/>
        <v>1.682418541671054</v>
      </c>
      <c r="O3793" s="90">
        <f t="shared" si="1744"/>
        <v>1.6893088000000001</v>
      </c>
      <c r="P3793" s="90">
        <f t="shared" si="1745"/>
        <v>685.18127602000004</v>
      </c>
      <c r="Q3793" s="98">
        <f t="shared" si="1731"/>
        <v>0</v>
      </c>
      <c r="R3793" s="7">
        <f t="shared" si="1727"/>
        <v>0</v>
      </c>
      <c r="S3793" s="90">
        <f t="shared" si="1746"/>
        <v>0</v>
      </c>
      <c r="T3793" s="99">
        <f t="shared" si="1728"/>
        <v>0.117687</v>
      </c>
      <c r="U3793" s="98">
        <f t="shared" si="1747"/>
        <v>20</v>
      </c>
      <c r="V3793" s="98">
        <v>252</v>
      </c>
      <c r="W3793" s="97">
        <f t="shared" si="1748"/>
        <v>1.0088693689999999</v>
      </c>
      <c r="X3793" s="90">
        <f t="shared" si="1749"/>
        <v>6.0771255599999998</v>
      </c>
      <c r="Y3793" s="90">
        <f t="shared" si="1750"/>
        <v>0</v>
      </c>
      <c r="Z3793" s="100" t="str">
        <f t="shared" si="1729"/>
        <v>A+J=</v>
      </c>
      <c r="AA3793" s="95">
        <f t="shared" si="1730"/>
        <v>48563</v>
      </c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4"/>
      <c r="DP3793" s="1"/>
      <c r="DQ3793" s="1"/>
      <c r="DR3793" s="1"/>
      <c r="DS3793" s="1"/>
      <c r="DT3793" s="1"/>
      <c r="DU3793" s="1"/>
    </row>
    <row r="3794" spans="1:125" ht="12.75" x14ac:dyDescent="0.2">
      <c r="A3794" s="89">
        <f t="shared" si="1725"/>
        <v>48563</v>
      </c>
      <c r="B3794" s="105">
        <f t="shared" si="1735"/>
        <v>691.70501043000002</v>
      </c>
      <c r="C3794" s="90">
        <f t="shared" si="1736"/>
        <v>405.59859512999998</v>
      </c>
      <c r="D3794" s="91">
        <f t="shared" si="1737"/>
        <v>7245.38</v>
      </c>
      <c r="E3794" s="92">
        <f t="shared" si="1738"/>
        <v>7276.54</v>
      </c>
      <c r="F3794" s="93">
        <f t="shared" si="1739"/>
        <v>45763</v>
      </c>
      <c r="G3794" s="94">
        <f t="shared" si="1740"/>
        <v>4.3006716003852752E-3</v>
      </c>
      <c r="H3794" s="95">
        <f t="shared" si="1732"/>
        <v>48596</v>
      </c>
      <c r="I3794" s="95">
        <f t="shared" si="1741"/>
        <v>48563</v>
      </c>
      <c r="J3794" s="96">
        <f t="shared" si="1733"/>
        <v>21</v>
      </c>
      <c r="K3794" s="96">
        <f t="shared" si="1734"/>
        <v>21</v>
      </c>
      <c r="L3794" s="8">
        <f t="shared" si="1726"/>
        <v>1.0043006699999999</v>
      </c>
      <c r="M3794" s="97">
        <f t="shared" si="1742"/>
        <v>1.0043006699999999</v>
      </c>
      <c r="N3794" s="97">
        <f t="shared" si="1743"/>
        <v>1.682418541671054</v>
      </c>
      <c r="O3794" s="90">
        <f t="shared" si="1744"/>
        <v>1.6896540600000001</v>
      </c>
      <c r="P3794" s="90">
        <f t="shared" si="1745"/>
        <v>685.32131299000002</v>
      </c>
      <c r="Q3794" s="98">
        <f t="shared" si="1731"/>
        <v>124</v>
      </c>
      <c r="R3794" s="7">
        <f t="shared" si="1727"/>
        <v>4.5137999999999998E-2</v>
      </c>
      <c r="S3794" s="90">
        <f t="shared" si="1746"/>
        <v>30.934033419999999</v>
      </c>
      <c r="T3794" s="99">
        <f t="shared" si="1728"/>
        <v>0.117687</v>
      </c>
      <c r="U3794" s="98">
        <f t="shared" si="1747"/>
        <v>21</v>
      </c>
      <c r="V3794" s="98">
        <v>252</v>
      </c>
      <c r="W3794" s="97">
        <f t="shared" si="1748"/>
        <v>1.0093148970000001</v>
      </c>
      <c r="X3794" s="90">
        <f t="shared" si="1749"/>
        <v>6.3836974399999997</v>
      </c>
      <c r="Y3794" s="90">
        <f t="shared" si="1750"/>
        <v>37.317730859999998</v>
      </c>
      <c r="Z3794" s="100" t="str">
        <f t="shared" si="1729"/>
        <v>A+J=</v>
      </c>
      <c r="AA3794" s="95">
        <f t="shared" si="1730"/>
        <v>48563</v>
      </c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4"/>
      <c r="DP3794" s="1"/>
      <c r="DQ3794" s="1"/>
      <c r="DR3794" s="1"/>
      <c r="DS3794" s="1"/>
      <c r="DT3794" s="1"/>
      <c r="DU3794" s="1"/>
    </row>
    <row r="3795" spans="1:125" ht="12.75" x14ac:dyDescent="0.2">
      <c r="A3795" s="89">
        <f t="shared" si="1725"/>
        <v>48564</v>
      </c>
      <c r="B3795" s="105">
        <f t="shared" si="1735"/>
        <v>685.75189607000004</v>
      </c>
      <c r="C3795" s="90">
        <f t="shared" si="1736"/>
        <v>405.59859512999998</v>
      </c>
      <c r="D3795" s="91">
        <f t="shared" si="1737"/>
        <v>7245.38</v>
      </c>
      <c r="E3795" s="92">
        <f t="shared" si="1738"/>
        <v>7276.54</v>
      </c>
      <c r="F3795" s="93">
        <f t="shared" si="1739"/>
        <v>45763</v>
      </c>
      <c r="G3795" s="94">
        <f t="shared" si="1740"/>
        <v>4.3006716003852752E-3</v>
      </c>
      <c r="H3795" s="95">
        <f t="shared" si="1732"/>
        <v>48596</v>
      </c>
      <c r="I3795" s="95">
        <f t="shared" si="1741"/>
        <v>48596</v>
      </c>
      <c r="J3795" s="96">
        <f t="shared" si="1733"/>
        <v>23</v>
      </c>
      <c r="K3795" s="96">
        <f t="shared" si="1734"/>
        <v>1</v>
      </c>
      <c r="L3795" s="8">
        <f t="shared" si="1726"/>
        <v>1.0001865999999999</v>
      </c>
      <c r="M3795" s="97">
        <f t="shared" si="1742"/>
        <v>1.0043006699999999</v>
      </c>
      <c r="N3795" s="97">
        <f t="shared" si="1743"/>
        <v>1.6896540686206623</v>
      </c>
      <c r="O3795" s="90">
        <f t="shared" si="1744"/>
        <v>1.6899693499999999</v>
      </c>
      <c r="P3795" s="90">
        <f t="shared" si="1745"/>
        <v>685.44919417000006</v>
      </c>
      <c r="Q3795" s="98">
        <f t="shared" si="1731"/>
        <v>0</v>
      </c>
      <c r="R3795" s="7">
        <f t="shared" si="1727"/>
        <v>0</v>
      </c>
      <c r="S3795" s="90">
        <f t="shared" si="1746"/>
        <v>0</v>
      </c>
      <c r="T3795" s="99">
        <f t="shared" si="1728"/>
        <v>0.117687</v>
      </c>
      <c r="U3795" s="98">
        <f t="shared" si="1747"/>
        <v>1</v>
      </c>
      <c r="V3795" s="98">
        <v>252</v>
      </c>
      <c r="W3795" s="97">
        <f t="shared" si="1748"/>
        <v>1.0004416110000001</v>
      </c>
      <c r="X3795" s="90">
        <f t="shared" si="1749"/>
        <v>0.30270190000000002</v>
      </c>
      <c r="Y3795" s="90">
        <f t="shared" si="1750"/>
        <v>0</v>
      </c>
      <c r="Z3795" s="100" t="str">
        <f t="shared" si="1729"/>
        <v>A+J=</v>
      </c>
      <c r="AA3795" s="95">
        <f t="shared" si="1730"/>
        <v>48596</v>
      </c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4"/>
      <c r="DP3795" s="1"/>
      <c r="DQ3795" s="1"/>
      <c r="DR3795" s="1"/>
      <c r="DS3795" s="1"/>
      <c r="DT3795" s="1"/>
      <c r="DU3795" s="1"/>
    </row>
    <row r="3796" spans="1:125" ht="12.75" x14ac:dyDescent="0.2">
      <c r="A3796" s="89">
        <f t="shared" ref="A3796:A3859" si="1751">(A3795+1)</f>
        <v>48565</v>
      </c>
      <c r="B3796" s="105">
        <f t="shared" si="1735"/>
        <v>686.18274609000002</v>
      </c>
      <c r="C3796" s="90">
        <f t="shared" si="1736"/>
        <v>405.59859512999998</v>
      </c>
      <c r="D3796" s="91">
        <f t="shared" si="1737"/>
        <v>7245.38</v>
      </c>
      <c r="E3796" s="92">
        <f t="shared" si="1738"/>
        <v>7276.54</v>
      </c>
      <c r="F3796" s="93">
        <f t="shared" si="1739"/>
        <v>45763</v>
      </c>
      <c r="G3796" s="94">
        <f t="shared" si="1740"/>
        <v>4.3006716003852752E-3</v>
      </c>
      <c r="H3796" s="95">
        <f t="shared" si="1732"/>
        <v>48596</v>
      </c>
      <c r="I3796" s="95">
        <f t="shared" si="1741"/>
        <v>48596</v>
      </c>
      <c r="J3796" s="96">
        <f t="shared" si="1733"/>
        <v>23</v>
      </c>
      <c r="K3796" s="96">
        <f t="shared" si="1734"/>
        <v>2</v>
      </c>
      <c r="L3796" s="8">
        <f t="shared" ref="L3796:L3859" si="1752">IF(E3796&lt;D3796,1,TRUNC((E3796/D3796)^TRUNC((K3796/J3796),9),8))</f>
        <v>1.0003732299999999</v>
      </c>
      <c r="M3796" s="97">
        <f t="shared" si="1742"/>
        <v>1.0043006699999999</v>
      </c>
      <c r="N3796" s="97">
        <f t="shared" si="1743"/>
        <v>1.6896540686206623</v>
      </c>
      <c r="O3796" s="90">
        <f t="shared" si="1744"/>
        <v>1.6902846899999999</v>
      </c>
      <c r="P3796" s="90">
        <f t="shared" si="1745"/>
        <v>685.57709563000003</v>
      </c>
      <c r="Q3796" s="98">
        <f t="shared" si="1731"/>
        <v>0</v>
      </c>
      <c r="R3796" s="7">
        <f t="shared" ref="R3796:R3859" si="1753">IF(Q3796&gt;0,VLOOKUP($A3796,$AD$19:$AI$164,6),0)</f>
        <v>0</v>
      </c>
      <c r="S3796" s="90">
        <f t="shared" si="1746"/>
        <v>0</v>
      </c>
      <c r="T3796" s="99">
        <f t="shared" ref="T3796:T3859" si="1754">(T3795)</f>
        <v>0.117687</v>
      </c>
      <c r="U3796" s="98">
        <f t="shared" si="1747"/>
        <v>2</v>
      </c>
      <c r="V3796" s="98">
        <v>252</v>
      </c>
      <c r="W3796" s="97">
        <f t="shared" si="1748"/>
        <v>1.0008834170000001</v>
      </c>
      <c r="X3796" s="90">
        <f t="shared" si="1749"/>
        <v>0.60565046</v>
      </c>
      <c r="Y3796" s="90">
        <f t="shared" si="1750"/>
        <v>0</v>
      </c>
      <c r="Z3796" s="100" t="str">
        <f t="shared" si="1729"/>
        <v>A+J=</v>
      </c>
      <c r="AA3796" s="95">
        <f t="shared" si="1730"/>
        <v>48596</v>
      </c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4"/>
      <c r="DP3796" s="1"/>
      <c r="DQ3796" s="1"/>
      <c r="DR3796" s="1"/>
      <c r="DS3796" s="1"/>
      <c r="DT3796" s="1"/>
      <c r="DU3796" s="1"/>
    </row>
    <row r="3797" spans="1:125" ht="12.75" x14ac:dyDescent="0.2">
      <c r="A3797" s="89">
        <f t="shared" si="1751"/>
        <v>48566</v>
      </c>
      <c r="B3797" s="105">
        <f t="shared" si="1735"/>
        <v>686.61387937999996</v>
      </c>
      <c r="C3797" s="90">
        <f t="shared" si="1736"/>
        <v>405.59859512999998</v>
      </c>
      <c r="D3797" s="91">
        <f t="shared" si="1737"/>
        <v>7245.38</v>
      </c>
      <c r="E3797" s="92">
        <f t="shared" si="1738"/>
        <v>7276.54</v>
      </c>
      <c r="F3797" s="93">
        <f t="shared" si="1739"/>
        <v>45763</v>
      </c>
      <c r="G3797" s="94">
        <f t="shared" si="1740"/>
        <v>4.3006716003852752E-3</v>
      </c>
      <c r="H3797" s="95">
        <f t="shared" si="1732"/>
        <v>48596</v>
      </c>
      <c r="I3797" s="95">
        <f t="shared" si="1741"/>
        <v>48596</v>
      </c>
      <c r="J3797" s="96">
        <f t="shared" si="1733"/>
        <v>23</v>
      </c>
      <c r="K3797" s="96">
        <f t="shared" si="1734"/>
        <v>3</v>
      </c>
      <c r="L3797" s="8">
        <f t="shared" si="1752"/>
        <v>1.00055991</v>
      </c>
      <c r="M3797" s="97">
        <f t="shared" si="1742"/>
        <v>1.0043006699999999</v>
      </c>
      <c r="N3797" s="97">
        <f t="shared" si="1743"/>
        <v>1.6896540686206623</v>
      </c>
      <c r="O3797" s="90">
        <f t="shared" si="1744"/>
        <v>1.69060012</v>
      </c>
      <c r="P3797" s="90">
        <f t="shared" si="1745"/>
        <v>685.70503358999997</v>
      </c>
      <c r="Q3797" s="98">
        <f t="shared" si="1731"/>
        <v>0</v>
      </c>
      <c r="R3797" s="7">
        <f t="shared" si="1753"/>
        <v>0</v>
      </c>
      <c r="S3797" s="90">
        <f t="shared" si="1746"/>
        <v>0</v>
      </c>
      <c r="T3797" s="99">
        <f t="shared" si="1754"/>
        <v>0.117687</v>
      </c>
      <c r="U3797" s="98">
        <f t="shared" si="1747"/>
        <v>3</v>
      </c>
      <c r="V3797" s="98">
        <v>252</v>
      </c>
      <c r="W3797" s="97">
        <f t="shared" si="1748"/>
        <v>1.001325418</v>
      </c>
      <c r="X3797" s="90">
        <f t="shared" si="1749"/>
        <v>0.90884578999999999</v>
      </c>
      <c r="Y3797" s="90">
        <f t="shared" si="1750"/>
        <v>0</v>
      </c>
      <c r="Z3797" s="100" t="str">
        <f t="shared" ref="Z3797:Z3860" si="1755">IF($Q3796&gt;0,VLOOKUP($A3796,$AD$19:$AM$164,9),Z3796)</f>
        <v>A+J=</v>
      </c>
      <c r="AA3797" s="95">
        <f t="shared" ref="AA3797:AA3860" si="1756">IF($Q3796&gt;0,VLOOKUP($A3796,$AD$19:$AM$164,10),AA3796)</f>
        <v>48596</v>
      </c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4"/>
      <c r="DP3797" s="1"/>
      <c r="DQ3797" s="1"/>
      <c r="DR3797" s="1"/>
      <c r="DS3797" s="1"/>
      <c r="DT3797" s="1"/>
      <c r="DU3797" s="1"/>
    </row>
    <row r="3798" spans="1:125" ht="12.75" x14ac:dyDescent="0.2">
      <c r="A3798" s="89">
        <f t="shared" si="1751"/>
        <v>48567</v>
      </c>
      <c r="B3798" s="105">
        <f t="shared" si="1735"/>
        <v>686.61387937999996</v>
      </c>
      <c r="C3798" s="90">
        <f t="shared" si="1736"/>
        <v>405.59859512999998</v>
      </c>
      <c r="D3798" s="91">
        <f t="shared" si="1737"/>
        <v>7245.38</v>
      </c>
      <c r="E3798" s="92">
        <f t="shared" si="1738"/>
        <v>7276.54</v>
      </c>
      <c r="F3798" s="93">
        <f t="shared" si="1739"/>
        <v>45763</v>
      </c>
      <c r="G3798" s="94">
        <f t="shared" si="1740"/>
        <v>4.3006716003852752E-3</v>
      </c>
      <c r="H3798" s="95">
        <f t="shared" si="1732"/>
        <v>48596</v>
      </c>
      <c r="I3798" s="95">
        <f t="shared" si="1741"/>
        <v>48596</v>
      </c>
      <c r="J3798" s="96">
        <f t="shared" si="1733"/>
        <v>23</v>
      </c>
      <c r="K3798" s="96">
        <f t="shared" si="1734"/>
        <v>3</v>
      </c>
      <c r="L3798" s="8">
        <f t="shared" si="1752"/>
        <v>1.00055991</v>
      </c>
      <c r="M3798" s="97">
        <f t="shared" si="1742"/>
        <v>1.0043006699999999</v>
      </c>
      <c r="N3798" s="97">
        <f t="shared" si="1743"/>
        <v>1.6896540686206623</v>
      </c>
      <c r="O3798" s="90">
        <f t="shared" si="1744"/>
        <v>1.69060012</v>
      </c>
      <c r="P3798" s="90">
        <f t="shared" si="1745"/>
        <v>685.70503358999997</v>
      </c>
      <c r="Q3798" s="98">
        <f t="shared" ref="Q3798:Q3861" si="1757">IF(VLOOKUP(A3798,AD$19:AK$164,8)=VLOOKUP(A3797,AD$19:AK$164,8),0,VLOOKUP(A3798,AD$19:AK$164,8))</f>
        <v>0</v>
      </c>
      <c r="R3798" s="7">
        <f t="shared" si="1753"/>
        <v>0</v>
      </c>
      <c r="S3798" s="90">
        <f t="shared" si="1746"/>
        <v>0</v>
      </c>
      <c r="T3798" s="99">
        <f t="shared" si="1754"/>
        <v>0.117687</v>
      </c>
      <c r="U3798" s="98">
        <f t="shared" si="1747"/>
        <v>3</v>
      </c>
      <c r="V3798" s="98">
        <v>252</v>
      </c>
      <c r="W3798" s="97">
        <f t="shared" si="1748"/>
        <v>1.001325418</v>
      </c>
      <c r="X3798" s="90">
        <f t="shared" si="1749"/>
        <v>0.90884578999999999</v>
      </c>
      <c r="Y3798" s="90">
        <f t="shared" si="1750"/>
        <v>0</v>
      </c>
      <c r="Z3798" s="100" t="str">
        <f t="shared" si="1755"/>
        <v>A+J=</v>
      </c>
      <c r="AA3798" s="95">
        <f t="shared" si="1756"/>
        <v>48596</v>
      </c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4"/>
      <c r="DP3798" s="1"/>
      <c r="DQ3798" s="1"/>
      <c r="DR3798" s="1"/>
      <c r="DS3798" s="1"/>
      <c r="DT3798" s="1"/>
      <c r="DU3798" s="1"/>
    </row>
    <row r="3799" spans="1:125" ht="12.75" x14ac:dyDescent="0.2">
      <c r="A3799" s="89">
        <f t="shared" si="1751"/>
        <v>48568</v>
      </c>
      <c r="B3799" s="105">
        <f t="shared" si="1735"/>
        <v>686.61387937999996</v>
      </c>
      <c r="C3799" s="90">
        <f t="shared" si="1736"/>
        <v>405.59859512999998</v>
      </c>
      <c r="D3799" s="91">
        <f t="shared" si="1737"/>
        <v>7245.38</v>
      </c>
      <c r="E3799" s="92">
        <f t="shared" si="1738"/>
        <v>7276.54</v>
      </c>
      <c r="F3799" s="93">
        <f t="shared" si="1739"/>
        <v>45763</v>
      </c>
      <c r="G3799" s="94">
        <f t="shared" si="1740"/>
        <v>4.3006716003852752E-3</v>
      </c>
      <c r="H3799" s="95">
        <f t="shared" si="1732"/>
        <v>48596</v>
      </c>
      <c r="I3799" s="95">
        <f t="shared" si="1741"/>
        <v>48596</v>
      </c>
      <c r="J3799" s="96">
        <f t="shared" si="1733"/>
        <v>23</v>
      </c>
      <c r="K3799" s="96">
        <f t="shared" si="1734"/>
        <v>3</v>
      </c>
      <c r="L3799" s="8">
        <f t="shared" si="1752"/>
        <v>1.00055991</v>
      </c>
      <c r="M3799" s="97">
        <f t="shared" si="1742"/>
        <v>1.0043006699999999</v>
      </c>
      <c r="N3799" s="97">
        <f t="shared" si="1743"/>
        <v>1.6896540686206623</v>
      </c>
      <c r="O3799" s="90">
        <f t="shared" si="1744"/>
        <v>1.69060012</v>
      </c>
      <c r="P3799" s="90">
        <f t="shared" si="1745"/>
        <v>685.70503358999997</v>
      </c>
      <c r="Q3799" s="98">
        <f t="shared" si="1757"/>
        <v>0</v>
      </c>
      <c r="R3799" s="7">
        <f t="shared" si="1753"/>
        <v>0</v>
      </c>
      <c r="S3799" s="90">
        <f t="shared" si="1746"/>
        <v>0</v>
      </c>
      <c r="T3799" s="99">
        <f t="shared" si="1754"/>
        <v>0.117687</v>
      </c>
      <c r="U3799" s="98">
        <f t="shared" si="1747"/>
        <v>3</v>
      </c>
      <c r="V3799" s="98">
        <v>252</v>
      </c>
      <c r="W3799" s="97">
        <f t="shared" si="1748"/>
        <v>1.001325418</v>
      </c>
      <c r="X3799" s="90">
        <f t="shared" si="1749"/>
        <v>0.90884578999999999</v>
      </c>
      <c r="Y3799" s="90">
        <f t="shared" si="1750"/>
        <v>0</v>
      </c>
      <c r="Z3799" s="100" t="str">
        <f t="shared" si="1755"/>
        <v>A+J=</v>
      </c>
      <c r="AA3799" s="95">
        <f t="shared" si="1756"/>
        <v>48596</v>
      </c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4"/>
      <c r="DP3799" s="1"/>
      <c r="DQ3799" s="1"/>
      <c r="DR3799" s="1"/>
      <c r="DS3799" s="1"/>
      <c r="DT3799" s="1"/>
      <c r="DU3799" s="1"/>
    </row>
    <row r="3800" spans="1:125" ht="12.75" x14ac:dyDescent="0.2">
      <c r="A3800" s="89">
        <f t="shared" si="1751"/>
        <v>48569</v>
      </c>
      <c r="B3800" s="105">
        <f t="shared" si="1735"/>
        <v>687.04527171000007</v>
      </c>
      <c r="C3800" s="90">
        <f t="shared" si="1736"/>
        <v>405.59859512999998</v>
      </c>
      <c r="D3800" s="91">
        <f t="shared" si="1737"/>
        <v>7245.38</v>
      </c>
      <c r="E3800" s="92">
        <f t="shared" si="1738"/>
        <v>7276.54</v>
      </c>
      <c r="F3800" s="93">
        <f t="shared" si="1739"/>
        <v>45763</v>
      </c>
      <c r="G3800" s="94">
        <f t="shared" si="1740"/>
        <v>4.3006716003852752E-3</v>
      </c>
      <c r="H3800" s="95">
        <f t="shared" si="1732"/>
        <v>48596</v>
      </c>
      <c r="I3800" s="95">
        <f t="shared" si="1741"/>
        <v>48596</v>
      </c>
      <c r="J3800" s="96">
        <f t="shared" si="1733"/>
        <v>23</v>
      </c>
      <c r="K3800" s="96">
        <f t="shared" si="1734"/>
        <v>4</v>
      </c>
      <c r="L3800" s="8">
        <f t="shared" si="1752"/>
        <v>1.00074661</v>
      </c>
      <c r="M3800" s="97">
        <f t="shared" si="1742"/>
        <v>1.0043006699999999</v>
      </c>
      <c r="N3800" s="97">
        <f t="shared" si="1743"/>
        <v>1.6896540686206623</v>
      </c>
      <c r="O3800" s="90">
        <f t="shared" si="1744"/>
        <v>1.69091558</v>
      </c>
      <c r="P3800" s="90">
        <f t="shared" si="1745"/>
        <v>685.83298373000002</v>
      </c>
      <c r="Q3800" s="98">
        <f t="shared" si="1757"/>
        <v>0</v>
      </c>
      <c r="R3800" s="7">
        <f t="shared" si="1753"/>
        <v>0</v>
      </c>
      <c r="S3800" s="90">
        <f t="shared" si="1746"/>
        <v>0</v>
      </c>
      <c r="T3800" s="99">
        <f t="shared" si="1754"/>
        <v>0.117687</v>
      </c>
      <c r="U3800" s="98">
        <f t="shared" si="1747"/>
        <v>4</v>
      </c>
      <c r="V3800" s="98">
        <v>252</v>
      </c>
      <c r="W3800" s="97">
        <f t="shared" si="1748"/>
        <v>1.001767614</v>
      </c>
      <c r="X3800" s="90">
        <f t="shared" si="1749"/>
        <v>1.2122879799999999</v>
      </c>
      <c r="Y3800" s="90">
        <f t="shared" si="1750"/>
        <v>0</v>
      </c>
      <c r="Z3800" s="100" t="str">
        <f t="shared" si="1755"/>
        <v>A+J=</v>
      </c>
      <c r="AA3800" s="95">
        <f t="shared" si="1756"/>
        <v>48596</v>
      </c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4"/>
      <c r="DP3800" s="1"/>
      <c r="DQ3800" s="1"/>
      <c r="DR3800" s="1"/>
      <c r="DS3800" s="1"/>
      <c r="DT3800" s="1"/>
      <c r="DU3800" s="1"/>
    </row>
    <row r="3801" spans="1:125" ht="12.75" x14ac:dyDescent="0.2">
      <c r="A3801" s="89">
        <f t="shared" si="1751"/>
        <v>48570</v>
      </c>
      <c r="B3801" s="105">
        <f t="shared" si="1735"/>
        <v>687.47693534000007</v>
      </c>
      <c r="C3801" s="90">
        <f t="shared" si="1736"/>
        <v>405.59859512999998</v>
      </c>
      <c r="D3801" s="91">
        <f t="shared" si="1737"/>
        <v>7245.38</v>
      </c>
      <c r="E3801" s="92">
        <f t="shared" si="1738"/>
        <v>7276.54</v>
      </c>
      <c r="F3801" s="93">
        <f t="shared" si="1739"/>
        <v>45763</v>
      </c>
      <c r="G3801" s="94">
        <f t="shared" si="1740"/>
        <v>4.3006716003852752E-3</v>
      </c>
      <c r="H3801" s="95">
        <f t="shared" si="1732"/>
        <v>48596</v>
      </c>
      <c r="I3801" s="95">
        <f t="shared" si="1741"/>
        <v>48596</v>
      </c>
      <c r="J3801" s="96">
        <f t="shared" si="1733"/>
        <v>23</v>
      </c>
      <c r="K3801" s="96">
        <f t="shared" si="1734"/>
        <v>5</v>
      </c>
      <c r="L3801" s="8">
        <f t="shared" si="1752"/>
        <v>1.0009333499999999</v>
      </c>
      <c r="M3801" s="97">
        <f t="shared" si="1742"/>
        <v>1.0043006699999999</v>
      </c>
      <c r="N3801" s="97">
        <f t="shared" si="1743"/>
        <v>1.6896540686206623</v>
      </c>
      <c r="O3801" s="90">
        <f t="shared" si="1744"/>
        <v>1.6912311</v>
      </c>
      <c r="P3801" s="90">
        <f t="shared" si="1745"/>
        <v>685.96095820000005</v>
      </c>
      <c r="Q3801" s="98">
        <f t="shared" si="1757"/>
        <v>0</v>
      </c>
      <c r="R3801" s="7">
        <f t="shared" si="1753"/>
        <v>0</v>
      </c>
      <c r="S3801" s="90">
        <f t="shared" si="1746"/>
        <v>0</v>
      </c>
      <c r="T3801" s="99">
        <f t="shared" si="1754"/>
        <v>0.117687</v>
      </c>
      <c r="U3801" s="98">
        <f t="shared" si="1747"/>
        <v>5</v>
      </c>
      <c r="V3801" s="98">
        <v>252</v>
      </c>
      <c r="W3801" s="97">
        <f t="shared" si="1748"/>
        <v>1.002210005</v>
      </c>
      <c r="X3801" s="90">
        <f t="shared" si="1749"/>
        <v>1.5159771399999999</v>
      </c>
      <c r="Y3801" s="90">
        <f t="shared" si="1750"/>
        <v>0</v>
      </c>
      <c r="Z3801" s="100" t="str">
        <f t="shared" si="1755"/>
        <v>A+J=</v>
      </c>
      <c r="AA3801" s="95">
        <f t="shared" si="1756"/>
        <v>48596</v>
      </c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4"/>
      <c r="DP3801" s="1"/>
      <c r="DQ3801" s="1"/>
      <c r="DR3801" s="1"/>
      <c r="DS3801" s="1"/>
      <c r="DT3801" s="1"/>
      <c r="DU3801" s="1"/>
    </row>
    <row r="3802" spans="1:125" ht="12.75" x14ac:dyDescent="0.2">
      <c r="A3802" s="89">
        <f t="shared" si="1751"/>
        <v>48571</v>
      </c>
      <c r="B3802" s="105">
        <f t="shared" si="1735"/>
        <v>687.90887921000001</v>
      </c>
      <c r="C3802" s="90">
        <f t="shared" si="1736"/>
        <v>405.59859512999998</v>
      </c>
      <c r="D3802" s="91">
        <f t="shared" si="1737"/>
        <v>7245.38</v>
      </c>
      <c r="E3802" s="92">
        <f t="shared" si="1738"/>
        <v>7276.54</v>
      </c>
      <c r="F3802" s="93">
        <f t="shared" si="1739"/>
        <v>45763</v>
      </c>
      <c r="G3802" s="94">
        <f t="shared" si="1740"/>
        <v>4.3006716003852752E-3</v>
      </c>
      <c r="H3802" s="95">
        <f t="shared" si="1732"/>
        <v>48596</v>
      </c>
      <c r="I3802" s="95">
        <f t="shared" si="1741"/>
        <v>48596</v>
      </c>
      <c r="J3802" s="96">
        <f t="shared" si="1733"/>
        <v>23</v>
      </c>
      <c r="K3802" s="96">
        <f t="shared" si="1734"/>
        <v>6</v>
      </c>
      <c r="L3802" s="8">
        <f t="shared" si="1752"/>
        <v>1.0011201300000001</v>
      </c>
      <c r="M3802" s="97">
        <f t="shared" si="1742"/>
        <v>1.0043006699999999</v>
      </c>
      <c r="N3802" s="97">
        <f t="shared" si="1743"/>
        <v>1.6896540686206623</v>
      </c>
      <c r="O3802" s="90">
        <f t="shared" si="1744"/>
        <v>1.6915467</v>
      </c>
      <c r="P3802" s="90">
        <f t="shared" si="1745"/>
        <v>686.08896511</v>
      </c>
      <c r="Q3802" s="98">
        <f t="shared" si="1757"/>
        <v>0</v>
      </c>
      <c r="R3802" s="7">
        <f t="shared" si="1753"/>
        <v>0</v>
      </c>
      <c r="S3802" s="90">
        <f t="shared" si="1746"/>
        <v>0</v>
      </c>
      <c r="T3802" s="99">
        <f t="shared" si="1754"/>
        <v>0.117687</v>
      </c>
      <c r="U3802" s="98">
        <f t="shared" si="1747"/>
        <v>6</v>
      </c>
      <c r="V3802" s="98">
        <v>252</v>
      </c>
      <c r="W3802" s="97">
        <f t="shared" si="1748"/>
        <v>1.002652592</v>
      </c>
      <c r="X3802" s="90">
        <f t="shared" si="1749"/>
        <v>1.8199141000000001</v>
      </c>
      <c r="Y3802" s="90">
        <f t="shared" si="1750"/>
        <v>0</v>
      </c>
      <c r="Z3802" s="100" t="str">
        <f t="shared" si="1755"/>
        <v>A+J=</v>
      </c>
      <c r="AA3802" s="95">
        <f t="shared" si="1756"/>
        <v>48596</v>
      </c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4"/>
      <c r="DP3802" s="1"/>
      <c r="DQ3802" s="1"/>
      <c r="DR3802" s="1"/>
      <c r="DS3802" s="1"/>
      <c r="DT3802" s="1"/>
      <c r="DU3802" s="1"/>
    </row>
    <row r="3803" spans="1:125" ht="12.75" x14ac:dyDescent="0.2">
      <c r="A3803" s="89">
        <f t="shared" si="1751"/>
        <v>48572</v>
      </c>
      <c r="B3803" s="105">
        <f t="shared" si="1735"/>
        <v>688.34108646999994</v>
      </c>
      <c r="C3803" s="90">
        <f t="shared" si="1736"/>
        <v>405.59859512999998</v>
      </c>
      <c r="D3803" s="91">
        <f t="shared" si="1737"/>
        <v>7245.38</v>
      </c>
      <c r="E3803" s="92">
        <f t="shared" si="1738"/>
        <v>7276.54</v>
      </c>
      <c r="F3803" s="93">
        <f t="shared" si="1739"/>
        <v>45763</v>
      </c>
      <c r="G3803" s="94">
        <f t="shared" si="1740"/>
        <v>4.3006716003852752E-3</v>
      </c>
      <c r="H3803" s="95">
        <f t="shared" si="1732"/>
        <v>48596</v>
      </c>
      <c r="I3803" s="95">
        <f t="shared" si="1741"/>
        <v>48596</v>
      </c>
      <c r="J3803" s="96">
        <f t="shared" si="1733"/>
        <v>23</v>
      </c>
      <c r="K3803" s="96">
        <f t="shared" si="1734"/>
        <v>7</v>
      </c>
      <c r="L3803" s="8">
        <f t="shared" si="1752"/>
        <v>1.0013069400000001</v>
      </c>
      <c r="M3803" s="97">
        <f t="shared" si="1742"/>
        <v>1.0043006699999999</v>
      </c>
      <c r="N3803" s="97">
        <f t="shared" si="1743"/>
        <v>1.6896540686206623</v>
      </c>
      <c r="O3803" s="90">
        <f t="shared" si="1744"/>
        <v>1.6918623399999999</v>
      </c>
      <c r="P3803" s="90">
        <f t="shared" si="1745"/>
        <v>686.21698824999999</v>
      </c>
      <c r="Q3803" s="98">
        <f t="shared" si="1757"/>
        <v>0</v>
      </c>
      <c r="R3803" s="7">
        <f t="shared" si="1753"/>
        <v>0</v>
      </c>
      <c r="S3803" s="90">
        <f t="shared" si="1746"/>
        <v>0</v>
      </c>
      <c r="T3803" s="99">
        <f t="shared" si="1754"/>
        <v>0.117687</v>
      </c>
      <c r="U3803" s="98">
        <f t="shared" si="1747"/>
        <v>7</v>
      </c>
      <c r="V3803" s="98">
        <v>252</v>
      </c>
      <c r="W3803" s="97">
        <f t="shared" si="1748"/>
        <v>1.0030953739999999</v>
      </c>
      <c r="X3803" s="90">
        <f t="shared" si="1749"/>
        <v>2.12409822</v>
      </c>
      <c r="Y3803" s="90">
        <f t="shared" si="1750"/>
        <v>0</v>
      </c>
      <c r="Z3803" s="100" t="str">
        <f t="shared" si="1755"/>
        <v>A+J=</v>
      </c>
      <c r="AA3803" s="95">
        <f t="shared" si="1756"/>
        <v>48596</v>
      </c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4"/>
      <c r="DP3803" s="1"/>
      <c r="DQ3803" s="1"/>
      <c r="DR3803" s="1"/>
      <c r="DS3803" s="1"/>
      <c r="DT3803" s="1"/>
      <c r="DU3803" s="1"/>
    </row>
    <row r="3804" spans="1:125" ht="12.75" x14ac:dyDescent="0.2">
      <c r="A3804" s="89">
        <f t="shared" si="1751"/>
        <v>48573</v>
      </c>
      <c r="B3804" s="105">
        <f t="shared" si="1735"/>
        <v>688.77357011999993</v>
      </c>
      <c r="C3804" s="90">
        <f t="shared" si="1736"/>
        <v>405.59859512999998</v>
      </c>
      <c r="D3804" s="91">
        <f t="shared" si="1737"/>
        <v>7245.38</v>
      </c>
      <c r="E3804" s="92">
        <f t="shared" si="1738"/>
        <v>7276.54</v>
      </c>
      <c r="F3804" s="93">
        <f t="shared" si="1739"/>
        <v>45763</v>
      </c>
      <c r="G3804" s="94">
        <f t="shared" si="1740"/>
        <v>4.3006716003852752E-3</v>
      </c>
      <c r="H3804" s="95">
        <f t="shared" si="1732"/>
        <v>48596</v>
      </c>
      <c r="I3804" s="95">
        <f t="shared" si="1741"/>
        <v>48596</v>
      </c>
      <c r="J3804" s="96">
        <f t="shared" si="1733"/>
        <v>23</v>
      </c>
      <c r="K3804" s="96">
        <f t="shared" si="1734"/>
        <v>8</v>
      </c>
      <c r="L3804" s="8">
        <f t="shared" si="1752"/>
        <v>1.0014937900000001</v>
      </c>
      <c r="M3804" s="97">
        <f t="shared" si="1742"/>
        <v>1.0043006699999999</v>
      </c>
      <c r="N3804" s="97">
        <f t="shared" si="1743"/>
        <v>1.6896540686206623</v>
      </c>
      <c r="O3804" s="90">
        <f t="shared" si="1744"/>
        <v>1.6921780500000001</v>
      </c>
      <c r="P3804" s="90">
        <f t="shared" si="1745"/>
        <v>686.34503977999998</v>
      </c>
      <c r="Q3804" s="98">
        <f t="shared" si="1757"/>
        <v>0</v>
      </c>
      <c r="R3804" s="7">
        <f t="shared" si="1753"/>
        <v>0</v>
      </c>
      <c r="S3804" s="90">
        <f t="shared" si="1746"/>
        <v>0</v>
      </c>
      <c r="T3804" s="99">
        <f t="shared" si="1754"/>
        <v>0.117687</v>
      </c>
      <c r="U3804" s="98">
        <f t="shared" si="1747"/>
        <v>8</v>
      </c>
      <c r="V3804" s="98">
        <v>252</v>
      </c>
      <c r="W3804" s="97">
        <f t="shared" si="1748"/>
        <v>1.0035383520000001</v>
      </c>
      <c r="X3804" s="90">
        <f t="shared" si="1749"/>
        <v>2.42853034</v>
      </c>
      <c r="Y3804" s="90">
        <f t="shared" si="1750"/>
        <v>0</v>
      </c>
      <c r="Z3804" s="100" t="str">
        <f t="shared" si="1755"/>
        <v>A+J=</v>
      </c>
      <c r="AA3804" s="95">
        <f t="shared" si="1756"/>
        <v>48596</v>
      </c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4"/>
      <c r="DP3804" s="1"/>
      <c r="DQ3804" s="1"/>
      <c r="DR3804" s="1"/>
      <c r="DS3804" s="1"/>
      <c r="DT3804" s="1"/>
      <c r="DU3804" s="1"/>
    </row>
    <row r="3805" spans="1:125" ht="12.75" x14ac:dyDescent="0.2">
      <c r="A3805" s="89">
        <f t="shared" si="1751"/>
        <v>48574</v>
      </c>
      <c r="B3805" s="105">
        <f t="shared" si="1735"/>
        <v>688.77357011999993</v>
      </c>
      <c r="C3805" s="90">
        <f t="shared" si="1736"/>
        <v>405.59859512999998</v>
      </c>
      <c r="D3805" s="91">
        <f t="shared" si="1737"/>
        <v>7245.38</v>
      </c>
      <c r="E3805" s="92">
        <f t="shared" si="1738"/>
        <v>7276.54</v>
      </c>
      <c r="F3805" s="93">
        <f t="shared" si="1739"/>
        <v>45763</v>
      </c>
      <c r="G3805" s="94">
        <f t="shared" si="1740"/>
        <v>4.3006716003852752E-3</v>
      </c>
      <c r="H3805" s="95">
        <f t="shared" si="1732"/>
        <v>48596</v>
      </c>
      <c r="I3805" s="95">
        <f t="shared" si="1741"/>
        <v>48596</v>
      </c>
      <c r="J3805" s="96">
        <f t="shared" si="1733"/>
        <v>23</v>
      </c>
      <c r="K3805" s="96">
        <f t="shared" si="1734"/>
        <v>8</v>
      </c>
      <c r="L3805" s="8">
        <f t="shared" si="1752"/>
        <v>1.0014937900000001</v>
      </c>
      <c r="M3805" s="97">
        <f t="shared" si="1742"/>
        <v>1.0043006699999999</v>
      </c>
      <c r="N3805" s="97">
        <f t="shared" si="1743"/>
        <v>1.6896540686206623</v>
      </c>
      <c r="O3805" s="90">
        <f t="shared" si="1744"/>
        <v>1.6921780500000001</v>
      </c>
      <c r="P3805" s="90">
        <f t="shared" si="1745"/>
        <v>686.34503977999998</v>
      </c>
      <c r="Q3805" s="98">
        <f t="shared" si="1757"/>
        <v>0</v>
      </c>
      <c r="R3805" s="7">
        <f t="shared" si="1753"/>
        <v>0</v>
      </c>
      <c r="S3805" s="90">
        <f t="shared" si="1746"/>
        <v>0</v>
      </c>
      <c r="T3805" s="99">
        <f t="shared" si="1754"/>
        <v>0.117687</v>
      </c>
      <c r="U3805" s="98">
        <f t="shared" si="1747"/>
        <v>8</v>
      </c>
      <c r="V3805" s="98">
        <v>252</v>
      </c>
      <c r="W3805" s="97">
        <f t="shared" si="1748"/>
        <v>1.0035383520000001</v>
      </c>
      <c r="X3805" s="90">
        <f t="shared" si="1749"/>
        <v>2.42853034</v>
      </c>
      <c r="Y3805" s="90">
        <f t="shared" si="1750"/>
        <v>0</v>
      </c>
      <c r="Z3805" s="100" t="str">
        <f t="shared" si="1755"/>
        <v>A+J=</v>
      </c>
      <c r="AA3805" s="95">
        <f t="shared" si="1756"/>
        <v>48596</v>
      </c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4"/>
      <c r="DP3805" s="1"/>
      <c r="DQ3805" s="1"/>
      <c r="DR3805" s="1"/>
      <c r="DS3805" s="1"/>
      <c r="DT3805" s="1"/>
      <c r="DU3805" s="1"/>
    </row>
    <row r="3806" spans="1:125" ht="12.75" x14ac:dyDescent="0.2">
      <c r="A3806" s="89">
        <f t="shared" si="1751"/>
        <v>48575</v>
      </c>
      <c r="B3806" s="105">
        <f t="shared" si="1735"/>
        <v>688.77357011999993</v>
      </c>
      <c r="C3806" s="90">
        <f t="shared" si="1736"/>
        <v>405.59859512999998</v>
      </c>
      <c r="D3806" s="91">
        <f t="shared" si="1737"/>
        <v>7245.38</v>
      </c>
      <c r="E3806" s="92">
        <f t="shared" si="1738"/>
        <v>7276.54</v>
      </c>
      <c r="F3806" s="93">
        <f t="shared" si="1739"/>
        <v>45763</v>
      </c>
      <c r="G3806" s="94">
        <f t="shared" si="1740"/>
        <v>4.3006716003852752E-3</v>
      </c>
      <c r="H3806" s="95">
        <f t="shared" si="1732"/>
        <v>48596</v>
      </c>
      <c r="I3806" s="95">
        <f t="shared" si="1741"/>
        <v>48596</v>
      </c>
      <c r="J3806" s="96">
        <f t="shared" si="1733"/>
        <v>23</v>
      </c>
      <c r="K3806" s="96">
        <f t="shared" si="1734"/>
        <v>8</v>
      </c>
      <c r="L3806" s="8">
        <f t="shared" si="1752"/>
        <v>1.0014937900000001</v>
      </c>
      <c r="M3806" s="97">
        <f t="shared" si="1742"/>
        <v>1.0043006699999999</v>
      </c>
      <c r="N3806" s="97">
        <f t="shared" si="1743"/>
        <v>1.6896540686206623</v>
      </c>
      <c r="O3806" s="90">
        <f t="shared" si="1744"/>
        <v>1.6921780500000001</v>
      </c>
      <c r="P3806" s="90">
        <f t="shared" si="1745"/>
        <v>686.34503977999998</v>
      </c>
      <c r="Q3806" s="98">
        <f t="shared" si="1757"/>
        <v>0</v>
      </c>
      <c r="R3806" s="7">
        <f t="shared" si="1753"/>
        <v>0</v>
      </c>
      <c r="S3806" s="90">
        <f t="shared" si="1746"/>
        <v>0</v>
      </c>
      <c r="T3806" s="99">
        <f t="shared" si="1754"/>
        <v>0.117687</v>
      </c>
      <c r="U3806" s="98">
        <f t="shared" si="1747"/>
        <v>8</v>
      </c>
      <c r="V3806" s="98">
        <v>252</v>
      </c>
      <c r="W3806" s="97">
        <f t="shared" si="1748"/>
        <v>1.0035383520000001</v>
      </c>
      <c r="X3806" s="90">
        <f t="shared" si="1749"/>
        <v>2.42853034</v>
      </c>
      <c r="Y3806" s="90">
        <f t="shared" si="1750"/>
        <v>0</v>
      </c>
      <c r="Z3806" s="100" t="str">
        <f t="shared" si="1755"/>
        <v>A+J=</v>
      </c>
      <c r="AA3806" s="95">
        <f t="shared" si="1756"/>
        <v>48596</v>
      </c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4"/>
      <c r="DP3806" s="1"/>
      <c r="DQ3806" s="1"/>
      <c r="DR3806" s="1"/>
      <c r="DS3806" s="1"/>
      <c r="DT3806" s="1"/>
      <c r="DU3806" s="1"/>
    </row>
    <row r="3807" spans="1:125" ht="12.75" x14ac:dyDescent="0.2">
      <c r="A3807" s="89">
        <f t="shared" si="1751"/>
        <v>48576</v>
      </c>
      <c r="B3807" s="105">
        <f t="shared" si="1735"/>
        <v>689.20632214</v>
      </c>
      <c r="C3807" s="90">
        <f t="shared" si="1736"/>
        <v>405.59859512999998</v>
      </c>
      <c r="D3807" s="91">
        <f t="shared" si="1737"/>
        <v>7245.38</v>
      </c>
      <c r="E3807" s="92">
        <f t="shared" si="1738"/>
        <v>7276.54</v>
      </c>
      <c r="F3807" s="93">
        <f t="shared" si="1739"/>
        <v>45763</v>
      </c>
      <c r="G3807" s="94">
        <f t="shared" si="1740"/>
        <v>4.3006716003852752E-3</v>
      </c>
      <c r="H3807" s="95">
        <f t="shared" si="1732"/>
        <v>48596</v>
      </c>
      <c r="I3807" s="95">
        <f t="shared" si="1741"/>
        <v>48596</v>
      </c>
      <c r="J3807" s="96">
        <f t="shared" si="1733"/>
        <v>23</v>
      </c>
      <c r="K3807" s="96">
        <f t="shared" si="1734"/>
        <v>9</v>
      </c>
      <c r="L3807" s="8">
        <f t="shared" si="1752"/>
        <v>1.0016806700000001</v>
      </c>
      <c r="M3807" s="97">
        <f t="shared" si="1742"/>
        <v>1.0043006699999999</v>
      </c>
      <c r="N3807" s="97">
        <f t="shared" si="1743"/>
        <v>1.6896540686206623</v>
      </c>
      <c r="O3807" s="90">
        <f t="shared" si="1744"/>
        <v>1.69249381</v>
      </c>
      <c r="P3807" s="90">
        <f t="shared" si="1745"/>
        <v>686.47311160000004</v>
      </c>
      <c r="Q3807" s="98">
        <f t="shared" si="1757"/>
        <v>0</v>
      </c>
      <c r="R3807" s="7">
        <f t="shared" si="1753"/>
        <v>0</v>
      </c>
      <c r="S3807" s="90">
        <f t="shared" si="1746"/>
        <v>0</v>
      </c>
      <c r="T3807" s="99">
        <f t="shared" si="1754"/>
        <v>0.117687</v>
      </c>
      <c r="U3807" s="98">
        <f t="shared" si="1747"/>
        <v>9</v>
      </c>
      <c r="V3807" s="98">
        <v>252</v>
      </c>
      <c r="W3807" s="97">
        <f t="shared" si="1748"/>
        <v>1.003981526</v>
      </c>
      <c r="X3807" s="90">
        <f t="shared" si="1749"/>
        <v>2.73321054</v>
      </c>
      <c r="Y3807" s="90">
        <f t="shared" si="1750"/>
        <v>0</v>
      </c>
      <c r="Z3807" s="100" t="str">
        <f t="shared" si="1755"/>
        <v>A+J=</v>
      </c>
      <c r="AA3807" s="95">
        <f t="shared" si="1756"/>
        <v>48596</v>
      </c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4"/>
      <c r="DP3807" s="1"/>
      <c r="DQ3807" s="1"/>
      <c r="DR3807" s="1"/>
      <c r="DS3807" s="1"/>
      <c r="DT3807" s="1"/>
      <c r="DU3807" s="1"/>
    </row>
    <row r="3808" spans="1:125" ht="12.75" x14ac:dyDescent="0.2">
      <c r="A3808" s="89">
        <f t="shared" si="1751"/>
        <v>48577</v>
      </c>
      <c r="B3808" s="105">
        <f t="shared" si="1735"/>
        <v>689.63934599999993</v>
      </c>
      <c r="C3808" s="90">
        <f t="shared" si="1736"/>
        <v>405.59859512999998</v>
      </c>
      <c r="D3808" s="91">
        <f t="shared" si="1737"/>
        <v>7245.38</v>
      </c>
      <c r="E3808" s="92">
        <f t="shared" si="1738"/>
        <v>7276.54</v>
      </c>
      <c r="F3808" s="93">
        <f t="shared" si="1739"/>
        <v>45763</v>
      </c>
      <c r="G3808" s="94">
        <f t="shared" si="1740"/>
        <v>4.3006716003852752E-3</v>
      </c>
      <c r="H3808" s="95">
        <f t="shared" si="1732"/>
        <v>48596</v>
      </c>
      <c r="I3808" s="95">
        <f t="shared" si="1741"/>
        <v>48596</v>
      </c>
      <c r="J3808" s="96">
        <f t="shared" si="1733"/>
        <v>23</v>
      </c>
      <c r="K3808" s="96">
        <f t="shared" si="1734"/>
        <v>10</v>
      </c>
      <c r="L3808" s="8">
        <f t="shared" si="1752"/>
        <v>1.0018675800000001</v>
      </c>
      <c r="M3808" s="97">
        <f t="shared" si="1742"/>
        <v>1.0043006699999999</v>
      </c>
      <c r="N3808" s="97">
        <f t="shared" si="1743"/>
        <v>1.6896540686206623</v>
      </c>
      <c r="O3808" s="90">
        <f t="shared" si="1744"/>
        <v>1.69280963</v>
      </c>
      <c r="P3808" s="90">
        <f t="shared" si="1745"/>
        <v>686.60120774999996</v>
      </c>
      <c r="Q3808" s="98">
        <f t="shared" si="1757"/>
        <v>0</v>
      </c>
      <c r="R3808" s="7">
        <f t="shared" si="1753"/>
        <v>0</v>
      </c>
      <c r="S3808" s="90">
        <f t="shared" si="1746"/>
        <v>0</v>
      </c>
      <c r="T3808" s="99">
        <f t="shared" si="1754"/>
        <v>0.117687</v>
      </c>
      <c r="U3808" s="98">
        <f t="shared" si="1747"/>
        <v>10</v>
      </c>
      <c r="V3808" s="98">
        <v>252</v>
      </c>
      <c r="W3808" s="97">
        <f t="shared" si="1748"/>
        <v>1.0044248950000001</v>
      </c>
      <c r="X3808" s="90">
        <f t="shared" si="1749"/>
        <v>3.0381382499999998</v>
      </c>
      <c r="Y3808" s="90">
        <f t="shared" si="1750"/>
        <v>0</v>
      </c>
      <c r="Z3808" s="100" t="str">
        <f t="shared" si="1755"/>
        <v>A+J=</v>
      </c>
      <c r="AA3808" s="95">
        <f t="shared" si="1756"/>
        <v>48596</v>
      </c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4"/>
      <c r="DP3808" s="1"/>
      <c r="DQ3808" s="1"/>
      <c r="DR3808" s="1"/>
      <c r="DS3808" s="1"/>
      <c r="DT3808" s="1"/>
      <c r="DU3808" s="1"/>
    </row>
    <row r="3809" spans="1:125" ht="12.75" x14ac:dyDescent="0.2">
      <c r="A3809" s="89">
        <f t="shared" si="1751"/>
        <v>48578</v>
      </c>
      <c r="B3809" s="105">
        <f t="shared" si="1735"/>
        <v>690.07265064000001</v>
      </c>
      <c r="C3809" s="90">
        <f t="shared" si="1736"/>
        <v>405.59859512999998</v>
      </c>
      <c r="D3809" s="91">
        <f t="shared" si="1737"/>
        <v>7245.38</v>
      </c>
      <c r="E3809" s="92">
        <f t="shared" si="1738"/>
        <v>7276.54</v>
      </c>
      <c r="F3809" s="93">
        <f t="shared" si="1739"/>
        <v>45763</v>
      </c>
      <c r="G3809" s="94">
        <f t="shared" si="1740"/>
        <v>4.3006716003852752E-3</v>
      </c>
      <c r="H3809" s="95">
        <f t="shared" si="1732"/>
        <v>48596</v>
      </c>
      <c r="I3809" s="95">
        <f t="shared" si="1741"/>
        <v>48596</v>
      </c>
      <c r="J3809" s="96">
        <f t="shared" si="1733"/>
        <v>23</v>
      </c>
      <c r="K3809" s="96">
        <f t="shared" si="1734"/>
        <v>11</v>
      </c>
      <c r="L3809" s="8">
        <f t="shared" si="1752"/>
        <v>1.00205454</v>
      </c>
      <c r="M3809" s="97">
        <f t="shared" si="1742"/>
        <v>1.0043006699999999</v>
      </c>
      <c r="N3809" s="97">
        <f t="shared" si="1743"/>
        <v>1.6896540686206623</v>
      </c>
      <c r="O3809" s="90">
        <f t="shared" si="1744"/>
        <v>1.6931255300000001</v>
      </c>
      <c r="P3809" s="90">
        <f t="shared" si="1745"/>
        <v>686.72933634000003</v>
      </c>
      <c r="Q3809" s="98">
        <f t="shared" si="1757"/>
        <v>0</v>
      </c>
      <c r="R3809" s="7">
        <f t="shared" si="1753"/>
        <v>0</v>
      </c>
      <c r="S3809" s="90">
        <f t="shared" si="1746"/>
        <v>0</v>
      </c>
      <c r="T3809" s="99">
        <f t="shared" si="1754"/>
        <v>0.117687</v>
      </c>
      <c r="U3809" s="98">
        <f t="shared" si="1747"/>
        <v>11</v>
      </c>
      <c r="V3809" s="98">
        <v>252</v>
      </c>
      <c r="W3809" s="97">
        <f t="shared" si="1748"/>
        <v>1.00486846</v>
      </c>
      <c r="X3809" s="90">
        <f t="shared" si="1749"/>
        <v>3.3433142999999999</v>
      </c>
      <c r="Y3809" s="90">
        <f t="shared" si="1750"/>
        <v>0</v>
      </c>
      <c r="Z3809" s="100" t="str">
        <f t="shared" si="1755"/>
        <v>A+J=</v>
      </c>
      <c r="AA3809" s="95">
        <f t="shared" si="1756"/>
        <v>48596</v>
      </c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4"/>
      <c r="DP3809" s="1"/>
      <c r="DQ3809" s="1"/>
      <c r="DR3809" s="1"/>
      <c r="DS3809" s="1"/>
      <c r="DT3809" s="1"/>
      <c r="DU3809" s="1"/>
    </row>
    <row r="3810" spans="1:125" ht="12.75" x14ac:dyDescent="0.2">
      <c r="A3810" s="89">
        <f t="shared" si="1751"/>
        <v>48579</v>
      </c>
      <c r="B3810" s="105">
        <f t="shared" si="1735"/>
        <v>690.50621581999997</v>
      </c>
      <c r="C3810" s="90">
        <f t="shared" si="1736"/>
        <v>405.59859512999998</v>
      </c>
      <c r="D3810" s="91">
        <f t="shared" si="1737"/>
        <v>7245.38</v>
      </c>
      <c r="E3810" s="92">
        <f t="shared" si="1738"/>
        <v>7276.54</v>
      </c>
      <c r="F3810" s="93">
        <f t="shared" si="1739"/>
        <v>45763</v>
      </c>
      <c r="G3810" s="94">
        <f t="shared" si="1740"/>
        <v>4.3006716003852752E-3</v>
      </c>
      <c r="H3810" s="95">
        <f t="shared" si="1732"/>
        <v>48596</v>
      </c>
      <c r="I3810" s="95">
        <f t="shared" si="1741"/>
        <v>48596</v>
      </c>
      <c r="J3810" s="96">
        <f t="shared" si="1733"/>
        <v>23</v>
      </c>
      <c r="K3810" s="96">
        <f t="shared" si="1734"/>
        <v>12</v>
      </c>
      <c r="L3810" s="8">
        <f t="shared" si="1752"/>
        <v>1.0022415200000001</v>
      </c>
      <c r="M3810" s="97">
        <f t="shared" si="1742"/>
        <v>1.0043006699999999</v>
      </c>
      <c r="N3810" s="97">
        <f t="shared" si="1743"/>
        <v>1.6896540686206623</v>
      </c>
      <c r="O3810" s="90">
        <f t="shared" si="1744"/>
        <v>1.6934414600000001</v>
      </c>
      <c r="P3810" s="90">
        <f t="shared" si="1745"/>
        <v>686.85747710999999</v>
      </c>
      <c r="Q3810" s="98">
        <f t="shared" si="1757"/>
        <v>0</v>
      </c>
      <c r="R3810" s="7">
        <f t="shared" si="1753"/>
        <v>0</v>
      </c>
      <c r="S3810" s="90">
        <f t="shared" si="1746"/>
        <v>0</v>
      </c>
      <c r="T3810" s="99">
        <f t="shared" si="1754"/>
        <v>0.117687</v>
      </c>
      <c r="U3810" s="98">
        <f t="shared" si="1747"/>
        <v>12</v>
      </c>
      <c r="V3810" s="98">
        <v>252</v>
      </c>
      <c r="W3810" s="97">
        <f t="shared" si="1748"/>
        <v>1.0053122210000001</v>
      </c>
      <c r="X3810" s="90">
        <f t="shared" si="1749"/>
        <v>3.6487387099999999</v>
      </c>
      <c r="Y3810" s="90">
        <f t="shared" si="1750"/>
        <v>0</v>
      </c>
      <c r="Z3810" s="100" t="str">
        <f t="shared" si="1755"/>
        <v>A+J=</v>
      </c>
      <c r="AA3810" s="95">
        <f t="shared" si="1756"/>
        <v>48596</v>
      </c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4"/>
      <c r="DP3810" s="1"/>
      <c r="DQ3810" s="1"/>
      <c r="DR3810" s="1"/>
      <c r="DS3810" s="1"/>
      <c r="DT3810" s="1"/>
      <c r="DU3810" s="1"/>
    </row>
    <row r="3811" spans="1:125" ht="12.75" x14ac:dyDescent="0.2">
      <c r="A3811" s="89">
        <f t="shared" si="1751"/>
        <v>48580</v>
      </c>
      <c r="B3811" s="105">
        <f t="shared" si="1735"/>
        <v>690.94005722999998</v>
      </c>
      <c r="C3811" s="90">
        <f t="shared" si="1736"/>
        <v>405.59859512999998</v>
      </c>
      <c r="D3811" s="91">
        <f t="shared" si="1737"/>
        <v>7245.38</v>
      </c>
      <c r="E3811" s="92">
        <f t="shared" si="1738"/>
        <v>7276.54</v>
      </c>
      <c r="F3811" s="93">
        <f t="shared" si="1739"/>
        <v>45763</v>
      </c>
      <c r="G3811" s="94">
        <f t="shared" si="1740"/>
        <v>4.3006716003852752E-3</v>
      </c>
      <c r="H3811" s="95">
        <f t="shared" si="1732"/>
        <v>48596</v>
      </c>
      <c r="I3811" s="95">
        <f t="shared" si="1741"/>
        <v>48596</v>
      </c>
      <c r="J3811" s="96">
        <f t="shared" si="1733"/>
        <v>23</v>
      </c>
      <c r="K3811" s="96">
        <f t="shared" si="1734"/>
        <v>13</v>
      </c>
      <c r="L3811" s="8">
        <f t="shared" si="1752"/>
        <v>1.0024285399999999</v>
      </c>
      <c r="M3811" s="97">
        <f t="shared" si="1742"/>
        <v>1.0043006699999999</v>
      </c>
      <c r="N3811" s="97">
        <f t="shared" si="1743"/>
        <v>1.6896540686206623</v>
      </c>
      <c r="O3811" s="90">
        <f t="shared" si="1744"/>
        <v>1.69375746</v>
      </c>
      <c r="P3811" s="90">
        <f t="shared" si="1745"/>
        <v>686.98564625999995</v>
      </c>
      <c r="Q3811" s="98">
        <f t="shared" si="1757"/>
        <v>0</v>
      </c>
      <c r="R3811" s="7">
        <f t="shared" si="1753"/>
        <v>0</v>
      </c>
      <c r="S3811" s="90">
        <f t="shared" si="1746"/>
        <v>0</v>
      </c>
      <c r="T3811" s="99">
        <f t="shared" si="1754"/>
        <v>0.117687</v>
      </c>
      <c r="U3811" s="98">
        <f t="shared" si="1747"/>
        <v>13</v>
      </c>
      <c r="V3811" s="98">
        <v>252</v>
      </c>
      <c r="W3811" s="97">
        <f t="shared" si="1748"/>
        <v>1.0057561770000001</v>
      </c>
      <c r="X3811" s="90">
        <f t="shared" si="1749"/>
        <v>3.9544109700000001</v>
      </c>
      <c r="Y3811" s="90">
        <f t="shared" si="1750"/>
        <v>0</v>
      </c>
      <c r="Z3811" s="100" t="str">
        <f t="shared" si="1755"/>
        <v>A+J=</v>
      </c>
      <c r="AA3811" s="95">
        <f t="shared" si="1756"/>
        <v>48596</v>
      </c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4"/>
      <c r="DP3811" s="1"/>
      <c r="DQ3811" s="1"/>
      <c r="DR3811" s="1"/>
      <c r="DS3811" s="1"/>
      <c r="DT3811" s="1"/>
      <c r="DU3811" s="1"/>
    </row>
    <row r="3812" spans="1:125" ht="12.75" x14ac:dyDescent="0.2">
      <c r="A3812" s="89">
        <f t="shared" si="1751"/>
        <v>48581</v>
      </c>
      <c r="B3812" s="105">
        <f t="shared" si="1735"/>
        <v>690.94005722999998</v>
      </c>
      <c r="C3812" s="90">
        <f t="shared" si="1736"/>
        <v>405.59859512999998</v>
      </c>
      <c r="D3812" s="91">
        <f t="shared" si="1737"/>
        <v>7245.38</v>
      </c>
      <c r="E3812" s="92">
        <f t="shared" si="1738"/>
        <v>7276.54</v>
      </c>
      <c r="F3812" s="93">
        <f t="shared" si="1739"/>
        <v>45763</v>
      </c>
      <c r="G3812" s="94">
        <f t="shared" si="1740"/>
        <v>4.3006716003852752E-3</v>
      </c>
      <c r="H3812" s="95">
        <f t="shared" si="1732"/>
        <v>48596</v>
      </c>
      <c r="I3812" s="95">
        <f t="shared" si="1741"/>
        <v>48596</v>
      </c>
      <c r="J3812" s="96">
        <f t="shared" si="1733"/>
        <v>23</v>
      </c>
      <c r="K3812" s="96">
        <f t="shared" si="1734"/>
        <v>13</v>
      </c>
      <c r="L3812" s="8">
        <f t="shared" si="1752"/>
        <v>1.0024285399999999</v>
      </c>
      <c r="M3812" s="97">
        <f t="shared" si="1742"/>
        <v>1.0043006699999999</v>
      </c>
      <c r="N3812" s="97">
        <f t="shared" si="1743"/>
        <v>1.6896540686206623</v>
      </c>
      <c r="O3812" s="90">
        <f t="shared" si="1744"/>
        <v>1.69375746</v>
      </c>
      <c r="P3812" s="90">
        <f t="shared" si="1745"/>
        <v>686.98564625999995</v>
      </c>
      <c r="Q3812" s="98">
        <f t="shared" si="1757"/>
        <v>0</v>
      </c>
      <c r="R3812" s="7">
        <f t="shared" si="1753"/>
        <v>0</v>
      </c>
      <c r="S3812" s="90">
        <f t="shared" si="1746"/>
        <v>0</v>
      </c>
      <c r="T3812" s="99">
        <f t="shared" si="1754"/>
        <v>0.117687</v>
      </c>
      <c r="U3812" s="98">
        <f t="shared" si="1747"/>
        <v>13</v>
      </c>
      <c r="V3812" s="98">
        <v>252</v>
      </c>
      <c r="W3812" s="97">
        <f t="shared" si="1748"/>
        <v>1.0057561770000001</v>
      </c>
      <c r="X3812" s="90">
        <f t="shared" si="1749"/>
        <v>3.9544109700000001</v>
      </c>
      <c r="Y3812" s="90">
        <f t="shared" si="1750"/>
        <v>0</v>
      </c>
      <c r="Z3812" s="100" t="str">
        <f t="shared" si="1755"/>
        <v>A+J=</v>
      </c>
      <c r="AA3812" s="95">
        <f t="shared" si="1756"/>
        <v>48596</v>
      </c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4"/>
      <c r="DP3812" s="1"/>
      <c r="DQ3812" s="1"/>
      <c r="DR3812" s="1"/>
      <c r="DS3812" s="1"/>
      <c r="DT3812" s="1"/>
      <c r="DU3812" s="1"/>
    </row>
    <row r="3813" spans="1:125" ht="12.75" x14ac:dyDescent="0.2">
      <c r="A3813" s="89">
        <f t="shared" si="1751"/>
        <v>48582</v>
      </c>
      <c r="B3813" s="105">
        <f t="shared" si="1735"/>
        <v>690.94005722999998</v>
      </c>
      <c r="C3813" s="90">
        <f t="shared" si="1736"/>
        <v>405.59859512999998</v>
      </c>
      <c r="D3813" s="91">
        <f t="shared" si="1737"/>
        <v>7245.38</v>
      </c>
      <c r="E3813" s="92">
        <f t="shared" si="1738"/>
        <v>7276.54</v>
      </c>
      <c r="F3813" s="93">
        <f t="shared" si="1739"/>
        <v>45763</v>
      </c>
      <c r="G3813" s="94">
        <f t="shared" si="1740"/>
        <v>4.3006716003852752E-3</v>
      </c>
      <c r="H3813" s="95">
        <f t="shared" si="1732"/>
        <v>48596</v>
      </c>
      <c r="I3813" s="95">
        <f t="shared" si="1741"/>
        <v>48596</v>
      </c>
      <c r="J3813" s="96">
        <f t="shared" si="1733"/>
        <v>23</v>
      </c>
      <c r="K3813" s="96">
        <f t="shared" si="1734"/>
        <v>13</v>
      </c>
      <c r="L3813" s="8">
        <f t="shared" si="1752"/>
        <v>1.0024285399999999</v>
      </c>
      <c r="M3813" s="97">
        <f t="shared" si="1742"/>
        <v>1.0043006699999999</v>
      </c>
      <c r="N3813" s="97">
        <f t="shared" si="1743"/>
        <v>1.6896540686206623</v>
      </c>
      <c r="O3813" s="90">
        <f t="shared" si="1744"/>
        <v>1.69375746</v>
      </c>
      <c r="P3813" s="90">
        <f t="shared" si="1745"/>
        <v>686.98564625999995</v>
      </c>
      <c r="Q3813" s="98">
        <f t="shared" si="1757"/>
        <v>0</v>
      </c>
      <c r="R3813" s="7">
        <f t="shared" si="1753"/>
        <v>0</v>
      </c>
      <c r="S3813" s="90">
        <f t="shared" si="1746"/>
        <v>0</v>
      </c>
      <c r="T3813" s="99">
        <f t="shared" si="1754"/>
        <v>0.117687</v>
      </c>
      <c r="U3813" s="98">
        <f t="shared" si="1747"/>
        <v>13</v>
      </c>
      <c r="V3813" s="98">
        <v>252</v>
      </c>
      <c r="W3813" s="97">
        <f t="shared" si="1748"/>
        <v>1.0057561770000001</v>
      </c>
      <c r="X3813" s="90">
        <f t="shared" si="1749"/>
        <v>3.9544109700000001</v>
      </c>
      <c r="Y3813" s="90">
        <f t="shared" si="1750"/>
        <v>0</v>
      </c>
      <c r="Z3813" s="100" t="str">
        <f t="shared" si="1755"/>
        <v>A+J=</v>
      </c>
      <c r="AA3813" s="95">
        <f t="shared" si="1756"/>
        <v>48596</v>
      </c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4"/>
      <c r="DP3813" s="1"/>
      <c r="DQ3813" s="1"/>
      <c r="DR3813" s="1"/>
      <c r="DS3813" s="1"/>
      <c r="DT3813" s="1"/>
      <c r="DU3813" s="1"/>
    </row>
    <row r="3814" spans="1:125" ht="12.75" x14ac:dyDescent="0.2">
      <c r="A3814" s="89">
        <f t="shared" si="1751"/>
        <v>48583</v>
      </c>
      <c r="B3814" s="105">
        <f t="shared" si="1735"/>
        <v>691.37417230000005</v>
      </c>
      <c r="C3814" s="90">
        <f t="shared" si="1736"/>
        <v>405.59859512999998</v>
      </c>
      <c r="D3814" s="91">
        <f t="shared" si="1737"/>
        <v>7245.38</v>
      </c>
      <c r="E3814" s="92">
        <f t="shared" si="1738"/>
        <v>7276.54</v>
      </c>
      <c r="F3814" s="93">
        <f t="shared" si="1739"/>
        <v>45763</v>
      </c>
      <c r="G3814" s="94">
        <f t="shared" si="1740"/>
        <v>4.3006716003852752E-3</v>
      </c>
      <c r="H3814" s="95">
        <f t="shared" si="1732"/>
        <v>48596</v>
      </c>
      <c r="I3814" s="95">
        <f t="shared" si="1741"/>
        <v>48596</v>
      </c>
      <c r="J3814" s="96">
        <f t="shared" si="1733"/>
        <v>23</v>
      </c>
      <c r="K3814" s="96">
        <f t="shared" si="1734"/>
        <v>14</v>
      </c>
      <c r="L3814" s="8">
        <f t="shared" si="1752"/>
        <v>1.0026155999999999</v>
      </c>
      <c r="M3814" s="97">
        <f t="shared" si="1742"/>
        <v>1.0043006699999999</v>
      </c>
      <c r="N3814" s="97">
        <f t="shared" si="1743"/>
        <v>1.6896540686206623</v>
      </c>
      <c r="O3814" s="90">
        <f t="shared" si="1744"/>
        <v>1.6940735200000001</v>
      </c>
      <c r="P3814" s="90">
        <f t="shared" si="1745"/>
        <v>687.11383975000001</v>
      </c>
      <c r="Q3814" s="98">
        <f t="shared" si="1757"/>
        <v>0</v>
      </c>
      <c r="R3814" s="7">
        <f t="shared" si="1753"/>
        <v>0</v>
      </c>
      <c r="S3814" s="90">
        <f t="shared" si="1746"/>
        <v>0</v>
      </c>
      <c r="T3814" s="99">
        <f t="shared" si="1754"/>
        <v>0.117687</v>
      </c>
      <c r="U3814" s="98">
        <f t="shared" si="1747"/>
        <v>14</v>
      </c>
      <c r="V3814" s="98">
        <v>252</v>
      </c>
      <c r="W3814" s="97">
        <f t="shared" si="1748"/>
        <v>1.00620033</v>
      </c>
      <c r="X3814" s="90">
        <f t="shared" si="1749"/>
        <v>4.2603325500000002</v>
      </c>
      <c r="Y3814" s="90">
        <f t="shared" si="1750"/>
        <v>0</v>
      </c>
      <c r="Z3814" s="100" t="str">
        <f t="shared" si="1755"/>
        <v>A+J=</v>
      </c>
      <c r="AA3814" s="95">
        <f t="shared" si="1756"/>
        <v>48596</v>
      </c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4"/>
      <c r="DP3814" s="1"/>
      <c r="DQ3814" s="1"/>
      <c r="DR3814" s="1"/>
      <c r="DS3814" s="1"/>
      <c r="DT3814" s="1"/>
      <c r="DU3814" s="1"/>
    </row>
    <row r="3815" spans="1:125" ht="12.75" x14ac:dyDescent="0.2">
      <c r="A3815" s="89">
        <f t="shared" si="1751"/>
        <v>48584</v>
      </c>
      <c r="B3815" s="105">
        <f t="shared" si="1735"/>
        <v>691.80856044000006</v>
      </c>
      <c r="C3815" s="90">
        <f t="shared" si="1736"/>
        <v>405.59859512999998</v>
      </c>
      <c r="D3815" s="91">
        <f t="shared" si="1737"/>
        <v>7245.38</v>
      </c>
      <c r="E3815" s="92">
        <f t="shared" si="1738"/>
        <v>7276.54</v>
      </c>
      <c r="F3815" s="93">
        <f t="shared" si="1739"/>
        <v>45763</v>
      </c>
      <c r="G3815" s="94">
        <f t="shared" si="1740"/>
        <v>4.3006716003852752E-3</v>
      </c>
      <c r="H3815" s="95">
        <f t="shared" si="1732"/>
        <v>48596</v>
      </c>
      <c r="I3815" s="95">
        <f t="shared" si="1741"/>
        <v>48596</v>
      </c>
      <c r="J3815" s="96">
        <f t="shared" si="1733"/>
        <v>23</v>
      </c>
      <c r="K3815" s="96">
        <f t="shared" si="1734"/>
        <v>15</v>
      </c>
      <c r="L3815" s="8">
        <f t="shared" si="1752"/>
        <v>1.00280269</v>
      </c>
      <c r="M3815" s="97">
        <f t="shared" si="1742"/>
        <v>1.0043006699999999</v>
      </c>
      <c r="N3815" s="97">
        <f t="shared" si="1743"/>
        <v>1.6896540686206623</v>
      </c>
      <c r="O3815" s="90">
        <f t="shared" si="1744"/>
        <v>1.69438964</v>
      </c>
      <c r="P3815" s="90">
        <f t="shared" si="1745"/>
        <v>687.24205758000005</v>
      </c>
      <c r="Q3815" s="98">
        <f t="shared" si="1757"/>
        <v>0</v>
      </c>
      <c r="R3815" s="7">
        <f t="shared" si="1753"/>
        <v>0</v>
      </c>
      <c r="S3815" s="90">
        <f t="shared" si="1746"/>
        <v>0</v>
      </c>
      <c r="T3815" s="99">
        <f t="shared" si="1754"/>
        <v>0.117687</v>
      </c>
      <c r="U3815" s="98">
        <f t="shared" si="1747"/>
        <v>15</v>
      </c>
      <c r="V3815" s="98">
        <v>252</v>
      </c>
      <c r="W3815" s="97">
        <f t="shared" si="1748"/>
        <v>1.0066446790000001</v>
      </c>
      <c r="X3815" s="90">
        <f t="shared" si="1749"/>
        <v>4.5665028599999999</v>
      </c>
      <c r="Y3815" s="90">
        <f t="shared" si="1750"/>
        <v>0</v>
      </c>
      <c r="Z3815" s="100" t="str">
        <f t="shared" si="1755"/>
        <v>A+J=</v>
      </c>
      <c r="AA3815" s="95">
        <f t="shared" si="1756"/>
        <v>48596</v>
      </c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4"/>
      <c r="DP3815" s="1"/>
      <c r="DQ3815" s="1"/>
      <c r="DR3815" s="1"/>
      <c r="DS3815" s="1"/>
      <c r="DT3815" s="1"/>
      <c r="DU3815" s="1"/>
    </row>
    <row r="3816" spans="1:125" ht="12.75" x14ac:dyDescent="0.2">
      <c r="A3816" s="89">
        <f t="shared" si="1751"/>
        <v>48585</v>
      </c>
      <c r="B3816" s="105">
        <f t="shared" si="1735"/>
        <v>692.24321768000004</v>
      </c>
      <c r="C3816" s="90">
        <f t="shared" si="1736"/>
        <v>405.59859512999998</v>
      </c>
      <c r="D3816" s="91">
        <f t="shared" si="1737"/>
        <v>7245.38</v>
      </c>
      <c r="E3816" s="92">
        <f t="shared" si="1738"/>
        <v>7276.54</v>
      </c>
      <c r="F3816" s="93">
        <f t="shared" si="1739"/>
        <v>45763</v>
      </c>
      <c r="G3816" s="94">
        <f t="shared" si="1740"/>
        <v>4.3006716003852752E-3</v>
      </c>
      <c r="H3816" s="95">
        <f t="shared" si="1732"/>
        <v>48596</v>
      </c>
      <c r="I3816" s="95">
        <f t="shared" si="1741"/>
        <v>48596</v>
      </c>
      <c r="J3816" s="96">
        <f t="shared" si="1733"/>
        <v>23</v>
      </c>
      <c r="K3816" s="96">
        <f t="shared" si="1734"/>
        <v>16</v>
      </c>
      <c r="L3816" s="8">
        <f t="shared" si="1752"/>
        <v>1.0029898100000001</v>
      </c>
      <c r="M3816" s="97">
        <f t="shared" si="1742"/>
        <v>1.0043006699999999</v>
      </c>
      <c r="N3816" s="97">
        <f t="shared" si="1743"/>
        <v>1.6896540686206623</v>
      </c>
      <c r="O3816" s="90">
        <f t="shared" si="1744"/>
        <v>1.6947058100000001</v>
      </c>
      <c r="P3816" s="90">
        <f t="shared" si="1745"/>
        <v>687.37029569000003</v>
      </c>
      <c r="Q3816" s="98">
        <f t="shared" si="1757"/>
        <v>0</v>
      </c>
      <c r="R3816" s="7">
        <f t="shared" si="1753"/>
        <v>0</v>
      </c>
      <c r="S3816" s="90">
        <f t="shared" si="1746"/>
        <v>0</v>
      </c>
      <c r="T3816" s="99">
        <f t="shared" si="1754"/>
        <v>0.117687</v>
      </c>
      <c r="U3816" s="98">
        <f t="shared" si="1747"/>
        <v>16</v>
      </c>
      <c r="V3816" s="98">
        <v>252</v>
      </c>
      <c r="W3816" s="97">
        <f t="shared" si="1748"/>
        <v>1.007089224</v>
      </c>
      <c r="X3816" s="90">
        <f t="shared" si="1749"/>
        <v>4.87292199</v>
      </c>
      <c r="Y3816" s="90">
        <f t="shared" si="1750"/>
        <v>0</v>
      </c>
      <c r="Z3816" s="100" t="str">
        <f t="shared" si="1755"/>
        <v>A+J=</v>
      </c>
      <c r="AA3816" s="95">
        <f t="shared" si="1756"/>
        <v>48596</v>
      </c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4"/>
      <c r="DP3816" s="1"/>
      <c r="DQ3816" s="1"/>
      <c r="DR3816" s="1"/>
      <c r="DS3816" s="1"/>
      <c r="DT3816" s="1"/>
      <c r="DU3816" s="1"/>
    </row>
    <row r="3817" spans="1:125" ht="12.75" x14ac:dyDescent="0.2">
      <c r="A3817" s="89">
        <f t="shared" si="1751"/>
        <v>48586</v>
      </c>
      <c r="B3817" s="105">
        <f t="shared" si="1735"/>
        <v>692.67814888999999</v>
      </c>
      <c r="C3817" s="90">
        <f t="shared" si="1736"/>
        <v>405.59859512999998</v>
      </c>
      <c r="D3817" s="91">
        <f t="shared" si="1737"/>
        <v>7245.38</v>
      </c>
      <c r="E3817" s="92">
        <f t="shared" si="1738"/>
        <v>7276.54</v>
      </c>
      <c r="F3817" s="93">
        <f t="shared" si="1739"/>
        <v>45763</v>
      </c>
      <c r="G3817" s="94">
        <f t="shared" si="1740"/>
        <v>4.3006716003852752E-3</v>
      </c>
      <c r="H3817" s="95">
        <f t="shared" si="1732"/>
        <v>48596</v>
      </c>
      <c r="I3817" s="95">
        <f t="shared" si="1741"/>
        <v>48596</v>
      </c>
      <c r="J3817" s="96">
        <f t="shared" si="1733"/>
        <v>23</v>
      </c>
      <c r="K3817" s="96">
        <f t="shared" si="1734"/>
        <v>17</v>
      </c>
      <c r="L3817" s="8">
        <f t="shared" si="1752"/>
        <v>1.0031769699999999</v>
      </c>
      <c r="M3817" s="97">
        <f t="shared" si="1742"/>
        <v>1.0043006699999999</v>
      </c>
      <c r="N3817" s="97">
        <f t="shared" si="1743"/>
        <v>1.6896540686206623</v>
      </c>
      <c r="O3817" s="90">
        <f t="shared" si="1744"/>
        <v>1.69502204</v>
      </c>
      <c r="P3817" s="90">
        <f t="shared" si="1745"/>
        <v>687.49855812999999</v>
      </c>
      <c r="Q3817" s="98">
        <f t="shared" si="1757"/>
        <v>0</v>
      </c>
      <c r="R3817" s="7">
        <f t="shared" si="1753"/>
        <v>0</v>
      </c>
      <c r="S3817" s="90">
        <f t="shared" si="1746"/>
        <v>0</v>
      </c>
      <c r="T3817" s="99">
        <f t="shared" si="1754"/>
        <v>0.117687</v>
      </c>
      <c r="U3817" s="98">
        <f t="shared" si="1747"/>
        <v>17</v>
      </c>
      <c r="V3817" s="98">
        <v>252</v>
      </c>
      <c r="W3817" s="97">
        <f t="shared" si="1748"/>
        <v>1.007533966</v>
      </c>
      <c r="X3817" s="90">
        <f t="shared" si="1749"/>
        <v>5.17959076</v>
      </c>
      <c r="Y3817" s="90">
        <f t="shared" si="1750"/>
        <v>0</v>
      </c>
      <c r="Z3817" s="100" t="str">
        <f t="shared" si="1755"/>
        <v>A+J=</v>
      </c>
      <c r="AA3817" s="95">
        <f t="shared" si="1756"/>
        <v>48596</v>
      </c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4"/>
      <c r="DP3817" s="1"/>
      <c r="DQ3817" s="1"/>
      <c r="DR3817" s="1"/>
      <c r="DS3817" s="1"/>
      <c r="DT3817" s="1"/>
      <c r="DU3817" s="1"/>
    </row>
    <row r="3818" spans="1:125" ht="12.75" x14ac:dyDescent="0.2">
      <c r="A3818" s="89">
        <f t="shared" si="1751"/>
        <v>48587</v>
      </c>
      <c r="B3818" s="105">
        <f t="shared" si="1735"/>
        <v>693.11336167000002</v>
      </c>
      <c r="C3818" s="90">
        <f t="shared" si="1736"/>
        <v>405.59859512999998</v>
      </c>
      <c r="D3818" s="91">
        <f t="shared" si="1737"/>
        <v>7245.38</v>
      </c>
      <c r="E3818" s="92">
        <f t="shared" si="1738"/>
        <v>7276.54</v>
      </c>
      <c r="F3818" s="93">
        <f t="shared" si="1739"/>
        <v>45763</v>
      </c>
      <c r="G3818" s="94">
        <f t="shared" si="1740"/>
        <v>4.3006716003852752E-3</v>
      </c>
      <c r="H3818" s="95">
        <f t="shared" si="1732"/>
        <v>48596</v>
      </c>
      <c r="I3818" s="95">
        <f t="shared" si="1741"/>
        <v>48596</v>
      </c>
      <c r="J3818" s="96">
        <f t="shared" si="1733"/>
        <v>23</v>
      </c>
      <c r="K3818" s="96">
        <f t="shared" si="1734"/>
        <v>18</v>
      </c>
      <c r="L3818" s="8">
        <f t="shared" si="1752"/>
        <v>1.00336417</v>
      </c>
      <c r="M3818" s="97">
        <f t="shared" si="1742"/>
        <v>1.0043006699999999</v>
      </c>
      <c r="N3818" s="97">
        <f t="shared" si="1743"/>
        <v>1.6896540686206623</v>
      </c>
      <c r="O3818" s="90">
        <f t="shared" si="1744"/>
        <v>1.6953383500000001</v>
      </c>
      <c r="P3818" s="90">
        <f t="shared" si="1745"/>
        <v>687.62685303000001</v>
      </c>
      <c r="Q3818" s="98">
        <f t="shared" si="1757"/>
        <v>0</v>
      </c>
      <c r="R3818" s="7">
        <f t="shared" si="1753"/>
        <v>0</v>
      </c>
      <c r="S3818" s="90">
        <f t="shared" si="1746"/>
        <v>0</v>
      </c>
      <c r="T3818" s="99">
        <f t="shared" si="1754"/>
        <v>0.117687</v>
      </c>
      <c r="U3818" s="98">
        <f t="shared" si="1747"/>
        <v>18</v>
      </c>
      <c r="V3818" s="98">
        <v>252</v>
      </c>
      <c r="W3818" s="97">
        <f t="shared" si="1748"/>
        <v>1.007978904</v>
      </c>
      <c r="X3818" s="90">
        <f t="shared" si="1749"/>
        <v>5.4865086400000003</v>
      </c>
      <c r="Y3818" s="90">
        <f t="shared" si="1750"/>
        <v>0</v>
      </c>
      <c r="Z3818" s="100" t="str">
        <f t="shared" si="1755"/>
        <v>A+J=</v>
      </c>
      <c r="AA3818" s="95">
        <f t="shared" si="1756"/>
        <v>48596</v>
      </c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4"/>
      <c r="DP3818" s="1"/>
      <c r="DQ3818" s="1"/>
      <c r="DR3818" s="1"/>
      <c r="DS3818" s="1"/>
      <c r="DT3818" s="1"/>
      <c r="DU3818" s="1"/>
    </row>
    <row r="3819" spans="1:125" ht="12.75" x14ac:dyDescent="0.2">
      <c r="A3819" s="89">
        <f t="shared" si="1751"/>
        <v>48588</v>
      </c>
      <c r="B3819" s="105">
        <f t="shared" si="1735"/>
        <v>693.11336167000002</v>
      </c>
      <c r="C3819" s="90">
        <f t="shared" si="1736"/>
        <v>405.59859512999998</v>
      </c>
      <c r="D3819" s="91">
        <f t="shared" si="1737"/>
        <v>7245.38</v>
      </c>
      <c r="E3819" s="92">
        <f t="shared" si="1738"/>
        <v>7276.54</v>
      </c>
      <c r="F3819" s="93">
        <f t="shared" si="1739"/>
        <v>45763</v>
      </c>
      <c r="G3819" s="94">
        <f t="shared" si="1740"/>
        <v>4.3006716003852752E-3</v>
      </c>
      <c r="H3819" s="95">
        <f t="shared" si="1732"/>
        <v>48596</v>
      </c>
      <c r="I3819" s="95">
        <f t="shared" si="1741"/>
        <v>48596</v>
      </c>
      <c r="J3819" s="96">
        <f t="shared" si="1733"/>
        <v>23</v>
      </c>
      <c r="K3819" s="96">
        <f t="shared" si="1734"/>
        <v>18</v>
      </c>
      <c r="L3819" s="8">
        <f t="shared" si="1752"/>
        <v>1.00336417</v>
      </c>
      <c r="M3819" s="97">
        <f t="shared" si="1742"/>
        <v>1.0043006699999999</v>
      </c>
      <c r="N3819" s="97">
        <f t="shared" si="1743"/>
        <v>1.6896540686206623</v>
      </c>
      <c r="O3819" s="90">
        <f t="shared" si="1744"/>
        <v>1.6953383500000001</v>
      </c>
      <c r="P3819" s="90">
        <f t="shared" si="1745"/>
        <v>687.62685303000001</v>
      </c>
      <c r="Q3819" s="98">
        <f t="shared" si="1757"/>
        <v>0</v>
      </c>
      <c r="R3819" s="7">
        <f t="shared" si="1753"/>
        <v>0</v>
      </c>
      <c r="S3819" s="90">
        <f t="shared" si="1746"/>
        <v>0</v>
      </c>
      <c r="T3819" s="99">
        <f t="shared" si="1754"/>
        <v>0.117687</v>
      </c>
      <c r="U3819" s="98">
        <f t="shared" si="1747"/>
        <v>18</v>
      </c>
      <c r="V3819" s="98">
        <v>252</v>
      </c>
      <c r="W3819" s="97">
        <f t="shared" si="1748"/>
        <v>1.007978904</v>
      </c>
      <c r="X3819" s="90">
        <f t="shared" si="1749"/>
        <v>5.4865086400000003</v>
      </c>
      <c r="Y3819" s="90">
        <f t="shared" si="1750"/>
        <v>0</v>
      </c>
      <c r="Z3819" s="100" t="str">
        <f t="shared" si="1755"/>
        <v>A+J=</v>
      </c>
      <c r="AA3819" s="95">
        <f t="shared" si="1756"/>
        <v>48596</v>
      </c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4"/>
      <c r="DP3819" s="1"/>
      <c r="DQ3819" s="1"/>
      <c r="DR3819" s="1"/>
      <c r="DS3819" s="1"/>
      <c r="DT3819" s="1"/>
      <c r="DU3819" s="1"/>
    </row>
    <row r="3820" spans="1:125" ht="12.75" x14ac:dyDescent="0.2">
      <c r="A3820" s="89">
        <f t="shared" si="1751"/>
        <v>48589</v>
      </c>
      <c r="B3820" s="105">
        <f t="shared" si="1735"/>
        <v>693.11336167000002</v>
      </c>
      <c r="C3820" s="90">
        <f t="shared" si="1736"/>
        <v>405.59859512999998</v>
      </c>
      <c r="D3820" s="91">
        <f t="shared" si="1737"/>
        <v>7245.38</v>
      </c>
      <c r="E3820" s="92">
        <f t="shared" si="1738"/>
        <v>7276.54</v>
      </c>
      <c r="F3820" s="93">
        <f t="shared" si="1739"/>
        <v>45763</v>
      </c>
      <c r="G3820" s="94">
        <f t="shared" si="1740"/>
        <v>4.3006716003852752E-3</v>
      </c>
      <c r="H3820" s="95">
        <f t="shared" si="1732"/>
        <v>48596</v>
      </c>
      <c r="I3820" s="95">
        <f t="shared" si="1741"/>
        <v>48596</v>
      </c>
      <c r="J3820" s="96">
        <f t="shared" si="1733"/>
        <v>23</v>
      </c>
      <c r="K3820" s="96">
        <f t="shared" si="1734"/>
        <v>18</v>
      </c>
      <c r="L3820" s="8">
        <f t="shared" si="1752"/>
        <v>1.00336417</v>
      </c>
      <c r="M3820" s="97">
        <f t="shared" si="1742"/>
        <v>1.0043006699999999</v>
      </c>
      <c r="N3820" s="97">
        <f t="shared" si="1743"/>
        <v>1.6896540686206623</v>
      </c>
      <c r="O3820" s="90">
        <f t="shared" si="1744"/>
        <v>1.6953383500000001</v>
      </c>
      <c r="P3820" s="90">
        <f t="shared" si="1745"/>
        <v>687.62685303000001</v>
      </c>
      <c r="Q3820" s="98">
        <f t="shared" si="1757"/>
        <v>0</v>
      </c>
      <c r="R3820" s="7">
        <f t="shared" si="1753"/>
        <v>0</v>
      </c>
      <c r="S3820" s="90">
        <f t="shared" si="1746"/>
        <v>0</v>
      </c>
      <c r="T3820" s="99">
        <f t="shared" si="1754"/>
        <v>0.117687</v>
      </c>
      <c r="U3820" s="98">
        <f t="shared" si="1747"/>
        <v>18</v>
      </c>
      <c r="V3820" s="98">
        <v>252</v>
      </c>
      <c r="W3820" s="97">
        <f t="shared" si="1748"/>
        <v>1.007978904</v>
      </c>
      <c r="X3820" s="90">
        <f t="shared" si="1749"/>
        <v>5.4865086400000003</v>
      </c>
      <c r="Y3820" s="90">
        <f t="shared" si="1750"/>
        <v>0</v>
      </c>
      <c r="Z3820" s="100" t="str">
        <f t="shared" si="1755"/>
        <v>A+J=</v>
      </c>
      <c r="AA3820" s="95">
        <f t="shared" si="1756"/>
        <v>48596</v>
      </c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4"/>
      <c r="DP3820" s="1"/>
      <c r="DQ3820" s="1"/>
      <c r="DR3820" s="1"/>
      <c r="DS3820" s="1"/>
      <c r="DT3820" s="1"/>
      <c r="DU3820" s="1"/>
    </row>
    <row r="3821" spans="1:125" ht="12.75" x14ac:dyDescent="0.2">
      <c r="A3821" s="89">
        <f t="shared" si="1751"/>
        <v>48590</v>
      </c>
      <c r="B3821" s="105">
        <f t="shared" si="1735"/>
        <v>693.54883977000009</v>
      </c>
      <c r="C3821" s="90">
        <f t="shared" si="1736"/>
        <v>405.59859512999998</v>
      </c>
      <c r="D3821" s="91">
        <f t="shared" si="1737"/>
        <v>7245.38</v>
      </c>
      <c r="E3821" s="92">
        <f t="shared" si="1738"/>
        <v>7276.54</v>
      </c>
      <c r="F3821" s="93">
        <f t="shared" si="1739"/>
        <v>45763</v>
      </c>
      <c r="G3821" s="94">
        <f t="shared" si="1740"/>
        <v>4.3006716003852752E-3</v>
      </c>
      <c r="H3821" s="95">
        <f t="shared" si="1732"/>
        <v>48596</v>
      </c>
      <c r="I3821" s="95">
        <f t="shared" si="1741"/>
        <v>48596</v>
      </c>
      <c r="J3821" s="96">
        <f t="shared" si="1733"/>
        <v>23</v>
      </c>
      <c r="K3821" s="96">
        <f t="shared" si="1734"/>
        <v>19</v>
      </c>
      <c r="L3821" s="8">
        <f t="shared" si="1752"/>
        <v>1.0035514000000001</v>
      </c>
      <c r="M3821" s="97">
        <f t="shared" si="1742"/>
        <v>1.0043006699999999</v>
      </c>
      <c r="N3821" s="97">
        <f t="shared" si="1743"/>
        <v>1.6896540686206623</v>
      </c>
      <c r="O3821" s="90">
        <f t="shared" si="1744"/>
        <v>1.6956547</v>
      </c>
      <c r="P3821" s="90">
        <f t="shared" si="1745"/>
        <v>687.75516414000003</v>
      </c>
      <c r="Q3821" s="98">
        <f t="shared" si="1757"/>
        <v>0</v>
      </c>
      <c r="R3821" s="7">
        <f t="shared" si="1753"/>
        <v>0</v>
      </c>
      <c r="S3821" s="90">
        <f t="shared" si="1746"/>
        <v>0</v>
      </c>
      <c r="T3821" s="99">
        <f t="shared" si="1754"/>
        <v>0.117687</v>
      </c>
      <c r="U3821" s="98">
        <f t="shared" si="1747"/>
        <v>19</v>
      </c>
      <c r="V3821" s="98">
        <v>252</v>
      </c>
      <c r="W3821" s="97">
        <f t="shared" si="1748"/>
        <v>1.008424038</v>
      </c>
      <c r="X3821" s="90">
        <f t="shared" si="1749"/>
        <v>5.7936756300000001</v>
      </c>
      <c r="Y3821" s="90">
        <f t="shared" si="1750"/>
        <v>0</v>
      </c>
      <c r="Z3821" s="100" t="str">
        <f t="shared" si="1755"/>
        <v>A+J=</v>
      </c>
      <c r="AA3821" s="95">
        <f t="shared" si="1756"/>
        <v>48596</v>
      </c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4"/>
      <c r="DP3821" s="1"/>
      <c r="DQ3821" s="1"/>
      <c r="DR3821" s="1"/>
      <c r="DS3821" s="1"/>
      <c r="DT3821" s="1"/>
      <c r="DU3821" s="1"/>
    </row>
    <row r="3822" spans="1:125" ht="12.75" x14ac:dyDescent="0.2">
      <c r="A3822" s="89">
        <f t="shared" si="1751"/>
        <v>48591</v>
      </c>
      <c r="B3822" s="105">
        <f t="shared" si="1735"/>
        <v>693.98459217000004</v>
      </c>
      <c r="C3822" s="90">
        <f t="shared" si="1736"/>
        <v>405.59859512999998</v>
      </c>
      <c r="D3822" s="91">
        <f t="shared" si="1737"/>
        <v>7245.38</v>
      </c>
      <c r="E3822" s="92">
        <f t="shared" si="1738"/>
        <v>7276.54</v>
      </c>
      <c r="F3822" s="93">
        <f t="shared" si="1739"/>
        <v>45763</v>
      </c>
      <c r="G3822" s="94">
        <f t="shared" si="1740"/>
        <v>4.3006716003852752E-3</v>
      </c>
      <c r="H3822" s="95">
        <f t="shared" si="1732"/>
        <v>48596</v>
      </c>
      <c r="I3822" s="95">
        <f t="shared" si="1741"/>
        <v>48596</v>
      </c>
      <c r="J3822" s="96">
        <f t="shared" si="1733"/>
        <v>23</v>
      </c>
      <c r="K3822" s="96">
        <f t="shared" si="1734"/>
        <v>20</v>
      </c>
      <c r="L3822" s="8">
        <f t="shared" si="1752"/>
        <v>1.00373866</v>
      </c>
      <c r="M3822" s="97">
        <f t="shared" si="1742"/>
        <v>1.0043006699999999</v>
      </c>
      <c r="N3822" s="97">
        <f t="shared" si="1743"/>
        <v>1.6896540686206623</v>
      </c>
      <c r="O3822" s="90">
        <f t="shared" si="1744"/>
        <v>1.6959711099999999</v>
      </c>
      <c r="P3822" s="90">
        <f t="shared" si="1745"/>
        <v>687.88349959000004</v>
      </c>
      <c r="Q3822" s="98">
        <f t="shared" si="1757"/>
        <v>0</v>
      </c>
      <c r="R3822" s="7">
        <f t="shared" si="1753"/>
        <v>0</v>
      </c>
      <c r="S3822" s="90">
        <f t="shared" si="1746"/>
        <v>0</v>
      </c>
      <c r="T3822" s="99">
        <f t="shared" si="1754"/>
        <v>0.117687</v>
      </c>
      <c r="U3822" s="98">
        <f t="shared" si="1747"/>
        <v>20</v>
      </c>
      <c r="V3822" s="98">
        <v>252</v>
      </c>
      <c r="W3822" s="97">
        <f t="shared" si="1748"/>
        <v>1.0088693689999999</v>
      </c>
      <c r="X3822" s="90">
        <f t="shared" si="1749"/>
        <v>6.1010925800000004</v>
      </c>
      <c r="Y3822" s="90">
        <f t="shared" si="1750"/>
        <v>0</v>
      </c>
      <c r="Z3822" s="100" t="str">
        <f t="shared" si="1755"/>
        <v>A+J=</v>
      </c>
      <c r="AA3822" s="95">
        <f t="shared" si="1756"/>
        <v>48596</v>
      </c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4"/>
      <c r="DP3822" s="1"/>
      <c r="DQ3822" s="1"/>
      <c r="DR3822" s="1"/>
      <c r="DS3822" s="1"/>
      <c r="DT3822" s="1"/>
      <c r="DU3822" s="1"/>
    </row>
    <row r="3823" spans="1:125" ht="12.75" x14ac:dyDescent="0.2">
      <c r="A3823" s="89">
        <f t="shared" si="1751"/>
        <v>48592</v>
      </c>
      <c r="B3823" s="105">
        <f t="shared" si="1735"/>
        <v>694.42061898000009</v>
      </c>
      <c r="C3823" s="90">
        <f t="shared" si="1736"/>
        <v>405.59859512999998</v>
      </c>
      <c r="D3823" s="91">
        <f t="shared" si="1737"/>
        <v>7245.38</v>
      </c>
      <c r="E3823" s="92">
        <f t="shared" si="1738"/>
        <v>7276.54</v>
      </c>
      <c r="F3823" s="93">
        <f t="shared" si="1739"/>
        <v>45763</v>
      </c>
      <c r="G3823" s="94">
        <f t="shared" si="1740"/>
        <v>4.3006716003852752E-3</v>
      </c>
      <c r="H3823" s="95">
        <f t="shared" si="1732"/>
        <v>48596</v>
      </c>
      <c r="I3823" s="95">
        <f t="shared" si="1741"/>
        <v>48596</v>
      </c>
      <c r="J3823" s="96">
        <f t="shared" si="1733"/>
        <v>23</v>
      </c>
      <c r="K3823" s="96">
        <f t="shared" si="1734"/>
        <v>21</v>
      </c>
      <c r="L3823" s="8">
        <f t="shared" si="1752"/>
        <v>1.0039259599999999</v>
      </c>
      <c r="M3823" s="97">
        <f t="shared" si="1742"/>
        <v>1.0043006699999999</v>
      </c>
      <c r="N3823" s="97">
        <f t="shared" si="1743"/>
        <v>1.6896540686206623</v>
      </c>
      <c r="O3823" s="90">
        <f t="shared" si="1744"/>
        <v>1.6962875799999999</v>
      </c>
      <c r="P3823" s="90">
        <f t="shared" si="1745"/>
        <v>688.01185938000003</v>
      </c>
      <c r="Q3823" s="98">
        <f t="shared" si="1757"/>
        <v>0</v>
      </c>
      <c r="R3823" s="7">
        <f t="shared" si="1753"/>
        <v>0</v>
      </c>
      <c r="S3823" s="90">
        <f t="shared" si="1746"/>
        <v>0</v>
      </c>
      <c r="T3823" s="99">
        <f t="shared" si="1754"/>
        <v>0.117687</v>
      </c>
      <c r="U3823" s="98">
        <f t="shared" si="1747"/>
        <v>21</v>
      </c>
      <c r="V3823" s="98">
        <v>252</v>
      </c>
      <c r="W3823" s="97">
        <f t="shared" si="1748"/>
        <v>1.0093148970000001</v>
      </c>
      <c r="X3823" s="90">
        <f t="shared" si="1749"/>
        <v>6.4087595999999998</v>
      </c>
      <c r="Y3823" s="90">
        <f t="shared" si="1750"/>
        <v>0</v>
      </c>
      <c r="Z3823" s="100" t="str">
        <f t="shared" si="1755"/>
        <v>A+J=</v>
      </c>
      <c r="AA3823" s="95">
        <f t="shared" si="1756"/>
        <v>48596</v>
      </c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4"/>
      <c r="DP3823" s="1"/>
      <c r="DQ3823" s="1"/>
      <c r="DR3823" s="1"/>
      <c r="DS3823" s="1"/>
      <c r="DT3823" s="1"/>
      <c r="DU3823" s="1"/>
    </row>
    <row r="3824" spans="1:125" ht="12.75" x14ac:dyDescent="0.2">
      <c r="A3824" s="89">
        <f t="shared" si="1751"/>
        <v>48593</v>
      </c>
      <c r="B3824" s="105">
        <f t="shared" si="1735"/>
        <v>694.85692371000005</v>
      </c>
      <c r="C3824" s="90">
        <f t="shared" si="1736"/>
        <v>405.59859512999998</v>
      </c>
      <c r="D3824" s="91">
        <f t="shared" si="1737"/>
        <v>7245.38</v>
      </c>
      <c r="E3824" s="92">
        <f t="shared" si="1738"/>
        <v>7276.54</v>
      </c>
      <c r="F3824" s="93">
        <f t="shared" si="1739"/>
        <v>45763</v>
      </c>
      <c r="G3824" s="94">
        <f t="shared" si="1740"/>
        <v>4.3006716003852752E-3</v>
      </c>
      <c r="H3824" s="95">
        <f t="shared" si="1732"/>
        <v>48596</v>
      </c>
      <c r="I3824" s="95">
        <f t="shared" si="1741"/>
        <v>48596</v>
      </c>
      <c r="J3824" s="96">
        <f t="shared" si="1733"/>
        <v>23</v>
      </c>
      <c r="K3824" s="96">
        <f t="shared" si="1734"/>
        <v>22</v>
      </c>
      <c r="L3824" s="8">
        <f t="shared" si="1752"/>
        <v>1.0041133</v>
      </c>
      <c r="M3824" s="97">
        <f t="shared" si="1742"/>
        <v>1.0043006699999999</v>
      </c>
      <c r="N3824" s="97">
        <f t="shared" si="1743"/>
        <v>1.6896540686206623</v>
      </c>
      <c r="O3824" s="90">
        <f t="shared" si="1744"/>
        <v>1.6966041199999999</v>
      </c>
      <c r="P3824" s="90">
        <f t="shared" si="1745"/>
        <v>688.14024756000003</v>
      </c>
      <c r="Q3824" s="98">
        <f t="shared" si="1757"/>
        <v>0</v>
      </c>
      <c r="R3824" s="7">
        <f t="shared" si="1753"/>
        <v>0</v>
      </c>
      <c r="S3824" s="90">
        <f t="shared" si="1746"/>
        <v>0</v>
      </c>
      <c r="T3824" s="99">
        <f t="shared" si="1754"/>
        <v>0.117687</v>
      </c>
      <c r="U3824" s="98">
        <f t="shared" si="1747"/>
        <v>22</v>
      </c>
      <c r="V3824" s="98">
        <v>252</v>
      </c>
      <c r="W3824" s="97">
        <f t="shared" si="1748"/>
        <v>1.0097606210000001</v>
      </c>
      <c r="X3824" s="90">
        <f t="shared" si="1749"/>
        <v>6.7166761499999996</v>
      </c>
      <c r="Y3824" s="90">
        <f t="shared" si="1750"/>
        <v>0</v>
      </c>
      <c r="Z3824" s="100" t="str">
        <f t="shared" si="1755"/>
        <v>A+J=</v>
      </c>
      <c r="AA3824" s="95">
        <f t="shared" si="1756"/>
        <v>48596</v>
      </c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4"/>
      <c r="DP3824" s="1"/>
      <c r="DQ3824" s="1"/>
      <c r="DR3824" s="1"/>
      <c r="DS3824" s="1"/>
      <c r="DT3824" s="1"/>
      <c r="DU3824" s="1"/>
    </row>
    <row r="3825" spans="1:125" ht="12.75" x14ac:dyDescent="0.2">
      <c r="A3825" s="89">
        <f t="shared" si="1751"/>
        <v>48594</v>
      </c>
      <c r="B3825" s="105">
        <f t="shared" si="1735"/>
        <v>695.29349964999994</v>
      </c>
      <c r="C3825" s="90">
        <f t="shared" si="1736"/>
        <v>405.59859512999998</v>
      </c>
      <c r="D3825" s="91">
        <f t="shared" si="1737"/>
        <v>7245.38</v>
      </c>
      <c r="E3825" s="92">
        <f t="shared" si="1738"/>
        <v>7276.54</v>
      </c>
      <c r="F3825" s="93">
        <f t="shared" si="1739"/>
        <v>45763</v>
      </c>
      <c r="G3825" s="94">
        <f t="shared" si="1740"/>
        <v>4.3006716003852752E-3</v>
      </c>
      <c r="H3825" s="95">
        <f t="shared" si="1732"/>
        <v>48625</v>
      </c>
      <c r="I3825" s="95">
        <f t="shared" si="1741"/>
        <v>48596</v>
      </c>
      <c r="J3825" s="96">
        <f t="shared" si="1733"/>
        <v>23</v>
      </c>
      <c r="K3825" s="96">
        <f t="shared" si="1734"/>
        <v>23</v>
      </c>
      <c r="L3825" s="8">
        <f t="shared" si="1752"/>
        <v>1.0043006699999999</v>
      </c>
      <c r="M3825" s="97">
        <f t="shared" si="1742"/>
        <v>1.0043006699999999</v>
      </c>
      <c r="N3825" s="97">
        <f t="shared" si="1743"/>
        <v>1.6896540686206623</v>
      </c>
      <c r="O3825" s="90">
        <f t="shared" si="1744"/>
        <v>1.6969207100000001</v>
      </c>
      <c r="P3825" s="90">
        <f t="shared" si="1745"/>
        <v>688.26865601999998</v>
      </c>
      <c r="Q3825" s="98">
        <f t="shared" si="1757"/>
        <v>0</v>
      </c>
      <c r="R3825" s="7">
        <f t="shared" si="1753"/>
        <v>0</v>
      </c>
      <c r="S3825" s="90">
        <f t="shared" si="1746"/>
        <v>0</v>
      </c>
      <c r="T3825" s="99">
        <f t="shared" si="1754"/>
        <v>0.117687</v>
      </c>
      <c r="U3825" s="98">
        <f t="shared" si="1747"/>
        <v>23</v>
      </c>
      <c r="V3825" s="98">
        <v>252</v>
      </c>
      <c r="W3825" s="97">
        <f t="shared" si="1748"/>
        <v>1.010206543</v>
      </c>
      <c r="X3825" s="90">
        <f t="shared" si="1749"/>
        <v>7.0248436300000003</v>
      </c>
      <c r="Y3825" s="90">
        <f t="shared" si="1750"/>
        <v>0</v>
      </c>
      <c r="Z3825" s="100" t="str">
        <f t="shared" si="1755"/>
        <v>A+J=</v>
      </c>
      <c r="AA3825" s="95">
        <f t="shared" si="1756"/>
        <v>48596</v>
      </c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4"/>
      <c r="DP3825" s="1"/>
      <c r="DQ3825" s="1"/>
      <c r="DR3825" s="1"/>
      <c r="DS3825" s="1"/>
      <c r="DT3825" s="1"/>
      <c r="DU3825" s="1"/>
    </row>
    <row r="3826" spans="1:125" ht="12.75" x14ac:dyDescent="0.2">
      <c r="A3826" s="89">
        <f t="shared" si="1751"/>
        <v>48595</v>
      </c>
      <c r="B3826" s="105">
        <f t="shared" si="1735"/>
        <v>695.29349964999994</v>
      </c>
      <c r="C3826" s="90">
        <f t="shared" si="1736"/>
        <v>405.59859512999998</v>
      </c>
      <c r="D3826" s="91">
        <f t="shared" si="1737"/>
        <v>7245.38</v>
      </c>
      <c r="E3826" s="92">
        <f t="shared" si="1738"/>
        <v>7276.54</v>
      </c>
      <c r="F3826" s="93">
        <f t="shared" si="1739"/>
        <v>45763</v>
      </c>
      <c r="G3826" s="94">
        <f t="shared" si="1740"/>
        <v>4.3006716003852752E-3</v>
      </c>
      <c r="H3826" s="95">
        <f t="shared" si="1732"/>
        <v>48625</v>
      </c>
      <c r="I3826" s="95">
        <f t="shared" si="1741"/>
        <v>48596</v>
      </c>
      <c r="J3826" s="96">
        <f t="shared" si="1733"/>
        <v>23</v>
      </c>
      <c r="K3826" s="96">
        <f t="shared" si="1734"/>
        <v>23</v>
      </c>
      <c r="L3826" s="8">
        <f t="shared" si="1752"/>
        <v>1.0043006699999999</v>
      </c>
      <c r="M3826" s="97">
        <f t="shared" si="1742"/>
        <v>1.0043006699999999</v>
      </c>
      <c r="N3826" s="97">
        <f t="shared" si="1743"/>
        <v>1.6896540686206623</v>
      </c>
      <c r="O3826" s="90">
        <f t="shared" si="1744"/>
        <v>1.6969207100000001</v>
      </c>
      <c r="P3826" s="90">
        <f t="shared" si="1745"/>
        <v>688.26865601999998</v>
      </c>
      <c r="Q3826" s="98">
        <f t="shared" si="1757"/>
        <v>0</v>
      </c>
      <c r="R3826" s="7">
        <f t="shared" si="1753"/>
        <v>0</v>
      </c>
      <c r="S3826" s="90">
        <f t="shared" si="1746"/>
        <v>0</v>
      </c>
      <c r="T3826" s="99">
        <f t="shared" si="1754"/>
        <v>0.117687</v>
      </c>
      <c r="U3826" s="98">
        <f t="shared" si="1747"/>
        <v>23</v>
      </c>
      <c r="V3826" s="98">
        <v>252</v>
      </c>
      <c r="W3826" s="97">
        <f t="shared" si="1748"/>
        <v>1.010206543</v>
      </c>
      <c r="X3826" s="90">
        <f t="shared" si="1749"/>
        <v>7.0248436300000003</v>
      </c>
      <c r="Y3826" s="90">
        <f t="shared" si="1750"/>
        <v>0</v>
      </c>
      <c r="Z3826" s="100" t="str">
        <f t="shared" si="1755"/>
        <v>A+J=</v>
      </c>
      <c r="AA3826" s="95">
        <f t="shared" si="1756"/>
        <v>48596</v>
      </c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4"/>
      <c r="DP3826" s="1"/>
      <c r="DQ3826" s="1"/>
      <c r="DR3826" s="1"/>
      <c r="DS3826" s="1"/>
      <c r="DT3826" s="1"/>
      <c r="DU3826" s="1"/>
    </row>
    <row r="3827" spans="1:125" ht="12.75" x14ac:dyDescent="0.2">
      <c r="A3827" s="89">
        <f t="shared" si="1751"/>
        <v>48596</v>
      </c>
      <c r="B3827" s="105">
        <f t="shared" si="1735"/>
        <v>695.29349964999994</v>
      </c>
      <c r="C3827" s="90">
        <f t="shared" si="1736"/>
        <v>405.59859512999998</v>
      </c>
      <c r="D3827" s="91">
        <f t="shared" si="1737"/>
        <v>7245.38</v>
      </c>
      <c r="E3827" s="92">
        <f t="shared" si="1738"/>
        <v>7276.54</v>
      </c>
      <c r="F3827" s="93">
        <f t="shared" si="1739"/>
        <v>45763</v>
      </c>
      <c r="G3827" s="94">
        <f t="shared" si="1740"/>
        <v>4.3006716003852752E-3</v>
      </c>
      <c r="H3827" s="95">
        <f t="shared" si="1732"/>
        <v>48625</v>
      </c>
      <c r="I3827" s="95">
        <f t="shared" si="1741"/>
        <v>48596</v>
      </c>
      <c r="J3827" s="96">
        <f t="shared" si="1733"/>
        <v>23</v>
      </c>
      <c r="K3827" s="96">
        <f t="shared" si="1734"/>
        <v>23</v>
      </c>
      <c r="L3827" s="8">
        <f t="shared" si="1752"/>
        <v>1.0043006699999999</v>
      </c>
      <c r="M3827" s="97">
        <f t="shared" si="1742"/>
        <v>1.0043006699999999</v>
      </c>
      <c r="N3827" s="97">
        <f t="shared" si="1743"/>
        <v>1.6896540686206623</v>
      </c>
      <c r="O3827" s="90">
        <f t="shared" si="1744"/>
        <v>1.6969207100000001</v>
      </c>
      <c r="P3827" s="90">
        <f t="shared" si="1745"/>
        <v>688.26865601999998</v>
      </c>
      <c r="Q3827" s="98">
        <f t="shared" si="1757"/>
        <v>125</v>
      </c>
      <c r="R3827" s="7">
        <f t="shared" si="1753"/>
        <v>4.6927000000000003E-2</v>
      </c>
      <c r="S3827" s="90">
        <f t="shared" si="1746"/>
        <v>32.298383219999998</v>
      </c>
      <c r="T3827" s="99">
        <f t="shared" si="1754"/>
        <v>0.117687</v>
      </c>
      <c r="U3827" s="98">
        <f t="shared" si="1747"/>
        <v>23</v>
      </c>
      <c r="V3827" s="98">
        <v>252</v>
      </c>
      <c r="W3827" s="97">
        <f t="shared" si="1748"/>
        <v>1.010206543</v>
      </c>
      <c r="X3827" s="90">
        <f t="shared" si="1749"/>
        <v>7.0248436300000003</v>
      </c>
      <c r="Y3827" s="90">
        <f t="shared" si="1750"/>
        <v>39.323226849999998</v>
      </c>
      <c r="Z3827" s="100" t="str">
        <f t="shared" si="1755"/>
        <v>A+J=</v>
      </c>
      <c r="AA3827" s="95">
        <f t="shared" si="1756"/>
        <v>48596</v>
      </c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4"/>
      <c r="DP3827" s="1"/>
      <c r="DQ3827" s="1"/>
      <c r="DR3827" s="1"/>
      <c r="DS3827" s="1"/>
      <c r="DT3827" s="1"/>
      <c r="DU3827" s="1"/>
    </row>
    <row r="3828" spans="1:125" ht="12.75" x14ac:dyDescent="0.2">
      <c r="A3828" s="89">
        <f t="shared" si="1751"/>
        <v>48597</v>
      </c>
      <c r="B3828" s="105">
        <f t="shared" si="1735"/>
        <v>688.71332673000006</v>
      </c>
      <c r="C3828" s="90">
        <f t="shared" si="1736"/>
        <v>405.59859512999998</v>
      </c>
      <c r="D3828" s="91">
        <f t="shared" si="1737"/>
        <v>7245.38</v>
      </c>
      <c r="E3828" s="92">
        <f t="shared" si="1738"/>
        <v>7276.54</v>
      </c>
      <c r="F3828" s="93">
        <f t="shared" si="1739"/>
        <v>45763</v>
      </c>
      <c r="G3828" s="94">
        <f t="shared" si="1740"/>
        <v>4.3006716003852752E-3</v>
      </c>
      <c r="H3828" s="95">
        <f t="shared" si="1732"/>
        <v>48625</v>
      </c>
      <c r="I3828" s="95">
        <f t="shared" si="1741"/>
        <v>48625</v>
      </c>
      <c r="J3828" s="96">
        <f t="shared" si="1733"/>
        <v>21</v>
      </c>
      <c r="K3828" s="96">
        <f t="shared" si="1734"/>
        <v>1</v>
      </c>
      <c r="L3828" s="8">
        <f t="shared" si="1752"/>
        <v>1.0002043700000001</v>
      </c>
      <c r="M3828" s="97">
        <f t="shared" si="1742"/>
        <v>1.0043006699999999</v>
      </c>
      <c r="N3828" s="97">
        <f t="shared" si="1743"/>
        <v>1.696920713183957</v>
      </c>
      <c r="O3828" s="90">
        <f t="shared" si="1744"/>
        <v>1.6972675100000001</v>
      </c>
      <c r="P3828" s="90">
        <f t="shared" si="1745"/>
        <v>688.40931761000002</v>
      </c>
      <c r="Q3828" s="98">
        <f t="shared" si="1757"/>
        <v>0</v>
      </c>
      <c r="R3828" s="7">
        <f t="shared" si="1753"/>
        <v>0</v>
      </c>
      <c r="S3828" s="90">
        <f t="shared" si="1746"/>
        <v>0</v>
      </c>
      <c r="T3828" s="99">
        <f t="shared" si="1754"/>
        <v>0.117687</v>
      </c>
      <c r="U3828" s="98">
        <f t="shared" si="1747"/>
        <v>1</v>
      </c>
      <c r="V3828" s="98">
        <v>252</v>
      </c>
      <c r="W3828" s="97">
        <f t="shared" si="1748"/>
        <v>1.0004416110000001</v>
      </c>
      <c r="X3828" s="90">
        <f t="shared" si="1749"/>
        <v>0.30400912000000002</v>
      </c>
      <c r="Y3828" s="90">
        <f t="shared" si="1750"/>
        <v>0</v>
      </c>
      <c r="Z3828" s="100" t="str">
        <f t="shared" si="1755"/>
        <v>A+J=</v>
      </c>
      <c r="AA3828" s="95">
        <f t="shared" si="1756"/>
        <v>48625</v>
      </c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4"/>
      <c r="DP3828" s="1"/>
      <c r="DQ3828" s="1"/>
      <c r="DR3828" s="1"/>
      <c r="DS3828" s="1"/>
      <c r="DT3828" s="1"/>
      <c r="DU3828" s="1"/>
    </row>
    <row r="3829" spans="1:125" ht="12.75" x14ac:dyDescent="0.2">
      <c r="A3829" s="89">
        <f t="shared" si="1751"/>
        <v>48598</v>
      </c>
      <c r="B3829" s="105">
        <f t="shared" si="1735"/>
        <v>689.15828842999997</v>
      </c>
      <c r="C3829" s="90">
        <f t="shared" si="1736"/>
        <v>405.59859512999998</v>
      </c>
      <c r="D3829" s="91">
        <f t="shared" si="1737"/>
        <v>7245.38</v>
      </c>
      <c r="E3829" s="92">
        <f t="shared" si="1738"/>
        <v>7276.54</v>
      </c>
      <c r="F3829" s="93">
        <f t="shared" si="1739"/>
        <v>45763</v>
      </c>
      <c r="G3829" s="94">
        <f t="shared" si="1740"/>
        <v>4.3006716003852752E-3</v>
      </c>
      <c r="H3829" s="95">
        <f t="shared" si="1732"/>
        <v>48625</v>
      </c>
      <c r="I3829" s="95">
        <f t="shared" si="1741"/>
        <v>48625</v>
      </c>
      <c r="J3829" s="96">
        <f t="shared" si="1733"/>
        <v>21</v>
      </c>
      <c r="K3829" s="96">
        <f t="shared" si="1734"/>
        <v>2</v>
      </c>
      <c r="L3829" s="8">
        <f t="shared" si="1752"/>
        <v>1.00040879</v>
      </c>
      <c r="M3829" s="97">
        <f t="shared" si="1742"/>
        <v>1.0043006699999999</v>
      </c>
      <c r="N3829" s="97">
        <f t="shared" si="1743"/>
        <v>1.696920713183957</v>
      </c>
      <c r="O3829" s="90">
        <f t="shared" si="1744"/>
        <v>1.69761439</v>
      </c>
      <c r="P3829" s="90">
        <f t="shared" si="1745"/>
        <v>688.55001164999999</v>
      </c>
      <c r="Q3829" s="98">
        <f t="shared" si="1757"/>
        <v>0</v>
      </c>
      <c r="R3829" s="7">
        <f t="shared" si="1753"/>
        <v>0</v>
      </c>
      <c r="S3829" s="90">
        <f t="shared" si="1746"/>
        <v>0</v>
      </c>
      <c r="T3829" s="99">
        <f t="shared" si="1754"/>
        <v>0.117687</v>
      </c>
      <c r="U3829" s="98">
        <f t="shared" si="1747"/>
        <v>2</v>
      </c>
      <c r="V3829" s="98">
        <v>252</v>
      </c>
      <c r="W3829" s="97">
        <f t="shared" si="1748"/>
        <v>1.0008834170000001</v>
      </c>
      <c r="X3829" s="90">
        <f t="shared" si="1749"/>
        <v>0.60827677999999996</v>
      </c>
      <c r="Y3829" s="90">
        <f t="shared" si="1750"/>
        <v>0</v>
      </c>
      <c r="Z3829" s="100" t="str">
        <f t="shared" si="1755"/>
        <v>A+J=</v>
      </c>
      <c r="AA3829" s="95">
        <f t="shared" si="1756"/>
        <v>48625</v>
      </c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4"/>
      <c r="DP3829" s="1"/>
      <c r="DQ3829" s="1"/>
      <c r="DR3829" s="1"/>
      <c r="DS3829" s="1"/>
      <c r="DT3829" s="1"/>
      <c r="DU3829" s="1"/>
    </row>
    <row r="3830" spans="1:125" ht="12.75" x14ac:dyDescent="0.2">
      <c r="A3830" s="89">
        <f t="shared" si="1751"/>
        <v>48599</v>
      </c>
      <c r="B3830" s="105">
        <f t="shared" si="1735"/>
        <v>689.60353716999998</v>
      </c>
      <c r="C3830" s="90">
        <f t="shared" si="1736"/>
        <v>405.59859512999998</v>
      </c>
      <c r="D3830" s="91">
        <f t="shared" si="1737"/>
        <v>7245.38</v>
      </c>
      <c r="E3830" s="92">
        <f t="shared" si="1738"/>
        <v>7276.54</v>
      </c>
      <c r="F3830" s="93">
        <f t="shared" si="1739"/>
        <v>45763</v>
      </c>
      <c r="G3830" s="94">
        <f t="shared" si="1740"/>
        <v>4.3006716003852752E-3</v>
      </c>
      <c r="H3830" s="95">
        <f t="shared" ref="H3830:H3893" si="1758">IF(DAY(A3830)=15,VLOOKUP(A3830,AH$169:AM$459,4),H3829)</f>
        <v>48625</v>
      </c>
      <c r="I3830" s="95">
        <f t="shared" si="1741"/>
        <v>48625</v>
      </c>
      <c r="J3830" s="96">
        <f t="shared" ref="J3830:J3893" si="1759">IF(I3830=I3829,J3829,NETWORKDAYS(I3829,I3830,$AD$169:$AD$511)-1)</f>
        <v>21</v>
      </c>
      <c r="K3830" s="96">
        <f t="shared" ref="K3830:K3893" si="1760">(J3830-(NETWORKDAYS(A3830,I3830,AD$169:AD$511)-1))</f>
        <v>3</v>
      </c>
      <c r="L3830" s="8">
        <f t="shared" si="1752"/>
        <v>1.00061325</v>
      </c>
      <c r="M3830" s="97">
        <f t="shared" si="1742"/>
        <v>1.0043006699999999</v>
      </c>
      <c r="N3830" s="97">
        <f t="shared" si="1743"/>
        <v>1.696920713183957</v>
      </c>
      <c r="O3830" s="90">
        <f t="shared" si="1744"/>
        <v>1.69796134</v>
      </c>
      <c r="P3830" s="90">
        <f t="shared" si="1745"/>
        <v>688.69073407999997</v>
      </c>
      <c r="Q3830" s="98">
        <f t="shared" si="1757"/>
        <v>0</v>
      </c>
      <c r="R3830" s="7">
        <f t="shared" si="1753"/>
        <v>0</v>
      </c>
      <c r="S3830" s="90">
        <f t="shared" si="1746"/>
        <v>0</v>
      </c>
      <c r="T3830" s="99">
        <f t="shared" si="1754"/>
        <v>0.117687</v>
      </c>
      <c r="U3830" s="98">
        <f t="shared" si="1747"/>
        <v>3</v>
      </c>
      <c r="V3830" s="98">
        <v>252</v>
      </c>
      <c r="W3830" s="97">
        <f t="shared" si="1748"/>
        <v>1.001325418</v>
      </c>
      <c r="X3830" s="90">
        <f t="shared" si="1749"/>
        <v>0.91280309000000004</v>
      </c>
      <c r="Y3830" s="90">
        <f t="shared" si="1750"/>
        <v>0</v>
      </c>
      <c r="Z3830" s="100" t="str">
        <f t="shared" si="1755"/>
        <v>A+J=</v>
      </c>
      <c r="AA3830" s="95">
        <f t="shared" si="1756"/>
        <v>48625</v>
      </c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4"/>
      <c r="DP3830" s="1"/>
      <c r="DQ3830" s="1"/>
      <c r="DR3830" s="1"/>
      <c r="DS3830" s="1"/>
      <c r="DT3830" s="1"/>
      <c r="DU3830" s="1"/>
    </row>
    <row r="3831" spans="1:125" ht="12.75" x14ac:dyDescent="0.2">
      <c r="A3831" s="89">
        <f t="shared" si="1751"/>
        <v>48600</v>
      </c>
      <c r="B3831" s="105">
        <f t="shared" si="1735"/>
        <v>690.04907714000001</v>
      </c>
      <c r="C3831" s="90">
        <f t="shared" si="1736"/>
        <v>405.59859512999998</v>
      </c>
      <c r="D3831" s="91">
        <f t="shared" si="1737"/>
        <v>7245.38</v>
      </c>
      <c r="E3831" s="92">
        <f t="shared" si="1738"/>
        <v>7276.54</v>
      </c>
      <c r="F3831" s="93">
        <f t="shared" si="1739"/>
        <v>45763</v>
      </c>
      <c r="G3831" s="94">
        <f t="shared" si="1740"/>
        <v>4.3006716003852752E-3</v>
      </c>
      <c r="H3831" s="95">
        <f t="shared" si="1758"/>
        <v>48625</v>
      </c>
      <c r="I3831" s="95">
        <f t="shared" si="1741"/>
        <v>48625</v>
      </c>
      <c r="J3831" s="96">
        <f t="shared" si="1759"/>
        <v>21</v>
      </c>
      <c r="K3831" s="96">
        <f t="shared" si="1760"/>
        <v>4</v>
      </c>
      <c r="L3831" s="8">
        <f t="shared" si="1752"/>
        <v>1.00081775</v>
      </c>
      <c r="M3831" s="97">
        <f t="shared" si="1742"/>
        <v>1.0043006699999999</v>
      </c>
      <c r="N3831" s="97">
        <f t="shared" si="1743"/>
        <v>1.696920713183957</v>
      </c>
      <c r="O3831" s="90">
        <f t="shared" si="1744"/>
        <v>1.6983083699999999</v>
      </c>
      <c r="P3831" s="90">
        <f t="shared" si="1745"/>
        <v>688.83148896</v>
      </c>
      <c r="Q3831" s="98">
        <f t="shared" si="1757"/>
        <v>0</v>
      </c>
      <c r="R3831" s="7">
        <f t="shared" si="1753"/>
        <v>0</v>
      </c>
      <c r="S3831" s="90">
        <f t="shared" si="1746"/>
        <v>0</v>
      </c>
      <c r="T3831" s="99">
        <f t="shared" si="1754"/>
        <v>0.117687</v>
      </c>
      <c r="U3831" s="98">
        <f t="shared" si="1747"/>
        <v>4</v>
      </c>
      <c r="V3831" s="98">
        <v>252</v>
      </c>
      <c r="W3831" s="97">
        <f t="shared" si="1748"/>
        <v>1.001767614</v>
      </c>
      <c r="X3831" s="90">
        <f t="shared" si="1749"/>
        <v>1.2175881799999999</v>
      </c>
      <c r="Y3831" s="90">
        <f t="shared" si="1750"/>
        <v>0</v>
      </c>
      <c r="Z3831" s="100" t="str">
        <f t="shared" si="1755"/>
        <v>A+J=</v>
      </c>
      <c r="AA3831" s="95">
        <f t="shared" si="1756"/>
        <v>48625</v>
      </c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4"/>
      <c r="DP3831" s="1"/>
      <c r="DQ3831" s="1"/>
      <c r="DR3831" s="1"/>
      <c r="DS3831" s="1"/>
      <c r="DT3831" s="1"/>
      <c r="DU3831" s="1"/>
    </row>
    <row r="3832" spans="1:125" ht="12.75" x14ac:dyDescent="0.2">
      <c r="A3832" s="89">
        <f t="shared" si="1751"/>
        <v>48601</v>
      </c>
      <c r="B3832" s="105">
        <f t="shared" ref="B3832:B3895" si="1761">(P3832+X3832)</f>
        <v>690.49489626000002</v>
      </c>
      <c r="C3832" s="90">
        <f t="shared" ref="C3832:C3895" si="1762">TRUNC(IF(Q3831&gt;0,VLOOKUP(A3831,$AD$21:$AE$123,2),C3831),8)</f>
        <v>405.59859512999998</v>
      </c>
      <c r="D3832" s="91">
        <f t="shared" ref="D3832:D3895" si="1763">IF(E3832=E3831,D3831,E3831)</f>
        <v>7245.38</v>
      </c>
      <c r="E3832" s="92">
        <f t="shared" ref="E3832:E3895" si="1764">IF(K3832=1,VLOOKUP(A3831,AP$19:AR$142,3),E3831)</f>
        <v>7276.54</v>
      </c>
      <c r="F3832" s="93">
        <f t="shared" ref="F3832:F3895" si="1765">IF(D3832=D3831,F3831,A3832)</f>
        <v>45763</v>
      </c>
      <c r="G3832" s="94">
        <f t="shared" ref="G3832:G3895" si="1766">(E3832/D3832)-1</f>
        <v>4.3006716003852752E-3</v>
      </c>
      <c r="H3832" s="95">
        <f t="shared" si="1758"/>
        <v>48625</v>
      </c>
      <c r="I3832" s="95">
        <f t="shared" ref="I3832:I3895" si="1767">IF(A3832&gt;I3831,H3832,I3831)</f>
        <v>48625</v>
      </c>
      <c r="J3832" s="96">
        <f t="shared" si="1759"/>
        <v>21</v>
      </c>
      <c r="K3832" s="96">
        <f t="shared" si="1760"/>
        <v>5</v>
      </c>
      <c r="L3832" s="8">
        <f t="shared" si="1752"/>
        <v>1.0010222900000001</v>
      </c>
      <c r="M3832" s="97">
        <f t="shared" ref="M3832:M3895" si="1768">IF(I3832&gt;I3831,L3831,M3831)</f>
        <v>1.0043006699999999</v>
      </c>
      <c r="N3832" s="97">
        <f t="shared" ref="N3832:N3895" si="1769">IF(I3832&gt;I3831,N3831*M3832,N3831)</f>
        <v>1.696920713183957</v>
      </c>
      <c r="O3832" s="90">
        <f t="shared" ref="O3832:O3895" si="1770">TRUNC(TRUNC((L3832*N3832),15),8)</f>
        <v>1.69865545</v>
      </c>
      <c r="P3832" s="90">
        <f t="shared" ref="P3832:P3895" si="1771">TRUNC(C3832*O3832,8)</f>
        <v>688.97226411999998</v>
      </c>
      <c r="Q3832" s="98">
        <f t="shared" si="1757"/>
        <v>0</v>
      </c>
      <c r="R3832" s="7">
        <f t="shared" si="1753"/>
        <v>0</v>
      </c>
      <c r="S3832" s="90">
        <f t="shared" ref="S3832:S3895" si="1772">IF(R3832&gt;0,TRUNC(R3832*P3832,8),0)</f>
        <v>0</v>
      </c>
      <c r="T3832" s="99">
        <f t="shared" si="1754"/>
        <v>0.117687</v>
      </c>
      <c r="U3832" s="98">
        <f t="shared" ref="U3832:U3895" si="1773">IF(Q3831&gt;0,1,IF(K3832=K3831,U3831,U3831+1))</f>
        <v>5</v>
      </c>
      <c r="V3832" s="98">
        <v>252</v>
      </c>
      <c r="W3832" s="97">
        <f t="shared" ref="W3832:W3895" si="1774">ROUND((1+T3832)^TRUNC((U3832/V3832),9),9)</f>
        <v>1.002210005</v>
      </c>
      <c r="X3832" s="90">
        <f t="shared" ref="X3832:X3895" si="1775">TRUNC((P3832*(W3832-1)),8)</f>
        <v>1.52263214</v>
      </c>
      <c r="Y3832" s="90">
        <f t="shared" ref="Y3832:Y3895" si="1776">IF(Q3832&gt;0,S3832+X3832,0)</f>
        <v>0</v>
      </c>
      <c r="Z3832" s="100" t="str">
        <f t="shared" si="1755"/>
        <v>A+J=</v>
      </c>
      <c r="AA3832" s="95">
        <f t="shared" si="1756"/>
        <v>48625</v>
      </c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4"/>
      <c r="DP3832" s="1"/>
      <c r="DQ3832" s="1"/>
      <c r="DR3832" s="1"/>
      <c r="DS3832" s="1"/>
      <c r="DT3832" s="1"/>
      <c r="DU3832" s="1"/>
    </row>
    <row r="3833" spans="1:125" ht="12.75" x14ac:dyDescent="0.2">
      <c r="A3833" s="89">
        <f t="shared" si="1751"/>
        <v>48602</v>
      </c>
      <c r="B3833" s="105">
        <f t="shared" si="1761"/>
        <v>690.49489626000002</v>
      </c>
      <c r="C3833" s="90">
        <f t="shared" si="1762"/>
        <v>405.59859512999998</v>
      </c>
      <c r="D3833" s="91">
        <f t="shared" si="1763"/>
        <v>7245.38</v>
      </c>
      <c r="E3833" s="92">
        <f t="shared" si="1764"/>
        <v>7276.54</v>
      </c>
      <c r="F3833" s="93">
        <f t="shared" si="1765"/>
        <v>45763</v>
      </c>
      <c r="G3833" s="94">
        <f t="shared" si="1766"/>
        <v>4.3006716003852752E-3</v>
      </c>
      <c r="H3833" s="95">
        <f t="shared" si="1758"/>
        <v>48625</v>
      </c>
      <c r="I3833" s="95">
        <f t="shared" si="1767"/>
        <v>48625</v>
      </c>
      <c r="J3833" s="96">
        <f t="shared" si="1759"/>
        <v>21</v>
      </c>
      <c r="K3833" s="96">
        <f t="shared" si="1760"/>
        <v>5</v>
      </c>
      <c r="L3833" s="8">
        <f t="shared" si="1752"/>
        <v>1.0010222900000001</v>
      </c>
      <c r="M3833" s="97">
        <f t="shared" si="1768"/>
        <v>1.0043006699999999</v>
      </c>
      <c r="N3833" s="97">
        <f t="shared" si="1769"/>
        <v>1.696920713183957</v>
      </c>
      <c r="O3833" s="90">
        <f t="shared" si="1770"/>
        <v>1.69865545</v>
      </c>
      <c r="P3833" s="90">
        <f t="shared" si="1771"/>
        <v>688.97226411999998</v>
      </c>
      <c r="Q3833" s="98">
        <f t="shared" si="1757"/>
        <v>0</v>
      </c>
      <c r="R3833" s="7">
        <f t="shared" si="1753"/>
        <v>0</v>
      </c>
      <c r="S3833" s="90">
        <f t="shared" si="1772"/>
        <v>0</v>
      </c>
      <c r="T3833" s="99">
        <f t="shared" si="1754"/>
        <v>0.117687</v>
      </c>
      <c r="U3833" s="98">
        <f t="shared" si="1773"/>
        <v>5</v>
      </c>
      <c r="V3833" s="98">
        <v>252</v>
      </c>
      <c r="W3833" s="97">
        <f t="shared" si="1774"/>
        <v>1.002210005</v>
      </c>
      <c r="X3833" s="90">
        <f t="shared" si="1775"/>
        <v>1.52263214</v>
      </c>
      <c r="Y3833" s="90">
        <f t="shared" si="1776"/>
        <v>0</v>
      </c>
      <c r="Z3833" s="100" t="str">
        <f t="shared" si="1755"/>
        <v>A+J=</v>
      </c>
      <c r="AA3833" s="95">
        <f t="shared" si="1756"/>
        <v>48625</v>
      </c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4"/>
      <c r="DP3833" s="1"/>
      <c r="DQ3833" s="1"/>
      <c r="DR3833" s="1"/>
      <c r="DS3833" s="1"/>
      <c r="DT3833" s="1"/>
      <c r="DU3833" s="1"/>
    </row>
    <row r="3834" spans="1:125" ht="12.75" x14ac:dyDescent="0.2">
      <c r="A3834" s="89">
        <f t="shared" si="1751"/>
        <v>48603</v>
      </c>
      <c r="B3834" s="105">
        <f t="shared" si="1761"/>
        <v>690.49489626000002</v>
      </c>
      <c r="C3834" s="90">
        <f t="shared" si="1762"/>
        <v>405.59859512999998</v>
      </c>
      <c r="D3834" s="91">
        <f t="shared" si="1763"/>
        <v>7245.38</v>
      </c>
      <c r="E3834" s="92">
        <f t="shared" si="1764"/>
        <v>7276.54</v>
      </c>
      <c r="F3834" s="93">
        <f t="shared" si="1765"/>
        <v>45763</v>
      </c>
      <c r="G3834" s="94">
        <f t="shared" si="1766"/>
        <v>4.3006716003852752E-3</v>
      </c>
      <c r="H3834" s="95">
        <f t="shared" si="1758"/>
        <v>48625</v>
      </c>
      <c r="I3834" s="95">
        <f t="shared" si="1767"/>
        <v>48625</v>
      </c>
      <c r="J3834" s="96">
        <f t="shared" si="1759"/>
        <v>21</v>
      </c>
      <c r="K3834" s="96">
        <f t="shared" si="1760"/>
        <v>5</v>
      </c>
      <c r="L3834" s="8">
        <f t="shared" si="1752"/>
        <v>1.0010222900000001</v>
      </c>
      <c r="M3834" s="97">
        <f t="shared" si="1768"/>
        <v>1.0043006699999999</v>
      </c>
      <c r="N3834" s="97">
        <f t="shared" si="1769"/>
        <v>1.696920713183957</v>
      </c>
      <c r="O3834" s="90">
        <f t="shared" si="1770"/>
        <v>1.69865545</v>
      </c>
      <c r="P3834" s="90">
        <f t="shared" si="1771"/>
        <v>688.97226411999998</v>
      </c>
      <c r="Q3834" s="98">
        <f t="shared" si="1757"/>
        <v>0</v>
      </c>
      <c r="R3834" s="7">
        <f t="shared" si="1753"/>
        <v>0</v>
      </c>
      <c r="S3834" s="90">
        <f t="shared" si="1772"/>
        <v>0</v>
      </c>
      <c r="T3834" s="99">
        <f t="shared" si="1754"/>
        <v>0.117687</v>
      </c>
      <c r="U3834" s="98">
        <f t="shared" si="1773"/>
        <v>5</v>
      </c>
      <c r="V3834" s="98">
        <v>252</v>
      </c>
      <c r="W3834" s="97">
        <f t="shared" si="1774"/>
        <v>1.002210005</v>
      </c>
      <c r="X3834" s="90">
        <f t="shared" si="1775"/>
        <v>1.52263214</v>
      </c>
      <c r="Y3834" s="90">
        <f t="shared" si="1776"/>
        <v>0</v>
      </c>
      <c r="Z3834" s="100" t="str">
        <f t="shared" si="1755"/>
        <v>A+J=</v>
      </c>
      <c r="AA3834" s="95">
        <f t="shared" si="1756"/>
        <v>48625</v>
      </c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4"/>
      <c r="DP3834" s="1"/>
      <c r="DQ3834" s="1"/>
      <c r="DR3834" s="1"/>
      <c r="DS3834" s="1"/>
      <c r="DT3834" s="1"/>
      <c r="DU3834" s="1"/>
    </row>
    <row r="3835" spans="1:125" ht="12.75" x14ac:dyDescent="0.2">
      <c r="A3835" s="89">
        <f t="shared" si="1751"/>
        <v>48604</v>
      </c>
      <c r="B3835" s="105">
        <f t="shared" si="1761"/>
        <v>690.94101568999997</v>
      </c>
      <c r="C3835" s="90">
        <f t="shared" si="1762"/>
        <v>405.59859512999998</v>
      </c>
      <c r="D3835" s="91">
        <f t="shared" si="1763"/>
        <v>7245.38</v>
      </c>
      <c r="E3835" s="92">
        <f t="shared" si="1764"/>
        <v>7276.54</v>
      </c>
      <c r="F3835" s="93">
        <f t="shared" si="1765"/>
        <v>45763</v>
      </c>
      <c r="G3835" s="94">
        <f t="shared" si="1766"/>
        <v>4.3006716003852752E-3</v>
      </c>
      <c r="H3835" s="95">
        <f t="shared" si="1758"/>
        <v>48625</v>
      </c>
      <c r="I3835" s="95">
        <f t="shared" si="1767"/>
        <v>48625</v>
      </c>
      <c r="J3835" s="96">
        <f t="shared" si="1759"/>
        <v>21</v>
      </c>
      <c r="K3835" s="96">
        <f t="shared" si="1760"/>
        <v>6</v>
      </c>
      <c r="L3835" s="8">
        <f t="shared" si="1752"/>
        <v>1.0012268799999999</v>
      </c>
      <c r="M3835" s="97">
        <f t="shared" si="1768"/>
        <v>1.0043006699999999</v>
      </c>
      <c r="N3835" s="97">
        <f t="shared" si="1769"/>
        <v>1.696920713183957</v>
      </c>
      <c r="O3835" s="90">
        <f t="shared" si="1770"/>
        <v>1.6990026300000001</v>
      </c>
      <c r="P3835" s="90">
        <f t="shared" si="1771"/>
        <v>689.11307984999996</v>
      </c>
      <c r="Q3835" s="98">
        <f t="shared" si="1757"/>
        <v>0</v>
      </c>
      <c r="R3835" s="7">
        <f t="shared" si="1753"/>
        <v>0</v>
      </c>
      <c r="S3835" s="90">
        <f t="shared" si="1772"/>
        <v>0</v>
      </c>
      <c r="T3835" s="99">
        <f t="shared" si="1754"/>
        <v>0.117687</v>
      </c>
      <c r="U3835" s="98">
        <f t="shared" si="1773"/>
        <v>6</v>
      </c>
      <c r="V3835" s="98">
        <v>252</v>
      </c>
      <c r="W3835" s="97">
        <f t="shared" si="1774"/>
        <v>1.002652592</v>
      </c>
      <c r="X3835" s="90">
        <f t="shared" si="1775"/>
        <v>1.8279358400000001</v>
      </c>
      <c r="Y3835" s="90">
        <f t="shared" si="1776"/>
        <v>0</v>
      </c>
      <c r="Z3835" s="100" t="str">
        <f t="shared" si="1755"/>
        <v>A+J=</v>
      </c>
      <c r="AA3835" s="95">
        <f t="shared" si="1756"/>
        <v>48625</v>
      </c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4"/>
      <c r="DP3835" s="1"/>
      <c r="DQ3835" s="1"/>
      <c r="DR3835" s="1"/>
      <c r="DS3835" s="1"/>
      <c r="DT3835" s="1"/>
      <c r="DU3835" s="1"/>
    </row>
    <row r="3836" spans="1:125" ht="12.75" x14ac:dyDescent="0.2">
      <c r="A3836" s="89">
        <f t="shared" si="1751"/>
        <v>48605</v>
      </c>
      <c r="B3836" s="105">
        <f t="shared" si="1761"/>
        <v>691.38741041999992</v>
      </c>
      <c r="C3836" s="90">
        <f t="shared" si="1762"/>
        <v>405.59859512999998</v>
      </c>
      <c r="D3836" s="91">
        <f t="shared" si="1763"/>
        <v>7245.38</v>
      </c>
      <c r="E3836" s="92">
        <f t="shared" si="1764"/>
        <v>7276.54</v>
      </c>
      <c r="F3836" s="93">
        <f t="shared" si="1765"/>
        <v>45763</v>
      </c>
      <c r="G3836" s="94">
        <f t="shared" si="1766"/>
        <v>4.3006716003852752E-3</v>
      </c>
      <c r="H3836" s="95">
        <f t="shared" si="1758"/>
        <v>48625</v>
      </c>
      <c r="I3836" s="95">
        <f t="shared" si="1767"/>
        <v>48625</v>
      </c>
      <c r="J3836" s="96">
        <f t="shared" si="1759"/>
        <v>21</v>
      </c>
      <c r="K3836" s="96">
        <f t="shared" si="1760"/>
        <v>7</v>
      </c>
      <c r="L3836" s="8">
        <f t="shared" si="1752"/>
        <v>1.0014315</v>
      </c>
      <c r="M3836" s="97">
        <f t="shared" si="1768"/>
        <v>1.0043006699999999</v>
      </c>
      <c r="N3836" s="97">
        <f t="shared" si="1769"/>
        <v>1.696920713183957</v>
      </c>
      <c r="O3836" s="90">
        <f t="shared" si="1770"/>
        <v>1.6993498499999999</v>
      </c>
      <c r="P3836" s="90">
        <f t="shared" si="1771"/>
        <v>689.25391178999996</v>
      </c>
      <c r="Q3836" s="98">
        <f t="shared" si="1757"/>
        <v>0</v>
      </c>
      <c r="R3836" s="7">
        <f t="shared" si="1753"/>
        <v>0</v>
      </c>
      <c r="S3836" s="90">
        <f t="shared" si="1772"/>
        <v>0</v>
      </c>
      <c r="T3836" s="99">
        <f t="shared" si="1754"/>
        <v>0.117687</v>
      </c>
      <c r="U3836" s="98">
        <f t="shared" si="1773"/>
        <v>7</v>
      </c>
      <c r="V3836" s="98">
        <v>252</v>
      </c>
      <c r="W3836" s="97">
        <f t="shared" si="1774"/>
        <v>1.0030953739999999</v>
      </c>
      <c r="X3836" s="90">
        <f t="shared" si="1775"/>
        <v>2.1334986300000001</v>
      </c>
      <c r="Y3836" s="90">
        <f t="shared" si="1776"/>
        <v>0</v>
      </c>
      <c r="Z3836" s="100" t="str">
        <f t="shared" si="1755"/>
        <v>A+J=</v>
      </c>
      <c r="AA3836" s="95">
        <f t="shared" si="1756"/>
        <v>48625</v>
      </c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4"/>
      <c r="DP3836" s="1"/>
      <c r="DQ3836" s="1"/>
      <c r="DR3836" s="1"/>
      <c r="DS3836" s="1"/>
      <c r="DT3836" s="1"/>
      <c r="DU3836" s="1"/>
    </row>
    <row r="3837" spans="1:125" ht="12.75" x14ac:dyDescent="0.2">
      <c r="A3837" s="89">
        <f t="shared" si="1751"/>
        <v>48606</v>
      </c>
      <c r="B3837" s="105">
        <f t="shared" si="1761"/>
        <v>691.83410163000008</v>
      </c>
      <c r="C3837" s="90">
        <f t="shared" si="1762"/>
        <v>405.59859512999998</v>
      </c>
      <c r="D3837" s="91">
        <f t="shared" si="1763"/>
        <v>7245.38</v>
      </c>
      <c r="E3837" s="92">
        <f t="shared" si="1764"/>
        <v>7276.54</v>
      </c>
      <c r="F3837" s="93">
        <f t="shared" si="1765"/>
        <v>45763</v>
      </c>
      <c r="G3837" s="94">
        <f t="shared" si="1766"/>
        <v>4.3006716003852752E-3</v>
      </c>
      <c r="H3837" s="95">
        <f t="shared" si="1758"/>
        <v>48625</v>
      </c>
      <c r="I3837" s="95">
        <f t="shared" si="1767"/>
        <v>48625</v>
      </c>
      <c r="J3837" s="96">
        <f t="shared" si="1759"/>
        <v>21</v>
      </c>
      <c r="K3837" s="96">
        <f t="shared" si="1760"/>
        <v>8</v>
      </c>
      <c r="L3837" s="8">
        <f t="shared" si="1752"/>
        <v>1.00163617</v>
      </c>
      <c r="M3837" s="97">
        <f t="shared" si="1768"/>
        <v>1.0043006699999999</v>
      </c>
      <c r="N3837" s="97">
        <f t="shared" si="1769"/>
        <v>1.696920713183957</v>
      </c>
      <c r="O3837" s="90">
        <f t="shared" si="1770"/>
        <v>1.6996971599999999</v>
      </c>
      <c r="P3837" s="90">
        <f t="shared" si="1771"/>
        <v>689.39478024000005</v>
      </c>
      <c r="Q3837" s="98">
        <f t="shared" si="1757"/>
        <v>0</v>
      </c>
      <c r="R3837" s="7">
        <f t="shared" si="1753"/>
        <v>0</v>
      </c>
      <c r="S3837" s="90">
        <f t="shared" si="1772"/>
        <v>0</v>
      </c>
      <c r="T3837" s="99">
        <f t="shared" si="1754"/>
        <v>0.117687</v>
      </c>
      <c r="U3837" s="98">
        <f t="shared" si="1773"/>
        <v>8</v>
      </c>
      <c r="V3837" s="98">
        <v>252</v>
      </c>
      <c r="W3837" s="97">
        <f t="shared" si="1774"/>
        <v>1.0035383520000001</v>
      </c>
      <c r="X3837" s="90">
        <f t="shared" si="1775"/>
        <v>2.4393213899999999</v>
      </c>
      <c r="Y3837" s="90">
        <f t="shared" si="1776"/>
        <v>0</v>
      </c>
      <c r="Z3837" s="100" t="str">
        <f t="shared" si="1755"/>
        <v>A+J=</v>
      </c>
      <c r="AA3837" s="95">
        <f t="shared" si="1756"/>
        <v>48625</v>
      </c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4"/>
      <c r="DP3837" s="1"/>
      <c r="DQ3837" s="1"/>
      <c r="DR3837" s="1"/>
      <c r="DS3837" s="1"/>
      <c r="DT3837" s="1"/>
      <c r="DU3837" s="1"/>
    </row>
    <row r="3838" spans="1:125" ht="12.75" x14ac:dyDescent="0.2">
      <c r="A3838" s="89">
        <f t="shared" si="1751"/>
        <v>48607</v>
      </c>
      <c r="B3838" s="105">
        <f t="shared" si="1761"/>
        <v>692.28108129999998</v>
      </c>
      <c r="C3838" s="90">
        <f t="shared" si="1762"/>
        <v>405.59859512999998</v>
      </c>
      <c r="D3838" s="91">
        <f t="shared" si="1763"/>
        <v>7245.38</v>
      </c>
      <c r="E3838" s="92">
        <f t="shared" si="1764"/>
        <v>7276.54</v>
      </c>
      <c r="F3838" s="93">
        <f t="shared" si="1765"/>
        <v>45763</v>
      </c>
      <c r="G3838" s="94">
        <f t="shared" si="1766"/>
        <v>4.3006716003852752E-3</v>
      </c>
      <c r="H3838" s="95">
        <f t="shared" si="1758"/>
        <v>48625</v>
      </c>
      <c r="I3838" s="95">
        <f t="shared" si="1767"/>
        <v>48625</v>
      </c>
      <c r="J3838" s="96">
        <f t="shared" si="1759"/>
        <v>21</v>
      </c>
      <c r="K3838" s="96">
        <f t="shared" si="1760"/>
        <v>9</v>
      </c>
      <c r="L3838" s="8">
        <f t="shared" si="1752"/>
        <v>1.00184088</v>
      </c>
      <c r="M3838" s="97">
        <f t="shared" si="1768"/>
        <v>1.0043006699999999</v>
      </c>
      <c r="N3838" s="97">
        <f t="shared" si="1769"/>
        <v>1.696920713183957</v>
      </c>
      <c r="O3838" s="90">
        <f t="shared" si="1770"/>
        <v>1.7000445399999999</v>
      </c>
      <c r="P3838" s="90">
        <f t="shared" si="1771"/>
        <v>689.53567708000003</v>
      </c>
      <c r="Q3838" s="98">
        <f t="shared" si="1757"/>
        <v>0</v>
      </c>
      <c r="R3838" s="7">
        <f t="shared" si="1753"/>
        <v>0</v>
      </c>
      <c r="S3838" s="90">
        <f t="shared" si="1772"/>
        <v>0</v>
      </c>
      <c r="T3838" s="99">
        <f t="shared" si="1754"/>
        <v>0.117687</v>
      </c>
      <c r="U3838" s="98">
        <f t="shared" si="1773"/>
        <v>9</v>
      </c>
      <c r="V3838" s="98">
        <v>252</v>
      </c>
      <c r="W3838" s="97">
        <f t="shared" si="1774"/>
        <v>1.003981526</v>
      </c>
      <c r="X3838" s="90">
        <f t="shared" si="1775"/>
        <v>2.7454042200000002</v>
      </c>
      <c r="Y3838" s="90">
        <f t="shared" si="1776"/>
        <v>0</v>
      </c>
      <c r="Z3838" s="100" t="str">
        <f t="shared" si="1755"/>
        <v>A+J=</v>
      </c>
      <c r="AA3838" s="95">
        <f t="shared" si="1756"/>
        <v>48625</v>
      </c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4"/>
      <c r="DP3838" s="1"/>
      <c r="DQ3838" s="1"/>
      <c r="DR3838" s="1"/>
      <c r="DS3838" s="1"/>
      <c r="DT3838" s="1"/>
      <c r="DU3838" s="1"/>
    </row>
    <row r="3839" spans="1:125" ht="12.75" x14ac:dyDescent="0.2">
      <c r="A3839" s="89">
        <f t="shared" si="1751"/>
        <v>48608</v>
      </c>
      <c r="B3839" s="105">
        <f t="shared" si="1761"/>
        <v>692.72834477999993</v>
      </c>
      <c r="C3839" s="90">
        <f t="shared" si="1762"/>
        <v>405.59859512999998</v>
      </c>
      <c r="D3839" s="91">
        <f t="shared" si="1763"/>
        <v>7245.38</v>
      </c>
      <c r="E3839" s="92">
        <f t="shared" si="1764"/>
        <v>7276.54</v>
      </c>
      <c r="F3839" s="93">
        <f t="shared" si="1765"/>
        <v>45763</v>
      </c>
      <c r="G3839" s="94">
        <f t="shared" si="1766"/>
        <v>4.3006716003852752E-3</v>
      </c>
      <c r="H3839" s="95">
        <f t="shared" si="1758"/>
        <v>48625</v>
      </c>
      <c r="I3839" s="95">
        <f t="shared" si="1767"/>
        <v>48625</v>
      </c>
      <c r="J3839" s="96">
        <f t="shared" si="1759"/>
        <v>21</v>
      </c>
      <c r="K3839" s="96">
        <f t="shared" si="1760"/>
        <v>10</v>
      </c>
      <c r="L3839" s="8">
        <f t="shared" si="1752"/>
        <v>1.00204563</v>
      </c>
      <c r="M3839" s="97">
        <f t="shared" si="1768"/>
        <v>1.0043006699999999</v>
      </c>
      <c r="N3839" s="97">
        <f t="shared" si="1769"/>
        <v>1.696920713183957</v>
      </c>
      <c r="O3839" s="90">
        <f t="shared" si="1770"/>
        <v>1.70039198</v>
      </c>
      <c r="P3839" s="90">
        <f t="shared" si="1771"/>
        <v>689.67659824999998</v>
      </c>
      <c r="Q3839" s="98">
        <f t="shared" si="1757"/>
        <v>0</v>
      </c>
      <c r="R3839" s="7">
        <f t="shared" si="1753"/>
        <v>0</v>
      </c>
      <c r="S3839" s="90">
        <f t="shared" si="1772"/>
        <v>0</v>
      </c>
      <c r="T3839" s="99">
        <f t="shared" si="1754"/>
        <v>0.117687</v>
      </c>
      <c r="U3839" s="98">
        <f t="shared" si="1773"/>
        <v>10</v>
      </c>
      <c r="V3839" s="98">
        <v>252</v>
      </c>
      <c r="W3839" s="97">
        <f t="shared" si="1774"/>
        <v>1.0044248950000001</v>
      </c>
      <c r="X3839" s="90">
        <f t="shared" si="1775"/>
        <v>3.05174653</v>
      </c>
      <c r="Y3839" s="90">
        <f t="shared" si="1776"/>
        <v>0</v>
      </c>
      <c r="Z3839" s="100" t="str">
        <f t="shared" si="1755"/>
        <v>A+J=</v>
      </c>
      <c r="AA3839" s="95">
        <f t="shared" si="1756"/>
        <v>48625</v>
      </c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4"/>
      <c r="DP3839" s="1"/>
      <c r="DQ3839" s="1"/>
      <c r="DR3839" s="1"/>
      <c r="DS3839" s="1"/>
      <c r="DT3839" s="1"/>
      <c r="DU3839" s="1"/>
    </row>
    <row r="3840" spans="1:125" ht="12.75" x14ac:dyDescent="0.2">
      <c r="A3840" s="89">
        <f t="shared" si="1751"/>
        <v>48609</v>
      </c>
      <c r="B3840" s="105">
        <f t="shared" si="1761"/>
        <v>692.72834477999993</v>
      </c>
      <c r="C3840" s="90">
        <f t="shared" si="1762"/>
        <v>405.59859512999998</v>
      </c>
      <c r="D3840" s="91">
        <f t="shared" si="1763"/>
        <v>7245.38</v>
      </c>
      <c r="E3840" s="92">
        <f t="shared" si="1764"/>
        <v>7276.54</v>
      </c>
      <c r="F3840" s="93">
        <f t="shared" si="1765"/>
        <v>45763</v>
      </c>
      <c r="G3840" s="94">
        <f t="shared" si="1766"/>
        <v>4.3006716003852752E-3</v>
      </c>
      <c r="H3840" s="95">
        <f t="shared" si="1758"/>
        <v>48625</v>
      </c>
      <c r="I3840" s="95">
        <f t="shared" si="1767"/>
        <v>48625</v>
      </c>
      <c r="J3840" s="96">
        <f t="shared" si="1759"/>
        <v>21</v>
      </c>
      <c r="K3840" s="96">
        <f t="shared" si="1760"/>
        <v>10</v>
      </c>
      <c r="L3840" s="8">
        <f t="shared" si="1752"/>
        <v>1.00204563</v>
      </c>
      <c r="M3840" s="97">
        <f t="shared" si="1768"/>
        <v>1.0043006699999999</v>
      </c>
      <c r="N3840" s="97">
        <f t="shared" si="1769"/>
        <v>1.696920713183957</v>
      </c>
      <c r="O3840" s="90">
        <f t="shared" si="1770"/>
        <v>1.70039198</v>
      </c>
      <c r="P3840" s="90">
        <f t="shared" si="1771"/>
        <v>689.67659824999998</v>
      </c>
      <c r="Q3840" s="98">
        <f t="shared" si="1757"/>
        <v>0</v>
      </c>
      <c r="R3840" s="7">
        <f t="shared" si="1753"/>
        <v>0</v>
      </c>
      <c r="S3840" s="90">
        <f t="shared" si="1772"/>
        <v>0</v>
      </c>
      <c r="T3840" s="99">
        <f t="shared" si="1754"/>
        <v>0.117687</v>
      </c>
      <c r="U3840" s="98">
        <f t="shared" si="1773"/>
        <v>10</v>
      </c>
      <c r="V3840" s="98">
        <v>252</v>
      </c>
      <c r="W3840" s="97">
        <f t="shared" si="1774"/>
        <v>1.0044248950000001</v>
      </c>
      <c r="X3840" s="90">
        <f t="shared" si="1775"/>
        <v>3.05174653</v>
      </c>
      <c r="Y3840" s="90">
        <f t="shared" si="1776"/>
        <v>0</v>
      </c>
      <c r="Z3840" s="100" t="str">
        <f t="shared" si="1755"/>
        <v>A+J=</v>
      </c>
      <c r="AA3840" s="95">
        <f t="shared" si="1756"/>
        <v>48625</v>
      </c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4"/>
      <c r="DP3840" s="1"/>
      <c r="DQ3840" s="1"/>
      <c r="DR3840" s="1"/>
      <c r="DS3840" s="1"/>
      <c r="DT3840" s="1"/>
      <c r="DU3840" s="1"/>
    </row>
    <row r="3841" spans="1:125" ht="12.75" x14ac:dyDescent="0.2">
      <c r="A3841" s="89">
        <f t="shared" si="1751"/>
        <v>48610</v>
      </c>
      <c r="B3841" s="105">
        <f t="shared" si="1761"/>
        <v>692.72834477999993</v>
      </c>
      <c r="C3841" s="90">
        <f t="shared" si="1762"/>
        <v>405.59859512999998</v>
      </c>
      <c r="D3841" s="91">
        <f t="shared" si="1763"/>
        <v>7245.38</v>
      </c>
      <c r="E3841" s="92">
        <f t="shared" si="1764"/>
        <v>7276.54</v>
      </c>
      <c r="F3841" s="93">
        <f t="shared" si="1765"/>
        <v>45763</v>
      </c>
      <c r="G3841" s="94">
        <f t="shared" si="1766"/>
        <v>4.3006716003852752E-3</v>
      </c>
      <c r="H3841" s="95">
        <f t="shared" si="1758"/>
        <v>48625</v>
      </c>
      <c r="I3841" s="95">
        <f t="shared" si="1767"/>
        <v>48625</v>
      </c>
      <c r="J3841" s="96">
        <f t="shared" si="1759"/>
        <v>21</v>
      </c>
      <c r="K3841" s="96">
        <f t="shared" si="1760"/>
        <v>10</v>
      </c>
      <c r="L3841" s="8">
        <f t="shared" si="1752"/>
        <v>1.00204563</v>
      </c>
      <c r="M3841" s="97">
        <f t="shared" si="1768"/>
        <v>1.0043006699999999</v>
      </c>
      <c r="N3841" s="97">
        <f t="shared" si="1769"/>
        <v>1.696920713183957</v>
      </c>
      <c r="O3841" s="90">
        <f t="shared" si="1770"/>
        <v>1.70039198</v>
      </c>
      <c r="P3841" s="90">
        <f t="shared" si="1771"/>
        <v>689.67659824999998</v>
      </c>
      <c r="Q3841" s="98">
        <f t="shared" si="1757"/>
        <v>0</v>
      </c>
      <c r="R3841" s="7">
        <f t="shared" si="1753"/>
        <v>0</v>
      </c>
      <c r="S3841" s="90">
        <f t="shared" si="1772"/>
        <v>0</v>
      </c>
      <c r="T3841" s="99">
        <f t="shared" si="1754"/>
        <v>0.117687</v>
      </c>
      <c r="U3841" s="98">
        <f t="shared" si="1773"/>
        <v>10</v>
      </c>
      <c r="V3841" s="98">
        <v>252</v>
      </c>
      <c r="W3841" s="97">
        <f t="shared" si="1774"/>
        <v>1.0044248950000001</v>
      </c>
      <c r="X3841" s="90">
        <f t="shared" si="1775"/>
        <v>3.05174653</v>
      </c>
      <c r="Y3841" s="90">
        <f t="shared" si="1776"/>
        <v>0</v>
      </c>
      <c r="Z3841" s="100" t="str">
        <f t="shared" si="1755"/>
        <v>A+J=</v>
      </c>
      <c r="AA3841" s="95">
        <f t="shared" si="1756"/>
        <v>48625</v>
      </c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4"/>
      <c r="DP3841" s="1"/>
      <c r="DQ3841" s="1"/>
      <c r="DR3841" s="1"/>
      <c r="DS3841" s="1"/>
      <c r="DT3841" s="1"/>
      <c r="DU3841" s="1"/>
    </row>
    <row r="3842" spans="1:125" ht="12.75" x14ac:dyDescent="0.2">
      <c r="A3842" s="89">
        <f t="shared" si="1751"/>
        <v>48611</v>
      </c>
      <c r="B3842" s="105">
        <f t="shared" si="1761"/>
        <v>693.17590510000002</v>
      </c>
      <c r="C3842" s="90">
        <f t="shared" si="1762"/>
        <v>405.59859512999998</v>
      </c>
      <c r="D3842" s="91">
        <f t="shared" si="1763"/>
        <v>7245.38</v>
      </c>
      <c r="E3842" s="92">
        <f t="shared" si="1764"/>
        <v>7276.54</v>
      </c>
      <c r="F3842" s="93">
        <f t="shared" si="1765"/>
        <v>45763</v>
      </c>
      <c r="G3842" s="94">
        <f t="shared" si="1766"/>
        <v>4.3006716003852752E-3</v>
      </c>
      <c r="H3842" s="95">
        <f t="shared" si="1758"/>
        <v>48625</v>
      </c>
      <c r="I3842" s="95">
        <f t="shared" si="1767"/>
        <v>48625</v>
      </c>
      <c r="J3842" s="96">
        <f t="shared" si="1759"/>
        <v>21</v>
      </c>
      <c r="K3842" s="96">
        <f t="shared" si="1760"/>
        <v>11</v>
      </c>
      <c r="L3842" s="8">
        <f t="shared" si="1752"/>
        <v>1.0022504299999999</v>
      </c>
      <c r="M3842" s="97">
        <f t="shared" si="1768"/>
        <v>1.0043006699999999</v>
      </c>
      <c r="N3842" s="97">
        <f t="shared" si="1769"/>
        <v>1.696920713183957</v>
      </c>
      <c r="O3842" s="90">
        <f t="shared" si="1770"/>
        <v>1.70073951</v>
      </c>
      <c r="P3842" s="90">
        <f t="shared" si="1771"/>
        <v>689.81755593000003</v>
      </c>
      <c r="Q3842" s="98">
        <f t="shared" si="1757"/>
        <v>0</v>
      </c>
      <c r="R3842" s="7">
        <f t="shared" si="1753"/>
        <v>0</v>
      </c>
      <c r="S3842" s="90">
        <f t="shared" si="1772"/>
        <v>0</v>
      </c>
      <c r="T3842" s="99">
        <f t="shared" si="1754"/>
        <v>0.117687</v>
      </c>
      <c r="U3842" s="98">
        <f t="shared" si="1773"/>
        <v>11</v>
      </c>
      <c r="V3842" s="98">
        <v>252</v>
      </c>
      <c r="W3842" s="97">
        <f t="shared" si="1774"/>
        <v>1.00486846</v>
      </c>
      <c r="X3842" s="90">
        <f t="shared" si="1775"/>
        <v>3.3583491699999999</v>
      </c>
      <c r="Y3842" s="90">
        <f t="shared" si="1776"/>
        <v>0</v>
      </c>
      <c r="Z3842" s="100" t="str">
        <f t="shared" si="1755"/>
        <v>A+J=</v>
      </c>
      <c r="AA3842" s="95">
        <f t="shared" si="1756"/>
        <v>48625</v>
      </c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4"/>
      <c r="DP3842" s="1"/>
      <c r="DQ3842" s="1"/>
      <c r="DR3842" s="1"/>
      <c r="DS3842" s="1"/>
      <c r="DT3842" s="1"/>
      <c r="DU3842" s="1"/>
    </row>
    <row r="3843" spans="1:125" ht="12.75" x14ac:dyDescent="0.2">
      <c r="A3843" s="89">
        <f t="shared" si="1751"/>
        <v>48612</v>
      </c>
      <c r="B3843" s="105">
        <f t="shared" si="1761"/>
        <v>693.62374610000006</v>
      </c>
      <c r="C3843" s="90">
        <f t="shared" si="1762"/>
        <v>405.59859512999998</v>
      </c>
      <c r="D3843" s="91">
        <f t="shared" si="1763"/>
        <v>7245.38</v>
      </c>
      <c r="E3843" s="92">
        <f t="shared" si="1764"/>
        <v>7276.54</v>
      </c>
      <c r="F3843" s="93">
        <f t="shared" si="1765"/>
        <v>45763</v>
      </c>
      <c r="G3843" s="94">
        <f t="shared" si="1766"/>
        <v>4.3006716003852752E-3</v>
      </c>
      <c r="H3843" s="95">
        <f t="shared" si="1758"/>
        <v>48625</v>
      </c>
      <c r="I3843" s="95">
        <f t="shared" si="1767"/>
        <v>48625</v>
      </c>
      <c r="J3843" s="96">
        <f t="shared" si="1759"/>
        <v>21</v>
      </c>
      <c r="K3843" s="96">
        <f t="shared" si="1760"/>
        <v>12</v>
      </c>
      <c r="L3843" s="8">
        <f t="shared" si="1752"/>
        <v>1.0024552600000001</v>
      </c>
      <c r="M3843" s="97">
        <f t="shared" si="1768"/>
        <v>1.0043006699999999</v>
      </c>
      <c r="N3843" s="97">
        <f t="shared" si="1769"/>
        <v>1.696920713183957</v>
      </c>
      <c r="O3843" s="90">
        <f t="shared" si="1770"/>
        <v>1.7010870899999999</v>
      </c>
      <c r="P3843" s="90">
        <f t="shared" si="1771"/>
        <v>689.95853389000001</v>
      </c>
      <c r="Q3843" s="98">
        <f t="shared" si="1757"/>
        <v>0</v>
      </c>
      <c r="R3843" s="7">
        <f t="shared" si="1753"/>
        <v>0</v>
      </c>
      <c r="S3843" s="90">
        <f t="shared" si="1772"/>
        <v>0</v>
      </c>
      <c r="T3843" s="99">
        <f t="shared" si="1754"/>
        <v>0.117687</v>
      </c>
      <c r="U3843" s="98">
        <f t="shared" si="1773"/>
        <v>12</v>
      </c>
      <c r="V3843" s="98">
        <v>252</v>
      </c>
      <c r="W3843" s="97">
        <f t="shared" si="1774"/>
        <v>1.0053122210000001</v>
      </c>
      <c r="X3843" s="90">
        <f t="shared" si="1775"/>
        <v>3.66521221</v>
      </c>
      <c r="Y3843" s="90">
        <f t="shared" si="1776"/>
        <v>0</v>
      </c>
      <c r="Z3843" s="100" t="str">
        <f t="shared" si="1755"/>
        <v>A+J=</v>
      </c>
      <c r="AA3843" s="95">
        <f t="shared" si="1756"/>
        <v>48625</v>
      </c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4"/>
      <c r="DP3843" s="1"/>
      <c r="DQ3843" s="1"/>
      <c r="DR3843" s="1"/>
      <c r="DS3843" s="1"/>
      <c r="DT3843" s="1"/>
      <c r="DU3843" s="1"/>
    </row>
    <row r="3844" spans="1:125" ht="12.75" x14ac:dyDescent="0.2">
      <c r="A3844" s="89">
        <f t="shared" si="1751"/>
        <v>48613</v>
      </c>
      <c r="B3844" s="105">
        <f t="shared" si="1761"/>
        <v>694.07187942000007</v>
      </c>
      <c r="C3844" s="90">
        <f t="shared" si="1762"/>
        <v>405.59859512999998</v>
      </c>
      <c r="D3844" s="91">
        <f t="shared" si="1763"/>
        <v>7245.38</v>
      </c>
      <c r="E3844" s="92">
        <f t="shared" si="1764"/>
        <v>7276.54</v>
      </c>
      <c r="F3844" s="93">
        <f t="shared" si="1765"/>
        <v>45763</v>
      </c>
      <c r="G3844" s="94">
        <f t="shared" si="1766"/>
        <v>4.3006716003852752E-3</v>
      </c>
      <c r="H3844" s="95">
        <f t="shared" si="1758"/>
        <v>48625</v>
      </c>
      <c r="I3844" s="95">
        <f t="shared" si="1767"/>
        <v>48625</v>
      </c>
      <c r="J3844" s="96">
        <f t="shared" si="1759"/>
        <v>21</v>
      </c>
      <c r="K3844" s="96">
        <f t="shared" si="1760"/>
        <v>13</v>
      </c>
      <c r="L3844" s="8">
        <f t="shared" si="1752"/>
        <v>1.0026601399999999</v>
      </c>
      <c r="M3844" s="97">
        <f t="shared" si="1768"/>
        <v>1.0043006699999999</v>
      </c>
      <c r="N3844" s="97">
        <f t="shared" si="1769"/>
        <v>1.696920713183957</v>
      </c>
      <c r="O3844" s="90">
        <f t="shared" si="1770"/>
        <v>1.70143475</v>
      </c>
      <c r="P3844" s="90">
        <f t="shared" si="1771"/>
        <v>690.09954430000005</v>
      </c>
      <c r="Q3844" s="98">
        <f t="shared" si="1757"/>
        <v>0</v>
      </c>
      <c r="R3844" s="7">
        <f t="shared" si="1753"/>
        <v>0</v>
      </c>
      <c r="S3844" s="90">
        <f t="shared" si="1772"/>
        <v>0</v>
      </c>
      <c r="T3844" s="99">
        <f t="shared" si="1754"/>
        <v>0.117687</v>
      </c>
      <c r="U3844" s="98">
        <f t="shared" si="1773"/>
        <v>13</v>
      </c>
      <c r="V3844" s="98">
        <v>252</v>
      </c>
      <c r="W3844" s="97">
        <f t="shared" si="1774"/>
        <v>1.0057561770000001</v>
      </c>
      <c r="X3844" s="90">
        <f t="shared" si="1775"/>
        <v>3.9723351199999999</v>
      </c>
      <c r="Y3844" s="90">
        <f t="shared" si="1776"/>
        <v>0</v>
      </c>
      <c r="Z3844" s="100" t="str">
        <f t="shared" si="1755"/>
        <v>A+J=</v>
      </c>
      <c r="AA3844" s="95">
        <f t="shared" si="1756"/>
        <v>48625</v>
      </c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4"/>
      <c r="DP3844" s="1"/>
      <c r="DQ3844" s="1"/>
      <c r="DR3844" s="1"/>
      <c r="DS3844" s="1"/>
      <c r="DT3844" s="1"/>
      <c r="DU3844" s="1"/>
    </row>
    <row r="3845" spans="1:125" ht="12.75" x14ac:dyDescent="0.2">
      <c r="A3845" s="89">
        <f t="shared" si="1751"/>
        <v>48614</v>
      </c>
      <c r="B3845" s="105">
        <f t="shared" si="1761"/>
        <v>694.52030657</v>
      </c>
      <c r="C3845" s="90">
        <f t="shared" si="1762"/>
        <v>405.59859512999998</v>
      </c>
      <c r="D3845" s="91">
        <f t="shared" si="1763"/>
        <v>7245.38</v>
      </c>
      <c r="E3845" s="92">
        <f t="shared" si="1764"/>
        <v>7276.54</v>
      </c>
      <c r="F3845" s="93">
        <f t="shared" si="1765"/>
        <v>45763</v>
      </c>
      <c r="G3845" s="94">
        <f t="shared" si="1766"/>
        <v>4.3006716003852752E-3</v>
      </c>
      <c r="H3845" s="95">
        <f t="shared" si="1758"/>
        <v>48625</v>
      </c>
      <c r="I3845" s="95">
        <f t="shared" si="1767"/>
        <v>48625</v>
      </c>
      <c r="J3845" s="96">
        <f t="shared" si="1759"/>
        <v>21</v>
      </c>
      <c r="K3845" s="96">
        <f t="shared" si="1760"/>
        <v>14</v>
      </c>
      <c r="L3845" s="8">
        <f t="shared" si="1752"/>
        <v>1.00286506</v>
      </c>
      <c r="M3845" s="97">
        <f t="shared" si="1768"/>
        <v>1.0043006699999999</v>
      </c>
      <c r="N3845" s="97">
        <f t="shared" si="1769"/>
        <v>1.696920713183957</v>
      </c>
      <c r="O3845" s="90">
        <f t="shared" si="1770"/>
        <v>1.70178249</v>
      </c>
      <c r="P3845" s="90">
        <f t="shared" si="1771"/>
        <v>690.24058716000002</v>
      </c>
      <c r="Q3845" s="98">
        <f t="shared" si="1757"/>
        <v>0</v>
      </c>
      <c r="R3845" s="7">
        <f t="shared" si="1753"/>
        <v>0</v>
      </c>
      <c r="S3845" s="90">
        <f t="shared" si="1772"/>
        <v>0</v>
      </c>
      <c r="T3845" s="99">
        <f t="shared" si="1754"/>
        <v>0.117687</v>
      </c>
      <c r="U3845" s="98">
        <f t="shared" si="1773"/>
        <v>14</v>
      </c>
      <c r="V3845" s="98">
        <v>252</v>
      </c>
      <c r="W3845" s="97">
        <f t="shared" si="1774"/>
        <v>1.00620033</v>
      </c>
      <c r="X3845" s="90">
        <f t="shared" si="1775"/>
        <v>4.2797194100000002</v>
      </c>
      <c r="Y3845" s="90">
        <f t="shared" si="1776"/>
        <v>0</v>
      </c>
      <c r="Z3845" s="100" t="str">
        <f t="shared" si="1755"/>
        <v>A+J=</v>
      </c>
      <c r="AA3845" s="95">
        <f t="shared" si="1756"/>
        <v>48625</v>
      </c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4"/>
      <c r="DP3845" s="1"/>
      <c r="DQ3845" s="1"/>
      <c r="DR3845" s="1"/>
      <c r="DS3845" s="1"/>
      <c r="DT3845" s="1"/>
      <c r="DU3845" s="1"/>
    </row>
    <row r="3846" spans="1:125" ht="12.75" x14ac:dyDescent="0.2">
      <c r="A3846" s="89">
        <f t="shared" si="1751"/>
        <v>48615</v>
      </c>
      <c r="B3846" s="105">
        <f t="shared" si="1761"/>
        <v>694.96901882999998</v>
      </c>
      <c r="C3846" s="90">
        <f t="shared" si="1762"/>
        <v>405.59859512999998</v>
      </c>
      <c r="D3846" s="91">
        <f t="shared" si="1763"/>
        <v>7245.38</v>
      </c>
      <c r="E3846" s="92">
        <f t="shared" si="1764"/>
        <v>7276.54</v>
      </c>
      <c r="F3846" s="93">
        <f t="shared" si="1765"/>
        <v>45763</v>
      </c>
      <c r="G3846" s="94">
        <f t="shared" si="1766"/>
        <v>4.3006716003852752E-3</v>
      </c>
      <c r="H3846" s="95">
        <f t="shared" si="1758"/>
        <v>48625</v>
      </c>
      <c r="I3846" s="95">
        <f t="shared" si="1767"/>
        <v>48625</v>
      </c>
      <c r="J3846" s="96">
        <f t="shared" si="1759"/>
        <v>21</v>
      </c>
      <c r="K3846" s="96">
        <f t="shared" si="1760"/>
        <v>15</v>
      </c>
      <c r="L3846" s="8">
        <f t="shared" si="1752"/>
        <v>1.00307002</v>
      </c>
      <c r="M3846" s="97">
        <f t="shared" si="1768"/>
        <v>1.0043006699999999</v>
      </c>
      <c r="N3846" s="97">
        <f t="shared" si="1769"/>
        <v>1.696920713183957</v>
      </c>
      <c r="O3846" s="90">
        <f t="shared" si="1770"/>
        <v>1.7021302899999999</v>
      </c>
      <c r="P3846" s="90">
        <f t="shared" si="1771"/>
        <v>690.38165434999996</v>
      </c>
      <c r="Q3846" s="98">
        <f t="shared" si="1757"/>
        <v>0</v>
      </c>
      <c r="R3846" s="7">
        <f t="shared" si="1753"/>
        <v>0</v>
      </c>
      <c r="S3846" s="90">
        <f t="shared" si="1772"/>
        <v>0</v>
      </c>
      <c r="T3846" s="99">
        <f t="shared" si="1754"/>
        <v>0.117687</v>
      </c>
      <c r="U3846" s="98">
        <f t="shared" si="1773"/>
        <v>15</v>
      </c>
      <c r="V3846" s="98">
        <v>252</v>
      </c>
      <c r="W3846" s="97">
        <f t="shared" si="1774"/>
        <v>1.0066446790000001</v>
      </c>
      <c r="X3846" s="90">
        <f t="shared" si="1775"/>
        <v>4.5873644799999997</v>
      </c>
      <c r="Y3846" s="90">
        <f t="shared" si="1776"/>
        <v>0</v>
      </c>
      <c r="Z3846" s="100" t="str">
        <f t="shared" si="1755"/>
        <v>A+J=</v>
      </c>
      <c r="AA3846" s="95">
        <f t="shared" si="1756"/>
        <v>48625</v>
      </c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4"/>
      <c r="DP3846" s="1"/>
      <c r="DQ3846" s="1"/>
      <c r="DR3846" s="1"/>
      <c r="DS3846" s="1"/>
      <c r="DT3846" s="1"/>
      <c r="DU3846" s="1"/>
    </row>
    <row r="3847" spans="1:125" ht="12.75" x14ac:dyDescent="0.2">
      <c r="A3847" s="89">
        <f t="shared" si="1751"/>
        <v>48616</v>
      </c>
      <c r="B3847" s="105">
        <f t="shared" si="1761"/>
        <v>694.96901882999998</v>
      </c>
      <c r="C3847" s="90">
        <f t="shared" si="1762"/>
        <v>405.59859512999998</v>
      </c>
      <c r="D3847" s="91">
        <f t="shared" si="1763"/>
        <v>7245.38</v>
      </c>
      <c r="E3847" s="92">
        <f t="shared" si="1764"/>
        <v>7276.54</v>
      </c>
      <c r="F3847" s="93">
        <f t="shared" si="1765"/>
        <v>45763</v>
      </c>
      <c r="G3847" s="94">
        <f t="shared" si="1766"/>
        <v>4.3006716003852752E-3</v>
      </c>
      <c r="H3847" s="95">
        <f t="shared" si="1758"/>
        <v>48625</v>
      </c>
      <c r="I3847" s="95">
        <f t="shared" si="1767"/>
        <v>48625</v>
      </c>
      <c r="J3847" s="96">
        <f t="shared" si="1759"/>
        <v>21</v>
      </c>
      <c r="K3847" s="96">
        <f t="shared" si="1760"/>
        <v>15</v>
      </c>
      <c r="L3847" s="8">
        <f t="shared" si="1752"/>
        <v>1.00307002</v>
      </c>
      <c r="M3847" s="97">
        <f t="shared" si="1768"/>
        <v>1.0043006699999999</v>
      </c>
      <c r="N3847" s="97">
        <f t="shared" si="1769"/>
        <v>1.696920713183957</v>
      </c>
      <c r="O3847" s="90">
        <f t="shared" si="1770"/>
        <v>1.7021302899999999</v>
      </c>
      <c r="P3847" s="90">
        <f t="shared" si="1771"/>
        <v>690.38165434999996</v>
      </c>
      <c r="Q3847" s="98">
        <f t="shared" si="1757"/>
        <v>0</v>
      </c>
      <c r="R3847" s="7">
        <f t="shared" si="1753"/>
        <v>0</v>
      </c>
      <c r="S3847" s="90">
        <f t="shared" si="1772"/>
        <v>0</v>
      </c>
      <c r="T3847" s="99">
        <f t="shared" si="1754"/>
        <v>0.117687</v>
      </c>
      <c r="U3847" s="98">
        <f t="shared" si="1773"/>
        <v>15</v>
      </c>
      <c r="V3847" s="98">
        <v>252</v>
      </c>
      <c r="W3847" s="97">
        <f t="shared" si="1774"/>
        <v>1.0066446790000001</v>
      </c>
      <c r="X3847" s="90">
        <f t="shared" si="1775"/>
        <v>4.5873644799999997</v>
      </c>
      <c r="Y3847" s="90">
        <f t="shared" si="1776"/>
        <v>0</v>
      </c>
      <c r="Z3847" s="100" t="str">
        <f t="shared" si="1755"/>
        <v>A+J=</v>
      </c>
      <c r="AA3847" s="95">
        <f t="shared" si="1756"/>
        <v>48625</v>
      </c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4"/>
      <c r="DP3847" s="1"/>
      <c r="DQ3847" s="1"/>
      <c r="DR3847" s="1"/>
      <c r="DS3847" s="1"/>
      <c r="DT3847" s="1"/>
      <c r="DU3847" s="1"/>
    </row>
    <row r="3848" spans="1:125" ht="12.75" x14ac:dyDescent="0.2">
      <c r="A3848" s="89">
        <f t="shared" si="1751"/>
        <v>48617</v>
      </c>
      <c r="B3848" s="105">
        <f t="shared" si="1761"/>
        <v>694.96901882999998</v>
      </c>
      <c r="C3848" s="90">
        <f t="shared" si="1762"/>
        <v>405.59859512999998</v>
      </c>
      <c r="D3848" s="91">
        <f t="shared" si="1763"/>
        <v>7245.38</v>
      </c>
      <c r="E3848" s="92">
        <f t="shared" si="1764"/>
        <v>7276.54</v>
      </c>
      <c r="F3848" s="93">
        <f t="shared" si="1765"/>
        <v>45763</v>
      </c>
      <c r="G3848" s="94">
        <f t="shared" si="1766"/>
        <v>4.3006716003852752E-3</v>
      </c>
      <c r="H3848" s="95">
        <f t="shared" si="1758"/>
        <v>48625</v>
      </c>
      <c r="I3848" s="95">
        <f t="shared" si="1767"/>
        <v>48625</v>
      </c>
      <c r="J3848" s="96">
        <f t="shared" si="1759"/>
        <v>21</v>
      </c>
      <c r="K3848" s="96">
        <f t="shared" si="1760"/>
        <v>15</v>
      </c>
      <c r="L3848" s="8">
        <f t="shared" si="1752"/>
        <v>1.00307002</v>
      </c>
      <c r="M3848" s="97">
        <f t="shared" si="1768"/>
        <v>1.0043006699999999</v>
      </c>
      <c r="N3848" s="97">
        <f t="shared" si="1769"/>
        <v>1.696920713183957</v>
      </c>
      <c r="O3848" s="90">
        <f t="shared" si="1770"/>
        <v>1.7021302899999999</v>
      </c>
      <c r="P3848" s="90">
        <f t="shared" si="1771"/>
        <v>690.38165434999996</v>
      </c>
      <c r="Q3848" s="98">
        <f t="shared" si="1757"/>
        <v>0</v>
      </c>
      <c r="R3848" s="7">
        <f t="shared" si="1753"/>
        <v>0</v>
      </c>
      <c r="S3848" s="90">
        <f t="shared" si="1772"/>
        <v>0</v>
      </c>
      <c r="T3848" s="99">
        <f t="shared" si="1754"/>
        <v>0.117687</v>
      </c>
      <c r="U3848" s="98">
        <f t="shared" si="1773"/>
        <v>15</v>
      </c>
      <c r="V3848" s="98">
        <v>252</v>
      </c>
      <c r="W3848" s="97">
        <f t="shared" si="1774"/>
        <v>1.0066446790000001</v>
      </c>
      <c r="X3848" s="90">
        <f t="shared" si="1775"/>
        <v>4.5873644799999997</v>
      </c>
      <c r="Y3848" s="90">
        <f t="shared" si="1776"/>
        <v>0</v>
      </c>
      <c r="Z3848" s="100" t="str">
        <f t="shared" si="1755"/>
        <v>A+J=</v>
      </c>
      <c r="AA3848" s="95">
        <f t="shared" si="1756"/>
        <v>48625</v>
      </c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4"/>
      <c r="DP3848" s="1"/>
      <c r="DQ3848" s="1"/>
      <c r="DR3848" s="1"/>
      <c r="DS3848" s="1"/>
      <c r="DT3848" s="1"/>
      <c r="DU3848" s="1"/>
    </row>
    <row r="3849" spans="1:125" ht="12.75" x14ac:dyDescent="0.2">
      <c r="A3849" s="89">
        <f t="shared" si="1751"/>
        <v>48618</v>
      </c>
      <c r="B3849" s="105">
        <f t="shared" si="1761"/>
        <v>695.41802038000003</v>
      </c>
      <c r="C3849" s="90">
        <f t="shared" si="1762"/>
        <v>405.59859512999998</v>
      </c>
      <c r="D3849" s="91">
        <f t="shared" si="1763"/>
        <v>7245.38</v>
      </c>
      <c r="E3849" s="92">
        <f t="shared" si="1764"/>
        <v>7276.54</v>
      </c>
      <c r="F3849" s="93">
        <f t="shared" si="1765"/>
        <v>45763</v>
      </c>
      <c r="G3849" s="94">
        <f t="shared" si="1766"/>
        <v>4.3006716003852752E-3</v>
      </c>
      <c r="H3849" s="95">
        <f t="shared" si="1758"/>
        <v>48625</v>
      </c>
      <c r="I3849" s="95">
        <f t="shared" si="1767"/>
        <v>48625</v>
      </c>
      <c r="J3849" s="96">
        <f t="shared" si="1759"/>
        <v>21</v>
      </c>
      <c r="K3849" s="96">
        <f t="shared" si="1760"/>
        <v>16</v>
      </c>
      <c r="L3849" s="8">
        <f t="shared" si="1752"/>
        <v>1.00327502</v>
      </c>
      <c r="M3849" s="97">
        <f t="shared" si="1768"/>
        <v>1.0043006699999999</v>
      </c>
      <c r="N3849" s="97">
        <f t="shared" si="1769"/>
        <v>1.696920713183957</v>
      </c>
      <c r="O3849" s="90">
        <f t="shared" si="1770"/>
        <v>1.7024781600000001</v>
      </c>
      <c r="P3849" s="90">
        <f t="shared" si="1771"/>
        <v>690.52274993000003</v>
      </c>
      <c r="Q3849" s="98">
        <f t="shared" si="1757"/>
        <v>0</v>
      </c>
      <c r="R3849" s="7">
        <f t="shared" si="1753"/>
        <v>0</v>
      </c>
      <c r="S3849" s="90">
        <f t="shared" si="1772"/>
        <v>0</v>
      </c>
      <c r="T3849" s="99">
        <f t="shared" si="1754"/>
        <v>0.117687</v>
      </c>
      <c r="U3849" s="98">
        <f t="shared" si="1773"/>
        <v>16</v>
      </c>
      <c r="V3849" s="98">
        <v>252</v>
      </c>
      <c r="W3849" s="97">
        <f t="shared" si="1774"/>
        <v>1.007089224</v>
      </c>
      <c r="X3849" s="90">
        <f t="shared" si="1775"/>
        <v>4.8952704499999999</v>
      </c>
      <c r="Y3849" s="90">
        <f t="shared" si="1776"/>
        <v>0</v>
      </c>
      <c r="Z3849" s="100" t="str">
        <f t="shared" si="1755"/>
        <v>A+J=</v>
      </c>
      <c r="AA3849" s="95">
        <f t="shared" si="1756"/>
        <v>48625</v>
      </c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4"/>
      <c r="DP3849" s="1"/>
      <c r="DQ3849" s="1"/>
      <c r="DR3849" s="1"/>
      <c r="DS3849" s="1"/>
      <c r="DT3849" s="1"/>
      <c r="DU3849" s="1"/>
    </row>
    <row r="3850" spans="1:125" ht="12.75" x14ac:dyDescent="0.2">
      <c r="A3850" s="89">
        <f t="shared" si="1751"/>
        <v>48619</v>
      </c>
      <c r="B3850" s="105">
        <f t="shared" si="1761"/>
        <v>695.86731613000006</v>
      </c>
      <c r="C3850" s="90">
        <f t="shared" si="1762"/>
        <v>405.59859512999998</v>
      </c>
      <c r="D3850" s="91">
        <f t="shared" si="1763"/>
        <v>7245.38</v>
      </c>
      <c r="E3850" s="92">
        <f t="shared" si="1764"/>
        <v>7276.54</v>
      </c>
      <c r="F3850" s="93">
        <f t="shared" si="1765"/>
        <v>45763</v>
      </c>
      <c r="G3850" s="94">
        <f t="shared" si="1766"/>
        <v>4.3006716003852752E-3</v>
      </c>
      <c r="H3850" s="95">
        <f t="shared" si="1758"/>
        <v>48625</v>
      </c>
      <c r="I3850" s="95">
        <f t="shared" si="1767"/>
        <v>48625</v>
      </c>
      <c r="J3850" s="96">
        <f t="shared" si="1759"/>
        <v>21</v>
      </c>
      <c r="K3850" s="96">
        <f t="shared" si="1760"/>
        <v>17</v>
      </c>
      <c r="L3850" s="8">
        <f t="shared" si="1752"/>
        <v>1.0034800699999999</v>
      </c>
      <c r="M3850" s="97">
        <f t="shared" si="1768"/>
        <v>1.0043006699999999</v>
      </c>
      <c r="N3850" s="97">
        <f t="shared" si="1769"/>
        <v>1.696920713183957</v>
      </c>
      <c r="O3850" s="90">
        <f t="shared" si="1770"/>
        <v>1.7028261099999999</v>
      </c>
      <c r="P3850" s="90">
        <f t="shared" si="1771"/>
        <v>690.66387796000004</v>
      </c>
      <c r="Q3850" s="98">
        <f t="shared" si="1757"/>
        <v>0</v>
      </c>
      <c r="R3850" s="7">
        <f t="shared" si="1753"/>
        <v>0</v>
      </c>
      <c r="S3850" s="90">
        <f t="shared" si="1772"/>
        <v>0</v>
      </c>
      <c r="T3850" s="99">
        <f t="shared" si="1754"/>
        <v>0.117687</v>
      </c>
      <c r="U3850" s="98">
        <f t="shared" si="1773"/>
        <v>17</v>
      </c>
      <c r="V3850" s="98">
        <v>252</v>
      </c>
      <c r="W3850" s="97">
        <f t="shared" si="1774"/>
        <v>1.007533966</v>
      </c>
      <c r="X3850" s="90">
        <f t="shared" si="1775"/>
        <v>5.2034381700000001</v>
      </c>
      <c r="Y3850" s="90">
        <f t="shared" si="1776"/>
        <v>0</v>
      </c>
      <c r="Z3850" s="100" t="str">
        <f t="shared" si="1755"/>
        <v>A+J=</v>
      </c>
      <c r="AA3850" s="95">
        <f t="shared" si="1756"/>
        <v>48625</v>
      </c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4"/>
      <c r="DP3850" s="1"/>
      <c r="DQ3850" s="1"/>
      <c r="DR3850" s="1"/>
      <c r="DS3850" s="1"/>
      <c r="DT3850" s="1"/>
      <c r="DU3850" s="1"/>
    </row>
    <row r="3851" spans="1:125" ht="12.75" x14ac:dyDescent="0.2">
      <c r="A3851" s="89">
        <f t="shared" si="1751"/>
        <v>48620</v>
      </c>
      <c r="B3851" s="105">
        <f t="shared" si="1761"/>
        <v>696.31689733999997</v>
      </c>
      <c r="C3851" s="90">
        <f t="shared" si="1762"/>
        <v>405.59859512999998</v>
      </c>
      <c r="D3851" s="91">
        <f t="shared" si="1763"/>
        <v>7245.38</v>
      </c>
      <c r="E3851" s="92">
        <f t="shared" si="1764"/>
        <v>7276.54</v>
      </c>
      <c r="F3851" s="93">
        <f t="shared" si="1765"/>
        <v>45763</v>
      </c>
      <c r="G3851" s="94">
        <f t="shared" si="1766"/>
        <v>4.3006716003852752E-3</v>
      </c>
      <c r="H3851" s="95">
        <f t="shared" si="1758"/>
        <v>48625</v>
      </c>
      <c r="I3851" s="95">
        <f t="shared" si="1767"/>
        <v>48625</v>
      </c>
      <c r="J3851" s="96">
        <f t="shared" si="1759"/>
        <v>21</v>
      </c>
      <c r="K3851" s="96">
        <f t="shared" si="1760"/>
        <v>18</v>
      </c>
      <c r="L3851" s="8">
        <f t="shared" si="1752"/>
        <v>1.0036851499999999</v>
      </c>
      <c r="M3851" s="97">
        <f t="shared" si="1768"/>
        <v>1.0043006699999999</v>
      </c>
      <c r="N3851" s="97">
        <f t="shared" si="1769"/>
        <v>1.696920713183957</v>
      </c>
      <c r="O3851" s="90">
        <f t="shared" si="1770"/>
        <v>1.7031741199999999</v>
      </c>
      <c r="P3851" s="90">
        <f t="shared" si="1771"/>
        <v>690.80503033000002</v>
      </c>
      <c r="Q3851" s="98">
        <f t="shared" si="1757"/>
        <v>0</v>
      </c>
      <c r="R3851" s="7">
        <f t="shared" si="1753"/>
        <v>0</v>
      </c>
      <c r="S3851" s="90">
        <f t="shared" si="1772"/>
        <v>0</v>
      </c>
      <c r="T3851" s="99">
        <f t="shared" si="1754"/>
        <v>0.117687</v>
      </c>
      <c r="U3851" s="98">
        <f t="shared" si="1773"/>
        <v>18</v>
      </c>
      <c r="V3851" s="98">
        <v>252</v>
      </c>
      <c r="W3851" s="97">
        <f t="shared" si="1774"/>
        <v>1.007978904</v>
      </c>
      <c r="X3851" s="90">
        <f t="shared" si="1775"/>
        <v>5.5118670099999996</v>
      </c>
      <c r="Y3851" s="90">
        <f t="shared" si="1776"/>
        <v>0</v>
      </c>
      <c r="Z3851" s="100" t="str">
        <f t="shared" si="1755"/>
        <v>A+J=</v>
      </c>
      <c r="AA3851" s="95">
        <f t="shared" si="1756"/>
        <v>48625</v>
      </c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4"/>
      <c r="DP3851" s="1"/>
      <c r="DQ3851" s="1"/>
      <c r="DR3851" s="1"/>
      <c r="DS3851" s="1"/>
      <c r="DT3851" s="1"/>
      <c r="DU3851" s="1"/>
    </row>
    <row r="3852" spans="1:125" ht="12.75" x14ac:dyDescent="0.2">
      <c r="A3852" s="89">
        <f t="shared" si="1751"/>
        <v>48621</v>
      </c>
      <c r="B3852" s="105">
        <f t="shared" si="1761"/>
        <v>696.76676822000002</v>
      </c>
      <c r="C3852" s="90">
        <f t="shared" si="1762"/>
        <v>405.59859512999998</v>
      </c>
      <c r="D3852" s="91">
        <f t="shared" si="1763"/>
        <v>7245.38</v>
      </c>
      <c r="E3852" s="92">
        <f t="shared" si="1764"/>
        <v>7276.54</v>
      </c>
      <c r="F3852" s="93">
        <f t="shared" si="1765"/>
        <v>45763</v>
      </c>
      <c r="G3852" s="94">
        <f t="shared" si="1766"/>
        <v>4.3006716003852752E-3</v>
      </c>
      <c r="H3852" s="95">
        <f t="shared" si="1758"/>
        <v>48625</v>
      </c>
      <c r="I3852" s="95">
        <f t="shared" si="1767"/>
        <v>48625</v>
      </c>
      <c r="J3852" s="96">
        <f t="shared" si="1759"/>
        <v>21</v>
      </c>
      <c r="K3852" s="96">
        <f t="shared" si="1760"/>
        <v>19</v>
      </c>
      <c r="L3852" s="8">
        <f t="shared" si="1752"/>
        <v>1.00389028</v>
      </c>
      <c r="M3852" s="97">
        <f t="shared" si="1768"/>
        <v>1.0043006699999999</v>
      </c>
      <c r="N3852" s="97">
        <f t="shared" si="1769"/>
        <v>1.696920713183957</v>
      </c>
      <c r="O3852" s="90">
        <f t="shared" si="1770"/>
        <v>1.7035222000000001</v>
      </c>
      <c r="P3852" s="90">
        <f t="shared" si="1771"/>
        <v>690.94621109000002</v>
      </c>
      <c r="Q3852" s="98">
        <f t="shared" si="1757"/>
        <v>0</v>
      </c>
      <c r="R3852" s="7">
        <f t="shared" si="1753"/>
        <v>0</v>
      </c>
      <c r="S3852" s="90">
        <f t="shared" si="1772"/>
        <v>0</v>
      </c>
      <c r="T3852" s="99">
        <f t="shared" si="1754"/>
        <v>0.117687</v>
      </c>
      <c r="U3852" s="98">
        <f t="shared" si="1773"/>
        <v>19</v>
      </c>
      <c r="V3852" s="98">
        <v>252</v>
      </c>
      <c r="W3852" s="97">
        <f t="shared" si="1774"/>
        <v>1.008424038</v>
      </c>
      <c r="X3852" s="90">
        <f t="shared" si="1775"/>
        <v>5.8205571300000001</v>
      </c>
      <c r="Y3852" s="90">
        <f t="shared" si="1776"/>
        <v>0</v>
      </c>
      <c r="Z3852" s="100" t="str">
        <f t="shared" si="1755"/>
        <v>A+J=</v>
      </c>
      <c r="AA3852" s="95">
        <f t="shared" si="1756"/>
        <v>48625</v>
      </c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4"/>
      <c r="DP3852" s="1"/>
      <c r="DQ3852" s="1"/>
      <c r="DR3852" s="1"/>
      <c r="DS3852" s="1"/>
      <c r="DT3852" s="1"/>
      <c r="DU3852" s="1"/>
    </row>
    <row r="3853" spans="1:125" ht="12.75" x14ac:dyDescent="0.2">
      <c r="A3853" s="89">
        <f t="shared" si="1751"/>
        <v>48622</v>
      </c>
      <c r="B3853" s="105">
        <f t="shared" si="1761"/>
        <v>697.21693366</v>
      </c>
      <c r="C3853" s="90">
        <f t="shared" si="1762"/>
        <v>405.59859512999998</v>
      </c>
      <c r="D3853" s="91">
        <f t="shared" si="1763"/>
        <v>7245.38</v>
      </c>
      <c r="E3853" s="92">
        <f t="shared" si="1764"/>
        <v>7276.54</v>
      </c>
      <c r="F3853" s="93">
        <f t="shared" si="1765"/>
        <v>45763</v>
      </c>
      <c r="G3853" s="94">
        <f t="shared" si="1766"/>
        <v>4.3006716003852752E-3</v>
      </c>
      <c r="H3853" s="95">
        <f t="shared" si="1758"/>
        <v>48625</v>
      </c>
      <c r="I3853" s="95">
        <f t="shared" si="1767"/>
        <v>48625</v>
      </c>
      <c r="J3853" s="96">
        <f t="shared" si="1759"/>
        <v>21</v>
      </c>
      <c r="K3853" s="96">
        <f t="shared" si="1760"/>
        <v>20</v>
      </c>
      <c r="L3853" s="8">
        <f t="shared" si="1752"/>
        <v>1.0040954499999999</v>
      </c>
      <c r="M3853" s="97">
        <f t="shared" si="1768"/>
        <v>1.0043006699999999</v>
      </c>
      <c r="N3853" s="97">
        <f t="shared" si="1769"/>
        <v>1.696920713183957</v>
      </c>
      <c r="O3853" s="90">
        <f t="shared" si="1770"/>
        <v>1.70387036</v>
      </c>
      <c r="P3853" s="90">
        <f t="shared" si="1771"/>
        <v>691.08742428999994</v>
      </c>
      <c r="Q3853" s="98">
        <f t="shared" si="1757"/>
        <v>0</v>
      </c>
      <c r="R3853" s="7">
        <f t="shared" si="1753"/>
        <v>0</v>
      </c>
      <c r="S3853" s="90">
        <f t="shared" si="1772"/>
        <v>0</v>
      </c>
      <c r="T3853" s="99">
        <f t="shared" si="1754"/>
        <v>0.117687</v>
      </c>
      <c r="U3853" s="98">
        <f t="shared" si="1773"/>
        <v>20</v>
      </c>
      <c r="V3853" s="98">
        <v>252</v>
      </c>
      <c r="W3853" s="97">
        <f t="shared" si="1774"/>
        <v>1.0088693689999999</v>
      </c>
      <c r="X3853" s="90">
        <f t="shared" si="1775"/>
        <v>6.1295093700000001</v>
      </c>
      <c r="Y3853" s="90">
        <f t="shared" si="1776"/>
        <v>0</v>
      </c>
      <c r="Z3853" s="100" t="str">
        <f t="shared" si="1755"/>
        <v>A+J=</v>
      </c>
      <c r="AA3853" s="95">
        <f t="shared" si="1756"/>
        <v>48625</v>
      </c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4"/>
      <c r="DP3853" s="1"/>
      <c r="DQ3853" s="1"/>
      <c r="DR3853" s="1"/>
      <c r="DS3853" s="1"/>
      <c r="DT3853" s="1"/>
      <c r="DU3853" s="1"/>
    </row>
    <row r="3854" spans="1:125" ht="12.75" x14ac:dyDescent="0.2">
      <c r="A3854" s="89">
        <f t="shared" si="1751"/>
        <v>48623</v>
      </c>
      <c r="B3854" s="105">
        <f t="shared" si="1761"/>
        <v>697.21693366</v>
      </c>
      <c r="C3854" s="90">
        <f t="shared" si="1762"/>
        <v>405.59859512999998</v>
      </c>
      <c r="D3854" s="91">
        <f t="shared" si="1763"/>
        <v>7245.38</v>
      </c>
      <c r="E3854" s="92">
        <f t="shared" si="1764"/>
        <v>7276.54</v>
      </c>
      <c r="F3854" s="93">
        <f t="shared" si="1765"/>
        <v>45763</v>
      </c>
      <c r="G3854" s="94">
        <f t="shared" si="1766"/>
        <v>4.3006716003852752E-3</v>
      </c>
      <c r="H3854" s="95">
        <f t="shared" si="1758"/>
        <v>48625</v>
      </c>
      <c r="I3854" s="95">
        <f t="shared" si="1767"/>
        <v>48625</v>
      </c>
      <c r="J3854" s="96">
        <f t="shared" si="1759"/>
        <v>21</v>
      </c>
      <c r="K3854" s="96">
        <f t="shared" si="1760"/>
        <v>20</v>
      </c>
      <c r="L3854" s="8">
        <f t="shared" si="1752"/>
        <v>1.0040954499999999</v>
      </c>
      <c r="M3854" s="97">
        <f t="shared" si="1768"/>
        <v>1.0043006699999999</v>
      </c>
      <c r="N3854" s="97">
        <f t="shared" si="1769"/>
        <v>1.696920713183957</v>
      </c>
      <c r="O3854" s="90">
        <f t="shared" si="1770"/>
        <v>1.70387036</v>
      </c>
      <c r="P3854" s="90">
        <f t="shared" si="1771"/>
        <v>691.08742428999994</v>
      </c>
      <c r="Q3854" s="98">
        <f t="shared" si="1757"/>
        <v>0</v>
      </c>
      <c r="R3854" s="7">
        <f t="shared" si="1753"/>
        <v>0</v>
      </c>
      <c r="S3854" s="90">
        <f t="shared" si="1772"/>
        <v>0</v>
      </c>
      <c r="T3854" s="99">
        <f t="shared" si="1754"/>
        <v>0.117687</v>
      </c>
      <c r="U3854" s="98">
        <f t="shared" si="1773"/>
        <v>20</v>
      </c>
      <c r="V3854" s="98">
        <v>252</v>
      </c>
      <c r="W3854" s="97">
        <f t="shared" si="1774"/>
        <v>1.0088693689999999</v>
      </c>
      <c r="X3854" s="90">
        <f t="shared" si="1775"/>
        <v>6.1295093700000001</v>
      </c>
      <c r="Y3854" s="90">
        <f t="shared" si="1776"/>
        <v>0</v>
      </c>
      <c r="Z3854" s="100" t="str">
        <f t="shared" si="1755"/>
        <v>A+J=</v>
      </c>
      <c r="AA3854" s="95">
        <f t="shared" si="1756"/>
        <v>48625</v>
      </c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4"/>
      <c r="DP3854" s="1"/>
      <c r="DQ3854" s="1"/>
      <c r="DR3854" s="1"/>
      <c r="DS3854" s="1"/>
      <c r="DT3854" s="1"/>
      <c r="DU3854" s="1"/>
    </row>
    <row r="3855" spans="1:125" ht="12.75" x14ac:dyDescent="0.2">
      <c r="A3855" s="89">
        <f t="shared" si="1751"/>
        <v>48624</v>
      </c>
      <c r="B3855" s="105">
        <f t="shared" si="1761"/>
        <v>697.21693366</v>
      </c>
      <c r="C3855" s="90">
        <f t="shared" si="1762"/>
        <v>405.59859512999998</v>
      </c>
      <c r="D3855" s="91">
        <f t="shared" si="1763"/>
        <v>7245.38</v>
      </c>
      <c r="E3855" s="92">
        <f t="shared" si="1764"/>
        <v>7276.54</v>
      </c>
      <c r="F3855" s="93">
        <f t="shared" si="1765"/>
        <v>45763</v>
      </c>
      <c r="G3855" s="94">
        <f t="shared" si="1766"/>
        <v>4.3006716003852752E-3</v>
      </c>
      <c r="H3855" s="95">
        <f t="shared" si="1758"/>
        <v>48625</v>
      </c>
      <c r="I3855" s="95">
        <f t="shared" si="1767"/>
        <v>48625</v>
      </c>
      <c r="J3855" s="96">
        <f t="shared" si="1759"/>
        <v>21</v>
      </c>
      <c r="K3855" s="96">
        <f t="shared" si="1760"/>
        <v>20</v>
      </c>
      <c r="L3855" s="8">
        <f t="shared" si="1752"/>
        <v>1.0040954499999999</v>
      </c>
      <c r="M3855" s="97">
        <f t="shared" si="1768"/>
        <v>1.0043006699999999</v>
      </c>
      <c r="N3855" s="97">
        <f t="shared" si="1769"/>
        <v>1.696920713183957</v>
      </c>
      <c r="O3855" s="90">
        <f t="shared" si="1770"/>
        <v>1.70387036</v>
      </c>
      <c r="P3855" s="90">
        <f t="shared" si="1771"/>
        <v>691.08742428999994</v>
      </c>
      <c r="Q3855" s="98">
        <f t="shared" si="1757"/>
        <v>0</v>
      </c>
      <c r="R3855" s="7">
        <f t="shared" si="1753"/>
        <v>0</v>
      </c>
      <c r="S3855" s="90">
        <f t="shared" si="1772"/>
        <v>0</v>
      </c>
      <c r="T3855" s="99">
        <f t="shared" si="1754"/>
        <v>0.117687</v>
      </c>
      <c r="U3855" s="98">
        <f t="shared" si="1773"/>
        <v>20</v>
      </c>
      <c r="V3855" s="98">
        <v>252</v>
      </c>
      <c r="W3855" s="97">
        <f t="shared" si="1774"/>
        <v>1.0088693689999999</v>
      </c>
      <c r="X3855" s="90">
        <f t="shared" si="1775"/>
        <v>6.1295093700000001</v>
      </c>
      <c r="Y3855" s="90">
        <f t="shared" si="1776"/>
        <v>0</v>
      </c>
      <c r="Z3855" s="100" t="str">
        <f t="shared" si="1755"/>
        <v>A+J=</v>
      </c>
      <c r="AA3855" s="95">
        <f t="shared" si="1756"/>
        <v>48625</v>
      </c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4"/>
      <c r="DP3855" s="1"/>
      <c r="DQ3855" s="1"/>
      <c r="DR3855" s="1"/>
      <c r="DS3855" s="1"/>
      <c r="DT3855" s="1"/>
      <c r="DU3855" s="1"/>
    </row>
    <row r="3856" spans="1:125" ht="12.75" x14ac:dyDescent="0.2">
      <c r="A3856" s="89">
        <f t="shared" si="1751"/>
        <v>48625</v>
      </c>
      <c r="B3856" s="105">
        <f t="shared" si="1761"/>
        <v>697.66739381000002</v>
      </c>
      <c r="C3856" s="90">
        <f t="shared" si="1762"/>
        <v>405.59859512999998</v>
      </c>
      <c r="D3856" s="91">
        <f t="shared" si="1763"/>
        <v>7245.38</v>
      </c>
      <c r="E3856" s="92">
        <f t="shared" si="1764"/>
        <v>7276.54</v>
      </c>
      <c r="F3856" s="93">
        <f t="shared" si="1765"/>
        <v>45763</v>
      </c>
      <c r="G3856" s="94">
        <f t="shared" si="1766"/>
        <v>4.3006716003852752E-3</v>
      </c>
      <c r="H3856" s="95">
        <f t="shared" si="1758"/>
        <v>48653</v>
      </c>
      <c r="I3856" s="95">
        <f t="shared" si="1767"/>
        <v>48625</v>
      </c>
      <c r="J3856" s="96">
        <f t="shared" si="1759"/>
        <v>21</v>
      </c>
      <c r="K3856" s="96">
        <f t="shared" si="1760"/>
        <v>21</v>
      </c>
      <c r="L3856" s="8">
        <f t="shared" si="1752"/>
        <v>1.0043006699999999</v>
      </c>
      <c r="M3856" s="97">
        <f t="shared" si="1768"/>
        <v>1.0043006699999999</v>
      </c>
      <c r="N3856" s="97">
        <f t="shared" si="1769"/>
        <v>1.696920713183957</v>
      </c>
      <c r="O3856" s="90">
        <f t="shared" si="1770"/>
        <v>1.7042185999999999</v>
      </c>
      <c r="P3856" s="90">
        <f t="shared" si="1771"/>
        <v>691.22866995000004</v>
      </c>
      <c r="Q3856" s="98">
        <f t="shared" si="1757"/>
        <v>126</v>
      </c>
      <c r="R3856" s="7">
        <f t="shared" si="1753"/>
        <v>5.0305000000000002E-2</v>
      </c>
      <c r="S3856" s="90">
        <f t="shared" si="1772"/>
        <v>34.772258239999999</v>
      </c>
      <c r="T3856" s="99">
        <f t="shared" si="1754"/>
        <v>0.117687</v>
      </c>
      <c r="U3856" s="98">
        <f t="shared" si="1773"/>
        <v>21</v>
      </c>
      <c r="V3856" s="98">
        <v>252</v>
      </c>
      <c r="W3856" s="97">
        <f t="shared" si="1774"/>
        <v>1.0093148970000001</v>
      </c>
      <c r="X3856" s="90">
        <f t="shared" si="1775"/>
        <v>6.4387238599999996</v>
      </c>
      <c r="Y3856" s="90">
        <f t="shared" si="1776"/>
        <v>41.210982099999995</v>
      </c>
      <c r="Z3856" s="100" t="str">
        <f t="shared" si="1755"/>
        <v>A+J=</v>
      </c>
      <c r="AA3856" s="95">
        <f t="shared" si="1756"/>
        <v>48625</v>
      </c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4"/>
      <c r="DP3856" s="1"/>
      <c r="DQ3856" s="1"/>
      <c r="DR3856" s="1"/>
      <c r="DS3856" s="1"/>
      <c r="DT3856" s="1"/>
      <c r="DU3856" s="1"/>
    </row>
    <row r="3857" spans="1:125" ht="12.75" x14ac:dyDescent="0.2">
      <c r="A3857" s="89">
        <f t="shared" si="1751"/>
        <v>48626</v>
      </c>
      <c r="B3857" s="105">
        <f t="shared" si="1761"/>
        <v>691.69881596000005</v>
      </c>
      <c r="C3857" s="90">
        <f t="shared" si="1762"/>
        <v>405.59859512999998</v>
      </c>
      <c r="D3857" s="91">
        <f t="shared" si="1763"/>
        <v>7245.38</v>
      </c>
      <c r="E3857" s="92">
        <f t="shared" si="1764"/>
        <v>7276.54</v>
      </c>
      <c r="F3857" s="93">
        <f t="shared" si="1765"/>
        <v>45763</v>
      </c>
      <c r="G3857" s="94">
        <f t="shared" si="1766"/>
        <v>4.3006716003852752E-3</v>
      </c>
      <c r="H3857" s="95">
        <f t="shared" si="1758"/>
        <v>48653</v>
      </c>
      <c r="I3857" s="95">
        <f t="shared" si="1767"/>
        <v>48653</v>
      </c>
      <c r="J3857" s="96">
        <f t="shared" si="1759"/>
        <v>18</v>
      </c>
      <c r="K3857" s="96">
        <f t="shared" si="1760"/>
        <v>1</v>
      </c>
      <c r="L3857" s="8">
        <f t="shared" si="1752"/>
        <v>1.00023844</v>
      </c>
      <c r="M3857" s="97">
        <f t="shared" si="1768"/>
        <v>1.0043006699999999</v>
      </c>
      <c r="N3857" s="97">
        <f t="shared" si="1769"/>
        <v>1.7042186091875255</v>
      </c>
      <c r="O3857" s="90">
        <f t="shared" si="1770"/>
        <v>1.7046249600000001</v>
      </c>
      <c r="P3857" s="90">
        <f t="shared" si="1771"/>
        <v>691.39348899000004</v>
      </c>
      <c r="Q3857" s="98">
        <f t="shared" si="1757"/>
        <v>0</v>
      </c>
      <c r="R3857" s="7">
        <f t="shared" si="1753"/>
        <v>0</v>
      </c>
      <c r="S3857" s="90">
        <f t="shared" si="1772"/>
        <v>0</v>
      </c>
      <c r="T3857" s="99">
        <f t="shared" si="1754"/>
        <v>0.117687</v>
      </c>
      <c r="U3857" s="98">
        <f t="shared" si="1773"/>
        <v>1</v>
      </c>
      <c r="V3857" s="98">
        <v>252</v>
      </c>
      <c r="W3857" s="97">
        <f t="shared" si="1774"/>
        <v>1.0004416110000001</v>
      </c>
      <c r="X3857" s="90">
        <f t="shared" si="1775"/>
        <v>0.30532696999999998</v>
      </c>
      <c r="Y3857" s="90">
        <f t="shared" si="1776"/>
        <v>0</v>
      </c>
      <c r="Z3857" s="100" t="str">
        <f t="shared" si="1755"/>
        <v>A+J=</v>
      </c>
      <c r="AA3857" s="95">
        <f t="shared" si="1756"/>
        <v>48653</v>
      </c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4"/>
      <c r="DP3857" s="1"/>
      <c r="DQ3857" s="1"/>
      <c r="DR3857" s="1"/>
      <c r="DS3857" s="1"/>
      <c r="DT3857" s="1"/>
      <c r="DU3857" s="1"/>
    </row>
    <row r="3858" spans="1:125" ht="12.75" x14ac:dyDescent="0.2">
      <c r="A3858" s="89">
        <f t="shared" si="1751"/>
        <v>48627</v>
      </c>
      <c r="B3858" s="105">
        <f t="shared" si="1761"/>
        <v>692.16927893000002</v>
      </c>
      <c r="C3858" s="90">
        <f t="shared" si="1762"/>
        <v>405.59859512999998</v>
      </c>
      <c r="D3858" s="91">
        <f t="shared" si="1763"/>
        <v>7245.38</v>
      </c>
      <c r="E3858" s="92">
        <f t="shared" si="1764"/>
        <v>7276.54</v>
      </c>
      <c r="F3858" s="93">
        <f t="shared" si="1765"/>
        <v>45763</v>
      </c>
      <c r="G3858" s="94">
        <f t="shared" si="1766"/>
        <v>4.3006716003852752E-3</v>
      </c>
      <c r="H3858" s="95">
        <f t="shared" si="1758"/>
        <v>48653</v>
      </c>
      <c r="I3858" s="95">
        <f t="shared" si="1767"/>
        <v>48653</v>
      </c>
      <c r="J3858" s="96">
        <f t="shared" si="1759"/>
        <v>18</v>
      </c>
      <c r="K3858" s="96">
        <f t="shared" si="1760"/>
        <v>2</v>
      </c>
      <c r="L3858" s="8">
        <f t="shared" si="1752"/>
        <v>1.00047694</v>
      </c>
      <c r="M3858" s="97">
        <f t="shared" si="1768"/>
        <v>1.0043006699999999</v>
      </c>
      <c r="N3858" s="97">
        <f t="shared" si="1769"/>
        <v>1.7042186091875255</v>
      </c>
      <c r="O3858" s="90">
        <f t="shared" si="1770"/>
        <v>1.7050314099999999</v>
      </c>
      <c r="P3858" s="90">
        <f t="shared" si="1771"/>
        <v>691.55834454000001</v>
      </c>
      <c r="Q3858" s="98">
        <f t="shared" si="1757"/>
        <v>0</v>
      </c>
      <c r="R3858" s="7">
        <f t="shared" si="1753"/>
        <v>0</v>
      </c>
      <c r="S3858" s="90">
        <f t="shared" si="1772"/>
        <v>0</v>
      </c>
      <c r="T3858" s="99">
        <f t="shared" si="1754"/>
        <v>0.117687</v>
      </c>
      <c r="U3858" s="98">
        <f t="shared" si="1773"/>
        <v>2</v>
      </c>
      <c r="V3858" s="98">
        <v>252</v>
      </c>
      <c r="W3858" s="97">
        <f t="shared" si="1774"/>
        <v>1.0008834170000001</v>
      </c>
      <c r="X3858" s="90">
        <f t="shared" si="1775"/>
        <v>0.61093439000000005</v>
      </c>
      <c r="Y3858" s="90">
        <f t="shared" si="1776"/>
        <v>0</v>
      </c>
      <c r="Z3858" s="100" t="str">
        <f t="shared" si="1755"/>
        <v>A+J=</v>
      </c>
      <c r="AA3858" s="95">
        <f t="shared" si="1756"/>
        <v>48653</v>
      </c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4"/>
      <c r="DP3858" s="1"/>
      <c r="DQ3858" s="1"/>
      <c r="DR3858" s="1"/>
      <c r="DS3858" s="1"/>
      <c r="DT3858" s="1"/>
      <c r="DU3858" s="1"/>
    </row>
    <row r="3859" spans="1:125" ht="12.75" x14ac:dyDescent="0.2">
      <c r="A3859" s="89">
        <f t="shared" si="1751"/>
        <v>48628</v>
      </c>
      <c r="B3859" s="105">
        <f t="shared" si="1761"/>
        <v>692.64006308</v>
      </c>
      <c r="C3859" s="90">
        <f t="shared" si="1762"/>
        <v>405.59859512999998</v>
      </c>
      <c r="D3859" s="91">
        <f t="shared" si="1763"/>
        <v>7245.38</v>
      </c>
      <c r="E3859" s="92">
        <f t="shared" si="1764"/>
        <v>7276.54</v>
      </c>
      <c r="F3859" s="93">
        <f t="shared" si="1765"/>
        <v>45763</v>
      </c>
      <c r="G3859" s="94">
        <f t="shared" si="1766"/>
        <v>4.3006716003852752E-3</v>
      </c>
      <c r="H3859" s="95">
        <f t="shared" si="1758"/>
        <v>48653</v>
      </c>
      <c r="I3859" s="95">
        <f t="shared" si="1767"/>
        <v>48653</v>
      </c>
      <c r="J3859" s="96">
        <f t="shared" si="1759"/>
        <v>18</v>
      </c>
      <c r="K3859" s="96">
        <f t="shared" si="1760"/>
        <v>3</v>
      </c>
      <c r="L3859" s="8">
        <f t="shared" si="1752"/>
        <v>1.0007154899999999</v>
      </c>
      <c r="M3859" s="97">
        <f t="shared" si="1768"/>
        <v>1.0043006699999999</v>
      </c>
      <c r="N3859" s="97">
        <f t="shared" si="1769"/>
        <v>1.7042186091875255</v>
      </c>
      <c r="O3859" s="90">
        <f t="shared" si="1770"/>
        <v>1.70543796</v>
      </c>
      <c r="P3859" s="90">
        <f t="shared" si="1771"/>
        <v>691.72324064999998</v>
      </c>
      <c r="Q3859" s="98">
        <f t="shared" si="1757"/>
        <v>0</v>
      </c>
      <c r="R3859" s="7">
        <f t="shared" si="1753"/>
        <v>0</v>
      </c>
      <c r="S3859" s="90">
        <f t="shared" si="1772"/>
        <v>0</v>
      </c>
      <c r="T3859" s="99">
        <f t="shared" si="1754"/>
        <v>0.117687</v>
      </c>
      <c r="U3859" s="98">
        <f t="shared" si="1773"/>
        <v>3</v>
      </c>
      <c r="V3859" s="98">
        <v>252</v>
      </c>
      <c r="W3859" s="97">
        <f t="shared" si="1774"/>
        <v>1.001325418</v>
      </c>
      <c r="X3859" s="90">
        <f t="shared" si="1775"/>
        <v>0.91682242999999997</v>
      </c>
      <c r="Y3859" s="90">
        <f t="shared" si="1776"/>
        <v>0</v>
      </c>
      <c r="Z3859" s="100" t="str">
        <f t="shared" si="1755"/>
        <v>A+J=</v>
      </c>
      <c r="AA3859" s="95">
        <f t="shared" si="1756"/>
        <v>48653</v>
      </c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4"/>
      <c r="DP3859" s="1"/>
      <c r="DQ3859" s="1"/>
      <c r="DR3859" s="1"/>
      <c r="DS3859" s="1"/>
      <c r="DT3859" s="1"/>
      <c r="DU3859" s="1"/>
    </row>
    <row r="3860" spans="1:125" ht="12.75" x14ac:dyDescent="0.2">
      <c r="A3860" s="89">
        <f t="shared" ref="A3860:A3923" si="1777">(A3859+1)</f>
        <v>48629</v>
      </c>
      <c r="B3860" s="105">
        <f t="shared" si="1761"/>
        <v>693.11117261000004</v>
      </c>
      <c r="C3860" s="90">
        <f t="shared" si="1762"/>
        <v>405.59859512999998</v>
      </c>
      <c r="D3860" s="91">
        <f t="shared" si="1763"/>
        <v>7245.38</v>
      </c>
      <c r="E3860" s="92">
        <f t="shared" si="1764"/>
        <v>7276.54</v>
      </c>
      <c r="F3860" s="93">
        <f t="shared" si="1765"/>
        <v>45763</v>
      </c>
      <c r="G3860" s="94">
        <f t="shared" si="1766"/>
        <v>4.3006716003852752E-3</v>
      </c>
      <c r="H3860" s="95">
        <f t="shared" si="1758"/>
        <v>48653</v>
      </c>
      <c r="I3860" s="95">
        <f t="shared" si="1767"/>
        <v>48653</v>
      </c>
      <c r="J3860" s="96">
        <f t="shared" si="1759"/>
        <v>18</v>
      </c>
      <c r="K3860" s="96">
        <f t="shared" si="1760"/>
        <v>4</v>
      </c>
      <c r="L3860" s="8">
        <f t="shared" ref="L3860:L3923" si="1778">IF(E3860&lt;D3860,1,TRUNC((E3860/D3860)^TRUNC((K3860/J3860),9),8))</f>
        <v>1.0009541099999999</v>
      </c>
      <c r="M3860" s="97">
        <f t="shared" si="1768"/>
        <v>1.0043006699999999</v>
      </c>
      <c r="N3860" s="97">
        <f t="shared" si="1769"/>
        <v>1.7042186091875255</v>
      </c>
      <c r="O3860" s="90">
        <f t="shared" si="1770"/>
        <v>1.7058446199999999</v>
      </c>
      <c r="P3860" s="90">
        <f t="shared" si="1771"/>
        <v>691.88818137999999</v>
      </c>
      <c r="Q3860" s="98">
        <f t="shared" si="1757"/>
        <v>0</v>
      </c>
      <c r="R3860" s="7">
        <f t="shared" ref="R3860:R3923" si="1779">IF(Q3860&gt;0,VLOOKUP($A3860,$AD$19:$AI$164,6),0)</f>
        <v>0</v>
      </c>
      <c r="S3860" s="90">
        <f t="shared" si="1772"/>
        <v>0</v>
      </c>
      <c r="T3860" s="99">
        <f t="shared" ref="T3860:T3923" si="1780">(T3859)</f>
        <v>0.117687</v>
      </c>
      <c r="U3860" s="98">
        <f t="shared" si="1773"/>
        <v>4</v>
      </c>
      <c r="V3860" s="98">
        <v>252</v>
      </c>
      <c r="W3860" s="97">
        <f t="shared" si="1774"/>
        <v>1.001767614</v>
      </c>
      <c r="X3860" s="90">
        <f t="shared" si="1775"/>
        <v>1.2229912300000001</v>
      </c>
      <c r="Y3860" s="90">
        <f t="shared" si="1776"/>
        <v>0</v>
      </c>
      <c r="Z3860" s="100" t="str">
        <f t="shared" si="1755"/>
        <v>A+J=</v>
      </c>
      <c r="AA3860" s="95">
        <f t="shared" si="1756"/>
        <v>48653</v>
      </c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4"/>
      <c r="DP3860" s="1"/>
      <c r="DQ3860" s="1"/>
      <c r="DR3860" s="1"/>
      <c r="DS3860" s="1"/>
      <c r="DT3860" s="1"/>
      <c r="DU3860" s="1"/>
    </row>
    <row r="3861" spans="1:125" ht="12.75" x14ac:dyDescent="0.2">
      <c r="A3861" s="89">
        <f t="shared" si="1777"/>
        <v>48630</v>
      </c>
      <c r="B3861" s="105">
        <f t="shared" si="1761"/>
        <v>693.11117261000004</v>
      </c>
      <c r="C3861" s="90">
        <f t="shared" si="1762"/>
        <v>405.59859512999998</v>
      </c>
      <c r="D3861" s="91">
        <f t="shared" si="1763"/>
        <v>7245.38</v>
      </c>
      <c r="E3861" s="92">
        <f t="shared" si="1764"/>
        <v>7276.54</v>
      </c>
      <c r="F3861" s="93">
        <f t="shared" si="1765"/>
        <v>45763</v>
      </c>
      <c r="G3861" s="94">
        <f t="shared" si="1766"/>
        <v>4.3006716003852752E-3</v>
      </c>
      <c r="H3861" s="95">
        <f t="shared" si="1758"/>
        <v>48653</v>
      </c>
      <c r="I3861" s="95">
        <f t="shared" si="1767"/>
        <v>48653</v>
      </c>
      <c r="J3861" s="96">
        <f t="shared" si="1759"/>
        <v>18</v>
      </c>
      <c r="K3861" s="96">
        <f t="shared" si="1760"/>
        <v>4</v>
      </c>
      <c r="L3861" s="8">
        <f t="shared" si="1778"/>
        <v>1.0009541099999999</v>
      </c>
      <c r="M3861" s="97">
        <f t="shared" si="1768"/>
        <v>1.0043006699999999</v>
      </c>
      <c r="N3861" s="97">
        <f t="shared" si="1769"/>
        <v>1.7042186091875255</v>
      </c>
      <c r="O3861" s="90">
        <f t="shared" si="1770"/>
        <v>1.7058446199999999</v>
      </c>
      <c r="P3861" s="90">
        <f t="shared" si="1771"/>
        <v>691.88818137999999</v>
      </c>
      <c r="Q3861" s="98">
        <f t="shared" si="1757"/>
        <v>0</v>
      </c>
      <c r="R3861" s="7">
        <f t="shared" si="1779"/>
        <v>0</v>
      </c>
      <c r="S3861" s="90">
        <f t="shared" si="1772"/>
        <v>0</v>
      </c>
      <c r="T3861" s="99">
        <f t="shared" si="1780"/>
        <v>0.117687</v>
      </c>
      <c r="U3861" s="98">
        <f t="shared" si="1773"/>
        <v>4</v>
      </c>
      <c r="V3861" s="98">
        <v>252</v>
      </c>
      <c r="W3861" s="97">
        <f t="shared" si="1774"/>
        <v>1.001767614</v>
      </c>
      <c r="X3861" s="90">
        <f t="shared" si="1775"/>
        <v>1.2229912300000001</v>
      </c>
      <c r="Y3861" s="90">
        <f t="shared" si="1776"/>
        <v>0</v>
      </c>
      <c r="Z3861" s="100" t="str">
        <f t="shared" ref="Z3861:Z3924" si="1781">IF($Q3860&gt;0,VLOOKUP($A3860,$AD$19:$AM$164,9),Z3860)</f>
        <v>A+J=</v>
      </c>
      <c r="AA3861" s="95">
        <f t="shared" ref="AA3861:AA3924" si="1782">IF($Q3860&gt;0,VLOOKUP($A3860,$AD$19:$AM$164,10),AA3860)</f>
        <v>48653</v>
      </c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4"/>
      <c r="DP3861" s="1"/>
      <c r="DQ3861" s="1"/>
      <c r="DR3861" s="1"/>
      <c r="DS3861" s="1"/>
      <c r="DT3861" s="1"/>
      <c r="DU3861" s="1"/>
    </row>
    <row r="3862" spans="1:125" ht="12.75" x14ac:dyDescent="0.2">
      <c r="A3862" s="89">
        <f t="shared" si="1777"/>
        <v>48631</v>
      </c>
      <c r="B3862" s="105">
        <f t="shared" si="1761"/>
        <v>693.11117261000004</v>
      </c>
      <c r="C3862" s="90">
        <f t="shared" si="1762"/>
        <v>405.59859512999998</v>
      </c>
      <c r="D3862" s="91">
        <f t="shared" si="1763"/>
        <v>7245.38</v>
      </c>
      <c r="E3862" s="92">
        <f t="shared" si="1764"/>
        <v>7276.54</v>
      </c>
      <c r="F3862" s="93">
        <f t="shared" si="1765"/>
        <v>45763</v>
      </c>
      <c r="G3862" s="94">
        <f t="shared" si="1766"/>
        <v>4.3006716003852752E-3</v>
      </c>
      <c r="H3862" s="95">
        <f t="shared" si="1758"/>
        <v>48653</v>
      </c>
      <c r="I3862" s="95">
        <f t="shared" si="1767"/>
        <v>48653</v>
      </c>
      <c r="J3862" s="96">
        <f t="shared" si="1759"/>
        <v>18</v>
      </c>
      <c r="K3862" s="96">
        <f t="shared" si="1760"/>
        <v>4</v>
      </c>
      <c r="L3862" s="8">
        <f t="shared" si="1778"/>
        <v>1.0009541099999999</v>
      </c>
      <c r="M3862" s="97">
        <f t="shared" si="1768"/>
        <v>1.0043006699999999</v>
      </c>
      <c r="N3862" s="97">
        <f t="shared" si="1769"/>
        <v>1.7042186091875255</v>
      </c>
      <c r="O3862" s="90">
        <f t="shared" si="1770"/>
        <v>1.7058446199999999</v>
      </c>
      <c r="P3862" s="90">
        <f t="shared" si="1771"/>
        <v>691.88818137999999</v>
      </c>
      <c r="Q3862" s="98">
        <f t="shared" ref="Q3862:Q3925" si="1783">IF(VLOOKUP(A3862,AD$19:AK$164,8)=VLOOKUP(A3861,AD$19:AK$164,8),0,VLOOKUP(A3862,AD$19:AK$164,8))</f>
        <v>0</v>
      </c>
      <c r="R3862" s="7">
        <f t="shared" si="1779"/>
        <v>0</v>
      </c>
      <c r="S3862" s="90">
        <f t="shared" si="1772"/>
        <v>0</v>
      </c>
      <c r="T3862" s="99">
        <f t="shared" si="1780"/>
        <v>0.117687</v>
      </c>
      <c r="U3862" s="98">
        <f t="shared" si="1773"/>
        <v>4</v>
      </c>
      <c r="V3862" s="98">
        <v>252</v>
      </c>
      <c r="W3862" s="97">
        <f t="shared" si="1774"/>
        <v>1.001767614</v>
      </c>
      <c r="X3862" s="90">
        <f t="shared" si="1775"/>
        <v>1.2229912300000001</v>
      </c>
      <c r="Y3862" s="90">
        <f t="shared" si="1776"/>
        <v>0</v>
      </c>
      <c r="Z3862" s="100" t="str">
        <f t="shared" si="1781"/>
        <v>A+J=</v>
      </c>
      <c r="AA3862" s="95">
        <f t="shared" si="1782"/>
        <v>48653</v>
      </c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4"/>
      <c r="DP3862" s="1"/>
      <c r="DQ3862" s="1"/>
      <c r="DR3862" s="1"/>
      <c r="DS3862" s="1"/>
      <c r="DT3862" s="1"/>
      <c r="DU3862" s="1"/>
    </row>
    <row r="3863" spans="1:125" ht="12.75" x14ac:dyDescent="0.2">
      <c r="A3863" s="89">
        <f t="shared" si="1777"/>
        <v>48632</v>
      </c>
      <c r="B3863" s="105">
        <f t="shared" si="1761"/>
        <v>693.58259548000001</v>
      </c>
      <c r="C3863" s="90">
        <f t="shared" si="1762"/>
        <v>405.59859512999998</v>
      </c>
      <c r="D3863" s="91">
        <f t="shared" si="1763"/>
        <v>7245.38</v>
      </c>
      <c r="E3863" s="92">
        <f t="shared" si="1764"/>
        <v>7276.54</v>
      </c>
      <c r="F3863" s="93">
        <f t="shared" si="1765"/>
        <v>45763</v>
      </c>
      <c r="G3863" s="94">
        <f t="shared" si="1766"/>
        <v>4.3006716003852752E-3</v>
      </c>
      <c r="H3863" s="95">
        <f t="shared" si="1758"/>
        <v>48653</v>
      </c>
      <c r="I3863" s="95">
        <f t="shared" si="1767"/>
        <v>48653</v>
      </c>
      <c r="J3863" s="96">
        <f t="shared" si="1759"/>
        <v>18</v>
      </c>
      <c r="K3863" s="96">
        <f t="shared" si="1760"/>
        <v>5</v>
      </c>
      <c r="L3863" s="8">
        <f t="shared" si="1778"/>
        <v>1.00119278</v>
      </c>
      <c r="M3863" s="97">
        <f t="shared" si="1768"/>
        <v>1.0043006699999999</v>
      </c>
      <c r="N3863" s="97">
        <f t="shared" si="1769"/>
        <v>1.7042186091875255</v>
      </c>
      <c r="O3863" s="90">
        <f t="shared" si="1770"/>
        <v>1.70625136</v>
      </c>
      <c r="P3863" s="90">
        <f t="shared" si="1771"/>
        <v>692.05315455000004</v>
      </c>
      <c r="Q3863" s="98">
        <f t="shared" si="1783"/>
        <v>0</v>
      </c>
      <c r="R3863" s="7">
        <f t="shared" si="1779"/>
        <v>0</v>
      </c>
      <c r="S3863" s="90">
        <f t="shared" si="1772"/>
        <v>0</v>
      </c>
      <c r="T3863" s="99">
        <f t="shared" si="1780"/>
        <v>0.117687</v>
      </c>
      <c r="U3863" s="98">
        <f t="shared" si="1773"/>
        <v>5</v>
      </c>
      <c r="V3863" s="98">
        <v>252</v>
      </c>
      <c r="W3863" s="97">
        <f t="shared" si="1774"/>
        <v>1.002210005</v>
      </c>
      <c r="X3863" s="90">
        <f t="shared" si="1775"/>
        <v>1.52944093</v>
      </c>
      <c r="Y3863" s="90">
        <f t="shared" si="1776"/>
        <v>0</v>
      </c>
      <c r="Z3863" s="100" t="str">
        <f t="shared" si="1781"/>
        <v>A+J=</v>
      </c>
      <c r="AA3863" s="95">
        <f t="shared" si="1782"/>
        <v>48653</v>
      </c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4"/>
      <c r="DP3863" s="1"/>
      <c r="DQ3863" s="1"/>
      <c r="DR3863" s="1"/>
      <c r="DS3863" s="1"/>
      <c r="DT3863" s="1"/>
      <c r="DU3863" s="1"/>
    </row>
    <row r="3864" spans="1:125" ht="12.75" x14ac:dyDescent="0.2">
      <c r="A3864" s="89">
        <f t="shared" si="1777"/>
        <v>48633</v>
      </c>
      <c r="B3864" s="105">
        <f t="shared" si="1761"/>
        <v>694.05433658999993</v>
      </c>
      <c r="C3864" s="90">
        <f t="shared" si="1762"/>
        <v>405.59859512999998</v>
      </c>
      <c r="D3864" s="91">
        <f t="shared" si="1763"/>
        <v>7245.38</v>
      </c>
      <c r="E3864" s="92">
        <f t="shared" si="1764"/>
        <v>7276.54</v>
      </c>
      <c r="F3864" s="93">
        <f t="shared" si="1765"/>
        <v>45763</v>
      </c>
      <c r="G3864" s="94">
        <f t="shared" si="1766"/>
        <v>4.3006716003852752E-3</v>
      </c>
      <c r="H3864" s="95">
        <f t="shared" si="1758"/>
        <v>48653</v>
      </c>
      <c r="I3864" s="95">
        <f t="shared" si="1767"/>
        <v>48653</v>
      </c>
      <c r="J3864" s="96">
        <f t="shared" si="1759"/>
        <v>18</v>
      </c>
      <c r="K3864" s="96">
        <f t="shared" si="1760"/>
        <v>6</v>
      </c>
      <c r="L3864" s="8">
        <f t="shared" si="1778"/>
        <v>1.0014315</v>
      </c>
      <c r="M3864" s="97">
        <f t="shared" si="1768"/>
        <v>1.0043006699999999</v>
      </c>
      <c r="N3864" s="97">
        <f t="shared" si="1769"/>
        <v>1.7042186091875255</v>
      </c>
      <c r="O3864" s="90">
        <f t="shared" si="1770"/>
        <v>1.70665819</v>
      </c>
      <c r="P3864" s="90">
        <f t="shared" si="1771"/>
        <v>692.21816422999996</v>
      </c>
      <c r="Q3864" s="98">
        <f t="shared" si="1783"/>
        <v>0</v>
      </c>
      <c r="R3864" s="7">
        <f t="shared" si="1779"/>
        <v>0</v>
      </c>
      <c r="S3864" s="90">
        <f t="shared" si="1772"/>
        <v>0</v>
      </c>
      <c r="T3864" s="99">
        <f t="shared" si="1780"/>
        <v>0.117687</v>
      </c>
      <c r="U3864" s="98">
        <f t="shared" si="1773"/>
        <v>6</v>
      </c>
      <c r="V3864" s="98">
        <v>252</v>
      </c>
      <c r="W3864" s="97">
        <f t="shared" si="1774"/>
        <v>1.002652592</v>
      </c>
      <c r="X3864" s="90">
        <f t="shared" si="1775"/>
        <v>1.8361723599999999</v>
      </c>
      <c r="Y3864" s="90">
        <f t="shared" si="1776"/>
        <v>0</v>
      </c>
      <c r="Z3864" s="100" t="str">
        <f t="shared" si="1781"/>
        <v>A+J=</v>
      </c>
      <c r="AA3864" s="95">
        <f t="shared" si="1782"/>
        <v>48653</v>
      </c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4"/>
      <c r="DP3864" s="1"/>
      <c r="DQ3864" s="1"/>
      <c r="DR3864" s="1"/>
      <c r="DS3864" s="1"/>
      <c r="DT3864" s="1"/>
      <c r="DU3864" s="1"/>
    </row>
    <row r="3865" spans="1:125" ht="12.75" x14ac:dyDescent="0.2">
      <c r="A3865" s="89">
        <f t="shared" si="1777"/>
        <v>48634</v>
      </c>
      <c r="B3865" s="105">
        <f t="shared" si="1761"/>
        <v>694.52640759000008</v>
      </c>
      <c r="C3865" s="90">
        <f t="shared" si="1762"/>
        <v>405.59859512999998</v>
      </c>
      <c r="D3865" s="91">
        <f t="shared" si="1763"/>
        <v>7245.38</v>
      </c>
      <c r="E3865" s="92">
        <f t="shared" si="1764"/>
        <v>7276.54</v>
      </c>
      <c r="F3865" s="93">
        <f t="shared" si="1765"/>
        <v>45763</v>
      </c>
      <c r="G3865" s="94">
        <f t="shared" si="1766"/>
        <v>4.3006716003852752E-3</v>
      </c>
      <c r="H3865" s="95">
        <f t="shared" si="1758"/>
        <v>48653</v>
      </c>
      <c r="I3865" s="95">
        <f t="shared" si="1767"/>
        <v>48653</v>
      </c>
      <c r="J3865" s="96">
        <f t="shared" si="1759"/>
        <v>18</v>
      </c>
      <c r="K3865" s="96">
        <f t="shared" si="1760"/>
        <v>7</v>
      </c>
      <c r="L3865" s="8">
        <f t="shared" si="1778"/>
        <v>1.0016702900000001</v>
      </c>
      <c r="M3865" s="97">
        <f t="shared" si="1768"/>
        <v>1.0043006699999999</v>
      </c>
      <c r="N3865" s="97">
        <f t="shared" si="1769"/>
        <v>1.7042186091875255</v>
      </c>
      <c r="O3865" s="90">
        <f t="shared" si="1770"/>
        <v>1.7070651400000001</v>
      </c>
      <c r="P3865" s="90">
        <f t="shared" si="1771"/>
        <v>692.38322257000004</v>
      </c>
      <c r="Q3865" s="98">
        <f t="shared" si="1783"/>
        <v>0</v>
      </c>
      <c r="R3865" s="7">
        <f t="shared" si="1779"/>
        <v>0</v>
      </c>
      <c r="S3865" s="90">
        <f t="shared" si="1772"/>
        <v>0</v>
      </c>
      <c r="T3865" s="99">
        <f t="shared" si="1780"/>
        <v>0.117687</v>
      </c>
      <c r="U3865" s="98">
        <f t="shared" si="1773"/>
        <v>7</v>
      </c>
      <c r="V3865" s="98">
        <v>252</v>
      </c>
      <c r="W3865" s="97">
        <f t="shared" si="1774"/>
        <v>1.0030953739999999</v>
      </c>
      <c r="X3865" s="90">
        <f t="shared" si="1775"/>
        <v>2.1431850200000002</v>
      </c>
      <c r="Y3865" s="90">
        <f t="shared" si="1776"/>
        <v>0</v>
      </c>
      <c r="Z3865" s="100" t="str">
        <f t="shared" si="1781"/>
        <v>A+J=</v>
      </c>
      <c r="AA3865" s="95">
        <f t="shared" si="1782"/>
        <v>48653</v>
      </c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4"/>
      <c r="DP3865" s="1"/>
      <c r="DQ3865" s="1"/>
      <c r="DR3865" s="1"/>
      <c r="DS3865" s="1"/>
      <c r="DT3865" s="1"/>
      <c r="DU3865" s="1"/>
    </row>
    <row r="3866" spans="1:125" ht="12.75" x14ac:dyDescent="0.2">
      <c r="A3866" s="89">
        <f t="shared" si="1777"/>
        <v>48635</v>
      </c>
      <c r="B3866" s="105">
        <f t="shared" si="1761"/>
        <v>694.99879714999997</v>
      </c>
      <c r="C3866" s="90">
        <f t="shared" si="1762"/>
        <v>405.59859512999998</v>
      </c>
      <c r="D3866" s="91">
        <f t="shared" si="1763"/>
        <v>7245.38</v>
      </c>
      <c r="E3866" s="92">
        <f t="shared" si="1764"/>
        <v>7276.54</v>
      </c>
      <c r="F3866" s="93">
        <f t="shared" si="1765"/>
        <v>45763</v>
      </c>
      <c r="G3866" s="94">
        <f t="shared" si="1766"/>
        <v>4.3006716003852752E-3</v>
      </c>
      <c r="H3866" s="95">
        <f t="shared" si="1758"/>
        <v>48653</v>
      </c>
      <c r="I3866" s="95">
        <f t="shared" si="1767"/>
        <v>48653</v>
      </c>
      <c r="J3866" s="96">
        <f t="shared" si="1759"/>
        <v>18</v>
      </c>
      <c r="K3866" s="96">
        <f t="shared" si="1760"/>
        <v>8</v>
      </c>
      <c r="L3866" s="8">
        <f t="shared" si="1778"/>
        <v>1.00190913</v>
      </c>
      <c r="M3866" s="97">
        <f t="shared" si="1768"/>
        <v>1.0043006699999999</v>
      </c>
      <c r="N3866" s="97">
        <f t="shared" si="1769"/>
        <v>1.7042186091875255</v>
      </c>
      <c r="O3866" s="90">
        <f t="shared" si="1770"/>
        <v>1.7074721799999999</v>
      </c>
      <c r="P3866" s="90">
        <f t="shared" si="1771"/>
        <v>692.54831743</v>
      </c>
      <c r="Q3866" s="98">
        <f t="shared" si="1783"/>
        <v>0</v>
      </c>
      <c r="R3866" s="7">
        <f t="shared" si="1779"/>
        <v>0</v>
      </c>
      <c r="S3866" s="90">
        <f t="shared" si="1772"/>
        <v>0</v>
      </c>
      <c r="T3866" s="99">
        <f t="shared" si="1780"/>
        <v>0.117687</v>
      </c>
      <c r="U3866" s="98">
        <f t="shared" si="1773"/>
        <v>8</v>
      </c>
      <c r="V3866" s="98">
        <v>252</v>
      </c>
      <c r="W3866" s="97">
        <f t="shared" si="1774"/>
        <v>1.0035383520000001</v>
      </c>
      <c r="X3866" s="90">
        <f t="shared" si="1775"/>
        <v>2.4504797200000001</v>
      </c>
      <c r="Y3866" s="90">
        <f t="shared" si="1776"/>
        <v>0</v>
      </c>
      <c r="Z3866" s="100" t="str">
        <f t="shared" si="1781"/>
        <v>A+J=</v>
      </c>
      <c r="AA3866" s="95">
        <f t="shared" si="1782"/>
        <v>48653</v>
      </c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4"/>
      <c r="DP3866" s="1"/>
      <c r="DQ3866" s="1"/>
      <c r="DR3866" s="1"/>
      <c r="DS3866" s="1"/>
      <c r="DT3866" s="1"/>
      <c r="DU3866" s="1"/>
    </row>
    <row r="3867" spans="1:125" ht="12.75" x14ac:dyDescent="0.2">
      <c r="A3867" s="89">
        <f t="shared" si="1777"/>
        <v>48636</v>
      </c>
      <c r="B3867" s="105">
        <f t="shared" si="1761"/>
        <v>695.47150132000002</v>
      </c>
      <c r="C3867" s="90">
        <f t="shared" si="1762"/>
        <v>405.59859512999998</v>
      </c>
      <c r="D3867" s="91">
        <f t="shared" si="1763"/>
        <v>7245.38</v>
      </c>
      <c r="E3867" s="92">
        <f t="shared" si="1764"/>
        <v>7276.54</v>
      </c>
      <c r="F3867" s="93">
        <f t="shared" si="1765"/>
        <v>45763</v>
      </c>
      <c r="G3867" s="94">
        <f t="shared" si="1766"/>
        <v>4.3006716003852752E-3</v>
      </c>
      <c r="H3867" s="95">
        <f t="shared" si="1758"/>
        <v>48653</v>
      </c>
      <c r="I3867" s="95">
        <f t="shared" si="1767"/>
        <v>48653</v>
      </c>
      <c r="J3867" s="96">
        <f t="shared" si="1759"/>
        <v>18</v>
      </c>
      <c r="K3867" s="96">
        <f t="shared" si="1760"/>
        <v>9</v>
      </c>
      <c r="L3867" s="8">
        <f t="shared" si="1778"/>
        <v>1.0021480199999999</v>
      </c>
      <c r="M3867" s="97">
        <f t="shared" si="1768"/>
        <v>1.0043006699999999</v>
      </c>
      <c r="N3867" s="97">
        <f t="shared" si="1769"/>
        <v>1.7042186091875255</v>
      </c>
      <c r="O3867" s="90">
        <f t="shared" si="1770"/>
        <v>1.7078793000000001</v>
      </c>
      <c r="P3867" s="90">
        <f t="shared" si="1771"/>
        <v>692.71344472999999</v>
      </c>
      <c r="Q3867" s="98">
        <f t="shared" si="1783"/>
        <v>0</v>
      </c>
      <c r="R3867" s="7">
        <f t="shared" si="1779"/>
        <v>0</v>
      </c>
      <c r="S3867" s="90">
        <f t="shared" si="1772"/>
        <v>0</v>
      </c>
      <c r="T3867" s="99">
        <f t="shared" si="1780"/>
        <v>0.117687</v>
      </c>
      <c r="U3867" s="98">
        <f t="shared" si="1773"/>
        <v>9</v>
      </c>
      <c r="V3867" s="98">
        <v>252</v>
      </c>
      <c r="W3867" s="97">
        <f t="shared" si="1774"/>
        <v>1.003981526</v>
      </c>
      <c r="X3867" s="90">
        <f t="shared" si="1775"/>
        <v>2.7580565899999998</v>
      </c>
      <c r="Y3867" s="90">
        <f t="shared" si="1776"/>
        <v>0</v>
      </c>
      <c r="Z3867" s="100" t="str">
        <f t="shared" si="1781"/>
        <v>A+J=</v>
      </c>
      <c r="AA3867" s="95">
        <f t="shared" si="1782"/>
        <v>48653</v>
      </c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4"/>
      <c r="DP3867" s="1"/>
      <c r="DQ3867" s="1"/>
      <c r="DR3867" s="1"/>
      <c r="DS3867" s="1"/>
      <c r="DT3867" s="1"/>
      <c r="DU3867" s="1"/>
    </row>
    <row r="3868" spans="1:125" ht="12.75" x14ac:dyDescent="0.2">
      <c r="A3868" s="89">
        <f t="shared" si="1777"/>
        <v>48637</v>
      </c>
      <c r="B3868" s="105">
        <f t="shared" si="1761"/>
        <v>695.47150132000002</v>
      </c>
      <c r="C3868" s="90">
        <f t="shared" si="1762"/>
        <v>405.59859512999998</v>
      </c>
      <c r="D3868" s="91">
        <f t="shared" si="1763"/>
        <v>7245.38</v>
      </c>
      <c r="E3868" s="92">
        <f t="shared" si="1764"/>
        <v>7276.54</v>
      </c>
      <c r="F3868" s="93">
        <f t="shared" si="1765"/>
        <v>45763</v>
      </c>
      <c r="G3868" s="94">
        <f t="shared" si="1766"/>
        <v>4.3006716003852752E-3</v>
      </c>
      <c r="H3868" s="95">
        <f t="shared" si="1758"/>
        <v>48653</v>
      </c>
      <c r="I3868" s="95">
        <f t="shared" si="1767"/>
        <v>48653</v>
      </c>
      <c r="J3868" s="96">
        <f t="shared" si="1759"/>
        <v>18</v>
      </c>
      <c r="K3868" s="96">
        <f t="shared" si="1760"/>
        <v>9</v>
      </c>
      <c r="L3868" s="8">
        <f t="shared" si="1778"/>
        <v>1.0021480199999999</v>
      </c>
      <c r="M3868" s="97">
        <f t="shared" si="1768"/>
        <v>1.0043006699999999</v>
      </c>
      <c r="N3868" s="97">
        <f t="shared" si="1769"/>
        <v>1.7042186091875255</v>
      </c>
      <c r="O3868" s="90">
        <f t="shared" si="1770"/>
        <v>1.7078793000000001</v>
      </c>
      <c r="P3868" s="90">
        <f t="shared" si="1771"/>
        <v>692.71344472999999</v>
      </c>
      <c r="Q3868" s="98">
        <f t="shared" si="1783"/>
        <v>0</v>
      </c>
      <c r="R3868" s="7">
        <f t="shared" si="1779"/>
        <v>0</v>
      </c>
      <c r="S3868" s="90">
        <f t="shared" si="1772"/>
        <v>0</v>
      </c>
      <c r="T3868" s="99">
        <f t="shared" si="1780"/>
        <v>0.117687</v>
      </c>
      <c r="U3868" s="98">
        <f t="shared" si="1773"/>
        <v>9</v>
      </c>
      <c r="V3868" s="98">
        <v>252</v>
      </c>
      <c r="W3868" s="97">
        <f t="shared" si="1774"/>
        <v>1.003981526</v>
      </c>
      <c r="X3868" s="90">
        <f t="shared" si="1775"/>
        <v>2.7580565899999998</v>
      </c>
      <c r="Y3868" s="90">
        <f t="shared" si="1776"/>
        <v>0</v>
      </c>
      <c r="Z3868" s="100" t="str">
        <f t="shared" si="1781"/>
        <v>A+J=</v>
      </c>
      <c r="AA3868" s="95">
        <f t="shared" si="1782"/>
        <v>48653</v>
      </c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4"/>
      <c r="DP3868" s="1"/>
      <c r="DQ3868" s="1"/>
      <c r="DR3868" s="1"/>
      <c r="DS3868" s="1"/>
      <c r="DT3868" s="1"/>
      <c r="DU3868" s="1"/>
    </row>
    <row r="3869" spans="1:125" ht="12.75" x14ac:dyDescent="0.2">
      <c r="A3869" s="89">
        <f t="shared" si="1777"/>
        <v>48638</v>
      </c>
      <c r="B3869" s="105">
        <f t="shared" si="1761"/>
        <v>695.47150132000002</v>
      </c>
      <c r="C3869" s="90">
        <f t="shared" si="1762"/>
        <v>405.59859512999998</v>
      </c>
      <c r="D3869" s="91">
        <f t="shared" si="1763"/>
        <v>7245.38</v>
      </c>
      <c r="E3869" s="92">
        <f t="shared" si="1764"/>
        <v>7276.54</v>
      </c>
      <c r="F3869" s="93">
        <f t="shared" si="1765"/>
        <v>45763</v>
      </c>
      <c r="G3869" s="94">
        <f t="shared" si="1766"/>
        <v>4.3006716003852752E-3</v>
      </c>
      <c r="H3869" s="95">
        <f t="shared" si="1758"/>
        <v>48653</v>
      </c>
      <c r="I3869" s="95">
        <f t="shared" si="1767"/>
        <v>48653</v>
      </c>
      <c r="J3869" s="96">
        <f t="shared" si="1759"/>
        <v>18</v>
      </c>
      <c r="K3869" s="96">
        <f t="shared" si="1760"/>
        <v>9</v>
      </c>
      <c r="L3869" s="8">
        <f t="shared" si="1778"/>
        <v>1.0021480199999999</v>
      </c>
      <c r="M3869" s="97">
        <f t="shared" si="1768"/>
        <v>1.0043006699999999</v>
      </c>
      <c r="N3869" s="97">
        <f t="shared" si="1769"/>
        <v>1.7042186091875255</v>
      </c>
      <c r="O3869" s="90">
        <f t="shared" si="1770"/>
        <v>1.7078793000000001</v>
      </c>
      <c r="P3869" s="90">
        <f t="shared" si="1771"/>
        <v>692.71344472999999</v>
      </c>
      <c r="Q3869" s="98">
        <f t="shared" si="1783"/>
        <v>0</v>
      </c>
      <c r="R3869" s="7">
        <f t="shared" si="1779"/>
        <v>0</v>
      </c>
      <c r="S3869" s="90">
        <f t="shared" si="1772"/>
        <v>0</v>
      </c>
      <c r="T3869" s="99">
        <f t="shared" si="1780"/>
        <v>0.117687</v>
      </c>
      <c r="U3869" s="98">
        <f t="shared" si="1773"/>
        <v>9</v>
      </c>
      <c r="V3869" s="98">
        <v>252</v>
      </c>
      <c r="W3869" s="97">
        <f t="shared" si="1774"/>
        <v>1.003981526</v>
      </c>
      <c r="X3869" s="90">
        <f t="shared" si="1775"/>
        <v>2.7580565899999998</v>
      </c>
      <c r="Y3869" s="90">
        <f t="shared" si="1776"/>
        <v>0</v>
      </c>
      <c r="Z3869" s="100" t="str">
        <f t="shared" si="1781"/>
        <v>A+J=</v>
      </c>
      <c r="AA3869" s="95">
        <f t="shared" si="1782"/>
        <v>48653</v>
      </c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4"/>
      <c r="DP3869" s="1"/>
      <c r="DQ3869" s="1"/>
      <c r="DR3869" s="1"/>
      <c r="DS3869" s="1"/>
      <c r="DT3869" s="1"/>
      <c r="DU3869" s="1"/>
    </row>
    <row r="3870" spans="1:125" ht="12.75" x14ac:dyDescent="0.2">
      <c r="A3870" s="89">
        <f t="shared" si="1777"/>
        <v>48639</v>
      </c>
      <c r="B3870" s="105">
        <f t="shared" si="1761"/>
        <v>695.47150132000002</v>
      </c>
      <c r="C3870" s="90">
        <f t="shared" si="1762"/>
        <v>405.59859512999998</v>
      </c>
      <c r="D3870" s="91">
        <f t="shared" si="1763"/>
        <v>7245.38</v>
      </c>
      <c r="E3870" s="92">
        <f t="shared" si="1764"/>
        <v>7276.54</v>
      </c>
      <c r="F3870" s="93">
        <f t="shared" si="1765"/>
        <v>45763</v>
      </c>
      <c r="G3870" s="94">
        <f t="shared" si="1766"/>
        <v>4.3006716003852752E-3</v>
      </c>
      <c r="H3870" s="95">
        <f t="shared" si="1758"/>
        <v>48653</v>
      </c>
      <c r="I3870" s="95">
        <f t="shared" si="1767"/>
        <v>48653</v>
      </c>
      <c r="J3870" s="96">
        <f t="shared" si="1759"/>
        <v>18</v>
      </c>
      <c r="K3870" s="96">
        <f t="shared" si="1760"/>
        <v>9</v>
      </c>
      <c r="L3870" s="8">
        <f t="shared" si="1778"/>
        <v>1.0021480199999999</v>
      </c>
      <c r="M3870" s="97">
        <f t="shared" si="1768"/>
        <v>1.0043006699999999</v>
      </c>
      <c r="N3870" s="97">
        <f t="shared" si="1769"/>
        <v>1.7042186091875255</v>
      </c>
      <c r="O3870" s="90">
        <f t="shared" si="1770"/>
        <v>1.7078793000000001</v>
      </c>
      <c r="P3870" s="90">
        <f t="shared" si="1771"/>
        <v>692.71344472999999</v>
      </c>
      <c r="Q3870" s="98">
        <f t="shared" si="1783"/>
        <v>0</v>
      </c>
      <c r="R3870" s="7">
        <f t="shared" si="1779"/>
        <v>0</v>
      </c>
      <c r="S3870" s="90">
        <f t="shared" si="1772"/>
        <v>0</v>
      </c>
      <c r="T3870" s="99">
        <f t="shared" si="1780"/>
        <v>0.117687</v>
      </c>
      <c r="U3870" s="98">
        <f t="shared" si="1773"/>
        <v>9</v>
      </c>
      <c r="V3870" s="98">
        <v>252</v>
      </c>
      <c r="W3870" s="97">
        <f t="shared" si="1774"/>
        <v>1.003981526</v>
      </c>
      <c r="X3870" s="90">
        <f t="shared" si="1775"/>
        <v>2.7580565899999998</v>
      </c>
      <c r="Y3870" s="90">
        <f t="shared" si="1776"/>
        <v>0</v>
      </c>
      <c r="Z3870" s="100" t="str">
        <f t="shared" si="1781"/>
        <v>A+J=</v>
      </c>
      <c r="AA3870" s="95">
        <f t="shared" si="1782"/>
        <v>48653</v>
      </c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4"/>
      <c r="DP3870" s="1"/>
      <c r="DQ3870" s="1"/>
      <c r="DR3870" s="1"/>
      <c r="DS3870" s="1"/>
      <c r="DT3870" s="1"/>
      <c r="DU3870" s="1"/>
    </row>
    <row r="3871" spans="1:125" ht="12.75" x14ac:dyDescent="0.2">
      <c r="A3871" s="89">
        <f t="shared" si="1777"/>
        <v>48640</v>
      </c>
      <c r="B3871" s="105">
        <f t="shared" si="1761"/>
        <v>695.47150132000002</v>
      </c>
      <c r="C3871" s="90">
        <f t="shared" si="1762"/>
        <v>405.59859512999998</v>
      </c>
      <c r="D3871" s="91">
        <f t="shared" si="1763"/>
        <v>7245.38</v>
      </c>
      <c r="E3871" s="92">
        <f t="shared" si="1764"/>
        <v>7276.54</v>
      </c>
      <c r="F3871" s="93">
        <f t="shared" si="1765"/>
        <v>45763</v>
      </c>
      <c r="G3871" s="94">
        <f t="shared" si="1766"/>
        <v>4.3006716003852752E-3</v>
      </c>
      <c r="H3871" s="95">
        <f t="shared" si="1758"/>
        <v>48653</v>
      </c>
      <c r="I3871" s="95">
        <f t="shared" si="1767"/>
        <v>48653</v>
      </c>
      <c r="J3871" s="96">
        <f t="shared" si="1759"/>
        <v>18</v>
      </c>
      <c r="K3871" s="96">
        <f t="shared" si="1760"/>
        <v>9</v>
      </c>
      <c r="L3871" s="8">
        <f t="shared" si="1778"/>
        <v>1.0021480199999999</v>
      </c>
      <c r="M3871" s="97">
        <f t="shared" si="1768"/>
        <v>1.0043006699999999</v>
      </c>
      <c r="N3871" s="97">
        <f t="shared" si="1769"/>
        <v>1.7042186091875255</v>
      </c>
      <c r="O3871" s="90">
        <f t="shared" si="1770"/>
        <v>1.7078793000000001</v>
      </c>
      <c r="P3871" s="90">
        <f t="shared" si="1771"/>
        <v>692.71344472999999</v>
      </c>
      <c r="Q3871" s="98">
        <f t="shared" si="1783"/>
        <v>0</v>
      </c>
      <c r="R3871" s="7">
        <f t="shared" si="1779"/>
        <v>0</v>
      </c>
      <c r="S3871" s="90">
        <f t="shared" si="1772"/>
        <v>0</v>
      </c>
      <c r="T3871" s="99">
        <f t="shared" si="1780"/>
        <v>0.117687</v>
      </c>
      <c r="U3871" s="98">
        <f t="shared" si="1773"/>
        <v>9</v>
      </c>
      <c r="V3871" s="98">
        <v>252</v>
      </c>
      <c r="W3871" s="97">
        <f t="shared" si="1774"/>
        <v>1.003981526</v>
      </c>
      <c r="X3871" s="90">
        <f t="shared" si="1775"/>
        <v>2.7580565899999998</v>
      </c>
      <c r="Y3871" s="90">
        <f t="shared" si="1776"/>
        <v>0</v>
      </c>
      <c r="Z3871" s="100" t="str">
        <f t="shared" si="1781"/>
        <v>A+J=</v>
      </c>
      <c r="AA3871" s="95">
        <f t="shared" si="1782"/>
        <v>48653</v>
      </c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4"/>
      <c r="DP3871" s="1"/>
      <c r="DQ3871" s="1"/>
      <c r="DR3871" s="1"/>
      <c r="DS3871" s="1"/>
      <c r="DT3871" s="1"/>
      <c r="DU3871" s="1"/>
    </row>
    <row r="3872" spans="1:125" ht="12.75" x14ac:dyDescent="0.2">
      <c r="A3872" s="89">
        <f t="shared" si="1777"/>
        <v>48641</v>
      </c>
      <c r="B3872" s="105">
        <f t="shared" si="1761"/>
        <v>695.94453584000007</v>
      </c>
      <c r="C3872" s="90">
        <f t="shared" si="1762"/>
        <v>405.59859512999998</v>
      </c>
      <c r="D3872" s="91">
        <f t="shared" si="1763"/>
        <v>7245.38</v>
      </c>
      <c r="E3872" s="92">
        <f t="shared" si="1764"/>
        <v>7276.54</v>
      </c>
      <c r="F3872" s="93">
        <f t="shared" si="1765"/>
        <v>45763</v>
      </c>
      <c r="G3872" s="94">
        <f t="shared" si="1766"/>
        <v>4.3006716003852752E-3</v>
      </c>
      <c r="H3872" s="95">
        <f t="shared" si="1758"/>
        <v>48653</v>
      </c>
      <c r="I3872" s="95">
        <f t="shared" si="1767"/>
        <v>48653</v>
      </c>
      <c r="J3872" s="96">
        <f t="shared" si="1759"/>
        <v>18</v>
      </c>
      <c r="K3872" s="96">
        <f t="shared" si="1760"/>
        <v>10</v>
      </c>
      <c r="L3872" s="8">
        <f t="shared" si="1778"/>
        <v>1.00238698</v>
      </c>
      <c r="M3872" s="97">
        <f t="shared" si="1768"/>
        <v>1.0043006699999999</v>
      </c>
      <c r="N3872" s="97">
        <f t="shared" si="1769"/>
        <v>1.7042186091875255</v>
      </c>
      <c r="O3872" s="90">
        <f t="shared" si="1770"/>
        <v>1.70828654</v>
      </c>
      <c r="P3872" s="90">
        <f t="shared" si="1771"/>
        <v>692.87862070000006</v>
      </c>
      <c r="Q3872" s="98">
        <f t="shared" si="1783"/>
        <v>0</v>
      </c>
      <c r="R3872" s="7">
        <f t="shared" si="1779"/>
        <v>0</v>
      </c>
      <c r="S3872" s="90">
        <f t="shared" si="1772"/>
        <v>0</v>
      </c>
      <c r="T3872" s="99">
        <f t="shared" si="1780"/>
        <v>0.117687</v>
      </c>
      <c r="U3872" s="98">
        <f t="shared" si="1773"/>
        <v>10</v>
      </c>
      <c r="V3872" s="98">
        <v>252</v>
      </c>
      <c r="W3872" s="97">
        <f t="shared" si="1774"/>
        <v>1.0044248950000001</v>
      </c>
      <c r="X3872" s="90">
        <f t="shared" si="1775"/>
        <v>3.06591514</v>
      </c>
      <c r="Y3872" s="90">
        <f t="shared" si="1776"/>
        <v>0</v>
      </c>
      <c r="Z3872" s="100" t="str">
        <f t="shared" si="1781"/>
        <v>A+J=</v>
      </c>
      <c r="AA3872" s="95">
        <f t="shared" si="1782"/>
        <v>48653</v>
      </c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4"/>
      <c r="DP3872" s="1"/>
      <c r="DQ3872" s="1"/>
      <c r="DR3872" s="1"/>
      <c r="DS3872" s="1"/>
      <c r="DT3872" s="1"/>
      <c r="DU3872" s="1"/>
    </row>
    <row r="3873" spans="1:125" ht="12.75" x14ac:dyDescent="0.2">
      <c r="A3873" s="89">
        <f t="shared" si="1777"/>
        <v>48642</v>
      </c>
      <c r="B3873" s="105">
        <f t="shared" si="1761"/>
        <v>696.41788935</v>
      </c>
      <c r="C3873" s="90">
        <f t="shared" si="1762"/>
        <v>405.59859512999998</v>
      </c>
      <c r="D3873" s="91">
        <f t="shared" si="1763"/>
        <v>7245.38</v>
      </c>
      <c r="E3873" s="92">
        <f t="shared" si="1764"/>
        <v>7276.54</v>
      </c>
      <c r="F3873" s="93">
        <f t="shared" si="1765"/>
        <v>45763</v>
      </c>
      <c r="G3873" s="94">
        <f t="shared" si="1766"/>
        <v>4.3006716003852752E-3</v>
      </c>
      <c r="H3873" s="95">
        <f t="shared" si="1758"/>
        <v>48653</v>
      </c>
      <c r="I3873" s="95">
        <f t="shared" si="1767"/>
        <v>48653</v>
      </c>
      <c r="J3873" s="96">
        <f t="shared" si="1759"/>
        <v>18</v>
      </c>
      <c r="K3873" s="96">
        <f t="shared" si="1760"/>
        <v>11</v>
      </c>
      <c r="L3873" s="8">
        <f t="shared" si="1778"/>
        <v>1.0026259900000001</v>
      </c>
      <c r="M3873" s="97">
        <f t="shared" si="1768"/>
        <v>1.0043006699999999</v>
      </c>
      <c r="N3873" s="97">
        <f t="shared" si="1769"/>
        <v>1.7042186091875255</v>
      </c>
      <c r="O3873" s="90">
        <f t="shared" si="1770"/>
        <v>1.7086938700000001</v>
      </c>
      <c r="P3873" s="90">
        <f t="shared" si="1771"/>
        <v>693.04383316999997</v>
      </c>
      <c r="Q3873" s="98">
        <f t="shared" si="1783"/>
        <v>0</v>
      </c>
      <c r="R3873" s="7">
        <f t="shared" si="1779"/>
        <v>0</v>
      </c>
      <c r="S3873" s="90">
        <f t="shared" si="1772"/>
        <v>0</v>
      </c>
      <c r="T3873" s="99">
        <f t="shared" si="1780"/>
        <v>0.117687</v>
      </c>
      <c r="U3873" s="98">
        <f t="shared" si="1773"/>
        <v>11</v>
      </c>
      <c r="V3873" s="98">
        <v>252</v>
      </c>
      <c r="W3873" s="97">
        <f t="shared" si="1774"/>
        <v>1.00486846</v>
      </c>
      <c r="X3873" s="90">
        <f t="shared" si="1775"/>
        <v>3.3740561800000002</v>
      </c>
      <c r="Y3873" s="90">
        <f t="shared" si="1776"/>
        <v>0</v>
      </c>
      <c r="Z3873" s="100" t="str">
        <f t="shared" si="1781"/>
        <v>A+J=</v>
      </c>
      <c r="AA3873" s="95">
        <f t="shared" si="1782"/>
        <v>48653</v>
      </c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4"/>
      <c r="DP3873" s="1"/>
      <c r="DQ3873" s="1"/>
      <c r="DR3873" s="1"/>
      <c r="DS3873" s="1"/>
      <c r="DT3873" s="1"/>
      <c r="DU3873" s="1"/>
    </row>
    <row r="3874" spans="1:125" ht="12.75" x14ac:dyDescent="0.2">
      <c r="A3874" s="89">
        <f t="shared" si="1777"/>
        <v>48643</v>
      </c>
      <c r="B3874" s="105">
        <f t="shared" si="1761"/>
        <v>696.89156199000001</v>
      </c>
      <c r="C3874" s="90">
        <f t="shared" si="1762"/>
        <v>405.59859512999998</v>
      </c>
      <c r="D3874" s="91">
        <f t="shared" si="1763"/>
        <v>7245.38</v>
      </c>
      <c r="E3874" s="92">
        <f t="shared" si="1764"/>
        <v>7276.54</v>
      </c>
      <c r="F3874" s="93">
        <f t="shared" si="1765"/>
        <v>45763</v>
      </c>
      <c r="G3874" s="94">
        <f t="shared" si="1766"/>
        <v>4.3006716003852752E-3</v>
      </c>
      <c r="H3874" s="95">
        <f t="shared" si="1758"/>
        <v>48653</v>
      </c>
      <c r="I3874" s="95">
        <f t="shared" si="1767"/>
        <v>48653</v>
      </c>
      <c r="J3874" s="96">
        <f t="shared" si="1759"/>
        <v>18</v>
      </c>
      <c r="K3874" s="96">
        <f t="shared" si="1760"/>
        <v>12</v>
      </c>
      <c r="L3874" s="8">
        <f t="shared" si="1778"/>
        <v>1.00286506</v>
      </c>
      <c r="M3874" s="97">
        <f t="shared" si="1768"/>
        <v>1.0043006699999999</v>
      </c>
      <c r="N3874" s="97">
        <f t="shared" si="1769"/>
        <v>1.7042186091875255</v>
      </c>
      <c r="O3874" s="90">
        <f t="shared" si="1770"/>
        <v>1.70910129</v>
      </c>
      <c r="P3874" s="90">
        <f t="shared" si="1771"/>
        <v>693.20908214999997</v>
      </c>
      <c r="Q3874" s="98">
        <f t="shared" si="1783"/>
        <v>0</v>
      </c>
      <c r="R3874" s="7">
        <f t="shared" si="1779"/>
        <v>0</v>
      </c>
      <c r="S3874" s="90">
        <f t="shared" si="1772"/>
        <v>0</v>
      </c>
      <c r="T3874" s="99">
        <f t="shared" si="1780"/>
        <v>0.117687</v>
      </c>
      <c r="U3874" s="98">
        <f t="shared" si="1773"/>
        <v>12</v>
      </c>
      <c r="V3874" s="98">
        <v>252</v>
      </c>
      <c r="W3874" s="97">
        <f t="shared" si="1774"/>
        <v>1.0053122210000001</v>
      </c>
      <c r="X3874" s="90">
        <f t="shared" si="1775"/>
        <v>3.6824798400000001</v>
      </c>
      <c r="Y3874" s="90">
        <f t="shared" si="1776"/>
        <v>0</v>
      </c>
      <c r="Z3874" s="100" t="str">
        <f t="shared" si="1781"/>
        <v>A+J=</v>
      </c>
      <c r="AA3874" s="95">
        <f t="shared" si="1782"/>
        <v>48653</v>
      </c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4"/>
      <c r="DP3874" s="1"/>
      <c r="DQ3874" s="1"/>
      <c r="DR3874" s="1"/>
      <c r="DS3874" s="1"/>
      <c r="DT3874" s="1"/>
      <c r="DU3874" s="1"/>
    </row>
    <row r="3875" spans="1:125" ht="12.75" x14ac:dyDescent="0.2">
      <c r="A3875" s="89">
        <f t="shared" si="1777"/>
        <v>48644</v>
      </c>
      <c r="B3875" s="105">
        <f t="shared" si="1761"/>
        <v>696.89156199000001</v>
      </c>
      <c r="C3875" s="90">
        <f t="shared" si="1762"/>
        <v>405.59859512999998</v>
      </c>
      <c r="D3875" s="91">
        <f t="shared" si="1763"/>
        <v>7245.38</v>
      </c>
      <c r="E3875" s="92">
        <f t="shared" si="1764"/>
        <v>7276.54</v>
      </c>
      <c r="F3875" s="93">
        <f t="shared" si="1765"/>
        <v>45763</v>
      </c>
      <c r="G3875" s="94">
        <f t="shared" si="1766"/>
        <v>4.3006716003852752E-3</v>
      </c>
      <c r="H3875" s="95">
        <f t="shared" si="1758"/>
        <v>48653</v>
      </c>
      <c r="I3875" s="95">
        <f t="shared" si="1767"/>
        <v>48653</v>
      </c>
      <c r="J3875" s="96">
        <f t="shared" si="1759"/>
        <v>18</v>
      </c>
      <c r="K3875" s="96">
        <f t="shared" si="1760"/>
        <v>12</v>
      </c>
      <c r="L3875" s="8">
        <f t="shared" si="1778"/>
        <v>1.00286506</v>
      </c>
      <c r="M3875" s="97">
        <f t="shared" si="1768"/>
        <v>1.0043006699999999</v>
      </c>
      <c r="N3875" s="97">
        <f t="shared" si="1769"/>
        <v>1.7042186091875255</v>
      </c>
      <c r="O3875" s="90">
        <f t="shared" si="1770"/>
        <v>1.70910129</v>
      </c>
      <c r="P3875" s="90">
        <f t="shared" si="1771"/>
        <v>693.20908214999997</v>
      </c>
      <c r="Q3875" s="98">
        <f t="shared" si="1783"/>
        <v>0</v>
      </c>
      <c r="R3875" s="7">
        <f t="shared" si="1779"/>
        <v>0</v>
      </c>
      <c r="S3875" s="90">
        <f t="shared" si="1772"/>
        <v>0</v>
      </c>
      <c r="T3875" s="99">
        <f t="shared" si="1780"/>
        <v>0.117687</v>
      </c>
      <c r="U3875" s="98">
        <f t="shared" si="1773"/>
        <v>12</v>
      </c>
      <c r="V3875" s="98">
        <v>252</v>
      </c>
      <c r="W3875" s="97">
        <f t="shared" si="1774"/>
        <v>1.0053122210000001</v>
      </c>
      <c r="X3875" s="90">
        <f t="shared" si="1775"/>
        <v>3.6824798400000001</v>
      </c>
      <c r="Y3875" s="90">
        <f t="shared" si="1776"/>
        <v>0</v>
      </c>
      <c r="Z3875" s="100" t="str">
        <f t="shared" si="1781"/>
        <v>A+J=</v>
      </c>
      <c r="AA3875" s="95">
        <f t="shared" si="1782"/>
        <v>48653</v>
      </c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4"/>
      <c r="DP3875" s="1"/>
      <c r="DQ3875" s="1"/>
      <c r="DR3875" s="1"/>
      <c r="DS3875" s="1"/>
      <c r="DT3875" s="1"/>
      <c r="DU3875" s="1"/>
    </row>
    <row r="3876" spans="1:125" ht="12.75" x14ac:dyDescent="0.2">
      <c r="A3876" s="89">
        <f t="shared" si="1777"/>
        <v>48645</v>
      </c>
      <c r="B3876" s="105">
        <f t="shared" si="1761"/>
        <v>696.89156199000001</v>
      </c>
      <c r="C3876" s="90">
        <f t="shared" si="1762"/>
        <v>405.59859512999998</v>
      </c>
      <c r="D3876" s="91">
        <f t="shared" si="1763"/>
        <v>7245.38</v>
      </c>
      <c r="E3876" s="92">
        <f t="shared" si="1764"/>
        <v>7276.54</v>
      </c>
      <c r="F3876" s="93">
        <f t="shared" si="1765"/>
        <v>45763</v>
      </c>
      <c r="G3876" s="94">
        <f t="shared" si="1766"/>
        <v>4.3006716003852752E-3</v>
      </c>
      <c r="H3876" s="95">
        <f t="shared" si="1758"/>
        <v>48653</v>
      </c>
      <c r="I3876" s="95">
        <f t="shared" si="1767"/>
        <v>48653</v>
      </c>
      <c r="J3876" s="96">
        <f t="shared" si="1759"/>
        <v>18</v>
      </c>
      <c r="K3876" s="96">
        <f t="shared" si="1760"/>
        <v>12</v>
      </c>
      <c r="L3876" s="8">
        <f t="shared" si="1778"/>
        <v>1.00286506</v>
      </c>
      <c r="M3876" s="97">
        <f t="shared" si="1768"/>
        <v>1.0043006699999999</v>
      </c>
      <c r="N3876" s="97">
        <f t="shared" si="1769"/>
        <v>1.7042186091875255</v>
      </c>
      <c r="O3876" s="90">
        <f t="shared" si="1770"/>
        <v>1.70910129</v>
      </c>
      <c r="P3876" s="90">
        <f t="shared" si="1771"/>
        <v>693.20908214999997</v>
      </c>
      <c r="Q3876" s="98">
        <f t="shared" si="1783"/>
        <v>0</v>
      </c>
      <c r="R3876" s="7">
        <f t="shared" si="1779"/>
        <v>0</v>
      </c>
      <c r="S3876" s="90">
        <f t="shared" si="1772"/>
        <v>0</v>
      </c>
      <c r="T3876" s="99">
        <f t="shared" si="1780"/>
        <v>0.117687</v>
      </c>
      <c r="U3876" s="98">
        <f t="shared" si="1773"/>
        <v>12</v>
      </c>
      <c r="V3876" s="98">
        <v>252</v>
      </c>
      <c r="W3876" s="97">
        <f t="shared" si="1774"/>
        <v>1.0053122210000001</v>
      </c>
      <c r="X3876" s="90">
        <f t="shared" si="1775"/>
        <v>3.6824798400000001</v>
      </c>
      <c r="Y3876" s="90">
        <f t="shared" si="1776"/>
        <v>0</v>
      </c>
      <c r="Z3876" s="100" t="str">
        <f t="shared" si="1781"/>
        <v>A+J=</v>
      </c>
      <c r="AA3876" s="95">
        <f t="shared" si="1782"/>
        <v>48653</v>
      </c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4"/>
      <c r="DP3876" s="1"/>
      <c r="DQ3876" s="1"/>
      <c r="DR3876" s="1"/>
      <c r="DS3876" s="1"/>
      <c r="DT3876" s="1"/>
      <c r="DU3876" s="1"/>
    </row>
    <row r="3877" spans="1:125" ht="12.75" x14ac:dyDescent="0.2">
      <c r="A3877" s="89">
        <f t="shared" si="1777"/>
        <v>48646</v>
      </c>
      <c r="B3877" s="105">
        <f t="shared" si="1761"/>
        <v>697.36555729999998</v>
      </c>
      <c r="C3877" s="90">
        <f t="shared" si="1762"/>
        <v>405.59859512999998</v>
      </c>
      <c r="D3877" s="91">
        <f t="shared" si="1763"/>
        <v>7245.38</v>
      </c>
      <c r="E3877" s="92">
        <f t="shared" si="1764"/>
        <v>7276.54</v>
      </c>
      <c r="F3877" s="93">
        <f t="shared" si="1765"/>
        <v>45763</v>
      </c>
      <c r="G3877" s="94">
        <f t="shared" si="1766"/>
        <v>4.3006716003852752E-3</v>
      </c>
      <c r="H3877" s="95">
        <f t="shared" si="1758"/>
        <v>48653</v>
      </c>
      <c r="I3877" s="95">
        <f t="shared" si="1767"/>
        <v>48653</v>
      </c>
      <c r="J3877" s="96">
        <f t="shared" si="1759"/>
        <v>18</v>
      </c>
      <c r="K3877" s="96">
        <f t="shared" si="1760"/>
        <v>13</v>
      </c>
      <c r="L3877" s="8">
        <f t="shared" si="1778"/>
        <v>1.00310418</v>
      </c>
      <c r="M3877" s="97">
        <f t="shared" si="1768"/>
        <v>1.0043006699999999</v>
      </c>
      <c r="N3877" s="97">
        <f t="shared" si="1769"/>
        <v>1.7042186091875255</v>
      </c>
      <c r="O3877" s="90">
        <f t="shared" si="1770"/>
        <v>1.70950881</v>
      </c>
      <c r="P3877" s="90">
        <f t="shared" si="1771"/>
        <v>693.37437168999998</v>
      </c>
      <c r="Q3877" s="98">
        <f t="shared" si="1783"/>
        <v>0</v>
      </c>
      <c r="R3877" s="7">
        <f t="shared" si="1779"/>
        <v>0</v>
      </c>
      <c r="S3877" s="90">
        <f t="shared" si="1772"/>
        <v>0</v>
      </c>
      <c r="T3877" s="99">
        <f t="shared" si="1780"/>
        <v>0.117687</v>
      </c>
      <c r="U3877" s="98">
        <f t="shared" si="1773"/>
        <v>13</v>
      </c>
      <c r="V3877" s="98">
        <v>252</v>
      </c>
      <c r="W3877" s="97">
        <f t="shared" si="1774"/>
        <v>1.0057561770000001</v>
      </c>
      <c r="X3877" s="90">
        <f t="shared" si="1775"/>
        <v>3.9911856100000001</v>
      </c>
      <c r="Y3877" s="90">
        <f t="shared" si="1776"/>
        <v>0</v>
      </c>
      <c r="Z3877" s="100" t="str">
        <f t="shared" si="1781"/>
        <v>A+J=</v>
      </c>
      <c r="AA3877" s="95">
        <f t="shared" si="1782"/>
        <v>48653</v>
      </c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4"/>
      <c r="DP3877" s="1"/>
      <c r="DQ3877" s="1"/>
      <c r="DR3877" s="1"/>
      <c r="DS3877" s="1"/>
      <c r="DT3877" s="1"/>
      <c r="DU3877" s="1"/>
    </row>
    <row r="3878" spans="1:125" ht="12.75" x14ac:dyDescent="0.2">
      <c r="A3878" s="89">
        <f t="shared" si="1777"/>
        <v>48647</v>
      </c>
      <c r="B3878" s="105">
        <f t="shared" si="1761"/>
        <v>697.83988089000002</v>
      </c>
      <c r="C3878" s="90">
        <f t="shared" si="1762"/>
        <v>405.59859512999998</v>
      </c>
      <c r="D3878" s="91">
        <f t="shared" si="1763"/>
        <v>7245.38</v>
      </c>
      <c r="E3878" s="92">
        <f t="shared" si="1764"/>
        <v>7276.54</v>
      </c>
      <c r="F3878" s="93">
        <f t="shared" si="1765"/>
        <v>45763</v>
      </c>
      <c r="G3878" s="94">
        <f t="shared" si="1766"/>
        <v>4.3006716003852752E-3</v>
      </c>
      <c r="H3878" s="95">
        <f t="shared" si="1758"/>
        <v>48653</v>
      </c>
      <c r="I3878" s="95">
        <f t="shared" si="1767"/>
        <v>48653</v>
      </c>
      <c r="J3878" s="96">
        <f t="shared" si="1759"/>
        <v>18</v>
      </c>
      <c r="K3878" s="96">
        <f t="shared" si="1760"/>
        <v>14</v>
      </c>
      <c r="L3878" s="8">
        <f t="shared" si="1778"/>
        <v>1.0033433700000001</v>
      </c>
      <c r="M3878" s="97">
        <f t="shared" si="1768"/>
        <v>1.0043006699999999</v>
      </c>
      <c r="N3878" s="97">
        <f t="shared" si="1769"/>
        <v>1.7042186091875255</v>
      </c>
      <c r="O3878" s="90">
        <f t="shared" si="1770"/>
        <v>1.70991644</v>
      </c>
      <c r="P3878" s="90">
        <f t="shared" si="1771"/>
        <v>693.53970585000002</v>
      </c>
      <c r="Q3878" s="98">
        <f t="shared" si="1783"/>
        <v>0</v>
      </c>
      <c r="R3878" s="7">
        <f t="shared" si="1779"/>
        <v>0</v>
      </c>
      <c r="S3878" s="90">
        <f t="shared" si="1772"/>
        <v>0</v>
      </c>
      <c r="T3878" s="99">
        <f t="shared" si="1780"/>
        <v>0.117687</v>
      </c>
      <c r="U3878" s="98">
        <f t="shared" si="1773"/>
        <v>14</v>
      </c>
      <c r="V3878" s="98">
        <v>252</v>
      </c>
      <c r="W3878" s="97">
        <f t="shared" si="1774"/>
        <v>1.00620033</v>
      </c>
      <c r="X3878" s="90">
        <f t="shared" si="1775"/>
        <v>4.3001750400000001</v>
      </c>
      <c r="Y3878" s="90">
        <f t="shared" si="1776"/>
        <v>0</v>
      </c>
      <c r="Z3878" s="100" t="str">
        <f t="shared" si="1781"/>
        <v>A+J=</v>
      </c>
      <c r="AA3878" s="95">
        <f t="shared" si="1782"/>
        <v>48653</v>
      </c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4"/>
      <c r="DP3878" s="1"/>
      <c r="DQ3878" s="1"/>
      <c r="DR3878" s="1"/>
      <c r="DS3878" s="1"/>
      <c r="DT3878" s="1"/>
      <c r="DU3878" s="1"/>
    </row>
    <row r="3879" spans="1:125" ht="12.75" x14ac:dyDescent="0.2">
      <c r="A3879" s="89">
        <f t="shared" si="1777"/>
        <v>48648</v>
      </c>
      <c r="B3879" s="105">
        <f t="shared" si="1761"/>
        <v>698.31451996999999</v>
      </c>
      <c r="C3879" s="90">
        <f t="shared" si="1762"/>
        <v>405.59859512999998</v>
      </c>
      <c r="D3879" s="91">
        <f t="shared" si="1763"/>
        <v>7245.38</v>
      </c>
      <c r="E3879" s="92">
        <f t="shared" si="1764"/>
        <v>7276.54</v>
      </c>
      <c r="F3879" s="93">
        <f t="shared" si="1765"/>
        <v>45763</v>
      </c>
      <c r="G3879" s="94">
        <f t="shared" si="1766"/>
        <v>4.3006716003852752E-3</v>
      </c>
      <c r="H3879" s="95">
        <f t="shared" si="1758"/>
        <v>48653</v>
      </c>
      <c r="I3879" s="95">
        <f t="shared" si="1767"/>
        <v>48653</v>
      </c>
      <c r="J3879" s="96">
        <f t="shared" si="1759"/>
        <v>18</v>
      </c>
      <c r="K3879" s="96">
        <f t="shared" si="1760"/>
        <v>15</v>
      </c>
      <c r="L3879" s="8">
        <f t="shared" si="1778"/>
        <v>1.00358261</v>
      </c>
      <c r="M3879" s="97">
        <f t="shared" si="1768"/>
        <v>1.0043006699999999</v>
      </c>
      <c r="N3879" s="97">
        <f t="shared" si="1769"/>
        <v>1.7042186091875255</v>
      </c>
      <c r="O3879" s="90">
        <f t="shared" si="1770"/>
        <v>1.7103241499999999</v>
      </c>
      <c r="P3879" s="90">
        <f t="shared" si="1771"/>
        <v>693.70507244999999</v>
      </c>
      <c r="Q3879" s="98">
        <f t="shared" si="1783"/>
        <v>0</v>
      </c>
      <c r="R3879" s="7">
        <f t="shared" si="1779"/>
        <v>0</v>
      </c>
      <c r="S3879" s="90">
        <f t="shared" si="1772"/>
        <v>0</v>
      </c>
      <c r="T3879" s="99">
        <f t="shared" si="1780"/>
        <v>0.117687</v>
      </c>
      <c r="U3879" s="98">
        <f t="shared" si="1773"/>
        <v>15</v>
      </c>
      <c r="V3879" s="98">
        <v>252</v>
      </c>
      <c r="W3879" s="97">
        <f t="shared" si="1774"/>
        <v>1.0066446790000001</v>
      </c>
      <c r="X3879" s="90">
        <f t="shared" si="1775"/>
        <v>4.6094475199999998</v>
      </c>
      <c r="Y3879" s="90">
        <f t="shared" si="1776"/>
        <v>0</v>
      </c>
      <c r="Z3879" s="100" t="str">
        <f t="shared" si="1781"/>
        <v>A+J=</v>
      </c>
      <c r="AA3879" s="95">
        <f t="shared" si="1782"/>
        <v>48653</v>
      </c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4"/>
      <c r="DP3879" s="1"/>
      <c r="DQ3879" s="1"/>
      <c r="DR3879" s="1"/>
      <c r="DS3879" s="1"/>
      <c r="DT3879" s="1"/>
      <c r="DU3879" s="1"/>
    </row>
    <row r="3880" spans="1:125" ht="12.75" x14ac:dyDescent="0.2">
      <c r="A3880" s="89">
        <f t="shared" si="1777"/>
        <v>48649</v>
      </c>
      <c r="B3880" s="105">
        <f t="shared" si="1761"/>
        <v>698.78948285999991</v>
      </c>
      <c r="C3880" s="90">
        <f t="shared" si="1762"/>
        <v>405.59859512999998</v>
      </c>
      <c r="D3880" s="91">
        <f t="shared" si="1763"/>
        <v>7245.38</v>
      </c>
      <c r="E3880" s="92">
        <f t="shared" si="1764"/>
        <v>7276.54</v>
      </c>
      <c r="F3880" s="93">
        <f t="shared" si="1765"/>
        <v>45763</v>
      </c>
      <c r="G3880" s="94">
        <f t="shared" si="1766"/>
        <v>4.3006716003852752E-3</v>
      </c>
      <c r="H3880" s="95">
        <f t="shared" si="1758"/>
        <v>48653</v>
      </c>
      <c r="I3880" s="95">
        <f t="shared" si="1767"/>
        <v>48653</v>
      </c>
      <c r="J3880" s="96">
        <f t="shared" si="1759"/>
        <v>18</v>
      </c>
      <c r="K3880" s="96">
        <f t="shared" si="1760"/>
        <v>16</v>
      </c>
      <c r="L3880" s="8">
        <f t="shared" si="1778"/>
        <v>1.0038218999999999</v>
      </c>
      <c r="M3880" s="97">
        <f t="shared" si="1768"/>
        <v>1.0043006699999999</v>
      </c>
      <c r="N3880" s="97">
        <f t="shared" si="1769"/>
        <v>1.7042186091875255</v>
      </c>
      <c r="O3880" s="90">
        <f t="shared" si="1770"/>
        <v>1.7107319599999999</v>
      </c>
      <c r="P3880" s="90">
        <f t="shared" si="1771"/>
        <v>693.87047960999996</v>
      </c>
      <c r="Q3880" s="98">
        <f t="shared" si="1783"/>
        <v>0</v>
      </c>
      <c r="R3880" s="7">
        <f t="shared" si="1779"/>
        <v>0</v>
      </c>
      <c r="S3880" s="90">
        <f t="shared" si="1772"/>
        <v>0</v>
      </c>
      <c r="T3880" s="99">
        <f t="shared" si="1780"/>
        <v>0.117687</v>
      </c>
      <c r="U3880" s="98">
        <f t="shared" si="1773"/>
        <v>16</v>
      </c>
      <c r="V3880" s="98">
        <v>252</v>
      </c>
      <c r="W3880" s="97">
        <f t="shared" si="1774"/>
        <v>1.007089224</v>
      </c>
      <c r="X3880" s="90">
        <f t="shared" si="1775"/>
        <v>4.9190032500000003</v>
      </c>
      <c r="Y3880" s="90">
        <f t="shared" si="1776"/>
        <v>0</v>
      </c>
      <c r="Z3880" s="100" t="str">
        <f t="shared" si="1781"/>
        <v>A+J=</v>
      </c>
      <c r="AA3880" s="95">
        <f t="shared" si="1782"/>
        <v>48653</v>
      </c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4"/>
      <c r="DP3880" s="1"/>
      <c r="DQ3880" s="1"/>
      <c r="DR3880" s="1"/>
      <c r="DS3880" s="1"/>
      <c r="DT3880" s="1"/>
      <c r="DU3880" s="1"/>
    </row>
    <row r="3881" spans="1:125" ht="12.75" x14ac:dyDescent="0.2">
      <c r="A3881" s="89">
        <f t="shared" si="1777"/>
        <v>48650</v>
      </c>
      <c r="B3881" s="105">
        <f t="shared" si="1761"/>
        <v>699.26477448999992</v>
      </c>
      <c r="C3881" s="90">
        <f t="shared" si="1762"/>
        <v>405.59859512999998</v>
      </c>
      <c r="D3881" s="91">
        <f t="shared" si="1763"/>
        <v>7245.38</v>
      </c>
      <c r="E3881" s="92">
        <f t="shared" si="1764"/>
        <v>7276.54</v>
      </c>
      <c r="F3881" s="93">
        <f t="shared" si="1765"/>
        <v>45763</v>
      </c>
      <c r="G3881" s="94">
        <f t="shared" si="1766"/>
        <v>4.3006716003852752E-3</v>
      </c>
      <c r="H3881" s="95">
        <f t="shared" si="1758"/>
        <v>48653</v>
      </c>
      <c r="I3881" s="95">
        <f t="shared" si="1767"/>
        <v>48653</v>
      </c>
      <c r="J3881" s="96">
        <f t="shared" si="1759"/>
        <v>18</v>
      </c>
      <c r="K3881" s="96">
        <f t="shared" si="1760"/>
        <v>17</v>
      </c>
      <c r="L3881" s="8">
        <f t="shared" si="1778"/>
        <v>1.0040612600000001</v>
      </c>
      <c r="M3881" s="97">
        <f t="shared" si="1768"/>
        <v>1.0043006699999999</v>
      </c>
      <c r="N3881" s="97">
        <f t="shared" si="1769"/>
        <v>1.7042186091875255</v>
      </c>
      <c r="O3881" s="90">
        <f t="shared" si="1770"/>
        <v>1.7111398799999999</v>
      </c>
      <c r="P3881" s="90">
        <f t="shared" si="1771"/>
        <v>694.03593138999997</v>
      </c>
      <c r="Q3881" s="98">
        <f t="shared" si="1783"/>
        <v>0</v>
      </c>
      <c r="R3881" s="7">
        <f t="shared" si="1779"/>
        <v>0</v>
      </c>
      <c r="S3881" s="90">
        <f t="shared" si="1772"/>
        <v>0</v>
      </c>
      <c r="T3881" s="99">
        <f t="shared" si="1780"/>
        <v>0.117687</v>
      </c>
      <c r="U3881" s="98">
        <f t="shared" si="1773"/>
        <v>17</v>
      </c>
      <c r="V3881" s="98">
        <v>252</v>
      </c>
      <c r="W3881" s="97">
        <f t="shared" si="1774"/>
        <v>1.007533966</v>
      </c>
      <c r="X3881" s="90">
        <f t="shared" si="1775"/>
        <v>5.2288430999999997</v>
      </c>
      <c r="Y3881" s="90">
        <f t="shared" si="1776"/>
        <v>0</v>
      </c>
      <c r="Z3881" s="100" t="str">
        <f t="shared" si="1781"/>
        <v>A+J=</v>
      </c>
      <c r="AA3881" s="95">
        <f t="shared" si="1782"/>
        <v>48653</v>
      </c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4"/>
      <c r="DP3881" s="1"/>
      <c r="DQ3881" s="1"/>
      <c r="DR3881" s="1"/>
      <c r="DS3881" s="1"/>
      <c r="DT3881" s="1"/>
      <c r="DU3881" s="1"/>
    </row>
    <row r="3882" spans="1:125" ht="12.75" x14ac:dyDescent="0.2">
      <c r="A3882" s="89">
        <f t="shared" si="1777"/>
        <v>48651</v>
      </c>
      <c r="B3882" s="105">
        <f t="shared" si="1761"/>
        <v>699.26477448999992</v>
      </c>
      <c r="C3882" s="90">
        <f t="shared" si="1762"/>
        <v>405.59859512999998</v>
      </c>
      <c r="D3882" s="91">
        <f t="shared" si="1763"/>
        <v>7245.38</v>
      </c>
      <c r="E3882" s="92">
        <f t="shared" si="1764"/>
        <v>7276.54</v>
      </c>
      <c r="F3882" s="93">
        <f t="shared" si="1765"/>
        <v>45763</v>
      </c>
      <c r="G3882" s="94">
        <f t="shared" si="1766"/>
        <v>4.3006716003852752E-3</v>
      </c>
      <c r="H3882" s="95">
        <f t="shared" si="1758"/>
        <v>48653</v>
      </c>
      <c r="I3882" s="95">
        <f t="shared" si="1767"/>
        <v>48653</v>
      </c>
      <c r="J3882" s="96">
        <f t="shared" si="1759"/>
        <v>18</v>
      </c>
      <c r="K3882" s="96">
        <f t="shared" si="1760"/>
        <v>17</v>
      </c>
      <c r="L3882" s="8">
        <f t="shared" si="1778"/>
        <v>1.0040612600000001</v>
      </c>
      <c r="M3882" s="97">
        <f t="shared" si="1768"/>
        <v>1.0043006699999999</v>
      </c>
      <c r="N3882" s="97">
        <f t="shared" si="1769"/>
        <v>1.7042186091875255</v>
      </c>
      <c r="O3882" s="90">
        <f t="shared" si="1770"/>
        <v>1.7111398799999999</v>
      </c>
      <c r="P3882" s="90">
        <f t="shared" si="1771"/>
        <v>694.03593138999997</v>
      </c>
      <c r="Q3882" s="98">
        <f t="shared" si="1783"/>
        <v>0</v>
      </c>
      <c r="R3882" s="7">
        <f t="shared" si="1779"/>
        <v>0</v>
      </c>
      <c r="S3882" s="90">
        <f t="shared" si="1772"/>
        <v>0</v>
      </c>
      <c r="T3882" s="99">
        <f t="shared" si="1780"/>
        <v>0.117687</v>
      </c>
      <c r="U3882" s="98">
        <f t="shared" si="1773"/>
        <v>17</v>
      </c>
      <c r="V3882" s="98">
        <v>252</v>
      </c>
      <c r="W3882" s="97">
        <f t="shared" si="1774"/>
        <v>1.007533966</v>
      </c>
      <c r="X3882" s="90">
        <f t="shared" si="1775"/>
        <v>5.2288430999999997</v>
      </c>
      <c r="Y3882" s="90">
        <f t="shared" si="1776"/>
        <v>0</v>
      </c>
      <c r="Z3882" s="100" t="str">
        <f t="shared" si="1781"/>
        <v>A+J=</v>
      </c>
      <c r="AA3882" s="95">
        <f t="shared" si="1782"/>
        <v>48653</v>
      </c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4"/>
      <c r="DP3882" s="1"/>
      <c r="DQ3882" s="1"/>
      <c r="DR3882" s="1"/>
      <c r="DS3882" s="1"/>
      <c r="DT3882" s="1"/>
      <c r="DU3882" s="1"/>
    </row>
    <row r="3883" spans="1:125" ht="12.75" x14ac:dyDescent="0.2">
      <c r="A3883" s="89">
        <f t="shared" si="1777"/>
        <v>48652</v>
      </c>
      <c r="B3883" s="105">
        <f t="shared" si="1761"/>
        <v>699.26477448999992</v>
      </c>
      <c r="C3883" s="90">
        <f t="shared" si="1762"/>
        <v>405.59859512999998</v>
      </c>
      <c r="D3883" s="91">
        <f t="shared" si="1763"/>
        <v>7245.38</v>
      </c>
      <c r="E3883" s="92">
        <f t="shared" si="1764"/>
        <v>7276.54</v>
      </c>
      <c r="F3883" s="93">
        <f t="shared" si="1765"/>
        <v>45763</v>
      </c>
      <c r="G3883" s="94">
        <f t="shared" si="1766"/>
        <v>4.3006716003852752E-3</v>
      </c>
      <c r="H3883" s="95">
        <f t="shared" si="1758"/>
        <v>48653</v>
      </c>
      <c r="I3883" s="95">
        <f t="shared" si="1767"/>
        <v>48653</v>
      </c>
      <c r="J3883" s="96">
        <f t="shared" si="1759"/>
        <v>18</v>
      </c>
      <c r="K3883" s="96">
        <f t="shared" si="1760"/>
        <v>17</v>
      </c>
      <c r="L3883" s="8">
        <f t="shared" si="1778"/>
        <v>1.0040612600000001</v>
      </c>
      <c r="M3883" s="97">
        <f t="shared" si="1768"/>
        <v>1.0043006699999999</v>
      </c>
      <c r="N3883" s="97">
        <f t="shared" si="1769"/>
        <v>1.7042186091875255</v>
      </c>
      <c r="O3883" s="90">
        <f t="shared" si="1770"/>
        <v>1.7111398799999999</v>
      </c>
      <c r="P3883" s="90">
        <f t="shared" si="1771"/>
        <v>694.03593138999997</v>
      </c>
      <c r="Q3883" s="98">
        <f t="shared" si="1783"/>
        <v>0</v>
      </c>
      <c r="R3883" s="7">
        <f t="shared" si="1779"/>
        <v>0</v>
      </c>
      <c r="S3883" s="90">
        <f t="shared" si="1772"/>
        <v>0</v>
      </c>
      <c r="T3883" s="99">
        <f t="shared" si="1780"/>
        <v>0.117687</v>
      </c>
      <c r="U3883" s="98">
        <f t="shared" si="1773"/>
        <v>17</v>
      </c>
      <c r="V3883" s="98">
        <v>252</v>
      </c>
      <c r="W3883" s="97">
        <f t="shared" si="1774"/>
        <v>1.007533966</v>
      </c>
      <c r="X3883" s="90">
        <f t="shared" si="1775"/>
        <v>5.2288430999999997</v>
      </c>
      <c r="Y3883" s="90">
        <f t="shared" si="1776"/>
        <v>0</v>
      </c>
      <c r="Z3883" s="100" t="str">
        <f t="shared" si="1781"/>
        <v>A+J=</v>
      </c>
      <c r="AA3883" s="95">
        <f t="shared" si="1782"/>
        <v>48653</v>
      </c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4"/>
      <c r="DP3883" s="1"/>
      <c r="DQ3883" s="1"/>
      <c r="DR3883" s="1"/>
      <c r="DS3883" s="1"/>
      <c r="DT3883" s="1"/>
      <c r="DU3883" s="1"/>
    </row>
    <row r="3884" spans="1:125" ht="12.75" x14ac:dyDescent="0.2">
      <c r="A3884" s="89">
        <f t="shared" si="1777"/>
        <v>48653</v>
      </c>
      <c r="B3884" s="105">
        <f t="shared" si="1761"/>
        <v>699.74038615999996</v>
      </c>
      <c r="C3884" s="90">
        <f t="shared" si="1762"/>
        <v>405.59859512999998</v>
      </c>
      <c r="D3884" s="91">
        <f t="shared" si="1763"/>
        <v>7245.38</v>
      </c>
      <c r="E3884" s="92">
        <f t="shared" si="1764"/>
        <v>7276.54</v>
      </c>
      <c r="F3884" s="93">
        <f t="shared" si="1765"/>
        <v>45763</v>
      </c>
      <c r="G3884" s="94">
        <f t="shared" si="1766"/>
        <v>4.3006716003852752E-3</v>
      </c>
      <c r="H3884" s="95">
        <f t="shared" si="1758"/>
        <v>48687</v>
      </c>
      <c r="I3884" s="95">
        <f t="shared" si="1767"/>
        <v>48653</v>
      </c>
      <c r="J3884" s="96">
        <f t="shared" si="1759"/>
        <v>18</v>
      </c>
      <c r="K3884" s="96">
        <f t="shared" si="1760"/>
        <v>18</v>
      </c>
      <c r="L3884" s="8">
        <f t="shared" si="1778"/>
        <v>1.0043006699999999</v>
      </c>
      <c r="M3884" s="97">
        <f t="shared" si="1768"/>
        <v>1.0043006699999999</v>
      </c>
      <c r="N3884" s="97">
        <f t="shared" si="1769"/>
        <v>1.7042186091875255</v>
      </c>
      <c r="O3884" s="90">
        <f t="shared" si="1770"/>
        <v>1.7115478900000001</v>
      </c>
      <c r="P3884" s="90">
        <f t="shared" si="1771"/>
        <v>694.20141967999996</v>
      </c>
      <c r="Q3884" s="98">
        <f t="shared" si="1783"/>
        <v>127</v>
      </c>
      <c r="R3884" s="7">
        <f t="shared" si="1779"/>
        <v>5.4371999999999997E-2</v>
      </c>
      <c r="S3884" s="90">
        <f t="shared" si="1772"/>
        <v>37.745119590000002</v>
      </c>
      <c r="T3884" s="99">
        <f t="shared" si="1780"/>
        <v>0.117687</v>
      </c>
      <c r="U3884" s="98">
        <f t="shared" si="1773"/>
        <v>18</v>
      </c>
      <c r="V3884" s="98">
        <v>252</v>
      </c>
      <c r="W3884" s="97">
        <f t="shared" si="1774"/>
        <v>1.007978904</v>
      </c>
      <c r="X3884" s="90">
        <f t="shared" si="1775"/>
        <v>5.53896648</v>
      </c>
      <c r="Y3884" s="90">
        <f t="shared" si="1776"/>
        <v>43.284086070000001</v>
      </c>
      <c r="Z3884" s="100" t="str">
        <f t="shared" si="1781"/>
        <v>A+J=</v>
      </c>
      <c r="AA3884" s="95">
        <f t="shared" si="1782"/>
        <v>48653</v>
      </c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4"/>
      <c r="DP3884" s="1"/>
      <c r="DQ3884" s="1"/>
      <c r="DR3884" s="1"/>
      <c r="DS3884" s="1"/>
      <c r="DT3884" s="1"/>
      <c r="DU3884" s="1"/>
    </row>
    <row r="3885" spans="1:125" ht="12.75" x14ac:dyDescent="0.2">
      <c r="A3885" s="89">
        <f t="shared" si="1777"/>
        <v>48654</v>
      </c>
      <c r="B3885" s="105">
        <f t="shared" si="1761"/>
        <v>694.63757987999998</v>
      </c>
      <c r="C3885" s="90">
        <f t="shared" si="1762"/>
        <v>405.59859512999998</v>
      </c>
      <c r="D3885" s="91">
        <f t="shared" si="1763"/>
        <v>7245.38</v>
      </c>
      <c r="E3885" s="92">
        <f t="shared" si="1764"/>
        <v>7276.54</v>
      </c>
      <c r="F3885" s="93">
        <f t="shared" si="1765"/>
        <v>45763</v>
      </c>
      <c r="G3885" s="94">
        <f t="shared" si="1766"/>
        <v>4.3006716003852752E-3</v>
      </c>
      <c r="H3885" s="95">
        <f t="shared" si="1758"/>
        <v>48687</v>
      </c>
      <c r="I3885" s="95">
        <f t="shared" si="1767"/>
        <v>48687</v>
      </c>
      <c r="J3885" s="96">
        <f t="shared" si="1759"/>
        <v>23</v>
      </c>
      <c r="K3885" s="96">
        <f t="shared" si="1760"/>
        <v>1</v>
      </c>
      <c r="L3885" s="8">
        <f t="shared" si="1778"/>
        <v>1.0001865999999999</v>
      </c>
      <c r="M3885" s="97">
        <f t="shared" si="1768"/>
        <v>1.0043006699999999</v>
      </c>
      <c r="N3885" s="97">
        <f t="shared" si="1769"/>
        <v>1.7115478910334998</v>
      </c>
      <c r="O3885" s="90">
        <f t="shared" si="1770"/>
        <v>1.71186726</v>
      </c>
      <c r="P3885" s="90">
        <f t="shared" si="1771"/>
        <v>694.3309557</v>
      </c>
      <c r="Q3885" s="98">
        <f t="shared" si="1783"/>
        <v>0</v>
      </c>
      <c r="R3885" s="7">
        <f t="shared" si="1779"/>
        <v>0</v>
      </c>
      <c r="S3885" s="90">
        <f t="shared" si="1772"/>
        <v>0</v>
      </c>
      <c r="T3885" s="99">
        <f t="shared" si="1780"/>
        <v>0.117687</v>
      </c>
      <c r="U3885" s="98">
        <f t="shared" si="1773"/>
        <v>1</v>
      </c>
      <c r="V3885" s="98">
        <v>252</v>
      </c>
      <c r="W3885" s="97">
        <f t="shared" si="1774"/>
        <v>1.0004416110000001</v>
      </c>
      <c r="X3885" s="90">
        <f t="shared" si="1775"/>
        <v>0.30662418000000002</v>
      </c>
      <c r="Y3885" s="90">
        <f t="shared" si="1776"/>
        <v>0</v>
      </c>
      <c r="Z3885" s="100" t="str">
        <f t="shared" si="1781"/>
        <v>A+J=</v>
      </c>
      <c r="AA3885" s="95">
        <f t="shared" si="1782"/>
        <v>48687</v>
      </c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4"/>
      <c r="DP3885" s="1"/>
      <c r="DQ3885" s="1"/>
      <c r="DR3885" s="1"/>
      <c r="DS3885" s="1"/>
      <c r="DT3885" s="1"/>
      <c r="DU3885" s="1"/>
    </row>
    <row r="3886" spans="1:125" ht="12.75" x14ac:dyDescent="0.2">
      <c r="A3886" s="89">
        <f t="shared" si="1777"/>
        <v>48655</v>
      </c>
      <c r="B3886" s="105">
        <f t="shared" si="1761"/>
        <v>695.07401428000003</v>
      </c>
      <c r="C3886" s="90">
        <f t="shared" si="1762"/>
        <v>405.59859512999998</v>
      </c>
      <c r="D3886" s="91">
        <f t="shared" si="1763"/>
        <v>7245.38</v>
      </c>
      <c r="E3886" s="92">
        <f t="shared" si="1764"/>
        <v>7276.54</v>
      </c>
      <c r="F3886" s="93">
        <f t="shared" si="1765"/>
        <v>45763</v>
      </c>
      <c r="G3886" s="94">
        <f t="shared" si="1766"/>
        <v>4.3006716003852752E-3</v>
      </c>
      <c r="H3886" s="95">
        <f t="shared" si="1758"/>
        <v>48687</v>
      </c>
      <c r="I3886" s="95">
        <f t="shared" si="1767"/>
        <v>48687</v>
      </c>
      <c r="J3886" s="96">
        <f t="shared" si="1759"/>
        <v>23</v>
      </c>
      <c r="K3886" s="96">
        <f t="shared" si="1760"/>
        <v>2</v>
      </c>
      <c r="L3886" s="8">
        <f t="shared" si="1778"/>
        <v>1.0003732299999999</v>
      </c>
      <c r="M3886" s="97">
        <f t="shared" si="1768"/>
        <v>1.0043006699999999</v>
      </c>
      <c r="N3886" s="97">
        <f t="shared" si="1769"/>
        <v>1.7115478910334998</v>
      </c>
      <c r="O3886" s="90">
        <f t="shared" si="1770"/>
        <v>1.71218669</v>
      </c>
      <c r="P3886" s="90">
        <f t="shared" si="1771"/>
        <v>694.46051606000003</v>
      </c>
      <c r="Q3886" s="98">
        <f t="shared" si="1783"/>
        <v>0</v>
      </c>
      <c r="R3886" s="7">
        <f t="shared" si="1779"/>
        <v>0</v>
      </c>
      <c r="S3886" s="90">
        <f t="shared" si="1772"/>
        <v>0</v>
      </c>
      <c r="T3886" s="99">
        <f t="shared" si="1780"/>
        <v>0.117687</v>
      </c>
      <c r="U3886" s="98">
        <f t="shared" si="1773"/>
        <v>2</v>
      </c>
      <c r="V3886" s="98">
        <v>252</v>
      </c>
      <c r="W3886" s="97">
        <f t="shared" si="1774"/>
        <v>1.0008834170000001</v>
      </c>
      <c r="X3886" s="90">
        <f t="shared" si="1775"/>
        <v>0.61349821999999998</v>
      </c>
      <c r="Y3886" s="90">
        <f t="shared" si="1776"/>
        <v>0</v>
      </c>
      <c r="Z3886" s="100" t="str">
        <f t="shared" si="1781"/>
        <v>A+J=</v>
      </c>
      <c r="AA3886" s="95">
        <f t="shared" si="1782"/>
        <v>48687</v>
      </c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4"/>
      <c r="DP3886" s="1"/>
      <c r="DQ3886" s="1"/>
      <c r="DR3886" s="1"/>
      <c r="DS3886" s="1"/>
      <c r="DT3886" s="1"/>
      <c r="DU3886" s="1"/>
    </row>
    <row r="3887" spans="1:125" ht="12.75" x14ac:dyDescent="0.2">
      <c r="A3887" s="89">
        <f t="shared" si="1777"/>
        <v>48656</v>
      </c>
      <c r="B3887" s="105">
        <f t="shared" si="1761"/>
        <v>695.51073110000004</v>
      </c>
      <c r="C3887" s="90">
        <f t="shared" si="1762"/>
        <v>405.59859512999998</v>
      </c>
      <c r="D3887" s="91">
        <f t="shared" si="1763"/>
        <v>7245.38</v>
      </c>
      <c r="E3887" s="92">
        <f t="shared" si="1764"/>
        <v>7276.54</v>
      </c>
      <c r="F3887" s="93">
        <f t="shared" si="1765"/>
        <v>45763</v>
      </c>
      <c r="G3887" s="94">
        <f t="shared" si="1766"/>
        <v>4.3006716003852752E-3</v>
      </c>
      <c r="H3887" s="95">
        <f t="shared" si="1758"/>
        <v>48687</v>
      </c>
      <c r="I3887" s="95">
        <f t="shared" si="1767"/>
        <v>48687</v>
      </c>
      <c r="J3887" s="96">
        <f t="shared" si="1759"/>
        <v>23</v>
      </c>
      <c r="K3887" s="96">
        <f t="shared" si="1760"/>
        <v>3</v>
      </c>
      <c r="L3887" s="8">
        <f t="shared" si="1778"/>
        <v>1.00055991</v>
      </c>
      <c r="M3887" s="97">
        <f t="shared" si="1768"/>
        <v>1.0043006699999999</v>
      </c>
      <c r="N3887" s="97">
        <f t="shared" si="1769"/>
        <v>1.7115478910334998</v>
      </c>
      <c r="O3887" s="90">
        <f t="shared" si="1770"/>
        <v>1.7125062</v>
      </c>
      <c r="P3887" s="90">
        <f t="shared" si="1771"/>
        <v>694.59010886999999</v>
      </c>
      <c r="Q3887" s="98">
        <f t="shared" si="1783"/>
        <v>0</v>
      </c>
      <c r="R3887" s="7">
        <f t="shared" si="1779"/>
        <v>0</v>
      </c>
      <c r="S3887" s="90">
        <f t="shared" si="1772"/>
        <v>0</v>
      </c>
      <c r="T3887" s="99">
        <f t="shared" si="1780"/>
        <v>0.117687</v>
      </c>
      <c r="U3887" s="98">
        <f t="shared" si="1773"/>
        <v>3</v>
      </c>
      <c r="V3887" s="98">
        <v>252</v>
      </c>
      <c r="W3887" s="97">
        <f t="shared" si="1774"/>
        <v>1.001325418</v>
      </c>
      <c r="X3887" s="90">
        <f t="shared" si="1775"/>
        <v>0.92062222999999999</v>
      </c>
      <c r="Y3887" s="90">
        <f t="shared" si="1776"/>
        <v>0</v>
      </c>
      <c r="Z3887" s="100" t="str">
        <f t="shared" si="1781"/>
        <v>A+J=</v>
      </c>
      <c r="AA3887" s="95">
        <f t="shared" si="1782"/>
        <v>48687</v>
      </c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4"/>
      <c r="DP3887" s="1"/>
      <c r="DQ3887" s="1"/>
      <c r="DR3887" s="1"/>
      <c r="DS3887" s="1"/>
      <c r="DT3887" s="1"/>
      <c r="DU3887" s="1"/>
    </row>
    <row r="3888" spans="1:125" ht="12.75" x14ac:dyDescent="0.2">
      <c r="A3888" s="89">
        <f t="shared" si="1777"/>
        <v>48657</v>
      </c>
      <c r="B3888" s="105">
        <f t="shared" si="1761"/>
        <v>695.94771013000002</v>
      </c>
      <c r="C3888" s="90">
        <f t="shared" si="1762"/>
        <v>405.59859512999998</v>
      </c>
      <c r="D3888" s="91">
        <f t="shared" si="1763"/>
        <v>7245.38</v>
      </c>
      <c r="E3888" s="92">
        <f t="shared" si="1764"/>
        <v>7276.54</v>
      </c>
      <c r="F3888" s="93">
        <f t="shared" si="1765"/>
        <v>45763</v>
      </c>
      <c r="G3888" s="94">
        <f t="shared" si="1766"/>
        <v>4.3006716003852752E-3</v>
      </c>
      <c r="H3888" s="95">
        <f t="shared" si="1758"/>
        <v>48687</v>
      </c>
      <c r="I3888" s="95">
        <f t="shared" si="1767"/>
        <v>48687</v>
      </c>
      <c r="J3888" s="96">
        <f t="shared" si="1759"/>
        <v>23</v>
      </c>
      <c r="K3888" s="96">
        <f t="shared" si="1760"/>
        <v>4</v>
      </c>
      <c r="L3888" s="8">
        <f t="shared" si="1778"/>
        <v>1.00074661</v>
      </c>
      <c r="M3888" s="97">
        <f t="shared" si="1768"/>
        <v>1.0043006699999999</v>
      </c>
      <c r="N3888" s="97">
        <f t="shared" si="1769"/>
        <v>1.7115478910334998</v>
      </c>
      <c r="O3888" s="90">
        <f t="shared" si="1770"/>
        <v>1.71282574</v>
      </c>
      <c r="P3888" s="90">
        <f t="shared" si="1771"/>
        <v>694.71971384000005</v>
      </c>
      <c r="Q3888" s="98">
        <f t="shared" si="1783"/>
        <v>0</v>
      </c>
      <c r="R3888" s="7">
        <f t="shared" si="1779"/>
        <v>0</v>
      </c>
      <c r="S3888" s="90">
        <f t="shared" si="1772"/>
        <v>0</v>
      </c>
      <c r="T3888" s="99">
        <f t="shared" si="1780"/>
        <v>0.117687</v>
      </c>
      <c r="U3888" s="98">
        <f t="shared" si="1773"/>
        <v>4</v>
      </c>
      <c r="V3888" s="98">
        <v>252</v>
      </c>
      <c r="W3888" s="97">
        <f t="shared" si="1774"/>
        <v>1.001767614</v>
      </c>
      <c r="X3888" s="90">
        <f t="shared" si="1775"/>
        <v>1.2279962900000001</v>
      </c>
      <c r="Y3888" s="90">
        <f t="shared" si="1776"/>
        <v>0</v>
      </c>
      <c r="Z3888" s="100" t="str">
        <f t="shared" si="1781"/>
        <v>A+J=</v>
      </c>
      <c r="AA3888" s="95">
        <f t="shared" si="1782"/>
        <v>48687</v>
      </c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4"/>
      <c r="DP3888" s="1"/>
      <c r="DQ3888" s="1"/>
      <c r="DR3888" s="1"/>
      <c r="DS3888" s="1"/>
      <c r="DT3888" s="1"/>
      <c r="DU3888" s="1"/>
    </row>
    <row r="3889" spans="1:125" ht="12.75" x14ac:dyDescent="0.2">
      <c r="A3889" s="89">
        <f t="shared" si="1777"/>
        <v>48658</v>
      </c>
      <c r="B3889" s="105">
        <f t="shared" si="1761"/>
        <v>695.94771013000002</v>
      </c>
      <c r="C3889" s="90">
        <f t="shared" si="1762"/>
        <v>405.59859512999998</v>
      </c>
      <c r="D3889" s="91">
        <f t="shared" si="1763"/>
        <v>7245.38</v>
      </c>
      <c r="E3889" s="92">
        <f t="shared" si="1764"/>
        <v>7276.54</v>
      </c>
      <c r="F3889" s="93">
        <f t="shared" si="1765"/>
        <v>45763</v>
      </c>
      <c r="G3889" s="94">
        <f t="shared" si="1766"/>
        <v>4.3006716003852752E-3</v>
      </c>
      <c r="H3889" s="95">
        <f t="shared" si="1758"/>
        <v>48687</v>
      </c>
      <c r="I3889" s="95">
        <f t="shared" si="1767"/>
        <v>48687</v>
      </c>
      <c r="J3889" s="96">
        <f t="shared" si="1759"/>
        <v>23</v>
      </c>
      <c r="K3889" s="96">
        <f t="shared" si="1760"/>
        <v>4</v>
      </c>
      <c r="L3889" s="8">
        <f t="shared" si="1778"/>
        <v>1.00074661</v>
      </c>
      <c r="M3889" s="97">
        <f t="shared" si="1768"/>
        <v>1.0043006699999999</v>
      </c>
      <c r="N3889" s="97">
        <f t="shared" si="1769"/>
        <v>1.7115478910334998</v>
      </c>
      <c r="O3889" s="90">
        <f t="shared" si="1770"/>
        <v>1.71282574</v>
      </c>
      <c r="P3889" s="90">
        <f t="shared" si="1771"/>
        <v>694.71971384000005</v>
      </c>
      <c r="Q3889" s="98">
        <f t="shared" si="1783"/>
        <v>0</v>
      </c>
      <c r="R3889" s="7">
        <f t="shared" si="1779"/>
        <v>0</v>
      </c>
      <c r="S3889" s="90">
        <f t="shared" si="1772"/>
        <v>0</v>
      </c>
      <c r="T3889" s="99">
        <f t="shared" si="1780"/>
        <v>0.117687</v>
      </c>
      <c r="U3889" s="98">
        <f t="shared" si="1773"/>
        <v>4</v>
      </c>
      <c r="V3889" s="98">
        <v>252</v>
      </c>
      <c r="W3889" s="97">
        <f t="shared" si="1774"/>
        <v>1.001767614</v>
      </c>
      <c r="X3889" s="90">
        <f t="shared" si="1775"/>
        <v>1.2279962900000001</v>
      </c>
      <c r="Y3889" s="90">
        <f t="shared" si="1776"/>
        <v>0</v>
      </c>
      <c r="Z3889" s="100" t="str">
        <f t="shared" si="1781"/>
        <v>A+J=</v>
      </c>
      <c r="AA3889" s="95">
        <f t="shared" si="1782"/>
        <v>48687</v>
      </c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4"/>
      <c r="DP3889" s="1"/>
      <c r="DQ3889" s="1"/>
      <c r="DR3889" s="1"/>
      <c r="DS3889" s="1"/>
      <c r="DT3889" s="1"/>
      <c r="DU3889" s="1"/>
    </row>
    <row r="3890" spans="1:125" ht="12.75" x14ac:dyDescent="0.2">
      <c r="A3890" s="89">
        <f t="shared" si="1777"/>
        <v>48659</v>
      </c>
      <c r="B3890" s="105">
        <f t="shared" si="1761"/>
        <v>695.94771013000002</v>
      </c>
      <c r="C3890" s="90">
        <f t="shared" si="1762"/>
        <v>405.59859512999998</v>
      </c>
      <c r="D3890" s="91">
        <f t="shared" si="1763"/>
        <v>7245.38</v>
      </c>
      <c r="E3890" s="92">
        <f t="shared" si="1764"/>
        <v>7276.54</v>
      </c>
      <c r="F3890" s="93">
        <f t="shared" si="1765"/>
        <v>45763</v>
      </c>
      <c r="G3890" s="94">
        <f t="shared" si="1766"/>
        <v>4.3006716003852752E-3</v>
      </c>
      <c r="H3890" s="95">
        <f t="shared" si="1758"/>
        <v>48687</v>
      </c>
      <c r="I3890" s="95">
        <f t="shared" si="1767"/>
        <v>48687</v>
      </c>
      <c r="J3890" s="96">
        <f t="shared" si="1759"/>
        <v>23</v>
      </c>
      <c r="K3890" s="96">
        <f t="shared" si="1760"/>
        <v>4</v>
      </c>
      <c r="L3890" s="8">
        <f t="shared" si="1778"/>
        <v>1.00074661</v>
      </c>
      <c r="M3890" s="97">
        <f t="shared" si="1768"/>
        <v>1.0043006699999999</v>
      </c>
      <c r="N3890" s="97">
        <f t="shared" si="1769"/>
        <v>1.7115478910334998</v>
      </c>
      <c r="O3890" s="90">
        <f t="shared" si="1770"/>
        <v>1.71282574</v>
      </c>
      <c r="P3890" s="90">
        <f t="shared" si="1771"/>
        <v>694.71971384000005</v>
      </c>
      <c r="Q3890" s="98">
        <f t="shared" si="1783"/>
        <v>0</v>
      </c>
      <c r="R3890" s="7">
        <f t="shared" si="1779"/>
        <v>0</v>
      </c>
      <c r="S3890" s="90">
        <f t="shared" si="1772"/>
        <v>0</v>
      </c>
      <c r="T3890" s="99">
        <f t="shared" si="1780"/>
        <v>0.117687</v>
      </c>
      <c r="U3890" s="98">
        <f t="shared" si="1773"/>
        <v>4</v>
      </c>
      <c r="V3890" s="98">
        <v>252</v>
      </c>
      <c r="W3890" s="97">
        <f t="shared" si="1774"/>
        <v>1.001767614</v>
      </c>
      <c r="X3890" s="90">
        <f t="shared" si="1775"/>
        <v>1.2279962900000001</v>
      </c>
      <c r="Y3890" s="90">
        <f t="shared" si="1776"/>
        <v>0</v>
      </c>
      <c r="Z3890" s="100" t="str">
        <f t="shared" si="1781"/>
        <v>A+J=</v>
      </c>
      <c r="AA3890" s="95">
        <f t="shared" si="1782"/>
        <v>48687</v>
      </c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4"/>
      <c r="DP3890" s="1"/>
      <c r="DQ3890" s="1"/>
      <c r="DR3890" s="1"/>
      <c r="DS3890" s="1"/>
      <c r="DT3890" s="1"/>
      <c r="DU3890" s="1"/>
    </row>
    <row r="3891" spans="1:125" ht="12.75" x14ac:dyDescent="0.2">
      <c r="A3891" s="89">
        <f t="shared" si="1777"/>
        <v>48660</v>
      </c>
      <c r="B3891" s="105">
        <f t="shared" si="1761"/>
        <v>696.38497180000002</v>
      </c>
      <c r="C3891" s="90">
        <f t="shared" si="1762"/>
        <v>405.59859512999998</v>
      </c>
      <c r="D3891" s="91">
        <f t="shared" si="1763"/>
        <v>7245.38</v>
      </c>
      <c r="E3891" s="92">
        <f t="shared" si="1764"/>
        <v>7276.54</v>
      </c>
      <c r="F3891" s="93">
        <f t="shared" si="1765"/>
        <v>45763</v>
      </c>
      <c r="G3891" s="94">
        <f t="shared" si="1766"/>
        <v>4.3006716003852752E-3</v>
      </c>
      <c r="H3891" s="95">
        <f t="shared" si="1758"/>
        <v>48687</v>
      </c>
      <c r="I3891" s="95">
        <f t="shared" si="1767"/>
        <v>48687</v>
      </c>
      <c r="J3891" s="96">
        <f t="shared" si="1759"/>
        <v>23</v>
      </c>
      <c r="K3891" s="96">
        <f t="shared" si="1760"/>
        <v>5</v>
      </c>
      <c r="L3891" s="8">
        <f t="shared" si="1778"/>
        <v>1.0009333499999999</v>
      </c>
      <c r="M3891" s="97">
        <f t="shared" si="1768"/>
        <v>1.0043006699999999</v>
      </c>
      <c r="N3891" s="97">
        <f t="shared" si="1769"/>
        <v>1.7115478910334998</v>
      </c>
      <c r="O3891" s="90">
        <f t="shared" si="1770"/>
        <v>1.71314536</v>
      </c>
      <c r="P3891" s="90">
        <f t="shared" si="1771"/>
        <v>694.84935126000005</v>
      </c>
      <c r="Q3891" s="98">
        <f t="shared" si="1783"/>
        <v>0</v>
      </c>
      <c r="R3891" s="7">
        <f t="shared" si="1779"/>
        <v>0</v>
      </c>
      <c r="S3891" s="90">
        <f t="shared" si="1772"/>
        <v>0</v>
      </c>
      <c r="T3891" s="99">
        <f t="shared" si="1780"/>
        <v>0.117687</v>
      </c>
      <c r="U3891" s="98">
        <f t="shared" si="1773"/>
        <v>5</v>
      </c>
      <c r="V3891" s="98">
        <v>252</v>
      </c>
      <c r="W3891" s="97">
        <f t="shared" si="1774"/>
        <v>1.002210005</v>
      </c>
      <c r="X3891" s="90">
        <f t="shared" si="1775"/>
        <v>1.53562054</v>
      </c>
      <c r="Y3891" s="90">
        <f t="shared" si="1776"/>
        <v>0</v>
      </c>
      <c r="Z3891" s="100" t="str">
        <f t="shared" si="1781"/>
        <v>A+J=</v>
      </c>
      <c r="AA3891" s="95">
        <f t="shared" si="1782"/>
        <v>48687</v>
      </c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4"/>
      <c r="DP3891" s="1"/>
      <c r="DQ3891" s="1"/>
      <c r="DR3891" s="1"/>
      <c r="DS3891" s="1"/>
      <c r="DT3891" s="1"/>
      <c r="DU3891" s="1"/>
    </row>
    <row r="3892" spans="1:125" ht="12.75" x14ac:dyDescent="0.2">
      <c r="A3892" s="89">
        <f t="shared" si="1777"/>
        <v>48661</v>
      </c>
      <c r="B3892" s="105">
        <f t="shared" si="1761"/>
        <v>696.82250879000003</v>
      </c>
      <c r="C3892" s="90">
        <f t="shared" si="1762"/>
        <v>405.59859512999998</v>
      </c>
      <c r="D3892" s="91">
        <f t="shared" si="1763"/>
        <v>7245.38</v>
      </c>
      <c r="E3892" s="92">
        <f t="shared" si="1764"/>
        <v>7276.54</v>
      </c>
      <c r="F3892" s="93">
        <f t="shared" si="1765"/>
        <v>45763</v>
      </c>
      <c r="G3892" s="94">
        <f t="shared" si="1766"/>
        <v>4.3006716003852752E-3</v>
      </c>
      <c r="H3892" s="95">
        <f t="shared" si="1758"/>
        <v>48687</v>
      </c>
      <c r="I3892" s="95">
        <f t="shared" si="1767"/>
        <v>48687</v>
      </c>
      <c r="J3892" s="96">
        <f t="shared" si="1759"/>
        <v>23</v>
      </c>
      <c r="K3892" s="96">
        <f t="shared" si="1760"/>
        <v>6</v>
      </c>
      <c r="L3892" s="8">
        <f t="shared" si="1778"/>
        <v>1.0011201300000001</v>
      </c>
      <c r="M3892" s="97">
        <f t="shared" si="1768"/>
        <v>1.0043006699999999</v>
      </c>
      <c r="N3892" s="97">
        <f t="shared" si="1769"/>
        <v>1.7115478910334998</v>
      </c>
      <c r="O3892" s="90">
        <f t="shared" si="1770"/>
        <v>1.71346504</v>
      </c>
      <c r="P3892" s="90">
        <f t="shared" si="1771"/>
        <v>694.97901302000002</v>
      </c>
      <c r="Q3892" s="98">
        <f t="shared" si="1783"/>
        <v>0</v>
      </c>
      <c r="R3892" s="7">
        <f t="shared" si="1779"/>
        <v>0</v>
      </c>
      <c r="S3892" s="90">
        <f t="shared" si="1772"/>
        <v>0</v>
      </c>
      <c r="T3892" s="99">
        <f t="shared" si="1780"/>
        <v>0.117687</v>
      </c>
      <c r="U3892" s="98">
        <f t="shared" si="1773"/>
        <v>6</v>
      </c>
      <c r="V3892" s="98">
        <v>252</v>
      </c>
      <c r="W3892" s="97">
        <f t="shared" si="1774"/>
        <v>1.002652592</v>
      </c>
      <c r="X3892" s="90">
        <f t="shared" si="1775"/>
        <v>1.8434957700000001</v>
      </c>
      <c r="Y3892" s="90">
        <f t="shared" si="1776"/>
        <v>0</v>
      </c>
      <c r="Z3892" s="100" t="str">
        <f t="shared" si="1781"/>
        <v>A+J=</v>
      </c>
      <c r="AA3892" s="95">
        <f t="shared" si="1782"/>
        <v>48687</v>
      </c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4"/>
      <c r="DP3892" s="1"/>
      <c r="DQ3892" s="1"/>
      <c r="DR3892" s="1"/>
      <c r="DS3892" s="1"/>
      <c r="DT3892" s="1"/>
      <c r="DU3892" s="1"/>
    </row>
    <row r="3893" spans="1:125" ht="12.75" x14ac:dyDescent="0.2">
      <c r="A3893" s="89">
        <f t="shared" si="1777"/>
        <v>48662</v>
      </c>
      <c r="B3893" s="105">
        <f t="shared" si="1761"/>
        <v>697.26032050999993</v>
      </c>
      <c r="C3893" s="90">
        <f t="shared" si="1762"/>
        <v>405.59859512999998</v>
      </c>
      <c r="D3893" s="91">
        <f t="shared" si="1763"/>
        <v>7245.38</v>
      </c>
      <c r="E3893" s="92">
        <f t="shared" si="1764"/>
        <v>7276.54</v>
      </c>
      <c r="F3893" s="93">
        <f t="shared" si="1765"/>
        <v>45763</v>
      </c>
      <c r="G3893" s="94">
        <f t="shared" si="1766"/>
        <v>4.3006716003852752E-3</v>
      </c>
      <c r="H3893" s="95">
        <f t="shared" si="1758"/>
        <v>48687</v>
      </c>
      <c r="I3893" s="95">
        <f t="shared" si="1767"/>
        <v>48687</v>
      </c>
      <c r="J3893" s="96">
        <f t="shared" si="1759"/>
        <v>23</v>
      </c>
      <c r="K3893" s="96">
        <f t="shared" si="1760"/>
        <v>7</v>
      </c>
      <c r="L3893" s="8">
        <f t="shared" si="1778"/>
        <v>1.0013069400000001</v>
      </c>
      <c r="M3893" s="97">
        <f t="shared" si="1768"/>
        <v>1.0043006699999999</v>
      </c>
      <c r="N3893" s="97">
        <f t="shared" si="1769"/>
        <v>1.7115478910334998</v>
      </c>
      <c r="O3893" s="90">
        <f t="shared" si="1770"/>
        <v>1.7137847799999999</v>
      </c>
      <c r="P3893" s="90">
        <f t="shared" si="1771"/>
        <v>695.10869911999998</v>
      </c>
      <c r="Q3893" s="98">
        <f t="shared" si="1783"/>
        <v>0</v>
      </c>
      <c r="R3893" s="7">
        <f t="shared" si="1779"/>
        <v>0</v>
      </c>
      <c r="S3893" s="90">
        <f t="shared" si="1772"/>
        <v>0</v>
      </c>
      <c r="T3893" s="99">
        <f t="shared" si="1780"/>
        <v>0.117687</v>
      </c>
      <c r="U3893" s="98">
        <f t="shared" si="1773"/>
        <v>7</v>
      </c>
      <c r="V3893" s="98">
        <v>252</v>
      </c>
      <c r="W3893" s="97">
        <f t="shared" si="1774"/>
        <v>1.0030953739999999</v>
      </c>
      <c r="X3893" s="90">
        <f t="shared" si="1775"/>
        <v>2.1516213899999999</v>
      </c>
      <c r="Y3893" s="90">
        <f t="shared" si="1776"/>
        <v>0</v>
      </c>
      <c r="Z3893" s="100" t="str">
        <f t="shared" si="1781"/>
        <v>A+J=</v>
      </c>
      <c r="AA3893" s="95">
        <f t="shared" si="1782"/>
        <v>48687</v>
      </c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4"/>
      <c r="DP3893" s="1"/>
      <c r="DQ3893" s="1"/>
      <c r="DR3893" s="1"/>
      <c r="DS3893" s="1"/>
      <c r="DT3893" s="1"/>
      <c r="DU3893" s="1"/>
    </row>
    <row r="3894" spans="1:125" ht="12.75" x14ac:dyDescent="0.2">
      <c r="A3894" s="89">
        <f t="shared" si="1777"/>
        <v>48663</v>
      </c>
      <c r="B3894" s="105">
        <f t="shared" si="1761"/>
        <v>697.69840776000001</v>
      </c>
      <c r="C3894" s="90">
        <f t="shared" si="1762"/>
        <v>405.59859512999998</v>
      </c>
      <c r="D3894" s="91">
        <f t="shared" si="1763"/>
        <v>7245.38</v>
      </c>
      <c r="E3894" s="92">
        <f t="shared" si="1764"/>
        <v>7276.54</v>
      </c>
      <c r="F3894" s="93">
        <f t="shared" si="1765"/>
        <v>45763</v>
      </c>
      <c r="G3894" s="94">
        <f t="shared" si="1766"/>
        <v>4.3006716003852752E-3</v>
      </c>
      <c r="H3894" s="95">
        <f t="shared" ref="H3894:H3957" si="1784">IF(DAY(A3894)=15,VLOOKUP(A3894,AH$169:AM$459,4),H3893)</f>
        <v>48687</v>
      </c>
      <c r="I3894" s="95">
        <f t="shared" si="1767"/>
        <v>48687</v>
      </c>
      <c r="J3894" s="96">
        <f t="shared" ref="J3894:J3957" si="1785">IF(I3894=I3893,J3893,NETWORKDAYS(I3893,I3894,$AD$169:$AD$511)-1)</f>
        <v>23</v>
      </c>
      <c r="K3894" s="96">
        <f t="shared" ref="K3894:K3957" si="1786">(J3894-(NETWORKDAYS(A3894,I3894,AD$169:AD$511)-1))</f>
        <v>8</v>
      </c>
      <c r="L3894" s="8">
        <f t="shared" si="1778"/>
        <v>1.0014937900000001</v>
      </c>
      <c r="M3894" s="97">
        <f t="shared" si="1768"/>
        <v>1.0043006699999999</v>
      </c>
      <c r="N3894" s="97">
        <f t="shared" si="1769"/>
        <v>1.7115478910334998</v>
      </c>
      <c r="O3894" s="90">
        <f t="shared" si="1770"/>
        <v>1.7141045800000001</v>
      </c>
      <c r="P3894" s="90">
        <f t="shared" si="1771"/>
        <v>695.23840955000003</v>
      </c>
      <c r="Q3894" s="98">
        <f t="shared" si="1783"/>
        <v>0</v>
      </c>
      <c r="R3894" s="7">
        <f t="shared" si="1779"/>
        <v>0</v>
      </c>
      <c r="S3894" s="90">
        <f t="shared" si="1772"/>
        <v>0</v>
      </c>
      <c r="T3894" s="99">
        <f t="shared" si="1780"/>
        <v>0.117687</v>
      </c>
      <c r="U3894" s="98">
        <f t="shared" si="1773"/>
        <v>8</v>
      </c>
      <c r="V3894" s="98">
        <v>252</v>
      </c>
      <c r="W3894" s="97">
        <f t="shared" si="1774"/>
        <v>1.0035383520000001</v>
      </c>
      <c r="X3894" s="90">
        <f t="shared" si="1775"/>
        <v>2.4599982100000002</v>
      </c>
      <c r="Y3894" s="90">
        <f t="shared" si="1776"/>
        <v>0</v>
      </c>
      <c r="Z3894" s="100" t="str">
        <f t="shared" si="1781"/>
        <v>A+J=</v>
      </c>
      <c r="AA3894" s="95">
        <f t="shared" si="1782"/>
        <v>48687</v>
      </c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4"/>
      <c r="DP3894" s="1"/>
      <c r="DQ3894" s="1"/>
      <c r="DR3894" s="1"/>
      <c r="DS3894" s="1"/>
      <c r="DT3894" s="1"/>
      <c r="DU3894" s="1"/>
    </row>
    <row r="3895" spans="1:125" ht="12.75" x14ac:dyDescent="0.2">
      <c r="A3895" s="89">
        <f t="shared" si="1777"/>
        <v>48664</v>
      </c>
      <c r="B3895" s="105">
        <f t="shared" si="1761"/>
        <v>698.13676658999998</v>
      </c>
      <c r="C3895" s="90">
        <f t="shared" si="1762"/>
        <v>405.59859512999998</v>
      </c>
      <c r="D3895" s="91">
        <f t="shared" si="1763"/>
        <v>7245.38</v>
      </c>
      <c r="E3895" s="92">
        <f t="shared" si="1764"/>
        <v>7276.54</v>
      </c>
      <c r="F3895" s="93">
        <f t="shared" si="1765"/>
        <v>45763</v>
      </c>
      <c r="G3895" s="94">
        <f t="shared" si="1766"/>
        <v>4.3006716003852752E-3</v>
      </c>
      <c r="H3895" s="95">
        <f t="shared" si="1784"/>
        <v>48687</v>
      </c>
      <c r="I3895" s="95">
        <f t="shared" si="1767"/>
        <v>48687</v>
      </c>
      <c r="J3895" s="96">
        <f t="shared" si="1785"/>
        <v>23</v>
      </c>
      <c r="K3895" s="96">
        <f t="shared" si="1786"/>
        <v>9</v>
      </c>
      <c r="L3895" s="8">
        <f t="shared" si="1778"/>
        <v>1.0016806700000001</v>
      </c>
      <c r="M3895" s="97">
        <f t="shared" si="1768"/>
        <v>1.0043006699999999</v>
      </c>
      <c r="N3895" s="97">
        <f t="shared" si="1769"/>
        <v>1.7115478910334998</v>
      </c>
      <c r="O3895" s="90">
        <f t="shared" si="1770"/>
        <v>1.71442443</v>
      </c>
      <c r="P3895" s="90">
        <f t="shared" si="1771"/>
        <v>695.36814026000002</v>
      </c>
      <c r="Q3895" s="98">
        <f t="shared" si="1783"/>
        <v>0</v>
      </c>
      <c r="R3895" s="7">
        <f t="shared" si="1779"/>
        <v>0</v>
      </c>
      <c r="S3895" s="90">
        <f t="shared" si="1772"/>
        <v>0</v>
      </c>
      <c r="T3895" s="99">
        <f t="shared" si="1780"/>
        <v>0.117687</v>
      </c>
      <c r="U3895" s="98">
        <f t="shared" si="1773"/>
        <v>9</v>
      </c>
      <c r="V3895" s="98">
        <v>252</v>
      </c>
      <c r="W3895" s="97">
        <f t="shared" si="1774"/>
        <v>1.003981526</v>
      </c>
      <c r="X3895" s="90">
        <f t="shared" si="1775"/>
        <v>2.76862633</v>
      </c>
      <c r="Y3895" s="90">
        <f t="shared" si="1776"/>
        <v>0</v>
      </c>
      <c r="Z3895" s="100" t="str">
        <f t="shared" si="1781"/>
        <v>A+J=</v>
      </c>
      <c r="AA3895" s="95">
        <f t="shared" si="1782"/>
        <v>48687</v>
      </c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4"/>
      <c r="DP3895" s="1"/>
      <c r="DQ3895" s="1"/>
      <c r="DR3895" s="1"/>
      <c r="DS3895" s="1"/>
      <c r="DT3895" s="1"/>
      <c r="DU3895" s="1"/>
    </row>
    <row r="3896" spans="1:125" ht="12.75" x14ac:dyDescent="0.2">
      <c r="A3896" s="89">
        <f t="shared" si="1777"/>
        <v>48665</v>
      </c>
      <c r="B3896" s="105">
        <f t="shared" ref="B3896:B3959" si="1787">(P3896+X3896)</f>
        <v>698.13676658999998</v>
      </c>
      <c r="C3896" s="90">
        <f t="shared" ref="C3896:C3959" si="1788">TRUNC(IF(Q3895&gt;0,VLOOKUP(A3895,$AD$21:$AE$123,2),C3895),8)</f>
        <v>405.59859512999998</v>
      </c>
      <c r="D3896" s="91">
        <f t="shared" ref="D3896:D3959" si="1789">IF(E3896=E3895,D3895,E3895)</f>
        <v>7245.38</v>
      </c>
      <c r="E3896" s="92">
        <f t="shared" ref="E3896:E3959" si="1790">IF(K3896=1,VLOOKUP(A3895,AP$19:AR$142,3),E3895)</f>
        <v>7276.54</v>
      </c>
      <c r="F3896" s="93">
        <f t="shared" ref="F3896:F3959" si="1791">IF(D3896=D3895,F3895,A3896)</f>
        <v>45763</v>
      </c>
      <c r="G3896" s="94">
        <f t="shared" ref="G3896:G3959" si="1792">(E3896/D3896)-1</f>
        <v>4.3006716003852752E-3</v>
      </c>
      <c r="H3896" s="95">
        <f t="shared" si="1784"/>
        <v>48687</v>
      </c>
      <c r="I3896" s="95">
        <f t="shared" ref="I3896:I3959" si="1793">IF(A3896&gt;I3895,H3896,I3895)</f>
        <v>48687</v>
      </c>
      <c r="J3896" s="96">
        <f t="shared" si="1785"/>
        <v>23</v>
      </c>
      <c r="K3896" s="96">
        <f t="shared" si="1786"/>
        <v>9</v>
      </c>
      <c r="L3896" s="8">
        <f t="shared" si="1778"/>
        <v>1.0016806700000001</v>
      </c>
      <c r="M3896" s="97">
        <f t="shared" ref="M3896:M3959" si="1794">IF(I3896&gt;I3895,L3895,M3895)</f>
        <v>1.0043006699999999</v>
      </c>
      <c r="N3896" s="97">
        <f t="shared" ref="N3896:N3959" si="1795">IF(I3896&gt;I3895,N3895*M3896,N3895)</f>
        <v>1.7115478910334998</v>
      </c>
      <c r="O3896" s="90">
        <f t="shared" ref="O3896:O3959" si="1796">TRUNC(TRUNC((L3896*N3896),15),8)</f>
        <v>1.71442443</v>
      </c>
      <c r="P3896" s="90">
        <f t="shared" ref="P3896:P3959" si="1797">TRUNC(C3896*O3896,8)</f>
        <v>695.36814026000002</v>
      </c>
      <c r="Q3896" s="98">
        <f t="shared" si="1783"/>
        <v>0</v>
      </c>
      <c r="R3896" s="7">
        <f t="shared" si="1779"/>
        <v>0</v>
      </c>
      <c r="S3896" s="90">
        <f t="shared" ref="S3896:S3959" si="1798">IF(R3896&gt;0,TRUNC(R3896*P3896,8),0)</f>
        <v>0</v>
      </c>
      <c r="T3896" s="99">
        <f t="shared" si="1780"/>
        <v>0.117687</v>
      </c>
      <c r="U3896" s="98">
        <f t="shared" ref="U3896:U3959" si="1799">IF(Q3895&gt;0,1,IF(K3896=K3895,U3895,U3895+1))</f>
        <v>9</v>
      </c>
      <c r="V3896" s="98">
        <v>252</v>
      </c>
      <c r="W3896" s="97">
        <f t="shared" ref="W3896:W3959" si="1800">ROUND((1+T3896)^TRUNC((U3896/V3896),9),9)</f>
        <v>1.003981526</v>
      </c>
      <c r="X3896" s="90">
        <f t="shared" ref="X3896:X3959" si="1801">TRUNC((P3896*(W3896-1)),8)</f>
        <v>2.76862633</v>
      </c>
      <c r="Y3896" s="90">
        <f t="shared" ref="Y3896:Y3959" si="1802">IF(Q3896&gt;0,S3896+X3896,0)</f>
        <v>0</v>
      </c>
      <c r="Z3896" s="100" t="str">
        <f t="shared" si="1781"/>
        <v>A+J=</v>
      </c>
      <c r="AA3896" s="95">
        <f t="shared" si="1782"/>
        <v>48687</v>
      </c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4"/>
      <c r="DP3896" s="1"/>
      <c r="DQ3896" s="1"/>
      <c r="DR3896" s="1"/>
      <c r="DS3896" s="1"/>
      <c r="DT3896" s="1"/>
      <c r="DU3896" s="1"/>
    </row>
    <row r="3897" spans="1:125" ht="12.75" x14ac:dyDescent="0.2">
      <c r="A3897" s="89">
        <f t="shared" si="1777"/>
        <v>48666</v>
      </c>
      <c r="B3897" s="105">
        <f t="shared" si="1787"/>
        <v>698.13676658999998</v>
      </c>
      <c r="C3897" s="90">
        <f t="shared" si="1788"/>
        <v>405.59859512999998</v>
      </c>
      <c r="D3897" s="91">
        <f t="shared" si="1789"/>
        <v>7245.38</v>
      </c>
      <c r="E3897" s="92">
        <f t="shared" si="1790"/>
        <v>7276.54</v>
      </c>
      <c r="F3897" s="93">
        <f t="shared" si="1791"/>
        <v>45763</v>
      </c>
      <c r="G3897" s="94">
        <f t="shared" si="1792"/>
        <v>4.3006716003852752E-3</v>
      </c>
      <c r="H3897" s="95">
        <f t="shared" si="1784"/>
        <v>48687</v>
      </c>
      <c r="I3897" s="95">
        <f t="shared" si="1793"/>
        <v>48687</v>
      </c>
      <c r="J3897" s="96">
        <f t="shared" si="1785"/>
        <v>23</v>
      </c>
      <c r="K3897" s="96">
        <f t="shared" si="1786"/>
        <v>9</v>
      </c>
      <c r="L3897" s="8">
        <f t="shared" si="1778"/>
        <v>1.0016806700000001</v>
      </c>
      <c r="M3897" s="97">
        <f t="shared" si="1794"/>
        <v>1.0043006699999999</v>
      </c>
      <c r="N3897" s="97">
        <f t="shared" si="1795"/>
        <v>1.7115478910334998</v>
      </c>
      <c r="O3897" s="90">
        <f t="shared" si="1796"/>
        <v>1.71442443</v>
      </c>
      <c r="P3897" s="90">
        <f t="shared" si="1797"/>
        <v>695.36814026000002</v>
      </c>
      <c r="Q3897" s="98">
        <f t="shared" si="1783"/>
        <v>0</v>
      </c>
      <c r="R3897" s="7">
        <f t="shared" si="1779"/>
        <v>0</v>
      </c>
      <c r="S3897" s="90">
        <f t="shared" si="1798"/>
        <v>0</v>
      </c>
      <c r="T3897" s="99">
        <f t="shared" si="1780"/>
        <v>0.117687</v>
      </c>
      <c r="U3897" s="98">
        <f t="shared" si="1799"/>
        <v>9</v>
      </c>
      <c r="V3897" s="98">
        <v>252</v>
      </c>
      <c r="W3897" s="97">
        <f t="shared" si="1800"/>
        <v>1.003981526</v>
      </c>
      <c r="X3897" s="90">
        <f t="shared" si="1801"/>
        <v>2.76862633</v>
      </c>
      <c r="Y3897" s="90">
        <f t="shared" si="1802"/>
        <v>0</v>
      </c>
      <c r="Z3897" s="100" t="str">
        <f t="shared" si="1781"/>
        <v>A+J=</v>
      </c>
      <c r="AA3897" s="95">
        <f t="shared" si="1782"/>
        <v>48687</v>
      </c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4"/>
      <c r="DP3897" s="1"/>
      <c r="DQ3897" s="1"/>
      <c r="DR3897" s="1"/>
      <c r="DS3897" s="1"/>
      <c r="DT3897" s="1"/>
      <c r="DU3897" s="1"/>
    </row>
    <row r="3898" spans="1:125" ht="12.75" x14ac:dyDescent="0.2">
      <c r="A3898" s="89">
        <f t="shared" si="1777"/>
        <v>48667</v>
      </c>
      <c r="B3898" s="105">
        <f t="shared" si="1787"/>
        <v>698.57540045999997</v>
      </c>
      <c r="C3898" s="90">
        <f t="shared" si="1788"/>
        <v>405.59859512999998</v>
      </c>
      <c r="D3898" s="91">
        <f t="shared" si="1789"/>
        <v>7245.38</v>
      </c>
      <c r="E3898" s="92">
        <f t="shared" si="1790"/>
        <v>7276.54</v>
      </c>
      <c r="F3898" s="93">
        <f t="shared" si="1791"/>
        <v>45763</v>
      </c>
      <c r="G3898" s="94">
        <f t="shared" si="1792"/>
        <v>4.3006716003852752E-3</v>
      </c>
      <c r="H3898" s="95">
        <f t="shared" si="1784"/>
        <v>48687</v>
      </c>
      <c r="I3898" s="95">
        <f t="shared" si="1793"/>
        <v>48687</v>
      </c>
      <c r="J3898" s="96">
        <f t="shared" si="1785"/>
        <v>23</v>
      </c>
      <c r="K3898" s="96">
        <f t="shared" si="1786"/>
        <v>10</v>
      </c>
      <c r="L3898" s="8">
        <f t="shared" si="1778"/>
        <v>1.0018675800000001</v>
      </c>
      <c r="M3898" s="97">
        <f t="shared" si="1794"/>
        <v>1.0043006699999999</v>
      </c>
      <c r="N3898" s="97">
        <f t="shared" si="1795"/>
        <v>1.7115478910334998</v>
      </c>
      <c r="O3898" s="90">
        <f t="shared" si="1796"/>
        <v>1.71474434</v>
      </c>
      <c r="P3898" s="90">
        <f t="shared" si="1797"/>
        <v>695.49789530999999</v>
      </c>
      <c r="Q3898" s="98">
        <f t="shared" si="1783"/>
        <v>0</v>
      </c>
      <c r="R3898" s="7">
        <f t="shared" si="1779"/>
        <v>0</v>
      </c>
      <c r="S3898" s="90">
        <f t="shared" si="1798"/>
        <v>0</v>
      </c>
      <c r="T3898" s="99">
        <f t="shared" si="1780"/>
        <v>0.117687</v>
      </c>
      <c r="U3898" s="98">
        <f t="shared" si="1799"/>
        <v>10</v>
      </c>
      <c r="V3898" s="98">
        <v>252</v>
      </c>
      <c r="W3898" s="97">
        <f t="shared" si="1800"/>
        <v>1.0044248950000001</v>
      </c>
      <c r="X3898" s="90">
        <f t="shared" si="1801"/>
        <v>3.0775051499999999</v>
      </c>
      <c r="Y3898" s="90">
        <f t="shared" si="1802"/>
        <v>0</v>
      </c>
      <c r="Z3898" s="100" t="str">
        <f t="shared" si="1781"/>
        <v>A+J=</v>
      </c>
      <c r="AA3898" s="95">
        <f t="shared" si="1782"/>
        <v>48687</v>
      </c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4"/>
      <c r="DP3898" s="1"/>
      <c r="DQ3898" s="1"/>
      <c r="DR3898" s="1"/>
      <c r="DS3898" s="1"/>
      <c r="DT3898" s="1"/>
      <c r="DU3898" s="1"/>
    </row>
    <row r="3899" spans="1:125" ht="12.75" x14ac:dyDescent="0.2">
      <c r="A3899" s="89">
        <f t="shared" si="1777"/>
        <v>48668</v>
      </c>
      <c r="B3899" s="105">
        <f t="shared" si="1787"/>
        <v>699.01431834000005</v>
      </c>
      <c r="C3899" s="90">
        <f t="shared" si="1788"/>
        <v>405.59859512999998</v>
      </c>
      <c r="D3899" s="91">
        <f t="shared" si="1789"/>
        <v>7245.38</v>
      </c>
      <c r="E3899" s="92">
        <f t="shared" si="1790"/>
        <v>7276.54</v>
      </c>
      <c r="F3899" s="93">
        <f t="shared" si="1791"/>
        <v>45763</v>
      </c>
      <c r="G3899" s="94">
        <f t="shared" si="1792"/>
        <v>4.3006716003852752E-3</v>
      </c>
      <c r="H3899" s="95">
        <f t="shared" si="1784"/>
        <v>48687</v>
      </c>
      <c r="I3899" s="95">
        <f t="shared" si="1793"/>
        <v>48687</v>
      </c>
      <c r="J3899" s="96">
        <f t="shared" si="1785"/>
        <v>23</v>
      </c>
      <c r="K3899" s="96">
        <f t="shared" si="1786"/>
        <v>11</v>
      </c>
      <c r="L3899" s="8">
        <f t="shared" si="1778"/>
        <v>1.00205454</v>
      </c>
      <c r="M3899" s="97">
        <f t="shared" si="1794"/>
        <v>1.0043006699999999</v>
      </c>
      <c r="N3899" s="97">
        <f t="shared" si="1795"/>
        <v>1.7115478910334998</v>
      </c>
      <c r="O3899" s="90">
        <f t="shared" si="1796"/>
        <v>1.7150643299999999</v>
      </c>
      <c r="P3899" s="90">
        <f t="shared" si="1797"/>
        <v>695.6276828</v>
      </c>
      <c r="Q3899" s="98">
        <f t="shared" si="1783"/>
        <v>0</v>
      </c>
      <c r="R3899" s="7">
        <f t="shared" si="1779"/>
        <v>0</v>
      </c>
      <c r="S3899" s="90">
        <f t="shared" si="1798"/>
        <v>0</v>
      </c>
      <c r="T3899" s="99">
        <f t="shared" si="1780"/>
        <v>0.117687</v>
      </c>
      <c r="U3899" s="98">
        <f t="shared" si="1799"/>
        <v>11</v>
      </c>
      <c r="V3899" s="98">
        <v>252</v>
      </c>
      <c r="W3899" s="97">
        <f t="shared" si="1800"/>
        <v>1.00486846</v>
      </c>
      <c r="X3899" s="90">
        <f t="shared" si="1801"/>
        <v>3.3866355399999999</v>
      </c>
      <c r="Y3899" s="90">
        <f t="shared" si="1802"/>
        <v>0</v>
      </c>
      <c r="Z3899" s="100" t="str">
        <f t="shared" si="1781"/>
        <v>A+J=</v>
      </c>
      <c r="AA3899" s="95">
        <f t="shared" si="1782"/>
        <v>48687</v>
      </c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4"/>
      <c r="DP3899" s="1"/>
      <c r="DQ3899" s="1"/>
      <c r="DR3899" s="1"/>
      <c r="DS3899" s="1"/>
      <c r="DT3899" s="1"/>
      <c r="DU3899" s="1"/>
    </row>
    <row r="3900" spans="1:125" ht="12.75" x14ac:dyDescent="0.2">
      <c r="A3900" s="89">
        <f t="shared" si="1777"/>
        <v>48669</v>
      </c>
      <c r="B3900" s="105">
        <f t="shared" si="1787"/>
        <v>699.45349996000004</v>
      </c>
      <c r="C3900" s="90">
        <f t="shared" si="1788"/>
        <v>405.59859512999998</v>
      </c>
      <c r="D3900" s="91">
        <f t="shared" si="1789"/>
        <v>7245.38</v>
      </c>
      <c r="E3900" s="92">
        <f t="shared" si="1790"/>
        <v>7276.54</v>
      </c>
      <c r="F3900" s="93">
        <f t="shared" si="1791"/>
        <v>45763</v>
      </c>
      <c r="G3900" s="94">
        <f t="shared" si="1792"/>
        <v>4.3006716003852752E-3</v>
      </c>
      <c r="H3900" s="95">
        <f t="shared" si="1784"/>
        <v>48687</v>
      </c>
      <c r="I3900" s="95">
        <f t="shared" si="1793"/>
        <v>48687</v>
      </c>
      <c r="J3900" s="96">
        <f t="shared" si="1785"/>
        <v>23</v>
      </c>
      <c r="K3900" s="96">
        <f t="shared" si="1786"/>
        <v>12</v>
      </c>
      <c r="L3900" s="8">
        <f t="shared" si="1778"/>
        <v>1.0022415200000001</v>
      </c>
      <c r="M3900" s="97">
        <f t="shared" si="1794"/>
        <v>1.0043006699999999</v>
      </c>
      <c r="N3900" s="97">
        <f t="shared" si="1795"/>
        <v>1.7115478910334998</v>
      </c>
      <c r="O3900" s="90">
        <f t="shared" si="1796"/>
        <v>1.7153843499999999</v>
      </c>
      <c r="P3900" s="90">
        <f t="shared" si="1797"/>
        <v>695.75748246000001</v>
      </c>
      <c r="Q3900" s="98">
        <f t="shared" si="1783"/>
        <v>0</v>
      </c>
      <c r="R3900" s="7">
        <f t="shared" si="1779"/>
        <v>0</v>
      </c>
      <c r="S3900" s="90">
        <f t="shared" si="1798"/>
        <v>0</v>
      </c>
      <c r="T3900" s="99">
        <f t="shared" si="1780"/>
        <v>0.117687</v>
      </c>
      <c r="U3900" s="98">
        <f t="shared" si="1799"/>
        <v>12</v>
      </c>
      <c r="V3900" s="98">
        <v>252</v>
      </c>
      <c r="W3900" s="97">
        <f t="shared" si="1800"/>
        <v>1.0053122210000001</v>
      </c>
      <c r="X3900" s="90">
        <f t="shared" si="1801"/>
        <v>3.6960175</v>
      </c>
      <c r="Y3900" s="90">
        <f t="shared" si="1802"/>
        <v>0</v>
      </c>
      <c r="Z3900" s="100" t="str">
        <f t="shared" si="1781"/>
        <v>A+J=</v>
      </c>
      <c r="AA3900" s="95">
        <f t="shared" si="1782"/>
        <v>48687</v>
      </c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4"/>
      <c r="DP3900" s="1"/>
      <c r="DQ3900" s="1"/>
      <c r="DR3900" s="1"/>
      <c r="DS3900" s="1"/>
      <c r="DT3900" s="1"/>
      <c r="DU3900" s="1"/>
    </row>
    <row r="3901" spans="1:125" ht="12.75" x14ac:dyDescent="0.2">
      <c r="A3901" s="89">
        <f t="shared" si="1777"/>
        <v>48670</v>
      </c>
      <c r="B3901" s="105">
        <f t="shared" si="1787"/>
        <v>699.89296511999999</v>
      </c>
      <c r="C3901" s="90">
        <f t="shared" si="1788"/>
        <v>405.59859512999998</v>
      </c>
      <c r="D3901" s="91">
        <f t="shared" si="1789"/>
        <v>7245.38</v>
      </c>
      <c r="E3901" s="92">
        <f t="shared" si="1790"/>
        <v>7276.54</v>
      </c>
      <c r="F3901" s="93">
        <f t="shared" si="1791"/>
        <v>45763</v>
      </c>
      <c r="G3901" s="94">
        <f t="shared" si="1792"/>
        <v>4.3006716003852752E-3</v>
      </c>
      <c r="H3901" s="95">
        <f t="shared" si="1784"/>
        <v>48687</v>
      </c>
      <c r="I3901" s="95">
        <f t="shared" si="1793"/>
        <v>48687</v>
      </c>
      <c r="J3901" s="96">
        <f t="shared" si="1785"/>
        <v>23</v>
      </c>
      <c r="K3901" s="96">
        <f t="shared" si="1786"/>
        <v>13</v>
      </c>
      <c r="L3901" s="8">
        <f t="shared" si="1778"/>
        <v>1.0024285399999999</v>
      </c>
      <c r="M3901" s="97">
        <f t="shared" si="1794"/>
        <v>1.0043006699999999</v>
      </c>
      <c r="N3901" s="97">
        <f t="shared" si="1795"/>
        <v>1.7115478910334998</v>
      </c>
      <c r="O3901" s="90">
        <f t="shared" si="1796"/>
        <v>1.71570445</v>
      </c>
      <c r="P3901" s="90">
        <f t="shared" si="1797"/>
        <v>695.88731456999994</v>
      </c>
      <c r="Q3901" s="98">
        <f t="shared" si="1783"/>
        <v>0</v>
      </c>
      <c r="R3901" s="7">
        <f t="shared" si="1779"/>
        <v>0</v>
      </c>
      <c r="S3901" s="90">
        <f t="shared" si="1798"/>
        <v>0</v>
      </c>
      <c r="T3901" s="99">
        <f t="shared" si="1780"/>
        <v>0.117687</v>
      </c>
      <c r="U3901" s="98">
        <f t="shared" si="1799"/>
        <v>13</v>
      </c>
      <c r="V3901" s="98">
        <v>252</v>
      </c>
      <c r="W3901" s="97">
        <f t="shared" si="1800"/>
        <v>1.0057561770000001</v>
      </c>
      <c r="X3901" s="90">
        <f t="shared" si="1801"/>
        <v>4.0056505500000004</v>
      </c>
      <c r="Y3901" s="90">
        <f t="shared" si="1802"/>
        <v>0</v>
      </c>
      <c r="Z3901" s="100" t="str">
        <f t="shared" si="1781"/>
        <v>A+J=</v>
      </c>
      <c r="AA3901" s="95">
        <f t="shared" si="1782"/>
        <v>48687</v>
      </c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4"/>
      <c r="DP3901" s="1"/>
      <c r="DQ3901" s="1"/>
      <c r="DR3901" s="1"/>
      <c r="DS3901" s="1"/>
      <c r="DT3901" s="1"/>
      <c r="DU3901" s="1"/>
    </row>
    <row r="3902" spans="1:125" ht="12.75" x14ac:dyDescent="0.2">
      <c r="A3902" s="89">
        <f t="shared" si="1777"/>
        <v>48671</v>
      </c>
      <c r="B3902" s="105">
        <f t="shared" si="1787"/>
        <v>700.33270715999993</v>
      </c>
      <c r="C3902" s="90">
        <f t="shared" si="1788"/>
        <v>405.59859512999998</v>
      </c>
      <c r="D3902" s="91">
        <f t="shared" si="1789"/>
        <v>7245.38</v>
      </c>
      <c r="E3902" s="92">
        <f t="shared" si="1790"/>
        <v>7276.54</v>
      </c>
      <c r="F3902" s="93">
        <f t="shared" si="1791"/>
        <v>45763</v>
      </c>
      <c r="G3902" s="94">
        <f t="shared" si="1792"/>
        <v>4.3006716003852752E-3</v>
      </c>
      <c r="H3902" s="95">
        <f t="shared" si="1784"/>
        <v>48687</v>
      </c>
      <c r="I3902" s="95">
        <f t="shared" si="1793"/>
        <v>48687</v>
      </c>
      <c r="J3902" s="96">
        <f t="shared" si="1785"/>
        <v>23</v>
      </c>
      <c r="K3902" s="96">
        <f t="shared" si="1786"/>
        <v>14</v>
      </c>
      <c r="L3902" s="8">
        <f t="shared" si="1778"/>
        <v>1.0026155999999999</v>
      </c>
      <c r="M3902" s="97">
        <f t="shared" si="1794"/>
        <v>1.0043006699999999</v>
      </c>
      <c r="N3902" s="97">
        <f t="shared" si="1795"/>
        <v>1.7115478910334998</v>
      </c>
      <c r="O3902" s="90">
        <f t="shared" si="1796"/>
        <v>1.7160246100000001</v>
      </c>
      <c r="P3902" s="90">
        <f t="shared" si="1797"/>
        <v>696.01717101999998</v>
      </c>
      <c r="Q3902" s="98">
        <f t="shared" si="1783"/>
        <v>0</v>
      </c>
      <c r="R3902" s="7">
        <f t="shared" si="1779"/>
        <v>0</v>
      </c>
      <c r="S3902" s="90">
        <f t="shared" si="1798"/>
        <v>0</v>
      </c>
      <c r="T3902" s="99">
        <f t="shared" si="1780"/>
        <v>0.117687</v>
      </c>
      <c r="U3902" s="98">
        <f t="shared" si="1799"/>
        <v>14</v>
      </c>
      <c r="V3902" s="98">
        <v>252</v>
      </c>
      <c r="W3902" s="97">
        <f t="shared" si="1800"/>
        <v>1.00620033</v>
      </c>
      <c r="X3902" s="90">
        <f t="shared" si="1801"/>
        <v>4.3155361399999999</v>
      </c>
      <c r="Y3902" s="90">
        <f t="shared" si="1802"/>
        <v>0</v>
      </c>
      <c r="Z3902" s="100" t="str">
        <f t="shared" si="1781"/>
        <v>A+J=</v>
      </c>
      <c r="AA3902" s="95">
        <f t="shared" si="1782"/>
        <v>48687</v>
      </c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4"/>
      <c r="DP3902" s="1"/>
      <c r="DQ3902" s="1"/>
      <c r="DR3902" s="1"/>
      <c r="DS3902" s="1"/>
      <c r="DT3902" s="1"/>
      <c r="DU3902" s="1"/>
    </row>
    <row r="3903" spans="1:125" ht="12.75" x14ac:dyDescent="0.2">
      <c r="A3903" s="89">
        <f t="shared" si="1777"/>
        <v>48672</v>
      </c>
      <c r="B3903" s="105">
        <f t="shared" si="1787"/>
        <v>700.33270715999993</v>
      </c>
      <c r="C3903" s="90">
        <f t="shared" si="1788"/>
        <v>405.59859512999998</v>
      </c>
      <c r="D3903" s="91">
        <f t="shared" si="1789"/>
        <v>7245.38</v>
      </c>
      <c r="E3903" s="92">
        <f t="shared" si="1790"/>
        <v>7276.54</v>
      </c>
      <c r="F3903" s="93">
        <f t="shared" si="1791"/>
        <v>45763</v>
      </c>
      <c r="G3903" s="94">
        <f t="shared" si="1792"/>
        <v>4.3006716003852752E-3</v>
      </c>
      <c r="H3903" s="95">
        <f t="shared" si="1784"/>
        <v>48687</v>
      </c>
      <c r="I3903" s="95">
        <f t="shared" si="1793"/>
        <v>48687</v>
      </c>
      <c r="J3903" s="96">
        <f t="shared" si="1785"/>
        <v>23</v>
      </c>
      <c r="K3903" s="96">
        <f t="shared" si="1786"/>
        <v>14</v>
      </c>
      <c r="L3903" s="8">
        <f t="shared" si="1778"/>
        <v>1.0026155999999999</v>
      </c>
      <c r="M3903" s="97">
        <f t="shared" si="1794"/>
        <v>1.0043006699999999</v>
      </c>
      <c r="N3903" s="97">
        <f t="shared" si="1795"/>
        <v>1.7115478910334998</v>
      </c>
      <c r="O3903" s="90">
        <f t="shared" si="1796"/>
        <v>1.7160246100000001</v>
      </c>
      <c r="P3903" s="90">
        <f t="shared" si="1797"/>
        <v>696.01717101999998</v>
      </c>
      <c r="Q3903" s="98">
        <f t="shared" si="1783"/>
        <v>0</v>
      </c>
      <c r="R3903" s="7">
        <f t="shared" si="1779"/>
        <v>0</v>
      </c>
      <c r="S3903" s="90">
        <f t="shared" si="1798"/>
        <v>0</v>
      </c>
      <c r="T3903" s="99">
        <f t="shared" si="1780"/>
        <v>0.117687</v>
      </c>
      <c r="U3903" s="98">
        <f t="shared" si="1799"/>
        <v>14</v>
      </c>
      <c r="V3903" s="98">
        <v>252</v>
      </c>
      <c r="W3903" s="97">
        <f t="shared" si="1800"/>
        <v>1.00620033</v>
      </c>
      <c r="X3903" s="90">
        <f t="shared" si="1801"/>
        <v>4.3155361399999999</v>
      </c>
      <c r="Y3903" s="90">
        <f t="shared" si="1802"/>
        <v>0</v>
      </c>
      <c r="Z3903" s="100" t="str">
        <f t="shared" si="1781"/>
        <v>A+J=</v>
      </c>
      <c r="AA3903" s="95">
        <f t="shared" si="1782"/>
        <v>48687</v>
      </c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4"/>
      <c r="DP3903" s="1"/>
      <c r="DQ3903" s="1"/>
      <c r="DR3903" s="1"/>
      <c r="DS3903" s="1"/>
      <c r="DT3903" s="1"/>
      <c r="DU3903" s="1"/>
    </row>
    <row r="3904" spans="1:125" ht="12.75" x14ac:dyDescent="0.2">
      <c r="A3904" s="89">
        <f t="shared" si="1777"/>
        <v>48673</v>
      </c>
      <c r="B3904" s="105">
        <f t="shared" si="1787"/>
        <v>700.33270715999993</v>
      </c>
      <c r="C3904" s="90">
        <f t="shared" si="1788"/>
        <v>405.59859512999998</v>
      </c>
      <c r="D3904" s="91">
        <f t="shared" si="1789"/>
        <v>7245.38</v>
      </c>
      <c r="E3904" s="92">
        <f t="shared" si="1790"/>
        <v>7276.54</v>
      </c>
      <c r="F3904" s="93">
        <f t="shared" si="1791"/>
        <v>45763</v>
      </c>
      <c r="G3904" s="94">
        <f t="shared" si="1792"/>
        <v>4.3006716003852752E-3</v>
      </c>
      <c r="H3904" s="95">
        <f t="shared" si="1784"/>
        <v>48687</v>
      </c>
      <c r="I3904" s="95">
        <f t="shared" si="1793"/>
        <v>48687</v>
      </c>
      <c r="J3904" s="96">
        <f t="shared" si="1785"/>
        <v>23</v>
      </c>
      <c r="K3904" s="96">
        <f t="shared" si="1786"/>
        <v>14</v>
      </c>
      <c r="L3904" s="8">
        <f t="shared" si="1778"/>
        <v>1.0026155999999999</v>
      </c>
      <c r="M3904" s="97">
        <f t="shared" si="1794"/>
        <v>1.0043006699999999</v>
      </c>
      <c r="N3904" s="97">
        <f t="shared" si="1795"/>
        <v>1.7115478910334998</v>
      </c>
      <c r="O3904" s="90">
        <f t="shared" si="1796"/>
        <v>1.7160246100000001</v>
      </c>
      <c r="P3904" s="90">
        <f t="shared" si="1797"/>
        <v>696.01717101999998</v>
      </c>
      <c r="Q3904" s="98">
        <f t="shared" si="1783"/>
        <v>0</v>
      </c>
      <c r="R3904" s="7">
        <f t="shared" si="1779"/>
        <v>0</v>
      </c>
      <c r="S3904" s="90">
        <f t="shared" si="1798"/>
        <v>0</v>
      </c>
      <c r="T3904" s="99">
        <f t="shared" si="1780"/>
        <v>0.117687</v>
      </c>
      <c r="U3904" s="98">
        <f t="shared" si="1799"/>
        <v>14</v>
      </c>
      <c r="V3904" s="98">
        <v>252</v>
      </c>
      <c r="W3904" s="97">
        <f t="shared" si="1800"/>
        <v>1.00620033</v>
      </c>
      <c r="X3904" s="90">
        <f t="shared" si="1801"/>
        <v>4.3155361399999999</v>
      </c>
      <c r="Y3904" s="90">
        <f t="shared" si="1802"/>
        <v>0</v>
      </c>
      <c r="Z3904" s="100" t="str">
        <f t="shared" si="1781"/>
        <v>A+J=</v>
      </c>
      <c r="AA3904" s="95">
        <f t="shared" si="1782"/>
        <v>48687</v>
      </c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4"/>
      <c r="DP3904" s="1"/>
      <c r="DQ3904" s="1"/>
      <c r="DR3904" s="1"/>
      <c r="DS3904" s="1"/>
      <c r="DT3904" s="1"/>
      <c r="DU3904" s="1"/>
    </row>
    <row r="3905" spans="1:125" ht="12.75" x14ac:dyDescent="0.2">
      <c r="A3905" s="89">
        <f t="shared" si="1777"/>
        <v>48674</v>
      </c>
      <c r="B3905" s="105">
        <f t="shared" si="1787"/>
        <v>700.77272140999992</v>
      </c>
      <c r="C3905" s="90">
        <f t="shared" si="1788"/>
        <v>405.59859512999998</v>
      </c>
      <c r="D3905" s="91">
        <f t="shared" si="1789"/>
        <v>7245.38</v>
      </c>
      <c r="E3905" s="92">
        <f t="shared" si="1790"/>
        <v>7276.54</v>
      </c>
      <c r="F3905" s="93">
        <f t="shared" si="1791"/>
        <v>45763</v>
      </c>
      <c r="G3905" s="94">
        <f t="shared" si="1792"/>
        <v>4.3006716003852752E-3</v>
      </c>
      <c r="H3905" s="95">
        <f t="shared" si="1784"/>
        <v>48687</v>
      </c>
      <c r="I3905" s="95">
        <f t="shared" si="1793"/>
        <v>48687</v>
      </c>
      <c r="J3905" s="96">
        <f t="shared" si="1785"/>
        <v>23</v>
      </c>
      <c r="K3905" s="96">
        <f t="shared" si="1786"/>
        <v>15</v>
      </c>
      <c r="L3905" s="8">
        <f t="shared" si="1778"/>
        <v>1.00280269</v>
      </c>
      <c r="M3905" s="97">
        <f t="shared" si="1794"/>
        <v>1.0043006699999999</v>
      </c>
      <c r="N3905" s="97">
        <f t="shared" si="1795"/>
        <v>1.7115478910334998</v>
      </c>
      <c r="O3905" s="90">
        <f t="shared" si="1796"/>
        <v>1.71634482</v>
      </c>
      <c r="P3905" s="90">
        <f t="shared" si="1797"/>
        <v>696.14704774999996</v>
      </c>
      <c r="Q3905" s="98">
        <f t="shared" si="1783"/>
        <v>0</v>
      </c>
      <c r="R3905" s="7">
        <f t="shared" si="1779"/>
        <v>0</v>
      </c>
      <c r="S3905" s="90">
        <f t="shared" si="1798"/>
        <v>0</v>
      </c>
      <c r="T3905" s="99">
        <f t="shared" si="1780"/>
        <v>0.117687</v>
      </c>
      <c r="U3905" s="98">
        <f t="shared" si="1799"/>
        <v>15</v>
      </c>
      <c r="V3905" s="98">
        <v>252</v>
      </c>
      <c r="W3905" s="97">
        <f t="shared" si="1800"/>
        <v>1.0066446790000001</v>
      </c>
      <c r="X3905" s="90">
        <f t="shared" si="1801"/>
        <v>4.6256736600000004</v>
      </c>
      <c r="Y3905" s="90">
        <f t="shared" si="1802"/>
        <v>0</v>
      </c>
      <c r="Z3905" s="100" t="str">
        <f t="shared" si="1781"/>
        <v>A+J=</v>
      </c>
      <c r="AA3905" s="95">
        <f t="shared" si="1782"/>
        <v>48687</v>
      </c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4"/>
      <c r="DP3905" s="1"/>
      <c r="DQ3905" s="1"/>
      <c r="DR3905" s="1"/>
      <c r="DS3905" s="1"/>
      <c r="DT3905" s="1"/>
      <c r="DU3905" s="1"/>
    </row>
    <row r="3906" spans="1:125" ht="12.75" x14ac:dyDescent="0.2">
      <c r="A3906" s="89">
        <f t="shared" si="1777"/>
        <v>48675</v>
      </c>
      <c r="B3906" s="105">
        <f t="shared" si="1787"/>
        <v>701.21301205999998</v>
      </c>
      <c r="C3906" s="90">
        <f t="shared" si="1788"/>
        <v>405.59859512999998</v>
      </c>
      <c r="D3906" s="91">
        <f t="shared" si="1789"/>
        <v>7245.38</v>
      </c>
      <c r="E3906" s="92">
        <f t="shared" si="1790"/>
        <v>7276.54</v>
      </c>
      <c r="F3906" s="93">
        <f t="shared" si="1791"/>
        <v>45763</v>
      </c>
      <c r="G3906" s="94">
        <f t="shared" si="1792"/>
        <v>4.3006716003852752E-3</v>
      </c>
      <c r="H3906" s="95">
        <f t="shared" si="1784"/>
        <v>48687</v>
      </c>
      <c r="I3906" s="95">
        <f t="shared" si="1793"/>
        <v>48687</v>
      </c>
      <c r="J3906" s="96">
        <f t="shared" si="1785"/>
        <v>23</v>
      </c>
      <c r="K3906" s="96">
        <f t="shared" si="1786"/>
        <v>16</v>
      </c>
      <c r="L3906" s="8">
        <f t="shared" si="1778"/>
        <v>1.0029898100000001</v>
      </c>
      <c r="M3906" s="97">
        <f t="shared" si="1794"/>
        <v>1.0043006699999999</v>
      </c>
      <c r="N3906" s="97">
        <f t="shared" si="1795"/>
        <v>1.7115478910334998</v>
      </c>
      <c r="O3906" s="90">
        <f t="shared" si="1796"/>
        <v>1.71666509</v>
      </c>
      <c r="P3906" s="90">
        <f t="shared" si="1797"/>
        <v>696.27694881000002</v>
      </c>
      <c r="Q3906" s="98">
        <f t="shared" si="1783"/>
        <v>0</v>
      </c>
      <c r="R3906" s="7">
        <f t="shared" si="1779"/>
        <v>0</v>
      </c>
      <c r="S3906" s="90">
        <f t="shared" si="1798"/>
        <v>0</v>
      </c>
      <c r="T3906" s="99">
        <f t="shared" si="1780"/>
        <v>0.117687</v>
      </c>
      <c r="U3906" s="98">
        <f t="shared" si="1799"/>
        <v>16</v>
      </c>
      <c r="V3906" s="98">
        <v>252</v>
      </c>
      <c r="W3906" s="97">
        <f t="shared" si="1800"/>
        <v>1.007089224</v>
      </c>
      <c r="X3906" s="90">
        <f t="shared" si="1801"/>
        <v>4.9360632500000001</v>
      </c>
      <c r="Y3906" s="90">
        <f t="shared" si="1802"/>
        <v>0</v>
      </c>
      <c r="Z3906" s="100" t="str">
        <f t="shared" si="1781"/>
        <v>A+J=</v>
      </c>
      <c r="AA3906" s="95">
        <f t="shared" si="1782"/>
        <v>48687</v>
      </c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4"/>
      <c r="DP3906" s="1"/>
      <c r="DQ3906" s="1"/>
      <c r="DR3906" s="1"/>
      <c r="DS3906" s="1"/>
      <c r="DT3906" s="1"/>
      <c r="DU3906" s="1"/>
    </row>
    <row r="3907" spans="1:125" ht="12.75" x14ac:dyDescent="0.2">
      <c r="A3907" s="89">
        <f t="shared" si="1777"/>
        <v>48676</v>
      </c>
      <c r="B3907" s="105">
        <f t="shared" si="1787"/>
        <v>701.65357991999997</v>
      </c>
      <c r="C3907" s="90">
        <f t="shared" si="1788"/>
        <v>405.59859512999998</v>
      </c>
      <c r="D3907" s="91">
        <f t="shared" si="1789"/>
        <v>7245.38</v>
      </c>
      <c r="E3907" s="92">
        <f t="shared" si="1790"/>
        <v>7276.54</v>
      </c>
      <c r="F3907" s="93">
        <f t="shared" si="1791"/>
        <v>45763</v>
      </c>
      <c r="G3907" s="94">
        <f t="shared" si="1792"/>
        <v>4.3006716003852752E-3</v>
      </c>
      <c r="H3907" s="95">
        <f t="shared" si="1784"/>
        <v>48687</v>
      </c>
      <c r="I3907" s="95">
        <f t="shared" si="1793"/>
        <v>48687</v>
      </c>
      <c r="J3907" s="96">
        <f t="shared" si="1785"/>
        <v>23</v>
      </c>
      <c r="K3907" s="96">
        <f t="shared" si="1786"/>
        <v>17</v>
      </c>
      <c r="L3907" s="8">
        <f t="shared" si="1778"/>
        <v>1.0031769699999999</v>
      </c>
      <c r="M3907" s="97">
        <f t="shared" si="1794"/>
        <v>1.0043006699999999</v>
      </c>
      <c r="N3907" s="97">
        <f t="shared" si="1795"/>
        <v>1.7115478910334998</v>
      </c>
      <c r="O3907" s="90">
        <f t="shared" si="1796"/>
        <v>1.7169854200000001</v>
      </c>
      <c r="P3907" s="90">
        <f t="shared" si="1797"/>
        <v>696.40687420999996</v>
      </c>
      <c r="Q3907" s="98">
        <f t="shared" si="1783"/>
        <v>0</v>
      </c>
      <c r="R3907" s="7">
        <f t="shared" si="1779"/>
        <v>0</v>
      </c>
      <c r="S3907" s="90">
        <f t="shared" si="1798"/>
        <v>0</v>
      </c>
      <c r="T3907" s="99">
        <f t="shared" si="1780"/>
        <v>0.117687</v>
      </c>
      <c r="U3907" s="98">
        <f t="shared" si="1799"/>
        <v>17</v>
      </c>
      <c r="V3907" s="98">
        <v>252</v>
      </c>
      <c r="W3907" s="97">
        <f t="shared" si="1800"/>
        <v>1.007533966</v>
      </c>
      <c r="X3907" s="90">
        <f t="shared" si="1801"/>
        <v>5.2467057099999996</v>
      </c>
      <c r="Y3907" s="90">
        <f t="shared" si="1802"/>
        <v>0</v>
      </c>
      <c r="Z3907" s="100" t="str">
        <f t="shared" si="1781"/>
        <v>A+J=</v>
      </c>
      <c r="AA3907" s="95">
        <f t="shared" si="1782"/>
        <v>48687</v>
      </c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4"/>
      <c r="DP3907" s="1"/>
      <c r="DQ3907" s="1"/>
      <c r="DR3907" s="1"/>
      <c r="DS3907" s="1"/>
      <c r="DT3907" s="1"/>
      <c r="DU3907" s="1"/>
    </row>
    <row r="3908" spans="1:125" ht="12.75" x14ac:dyDescent="0.2">
      <c r="A3908" s="89">
        <f t="shared" si="1777"/>
        <v>48677</v>
      </c>
      <c r="B3908" s="105">
        <f t="shared" si="1787"/>
        <v>702.09442848000003</v>
      </c>
      <c r="C3908" s="90">
        <f t="shared" si="1788"/>
        <v>405.59859512999998</v>
      </c>
      <c r="D3908" s="91">
        <f t="shared" si="1789"/>
        <v>7245.38</v>
      </c>
      <c r="E3908" s="92">
        <f t="shared" si="1790"/>
        <v>7276.54</v>
      </c>
      <c r="F3908" s="93">
        <f t="shared" si="1791"/>
        <v>45763</v>
      </c>
      <c r="G3908" s="94">
        <f t="shared" si="1792"/>
        <v>4.3006716003852752E-3</v>
      </c>
      <c r="H3908" s="95">
        <f t="shared" si="1784"/>
        <v>48687</v>
      </c>
      <c r="I3908" s="95">
        <f t="shared" si="1793"/>
        <v>48687</v>
      </c>
      <c r="J3908" s="96">
        <f t="shared" si="1785"/>
        <v>23</v>
      </c>
      <c r="K3908" s="96">
        <f t="shared" si="1786"/>
        <v>18</v>
      </c>
      <c r="L3908" s="8">
        <f t="shared" si="1778"/>
        <v>1.00336417</v>
      </c>
      <c r="M3908" s="97">
        <f t="shared" si="1794"/>
        <v>1.0043006699999999</v>
      </c>
      <c r="N3908" s="97">
        <f t="shared" si="1795"/>
        <v>1.7115478910334998</v>
      </c>
      <c r="O3908" s="90">
        <f t="shared" si="1796"/>
        <v>1.71730582</v>
      </c>
      <c r="P3908" s="90">
        <f t="shared" si="1797"/>
        <v>696.53682800000001</v>
      </c>
      <c r="Q3908" s="98">
        <f t="shared" si="1783"/>
        <v>0</v>
      </c>
      <c r="R3908" s="7">
        <f t="shared" si="1779"/>
        <v>0</v>
      </c>
      <c r="S3908" s="90">
        <f t="shared" si="1798"/>
        <v>0</v>
      </c>
      <c r="T3908" s="99">
        <f t="shared" si="1780"/>
        <v>0.117687</v>
      </c>
      <c r="U3908" s="98">
        <f t="shared" si="1799"/>
        <v>18</v>
      </c>
      <c r="V3908" s="98">
        <v>252</v>
      </c>
      <c r="W3908" s="97">
        <f t="shared" si="1800"/>
        <v>1.007978904</v>
      </c>
      <c r="X3908" s="90">
        <f t="shared" si="1801"/>
        <v>5.5576004799999996</v>
      </c>
      <c r="Y3908" s="90">
        <f t="shared" si="1802"/>
        <v>0</v>
      </c>
      <c r="Z3908" s="100" t="str">
        <f t="shared" si="1781"/>
        <v>A+J=</v>
      </c>
      <c r="AA3908" s="95">
        <f t="shared" si="1782"/>
        <v>48687</v>
      </c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4"/>
      <c r="DP3908" s="1"/>
      <c r="DQ3908" s="1"/>
      <c r="DR3908" s="1"/>
      <c r="DS3908" s="1"/>
      <c r="DT3908" s="1"/>
      <c r="DU3908" s="1"/>
    </row>
    <row r="3909" spans="1:125" ht="12.75" x14ac:dyDescent="0.2">
      <c r="A3909" s="89">
        <f t="shared" si="1777"/>
        <v>48678</v>
      </c>
      <c r="B3909" s="105">
        <f t="shared" si="1787"/>
        <v>702.53555376000008</v>
      </c>
      <c r="C3909" s="90">
        <f t="shared" si="1788"/>
        <v>405.59859512999998</v>
      </c>
      <c r="D3909" s="91">
        <f t="shared" si="1789"/>
        <v>7245.38</v>
      </c>
      <c r="E3909" s="92">
        <f t="shared" si="1790"/>
        <v>7276.54</v>
      </c>
      <c r="F3909" s="93">
        <f t="shared" si="1791"/>
        <v>45763</v>
      </c>
      <c r="G3909" s="94">
        <f t="shared" si="1792"/>
        <v>4.3006716003852752E-3</v>
      </c>
      <c r="H3909" s="95">
        <f t="shared" si="1784"/>
        <v>48687</v>
      </c>
      <c r="I3909" s="95">
        <f t="shared" si="1793"/>
        <v>48687</v>
      </c>
      <c r="J3909" s="96">
        <f t="shared" si="1785"/>
        <v>23</v>
      </c>
      <c r="K3909" s="96">
        <f t="shared" si="1786"/>
        <v>19</v>
      </c>
      <c r="L3909" s="8">
        <f t="shared" si="1778"/>
        <v>1.0035514000000001</v>
      </c>
      <c r="M3909" s="97">
        <f t="shared" si="1794"/>
        <v>1.0043006699999999</v>
      </c>
      <c r="N3909" s="97">
        <f t="shared" si="1795"/>
        <v>1.7115478910334998</v>
      </c>
      <c r="O3909" s="90">
        <f t="shared" si="1796"/>
        <v>1.7176262799999999</v>
      </c>
      <c r="P3909" s="90">
        <f t="shared" si="1797"/>
        <v>696.66680612000005</v>
      </c>
      <c r="Q3909" s="98">
        <f t="shared" si="1783"/>
        <v>0</v>
      </c>
      <c r="R3909" s="7">
        <f t="shared" si="1779"/>
        <v>0</v>
      </c>
      <c r="S3909" s="90">
        <f t="shared" si="1798"/>
        <v>0</v>
      </c>
      <c r="T3909" s="99">
        <f t="shared" si="1780"/>
        <v>0.117687</v>
      </c>
      <c r="U3909" s="98">
        <f t="shared" si="1799"/>
        <v>19</v>
      </c>
      <c r="V3909" s="98">
        <v>252</v>
      </c>
      <c r="W3909" s="97">
        <f t="shared" si="1800"/>
        <v>1.008424038</v>
      </c>
      <c r="X3909" s="90">
        <f t="shared" si="1801"/>
        <v>5.8687476399999996</v>
      </c>
      <c r="Y3909" s="90">
        <f t="shared" si="1802"/>
        <v>0</v>
      </c>
      <c r="Z3909" s="100" t="str">
        <f t="shared" si="1781"/>
        <v>A+J=</v>
      </c>
      <c r="AA3909" s="95">
        <f t="shared" si="1782"/>
        <v>48687</v>
      </c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4"/>
      <c r="DP3909" s="1"/>
      <c r="DQ3909" s="1"/>
      <c r="DR3909" s="1"/>
      <c r="DS3909" s="1"/>
      <c r="DT3909" s="1"/>
      <c r="DU3909" s="1"/>
    </row>
    <row r="3910" spans="1:125" ht="12.75" x14ac:dyDescent="0.2">
      <c r="A3910" s="89">
        <f t="shared" si="1777"/>
        <v>48679</v>
      </c>
      <c r="B3910" s="105">
        <f t="shared" si="1787"/>
        <v>702.53555376000008</v>
      </c>
      <c r="C3910" s="90">
        <f t="shared" si="1788"/>
        <v>405.59859512999998</v>
      </c>
      <c r="D3910" s="91">
        <f t="shared" si="1789"/>
        <v>7245.38</v>
      </c>
      <c r="E3910" s="92">
        <f t="shared" si="1790"/>
        <v>7276.54</v>
      </c>
      <c r="F3910" s="93">
        <f t="shared" si="1791"/>
        <v>45763</v>
      </c>
      <c r="G3910" s="94">
        <f t="shared" si="1792"/>
        <v>4.3006716003852752E-3</v>
      </c>
      <c r="H3910" s="95">
        <f t="shared" si="1784"/>
        <v>48687</v>
      </c>
      <c r="I3910" s="95">
        <f t="shared" si="1793"/>
        <v>48687</v>
      </c>
      <c r="J3910" s="96">
        <f t="shared" si="1785"/>
        <v>23</v>
      </c>
      <c r="K3910" s="96">
        <f t="shared" si="1786"/>
        <v>19</v>
      </c>
      <c r="L3910" s="8">
        <f t="shared" si="1778"/>
        <v>1.0035514000000001</v>
      </c>
      <c r="M3910" s="97">
        <f t="shared" si="1794"/>
        <v>1.0043006699999999</v>
      </c>
      <c r="N3910" s="97">
        <f t="shared" si="1795"/>
        <v>1.7115478910334998</v>
      </c>
      <c r="O3910" s="90">
        <f t="shared" si="1796"/>
        <v>1.7176262799999999</v>
      </c>
      <c r="P3910" s="90">
        <f t="shared" si="1797"/>
        <v>696.66680612000005</v>
      </c>
      <c r="Q3910" s="98">
        <f t="shared" si="1783"/>
        <v>0</v>
      </c>
      <c r="R3910" s="7">
        <f t="shared" si="1779"/>
        <v>0</v>
      </c>
      <c r="S3910" s="90">
        <f t="shared" si="1798"/>
        <v>0</v>
      </c>
      <c r="T3910" s="99">
        <f t="shared" si="1780"/>
        <v>0.117687</v>
      </c>
      <c r="U3910" s="98">
        <f t="shared" si="1799"/>
        <v>19</v>
      </c>
      <c r="V3910" s="98">
        <v>252</v>
      </c>
      <c r="W3910" s="97">
        <f t="shared" si="1800"/>
        <v>1.008424038</v>
      </c>
      <c r="X3910" s="90">
        <f t="shared" si="1801"/>
        <v>5.8687476399999996</v>
      </c>
      <c r="Y3910" s="90">
        <f t="shared" si="1802"/>
        <v>0</v>
      </c>
      <c r="Z3910" s="100" t="str">
        <f t="shared" si="1781"/>
        <v>A+J=</v>
      </c>
      <c r="AA3910" s="95">
        <f t="shared" si="1782"/>
        <v>48687</v>
      </c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4"/>
      <c r="DP3910" s="1"/>
      <c r="DQ3910" s="1"/>
      <c r="DR3910" s="1"/>
      <c r="DS3910" s="1"/>
      <c r="DT3910" s="1"/>
      <c r="DU3910" s="1"/>
    </row>
    <row r="3911" spans="1:125" ht="12.75" x14ac:dyDescent="0.2">
      <c r="A3911" s="89">
        <f t="shared" si="1777"/>
        <v>48680</v>
      </c>
      <c r="B3911" s="105">
        <f t="shared" si="1787"/>
        <v>702.53555376000008</v>
      </c>
      <c r="C3911" s="90">
        <f t="shared" si="1788"/>
        <v>405.59859512999998</v>
      </c>
      <c r="D3911" s="91">
        <f t="shared" si="1789"/>
        <v>7245.38</v>
      </c>
      <c r="E3911" s="92">
        <f t="shared" si="1790"/>
        <v>7276.54</v>
      </c>
      <c r="F3911" s="93">
        <f t="shared" si="1791"/>
        <v>45763</v>
      </c>
      <c r="G3911" s="94">
        <f t="shared" si="1792"/>
        <v>4.3006716003852752E-3</v>
      </c>
      <c r="H3911" s="95">
        <f t="shared" si="1784"/>
        <v>48687</v>
      </c>
      <c r="I3911" s="95">
        <f t="shared" si="1793"/>
        <v>48687</v>
      </c>
      <c r="J3911" s="96">
        <f t="shared" si="1785"/>
        <v>23</v>
      </c>
      <c r="K3911" s="96">
        <f t="shared" si="1786"/>
        <v>19</v>
      </c>
      <c r="L3911" s="8">
        <f t="shared" si="1778"/>
        <v>1.0035514000000001</v>
      </c>
      <c r="M3911" s="97">
        <f t="shared" si="1794"/>
        <v>1.0043006699999999</v>
      </c>
      <c r="N3911" s="97">
        <f t="shared" si="1795"/>
        <v>1.7115478910334998</v>
      </c>
      <c r="O3911" s="90">
        <f t="shared" si="1796"/>
        <v>1.7176262799999999</v>
      </c>
      <c r="P3911" s="90">
        <f t="shared" si="1797"/>
        <v>696.66680612000005</v>
      </c>
      <c r="Q3911" s="98">
        <f t="shared" si="1783"/>
        <v>0</v>
      </c>
      <c r="R3911" s="7">
        <f t="shared" si="1779"/>
        <v>0</v>
      </c>
      <c r="S3911" s="90">
        <f t="shared" si="1798"/>
        <v>0</v>
      </c>
      <c r="T3911" s="99">
        <f t="shared" si="1780"/>
        <v>0.117687</v>
      </c>
      <c r="U3911" s="98">
        <f t="shared" si="1799"/>
        <v>19</v>
      </c>
      <c r="V3911" s="98">
        <v>252</v>
      </c>
      <c r="W3911" s="97">
        <f t="shared" si="1800"/>
        <v>1.008424038</v>
      </c>
      <c r="X3911" s="90">
        <f t="shared" si="1801"/>
        <v>5.8687476399999996</v>
      </c>
      <c r="Y3911" s="90">
        <f t="shared" si="1802"/>
        <v>0</v>
      </c>
      <c r="Z3911" s="100" t="str">
        <f t="shared" si="1781"/>
        <v>A+J=</v>
      </c>
      <c r="AA3911" s="95">
        <f t="shared" si="1782"/>
        <v>48687</v>
      </c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4"/>
      <c r="DP3911" s="1"/>
      <c r="DQ3911" s="1"/>
      <c r="DR3911" s="1"/>
      <c r="DS3911" s="1"/>
      <c r="DT3911" s="1"/>
      <c r="DU3911" s="1"/>
    </row>
    <row r="3912" spans="1:125" ht="12.75" x14ac:dyDescent="0.2">
      <c r="A3912" s="89">
        <f t="shared" si="1777"/>
        <v>48681</v>
      </c>
      <c r="B3912" s="105">
        <f t="shared" si="1787"/>
        <v>702.97694840999998</v>
      </c>
      <c r="C3912" s="90">
        <f t="shared" si="1788"/>
        <v>405.59859512999998</v>
      </c>
      <c r="D3912" s="91">
        <f t="shared" si="1789"/>
        <v>7245.38</v>
      </c>
      <c r="E3912" s="92">
        <f t="shared" si="1790"/>
        <v>7276.54</v>
      </c>
      <c r="F3912" s="93">
        <f t="shared" si="1791"/>
        <v>45763</v>
      </c>
      <c r="G3912" s="94">
        <f t="shared" si="1792"/>
        <v>4.3006716003852752E-3</v>
      </c>
      <c r="H3912" s="95">
        <f t="shared" si="1784"/>
        <v>48687</v>
      </c>
      <c r="I3912" s="95">
        <f t="shared" si="1793"/>
        <v>48687</v>
      </c>
      <c r="J3912" s="96">
        <f t="shared" si="1785"/>
        <v>23</v>
      </c>
      <c r="K3912" s="96">
        <f t="shared" si="1786"/>
        <v>20</v>
      </c>
      <c r="L3912" s="8">
        <f t="shared" si="1778"/>
        <v>1.00373866</v>
      </c>
      <c r="M3912" s="97">
        <f t="shared" si="1794"/>
        <v>1.0043006699999999</v>
      </c>
      <c r="N3912" s="97">
        <f t="shared" si="1795"/>
        <v>1.7115478910334998</v>
      </c>
      <c r="O3912" s="90">
        <f t="shared" si="1796"/>
        <v>1.7179467799999999</v>
      </c>
      <c r="P3912" s="90">
        <f t="shared" si="1797"/>
        <v>696.79680046999999</v>
      </c>
      <c r="Q3912" s="98">
        <f t="shared" si="1783"/>
        <v>0</v>
      </c>
      <c r="R3912" s="7">
        <f t="shared" si="1779"/>
        <v>0</v>
      </c>
      <c r="S3912" s="90">
        <f t="shared" si="1798"/>
        <v>0</v>
      </c>
      <c r="T3912" s="99">
        <f t="shared" si="1780"/>
        <v>0.117687</v>
      </c>
      <c r="U3912" s="98">
        <f t="shared" si="1799"/>
        <v>20</v>
      </c>
      <c r="V3912" s="98">
        <v>252</v>
      </c>
      <c r="W3912" s="97">
        <f t="shared" si="1800"/>
        <v>1.0088693689999999</v>
      </c>
      <c r="X3912" s="90">
        <f t="shared" si="1801"/>
        <v>6.1801479400000003</v>
      </c>
      <c r="Y3912" s="90">
        <f t="shared" si="1802"/>
        <v>0</v>
      </c>
      <c r="Z3912" s="100" t="str">
        <f t="shared" si="1781"/>
        <v>A+J=</v>
      </c>
      <c r="AA3912" s="95">
        <f t="shared" si="1782"/>
        <v>48687</v>
      </c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4"/>
      <c r="DP3912" s="1"/>
      <c r="DQ3912" s="1"/>
      <c r="DR3912" s="1"/>
      <c r="DS3912" s="1"/>
      <c r="DT3912" s="1"/>
      <c r="DU3912" s="1"/>
    </row>
    <row r="3913" spans="1:125" ht="12.75" x14ac:dyDescent="0.2">
      <c r="A3913" s="89">
        <f t="shared" si="1777"/>
        <v>48682</v>
      </c>
      <c r="B3913" s="105">
        <f t="shared" si="1787"/>
        <v>703.41862477999996</v>
      </c>
      <c r="C3913" s="90">
        <f t="shared" si="1788"/>
        <v>405.59859512999998</v>
      </c>
      <c r="D3913" s="91">
        <f t="shared" si="1789"/>
        <v>7245.38</v>
      </c>
      <c r="E3913" s="92">
        <f t="shared" si="1790"/>
        <v>7276.54</v>
      </c>
      <c r="F3913" s="93">
        <f t="shared" si="1791"/>
        <v>45763</v>
      </c>
      <c r="G3913" s="94">
        <f t="shared" si="1792"/>
        <v>4.3006716003852752E-3</v>
      </c>
      <c r="H3913" s="95">
        <f t="shared" si="1784"/>
        <v>48687</v>
      </c>
      <c r="I3913" s="95">
        <f t="shared" si="1793"/>
        <v>48687</v>
      </c>
      <c r="J3913" s="96">
        <f t="shared" si="1785"/>
        <v>23</v>
      </c>
      <c r="K3913" s="96">
        <f t="shared" si="1786"/>
        <v>21</v>
      </c>
      <c r="L3913" s="8">
        <f t="shared" si="1778"/>
        <v>1.0039259599999999</v>
      </c>
      <c r="M3913" s="97">
        <f t="shared" si="1794"/>
        <v>1.0043006699999999</v>
      </c>
      <c r="N3913" s="97">
        <f t="shared" si="1795"/>
        <v>1.7115478910334998</v>
      </c>
      <c r="O3913" s="90">
        <f t="shared" si="1796"/>
        <v>1.7182673500000001</v>
      </c>
      <c r="P3913" s="90">
        <f t="shared" si="1797"/>
        <v>696.92682320999995</v>
      </c>
      <c r="Q3913" s="98">
        <f t="shared" si="1783"/>
        <v>0</v>
      </c>
      <c r="R3913" s="7">
        <f t="shared" si="1779"/>
        <v>0</v>
      </c>
      <c r="S3913" s="90">
        <f t="shared" si="1798"/>
        <v>0</v>
      </c>
      <c r="T3913" s="99">
        <f t="shared" si="1780"/>
        <v>0.117687</v>
      </c>
      <c r="U3913" s="98">
        <f t="shared" si="1799"/>
        <v>21</v>
      </c>
      <c r="V3913" s="98">
        <v>252</v>
      </c>
      <c r="W3913" s="97">
        <f t="shared" si="1800"/>
        <v>1.0093148970000001</v>
      </c>
      <c r="X3913" s="90">
        <f t="shared" si="1801"/>
        <v>6.4918015699999998</v>
      </c>
      <c r="Y3913" s="90">
        <f t="shared" si="1802"/>
        <v>0</v>
      </c>
      <c r="Z3913" s="100" t="str">
        <f t="shared" si="1781"/>
        <v>A+J=</v>
      </c>
      <c r="AA3913" s="95">
        <f t="shared" si="1782"/>
        <v>48687</v>
      </c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4"/>
      <c r="DP3913" s="1"/>
      <c r="DQ3913" s="1"/>
      <c r="DR3913" s="1"/>
      <c r="DS3913" s="1"/>
      <c r="DT3913" s="1"/>
      <c r="DU3913" s="1"/>
    </row>
    <row r="3914" spans="1:125" ht="12.75" x14ac:dyDescent="0.2">
      <c r="A3914" s="89">
        <f t="shared" si="1777"/>
        <v>48683</v>
      </c>
      <c r="B3914" s="105">
        <f t="shared" si="1787"/>
        <v>703.86058639999999</v>
      </c>
      <c r="C3914" s="90">
        <f t="shared" si="1788"/>
        <v>405.59859512999998</v>
      </c>
      <c r="D3914" s="91">
        <f t="shared" si="1789"/>
        <v>7245.38</v>
      </c>
      <c r="E3914" s="92">
        <f t="shared" si="1790"/>
        <v>7276.54</v>
      </c>
      <c r="F3914" s="93">
        <f t="shared" si="1791"/>
        <v>45763</v>
      </c>
      <c r="G3914" s="94">
        <f t="shared" si="1792"/>
        <v>4.3006716003852752E-3</v>
      </c>
      <c r="H3914" s="95">
        <f t="shared" si="1784"/>
        <v>48687</v>
      </c>
      <c r="I3914" s="95">
        <f t="shared" si="1793"/>
        <v>48687</v>
      </c>
      <c r="J3914" s="96">
        <f t="shared" si="1785"/>
        <v>23</v>
      </c>
      <c r="K3914" s="96">
        <f t="shared" si="1786"/>
        <v>22</v>
      </c>
      <c r="L3914" s="8">
        <f t="shared" si="1778"/>
        <v>1.0041133</v>
      </c>
      <c r="M3914" s="97">
        <f t="shared" si="1794"/>
        <v>1.0043006699999999</v>
      </c>
      <c r="N3914" s="97">
        <f t="shared" si="1795"/>
        <v>1.7115478910334998</v>
      </c>
      <c r="O3914" s="90">
        <f t="shared" si="1796"/>
        <v>1.718588</v>
      </c>
      <c r="P3914" s="90">
        <f t="shared" si="1797"/>
        <v>697.05687839999996</v>
      </c>
      <c r="Q3914" s="98">
        <f t="shared" si="1783"/>
        <v>0</v>
      </c>
      <c r="R3914" s="7">
        <f t="shared" si="1779"/>
        <v>0</v>
      </c>
      <c r="S3914" s="90">
        <f t="shared" si="1798"/>
        <v>0</v>
      </c>
      <c r="T3914" s="99">
        <f t="shared" si="1780"/>
        <v>0.117687</v>
      </c>
      <c r="U3914" s="98">
        <f t="shared" si="1799"/>
        <v>22</v>
      </c>
      <c r="V3914" s="98">
        <v>252</v>
      </c>
      <c r="W3914" s="97">
        <f t="shared" si="1800"/>
        <v>1.0097606210000001</v>
      </c>
      <c r="X3914" s="90">
        <f t="shared" si="1801"/>
        <v>6.8037080000000003</v>
      </c>
      <c r="Y3914" s="90">
        <f t="shared" si="1802"/>
        <v>0</v>
      </c>
      <c r="Z3914" s="100" t="str">
        <f t="shared" si="1781"/>
        <v>A+J=</v>
      </c>
      <c r="AA3914" s="95">
        <f t="shared" si="1782"/>
        <v>48687</v>
      </c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4"/>
      <c r="DP3914" s="1"/>
      <c r="DQ3914" s="1"/>
      <c r="DR3914" s="1"/>
      <c r="DS3914" s="1"/>
      <c r="DT3914" s="1"/>
      <c r="DU3914" s="1"/>
    </row>
    <row r="3915" spans="1:125" ht="12.75" x14ac:dyDescent="0.2">
      <c r="A3915" s="89">
        <f t="shared" si="1777"/>
        <v>48684</v>
      </c>
      <c r="B3915" s="105">
        <f t="shared" si="1787"/>
        <v>704.30281839999998</v>
      </c>
      <c r="C3915" s="90">
        <f t="shared" si="1788"/>
        <v>405.59859512999998</v>
      </c>
      <c r="D3915" s="91">
        <f t="shared" si="1789"/>
        <v>7245.38</v>
      </c>
      <c r="E3915" s="92">
        <f t="shared" si="1790"/>
        <v>7276.54</v>
      </c>
      <c r="F3915" s="93">
        <f t="shared" si="1791"/>
        <v>45763</v>
      </c>
      <c r="G3915" s="94">
        <f t="shared" si="1792"/>
        <v>4.3006716003852752E-3</v>
      </c>
      <c r="H3915" s="95">
        <f t="shared" si="1784"/>
        <v>48715</v>
      </c>
      <c r="I3915" s="95">
        <f t="shared" si="1793"/>
        <v>48687</v>
      </c>
      <c r="J3915" s="96">
        <f t="shared" si="1785"/>
        <v>23</v>
      </c>
      <c r="K3915" s="96">
        <f t="shared" si="1786"/>
        <v>23</v>
      </c>
      <c r="L3915" s="8">
        <f t="shared" si="1778"/>
        <v>1.0043006699999999</v>
      </c>
      <c r="M3915" s="97">
        <f t="shared" si="1794"/>
        <v>1.0043006699999999</v>
      </c>
      <c r="N3915" s="97">
        <f t="shared" si="1795"/>
        <v>1.7115478910334998</v>
      </c>
      <c r="O3915" s="90">
        <f t="shared" si="1796"/>
        <v>1.7189086899999999</v>
      </c>
      <c r="P3915" s="90">
        <f t="shared" si="1797"/>
        <v>697.18694982</v>
      </c>
      <c r="Q3915" s="98">
        <f t="shared" si="1783"/>
        <v>0</v>
      </c>
      <c r="R3915" s="7">
        <f t="shared" si="1779"/>
        <v>0</v>
      </c>
      <c r="S3915" s="90">
        <f t="shared" si="1798"/>
        <v>0</v>
      </c>
      <c r="T3915" s="99">
        <f t="shared" si="1780"/>
        <v>0.117687</v>
      </c>
      <c r="U3915" s="98">
        <f t="shared" si="1799"/>
        <v>23</v>
      </c>
      <c r="V3915" s="98">
        <v>252</v>
      </c>
      <c r="W3915" s="97">
        <f t="shared" si="1800"/>
        <v>1.010206543</v>
      </c>
      <c r="X3915" s="90">
        <f t="shared" si="1801"/>
        <v>7.1158685799999999</v>
      </c>
      <c r="Y3915" s="90">
        <f t="shared" si="1802"/>
        <v>0</v>
      </c>
      <c r="Z3915" s="100" t="str">
        <f t="shared" si="1781"/>
        <v>A+J=</v>
      </c>
      <c r="AA3915" s="95">
        <f t="shared" si="1782"/>
        <v>48687</v>
      </c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4"/>
      <c r="DP3915" s="1"/>
      <c r="DQ3915" s="1"/>
      <c r="DR3915" s="1"/>
      <c r="DS3915" s="1"/>
      <c r="DT3915" s="1"/>
      <c r="DU3915" s="1"/>
    </row>
    <row r="3916" spans="1:125" ht="12.75" x14ac:dyDescent="0.2">
      <c r="A3916" s="89">
        <f t="shared" si="1777"/>
        <v>48685</v>
      </c>
      <c r="B3916" s="105">
        <f t="shared" si="1787"/>
        <v>704.30281839999998</v>
      </c>
      <c r="C3916" s="90">
        <f t="shared" si="1788"/>
        <v>405.59859512999998</v>
      </c>
      <c r="D3916" s="91">
        <f t="shared" si="1789"/>
        <v>7245.38</v>
      </c>
      <c r="E3916" s="92">
        <f t="shared" si="1790"/>
        <v>7276.54</v>
      </c>
      <c r="F3916" s="93">
        <f t="shared" si="1791"/>
        <v>45763</v>
      </c>
      <c r="G3916" s="94">
        <f t="shared" si="1792"/>
        <v>4.3006716003852752E-3</v>
      </c>
      <c r="H3916" s="95">
        <f t="shared" si="1784"/>
        <v>48715</v>
      </c>
      <c r="I3916" s="95">
        <f t="shared" si="1793"/>
        <v>48687</v>
      </c>
      <c r="J3916" s="96">
        <f t="shared" si="1785"/>
        <v>23</v>
      </c>
      <c r="K3916" s="96">
        <f t="shared" si="1786"/>
        <v>23</v>
      </c>
      <c r="L3916" s="8">
        <f t="shared" si="1778"/>
        <v>1.0043006699999999</v>
      </c>
      <c r="M3916" s="97">
        <f t="shared" si="1794"/>
        <v>1.0043006699999999</v>
      </c>
      <c r="N3916" s="97">
        <f t="shared" si="1795"/>
        <v>1.7115478910334998</v>
      </c>
      <c r="O3916" s="90">
        <f t="shared" si="1796"/>
        <v>1.7189086899999999</v>
      </c>
      <c r="P3916" s="90">
        <f t="shared" si="1797"/>
        <v>697.18694982</v>
      </c>
      <c r="Q3916" s="98">
        <f t="shared" si="1783"/>
        <v>0</v>
      </c>
      <c r="R3916" s="7">
        <f t="shared" si="1779"/>
        <v>0</v>
      </c>
      <c r="S3916" s="90">
        <f t="shared" si="1798"/>
        <v>0</v>
      </c>
      <c r="T3916" s="99">
        <f t="shared" si="1780"/>
        <v>0.117687</v>
      </c>
      <c r="U3916" s="98">
        <f t="shared" si="1799"/>
        <v>23</v>
      </c>
      <c r="V3916" s="98">
        <v>252</v>
      </c>
      <c r="W3916" s="97">
        <f t="shared" si="1800"/>
        <v>1.010206543</v>
      </c>
      <c r="X3916" s="90">
        <f t="shared" si="1801"/>
        <v>7.1158685799999999</v>
      </c>
      <c r="Y3916" s="90">
        <f t="shared" si="1802"/>
        <v>0</v>
      </c>
      <c r="Z3916" s="100" t="str">
        <f t="shared" si="1781"/>
        <v>A+J=</v>
      </c>
      <c r="AA3916" s="95">
        <f t="shared" si="1782"/>
        <v>48687</v>
      </c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4"/>
      <c r="DP3916" s="1"/>
      <c r="DQ3916" s="1"/>
      <c r="DR3916" s="1"/>
      <c r="DS3916" s="1"/>
      <c r="DT3916" s="1"/>
      <c r="DU3916" s="1"/>
    </row>
    <row r="3917" spans="1:125" ht="12.75" x14ac:dyDescent="0.2">
      <c r="A3917" s="89">
        <f t="shared" si="1777"/>
        <v>48686</v>
      </c>
      <c r="B3917" s="105">
        <f t="shared" si="1787"/>
        <v>704.30281839999998</v>
      </c>
      <c r="C3917" s="90">
        <f t="shared" si="1788"/>
        <v>405.59859512999998</v>
      </c>
      <c r="D3917" s="91">
        <f t="shared" si="1789"/>
        <v>7245.38</v>
      </c>
      <c r="E3917" s="92">
        <f t="shared" si="1790"/>
        <v>7276.54</v>
      </c>
      <c r="F3917" s="93">
        <f t="shared" si="1791"/>
        <v>45763</v>
      </c>
      <c r="G3917" s="94">
        <f t="shared" si="1792"/>
        <v>4.3006716003852752E-3</v>
      </c>
      <c r="H3917" s="95">
        <f t="shared" si="1784"/>
        <v>48715</v>
      </c>
      <c r="I3917" s="95">
        <f t="shared" si="1793"/>
        <v>48687</v>
      </c>
      <c r="J3917" s="96">
        <f t="shared" si="1785"/>
        <v>23</v>
      </c>
      <c r="K3917" s="96">
        <f t="shared" si="1786"/>
        <v>23</v>
      </c>
      <c r="L3917" s="8">
        <f t="shared" si="1778"/>
        <v>1.0043006699999999</v>
      </c>
      <c r="M3917" s="97">
        <f t="shared" si="1794"/>
        <v>1.0043006699999999</v>
      </c>
      <c r="N3917" s="97">
        <f t="shared" si="1795"/>
        <v>1.7115478910334998</v>
      </c>
      <c r="O3917" s="90">
        <f t="shared" si="1796"/>
        <v>1.7189086899999999</v>
      </c>
      <c r="P3917" s="90">
        <f t="shared" si="1797"/>
        <v>697.18694982</v>
      </c>
      <c r="Q3917" s="98">
        <f t="shared" si="1783"/>
        <v>0</v>
      </c>
      <c r="R3917" s="7">
        <f t="shared" si="1779"/>
        <v>0</v>
      </c>
      <c r="S3917" s="90">
        <f t="shared" si="1798"/>
        <v>0</v>
      </c>
      <c r="T3917" s="99">
        <f t="shared" si="1780"/>
        <v>0.117687</v>
      </c>
      <c r="U3917" s="98">
        <f t="shared" si="1799"/>
        <v>23</v>
      </c>
      <c r="V3917" s="98">
        <v>252</v>
      </c>
      <c r="W3917" s="97">
        <f t="shared" si="1800"/>
        <v>1.010206543</v>
      </c>
      <c r="X3917" s="90">
        <f t="shared" si="1801"/>
        <v>7.1158685799999999</v>
      </c>
      <c r="Y3917" s="90">
        <f t="shared" si="1802"/>
        <v>0</v>
      </c>
      <c r="Z3917" s="100" t="str">
        <f t="shared" si="1781"/>
        <v>A+J=</v>
      </c>
      <c r="AA3917" s="95">
        <f t="shared" si="1782"/>
        <v>48687</v>
      </c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4"/>
      <c r="DP3917" s="1"/>
      <c r="DQ3917" s="1"/>
      <c r="DR3917" s="1"/>
      <c r="DS3917" s="1"/>
      <c r="DT3917" s="1"/>
      <c r="DU3917" s="1"/>
    </row>
    <row r="3918" spans="1:125" ht="12.75" x14ac:dyDescent="0.2">
      <c r="A3918" s="89">
        <f t="shared" si="1777"/>
        <v>48687</v>
      </c>
      <c r="B3918" s="105">
        <f t="shared" si="1787"/>
        <v>704.30281839999998</v>
      </c>
      <c r="C3918" s="90">
        <f t="shared" si="1788"/>
        <v>405.59859512999998</v>
      </c>
      <c r="D3918" s="91">
        <f t="shared" si="1789"/>
        <v>7245.38</v>
      </c>
      <c r="E3918" s="92">
        <f t="shared" si="1790"/>
        <v>7276.54</v>
      </c>
      <c r="F3918" s="93">
        <f t="shared" si="1791"/>
        <v>45763</v>
      </c>
      <c r="G3918" s="94">
        <f t="shared" si="1792"/>
        <v>4.3006716003852752E-3</v>
      </c>
      <c r="H3918" s="95">
        <f t="shared" si="1784"/>
        <v>48715</v>
      </c>
      <c r="I3918" s="95">
        <f t="shared" si="1793"/>
        <v>48687</v>
      </c>
      <c r="J3918" s="96">
        <f t="shared" si="1785"/>
        <v>23</v>
      </c>
      <c r="K3918" s="96">
        <f t="shared" si="1786"/>
        <v>23</v>
      </c>
      <c r="L3918" s="8">
        <f t="shared" si="1778"/>
        <v>1.0043006699999999</v>
      </c>
      <c r="M3918" s="97">
        <f t="shared" si="1794"/>
        <v>1.0043006699999999</v>
      </c>
      <c r="N3918" s="97">
        <f t="shared" si="1795"/>
        <v>1.7115478910334998</v>
      </c>
      <c r="O3918" s="90">
        <f t="shared" si="1796"/>
        <v>1.7189086899999999</v>
      </c>
      <c r="P3918" s="90">
        <f t="shared" si="1797"/>
        <v>697.18694982</v>
      </c>
      <c r="Q3918" s="98">
        <f t="shared" si="1783"/>
        <v>128</v>
      </c>
      <c r="R3918" s="7">
        <f t="shared" si="1779"/>
        <v>5.6143999999999999E-2</v>
      </c>
      <c r="S3918" s="90">
        <f t="shared" si="1798"/>
        <v>39.142864109999998</v>
      </c>
      <c r="T3918" s="99">
        <f t="shared" si="1780"/>
        <v>0.117687</v>
      </c>
      <c r="U3918" s="98">
        <f t="shared" si="1799"/>
        <v>23</v>
      </c>
      <c r="V3918" s="98">
        <v>252</v>
      </c>
      <c r="W3918" s="97">
        <f t="shared" si="1800"/>
        <v>1.010206543</v>
      </c>
      <c r="X3918" s="90">
        <f t="shared" si="1801"/>
        <v>7.1158685799999999</v>
      </c>
      <c r="Y3918" s="90">
        <f t="shared" si="1802"/>
        <v>46.258732689999995</v>
      </c>
      <c r="Z3918" s="100" t="str">
        <f t="shared" si="1781"/>
        <v>A+J=</v>
      </c>
      <c r="AA3918" s="95">
        <f t="shared" si="1782"/>
        <v>48687</v>
      </c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4"/>
      <c r="DP3918" s="1"/>
      <c r="DQ3918" s="1"/>
      <c r="DR3918" s="1"/>
      <c r="DS3918" s="1"/>
      <c r="DT3918" s="1"/>
      <c r="DU3918" s="1"/>
    </row>
    <row r="3919" spans="1:125" ht="12.75" x14ac:dyDescent="0.2">
      <c r="A3919" s="89">
        <f t="shared" si="1777"/>
        <v>48688</v>
      </c>
      <c r="B3919" s="105">
        <f t="shared" si="1787"/>
        <v>697.65239061</v>
      </c>
      <c r="C3919" s="90">
        <f t="shared" si="1788"/>
        <v>405.59859512999998</v>
      </c>
      <c r="D3919" s="91">
        <f t="shared" si="1789"/>
        <v>7245.38</v>
      </c>
      <c r="E3919" s="92">
        <f t="shared" si="1790"/>
        <v>7276.54</v>
      </c>
      <c r="F3919" s="93">
        <f t="shared" si="1791"/>
        <v>45763</v>
      </c>
      <c r="G3919" s="94">
        <f t="shared" si="1792"/>
        <v>4.3006716003852752E-3</v>
      </c>
      <c r="H3919" s="95">
        <f t="shared" si="1784"/>
        <v>48715</v>
      </c>
      <c r="I3919" s="95">
        <f t="shared" si="1793"/>
        <v>48715</v>
      </c>
      <c r="J3919" s="96">
        <f t="shared" si="1785"/>
        <v>19</v>
      </c>
      <c r="K3919" s="96">
        <f t="shared" si="1786"/>
        <v>1</v>
      </c>
      <c r="L3919" s="8">
        <f t="shared" si="1778"/>
        <v>1.0002258900000001</v>
      </c>
      <c r="M3919" s="97">
        <f t="shared" si="1794"/>
        <v>1.0043006699999999</v>
      </c>
      <c r="N3919" s="97">
        <f t="shared" si="1795"/>
        <v>1.7189086937020306</v>
      </c>
      <c r="O3919" s="90">
        <f t="shared" si="1796"/>
        <v>1.71929697</v>
      </c>
      <c r="P3919" s="90">
        <f t="shared" si="1797"/>
        <v>697.34443564000003</v>
      </c>
      <c r="Q3919" s="98">
        <f t="shared" si="1783"/>
        <v>0</v>
      </c>
      <c r="R3919" s="7">
        <f t="shared" si="1779"/>
        <v>0</v>
      </c>
      <c r="S3919" s="90">
        <f t="shared" si="1798"/>
        <v>0</v>
      </c>
      <c r="T3919" s="99">
        <f t="shared" si="1780"/>
        <v>0.117687</v>
      </c>
      <c r="U3919" s="98">
        <f t="shared" si="1799"/>
        <v>1</v>
      </c>
      <c r="V3919" s="98">
        <v>252</v>
      </c>
      <c r="W3919" s="97">
        <f t="shared" si="1800"/>
        <v>1.0004416110000001</v>
      </c>
      <c r="X3919" s="90">
        <f t="shared" si="1801"/>
        <v>0.30795496999999999</v>
      </c>
      <c r="Y3919" s="90">
        <f t="shared" si="1802"/>
        <v>0</v>
      </c>
      <c r="Z3919" s="100" t="str">
        <f t="shared" si="1781"/>
        <v>A+J=</v>
      </c>
      <c r="AA3919" s="95">
        <f t="shared" si="1782"/>
        <v>48715</v>
      </c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4"/>
      <c r="DP3919" s="1"/>
      <c r="DQ3919" s="1"/>
      <c r="DR3919" s="1"/>
      <c r="DS3919" s="1"/>
      <c r="DT3919" s="1"/>
      <c r="DU3919" s="1"/>
    </row>
    <row r="3920" spans="1:125" ht="12.75" x14ac:dyDescent="0.2">
      <c r="A3920" s="89">
        <f t="shared" si="1777"/>
        <v>48689</v>
      </c>
      <c r="B3920" s="105">
        <f t="shared" si="1787"/>
        <v>698.11814304000006</v>
      </c>
      <c r="C3920" s="90">
        <f t="shared" si="1788"/>
        <v>405.59859512999998</v>
      </c>
      <c r="D3920" s="91">
        <f t="shared" si="1789"/>
        <v>7245.38</v>
      </c>
      <c r="E3920" s="92">
        <f t="shared" si="1790"/>
        <v>7276.54</v>
      </c>
      <c r="F3920" s="93">
        <f t="shared" si="1791"/>
        <v>45763</v>
      </c>
      <c r="G3920" s="94">
        <f t="shared" si="1792"/>
        <v>4.3006716003852752E-3</v>
      </c>
      <c r="H3920" s="95">
        <f t="shared" si="1784"/>
        <v>48715</v>
      </c>
      <c r="I3920" s="95">
        <f t="shared" si="1793"/>
        <v>48715</v>
      </c>
      <c r="J3920" s="96">
        <f t="shared" si="1785"/>
        <v>19</v>
      </c>
      <c r="K3920" s="96">
        <f t="shared" si="1786"/>
        <v>2</v>
      </c>
      <c r="L3920" s="8">
        <f t="shared" si="1778"/>
        <v>1.00045183</v>
      </c>
      <c r="M3920" s="97">
        <f t="shared" si="1794"/>
        <v>1.0043006699999999</v>
      </c>
      <c r="N3920" s="97">
        <f t="shared" si="1795"/>
        <v>1.7189086937020306</v>
      </c>
      <c r="O3920" s="90">
        <f t="shared" si="1796"/>
        <v>1.7196853400000001</v>
      </c>
      <c r="P3920" s="90">
        <f t="shared" si="1797"/>
        <v>697.50195796000003</v>
      </c>
      <c r="Q3920" s="98">
        <f t="shared" si="1783"/>
        <v>0</v>
      </c>
      <c r="R3920" s="7">
        <f t="shared" si="1779"/>
        <v>0</v>
      </c>
      <c r="S3920" s="90">
        <f t="shared" si="1798"/>
        <v>0</v>
      </c>
      <c r="T3920" s="99">
        <f t="shared" si="1780"/>
        <v>0.117687</v>
      </c>
      <c r="U3920" s="98">
        <f t="shared" si="1799"/>
        <v>2</v>
      </c>
      <c r="V3920" s="98">
        <v>252</v>
      </c>
      <c r="W3920" s="97">
        <f t="shared" si="1800"/>
        <v>1.0008834170000001</v>
      </c>
      <c r="X3920" s="90">
        <f t="shared" si="1801"/>
        <v>0.61618508000000005</v>
      </c>
      <c r="Y3920" s="90">
        <f t="shared" si="1802"/>
        <v>0</v>
      </c>
      <c r="Z3920" s="100" t="str">
        <f t="shared" si="1781"/>
        <v>A+J=</v>
      </c>
      <c r="AA3920" s="95">
        <f t="shared" si="1782"/>
        <v>48715</v>
      </c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4"/>
      <c r="DP3920" s="1"/>
      <c r="DQ3920" s="1"/>
      <c r="DR3920" s="1"/>
      <c r="DS3920" s="1"/>
      <c r="DT3920" s="1"/>
      <c r="DU3920" s="1"/>
    </row>
    <row r="3921" spans="1:125" ht="12.75" x14ac:dyDescent="0.2">
      <c r="A3921" s="89">
        <f t="shared" si="1777"/>
        <v>48690</v>
      </c>
      <c r="B3921" s="105">
        <f t="shared" si="1787"/>
        <v>698.58420726999998</v>
      </c>
      <c r="C3921" s="90">
        <f t="shared" si="1788"/>
        <v>405.59859512999998</v>
      </c>
      <c r="D3921" s="91">
        <f t="shared" si="1789"/>
        <v>7245.38</v>
      </c>
      <c r="E3921" s="92">
        <f t="shared" si="1790"/>
        <v>7276.54</v>
      </c>
      <c r="F3921" s="93">
        <f t="shared" si="1791"/>
        <v>45763</v>
      </c>
      <c r="G3921" s="94">
        <f t="shared" si="1792"/>
        <v>4.3006716003852752E-3</v>
      </c>
      <c r="H3921" s="95">
        <f t="shared" si="1784"/>
        <v>48715</v>
      </c>
      <c r="I3921" s="95">
        <f t="shared" si="1793"/>
        <v>48715</v>
      </c>
      <c r="J3921" s="96">
        <f t="shared" si="1785"/>
        <v>19</v>
      </c>
      <c r="K3921" s="96">
        <f t="shared" si="1786"/>
        <v>3</v>
      </c>
      <c r="L3921" s="8">
        <f t="shared" si="1778"/>
        <v>1.0006778199999999</v>
      </c>
      <c r="M3921" s="97">
        <f t="shared" si="1794"/>
        <v>1.0043006699999999</v>
      </c>
      <c r="N3921" s="97">
        <f t="shared" si="1795"/>
        <v>1.7189086937020306</v>
      </c>
      <c r="O3921" s="90">
        <f t="shared" si="1796"/>
        <v>1.7200738</v>
      </c>
      <c r="P3921" s="90">
        <f t="shared" si="1797"/>
        <v>697.65951679</v>
      </c>
      <c r="Q3921" s="98">
        <f t="shared" si="1783"/>
        <v>0</v>
      </c>
      <c r="R3921" s="7">
        <f t="shared" si="1779"/>
        <v>0</v>
      </c>
      <c r="S3921" s="90">
        <f t="shared" si="1798"/>
        <v>0</v>
      </c>
      <c r="T3921" s="99">
        <f t="shared" si="1780"/>
        <v>0.117687</v>
      </c>
      <c r="U3921" s="98">
        <f t="shared" si="1799"/>
        <v>3</v>
      </c>
      <c r="V3921" s="98">
        <v>252</v>
      </c>
      <c r="W3921" s="97">
        <f t="shared" si="1800"/>
        <v>1.001325418</v>
      </c>
      <c r="X3921" s="90">
        <f t="shared" si="1801"/>
        <v>0.92469047999999998</v>
      </c>
      <c r="Y3921" s="90">
        <f t="shared" si="1802"/>
        <v>0</v>
      </c>
      <c r="Z3921" s="100" t="str">
        <f t="shared" si="1781"/>
        <v>A+J=</v>
      </c>
      <c r="AA3921" s="95">
        <f t="shared" si="1782"/>
        <v>48715</v>
      </c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4"/>
      <c r="DP3921" s="1"/>
      <c r="DQ3921" s="1"/>
      <c r="DR3921" s="1"/>
      <c r="DS3921" s="1"/>
      <c r="DT3921" s="1"/>
      <c r="DU3921" s="1"/>
    </row>
    <row r="3922" spans="1:125" ht="12.75" x14ac:dyDescent="0.2">
      <c r="A3922" s="89">
        <f t="shared" si="1777"/>
        <v>48691</v>
      </c>
      <c r="B3922" s="105">
        <f t="shared" si="1787"/>
        <v>698.58420726999998</v>
      </c>
      <c r="C3922" s="90">
        <f t="shared" si="1788"/>
        <v>405.59859512999998</v>
      </c>
      <c r="D3922" s="91">
        <f t="shared" si="1789"/>
        <v>7245.38</v>
      </c>
      <c r="E3922" s="92">
        <f t="shared" si="1790"/>
        <v>7276.54</v>
      </c>
      <c r="F3922" s="93">
        <f t="shared" si="1791"/>
        <v>45763</v>
      </c>
      <c r="G3922" s="94">
        <f t="shared" si="1792"/>
        <v>4.3006716003852752E-3</v>
      </c>
      <c r="H3922" s="95">
        <f t="shared" si="1784"/>
        <v>48715</v>
      </c>
      <c r="I3922" s="95">
        <f t="shared" si="1793"/>
        <v>48715</v>
      </c>
      <c r="J3922" s="96">
        <f t="shared" si="1785"/>
        <v>19</v>
      </c>
      <c r="K3922" s="96">
        <f t="shared" si="1786"/>
        <v>3</v>
      </c>
      <c r="L3922" s="8">
        <f t="shared" si="1778"/>
        <v>1.0006778199999999</v>
      </c>
      <c r="M3922" s="97">
        <f t="shared" si="1794"/>
        <v>1.0043006699999999</v>
      </c>
      <c r="N3922" s="97">
        <f t="shared" si="1795"/>
        <v>1.7189086937020306</v>
      </c>
      <c r="O3922" s="90">
        <f t="shared" si="1796"/>
        <v>1.7200738</v>
      </c>
      <c r="P3922" s="90">
        <f t="shared" si="1797"/>
        <v>697.65951679</v>
      </c>
      <c r="Q3922" s="98">
        <f t="shared" si="1783"/>
        <v>0</v>
      </c>
      <c r="R3922" s="7">
        <f t="shared" si="1779"/>
        <v>0</v>
      </c>
      <c r="S3922" s="90">
        <f t="shared" si="1798"/>
        <v>0</v>
      </c>
      <c r="T3922" s="99">
        <f t="shared" si="1780"/>
        <v>0.117687</v>
      </c>
      <c r="U3922" s="98">
        <f t="shared" si="1799"/>
        <v>3</v>
      </c>
      <c r="V3922" s="98">
        <v>252</v>
      </c>
      <c r="W3922" s="97">
        <f t="shared" si="1800"/>
        <v>1.001325418</v>
      </c>
      <c r="X3922" s="90">
        <f t="shared" si="1801"/>
        <v>0.92469047999999998</v>
      </c>
      <c r="Y3922" s="90">
        <f t="shared" si="1802"/>
        <v>0</v>
      </c>
      <c r="Z3922" s="100" t="str">
        <f t="shared" si="1781"/>
        <v>A+J=</v>
      </c>
      <c r="AA3922" s="95">
        <f t="shared" si="1782"/>
        <v>48715</v>
      </c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4"/>
      <c r="DP3922" s="1"/>
      <c r="DQ3922" s="1"/>
      <c r="DR3922" s="1"/>
      <c r="DS3922" s="1"/>
      <c r="DT3922" s="1"/>
      <c r="DU3922" s="1"/>
    </row>
    <row r="3923" spans="1:125" ht="12.75" x14ac:dyDescent="0.2">
      <c r="A3923" s="89">
        <f t="shared" si="1777"/>
        <v>48692</v>
      </c>
      <c r="B3923" s="105">
        <f t="shared" si="1787"/>
        <v>699.05058749</v>
      </c>
      <c r="C3923" s="90">
        <f t="shared" si="1788"/>
        <v>405.59859512999998</v>
      </c>
      <c r="D3923" s="91">
        <f t="shared" si="1789"/>
        <v>7245.38</v>
      </c>
      <c r="E3923" s="92">
        <f t="shared" si="1790"/>
        <v>7276.54</v>
      </c>
      <c r="F3923" s="93">
        <f t="shared" si="1791"/>
        <v>45763</v>
      </c>
      <c r="G3923" s="94">
        <f t="shared" si="1792"/>
        <v>4.3006716003852752E-3</v>
      </c>
      <c r="H3923" s="95">
        <f t="shared" si="1784"/>
        <v>48715</v>
      </c>
      <c r="I3923" s="95">
        <f t="shared" si="1793"/>
        <v>48715</v>
      </c>
      <c r="J3923" s="96">
        <f t="shared" si="1785"/>
        <v>19</v>
      </c>
      <c r="K3923" s="96">
        <f t="shared" si="1786"/>
        <v>4</v>
      </c>
      <c r="L3923" s="8">
        <f t="shared" si="1778"/>
        <v>1.0009038699999999</v>
      </c>
      <c r="M3923" s="97">
        <f t="shared" si="1794"/>
        <v>1.0043006699999999</v>
      </c>
      <c r="N3923" s="97">
        <f t="shared" si="1795"/>
        <v>1.7189086937020306</v>
      </c>
      <c r="O3923" s="90">
        <f t="shared" si="1796"/>
        <v>1.72046236</v>
      </c>
      <c r="P3923" s="90">
        <f t="shared" si="1797"/>
        <v>697.81711618999998</v>
      </c>
      <c r="Q3923" s="98">
        <f t="shared" si="1783"/>
        <v>0</v>
      </c>
      <c r="R3923" s="7">
        <f t="shared" si="1779"/>
        <v>0</v>
      </c>
      <c r="S3923" s="90">
        <f t="shared" si="1798"/>
        <v>0</v>
      </c>
      <c r="T3923" s="99">
        <f t="shared" si="1780"/>
        <v>0.117687</v>
      </c>
      <c r="U3923" s="98">
        <f t="shared" si="1799"/>
        <v>4</v>
      </c>
      <c r="V3923" s="98">
        <v>252</v>
      </c>
      <c r="W3923" s="97">
        <f t="shared" si="1800"/>
        <v>1.001767614</v>
      </c>
      <c r="X3923" s="90">
        <f t="shared" si="1801"/>
        <v>1.2334712999999999</v>
      </c>
      <c r="Y3923" s="90">
        <f t="shared" si="1802"/>
        <v>0</v>
      </c>
      <c r="Z3923" s="100" t="str">
        <f t="shared" si="1781"/>
        <v>A+J=</v>
      </c>
      <c r="AA3923" s="95">
        <f t="shared" si="1782"/>
        <v>48715</v>
      </c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4"/>
      <c r="DP3923" s="1"/>
      <c r="DQ3923" s="1"/>
      <c r="DR3923" s="1"/>
      <c r="DS3923" s="1"/>
      <c r="DT3923" s="1"/>
      <c r="DU3923" s="1"/>
    </row>
    <row r="3924" spans="1:125" ht="12.75" x14ac:dyDescent="0.2">
      <c r="A3924" s="89">
        <f t="shared" ref="A3924:A3987" si="1803">(A3923+1)</f>
        <v>48693</v>
      </c>
      <c r="B3924" s="105">
        <f t="shared" si="1787"/>
        <v>699.05058749</v>
      </c>
      <c r="C3924" s="90">
        <f t="shared" si="1788"/>
        <v>405.59859512999998</v>
      </c>
      <c r="D3924" s="91">
        <f t="shared" si="1789"/>
        <v>7245.38</v>
      </c>
      <c r="E3924" s="92">
        <f t="shared" si="1790"/>
        <v>7276.54</v>
      </c>
      <c r="F3924" s="93">
        <f t="shared" si="1791"/>
        <v>45763</v>
      </c>
      <c r="G3924" s="94">
        <f t="shared" si="1792"/>
        <v>4.3006716003852752E-3</v>
      </c>
      <c r="H3924" s="95">
        <f t="shared" si="1784"/>
        <v>48715</v>
      </c>
      <c r="I3924" s="95">
        <f t="shared" si="1793"/>
        <v>48715</v>
      </c>
      <c r="J3924" s="96">
        <f t="shared" si="1785"/>
        <v>19</v>
      </c>
      <c r="K3924" s="96">
        <f t="shared" si="1786"/>
        <v>4</v>
      </c>
      <c r="L3924" s="8">
        <f t="shared" ref="L3924:L3987" si="1804">IF(E3924&lt;D3924,1,TRUNC((E3924/D3924)^TRUNC((K3924/J3924),9),8))</f>
        <v>1.0009038699999999</v>
      </c>
      <c r="M3924" s="97">
        <f t="shared" si="1794"/>
        <v>1.0043006699999999</v>
      </c>
      <c r="N3924" s="97">
        <f t="shared" si="1795"/>
        <v>1.7189086937020306</v>
      </c>
      <c r="O3924" s="90">
        <f t="shared" si="1796"/>
        <v>1.72046236</v>
      </c>
      <c r="P3924" s="90">
        <f t="shared" si="1797"/>
        <v>697.81711618999998</v>
      </c>
      <c r="Q3924" s="98">
        <f t="shared" si="1783"/>
        <v>0</v>
      </c>
      <c r="R3924" s="7">
        <f t="shared" ref="R3924:R3987" si="1805">IF(Q3924&gt;0,VLOOKUP($A3924,$AD$19:$AI$164,6),0)</f>
        <v>0</v>
      </c>
      <c r="S3924" s="90">
        <f t="shared" si="1798"/>
        <v>0</v>
      </c>
      <c r="T3924" s="99">
        <f t="shared" ref="T3924:T3987" si="1806">(T3923)</f>
        <v>0.117687</v>
      </c>
      <c r="U3924" s="98">
        <f t="shared" si="1799"/>
        <v>4</v>
      </c>
      <c r="V3924" s="98">
        <v>252</v>
      </c>
      <c r="W3924" s="97">
        <f t="shared" si="1800"/>
        <v>1.001767614</v>
      </c>
      <c r="X3924" s="90">
        <f t="shared" si="1801"/>
        <v>1.2334712999999999</v>
      </c>
      <c r="Y3924" s="90">
        <f t="shared" si="1802"/>
        <v>0</v>
      </c>
      <c r="Z3924" s="100" t="str">
        <f t="shared" si="1781"/>
        <v>A+J=</v>
      </c>
      <c r="AA3924" s="95">
        <f t="shared" si="1782"/>
        <v>48715</v>
      </c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4"/>
      <c r="DP3924" s="1"/>
      <c r="DQ3924" s="1"/>
      <c r="DR3924" s="1"/>
      <c r="DS3924" s="1"/>
      <c r="DT3924" s="1"/>
      <c r="DU3924" s="1"/>
    </row>
    <row r="3925" spans="1:125" ht="12.75" x14ac:dyDescent="0.2">
      <c r="A3925" s="89">
        <f t="shared" si="1803"/>
        <v>48694</v>
      </c>
      <c r="B3925" s="105">
        <f t="shared" si="1787"/>
        <v>699.05058749</v>
      </c>
      <c r="C3925" s="90">
        <f t="shared" si="1788"/>
        <v>405.59859512999998</v>
      </c>
      <c r="D3925" s="91">
        <f t="shared" si="1789"/>
        <v>7245.38</v>
      </c>
      <c r="E3925" s="92">
        <f t="shared" si="1790"/>
        <v>7276.54</v>
      </c>
      <c r="F3925" s="93">
        <f t="shared" si="1791"/>
        <v>45763</v>
      </c>
      <c r="G3925" s="94">
        <f t="shared" si="1792"/>
        <v>4.3006716003852752E-3</v>
      </c>
      <c r="H3925" s="95">
        <f t="shared" si="1784"/>
        <v>48715</v>
      </c>
      <c r="I3925" s="95">
        <f t="shared" si="1793"/>
        <v>48715</v>
      </c>
      <c r="J3925" s="96">
        <f t="shared" si="1785"/>
        <v>19</v>
      </c>
      <c r="K3925" s="96">
        <f t="shared" si="1786"/>
        <v>4</v>
      </c>
      <c r="L3925" s="8">
        <f t="shared" si="1804"/>
        <v>1.0009038699999999</v>
      </c>
      <c r="M3925" s="97">
        <f t="shared" si="1794"/>
        <v>1.0043006699999999</v>
      </c>
      <c r="N3925" s="97">
        <f t="shared" si="1795"/>
        <v>1.7189086937020306</v>
      </c>
      <c r="O3925" s="90">
        <f t="shared" si="1796"/>
        <v>1.72046236</v>
      </c>
      <c r="P3925" s="90">
        <f t="shared" si="1797"/>
        <v>697.81711618999998</v>
      </c>
      <c r="Q3925" s="98">
        <f t="shared" si="1783"/>
        <v>0</v>
      </c>
      <c r="R3925" s="7">
        <f t="shared" si="1805"/>
        <v>0</v>
      </c>
      <c r="S3925" s="90">
        <f t="shared" si="1798"/>
        <v>0</v>
      </c>
      <c r="T3925" s="99">
        <f t="shared" si="1806"/>
        <v>0.117687</v>
      </c>
      <c r="U3925" s="98">
        <f t="shared" si="1799"/>
        <v>4</v>
      </c>
      <c r="V3925" s="98">
        <v>252</v>
      </c>
      <c r="W3925" s="97">
        <f t="shared" si="1800"/>
        <v>1.001767614</v>
      </c>
      <c r="X3925" s="90">
        <f t="shared" si="1801"/>
        <v>1.2334712999999999</v>
      </c>
      <c r="Y3925" s="90">
        <f t="shared" si="1802"/>
        <v>0</v>
      </c>
      <c r="Z3925" s="100" t="str">
        <f t="shared" ref="Z3925:Z3988" si="1807">IF($Q3924&gt;0,VLOOKUP($A3924,$AD$19:$AM$164,9),Z3924)</f>
        <v>A+J=</v>
      </c>
      <c r="AA3925" s="95">
        <f t="shared" ref="AA3925:AA3988" si="1808">IF($Q3924&gt;0,VLOOKUP($A3924,$AD$19:$AM$164,10),AA3924)</f>
        <v>48715</v>
      </c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4"/>
      <c r="DP3925" s="1"/>
      <c r="DQ3925" s="1"/>
      <c r="DR3925" s="1"/>
      <c r="DS3925" s="1"/>
      <c r="DT3925" s="1"/>
      <c r="DU3925" s="1"/>
    </row>
    <row r="3926" spans="1:125" ht="12.75" x14ac:dyDescent="0.2">
      <c r="A3926" s="89">
        <f t="shared" si="1803"/>
        <v>48695</v>
      </c>
      <c r="B3926" s="105">
        <f t="shared" si="1787"/>
        <v>699.51727163999999</v>
      </c>
      <c r="C3926" s="90">
        <f t="shared" si="1788"/>
        <v>405.59859512999998</v>
      </c>
      <c r="D3926" s="91">
        <f t="shared" si="1789"/>
        <v>7245.38</v>
      </c>
      <c r="E3926" s="92">
        <f t="shared" si="1790"/>
        <v>7276.54</v>
      </c>
      <c r="F3926" s="93">
        <f t="shared" si="1791"/>
        <v>45763</v>
      </c>
      <c r="G3926" s="94">
        <f t="shared" si="1792"/>
        <v>4.3006716003852752E-3</v>
      </c>
      <c r="H3926" s="95">
        <f t="shared" si="1784"/>
        <v>48715</v>
      </c>
      <c r="I3926" s="95">
        <f t="shared" si="1793"/>
        <v>48715</v>
      </c>
      <c r="J3926" s="96">
        <f t="shared" si="1785"/>
        <v>19</v>
      </c>
      <c r="K3926" s="96">
        <f t="shared" si="1786"/>
        <v>5</v>
      </c>
      <c r="L3926" s="8">
        <f t="shared" si="1804"/>
        <v>1.0011299600000001</v>
      </c>
      <c r="M3926" s="97">
        <f t="shared" si="1794"/>
        <v>1.0043006699999999</v>
      </c>
      <c r="N3926" s="97">
        <f t="shared" si="1795"/>
        <v>1.7189086937020306</v>
      </c>
      <c r="O3926" s="90">
        <f t="shared" si="1796"/>
        <v>1.72085099</v>
      </c>
      <c r="P3926" s="90">
        <f t="shared" si="1797"/>
        <v>697.97474396999996</v>
      </c>
      <c r="Q3926" s="98">
        <f t="shared" ref="Q3926:Q3989" si="1809">IF(VLOOKUP(A3926,AD$19:AK$164,8)=VLOOKUP(A3925,AD$19:AK$164,8),0,VLOOKUP(A3926,AD$19:AK$164,8))</f>
        <v>0</v>
      </c>
      <c r="R3926" s="7">
        <f t="shared" si="1805"/>
        <v>0</v>
      </c>
      <c r="S3926" s="90">
        <f t="shared" si="1798"/>
        <v>0</v>
      </c>
      <c r="T3926" s="99">
        <f t="shared" si="1806"/>
        <v>0.117687</v>
      </c>
      <c r="U3926" s="98">
        <f t="shared" si="1799"/>
        <v>5</v>
      </c>
      <c r="V3926" s="98">
        <v>252</v>
      </c>
      <c r="W3926" s="97">
        <f t="shared" si="1800"/>
        <v>1.002210005</v>
      </c>
      <c r="X3926" s="90">
        <f t="shared" si="1801"/>
        <v>1.5425276699999999</v>
      </c>
      <c r="Y3926" s="90">
        <f t="shared" si="1802"/>
        <v>0</v>
      </c>
      <c r="Z3926" s="100" t="str">
        <f t="shared" si="1807"/>
        <v>A+J=</v>
      </c>
      <c r="AA3926" s="95">
        <f t="shared" si="1808"/>
        <v>48715</v>
      </c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4"/>
      <c r="DP3926" s="1"/>
      <c r="DQ3926" s="1"/>
      <c r="DR3926" s="1"/>
      <c r="DS3926" s="1"/>
      <c r="DT3926" s="1"/>
      <c r="DU3926" s="1"/>
    </row>
    <row r="3927" spans="1:125" ht="12.75" x14ac:dyDescent="0.2">
      <c r="A3927" s="89">
        <f t="shared" si="1803"/>
        <v>48696</v>
      </c>
      <c r="B3927" s="105">
        <f t="shared" si="1787"/>
        <v>699.98427275999995</v>
      </c>
      <c r="C3927" s="90">
        <f t="shared" si="1788"/>
        <v>405.59859512999998</v>
      </c>
      <c r="D3927" s="91">
        <f t="shared" si="1789"/>
        <v>7245.38</v>
      </c>
      <c r="E3927" s="92">
        <f t="shared" si="1790"/>
        <v>7276.54</v>
      </c>
      <c r="F3927" s="93">
        <f t="shared" si="1791"/>
        <v>45763</v>
      </c>
      <c r="G3927" s="94">
        <f t="shared" si="1792"/>
        <v>4.3006716003852752E-3</v>
      </c>
      <c r="H3927" s="95">
        <f t="shared" si="1784"/>
        <v>48715</v>
      </c>
      <c r="I3927" s="95">
        <f t="shared" si="1793"/>
        <v>48715</v>
      </c>
      <c r="J3927" s="96">
        <f t="shared" si="1785"/>
        <v>19</v>
      </c>
      <c r="K3927" s="96">
        <f t="shared" si="1786"/>
        <v>6</v>
      </c>
      <c r="L3927" s="8">
        <f t="shared" si="1804"/>
        <v>1.0013561099999999</v>
      </c>
      <c r="M3927" s="97">
        <f t="shared" si="1794"/>
        <v>1.0043006699999999</v>
      </c>
      <c r="N3927" s="97">
        <f t="shared" si="1795"/>
        <v>1.7189086937020306</v>
      </c>
      <c r="O3927" s="90">
        <f t="shared" si="1796"/>
        <v>1.72123972</v>
      </c>
      <c r="P3927" s="90">
        <f t="shared" si="1797"/>
        <v>698.13241230999995</v>
      </c>
      <c r="Q3927" s="98">
        <f t="shared" si="1809"/>
        <v>0</v>
      </c>
      <c r="R3927" s="7">
        <f t="shared" si="1805"/>
        <v>0</v>
      </c>
      <c r="S3927" s="90">
        <f t="shared" si="1798"/>
        <v>0</v>
      </c>
      <c r="T3927" s="99">
        <f t="shared" si="1806"/>
        <v>0.117687</v>
      </c>
      <c r="U3927" s="98">
        <f t="shared" si="1799"/>
        <v>6</v>
      </c>
      <c r="V3927" s="98">
        <v>252</v>
      </c>
      <c r="W3927" s="97">
        <f t="shared" si="1800"/>
        <v>1.002652592</v>
      </c>
      <c r="X3927" s="90">
        <f t="shared" si="1801"/>
        <v>1.85186045</v>
      </c>
      <c r="Y3927" s="90">
        <f t="shared" si="1802"/>
        <v>0</v>
      </c>
      <c r="Z3927" s="100" t="str">
        <f t="shared" si="1807"/>
        <v>A+J=</v>
      </c>
      <c r="AA3927" s="95">
        <f t="shared" si="1808"/>
        <v>48715</v>
      </c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4"/>
      <c r="DP3927" s="1"/>
      <c r="DQ3927" s="1"/>
      <c r="DR3927" s="1"/>
      <c r="DS3927" s="1"/>
      <c r="DT3927" s="1"/>
      <c r="DU3927" s="1"/>
    </row>
    <row r="3928" spans="1:125" ht="12.75" x14ac:dyDescent="0.2">
      <c r="A3928" s="89">
        <f t="shared" si="1803"/>
        <v>48697</v>
      </c>
      <c r="B3928" s="105">
        <f t="shared" si="1787"/>
        <v>700.45158621999997</v>
      </c>
      <c r="C3928" s="90">
        <f t="shared" si="1788"/>
        <v>405.59859512999998</v>
      </c>
      <c r="D3928" s="91">
        <f t="shared" si="1789"/>
        <v>7245.38</v>
      </c>
      <c r="E3928" s="92">
        <f t="shared" si="1790"/>
        <v>7276.54</v>
      </c>
      <c r="F3928" s="93">
        <f t="shared" si="1791"/>
        <v>45763</v>
      </c>
      <c r="G3928" s="94">
        <f t="shared" si="1792"/>
        <v>4.3006716003852752E-3</v>
      </c>
      <c r="H3928" s="95">
        <f t="shared" si="1784"/>
        <v>48715</v>
      </c>
      <c r="I3928" s="95">
        <f t="shared" si="1793"/>
        <v>48715</v>
      </c>
      <c r="J3928" s="96">
        <f t="shared" si="1785"/>
        <v>19</v>
      </c>
      <c r="K3928" s="96">
        <f t="shared" si="1786"/>
        <v>7</v>
      </c>
      <c r="L3928" s="8">
        <f t="shared" si="1804"/>
        <v>1.0015823100000001</v>
      </c>
      <c r="M3928" s="97">
        <f t="shared" si="1794"/>
        <v>1.0043006699999999</v>
      </c>
      <c r="N3928" s="97">
        <f t="shared" si="1795"/>
        <v>1.7189086937020306</v>
      </c>
      <c r="O3928" s="90">
        <f t="shared" si="1796"/>
        <v>1.72162854</v>
      </c>
      <c r="P3928" s="90">
        <f t="shared" si="1797"/>
        <v>698.29011715000001</v>
      </c>
      <c r="Q3928" s="98">
        <f t="shared" si="1809"/>
        <v>0</v>
      </c>
      <c r="R3928" s="7">
        <f t="shared" si="1805"/>
        <v>0</v>
      </c>
      <c r="S3928" s="90">
        <f t="shared" si="1798"/>
        <v>0</v>
      </c>
      <c r="T3928" s="99">
        <f t="shared" si="1806"/>
        <v>0.117687</v>
      </c>
      <c r="U3928" s="98">
        <f t="shared" si="1799"/>
        <v>7</v>
      </c>
      <c r="V3928" s="98">
        <v>252</v>
      </c>
      <c r="W3928" s="97">
        <f t="shared" si="1800"/>
        <v>1.0030953739999999</v>
      </c>
      <c r="X3928" s="90">
        <f t="shared" si="1801"/>
        <v>2.1614690699999999</v>
      </c>
      <c r="Y3928" s="90">
        <f t="shared" si="1802"/>
        <v>0</v>
      </c>
      <c r="Z3928" s="100" t="str">
        <f t="shared" si="1807"/>
        <v>A+J=</v>
      </c>
      <c r="AA3928" s="95">
        <f t="shared" si="1808"/>
        <v>48715</v>
      </c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4"/>
      <c r="DP3928" s="1"/>
      <c r="DQ3928" s="1"/>
      <c r="DR3928" s="1"/>
      <c r="DS3928" s="1"/>
      <c r="DT3928" s="1"/>
      <c r="DU3928" s="1"/>
    </row>
    <row r="3929" spans="1:125" ht="12.75" x14ac:dyDescent="0.2">
      <c r="A3929" s="89">
        <f t="shared" si="1803"/>
        <v>48698</v>
      </c>
      <c r="B3929" s="105">
        <f t="shared" si="1787"/>
        <v>700.91920067000001</v>
      </c>
      <c r="C3929" s="90">
        <f t="shared" si="1788"/>
        <v>405.59859512999998</v>
      </c>
      <c r="D3929" s="91">
        <f t="shared" si="1789"/>
        <v>7245.38</v>
      </c>
      <c r="E3929" s="92">
        <f t="shared" si="1790"/>
        <v>7276.54</v>
      </c>
      <c r="F3929" s="93">
        <f t="shared" si="1791"/>
        <v>45763</v>
      </c>
      <c r="G3929" s="94">
        <f t="shared" si="1792"/>
        <v>4.3006716003852752E-3</v>
      </c>
      <c r="H3929" s="95">
        <f t="shared" si="1784"/>
        <v>48715</v>
      </c>
      <c r="I3929" s="95">
        <f t="shared" si="1793"/>
        <v>48715</v>
      </c>
      <c r="J3929" s="96">
        <f t="shared" si="1785"/>
        <v>19</v>
      </c>
      <c r="K3929" s="96">
        <f t="shared" si="1786"/>
        <v>8</v>
      </c>
      <c r="L3929" s="8">
        <f t="shared" si="1804"/>
        <v>1.00180855</v>
      </c>
      <c r="M3929" s="97">
        <f t="shared" si="1794"/>
        <v>1.0043006699999999</v>
      </c>
      <c r="N3929" s="97">
        <f t="shared" si="1795"/>
        <v>1.7189086937020306</v>
      </c>
      <c r="O3929" s="90">
        <f t="shared" si="1796"/>
        <v>1.72201742</v>
      </c>
      <c r="P3929" s="90">
        <f t="shared" si="1797"/>
        <v>698.44784633999996</v>
      </c>
      <c r="Q3929" s="98">
        <f t="shared" si="1809"/>
        <v>0</v>
      </c>
      <c r="R3929" s="7">
        <f t="shared" si="1805"/>
        <v>0</v>
      </c>
      <c r="S3929" s="90">
        <f t="shared" si="1798"/>
        <v>0</v>
      </c>
      <c r="T3929" s="99">
        <f t="shared" si="1806"/>
        <v>0.117687</v>
      </c>
      <c r="U3929" s="98">
        <f t="shared" si="1799"/>
        <v>8</v>
      </c>
      <c r="V3929" s="98">
        <v>252</v>
      </c>
      <c r="W3929" s="97">
        <f t="shared" si="1800"/>
        <v>1.0035383520000001</v>
      </c>
      <c r="X3929" s="90">
        <f t="shared" si="1801"/>
        <v>2.47135433</v>
      </c>
      <c r="Y3929" s="90">
        <f t="shared" si="1802"/>
        <v>0</v>
      </c>
      <c r="Z3929" s="100" t="str">
        <f t="shared" si="1807"/>
        <v>A+J=</v>
      </c>
      <c r="AA3929" s="95">
        <f t="shared" si="1808"/>
        <v>48715</v>
      </c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4"/>
      <c r="DP3929" s="1"/>
      <c r="DQ3929" s="1"/>
      <c r="DR3929" s="1"/>
      <c r="DS3929" s="1"/>
      <c r="DT3929" s="1"/>
      <c r="DU3929" s="1"/>
    </row>
    <row r="3930" spans="1:125" ht="12.75" x14ac:dyDescent="0.2">
      <c r="A3930" s="89">
        <f t="shared" si="1803"/>
        <v>48699</v>
      </c>
      <c r="B3930" s="105">
        <f t="shared" si="1787"/>
        <v>701.38713657000005</v>
      </c>
      <c r="C3930" s="90">
        <f t="shared" si="1788"/>
        <v>405.59859512999998</v>
      </c>
      <c r="D3930" s="91">
        <f t="shared" si="1789"/>
        <v>7245.38</v>
      </c>
      <c r="E3930" s="92">
        <f t="shared" si="1790"/>
        <v>7276.54</v>
      </c>
      <c r="F3930" s="93">
        <f t="shared" si="1791"/>
        <v>45763</v>
      </c>
      <c r="G3930" s="94">
        <f t="shared" si="1792"/>
        <v>4.3006716003852752E-3</v>
      </c>
      <c r="H3930" s="95">
        <f t="shared" si="1784"/>
        <v>48715</v>
      </c>
      <c r="I3930" s="95">
        <f t="shared" si="1793"/>
        <v>48715</v>
      </c>
      <c r="J3930" s="96">
        <f t="shared" si="1785"/>
        <v>19</v>
      </c>
      <c r="K3930" s="96">
        <f t="shared" si="1786"/>
        <v>9</v>
      </c>
      <c r="L3930" s="8">
        <f t="shared" si="1804"/>
        <v>1.00203485</v>
      </c>
      <c r="M3930" s="97">
        <f t="shared" si="1794"/>
        <v>1.0043006699999999</v>
      </c>
      <c r="N3930" s="97">
        <f t="shared" si="1795"/>
        <v>1.7189086937020306</v>
      </c>
      <c r="O3930" s="90">
        <f t="shared" si="1796"/>
        <v>1.7224064100000001</v>
      </c>
      <c r="P3930" s="90">
        <f t="shared" si="1797"/>
        <v>698.60562013000003</v>
      </c>
      <c r="Q3930" s="98">
        <f t="shared" si="1809"/>
        <v>0</v>
      </c>
      <c r="R3930" s="7">
        <f t="shared" si="1805"/>
        <v>0</v>
      </c>
      <c r="S3930" s="90">
        <f t="shared" si="1798"/>
        <v>0</v>
      </c>
      <c r="T3930" s="99">
        <f t="shared" si="1806"/>
        <v>0.117687</v>
      </c>
      <c r="U3930" s="98">
        <f t="shared" si="1799"/>
        <v>9</v>
      </c>
      <c r="V3930" s="98">
        <v>252</v>
      </c>
      <c r="W3930" s="97">
        <f t="shared" si="1800"/>
        <v>1.003981526</v>
      </c>
      <c r="X3930" s="90">
        <f t="shared" si="1801"/>
        <v>2.7815164399999999</v>
      </c>
      <c r="Y3930" s="90">
        <f t="shared" si="1802"/>
        <v>0</v>
      </c>
      <c r="Z3930" s="100" t="str">
        <f t="shared" si="1807"/>
        <v>A+J=</v>
      </c>
      <c r="AA3930" s="95">
        <f t="shared" si="1808"/>
        <v>48715</v>
      </c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4"/>
      <c r="DP3930" s="1"/>
      <c r="DQ3930" s="1"/>
      <c r="DR3930" s="1"/>
      <c r="DS3930" s="1"/>
      <c r="DT3930" s="1"/>
      <c r="DU3930" s="1"/>
    </row>
    <row r="3931" spans="1:125" ht="12.75" x14ac:dyDescent="0.2">
      <c r="A3931" s="89">
        <f t="shared" si="1803"/>
        <v>48700</v>
      </c>
      <c r="B3931" s="105">
        <f t="shared" si="1787"/>
        <v>701.38713657000005</v>
      </c>
      <c r="C3931" s="90">
        <f t="shared" si="1788"/>
        <v>405.59859512999998</v>
      </c>
      <c r="D3931" s="91">
        <f t="shared" si="1789"/>
        <v>7245.38</v>
      </c>
      <c r="E3931" s="92">
        <f t="shared" si="1790"/>
        <v>7276.54</v>
      </c>
      <c r="F3931" s="93">
        <f t="shared" si="1791"/>
        <v>45763</v>
      </c>
      <c r="G3931" s="94">
        <f t="shared" si="1792"/>
        <v>4.3006716003852752E-3</v>
      </c>
      <c r="H3931" s="95">
        <f t="shared" si="1784"/>
        <v>48715</v>
      </c>
      <c r="I3931" s="95">
        <f t="shared" si="1793"/>
        <v>48715</v>
      </c>
      <c r="J3931" s="96">
        <f t="shared" si="1785"/>
        <v>19</v>
      </c>
      <c r="K3931" s="96">
        <f t="shared" si="1786"/>
        <v>9</v>
      </c>
      <c r="L3931" s="8">
        <f t="shared" si="1804"/>
        <v>1.00203485</v>
      </c>
      <c r="M3931" s="97">
        <f t="shared" si="1794"/>
        <v>1.0043006699999999</v>
      </c>
      <c r="N3931" s="97">
        <f t="shared" si="1795"/>
        <v>1.7189086937020306</v>
      </c>
      <c r="O3931" s="90">
        <f t="shared" si="1796"/>
        <v>1.7224064100000001</v>
      </c>
      <c r="P3931" s="90">
        <f t="shared" si="1797"/>
        <v>698.60562013000003</v>
      </c>
      <c r="Q3931" s="98">
        <f t="shared" si="1809"/>
        <v>0</v>
      </c>
      <c r="R3931" s="7">
        <f t="shared" si="1805"/>
        <v>0</v>
      </c>
      <c r="S3931" s="90">
        <f t="shared" si="1798"/>
        <v>0</v>
      </c>
      <c r="T3931" s="99">
        <f t="shared" si="1806"/>
        <v>0.117687</v>
      </c>
      <c r="U3931" s="98">
        <f t="shared" si="1799"/>
        <v>9</v>
      </c>
      <c r="V3931" s="98">
        <v>252</v>
      </c>
      <c r="W3931" s="97">
        <f t="shared" si="1800"/>
        <v>1.003981526</v>
      </c>
      <c r="X3931" s="90">
        <f t="shared" si="1801"/>
        <v>2.7815164399999999</v>
      </c>
      <c r="Y3931" s="90">
        <f t="shared" si="1802"/>
        <v>0</v>
      </c>
      <c r="Z3931" s="100" t="str">
        <f t="shared" si="1807"/>
        <v>A+J=</v>
      </c>
      <c r="AA3931" s="95">
        <f t="shared" si="1808"/>
        <v>48715</v>
      </c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4"/>
      <c r="DP3931" s="1"/>
      <c r="DQ3931" s="1"/>
      <c r="DR3931" s="1"/>
      <c r="DS3931" s="1"/>
      <c r="DT3931" s="1"/>
      <c r="DU3931" s="1"/>
    </row>
    <row r="3932" spans="1:125" ht="12.75" x14ac:dyDescent="0.2">
      <c r="A3932" s="89">
        <f t="shared" si="1803"/>
        <v>48701</v>
      </c>
      <c r="B3932" s="105">
        <f t="shared" si="1787"/>
        <v>701.38713657000005</v>
      </c>
      <c r="C3932" s="90">
        <f t="shared" si="1788"/>
        <v>405.59859512999998</v>
      </c>
      <c r="D3932" s="91">
        <f t="shared" si="1789"/>
        <v>7245.38</v>
      </c>
      <c r="E3932" s="92">
        <f t="shared" si="1790"/>
        <v>7276.54</v>
      </c>
      <c r="F3932" s="93">
        <f t="shared" si="1791"/>
        <v>45763</v>
      </c>
      <c r="G3932" s="94">
        <f t="shared" si="1792"/>
        <v>4.3006716003852752E-3</v>
      </c>
      <c r="H3932" s="95">
        <f t="shared" si="1784"/>
        <v>48715</v>
      </c>
      <c r="I3932" s="95">
        <f t="shared" si="1793"/>
        <v>48715</v>
      </c>
      <c r="J3932" s="96">
        <f t="shared" si="1785"/>
        <v>19</v>
      </c>
      <c r="K3932" s="96">
        <f t="shared" si="1786"/>
        <v>9</v>
      </c>
      <c r="L3932" s="8">
        <f t="shared" si="1804"/>
        <v>1.00203485</v>
      </c>
      <c r="M3932" s="97">
        <f t="shared" si="1794"/>
        <v>1.0043006699999999</v>
      </c>
      <c r="N3932" s="97">
        <f t="shared" si="1795"/>
        <v>1.7189086937020306</v>
      </c>
      <c r="O3932" s="90">
        <f t="shared" si="1796"/>
        <v>1.7224064100000001</v>
      </c>
      <c r="P3932" s="90">
        <f t="shared" si="1797"/>
        <v>698.60562013000003</v>
      </c>
      <c r="Q3932" s="98">
        <f t="shared" si="1809"/>
        <v>0</v>
      </c>
      <c r="R3932" s="7">
        <f t="shared" si="1805"/>
        <v>0</v>
      </c>
      <c r="S3932" s="90">
        <f t="shared" si="1798"/>
        <v>0</v>
      </c>
      <c r="T3932" s="99">
        <f t="shared" si="1806"/>
        <v>0.117687</v>
      </c>
      <c r="U3932" s="98">
        <f t="shared" si="1799"/>
        <v>9</v>
      </c>
      <c r="V3932" s="98">
        <v>252</v>
      </c>
      <c r="W3932" s="97">
        <f t="shared" si="1800"/>
        <v>1.003981526</v>
      </c>
      <c r="X3932" s="90">
        <f t="shared" si="1801"/>
        <v>2.7815164399999999</v>
      </c>
      <c r="Y3932" s="90">
        <f t="shared" si="1802"/>
        <v>0</v>
      </c>
      <c r="Z3932" s="100" t="str">
        <f t="shared" si="1807"/>
        <v>A+J=</v>
      </c>
      <c r="AA3932" s="95">
        <f t="shared" si="1808"/>
        <v>48715</v>
      </c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4"/>
      <c r="DP3932" s="1"/>
      <c r="DQ3932" s="1"/>
      <c r="DR3932" s="1"/>
      <c r="DS3932" s="1"/>
      <c r="DT3932" s="1"/>
      <c r="DU3932" s="1"/>
    </row>
    <row r="3933" spans="1:125" ht="12.75" x14ac:dyDescent="0.2">
      <c r="A3933" s="89">
        <f t="shared" si="1803"/>
        <v>48702</v>
      </c>
      <c r="B3933" s="105">
        <f t="shared" si="1787"/>
        <v>701.85538930999996</v>
      </c>
      <c r="C3933" s="90">
        <f t="shared" si="1788"/>
        <v>405.59859512999998</v>
      </c>
      <c r="D3933" s="91">
        <f t="shared" si="1789"/>
        <v>7245.38</v>
      </c>
      <c r="E3933" s="92">
        <f t="shared" si="1790"/>
        <v>7276.54</v>
      </c>
      <c r="F3933" s="93">
        <f t="shared" si="1791"/>
        <v>45763</v>
      </c>
      <c r="G3933" s="94">
        <f t="shared" si="1792"/>
        <v>4.3006716003852752E-3</v>
      </c>
      <c r="H3933" s="95">
        <f t="shared" si="1784"/>
        <v>48715</v>
      </c>
      <c r="I3933" s="95">
        <f t="shared" si="1793"/>
        <v>48715</v>
      </c>
      <c r="J3933" s="96">
        <f t="shared" si="1785"/>
        <v>19</v>
      </c>
      <c r="K3933" s="96">
        <f t="shared" si="1786"/>
        <v>10</v>
      </c>
      <c r="L3933" s="8">
        <f t="shared" si="1804"/>
        <v>1.0022612099999999</v>
      </c>
      <c r="M3933" s="97">
        <f t="shared" si="1794"/>
        <v>1.0043006699999999</v>
      </c>
      <c r="N3933" s="97">
        <f t="shared" si="1795"/>
        <v>1.7189086937020306</v>
      </c>
      <c r="O3933" s="90">
        <f t="shared" si="1796"/>
        <v>1.7227954999999999</v>
      </c>
      <c r="P3933" s="90">
        <f t="shared" si="1797"/>
        <v>698.76343449000001</v>
      </c>
      <c r="Q3933" s="98">
        <f t="shared" si="1809"/>
        <v>0</v>
      </c>
      <c r="R3933" s="7">
        <f t="shared" si="1805"/>
        <v>0</v>
      </c>
      <c r="S3933" s="90">
        <f t="shared" si="1798"/>
        <v>0</v>
      </c>
      <c r="T3933" s="99">
        <f t="shared" si="1806"/>
        <v>0.117687</v>
      </c>
      <c r="U3933" s="98">
        <f t="shared" si="1799"/>
        <v>10</v>
      </c>
      <c r="V3933" s="98">
        <v>252</v>
      </c>
      <c r="W3933" s="97">
        <f t="shared" si="1800"/>
        <v>1.0044248950000001</v>
      </c>
      <c r="X3933" s="90">
        <f t="shared" si="1801"/>
        <v>3.0919548200000002</v>
      </c>
      <c r="Y3933" s="90">
        <f t="shared" si="1802"/>
        <v>0</v>
      </c>
      <c r="Z3933" s="100" t="str">
        <f t="shared" si="1807"/>
        <v>A+J=</v>
      </c>
      <c r="AA3933" s="95">
        <f t="shared" si="1808"/>
        <v>48715</v>
      </c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4"/>
      <c r="DP3933" s="1"/>
      <c r="DQ3933" s="1"/>
      <c r="DR3933" s="1"/>
      <c r="DS3933" s="1"/>
      <c r="DT3933" s="1"/>
      <c r="DU3933" s="1"/>
    </row>
    <row r="3934" spans="1:125" ht="12.75" x14ac:dyDescent="0.2">
      <c r="A3934" s="89">
        <f t="shared" si="1803"/>
        <v>48703</v>
      </c>
      <c r="B3934" s="105">
        <f t="shared" si="1787"/>
        <v>702.32394752000005</v>
      </c>
      <c r="C3934" s="90">
        <f t="shared" si="1788"/>
        <v>405.59859512999998</v>
      </c>
      <c r="D3934" s="91">
        <f t="shared" si="1789"/>
        <v>7245.38</v>
      </c>
      <c r="E3934" s="92">
        <f t="shared" si="1790"/>
        <v>7276.54</v>
      </c>
      <c r="F3934" s="93">
        <f t="shared" si="1791"/>
        <v>45763</v>
      </c>
      <c r="G3934" s="94">
        <f t="shared" si="1792"/>
        <v>4.3006716003852752E-3</v>
      </c>
      <c r="H3934" s="95">
        <f t="shared" si="1784"/>
        <v>48715</v>
      </c>
      <c r="I3934" s="95">
        <f t="shared" si="1793"/>
        <v>48715</v>
      </c>
      <c r="J3934" s="96">
        <f t="shared" si="1785"/>
        <v>19</v>
      </c>
      <c r="K3934" s="96">
        <f t="shared" si="1786"/>
        <v>11</v>
      </c>
      <c r="L3934" s="8">
        <f t="shared" si="1804"/>
        <v>1.00248761</v>
      </c>
      <c r="M3934" s="97">
        <f t="shared" si="1794"/>
        <v>1.0043006699999999</v>
      </c>
      <c r="N3934" s="97">
        <f t="shared" si="1795"/>
        <v>1.7189086937020306</v>
      </c>
      <c r="O3934" s="90">
        <f t="shared" si="1796"/>
        <v>1.72318466</v>
      </c>
      <c r="P3934" s="90">
        <f t="shared" si="1797"/>
        <v>698.92127723999999</v>
      </c>
      <c r="Q3934" s="98">
        <f t="shared" si="1809"/>
        <v>0</v>
      </c>
      <c r="R3934" s="7">
        <f t="shared" si="1805"/>
        <v>0</v>
      </c>
      <c r="S3934" s="90">
        <f t="shared" si="1798"/>
        <v>0</v>
      </c>
      <c r="T3934" s="99">
        <f t="shared" si="1806"/>
        <v>0.117687</v>
      </c>
      <c r="U3934" s="98">
        <f t="shared" si="1799"/>
        <v>11</v>
      </c>
      <c r="V3934" s="98">
        <v>252</v>
      </c>
      <c r="W3934" s="97">
        <f t="shared" si="1800"/>
        <v>1.00486846</v>
      </c>
      <c r="X3934" s="90">
        <f t="shared" si="1801"/>
        <v>3.4026702800000002</v>
      </c>
      <c r="Y3934" s="90">
        <f t="shared" si="1802"/>
        <v>0</v>
      </c>
      <c r="Z3934" s="100" t="str">
        <f t="shared" si="1807"/>
        <v>A+J=</v>
      </c>
      <c r="AA3934" s="95">
        <f t="shared" si="1808"/>
        <v>48715</v>
      </c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4"/>
      <c r="DP3934" s="1"/>
      <c r="DQ3934" s="1"/>
      <c r="DR3934" s="1"/>
      <c r="DS3934" s="1"/>
      <c r="DT3934" s="1"/>
      <c r="DU3934" s="1"/>
    </row>
    <row r="3935" spans="1:125" ht="12.75" x14ac:dyDescent="0.2">
      <c r="A3935" s="89">
        <f t="shared" si="1803"/>
        <v>48704</v>
      </c>
      <c r="B3935" s="105">
        <f t="shared" si="1787"/>
        <v>702.79281945999992</v>
      </c>
      <c r="C3935" s="90">
        <f t="shared" si="1788"/>
        <v>405.59859512999998</v>
      </c>
      <c r="D3935" s="91">
        <f t="shared" si="1789"/>
        <v>7245.38</v>
      </c>
      <c r="E3935" s="92">
        <f t="shared" si="1790"/>
        <v>7276.54</v>
      </c>
      <c r="F3935" s="93">
        <f t="shared" si="1791"/>
        <v>45763</v>
      </c>
      <c r="G3935" s="94">
        <f t="shared" si="1792"/>
        <v>4.3006716003852752E-3</v>
      </c>
      <c r="H3935" s="95">
        <f t="shared" si="1784"/>
        <v>48715</v>
      </c>
      <c r="I3935" s="95">
        <f t="shared" si="1793"/>
        <v>48715</v>
      </c>
      <c r="J3935" s="96">
        <f t="shared" si="1785"/>
        <v>19</v>
      </c>
      <c r="K3935" s="96">
        <f t="shared" si="1786"/>
        <v>12</v>
      </c>
      <c r="L3935" s="8">
        <f t="shared" si="1804"/>
        <v>1.00271406</v>
      </c>
      <c r="M3935" s="97">
        <f t="shared" si="1794"/>
        <v>1.0043006699999999</v>
      </c>
      <c r="N3935" s="97">
        <f t="shared" si="1795"/>
        <v>1.7189086937020306</v>
      </c>
      <c r="O3935" s="90">
        <f t="shared" si="1796"/>
        <v>1.72357391</v>
      </c>
      <c r="P3935" s="90">
        <f t="shared" si="1797"/>
        <v>699.07915648999995</v>
      </c>
      <c r="Q3935" s="98">
        <f t="shared" si="1809"/>
        <v>0</v>
      </c>
      <c r="R3935" s="7">
        <f t="shared" si="1805"/>
        <v>0</v>
      </c>
      <c r="S3935" s="90">
        <f t="shared" si="1798"/>
        <v>0</v>
      </c>
      <c r="T3935" s="99">
        <f t="shared" si="1806"/>
        <v>0.117687</v>
      </c>
      <c r="U3935" s="98">
        <f t="shared" si="1799"/>
        <v>12</v>
      </c>
      <c r="V3935" s="98">
        <v>252</v>
      </c>
      <c r="W3935" s="97">
        <f t="shared" si="1800"/>
        <v>1.0053122210000001</v>
      </c>
      <c r="X3935" s="90">
        <f t="shared" si="1801"/>
        <v>3.7136629700000001</v>
      </c>
      <c r="Y3935" s="90">
        <f t="shared" si="1802"/>
        <v>0</v>
      </c>
      <c r="Z3935" s="100" t="str">
        <f t="shared" si="1807"/>
        <v>A+J=</v>
      </c>
      <c r="AA3935" s="95">
        <f t="shared" si="1808"/>
        <v>48715</v>
      </c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4"/>
      <c r="DP3935" s="1"/>
      <c r="DQ3935" s="1"/>
      <c r="DR3935" s="1"/>
      <c r="DS3935" s="1"/>
      <c r="DT3935" s="1"/>
      <c r="DU3935" s="1"/>
    </row>
    <row r="3936" spans="1:125" ht="12.75" x14ac:dyDescent="0.2">
      <c r="A3936" s="89">
        <f t="shared" si="1803"/>
        <v>48705</v>
      </c>
      <c r="B3936" s="105">
        <f t="shared" si="1787"/>
        <v>703.26200868000001</v>
      </c>
      <c r="C3936" s="90">
        <f t="shared" si="1788"/>
        <v>405.59859512999998</v>
      </c>
      <c r="D3936" s="91">
        <f t="shared" si="1789"/>
        <v>7245.38</v>
      </c>
      <c r="E3936" s="92">
        <f t="shared" si="1790"/>
        <v>7276.54</v>
      </c>
      <c r="F3936" s="93">
        <f t="shared" si="1791"/>
        <v>45763</v>
      </c>
      <c r="G3936" s="94">
        <f t="shared" si="1792"/>
        <v>4.3006716003852752E-3</v>
      </c>
      <c r="H3936" s="95">
        <f t="shared" si="1784"/>
        <v>48715</v>
      </c>
      <c r="I3936" s="95">
        <f t="shared" si="1793"/>
        <v>48715</v>
      </c>
      <c r="J3936" s="96">
        <f t="shared" si="1785"/>
        <v>19</v>
      </c>
      <c r="K3936" s="96">
        <f t="shared" si="1786"/>
        <v>13</v>
      </c>
      <c r="L3936" s="8">
        <f t="shared" si="1804"/>
        <v>1.00294057</v>
      </c>
      <c r="M3936" s="97">
        <f t="shared" si="1794"/>
        <v>1.0043006699999999</v>
      </c>
      <c r="N3936" s="97">
        <f t="shared" si="1795"/>
        <v>1.7189086937020306</v>
      </c>
      <c r="O3936" s="90">
        <f t="shared" si="1796"/>
        <v>1.7239632600000001</v>
      </c>
      <c r="P3936" s="90">
        <f t="shared" si="1797"/>
        <v>699.23707631000002</v>
      </c>
      <c r="Q3936" s="98">
        <f t="shared" si="1809"/>
        <v>0</v>
      </c>
      <c r="R3936" s="7">
        <f t="shared" si="1805"/>
        <v>0</v>
      </c>
      <c r="S3936" s="90">
        <f t="shared" si="1798"/>
        <v>0</v>
      </c>
      <c r="T3936" s="99">
        <f t="shared" si="1806"/>
        <v>0.117687</v>
      </c>
      <c r="U3936" s="98">
        <f t="shared" si="1799"/>
        <v>13</v>
      </c>
      <c r="V3936" s="98">
        <v>252</v>
      </c>
      <c r="W3936" s="97">
        <f t="shared" si="1800"/>
        <v>1.0057561770000001</v>
      </c>
      <c r="X3936" s="90">
        <f t="shared" si="1801"/>
        <v>4.0249323700000001</v>
      </c>
      <c r="Y3936" s="90">
        <f t="shared" si="1802"/>
        <v>0</v>
      </c>
      <c r="Z3936" s="100" t="str">
        <f t="shared" si="1807"/>
        <v>A+J=</v>
      </c>
      <c r="AA3936" s="95">
        <f t="shared" si="1808"/>
        <v>48715</v>
      </c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4"/>
      <c r="DP3936" s="1"/>
      <c r="DQ3936" s="1"/>
      <c r="DR3936" s="1"/>
      <c r="DS3936" s="1"/>
      <c r="DT3936" s="1"/>
      <c r="DU3936" s="1"/>
    </row>
    <row r="3937" spans="1:125" ht="12.75" x14ac:dyDescent="0.2">
      <c r="A3937" s="89">
        <f t="shared" si="1803"/>
        <v>48706</v>
      </c>
      <c r="B3937" s="105">
        <f t="shared" si="1787"/>
        <v>703.73150446</v>
      </c>
      <c r="C3937" s="90">
        <f t="shared" si="1788"/>
        <v>405.59859512999998</v>
      </c>
      <c r="D3937" s="91">
        <f t="shared" si="1789"/>
        <v>7245.38</v>
      </c>
      <c r="E3937" s="92">
        <f t="shared" si="1790"/>
        <v>7276.54</v>
      </c>
      <c r="F3937" s="93">
        <f t="shared" si="1791"/>
        <v>45763</v>
      </c>
      <c r="G3937" s="94">
        <f t="shared" si="1792"/>
        <v>4.3006716003852752E-3</v>
      </c>
      <c r="H3937" s="95">
        <f t="shared" si="1784"/>
        <v>48715</v>
      </c>
      <c r="I3937" s="95">
        <f t="shared" si="1793"/>
        <v>48715</v>
      </c>
      <c r="J3937" s="96">
        <f t="shared" si="1785"/>
        <v>19</v>
      </c>
      <c r="K3937" s="96">
        <f t="shared" si="1786"/>
        <v>14</v>
      </c>
      <c r="L3937" s="8">
        <f t="shared" si="1804"/>
        <v>1.0031671200000001</v>
      </c>
      <c r="M3937" s="97">
        <f t="shared" si="1794"/>
        <v>1.0043006699999999</v>
      </c>
      <c r="N3937" s="97">
        <f t="shared" si="1795"/>
        <v>1.7189086937020306</v>
      </c>
      <c r="O3937" s="90">
        <f t="shared" si="1796"/>
        <v>1.72435268</v>
      </c>
      <c r="P3937" s="90">
        <f t="shared" si="1797"/>
        <v>699.39502450999998</v>
      </c>
      <c r="Q3937" s="98">
        <f t="shared" si="1809"/>
        <v>0</v>
      </c>
      <c r="R3937" s="7">
        <f t="shared" si="1805"/>
        <v>0</v>
      </c>
      <c r="S3937" s="90">
        <f t="shared" si="1798"/>
        <v>0</v>
      </c>
      <c r="T3937" s="99">
        <f t="shared" si="1806"/>
        <v>0.117687</v>
      </c>
      <c r="U3937" s="98">
        <f t="shared" si="1799"/>
        <v>14</v>
      </c>
      <c r="V3937" s="98">
        <v>252</v>
      </c>
      <c r="W3937" s="97">
        <f t="shared" si="1800"/>
        <v>1.00620033</v>
      </c>
      <c r="X3937" s="90">
        <f t="shared" si="1801"/>
        <v>4.3364799500000002</v>
      </c>
      <c r="Y3937" s="90">
        <f t="shared" si="1802"/>
        <v>0</v>
      </c>
      <c r="Z3937" s="100" t="str">
        <f t="shared" si="1807"/>
        <v>A+J=</v>
      </c>
      <c r="AA3937" s="95">
        <f t="shared" si="1808"/>
        <v>48715</v>
      </c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4"/>
      <c r="DP3937" s="1"/>
      <c r="DQ3937" s="1"/>
      <c r="DR3937" s="1"/>
      <c r="DS3937" s="1"/>
      <c r="DT3937" s="1"/>
      <c r="DU3937" s="1"/>
    </row>
    <row r="3938" spans="1:125" ht="12.75" x14ac:dyDescent="0.2">
      <c r="A3938" s="89">
        <f t="shared" si="1803"/>
        <v>48707</v>
      </c>
      <c r="B3938" s="105">
        <f t="shared" si="1787"/>
        <v>703.73150446</v>
      </c>
      <c r="C3938" s="90">
        <f t="shared" si="1788"/>
        <v>405.59859512999998</v>
      </c>
      <c r="D3938" s="91">
        <f t="shared" si="1789"/>
        <v>7245.38</v>
      </c>
      <c r="E3938" s="92">
        <f t="shared" si="1790"/>
        <v>7276.54</v>
      </c>
      <c r="F3938" s="93">
        <f t="shared" si="1791"/>
        <v>45763</v>
      </c>
      <c r="G3938" s="94">
        <f t="shared" si="1792"/>
        <v>4.3006716003852752E-3</v>
      </c>
      <c r="H3938" s="95">
        <f t="shared" si="1784"/>
        <v>48715</v>
      </c>
      <c r="I3938" s="95">
        <f t="shared" si="1793"/>
        <v>48715</v>
      </c>
      <c r="J3938" s="96">
        <f t="shared" si="1785"/>
        <v>19</v>
      </c>
      <c r="K3938" s="96">
        <f t="shared" si="1786"/>
        <v>14</v>
      </c>
      <c r="L3938" s="8">
        <f t="shared" si="1804"/>
        <v>1.0031671200000001</v>
      </c>
      <c r="M3938" s="97">
        <f t="shared" si="1794"/>
        <v>1.0043006699999999</v>
      </c>
      <c r="N3938" s="97">
        <f t="shared" si="1795"/>
        <v>1.7189086937020306</v>
      </c>
      <c r="O3938" s="90">
        <f t="shared" si="1796"/>
        <v>1.72435268</v>
      </c>
      <c r="P3938" s="90">
        <f t="shared" si="1797"/>
        <v>699.39502450999998</v>
      </c>
      <c r="Q3938" s="98">
        <f t="shared" si="1809"/>
        <v>0</v>
      </c>
      <c r="R3938" s="7">
        <f t="shared" si="1805"/>
        <v>0</v>
      </c>
      <c r="S3938" s="90">
        <f t="shared" si="1798"/>
        <v>0</v>
      </c>
      <c r="T3938" s="99">
        <f t="shared" si="1806"/>
        <v>0.117687</v>
      </c>
      <c r="U3938" s="98">
        <f t="shared" si="1799"/>
        <v>14</v>
      </c>
      <c r="V3938" s="98">
        <v>252</v>
      </c>
      <c r="W3938" s="97">
        <f t="shared" si="1800"/>
        <v>1.00620033</v>
      </c>
      <c r="X3938" s="90">
        <f t="shared" si="1801"/>
        <v>4.3364799500000002</v>
      </c>
      <c r="Y3938" s="90">
        <f t="shared" si="1802"/>
        <v>0</v>
      </c>
      <c r="Z3938" s="100" t="str">
        <f t="shared" si="1807"/>
        <v>A+J=</v>
      </c>
      <c r="AA3938" s="95">
        <f t="shared" si="1808"/>
        <v>48715</v>
      </c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4"/>
      <c r="DP3938" s="1"/>
      <c r="DQ3938" s="1"/>
      <c r="DR3938" s="1"/>
      <c r="DS3938" s="1"/>
      <c r="DT3938" s="1"/>
      <c r="DU3938" s="1"/>
    </row>
    <row r="3939" spans="1:125" ht="12.75" x14ac:dyDescent="0.2">
      <c r="A3939" s="89">
        <f t="shared" si="1803"/>
        <v>48708</v>
      </c>
      <c r="B3939" s="105">
        <f t="shared" si="1787"/>
        <v>703.73150446</v>
      </c>
      <c r="C3939" s="90">
        <f t="shared" si="1788"/>
        <v>405.59859512999998</v>
      </c>
      <c r="D3939" s="91">
        <f t="shared" si="1789"/>
        <v>7245.38</v>
      </c>
      <c r="E3939" s="92">
        <f t="shared" si="1790"/>
        <v>7276.54</v>
      </c>
      <c r="F3939" s="93">
        <f t="shared" si="1791"/>
        <v>45763</v>
      </c>
      <c r="G3939" s="94">
        <f t="shared" si="1792"/>
        <v>4.3006716003852752E-3</v>
      </c>
      <c r="H3939" s="95">
        <f t="shared" si="1784"/>
        <v>48715</v>
      </c>
      <c r="I3939" s="95">
        <f t="shared" si="1793"/>
        <v>48715</v>
      </c>
      <c r="J3939" s="96">
        <f t="shared" si="1785"/>
        <v>19</v>
      </c>
      <c r="K3939" s="96">
        <f t="shared" si="1786"/>
        <v>14</v>
      </c>
      <c r="L3939" s="8">
        <f t="shared" si="1804"/>
        <v>1.0031671200000001</v>
      </c>
      <c r="M3939" s="97">
        <f t="shared" si="1794"/>
        <v>1.0043006699999999</v>
      </c>
      <c r="N3939" s="97">
        <f t="shared" si="1795"/>
        <v>1.7189086937020306</v>
      </c>
      <c r="O3939" s="90">
        <f t="shared" si="1796"/>
        <v>1.72435268</v>
      </c>
      <c r="P3939" s="90">
        <f t="shared" si="1797"/>
        <v>699.39502450999998</v>
      </c>
      <c r="Q3939" s="98">
        <f t="shared" si="1809"/>
        <v>0</v>
      </c>
      <c r="R3939" s="7">
        <f t="shared" si="1805"/>
        <v>0</v>
      </c>
      <c r="S3939" s="90">
        <f t="shared" si="1798"/>
        <v>0</v>
      </c>
      <c r="T3939" s="99">
        <f t="shared" si="1806"/>
        <v>0.117687</v>
      </c>
      <c r="U3939" s="98">
        <f t="shared" si="1799"/>
        <v>14</v>
      </c>
      <c r="V3939" s="98">
        <v>252</v>
      </c>
      <c r="W3939" s="97">
        <f t="shared" si="1800"/>
        <v>1.00620033</v>
      </c>
      <c r="X3939" s="90">
        <f t="shared" si="1801"/>
        <v>4.3364799500000002</v>
      </c>
      <c r="Y3939" s="90">
        <f t="shared" si="1802"/>
        <v>0</v>
      </c>
      <c r="Z3939" s="100" t="str">
        <f t="shared" si="1807"/>
        <v>A+J=</v>
      </c>
      <c r="AA3939" s="95">
        <f t="shared" si="1808"/>
        <v>48715</v>
      </c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4"/>
      <c r="DP3939" s="1"/>
      <c r="DQ3939" s="1"/>
      <c r="DR3939" s="1"/>
      <c r="DS3939" s="1"/>
      <c r="DT3939" s="1"/>
      <c r="DU3939" s="1"/>
    </row>
    <row r="3940" spans="1:125" ht="12.75" x14ac:dyDescent="0.2">
      <c r="A3940" s="89">
        <f t="shared" si="1803"/>
        <v>48709</v>
      </c>
      <c r="B3940" s="105">
        <f t="shared" si="1787"/>
        <v>704.20131848999995</v>
      </c>
      <c r="C3940" s="90">
        <f t="shared" si="1788"/>
        <v>405.59859512999998</v>
      </c>
      <c r="D3940" s="91">
        <f t="shared" si="1789"/>
        <v>7245.38</v>
      </c>
      <c r="E3940" s="92">
        <f t="shared" si="1790"/>
        <v>7276.54</v>
      </c>
      <c r="F3940" s="93">
        <f t="shared" si="1791"/>
        <v>45763</v>
      </c>
      <c r="G3940" s="94">
        <f t="shared" si="1792"/>
        <v>4.3006716003852752E-3</v>
      </c>
      <c r="H3940" s="95">
        <f t="shared" si="1784"/>
        <v>48715</v>
      </c>
      <c r="I3940" s="95">
        <f t="shared" si="1793"/>
        <v>48715</v>
      </c>
      <c r="J3940" s="96">
        <f t="shared" si="1785"/>
        <v>19</v>
      </c>
      <c r="K3940" s="96">
        <f t="shared" si="1786"/>
        <v>15</v>
      </c>
      <c r="L3940" s="8">
        <f t="shared" si="1804"/>
        <v>1.00339373</v>
      </c>
      <c r="M3940" s="97">
        <f t="shared" si="1794"/>
        <v>1.0043006699999999</v>
      </c>
      <c r="N3940" s="97">
        <f t="shared" si="1795"/>
        <v>1.7189086937020306</v>
      </c>
      <c r="O3940" s="90">
        <f t="shared" si="1796"/>
        <v>1.7247421999999999</v>
      </c>
      <c r="P3940" s="90">
        <f t="shared" si="1797"/>
        <v>699.55301327999996</v>
      </c>
      <c r="Q3940" s="98">
        <f t="shared" si="1809"/>
        <v>0</v>
      </c>
      <c r="R3940" s="7">
        <f t="shared" si="1805"/>
        <v>0</v>
      </c>
      <c r="S3940" s="90">
        <f t="shared" si="1798"/>
        <v>0</v>
      </c>
      <c r="T3940" s="99">
        <f t="shared" si="1806"/>
        <v>0.117687</v>
      </c>
      <c r="U3940" s="98">
        <f t="shared" si="1799"/>
        <v>15</v>
      </c>
      <c r="V3940" s="98">
        <v>252</v>
      </c>
      <c r="W3940" s="97">
        <f t="shared" si="1800"/>
        <v>1.0066446790000001</v>
      </c>
      <c r="X3940" s="90">
        <f t="shared" si="1801"/>
        <v>4.6483052100000002</v>
      </c>
      <c r="Y3940" s="90">
        <f t="shared" si="1802"/>
        <v>0</v>
      </c>
      <c r="Z3940" s="100" t="str">
        <f t="shared" si="1807"/>
        <v>A+J=</v>
      </c>
      <c r="AA3940" s="95">
        <f t="shared" si="1808"/>
        <v>48715</v>
      </c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4"/>
      <c r="DP3940" s="1"/>
      <c r="DQ3940" s="1"/>
      <c r="DR3940" s="1"/>
      <c r="DS3940" s="1"/>
      <c r="DT3940" s="1"/>
      <c r="DU3940" s="1"/>
    </row>
    <row r="3941" spans="1:125" ht="12.75" x14ac:dyDescent="0.2">
      <c r="A3941" s="89">
        <f t="shared" si="1803"/>
        <v>48710</v>
      </c>
      <c r="B3941" s="105">
        <f t="shared" si="1787"/>
        <v>704.67144683000004</v>
      </c>
      <c r="C3941" s="90">
        <f t="shared" si="1788"/>
        <v>405.59859512999998</v>
      </c>
      <c r="D3941" s="91">
        <f t="shared" si="1789"/>
        <v>7245.38</v>
      </c>
      <c r="E3941" s="92">
        <f t="shared" si="1790"/>
        <v>7276.54</v>
      </c>
      <c r="F3941" s="93">
        <f t="shared" si="1791"/>
        <v>45763</v>
      </c>
      <c r="G3941" s="94">
        <f t="shared" si="1792"/>
        <v>4.3006716003852752E-3</v>
      </c>
      <c r="H3941" s="95">
        <f t="shared" si="1784"/>
        <v>48715</v>
      </c>
      <c r="I3941" s="95">
        <f t="shared" si="1793"/>
        <v>48715</v>
      </c>
      <c r="J3941" s="96">
        <f t="shared" si="1785"/>
        <v>19</v>
      </c>
      <c r="K3941" s="96">
        <f t="shared" si="1786"/>
        <v>16</v>
      </c>
      <c r="L3941" s="8">
        <f t="shared" si="1804"/>
        <v>1.00362039</v>
      </c>
      <c r="M3941" s="97">
        <f t="shared" si="1794"/>
        <v>1.0043006699999999</v>
      </c>
      <c r="N3941" s="97">
        <f t="shared" si="1795"/>
        <v>1.7189086937020306</v>
      </c>
      <c r="O3941" s="90">
        <f t="shared" si="1796"/>
        <v>1.7251318099999999</v>
      </c>
      <c r="P3941" s="90">
        <f t="shared" si="1797"/>
        <v>699.71103855000001</v>
      </c>
      <c r="Q3941" s="98">
        <f t="shared" si="1809"/>
        <v>0</v>
      </c>
      <c r="R3941" s="7">
        <f t="shared" si="1805"/>
        <v>0</v>
      </c>
      <c r="S3941" s="90">
        <f t="shared" si="1798"/>
        <v>0</v>
      </c>
      <c r="T3941" s="99">
        <f t="shared" si="1806"/>
        <v>0.117687</v>
      </c>
      <c r="U3941" s="98">
        <f t="shared" si="1799"/>
        <v>16</v>
      </c>
      <c r="V3941" s="98">
        <v>252</v>
      </c>
      <c r="W3941" s="97">
        <f t="shared" si="1800"/>
        <v>1.007089224</v>
      </c>
      <c r="X3941" s="90">
        <f t="shared" si="1801"/>
        <v>4.9604082800000002</v>
      </c>
      <c r="Y3941" s="90">
        <f t="shared" si="1802"/>
        <v>0</v>
      </c>
      <c r="Z3941" s="100" t="str">
        <f t="shared" si="1807"/>
        <v>A+J=</v>
      </c>
      <c r="AA3941" s="95">
        <f t="shared" si="1808"/>
        <v>48715</v>
      </c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4"/>
      <c r="DP3941" s="1"/>
      <c r="DQ3941" s="1"/>
      <c r="DR3941" s="1"/>
      <c r="DS3941" s="1"/>
      <c r="DT3941" s="1"/>
      <c r="DU3941" s="1"/>
    </row>
    <row r="3942" spans="1:125" ht="12.75" x14ac:dyDescent="0.2">
      <c r="A3942" s="89">
        <f t="shared" si="1803"/>
        <v>48711</v>
      </c>
      <c r="B3942" s="105">
        <f t="shared" si="1787"/>
        <v>705.14188215000001</v>
      </c>
      <c r="C3942" s="90">
        <f t="shared" si="1788"/>
        <v>405.59859512999998</v>
      </c>
      <c r="D3942" s="91">
        <f t="shared" si="1789"/>
        <v>7245.38</v>
      </c>
      <c r="E3942" s="92">
        <f t="shared" si="1790"/>
        <v>7276.54</v>
      </c>
      <c r="F3942" s="93">
        <f t="shared" si="1791"/>
        <v>45763</v>
      </c>
      <c r="G3942" s="94">
        <f t="shared" si="1792"/>
        <v>4.3006716003852752E-3</v>
      </c>
      <c r="H3942" s="95">
        <f t="shared" si="1784"/>
        <v>48715</v>
      </c>
      <c r="I3942" s="95">
        <f t="shared" si="1793"/>
        <v>48715</v>
      </c>
      <c r="J3942" s="96">
        <f t="shared" si="1785"/>
        <v>19</v>
      </c>
      <c r="K3942" s="96">
        <f t="shared" si="1786"/>
        <v>17</v>
      </c>
      <c r="L3942" s="8">
        <f t="shared" si="1804"/>
        <v>1.0038470900000001</v>
      </c>
      <c r="M3942" s="97">
        <f t="shared" si="1794"/>
        <v>1.0043006699999999</v>
      </c>
      <c r="N3942" s="97">
        <f t="shared" si="1795"/>
        <v>1.7189086937020306</v>
      </c>
      <c r="O3942" s="90">
        <f t="shared" si="1796"/>
        <v>1.72552149</v>
      </c>
      <c r="P3942" s="90">
        <f t="shared" si="1797"/>
        <v>699.86909220999996</v>
      </c>
      <c r="Q3942" s="98">
        <f t="shared" si="1809"/>
        <v>0</v>
      </c>
      <c r="R3942" s="7">
        <f t="shared" si="1805"/>
        <v>0</v>
      </c>
      <c r="S3942" s="90">
        <f t="shared" si="1798"/>
        <v>0</v>
      </c>
      <c r="T3942" s="99">
        <f t="shared" si="1806"/>
        <v>0.117687</v>
      </c>
      <c r="U3942" s="98">
        <f t="shared" si="1799"/>
        <v>17</v>
      </c>
      <c r="V3942" s="98">
        <v>252</v>
      </c>
      <c r="W3942" s="97">
        <f t="shared" si="1800"/>
        <v>1.007533966</v>
      </c>
      <c r="X3942" s="90">
        <f t="shared" si="1801"/>
        <v>5.27278994</v>
      </c>
      <c r="Y3942" s="90">
        <f t="shared" si="1802"/>
        <v>0</v>
      </c>
      <c r="Z3942" s="100" t="str">
        <f t="shared" si="1807"/>
        <v>A+J=</v>
      </c>
      <c r="AA3942" s="95">
        <f t="shared" si="1808"/>
        <v>48715</v>
      </c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4"/>
      <c r="DP3942" s="1"/>
      <c r="DQ3942" s="1"/>
      <c r="DR3942" s="1"/>
      <c r="DS3942" s="1"/>
      <c r="DT3942" s="1"/>
      <c r="DU3942" s="1"/>
    </row>
    <row r="3943" spans="1:125" ht="12.75" x14ac:dyDescent="0.2">
      <c r="A3943" s="89">
        <f t="shared" si="1803"/>
        <v>48712</v>
      </c>
      <c r="B3943" s="105">
        <f t="shared" si="1787"/>
        <v>705.6126402299999</v>
      </c>
      <c r="C3943" s="90">
        <f t="shared" si="1788"/>
        <v>405.59859512999998</v>
      </c>
      <c r="D3943" s="91">
        <f t="shared" si="1789"/>
        <v>7245.38</v>
      </c>
      <c r="E3943" s="92">
        <f t="shared" si="1790"/>
        <v>7276.54</v>
      </c>
      <c r="F3943" s="93">
        <f t="shared" si="1791"/>
        <v>45763</v>
      </c>
      <c r="G3943" s="94">
        <f t="shared" si="1792"/>
        <v>4.3006716003852752E-3</v>
      </c>
      <c r="H3943" s="95">
        <f t="shared" si="1784"/>
        <v>48715</v>
      </c>
      <c r="I3943" s="95">
        <f t="shared" si="1793"/>
        <v>48715</v>
      </c>
      <c r="J3943" s="96">
        <f t="shared" si="1785"/>
        <v>19</v>
      </c>
      <c r="K3943" s="96">
        <f t="shared" si="1786"/>
        <v>18</v>
      </c>
      <c r="L3943" s="8">
        <f t="shared" si="1804"/>
        <v>1.0040738600000001</v>
      </c>
      <c r="M3943" s="97">
        <f t="shared" si="1794"/>
        <v>1.0043006699999999</v>
      </c>
      <c r="N3943" s="97">
        <f t="shared" si="1795"/>
        <v>1.7189086937020306</v>
      </c>
      <c r="O3943" s="90">
        <f t="shared" si="1796"/>
        <v>1.72591128</v>
      </c>
      <c r="P3943" s="90">
        <f t="shared" si="1797"/>
        <v>700.02719047999994</v>
      </c>
      <c r="Q3943" s="98">
        <f t="shared" si="1809"/>
        <v>0</v>
      </c>
      <c r="R3943" s="7">
        <f t="shared" si="1805"/>
        <v>0</v>
      </c>
      <c r="S3943" s="90">
        <f t="shared" si="1798"/>
        <v>0</v>
      </c>
      <c r="T3943" s="99">
        <f t="shared" si="1806"/>
        <v>0.117687</v>
      </c>
      <c r="U3943" s="98">
        <f t="shared" si="1799"/>
        <v>18</v>
      </c>
      <c r="V3943" s="98">
        <v>252</v>
      </c>
      <c r="W3943" s="97">
        <f t="shared" si="1800"/>
        <v>1.007978904</v>
      </c>
      <c r="X3943" s="90">
        <f t="shared" si="1801"/>
        <v>5.5854497500000004</v>
      </c>
      <c r="Y3943" s="90">
        <f t="shared" si="1802"/>
        <v>0</v>
      </c>
      <c r="Z3943" s="100" t="str">
        <f t="shared" si="1807"/>
        <v>A+J=</v>
      </c>
      <c r="AA3943" s="95">
        <f t="shared" si="1808"/>
        <v>48715</v>
      </c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4"/>
      <c r="DP3943" s="1"/>
      <c r="DQ3943" s="1"/>
      <c r="DR3943" s="1"/>
      <c r="DS3943" s="1"/>
      <c r="DT3943" s="1"/>
      <c r="DU3943" s="1"/>
    </row>
    <row r="3944" spans="1:125" ht="12.75" x14ac:dyDescent="0.2">
      <c r="A3944" s="89">
        <f t="shared" si="1803"/>
        <v>48713</v>
      </c>
      <c r="B3944" s="105">
        <f t="shared" si="1787"/>
        <v>706.08370895999997</v>
      </c>
      <c r="C3944" s="90">
        <f t="shared" si="1788"/>
        <v>405.59859512999998</v>
      </c>
      <c r="D3944" s="91">
        <f t="shared" si="1789"/>
        <v>7245.38</v>
      </c>
      <c r="E3944" s="92">
        <f t="shared" si="1790"/>
        <v>7276.54</v>
      </c>
      <c r="F3944" s="93">
        <f t="shared" si="1791"/>
        <v>45763</v>
      </c>
      <c r="G3944" s="94">
        <f t="shared" si="1792"/>
        <v>4.3006716003852752E-3</v>
      </c>
      <c r="H3944" s="95">
        <f t="shared" si="1784"/>
        <v>48715</v>
      </c>
      <c r="I3944" s="95">
        <f t="shared" si="1793"/>
        <v>48715</v>
      </c>
      <c r="J3944" s="96">
        <f t="shared" si="1785"/>
        <v>19</v>
      </c>
      <c r="K3944" s="96">
        <f t="shared" si="1786"/>
        <v>19</v>
      </c>
      <c r="L3944" s="8">
        <f t="shared" si="1804"/>
        <v>1.0043006699999999</v>
      </c>
      <c r="M3944" s="97">
        <f t="shared" si="1794"/>
        <v>1.0043006699999999</v>
      </c>
      <c r="N3944" s="97">
        <f t="shared" si="1795"/>
        <v>1.7189086937020306</v>
      </c>
      <c r="O3944" s="90">
        <f t="shared" si="1796"/>
        <v>1.7263011500000001</v>
      </c>
      <c r="P3944" s="90">
        <f t="shared" si="1797"/>
        <v>700.18532120999998</v>
      </c>
      <c r="Q3944" s="98">
        <f t="shared" si="1809"/>
        <v>0</v>
      </c>
      <c r="R3944" s="7">
        <f t="shared" si="1805"/>
        <v>0</v>
      </c>
      <c r="S3944" s="90">
        <f t="shared" si="1798"/>
        <v>0</v>
      </c>
      <c r="T3944" s="99">
        <f t="shared" si="1806"/>
        <v>0.117687</v>
      </c>
      <c r="U3944" s="98">
        <f t="shared" si="1799"/>
        <v>19</v>
      </c>
      <c r="V3944" s="98">
        <v>252</v>
      </c>
      <c r="W3944" s="97">
        <f t="shared" si="1800"/>
        <v>1.008424038</v>
      </c>
      <c r="X3944" s="90">
        <f t="shared" si="1801"/>
        <v>5.8983877500000004</v>
      </c>
      <c r="Y3944" s="90">
        <f t="shared" si="1802"/>
        <v>0</v>
      </c>
      <c r="Z3944" s="100" t="str">
        <f t="shared" si="1807"/>
        <v>A+J=</v>
      </c>
      <c r="AA3944" s="95">
        <f t="shared" si="1808"/>
        <v>48715</v>
      </c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4"/>
      <c r="DP3944" s="1"/>
      <c r="DQ3944" s="1"/>
      <c r="DR3944" s="1"/>
      <c r="DS3944" s="1"/>
      <c r="DT3944" s="1"/>
      <c r="DU3944" s="1"/>
    </row>
    <row r="3945" spans="1:125" ht="12.75" x14ac:dyDescent="0.2">
      <c r="A3945" s="89">
        <f t="shared" si="1803"/>
        <v>48714</v>
      </c>
      <c r="B3945" s="105">
        <f t="shared" si="1787"/>
        <v>706.08370895999997</v>
      </c>
      <c r="C3945" s="90">
        <f t="shared" si="1788"/>
        <v>405.59859512999998</v>
      </c>
      <c r="D3945" s="91">
        <f t="shared" si="1789"/>
        <v>7245.38</v>
      </c>
      <c r="E3945" s="92">
        <f t="shared" si="1790"/>
        <v>7276.54</v>
      </c>
      <c r="F3945" s="93">
        <f t="shared" si="1791"/>
        <v>45763</v>
      </c>
      <c r="G3945" s="94">
        <f t="shared" si="1792"/>
        <v>4.3006716003852752E-3</v>
      </c>
      <c r="H3945" s="95">
        <f t="shared" si="1784"/>
        <v>48745</v>
      </c>
      <c r="I3945" s="95">
        <f t="shared" si="1793"/>
        <v>48715</v>
      </c>
      <c r="J3945" s="96">
        <f t="shared" si="1785"/>
        <v>19</v>
      </c>
      <c r="K3945" s="96">
        <f t="shared" si="1786"/>
        <v>19</v>
      </c>
      <c r="L3945" s="8">
        <f t="shared" si="1804"/>
        <v>1.0043006699999999</v>
      </c>
      <c r="M3945" s="97">
        <f t="shared" si="1794"/>
        <v>1.0043006699999999</v>
      </c>
      <c r="N3945" s="97">
        <f t="shared" si="1795"/>
        <v>1.7189086937020306</v>
      </c>
      <c r="O3945" s="90">
        <f t="shared" si="1796"/>
        <v>1.7263011500000001</v>
      </c>
      <c r="P3945" s="90">
        <f t="shared" si="1797"/>
        <v>700.18532120999998</v>
      </c>
      <c r="Q3945" s="98">
        <f t="shared" si="1809"/>
        <v>0</v>
      </c>
      <c r="R3945" s="7">
        <f t="shared" si="1805"/>
        <v>0</v>
      </c>
      <c r="S3945" s="90">
        <f t="shared" si="1798"/>
        <v>0</v>
      </c>
      <c r="T3945" s="99">
        <f t="shared" si="1806"/>
        <v>0.117687</v>
      </c>
      <c r="U3945" s="98">
        <f t="shared" si="1799"/>
        <v>19</v>
      </c>
      <c r="V3945" s="98">
        <v>252</v>
      </c>
      <c r="W3945" s="97">
        <f t="shared" si="1800"/>
        <v>1.008424038</v>
      </c>
      <c r="X3945" s="90">
        <f t="shared" si="1801"/>
        <v>5.8983877500000004</v>
      </c>
      <c r="Y3945" s="90">
        <f t="shared" si="1802"/>
        <v>0</v>
      </c>
      <c r="Z3945" s="100" t="str">
        <f t="shared" si="1807"/>
        <v>A+J=</v>
      </c>
      <c r="AA3945" s="95">
        <f t="shared" si="1808"/>
        <v>48715</v>
      </c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4"/>
      <c r="DP3945" s="1"/>
      <c r="DQ3945" s="1"/>
      <c r="DR3945" s="1"/>
      <c r="DS3945" s="1"/>
      <c r="DT3945" s="1"/>
      <c r="DU3945" s="1"/>
    </row>
    <row r="3946" spans="1:125" ht="12.75" x14ac:dyDescent="0.2">
      <c r="A3946" s="89">
        <f t="shared" si="1803"/>
        <v>48715</v>
      </c>
      <c r="B3946" s="105">
        <f t="shared" si="1787"/>
        <v>706.08370895999997</v>
      </c>
      <c r="C3946" s="90">
        <f t="shared" si="1788"/>
        <v>405.59859512999998</v>
      </c>
      <c r="D3946" s="91">
        <f t="shared" si="1789"/>
        <v>7245.38</v>
      </c>
      <c r="E3946" s="92">
        <f t="shared" si="1790"/>
        <v>7276.54</v>
      </c>
      <c r="F3946" s="93">
        <f t="shared" si="1791"/>
        <v>45763</v>
      </c>
      <c r="G3946" s="94">
        <f t="shared" si="1792"/>
        <v>4.3006716003852752E-3</v>
      </c>
      <c r="H3946" s="95">
        <f t="shared" si="1784"/>
        <v>48745</v>
      </c>
      <c r="I3946" s="95">
        <f t="shared" si="1793"/>
        <v>48715</v>
      </c>
      <c r="J3946" s="96">
        <f t="shared" si="1785"/>
        <v>19</v>
      </c>
      <c r="K3946" s="96">
        <f t="shared" si="1786"/>
        <v>19</v>
      </c>
      <c r="L3946" s="8">
        <f t="shared" si="1804"/>
        <v>1.0043006699999999</v>
      </c>
      <c r="M3946" s="97">
        <f t="shared" si="1794"/>
        <v>1.0043006699999999</v>
      </c>
      <c r="N3946" s="97">
        <f t="shared" si="1795"/>
        <v>1.7189086937020306</v>
      </c>
      <c r="O3946" s="90">
        <f t="shared" si="1796"/>
        <v>1.7263011500000001</v>
      </c>
      <c r="P3946" s="90">
        <f t="shared" si="1797"/>
        <v>700.18532120999998</v>
      </c>
      <c r="Q3946" s="98">
        <f t="shared" si="1809"/>
        <v>129</v>
      </c>
      <c r="R3946" s="7">
        <f t="shared" si="1805"/>
        <v>6.1314E-2</v>
      </c>
      <c r="S3946" s="90">
        <f t="shared" si="1798"/>
        <v>42.931162780000001</v>
      </c>
      <c r="T3946" s="99">
        <f t="shared" si="1806"/>
        <v>0.117687</v>
      </c>
      <c r="U3946" s="98">
        <f t="shared" si="1799"/>
        <v>19</v>
      </c>
      <c r="V3946" s="98">
        <v>252</v>
      </c>
      <c r="W3946" s="97">
        <f t="shared" si="1800"/>
        <v>1.008424038</v>
      </c>
      <c r="X3946" s="90">
        <f t="shared" si="1801"/>
        <v>5.8983877500000004</v>
      </c>
      <c r="Y3946" s="90">
        <f t="shared" si="1802"/>
        <v>48.829550529999999</v>
      </c>
      <c r="Z3946" s="100" t="str">
        <f t="shared" si="1807"/>
        <v>A+J=</v>
      </c>
      <c r="AA3946" s="95">
        <f t="shared" si="1808"/>
        <v>48715</v>
      </c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4"/>
      <c r="DP3946" s="1"/>
      <c r="DQ3946" s="1"/>
      <c r="DR3946" s="1"/>
      <c r="DS3946" s="1"/>
      <c r="DT3946" s="1"/>
      <c r="DU3946" s="1"/>
    </row>
    <row r="3947" spans="1:125" ht="12.75" x14ac:dyDescent="0.2">
      <c r="A3947" s="89">
        <f t="shared" si="1803"/>
        <v>48716</v>
      </c>
      <c r="B3947" s="105">
        <f t="shared" si="1787"/>
        <v>700.63118043999998</v>
      </c>
      <c r="C3947" s="90">
        <f t="shared" si="1788"/>
        <v>405.59859512999998</v>
      </c>
      <c r="D3947" s="91">
        <f t="shared" si="1789"/>
        <v>7245.38</v>
      </c>
      <c r="E3947" s="92">
        <f t="shared" si="1790"/>
        <v>7276.54</v>
      </c>
      <c r="F3947" s="93">
        <f t="shared" si="1791"/>
        <v>45763</v>
      </c>
      <c r="G3947" s="94">
        <f t="shared" si="1792"/>
        <v>4.3006716003852752E-3</v>
      </c>
      <c r="H3947" s="95">
        <f t="shared" si="1784"/>
        <v>48745</v>
      </c>
      <c r="I3947" s="95">
        <f t="shared" si="1793"/>
        <v>48745</v>
      </c>
      <c r="J3947" s="96">
        <f t="shared" si="1785"/>
        <v>22</v>
      </c>
      <c r="K3947" s="96">
        <f t="shared" si="1786"/>
        <v>1</v>
      </c>
      <c r="L3947" s="8">
        <f t="shared" si="1804"/>
        <v>1.0001950799999999</v>
      </c>
      <c r="M3947" s="97">
        <f t="shared" si="1794"/>
        <v>1.0043006699999999</v>
      </c>
      <c r="N3947" s="97">
        <f t="shared" si="1795"/>
        <v>1.7263011527537739</v>
      </c>
      <c r="O3947" s="90">
        <f t="shared" si="1796"/>
        <v>1.72663791</v>
      </c>
      <c r="P3947" s="90">
        <f t="shared" si="1797"/>
        <v>700.32191059000002</v>
      </c>
      <c r="Q3947" s="98">
        <f t="shared" si="1809"/>
        <v>0</v>
      </c>
      <c r="R3947" s="7">
        <f t="shared" si="1805"/>
        <v>0</v>
      </c>
      <c r="S3947" s="90">
        <f t="shared" si="1798"/>
        <v>0</v>
      </c>
      <c r="T3947" s="99">
        <f t="shared" si="1806"/>
        <v>0.117687</v>
      </c>
      <c r="U3947" s="98">
        <f t="shared" si="1799"/>
        <v>1</v>
      </c>
      <c r="V3947" s="98">
        <v>252</v>
      </c>
      <c r="W3947" s="97">
        <f t="shared" si="1800"/>
        <v>1.0004416110000001</v>
      </c>
      <c r="X3947" s="90">
        <f t="shared" si="1801"/>
        <v>0.30926985000000001</v>
      </c>
      <c r="Y3947" s="90">
        <f t="shared" si="1802"/>
        <v>0</v>
      </c>
      <c r="Z3947" s="100" t="str">
        <f t="shared" si="1807"/>
        <v>A+J=</v>
      </c>
      <c r="AA3947" s="95">
        <f t="shared" si="1808"/>
        <v>48745</v>
      </c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4"/>
      <c r="DP3947" s="1"/>
      <c r="DQ3947" s="1"/>
      <c r="DR3947" s="1"/>
      <c r="DS3947" s="1"/>
      <c r="DT3947" s="1"/>
      <c r="DU3947" s="1"/>
    </row>
    <row r="3948" spans="1:125" ht="12.75" x14ac:dyDescent="0.2">
      <c r="A3948" s="89">
        <f t="shared" si="1803"/>
        <v>48717</v>
      </c>
      <c r="B3948" s="105">
        <f t="shared" si="1787"/>
        <v>701.07732938999993</v>
      </c>
      <c r="C3948" s="90">
        <f t="shared" si="1788"/>
        <v>405.59859512999998</v>
      </c>
      <c r="D3948" s="91">
        <f t="shared" si="1789"/>
        <v>7245.38</v>
      </c>
      <c r="E3948" s="92">
        <f t="shared" si="1790"/>
        <v>7276.54</v>
      </c>
      <c r="F3948" s="93">
        <f t="shared" si="1791"/>
        <v>45763</v>
      </c>
      <c r="G3948" s="94">
        <f t="shared" si="1792"/>
        <v>4.3006716003852752E-3</v>
      </c>
      <c r="H3948" s="95">
        <f t="shared" si="1784"/>
        <v>48745</v>
      </c>
      <c r="I3948" s="95">
        <f t="shared" si="1793"/>
        <v>48745</v>
      </c>
      <c r="J3948" s="96">
        <f t="shared" si="1785"/>
        <v>22</v>
      </c>
      <c r="K3948" s="96">
        <f t="shared" si="1786"/>
        <v>2</v>
      </c>
      <c r="L3948" s="8">
        <f t="shared" si="1804"/>
        <v>1.0003902</v>
      </c>
      <c r="M3948" s="97">
        <f t="shared" si="1794"/>
        <v>1.0043006699999999</v>
      </c>
      <c r="N3948" s="97">
        <f t="shared" si="1795"/>
        <v>1.7263011527537739</v>
      </c>
      <c r="O3948" s="90">
        <f t="shared" si="1796"/>
        <v>1.7269747499999999</v>
      </c>
      <c r="P3948" s="90">
        <f t="shared" si="1797"/>
        <v>700.45853241999998</v>
      </c>
      <c r="Q3948" s="98">
        <f t="shared" si="1809"/>
        <v>0</v>
      </c>
      <c r="R3948" s="7">
        <f t="shared" si="1805"/>
        <v>0</v>
      </c>
      <c r="S3948" s="90">
        <f t="shared" si="1798"/>
        <v>0</v>
      </c>
      <c r="T3948" s="99">
        <f t="shared" si="1806"/>
        <v>0.117687</v>
      </c>
      <c r="U3948" s="98">
        <f t="shared" si="1799"/>
        <v>2</v>
      </c>
      <c r="V3948" s="98">
        <v>252</v>
      </c>
      <c r="W3948" s="97">
        <f t="shared" si="1800"/>
        <v>1.0008834170000001</v>
      </c>
      <c r="X3948" s="90">
        <f t="shared" si="1801"/>
        <v>0.61879697</v>
      </c>
      <c r="Y3948" s="90">
        <f t="shared" si="1802"/>
        <v>0</v>
      </c>
      <c r="Z3948" s="100" t="str">
        <f t="shared" si="1807"/>
        <v>A+J=</v>
      </c>
      <c r="AA3948" s="95">
        <f t="shared" si="1808"/>
        <v>48745</v>
      </c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4"/>
      <c r="DP3948" s="1"/>
      <c r="DQ3948" s="1"/>
      <c r="DR3948" s="1"/>
      <c r="DS3948" s="1"/>
      <c r="DT3948" s="1"/>
      <c r="DU3948" s="1"/>
    </row>
    <row r="3949" spans="1:125" ht="12.75" x14ac:dyDescent="0.2">
      <c r="A3949" s="89">
        <f t="shared" si="1803"/>
        <v>48718</v>
      </c>
      <c r="B3949" s="105">
        <f t="shared" si="1787"/>
        <v>701.52376409999999</v>
      </c>
      <c r="C3949" s="90">
        <f t="shared" si="1788"/>
        <v>405.59859512999998</v>
      </c>
      <c r="D3949" s="91">
        <f t="shared" si="1789"/>
        <v>7245.38</v>
      </c>
      <c r="E3949" s="92">
        <f t="shared" si="1790"/>
        <v>7276.54</v>
      </c>
      <c r="F3949" s="93">
        <f t="shared" si="1791"/>
        <v>45763</v>
      </c>
      <c r="G3949" s="94">
        <f t="shared" si="1792"/>
        <v>4.3006716003852752E-3</v>
      </c>
      <c r="H3949" s="95">
        <f t="shared" si="1784"/>
        <v>48745</v>
      </c>
      <c r="I3949" s="95">
        <f t="shared" si="1793"/>
        <v>48745</v>
      </c>
      <c r="J3949" s="96">
        <f t="shared" si="1785"/>
        <v>22</v>
      </c>
      <c r="K3949" s="96">
        <f t="shared" si="1786"/>
        <v>3</v>
      </c>
      <c r="L3949" s="8">
        <f t="shared" si="1804"/>
        <v>1.0005853600000001</v>
      </c>
      <c r="M3949" s="97">
        <f t="shared" si="1794"/>
        <v>1.0043006699999999</v>
      </c>
      <c r="N3949" s="97">
        <f t="shared" si="1795"/>
        <v>1.7263011527537739</v>
      </c>
      <c r="O3949" s="90">
        <f t="shared" si="1796"/>
        <v>1.72731166</v>
      </c>
      <c r="P3949" s="90">
        <f t="shared" si="1797"/>
        <v>700.59518263999996</v>
      </c>
      <c r="Q3949" s="98">
        <f t="shared" si="1809"/>
        <v>0</v>
      </c>
      <c r="R3949" s="7">
        <f t="shared" si="1805"/>
        <v>0</v>
      </c>
      <c r="S3949" s="90">
        <f t="shared" si="1798"/>
        <v>0</v>
      </c>
      <c r="T3949" s="99">
        <f t="shared" si="1806"/>
        <v>0.117687</v>
      </c>
      <c r="U3949" s="98">
        <f t="shared" si="1799"/>
        <v>3</v>
      </c>
      <c r="V3949" s="98">
        <v>252</v>
      </c>
      <c r="W3949" s="97">
        <f t="shared" si="1800"/>
        <v>1.001325418</v>
      </c>
      <c r="X3949" s="90">
        <f t="shared" si="1801"/>
        <v>0.92858145999999997</v>
      </c>
      <c r="Y3949" s="90">
        <f t="shared" si="1802"/>
        <v>0</v>
      </c>
      <c r="Z3949" s="100" t="str">
        <f t="shared" si="1807"/>
        <v>A+J=</v>
      </c>
      <c r="AA3949" s="95">
        <f t="shared" si="1808"/>
        <v>48745</v>
      </c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4"/>
      <c r="DP3949" s="1"/>
      <c r="DQ3949" s="1"/>
      <c r="DR3949" s="1"/>
      <c r="DS3949" s="1"/>
      <c r="DT3949" s="1"/>
      <c r="DU3949" s="1"/>
    </row>
    <row r="3950" spans="1:125" ht="12.75" x14ac:dyDescent="0.2">
      <c r="A3950" s="89">
        <f t="shared" si="1803"/>
        <v>48719</v>
      </c>
      <c r="B3950" s="105">
        <f t="shared" si="1787"/>
        <v>701.97048064000001</v>
      </c>
      <c r="C3950" s="90">
        <f t="shared" si="1788"/>
        <v>405.59859512999998</v>
      </c>
      <c r="D3950" s="91">
        <f t="shared" si="1789"/>
        <v>7245.38</v>
      </c>
      <c r="E3950" s="92">
        <f t="shared" si="1790"/>
        <v>7276.54</v>
      </c>
      <c r="F3950" s="93">
        <f t="shared" si="1791"/>
        <v>45763</v>
      </c>
      <c r="G3950" s="94">
        <f t="shared" si="1792"/>
        <v>4.3006716003852752E-3</v>
      </c>
      <c r="H3950" s="95">
        <f t="shared" si="1784"/>
        <v>48745</v>
      </c>
      <c r="I3950" s="95">
        <f t="shared" si="1793"/>
        <v>48745</v>
      </c>
      <c r="J3950" s="96">
        <f t="shared" si="1785"/>
        <v>22</v>
      </c>
      <c r="K3950" s="96">
        <f t="shared" si="1786"/>
        <v>4</v>
      </c>
      <c r="L3950" s="8">
        <f t="shared" si="1804"/>
        <v>1.0007805599999999</v>
      </c>
      <c r="M3950" s="97">
        <f t="shared" si="1794"/>
        <v>1.0043006699999999</v>
      </c>
      <c r="N3950" s="97">
        <f t="shared" si="1795"/>
        <v>1.7263011527537739</v>
      </c>
      <c r="O3950" s="90">
        <f t="shared" si="1796"/>
        <v>1.72764863</v>
      </c>
      <c r="P3950" s="90">
        <f t="shared" si="1797"/>
        <v>700.73185720000004</v>
      </c>
      <c r="Q3950" s="98">
        <f t="shared" si="1809"/>
        <v>0</v>
      </c>
      <c r="R3950" s="7">
        <f t="shared" si="1805"/>
        <v>0</v>
      </c>
      <c r="S3950" s="90">
        <f t="shared" si="1798"/>
        <v>0</v>
      </c>
      <c r="T3950" s="99">
        <f t="shared" si="1806"/>
        <v>0.117687</v>
      </c>
      <c r="U3950" s="98">
        <f t="shared" si="1799"/>
        <v>4</v>
      </c>
      <c r="V3950" s="98">
        <v>252</v>
      </c>
      <c r="W3950" s="97">
        <f t="shared" si="1800"/>
        <v>1.001767614</v>
      </c>
      <c r="X3950" s="90">
        <f t="shared" si="1801"/>
        <v>1.23862344</v>
      </c>
      <c r="Y3950" s="90">
        <f t="shared" si="1802"/>
        <v>0</v>
      </c>
      <c r="Z3950" s="100" t="str">
        <f t="shared" si="1807"/>
        <v>A+J=</v>
      </c>
      <c r="AA3950" s="95">
        <f t="shared" si="1808"/>
        <v>48745</v>
      </c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4"/>
      <c r="DP3950" s="1"/>
      <c r="DQ3950" s="1"/>
      <c r="DR3950" s="1"/>
      <c r="DS3950" s="1"/>
      <c r="DT3950" s="1"/>
      <c r="DU3950" s="1"/>
    </row>
    <row r="3951" spans="1:125" ht="12.75" x14ac:dyDescent="0.2">
      <c r="A3951" s="89">
        <f t="shared" si="1803"/>
        <v>48720</v>
      </c>
      <c r="B3951" s="105">
        <f t="shared" si="1787"/>
        <v>702.41748316999997</v>
      </c>
      <c r="C3951" s="90">
        <f t="shared" si="1788"/>
        <v>405.59859512999998</v>
      </c>
      <c r="D3951" s="91">
        <f t="shared" si="1789"/>
        <v>7245.38</v>
      </c>
      <c r="E3951" s="92">
        <f t="shared" si="1790"/>
        <v>7276.54</v>
      </c>
      <c r="F3951" s="93">
        <f t="shared" si="1791"/>
        <v>45763</v>
      </c>
      <c r="G3951" s="94">
        <f t="shared" si="1792"/>
        <v>4.3006716003852752E-3</v>
      </c>
      <c r="H3951" s="95">
        <f t="shared" si="1784"/>
        <v>48745</v>
      </c>
      <c r="I3951" s="95">
        <f t="shared" si="1793"/>
        <v>48745</v>
      </c>
      <c r="J3951" s="96">
        <f t="shared" si="1785"/>
        <v>22</v>
      </c>
      <c r="K3951" s="96">
        <f t="shared" si="1786"/>
        <v>5</v>
      </c>
      <c r="L3951" s="8">
        <f t="shared" si="1804"/>
        <v>1.0009758</v>
      </c>
      <c r="M3951" s="97">
        <f t="shared" si="1794"/>
        <v>1.0043006699999999</v>
      </c>
      <c r="N3951" s="97">
        <f t="shared" si="1795"/>
        <v>1.7263011527537739</v>
      </c>
      <c r="O3951" s="90">
        <f t="shared" si="1796"/>
        <v>1.72798567</v>
      </c>
      <c r="P3951" s="90">
        <f t="shared" si="1797"/>
        <v>700.86856015000001</v>
      </c>
      <c r="Q3951" s="98">
        <f t="shared" si="1809"/>
        <v>0</v>
      </c>
      <c r="R3951" s="7">
        <f t="shared" si="1805"/>
        <v>0</v>
      </c>
      <c r="S3951" s="90">
        <f t="shared" si="1798"/>
        <v>0</v>
      </c>
      <c r="T3951" s="99">
        <f t="shared" si="1806"/>
        <v>0.117687</v>
      </c>
      <c r="U3951" s="98">
        <f t="shared" si="1799"/>
        <v>5</v>
      </c>
      <c r="V3951" s="98">
        <v>252</v>
      </c>
      <c r="W3951" s="97">
        <f t="shared" si="1800"/>
        <v>1.002210005</v>
      </c>
      <c r="X3951" s="90">
        <f t="shared" si="1801"/>
        <v>1.5489230199999999</v>
      </c>
      <c r="Y3951" s="90">
        <f t="shared" si="1802"/>
        <v>0</v>
      </c>
      <c r="Z3951" s="100" t="str">
        <f t="shared" si="1807"/>
        <v>A+J=</v>
      </c>
      <c r="AA3951" s="95">
        <f t="shared" si="1808"/>
        <v>48745</v>
      </c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4"/>
      <c r="DP3951" s="1"/>
      <c r="DQ3951" s="1"/>
      <c r="DR3951" s="1"/>
      <c r="DS3951" s="1"/>
      <c r="DT3951" s="1"/>
      <c r="DU3951" s="1"/>
    </row>
    <row r="3952" spans="1:125" ht="12.75" x14ac:dyDescent="0.2">
      <c r="A3952" s="89">
        <f t="shared" si="1803"/>
        <v>48721</v>
      </c>
      <c r="B3952" s="105">
        <f t="shared" si="1787"/>
        <v>702.41748316999997</v>
      </c>
      <c r="C3952" s="90">
        <f t="shared" si="1788"/>
        <v>405.59859512999998</v>
      </c>
      <c r="D3952" s="91">
        <f t="shared" si="1789"/>
        <v>7245.38</v>
      </c>
      <c r="E3952" s="92">
        <f t="shared" si="1790"/>
        <v>7276.54</v>
      </c>
      <c r="F3952" s="93">
        <f t="shared" si="1791"/>
        <v>45763</v>
      </c>
      <c r="G3952" s="94">
        <f t="shared" si="1792"/>
        <v>4.3006716003852752E-3</v>
      </c>
      <c r="H3952" s="95">
        <f t="shared" si="1784"/>
        <v>48745</v>
      </c>
      <c r="I3952" s="95">
        <f t="shared" si="1793"/>
        <v>48745</v>
      </c>
      <c r="J3952" s="96">
        <f t="shared" si="1785"/>
        <v>22</v>
      </c>
      <c r="K3952" s="96">
        <f t="shared" si="1786"/>
        <v>5</v>
      </c>
      <c r="L3952" s="8">
        <f t="shared" si="1804"/>
        <v>1.0009758</v>
      </c>
      <c r="M3952" s="97">
        <f t="shared" si="1794"/>
        <v>1.0043006699999999</v>
      </c>
      <c r="N3952" s="97">
        <f t="shared" si="1795"/>
        <v>1.7263011527537739</v>
      </c>
      <c r="O3952" s="90">
        <f t="shared" si="1796"/>
        <v>1.72798567</v>
      </c>
      <c r="P3952" s="90">
        <f t="shared" si="1797"/>
        <v>700.86856015000001</v>
      </c>
      <c r="Q3952" s="98">
        <f t="shared" si="1809"/>
        <v>0</v>
      </c>
      <c r="R3952" s="7">
        <f t="shared" si="1805"/>
        <v>0</v>
      </c>
      <c r="S3952" s="90">
        <f t="shared" si="1798"/>
        <v>0</v>
      </c>
      <c r="T3952" s="99">
        <f t="shared" si="1806"/>
        <v>0.117687</v>
      </c>
      <c r="U3952" s="98">
        <f t="shared" si="1799"/>
        <v>5</v>
      </c>
      <c r="V3952" s="98">
        <v>252</v>
      </c>
      <c r="W3952" s="97">
        <f t="shared" si="1800"/>
        <v>1.002210005</v>
      </c>
      <c r="X3952" s="90">
        <f t="shared" si="1801"/>
        <v>1.5489230199999999</v>
      </c>
      <c r="Y3952" s="90">
        <f t="shared" si="1802"/>
        <v>0</v>
      </c>
      <c r="Z3952" s="100" t="str">
        <f t="shared" si="1807"/>
        <v>A+J=</v>
      </c>
      <c r="AA3952" s="95">
        <f t="shared" si="1808"/>
        <v>48745</v>
      </c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4"/>
      <c r="DP3952" s="1"/>
      <c r="DQ3952" s="1"/>
      <c r="DR3952" s="1"/>
      <c r="DS3952" s="1"/>
      <c r="DT3952" s="1"/>
      <c r="DU3952" s="1"/>
    </row>
    <row r="3953" spans="1:125" ht="12.75" x14ac:dyDescent="0.2">
      <c r="A3953" s="89">
        <f t="shared" si="1803"/>
        <v>48722</v>
      </c>
      <c r="B3953" s="105">
        <f t="shared" si="1787"/>
        <v>702.41748316999997</v>
      </c>
      <c r="C3953" s="90">
        <f t="shared" si="1788"/>
        <v>405.59859512999998</v>
      </c>
      <c r="D3953" s="91">
        <f t="shared" si="1789"/>
        <v>7245.38</v>
      </c>
      <c r="E3953" s="92">
        <f t="shared" si="1790"/>
        <v>7276.54</v>
      </c>
      <c r="F3953" s="93">
        <f t="shared" si="1791"/>
        <v>45763</v>
      </c>
      <c r="G3953" s="94">
        <f t="shared" si="1792"/>
        <v>4.3006716003852752E-3</v>
      </c>
      <c r="H3953" s="95">
        <f t="shared" si="1784"/>
        <v>48745</v>
      </c>
      <c r="I3953" s="95">
        <f t="shared" si="1793"/>
        <v>48745</v>
      </c>
      <c r="J3953" s="96">
        <f t="shared" si="1785"/>
        <v>22</v>
      </c>
      <c r="K3953" s="96">
        <f t="shared" si="1786"/>
        <v>5</v>
      </c>
      <c r="L3953" s="8">
        <f t="shared" si="1804"/>
        <v>1.0009758</v>
      </c>
      <c r="M3953" s="97">
        <f t="shared" si="1794"/>
        <v>1.0043006699999999</v>
      </c>
      <c r="N3953" s="97">
        <f t="shared" si="1795"/>
        <v>1.7263011527537739</v>
      </c>
      <c r="O3953" s="90">
        <f t="shared" si="1796"/>
        <v>1.72798567</v>
      </c>
      <c r="P3953" s="90">
        <f t="shared" si="1797"/>
        <v>700.86856015000001</v>
      </c>
      <c r="Q3953" s="98">
        <f t="shared" si="1809"/>
        <v>0</v>
      </c>
      <c r="R3953" s="7">
        <f t="shared" si="1805"/>
        <v>0</v>
      </c>
      <c r="S3953" s="90">
        <f t="shared" si="1798"/>
        <v>0</v>
      </c>
      <c r="T3953" s="99">
        <f t="shared" si="1806"/>
        <v>0.117687</v>
      </c>
      <c r="U3953" s="98">
        <f t="shared" si="1799"/>
        <v>5</v>
      </c>
      <c r="V3953" s="98">
        <v>252</v>
      </c>
      <c r="W3953" s="97">
        <f t="shared" si="1800"/>
        <v>1.002210005</v>
      </c>
      <c r="X3953" s="90">
        <f t="shared" si="1801"/>
        <v>1.5489230199999999</v>
      </c>
      <c r="Y3953" s="90">
        <f t="shared" si="1802"/>
        <v>0</v>
      </c>
      <c r="Z3953" s="100" t="str">
        <f t="shared" si="1807"/>
        <v>A+J=</v>
      </c>
      <c r="AA3953" s="95">
        <f t="shared" si="1808"/>
        <v>48745</v>
      </c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4"/>
      <c r="DP3953" s="1"/>
      <c r="DQ3953" s="1"/>
      <c r="DR3953" s="1"/>
      <c r="DS3953" s="1"/>
      <c r="DT3953" s="1"/>
      <c r="DU3953" s="1"/>
    </row>
    <row r="3954" spans="1:125" ht="12.75" x14ac:dyDescent="0.2">
      <c r="A3954" s="89">
        <f t="shared" si="1803"/>
        <v>48723</v>
      </c>
      <c r="B3954" s="105">
        <f t="shared" si="1787"/>
        <v>702.86477250999997</v>
      </c>
      <c r="C3954" s="90">
        <f t="shared" si="1788"/>
        <v>405.59859512999998</v>
      </c>
      <c r="D3954" s="91">
        <f t="shared" si="1789"/>
        <v>7245.38</v>
      </c>
      <c r="E3954" s="92">
        <f t="shared" si="1790"/>
        <v>7276.54</v>
      </c>
      <c r="F3954" s="93">
        <f t="shared" si="1791"/>
        <v>45763</v>
      </c>
      <c r="G3954" s="94">
        <f t="shared" si="1792"/>
        <v>4.3006716003852752E-3</v>
      </c>
      <c r="H3954" s="95">
        <f t="shared" si="1784"/>
        <v>48745</v>
      </c>
      <c r="I3954" s="95">
        <f t="shared" si="1793"/>
        <v>48745</v>
      </c>
      <c r="J3954" s="96">
        <f t="shared" si="1785"/>
        <v>22</v>
      </c>
      <c r="K3954" s="96">
        <f t="shared" si="1786"/>
        <v>6</v>
      </c>
      <c r="L3954" s="8">
        <f t="shared" si="1804"/>
        <v>1.00117108</v>
      </c>
      <c r="M3954" s="97">
        <f t="shared" si="1794"/>
        <v>1.0043006699999999</v>
      </c>
      <c r="N3954" s="97">
        <f t="shared" si="1795"/>
        <v>1.7263011527537739</v>
      </c>
      <c r="O3954" s="90">
        <f t="shared" si="1796"/>
        <v>1.7283227800000001</v>
      </c>
      <c r="P3954" s="90">
        <f t="shared" si="1797"/>
        <v>701.00529148999999</v>
      </c>
      <c r="Q3954" s="98">
        <f t="shared" si="1809"/>
        <v>0</v>
      </c>
      <c r="R3954" s="7">
        <f t="shared" si="1805"/>
        <v>0</v>
      </c>
      <c r="S3954" s="90">
        <f t="shared" si="1798"/>
        <v>0</v>
      </c>
      <c r="T3954" s="99">
        <f t="shared" si="1806"/>
        <v>0.117687</v>
      </c>
      <c r="U3954" s="98">
        <f t="shared" si="1799"/>
        <v>6</v>
      </c>
      <c r="V3954" s="98">
        <v>252</v>
      </c>
      <c r="W3954" s="97">
        <f t="shared" si="1800"/>
        <v>1.002652592</v>
      </c>
      <c r="X3954" s="90">
        <f t="shared" si="1801"/>
        <v>1.85948102</v>
      </c>
      <c r="Y3954" s="90">
        <f t="shared" si="1802"/>
        <v>0</v>
      </c>
      <c r="Z3954" s="100" t="str">
        <f t="shared" si="1807"/>
        <v>A+J=</v>
      </c>
      <c r="AA3954" s="95">
        <f t="shared" si="1808"/>
        <v>48745</v>
      </c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4"/>
      <c r="DP3954" s="1"/>
      <c r="DQ3954" s="1"/>
      <c r="DR3954" s="1"/>
      <c r="DS3954" s="1"/>
      <c r="DT3954" s="1"/>
      <c r="DU3954" s="1"/>
    </row>
    <row r="3955" spans="1:125" ht="12.75" x14ac:dyDescent="0.2">
      <c r="A3955" s="89">
        <f t="shared" si="1803"/>
        <v>48724</v>
      </c>
      <c r="B3955" s="105">
        <f t="shared" si="1787"/>
        <v>703.31234402999996</v>
      </c>
      <c r="C3955" s="90">
        <f t="shared" si="1788"/>
        <v>405.59859512999998</v>
      </c>
      <c r="D3955" s="91">
        <f t="shared" si="1789"/>
        <v>7245.38</v>
      </c>
      <c r="E3955" s="92">
        <f t="shared" si="1790"/>
        <v>7276.54</v>
      </c>
      <c r="F3955" s="93">
        <f t="shared" si="1791"/>
        <v>45763</v>
      </c>
      <c r="G3955" s="94">
        <f t="shared" si="1792"/>
        <v>4.3006716003852752E-3</v>
      </c>
      <c r="H3955" s="95">
        <f t="shared" si="1784"/>
        <v>48745</v>
      </c>
      <c r="I3955" s="95">
        <f t="shared" si="1793"/>
        <v>48745</v>
      </c>
      <c r="J3955" s="96">
        <f t="shared" si="1785"/>
        <v>22</v>
      </c>
      <c r="K3955" s="96">
        <f t="shared" si="1786"/>
        <v>7</v>
      </c>
      <c r="L3955" s="8">
        <f t="shared" si="1804"/>
        <v>1.0013663900000001</v>
      </c>
      <c r="M3955" s="97">
        <f t="shared" si="1794"/>
        <v>1.0043006699999999</v>
      </c>
      <c r="N3955" s="97">
        <f t="shared" si="1795"/>
        <v>1.7263011527537739</v>
      </c>
      <c r="O3955" s="90">
        <f t="shared" si="1796"/>
        <v>1.7286599499999999</v>
      </c>
      <c r="P3955" s="90">
        <f t="shared" si="1797"/>
        <v>701.14204716999996</v>
      </c>
      <c r="Q3955" s="98">
        <f t="shared" si="1809"/>
        <v>0</v>
      </c>
      <c r="R3955" s="7">
        <f t="shared" si="1805"/>
        <v>0</v>
      </c>
      <c r="S3955" s="90">
        <f t="shared" si="1798"/>
        <v>0</v>
      </c>
      <c r="T3955" s="99">
        <f t="shared" si="1806"/>
        <v>0.117687</v>
      </c>
      <c r="U3955" s="98">
        <f t="shared" si="1799"/>
        <v>7</v>
      </c>
      <c r="V3955" s="98">
        <v>252</v>
      </c>
      <c r="W3955" s="97">
        <f t="shared" si="1800"/>
        <v>1.0030953739999999</v>
      </c>
      <c r="X3955" s="90">
        <f t="shared" si="1801"/>
        <v>2.1702968600000001</v>
      </c>
      <c r="Y3955" s="90">
        <f t="shared" si="1802"/>
        <v>0</v>
      </c>
      <c r="Z3955" s="100" t="str">
        <f t="shared" si="1807"/>
        <v>A+J=</v>
      </c>
      <c r="AA3955" s="95">
        <f t="shared" si="1808"/>
        <v>48745</v>
      </c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4"/>
      <c r="DP3955" s="1"/>
      <c r="DQ3955" s="1"/>
      <c r="DR3955" s="1"/>
      <c r="DS3955" s="1"/>
      <c r="DT3955" s="1"/>
      <c r="DU3955" s="1"/>
    </row>
    <row r="3956" spans="1:125" ht="12.75" x14ac:dyDescent="0.2">
      <c r="A3956" s="89">
        <f t="shared" si="1803"/>
        <v>48725</v>
      </c>
      <c r="B3956" s="105">
        <f t="shared" si="1787"/>
        <v>703.76019853000003</v>
      </c>
      <c r="C3956" s="90">
        <f t="shared" si="1788"/>
        <v>405.59859512999998</v>
      </c>
      <c r="D3956" s="91">
        <f t="shared" si="1789"/>
        <v>7245.38</v>
      </c>
      <c r="E3956" s="92">
        <f t="shared" si="1790"/>
        <v>7276.54</v>
      </c>
      <c r="F3956" s="93">
        <f t="shared" si="1791"/>
        <v>45763</v>
      </c>
      <c r="G3956" s="94">
        <f t="shared" si="1792"/>
        <v>4.3006716003852752E-3</v>
      </c>
      <c r="H3956" s="95">
        <f t="shared" si="1784"/>
        <v>48745</v>
      </c>
      <c r="I3956" s="95">
        <f t="shared" si="1793"/>
        <v>48745</v>
      </c>
      <c r="J3956" s="96">
        <f t="shared" si="1785"/>
        <v>22</v>
      </c>
      <c r="K3956" s="96">
        <f t="shared" si="1786"/>
        <v>8</v>
      </c>
      <c r="L3956" s="8">
        <f t="shared" si="1804"/>
        <v>1.0015617400000001</v>
      </c>
      <c r="M3956" s="97">
        <f t="shared" si="1794"/>
        <v>1.0043006699999999</v>
      </c>
      <c r="N3956" s="97">
        <f t="shared" si="1795"/>
        <v>1.7263011527537739</v>
      </c>
      <c r="O3956" s="90">
        <f t="shared" si="1796"/>
        <v>1.7289971799999999</v>
      </c>
      <c r="P3956" s="90">
        <f t="shared" si="1797"/>
        <v>701.27882719000002</v>
      </c>
      <c r="Q3956" s="98">
        <f t="shared" si="1809"/>
        <v>0</v>
      </c>
      <c r="R3956" s="7">
        <f t="shared" si="1805"/>
        <v>0</v>
      </c>
      <c r="S3956" s="90">
        <f t="shared" si="1798"/>
        <v>0</v>
      </c>
      <c r="T3956" s="99">
        <f t="shared" si="1806"/>
        <v>0.117687</v>
      </c>
      <c r="U3956" s="98">
        <f t="shared" si="1799"/>
        <v>8</v>
      </c>
      <c r="V3956" s="98">
        <v>252</v>
      </c>
      <c r="W3956" s="97">
        <f t="shared" si="1800"/>
        <v>1.0035383520000001</v>
      </c>
      <c r="X3956" s="90">
        <f t="shared" si="1801"/>
        <v>2.4813713399999999</v>
      </c>
      <c r="Y3956" s="90">
        <f t="shared" si="1802"/>
        <v>0</v>
      </c>
      <c r="Z3956" s="100" t="str">
        <f t="shared" si="1807"/>
        <v>A+J=</v>
      </c>
      <c r="AA3956" s="95">
        <f t="shared" si="1808"/>
        <v>48745</v>
      </c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4"/>
      <c r="DP3956" s="1"/>
      <c r="DQ3956" s="1"/>
      <c r="DR3956" s="1"/>
      <c r="DS3956" s="1"/>
      <c r="DT3956" s="1"/>
      <c r="DU3956" s="1"/>
    </row>
    <row r="3957" spans="1:125" ht="12.75" x14ac:dyDescent="0.2">
      <c r="A3957" s="89">
        <f t="shared" si="1803"/>
        <v>48726</v>
      </c>
      <c r="B3957" s="105">
        <f t="shared" si="1787"/>
        <v>704.20834016999993</v>
      </c>
      <c r="C3957" s="90">
        <f t="shared" si="1788"/>
        <v>405.59859512999998</v>
      </c>
      <c r="D3957" s="91">
        <f t="shared" si="1789"/>
        <v>7245.38</v>
      </c>
      <c r="E3957" s="92">
        <f t="shared" si="1790"/>
        <v>7276.54</v>
      </c>
      <c r="F3957" s="93">
        <f t="shared" si="1791"/>
        <v>45763</v>
      </c>
      <c r="G3957" s="94">
        <f t="shared" si="1792"/>
        <v>4.3006716003852752E-3</v>
      </c>
      <c r="H3957" s="95">
        <f t="shared" si="1784"/>
        <v>48745</v>
      </c>
      <c r="I3957" s="95">
        <f t="shared" si="1793"/>
        <v>48745</v>
      </c>
      <c r="J3957" s="96">
        <f t="shared" si="1785"/>
        <v>22</v>
      </c>
      <c r="K3957" s="96">
        <f t="shared" si="1786"/>
        <v>9</v>
      </c>
      <c r="L3957" s="8">
        <f t="shared" si="1804"/>
        <v>1.0017571300000001</v>
      </c>
      <c r="M3957" s="97">
        <f t="shared" si="1794"/>
        <v>1.0043006699999999</v>
      </c>
      <c r="N3957" s="97">
        <f t="shared" si="1795"/>
        <v>1.7263011527537739</v>
      </c>
      <c r="O3957" s="90">
        <f t="shared" si="1796"/>
        <v>1.7293344799999999</v>
      </c>
      <c r="P3957" s="90">
        <f t="shared" si="1797"/>
        <v>701.41563558999997</v>
      </c>
      <c r="Q3957" s="98">
        <f t="shared" si="1809"/>
        <v>0</v>
      </c>
      <c r="R3957" s="7">
        <f t="shared" si="1805"/>
        <v>0</v>
      </c>
      <c r="S3957" s="90">
        <f t="shared" si="1798"/>
        <v>0</v>
      </c>
      <c r="T3957" s="99">
        <f t="shared" si="1806"/>
        <v>0.117687</v>
      </c>
      <c r="U3957" s="98">
        <f t="shared" si="1799"/>
        <v>9</v>
      </c>
      <c r="V3957" s="98">
        <v>252</v>
      </c>
      <c r="W3957" s="97">
        <f t="shared" si="1800"/>
        <v>1.003981526</v>
      </c>
      <c r="X3957" s="90">
        <f t="shared" si="1801"/>
        <v>2.7927045800000001</v>
      </c>
      <c r="Y3957" s="90">
        <f t="shared" si="1802"/>
        <v>0</v>
      </c>
      <c r="Z3957" s="100" t="str">
        <f t="shared" si="1807"/>
        <v>A+J=</v>
      </c>
      <c r="AA3957" s="95">
        <f t="shared" si="1808"/>
        <v>48745</v>
      </c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4"/>
      <c r="DP3957" s="1"/>
      <c r="DQ3957" s="1"/>
      <c r="DR3957" s="1"/>
      <c r="DS3957" s="1"/>
      <c r="DT3957" s="1"/>
      <c r="DU3957" s="1"/>
    </row>
    <row r="3958" spans="1:125" ht="12.75" x14ac:dyDescent="0.2">
      <c r="A3958" s="89">
        <f t="shared" si="1803"/>
        <v>48727</v>
      </c>
      <c r="B3958" s="105">
        <f t="shared" si="1787"/>
        <v>704.65676841000004</v>
      </c>
      <c r="C3958" s="90">
        <f t="shared" si="1788"/>
        <v>405.59859512999998</v>
      </c>
      <c r="D3958" s="91">
        <f t="shared" si="1789"/>
        <v>7245.38</v>
      </c>
      <c r="E3958" s="92">
        <f t="shared" si="1790"/>
        <v>7276.54</v>
      </c>
      <c r="F3958" s="93">
        <f t="shared" si="1791"/>
        <v>45763</v>
      </c>
      <c r="G3958" s="94">
        <f t="shared" si="1792"/>
        <v>4.3006716003852752E-3</v>
      </c>
      <c r="H3958" s="95">
        <f t="shared" ref="H3958:H4021" si="1810">IF(DAY(A3958)=15,VLOOKUP(A3958,AH$169:AM$459,4),H3957)</f>
        <v>48745</v>
      </c>
      <c r="I3958" s="95">
        <f t="shared" si="1793"/>
        <v>48745</v>
      </c>
      <c r="J3958" s="96">
        <f t="shared" ref="J3958:J4021" si="1811">IF(I3958=I3957,J3957,NETWORKDAYS(I3957,I3958,$AD$169:$AD$511)-1)</f>
        <v>22</v>
      </c>
      <c r="K3958" s="96">
        <f t="shared" ref="K3958:K4021" si="1812">(J3958-(NETWORKDAYS(A3958,I3958,AD$169:AD$511)-1))</f>
        <v>10</v>
      </c>
      <c r="L3958" s="8">
        <f t="shared" si="1804"/>
        <v>1.0019525600000001</v>
      </c>
      <c r="M3958" s="97">
        <f t="shared" si="1794"/>
        <v>1.0043006699999999</v>
      </c>
      <c r="N3958" s="97">
        <f t="shared" si="1795"/>
        <v>1.7263011527537739</v>
      </c>
      <c r="O3958" s="90">
        <f t="shared" si="1796"/>
        <v>1.7296718499999999</v>
      </c>
      <c r="P3958" s="90">
        <f t="shared" si="1797"/>
        <v>701.55247239000005</v>
      </c>
      <c r="Q3958" s="98">
        <f t="shared" si="1809"/>
        <v>0</v>
      </c>
      <c r="R3958" s="7">
        <f t="shared" si="1805"/>
        <v>0</v>
      </c>
      <c r="S3958" s="90">
        <f t="shared" si="1798"/>
        <v>0</v>
      </c>
      <c r="T3958" s="99">
        <f t="shared" si="1806"/>
        <v>0.117687</v>
      </c>
      <c r="U3958" s="98">
        <f t="shared" si="1799"/>
        <v>10</v>
      </c>
      <c r="V3958" s="98">
        <v>252</v>
      </c>
      <c r="W3958" s="97">
        <f t="shared" si="1800"/>
        <v>1.0044248950000001</v>
      </c>
      <c r="X3958" s="90">
        <f t="shared" si="1801"/>
        <v>3.10429602</v>
      </c>
      <c r="Y3958" s="90">
        <f t="shared" si="1802"/>
        <v>0</v>
      </c>
      <c r="Z3958" s="100" t="str">
        <f t="shared" si="1807"/>
        <v>A+J=</v>
      </c>
      <c r="AA3958" s="95">
        <f t="shared" si="1808"/>
        <v>48745</v>
      </c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4"/>
      <c r="DP3958" s="1"/>
      <c r="DQ3958" s="1"/>
      <c r="DR3958" s="1"/>
      <c r="DS3958" s="1"/>
      <c r="DT3958" s="1"/>
      <c r="DU3958" s="1"/>
    </row>
    <row r="3959" spans="1:125" ht="12.75" x14ac:dyDescent="0.2">
      <c r="A3959" s="89">
        <f t="shared" si="1803"/>
        <v>48728</v>
      </c>
      <c r="B3959" s="105">
        <f t="shared" si="1787"/>
        <v>704.65676841000004</v>
      </c>
      <c r="C3959" s="90">
        <f t="shared" si="1788"/>
        <v>405.59859512999998</v>
      </c>
      <c r="D3959" s="91">
        <f t="shared" si="1789"/>
        <v>7245.38</v>
      </c>
      <c r="E3959" s="92">
        <f t="shared" si="1790"/>
        <v>7276.54</v>
      </c>
      <c r="F3959" s="93">
        <f t="shared" si="1791"/>
        <v>45763</v>
      </c>
      <c r="G3959" s="94">
        <f t="shared" si="1792"/>
        <v>4.3006716003852752E-3</v>
      </c>
      <c r="H3959" s="95">
        <f t="shared" si="1810"/>
        <v>48745</v>
      </c>
      <c r="I3959" s="95">
        <f t="shared" si="1793"/>
        <v>48745</v>
      </c>
      <c r="J3959" s="96">
        <f t="shared" si="1811"/>
        <v>22</v>
      </c>
      <c r="K3959" s="96">
        <f t="shared" si="1812"/>
        <v>10</v>
      </c>
      <c r="L3959" s="8">
        <f t="shared" si="1804"/>
        <v>1.0019525600000001</v>
      </c>
      <c r="M3959" s="97">
        <f t="shared" si="1794"/>
        <v>1.0043006699999999</v>
      </c>
      <c r="N3959" s="97">
        <f t="shared" si="1795"/>
        <v>1.7263011527537739</v>
      </c>
      <c r="O3959" s="90">
        <f t="shared" si="1796"/>
        <v>1.7296718499999999</v>
      </c>
      <c r="P3959" s="90">
        <f t="shared" si="1797"/>
        <v>701.55247239000005</v>
      </c>
      <c r="Q3959" s="98">
        <f t="shared" si="1809"/>
        <v>0</v>
      </c>
      <c r="R3959" s="7">
        <f t="shared" si="1805"/>
        <v>0</v>
      </c>
      <c r="S3959" s="90">
        <f t="shared" si="1798"/>
        <v>0</v>
      </c>
      <c r="T3959" s="99">
        <f t="shared" si="1806"/>
        <v>0.117687</v>
      </c>
      <c r="U3959" s="98">
        <f t="shared" si="1799"/>
        <v>10</v>
      </c>
      <c r="V3959" s="98">
        <v>252</v>
      </c>
      <c r="W3959" s="97">
        <f t="shared" si="1800"/>
        <v>1.0044248950000001</v>
      </c>
      <c r="X3959" s="90">
        <f t="shared" si="1801"/>
        <v>3.10429602</v>
      </c>
      <c r="Y3959" s="90">
        <f t="shared" si="1802"/>
        <v>0</v>
      </c>
      <c r="Z3959" s="100" t="str">
        <f t="shared" si="1807"/>
        <v>A+J=</v>
      </c>
      <c r="AA3959" s="95">
        <f t="shared" si="1808"/>
        <v>48745</v>
      </c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4"/>
      <c r="DP3959" s="1"/>
      <c r="DQ3959" s="1"/>
      <c r="DR3959" s="1"/>
      <c r="DS3959" s="1"/>
      <c r="DT3959" s="1"/>
      <c r="DU3959" s="1"/>
    </row>
    <row r="3960" spans="1:125" ht="12.75" x14ac:dyDescent="0.2">
      <c r="A3960" s="89">
        <f t="shared" si="1803"/>
        <v>48729</v>
      </c>
      <c r="B3960" s="105">
        <f t="shared" ref="B3960:B4023" si="1813">(P3960+X3960)</f>
        <v>704.65676841000004</v>
      </c>
      <c r="C3960" s="90">
        <f t="shared" ref="C3960:C4023" si="1814">TRUNC(IF(Q3959&gt;0,VLOOKUP(A3959,$AD$21:$AE$123,2),C3959),8)</f>
        <v>405.59859512999998</v>
      </c>
      <c r="D3960" s="91">
        <f t="shared" ref="D3960:D4023" si="1815">IF(E3960=E3959,D3959,E3959)</f>
        <v>7245.38</v>
      </c>
      <c r="E3960" s="92">
        <f t="shared" ref="E3960:E4023" si="1816">IF(K3960=1,VLOOKUP(A3959,AP$19:AR$142,3),E3959)</f>
        <v>7276.54</v>
      </c>
      <c r="F3960" s="93">
        <f t="shared" ref="F3960:F4023" si="1817">IF(D3960=D3959,F3959,A3960)</f>
        <v>45763</v>
      </c>
      <c r="G3960" s="94">
        <f t="shared" ref="G3960:G4023" si="1818">(E3960/D3960)-1</f>
        <v>4.3006716003852752E-3</v>
      </c>
      <c r="H3960" s="95">
        <f t="shared" si="1810"/>
        <v>48745</v>
      </c>
      <c r="I3960" s="95">
        <f t="shared" ref="I3960:I4023" si="1819">IF(A3960&gt;I3959,H3960,I3959)</f>
        <v>48745</v>
      </c>
      <c r="J3960" s="96">
        <f t="shared" si="1811"/>
        <v>22</v>
      </c>
      <c r="K3960" s="96">
        <f t="shared" si="1812"/>
        <v>10</v>
      </c>
      <c r="L3960" s="8">
        <f t="shared" si="1804"/>
        <v>1.0019525600000001</v>
      </c>
      <c r="M3960" s="97">
        <f t="shared" ref="M3960:M4023" si="1820">IF(I3960&gt;I3959,L3959,M3959)</f>
        <v>1.0043006699999999</v>
      </c>
      <c r="N3960" s="97">
        <f t="shared" ref="N3960:N4023" si="1821">IF(I3960&gt;I3959,N3959*M3960,N3959)</f>
        <v>1.7263011527537739</v>
      </c>
      <c r="O3960" s="90">
        <f t="shared" ref="O3960:O4023" si="1822">TRUNC(TRUNC((L3960*N3960),15),8)</f>
        <v>1.7296718499999999</v>
      </c>
      <c r="P3960" s="90">
        <f t="shared" ref="P3960:P4023" si="1823">TRUNC(C3960*O3960,8)</f>
        <v>701.55247239000005</v>
      </c>
      <c r="Q3960" s="98">
        <f t="shared" si="1809"/>
        <v>0</v>
      </c>
      <c r="R3960" s="7">
        <f t="shared" si="1805"/>
        <v>0</v>
      </c>
      <c r="S3960" s="90">
        <f t="shared" ref="S3960:S4023" si="1824">IF(R3960&gt;0,TRUNC(R3960*P3960,8),0)</f>
        <v>0</v>
      </c>
      <c r="T3960" s="99">
        <f t="shared" si="1806"/>
        <v>0.117687</v>
      </c>
      <c r="U3960" s="98">
        <f t="shared" ref="U3960:U4023" si="1825">IF(Q3959&gt;0,1,IF(K3960=K3959,U3959,U3959+1))</f>
        <v>10</v>
      </c>
      <c r="V3960" s="98">
        <v>252</v>
      </c>
      <c r="W3960" s="97">
        <f t="shared" ref="W3960:W4023" si="1826">ROUND((1+T3960)^TRUNC((U3960/V3960),9),9)</f>
        <v>1.0044248950000001</v>
      </c>
      <c r="X3960" s="90">
        <f t="shared" ref="X3960:X4023" si="1827">TRUNC((P3960*(W3960-1)),8)</f>
        <v>3.10429602</v>
      </c>
      <c r="Y3960" s="90">
        <f t="shared" ref="Y3960:Y4023" si="1828">IF(Q3960&gt;0,S3960+X3960,0)</f>
        <v>0</v>
      </c>
      <c r="Z3960" s="100" t="str">
        <f t="shared" si="1807"/>
        <v>A+J=</v>
      </c>
      <c r="AA3960" s="95">
        <f t="shared" si="1808"/>
        <v>48745</v>
      </c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4"/>
      <c r="DP3960" s="1"/>
      <c r="DQ3960" s="1"/>
      <c r="DR3960" s="1"/>
      <c r="DS3960" s="1"/>
      <c r="DT3960" s="1"/>
      <c r="DU3960" s="1"/>
    </row>
    <row r="3961" spans="1:125" ht="12.75" x14ac:dyDescent="0.2">
      <c r="A3961" s="89">
        <f t="shared" si="1803"/>
        <v>48730</v>
      </c>
      <c r="B3961" s="105">
        <f t="shared" si="1813"/>
        <v>705.10547997000003</v>
      </c>
      <c r="C3961" s="90">
        <f t="shared" si="1814"/>
        <v>405.59859512999998</v>
      </c>
      <c r="D3961" s="91">
        <f t="shared" si="1815"/>
        <v>7245.38</v>
      </c>
      <c r="E3961" s="92">
        <f t="shared" si="1816"/>
        <v>7276.54</v>
      </c>
      <c r="F3961" s="93">
        <f t="shared" si="1817"/>
        <v>45763</v>
      </c>
      <c r="G3961" s="94">
        <f t="shared" si="1818"/>
        <v>4.3006716003852752E-3</v>
      </c>
      <c r="H3961" s="95">
        <f t="shared" si="1810"/>
        <v>48745</v>
      </c>
      <c r="I3961" s="95">
        <f t="shared" si="1819"/>
        <v>48745</v>
      </c>
      <c r="J3961" s="96">
        <f t="shared" si="1811"/>
        <v>22</v>
      </c>
      <c r="K3961" s="96">
        <f t="shared" si="1812"/>
        <v>11</v>
      </c>
      <c r="L3961" s="8">
        <f t="shared" si="1804"/>
        <v>1.0021480199999999</v>
      </c>
      <c r="M3961" s="97">
        <f t="shared" si="1820"/>
        <v>1.0043006699999999</v>
      </c>
      <c r="N3961" s="97">
        <f t="shared" si="1821"/>
        <v>1.7263011527537739</v>
      </c>
      <c r="O3961" s="90">
        <f t="shared" si="1822"/>
        <v>1.73000928</v>
      </c>
      <c r="P3961" s="90">
        <f t="shared" si="1823"/>
        <v>701.68933351999999</v>
      </c>
      <c r="Q3961" s="98">
        <f t="shared" si="1809"/>
        <v>0</v>
      </c>
      <c r="R3961" s="7">
        <f t="shared" si="1805"/>
        <v>0</v>
      </c>
      <c r="S3961" s="90">
        <f t="shared" si="1824"/>
        <v>0</v>
      </c>
      <c r="T3961" s="99">
        <f t="shared" si="1806"/>
        <v>0.117687</v>
      </c>
      <c r="U3961" s="98">
        <f t="shared" si="1825"/>
        <v>11</v>
      </c>
      <c r="V3961" s="98">
        <v>252</v>
      </c>
      <c r="W3961" s="97">
        <f t="shared" si="1826"/>
        <v>1.00486846</v>
      </c>
      <c r="X3961" s="90">
        <f t="shared" si="1827"/>
        <v>3.4161464499999998</v>
      </c>
      <c r="Y3961" s="90">
        <f t="shared" si="1828"/>
        <v>0</v>
      </c>
      <c r="Z3961" s="100" t="str">
        <f t="shared" si="1807"/>
        <v>A+J=</v>
      </c>
      <c r="AA3961" s="95">
        <f t="shared" si="1808"/>
        <v>48745</v>
      </c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4"/>
      <c r="DP3961" s="1"/>
      <c r="DQ3961" s="1"/>
      <c r="DR3961" s="1"/>
      <c r="DS3961" s="1"/>
      <c r="DT3961" s="1"/>
      <c r="DU3961" s="1"/>
    </row>
    <row r="3962" spans="1:125" ht="12.75" x14ac:dyDescent="0.2">
      <c r="A3962" s="89">
        <f t="shared" si="1803"/>
        <v>48731</v>
      </c>
      <c r="B3962" s="105">
        <f t="shared" si="1813"/>
        <v>705.55448312999999</v>
      </c>
      <c r="C3962" s="90">
        <f t="shared" si="1814"/>
        <v>405.59859512999998</v>
      </c>
      <c r="D3962" s="91">
        <f t="shared" si="1815"/>
        <v>7245.38</v>
      </c>
      <c r="E3962" s="92">
        <f t="shared" si="1816"/>
        <v>7276.54</v>
      </c>
      <c r="F3962" s="93">
        <f t="shared" si="1817"/>
        <v>45763</v>
      </c>
      <c r="G3962" s="94">
        <f t="shared" si="1818"/>
        <v>4.3006716003852752E-3</v>
      </c>
      <c r="H3962" s="95">
        <f t="shared" si="1810"/>
        <v>48745</v>
      </c>
      <c r="I3962" s="95">
        <f t="shared" si="1819"/>
        <v>48745</v>
      </c>
      <c r="J3962" s="96">
        <f t="shared" si="1811"/>
        <v>22</v>
      </c>
      <c r="K3962" s="96">
        <f t="shared" si="1812"/>
        <v>12</v>
      </c>
      <c r="L3962" s="8">
        <f t="shared" si="1804"/>
        <v>1.0023435300000001</v>
      </c>
      <c r="M3962" s="97">
        <f t="shared" si="1820"/>
        <v>1.0043006699999999</v>
      </c>
      <c r="N3962" s="97">
        <f t="shared" si="1821"/>
        <v>1.7263011527537739</v>
      </c>
      <c r="O3962" s="90">
        <f t="shared" si="1822"/>
        <v>1.73034679</v>
      </c>
      <c r="P3962" s="90">
        <f t="shared" si="1823"/>
        <v>701.82622710999999</v>
      </c>
      <c r="Q3962" s="98">
        <f t="shared" si="1809"/>
        <v>0</v>
      </c>
      <c r="R3962" s="7">
        <f t="shared" si="1805"/>
        <v>0</v>
      </c>
      <c r="S3962" s="90">
        <f t="shared" si="1824"/>
        <v>0</v>
      </c>
      <c r="T3962" s="99">
        <f t="shared" si="1806"/>
        <v>0.117687</v>
      </c>
      <c r="U3962" s="98">
        <f t="shared" si="1825"/>
        <v>12</v>
      </c>
      <c r="V3962" s="98">
        <v>252</v>
      </c>
      <c r="W3962" s="97">
        <f t="shared" si="1826"/>
        <v>1.0053122210000001</v>
      </c>
      <c r="X3962" s="90">
        <f t="shared" si="1827"/>
        <v>3.7282560199999999</v>
      </c>
      <c r="Y3962" s="90">
        <f t="shared" si="1828"/>
        <v>0</v>
      </c>
      <c r="Z3962" s="100" t="str">
        <f t="shared" si="1807"/>
        <v>A+J=</v>
      </c>
      <c r="AA3962" s="95">
        <f t="shared" si="1808"/>
        <v>48745</v>
      </c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4"/>
      <c r="DP3962" s="1"/>
      <c r="DQ3962" s="1"/>
      <c r="DR3962" s="1"/>
      <c r="DS3962" s="1"/>
      <c r="DT3962" s="1"/>
      <c r="DU3962" s="1"/>
    </row>
    <row r="3963" spans="1:125" ht="12.75" x14ac:dyDescent="0.2">
      <c r="A3963" s="89">
        <f t="shared" si="1803"/>
        <v>48732</v>
      </c>
      <c r="B3963" s="105">
        <f t="shared" si="1813"/>
        <v>706.00376505000008</v>
      </c>
      <c r="C3963" s="90">
        <f t="shared" si="1814"/>
        <v>405.59859512999998</v>
      </c>
      <c r="D3963" s="91">
        <f t="shared" si="1815"/>
        <v>7245.38</v>
      </c>
      <c r="E3963" s="92">
        <f t="shared" si="1816"/>
        <v>7276.54</v>
      </c>
      <c r="F3963" s="93">
        <f t="shared" si="1817"/>
        <v>45763</v>
      </c>
      <c r="G3963" s="94">
        <f t="shared" si="1818"/>
        <v>4.3006716003852752E-3</v>
      </c>
      <c r="H3963" s="95">
        <f t="shared" si="1810"/>
        <v>48745</v>
      </c>
      <c r="I3963" s="95">
        <f t="shared" si="1819"/>
        <v>48745</v>
      </c>
      <c r="J3963" s="96">
        <f t="shared" si="1811"/>
        <v>22</v>
      </c>
      <c r="K3963" s="96">
        <f t="shared" si="1812"/>
        <v>13</v>
      </c>
      <c r="L3963" s="8">
        <f t="shared" si="1804"/>
        <v>1.0025390700000001</v>
      </c>
      <c r="M3963" s="97">
        <f t="shared" si="1820"/>
        <v>1.0043006699999999</v>
      </c>
      <c r="N3963" s="97">
        <f t="shared" si="1821"/>
        <v>1.7263011527537739</v>
      </c>
      <c r="O3963" s="90">
        <f t="shared" si="1822"/>
        <v>1.73068435</v>
      </c>
      <c r="P3963" s="90">
        <f t="shared" si="1823"/>
        <v>701.96314097000004</v>
      </c>
      <c r="Q3963" s="98">
        <f t="shared" si="1809"/>
        <v>0</v>
      </c>
      <c r="R3963" s="7">
        <f t="shared" si="1805"/>
        <v>0</v>
      </c>
      <c r="S3963" s="90">
        <f t="shared" si="1824"/>
        <v>0</v>
      </c>
      <c r="T3963" s="99">
        <f t="shared" si="1806"/>
        <v>0.117687</v>
      </c>
      <c r="U3963" s="98">
        <f t="shared" si="1825"/>
        <v>13</v>
      </c>
      <c r="V3963" s="98">
        <v>252</v>
      </c>
      <c r="W3963" s="97">
        <f t="shared" si="1826"/>
        <v>1.0057561770000001</v>
      </c>
      <c r="X3963" s="90">
        <f t="shared" si="1827"/>
        <v>4.0406240799999997</v>
      </c>
      <c r="Y3963" s="90">
        <f t="shared" si="1828"/>
        <v>0</v>
      </c>
      <c r="Z3963" s="100" t="str">
        <f t="shared" si="1807"/>
        <v>A+J=</v>
      </c>
      <c r="AA3963" s="95">
        <f t="shared" si="1808"/>
        <v>48745</v>
      </c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4"/>
      <c r="DP3963" s="1"/>
      <c r="DQ3963" s="1"/>
      <c r="DR3963" s="1"/>
      <c r="DS3963" s="1"/>
      <c r="DT3963" s="1"/>
      <c r="DU3963" s="1"/>
    </row>
    <row r="3964" spans="1:125" ht="12.75" x14ac:dyDescent="0.2">
      <c r="A3964" s="89">
        <f t="shared" si="1803"/>
        <v>48733</v>
      </c>
      <c r="B3964" s="105">
        <f t="shared" si="1813"/>
        <v>706.45333542000003</v>
      </c>
      <c r="C3964" s="90">
        <f t="shared" si="1814"/>
        <v>405.59859512999998</v>
      </c>
      <c r="D3964" s="91">
        <f t="shared" si="1815"/>
        <v>7245.38</v>
      </c>
      <c r="E3964" s="92">
        <f t="shared" si="1816"/>
        <v>7276.54</v>
      </c>
      <c r="F3964" s="93">
        <f t="shared" si="1817"/>
        <v>45763</v>
      </c>
      <c r="G3964" s="94">
        <f t="shared" si="1818"/>
        <v>4.3006716003852752E-3</v>
      </c>
      <c r="H3964" s="95">
        <f t="shared" si="1810"/>
        <v>48745</v>
      </c>
      <c r="I3964" s="95">
        <f t="shared" si="1819"/>
        <v>48745</v>
      </c>
      <c r="J3964" s="96">
        <f t="shared" si="1811"/>
        <v>22</v>
      </c>
      <c r="K3964" s="96">
        <f t="shared" si="1812"/>
        <v>14</v>
      </c>
      <c r="L3964" s="8">
        <f t="shared" si="1804"/>
        <v>1.0027346500000001</v>
      </c>
      <c r="M3964" s="97">
        <f t="shared" si="1820"/>
        <v>1.0043006699999999</v>
      </c>
      <c r="N3964" s="97">
        <f t="shared" si="1821"/>
        <v>1.7263011527537739</v>
      </c>
      <c r="O3964" s="90">
        <f t="shared" si="1822"/>
        <v>1.73102198</v>
      </c>
      <c r="P3964" s="90">
        <f t="shared" si="1823"/>
        <v>702.10008321999999</v>
      </c>
      <c r="Q3964" s="98">
        <f t="shared" si="1809"/>
        <v>0</v>
      </c>
      <c r="R3964" s="7">
        <f t="shared" si="1805"/>
        <v>0</v>
      </c>
      <c r="S3964" s="90">
        <f t="shared" si="1824"/>
        <v>0</v>
      </c>
      <c r="T3964" s="99">
        <f t="shared" si="1806"/>
        <v>0.117687</v>
      </c>
      <c r="U3964" s="98">
        <f t="shared" si="1825"/>
        <v>14</v>
      </c>
      <c r="V3964" s="98">
        <v>252</v>
      </c>
      <c r="W3964" s="97">
        <f t="shared" si="1826"/>
        <v>1.00620033</v>
      </c>
      <c r="X3964" s="90">
        <f t="shared" si="1827"/>
        <v>4.3532522</v>
      </c>
      <c r="Y3964" s="90">
        <f t="shared" si="1828"/>
        <v>0</v>
      </c>
      <c r="Z3964" s="100" t="str">
        <f t="shared" si="1807"/>
        <v>A+J=</v>
      </c>
      <c r="AA3964" s="95">
        <f t="shared" si="1808"/>
        <v>48745</v>
      </c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4"/>
      <c r="DP3964" s="1"/>
      <c r="DQ3964" s="1"/>
      <c r="DR3964" s="1"/>
      <c r="DS3964" s="1"/>
      <c r="DT3964" s="1"/>
      <c r="DU3964" s="1"/>
    </row>
    <row r="3965" spans="1:125" ht="12.75" x14ac:dyDescent="0.2">
      <c r="A3965" s="89">
        <f t="shared" si="1803"/>
        <v>48734</v>
      </c>
      <c r="B3965" s="105">
        <f t="shared" si="1813"/>
        <v>706.90319366999995</v>
      </c>
      <c r="C3965" s="90">
        <f t="shared" si="1814"/>
        <v>405.59859512999998</v>
      </c>
      <c r="D3965" s="91">
        <f t="shared" si="1815"/>
        <v>7245.38</v>
      </c>
      <c r="E3965" s="92">
        <f t="shared" si="1816"/>
        <v>7276.54</v>
      </c>
      <c r="F3965" s="93">
        <f t="shared" si="1817"/>
        <v>45763</v>
      </c>
      <c r="G3965" s="94">
        <f t="shared" si="1818"/>
        <v>4.3006716003852752E-3</v>
      </c>
      <c r="H3965" s="95">
        <f t="shared" si="1810"/>
        <v>48745</v>
      </c>
      <c r="I3965" s="95">
        <f t="shared" si="1819"/>
        <v>48745</v>
      </c>
      <c r="J3965" s="96">
        <f t="shared" si="1811"/>
        <v>22</v>
      </c>
      <c r="K3965" s="96">
        <f t="shared" si="1812"/>
        <v>15</v>
      </c>
      <c r="L3965" s="8">
        <f t="shared" si="1804"/>
        <v>1.00293027</v>
      </c>
      <c r="M3965" s="97">
        <f t="shared" si="1820"/>
        <v>1.0043006699999999</v>
      </c>
      <c r="N3965" s="97">
        <f t="shared" si="1821"/>
        <v>1.7263011527537739</v>
      </c>
      <c r="O3965" s="90">
        <f t="shared" si="1822"/>
        <v>1.73135968</v>
      </c>
      <c r="P3965" s="90">
        <f t="shared" si="1823"/>
        <v>702.23705386999995</v>
      </c>
      <c r="Q3965" s="98">
        <f t="shared" si="1809"/>
        <v>0</v>
      </c>
      <c r="R3965" s="7">
        <f t="shared" si="1805"/>
        <v>0</v>
      </c>
      <c r="S3965" s="90">
        <f t="shared" si="1824"/>
        <v>0</v>
      </c>
      <c r="T3965" s="99">
        <f t="shared" si="1806"/>
        <v>0.117687</v>
      </c>
      <c r="U3965" s="98">
        <f t="shared" si="1825"/>
        <v>15</v>
      </c>
      <c r="V3965" s="98">
        <v>252</v>
      </c>
      <c r="W3965" s="97">
        <f t="shared" si="1826"/>
        <v>1.0066446790000001</v>
      </c>
      <c r="X3965" s="90">
        <f t="shared" si="1827"/>
        <v>4.6661397999999998</v>
      </c>
      <c r="Y3965" s="90">
        <f t="shared" si="1828"/>
        <v>0</v>
      </c>
      <c r="Z3965" s="100" t="str">
        <f t="shared" si="1807"/>
        <v>A+J=</v>
      </c>
      <c r="AA3965" s="95">
        <f t="shared" si="1808"/>
        <v>48745</v>
      </c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4"/>
      <c r="DP3965" s="1"/>
      <c r="DQ3965" s="1"/>
      <c r="DR3965" s="1"/>
      <c r="DS3965" s="1"/>
      <c r="DT3965" s="1"/>
      <c r="DU3965" s="1"/>
    </row>
    <row r="3966" spans="1:125" ht="12.75" x14ac:dyDescent="0.2">
      <c r="A3966" s="89">
        <f t="shared" si="1803"/>
        <v>48735</v>
      </c>
      <c r="B3966" s="105">
        <f t="shared" si="1813"/>
        <v>706.90319366999995</v>
      </c>
      <c r="C3966" s="90">
        <f t="shared" si="1814"/>
        <v>405.59859512999998</v>
      </c>
      <c r="D3966" s="91">
        <f t="shared" si="1815"/>
        <v>7245.38</v>
      </c>
      <c r="E3966" s="92">
        <f t="shared" si="1816"/>
        <v>7276.54</v>
      </c>
      <c r="F3966" s="93">
        <f t="shared" si="1817"/>
        <v>45763</v>
      </c>
      <c r="G3966" s="94">
        <f t="shared" si="1818"/>
        <v>4.3006716003852752E-3</v>
      </c>
      <c r="H3966" s="95">
        <f t="shared" si="1810"/>
        <v>48745</v>
      </c>
      <c r="I3966" s="95">
        <f t="shared" si="1819"/>
        <v>48745</v>
      </c>
      <c r="J3966" s="96">
        <f t="shared" si="1811"/>
        <v>22</v>
      </c>
      <c r="K3966" s="96">
        <f t="shared" si="1812"/>
        <v>15</v>
      </c>
      <c r="L3966" s="8">
        <f t="shared" si="1804"/>
        <v>1.00293027</v>
      </c>
      <c r="M3966" s="97">
        <f t="shared" si="1820"/>
        <v>1.0043006699999999</v>
      </c>
      <c r="N3966" s="97">
        <f t="shared" si="1821"/>
        <v>1.7263011527537739</v>
      </c>
      <c r="O3966" s="90">
        <f t="shared" si="1822"/>
        <v>1.73135968</v>
      </c>
      <c r="P3966" s="90">
        <f t="shared" si="1823"/>
        <v>702.23705386999995</v>
      </c>
      <c r="Q3966" s="98">
        <f t="shared" si="1809"/>
        <v>0</v>
      </c>
      <c r="R3966" s="7">
        <f t="shared" si="1805"/>
        <v>0</v>
      </c>
      <c r="S3966" s="90">
        <f t="shared" si="1824"/>
        <v>0</v>
      </c>
      <c r="T3966" s="99">
        <f t="shared" si="1806"/>
        <v>0.117687</v>
      </c>
      <c r="U3966" s="98">
        <f t="shared" si="1825"/>
        <v>15</v>
      </c>
      <c r="V3966" s="98">
        <v>252</v>
      </c>
      <c r="W3966" s="97">
        <f t="shared" si="1826"/>
        <v>1.0066446790000001</v>
      </c>
      <c r="X3966" s="90">
        <f t="shared" si="1827"/>
        <v>4.6661397999999998</v>
      </c>
      <c r="Y3966" s="90">
        <f t="shared" si="1828"/>
        <v>0</v>
      </c>
      <c r="Z3966" s="100" t="str">
        <f t="shared" si="1807"/>
        <v>A+J=</v>
      </c>
      <c r="AA3966" s="95">
        <f t="shared" si="1808"/>
        <v>48745</v>
      </c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4"/>
      <c r="DP3966" s="1"/>
      <c r="DQ3966" s="1"/>
      <c r="DR3966" s="1"/>
      <c r="DS3966" s="1"/>
      <c r="DT3966" s="1"/>
      <c r="DU3966" s="1"/>
    </row>
    <row r="3967" spans="1:125" ht="12.75" x14ac:dyDescent="0.2">
      <c r="A3967" s="89">
        <f t="shared" si="1803"/>
        <v>48736</v>
      </c>
      <c r="B3967" s="105">
        <f t="shared" si="1813"/>
        <v>706.90319366999995</v>
      </c>
      <c r="C3967" s="90">
        <f t="shared" si="1814"/>
        <v>405.59859512999998</v>
      </c>
      <c r="D3967" s="91">
        <f t="shared" si="1815"/>
        <v>7245.38</v>
      </c>
      <c r="E3967" s="92">
        <f t="shared" si="1816"/>
        <v>7276.54</v>
      </c>
      <c r="F3967" s="93">
        <f t="shared" si="1817"/>
        <v>45763</v>
      </c>
      <c r="G3967" s="94">
        <f t="shared" si="1818"/>
        <v>4.3006716003852752E-3</v>
      </c>
      <c r="H3967" s="95">
        <f t="shared" si="1810"/>
        <v>48745</v>
      </c>
      <c r="I3967" s="95">
        <f t="shared" si="1819"/>
        <v>48745</v>
      </c>
      <c r="J3967" s="96">
        <f t="shared" si="1811"/>
        <v>22</v>
      </c>
      <c r="K3967" s="96">
        <f t="shared" si="1812"/>
        <v>15</v>
      </c>
      <c r="L3967" s="8">
        <f t="shared" si="1804"/>
        <v>1.00293027</v>
      </c>
      <c r="M3967" s="97">
        <f t="shared" si="1820"/>
        <v>1.0043006699999999</v>
      </c>
      <c r="N3967" s="97">
        <f t="shared" si="1821"/>
        <v>1.7263011527537739</v>
      </c>
      <c r="O3967" s="90">
        <f t="shared" si="1822"/>
        <v>1.73135968</v>
      </c>
      <c r="P3967" s="90">
        <f t="shared" si="1823"/>
        <v>702.23705386999995</v>
      </c>
      <c r="Q3967" s="98">
        <f t="shared" si="1809"/>
        <v>0</v>
      </c>
      <c r="R3967" s="7">
        <f t="shared" si="1805"/>
        <v>0</v>
      </c>
      <c r="S3967" s="90">
        <f t="shared" si="1824"/>
        <v>0</v>
      </c>
      <c r="T3967" s="99">
        <f t="shared" si="1806"/>
        <v>0.117687</v>
      </c>
      <c r="U3967" s="98">
        <f t="shared" si="1825"/>
        <v>15</v>
      </c>
      <c r="V3967" s="98">
        <v>252</v>
      </c>
      <c r="W3967" s="97">
        <f t="shared" si="1826"/>
        <v>1.0066446790000001</v>
      </c>
      <c r="X3967" s="90">
        <f t="shared" si="1827"/>
        <v>4.6661397999999998</v>
      </c>
      <c r="Y3967" s="90">
        <f t="shared" si="1828"/>
        <v>0</v>
      </c>
      <c r="Z3967" s="100" t="str">
        <f t="shared" si="1807"/>
        <v>A+J=</v>
      </c>
      <c r="AA3967" s="95">
        <f t="shared" si="1808"/>
        <v>48745</v>
      </c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4"/>
      <c r="DP3967" s="1"/>
      <c r="DQ3967" s="1"/>
      <c r="DR3967" s="1"/>
      <c r="DS3967" s="1"/>
      <c r="DT3967" s="1"/>
      <c r="DU3967" s="1"/>
    </row>
    <row r="3968" spans="1:125" ht="12.75" x14ac:dyDescent="0.2">
      <c r="A3968" s="89">
        <f t="shared" si="1803"/>
        <v>48737</v>
      </c>
      <c r="B3968" s="105">
        <f t="shared" si="1813"/>
        <v>707.35333580999998</v>
      </c>
      <c r="C3968" s="90">
        <f t="shared" si="1814"/>
        <v>405.59859512999998</v>
      </c>
      <c r="D3968" s="91">
        <f t="shared" si="1815"/>
        <v>7245.38</v>
      </c>
      <c r="E3968" s="92">
        <f t="shared" si="1816"/>
        <v>7276.54</v>
      </c>
      <c r="F3968" s="93">
        <f t="shared" si="1817"/>
        <v>45763</v>
      </c>
      <c r="G3968" s="94">
        <f t="shared" si="1818"/>
        <v>4.3006716003852752E-3</v>
      </c>
      <c r="H3968" s="95">
        <f t="shared" si="1810"/>
        <v>48745</v>
      </c>
      <c r="I3968" s="95">
        <f t="shared" si="1819"/>
        <v>48745</v>
      </c>
      <c r="J3968" s="96">
        <f t="shared" si="1811"/>
        <v>22</v>
      </c>
      <c r="K3968" s="96">
        <f t="shared" si="1812"/>
        <v>16</v>
      </c>
      <c r="L3968" s="8">
        <f t="shared" si="1804"/>
        <v>1.0031259299999999</v>
      </c>
      <c r="M3968" s="97">
        <f t="shared" si="1820"/>
        <v>1.0043006699999999</v>
      </c>
      <c r="N3968" s="97">
        <f t="shared" si="1821"/>
        <v>1.7263011527537739</v>
      </c>
      <c r="O3968" s="90">
        <f t="shared" si="1822"/>
        <v>1.73169744</v>
      </c>
      <c r="P3968" s="90">
        <f t="shared" si="1823"/>
        <v>702.37404885000001</v>
      </c>
      <c r="Q3968" s="98">
        <f t="shared" si="1809"/>
        <v>0</v>
      </c>
      <c r="R3968" s="7">
        <f t="shared" si="1805"/>
        <v>0</v>
      </c>
      <c r="S3968" s="90">
        <f t="shared" si="1824"/>
        <v>0</v>
      </c>
      <c r="T3968" s="99">
        <f t="shared" si="1806"/>
        <v>0.117687</v>
      </c>
      <c r="U3968" s="98">
        <f t="shared" si="1825"/>
        <v>16</v>
      </c>
      <c r="V3968" s="98">
        <v>252</v>
      </c>
      <c r="W3968" s="97">
        <f t="shared" si="1826"/>
        <v>1.007089224</v>
      </c>
      <c r="X3968" s="90">
        <f t="shared" si="1827"/>
        <v>4.9792869599999996</v>
      </c>
      <c r="Y3968" s="90">
        <f t="shared" si="1828"/>
        <v>0</v>
      </c>
      <c r="Z3968" s="100" t="str">
        <f t="shared" si="1807"/>
        <v>A+J=</v>
      </c>
      <c r="AA3968" s="95">
        <f t="shared" si="1808"/>
        <v>48745</v>
      </c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4"/>
      <c r="DP3968" s="1"/>
      <c r="DQ3968" s="1"/>
      <c r="DR3968" s="1"/>
      <c r="DS3968" s="1"/>
      <c r="DT3968" s="1"/>
      <c r="DU3968" s="1"/>
    </row>
    <row r="3969" spans="1:125" ht="12.75" x14ac:dyDescent="0.2">
      <c r="A3969" s="89">
        <f t="shared" si="1803"/>
        <v>48738</v>
      </c>
      <c r="B3969" s="105">
        <f t="shared" si="1813"/>
        <v>707.80376267000008</v>
      </c>
      <c r="C3969" s="90">
        <f t="shared" si="1814"/>
        <v>405.59859512999998</v>
      </c>
      <c r="D3969" s="91">
        <f t="shared" si="1815"/>
        <v>7245.38</v>
      </c>
      <c r="E3969" s="92">
        <f t="shared" si="1816"/>
        <v>7276.54</v>
      </c>
      <c r="F3969" s="93">
        <f t="shared" si="1817"/>
        <v>45763</v>
      </c>
      <c r="G3969" s="94">
        <f t="shared" si="1818"/>
        <v>4.3006716003852752E-3</v>
      </c>
      <c r="H3969" s="95">
        <f t="shared" si="1810"/>
        <v>48745</v>
      </c>
      <c r="I3969" s="95">
        <f t="shared" si="1819"/>
        <v>48745</v>
      </c>
      <c r="J3969" s="96">
        <f t="shared" si="1811"/>
        <v>22</v>
      </c>
      <c r="K3969" s="96">
        <f t="shared" si="1812"/>
        <v>17</v>
      </c>
      <c r="L3969" s="8">
        <f t="shared" si="1804"/>
        <v>1.0033216199999999</v>
      </c>
      <c r="M3969" s="97">
        <f t="shared" si="1820"/>
        <v>1.0043006699999999</v>
      </c>
      <c r="N3969" s="97">
        <f t="shared" si="1821"/>
        <v>1.7263011527537739</v>
      </c>
      <c r="O3969" s="90">
        <f t="shared" si="1822"/>
        <v>1.73203526</v>
      </c>
      <c r="P3969" s="90">
        <f t="shared" si="1823"/>
        <v>702.51106817000004</v>
      </c>
      <c r="Q3969" s="98">
        <f t="shared" si="1809"/>
        <v>0</v>
      </c>
      <c r="R3969" s="7">
        <f t="shared" si="1805"/>
        <v>0</v>
      </c>
      <c r="S3969" s="90">
        <f t="shared" si="1824"/>
        <v>0</v>
      </c>
      <c r="T3969" s="99">
        <f t="shared" si="1806"/>
        <v>0.117687</v>
      </c>
      <c r="U3969" s="98">
        <f t="shared" si="1825"/>
        <v>17</v>
      </c>
      <c r="V3969" s="98">
        <v>252</v>
      </c>
      <c r="W3969" s="97">
        <f t="shared" si="1826"/>
        <v>1.007533966</v>
      </c>
      <c r="X3969" s="90">
        <f t="shared" si="1827"/>
        <v>5.2926944999999996</v>
      </c>
      <c r="Y3969" s="90">
        <f t="shared" si="1828"/>
        <v>0</v>
      </c>
      <c r="Z3969" s="100" t="str">
        <f t="shared" si="1807"/>
        <v>A+J=</v>
      </c>
      <c r="AA3969" s="95">
        <f t="shared" si="1808"/>
        <v>48745</v>
      </c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4"/>
      <c r="DP3969" s="1"/>
      <c r="DQ3969" s="1"/>
      <c r="DR3969" s="1"/>
      <c r="DS3969" s="1"/>
      <c r="DT3969" s="1"/>
      <c r="DU3969" s="1"/>
    </row>
    <row r="3970" spans="1:125" ht="12.75" x14ac:dyDescent="0.2">
      <c r="A3970" s="89">
        <f t="shared" si="1803"/>
        <v>48739</v>
      </c>
      <c r="B3970" s="105">
        <f t="shared" si="1813"/>
        <v>708.25447773999997</v>
      </c>
      <c r="C3970" s="90">
        <f t="shared" si="1814"/>
        <v>405.59859512999998</v>
      </c>
      <c r="D3970" s="91">
        <f t="shared" si="1815"/>
        <v>7245.38</v>
      </c>
      <c r="E3970" s="92">
        <f t="shared" si="1816"/>
        <v>7276.54</v>
      </c>
      <c r="F3970" s="93">
        <f t="shared" si="1817"/>
        <v>45763</v>
      </c>
      <c r="G3970" s="94">
        <f t="shared" si="1818"/>
        <v>4.3006716003852752E-3</v>
      </c>
      <c r="H3970" s="95">
        <f t="shared" si="1810"/>
        <v>48745</v>
      </c>
      <c r="I3970" s="95">
        <f t="shared" si="1819"/>
        <v>48745</v>
      </c>
      <c r="J3970" s="96">
        <f t="shared" si="1811"/>
        <v>22</v>
      </c>
      <c r="K3970" s="96">
        <f t="shared" si="1812"/>
        <v>18</v>
      </c>
      <c r="L3970" s="8">
        <f t="shared" si="1804"/>
        <v>1.0035173500000001</v>
      </c>
      <c r="M3970" s="97">
        <f t="shared" si="1820"/>
        <v>1.0043006699999999</v>
      </c>
      <c r="N3970" s="97">
        <f t="shared" si="1821"/>
        <v>1.7263011527537739</v>
      </c>
      <c r="O3970" s="90">
        <f t="shared" si="1822"/>
        <v>1.7323731499999999</v>
      </c>
      <c r="P3970" s="90">
        <f t="shared" si="1823"/>
        <v>702.64811587999998</v>
      </c>
      <c r="Q3970" s="98">
        <f t="shared" si="1809"/>
        <v>0</v>
      </c>
      <c r="R3970" s="7">
        <f t="shared" si="1805"/>
        <v>0</v>
      </c>
      <c r="S3970" s="90">
        <f t="shared" si="1824"/>
        <v>0</v>
      </c>
      <c r="T3970" s="99">
        <f t="shared" si="1806"/>
        <v>0.117687</v>
      </c>
      <c r="U3970" s="98">
        <f t="shared" si="1825"/>
        <v>18</v>
      </c>
      <c r="V3970" s="98">
        <v>252</v>
      </c>
      <c r="W3970" s="97">
        <f t="shared" si="1826"/>
        <v>1.007978904</v>
      </c>
      <c r="X3970" s="90">
        <f t="shared" si="1827"/>
        <v>5.6063618599999998</v>
      </c>
      <c r="Y3970" s="90">
        <f t="shared" si="1828"/>
        <v>0</v>
      </c>
      <c r="Z3970" s="100" t="str">
        <f t="shared" si="1807"/>
        <v>A+J=</v>
      </c>
      <c r="AA3970" s="95">
        <f t="shared" si="1808"/>
        <v>48745</v>
      </c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4"/>
      <c r="DP3970" s="1"/>
      <c r="DQ3970" s="1"/>
      <c r="DR3970" s="1"/>
      <c r="DS3970" s="1"/>
      <c r="DT3970" s="1"/>
      <c r="DU3970" s="1"/>
    </row>
    <row r="3971" spans="1:125" ht="12.75" x14ac:dyDescent="0.2">
      <c r="A3971" s="89">
        <f t="shared" si="1803"/>
        <v>48740</v>
      </c>
      <c r="B3971" s="105">
        <f t="shared" si="1813"/>
        <v>708.70548114000007</v>
      </c>
      <c r="C3971" s="90">
        <f t="shared" si="1814"/>
        <v>405.59859512999998</v>
      </c>
      <c r="D3971" s="91">
        <f t="shared" si="1815"/>
        <v>7245.38</v>
      </c>
      <c r="E3971" s="92">
        <f t="shared" si="1816"/>
        <v>7276.54</v>
      </c>
      <c r="F3971" s="93">
        <f t="shared" si="1817"/>
        <v>45763</v>
      </c>
      <c r="G3971" s="94">
        <f t="shared" si="1818"/>
        <v>4.3006716003852752E-3</v>
      </c>
      <c r="H3971" s="95">
        <f t="shared" si="1810"/>
        <v>48745</v>
      </c>
      <c r="I3971" s="95">
        <f t="shared" si="1819"/>
        <v>48745</v>
      </c>
      <c r="J3971" s="96">
        <f t="shared" si="1811"/>
        <v>22</v>
      </c>
      <c r="K3971" s="96">
        <f t="shared" si="1812"/>
        <v>19</v>
      </c>
      <c r="L3971" s="8">
        <f t="shared" si="1804"/>
        <v>1.00371312</v>
      </c>
      <c r="M3971" s="97">
        <f t="shared" si="1820"/>
        <v>1.0043006699999999</v>
      </c>
      <c r="N3971" s="97">
        <f t="shared" si="1821"/>
        <v>1.7263011527537739</v>
      </c>
      <c r="O3971" s="90">
        <f t="shared" si="1822"/>
        <v>1.7327111100000001</v>
      </c>
      <c r="P3971" s="90">
        <f t="shared" si="1823"/>
        <v>702.78519198000004</v>
      </c>
      <c r="Q3971" s="98">
        <f t="shared" si="1809"/>
        <v>0</v>
      </c>
      <c r="R3971" s="7">
        <f t="shared" si="1805"/>
        <v>0</v>
      </c>
      <c r="S3971" s="90">
        <f t="shared" si="1824"/>
        <v>0</v>
      </c>
      <c r="T3971" s="99">
        <f t="shared" si="1806"/>
        <v>0.117687</v>
      </c>
      <c r="U3971" s="98">
        <f t="shared" si="1825"/>
        <v>19</v>
      </c>
      <c r="V3971" s="98">
        <v>252</v>
      </c>
      <c r="W3971" s="97">
        <f t="shared" si="1826"/>
        <v>1.008424038</v>
      </c>
      <c r="X3971" s="90">
        <f t="shared" si="1827"/>
        <v>5.9202891600000003</v>
      </c>
      <c r="Y3971" s="90">
        <f t="shared" si="1828"/>
        <v>0</v>
      </c>
      <c r="Z3971" s="100" t="str">
        <f t="shared" si="1807"/>
        <v>A+J=</v>
      </c>
      <c r="AA3971" s="95">
        <f t="shared" si="1808"/>
        <v>48745</v>
      </c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4"/>
      <c r="DP3971" s="1"/>
      <c r="DQ3971" s="1"/>
      <c r="DR3971" s="1"/>
      <c r="DS3971" s="1"/>
      <c r="DT3971" s="1"/>
      <c r="DU3971" s="1"/>
    </row>
    <row r="3972" spans="1:125" ht="12.75" x14ac:dyDescent="0.2">
      <c r="A3972" s="89">
        <f t="shared" si="1803"/>
        <v>48741</v>
      </c>
      <c r="B3972" s="105">
        <f t="shared" si="1813"/>
        <v>709.15677369000002</v>
      </c>
      <c r="C3972" s="90">
        <f t="shared" si="1814"/>
        <v>405.59859512999998</v>
      </c>
      <c r="D3972" s="91">
        <f t="shared" si="1815"/>
        <v>7245.38</v>
      </c>
      <c r="E3972" s="92">
        <f t="shared" si="1816"/>
        <v>7276.54</v>
      </c>
      <c r="F3972" s="93">
        <f t="shared" si="1817"/>
        <v>45763</v>
      </c>
      <c r="G3972" s="94">
        <f t="shared" si="1818"/>
        <v>4.3006716003852752E-3</v>
      </c>
      <c r="H3972" s="95">
        <f t="shared" si="1810"/>
        <v>48745</v>
      </c>
      <c r="I3972" s="95">
        <f t="shared" si="1819"/>
        <v>48745</v>
      </c>
      <c r="J3972" s="96">
        <f t="shared" si="1811"/>
        <v>22</v>
      </c>
      <c r="K3972" s="96">
        <f t="shared" si="1812"/>
        <v>20</v>
      </c>
      <c r="L3972" s="8">
        <f t="shared" si="1804"/>
        <v>1.0039089299999999</v>
      </c>
      <c r="M3972" s="97">
        <f t="shared" si="1820"/>
        <v>1.0043006699999999</v>
      </c>
      <c r="N3972" s="97">
        <f t="shared" si="1821"/>
        <v>1.7263011527537739</v>
      </c>
      <c r="O3972" s="90">
        <f t="shared" si="1822"/>
        <v>1.7330491400000001</v>
      </c>
      <c r="P3972" s="90">
        <f t="shared" si="1823"/>
        <v>702.92229646999999</v>
      </c>
      <c r="Q3972" s="98">
        <f t="shared" si="1809"/>
        <v>0</v>
      </c>
      <c r="R3972" s="7">
        <f t="shared" si="1805"/>
        <v>0</v>
      </c>
      <c r="S3972" s="90">
        <f t="shared" si="1824"/>
        <v>0</v>
      </c>
      <c r="T3972" s="99">
        <f t="shared" si="1806"/>
        <v>0.117687</v>
      </c>
      <c r="U3972" s="98">
        <f t="shared" si="1825"/>
        <v>20</v>
      </c>
      <c r="V3972" s="98">
        <v>252</v>
      </c>
      <c r="W3972" s="97">
        <f t="shared" si="1826"/>
        <v>1.0088693689999999</v>
      </c>
      <c r="X3972" s="90">
        <f t="shared" si="1827"/>
        <v>6.2344772199999996</v>
      </c>
      <c r="Y3972" s="90">
        <f t="shared" si="1828"/>
        <v>0</v>
      </c>
      <c r="Z3972" s="100" t="str">
        <f t="shared" si="1807"/>
        <v>A+J=</v>
      </c>
      <c r="AA3972" s="95">
        <f t="shared" si="1808"/>
        <v>48745</v>
      </c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4"/>
      <c r="DP3972" s="1"/>
      <c r="DQ3972" s="1"/>
      <c r="DR3972" s="1"/>
      <c r="DS3972" s="1"/>
      <c r="DT3972" s="1"/>
      <c r="DU3972" s="1"/>
    </row>
    <row r="3973" spans="1:125" ht="12.75" x14ac:dyDescent="0.2">
      <c r="A3973" s="89">
        <f t="shared" si="1803"/>
        <v>48742</v>
      </c>
      <c r="B3973" s="105">
        <f t="shared" si="1813"/>
        <v>709.15677369000002</v>
      </c>
      <c r="C3973" s="90">
        <f t="shared" si="1814"/>
        <v>405.59859512999998</v>
      </c>
      <c r="D3973" s="91">
        <f t="shared" si="1815"/>
        <v>7245.38</v>
      </c>
      <c r="E3973" s="92">
        <f t="shared" si="1816"/>
        <v>7276.54</v>
      </c>
      <c r="F3973" s="93">
        <f t="shared" si="1817"/>
        <v>45763</v>
      </c>
      <c r="G3973" s="94">
        <f t="shared" si="1818"/>
        <v>4.3006716003852752E-3</v>
      </c>
      <c r="H3973" s="95">
        <f t="shared" si="1810"/>
        <v>48745</v>
      </c>
      <c r="I3973" s="95">
        <f t="shared" si="1819"/>
        <v>48745</v>
      </c>
      <c r="J3973" s="96">
        <f t="shared" si="1811"/>
        <v>22</v>
      </c>
      <c r="K3973" s="96">
        <f t="shared" si="1812"/>
        <v>20</v>
      </c>
      <c r="L3973" s="8">
        <f t="shared" si="1804"/>
        <v>1.0039089299999999</v>
      </c>
      <c r="M3973" s="97">
        <f t="shared" si="1820"/>
        <v>1.0043006699999999</v>
      </c>
      <c r="N3973" s="97">
        <f t="shared" si="1821"/>
        <v>1.7263011527537739</v>
      </c>
      <c r="O3973" s="90">
        <f t="shared" si="1822"/>
        <v>1.7330491400000001</v>
      </c>
      <c r="P3973" s="90">
        <f t="shared" si="1823"/>
        <v>702.92229646999999</v>
      </c>
      <c r="Q3973" s="98">
        <f t="shared" si="1809"/>
        <v>0</v>
      </c>
      <c r="R3973" s="7">
        <f t="shared" si="1805"/>
        <v>0</v>
      </c>
      <c r="S3973" s="90">
        <f t="shared" si="1824"/>
        <v>0</v>
      </c>
      <c r="T3973" s="99">
        <f t="shared" si="1806"/>
        <v>0.117687</v>
      </c>
      <c r="U3973" s="98">
        <f t="shared" si="1825"/>
        <v>20</v>
      </c>
      <c r="V3973" s="98">
        <v>252</v>
      </c>
      <c r="W3973" s="97">
        <f t="shared" si="1826"/>
        <v>1.0088693689999999</v>
      </c>
      <c r="X3973" s="90">
        <f t="shared" si="1827"/>
        <v>6.2344772199999996</v>
      </c>
      <c r="Y3973" s="90">
        <f t="shared" si="1828"/>
        <v>0</v>
      </c>
      <c r="Z3973" s="100" t="str">
        <f t="shared" si="1807"/>
        <v>A+J=</v>
      </c>
      <c r="AA3973" s="95">
        <f t="shared" si="1808"/>
        <v>48745</v>
      </c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4"/>
      <c r="DP3973" s="1"/>
      <c r="DQ3973" s="1"/>
      <c r="DR3973" s="1"/>
      <c r="DS3973" s="1"/>
      <c r="DT3973" s="1"/>
      <c r="DU3973" s="1"/>
    </row>
    <row r="3974" spans="1:125" ht="12.75" x14ac:dyDescent="0.2">
      <c r="A3974" s="89">
        <f t="shared" si="1803"/>
        <v>48743</v>
      </c>
      <c r="B3974" s="105">
        <f t="shared" si="1813"/>
        <v>709.15677369000002</v>
      </c>
      <c r="C3974" s="90">
        <f t="shared" si="1814"/>
        <v>405.59859512999998</v>
      </c>
      <c r="D3974" s="91">
        <f t="shared" si="1815"/>
        <v>7245.38</v>
      </c>
      <c r="E3974" s="92">
        <f t="shared" si="1816"/>
        <v>7276.54</v>
      </c>
      <c r="F3974" s="93">
        <f t="shared" si="1817"/>
        <v>45763</v>
      </c>
      <c r="G3974" s="94">
        <f t="shared" si="1818"/>
        <v>4.3006716003852752E-3</v>
      </c>
      <c r="H3974" s="95">
        <f t="shared" si="1810"/>
        <v>48745</v>
      </c>
      <c r="I3974" s="95">
        <f t="shared" si="1819"/>
        <v>48745</v>
      </c>
      <c r="J3974" s="96">
        <f t="shared" si="1811"/>
        <v>22</v>
      </c>
      <c r="K3974" s="96">
        <f t="shared" si="1812"/>
        <v>20</v>
      </c>
      <c r="L3974" s="8">
        <f t="shared" si="1804"/>
        <v>1.0039089299999999</v>
      </c>
      <c r="M3974" s="97">
        <f t="shared" si="1820"/>
        <v>1.0043006699999999</v>
      </c>
      <c r="N3974" s="97">
        <f t="shared" si="1821"/>
        <v>1.7263011527537739</v>
      </c>
      <c r="O3974" s="90">
        <f t="shared" si="1822"/>
        <v>1.7330491400000001</v>
      </c>
      <c r="P3974" s="90">
        <f t="shared" si="1823"/>
        <v>702.92229646999999</v>
      </c>
      <c r="Q3974" s="98">
        <f t="shared" si="1809"/>
        <v>0</v>
      </c>
      <c r="R3974" s="7">
        <f t="shared" si="1805"/>
        <v>0</v>
      </c>
      <c r="S3974" s="90">
        <f t="shared" si="1824"/>
        <v>0</v>
      </c>
      <c r="T3974" s="99">
        <f t="shared" si="1806"/>
        <v>0.117687</v>
      </c>
      <c r="U3974" s="98">
        <f t="shared" si="1825"/>
        <v>20</v>
      </c>
      <c r="V3974" s="98">
        <v>252</v>
      </c>
      <c r="W3974" s="97">
        <f t="shared" si="1826"/>
        <v>1.0088693689999999</v>
      </c>
      <c r="X3974" s="90">
        <f t="shared" si="1827"/>
        <v>6.2344772199999996</v>
      </c>
      <c r="Y3974" s="90">
        <f t="shared" si="1828"/>
        <v>0</v>
      </c>
      <c r="Z3974" s="100" t="str">
        <f t="shared" si="1807"/>
        <v>A+J=</v>
      </c>
      <c r="AA3974" s="95">
        <f t="shared" si="1808"/>
        <v>48745</v>
      </c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4"/>
      <c r="DP3974" s="1"/>
      <c r="DQ3974" s="1"/>
      <c r="DR3974" s="1"/>
      <c r="DS3974" s="1"/>
      <c r="DT3974" s="1"/>
      <c r="DU3974" s="1"/>
    </row>
    <row r="3975" spans="1:125" ht="12.75" x14ac:dyDescent="0.2">
      <c r="A3975" s="89">
        <f t="shared" si="1803"/>
        <v>48744</v>
      </c>
      <c r="B3975" s="105">
        <f t="shared" si="1813"/>
        <v>709.60835143000008</v>
      </c>
      <c r="C3975" s="90">
        <f t="shared" si="1814"/>
        <v>405.59859512999998</v>
      </c>
      <c r="D3975" s="91">
        <f t="shared" si="1815"/>
        <v>7245.38</v>
      </c>
      <c r="E3975" s="92">
        <f t="shared" si="1816"/>
        <v>7276.54</v>
      </c>
      <c r="F3975" s="93">
        <f t="shared" si="1817"/>
        <v>45763</v>
      </c>
      <c r="G3975" s="94">
        <f t="shared" si="1818"/>
        <v>4.3006716003852752E-3</v>
      </c>
      <c r="H3975" s="95">
        <f t="shared" si="1810"/>
        <v>48745</v>
      </c>
      <c r="I3975" s="95">
        <f t="shared" si="1819"/>
        <v>48745</v>
      </c>
      <c r="J3975" s="96">
        <f t="shared" si="1811"/>
        <v>22</v>
      </c>
      <c r="K3975" s="96">
        <f t="shared" si="1812"/>
        <v>21</v>
      </c>
      <c r="L3975" s="8">
        <f t="shared" si="1804"/>
        <v>1.00410478</v>
      </c>
      <c r="M3975" s="97">
        <f t="shared" si="1820"/>
        <v>1.0043006699999999</v>
      </c>
      <c r="N3975" s="97">
        <f t="shared" si="1821"/>
        <v>1.7263011527537739</v>
      </c>
      <c r="O3975" s="90">
        <f t="shared" si="1822"/>
        <v>1.7333872299999999</v>
      </c>
      <c r="P3975" s="90">
        <f t="shared" si="1823"/>
        <v>703.05942530000004</v>
      </c>
      <c r="Q3975" s="98">
        <f t="shared" si="1809"/>
        <v>0</v>
      </c>
      <c r="R3975" s="7">
        <f t="shared" si="1805"/>
        <v>0</v>
      </c>
      <c r="S3975" s="90">
        <f t="shared" si="1824"/>
        <v>0</v>
      </c>
      <c r="T3975" s="99">
        <f t="shared" si="1806"/>
        <v>0.117687</v>
      </c>
      <c r="U3975" s="98">
        <f t="shared" si="1825"/>
        <v>21</v>
      </c>
      <c r="V3975" s="98">
        <v>252</v>
      </c>
      <c r="W3975" s="97">
        <f t="shared" si="1826"/>
        <v>1.0093148970000001</v>
      </c>
      <c r="X3975" s="90">
        <f t="shared" si="1827"/>
        <v>6.5489261299999999</v>
      </c>
      <c r="Y3975" s="90">
        <f t="shared" si="1828"/>
        <v>0</v>
      </c>
      <c r="Z3975" s="100" t="str">
        <f t="shared" si="1807"/>
        <v>A+J=</v>
      </c>
      <c r="AA3975" s="95">
        <f t="shared" si="1808"/>
        <v>48745</v>
      </c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4"/>
      <c r="DP3975" s="1"/>
      <c r="DQ3975" s="1"/>
      <c r="DR3975" s="1"/>
      <c r="DS3975" s="1"/>
      <c r="DT3975" s="1"/>
      <c r="DU3975" s="1"/>
    </row>
    <row r="3976" spans="1:125" ht="12.75" x14ac:dyDescent="0.2">
      <c r="A3976" s="89">
        <f t="shared" si="1803"/>
        <v>48745</v>
      </c>
      <c r="B3976" s="105">
        <f t="shared" si="1813"/>
        <v>710.06022195000003</v>
      </c>
      <c r="C3976" s="90">
        <f t="shared" si="1814"/>
        <v>405.59859512999998</v>
      </c>
      <c r="D3976" s="91">
        <f t="shared" si="1815"/>
        <v>7245.38</v>
      </c>
      <c r="E3976" s="92">
        <f t="shared" si="1816"/>
        <v>7276.54</v>
      </c>
      <c r="F3976" s="93">
        <f t="shared" si="1817"/>
        <v>45763</v>
      </c>
      <c r="G3976" s="94">
        <f t="shared" si="1818"/>
        <v>4.3006716003852752E-3</v>
      </c>
      <c r="H3976" s="95">
        <f t="shared" si="1810"/>
        <v>48775</v>
      </c>
      <c r="I3976" s="95">
        <f t="shared" si="1819"/>
        <v>48745</v>
      </c>
      <c r="J3976" s="96">
        <f t="shared" si="1811"/>
        <v>22</v>
      </c>
      <c r="K3976" s="96">
        <f t="shared" si="1812"/>
        <v>22</v>
      </c>
      <c r="L3976" s="8">
        <f t="shared" si="1804"/>
        <v>1.0043006699999999</v>
      </c>
      <c r="M3976" s="97">
        <f t="shared" si="1820"/>
        <v>1.0043006699999999</v>
      </c>
      <c r="N3976" s="97">
        <f t="shared" si="1821"/>
        <v>1.7263011527537739</v>
      </c>
      <c r="O3976" s="90">
        <f t="shared" si="1822"/>
        <v>1.7337254</v>
      </c>
      <c r="P3976" s="90">
        <f t="shared" si="1823"/>
        <v>703.19658658000003</v>
      </c>
      <c r="Q3976" s="98">
        <f t="shared" si="1809"/>
        <v>130</v>
      </c>
      <c r="R3976" s="7">
        <f t="shared" si="1805"/>
        <v>6.4716999999999997E-2</v>
      </c>
      <c r="S3976" s="90">
        <f t="shared" si="1824"/>
        <v>45.508773490000003</v>
      </c>
      <c r="T3976" s="99">
        <f t="shared" si="1806"/>
        <v>0.117687</v>
      </c>
      <c r="U3976" s="98">
        <f t="shared" si="1825"/>
        <v>22</v>
      </c>
      <c r="V3976" s="98">
        <v>252</v>
      </c>
      <c r="W3976" s="97">
        <f t="shared" si="1826"/>
        <v>1.0097606210000001</v>
      </c>
      <c r="X3976" s="90">
        <f t="shared" si="1827"/>
        <v>6.8636353699999999</v>
      </c>
      <c r="Y3976" s="90">
        <f t="shared" si="1828"/>
        <v>52.37240886</v>
      </c>
      <c r="Z3976" s="100" t="str">
        <f t="shared" si="1807"/>
        <v>A+J=</v>
      </c>
      <c r="AA3976" s="95">
        <f t="shared" si="1808"/>
        <v>48745</v>
      </c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4"/>
      <c r="DP3976" s="1"/>
      <c r="DQ3976" s="1"/>
      <c r="DR3976" s="1"/>
      <c r="DS3976" s="1"/>
      <c r="DT3976" s="1"/>
      <c r="DU3976" s="1"/>
    </row>
    <row r="3977" spans="1:125" ht="12.75" x14ac:dyDescent="0.2">
      <c r="A3977" s="89">
        <f t="shared" si="1803"/>
        <v>48746</v>
      </c>
      <c r="B3977" s="105">
        <f t="shared" si="1813"/>
        <v>703.65090107999993</v>
      </c>
      <c r="C3977" s="90">
        <f t="shared" si="1814"/>
        <v>405.59859512999998</v>
      </c>
      <c r="D3977" s="91">
        <f t="shared" si="1815"/>
        <v>7245.38</v>
      </c>
      <c r="E3977" s="92">
        <f t="shared" si="1816"/>
        <v>7276.54</v>
      </c>
      <c r="F3977" s="93">
        <f t="shared" si="1817"/>
        <v>45763</v>
      </c>
      <c r="G3977" s="94">
        <f t="shared" si="1818"/>
        <v>4.3006716003852752E-3</v>
      </c>
      <c r="H3977" s="95">
        <f t="shared" si="1810"/>
        <v>48775</v>
      </c>
      <c r="I3977" s="95">
        <f t="shared" si="1819"/>
        <v>48775</v>
      </c>
      <c r="J3977" s="96">
        <f t="shared" si="1811"/>
        <v>21</v>
      </c>
      <c r="K3977" s="96">
        <f t="shared" si="1812"/>
        <v>1</v>
      </c>
      <c r="L3977" s="8">
        <f t="shared" si="1804"/>
        <v>1.0002043700000001</v>
      </c>
      <c r="M3977" s="97">
        <f t="shared" si="1820"/>
        <v>1.0043006699999999</v>
      </c>
      <c r="N3977" s="97">
        <f t="shared" si="1821"/>
        <v>1.7337254043323873</v>
      </c>
      <c r="O3977" s="90">
        <f t="shared" si="1822"/>
        <v>1.73407972</v>
      </c>
      <c r="P3977" s="90">
        <f t="shared" si="1823"/>
        <v>703.34029826999995</v>
      </c>
      <c r="Q3977" s="98">
        <f t="shared" si="1809"/>
        <v>0</v>
      </c>
      <c r="R3977" s="7">
        <f t="shared" si="1805"/>
        <v>0</v>
      </c>
      <c r="S3977" s="90">
        <f t="shared" si="1824"/>
        <v>0</v>
      </c>
      <c r="T3977" s="99">
        <f t="shared" si="1806"/>
        <v>0.117687</v>
      </c>
      <c r="U3977" s="98">
        <f t="shared" si="1825"/>
        <v>1</v>
      </c>
      <c r="V3977" s="98">
        <v>252</v>
      </c>
      <c r="W3977" s="97">
        <f t="shared" si="1826"/>
        <v>1.0004416110000001</v>
      </c>
      <c r="X3977" s="90">
        <f t="shared" si="1827"/>
        <v>0.31060281000000001</v>
      </c>
      <c r="Y3977" s="90">
        <f t="shared" si="1828"/>
        <v>0</v>
      </c>
      <c r="Z3977" s="100" t="str">
        <f t="shared" si="1807"/>
        <v>A+J=</v>
      </c>
      <c r="AA3977" s="95">
        <f t="shared" si="1808"/>
        <v>48775</v>
      </c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4"/>
      <c r="DP3977" s="1"/>
      <c r="DQ3977" s="1"/>
      <c r="DR3977" s="1"/>
      <c r="DS3977" s="1"/>
      <c r="DT3977" s="1"/>
      <c r="DU3977" s="1"/>
    </row>
    <row r="3978" spans="1:125" ht="12.75" x14ac:dyDescent="0.2">
      <c r="A3978" s="89">
        <f t="shared" si="1803"/>
        <v>48747</v>
      </c>
      <c r="B3978" s="105">
        <f t="shared" si="1813"/>
        <v>703.65090107999993</v>
      </c>
      <c r="C3978" s="90">
        <f t="shared" si="1814"/>
        <v>405.59859512999998</v>
      </c>
      <c r="D3978" s="91">
        <f t="shared" si="1815"/>
        <v>7245.38</v>
      </c>
      <c r="E3978" s="92">
        <f t="shared" si="1816"/>
        <v>7276.54</v>
      </c>
      <c r="F3978" s="93">
        <f t="shared" si="1817"/>
        <v>45763</v>
      </c>
      <c r="G3978" s="94">
        <f t="shared" si="1818"/>
        <v>4.3006716003852752E-3</v>
      </c>
      <c r="H3978" s="95">
        <f t="shared" si="1810"/>
        <v>48775</v>
      </c>
      <c r="I3978" s="95">
        <f t="shared" si="1819"/>
        <v>48775</v>
      </c>
      <c r="J3978" s="96">
        <f t="shared" si="1811"/>
        <v>21</v>
      </c>
      <c r="K3978" s="96">
        <f t="shared" si="1812"/>
        <v>1</v>
      </c>
      <c r="L3978" s="8">
        <f t="shared" si="1804"/>
        <v>1.0002043700000001</v>
      </c>
      <c r="M3978" s="97">
        <f t="shared" si="1820"/>
        <v>1.0043006699999999</v>
      </c>
      <c r="N3978" s="97">
        <f t="shared" si="1821"/>
        <v>1.7337254043323873</v>
      </c>
      <c r="O3978" s="90">
        <f t="shared" si="1822"/>
        <v>1.73407972</v>
      </c>
      <c r="P3978" s="90">
        <f t="shared" si="1823"/>
        <v>703.34029826999995</v>
      </c>
      <c r="Q3978" s="98">
        <f t="shared" si="1809"/>
        <v>0</v>
      </c>
      <c r="R3978" s="7">
        <f t="shared" si="1805"/>
        <v>0</v>
      </c>
      <c r="S3978" s="90">
        <f t="shared" si="1824"/>
        <v>0</v>
      </c>
      <c r="T3978" s="99">
        <f t="shared" si="1806"/>
        <v>0.117687</v>
      </c>
      <c r="U3978" s="98">
        <f t="shared" si="1825"/>
        <v>1</v>
      </c>
      <c r="V3978" s="98">
        <v>252</v>
      </c>
      <c r="W3978" s="97">
        <f t="shared" si="1826"/>
        <v>1.0004416110000001</v>
      </c>
      <c r="X3978" s="90">
        <f t="shared" si="1827"/>
        <v>0.31060281000000001</v>
      </c>
      <c r="Y3978" s="90">
        <f t="shared" si="1828"/>
        <v>0</v>
      </c>
      <c r="Z3978" s="100" t="str">
        <f t="shared" si="1807"/>
        <v>A+J=</v>
      </c>
      <c r="AA3978" s="95">
        <f t="shared" si="1808"/>
        <v>48775</v>
      </c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4"/>
      <c r="DP3978" s="1"/>
      <c r="DQ3978" s="1"/>
      <c r="DR3978" s="1"/>
      <c r="DS3978" s="1"/>
      <c r="DT3978" s="1"/>
      <c r="DU3978" s="1"/>
    </row>
    <row r="3979" spans="1:125" ht="12.75" x14ac:dyDescent="0.2">
      <c r="A3979" s="89">
        <f t="shared" si="1803"/>
        <v>48748</v>
      </c>
      <c r="B3979" s="105">
        <f t="shared" si="1813"/>
        <v>704.10551622999992</v>
      </c>
      <c r="C3979" s="90">
        <f t="shared" si="1814"/>
        <v>405.59859512999998</v>
      </c>
      <c r="D3979" s="91">
        <f t="shared" si="1815"/>
        <v>7245.38</v>
      </c>
      <c r="E3979" s="92">
        <f t="shared" si="1816"/>
        <v>7276.54</v>
      </c>
      <c r="F3979" s="93">
        <f t="shared" si="1817"/>
        <v>45763</v>
      </c>
      <c r="G3979" s="94">
        <f t="shared" si="1818"/>
        <v>4.3006716003852752E-3</v>
      </c>
      <c r="H3979" s="95">
        <f t="shared" si="1810"/>
        <v>48775</v>
      </c>
      <c r="I3979" s="95">
        <f t="shared" si="1819"/>
        <v>48775</v>
      </c>
      <c r="J3979" s="96">
        <f t="shared" si="1811"/>
        <v>21</v>
      </c>
      <c r="K3979" s="96">
        <f t="shared" si="1812"/>
        <v>2</v>
      </c>
      <c r="L3979" s="8">
        <f t="shared" si="1804"/>
        <v>1.00040879</v>
      </c>
      <c r="M3979" s="97">
        <f t="shared" si="1820"/>
        <v>1.0043006699999999</v>
      </c>
      <c r="N3979" s="97">
        <f t="shared" si="1821"/>
        <v>1.7337254043323873</v>
      </c>
      <c r="O3979" s="90">
        <f t="shared" si="1822"/>
        <v>1.7344341299999999</v>
      </c>
      <c r="P3979" s="90">
        <f t="shared" si="1823"/>
        <v>703.48404646999995</v>
      </c>
      <c r="Q3979" s="98">
        <f t="shared" si="1809"/>
        <v>0</v>
      </c>
      <c r="R3979" s="7">
        <f t="shared" si="1805"/>
        <v>0</v>
      </c>
      <c r="S3979" s="90">
        <f t="shared" si="1824"/>
        <v>0</v>
      </c>
      <c r="T3979" s="99">
        <f t="shared" si="1806"/>
        <v>0.117687</v>
      </c>
      <c r="U3979" s="98">
        <f t="shared" si="1825"/>
        <v>2</v>
      </c>
      <c r="V3979" s="98">
        <v>252</v>
      </c>
      <c r="W3979" s="97">
        <f t="shared" si="1826"/>
        <v>1.0008834170000001</v>
      </c>
      <c r="X3979" s="90">
        <f t="shared" si="1827"/>
        <v>0.62146975999999998</v>
      </c>
      <c r="Y3979" s="90">
        <f t="shared" si="1828"/>
        <v>0</v>
      </c>
      <c r="Z3979" s="100" t="str">
        <f t="shared" si="1807"/>
        <v>A+J=</v>
      </c>
      <c r="AA3979" s="95">
        <f t="shared" si="1808"/>
        <v>48775</v>
      </c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4"/>
      <c r="DP3979" s="1"/>
      <c r="DQ3979" s="1"/>
      <c r="DR3979" s="1"/>
      <c r="DS3979" s="1"/>
      <c r="DT3979" s="1"/>
      <c r="DU3979" s="1"/>
    </row>
    <row r="3980" spans="1:125" ht="12.75" x14ac:dyDescent="0.2">
      <c r="A3980" s="89">
        <f t="shared" si="1803"/>
        <v>48749</v>
      </c>
      <c r="B3980" s="105">
        <f t="shared" si="1813"/>
        <v>704.10551622999992</v>
      </c>
      <c r="C3980" s="90">
        <f t="shared" si="1814"/>
        <v>405.59859512999998</v>
      </c>
      <c r="D3980" s="91">
        <f t="shared" si="1815"/>
        <v>7245.38</v>
      </c>
      <c r="E3980" s="92">
        <f t="shared" si="1816"/>
        <v>7276.54</v>
      </c>
      <c r="F3980" s="93">
        <f t="shared" si="1817"/>
        <v>45763</v>
      </c>
      <c r="G3980" s="94">
        <f t="shared" si="1818"/>
        <v>4.3006716003852752E-3</v>
      </c>
      <c r="H3980" s="95">
        <f t="shared" si="1810"/>
        <v>48775</v>
      </c>
      <c r="I3980" s="95">
        <f t="shared" si="1819"/>
        <v>48775</v>
      </c>
      <c r="J3980" s="96">
        <f t="shared" si="1811"/>
        <v>21</v>
      </c>
      <c r="K3980" s="96">
        <f t="shared" si="1812"/>
        <v>2</v>
      </c>
      <c r="L3980" s="8">
        <f t="shared" si="1804"/>
        <v>1.00040879</v>
      </c>
      <c r="M3980" s="97">
        <f t="shared" si="1820"/>
        <v>1.0043006699999999</v>
      </c>
      <c r="N3980" s="97">
        <f t="shared" si="1821"/>
        <v>1.7337254043323873</v>
      </c>
      <c r="O3980" s="90">
        <f t="shared" si="1822"/>
        <v>1.7344341299999999</v>
      </c>
      <c r="P3980" s="90">
        <f t="shared" si="1823"/>
        <v>703.48404646999995</v>
      </c>
      <c r="Q3980" s="98">
        <f t="shared" si="1809"/>
        <v>0</v>
      </c>
      <c r="R3980" s="7">
        <f t="shared" si="1805"/>
        <v>0</v>
      </c>
      <c r="S3980" s="90">
        <f t="shared" si="1824"/>
        <v>0</v>
      </c>
      <c r="T3980" s="99">
        <f t="shared" si="1806"/>
        <v>0.117687</v>
      </c>
      <c r="U3980" s="98">
        <f t="shared" si="1825"/>
        <v>2</v>
      </c>
      <c r="V3980" s="98">
        <v>252</v>
      </c>
      <c r="W3980" s="97">
        <f t="shared" si="1826"/>
        <v>1.0008834170000001</v>
      </c>
      <c r="X3980" s="90">
        <f t="shared" si="1827"/>
        <v>0.62146975999999998</v>
      </c>
      <c r="Y3980" s="90">
        <f t="shared" si="1828"/>
        <v>0</v>
      </c>
      <c r="Z3980" s="100" t="str">
        <f t="shared" si="1807"/>
        <v>A+J=</v>
      </c>
      <c r="AA3980" s="95">
        <f t="shared" si="1808"/>
        <v>48775</v>
      </c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4"/>
      <c r="DP3980" s="1"/>
      <c r="DQ3980" s="1"/>
      <c r="DR3980" s="1"/>
      <c r="DS3980" s="1"/>
      <c r="DT3980" s="1"/>
      <c r="DU3980" s="1"/>
    </row>
    <row r="3981" spans="1:125" ht="12.75" x14ac:dyDescent="0.2">
      <c r="A3981" s="89">
        <f t="shared" si="1803"/>
        <v>48750</v>
      </c>
      <c r="B3981" s="105">
        <f t="shared" si="1813"/>
        <v>704.10551622999992</v>
      </c>
      <c r="C3981" s="90">
        <f t="shared" si="1814"/>
        <v>405.59859512999998</v>
      </c>
      <c r="D3981" s="91">
        <f t="shared" si="1815"/>
        <v>7245.38</v>
      </c>
      <c r="E3981" s="92">
        <f t="shared" si="1816"/>
        <v>7276.54</v>
      </c>
      <c r="F3981" s="93">
        <f t="shared" si="1817"/>
        <v>45763</v>
      </c>
      <c r="G3981" s="94">
        <f t="shared" si="1818"/>
        <v>4.3006716003852752E-3</v>
      </c>
      <c r="H3981" s="95">
        <f t="shared" si="1810"/>
        <v>48775</v>
      </c>
      <c r="I3981" s="95">
        <f t="shared" si="1819"/>
        <v>48775</v>
      </c>
      <c r="J3981" s="96">
        <f t="shared" si="1811"/>
        <v>21</v>
      </c>
      <c r="K3981" s="96">
        <f t="shared" si="1812"/>
        <v>2</v>
      </c>
      <c r="L3981" s="8">
        <f t="shared" si="1804"/>
        <v>1.00040879</v>
      </c>
      <c r="M3981" s="97">
        <f t="shared" si="1820"/>
        <v>1.0043006699999999</v>
      </c>
      <c r="N3981" s="97">
        <f t="shared" si="1821"/>
        <v>1.7337254043323873</v>
      </c>
      <c r="O3981" s="90">
        <f t="shared" si="1822"/>
        <v>1.7344341299999999</v>
      </c>
      <c r="P3981" s="90">
        <f t="shared" si="1823"/>
        <v>703.48404646999995</v>
      </c>
      <c r="Q3981" s="98">
        <f t="shared" si="1809"/>
        <v>0</v>
      </c>
      <c r="R3981" s="7">
        <f t="shared" si="1805"/>
        <v>0</v>
      </c>
      <c r="S3981" s="90">
        <f t="shared" si="1824"/>
        <v>0</v>
      </c>
      <c r="T3981" s="99">
        <f t="shared" si="1806"/>
        <v>0.117687</v>
      </c>
      <c r="U3981" s="98">
        <f t="shared" si="1825"/>
        <v>2</v>
      </c>
      <c r="V3981" s="98">
        <v>252</v>
      </c>
      <c r="W3981" s="97">
        <f t="shared" si="1826"/>
        <v>1.0008834170000001</v>
      </c>
      <c r="X3981" s="90">
        <f t="shared" si="1827"/>
        <v>0.62146975999999998</v>
      </c>
      <c r="Y3981" s="90">
        <f t="shared" si="1828"/>
        <v>0</v>
      </c>
      <c r="Z3981" s="100" t="str">
        <f t="shared" si="1807"/>
        <v>A+J=</v>
      </c>
      <c r="AA3981" s="95">
        <f t="shared" si="1808"/>
        <v>48775</v>
      </c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4"/>
      <c r="DP3981" s="1"/>
      <c r="DQ3981" s="1"/>
      <c r="DR3981" s="1"/>
      <c r="DS3981" s="1"/>
      <c r="DT3981" s="1"/>
      <c r="DU3981" s="1"/>
    </row>
    <row r="3982" spans="1:125" ht="12.75" x14ac:dyDescent="0.2">
      <c r="A3982" s="89">
        <f t="shared" si="1803"/>
        <v>48751</v>
      </c>
      <c r="B3982" s="105">
        <f t="shared" si="1813"/>
        <v>704.56042403999993</v>
      </c>
      <c r="C3982" s="90">
        <f t="shared" si="1814"/>
        <v>405.59859512999998</v>
      </c>
      <c r="D3982" s="91">
        <f t="shared" si="1815"/>
        <v>7245.38</v>
      </c>
      <c r="E3982" s="92">
        <f t="shared" si="1816"/>
        <v>7276.54</v>
      </c>
      <c r="F3982" s="93">
        <f t="shared" si="1817"/>
        <v>45763</v>
      </c>
      <c r="G3982" s="94">
        <f t="shared" si="1818"/>
        <v>4.3006716003852752E-3</v>
      </c>
      <c r="H3982" s="95">
        <f t="shared" si="1810"/>
        <v>48775</v>
      </c>
      <c r="I3982" s="95">
        <f t="shared" si="1819"/>
        <v>48775</v>
      </c>
      <c r="J3982" s="96">
        <f t="shared" si="1811"/>
        <v>21</v>
      </c>
      <c r="K3982" s="96">
        <f t="shared" si="1812"/>
        <v>3</v>
      </c>
      <c r="L3982" s="8">
        <f t="shared" si="1804"/>
        <v>1.00061325</v>
      </c>
      <c r="M3982" s="97">
        <f t="shared" si="1820"/>
        <v>1.0043006699999999</v>
      </c>
      <c r="N3982" s="97">
        <f t="shared" si="1821"/>
        <v>1.7337254043323873</v>
      </c>
      <c r="O3982" s="90">
        <f t="shared" si="1822"/>
        <v>1.7347886100000001</v>
      </c>
      <c r="P3982" s="90">
        <f t="shared" si="1823"/>
        <v>703.62782305999997</v>
      </c>
      <c r="Q3982" s="98">
        <f t="shared" si="1809"/>
        <v>0</v>
      </c>
      <c r="R3982" s="7">
        <f t="shared" si="1805"/>
        <v>0</v>
      </c>
      <c r="S3982" s="90">
        <f t="shared" si="1824"/>
        <v>0</v>
      </c>
      <c r="T3982" s="99">
        <f t="shared" si="1806"/>
        <v>0.117687</v>
      </c>
      <c r="U3982" s="98">
        <f t="shared" si="1825"/>
        <v>3</v>
      </c>
      <c r="V3982" s="98">
        <v>252</v>
      </c>
      <c r="W3982" s="97">
        <f t="shared" si="1826"/>
        <v>1.001325418</v>
      </c>
      <c r="X3982" s="90">
        <f t="shared" si="1827"/>
        <v>0.93260098000000002</v>
      </c>
      <c r="Y3982" s="90">
        <f t="shared" si="1828"/>
        <v>0</v>
      </c>
      <c r="Z3982" s="100" t="str">
        <f t="shared" si="1807"/>
        <v>A+J=</v>
      </c>
      <c r="AA3982" s="95">
        <f t="shared" si="1808"/>
        <v>48775</v>
      </c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4"/>
      <c r="DP3982" s="1"/>
      <c r="DQ3982" s="1"/>
      <c r="DR3982" s="1"/>
      <c r="DS3982" s="1"/>
      <c r="DT3982" s="1"/>
      <c r="DU3982" s="1"/>
    </row>
    <row r="3983" spans="1:125" ht="12.75" x14ac:dyDescent="0.2">
      <c r="A3983" s="89">
        <f t="shared" si="1803"/>
        <v>48752</v>
      </c>
      <c r="B3983" s="105">
        <f t="shared" si="1813"/>
        <v>705.01562054999999</v>
      </c>
      <c r="C3983" s="90">
        <f t="shared" si="1814"/>
        <v>405.59859512999998</v>
      </c>
      <c r="D3983" s="91">
        <f t="shared" si="1815"/>
        <v>7245.38</v>
      </c>
      <c r="E3983" s="92">
        <f t="shared" si="1816"/>
        <v>7276.54</v>
      </c>
      <c r="F3983" s="93">
        <f t="shared" si="1817"/>
        <v>45763</v>
      </c>
      <c r="G3983" s="94">
        <f t="shared" si="1818"/>
        <v>4.3006716003852752E-3</v>
      </c>
      <c r="H3983" s="95">
        <f t="shared" si="1810"/>
        <v>48775</v>
      </c>
      <c r="I3983" s="95">
        <f t="shared" si="1819"/>
        <v>48775</v>
      </c>
      <c r="J3983" s="96">
        <f t="shared" si="1811"/>
        <v>21</v>
      </c>
      <c r="K3983" s="96">
        <f t="shared" si="1812"/>
        <v>4</v>
      </c>
      <c r="L3983" s="8">
        <f t="shared" si="1804"/>
        <v>1.00081775</v>
      </c>
      <c r="M3983" s="97">
        <f t="shared" si="1820"/>
        <v>1.0043006699999999</v>
      </c>
      <c r="N3983" s="97">
        <f t="shared" si="1821"/>
        <v>1.7337254043323873</v>
      </c>
      <c r="O3983" s="90">
        <f t="shared" si="1822"/>
        <v>1.7351431500000001</v>
      </c>
      <c r="P3983" s="90">
        <f t="shared" si="1823"/>
        <v>703.77162397999996</v>
      </c>
      <c r="Q3983" s="98">
        <f t="shared" si="1809"/>
        <v>0</v>
      </c>
      <c r="R3983" s="7">
        <f t="shared" si="1805"/>
        <v>0</v>
      </c>
      <c r="S3983" s="90">
        <f t="shared" si="1824"/>
        <v>0</v>
      </c>
      <c r="T3983" s="99">
        <f t="shared" si="1806"/>
        <v>0.117687</v>
      </c>
      <c r="U3983" s="98">
        <f t="shared" si="1825"/>
        <v>4</v>
      </c>
      <c r="V3983" s="98">
        <v>252</v>
      </c>
      <c r="W3983" s="97">
        <f t="shared" si="1826"/>
        <v>1.001767614</v>
      </c>
      <c r="X3983" s="90">
        <f t="shared" si="1827"/>
        <v>1.24399657</v>
      </c>
      <c r="Y3983" s="90">
        <f t="shared" si="1828"/>
        <v>0</v>
      </c>
      <c r="Z3983" s="100" t="str">
        <f t="shared" si="1807"/>
        <v>A+J=</v>
      </c>
      <c r="AA3983" s="95">
        <f t="shared" si="1808"/>
        <v>48775</v>
      </c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4"/>
      <c r="DP3983" s="1"/>
      <c r="DQ3983" s="1"/>
      <c r="DR3983" s="1"/>
      <c r="DS3983" s="1"/>
      <c r="DT3983" s="1"/>
      <c r="DU3983" s="1"/>
    </row>
    <row r="3984" spans="1:125" ht="12.75" x14ac:dyDescent="0.2">
      <c r="A3984" s="89">
        <f t="shared" si="1803"/>
        <v>48753</v>
      </c>
      <c r="B3984" s="105">
        <f t="shared" si="1813"/>
        <v>705.47111403999997</v>
      </c>
      <c r="C3984" s="90">
        <f t="shared" si="1814"/>
        <v>405.59859512999998</v>
      </c>
      <c r="D3984" s="91">
        <f t="shared" si="1815"/>
        <v>7245.38</v>
      </c>
      <c r="E3984" s="92">
        <f t="shared" si="1816"/>
        <v>7276.54</v>
      </c>
      <c r="F3984" s="93">
        <f t="shared" si="1817"/>
        <v>45763</v>
      </c>
      <c r="G3984" s="94">
        <f t="shared" si="1818"/>
        <v>4.3006716003852752E-3</v>
      </c>
      <c r="H3984" s="95">
        <f t="shared" si="1810"/>
        <v>48775</v>
      </c>
      <c r="I3984" s="95">
        <f t="shared" si="1819"/>
        <v>48775</v>
      </c>
      <c r="J3984" s="96">
        <f t="shared" si="1811"/>
        <v>21</v>
      </c>
      <c r="K3984" s="96">
        <f t="shared" si="1812"/>
        <v>5</v>
      </c>
      <c r="L3984" s="8">
        <f t="shared" si="1804"/>
        <v>1.0010222900000001</v>
      </c>
      <c r="M3984" s="97">
        <f t="shared" si="1820"/>
        <v>1.0043006699999999</v>
      </c>
      <c r="N3984" s="97">
        <f t="shared" si="1821"/>
        <v>1.7337254043323873</v>
      </c>
      <c r="O3984" s="90">
        <f t="shared" si="1822"/>
        <v>1.7354977700000001</v>
      </c>
      <c r="P3984" s="90">
        <f t="shared" si="1823"/>
        <v>703.91545736</v>
      </c>
      <c r="Q3984" s="98">
        <f t="shared" si="1809"/>
        <v>0</v>
      </c>
      <c r="R3984" s="7">
        <f t="shared" si="1805"/>
        <v>0</v>
      </c>
      <c r="S3984" s="90">
        <f t="shared" si="1824"/>
        <v>0</v>
      </c>
      <c r="T3984" s="99">
        <f t="shared" si="1806"/>
        <v>0.117687</v>
      </c>
      <c r="U3984" s="98">
        <f t="shared" si="1825"/>
        <v>5</v>
      </c>
      <c r="V3984" s="98">
        <v>252</v>
      </c>
      <c r="W3984" s="97">
        <f t="shared" si="1826"/>
        <v>1.002210005</v>
      </c>
      <c r="X3984" s="90">
        <f t="shared" si="1827"/>
        <v>1.55565668</v>
      </c>
      <c r="Y3984" s="90">
        <f t="shared" si="1828"/>
        <v>0</v>
      </c>
      <c r="Z3984" s="100" t="str">
        <f t="shared" si="1807"/>
        <v>A+J=</v>
      </c>
      <c r="AA3984" s="95">
        <f t="shared" si="1808"/>
        <v>48775</v>
      </c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4"/>
      <c r="DP3984" s="1"/>
      <c r="DQ3984" s="1"/>
      <c r="DR3984" s="1"/>
      <c r="DS3984" s="1"/>
      <c r="DT3984" s="1"/>
      <c r="DU3984" s="1"/>
    </row>
    <row r="3985" spans="1:125" ht="12.75" x14ac:dyDescent="0.2">
      <c r="A3985" s="89">
        <f t="shared" si="1803"/>
        <v>48754</v>
      </c>
      <c r="B3985" s="105">
        <f t="shared" si="1813"/>
        <v>705.92690529999993</v>
      </c>
      <c r="C3985" s="90">
        <f t="shared" si="1814"/>
        <v>405.59859512999998</v>
      </c>
      <c r="D3985" s="91">
        <f t="shared" si="1815"/>
        <v>7245.38</v>
      </c>
      <c r="E3985" s="92">
        <f t="shared" si="1816"/>
        <v>7276.54</v>
      </c>
      <c r="F3985" s="93">
        <f t="shared" si="1817"/>
        <v>45763</v>
      </c>
      <c r="G3985" s="94">
        <f t="shared" si="1818"/>
        <v>4.3006716003852752E-3</v>
      </c>
      <c r="H3985" s="95">
        <f t="shared" si="1810"/>
        <v>48775</v>
      </c>
      <c r="I3985" s="95">
        <f t="shared" si="1819"/>
        <v>48775</v>
      </c>
      <c r="J3985" s="96">
        <f t="shared" si="1811"/>
        <v>21</v>
      </c>
      <c r="K3985" s="96">
        <f t="shared" si="1812"/>
        <v>6</v>
      </c>
      <c r="L3985" s="8">
        <f t="shared" si="1804"/>
        <v>1.0012268799999999</v>
      </c>
      <c r="M3985" s="97">
        <f t="shared" si="1820"/>
        <v>1.0043006699999999</v>
      </c>
      <c r="N3985" s="97">
        <f t="shared" si="1821"/>
        <v>1.7337254043323873</v>
      </c>
      <c r="O3985" s="90">
        <f t="shared" si="1822"/>
        <v>1.73585247</v>
      </c>
      <c r="P3985" s="90">
        <f t="shared" si="1823"/>
        <v>704.05932317999998</v>
      </c>
      <c r="Q3985" s="98">
        <f t="shared" si="1809"/>
        <v>0</v>
      </c>
      <c r="R3985" s="7">
        <f t="shared" si="1805"/>
        <v>0</v>
      </c>
      <c r="S3985" s="90">
        <f t="shared" si="1824"/>
        <v>0</v>
      </c>
      <c r="T3985" s="99">
        <f t="shared" si="1806"/>
        <v>0.117687</v>
      </c>
      <c r="U3985" s="98">
        <f t="shared" si="1825"/>
        <v>6</v>
      </c>
      <c r="V3985" s="98">
        <v>252</v>
      </c>
      <c r="W3985" s="97">
        <f t="shared" si="1826"/>
        <v>1.002652592</v>
      </c>
      <c r="X3985" s="90">
        <f t="shared" si="1827"/>
        <v>1.86758212</v>
      </c>
      <c r="Y3985" s="90">
        <f t="shared" si="1828"/>
        <v>0</v>
      </c>
      <c r="Z3985" s="100" t="str">
        <f t="shared" si="1807"/>
        <v>A+J=</v>
      </c>
      <c r="AA3985" s="95">
        <f t="shared" si="1808"/>
        <v>48775</v>
      </c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4"/>
      <c r="DP3985" s="1"/>
      <c r="DQ3985" s="1"/>
      <c r="DR3985" s="1"/>
      <c r="DS3985" s="1"/>
      <c r="DT3985" s="1"/>
      <c r="DU3985" s="1"/>
    </row>
    <row r="3986" spans="1:125" ht="12.75" x14ac:dyDescent="0.2">
      <c r="A3986" s="89">
        <f t="shared" si="1803"/>
        <v>48755</v>
      </c>
      <c r="B3986" s="105">
        <f t="shared" si="1813"/>
        <v>706.38298565000002</v>
      </c>
      <c r="C3986" s="90">
        <f t="shared" si="1814"/>
        <v>405.59859512999998</v>
      </c>
      <c r="D3986" s="91">
        <f t="shared" si="1815"/>
        <v>7245.38</v>
      </c>
      <c r="E3986" s="92">
        <f t="shared" si="1816"/>
        <v>7276.54</v>
      </c>
      <c r="F3986" s="93">
        <f t="shared" si="1817"/>
        <v>45763</v>
      </c>
      <c r="G3986" s="94">
        <f t="shared" si="1818"/>
        <v>4.3006716003852752E-3</v>
      </c>
      <c r="H3986" s="95">
        <f t="shared" si="1810"/>
        <v>48775</v>
      </c>
      <c r="I3986" s="95">
        <f t="shared" si="1819"/>
        <v>48775</v>
      </c>
      <c r="J3986" s="96">
        <f t="shared" si="1811"/>
        <v>21</v>
      </c>
      <c r="K3986" s="96">
        <f t="shared" si="1812"/>
        <v>7</v>
      </c>
      <c r="L3986" s="8">
        <f t="shared" si="1804"/>
        <v>1.0014315</v>
      </c>
      <c r="M3986" s="97">
        <f t="shared" si="1820"/>
        <v>1.0043006699999999</v>
      </c>
      <c r="N3986" s="97">
        <f t="shared" si="1821"/>
        <v>1.7337254043323873</v>
      </c>
      <c r="O3986" s="90">
        <f t="shared" si="1822"/>
        <v>1.73620723</v>
      </c>
      <c r="P3986" s="90">
        <f t="shared" si="1823"/>
        <v>704.20321334000005</v>
      </c>
      <c r="Q3986" s="98">
        <f t="shared" si="1809"/>
        <v>0</v>
      </c>
      <c r="R3986" s="7">
        <f t="shared" si="1805"/>
        <v>0</v>
      </c>
      <c r="S3986" s="90">
        <f t="shared" si="1824"/>
        <v>0</v>
      </c>
      <c r="T3986" s="99">
        <f t="shared" si="1806"/>
        <v>0.117687</v>
      </c>
      <c r="U3986" s="98">
        <f t="shared" si="1825"/>
        <v>7</v>
      </c>
      <c r="V3986" s="98">
        <v>252</v>
      </c>
      <c r="W3986" s="97">
        <f t="shared" si="1826"/>
        <v>1.0030953739999999</v>
      </c>
      <c r="X3986" s="90">
        <f t="shared" si="1827"/>
        <v>2.1797723100000002</v>
      </c>
      <c r="Y3986" s="90">
        <f t="shared" si="1828"/>
        <v>0</v>
      </c>
      <c r="Z3986" s="100" t="str">
        <f t="shared" si="1807"/>
        <v>A+J=</v>
      </c>
      <c r="AA3986" s="95">
        <f t="shared" si="1808"/>
        <v>48775</v>
      </c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4"/>
      <c r="DP3986" s="1"/>
      <c r="DQ3986" s="1"/>
      <c r="DR3986" s="1"/>
      <c r="DS3986" s="1"/>
      <c r="DT3986" s="1"/>
      <c r="DU3986" s="1"/>
    </row>
    <row r="3987" spans="1:125" ht="12.75" x14ac:dyDescent="0.2">
      <c r="A3987" s="89">
        <f t="shared" si="1803"/>
        <v>48756</v>
      </c>
      <c r="B3987" s="105">
        <f t="shared" si="1813"/>
        <v>706.38298565000002</v>
      </c>
      <c r="C3987" s="90">
        <f t="shared" si="1814"/>
        <v>405.59859512999998</v>
      </c>
      <c r="D3987" s="91">
        <f t="shared" si="1815"/>
        <v>7245.38</v>
      </c>
      <c r="E3987" s="92">
        <f t="shared" si="1816"/>
        <v>7276.54</v>
      </c>
      <c r="F3987" s="93">
        <f t="shared" si="1817"/>
        <v>45763</v>
      </c>
      <c r="G3987" s="94">
        <f t="shared" si="1818"/>
        <v>4.3006716003852752E-3</v>
      </c>
      <c r="H3987" s="95">
        <f t="shared" si="1810"/>
        <v>48775</v>
      </c>
      <c r="I3987" s="95">
        <f t="shared" si="1819"/>
        <v>48775</v>
      </c>
      <c r="J3987" s="96">
        <f t="shared" si="1811"/>
        <v>21</v>
      </c>
      <c r="K3987" s="96">
        <f t="shared" si="1812"/>
        <v>7</v>
      </c>
      <c r="L3987" s="8">
        <f t="shared" si="1804"/>
        <v>1.0014315</v>
      </c>
      <c r="M3987" s="97">
        <f t="shared" si="1820"/>
        <v>1.0043006699999999</v>
      </c>
      <c r="N3987" s="97">
        <f t="shared" si="1821"/>
        <v>1.7337254043323873</v>
      </c>
      <c r="O3987" s="90">
        <f t="shared" si="1822"/>
        <v>1.73620723</v>
      </c>
      <c r="P3987" s="90">
        <f t="shared" si="1823"/>
        <v>704.20321334000005</v>
      </c>
      <c r="Q3987" s="98">
        <f t="shared" si="1809"/>
        <v>0</v>
      </c>
      <c r="R3987" s="7">
        <f t="shared" si="1805"/>
        <v>0</v>
      </c>
      <c r="S3987" s="90">
        <f t="shared" si="1824"/>
        <v>0</v>
      </c>
      <c r="T3987" s="99">
        <f t="shared" si="1806"/>
        <v>0.117687</v>
      </c>
      <c r="U3987" s="98">
        <f t="shared" si="1825"/>
        <v>7</v>
      </c>
      <c r="V3987" s="98">
        <v>252</v>
      </c>
      <c r="W3987" s="97">
        <f t="shared" si="1826"/>
        <v>1.0030953739999999</v>
      </c>
      <c r="X3987" s="90">
        <f t="shared" si="1827"/>
        <v>2.1797723100000002</v>
      </c>
      <c r="Y3987" s="90">
        <f t="shared" si="1828"/>
        <v>0</v>
      </c>
      <c r="Z3987" s="100" t="str">
        <f t="shared" si="1807"/>
        <v>A+J=</v>
      </c>
      <c r="AA3987" s="95">
        <f t="shared" si="1808"/>
        <v>48775</v>
      </c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4"/>
      <c r="DP3987" s="1"/>
      <c r="DQ3987" s="1"/>
      <c r="DR3987" s="1"/>
      <c r="DS3987" s="1"/>
      <c r="DT3987" s="1"/>
      <c r="DU3987" s="1"/>
    </row>
    <row r="3988" spans="1:125" ht="12.75" x14ac:dyDescent="0.2">
      <c r="A3988" s="89">
        <f t="shared" ref="A3988:A4051" si="1829">(A3987+1)</f>
        <v>48757</v>
      </c>
      <c r="B3988" s="105">
        <f t="shared" si="1813"/>
        <v>706.38298565000002</v>
      </c>
      <c r="C3988" s="90">
        <f t="shared" si="1814"/>
        <v>405.59859512999998</v>
      </c>
      <c r="D3988" s="91">
        <f t="shared" si="1815"/>
        <v>7245.38</v>
      </c>
      <c r="E3988" s="92">
        <f t="shared" si="1816"/>
        <v>7276.54</v>
      </c>
      <c r="F3988" s="93">
        <f t="shared" si="1817"/>
        <v>45763</v>
      </c>
      <c r="G3988" s="94">
        <f t="shared" si="1818"/>
        <v>4.3006716003852752E-3</v>
      </c>
      <c r="H3988" s="95">
        <f t="shared" si="1810"/>
        <v>48775</v>
      </c>
      <c r="I3988" s="95">
        <f t="shared" si="1819"/>
        <v>48775</v>
      </c>
      <c r="J3988" s="96">
        <f t="shared" si="1811"/>
        <v>21</v>
      </c>
      <c r="K3988" s="96">
        <f t="shared" si="1812"/>
        <v>7</v>
      </c>
      <c r="L3988" s="8">
        <f t="shared" ref="L3988:L4051" si="1830">IF(E3988&lt;D3988,1,TRUNC((E3988/D3988)^TRUNC((K3988/J3988),9),8))</f>
        <v>1.0014315</v>
      </c>
      <c r="M3988" s="97">
        <f t="shared" si="1820"/>
        <v>1.0043006699999999</v>
      </c>
      <c r="N3988" s="97">
        <f t="shared" si="1821"/>
        <v>1.7337254043323873</v>
      </c>
      <c r="O3988" s="90">
        <f t="shared" si="1822"/>
        <v>1.73620723</v>
      </c>
      <c r="P3988" s="90">
        <f t="shared" si="1823"/>
        <v>704.20321334000005</v>
      </c>
      <c r="Q3988" s="98">
        <f t="shared" si="1809"/>
        <v>0</v>
      </c>
      <c r="R3988" s="7">
        <f t="shared" ref="R3988:R4051" si="1831">IF(Q3988&gt;0,VLOOKUP($A3988,$AD$19:$AI$164,6),0)</f>
        <v>0</v>
      </c>
      <c r="S3988" s="90">
        <f t="shared" si="1824"/>
        <v>0</v>
      </c>
      <c r="T3988" s="99">
        <f t="shared" ref="T3988:T4051" si="1832">(T3987)</f>
        <v>0.117687</v>
      </c>
      <c r="U3988" s="98">
        <f t="shared" si="1825"/>
        <v>7</v>
      </c>
      <c r="V3988" s="98">
        <v>252</v>
      </c>
      <c r="W3988" s="97">
        <f t="shared" si="1826"/>
        <v>1.0030953739999999</v>
      </c>
      <c r="X3988" s="90">
        <f t="shared" si="1827"/>
        <v>2.1797723100000002</v>
      </c>
      <c r="Y3988" s="90">
        <f t="shared" si="1828"/>
        <v>0</v>
      </c>
      <c r="Z3988" s="100" t="str">
        <f t="shared" si="1807"/>
        <v>A+J=</v>
      </c>
      <c r="AA3988" s="95">
        <f t="shared" si="1808"/>
        <v>48775</v>
      </c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4"/>
      <c r="DP3988" s="1"/>
      <c r="DQ3988" s="1"/>
      <c r="DR3988" s="1"/>
      <c r="DS3988" s="1"/>
      <c r="DT3988" s="1"/>
      <c r="DU3988" s="1"/>
    </row>
    <row r="3989" spans="1:125" ht="12.75" x14ac:dyDescent="0.2">
      <c r="A3989" s="89">
        <f t="shared" si="1829"/>
        <v>48758</v>
      </c>
      <c r="B3989" s="105">
        <f t="shared" si="1813"/>
        <v>706.83936403000007</v>
      </c>
      <c r="C3989" s="90">
        <f t="shared" si="1814"/>
        <v>405.59859512999998</v>
      </c>
      <c r="D3989" s="91">
        <f t="shared" si="1815"/>
        <v>7245.38</v>
      </c>
      <c r="E3989" s="92">
        <f t="shared" si="1816"/>
        <v>7276.54</v>
      </c>
      <c r="F3989" s="93">
        <f t="shared" si="1817"/>
        <v>45763</v>
      </c>
      <c r="G3989" s="94">
        <f t="shared" si="1818"/>
        <v>4.3006716003852752E-3</v>
      </c>
      <c r="H3989" s="95">
        <f t="shared" si="1810"/>
        <v>48775</v>
      </c>
      <c r="I3989" s="95">
        <f t="shared" si="1819"/>
        <v>48775</v>
      </c>
      <c r="J3989" s="96">
        <f t="shared" si="1811"/>
        <v>21</v>
      </c>
      <c r="K3989" s="96">
        <f t="shared" si="1812"/>
        <v>8</v>
      </c>
      <c r="L3989" s="8">
        <f t="shared" si="1830"/>
        <v>1.00163617</v>
      </c>
      <c r="M3989" s="97">
        <f t="shared" si="1820"/>
        <v>1.0043006699999999</v>
      </c>
      <c r="N3989" s="97">
        <f t="shared" si="1821"/>
        <v>1.7337254043323873</v>
      </c>
      <c r="O3989" s="90">
        <f t="shared" si="1822"/>
        <v>1.73656207</v>
      </c>
      <c r="P3989" s="90">
        <f t="shared" si="1823"/>
        <v>704.34713594000004</v>
      </c>
      <c r="Q3989" s="98">
        <f t="shared" si="1809"/>
        <v>0</v>
      </c>
      <c r="R3989" s="7">
        <f t="shared" si="1831"/>
        <v>0</v>
      </c>
      <c r="S3989" s="90">
        <f t="shared" si="1824"/>
        <v>0</v>
      </c>
      <c r="T3989" s="99">
        <f t="shared" si="1832"/>
        <v>0.117687</v>
      </c>
      <c r="U3989" s="98">
        <f t="shared" si="1825"/>
        <v>8</v>
      </c>
      <c r="V3989" s="98">
        <v>252</v>
      </c>
      <c r="W3989" s="97">
        <f t="shared" si="1826"/>
        <v>1.0035383520000001</v>
      </c>
      <c r="X3989" s="90">
        <f t="shared" si="1827"/>
        <v>2.4922280899999998</v>
      </c>
      <c r="Y3989" s="90">
        <f t="shared" si="1828"/>
        <v>0</v>
      </c>
      <c r="Z3989" s="100" t="str">
        <f t="shared" ref="Z3989:Z4052" si="1833">IF($Q3988&gt;0,VLOOKUP($A3988,$AD$19:$AM$164,9),Z3988)</f>
        <v>A+J=</v>
      </c>
      <c r="AA3989" s="95">
        <f t="shared" ref="AA3989:AA4052" si="1834">IF($Q3988&gt;0,VLOOKUP($A3988,$AD$19:$AM$164,10),AA3988)</f>
        <v>48775</v>
      </c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4"/>
      <c r="DP3989" s="1"/>
      <c r="DQ3989" s="1"/>
      <c r="DR3989" s="1"/>
      <c r="DS3989" s="1"/>
      <c r="DT3989" s="1"/>
      <c r="DU3989" s="1"/>
    </row>
    <row r="3990" spans="1:125" ht="12.75" x14ac:dyDescent="0.2">
      <c r="A3990" s="89">
        <f t="shared" si="1829"/>
        <v>48759</v>
      </c>
      <c r="B3990" s="105">
        <f t="shared" si="1813"/>
        <v>707.29603650999991</v>
      </c>
      <c r="C3990" s="90">
        <f t="shared" si="1814"/>
        <v>405.59859512999998</v>
      </c>
      <c r="D3990" s="91">
        <f t="shared" si="1815"/>
        <v>7245.38</v>
      </c>
      <c r="E3990" s="92">
        <f t="shared" si="1816"/>
        <v>7276.54</v>
      </c>
      <c r="F3990" s="93">
        <f t="shared" si="1817"/>
        <v>45763</v>
      </c>
      <c r="G3990" s="94">
        <f t="shared" si="1818"/>
        <v>4.3006716003852752E-3</v>
      </c>
      <c r="H3990" s="95">
        <f t="shared" si="1810"/>
        <v>48775</v>
      </c>
      <c r="I3990" s="95">
        <f t="shared" si="1819"/>
        <v>48775</v>
      </c>
      <c r="J3990" s="96">
        <f t="shared" si="1811"/>
        <v>21</v>
      </c>
      <c r="K3990" s="96">
        <f t="shared" si="1812"/>
        <v>9</v>
      </c>
      <c r="L3990" s="8">
        <f t="shared" si="1830"/>
        <v>1.00184088</v>
      </c>
      <c r="M3990" s="97">
        <f t="shared" si="1820"/>
        <v>1.0043006699999999</v>
      </c>
      <c r="N3990" s="97">
        <f t="shared" si="1821"/>
        <v>1.7337254043323873</v>
      </c>
      <c r="O3990" s="90">
        <f t="shared" si="1822"/>
        <v>1.7369169799999999</v>
      </c>
      <c r="P3990" s="90">
        <f t="shared" si="1823"/>
        <v>704.49108693999995</v>
      </c>
      <c r="Q3990" s="98">
        <f t="shared" ref="Q3990:Q4053" si="1835">IF(VLOOKUP(A3990,AD$19:AK$164,8)=VLOOKUP(A3989,AD$19:AK$164,8),0,VLOOKUP(A3990,AD$19:AK$164,8))</f>
        <v>0</v>
      </c>
      <c r="R3990" s="7">
        <f t="shared" si="1831"/>
        <v>0</v>
      </c>
      <c r="S3990" s="90">
        <f t="shared" si="1824"/>
        <v>0</v>
      </c>
      <c r="T3990" s="99">
        <f t="shared" si="1832"/>
        <v>0.117687</v>
      </c>
      <c r="U3990" s="98">
        <f t="shared" si="1825"/>
        <v>9</v>
      </c>
      <c r="V3990" s="98">
        <v>252</v>
      </c>
      <c r="W3990" s="97">
        <f t="shared" si="1826"/>
        <v>1.003981526</v>
      </c>
      <c r="X3990" s="90">
        <f t="shared" si="1827"/>
        <v>2.8049495699999998</v>
      </c>
      <c r="Y3990" s="90">
        <f t="shared" si="1828"/>
        <v>0</v>
      </c>
      <c r="Z3990" s="100" t="str">
        <f t="shared" si="1833"/>
        <v>A+J=</v>
      </c>
      <c r="AA3990" s="95">
        <f t="shared" si="1834"/>
        <v>48775</v>
      </c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4"/>
      <c r="DP3990" s="1"/>
      <c r="DQ3990" s="1"/>
      <c r="DR3990" s="1"/>
      <c r="DS3990" s="1"/>
      <c r="DT3990" s="1"/>
      <c r="DU3990" s="1"/>
    </row>
    <row r="3991" spans="1:125" ht="12.75" x14ac:dyDescent="0.2">
      <c r="A3991" s="89">
        <f t="shared" si="1829"/>
        <v>48760</v>
      </c>
      <c r="B3991" s="105">
        <f t="shared" si="1813"/>
        <v>707.75300250999999</v>
      </c>
      <c r="C3991" s="90">
        <f t="shared" si="1814"/>
        <v>405.59859512999998</v>
      </c>
      <c r="D3991" s="91">
        <f t="shared" si="1815"/>
        <v>7245.38</v>
      </c>
      <c r="E3991" s="92">
        <f t="shared" si="1816"/>
        <v>7276.54</v>
      </c>
      <c r="F3991" s="93">
        <f t="shared" si="1817"/>
        <v>45763</v>
      </c>
      <c r="G3991" s="94">
        <f t="shared" si="1818"/>
        <v>4.3006716003852752E-3</v>
      </c>
      <c r="H3991" s="95">
        <f t="shared" si="1810"/>
        <v>48775</v>
      </c>
      <c r="I3991" s="95">
        <f t="shared" si="1819"/>
        <v>48775</v>
      </c>
      <c r="J3991" s="96">
        <f t="shared" si="1811"/>
        <v>21</v>
      </c>
      <c r="K3991" s="96">
        <f t="shared" si="1812"/>
        <v>10</v>
      </c>
      <c r="L3991" s="8">
        <f t="shared" si="1830"/>
        <v>1.00204563</v>
      </c>
      <c r="M3991" s="97">
        <f t="shared" si="1820"/>
        <v>1.0043006699999999</v>
      </c>
      <c r="N3991" s="97">
        <f t="shared" si="1821"/>
        <v>1.7337254043323873</v>
      </c>
      <c r="O3991" s="90">
        <f t="shared" si="1822"/>
        <v>1.7372719599999999</v>
      </c>
      <c r="P3991" s="90">
        <f t="shared" si="1823"/>
        <v>704.63506632999997</v>
      </c>
      <c r="Q3991" s="98">
        <f t="shared" si="1835"/>
        <v>0</v>
      </c>
      <c r="R3991" s="7">
        <f t="shared" si="1831"/>
        <v>0</v>
      </c>
      <c r="S3991" s="90">
        <f t="shared" si="1824"/>
        <v>0</v>
      </c>
      <c r="T3991" s="99">
        <f t="shared" si="1832"/>
        <v>0.117687</v>
      </c>
      <c r="U3991" s="98">
        <f t="shared" si="1825"/>
        <v>10</v>
      </c>
      <c r="V3991" s="98">
        <v>252</v>
      </c>
      <c r="W3991" s="97">
        <f t="shared" si="1826"/>
        <v>1.0044248950000001</v>
      </c>
      <c r="X3991" s="90">
        <f t="shared" si="1827"/>
        <v>3.1179361800000001</v>
      </c>
      <c r="Y3991" s="90">
        <f t="shared" si="1828"/>
        <v>0</v>
      </c>
      <c r="Z3991" s="100" t="str">
        <f t="shared" si="1833"/>
        <v>A+J=</v>
      </c>
      <c r="AA3991" s="95">
        <f t="shared" si="1834"/>
        <v>48775</v>
      </c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4"/>
      <c r="DP3991" s="1"/>
      <c r="DQ3991" s="1"/>
      <c r="DR3991" s="1"/>
      <c r="DS3991" s="1"/>
      <c r="DT3991" s="1"/>
      <c r="DU3991" s="1"/>
    </row>
    <row r="3992" spans="1:125" ht="12.75" x14ac:dyDescent="0.2">
      <c r="A3992" s="89">
        <f t="shared" si="1829"/>
        <v>48761</v>
      </c>
      <c r="B3992" s="105">
        <f t="shared" si="1813"/>
        <v>708.21027098999991</v>
      </c>
      <c r="C3992" s="90">
        <f t="shared" si="1814"/>
        <v>405.59859512999998</v>
      </c>
      <c r="D3992" s="91">
        <f t="shared" si="1815"/>
        <v>7245.38</v>
      </c>
      <c r="E3992" s="92">
        <f t="shared" si="1816"/>
        <v>7276.54</v>
      </c>
      <c r="F3992" s="93">
        <f t="shared" si="1817"/>
        <v>45763</v>
      </c>
      <c r="G3992" s="94">
        <f t="shared" si="1818"/>
        <v>4.3006716003852752E-3</v>
      </c>
      <c r="H3992" s="95">
        <f t="shared" si="1810"/>
        <v>48775</v>
      </c>
      <c r="I3992" s="95">
        <f t="shared" si="1819"/>
        <v>48775</v>
      </c>
      <c r="J3992" s="96">
        <f t="shared" si="1811"/>
        <v>21</v>
      </c>
      <c r="K3992" s="96">
        <f t="shared" si="1812"/>
        <v>11</v>
      </c>
      <c r="L3992" s="8">
        <f t="shared" si="1830"/>
        <v>1.0022504299999999</v>
      </c>
      <c r="M3992" s="97">
        <f t="shared" si="1820"/>
        <v>1.0043006699999999</v>
      </c>
      <c r="N3992" s="97">
        <f t="shared" si="1821"/>
        <v>1.7337254043323873</v>
      </c>
      <c r="O3992" s="90">
        <f t="shared" si="1822"/>
        <v>1.7376270300000001</v>
      </c>
      <c r="P3992" s="90">
        <f t="shared" si="1823"/>
        <v>704.77908221999996</v>
      </c>
      <c r="Q3992" s="98">
        <f t="shared" si="1835"/>
        <v>0</v>
      </c>
      <c r="R3992" s="7">
        <f t="shared" si="1831"/>
        <v>0</v>
      </c>
      <c r="S3992" s="90">
        <f t="shared" si="1824"/>
        <v>0</v>
      </c>
      <c r="T3992" s="99">
        <f t="shared" si="1832"/>
        <v>0.117687</v>
      </c>
      <c r="U3992" s="98">
        <f t="shared" si="1825"/>
        <v>11</v>
      </c>
      <c r="V3992" s="98">
        <v>252</v>
      </c>
      <c r="W3992" s="97">
        <f t="shared" si="1826"/>
        <v>1.00486846</v>
      </c>
      <c r="X3992" s="90">
        <f t="shared" si="1827"/>
        <v>3.4311887699999999</v>
      </c>
      <c r="Y3992" s="90">
        <f t="shared" si="1828"/>
        <v>0</v>
      </c>
      <c r="Z3992" s="100" t="str">
        <f t="shared" si="1833"/>
        <v>A+J=</v>
      </c>
      <c r="AA3992" s="95">
        <f t="shared" si="1834"/>
        <v>48775</v>
      </c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4"/>
      <c r="DP3992" s="1"/>
      <c r="DQ3992" s="1"/>
      <c r="DR3992" s="1"/>
      <c r="DS3992" s="1"/>
      <c r="DT3992" s="1"/>
      <c r="DU3992" s="1"/>
    </row>
    <row r="3993" spans="1:125" ht="12.75" x14ac:dyDescent="0.2">
      <c r="A3993" s="89">
        <f t="shared" si="1829"/>
        <v>48762</v>
      </c>
      <c r="B3993" s="105">
        <f t="shared" si="1813"/>
        <v>708.66782579000005</v>
      </c>
      <c r="C3993" s="90">
        <f t="shared" si="1814"/>
        <v>405.59859512999998</v>
      </c>
      <c r="D3993" s="91">
        <f t="shared" si="1815"/>
        <v>7245.38</v>
      </c>
      <c r="E3993" s="92">
        <f t="shared" si="1816"/>
        <v>7276.54</v>
      </c>
      <c r="F3993" s="93">
        <f t="shared" si="1817"/>
        <v>45763</v>
      </c>
      <c r="G3993" s="94">
        <f t="shared" si="1818"/>
        <v>4.3006716003852752E-3</v>
      </c>
      <c r="H3993" s="95">
        <f t="shared" si="1810"/>
        <v>48775</v>
      </c>
      <c r="I3993" s="95">
        <f t="shared" si="1819"/>
        <v>48775</v>
      </c>
      <c r="J3993" s="96">
        <f t="shared" si="1811"/>
        <v>21</v>
      </c>
      <c r="K3993" s="96">
        <f t="shared" si="1812"/>
        <v>12</v>
      </c>
      <c r="L3993" s="8">
        <f t="shared" si="1830"/>
        <v>1.0024552600000001</v>
      </c>
      <c r="M3993" s="97">
        <f t="shared" si="1820"/>
        <v>1.0043006699999999</v>
      </c>
      <c r="N3993" s="97">
        <f t="shared" si="1821"/>
        <v>1.7337254043323873</v>
      </c>
      <c r="O3993" s="90">
        <f t="shared" si="1822"/>
        <v>1.7379821499999999</v>
      </c>
      <c r="P3993" s="90">
        <f t="shared" si="1823"/>
        <v>704.92311840000002</v>
      </c>
      <c r="Q3993" s="98">
        <f t="shared" si="1835"/>
        <v>0</v>
      </c>
      <c r="R3993" s="7">
        <f t="shared" si="1831"/>
        <v>0</v>
      </c>
      <c r="S3993" s="90">
        <f t="shared" si="1824"/>
        <v>0</v>
      </c>
      <c r="T3993" s="99">
        <f t="shared" si="1832"/>
        <v>0.117687</v>
      </c>
      <c r="U3993" s="98">
        <f t="shared" si="1825"/>
        <v>12</v>
      </c>
      <c r="V3993" s="98">
        <v>252</v>
      </c>
      <c r="W3993" s="97">
        <f t="shared" si="1826"/>
        <v>1.0053122210000001</v>
      </c>
      <c r="X3993" s="90">
        <f t="shared" si="1827"/>
        <v>3.7447073899999999</v>
      </c>
      <c r="Y3993" s="90">
        <f t="shared" si="1828"/>
        <v>0</v>
      </c>
      <c r="Z3993" s="100" t="str">
        <f t="shared" si="1833"/>
        <v>A+J=</v>
      </c>
      <c r="AA3993" s="95">
        <f t="shared" si="1834"/>
        <v>48775</v>
      </c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4"/>
      <c r="DP3993" s="1"/>
      <c r="DQ3993" s="1"/>
      <c r="DR3993" s="1"/>
      <c r="DS3993" s="1"/>
      <c r="DT3993" s="1"/>
      <c r="DU3993" s="1"/>
    </row>
    <row r="3994" spans="1:125" ht="12.75" x14ac:dyDescent="0.2">
      <c r="A3994" s="89">
        <f t="shared" si="1829"/>
        <v>48763</v>
      </c>
      <c r="B3994" s="105">
        <f t="shared" si="1813"/>
        <v>708.66782579000005</v>
      </c>
      <c r="C3994" s="90">
        <f t="shared" si="1814"/>
        <v>405.59859512999998</v>
      </c>
      <c r="D3994" s="91">
        <f t="shared" si="1815"/>
        <v>7245.38</v>
      </c>
      <c r="E3994" s="92">
        <f t="shared" si="1816"/>
        <v>7276.54</v>
      </c>
      <c r="F3994" s="93">
        <f t="shared" si="1817"/>
        <v>45763</v>
      </c>
      <c r="G3994" s="94">
        <f t="shared" si="1818"/>
        <v>4.3006716003852752E-3</v>
      </c>
      <c r="H3994" s="95">
        <f t="shared" si="1810"/>
        <v>48775</v>
      </c>
      <c r="I3994" s="95">
        <f t="shared" si="1819"/>
        <v>48775</v>
      </c>
      <c r="J3994" s="96">
        <f t="shared" si="1811"/>
        <v>21</v>
      </c>
      <c r="K3994" s="96">
        <f t="shared" si="1812"/>
        <v>12</v>
      </c>
      <c r="L3994" s="8">
        <f t="shared" si="1830"/>
        <v>1.0024552600000001</v>
      </c>
      <c r="M3994" s="97">
        <f t="shared" si="1820"/>
        <v>1.0043006699999999</v>
      </c>
      <c r="N3994" s="97">
        <f t="shared" si="1821"/>
        <v>1.7337254043323873</v>
      </c>
      <c r="O3994" s="90">
        <f t="shared" si="1822"/>
        <v>1.7379821499999999</v>
      </c>
      <c r="P3994" s="90">
        <f t="shared" si="1823"/>
        <v>704.92311840000002</v>
      </c>
      <c r="Q3994" s="98">
        <f t="shared" si="1835"/>
        <v>0</v>
      </c>
      <c r="R3994" s="7">
        <f t="shared" si="1831"/>
        <v>0</v>
      </c>
      <c r="S3994" s="90">
        <f t="shared" si="1824"/>
        <v>0</v>
      </c>
      <c r="T3994" s="99">
        <f t="shared" si="1832"/>
        <v>0.117687</v>
      </c>
      <c r="U3994" s="98">
        <f t="shared" si="1825"/>
        <v>12</v>
      </c>
      <c r="V3994" s="98">
        <v>252</v>
      </c>
      <c r="W3994" s="97">
        <f t="shared" si="1826"/>
        <v>1.0053122210000001</v>
      </c>
      <c r="X3994" s="90">
        <f t="shared" si="1827"/>
        <v>3.7447073899999999</v>
      </c>
      <c r="Y3994" s="90">
        <f t="shared" si="1828"/>
        <v>0</v>
      </c>
      <c r="Z3994" s="100" t="str">
        <f t="shared" si="1833"/>
        <v>A+J=</v>
      </c>
      <c r="AA3994" s="95">
        <f t="shared" si="1834"/>
        <v>48775</v>
      </c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4"/>
      <c r="DP3994" s="1"/>
      <c r="DQ3994" s="1"/>
      <c r="DR3994" s="1"/>
      <c r="DS3994" s="1"/>
      <c r="DT3994" s="1"/>
      <c r="DU3994" s="1"/>
    </row>
    <row r="3995" spans="1:125" ht="12.75" x14ac:dyDescent="0.2">
      <c r="A3995" s="89">
        <f t="shared" si="1829"/>
        <v>48764</v>
      </c>
      <c r="B3995" s="105">
        <f t="shared" si="1813"/>
        <v>708.66782579000005</v>
      </c>
      <c r="C3995" s="90">
        <f t="shared" si="1814"/>
        <v>405.59859512999998</v>
      </c>
      <c r="D3995" s="91">
        <f t="shared" si="1815"/>
        <v>7245.38</v>
      </c>
      <c r="E3995" s="92">
        <f t="shared" si="1816"/>
        <v>7276.54</v>
      </c>
      <c r="F3995" s="93">
        <f t="shared" si="1817"/>
        <v>45763</v>
      </c>
      <c r="G3995" s="94">
        <f t="shared" si="1818"/>
        <v>4.3006716003852752E-3</v>
      </c>
      <c r="H3995" s="95">
        <f t="shared" si="1810"/>
        <v>48775</v>
      </c>
      <c r="I3995" s="95">
        <f t="shared" si="1819"/>
        <v>48775</v>
      </c>
      <c r="J3995" s="96">
        <f t="shared" si="1811"/>
        <v>21</v>
      </c>
      <c r="K3995" s="96">
        <f t="shared" si="1812"/>
        <v>12</v>
      </c>
      <c r="L3995" s="8">
        <f t="shared" si="1830"/>
        <v>1.0024552600000001</v>
      </c>
      <c r="M3995" s="97">
        <f t="shared" si="1820"/>
        <v>1.0043006699999999</v>
      </c>
      <c r="N3995" s="97">
        <f t="shared" si="1821"/>
        <v>1.7337254043323873</v>
      </c>
      <c r="O3995" s="90">
        <f t="shared" si="1822"/>
        <v>1.7379821499999999</v>
      </c>
      <c r="P3995" s="90">
        <f t="shared" si="1823"/>
        <v>704.92311840000002</v>
      </c>
      <c r="Q3995" s="98">
        <f t="shared" si="1835"/>
        <v>0</v>
      </c>
      <c r="R3995" s="7">
        <f t="shared" si="1831"/>
        <v>0</v>
      </c>
      <c r="S3995" s="90">
        <f t="shared" si="1824"/>
        <v>0</v>
      </c>
      <c r="T3995" s="99">
        <f t="shared" si="1832"/>
        <v>0.117687</v>
      </c>
      <c r="U3995" s="98">
        <f t="shared" si="1825"/>
        <v>12</v>
      </c>
      <c r="V3995" s="98">
        <v>252</v>
      </c>
      <c r="W3995" s="97">
        <f t="shared" si="1826"/>
        <v>1.0053122210000001</v>
      </c>
      <c r="X3995" s="90">
        <f t="shared" si="1827"/>
        <v>3.7447073899999999</v>
      </c>
      <c r="Y3995" s="90">
        <f t="shared" si="1828"/>
        <v>0</v>
      </c>
      <c r="Z3995" s="100" t="str">
        <f t="shared" si="1833"/>
        <v>A+J=</v>
      </c>
      <c r="AA3995" s="95">
        <f t="shared" si="1834"/>
        <v>48775</v>
      </c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4"/>
      <c r="DP3995" s="1"/>
      <c r="DQ3995" s="1"/>
      <c r="DR3995" s="1"/>
      <c r="DS3995" s="1"/>
      <c r="DT3995" s="1"/>
      <c r="DU3995" s="1"/>
    </row>
    <row r="3996" spans="1:125" ht="12.75" x14ac:dyDescent="0.2">
      <c r="A3996" s="89">
        <f t="shared" si="1829"/>
        <v>48765</v>
      </c>
      <c r="B3996" s="105">
        <f t="shared" si="1813"/>
        <v>709.12567853999997</v>
      </c>
      <c r="C3996" s="90">
        <f t="shared" si="1814"/>
        <v>405.59859512999998</v>
      </c>
      <c r="D3996" s="91">
        <f t="shared" si="1815"/>
        <v>7245.38</v>
      </c>
      <c r="E3996" s="92">
        <f t="shared" si="1816"/>
        <v>7276.54</v>
      </c>
      <c r="F3996" s="93">
        <f t="shared" si="1817"/>
        <v>45763</v>
      </c>
      <c r="G3996" s="94">
        <f t="shared" si="1818"/>
        <v>4.3006716003852752E-3</v>
      </c>
      <c r="H3996" s="95">
        <f t="shared" si="1810"/>
        <v>48775</v>
      </c>
      <c r="I3996" s="95">
        <f t="shared" si="1819"/>
        <v>48775</v>
      </c>
      <c r="J3996" s="96">
        <f t="shared" si="1811"/>
        <v>21</v>
      </c>
      <c r="K3996" s="96">
        <f t="shared" si="1812"/>
        <v>13</v>
      </c>
      <c r="L3996" s="8">
        <f t="shared" si="1830"/>
        <v>1.0026601399999999</v>
      </c>
      <c r="M3996" s="97">
        <f t="shared" si="1820"/>
        <v>1.0043006699999999</v>
      </c>
      <c r="N3996" s="97">
        <f t="shared" si="1821"/>
        <v>1.7337254043323873</v>
      </c>
      <c r="O3996" s="90">
        <f t="shared" si="1822"/>
        <v>1.7383373499999999</v>
      </c>
      <c r="P3996" s="90">
        <f t="shared" si="1823"/>
        <v>705.06718702000001</v>
      </c>
      <c r="Q3996" s="98">
        <f t="shared" si="1835"/>
        <v>0</v>
      </c>
      <c r="R3996" s="7">
        <f t="shared" si="1831"/>
        <v>0</v>
      </c>
      <c r="S3996" s="90">
        <f t="shared" si="1824"/>
        <v>0</v>
      </c>
      <c r="T3996" s="99">
        <f t="shared" si="1832"/>
        <v>0.117687</v>
      </c>
      <c r="U3996" s="98">
        <f t="shared" si="1825"/>
        <v>13</v>
      </c>
      <c r="V3996" s="98">
        <v>252</v>
      </c>
      <c r="W3996" s="97">
        <f t="shared" si="1826"/>
        <v>1.0057561770000001</v>
      </c>
      <c r="X3996" s="90">
        <f t="shared" si="1827"/>
        <v>4.0584915199999996</v>
      </c>
      <c r="Y3996" s="90">
        <f t="shared" si="1828"/>
        <v>0</v>
      </c>
      <c r="Z3996" s="100" t="str">
        <f t="shared" si="1833"/>
        <v>A+J=</v>
      </c>
      <c r="AA3996" s="95">
        <f t="shared" si="1834"/>
        <v>48775</v>
      </c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4"/>
      <c r="DP3996" s="1"/>
      <c r="DQ3996" s="1"/>
      <c r="DR3996" s="1"/>
      <c r="DS3996" s="1"/>
      <c r="DT3996" s="1"/>
      <c r="DU3996" s="1"/>
    </row>
    <row r="3997" spans="1:125" ht="12.75" x14ac:dyDescent="0.2">
      <c r="A3997" s="89">
        <f t="shared" si="1829"/>
        <v>48766</v>
      </c>
      <c r="B3997" s="105">
        <f t="shared" si="1813"/>
        <v>709.58383079000009</v>
      </c>
      <c r="C3997" s="90">
        <f t="shared" si="1814"/>
        <v>405.59859512999998</v>
      </c>
      <c r="D3997" s="91">
        <f t="shared" si="1815"/>
        <v>7245.38</v>
      </c>
      <c r="E3997" s="92">
        <f t="shared" si="1816"/>
        <v>7276.54</v>
      </c>
      <c r="F3997" s="93">
        <f t="shared" si="1817"/>
        <v>45763</v>
      </c>
      <c r="G3997" s="94">
        <f t="shared" si="1818"/>
        <v>4.3006716003852752E-3</v>
      </c>
      <c r="H3997" s="95">
        <f t="shared" si="1810"/>
        <v>48775</v>
      </c>
      <c r="I3997" s="95">
        <f t="shared" si="1819"/>
        <v>48775</v>
      </c>
      <c r="J3997" s="96">
        <f t="shared" si="1811"/>
        <v>21</v>
      </c>
      <c r="K3997" s="96">
        <f t="shared" si="1812"/>
        <v>14</v>
      </c>
      <c r="L3997" s="8">
        <f t="shared" si="1830"/>
        <v>1.00286506</v>
      </c>
      <c r="M3997" s="97">
        <f t="shared" si="1820"/>
        <v>1.0043006699999999</v>
      </c>
      <c r="N3997" s="97">
        <f t="shared" si="1821"/>
        <v>1.7337254043323873</v>
      </c>
      <c r="O3997" s="90">
        <f t="shared" si="1822"/>
        <v>1.7386926300000001</v>
      </c>
      <c r="P3997" s="90">
        <f t="shared" si="1823"/>
        <v>705.21128809000004</v>
      </c>
      <c r="Q3997" s="98">
        <f t="shared" si="1835"/>
        <v>0</v>
      </c>
      <c r="R3997" s="7">
        <f t="shared" si="1831"/>
        <v>0</v>
      </c>
      <c r="S3997" s="90">
        <f t="shared" si="1824"/>
        <v>0</v>
      </c>
      <c r="T3997" s="99">
        <f t="shared" si="1832"/>
        <v>0.117687</v>
      </c>
      <c r="U3997" s="98">
        <f t="shared" si="1825"/>
        <v>14</v>
      </c>
      <c r="V3997" s="98">
        <v>252</v>
      </c>
      <c r="W3997" s="97">
        <f t="shared" si="1826"/>
        <v>1.00620033</v>
      </c>
      <c r="X3997" s="90">
        <f t="shared" si="1827"/>
        <v>4.3725427000000003</v>
      </c>
      <c r="Y3997" s="90">
        <f t="shared" si="1828"/>
        <v>0</v>
      </c>
      <c r="Z3997" s="100" t="str">
        <f t="shared" si="1833"/>
        <v>A+J=</v>
      </c>
      <c r="AA3997" s="95">
        <f t="shared" si="1834"/>
        <v>48775</v>
      </c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4"/>
      <c r="DP3997" s="1"/>
      <c r="DQ3997" s="1"/>
      <c r="DR3997" s="1"/>
      <c r="DS3997" s="1"/>
      <c r="DT3997" s="1"/>
      <c r="DU3997" s="1"/>
    </row>
    <row r="3998" spans="1:125" ht="12.75" x14ac:dyDescent="0.2">
      <c r="A3998" s="89">
        <f t="shared" si="1829"/>
        <v>48767</v>
      </c>
      <c r="B3998" s="105">
        <f t="shared" si="1813"/>
        <v>710.04227379000008</v>
      </c>
      <c r="C3998" s="90">
        <f t="shared" si="1814"/>
        <v>405.59859512999998</v>
      </c>
      <c r="D3998" s="91">
        <f t="shared" si="1815"/>
        <v>7245.38</v>
      </c>
      <c r="E3998" s="92">
        <f t="shared" si="1816"/>
        <v>7276.54</v>
      </c>
      <c r="F3998" s="93">
        <f t="shared" si="1817"/>
        <v>45763</v>
      </c>
      <c r="G3998" s="94">
        <f t="shared" si="1818"/>
        <v>4.3006716003852752E-3</v>
      </c>
      <c r="H3998" s="95">
        <f t="shared" si="1810"/>
        <v>48775</v>
      </c>
      <c r="I3998" s="95">
        <f t="shared" si="1819"/>
        <v>48775</v>
      </c>
      <c r="J3998" s="96">
        <f t="shared" si="1811"/>
        <v>21</v>
      </c>
      <c r="K3998" s="96">
        <f t="shared" si="1812"/>
        <v>15</v>
      </c>
      <c r="L3998" s="8">
        <f t="shared" si="1830"/>
        <v>1.00307002</v>
      </c>
      <c r="M3998" s="97">
        <f t="shared" si="1820"/>
        <v>1.0043006699999999</v>
      </c>
      <c r="N3998" s="97">
        <f t="shared" si="1821"/>
        <v>1.7337254043323873</v>
      </c>
      <c r="O3998" s="90">
        <f t="shared" si="1822"/>
        <v>1.7390479700000001</v>
      </c>
      <c r="P3998" s="90">
        <f t="shared" si="1823"/>
        <v>705.35541349000005</v>
      </c>
      <c r="Q3998" s="98">
        <f t="shared" si="1835"/>
        <v>0</v>
      </c>
      <c r="R3998" s="7">
        <f t="shared" si="1831"/>
        <v>0</v>
      </c>
      <c r="S3998" s="90">
        <f t="shared" si="1824"/>
        <v>0</v>
      </c>
      <c r="T3998" s="99">
        <f t="shared" si="1832"/>
        <v>0.117687</v>
      </c>
      <c r="U3998" s="98">
        <f t="shared" si="1825"/>
        <v>15</v>
      </c>
      <c r="V3998" s="98">
        <v>252</v>
      </c>
      <c r="W3998" s="97">
        <f t="shared" si="1826"/>
        <v>1.0066446790000001</v>
      </c>
      <c r="X3998" s="90">
        <f t="shared" si="1827"/>
        <v>4.6868603000000002</v>
      </c>
      <c r="Y3998" s="90">
        <f t="shared" si="1828"/>
        <v>0</v>
      </c>
      <c r="Z3998" s="100" t="str">
        <f t="shared" si="1833"/>
        <v>A+J=</v>
      </c>
      <c r="AA3998" s="95">
        <f t="shared" si="1834"/>
        <v>48775</v>
      </c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4"/>
      <c r="DP3998" s="1"/>
      <c r="DQ3998" s="1"/>
      <c r="DR3998" s="1"/>
      <c r="DS3998" s="1"/>
      <c r="DT3998" s="1"/>
      <c r="DU3998" s="1"/>
    </row>
    <row r="3999" spans="1:125" ht="12.75" x14ac:dyDescent="0.2">
      <c r="A3999" s="89">
        <f t="shared" si="1829"/>
        <v>48768</v>
      </c>
      <c r="B3999" s="105">
        <f t="shared" si="1813"/>
        <v>710.50101174999998</v>
      </c>
      <c r="C3999" s="90">
        <f t="shared" si="1814"/>
        <v>405.59859512999998</v>
      </c>
      <c r="D3999" s="91">
        <f t="shared" si="1815"/>
        <v>7245.38</v>
      </c>
      <c r="E3999" s="92">
        <f t="shared" si="1816"/>
        <v>7276.54</v>
      </c>
      <c r="F3999" s="93">
        <f t="shared" si="1817"/>
        <v>45763</v>
      </c>
      <c r="G3999" s="94">
        <f t="shared" si="1818"/>
        <v>4.3006716003852752E-3</v>
      </c>
      <c r="H3999" s="95">
        <f t="shared" si="1810"/>
        <v>48775</v>
      </c>
      <c r="I3999" s="95">
        <f t="shared" si="1819"/>
        <v>48775</v>
      </c>
      <c r="J3999" s="96">
        <f t="shared" si="1811"/>
        <v>21</v>
      </c>
      <c r="K3999" s="96">
        <f t="shared" si="1812"/>
        <v>16</v>
      </c>
      <c r="L3999" s="8">
        <f t="shared" si="1830"/>
        <v>1.00327502</v>
      </c>
      <c r="M3999" s="97">
        <f t="shared" si="1820"/>
        <v>1.0043006699999999</v>
      </c>
      <c r="N3999" s="97">
        <f t="shared" si="1821"/>
        <v>1.7337254043323873</v>
      </c>
      <c r="O3999" s="90">
        <f t="shared" si="1822"/>
        <v>1.7394033799999999</v>
      </c>
      <c r="P3999" s="90">
        <f t="shared" si="1823"/>
        <v>705.49956728999996</v>
      </c>
      <c r="Q3999" s="98">
        <f t="shared" si="1835"/>
        <v>0</v>
      </c>
      <c r="R3999" s="7">
        <f t="shared" si="1831"/>
        <v>0</v>
      </c>
      <c r="S3999" s="90">
        <f t="shared" si="1824"/>
        <v>0</v>
      </c>
      <c r="T3999" s="99">
        <f t="shared" si="1832"/>
        <v>0.117687</v>
      </c>
      <c r="U3999" s="98">
        <f t="shared" si="1825"/>
        <v>16</v>
      </c>
      <c r="V3999" s="98">
        <v>252</v>
      </c>
      <c r="W3999" s="97">
        <f t="shared" si="1826"/>
        <v>1.007089224</v>
      </c>
      <c r="X3999" s="90">
        <f t="shared" si="1827"/>
        <v>5.0014444600000001</v>
      </c>
      <c r="Y3999" s="90">
        <f t="shared" si="1828"/>
        <v>0</v>
      </c>
      <c r="Z3999" s="100" t="str">
        <f t="shared" si="1833"/>
        <v>A+J=</v>
      </c>
      <c r="AA3999" s="95">
        <f t="shared" si="1834"/>
        <v>48775</v>
      </c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4"/>
      <c r="DP3999" s="1"/>
      <c r="DQ3999" s="1"/>
      <c r="DR3999" s="1"/>
      <c r="DS3999" s="1"/>
      <c r="DT3999" s="1"/>
      <c r="DU3999" s="1"/>
    </row>
    <row r="4000" spans="1:125" ht="12.75" x14ac:dyDescent="0.2">
      <c r="A4000" s="89">
        <f t="shared" si="1829"/>
        <v>48769</v>
      </c>
      <c r="B4000" s="105">
        <f t="shared" si="1813"/>
        <v>710.96005774000002</v>
      </c>
      <c r="C4000" s="90">
        <f t="shared" si="1814"/>
        <v>405.59859512999998</v>
      </c>
      <c r="D4000" s="91">
        <f t="shared" si="1815"/>
        <v>7245.38</v>
      </c>
      <c r="E4000" s="92">
        <f t="shared" si="1816"/>
        <v>7276.54</v>
      </c>
      <c r="F4000" s="93">
        <f t="shared" si="1817"/>
        <v>45763</v>
      </c>
      <c r="G4000" s="94">
        <f t="shared" si="1818"/>
        <v>4.3006716003852752E-3</v>
      </c>
      <c r="H4000" s="95">
        <f t="shared" si="1810"/>
        <v>48775</v>
      </c>
      <c r="I4000" s="95">
        <f t="shared" si="1819"/>
        <v>48775</v>
      </c>
      <c r="J4000" s="96">
        <f t="shared" si="1811"/>
        <v>21</v>
      </c>
      <c r="K4000" s="96">
        <f t="shared" si="1812"/>
        <v>17</v>
      </c>
      <c r="L4000" s="8">
        <f t="shared" si="1830"/>
        <v>1.0034800699999999</v>
      </c>
      <c r="M4000" s="97">
        <f t="shared" si="1820"/>
        <v>1.0043006699999999</v>
      </c>
      <c r="N4000" s="97">
        <f t="shared" si="1821"/>
        <v>1.7337254043323873</v>
      </c>
      <c r="O4000" s="90">
        <f t="shared" si="1822"/>
        <v>1.7397588900000001</v>
      </c>
      <c r="P4000" s="90">
        <f t="shared" si="1823"/>
        <v>705.64376163999998</v>
      </c>
      <c r="Q4000" s="98">
        <f t="shared" si="1835"/>
        <v>0</v>
      </c>
      <c r="R4000" s="7">
        <f t="shared" si="1831"/>
        <v>0</v>
      </c>
      <c r="S4000" s="90">
        <f t="shared" si="1824"/>
        <v>0</v>
      </c>
      <c r="T4000" s="99">
        <f t="shared" si="1832"/>
        <v>0.117687</v>
      </c>
      <c r="U4000" s="98">
        <f t="shared" si="1825"/>
        <v>17</v>
      </c>
      <c r="V4000" s="98">
        <v>252</v>
      </c>
      <c r="W4000" s="97">
        <f t="shared" si="1826"/>
        <v>1.007533966</v>
      </c>
      <c r="X4000" s="90">
        <f t="shared" si="1827"/>
        <v>5.3162960999999997</v>
      </c>
      <c r="Y4000" s="90">
        <f t="shared" si="1828"/>
        <v>0</v>
      </c>
      <c r="Z4000" s="100" t="str">
        <f t="shared" si="1833"/>
        <v>A+J=</v>
      </c>
      <c r="AA4000" s="95">
        <f t="shared" si="1834"/>
        <v>48775</v>
      </c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4"/>
      <c r="DP4000" s="1"/>
      <c r="DQ4000" s="1"/>
      <c r="DR4000" s="1"/>
      <c r="DS4000" s="1"/>
      <c r="DT4000" s="1"/>
      <c r="DU4000" s="1"/>
    </row>
    <row r="4001" spans="1:125" ht="12.75" x14ac:dyDescent="0.2">
      <c r="A4001" s="89">
        <f t="shared" si="1829"/>
        <v>48770</v>
      </c>
      <c r="B4001" s="105">
        <f t="shared" si="1813"/>
        <v>710.96005774000002</v>
      </c>
      <c r="C4001" s="90">
        <f t="shared" si="1814"/>
        <v>405.59859512999998</v>
      </c>
      <c r="D4001" s="91">
        <f t="shared" si="1815"/>
        <v>7245.38</v>
      </c>
      <c r="E4001" s="92">
        <f t="shared" si="1816"/>
        <v>7276.54</v>
      </c>
      <c r="F4001" s="93">
        <f t="shared" si="1817"/>
        <v>45763</v>
      </c>
      <c r="G4001" s="94">
        <f t="shared" si="1818"/>
        <v>4.3006716003852752E-3</v>
      </c>
      <c r="H4001" s="95">
        <f t="shared" si="1810"/>
        <v>48775</v>
      </c>
      <c r="I4001" s="95">
        <f t="shared" si="1819"/>
        <v>48775</v>
      </c>
      <c r="J4001" s="96">
        <f t="shared" si="1811"/>
        <v>21</v>
      </c>
      <c r="K4001" s="96">
        <f t="shared" si="1812"/>
        <v>17</v>
      </c>
      <c r="L4001" s="8">
        <f t="shared" si="1830"/>
        <v>1.0034800699999999</v>
      </c>
      <c r="M4001" s="97">
        <f t="shared" si="1820"/>
        <v>1.0043006699999999</v>
      </c>
      <c r="N4001" s="97">
        <f t="shared" si="1821"/>
        <v>1.7337254043323873</v>
      </c>
      <c r="O4001" s="90">
        <f t="shared" si="1822"/>
        <v>1.7397588900000001</v>
      </c>
      <c r="P4001" s="90">
        <f t="shared" si="1823"/>
        <v>705.64376163999998</v>
      </c>
      <c r="Q4001" s="98">
        <f t="shared" si="1835"/>
        <v>0</v>
      </c>
      <c r="R4001" s="7">
        <f t="shared" si="1831"/>
        <v>0</v>
      </c>
      <c r="S4001" s="90">
        <f t="shared" si="1824"/>
        <v>0</v>
      </c>
      <c r="T4001" s="99">
        <f t="shared" si="1832"/>
        <v>0.117687</v>
      </c>
      <c r="U4001" s="98">
        <f t="shared" si="1825"/>
        <v>17</v>
      </c>
      <c r="V4001" s="98">
        <v>252</v>
      </c>
      <c r="W4001" s="97">
        <f t="shared" si="1826"/>
        <v>1.007533966</v>
      </c>
      <c r="X4001" s="90">
        <f t="shared" si="1827"/>
        <v>5.3162960999999997</v>
      </c>
      <c r="Y4001" s="90">
        <f t="shared" si="1828"/>
        <v>0</v>
      </c>
      <c r="Z4001" s="100" t="str">
        <f t="shared" si="1833"/>
        <v>A+J=</v>
      </c>
      <c r="AA4001" s="95">
        <f t="shared" si="1834"/>
        <v>48775</v>
      </c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4"/>
      <c r="DP4001" s="1"/>
      <c r="DQ4001" s="1"/>
      <c r="DR4001" s="1"/>
      <c r="DS4001" s="1"/>
      <c r="DT4001" s="1"/>
      <c r="DU4001" s="1"/>
    </row>
    <row r="4002" spans="1:125" ht="12.75" x14ac:dyDescent="0.2">
      <c r="A4002" s="89">
        <f t="shared" si="1829"/>
        <v>48771</v>
      </c>
      <c r="B4002" s="105">
        <f t="shared" si="1813"/>
        <v>710.96005774000002</v>
      </c>
      <c r="C4002" s="90">
        <f t="shared" si="1814"/>
        <v>405.59859512999998</v>
      </c>
      <c r="D4002" s="91">
        <f t="shared" si="1815"/>
        <v>7245.38</v>
      </c>
      <c r="E4002" s="92">
        <f t="shared" si="1816"/>
        <v>7276.54</v>
      </c>
      <c r="F4002" s="93">
        <f t="shared" si="1817"/>
        <v>45763</v>
      </c>
      <c r="G4002" s="94">
        <f t="shared" si="1818"/>
        <v>4.3006716003852752E-3</v>
      </c>
      <c r="H4002" s="95">
        <f t="shared" si="1810"/>
        <v>48775</v>
      </c>
      <c r="I4002" s="95">
        <f t="shared" si="1819"/>
        <v>48775</v>
      </c>
      <c r="J4002" s="96">
        <f t="shared" si="1811"/>
        <v>21</v>
      </c>
      <c r="K4002" s="96">
        <f t="shared" si="1812"/>
        <v>17</v>
      </c>
      <c r="L4002" s="8">
        <f t="shared" si="1830"/>
        <v>1.0034800699999999</v>
      </c>
      <c r="M4002" s="97">
        <f t="shared" si="1820"/>
        <v>1.0043006699999999</v>
      </c>
      <c r="N4002" s="97">
        <f t="shared" si="1821"/>
        <v>1.7337254043323873</v>
      </c>
      <c r="O4002" s="90">
        <f t="shared" si="1822"/>
        <v>1.7397588900000001</v>
      </c>
      <c r="P4002" s="90">
        <f t="shared" si="1823"/>
        <v>705.64376163999998</v>
      </c>
      <c r="Q4002" s="98">
        <f t="shared" si="1835"/>
        <v>0</v>
      </c>
      <c r="R4002" s="7">
        <f t="shared" si="1831"/>
        <v>0</v>
      </c>
      <c r="S4002" s="90">
        <f t="shared" si="1824"/>
        <v>0</v>
      </c>
      <c r="T4002" s="99">
        <f t="shared" si="1832"/>
        <v>0.117687</v>
      </c>
      <c r="U4002" s="98">
        <f t="shared" si="1825"/>
        <v>17</v>
      </c>
      <c r="V4002" s="98">
        <v>252</v>
      </c>
      <c r="W4002" s="97">
        <f t="shared" si="1826"/>
        <v>1.007533966</v>
      </c>
      <c r="X4002" s="90">
        <f t="shared" si="1827"/>
        <v>5.3162960999999997</v>
      </c>
      <c r="Y4002" s="90">
        <f t="shared" si="1828"/>
        <v>0</v>
      </c>
      <c r="Z4002" s="100" t="str">
        <f t="shared" si="1833"/>
        <v>A+J=</v>
      </c>
      <c r="AA4002" s="95">
        <f t="shared" si="1834"/>
        <v>48775</v>
      </c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4"/>
      <c r="DP4002" s="1"/>
      <c r="DQ4002" s="1"/>
      <c r="DR4002" s="1"/>
      <c r="DS4002" s="1"/>
      <c r="DT4002" s="1"/>
      <c r="DU4002" s="1"/>
    </row>
    <row r="4003" spans="1:125" ht="12.75" x14ac:dyDescent="0.2">
      <c r="A4003" s="89">
        <f t="shared" si="1829"/>
        <v>48772</v>
      </c>
      <c r="B4003" s="105">
        <f t="shared" si="1813"/>
        <v>711.41938669000001</v>
      </c>
      <c r="C4003" s="90">
        <f t="shared" si="1814"/>
        <v>405.59859512999998</v>
      </c>
      <c r="D4003" s="91">
        <f t="shared" si="1815"/>
        <v>7245.38</v>
      </c>
      <c r="E4003" s="92">
        <f t="shared" si="1816"/>
        <v>7276.54</v>
      </c>
      <c r="F4003" s="93">
        <f t="shared" si="1817"/>
        <v>45763</v>
      </c>
      <c r="G4003" s="94">
        <f t="shared" si="1818"/>
        <v>4.3006716003852752E-3</v>
      </c>
      <c r="H4003" s="95">
        <f t="shared" si="1810"/>
        <v>48775</v>
      </c>
      <c r="I4003" s="95">
        <f t="shared" si="1819"/>
        <v>48775</v>
      </c>
      <c r="J4003" s="96">
        <f t="shared" si="1811"/>
        <v>21</v>
      </c>
      <c r="K4003" s="96">
        <f t="shared" si="1812"/>
        <v>18</v>
      </c>
      <c r="L4003" s="8">
        <f t="shared" si="1830"/>
        <v>1.0036851499999999</v>
      </c>
      <c r="M4003" s="97">
        <f t="shared" si="1820"/>
        <v>1.0043006699999999</v>
      </c>
      <c r="N4003" s="97">
        <f t="shared" si="1821"/>
        <v>1.7337254043323873</v>
      </c>
      <c r="O4003" s="90">
        <f t="shared" si="1822"/>
        <v>1.7401144399999999</v>
      </c>
      <c r="P4003" s="90">
        <f t="shared" si="1823"/>
        <v>705.78797222000003</v>
      </c>
      <c r="Q4003" s="98">
        <f t="shared" si="1835"/>
        <v>0</v>
      </c>
      <c r="R4003" s="7">
        <f t="shared" si="1831"/>
        <v>0</v>
      </c>
      <c r="S4003" s="90">
        <f t="shared" si="1824"/>
        <v>0</v>
      </c>
      <c r="T4003" s="99">
        <f t="shared" si="1832"/>
        <v>0.117687</v>
      </c>
      <c r="U4003" s="98">
        <f t="shared" si="1825"/>
        <v>18</v>
      </c>
      <c r="V4003" s="98">
        <v>252</v>
      </c>
      <c r="W4003" s="97">
        <f t="shared" si="1826"/>
        <v>1.007978904</v>
      </c>
      <c r="X4003" s="90">
        <f t="shared" si="1827"/>
        <v>5.6314144700000002</v>
      </c>
      <c r="Y4003" s="90">
        <f t="shared" si="1828"/>
        <v>0</v>
      </c>
      <c r="Z4003" s="100" t="str">
        <f t="shared" si="1833"/>
        <v>A+J=</v>
      </c>
      <c r="AA4003" s="95">
        <f t="shared" si="1834"/>
        <v>48775</v>
      </c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4"/>
      <c r="DP4003" s="1"/>
      <c r="DQ4003" s="1"/>
      <c r="DR4003" s="1"/>
      <c r="DS4003" s="1"/>
      <c r="DT4003" s="1"/>
      <c r="DU4003" s="1"/>
    </row>
    <row r="4004" spans="1:125" ht="12.75" x14ac:dyDescent="0.2">
      <c r="A4004" s="89">
        <f t="shared" si="1829"/>
        <v>48773</v>
      </c>
      <c r="B4004" s="105">
        <f t="shared" si="1813"/>
        <v>711.87901915000009</v>
      </c>
      <c r="C4004" s="90">
        <f t="shared" si="1814"/>
        <v>405.59859512999998</v>
      </c>
      <c r="D4004" s="91">
        <f t="shared" si="1815"/>
        <v>7245.38</v>
      </c>
      <c r="E4004" s="92">
        <f t="shared" si="1816"/>
        <v>7276.54</v>
      </c>
      <c r="F4004" s="93">
        <f t="shared" si="1817"/>
        <v>45763</v>
      </c>
      <c r="G4004" s="94">
        <f t="shared" si="1818"/>
        <v>4.3006716003852752E-3</v>
      </c>
      <c r="H4004" s="95">
        <f t="shared" si="1810"/>
        <v>48775</v>
      </c>
      <c r="I4004" s="95">
        <f t="shared" si="1819"/>
        <v>48775</v>
      </c>
      <c r="J4004" s="96">
        <f t="shared" si="1811"/>
        <v>21</v>
      </c>
      <c r="K4004" s="96">
        <f t="shared" si="1812"/>
        <v>19</v>
      </c>
      <c r="L4004" s="8">
        <f t="shared" si="1830"/>
        <v>1.00389028</v>
      </c>
      <c r="M4004" s="97">
        <f t="shared" si="1820"/>
        <v>1.0043006699999999</v>
      </c>
      <c r="N4004" s="97">
        <f t="shared" si="1821"/>
        <v>1.7337254043323873</v>
      </c>
      <c r="O4004" s="90">
        <f t="shared" si="1822"/>
        <v>1.7404700799999999</v>
      </c>
      <c r="P4004" s="90">
        <f t="shared" si="1823"/>
        <v>705.93221931000005</v>
      </c>
      <c r="Q4004" s="98">
        <f t="shared" si="1835"/>
        <v>0</v>
      </c>
      <c r="R4004" s="7">
        <f t="shared" si="1831"/>
        <v>0</v>
      </c>
      <c r="S4004" s="90">
        <f t="shared" si="1824"/>
        <v>0</v>
      </c>
      <c r="T4004" s="99">
        <f t="shared" si="1832"/>
        <v>0.117687</v>
      </c>
      <c r="U4004" s="98">
        <f t="shared" si="1825"/>
        <v>19</v>
      </c>
      <c r="V4004" s="98">
        <v>252</v>
      </c>
      <c r="W4004" s="97">
        <f t="shared" si="1826"/>
        <v>1.008424038</v>
      </c>
      <c r="X4004" s="90">
        <f t="shared" si="1827"/>
        <v>5.9467998399999997</v>
      </c>
      <c r="Y4004" s="90">
        <f t="shared" si="1828"/>
        <v>0</v>
      </c>
      <c r="Z4004" s="100" t="str">
        <f t="shared" si="1833"/>
        <v>A+J=</v>
      </c>
      <c r="AA4004" s="95">
        <f t="shared" si="1834"/>
        <v>48775</v>
      </c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4"/>
      <c r="DP4004" s="1"/>
      <c r="DQ4004" s="1"/>
      <c r="DR4004" s="1"/>
      <c r="DS4004" s="1"/>
      <c r="DT4004" s="1"/>
      <c r="DU4004" s="1"/>
    </row>
    <row r="4005" spans="1:125" ht="12.75" x14ac:dyDescent="0.2">
      <c r="A4005" s="89">
        <f t="shared" si="1829"/>
        <v>48774</v>
      </c>
      <c r="B4005" s="105">
        <f t="shared" si="1813"/>
        <v>712.33894776</v>
      </c>
      <c r="C4005" s="90">
        <f t="shared" si="1814"/>
        <v>405.59859512999998</v>
      </c>
      <c r="D4005" s="91">
        <f t="shared" si="1815"/>
        <v>7245.38</v>
      </c>
      <c r="E4005" s="92">
        <f t="shared" si="1816"/>
        <v>7276.54</v>
      </c>
      <c r="F4005" s="93">
        <f t="shared" si="1817"/>
        <v>45763</v>
      </c>
      <c r="G4005" s="94">
        <f t="shared" si="1818"/>
        <v>4.3006716003852752E-3</v>
      </c>
      <c r="H4005" s="95">
        <f t="shared" si="1810"/>
        <v>48775</v>
      </c>
      <c r="I4005" s="95">
        <f t="shared" si="1819"/>
        <v>48775</v>
      </c>
      <c r="J4005" s="96">
        <f t="shared" si="1811"/>
        <v>21</v>
      </c>
      <c r="K4005" s="96">
        <f t="shared" si="1812"/>
        <v>20</v>
      </c>
      <c r="L4005" s="8">
        <f t="shared" si="1830"/>
        <v>1.0040954499999999</v>
      </c>
      <c r="M4005" s="97">
        <f t="shared" si="1820"/>
        <v>1.0043006699999999</v>
      </c>
      <c r="N4005" s="97">
        <f t="shared" si="1821"/>
        <v>1.7337254043323873</v>
      </c>
      <c r="O4005" s="90">
        <f t="shared" si="1822"/>
        <v>1.7408257899999999</v>
      </c>
      <c r="P4005" s="90">
        <f t="shared" si="1823"/>
        <v>706.07649478999997</v>
      </c>
      <c r="Q4005" s="98">
        <f t="shared" si="1835"/>
        <v>0</v>
      </c>
      <c r="R4005" s="7">
        <f t="shared" si="1831"/>
        <v>0</v>
      </c>
      <c r="S4005" s="90">
        <f t="shared" si="1824"/>
        <v>0</v>
      </c>
      <c r="T4005" s="99">
        <f t="shared" si="1832"/>
        <v>0.117687</v>
      </c>
      <c r="U4005" s="98">
        <f t="shared" si="1825"/>
        <v>20</v>
      </c>
      <c r="V4005" s="98">
        <v>252</v>
      </c>
      <c r="W4005" s="97">
        <f t="shared" si="1826"/>
        <v>1.0088693689999999</v>
      </c>
      <c r="X4005" s="90">
        <f t="shared" si="1827"/>
        <v>6.26245297</v>
      </c>
      <c r="Y4005" s="90">
        <f t="shared" si="1828"/>
        <v>0</v>
      </c>
      <c r="Z4005" s="100" t="str">
        <f t="shared" si="1833"/>
        <v>A+J=</v>
      </c>
      <c r="AA4005" s="95">
        <f t="shared" si="1834"/>
        <v>48775</v>
      </c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4"/>
      <c r="DP4005" s="1"/>
      <c r="DQ4005" s="1"/>
      <c r="DR4005" s="1"/>
      <c r="DS4005" s="1"/>
      <c r="DT4005" s="1"/>
      <c r="DU4005" s="1"/>
    </row>
    <row r="4006" spans="1:125" ht="12.75" x14ac:dyDescent="0.2">
      <c r="A4006" s="89">
        <f t="shared" si="1829"/>
        <v>48775</v>
      </c>
      <c r="B4006" s="105">
        <f t="shared" si="1813"/>
        <v>712.79917674000001</v>
      </c>
      <c r="C4006" s="90">
        <f t="shared" si="1814"/>
        <v>405.59859512999998</v>
      </c>
      <c r="D4006" s="91">
        <f t="shared" si="1815"/>
        <v>7245.38</v>
      </c>
      <c r="E4006" s="92">
        <f t="shared" si="1816"/>
        <v>7276.54</v>
      </c>
      <c r="F4006" s="93">
        <f t="shared" si="1817"/>
        <v>45763</v>
      </c>
      <c r="G4006" s="94">
        <f t="shared" si="1818"/>
        <v>4.3006716003852752E-3</v>
      </c>
      <c r="H4006" s="95">
        <f t="shared" si="1810"/>
        <v>48806</v>
      </c>
      <c r="I4006" s="95">
        <f t="shared" si="1819"/>
        <v>48775</v>
      </c>
      <c r="J4006" s="96">
        <f t="shared" si="1811"/>
        <v>21</v>
      </c>
      <c r="K4006" s="96">
        <f t="shared" si="1812"/>
        <v>21</v>
      </c>
      <c r="L4006" s="8">
        <f t="shared" si="1830"/>
        <v>1.0043006699999999</v>
      </c>
      <c r="M4006" s="97">
        <f t="shared" si="1820"/>
        <v>1.0043006699999999</v>
      </c>
      <c r="N4006" s="97">
        <f t="shared" si="1821"/>
        <v>1.7337254043323873</v>
      </c>
      <c r="O4006" s="90">
        <f t="shared" si="1822"/>
        <v>1.7411815799999999</v>
      </c>
      <c r="P4006" s="90">
        <f t="shared" si="1823"/>
        <v>706.22080271000004</v>
      </c>
      <c r="Q4006" s="98">
        <f t="shared" si="1835"/>
        <v>131</v>
      </c>
      <c r="R4006" s="7">
        <f t="shared" si="1831"/>
        <v>7.0054000000000005E-2</v>
      </c>
      <c r="S4006" s="90">
        <f t="shared" si="1824"/>
        <v>49.473592109999998</v>
      </c>
      <c r="T4006" s="99">
        <f t="shared" si="1832"/>
        <v>0.117687</v>
      </c>
      <c r="U4006" s="98">
        <f t="shared" si="1825"/>
        <v>21</v>
      </c>
      <c r="V4006" s="98">
        <v>252</v>
      </c>
      <c r="W4006" s="97">
        <f t="shared" si="1826"/>
        <v>1.0093148970000001</v>
      </c>
      <c r="X4006" s="90">
        <f t="shared" si="1827"/>
        <v>6.57837403</v>
      </c>
      <c r="Y4006" s="90">
        <f t="shared" si="1828"/>
        <v>56.051966139999998</v>
      </c>
      <c r="Z4006" s="100" t="str">
        <f t="shared" si="1833"/>
        <v>A+J=</v>
      </c>
      <c r="AA4006" s="95">
        <f t="shared" si="1834"/>
        <v>48775</v>
      </c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4"/>
      <c r="DP4006" s="1"/>
      <c r="DQ4006" s="1"/>
      <c r="DR4006" s="1"/>
      <c r="DS4006" s="1"/>
      <c r="DT4006" s="1"/>
      <c r="DU4006" s="1"/>
    </row>
    <row r="4007" spans="1:125" ht="12.75" x14ac:dyDescent="0.2">
      <c r="A4007" s="89">
        <f t="shared" si="1829"/>
        <v>48776</v>
      </c>
      <c r="B4007" s="105">
        <f t="shared" si="1813"/>
        <v>706.67707357999996</v>
      </c>
      <c r="C4007" s="90">
        <f t="shared" si="1814"/>
        <v>405.59859512999998</v>
      </c>
      <c r="D4007" s="91">
        <f t="shared" si="1815"/>
        <v>7245.38</v>
      </c>
      <c r="E4007" s="92">
        <f t="shared" si="1816"/>
        <v>7276.54</v>
      </c>
      <c r="F4007" s="93">
        <f t="shared" si="1817"/>
        <v>45763</v>
      </c>
      <c r="G4007" s="94">
        <f t="shared" si="1818"/>
        <v>4.3006716003852752E-3</v>
      </c>
      <c r="H4007" s="95">
        <f t="shared" si="1810"/>
        <v>48806</v>
      </c>
      <c r="I4007" s="95">
        <f t="shared" si="1819"/>
        <v>48806</v>
      </c>
      <c r="J4007" s="96">
        <f t="shared" si="1811"/>
        <v>21</v>
      </c>
      <c r="K4007" s="96">
        <f t="shared" si="1812"/>
        <v>1</v>
      </c>
      <c r="L4007" s="8">
        <f t="shared" si="1830"/>
        <v>1.0002043700000001</v>
      </c>
      <c r="M4007" s="97">
        <f t="shared" si="1820"/>
        <v>1.0043006699999999</v>
      </c>
      <c r="N4007" s="97">
        <f t="shared" si="1821"/>
        <v>1.7411815851670374</v>
      </c>
      <c r="O4007" s="90">
        <f t="shared" si="1822"/>
        <v>1.7415374299999999</v>
      </c>
      <c r="P4007" s="90">
        <f t="shared" si="1823"/>
        <v>706.36513496999999</v>
      </c>
      <c r="Q4007" s="98">
        <f t="shared" si="1835"/>
        <v>0</v>
      </c>
      <c r="R4007" s="7">
        <f t="shared" si="1831"/>
        <v>0</v>
      </c>
      <c r="S4007" s="90">
        <f t="shared" si="1824"/>
        <v>0</v>
      </c>
      <c r="T4007" s="99">
        <f t="shared" si="1832"/>
        <v>0.117687</v>
      </c>
      <c r="U4007" s="98">
        <f t="shared" si="1825"/>
        <v>1</v>
      </c>
      <c r="V4007" s="98">
        <v>252</v>
      </c>
      <c r="W4007" s="97">
        <f t="shared" si="1826"/>
        <v>1.0004416110000001</v>
      </c>
      <c r="X4007" s="90">
        <f t="shared" si="1827"/>
        <v>0.31193861000000001</v>
      </c>
      <c r="Y4007" s="90">
        <f t="shared" si="1828"/>
        <v>0</v>
      </c>
      <c r="Z4007" s="100" t="str">
        <f t="shared" si="1833"/>
        <v>A+J=</v>
      </c>
      <c r="AA4007" s="95">
        <f t="shared" si="1834"/>
        <v>48806</v>
      </c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4"/>
      <c r="DP4007" s="1"/>
      <c r="DQ4007" s="1"/>
      <c r="DR4007" s="1"/>
      <c r="DS4007" s="1"/>
      <c r="DT4007" s="1"/>
      <c r="DU4007" s="1"/>
    </row>
    <row r="4008" spans="1:125" ht="12.75" x14ac:dyDescent="0.2">
      <c r="A4008" s="89">
        <f t="shared" si="1829"/>
        <v>48777</v>
      </c>
      <c r="B4008" s="105">
        <f t="shared" si="1813"/>
        <v>706.67707357999996</v>
      </c>
      <c r="C4008" s="90">
        <f t="shared" si="1814"/>
        <v>405.59859512999998</v>
      </c>
      <c r="D4008" s="91">
        <f t="shared" si="1815"/>
        <v>7245.38</v>
      </c>
      <c r="E4008" s="92">
        <f t="shared" si="1816"/>
        <v>7276.54</v>
      </c>
      <c r="F4008" s="93">
        <f t="shared" si="1817"/>
        <v>45763</v>
      </c>
      <c r="G4008" s="94">
        <f t="shared" si="1818"/>
        <v>4.3006716003852752E-3</v>
      </c>
      <c r="H4008" s="95">
        <f t="shared" si="1810"/>
        <v>48806</v>
      </c>
      <c r="I4008" s="95">
        <f t="shared" si="1819"/>
        <v>48806</v>
      </c>
      <c r="J4008" s="96">
        <f t="shared" si="1811"/>
        <v>21</v>
      </c>
      <c r="K4008" s="96">
        <f t="shared" si="1812"/>
        <v>1</v>
      </c>
      <c r="L4008" s="8">
        <f t="shared" si="1830"/>
        <v>1.0002043700000001</v>
      </c>
      <c r="M4008" s="97">
        <f t="shared" si="1820"/>
        <v>1.0043006699999999</v>
      </c>
      <c r="N4008" s="97">
        <f t="shared" si="1821"/>
        <v>1.7411815851670374</v>
      </c>
      <c r="O4008" s="90">
        <f t="shared" si="1822"/>
        <v>1.7415374299999999</v>
      </c>
      <c r="P4008" s="90">
        <f t="shared" si="1823"/>
        <v>706.36513496999999</v>
      </c>
      <c r="Q4008" s="98">
        <f t="shared" si="1835"/>
        <v>0</v>
      </c>
      <c r="R4008" s="7">
        <f t="shared" si="1831"/>
        <v>0</v>
      </c>
      <c r="S4008" s="90">
        <f t="shared" si="1824"/>
        <v>0</v>
      </c>
      <c r="T4008" s="99">
        <f t="shared" si="1832"/>
        <v>0.117687</v>
      </c>
      <c r="U4008" s="98">
        <f t="shared" si="1825"/>
        <v>1</v>
      </c>
      <c r="V4008" s="98">
        <v>252</v>
      </c>
      <c r="W4008" s="97">
        <f t="shared" si="1826"/>
        <v>1.0004416110000001</v>
      </c>
      <c r="X4008" s="90">
        <f t="shared" si="1827"/>
        <v>0.31193861000000001</v>
      </c>
      <c r="Y4008" s="90">
        <f t="shared" si="1828"/>
        <v>0</v>
      </c>
      <c r="Z4008" s="100" t="str">
        <f t="shared" si="1833"/>
        <v>A+J=</v>
      </c>
      <c r="AA4008" s="95">
        <f t="shared" si="1834"/>
        <v>48806</v>
      </c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4"/>
      <c r="DP4008" s="1"/>
      <c r="DQ4008" s="1"/>
      <c r="DR4008" s="1"/>
      <c r="DS4008" s="1"/>
      <c r="DT4008" s="1"/>
      <c r="DU4008" s="1"/>
    </row>
    <row r="4009" spans="1:125" ht="12.75" x14ac:dyDescent="0.2">
      <c r="A4009" s="89">
        <f t="shared" si="1829"/>
        <v>48778</v>
      </c>
      <c r="B4009" s="105">
        <f t="shared" si="1813"/>
        <v>706.67707357999996</v>
      </c>
      <c r="C4009" s="90">
        <f t="shared" si="1814"/>
        <v>405.59859512999998</v>
      </c>
      <c r="D4009" s="91">
        <f t="shared" si="1815"/>
        <v>7245.38</v>
      </c>
      <c r="E4009" s="92">
        <f t="shared" si="1816"/>
        <v>7276.54</v>
      </c>
      <c r="F4009" s="93">
        <f t="shared" si="1817"/>
        <v>45763</v>
      </c>
      <c r="G4009" s="94">
        <f t="shared" si="1818"/>
        <v>4.3006716003852752E-3</v>
      </c>
      <c r="H4009" s="95">
        <f t="shared" si="1810"/>
        <v>48806</v>
      </c>
      <c r="I4009" s="95">
        <f t="shared" si="1819"/>
        <v>48806</v>
      </c>
      <c r="J4009" s="96">
        <f t="shared" si="1811"/>
        <v>21</v>
      </c>
      <c r="K4009" s="96">
        <f t="shared" si="1812"/>
        <v>1</v>
      </c>
      <c r="L4009" s="8">
        <f t="shared" si="1830"/>
        <v>1.0002043700000001</v>
      </c>
      <c r="M4009" s="97">
        <f t="shared" si="1820"/>
        <v>1.0043006699999999</v>
      </c>
      <c r="N4009" s="97">
        <f t="shared" si="1821"/>
        <v>1.7411815851670374</v>
      </c>
      <c r="O4009" s="90">
        <f t="shared" si="1822"/>
        <v>1.7415374299999999</v>
      </c>
      <c r="P4009" s="90">
        <f t="shared" si="1823"/>
        <v>706.36513496999999</v>
      </c>
      <c r="Q4009" s="98">
        <f t="shared" si="1835"/>
        <v>0</v>
      </c>
      <c r="R4009" s="7">
        <f t="shared" si="1831"/>
        <v>0</v>
      </c>
      <c r="S4009" s="90">
        <f t="shared" si="1824"/>
        <v>0</v>
      </c>
      <c r="T4009" s="99">
        <f t="shared" si="1832"/>
        <v>0.117687</v>
      </c>
      <c r="U4009" s="98">
        <f t="shared" si="1825"/>
        <v>1</v>
      </c>
      <c r="V4009" s="98">
        <v>252</v>
      </c>
      <c r="W4009" s="97">
        <f t="shared" si="1826"/>
        <v>1.0004416110000001</v>
      </c>
      <c r="X4009" s="90">
        <f t="shared" si="1827"/>
        <v>0.31193861000000001</v>
      </c>
      <c r="Y4009" s="90">
        <f t="shared" si="1828"/>
        <v>0</v>
      </c>
      <c r="Z4009" s="100" t="str">
        <f t="shared" si="1833"/>
        <v>A+J=</v>
      </c>
      <c r="AA4009" s="95">
        <f t="shared" si="1834"/>
        <v>48806</v>
      </c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4"/>
      <c r="DP4009" s="1"/>
      <c r="DQ4009" s="1"/>
      <c r="DR4009" s="1"/>
      <c r="DS4009" s="1"/>
      <c r="DT4009" s="1"/>
      <c r="DU4009" s="1"/>
    </row>
    <row r="4010" spans="1:125" ht="12.75" x14ac:dyDescent="0.2">
      <c r="A4010" s="89">
        <f t="shared" si="1829"/>
        <v>48779</v>
      </c>
      <c r="B4010" s="105">
        <f t="shared" si="1813"/>
        <v>707.13364217999992</v>
      </c>
      <c r="C4010" s="90">
        <f t="shared" si="1814"/>
        <v>405.59859512999998</v>
      </c>
      <c r="D4010" s="91">
        <f t="shared" si="1815"/>
        <v>7245.38</v>
      </c>
      <c r="E4010" s="92">
        <f t="shared" si="1816"/>
        <v>7276.54</v>
      </c>
      <c r="F4010" s="93">
        <f t="shared" si="1817"/>
        <v>45763</v>
      </c>
      <c r="G4010" s="94">
        <f t="shared" si="1818"/>
        <v>4.3006716003852752E-3</v>
      </c>
      <c r="H4010" s="95">
        <f t="shared" si="1810"/>
        <v>48806</v>
      </c>
      <c r="I4010" s="95">
        <f t="shared" si="1819"/>
        <v>48806</v>
      </c>
      <c r="J4010" s="96">
        <f t="shared" si="1811"/>
        <v>21</v>
      </c>
      <c r="K4010" s="96">
        <f t="shared" si="1812"/>
        <v>2</v>
      </c>
      <c r="L4010" s="8">
        <f t="shared" si="1830"/>
        <v>1.00040879</v>
      </c>
      <c r="M4010" s="97">
        <f t="shared" si="1820"/>
        <v>1.0043006699999999</v>
      </c>
      <c r="N4010" s="97">
        <f t="shared" si="1821"/>
        <v>1.7411815851670374</v>
      </c>
      <c r="O4010" s="90">
        <f t="shared" si="1822"/>
        <v>1.7418933599999999</v>
      </c>
      <c r="P4010" s="90">
        <f t="shared" si="1823"/>
        <v>706.50949967999998</v>
      </c>
      <c r="Q4010" s="98">
        <f t="shared" si="1835"/>
        <v>0</v>
      </c>
      <c r="R4010" s="7">
        <f t="shared" si="1831"/>
        <v>0</v>
      </c>
      <c r="S4010" s="90">
        <f t="shared" si="1824"/>
        <v>0</v>
      </c>
      <c r="T4010" s="99">
        <f t="shared" si="1832"/>
        <v>0.117687</v>
      </c>
      <c r="U4010" s="98">
        <f t="shared" si="1825"/>
        <v>2</v>
      </c>
      <c r="V4010" s="98">
        <v>252</v>
      </c>
      <c r="W4010" s="97">
        <f t="shared" si="1826"/>
        <v>1.0008834170000001</v>
      </c>
      <c r="X4010" s="90">
        <f t="shared" si="1827"/>
        <v>0.62414250000000004</v>
      </c>
      <c r="Y4010" s="90">
        <f t="shared" si="1828"/>
        <v>0</v>
      </c>
      <c r="Z4010" s="100" t="str">
        <f t="shared" si="1833"/>
        <v>A+J=</v>
      </c>
      <c r="AA4010" s="95">
        <f t="shared" si="1834"/>
        <v>48806</v>
      </c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4"/>
      <c r="DP4010" s="1"/>
      <c r="DQ4010" s="1"/>
      <c r="DR4010" s="1"/>
      <c r="DS4010" s="1"/>
      <c r="DT4010" s="1"/>
      <c r="DU4010" s="1"/>
    </row>
    <row r="4011" spans="1:125" ht="12.75" x14ac:dyDescent="0.2">
      <c r="A4011" s="89">
        <f t="shared" si="1829"/>
        <v>48780</v>
      </c>
      <c r="B4011" s="105">
        <f t="shared" si="1813"/>
        <v>707.59050456</v>
      </c>
      <c r="C4011" s="90">
        <f t="shared" si="1814"/>
        <v>405.59859512999998</v>
      </c>
      <c r="D4011" s="91">
        <f t="shared" si="1815"/>
        <v>7245.38</v>
      </c>
      <c r="E4011" s="92">
        <f t="shared" si="1816"/>
        <v>7276.54</v>
      </c>
      <c r="F4011" s="93">
        <f t="shared" si="1817"/>
        <v>45763</v>
      </c>
      <c r="G4011" s="94">
        <f t="shared" si="1818"/>
        <v>4.3006716003852752E-3</v>
      </c>
      <c r="H4011" s="95">
        <f t="shared" si="1810"/>
        <v>48806</v>
      </c>
      <c r="I4011" s="95">
        <f t="shared" si="1819"/>
        <v>48806</v>
      </c>
      <c r="J4011" s="96">
        <f t="shared" si="1811"/>
        <v>21</v>
      </c>
      <c r="K4011" s="96">
        <f t="shared" si="1812"/>
        <v>3</v>
      </c>
      <c r="L4011" s="8">
        <f t="shared" si="1830"/>
        <v>1.00061325</v>
      </c>
      <c r="M4011" s="97">
        <f t="shared" si="1820"/>
        <v>1.0043006699999999</v>
      </c>
      <c r="N4011" s="97">
        <f t="shared" si="1821"/>
        <v>1.7411815851670374</v>
      </c>
      <c r="O4011" s="90">
        <f t="shared" si="1822"/>
        <v>1.74224936</v>
      </c>
      <c r="P4011" s="90">
        <f t="shared" si="1823"/>
        <v>706.65389277999998</v>
      </c>
      <c r="Q4011" s="98">
        <f t="shared" si="1835"/>
        <v>0</v>
      </c>
      <c r="R4011" s="7">
        <f t="shared" si="1831"/>
        <v>0</v>
      </c>
      <c r="S4011" s="90">
        <f t="shared" si="1824"/>
        <v>0</v>
      </c>
      <c r="T4011" s="99">
        <f t="shared" si="1832"/>
        <v>0.117687</v>
      </c>
      <c r="U4011" s="98">
        <f t="shared" si="1825"/>
        <v>3</v>
      </c>
      <c r="V4011" s="98">
        <v>252</v>
      </c>
      <c r="W4011" s="97">
        <f t="shared" si="1826"/>
        <v>1.001325418</v>
      </c>
      <c r="X4011" s="90">
        <f t="shared" si="1827"/>
        <v>0.93661178</v>
      </c>
      <c r="Y4011" s="90">
        <f t="shared" si="1828"/>
        <v>0</v>
      </c>
      <c r="Z4011" s="100" t="str">
        <f t="shared" si="1833"/>
        <v>A+J=</v>
      </c>
      <c r="AA4011" s="95">
        <f t="shared" si="1834"/>
        <v>48806</v>
      </c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4"/>
      <c r="DP4011" s="1"/>
      <c r="DQ4011" s="1"/>
      <c r="DR4011" s="1"/>
      <c r="DS4011" s="1"/>
      <c r="DT4011" s="1"/>
      <c r="DU4011" s="1"/>
    </row>
    <row r="4012" spans="1:125" ht="12.75" x14ac:dyDescent="0.2">
      <c r="A4012" s="89">
        <f t="shared" si="1829"/>
        <v>48781</v>
      </c>
      <c r="B4012" s="105">
        <f t="shared" si="1813"/>
        <v>708.04766085999995</v>
      </c>
      <c r="C4012" s="90">
        <f t="shared" si="1814"/>
        <v>405.59859512999998</v>
      </c>
      <c r="D4012" s="91">
        <f t="shared" si="1815"/>
        <v>7245.38</v>
      </c>
      <c r="E4012" s="92">
        <f t="shared" si="1816"/>
        <v>7276.54</v>
      </c>
      <c r="F4012" s="93">
        <f t="shared" si="1817"/>
        <v>45763</v>
      </c>
      <c r="G4012" s="94">
        <f t="shared" si="1818"/>
        <v>4.3006716003852752E-3</v>
      </c>
      <c r="H4012" s="95">
        <f t="shared" si="1810"/>
        <v>48806</v>
      </c>
      <c r="I4012" s="95">
        <f t="shared" si="1819"/>
        <v>48806</v>
      </c>
      <c r="J4012" s="96">
        <f t="shared" si="1811"/>
        <v>21</v>
      </c>
      <c r="K4012" s="96">
        <f t="shared" si="1812"/>
        <v>4</v>
      </c>
      <c r="L4012" s="8">
        <f t="shared" si="1830"/>
        <v>1.00081775</v>
      </c>
      <c r="M4012" s="97">
        <f t="shared" si="1820"/>
        <v>1.0043006699999999</v>
      </c>
      <c r="N4012" s="97">
        <f t="shared" si="1821"/>
        <v>1.7411815851670374</v>
      </c>
      <c r="O4012" s="90">
        <f t="shared" si="1822"/>
        <v>1.74260543</v>
      </c>
      <c r="P4012" s="90">
        <f t="shared" si="1823"/>
        <v>706.79831426999999</v>
      </c>
      <c r="Q4012" s="98">
        <f t="shared" si="1835"/>
        <v>0</v>
      </c>
      <c r="R4012" s="7">
        <f t="shared" si="1831"/>
        <v>0</v>
      </c>
      <c r="S4012" s="90">
        <f t="shared" si="1824"/>
        <v>0</v>
      </c>
      <c r="T4012" s="99">
        <f t="shared" si="1832"/>
        <v>0.117687</v>
      </c>
      <c r="U4012" s="98">
        <f t="shared" si="1825"/>
        <v>4</v>
      </c>
      <c r="V4012" s="98">
        <v>252</v>
      </c>
      <c r="W4012" s="97">
        <f t="shared" si="1826"/>
        <v>1.001767614</v>
      </c>
      <c r="X4012" s="90">
        <f t="shared" si="1827"/>
        <v>1.24934659</v>
      </c>
      <c r="Y4012" s="90">
        <f t="shared" si="1828"/>
        <v>0</v>
      </c>
      <c r="Z4012" s="100" t="str">
        <f t="shared" si="1833"/>
        <v>A+J=</v>
      </c>
      <c r="AA4012" s="95">
        <f t="shared" si="1834"/>
        <v>48806</v>
      </c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4"/>
      <c r="DP4012" s="1"/>
      <c r="DQ4012" s="1"/>
      <c r="DR4012" s="1"/>
      <c r="DS4012" s="1"/>
      <c r="DT4012" s="1"/>
      <c r="DU4012" s="1"/>
    </row>
    <row r="4013" spans="1:125" ht="12.75" x14ac:dyDescent="0.2">
      <c r="A4013" s="89">
        <f t="shared" si="1829"/>
        <v>48782</v>
      </c>
      <c r="B4013" s="105">
        <f t="shared" si="1813"/>
        <v>708.50511118999998</v>
      </c>
      <c r="C4013" s="90">
        <f t="shared" si="1814"/>
        <v>405.59859512999998</v>
      </c>
      <c r="D4013" s="91">
        <f t="shared" si="1815"/>
        <v>7245.38</v>
      </c>
      <c r="E4013" s="92">
        <f t="shared" si="1816"/>
        <v>7276.54</v>
      </c>
      <c r="F4013" s="93">
        <f t="shared" si="1817"/>
        <v>45763</v>
      </c>
      <c r="G4013" s="94">
        <f t="shared" si="1818"/>
        <v>4.3006716003852752E-3</v>
      </c>
      <c r="H4013" s="95">
        <f t="shared" si="1810"/>
        <v>48806</v>
      </c>
      <c r="I4013" s="95">
        <f t="shared" si="1819"/>
        <v>48806</v>
      </c>
      <c r="J4013" s="96">
        <f t="shared" si="1811"/>
        <v>21</v>
      </c>
      <c r="K4013" s="96">
        <f t="shared" si="1812"/>
        <v>5</v>
      </c>
      <c r="L4013" s="8">
        <f t="shared" si="1830"/>
        <v>1.0010222900000001</v>
      </c>
      <c r="M4013" s="97">
        <f t="shared" si="1820"/>
        <v>1.0043006699999999</v>
      </c>
      <c r="N4013" s="97">
        <f t="shared" si="1821"/>
        <v>1.7411815851670374</v>
      </c>
      <c r="O4013" s="90">
        <f t="shared" si="1822"/>
        <v>1.7429615700000001</v>
      </c>
      <c r="P4013" s="90">
        <f t="shared" si="1823"/>
        <v>706.94276415000002</v>
      </c>
      <c r="Q4013" s="98">
        <f t="shared" si="1835"/>
        <v>0</v>
      </c>
      <c r="R4013" s="7">
        <f t="shared" si="1831"/>
        <v>0</v>
      </c>
      <c r="S4013" s="90">
        <f t="shared" si="1824"/>
        <v>0</v>
      </c>
      <c r="T4013" s="99">
        <f t="shared" si="1832"/>
        <v>0.117687</v>
      </c>
      <c r="U4013" s="98">
        <f t="shared" si="1825"/>
        <v>5</v>
      </c>
      <c r="V4013" s="98">
        <v>252</v>
      </c>
      <c r="W4013" s="97">
        <f t="shared" si="1826"/>
        <v>1.002210005</v>
      </c>
      <c r="X4013" s="90">
        <f t="shared" si="1827"/>
        <v>1.5623470399999999</v>
      </c>
      <c r="Y4013" s="90">
        <f t="shared" si="1828"/>
        <v>0</v>
      </c>
      <c r="Z4013" s="100" t="str">
        <f t="shared" si="1833"/>
        <v>A+J=</v>
      </c>
      <c r="AA4013" s="95">
        <f t="shared" si="1834"/>
        <v>48806</v>
      </c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4"/>
      <c r="DP4013" s="1"/>
      <c r="DQ4013" s="1"/>
      <c r="DR4013" s="1"/>
      <c r="DS4013" s="1"/>
      <c r="DT4013" s="1"/>
      <c r="DU4013" s="1"/>
    </row>
    <row r="4014" spans="1:125" ht="12.75" x14ac:dyDescent="0.2">
      <c r="A4014" s="89">
        <f t="shared" si="1829"/>
        <v>48783</v>
      </c>
      <c r="B4014" s="105">
        <f t="shared" si="1813"/>
        <v>708.96286452000004</v>
      </c>
      <c r="C4014" s="90">
        <f t="shared" si="1814"/>
        <v>405.59859512999998</v>
      </c>
      <c r="D4014" s="91">
        <f t="shared" si="1815"/>
        <v>7245.38</v>
      </c>
      <c r="E4014" s="92">
        <f t="shared" si="1816"/>
        <v>7276.54</v>
      </c>
      <c r="F4014" s="93">
        <f t="shared" si="1817"/>
        <v>45763</v>
      </c>
      <c r="G4014" s="94">
        <f t="shared" si="1818"/>
        <v>4.3006716003852752E-3</v>
      </c>
      <c r="H4014" s="95">
        <f t="shared" si="1810"/>
        <v>48806</v>
      </c>
      <c r="I4014" s="95">
        <f t="shared" si="1819"/>
        <v>48806</v>
      </c>
      <c r="J4014" s="96">
        <f t="shared" si="1811"/>
        <v>21</v>
      </c>
      <c r="K4014" s="96">
        <f t="shared" si="1812"/>
        <v>6</v>
      </c>
      <c r="L4014" s="8">
        <f t="shared" si="1830"/>
        <v>1.0012268799999999</v>
      </c>
      <c r="M4014" s="97">
        <f t="shared" si="1820"/>
        <v>1.0043006699999999</v>
      </c>
      <c r="N4014" s="97">
        <f t="shared" si="1821"/>
        <v>1.7411815851670374</v>
      </c>
      <c r="O4014" s="90">
        <f t="shared" si="1822"/>
        <v>1.7433178</v>
      </c>
      <c r="P4014" s="90">
        <f t="shared" si="1823"/>
        <v>707.08725054000001</v>
      </c>
      <c r="Q4014" s="98">
        <f t="shared" si="1835"/>
        <v>0</v>
      </c>
      <c r="R4014" s="7">
        <f t="shared" si="1831"/>
        <v>0</v>
      </c>
      <c r="S4014" s="90">
        <f t="shared" si="1824"/>
        <v>0</v>
      </c>
      <c r="T4014" s="99">
        <f t="shared" si="1832"/>
        <v>0.117687</v>
      </c>
      <c r="U4014" s="98">
        <f t="shared" si="1825"/>
        <v>6</v>
      </c>
      <c r="V4014" s="98">
        <v>252</v>
      </c>
      <c r="W4014" s="97">
        <f t="shared" si="1826"/>
        <v>1.002652592</v>
      </c>
      <c r="X4014" s="90">
        <f t="shared" si="1827"/>
        <v>1.87561398</v>
      </c>
      <c r="Y4014" s="90">
        <f t="shared" si="1828"/>
        <v>0</v>
      </c>
      <c r="Z4014" s="100" t="str">
        <f t="shared" si="1833"/>
        <v>A+J=</v>
      </c>
      <c r="AA4014" s="95">
        <f t="shared" si="1834"/>
        <v>48806</v>
      </c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4"/>
      <c r="DP4014" s="1"/>
      <c r="DQ4014" s="1"/>
      <c r="DR4014" s="1"/>
      <c r="DS4014" s="1"/>
      <c r="DT4014" s="1"/>
      <c r="DU4014" s="1"/>
    </row>
    <row r="4015" spans="1:125" ht="12.75" x14ac:dyDescent="0.2">
      <c r="A4015" s="89">
        <f t="shared" si="1829"/>
        <v>48784</v>
      </c>
      <c r="B4015" s="105">
        <f t="shared" si="1813"/>
        <v>708.96286452000004</v>
      </c>
      <c r="C4015" s="90">
        <f t="shared" si="1814"/>
        <v>405.59859512999998</v>
      </c>
      <c r="D4015" s="91">
        <f t="shared" si="1815"/>
        <v>7245.38</v>
      </c>
      <c r="E4015" s="92">
        <f t="shared" si="1816"/>
        <v>7276.54</v>
      </c>
      <c r="F4015" s="93">
        <f t="shared" si="1817"/>
        <v>45763</v>
      </c>
      <c r="G4015" s="94">
        <f t="shared" si="1818"/>
        <v>4.3006716003852752E-3</v>
      </c>
      <c r="H4015" s="95">
        <f t="shared" si="1810"/>
        <v>48806</v>
      </c>
      <c r="I4015" s="95">
        <f t="shared" si="1819"/>
        <v>48806</v>
      </c>
      <c r="J4015" s="96">
        <f t="shared" si="1811"/>
        <v>21</v>
      </c>
      <c r="K4015" s="96">
        <f t="shared" si="1812"/>
        <v>6</v>
      </c>
      <c r="L4015" s="8">
        <f t="shared" si="1830"/>
        <v>1.0012268799999999</v>
      </c>
      <c r="M4015" s="97">
        <f t="shared" si="1820"/>
        <v>1.0043006699999999</v>
      </c>
      <c r="N4015" s="97">
        <f t="shared" si="1821"/>
        <v>1.7411815851670374</v>
      </c>
      <c r="O4015" s="90">
        <f t="shared" si="1822"/>
        <v>1.7433178</v>
      </c>
      <c r="P4015" s="90">
        <f t="shared" si="1823"/>
        <v>707.08725054000001</v>
      </c>
      <c r="Q4015" s="98">
        <f t="shared" si="1835"/>
        <v>0</v>
      </c>
      <c r="R4015" s="7">
        <f t="shared" si="1831"/>
        <v>0</v>
      </c>
      <c r="S4015" s="90">
        <f t="shared" si="1824"/>
        <v>0</v>
      </c>
      <c r="T4015" s="99">
        <f t="shared" si="1832"/>
        <v>0.117687</v>
      </c>
      <c r="U4015" s="98">
        <f t="shared" si="1825"/>
        <v>6</v>
      </c>
      <c r="V4015" s="98">
        <v>252</v>
      </c>
      <c r="W4015" s="97">
        <f t="shared" si="1826"/>
        <v>1.002652592</v>
      </c>
      <c r="X4015" s="90">
        <f t="shared" si="1827"/>
        <v>1.87561398</v>
      </c>
      <c r="Y4015" s="90">
        <f t="shared" si="1828"/>
        <v>0</v>
      </c>
      <c r="Z4015" s="100" t="str">
        <f t="shared" si="1833"/>
        <v>A+J=</v>
      </c>
      <c r="AA4015" s="95">
        <f t="shared" si="1834"/>
        <v>48806</v>
      </c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4"/>
      <c r="DP4015" s="1"/>
      <c r="DQ4015" s="1"/>
      <c r="DR4015" s="1"/>
      <c r="DS4015" s="1"/>
      <c r="DT4015" s="1"/>
      <c r="DU4015" s="1"/>
    </row>
    <row r="4016" spans="1:125" ht="12.75" x14ac:dyDescent="0.2">
      <c r="A4016" s="89">
        <f t="shared" si="1829"/>
        <v>48785</v>
      </c>
      <c r="B4016" s="105">
        <f t="shared" si="1813"/>
        <v>708.96286452000004</v>
      </c>
      <c r="C4016" s="90">
        <f t="shared" si="1814"/>
        <v>405.59859512999998</v>
      </c>
      <c r="D4016" s="91">
        <f t="shared" si="1815"/>
        <v>7245.38</v>
      </c>
      <c r="E4016" s="92">
        <f t="shared" si="1816"/>
        <v>7276.54</v>
      </c>
      <c r="F4016" s="93">
        <f t="shared" si="1817"/>
        <v>45763</v>
      </c>
      <c r="G4016" s="94">
        <f t="shared" si="1818"/>
        <v>4.3006716003852752E-3</v>
      </c>
      <c r="H4016" s="95">
        <f t="shared" si="1810"/>
        <v>48806</v>
      </c>
      <c r="I4016" s="95">
        <f t="shared" si="1819"/>
        <v>48806</v>
      </c>
      <c r="J4016" s="96">
        <f t="shared" si="1811"/>
        <v>21</v>
      </c>
      <c r="K4016" s="96">
        <f t="shared" si="1812"/>
        <v>6</v>
      </c>
      <c r="L4016" s="8">
        <f t="shared" si="1830"/>
        <v>1.0012268799999999</v>
      </c>
      <c r="M4016" s="97">
        <f t="shared" si="1820"/>
        <v>1.0043006699999999</v>
      </c>
      <c r="N4016" s="97">
        <f t="shared" si="1821"/>
        <v>1.7411815851670374</v>
      </c>
      <c r="O4016" s="90">
        <f t="shared" si="1822"/>
        <v>1.7433178</v>
      </c>
      <c r="P4016" s="90">
        <f t="shared" si="1823"/>
        <v>707.08725054000001</v>
      </c>
      <c r="Q4016" s="98">
        <f t="shared" si="1835"/>
        <v>0</v>
      </c>
      <c r="R4016" s="7">
        <f t="shared" si="1831"/>
        <v>0</v>
      </c>
      <c r="S4016" s="90">
        <f t="shared" si="1824"/>
        <v>0</v>
      </c>
      <c r="T4016" s="99">
        <f t="shared" si="1832"/>
        <v>0.117687</v>
      </c>
      <c r="U4016" s="98">
        <f t="shared" si="1825"/>
        <v>6</v>
      </c>
      <c r="V4016" s="98">
        <v>252</v>
      </c>
      <c r="W4016" s="97">
        <f t="shared" si="1826"/>
        <v>1.002652592</v>
      </c>
      <c r="X4016" s="90">
        <f t="shared" si="1827"/>
        <v>1.87561398</v>
      </c>
      <c r="Y4016" s="90">
        <f t="shared" si="1828"/>
        <v>0</v>
      </c>
      <c r="Z4016" s="100" t="str">
        <f t="shared" si="1833"/>
        <v>A+J=</v>
      </c>
      <c r="AA4016" s="95">
        <f t="shared" si="1834"/>
        <v>48806</v>
      </c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4"/>
      <c r="DP4016" s="1"/>
      <c r="DQ4016" s="1"/>
      <c r="DR4016" s="1"/>
      <c r="DS4016" s="1"/>
      <c r="DT4016" s="1"/>
      <c r="DU4016" s="1"/>
    </row>
    <row r="4017" spans="1:125" ht="12.75" x14ac:dyDescent="0.2">
      <c r="A4017" s="89">
        <f t="shared" si="1829"/>
        <v>48786</v>
      </c>
      <c r="B4017" s="105">
        <f t="shared" si="1813"/>
        <v>709.42090399999995</v>
      </c>
      <c r="C4017" s="90">
        <f t="shared" si="1814"/>
        <v>405.59859512999998</v>
      </c>
      <c r="D4017" s="91">
        <f t="shared" si="1815"/>
        <v>7245.38</v>
      </c>
      <c r="E4017" s="92">
        <f t="shared" si="1816"/>
        <v>7276.54</v>
      </c>
      <c r="F4017" s="93">
        <f t="shared" si="1817"/>
        <v>45763</v>
      </c>
      <c r="G4017" s="94">
        <f t="shared" si="1818"/>
        <v>4.3006716003852752E-3</v>
      </c>
      <c r="H4017" s="95">
        <f t="shared" si="1810"/>
        <v>48806</v>
      </c>
      <c r="I4017" s="95">
        <f t="shared" si="1819"/>
        <v>48806</v>
      </c>
      <c r="J4017" s="96">
        <f t="shared" si="1811"/>
        <v>21</v>
      </c>
      <c r="K4017" s="96">
        <f t="shared" si="1812"/>
        <v>7</v>
      </c>
      <c r="L4017" s="8">
        <f t="shared" si="1830"/>
        <v>1.0014315</v>
      </c>
      <c r="M4017" s="97">
        <f t="shared" si="1820"/>
        <v>1.0043006699999999</v>
      </c>
      <c r="N4017" s="97">
        <f t="shared" si="1821"/>
        <v>1.7411815851670374</v>
      </c>
      <c r="O4017" s="90">
        <f t="shared" si="1822"/>
        <v>1.7436740799999999</v>
      </c>
      <c r="P4017" s="90">
        <f t="shared" si="1823"/>
        <v>707.23175720999996</v>
      </c>
      <c r="Q4017" s="98">
        <f t="shared" si="1835"/>
        <v>0</v>
      </c>
      <c r="R4017" s="7">
        <f t="shared" si="1831"/>
        <v>0</v>
      </c>
      <c r="S4017" s="90">
        <f t="shared" si="1824"/>
        <v>0</v>
      </c>
      <c r="T4017" s="99">
        <f t="shared" si="1832"/>
        <v>0.117687</v>
      </c>
      <c r="U4017" s="98">
        <f t="shared" si="1825"/>
        <v>7</v>
      </c>
      <c r="V4017" s="98">
        <v>252</v>
      </c>
      <c r="W4017" s="97">
        <f t="shared" si="1826"/>
        <v>1.0030953739999999</v>
      </c>
      <c r="X4017" s="90">
        <f t="shared" si="1827"/>
        <v>2.1891467900000001</v>
      </c>
      <c r="Y4017" s="90">
        <f t="shared" si="1828"/>
        <v>0</v>
      </c>
      <c r="Z4017" s="100" t="str">
        <f t="shared" si="1833"/>
        <v>A+J=</v>
      </c>
      <c r="AA4017" s="95">
        <f t="shared" si="1834"/>
        <v>48806</v>
      </c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4"/>
      <c r="DP4017" s="1"/>
      <c r="DQ4017" s="1"/>
      <c r="DR4017" s="1"/>
      <c r="DS4017" s="1"/>
      <c r="DT4017" s="1"/>
      <c r="DU4017" s="1"/>
    </row>
    <row r="4018" spans="1:125" ht="12.75" x14ac:dyDescent="0.2">
      <c r="A4018" s="89">
        <f t="shared" si="1829"/>
        <v>48787</v>
      </c>
      <c r="B4018" s="105">
        <f t="shared" si="1813"/>
        <v>709.87924671999997</v>
      </c>
      <c r="C4018" s="90">
        <f t="shared" si="1814"/>
        <v>405.59859512999998</v>
      </c>
      <c r="D4018" s="91">
        <f t="shared" si="1815"/>
        <v>7245.38</v>
      </c>
      <c r="E4018" s="92">
        <f t="shared" si="1816"/>
        <v>7276.54</v>
      </c>
      <c r="F4018" s="93">
        <f t="shared" si="1817"/>
        <v>45763</v>
      </c>
      <c r="G4018" s="94">
        <f t="shared" si="1818"/>
        <v>4.3006716003852752E-3</v>
      </c>
      <c r="H4018" s="95">
        <f t="shared" si="1810"/>
        <v>48806</v>
      </c>
      <c r="I4018" s="95">
        <f t="shared" si="1819"/>
        <v>48806</v>
      </c>
      <c r="J4018" s="96">
        <f t="shared" si="1811"/>
        <v>21</v>
      </c>
      <c r="K4018" s="96">
        <f t="shared" si="1812"/>
        <v>8</v>
      </c>
      <c r="L4018" s="8">
        <f t="shared" si="1830"/>
        <v>1.00163617</v>
      </c>
      <c r="M4018" s="97">
        <f t="shared" si="1820"/>
        <v>1.0043006699999999</v>
      </c>
      <c r="N4018" s="97">
        <f t="shared" si="1821"/>
        <v>1.7411815851670374</v>
      </c>
      <c r="O4018" s="90">
        <f t="shared" si="1822"/>
        <v>1.7440304499999999</v>
      </c>
      <c r="P4018" s="90">
        <f t="shared" si="1823"/>
        <v>707.37630037999998</v>
      </c>
      <c r="Q4018" s="98">
        <f t="shared" si="1835"/>
        <v>0</v>
      </c>
      <c r="R4018" s="7">
        <f t="shared" si="1831"/>
        <v>0</v>
      </c>
      <c r="S4018" s="90">
        <f t="shared" si="1824"/>
        <v>0</v>
      </c>
      <c r="T4018" s="99">
        <f t="shared" si="1832"/>
        <v>0.117687</v>
      </c>
      <c r="U4018" s="98">
        <f t="shared" si="1825"/>
        <v>8</v>
      </c>
      <c r="V4018" s="98">
        <v>252</v>
      </c>
      <c r="W4018" s="97">
        <f t="shared" si="1826"/>
        <v>1.0035383520000001</v>
      </c>
      <c r="X4018" s="90">
        <f t="shared" si="1827"/>
        <v>2.5029463399999998</v>
      </c>
      <c r="Y4018" s="90">
        <f t="shared" si="1828"/>
        <v>0</v>
      </c>
      <c r="Z4018" s="100" t="str">
        <f t="shared" si="1833"/>
        <v>A+J=</v>
      </c>
      <c r="AA4018" s="95">
        <f t="shared" si="1834"/>
        <v>48806</v>
      </c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4"/>
      <c r="DP4018" s="1"/>
      <c r="DQ4018" s="1"/>
      <c r="DR4018" s="1"/>
      <c r="DS4018" s="1"/>
      <c r="DT4018" s="1"/>
      <c r="DU4018" s="1"/>
    </row>
    <row r="4019" spans="1:125" ht="12.75" x14ac:dyDescent="0.2">
      <c r="A4019" s="89">
        <f t="shared" si="1829"/>
        <v>48788</v>
      </c>
      <c r="B4019" s="105">
        <f t="shared" si="1813"/>
        <v>710.33788468</v>
      </c>
      <c r="C4019" s="90">
        <f t="shared" si="1814"/>
        <v>405.59859512999998</v>
      </c>
      <c r="D4019" s="91">
        <f t="shared" si="1815"/>
        <v>7245.38</v>
      </c>
      <c r="E4019" s="92">
        <f t="shared" si="1816"/>
        <v>7276.54</v>
      </c>
      <c r="F4019" s="93">
        <f t="shared" si="1817"/>
        <v>45763</v>
      </c>
      <c r="G4019" s="94">
        <f t="shared" si="1818"/>
        <v>4.3006716003852752E-3</v>
      </c>
      <c r="H4019" s="95">
        <f t="shared" si="1810"/>
        <v>48806</v>
      </c>
      <c r="I4019" s="95">
        <f t="shared" si="1819"/>
        <v>48806</v>
      </c>
      <c r="J4019" s="96">
        <f t="shared" si="1811"/>
        <v>21</v>
      </c>
      <c r="K4019" s="96">
        <f t="shared" si="1812"/>
        <v>9</v>
      </c>
      <c r="L4019" s="8">
        <f t="shared" si="1830"/>
        <v>1.00184088</v>
      </c>
      <c r="M4019" s="97">
        <f t="shared" si="1820"/>
        <v>1.0043006699999999</v>
      </c>
      <c r="N4019" s="97">
        <f t="shared" si="1821"/>
        <v>1.7411815851670374</v>
      </c>
      <c r="O4019" s="90">
        <f t="shared" si="1822"/>
        <v>1.7443868899999999</v>
      </c>
      <c r="P4019" s="90">
        <f t="shared" si="1823"/>
        <v>707.52087194000001</v>
      </c>
      <c r="Q4019" s="98">
        <f t="shared" si="1835"/>
        <v>0</v>
      </c>
      <c r="R4019" s="7">
        <f t="shared" si="1831"/>
        <v>0</v>
      </c>
      <c r="S4019" s="90">
        <f t="shared" si="1824"/>
        <v>0</v>
      </c>
      <c r="T4019" s="99">
        <f t="shared" si="1832"/>
        <v>0.117687</v>
      </c>
      <c r="U4019" s="98">
        <f t="shared" si="1825"/>
        <v>9</v>
      </c>
      <c r="V4019" s="98">
        <v>252</v>
      </c>
      <c r="W4019" s="97">
        <f t="shared" si="1826"/>
        <v>1.003981526</v>
      </c>
      <c r="X4019" s="90">
        <f t="shared" si="1827"/>
        <v>2.81701274</v>
      </c>
      <c r="Y4019" s="90">
        <f t="shared" si="1828"/>
        <v>0</v>
      </c>
      <c r="Z4019" s="100" t="str">
        <f t="shared" si="1833"/>
        <v>A+J=</v>
      </c>
      <c r="AA4019" s="95">
        <f t="shared" si="1834"/>
        <v>48806</v>
      </c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4"/>
      <c r="DP4019" s="1"/>
      <c r="DQ4019" s="1"/>
      <c r="DR4019" s="1"/>
      <c r="DS4019" s="1"/>
      <c r="DT4019" s="1"/>
      <c r="DU4019" s="1"/>
    </row>
    <row r="4020" spans="1:125" ht="12.75" x14ac:dyDescent="0.2">
      <c r="A4020" s="89">
        <f t="shared" si="1829"/>
        <v>48789</v>
      </c>
      <c r="B4020" s="105">
        <f t="shared" si="1813"/>
        <v>710.79681323</v>
      </c>
      <c r="C4020" s="90">
        <f t="shared" si="1814"/>
        <v>405.59859512999998</v>
      </c>
      <c r="D4020" s="91">
        <f t="shared" si="1815"/>
        <v>7245.38</v>
      </c>
      <c r="E4020" s="92">
        <f t="shared" si="1816"/>
        <v>7276.54</v>
      </c>
      <c r="F4020" s="93">
        <f t="shared" si="1817"/>
        <v>45763</v>
      </c>
      <c r="G4020" s="94">
        <f t="shared" si="1818"/>
        <v>4.3006716003852752E-3</v>
      </c>
      <c r="H4020" s="95">
        <f t="shared" si="1810"/>
        <v>48806</v>
      </c>
      <c r="I4020" s="95">
        <f t="shared" si="1819"/>
        <v>48806</v>
      </c>
      <c r="J4020" s="96">
        <f t="shared" si="1811"/>
        <v>21</v>
      </c>
      <c r="K4020" s="96">
        <f t="shared" si="1812"/>
        <v>10</v>
      </c>
      <c r="L4020" s="8">
        <f t="shared" si="1830"/>
        <v>1.00204563</v>
      </c>
      <c r="M4020" s="97">
        <f t="shared" si="1820"/>
        <v>1.0043006699999999</v>
      </c>
      <c r="N4020" s="97">
        <f t="shared" si="1821"/>
        <v>1.7411815851670374</v>
      </c>
      <c r="O4020" s="90">
        <f t="shared" si="1822"/>
        <v>1.74474339</v>
      </c>
      <c r="P4020" s="90">
        <f t="shared" si="1823"/>
        <v>707.66546784000002</v>
      </c>
      <c r="Q4020" s="98">
        <f t="shared" si="1835"/>
        <v>0</v>
      </c>
      <c r="R4020" s="7">
        <f t="shared" si="1831"/>
        <v>0</v>
      </c>
      <c r="S4020" s="90">
        <f t="shared" si="1824"/>
        <v>0</v>
      </c>
      <c r="T4020" s="99">
        <f t="shared" si="1832"/>
        <v>0.117687</v>
      </c>
      <c r="U4020" s="98">
        <f t="shared" si="1825"/>
        <v>10</v>
      </c>
      <c r="V4020" s="98">
        <v>252</v>
      </c>
      <c r="W4020" s="97">
        <f t="shared" si="1826"/>
        <v>1.0044248950000001</v>
      </c>
      <c r="X4020" s="90">
        <f t="shared" si="1827"/>
        <v>3.1313453899999999</v>
      </c>
      <c r="Y4020" s="90">
        <f t="shared" si="1828"/>
        <v>0</v>
      </c>
      <c r="Z4020" s="100" t="str">
        <f t="shared" si="1833"/>
        <v>A+J=</v>
      </c>
      <c r="AA4020" s="95">
        <f t="shared" si="1834"/>
        <v>48806</v>
      </c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4"/>
      <c r="DP4020" s="1"/>
      <c r="DQ4020" s="1"/>
      <c r="DR4020" s="1"/>
      <c r="DS4020" s="1"/>
      <c r="DT4020" s="1"/>
      <c r="DU4020" s="1"/>
    </row>
    <row r="4021" spans="1:125" ht="12.75" x14ac:dyDescent="0.2">
      <c r="A4021" s="89">
        <f t="shared" si="1829"/>
        <v>48790</v>
      </c>
      <c r="B4021" s="105">
        <f t="shared" si="1813"/>
        <v>711.25604948</v>
      </c>
      <c r="C4021" s="90">
        <f t="shared" si="1814"/>
        <v>405.59859512999998</v>
      </c>
      <c r="D4021" s="91">
        <f t="shared" si="1815"/>
        <v>7245.38</v>
      </c>
      <c r="E4021" s="92">
        <f t="shared" si="1816"/>
        <v>7276.54</v>
      </c>
      <c r="F4021" s="93">
        <f t="shared" si="1817"/>
        <v>45763</v>
      </c>
      <c r="G4021" s="94">
        <f t="shared" si="1818"/>
        <v>4.3006716003852752E-3</v>
      </c>
      <c r="H4021" s="95">
        <f t="shared" si="1810"/>
        <v>48806</v>
      </c>
      <c r="I4021" s="95">
        <f t="shared" si="1819"/>
        <v>48806</v>
      </c>
      <c r="J4021" s="96">
        <f t="shared" si="1811"/>
        <v>21</v>
      </c>
      <c r="K4021" s="96">
        <f t="shared" si="1812"/>
        <v>11</v>
      </c>
      <c r="L4021" s="8">
        <f t="shared" si="1830"/>
        <v>1.0022504299999999</v>
      </c>
      <c r="M4021" s="97">
        <f t="shared" si="1820"/>
        <v>1.0043006699999999</v>
      </c>
      <c r="N4021" s="97">
        <f t="shared" si="1821"/>
        <v>1.7411815851670374</v>
      </c>
      <c r="O4021" s="90">
        <f t="shared" si="1822"/>
        <v>1.7450999899999999</v>
      </c>
      <c r="P4021" s="90">
        <f t="shared" si="1823"/>
        <v>707.81010430000003</v>
      </c>
      <c r="Q4021" s="98">
        <f t="shared" si="1835"/>
        <v>0</v>
      </c>
      <c r="R4021" s="7">
        <f t="shared" si="1831"/>
        <v>0</v>
      </c>
      <c r="S4021" s="90">
        <f t="shared" si="1824"/>
        <v>0</v>
      </c>
      <c r="T4021" s="99">
        <f t="shared" si="1832"/>
        <v>0.117687</v>
      </c>
      <c r="U4021" s="98">
        <f t="shared" si="1825"/>
        <v>11</v>
      </c>
      <c r="V4021" s="98">
        <v>252</v>
      </c>
      <c r="W4021" s="97">
        <f t="shared" si="1826"/>
        <v>1.00486846</v>
      </c>
      <c r="X4021" s="90">
        <f t="shared" si="1827"/>
        <v>3.4459451799999998</v>
      </c>
      <c r="Y4021" s="90">
        <f t="shared" si="1828"/>
        <v>0</v>
      </c>
      <c r="Z4021" s="100" t="str">
        <f t="shared" si="1833"/>
        <v>A+J=</v>
      </c>
      <c r="AA4021" s="95">
        <f t="shared" si="1834"/>
        <v>48806</v>
      </c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4"/>
      <c r="DP4021" s="1"/>
      <c r="DQ4021" s="1"/>
      <c r="DR4021" s="1"/>
      <c r="DS4021" s="1"/>
      <c r="DT4021" s="1"/>
      <c r="DU4021" s="1"/>
    </row>
    <row r="4022" spans="1:125" ht="12.75" x14ac:dyDescent="0.2">
      <c r="A4022" s="89">
        <f t="shared" si="1829"/>
        <v>48791</v>
      </c>
      <c r="B4022" s="105">
        <f t="shared" si="1813"/>
        <v>711.25604948</v>
      </c>
      <c r="C4022" s="90">
        <f t="shared" si="1814"/>
        <v>405.59859512999998</v>
      </c>
      <c r="D4022" s="91">
        <f t="shared" si="1815"/>
        <v>7245.38</v>
      </c>
      <c r="E4022" s="92">
        <f t="shared" si="1816"/>
        <v>7276.54</v>
      </c>
      <c r="F4022" s="93">
        <f t="shared" si="1817"/>
        <v>45763</v>
      </c>
      <c r="G4022" s="94">
        <f t="shared" si="1818"/>
        <v>4.3006716003852752E-3</v>
      </c>
      <c r="H4022" s="95">
        <f t="shared" ref="H4022:H4085" si="1836">IF(DAY(A4022)=15,VLOOKUP(A4022,AH$169:AM$459,4),H4021)</f>
        <v>48806</v>
      </c>
      <c r="I4022" s="95">
        <f t="shared" si="1819"/>
        <v>48806</v>
      </c>
      <c r="J4022" s="96">
        <f t="shared" ref="J4022:J4085" si="1837">IF(I4022=I4021,J4021,NETWORKDAYS(I4021,I4022,$AD$169:$AD$511)-1)</f>
        <v>21</v>
      </c>
      <c r="K4022" s="96">
        <f t="shared" ref="K4022:K4085" si="1838">(J4022-(NETWORKDAYS(A4022,I4022,AD$169:AD$511)-1))</f>
        <v>11</v>
      </c>
      <c r="L4022" s="8">
        <f t="shared" si="1830"/>
        <v>1.0022504299999999</v>
      </c>
      <c r="M4022" s="97">
        <f t="shared" si="1820"/>
        <v>1.0043006699999999</v>
      </c>
      <c r="N4022" s="97">
        <f t="shared" si="1821"/>
        <v>1.7411815851670374</v>
      </c>
      <c r="O4022" s="90">
        <f t="shared" si="1822"/>
        <v>1.7450999899999999</v>
      </c>
      <c r="P4022" s="90">
        <f t="shared" si="1823"/>
        <v>707.81010430000003</v>
      </c>
      <c r="Q4022" s="98">
        <f t="shared" si="1835"/>
        <v>0</v>
      </c>
      <c r="R4022" s="7">
        <f t="shared" si="1831"/>
        <v>0</v>
      </c>
      <c r="S4022" s="90">
        <f t="shared" si="1824"/>
        <v>0</v>
      </c>
      <c r="T4022" s="99">
        <f t="shared" si="1832"/>
        <v>0.117687</v>
      </c>
      <c r="U4022" s="98">
        <f t="shared" si="1825"/>
        <v>11</v>
      </c>
      <c r="V4022" s="98">
        <v>252</v>
      </c>
      <c r="W4022" s="97">
        <f t="shared" si="1826"/>
        <v>1.00486846</v>
      </c>
      <c r="X4022" s="90">
        <f t="shared" si="1827"/>
        <v>3.4459451799999998</v>
      </c>
      <c r="Y4022" s="90">
        <f t="shared" si="1828"/>
        <v>0</v>
      </c>
      <c r="Z4022" s="100" t="str">
        <f t="shared" si="1833"/>
        <v>A+J=</v>
      </c>
      <c r="AA4022" s="95">
        <f t="shared" si="1834"/>
        <v>48806</v>
      </c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4"/>
      <c r="DP4022" s="1"/>
      <c r="DQ4022" s="1"/>
      <c r="DR4022" s="1"/>
      <c r="DS4022" s="1"/>
      <c r="DT4022" s="1"/>
      <c r="DU4022" s="1"/>
    </row>
    <row r="4023" spans="1:125" ht="12.75" x14ac:dyDescent="0.2">
      <c r="A4023" s="89">
        <f t="shared" si="1829"/>
        <v>48792</v>
      </c>
      <c r="B4023" s="105">
        <f t="shared" si="1813"/>
        <v>711.25604948</v>
      </c>
      <c r="C4023" s="90">
        <f t="shared" si="1814"/>
        <v>405.59859512999998</v>
      </c>
      <c r="D4023" s="91">
        <f t="shared" si="1815"/>
        <v>7245.38</v>
      </c>
      <c r="E4023" s="92">
        <f t="shared" si="1816"/>
        <v>7276.54</v>
      </c>
      <c r="F4023" s="93">
        <f t="shared" si="1817"/>
        <v>45763</v>
      </c>
      <c r="G4023" s="94">
        <f t="shared" si="1818"/>
        <v>4.3006716003852752E-3</v>
      </c>
      <c r="H4023" s="95">
        <f t="shared" si="1836"/>
        <v>48806</v>
      </c>
      <c r="I4023" s="95">
        <f t="shared" si="1819"/>
        <v>48806</v>
      </c>
      <c r="J4023" s="96">
        <f t="shared" si="1837"/>
        <v>21</v>
      </c>
      <c r="K4023" s="96">
        <f t="shared" si="1838"/>
        <v>11</v>
      </c>
      <c r="L4023" s="8">
        <f t="shared" si="1830"/>
        <v>1.0022504299999999</v>
      </c>
      <c r="M4023" s="97">
        <f t="shared" si="1820"/>
        <v>1.0043006699999999</v>
      </c>
      <c r="N4023" s="97">
        <f t="shared" si="1821"/>
        <v>1.7411815851670374</v>
      </c>
      <c r="O4023" s="90">
        <f t="shared" si="1822"/>
        <v>1.7450999899999999</v>
      </c>
      <c r="P4023" s="90">
        <f t="shared" si="1823"/>
        <v>707.81010430000003</v>
      </c>
      <c r="Q4023" s="98">
        <f t="shared" si="1835"/>
        <v>0</v>
      </c>
      <c r="R4023" s="7">
        <f t="shared" si="1831"/>
        <v>0</v>
      </c>
      <c r="S4023" s="90">
        <f t="shared" si="1824"/>
        <v>0</v>
      </c>
      <c r="T4023" s="99">
        <f t="shared" si="1832"/>
        <v>0.117687</v>
      </c>
      <c r="U4023" s="98">
        <f t="shared" si="1825"/>
        <v>11</v>
      </c>
      <c r="V4023" s="98">
        <v>252</v>
      </c>
      <c r="W4023" s="97">
        <f t="shared" si="1826"/>
        <v>1.00486846</v>
      </c>
      <c r="X4023" s="90">
        <f t="shared" si="1827"/>
        <v>3.4459451799999998</v>
      </c>
      <c r="Y4023" s="90">
        <f t="shared" si="1828"/>
        <v>0</v>
      </c>
      <c r="Z4023" s="100" t="str">
        <f t="shared" si="1833"/>
        <v>A+J=</v>
      </c>
      <c r="AA4023" s="95">
        <f t="shared" si="1834"/>
        <v>48806</v>
      </c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4"/>
      <c r="DP4023" s="1"/>
      <c r="DQ4023" s="1"/>
      <c r="DR4023" s="1"/>
      <c r="DS4023" s="1"/>
      <c r="DT4023" s="1"/>
      <c r="DU4023" s="1"/>
    </row>
    <row r="4024" spans="1:125" ht="12.75" x14ac:dyDescent="0.2">
      <c r="A4024" s="89">
        <f t="shared" si="1829"/>
        <v>48793</v>
      </c>
      <c r="B4024" s="105">
        <f t="shared" ref="B4024:B4087" si="1839">(P4024+X4024)</f>
        <v>711.71556909999993</v>
      </c>
      <c r="C4024" s="90">
        <f t="shared" ref="C4024:C4087" si="1840">TRUNC(IF(Q4023&gt;0,VLOOKUP(A4023,$AD$21:$AE$123,2),C4023),8)</f>
        <v>405.59859512999998</v>
      </c>
      <c r="D4024" s="91">
        <f t="shared" ref="D4024:D4087" si="1841">IF(E4024=E4023,D4023,E4023)</f>
        <v>7245.38</v>
      </c>
      <c r="E4024" s="92">
        <f t="shared" ref="E4024:E4087" si="1842">IF(K4024=1,VLOOKUP(A4023,AP$19:AR$142,3),E4023)</f>
        <v>7276.54</v>
      </c>
      <c r="F4024" s="93">
        <f t="shared" ref="F4024:F4087" si="1843">IF(D4024=D4023,F4023,A4024)</f>
        <v>45763</v>
      </c>
      <c r="G4024" s="94">
        <f t="shared" ref="G4024:G4087" si="1844">(E4024/D4024)-1</f>
        <v>4.3006716003852752E-3</v>
      </c>
      <c r="H4024" s="95">
        <f t="shared" si="1836"/>
        <v>48806</v>
      </c>
      <c r="I4024" s="95">
        <f t="shared" ref="I4024:I4087" si="1845">IF(A4024&gt;I4023,H4024,I4023)</f>
        <v>48806</v>
      </c>
      <c r="J4024" s="96">
        <f t="shared" si="1837"/>
        <v>21</v>
      </c>
      <c r="K4024" s="96">
        <f t="shared" si="1838"/>
        <v>12</v>
      </c>
      <c r="L4024" s="8">
        <f t="shared" si="1830"/>
        <v>1.0024552600000001</v>
      </c>
      <c r="M4024" s="97">
        <f t="shared" ref="M4024:M4087" si="1846">IF(I4024&gt;I4023,L4023,M4023)</f>
        <v>1.0043006699999999</v>
      </c>
      <c r="N4024" s="97">
        <f t="shared" ref="N4024:N4087" si="1847">IF(I4024&gt;I4023,N4023*M4024,N4023)</f>
        <v>1.7411815851670374</v>
      </c>
      <c r="O4024" s="90">
        <f t="shared" ref="O4024:O4087" si="1848">TRUNC(TRUNC((L4024*N4024),15),8)</f>
        <v>1.7454566300000001</v>
      </c>
      <c r="P4024" s="90">
        <f t="shared" ref="P4024:P4087" si="1849">TRUNC(C4024*O4024,8)</f>
        <v>707.95475697999996</v>
      </c>
      <c r="Q4024" s="98">
        <f t="shared" si="1835"/>
        <v>0</v>
      </c>
      <c r="R4024" s="7">
        <f t="shared" si="1831"/>
        <v>0</v>
      </c>
      <c r="S4024" s="90">
        <f t="shared" ref="S4024:S4087" si="1850">IF(R4024&gt;0,TRUNC(R4024*P4024,8),0)</f>
        <v>0</v>
      </c>
      <c r="T4024" s="99">
        <f t="shared" si="1832"/>
        <v>0.117687</v>
      </c>
      <c r="U4024" s="98">
        <f t="shared" ref="U4024:U4087" si="1851">IF(Q4023&gt;0,1,IF(K4024=K4023,U4023,U4023+1))</f>
        <v>12</v>
      </c>
      <c r="V4024" s="98">
        <v>252</v>
      </c>
      <c r="W4024" s="97">
        <f t="shared" ref="W4024:W4087" si="1852">ROUND((1+T4024)^TRUNC((U4024/V4024),9),9)</f>
        <v>1.0053122210000001</v>
      </c>
      <c r="X4024" s="90">
        <f t="shared" ref="X4024:X4087" si="1853">TRUNC((P4024*(W4024-1)),8)</f>
        <v>3.7608121200000002</v>
      </c>
      <c r="Y4024" s="90">
        <f t="shared" ref="Y4024:Y4087" si="1854">IF(Q4024&gt;0,S4024+X4024,0)</f>
        <v>0</v>
      </c>
      <c r="Z4024" s="100" t="str">
        <f t="shared" si="1833"/>
        <v>A+J=</v>
      </c>
      <c r="AA4024" s="95">
        <f t="shared" si="1834"/>
        <v>48806</v>
      </c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4"/>
      <c r="DP4024" s="1"/>
      <c r="DQ4024" s="1"/>
      <c r="DR4024" s="1"/>
      <c r="DS4024" s="1"/>
      <c r="DT4024" s="1"/>
      <c r="DU4024" s="1"/>
    </row>
    <row r="4025" spans="1:125" ht="12.75" x14ac:dyDescent="0.2">
      <c r="A4025" s="89">
        <f t="shared" si="1829"/>
        <v>48794</v>
      </c>
      <c r="B4025" s="105">
        <f t="shared" si="1839"/>
        <v>712.17539598999997</v>
      </c>
      <c r="C4025" s="90">
        <f t="shared" si="1840"/>
        <v>405.59859512999998</v>
      </c>
      <c r="D4025" s="91">
        <f t="shared" si="1841"/>
        <v>7245.38</v>
      </c>
      <c r="E4025" s="92">
        <f t="shared" si="1842"/>
        <v>7276.54</v>
      </c>
      <c r="F4025" s="93">
        <f t="shared" si="1843"/>
        <v>45763</v>
      </c>
      <c r="G4025" s="94">
        <f t="shared" si="1844"/>
        <v>4.3006716003852752E-3</v>
      </c>
      <c r="H4025" s="95">
        <f t="shared" si="1836"/>
        <v>48806</v>
      </c>
      <c r="I4025" s="95">
        <f t="shared" si="1845"/>
        <v>48806</v>
      </c>
      <c r="J4025" s="96">
        <f t="shared" si="1837"/>
        <v>21</v>
      </c>
      <c r="K4025" s="96">
        <f t="shared" si="1838"/>
        <v>13</v>
      </c>
      <c r="L4025" s="8">
        <f t="shared" si="1830"/>
        <v>1.0026601399999999</v>
      </c>
      <c r="M4025" s="97">
        <f t="shared" si="1846"/>
        <v>1.0043006699999999</v>
      </c>
      <c r="N4025" s="97">
        <f t="shared" si="1847"/>
        <v>1.7411815851670374</v>
      </c>
      <c r="O4025" s="90">
        <f t="shared" si="1848"/>
        <v>1.74581337</v>
      </c>
      <c r="P4025" s="90">
        <f t="shared" si="1849"/>
        <v>708.09945023</v>
      </c>
      <c r="Q4025" s="98">
        <f t="shared" si="1835"/>
        <v>0</v>
      </c>
      <c r="R4025" s="7">
        <f t="shared" si="1831"/>
        <v>0</v>
      </c>
      <c r="S4025" s="90">
        <f t="shared" si="1850"/>
        <v>0</v>
      </c>
      <c r="T4025" s="99">
        <f t="shared" si="1832"/>
        <v>0.117687</v>
      </c>
      <c r="U4025" s="98">
        <f t="shared" si="1851"/>
        <v>13</v>
      </c>
      <c r="V4025" s="98">
        <v>252</v>
      </c>
      <c r="W4025" s="97">
        <f t="shared" si="1852"/>
        <v>1.0057561770000001</v>
      </c>
      <c r="X4025" s="90">
        <f t="shared" si="1853"/>
        <v>4.0759457599999998</v>
      </c>
      <c r="Y4025" s="90">
        <f t="shared" si="1854"/>
        <v>0</v>
      </c>
      <c r="Z4025" s="100" t="str">
        <f t="shared" si="1833"/>
        <v>A+J=</v>
      </c>
      <c r="AA4025" s="95">
        <f t="shared" si="1834"/>
        <v>48806</v>
      </c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4"/>
      <c r="DP4025" s="1"/>
      <c r="DQ4025" s="1"/>
      <c r="DR4025" s="1"/>
      <c r="DS4025" s="1"/>
      <c r="DT4025" s="1"/>
      <c r="DU4025" s="1"/>
    </row>
    <row r="4026" spans="1:125" ht="12.75" x14ac:dyDescent="0.2">
      <c r="A4026" s="89">
        <f t="shared" si="1829"/>
        <v>48795</v>
      </c>
      <c r="B4026" s="105">
        <f t="shared" si="1839"/>
        <v>712.63551536</v>
      </c>
      <c r="C4026" s="90">
        <f t="shared" si="1840"/>
        <v>405.59859512999998</v>
      </c>
      <c r="D4026" s="91">
        <f t="shared" si="1841"/>
        <v>7245.38</v>
      </c>
      <c r="E4026" s="92">
        <f t="shared" si="1842"/>
        <v>7276.54</v>
      </c>
      <c r="F4026" s="93">
        <f t="shared" si="1843"/>
        <v>45763</v>
      </c>
      <c r="G4026" s="94">
        <f t="shared" si="1844"/>
        <v>4.3006716003852752E-3</v>
      </c>
      <c r="H4026" s="95">
        <f t="shared" si="1836"/>
        <v>48806</v>
      </c>
      <c r="I4026" s="95">
        <f t="shared" si="1845"/>
        <v>48806</v>
      </c>
      <c r="J4026" s="96">
        <f t="shared" si="1837"/>
        <v>21</v>
      </c>
      <c r="K4026" s="96">
        <f t="shared" si="1838"/>
        <v>14</v>
      </c>
      <c r="L4026" s="8">
        <f t="shared" si="1830"/>
        <v>1.00286506</v>
      </c>
      <c r="M4026" s="97">
        <f t="shared" si="1846"/>
        <v>1.0043006699999999</v>
      </c>
      <c r="N4026" s="97">
        <f t="shared" si="1847"/>
        <v>1.7411815851670374</v>
      </c>
      <c r="O4026" s="90">
        <f t="shared" si="1848"/>
        <v>1.7461701700000001</v>
      </c>
      <c r="P4026" s="90">
        <f t="shared" si="1849"/>
        <v>708.24416780000001</v>
      </c>
      <c r="Q4026" s="98">
        <f t="shared" si="1835"/>
        <v>0</v>
      </c>
      <c r="R4026" s="7">
        <f t="shared" si="1831"/>
        <v>0</v>
      </c>
      <c r="S4026" s="90">
        <f t="shared" si="1850"/>
        <v>0</v>
      </c>
      <c r="T4026" s="99">
        <f t="shared" si="1832"/>
        <v>0.117687</v>
      </c>
      <c r="U4026" s="98">
        <f t="shared" si="1851"/>
        <v>14</v>
      </c>
      <c r="V4026" s="98">
        <v>252</v>
      </c>
      <c r="W4026" s="97">
        <f t="shared" si="1852"/>
        <v>1.00620033</v>
      </c>
      <c r="X4026" s="90">
        <f t="shared" si="1853"/>
        <v>4.3913475599999998</v>
      </c>
      <c r="Y4026" s="90">
        <f t="shared" si="1854"/>
        <v>0</v>
      </c>
      <c r="Z4026" s="100" t="str">
        <f t="shared" si="1833"/>
        <v>A+J=</v>
      </c>
      <c r="AA4026" s="95">
        <f t="shared" si="1834"/>
        <v>48806</v>
      </c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4"/>
      <c r="DP4026" s="1"/>
      <c r="DQ4026" s="1"/>
      <c r="DR4026" s="1"/>
      <c r="DS4026" s="1"/>
      <c r="DT4026" s="1"/>
      <c r="DU4026" s="1"/>
    </row>
    <row r="4027" spans="1:125" ht="12.75" x14ac:dyDescent="0.2">
      <c r="A4027" s="89">
        <f t="shared" si="1829"/>
        <v>48796</v>
      </c>
      <c r="B4027" s="105">
        <f t="shared" si="1839"/>
        <v>713.09593071000006</v>
      </c>
      <c r="C4027" s="90">
        <f t="shared" si="1840"/>
        <v>405.59859512999998</v>
      </c>
      <c r="D4027" s="91">
        <f t="shared" si="1841"/>
        <v>7245.38</v>
      </c>
      <c r="E4027" s="92">
        <f t="shared" si="1842"/>
        <v>7276.54</v>
      </c>
      <c r="F4027" s="93">
        <f t="shared" si="1843"/>
        <v>45763</v>
      </c>
      <c r="G4027" s="94">
        <f t="shared" si="1844"/>
        <v>4.3006716003852752E-3</v>
      </c>
      <c r="H4027" s="95">
        <f t="shared" si="1836"/>
        <v>48806</v>
      </c>
      <c r="I4027" s="95">
        <f t="shared" si="1845"/>
        <v>48806</v>
      </c>
      <c r="J4027" s="96">
        <f t="shared" si="1837"/>
        <v>21</v>
      </c>
      <c r="K4027" s="96">
        <f t="shared" si="1838"/>
        <v>15</v>
      </c>
      <c r="L4027" s="8">
        <f t="shared" si="1830"/>
        <v>1.00307002</v>
      </c>
      <c r="M4027" s="97">
        <f t="shared" si="1846"/>
        <v>1.0043006699999999</v>
      </c>
      <c r="N4027" s="97">
        <f t="shared" si="1847"/>
        <v>1.7411815851670374</v>
      </c>
      <c r="O4027" s="90">
        <f t="shared" si="1848"/>
        <v>1.7465270399999999</v>
      </c>
      <c r="P4027" s="90">
        <f t="shared" si="1849"/>
        <v>708.38891378000005</v>
      </c>
      <c r="Q4027" s="98">
        <f t="shared" si="1835"/>
        <v>0</v>
      </c>
      <c r="R4027" s="7">
        <f t="shared" si="1831"/>
        <v>0</v>
      </c>
      <c r="S4027" s="90">
        <f t="shared" si="1850"/>
        <v>0</v>
      </c>
      <c r="T4027" s="99">
        <f t="shared" si="1832"/>
        <v>0.117687</v>
      </c>
      <c r="U4027" s="98">
        <f t="shared" si="1851"/>
        <v>15</v>
      </c>
      <c r="V4027" s="98">
        <v>252</v>
      </c>
      <c r="W4027" s="97">
        <f t="shared" si="1852"/>
        <v>1.0066446790000001</v>
      </c>
      <c r="X4027" s="90">
        <f t="shared" si="1853"/>
        <v>4.70701693</v>
      </c>
      <c r="Y4027" s="90">
        <f t="shared" si="1854"/>
        <v>0</v>
      </c>
      <c r="Z4027" s="100" t="str">
        <f t="shared" si="1833"/>
        <v>A+J=</v>
      </c>
      <c r="AA4027" s="95">
        <f t="shared" si="1834"/>
        <v>48806</v>
      </c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4"/>
      <c r="DP4027" s="1"/>
      <c r="DQ4027" s="1"/>
      <c r="DR4027" s="1"/>
      <c r="DS4027" s="1"/>
      <c r="DT4027" s="1"/>
      <c r="DU4027" s="1"/>
    </row>
    <row r="4028" spans="1:125" ht="12.75" x14ac:dyDescent="0.2">
      <c r="A4028" s="89">
        <f t="shared" si="1829"/>
        <v>48797</v>
      </c>
      <c r="B4028" s="105">
        <f t="shared" si="1839"/>
        <v>713.55664216000002</v>
      </c>
      <c r="C4028" s="90">
        <f t="shared" si="1840"/>
        <v>405.59859512999998</v>
      </c>
      <c r="D4028" s="91">
        <f t="shared" si="1841"/>
        <v>7245.38</v>
      </c>
      <c r="E4028" s="92">
        <f t="shared" si="1842"/>
        <v>7276.54</v>
      </c>
      <c r="F4028" s="93">
        <f t="shared" si="1843"/>
        <v>45763</v>
      </c>
      <c r="G4028" s="94">
        <f t="shared" si="1844"/>
        <v>4.3006716003852752E-3</v>
      </c>
      <c r="H4028" s="95">
        <f t="shared" si="1836"/>
        <v>48806</v>
      </c>
      <c r="I4028" s="95">
        <f t="shared" si="1845"/>
        <v>48806</v>
      </c>
      <c r="J4028" s="96">
        <f t="shared" si="1837"/>
        <v>21</v>
      </c>
      <c r="K4028" s="96">
        <f t="shared" si="1838"/>
        <v>16</v>
      </c>
      <c r="L4028" s="8">
        <f t="shared" si="1830"/>
        <v>1.00327502</v>
      </c>
      <c r="M4028" s="97">
        <f t="shared" si="1846"/>
        <v>1.0043006699999999</v>
      </c>
      <c r="N4028" s="97">
        <f t="shared" si="1847"/>
        <v>1.7411815851670374</v>
      </c>
      <c r="O4028" s="90">
        <f t="shared" si="1848"/>
        <v>1.74688398</v>
      </c>
      <c r="P4028" s="90">
        <f t="shared" si="1849"/>
        <v>708.53368813999998</v>
      </c>
      <c r="Q4028" s="98">
        <f t="shared" si="1835"/>
        <v>0</v>
      </c>
      <c r="R4028" s="7">
        <f t="shared" si="1831"/>
        <v>0</v>
      </c>
      <c r="S4028" s="90">
        <f t="shared" si="1850"/>
        <v>0</v>
      </c>
      <c r="T4028" s="99">
        <f t="shared" si="1832"/>
        <v>0.117687</v>
      </c>
      <c r="U4028" s="98">
        <f t="shared" si="1851"/>
        <v>16</v>
      </c>
      <c r="V4028" s="98">
        <v>252</v>
      </c>
      <c r="W4028" s="97">
        <f t="shared" si="1852"/>
        <v>1.007089224</v>
      </c>
      <c r="X4028" s="90">
        <f t="shared" si="1853"/>
        <v>5.0229540200000002</v>
      </c>
      <c r="Y4028" s="90">
        <f t="shared" si="1854"/>
        <v>0</v>
      </c>
      <c r="Z4028" s="100" t="str">
        <f t="shared" si="1833"/>
        <v>A+J=</v>
      </c>
      <c r="AA4028" s="95">
        <f t="shared" si="1834"/>
        <v>48806</v>
      </c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4"/>
      <c r="DP4028" s="1"/>
      <c r="DQ4028" s="1"/>
      <c r="DR4028" s="1"/>
      <c r="DS4028" s="1"/>
      <c r="DT4028" s="1"/>
      <c r="DU4028" s="1"/>
    </row>
    <row r="4029" spans="1:125" ht="12.75" x14ac:dyDescent="0.2">
      <c r="A4029" s="89">
        <f t="shared" si="1829"/>
        <v>48798</v>
      </c>
      <c r="B4029" s="105">
        <f t="shared" si="1839"/>
        <v>713.55664216000002</v>
      </c>
      <c r="C4029" s="90">
        <f t="shared" si="1840"/>
        <v>405.59859512999998</v>
      </c>
      <c r="D4029" s="91">
        <f t="shared" si="1841"/>
        <v>7245.38</v>
      </c>
      <c r="E4029" s="92">
        <f t="shared" si="1842"/>
        <v>7276.54</v>
      </c>
      <c r="F4029" s="93">
        <f t="shared" si="1843"/>
        <v>45763</v>
      </c>
      <c r="G4029" s="94">
        <f t="shared" si="1844"/>
        <v>4.3006716003852752E-3</v>
      </c>
      <c r="H4029" s="95">
        <f t="shared" si="1836"/>
        <v>48806</v>
      </c>
      <c r="I4029" s="95">
        <f t="shared" si="1845"/>
        <v>48806</v>
      </c>
      <c r="J4029" s="96">
        <f t="shared" si="1837"/>
        <v>21</v>
      </c>
      <c r="K4029" s="96">
        <f t="shared" si="1838"/>
        <v>16</v>
      </c>
      <c r="L4029" s="8">
        <f t="shared" si="1830"/>
        <v>1.00327502</v>
      </c>
      <c r="M4029" s="97">
        <f t="shared" si="1846"/>
        <v>1.0043006699999999</v>
      </c>
      <c r="N4029" s="97">
        <f t="shared" si="1847"/>
        <v>1.7411815851670374</v>
      </c>
      <c r="O4029" s="90">
        <f t="shared" si="1848"/>
        <v>1.74688398</v>
      </c>
      <c r="P4029" s="90">
        <f t="shared" si="1849"/>
        <v>708.53368813999998</v>
      </c>
      <c r="Q4029" s="98">
        <f t="shared" si="1835"/>
        <v>0</v>
      </c>
      <c r="R4029" s="7">
        <f t="shared" si="1831"/>
        <v>0</v>
      </c>
      <c r="S4029" s="90">
        <f t="shared" si="1850"/>
        <v>0</v>
      </c>
      <c r="T4029" s="99">
        <f t="shared" si="1832"/>
        <v>0.117687</v>
      </c>
      <c r="U4029" s="98">
        <f t="shared" si="1851"/>
        <v>16</v>
      </c>
      <c r="V4029" s="98">
        <v>252</v>
      </c>
      <c r="W4029" s="97">
        <f t="shared" si="1852"/>
        <v>1.007089224</v>
      </c>
      <c r="X4029" s="90">
        <f t="shared" si="1853"/>
        <v>5.0229540200000002</v>
      </c>
      <c r="Y4029" s="90">
        <f t="shared" si="1854"/>
        <v>0</v>
      </c>
      <c r="Z4029" s="100" t="str">
        <f t="shared" si="1833"/>
        <v>A+J=</v>
      </c>
      <c r="AA4029" s="95">
        <f t="shared" si="1834"/>
        <v>48806</v>
      </c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4"/>
      <c r="DP4029" s="1"/>
      <c r="DQ4029" s="1"/>
      <c r="DR4029" s="1"/>
      <c r="DS4029" s="1"/>
      <c r="DT4029" s="1"/>
      <c r="DU4029" s="1"/>
    </row>
    <row r="4030" spans="1:125" ht="12.75" x14ac:dyDescent="0.2">
      <c r="A4030" s="89">
        <f t="shared" si="1829"/>
        <v>48799</v>
      </c>
      <c r="B4030" s="105">
        <f t="shared" si="1839"/>
        <v>713.55664216000002</v>
      </c>
      <c r="C4030" s="90">
        <f t="shared" si="1840"/>
        <v>405.59859512999998</v>
      </c>
      <c r="D4030" s="91">
        <f t="shared" si="1841"/>
        <v>7245.38</v>
      </c>
      <c r="E4030" s="92">
        <f t="shared" si="1842"/>
        <v>7276.54</v>
      </c>
      <c r="F4030" s="93">
        <f t="shared" si="1843"/>
        <v>45763</v>
      </c>
      <c r="G4030" s="94">
        <f t="shared" si="1844"/>
        <v>4.3006716003852752E-3</v>
      </c>
      <c r="H4030" s="95">
        <f t="shared" si="1836"/>
        <v>48806</v>
      </c>
      <c r="I4030" s="95">
        <f t="shared" si="1845"/>
        <v>48806</v>
      </c>
      <c r="J4030" s="96">
        <f t="shared" si="1837"/>
        <v>21</v>
      </c>
      <c r="K4030" s="96">
        <f t="shared" si="1838"/>
        <v>16</v>
      </c>
      <c r="L4030" s="8">
        <f t="shared" si="1830"/>
        <v>1.00327502</v>
      </c>
      <c r="M4030" s="97">
        <f t="shared" si="1846"/>
        <v>1.0043006699999999</v>
      </c>
      <c r="N4030" s="97">
        <f t="shared" si="1847"/>
        <v>1.7411815851670374</v>
      </c>
      <c r="O4030" s="90">
        <f t="shared" si="1848"/>
        <v>1.74688398</v>
      </c>
      <c r="P4030" s="90">
        <f t="shared" si="1849"/>
        <v>708.53368813999998</v>
      </c>
      <c r="Q4030" s="98">
        <f t="shared" si="1835"/>
        <v>0</v>
      </c>
      <c r="R4030" s="7">
        <f t="shared" si="1831"/>
        <v>0</v>
      </c>
      <c r="S4030" s="90">
        <f t="shared" si="1850"/>
        <v>0</v>
      </c>
      <c r="T4030" s="99">
        <f t="shared" si="1832"/>
        <v>0.117687</v>
      </c>
      <c r="U4030" s="98">
        <f t="shared" si="1851"/>
        <v>16</v>
      </c>
      <c r="V4030" s="98">
        <v>252</v>
      </c>
      <c r="W4030" s="97">
        <f t="shared" si="1852"/>
        <v>1.007089224</v>
      </c>
      <c r="X4030" s="90">
        <f t="shared" si="1853"/>
        <v>5.0229540200000002</v>
      </c>
      <c r="Y4030" s="90">
        <f t="shared" si="1854"/>
        <v>0</v>
      </c>
      <c r="Z4030" s="100" t="str">
        <f t="shared" si="1833"/>
        <v>A+J=</v>
      </c>
      <c r="AA4030" s="95">
        <f t="shared" si="1834"/>
        <v>48806</v>
      </c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4"/>
      <c r="DP4030" s="1"/>
      <c r="DQ4030" s="1"/>
      <c r="DR4030" s="1"/>
      <c r="DS4030" s="1"/>
      <c r="DT4030" s="1"/>
      <c r="DU4030" s="1"/>
    </row>
    <row r="4031" spans="1:125" ht="12.75" x14ac:dyDescent="0.2">
      <c r="A4031" s="89">
        <f t="shared" si="1829"/>
        <v>48800</v>
      </c>
      <c r="B4031" s="105">
        <f t="shared" si="1839"/>
        <v>714.01765870999998</v>
      </c>
      <c r="C4031" s="90">
        <f t="shared" si="1840"/>
        <v>405.59859512999998</v>
      </c>
      <c r="D4031" s="91">
        <f t="shared" si="1841"/>
        <v>7245.38</v>
      </c>
      <c r="E4031" s="92">
        <f t="shared" si="1842"/>
        <v>7276.54</v>
      </c>
      <c r="F4031" s="93">
        <f t="shared" si="1843"/>
        <v>45763</v>
      </c>
      <c r="G4031" s="94">
        <f t="shared" si="1844"/>
        <v>4.3006716003852752E-3</v>
      </c>
      <c r="H4031" s="95">
        <f t="shared" si="1836"/>
        <v>48806</v>
      </c>
      <c r="I4031" s="95">
        <f t="shared" si="1845"/>
        <v>48806</v>
      </c>
      <c r="J4031" s="96">
        <f t="shared" si="1837"/>
        <v>21</v>
      </c>
      <c r="K4031" s="96">
        <f t="shared" si="1838"/>
        <v>17</v>
      </c>
      <c r="L4031" s="8">
        <f t="shared" si="1830"/>
        <v>1.0034800699999999</v>
      </c>
      <c r="M4031" s="97">
        <f t="shared" si="1846"/>
        <v>1.0043006699999999</v>
      </c>
      <c r="N4031" s="97">
        <f t="shared" si="1847"/>
        <v>1.7411815851670374</v>
      </c>
      <c r="O4031" s="90">
        <f t="shared" si="1848"/>
        <v>1.74724101</v>
      </c>
      <c r="P4031" s="90">
        <f t="shared" si="1849"/>
        <v>708.67849899999999</v>
      </c>
      <c r="Q4031" s="98">
        <f t="shared" si="1835"/>
        <v>0</v>
      </c>
      <c r="R4031" s="7">
        <f t="shared" si="1831"/>
        <v>0</v>
      </c>
      <c r="S4031" s="90">
        <f t="shared" si="1850"/>
        <v>0</v>
      </c>
      <c r="T4031" s="99">
        <f t="shared" si="1832"/>
        <v>0.117687</v>
      </c>
      <c r="U4031" s="98">
        <f t="shared" si="1851"/>
        <v>17</v>
      </c>
      <c r="V4031" s="98">
        <v>252</v>
      </c>
      <c r="W4031" s="97">
        <f t="shared" si="1852"/>
        <v>1.007533966</v>
      </c>
      <c r="X4031" s="90">
        <f t="shared" si="1853"/>
        <v>5.3391597099999997</v>
      </c>
      <c r="Y4031" s="90">
        <f t="shared" si="1854"/>
        <v>0</v>
      </c>
      <c r="Z4031" s="100" t="str">
        <f t="shared" si="1833"/>
        <v>A+J=</v>
      </c>
      <c r="AA4031" s="95">
        <f t="shared" si="1834"/>
        <v>48806</v>
      </c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4"/>
      <c r="DP4031" s="1"/>
      <c r="DQ4031" s="1"/>
      <c r="DR4031" s="1"/>
      <c r="DS4031" s="1"/>
      <c r="DT4031" s="1"/>
      <c r="DU4031" s="1"/>
    </row>
    <row r="4032" spans="1:125" ht="12.75" x14ac:dyDescent="0.2">
      <c r="A4032" s="89">
        <f t="shared" si="1829"/>
        <v>48801</v>
      </c>
      <c r="B4032" s="105">
        <f t="shared" si="1839"/>
        <v>714.47896753999999</v>
      </c>
      <c r="C4032" s="90">
        <f t="shared" si="1840"/>
        <v>405.59859512999998</v>
      </c>
      <c r="D4032" s="91">
        <f t="shared" si="1841"/>
        <v>7245.38</v>
      </c>
      <c r="E4032" s="92">
        <f t="shared" si="1842"/>
        <v>7276.54</v>
      </c>
      <c r="F4032" s="93">
        <f t="shared" si="1843"/>
        <v>45763</v>
      </c>
      <c r="G4032" s="94">
        <f t="shared" si="1844"/>
        <v>4.3006716003852752E-3</v>
      </c>
      <c r="H4032" s="95">
        <f t="shared" si="1836"/>
        <v>48806</v>
      </c>
      <c r="I4032" s="95">
        <f t="shared" si="1845"/>
        <v>48806</v>
      </c>
      <c r="J4032" s="96">
        <f t="shared" si="1837"/>
        <v>21</v>
      </c>
      <c r="K4032" s="96">
        <f t="shared" si="1838"/>
        <v>18</v>
      </c>
      <c r="L4032" s="8">
        <f t="shared" si="1830"/>
        <v>1.0036851499999999</v>
      </c>
      <c r="M4032" s="97">
        <f t="shared" si="1846"/>
        <v>1.0043006699999999</v>
      </c>
      <c r="N4032" s="97">
        <f t="shared" si="1847"/>
        <v>1.7411815851670374</v>
      </c>
      <c r="O4032" s="90">
        <f t="shared" si="1848"/>
        <v>1.7475981</v>
      </c>
      <c r="P4032" s="90">
        <f t="shared" si="1849"/>
        <v>708.82333420999998</v>
      </c>
      <c r="Q4032" s="98">
        <f t="shared" si="1835"/>
        <v>0</v>
      </c>
      <c r="R4032" s="7">
        <f t="shared" si="1831"/>
        <v>0</v>
      </c>
      <c r="S4032" s="90">
        <f t="shared" si="1850"/>
        <v>0</v>
      </c>
      <c r="T4032" s="99">
        <f t="shared" si="1832"/>
        <v>0.117687</v>
      </c>
      <c r="U4032" s="98">
        <f t="shared" si="1851"/>
        <v>18</v>
      </c>
      <c r="V4032" s="98">
        <v>252</v>
      </c>
      <c r="W4032" s="97">
        <f t="shared" si="1852"/>
        <v>1.007978904</v>
      </c>
      <c r="X4032" s="90">
        <f t="shared" si="1853"/>
        <v>5.6556333299999997</v>
      </c>
      <c r="Y4032" s="90">
        <f t="shared" si="1854"/>
        <v>0</v>
      </c>
      <c r="Z4032" s="100" t="str">
        <f t="shared" si="1833"/>
        <v>A+J=</v>
      </c>
      <c r="AA4032" s="95">
        <f t="shared" si="1834"/>
        <v>48806</v>
      </c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4"/>
      <c r="DP4032" s="1"/>
      <c r="DQ4032" s="1"/>
      <c r="DR4032" s="1"/>
      <c r="DS4032" s="1"/>
      <c r="DT4032" s="1"/>
      <c r="DU4032" s="1"/>
    </row>
    <row r="4033" spans="1:125" ht="12.75" x14ac:dyDescent="0.2">
      <c r="A4033" s="89">
        <f t="shared" si="1829"/>
        <v>48802</v>
      </c>
      <c r="B4033" s="105">
        <f t="shared" si="1839"/>
        <v>714.94057282999995</v>
      </c>
      <c r="C4033" s="90">
        <f t="shared" si="1840"/>
        <v>405.59859512999998</v>
      </c>
      <c r="D4033" s="91">
        <f t="shared" si="1841"/>
        <v>7245.38</v>
      </c>
      <c r="E4033" s="92">
        <f t="shared" si="1842"/>
        <v>7276.54</v>
      </c>
      <c r="F4033" s="93">
        <f t="shared" si="1843"/>
        <v>45763</v>
      </c>
      <c r="G4033" s="94">
        <f t="shared" si="1844"/>
        <v>4.3006716003852752E-3</v>
      </c>
      <c r="H4033" s="95">
        <f t="shared" si="1836"/>
        <v>48806</v>
      </c>
      <c r="I4033" s="95">
        <f t="shared" si="1845"/>
        <v>48806</v>
      </c>
      <c r="J4033" s="96">
        <f t="shared" si="1837"/>
        <v>21</v>
      </c>
      <c r="K4033" s="96">
        <f t="shared" si="1838"/>
        <v>19</v>
      </c>
      <c r="L4033" s="8">
        <f t="shared" si="1830"/>
        <v>1.00389028</v>
      </c>
      <c r="M4033" s="97">
        <f t="shared" si="1846"/>
        <v>1.0043006699999999</v>
      </c>
      <c r="N4033" s="97">
        <f t="shared" si="1847"/>
        <v>1.7411815851670374</v>
      </c>
      <c r="O4033" s="90">
        <f t="shared" si="1848"/>
        <v>1.7479552599999999</v>
      </c>
      <c r="P4033" s="90">
        <f t="shared" si="1849"/>
        <v>708.96819779999998</v>
      </c>
      <c r="Q4033" s="98">
        <f t="shared" si="1835"/>
        <v>0</v>
      </c>
      <c r="R4033" s="7">
        <f t="shared" si="1831"/>
        <v>0</v>
      </c>
      <c r="S4033" s="90">
        <f t="shared" si="1850"/>
        <v>0</v>
      </c>
      <c r="T4033" s="99">
        <f t="shared" si="1832"/>
        <v>0.117687</v>
      </c>
      <c r="U4033" s="98">
        <f t="shared" si="1851"/>
        <v>19</v>
      </c>
      <c r="V4033" s="98">
        <v>252</v>
      </c>
      <c r="W4033" s="97">
        <f t="shared" si="1852"/>
        <v>1.008424038</v>
      </c>
      <c r="X4033" s="90">
        <f t="shared" si="1853"/>
        <v>5.9723750300000003</v>
      </c>
      <c r="Y4033" s="90">
        <f t="shared" si="1854"/>
        <v>0</v>
      </c>
      <c r="Z4033" s="100" t="str">
        <f t="shared" si="1833"/>
        <v>A+J=</v>
      </c>
      <c r="AA4033" s="95">
        <f t="shared" si="1834"/>
        <v>48806</v>
      </c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4"/>
      <c r="DP4033" s="1"/>
      <c r="DQ4033" s="1"/>
      <c r="DR4033" s="1"/>
      <c r="DS4033" s="1"/>
      <c r="DT4033" s="1"/>
      <c r="DU4033" s="1"/>
    </row>
    <row r="4034" spans="1:125" ht="12.75" x14ac:dyDescent="0.2">
      <c r="A4034" s="89">
        <f t="shared" si="1829"/>
        <v>48803</v>
      </c>
      <c r="B4034" s="105">
        <f t="shared" si="1839"/>
        <v>715.40247953000005</v>
      </c>
      <c r="C4034" s="90">
        <f t="shared" si="1840"/>
        <v>405.59859512999998</v>
      </c>
      <c r="D4034" s="91">
        <f t="shared" si="1841"/>
        <v>7245.38</v>
      </c>
      <c r="E4034" s="92">
        <f t="shared" si="1842"/>
        <v>7276.54</v>
      </c>
      <c r="F4034" s="93">
        <f t="shared" si="1843"/>
        <v>45763</v>
      </c>
      <c r="G4034" s="94">
        <f t="shared" si="1844"/>
        <v>4.3006716003852752E-3</v>
      </c>
      <c r="H4034" s="95">
        <f t="shared" si="1836"/>
        <v>48806</v>
      </c>
      <c r="I4034" s="95">
        <f t="shared" si="1845"/>
        <v>48806</v>
      </c>
      <c r="J4034" s="96">
        <f t="shared" si="1837"/>
        <v>21</v>
      </c>
      <c r="K4034" s="96">
        <f t="shared" si="1838"/>
        <v>20</v>
      </c>
      <c r="L4034" s="8">
        <f t="shared" si="1830"/>
        <v>1.0040954499999999</v>
      </c>
      <c r="M4034" s="97">
        <f t="shared" si="1846"/>
        <v>1.0043006699999999</v>
      </c>
      <c r="N4034" s="97">
        <f t="shared" si="1847"/>
        <v>1.7411815851670374</v>
      </c>
      <c r="O4034" s="90">
        <f t="shared" si="1848"/>
        <v>1.7483124999999999</v>
      </c>
      <c r="P4034" s="90">
        <f t="shared" si="1849"/>
        <v>709.11309384000003</v>
      </c>
      <c r="Q4034" s="98">
        <f t="shared" si="1835"/>
        <v>0</v>
      </c>
      <c r="R4034" s="7">
        <f t="shared" si="1831"/>
        <v>0</v>
      </c>
      <c r="S4034" s="90">
        <f t="shared" si="1850"/>
        <v>0</v>
      </c>
      <c r="T4034" s="99">
        <f t="shared" si="1832"/>
        <v>0.117687</v>
      </c>
      <c r="U4034" s="98">
        <f t="shared" si="1851"/>
        <v>20</v>
      </c>
      <c r="V4034" s="98">
        <v>252</v>
      </c>
      <c r="W4034" s="97">
        <f t="shared" si="1852"/>
        <v>1.0088693689999999</v>
      </c>
      <c r="X4034" s="90">
        <f t="shared" si="1853"/>
        <v>6.2893856899999996</v>
      </c>
      <c r="Y4034" s="90">
        <f t="shared" si="1854"/>
        <v>0</v>
      </c>
      <c r="Z4034" s="100" t="str">
        <f t="shared" si="1833"/>
        <v>A+J=</v>
      </c>
      <c r="AA4034" s="95">
        <f t="shared" si="1834"/>
        <v>48806</v>
      </c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4"/>
      <c r="DP4034" s="1"/>
      <c r="DQ4034" s="1"/>
      <c r="DR4034" s="1"/>
      <c r="DS4034" s="1"/>
      <c r="DT4034" s="1"/>
      <c r="DU4034" s="1"/>
    </row>
    <row r="4035" spans="1:125" ht="12.75" x14ac:dyDescent="0.2">
      <c r="A4035" s="89">
        <f t="shared" si="1829"/>
        <v>48804</v>
      </c>
      <c r="B4035" s="105">
        <f t="shared" si="1839"/>
        <v>715.8646918500001</v>
      </c>
      <c r="C4035" s="90">
        <f t="shared" si="1840"/>
        <v>405.59859512999998</v>
      </c>
      <c r="D4035" s="91">
        <f t="shared" si="1841"/>
        <v>7245.38</v>
      </c>
      <c r="E4035" s="92">
        <f t="shared" si="1842"/>
        <v>7276.54</v>
      </c>
      <c r="F4035" s="93">
        <f t="shared" si="1843"/>
        <v>45763</v>
      </c>
      <c r="G4035" s="94">
        <f t="shared" si="1844"/>
        <v>4.3006716003852752E-3</v>
      </c>
      <c r="H4035" s="95">
        <f t="shared" si="1836"/>
        <v>48806</v>
      </c>
      <c r="I4035" s="95">
        <f t="shared" si="1845"/>
        <v>48806</v>
      </c>
      <c r="J4035" s="96">
        <f t="shared" si="1837"/>
        <v>21</v>
      </c>
      <c r="K4035" s="96">
        <f t="shared" si="1838"/>
        <v>21</v>
      </c>
      <c r="L4035" s="8">
        <f t="shared" si="1830"/>
        <v>1.0043006699999999</v>
      </c>
      <c r="M4035" s="97">
        <f t="shared" si="1846"/>
        <v>1.0043006699999999</v>
      </c>
      <c r="N4035" s="97">
        <f t="shared" si="1847"/>
        <v>1.7411815851670374</v>
      </c>
      <c r="O4035" s="90">
        <f t="shared" si="1848"/>
        <v>1.7486698300000001</v>
      </c>
      <c r="P4035" s="90">
        <f t="shared" si="1849"/>
        <v>709.25802639000005</v>
      </c>
      <c r="Q4035" s="98">
        <f t="shared" si="1835"/>
        <v>0</v>
      </c>
      <c r="R4035" s="7">
        <f t="shared" si="1831"/>
        <v>0</v>
      </c>
      <c r="S4035" s="90">
        <f t="shared" si="1850"/>
        <v>0</v>
      </c>
      <c r="T4035" s="99">
        <f t="shared" si="1832"/>
        <v>0.117687</v>
      </c>
      <c r="U4035" s="98">
        <f t="shared" si="1851"/>
        <v>21</v>
      </c>
      <c r="V4035" s="98">
        <v>252</v>
      </c>
      <c r="W4035" s="97">
        <f t="shared" si="1852"/>
        <v>1.0093148970000001</v>
      </c>
      <c r="X4035" s="90">
        <f t="shared" si="1853"/>
        <v>6.6066654600000003</v>
      </c>
      <c r="Y4035" s="90">
        <f t="shared" si="1854"/>
        <v>0</v>
      </c>
      <c r="Z4035" s="100" t="str">
        <f t="shared" si="1833"/>
        <v>A+J=</v>
      </c>
      <c r="AA4035" s="95">
        <f t="shared" si="1834"/>
        <v>48806</v>
      </c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4"/>
      <c r="DP4035" s="1"/>
      <c r="DQ4035" s="1"/>
      <c r="DR4035" s="1"/>
      <c r="DS4035" s="1"/>
      <c r="DT4035" s="1"/>
      <c r="DU4035" s="1"/>
    </row>
    <row r="4036" spans="1:125" ht="12.75" x14ac:dyDescent="0.2">
      <c r="A4036" s="89">
        <f t="shared" si="1829"/>
        <v>48805</v>
      </c>
      <c r="B4036" s="105">
        <f t="shared" si="1839"/>
        <v>715.8646918500001</v>
      </c>
      <c r="C4036" s="90">
        <f t="shared" si="1840"/>
        <v>405.59859512999998</v>
      </c>
      <c r="D4036" s="91">
        <f t="shared" si="1841"/>
        <v>7245.38</v>
      </c>
      <c r="E4036" s="92">
        <f t="shared" si="1842"/>
        <v>7276.54</v>
      </c>
      <c r="F4036" s="93">
        <f t="shared" si="1843"/>
        <v>45763</v>
      </c>
      <c r="G4036" s="94">
        <f t="shared" si="1844"/>
        <v>4.3006716003852752E-3</v>
      </c>
      <c r="H4036" s="95">
        <f t="shared" si="1836"/>
        <v>48806</v>
      </c>
      <c r="I4036" s="95">
        <f t="shared" si="1845"/>
        <v>48806</v>
      </c>
      <c r="J4036" s="96">
        <f t="shared" si="1837"/>
        <v>21</v>
      </c>
      <c r="K4036" s="96">
        <f t="shared" si="1838"/>
        <v>21</v>
      </c>
      <c r="L4036" s="8">
        <f t="shared" si="1830"/>
        <v>1.0043006699999999</v>
      </c>
      <c r="M4036" s="97">
        <f t="shared" si="1846"/>
        <v>1.0043006699999999</v>
      </c>
      <c r="N4036" s="97">
        <f t="shared" si="1847"/>
        <v>1.7411815851670374</v>
      </c>
      <c r="O4036" s="90">
        <f t="shared" si="1848"/>
        <v>1.7486698300000001</v>
      </c>
      <c r="P4036" s="90">
        <f t="shared" si="1849"/>
        <v>709.25802639000005</v>
      </c>
      <c r="Q4036" s="98">
        <f t="shared" si="1835"/>
        <v>0</v>
      </c>
      <c r="R4036" s="7">
        <f t="shared" si="1831"/>
        <v>0</v>
      </c>
      <c r="S4036" s="90">
        <f t="shared" si="1850"/>
        <v>0</v>
      </c>
      <c r="T4036" s="99">
        <f t="shared" si="1832"/>
        <v>0.117687</v>
      </c>
      <c r="U4036" s="98">
        <f t="shared" si="1851"/>
        <v>21</v>
      </c>
      <c r="V4036" s="98">
        <v>252</v>
      </c>
      <c r="W4036" s="97">
        <f t="shared" si="1852"/>
        <v>1.0093148970000001</v>
      </c>
      <c r="X4036" s="90">
        <f t="shared" si="1853"/>
        <v>6.6066654600000003</v>
      </c>
      <c r="Y4036" s="90">
        <f t="shared" si="1854"/>
        <v>0</v>
      </c>
      <c r="Z4036" s="100" t="str">
        <f t="shared" si="1833"/>
        <v>A+J=</v>
      </c>
      <c r="AA4036" s="95">
        <f t="shared" si="1834"/>
        <v>48806</v>
      </c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4"/>
      <c r="DP4036" s="1"/>
      <c r="DQ4036" s="1"/>
      <c r="DR4036" s="1"/>
      <c r="DS4036" s="1"/>
      <c r="DT4036" s="1"/>
      <c r="DU4036" s="1"/>
    </row>
    <row r="4037" spans="1:125" ht="12.75" x14ac:dyDescent="0.2">
      <c r="A4037" s="89">
        <f t="shared" si="1829"/>
        <v>48806</v>
      </c>
      <c r="B4037" s="105">
        <f t="shared" si="1839"/>
        <v>715.8646918500001</v>
      </c>
      <c r="C4037" s="90">
        <f t="shared" si="1840"/>
        <v>405.59859512999998</v>
      </c>
      <c r="D4037" s="91">
        <f t="shared" si="1841"/>
        <v>7245.38</v>
      </c>
      <c r="E4037" s="92">
        <f t="shared" si="1842"/>
        <v>7276.54</v>
      </c>
      <c r="F4037" s="93">
        <f t="shared" si="1843"/>
        <v>45763</v>
      </c>
      <c r="G4037" s="94">
        <f t="shared" si="1844"/>
        <v>4.3006716003852752E-3</v>
      </c>
      <c r="H4037" s="95">
        <f t="shared" si="1836"/>
        <v>48837</v>
      </c>
      <c r="I4037" s="95">
        <f t="shared" si="1845"/>
        <v>48806</v>
      </c>
      <c r="J4037" s="96">
        <f t="shared" si="1837"/>
        <v>21</v>
      </c>
      <c r="K4037" s="96">
        <f t="shared" si="1838"/>
        <v>21</v>
      </c>
      <c r="L4037" s="8">
        <f t="shared" si="1830"/>
        <v>1.0043006699999999</v>
      </c>
      <c r="M4037" s="97">
        <f t="shared" si="1846"/>
        <v>1.0043006699999999</v>
      </c>
      <c r="N4037" s="97">
        <f t="shared" si="1847"/>
        <v>1.7411815851670374</v>
      </c>
      <c r="O4037" s="90">
        <f t="shared" si="1848"/>
        <v>1.7486698300000001</v>
      </c>
      <c r="P4037" s="90">
        <f t="shared" si="1849"/>
        <v>709.25802639000005</v>
      </c>
      <c r="Q4037" s="98">
        <f t="shared" si="1835"/>
        <v>132</v>
      </c>
      <c r="R4037" s="7">
        <f t="shared" si="1831"/>
        <v>7.5869000000000006E-2</v>
      </c>
      <c r="S4037" s="90">
        <f t="shared" si="1850"/>
        <v>53.8106972</v>
      </c>
      <c r="T4037" s="99">
        <f t="shared" si="1832"/>
        <v>0.117687</v>
      </c>
      <c r="U4037" s="98">
        <f t="shared" si="1851"/>
        <v>21</v>
      </c>
      <c r="V4037" s="98">
        <v>252</v>
      </c>
      <c r="W4037" s="97">
        <f t="shared" si="1852"/>
        <v>1.0093148970000001</v>
      </c>
      <c r="X4037" s="90">
        <f t="shared" si="1853"/>
        <v>6.6066654600000003</v>
      </c>
      <c r="Y4037" s="90">
        <f t="shared" si="1854"/>
        <v>60.417362660000002</v>
      </c>
      <c r="Z4037" s="100" t="str">
        <f t="shared" si="1833"/>
        <v>A+J=</v>
      </c>
      <c r="AA4037" s="95">
        <f t="shared" si="1834"/>
        <v>48806</v>
      </c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4"/>
      <c r="DP4037" s="1"/>
      <c r="DQ4037" s="1"/>
      <c r="DR4037" s="1"/>
      <c r="DS4037" s="1"/>
      <c r="DT4037" s="1"/>
      <c r="DU4037" s="1"/>
    </row>
    <row r="4038" spans="1:125" ht="12.75" x14ac:dyDescent="0.2">
      <c r="A4038" s="89">
        <f t="shared" si="1829"/>
        <v>48807</v>
      </c>
      <c r="B4038" s="105">
        <f t="shared" si="1839"/>
        <v>709.70966548000001</v>
      </c>
      <c r="C4038" s="90">
        <f t="shared" si="1840"/>
        <v>405.59859512999998</v>
      </c>
      <c r="D4038" s="91">
        <f t="shared" si="1841"/>
        <v>7245.38</v>
      </c>
      <c r="E4038" s="92">
        <f t="shared" si="1842"/>
        <v>7276.54</v>
      </c>
      <c r="F4038" s="93">
        <f t="shared" si="1843"/>
        <v>45763</v>
      </c>
      <c r="G4038" s="94">
        <f t="shared" si="1844"/>
        <v>4.3006716003852752E-3</v>
      </c>
      <c r="H4038" s="95">
        <f t="shared" si="1836"/>
        <v>48837</v>
      </c>
      <c r="I4038" s="95">
        <f t="shared" si="1845"/>
        <v>48837</v>
      </c>
      <c r="J4038" s="96">
        <f t="shared" si="1837"/>
        <v>22</v>
      </c>
      <c r="K4038" s="96">
        <f t="shared" si="1838"/>
        <v>1</v>
      </c>
      <c r="L4038" s="8">
        <f t="shared" si="1830"/>
        <v>1.0001950799999999</v>
      </c>
      <c r="M4038" s="97">
        <f t="shared" si="1846"/>
        <v>1.0043006699999999</v>
      </c>
      <c r="N4038" s="97">
        <f t="shared" si="1847"/>
        <v>1.7486698325749175</v>
      </c>
      <c r="O4038" s="90">
        <f t="shared" si="1848"/>
        <v>1.7490109599999999</v>
      </c>
      <c r="P4038" s="90">
        <f t="shared" si="1849"/>
        <v>709.39638823999996</v>
      </c>
      <c r="Q4038" s="98">
        <f t="shared" si="1835"/>
        <v>0</v>
      </c>
      <c r="R4038" s="7">
        <f t="shared" si="1831"/>
        <v>0</v>
      </c>
      <c r="S4038" s="90">
        <f t="shared" si="1850"/>
        <v>0</v>
      </c>
      <c r="T4038" s="99">
        <f t="shared" si="1832"/>
        <v>0.117687</v>
      </c>
      <c r="U4038" s="98">
        <f t="shared" si="1851"/>
        <v>1</v>
      </c>
      <c r="V4038" s="98">
        <v>252</v>
      </c>
      <c r="W4038" s="97">
        <f t="shared" si="1852"/>
        <v>1.0004416110000001</v>
      </c>
      <c r="X4038" s="90">
        <f t="shared" si="1853"/>
        <v>0.31327724000000001</v>
      </c>
      <c r="Y4038" s="90">
        <f t="shared" si="1854"/>
        <v>0</v>
      </c>
      <c r="Z4038" s="100" t="str">
        <f t="shared" si="1833"/>
        <v>A+J=</v>
      </c>
      <c r="AA4038" s="95">
        <f t="shared" si="1834"/>
        <v>48837</v>
      </c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4"/>
      <c r="DP4038" s="1"/>
      <c r="DQ4038" s="1"/>
      <c r="DR4038" s="1"/>
      <c r="DS4038" s="1"/>
      <c r="DT4038" s="1"/>
      <c r="DU4038" s="1"/>
    </row>
    <row r="4039" spans="1:125" ht="12.75" x14ac:dyDescent="0.2">
      <c r="A4039" s="89">
        <f t="shared" si="1829"/>
        <v>48808</v>
      </c>
      <c r="B4039" s="105">
        <f t="shared" si="1839"/>
        <v>710.16159356000003</v>
      </c>
      <c r="C4039" s="90">
        <f t="shared" si="1840"/>
        <v>405.59859512999998</v>
      </c>
      <c r="D4039" s="91">
        <f t="shared" si="1841"/>
        <v>7245.38</v>
      </c>
      <c r="E4039" s="92">
        <f t="shared" si="1842"/>
        <v>7276.54</v>
      </c>
      <c r="F4039" s="93">
        <f t="shared" si="1843"/>
        <v>45763</v>
      </c>
      <c r="G4039" s="94">
        <f t="shared" si="1844"/>
        <v>4.3006716003852752E-3</v>
      </c>
      <c r="H4039" s="95">
        <f t="shared" si="1836"/>
        <v>48837</v>
      </c>
      <c r="I4039" s="95">
        <f t="shared" si="1845"/>
        <v>48837</v>
      </c>
      <c r="J4039" s="96">
        <f t="shared" si="1837"/>
        <v>22</v>
      </c>
      <c r="K4039" s="96">
        <f t="shared" si="1838"/>
        <v>2</v>
      </c>
      <c r="L4039" s="8">
        <f t="shared" si="1830"/>
        <v>1.0003902</v>
      </c>
      <c r="M4039" s="97">
        <f t="shared" si="1846"/>
        <v>1.0043006699999999</v>
      </c>
      <c r="N4039" s="97">
        <f t="shared" si="1847"/>
        <v>1.7486698325749175</v>
      </c>
      <c r="O4039" s="90">
        <f t="shared" si="1848"/>
        <v>1.7493521599999999</v>
      </c>
      <c r="P4039" s="90">
        <f t="shared" si="1849"/>
        <v>709.53477848</v>
      </c>
      <c r="Q4039" s="98">
        <f t="shared" si="1835"/>
        <v>0</v>
      </c>
      <c r="R4039" s="7">
        <f t="shared" si="1831"/>
        <v>0</v>
      </c>
      <c r="S4039" s="90">
        <f t="shared" si="1850"/>
        <v>0</v>
      </c>
      <c r="T4039" s="99">
        <f t="shared" si="1832"/>
        <v>0.117687</v>
      </c>
      <c r="U4039" s="98">
        <f t="shared" si="1851"/>
        <v>2</v>
      </c>
      <c r="V4039" s="98">
        <v>252</v>
      </c>
      <c r="W4039" s="97">
        <f t="shared" si="1852"/>
        <v>1.0008834170000001</v>
      </c>
      <c r="X4039" s="90">
        <f t="shared" si="1853"/>
        <v>0.62681507999999997</v>
      </c>
      <c r="Y4039" s="90">
        <f t="shared" si="1854"/>
        <v>0</v>
      </c>
      <c r="Z4039" s="100" t="str">
        <f t="shared" si="1833"/>
        <v>A+J=</v>
      </c>
      <c r="AA4039" s="95">
        <f t="shared" si="1834"/>
        <v>48837</v>
      </c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4"/>
      <c r="DP4039" s="1"/>
      <c r="DQ4039" s="1"/>
      <c r="DR4039" s="1"/>
      <c r="DS4039" s="1"/>
      <c r="DT4039" s="1"/>
      <c r="DU4039" s="1"/>
    </row>
    <row r="4040" spans="1:125" ht="12.75" x14ac:dyDescent="0.2">
      <c r="A4040" s="89">
        <f t="shared" si="1829"/>
        <v>48809</v>
      </c>
      <c r="B4040" s="105">
        <f t="shared" si="1839"/>
        <v>710.61381073000007</v>
      </c>
      <c r="C4040" s="90">
        <f t="shared" si="1840"/>
        <v>405.59859512999998</v>
      </c>
      <c r="D4040" s="91">
        <f t="shared" si="1841"/>
        <v>7245.38</v>
      </c>
      <c r="E4040" s="92">
        <f t="shared" si="1842"/>
        <v>7276.54</v>
      </c>
      <c r="F4040" s="93">
        <f t="shared" si="1843"/>
        <v>45763</v>
      </c>
      <c r="G4040" s="94">
        <f t="shared" si="1844"/>
        <v>4.3006716003852752E-3</v>
      </c>
      <c r="H4040" s="95">
        <f t="shared" si="1836"/>
        <v>48837</v>
      </c>
      <c r="I4040" s="95">
        <f t="shared" si="1845"/>
        <v>48837</v>
      </c>
      <c r="J4040" s="96">
        <f t="shared" si="1837"/>
        <v>22</v>
      </c>
      <c r="K4040" s="96">
        <f t="shared" si="1838"/>
        <v>3</v>
      </c>
      <c r="L4040" s="8">
        <f t="shared" si="1830"/>
        <v>1.0005853600000001</v>
      </c>
      <c r="M4040" s="97">
        <f t="shared" si="1846"/>
        <v>1.0043006699999999</v>
      </c>
      <c r="N4040" s="97">
        <f t="shared" si="1847"/>
        <v>1.7486698325749175</v>
      </c>
      <c r="O4040" s="90">
        <f t="shared" si="1848"/>
        <v>1.74969343</v>
      </c>
      <c r="P4040" s="90">
        <f t="shared" si="1849"/>
        <v>709.67319711000005</v>
      </c>
      <c r="Q4040" s="98">
        <f t="shared" si="1835"/>
        <v>0</v>
      </c>
      <c r="R4040" s="7">
        <f t="shared" si="1831"/>
        <v>0</v>
      </c>
      <c r="S4040" s="90">
        <f t="shared" si="1850"/>
        <v>0</v>
      </c>
      <c r="T4040" s="99">
        <f t="shared" si="1832"/>
        <v>0.117687</v>
      </c>
      <c r="U4040" s="98">
        <f t="shared" si="1851"/>
        <v>3</v>
      </c>
      <c r="V4040" s="98">
        <v>252</v>
      </c>
      <c r="W4040" s="97">
        <f t="shared" si="1852"/>
        <v>1.001325418</v>
      </c>
      <c r="X4040" s="90">
        <f t="shared" si="1853"/>
        <v>0.94061362000000004</v>
      </c>
      <c r="Y4040" s="90">
        <f t="shared" si="1854"/>
        <v>0</v>
      </c>
      <c r="Z4040" s="100" t="str">
        <f t="shared" si="1833"/>
        <v>A+J=</v>
      </c>
      <c r="AA4040" s="95">
        <f t="shared" si="1834"/>
        <v>48837</v>
      </c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4"/>
      <c r="DP4040" s="1"/>
      <c r="DQ4040" s="1"/>
      <c r="DR4040" s="1"/>
      <c r="DS4040" s="1"/>
      <c r="DT4040" s="1"/>
      <c r="DU4040" s="1"/>
    </row>
    <row r="4041" spans="1:125" ht="12.75" x14ac:dyDescent="0.2">
      <c r="A4041" s="89">
        <f t="shared" si="1829"/>
        <v>48810</v>
      </c>
      <c r="B4041" s="105">
        <f t="shared" si="1839"/>
        <v>711.06631713000002</v>
      </c>
      <c r="C4041" s="90">
        <f t="shared" si="1840"/>
        <v>405.59859512999998</v>
      </c>
      <c r="D4041" s="91">
        <f t="shared" si="1841"/>
        <v>7245.38</v>
      </c>
      <c r="E4041" s="92">
        <f t="shared" si="1842"/>
        <v>7276.54</v>
      </c>
      <c r="F4041" s="93">
        <f t="shared" si="1843"/>
        <v>45763</v>
      </c>
      <c r="G4041" s="94">
        <f t="shared" si="1844"/>
        <v>4.3006716003852752E-3</v>
      </c>
      <c r="H4041" s="95">
        <f t="shared" si="1836"/>
        <v>48837</v>
      </c>
      <c r="I4041" s="95">
        <f t="shared" si="1845"/>
        <v>48837</v>
      </c>
      <c r="J4041" s="96">
        <f t="shared" si="1837"/>
        <v>22</v>
      </c>
      <c r="K4041" s="96">
        <f t="shared" si="1838"/>
        <v>4</v>
      </c>
      <c r="L4041" s="8">
        <f t="shared" si="1830"/>
        <v>1.0007805599999999</v>
      </c>
      <c r="M4041" s="97">
        <f t="shared" si="1846"/>
        <v>1.0043006699999999</v>
      </c>
      <c r="N4041" s="97">
        <f t="shared" si="1847"/>
        <v>1.7486698325749175</v>
      </c>
      <c r="O4041" s="90">
        <f t="shared" si="1848"/>
        <v>1.7500347700000001</v>
      </c>
      <c r="P4041" s="90">
        <f t="shared" si="1849"/>
        <v>709.81164414</v>
      </c>
      <c r="Q4041" s="98">
        <f t="shared" si="1835"/>
        <v>0</v>
      </c>
      <c r="R4041" s="7">
        <f t="shared" si="1831"/>
        <v>0</v>
      </c>
      <c r="S4041" s="90">
        <f t="shared" si="1850"/>
        <v>0</v>
      </c>
      <c r="T4041" s="99">
        <f t="shared" si="1832"/>
        <v>0.117687</v>
      </c>
      <c r="U4041" s="98">
        <f t="shared" si="1851"/>
        <v>4</v>
      </c>
      <c r="V4041" s="98">
        <v>252</v>
      </c>
      <c r="W4041" s="97">
        <f t="shared" si="1852"/>
        <v>1.001767614</v>
      </c>
      <c r="X4041" s="90">
        <f t="shared" si="1853"/>
        <v>1.25467299</v>
      </c>
      <c r="Y4041" s="90">
        <f t="shared" si="1854"/>
        <v>0</v>
      </c>
      <c r="Z4041" s="100" t="str">
        <f t="shared" si="1833"/>
        <v>A+J=</v>
      </c>
      <c r="AA4041" s="95">
        <f t="shared" si="1834"/>
        <v>48837</v>
      </c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4"/>
      <c r="DP4041" s="1"/>
      <c r="DQ4041" s="1"/>
      <c r="DR4041" s="1"/>
      <c r="DS4041" s="1"/>
      <c r="DT4041" s="1"/>
      <c r="DU4041" s="1"/>
    </row>
    <row r="4042" spans="1:125" ht="12.75" x14ac:dyDescent="0.2">
      <c r="A4042" s="89">
        <f t="shared" si="1829"/>
        <v>48811</v>
      </c>
      <c r="B4042" s="105">
        <f t="shared" si="1839"/>
        <v>711.51911285999995</v>
      </c>
      <c r="C4042" s="90">
        <f t="shared" si="1840"/>
        <v>405.59859512999998</v>
      </c>
      <c r="D4042" s="91">
        <f t="shared" si="1841"/>
        <v>7245.38</v>
      </c>
      <c r="E4042" s="92">
        <f t="shared" si="1842"/>
        <v>7276.54</v>
      </c>
      <c r="F4042" s="93">
        <f t="shared" si="1843"/>
        <v>45763</v>
      </c>
      <c r="G4042" s="94">
        <f t="shared" si="1844"/>
        <v>4.3006716003852752E-3</v>
      </c>
      <c r="H4042" s="95">
        <f t="shared" si="1836"/>
        <v>48837</v>
      </c>
      <c r="I4042" s="95">
        <f t="shared" si="1845"/>
        <v>48837</v>
      </c>
      <c r="J4042" s="96">
        <f t="shared" si="1837"/>
        <v>22</v>
      </c>
      <c r="K4042" s="96">
        <f t="shared" si="1838"/>
        <v>5</v>
      </c>
      <c r="L4042" s="8">
        <f t="shared" si="1830"/>
        <v>1.0009758</v>
      </c>
      <c r="M4042" s="97">
        <f t="shared" si="1846"/>
        <v>1.0043006699999999</v>
      </c>
      <c r="N4042" s="97">
        <f t="shared" si="1847"/>
        <v>1.7486698325749175</v>
      </c>
      <c r="O4042" s="90">
        <f t="shared" si="1848"/>
        <v>1.7503761799999999</v>
      </c>
      <c r="P4042" s="90">
        <f t="shared" si="1849"/>
        <v>709.95011954999995</v>
      </c>
      <c r="Q4042" s="98">
        <f t="shared" si="1835"/>
        <v>0</v>
      </c>
      <c r="R4042" s="7">
        <f t="shared" si="1831"/>
        <v>0</v>
      </c>
      <c r="S4042" s="90">
        <f t="shared" si="1850"/>
        <v>0</v>
      </c>
      <c r="T4042" s="99">
        <f t="shared" si="1832"/>
        <v>0.117687</v>
      </c>
      <c r="U4042" s="98">
        <f t="shared" si="1851"/>
        <v>5</v>
      </c>
      <c r="V4042" s="98">
        <v>252</v>
      </c>
      <c r="W4042" s="97">
        <f t="shared" si="1852"/>
        <v>1.002210005</v>
      </c>
      <c r="X4042" s="90">
        <f t="shared" si="1853"/>
        <v>1.56899331</v>
      </c>
      <c r="Y4042" s="90">
        <f t="shared" si="1854"/>
        <v>0</v>
      </c>
      <c r="Z4042" s="100" t="str">
        <f t="shared" si="1833"/>
        <v>A+J=</v>
      </c>
      <c r="AA4042" s="95">
        <f t="shared" si="1834"/>
        <v>48837</v>
      </c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4"/>
      <c r="DP4042" s="1"/>
      <c r="DQ4042" s="1"/>
      <c r="DR4042" s="1"/>
      <c r="DS4042" s="1"/>
      <c r="DT4042" s="1"/>
      <c r="DU4042" s="1"/>
    </row>
    <row r="4043" spans="1:125" ht="12.75" x14ac:dyDescent="0.2">
      <c r="A4043" s="89">
        <f t="shared" si="1829"/>
        <v>48812</v>
      </c>
      <c r="B4043" s="105">
        <f t="shared" si="1839"/>
        <v>711.51911285999995</v>
      </c>
      <c r="C4043" s="90">
        <f t="shared" si="1840"/>
        <v>405.59859512999998</v>
      </c>
      <c r="D4043" s="91">
        <f t="shared" si="1841"/>
        <v>7245.38</v>
      </c>
      <c r="E4043" s="92">
        <f t="shared" si="1842"/>
        <v>7276.54</v>
      </c>
      <c r="F4043" s="93">
        <f t="shared" si="1843"/>
        <v>45763</v>
      </c>
      <c r="G4043" s="94">
        <f t="shared" si="1844"/>
        <v>4.3006716003852752E-3</v>
      </c>
      <c r="H4043" s="95">
        <f t="shared" si="1836"/>
        <v>48837</v>
      </c>
      <c r="I4043" s="95">
        <f t="shared" si="1845"/>
        <v>48837</v>
      </c>
      <c r="J4043" s="96">
        <f t="shared" si="1837"/>
        <v>22</v>
      </c>
      <c r="K4043" s="96">
        <f t="shared" si="1838"/>
        <v>5</v>
      </c>
      <c r="L4043" s="8">
        <f t="shared" si="1830"/>
        <v>1.0009758</v>
      </c>
      <c r="M4043" s="97">
        <f t="shared" si="1846"/>
        <v>1.0043006699999999</v>
      </c>
      <c r="N4043" s="97">
        <f t="shared" si="1847"/>
        <v>1.7486698325749175</v>
      </c>
      <c r="O4043" s="90">
        <f t="shared" si="1848"/>
        <v>1.7503761799999999</v>
      </c>
      <c r="P4043" s="90">
        <f t="shared" si="1849"/>
        <v>709.95011954999995</v>
      </c>
      <c r="Q4043" s="98">
        <f t="shared" si="1835"/>
        <v>0</v>
      </c>
      <c r="R4043" s="7">
        <f t="shared" si="1831"/>
        <v>0</v>
      </c>
      <c r="S4043" s="90">
        <f t="shared" si="1850"/>
        <v>0</v>
      </c>
      <c r="T4043" s="99">
        <f t="shared" si="1832"/>
        <v>0.117687</v>
      </c>
      <c r="U4043" s="98">
        <f t="shared" si="1851"/>
        <v>5</v>
      </c>
      <c r="V4043" s="98">
        <v>252</v>
      </c>
      <c r="W4043" s="97">
        <f t="shared" si="1852"/>
        <v>1.002210005</v>
      </c>
      <c r="X4043" s="90">
        <f t="shared" si="1853"/>
        <v>1.56899331</v>
      </c>
      <c r="Y4043" s="90">
        <f t="shared" si="1854"/>
        <v>0</v>
      </c>
      <c r="Z4043" s="100" t="str">
        <f t="shared" si="1833"/>
        <v>A+J=</v>
      </c>
      <c r="AA4043" s="95">
        <f t="shared" si="1834"/>
        <v>48837</v>
      </c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4"/>
      <c r="DP4043" s="1"/>
      <c r="DQ4043" s="1"/>
      <c r="DR4043" s="1"/>
      <c r="DS4043" s="1"/>
      <c r="DT4043" s="1"/>
      <c r="DU4043" s="1"/>
    </row>
    <row r="4044" spans="1:125" ht="12.75" x14ac:dyDescent="0.2">
      <c r="A4044" s="89">
        <f t="shared" si="1829"/>
        <v>48813</v>
      </c>
      <c r="B4044" s="105">
        <f t="shared" si="1839"/>
        <v>711.51911285999995</v>
      </c>
      <c r="C4044" s="90">
        <f t="shared" si="1840"/>
        <v>405.59859512999998</v>
      </c>
      <c r="D4044" s="91">
        <f t="shared" si="1841"/>
        <v>7245.38</v>
      </c>
      <c r="E4044" s="92">
        <f t="shared" si="1842"/>
        <v>7276.54</v>
      </c>
      <c r="F4044" s="93">
        <f t="shared" si="1843"/>
        <v>45763</v>
      </c>
      <c r="G4044" s="94">
        <f t="shared" si="1844"/>
        <v>4.3006716003852752E-3</v>
      </c>
      <c r="H4044" s="95">
        <f t="shared" si="1836"/>
        <v>48837</v>
      </c>
      <c r="I4044" s="95">
        <f t="shared" si="1845"/>
        <v>48837</v>
      </c>
      <c r="J4044" s="96">
        <f t="shared" si="1837"/>
        <v>22</v>
      </c>
      <c r="K4044" s="96">
        <f t="shared" si="1838"/>
        <v>5</v>
      </c>
      <c r="L4044" s="8">
        <f t="shared" si="1830"/>
        <v>1.0009758</v>
      </c>
      <c r="M4044" s="97">
        <f t="shared" si="1846"/>
        <v>1.0043006699999999</v>
      </c>
      <c r="N4044" s="97">
        <f t="shared" si="1847"/>
        <v>1.7486698325749175</v>
      </c>
      <c r="O4044" s="90">
        <f t="shared" si="1848"/>
        <v>1.7503761799999999</v>
      </c>
      <c r="P4044" s="90">
        <f t="shared" si="1849"/>
        <v>709.95011954999995</v>
      </c>
      <c r="Q4044" s="98">
        <f t="shared" si="1835"/>
        <v>0</v>
      </c>
      <c r="R4044" s="7">
        <f t="shared" si="1831"/>
        <v>0</v>
      </c>
      <c r="S4044" s="90">
        <f t="shared" si="1850"/>
        <v>0</v>
      </c>
      <c r="T4044" s="99">
        <f t="shared" si="1832"/>
        <v>0.117687</v>
      </c>
      <c r="U4044" s="98">
        <f t="shared" si="1851"/>
        <v>5</v>
      </c>
      <c r="V4044" s="98">
        <v>252</v>
      </c>
      <c r="W4044" s="97">
        <f t="shared" si="1852"/>
        <v>1.002210005</v>
      </c>
      <c r="X4044" s="90">
        <f t="shared" si="1853"/>
        <v>1.56899331</v>
      </c>
      <c r="Y4044" s="90">
        <f t="shared" si="1854"/>
        <v>0</v>
      </c>
      <c r="Z4044" s="100" t="str">
        <f t="shared" si="1833"/>
        <v>A+J=</v>
      </c>
      <c r="AA4044" s="95">
        <f t="shared" si="1834"/>
        <v>48837</v>
      </c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4"/>
      <c r="DP4044" s="1"/>
      <c r="DQ4044" s="1"/>
      <c r="DR4044" s="1"/>
      <c r="DS4044" s="1"/>
      <c r="DT4044" s="1"/>
      <c r="DU4044" s="1"/>
    </row>
    <row r="4045" spans="1:125" ht="12.75" x14ac:dyDescent="0.2">
      <c r="A4045" s="89">
        <f t="shared" si="1829"/>
        <v>48814</v>
      </c>
      <c r="B4045" s="105">
        <f t="shared" si="1839"/>
        <v>711.97219876000008</v>
      </c>
      <c r="C4045" s="90">
        <f t="shared" si="1840"/>
        <v>405.59859512999998</v>
      </c>
      <c r="D4045" s="91">
        <f t="shared" si="1841"/>
        <v>7245.38</v>
      </c>
      <c r="E4045" s="92">
        <f t="shared" si="1842"/>
        <v>7276.54</v>
      </c>
      <c r="F4045" s="93">
        <f t="shared" si="1843"/>
        <v>45763</v>
      </c>
      <c r="G4045" s="94">
        <f t="shared" si="1844"/>
        <v>4.3006716003852752E-3</v>
      </c>
      <c r="H4045" s="95">
        <f t="shared" si="1836"/>
        <v>48837</v>
      </c>
      <c r="I4045" s="95">
        <f t="shared" si="1845"/>
        <v>48837</v>
      </c>
      <c r="J4045" s="96">
        <f t="shared" si="1837"/>
        <v>22</v>
      </c>
      <c r="K4045" s="96">
        <f t="shared" si="1838"/>
        <v>6</v>
      </c>
      <c r="L4045" s="8">
        <f t="shared" si="1830"/>
        <v>1.00117108</v>
      </c>
      <c r="M4045" s="97">
        <f t="shared" si="1846"/>
        <v>1.0043006699999999</v>
      </c>
      <c r="N4045" s="97">
        <f t="shared" si="1847"/>
        <v>1.7486698325749175</v>
      </c>
      <c r="O4045" s="90">
        <f t="shared" si="1848"/>
        <v>1.7507176600000001</v>
      </c>
      <c r="P4045" s="90">
        <f t="shared" si="1849"/>
        <v>710.08862336000004</v>
      </c>
      <c r="Q4045" s="98">
        <f t="shared" si="1835"/>
        <v>0</v>
      </c>
      <c r="R4045" s="7">
        <f t="shared" si="1831"/>
        <v>0</v>
      </c>
      <c r="S4045" s="90">
        <f t="shared" si="1850"/>
        <v>0</v>
      </c>
      <c r="T4045" s="99">
        <f t="shared" si="1832"/>
        <v>0.117687</v>
      </c>
      <c r="U4045" s="98">
        <f t="shared" si="1851"/>
        <v>6</v>
      </c>
      <c r="V4045" s="98">
        <v>252</v>
      </c>
      <c r="W4045" s="97">
        <f t="shared" si="1852"/>
        <v>1.002652592</v>
      </c>
      <c r="X4045" s="90">
        <f t="shared" si="1853"/>
        <v>1.8835754</v>
      </c>
      <c r="Y4045" s="90">
        <f t="shared" si="1854"/>
        <v>0</v>
      </c>
      <c r="Z4045" s="100" t="str">
        <f t="shared" si="1833"/>
        <v>A+J=</v>
      </c>
      <c r="AA4045" s="95">
        <f t="shared" si="1834"/>
        <v>48837</v>
      </c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4"/>
      <c r="DP4045" s="1"/>
      <c r="DQ4045" s="1"/>
      <c r="DR4045" s="1"/>
      <c r="DS4045" s="1"/>
      <c r="DT4045" s="1"/>
      <c r="DU4045" s="1"/>
    </row>
    <row r="4046" spans="1:125" ht="12.75" x14ac:dyDescent="0.2">
      <c r="A4046" s="89">
        <f t="shared" si="1829"/>
        <v>48815</v>
      </c>
      <c r="B4046" s="105">
        <f t="shared" si="1839"/>
        <v>712.42556608999996</v>
      </c>
      <c r="C4046" s="90">
        <f t="shared" si="1840"/>
        <v>405.59859512999998</v>
      </c>
      <c r="D4046" s="91">
        <f t="shared" si="1841"/>
        <v>7245.38</v>
      </c>
      <c r="E4046" s="92">
        <f t="shared" si="1842"/>
        <v>7276.54</v>
      </c>
      <c r="F4046" s="93">
        <f t="shared" si="1843"/>
        <v>45763</v>
      </c>
      <c r="G4046" s="94">
        <f t="shared" si="1844"/>
        <v>4.3006716003852752E-3</v>
      </c>
      <c r="H4046" s="95">
        <f t="shared" si="1836"/>
        <v>48837</v>
      </c>
      <c r="I4046" s="95">
        <f t="shared" si="1845"/>
        <v>48837</v>
      </c>
      <c r="J4046" s="96">
        <f t="shared" si="1837"/>
        <v>22</v>
      </c>
      <c r="K4046" s="96">
        <f t="shared" si="1838"/>
        <v>7</v>
      </c>
      <c r="L4046" s="8">
        <f t="shared" si="1830"/>
        <v>1.0013663900000001</v>
      </c>
      <c r="M4046" s="97">
        <f t="shared" si="1846"/>
        <v>1.0043006699999999</v>
      </c>
      <c r="N4046" s="97">
        <f t="shared" si="1847"/>
        <v>1.7486698325749175</v>
      </c>
      <c r="O4046" s="90">
        <f t="shared" si="1848"/>
        <v>1.7510591900000001</v>
      </c>
      <c r="P4046" s="90">
        <f t="shared" si="1849"/>
        <v>710.22714744999996</v>
      </c>
      <c r="Q4046" s="98">
        <f t="shared" si="1835"/>
        <v>0</v>
      </c>
      <c r="R4046" s="7">
        <f t="shared" si="1831"/>
        <v>0</v>
      </c>
      <c r="S4046" s="90">
        <f t="shared" si="1850"/>
        <v>0</v>
      </c>
      <c r="T4046" s="99">
        <f t="shared" si="1832"/>
        <v>0.117687</v>
      </c>
      <c r="U4046" s="98">
        <f t="shared" si="1851"/>
        <v>7</v>
      </c>
      <c r="V4046" s="98">
        <v>252</v>
      </c>
      <c r="W4046" s="97">
        <f t="shared" si="1852"/>
        <v>1.0030953739999999</v>
      </c>
      <c r="X4046" s="90">
        <f t="shared" si="1853"/>
        <v>2.1984186399999999</v>
      </c>
      <c r="Y4046" s="90">
        <f t="shared" si="1854"/>
        <v>0</v>
      </c>
      <c r="Z4046" s="100" t="str">
        <f t="shared" si="1833"/>
        <v>A+J=</v>
      </c>
      <c r="AA4046" s="95">
        <f t="shared" si="1834"/>
        <v>48837</v>
      </c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4"/>
      <c r="DP4046" s="1"/>
      <c r="DQ4046" s="1"/>
      <c r="DR4046" s="1"/>
      <c r="DS4046" s="1"/>
      <c r="DT4046" s="1"/>
      <c r="DU4046" s="1"/>
    </row>
    <row r="4047" spans="1:125" ht="12.75" x14ac:dyDescent="0.2">
      <c r="A4047" s="89">
        <f t="shared" si="1829"/>
        <v>48816</v>
      </c>
      <c r="B4047" s="105">
        <f t="shared" si="1839"/>
        <v>712.87922788000003</v>
      </c>
      <c r="C4047" s="90">
        <f t="shared" si="1840"/>
        <v>405.59859512999998</v>
      </c>
      <c r="D4047" s="91">
        <f t="shared" si="1841"/>
        <v>7245.38</v>
      </c>
      <c r="E4047" s="92">
        <f t="shared" si="1842"/>
        <v>7276.54</v>
      </c>
      <c r="F4047" s="93">
        <f t="shared" si="1843"/>
        <v>45763</v>
      </c>
      <c r="G4047" s="94">
        <f t="shared" si="1844"/>
        <v>4.3006716003852752E-3</v>
      </c>
      <c r="H4047" s="95">
        <f t="shared" si="1836"/>
        <v>48837</v>
      </c>
      <c r="I4047" s="95">
        <f t="shared" si="1845"/>
        <v>48837</v>
      </c>
      <c r="J4047" s="96">
        <f t="shared" si="1837"/>
        <v>22</v>
      </c>
      <c r="K4047" s="96">
        <f t="shared" si="1838"/>
        <v>8</v>
      </c>
      <c r="L4047" s="8">
        <f t="shared" si="1830"/>
        <v>1.0015617400000001</v>
      </c>
      <c r="M4047" s="97">
        <f t="shared" si="1846"/>
        <v>1.0043006699999999</v>
      </c>
      <c r="N4047" s="97">
        <f t="shared" si="1847"/>
        <v>1.7486698325749175</v>
      </c>
      <c r="O4047" s="90">
        <f t="shared" si="1848"/>
        <v>1.7514008000000001</v>
      </c>
      <c r="P4047" s="90">
        <f t="shared" si="1849"/>
        <v>710.36570398000003</v>
      </c>
      <c r="Q4047" s="98">
        <f t="shared" si="1835"/>
        <v>0</v>
      </c>
      <c r="R4047" s="7">
        <f t="shared" si="1831"/>
        <v>0</v>
      </c>
      <c r="S4047" s="90">
        <f t="shared" si="1850"/>
        <v>0</v>
      </c>
      <c r="T4047" s="99">
        <f t="shared" si="1832"/>
        <v>0.117687</v>
      </c>
      <c r="U4047" s="98">
        <f t="shared" si="1851"/>
        <v>8</v>
      </c>
      <c r="V4047" s="98">
        <v>252</v>
      </c>
      <c r="W4047" s="97">
        <f t="shared" si="1852"/>
        <v>1.0035383520000001</v>
      </c>
      <c r="X4047" s="90">
        <f t="shared" si="1853"/>
        <v>2.5135239</v>
      </c>
      <c r="Y4047" s="90">
        <f t="shared" si="1854"/>
        <v>0</v>
      </c>
      <c r="Z4047" s="100" t="str">
        <f t="shared" si="1833"/>
        <v>A+J=</v>
      </c>
      <c r="AA4047" s="95">
        <f t="shared" si="1834"/>
        <v>48837</v>
      </c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4"/>
      <c r="DP4047" s="1"/>
      <c r="DQ4047" s="1"/>
      <c r="DR4047" s="1"/>
      <c r="DS4047" s="1"/>
      <c r="DT4047" s="1"/>
      <c r="DU4047" s="1"/>
    </row>
    <row r="4048" spans="1:125" ht="12.75" x14ac:dyDescent="0.2">
      <c r="A4048" s="89">
        <f t="shared" si="1829"/>
        <v>48817</v>
      </c>
      <c r="B4048" s="105">
        <f t="shared" si="1839"/>
        <v>713.33317613999998</v>
      </c>
      <c r="C4048" s="90">
        <f t="shared" si="1840"/>
        <v>405.59859512999998</v>
      </c>
      <c r="D4048" s="91">
        <f t="shared" si="1841"/>
        <v>7245.38</v>
      </c>
      <c r="E4048" s="92">
        <f t="shared" si="1842"/>
        <v>7276.54</v>
      </c>
      <c r="F4048" s="93">
        <f t="shared" si="1843"/>
        <v>45763</v>
      </c>
      <c r="G4048" s="94">
        <f t="shared" si="1844"/>
        <v>4.3006716003852752E-3</v>
      </c>
      <c r="H4048" s="95">
        <f t="shared" si="1836"/>
        <v>48837</v>
      </c>
      <c r="I4048" s="95">
        <f t="shared" si="1845"/>
        <v>48837</v>
      </c>
      <c r="J4048" s="96">
        <f t="shared" si="1837"/>
        <v>22</v>
      </c>
      <c r="K4048" s="96">
        <f t="shared" si="1838"/>
        <v>9</v>
      </c>
      <c r="L4048" s="8">
        <f t="shared" si="1830"/>
        <v>1.0017571300000001</v>
      </c>
      <c r="M4048" s="97">
        <f t="shared" si="1846"/>
        <v>1.0043006699999999</v>
      </c>
      <c r="N4048" s="97">
        <f t="shared" si="1847"/>
        <v>1.7486698325749175</v>
      </c>
      <c r="O4048" s="90">
        <f t="shared" si="1848"/>
        <v>1.7517424699999999</v>
      </c>
      <c r="P4048" s="90">
        <f t="shared" si="1849"/>
        <v>710.50428485999998</v>
      </c>
      <c r="Q4048" s="98">
        <f t="shared" si="1835"/>
        <v>0</v>
      </c>
      <c r="R4048" s="7">
        <f t="shared" si="1831"/>
        <v>0</v>
      </c>
      <c r="S4048" s="90">
        <f t="shared" si="1850"/>
        <v>0</v>
      </c>
      <c r="T4048" s="99">
        <f t="shared" si="1832"/>
        <v>0.117687</v>
      </c>
      <c r="U4048" s="98">
        <f t="shared" si="1851"/>
        <v>9</v>
      </c>
      <c r="V4048" s="98">
        <v>252</v>
      </c>
      <c r="W4048" s="97">
        <f t="shared" si="1852"/>
        <v>1.003981526</v>
      </c>
      <c r="X4048" s="90">
        <f t="shared" si="1853"/>
        <v>2.8288912800000001</v>
      </c>
      <c r="Y4048" s="90">
        <f t="shared" si="1854"/>
        <v>0</v>
      </c>
      <c r="Z4048" s="100" t="str">
        <f t="shared" si="1833"/>
        <v>A+J=</v>
      </c>
      <c r="AA4048" s="95">
        <f t="shared" si="1834"/>
        <v>48837</v>
      </c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4"/>
      <c r="DP4048" s="1"/>
      <c r="DQ4048" s="1"/>
      <c r="DR4048" s="1"/>
      <c r="DS4048" s="1"/>
      <c r="DT4048" s="1"/>
      <c r="DU4048" s="1"/>
    </row>
    <row r="4049" spans="1:125" ht="12.75" x14ac:dyDescent="0.2">
      <c r="A4049" s="89">
        <f t="shared" si="1829"/>
        <v>48818</v>
      </c>
      <c r="B4049" s="105">
        <f t="shared" si="1839"/>
        <v>713.78741430000002</v>
      </c>
      <c r="C4049" s="90">
        <f t="shared" si="1840"/>
        <v>405.59859512999998</v>
      </c>
      <c r="D4049" s="91">
        <f t="shared" si="1841"/>
        <v>7245.38</v>
      </c>
      <c r="E4049" s="92">
        <f t="shared" si="1842"/>
        <v>7276.54</v>
      </c>
      <c r="F4049" s="93">
        <f t="shared" si="1843"/>
        <v>45763</v>
      </c>
      <c r="G4049" s="94">
        <f t="shared" si="1844"/>
        <v>4.3006716003852752E-3</v>
      </c>
      <c r="H4049" s="95">
        <f t="shared" si="1836"/>
        <v>48837</v>
      </c>
      <c r="I4049" s="95">
        <f t="shared" si="1845"/>
        <v>48837</v>
      </c>
      <c r="J4049" s="96">
        <f t="shared" si="1837"/>
        <v>22</v>
      </c>
      <c r="K4049" s="96">
        <f t="shared" si="1838"/>
        <v>10</v>
      </c>
      <c r="L4049" s="8">
        <f t="shared" si="1830"/>
        <v>1.0019525600000001</v>
      </c>
      <c r="M4049" s="97">
        <f t="shared" si="1846"/>
        <v>1.0043006699999999</v>
      </c>
      <c r="N4049" s="97">
        <f t="shared" si="1847"/>
        <v>1.7486698325749175</v>
      </c>
      <c r="O4049" s="90">
        <f t="shared" si="1848"/>
        <v>1.75208421</v>
      </c>
      <c r="P4049" s="90">
        <f t="shared" si="1849"/>
        <v>710.64289412000005</v>
      </c>
      <c r="Q4049" s="98">
        <f t="shared" si="1835"/>
        <v>0</v>
      </c>
      <c r="R4049" s="7">
        <f t="shared" si="1831"/>
        <v>0</v>
      </c>
      <c r="S4049" s="90">
        <f t="shared" si="1850"/>
        <v>0</v>
      </c>
      <c r="T4049" s="99">
        <f t="shared" si="1832"/>
        <v>0.117687</v>
      </c>
      <c r="U4049" s="98">
        <f t="shared" si="1851"/>
        <v>10</v>
      </c>
      <c r="V4049" s="98">
        <v>252</v>
      </c>
      <c r="W4049" s="97">
        <f t="shared" si="1852"/>
        <v>1.0044248950000001</v>
      </c>
      <c r="X4049" s="90">
        <f t="shared" si="1853"/>
        <v>3.1445201800000002</v>
      </c>
      <c r="Y4049" s="90">
        <f t="shared" si="1854"/>
        <v>0</v>
      </c>
      <c r="Z4049" s="100" t="str">
        <f t="shared" si="1833"/>
        <v>A+J=</v>
      </c>
      <c r="AA4049" s="95">
        <f t="shared" si="1834"/>
        <v>48837</v>
      </c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4"/>
      <c r="DP4049" s="1"/>
      <c r="DQ4049" s="1"/>
      <c r="DR4049" s="1"/>
      <c r="DS4049" s="1"/>
      <c r="DT4049" s="1"/>
      <c r="DU4049" s="1"/>
    </row>
    <row r="4050" spans="1:125" ht="12.75" x14ac:dyDescent="0.2">
      <c r="A4050" s="89">
        <f t="shared" si="1829"/>
        <v>48819</v>
      </c>
      <c r="B4050" s="105">
        <f t="shared" si="1839"/>
        <v>713.78741430000002</v>
      </c>
      <c r="C4050" s="90">
        <f t="shared" si="1840"/>
        <v>405.59859512999998</v>
      </c>
      <c r="D4050" s="91">
        <f t="shared" si="1841"/>
        <v>7245.38</v>
      </c>
      <c r="E4050" s="92">
        <f t="shared" si="1842"/>
        <v>7276.54</v>
      </c>
      <c r="F4050" s="93">
        <f t="shared" si="1843"/>
        <v>45763</v>
      </c>
      <c r="G4050" s="94">
        <f t="shared" si="1844"/>
        <v>4.3006716003852752E-3</v>
      </c>
      <c r="H4050" s="95">
        <f t="shared" si="1836"/>
        <v>48837</v>
      </c>
      <c r="I4050" s="95">
        <f t="shared" si="1845"/>
        <v>48837</v>
      </c>
      <c r="J4050" s="96">
        <f t="shared" si="1837"/>
        <v>22</v>
      </c>
      <c r="K4050" s="96">
        <f t="shared" si="1838"/>
        <v>10</v>
      </c>
      <c r="L4050" s="8">
        <f t="shared" si="1830"/>
        <v>1.0019525600000001</v>
      </c>
      <c r="M4050" s="97">
        <f t="shared" si="1846"/>
        <v>1.0043006699999999</v>
      </c>
      <c r="N4050" s="97">
        <f t="shared" si="1847"/>
        <v>1.7486698325749175</v>
      </c>
      <c r="O4050" s="90">
        <f t="shared" si="1848"/>
        <v>1.75208421</v>
      </c>
      <c r="P4050" s="90">
        <f t="shared" si="1849"/>
        <v>710.64289412000005</v>
      </c>
      <c r="Q4050" s="98">
        <f t="shared" si="1835"/>
        <v>0</v>
      </c>
      <c r="R4050" s="7">
        <f t="shared" si="1831"/>
        <v>0</v>
      </c>
      <c r="S4050" s="90">
        <f t="shared" si="1850"/>
        <v>0</v>
      </c>
      <c r="T4050" s="99">
        <f t="shared" si="1832"/>
        <v>0.117687</v>
      </c>
      <c r="U4050" s="98">
        <f t="shared" si="1851"/>
        <v>10</v>
      </c>
      <c r="V4050" s="98">
        <v>252</v>
      </c>
      <c r="W4050" s="97">
        <f t="shared" si="1852"/>
        <v>1.0044248950000001</v>
      </c>
      <c r="X4050" s="90">
        <f t="shared" si="1853"/>
        <v>3.1445201800000002</v>
      </c>
      <c r="Y4050" s="90">
        <f t="shared" si="1854"/>
        <v>0</v>
      </c>
      <c r="Z4050" s="100" t="str">
        <f t="shared" si="1833"/>
        <v>A+J=</v>
      </c>
      <c r="AA4050" s="95">
        <f t="shared" si="1834"/>
        <v>48837</v>
      </c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4"/>
      <c r="DP4050" s="1"/>
      <c r="DQ4050" s="1"/>
      <c r="DR4050" s="1"/>
      <c r="DS4050" s="1"/>
      <c r="DT4050" s="1"/>
      <c r="DU4050" s="1"/>
    </row>
    <row r="4051" spans="1:125" ht="12.75" x14ac:dyDescent="0.2">
      <c r="A4051" s="89">
        <f t="shared" si="1829"/>
        <v>48820</v>
      </c>
      <c r="B4051" s="105">
        <f t="shared" si="1839"/>
        <v>713.78741430000002</v>
      </c>
      <c r="C4051" s="90">
        <f t="shared" si="1840"/>
        <v>405.59859512999998</v>
      </c>
      <c r="D4051" s="91">
        <f t="shared" si="1841"/>
        <v>7245.38</v>
      </c>
      <c r="E4051" s="92">
        <f t="shared" si="1842"/>
        <v>7276.54</v>
      </c>
      <c r="F4051" s="93">
        <f t="shared" si="1843"/>
        <v>45763</v>
      </c>
      <c r="G4051" s="94">
        <f t="shared" si="1844"/>
        <v>4.3006716003852752E-3</v>
      </c>
      <c r="H4051" s="95">
        <f t="shared" si="1836"/>
        <v>48837</v>
      </c>
      <c r="I4051" s="95">
        <f t="shared" si="1845"/>
        <v>48837</v>
      </c>
      <c r="J4051" s="96">
        <f t="shared" si="1837"/>
        <v>22</v>
      </c>
      <c r="K4051" s="96">
        <f t="shared" si="1838"/>
        <v>10</v>
      </c>
      <c r="L4051" s="8">
        <f t="shared" si="1830"/>
        <v>1.0019525600000001</v>
      </c>
      <c r="M4051" s="97">
        <f t="shared" si="1846"/>
        <v>1.0043006699999999</v>
      </c>
      <c r="N4051" s="97">
        <f t="shared" si="1847"/>
        <v>1.7486698325749175</v>
      </c>
      <c r="O4051" s="90">
        <f t="shared" si="1848"/>
        <v>1.75208421</v>
      </c>
      <c r="P4051" s="90">
        <f t="shared" si="1849"/>
        <v>710.64289412000005</v>
      </c>
      <c r="Q4051" s="98">
        <f t="shared" si="1835"/>
        <v>0</v>
      </c>
      <c r="R4051" s="7">
        <f t="shared" si="1831"/>
        <v>0</v>
      </c>
      <c r="S4051" s="90">
        <f t="shared" si="1850"/>
        <v>0</v>
      </c>
      <c r="T4051" s="99">
        <f t="shared" si="1832"/>
        <v>0.117687</v>
      </c>
      <c r="U4051" s="98">
        <f t="shared" si="1851"/>
        <v>10</v>
      </c>
      <c r="V4051" s="98">
        <v>252</v>
      </c>
      <c r="W4051" s="97">
        <f t="shared" si="1852"/>
        <v>1.0044248950000001</v>
      </c>
      <c r="X4051" s="90">
        <f t="shared" si="1853"/>
        <v>3.1445201800000002</v>
      </c>
      <c r="Y4051" s="90">
        <f t="shared" si="1854"/>
        <v>0</v>
      </c>
      <c r="Z4051" s="100" t="str">
        <f t="shared" si="1833"/>
        <v>A+J=</v>
      </c>
      <c r="AA4051" s="95">
        <f t="shared" si="1834"/>
        <v>48837</v>
      </c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4"/>
      <c r="DP4051" s="1"/>
      <c r="DQ4051" s="1"/>
      <c r="DR4051" s="1"/>
      <c r="DS4051" s="1"/>
      <c r="DT4051" s="1"/>
      <c r="DU4051" s="1"/>
    </row>
    <row r="4052" spans="1:125" ht="12.75" x14ac:dyDescent="0.2">
      <c r="A4052" s="89">
        <f t="shared" ref="A4052:A4115" si="1855">(A4051+1)</f>
        <v>48821</v>
      </c>
      <c r="B4052" s="105">
        <f t="shared" si="1839"/>
        <v>714.24193915000001</v>
      </c>
      <c r="C4052" s="90">
        <f t="shared" si="1840"/>
        <v>405.59859512999998</v>
      </c>
      <c r="D4052" s="91">
        <f t="shared" si="1841"/>
        <v>7245.38</v>
      </c>
      <c r="E4052" s="92">
        <f t="shared" si="1842"/>
        <v>7276.54</v>
      </c>
      <c r="F4052" s="93">
        <f t="shared" si="1843"/>
        <v>45763</v>
      </c>
      <c r="G4052" s="94">
        <f t="shared" si="1844"/>
        <v>4.3006716003852752E-3</v>
      </c>
      <c r="H4052" s="95">
        <f t="shared" si="1836"/>
        <v>48837</v>
      </c>
      <c r="I4052" s="95">
        <f t="shared" si="1845"/>
        <v>48837</v>
      </c>
      <c r="J4052" s="96">
        <f t="shared" si="1837"/>
        <v>22</v>
      </c>
      <c r="K4052" s="96">
        <f t="shared" si="1838"/>
        <v>11</v>
      </c>
      <c r="L4052" s="8">
        <f t="shared" ref="L4052:L4115" si="1856">IF(E4052&lt;D4052,1,TRUNC((E4052/D4052)^TRUNC((K4052/J4052),9),8))</f>
        <v>1.0021480199999999</v>
      </c>
      <c r="M4052" s="97">
        <f t="shared" si="1846"/>
        <v>1.0043006699999999</v>
      </c>
      <c r="N4052" s="97">
        <f t="shared" si="1847"/>
        <v>1.7486698325749175</v>
      </c>
      <c r="O4052" s="90">
        <f t="shared" si="1848"/>
        <v>1.75242601</v>
      </c>
      <c r="P4052" s="90">
        <f t="shared" si="1849"/>
        <v>710.78152771999999</v>
      </c>
      <c r="Q4052" s="98">
        <f t="shared" si="1835"/>
        <v>0</v>
      </c>
      <c r="R4052" s="7">
        <f t="shared" ref="R4052:R4115" si="1857">IF(Q4052&gt;0,VLOOKUP($A4052,$AD$19:$AI$164,6),0)</f>
        <v>0</v>
      </c>
      <c r="S4052" s="90">
        <f t="shared" si="1850"/>
        <v>0</v>
      </c>
      <c r="T4052" s="99">
        <f t="shared" ref="T4052:T4115" si="1858">(T4051)</f>
        <v>0.117687</v>
      </c>
      <c r="U4052" s="98">
        <f t="shared" si="1851"/>
        <v>11</v>
      </c>
      <c r="V4052" s="98">
        <v>252</v>
      </c>
      <c r="W4052" s="97">
        <f t="shared" si="1852"/>
        <v>1.00486846</v>
      </c>
      <c r="X4052" s="90">
        <f t="shared" si="1853"/>
        <v>3.4604114300000002</v>
      </c>
      <c r="Y4052" s="90">
        <f t="shared" si="1854"/>
        <v>0</v>
      </c>
      <c r="Z4052" s="100" t="str">
        <f t="shared" si="1833"/>
        <v>A+J=</v>
      </c>
      <c r="AA4052" s="95">
        <f t="shared" si="1834"/>
        <v>48837</v>
      </c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4"/>
      <c r="DP4052" s="1"/>
      <c r="DQ4052" s="1"/>
      <c r="DR4052" s="1"/>
      <c r="DS4052" s="1"/>
      <c r="DT4052" s="1"/>
      <c r="DU4052" s="1"/>
    </row>
    <row r="4053" spans="1:125" ht="12.75" x14ac:dyDescent="0.2">
      <c r="A4053" s="89">
        <f t="shared" si="1855"/>
        <v>48822</v>
      </c>
      <c r="B4053" s="105">
        <f t="shared" si="1839"/>
        <v>714.69675895</v>
      </c>
      <c r="C4053" s="90">
        <f t="shared" si="1840"/>
        <v>405.59859512999998</v>
      </c>
      <c r="D4053" s="91">
        <f t="shared" si="1841"/>
        <v>7245.38</v>
      </c>
      <c r="E4053" s="92">
        <f t="shared" si="1842"/>
        <v>7276.54</v>
      </c>
      <c r="F4053" s="93">
        <f t="shared" si="1843"/>
        <v>45763</v>
      </c>
      <c r="G4053" s="94">
        <f t="shared" si="1844"/>
        <v>4.3006716003852752E-3</v>
      </c>
      <c r="H4053" s="95">
        <f t="shared" si="1836"/>
        <v>48837</v>
      </c>
      <c r="I4053" s="95">
        <f t="shared" si="1845"/>
        <v>48837</v>
      </c>
      <c r="J4053" s="96">
        <f t="shared" si="1837"/>
        <v>22</v>
      </c>
      <c r="K4053" s="96">
        <f t="shared" si="1838"/>
        <v>12</v>
      </c>
      <c r="L4053" s="8">
        <f t="shared" si="1856"/>
        <v>1.0023435300000001</v>
      </c>
      <c r="M4053" s="97">
        <f t="shared" si="1846"/>
        <v>1.0043006699999999</v>
      </c>
      <c r="N4053" s="97">
        <f t="shared" si="1847"/>
        <v>1.7486698325749175</v>
      </c>
      <c r="O4053" s="90">
        <f t="shared" si="1848"/>
        <v>1.7527678900000001</v>
      </c>
      <c r="P4053" s="90">
        <f t="shared" si="1849"/>
        <v>710.92019376999997</v>
      </c>
      <c r="Q4053" s="98">
        <f t="shared" si="1835"/>
        <v>0</v>
      </c>
      <c r="R4053" s="7">
        <f t="shared" si="1857"/>
        <v>0</v>
      </c>
      <c r="S4053" s="90">
        <f t="shared" si="1850"/>
        <v>0</v>
      </c>
      <c r="T4053" s="99">
        <f t="shared" si="1858"/>
        <v>0.117687</v>
      </c>
      <c r="U4053" s="98">
        <f t="shared" si="1851"/>
        <v>12</v>
      </c>
      <c r="V4053" s="98">
        <v>252</v>
      </c>
      <c r="W4053" s="97">
        <f t="shared" si="1852"/>
        <v>1.0053122210000001</v>
      </c>
      <c r="X4053" s="90">
        <f t="shared" si="1853"/>
        <v>3.77656518</v>
      </c>
      <c r="Y4053" s="90">
        <f t="shared" si="1854"/>
        <v>0</v>
      </c>
      <c r="Z4053" s="100" t="str">
        <f t="shared" ref="Z4053:Z4116" si="1859">IF($Q4052&gt;0,VLOOKUP($A4052,$AD$19:$AM$164,9),Z4052)</f>
        <v>A+J=</v>
      </c>
      <c r="AA4053" s="95">
        <f t="shared" ref="AA4053:AA4116" si="1860">IF($Q4052&gt;0,VLOOKUP($A4052,$AD$19:$AM$164,10),AA4052)</f>
        <v>48837</v>
      </c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4"/>
      <c r="DP4053" s="1"/>
      <c r="DQ4053" s="1"/>
      <c r="DR4053" s="1"/>
      <c r="DS4053" s="1"/>
      <c r="DT4053" s="1"/>
      <c r="DU4053" s="1"/>
    </row>
    <row r="4054" spans="1:125" ht="12.75" x14ac:dyDescent="0.2">
      <c r="A4054" s="89">
        <f t="shared" si="1855"/>
        <v>48823</v>
      </c>
      <c r="B4054" s="105">
        <f t="shared" si="1839"/>
        <v>715.15186087000006</v>
      </c>
      <c r="C4054" s="90">
        <f t="shared" si="1840"/>
        <v>405.59859512999998</v>
      </c>
      <c r="D4054" s="91">
        <f t="shared" si="1841"/>
        <v>7245.38</v>
      </c>
      <c r="E4054" s="92">
        <f t="shared" si="1842"/>
        <v>7276.54</v>
      </c>
      <c r="F4054" s="93">
        <f t="shared" si="1843"/>
        <v>45763</v>
      </c>
      <c r="G4054" s="94">
        <f t="shared" si="1844"/>
        <v>4.3006716003852752E-3</v>
      </c>
      <c r="H4054" s="95">
        <f t="shared" si="1836"/>
        <v>48837</v>
      </c>
      <c r="I4054" s="95">
        <f t="shared" si="1845"/>
        <v>48837</v>
      </c>
      <c r="J4054" s="96">
        <f t="shared" si="1837"/>
        <v>22</v>
      </c>
      <c r="K4054" s="96">
        <f t="shared" si="1838"/>
        <v>13</v>
      </c>
      <c r="L4054" s="8">
        <f t="shared" si="1856"/>
        <v>1.0025390700000001</v>
      </c>
      <c r="M4054" s="97">
        <f t="shared" si="1846"/>
        <v>1.0043006699999999</v>
      </c>
      <c r="N4054" s="97">
        <f t="shared" si="1847"/>
        <v>1.7486698325749175</v>
      </c>
      <c r="O4054" s="90">
        <f t="shared" si="1848"/>
        <v>1.7531098199999999</v>
      </c>
      <c r="P4054" s="90">
        <f t="shared" si="1849"/>
        <v>711.05888010000001</v>
      </c>
      <c r="Q4054" s="98">
        <f t="shared" ref="Q4054:Q4117" si="1861">IF(VLOOKUP(A4054,AD$19:AK$164,8)=VLOOKUP(A4053,AD$19:AK$164,8),0,VLOOKUP(A4054,AD$19:AK$164,8))</f>
        <v>0</v>
      </c>
      <c r="R4054" s="7">
        <f t="shared" si="1857"/>
        <v>0</v>
      </c>
      <c r="S4054" s="90">
        <f t="shared" si="1850"/>
        <v>0</v>
      </c>
      <c r="T4054" s="99">
        <f t="shared" si="1858"/>
        <v>0.117687</v>
      </c>
      <c r="U4054" s="98">
        <f t="shared" si="1851"/>
        <v>13</v>
      </c>
      <c r="V4054" s="98">
        <v>252</v>
      </c>
      <c r="W4054" s="97">
        <f t="shared" si="1852"/>
        <v>1.0057561770000001</v>
      </c>
      <c r="X4054" s="90">
        <f t="shared" si="1853"/>
        <v>4.0929807699999996</v>
      </c>
      <c r="Y4054" s="90">
        <f t="shared" si="1854"/>
        <v>0</v>
      </c>
      <c r="Z4054" s="100" t="str">
        <f t="shared" si="1859"/>
        <v>A+J=</v>
      </c>
      <c r="AA4054" s="95">
        <f t="shared" si="1860"/>
        <v>48837</v>
      </c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4"/>
      <c r="DP4054" s="1"/>
      <c r="DQ4054" s="1"/>
      <c r="DR4054" s="1"/>
      <c r="DS4054" s="1"/>
      <c r="DT4054" s="1"/>
      <c r="DU4054" s="1"/>
    </row>
    <row r="4055" spans="1:125" ht="12.75" x14ac:dyDescent="0.2">
      <c r="A4055" s="89">
        <f t="shared" si="1855"/>
        <v>48824</v>
      </c>
      <c r="B4055" s="105">
        <f t="shared" si="1839"/>
        <v>715.60725866999996</v>
      </c>
      <c r="C4055" s="90">
        <f t="shared" si="1840"/>
        <v>405.59859512999998</v>
      </c>
      <c r="D4055" s="91">
        <f t="shared" si="1841"/>
        <v>7245.38</v>
      </c>
      <c r="E4055" s="92">
        <f t="shared" si="1842"/>
        <v>7276.54</v>
      </c>
      <c r="F4055" s="93">
        <f t="shared" si="1843"/>
        <v>45763</v>
      </c>
      <c r="G4055" s="94">
        <f t="shared" si="1844"/>
        <v>4.3006716003852752E-3</v>
      </c>
      <c r="H4055" s="95">
        <f t="shared" si="1836"/>
        <v>48837</v>
      </c>
      <c r="I4055" s="95">
        <f t="shared" si="1845"/>
        <v>48837</v>
      </c>
      <c r="J4055" s="96">
        <f t="shared" si="1837"/>
        <v>22</v>
      </c>
      <c r="K4055" s="96">
        <f t="shared" si="1838"/>
        <v>14</v>
      </c>
      <c r="L4055" s="8">
        <f t="shared" si="1856"/>
        <v>1.0027346500000001</v>
      </c>
      <c r="M4055" s="97">
        <f t="shared" si="1846"/>
        <v>1.0043006699999999</v>
      </c>
      <c r="N4055" s="97">
        <f t="shared" si="1847"/>
        <v>1.7486698325749175</v>
      </c>
      <c r="O4055" s="90">
        <f t="shared" si="1848"/>
        <v>1.7534518299999999</v>
      </c>
      <c r="P4055" s="90">
        <f t="shared" si="1849"/>
        <v>711.19759886999998</v>
      </c>
      <c r="Q4055" s="98">
        <f t="shared" si="1861"/>
        <v>0</v>
      </c>
      <c r="R4055" s="7">
        <f t="shared" si="1857"/>
        <v>0</v>
      </c>
      <c r="S4055" s="90">
        <f t="shared" si="1850"/>
        <v>0</v>
      </c>
      <c r="T4055" s="99">
        <f t="shared" si="1858"/>
        <v>0.117687</v>
      </c>
      <c r="U4055" s="98">
        <f t="shared" si="1851"/>
        <v>14</v>
      </c>
      <c r="V4055" s="98">
        <v>252</v>
      </c>
      <c r="W4055" s="97">
        <f t="shared" si="1852"/>
        <v>1.00620033</v>
      </c>
      <c r="X4055" s="90">
        <f t="shared" si="1853"/>
        <v>4.4096598</v>
      </c>
      <c r="Y4055" s="90">
        <f t="shared" si="1854"/>
        <v>0</v>
      </c>
      <c r="Z4055" s="100" t="str">
        <f t="shared" si="1859"/>
        <v>A+J=</v>
      </c>
      <c r="AA4055" s="95">
        <f t="shared" si="1860"/>
        <v>48837</v>
      </c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4"/>
      <c r="DP4055" s="1"/>
      <c r="DQ4055" s="1"/>
      <c r="DR4055" s="1"/>
      <c r="DS4055" s="1"/>
      <c r="DT4055" s="1"/>
      <c r="DU4055" s="1"/>
    </row>
    <row r="4056" spans="1:125" ht="12.75" x14ac:dyDescent="0.2">
      <c r="A4056" s="89">
        <f t="shared" si="1855"/>
        <v>48825</v>
      </c>
      <c r="B4056" s="105">
        <f t="shared" si="1839"/>
        <v>716.06294363000006</v>
      </c>
      <c r="C4056" s="90">
        <f t="shared" si="1840"/>
        <v>405.59859512999998</v>
      </c>
      <c r="D4056" s="91">
        <f t="shared" si="1841"/>
        <v>7245.38</v>
      </c>
      <c r="E4056" s="92">
        <f t="shared" si="1842"/>
        <v>7276.54</v>
      </c>
      <c r="F4056" s="93">
        <f t="shared" si="1843"/>
        <v>45763</v>
      </c>
      <c r="G4056" s="94">
        <f t="shared" si="1844"/>
        <v>4.3006716003852752E-3</v>
      </c>
      <c r="H4056" s="95">
        <f t="shared" si="1836"/>
        <v>48837</v>
      </c>
      <c r="I4056" s="95">
        <f t="shared" si="1845"/>
        <v>48837</v>
      </c>
      <c r="J4056" s="96">
        <f t="shared" si="1837"/>
        <v>22</v>
      </c>
      <c r="K4056" s="96">
        <f t="shared" si="1838"/>
        <v>15</v>
      </c>
      <c r="L4056" s="8">
        <f t="shared" si="1856"/>
        <v>1.00293027</v>
      </c>
      <c r="M4056" s="97">
        <f t="shared" si="1846"/>
        <v>1.0043006699999999</v>
      </c>
      <c r="N4056" s="97">
        <f t="shared" si="1847"/>
        <v>1.7486698325749175</v>
      </c>
      <c r="O4056" s="90">
        <f t="shared" si="1848"/>
        <v>1.7537939</v>
      </c>
      <c r="P4056" s="90">
        <f t="shared" si="1849"/>
        <v>711.33634198000004</v>
      </c>
      <c r="Q4056" s="98">
        <f t="shared" si="1861"/>
        <v>0</v>
      </c>
      <c r="R4056" s="7">
        <f t="shared" si="1857"/>
        <v>0</v>
      </c>
      <c r="S4056" s="90">
        <f t="shared" si="1850"/>
        <v>0</v>
      </c>
      <c r="T4056" s="99">
        <f t="shared" si="1858"/>
        <v>0.117687</v>
      </c>
      <c r="U4056" s="98">
        <f t="shared" si="1851"/>
        <v>15</v>
      </c>
      <c r="V4056" s="98">
        <v>252</v>
      </c>
      <c r="W4056" s="97">
        <f t="shared" si="1852"/>
        <v>1.0066446790000001</v>
      </c>
      <c r="X4056" s="90">
        <f t="shared" si="1853"/>
        <v>4.7266016500000001</v>
      </c>
      <c r="Y4056" s="90">
        <f t="shared" si="1854"/>
        <v>0</v>
      </c>
      <c r="Z4056" s="100" t="str">
        <f t="shared" si="1859"/>
        <v>A+J=</v>
      </c>
      <c r="AA4056" s="95">
        <f t="shared" si="1860"/>
        <v>48837</v>
      </c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4"/>
      <c r="DP4056" s="1"/>
      <c r="DQ4056" s="1"/>
      <c r="DR4056" s="1"/>
      <c r="DS4056" s="1"/>
      <c r="DT4056" s="1"/>
      <c r="DU4056" s="1"/>
    </row>
    <row r="4057" spans="1:125" ht="12.75" x14ac:dyDescent="0.2">
      <c r="A4057" s="89">
        <f t="shared" si="1855"/>
        <v>48826</v>
      </c>
      <c r="B4057" s="105">
        <f t="shared" si="1839"/>
        <v>716.06294363000006</v>
      </c>
      <c r="C4057" s="90">
        <f t="shared" si="1840"/>
        <v>405.59859512999998</v>
      </c>
      <c r="D4057" s="91">
        <f t="shared" si="1841"/>
        <v>7245.38</v>
      </c>
      <c r="E4057" s="92">
        <f t="shared" si="1842"/>
        <v>7276.54</v>
      </c>
      <c r="F4057" s="93">
        <f t="shared" si="1843"/>
        <v>45763</v>
      </c>
      <c r="G4057" s="94">
        <f t="shared" si="1844"/>
        <v>4.3006716003852752E-3</v>
      </c>
      <c r="H4057" s="95">
        <f t="shared" si="1836"/>
        <v>48837</v>
      </c>
      <c r="I4057" s="95">
        <f t="shared" si="1845"/>
        <v>48837</v>
      </c>
      <c r="J4057" s="96">
        <f t="shared" si="1837"/>
        <v>22</v>
      </c>
      <c r="K4057" s="96">
        <f t="shared" si="1838"/>
        <v>15</v>
      </c>
      <c r="L4057" s="8">
        <f t="shared" si="1856"/>
        <v>1.00293027</v>
      </c>
      <c r="M4057" s="97">
        <f t="shared" si="1846"/>
        <v>1.0043006699999999</v>
      </c>
      <c r="N4057" s="97">
        <f t="shared" si="1847"/>
        <v>1.7486698325749175</v>
      </c>
      <c r="O4057" s="90">
        <f t="shared" si="1848"/>
        <v>1.7537939</v>
      </c>
      <c r="P4057" s="90">
        <f t="shared" si="1849"/>
        <v>711.33634198000004</v>
      </c>
      <c r="Q4057" s="98">
        <f t="shared" si="1861"/>
        <v>0</v>
      </c>
      <c r="R4057" s="7">
        <f t="shared" si="1857"/>
        <v>0</v>
      </c>
      <c r="S4057" s="90">
        <f t="shared" si="1850"/>
        <v>0</v>
      </c>
      <c r="T4057" s="99">
        <f t="shared" si="1858"/>
        <v>0.117687</v>
      </c>
      <c r="U4057" s="98">
        <f t="shared" si="1851"/>
        <v>15</v>
      </c>
      <c r="V4057" s="98">
        <v>252</v>
      </c>
      <c r="W4057" s="97">
        <f t="shared" si="1852"/>
        <v>1.0066446790000001</v>
      </c>
      <c r="X4057" s="90">
        <f t="shared" si="1853"/>
        <v>4.7266016500000001</v>
      </c>
      <c r="Y4057" s="90">
        <f t="shared" si="1854"/>
        <v>0</v>
      </c>
      <c r="Z4057" s="100" t="str">
        <f t="shared" si="1859"/>
        <v>A+J=</v>
      </c>
      <c r="AA4057" s="95">
        <f t="shared" si="1860"/>
        <v>48837</v>
      </c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4"/>
      <c r="DP4057" s="1"/>
      <c r="DQ4057" s="1"/>
      <c r="DR4057" s="1"/>
      <c r="DS4057" s="1"/>
      <c r="DT4057" s="1"/>
      <c r="DU4057" s="1"/>
    </row>
    <row r="4058" spans="1:125" ht="12.75" x14ac:dyDescent="0.2">
      <c r="A4058" s="89">
        <f t="shared" si="1855"/>
        <v>48827</v>
      </c>
      <c r="B4058" s="105">
        <f t="shared" si="1839"/>
        <v>716.06294363000006</v>
      </c>
      <c r="C4058" s="90">
        <f t="shared" si="1840"/>
        <v>405.59859512999998</v>
      </c>
      <c r="D4058" s="91">
        <f t="shared" si="1841"/>
        <v>7245.38</v>
      </c>
      <c r="E4058" s="92">
        <f t="shared" si="1842"/>
        <v>7276.54</v>
      </c>
      <c r="F4058" s="93">
        <f t="shared" si="1843"/>
        <v>45763</v>
      </c>
      <c r="G4058" s="94">
        <f t="shared" si="1844"/>
        <v>4.3006716003852752E-3</v>
      </c>
      <c r="H4058" s="95">
        <f t="shared" si="1836"/>
        <v>48837</v>
      </c>
      <c r="I4058" s="95">
        <f t="shared" si="1845"/>
        <v>48837</v>
      </c>
      <c r="J4058" s="96">
        <f t="shared" si="1837"/>
        <v>22</v>
      </c>
      <c r="K4058" s="96">
        <f t="shared" si="1838"/>
        <v>15</v>
      </c>
      <c r="L4058" s="8">
        <f t="shared" si="1856"/>
        <v>1.00293027</v>
      </c>
      <c r="M4058" s="97">
        <f t="shared" si="1846"/>
        <v>1.0043006699999999</v>
      </c>
      <c r="N4058" s="97">
        <f t="shared" si="1847"/>
        <v>1.7486698325749175</v>
      </c>
      <c r="O4058" s="90">
        <f t="shared" si="1848"/>
        <v>1.7537939</v>
      </c>
      <c r="P4058" s="90">
        <f t="shared" si="1849"/>
        <v>711.33634198000004</v>
      </c>
      <c r="Q4058" s="98">
        <f t="shared" si="1861"/>
        <v>0</v>
      </c>
      <c r="R4058" s="7">
        <f t="shared" si="1857"/>
        <v>0</v>
      </c>
      <c r="S4058" s="90">
        <f t="shared" si="1850"/>
        <v>0</v>
      </c>
      <c r="T4058" s="99">
        <f t="shared" si="1858"/>
        <v>0.117687</v>
      </c>
      <c r="U4058" s="98">
        <f t="shared" si="1851"/>
        <v>15</v>
      </c>
      <c r="V4058" s="98">
        <v>252</v>
      </c>
      <c r="W4058" s="97">
        <f t="shared" si="1852"/>
        <v>1.0066446790000001</v>
      </c>
      <c r="X4058" s="90">
        <f t="shared" si="1853"/>
        <v>4.7266016500000001</v>
      </c>
      <c r="Y4058" s="90">
        <f t="shared" si="1854"/>
        <v>0</v>
      </c>
      <c r="Z4058" s="100" t="str">
        <f t="shared" si="1859"/>
        <v>A+J=</v>
      </c>
      <c r="AA4058" s="95">
        <f t="shared" si="1860"/>
        <v>48837</v>
      </c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4"/>
      <c r="DP4058" s="1"/>
      <c r="DQ4058" s="1"/>
      <c r="DR4058" s="1"/>
      <c r="DS4058" s="1"/>
      <c r="DT4058" s="1"/>
      <c r="DU4058" s="1"/>
    </row>
    <row r="4059" spans="1:125" ht="12.75" x14ac:dyDescent="0.2">
      <c r="A4059" s="89">
        <f t="shared" si="1855"/>
        <v>48828</v>
      </c>
      <c r="B4059" s="105">
        <f t="shared" si="1839"/>
        <v>716.51892401000009</v>
      </c>
      <c r="C4059" s="90">
        <f t="shared" si="1840"/>
        <v>405.59859512999998</v>
      </c>
      <c r="D4059" s="91">
        <f t="shared" si="1841"/>
        <v>7245.38</v>
      </c>
      <c r="E4059" s="92">
        <f t="shared" si="1842"/>
        <v>7276.54</v>
      </c>
      <c r="F4059" s="93">
        <f t="shared" si="1843"/>
        <v>45763</v>
      </c>
      <c r="G4059" s="94">
        <f t="shared" si="1844"/>
        <v>4.3006716003852752E-3</v>
      </c>
      <c r="H4059" s="95">
        <f t="shared" si="1836"/>
        <v>48837</v>
      </c>
      <c r="I4059" s="95">
        <f t="shared" si="1845"/>
        <v>48837</v>
      </c>
      <c r="J4059" s="96">
        <f t="shared" si="1837"/>
        <v>22</v>
      </c>
      <c r="K4059" s="96">
        <f t="shared" si="1838"/>
        <v>16</v>
      </c>
      <c r="L4059" s="8">
        <f t="shared" si="1856"/>
        <v>1.0031259299999999</v>
      </c>
      <c r="M4059" s="97">
        <f t="shared" si="1846"/>
        <v>1.0043006699999999</v>
      </c>
      <c r="N4059" s="97">
        <f t="shared" si="1847"/>
        <v>1.7486698325749175</v>
      </c>
      <c r="O4059" s="90">
        <f t="shared" si="1848"/>
        <v>1.7541360500000001</v>
      </c>
      <c r="P4059" s="90">
        <f t="shared" si="1849"/>
        <v>711.47511754000004</v>
      </c>
      <c r="Q4059" s="98">
        <f t="shared" si="1861"/>
        <v>0</v>
      </c>
      <c r="R4059" s="7">
        <f t="shared" si="1857"/>
        <v>0</v>
      </c>
      <c r="S4059" s="90">
        <f t="shared" si="1850"/>
        <v>0</v>
      </c>
      <c r="T4059" s="99">
        <f t="shared" si="1858"/>
        <v>0.117687</v>
      </c>
      <c r="U4059" s="98">
        <f t="shared" si="1851"/>
        <v>16</v>
      </c>
      <c r="V4059" s="98">
        <v>252</v>
      </c>
      <c r="W4059" s="97">
        <f t="shared" si="1852"/>
        <v>1.007089224</v>
      </c>
      <c r="X4059" s="90">
        <f t="shared" si="1853"/>
        <v>5.0438064699999998</v>
      </c>
      <c r="Y4059" s="90">
        <f t="shared" si="1854"/>
        <v>0</v>
      </c>
      <c r="Z4059" s="100" t="str">
        <f t="shared" si="1859"/>
        <v>A+J=</v>
      </c>
      <c r="AA4059" s="95">
        <f t="shared" si="1860"/>
        <v>48837</v>
      </c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4"/>
      <c r="DP4059" s="1"/>
      <c r="DQ4059" s="1"/>
      <c r="DR4059" s="1"/>
      <c r="DS4059" s="1"/>
      <c r="DT4059" s="1"/>
      <c r="DU4059" s="1"/>
    </row>
    <row r="4060" spans="1:125" ht="12.75" x14ac:dyDescent="0.2">
      <c r="A4060" s="89">
        <f t="shared" si="1855"/>
        <v>48829</v>
      </c>
      <c r="B4060" s="105">
        <f t="shared" si="1839"/>
        <v>716.97518431999993</v>
      </c>
      <c r="C4060" s="90">
        <f t="shared" si="1840"/>
        <v>405.59859512999998</v>
      </c>
      <c r="D4060" s="91">
        <f t="shared" si="1841"/>
        <v>7245.38</v>
      </c>
      <c r="E4060" s="92">
        <f t="shared" si="1842"/>
        <v>7276.54</v>
      </c>
      <c r="F4060" s="93">
        <f t="shared" si="1843"/>
        <v>45763</v>
      </c>
      <c r="G4060" s="94">
        <f t="shared" si="1844"/>
        <v>4.3006716003852752E-3</v>
      </c>
      <c r="H4060" s="95">
        <f t="shared" si="1836"/>
        <v>48837</v>
      </c>
      <c r="I4060" s="95">
        <f t="shared" si="1845"/>
        <v>48837</v>
      </c>
      <c r="J4060" s="96">
        <f t="shared" si="1837"/>
        <v>22</v>
      </c>
      <c r="K4060" s="96">
        <f t="shared" si="1838"/>
        <v>17</v>
      </c>
      <c r="L4060" s="8">
        <f t="shared" si="1856"/>
        <v>1.0033216199999999</v>
      </c>
      <c r="M4060" s="97">
        <f t="shared" si="1846"/>
        <v>1.0043006699999999</v>
      </c>
      <c r="N4060" s="97">
        <f t="shared" si="1847"/>
        <v>1.7486698325749175</v>
      </c>
      <c r="O4060" s="90">
        <f t="shared" si="1848"/>
        <v>1.7544782400000001</v>
      </c>
      <c r="P4060" s="90">
        <f t="shared" si="1849"/>
        <v>711.61390932999996</v>
      </c>
      <c r="Q4060" s="98">
        <f t="shared" si="1861"/>
        <v>0</v>
      </c>
      <c r="R4060" s="7">
        <f t="shared" si="1857"/>
        <v>0</v>
      </c>
      <c r="S4060" s="90">
        <f t="shared" si="1850"/>
        <v>0</v>
      </c>
      <c r="T4060" s="99">
        <f t="shared" si="1858"/>
        <v>0.117687</v>
      </c>
      <c r="U4060" s="98">
        <f t="shared" si="1851"/>
        <v>17</v>
      </c>
      <c r="V4060" s="98">
        <v>252</v>
      </c>
      <c r="W4060" s="97">
        <f t="shared" si="1852"/>
        <v>1.007533966</v>
      </c>
      <c r="X4060" s="90">
        <f t="shared" si="1853"/>
        <v>5.3612749900000001</v>
      </c>
      <c r="Y4060" s="90">
        <f t="shared" si="1854"/>
        <v>0</v>
      </c>
      <c r="Z4060" s="100" t="str">
        <f t="shared" si="1859"/>
        <v>A+J=</v>
      </c>
      <c r="AA4060" s="95">
        <f t="shared" si="1860"/>
        <v>48837</v>
      </c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4"/>
      <c r="DP4060" s="1"/>
      <c r="DQ4060" s="1"/>
      <c r="DR4060" s="1"/>
      <c r="DS4060" s="1"/>
      <c r="DT4060" s="1"/>
      <c r="DU4060" s="1"/>
    </row>
    <row r="4061" spans="1:125" ht="12.75" x14ac:dyDescent="0.2">
      <c r="A4061" s="89">
        <f t="shared" si="1855"/>
        <v>48830</v>
      </c>
      <c r="B4061" s="105">
        <f t="shared" si="1839"/>
        <v>716.97518431999993</v>
      </c>
      <c r="C4061" s="90">
        <f t="shared" si="1840"/>
        <v>405.59859512999998</v>
      </c>
      <c r="D4061" s="91">
        <f t="shared" si="1841"/>
        <v>7245.38</v>
      </c>
      <c r="E4061" s="92">
        <f t="shared" si="1842"/>
        <v>7276.54</v>
      </c>
      <c r="F4061" s="93">
        <f t="shared" si="1843"/>
        <v>45763</v>
      </c>
      <c r="G4061" s="94">
        <f t="shared" si="1844"/>
        <v>4.3006716003852752E-3</v>
      </c>
      <c r="H4061" s="95">
        <f t="shared" si="1836"/>
        <v>48837</v>
      </c>
      <c r="I4061" s="95">
        <f t="shared" si="1845"/>
        <v>48837</v>
      </c>
      <c r="J4061" s="96">
        <f t="shared" si="1837"/>
        <v>22</v>
      </c>
      <c r="K4061" s="96">
        <f t="shared" si="1838"/>
        <v>17</v>
      </c>
      <c r="L4061" s="8">
        <f t="shared" si="1856"/>
        <v>1.0033216199999999</v>
      </c>
      <c r="M4061" s="97">
        <f t="shared" si="1846"/>
        <v>1.0043006699999999</v>
      </c>
      <c r="N4061" s="97">
        <f t="shared" si="1847"/>
        <v>1.7486698325749175</v>
      </c>
      <c r="O4061" s="90">
        <f t="shared" si="1848"/>
        <v>1.7544782400000001</v>
      </c>
      <c r="P4061" s="90">
        <f t="shared" si="1849"/>
        <v>711.61390932999996</v>
      </c>
      <c r="Q4061" s="98">
        <f t="shared" si="1861"/>
        <v>0</v>
      </c>
      <c r="R4061" s="7">
        <f t="shared" si="1857"/>
        <v>0</v>
      </c>
      <c r="S4061" s="90">
        <f t="shared" si="1850"/>
        <v>0</v>
      </c>
      <c r="T4061" s="99">
        <f t="shared" si="1858"/>
        <v>0.117687</v>
      </c>
      <c r="U4061" s="98">
        <f t="shared" si="1851"/>
        <v>17</v>
      </c>
      <c r="V4061" s="98">
        <v>252</v>
      </c>
      <c r="W4061" s="97">
        <f t="shared" si="1852"/>
        <v>1.007533966</v>
      </c>
      <c r="X4061" s="90">
        <f t="shared" si="1853"/>
        <v>5.3612749900000001</v>
      </c>
      <c r="Y4061" s="90">
        <f t="shared" si="1854"/>
        <v>0</v>
      </c>
      <c r="Z4061" s="100" t="str">
        <f t="shared" si="1859"/>
        <v>A+J=</v>
      </c>
      <c r="AA4061" s="95">
        <f t="shared" si="1860"/>
        <v>48837</v>
      </c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4"/>
      <c r="DP4061" s="1"/>
      <c r="DQ4061" s="1"/>
      <c r="DR4061" s="1"/>
      <c r="DS4061" s="1"/>
      <c r="DT4061" s="1"/>
      <c r="DU4061" s="1"/>
    </row>
    <row r="4062" spans="1:125" ht="12.75" x14ac:dyDescent="0.2">
      <c r="A4062" s="89">
        <f t="shared" si="1855"/>
        <v>48831</v>
      </c>
      <c r="B4062" s="105">
        <f t="shared" si="1839"/>
        <v>717.43174028999999</v>
      </c>
      <c r="C4062" s="90">
        <f t="shared" si="1840"/>
        <v>405.59859512999998</v>
      </c>
      <c r="D4062" s="91">
        <f t="shared" si="1841"/>
        <v>7245.38</v>
      </c>
      <c r="E4062" s="92">
        <f t="shared" si="1842"/>
        <v>7276.54</v>
      </c>
      <c r="F4062" s="93">
        <f t="shared" si="1843"/>
        <v>45763</v>
      </c>
      <c r="G4062" s="94">
        <f t="shared" si="1844"/>
        <v>4.3006716003852752E-3</v>
      </c>
      <c r="H4062" s="95">
        <f t="shared" si="1836"/>
        <v>48837</v>
      </c>
      <c r="I4062" s="95">
        <f t="shared" si="1845"/>
        <v>48837</v>
      </c>
      <c r="J4062" s="96">
        <f t="shared" si="1837"/>
        <v>22</v>
      </c>
      <c r="K4062" s="96">
        <f t="shared" si="1838"/>
        <v>18</v>
      </c>
      <c r="L4062" s="8">
        <f t="shared" si="1856"/>
        <v>1.0035173500000001</v>
      </c>
      <c r="M4062" s="97">
        <f t="shared" si="1846"/>
        <v>1.0043006699999999</v>
      </c>
      <c r="N4062" s="97">
        <f t="shared" si="1847"/>
        <v>1.7486698325749175</v>
      </c>
      <c r="O4062" s="90">
        <f t="shared" si="1848"/>
        <v>1.7548205100000001</v>
      </c>
      <c r="P4062" s="90">
        <f t="shared" si="1849"/>
        <v>711.75273356000002</v>
      </c>
      <c r="Q4062" s="98">
        <f t="shared" si="1861"/>
        <v>0</v>
      </c>
      <c r="R4062" s="7">
        <f t="shared" si="1857"/>
        <v>0</v>
      </c>
      <c r="S4062" s="90">
        <f t="shared" si="1850"/>
        <v>0</v>
      </c>
      <c r="T4062" s="99">
        <f t="shared" si="1858"/>
        <v>0.117687</v>
      </c>
      <c r="U4062" s="98">
        <f t="shared" si="1851"/>
        <v>18</v>
      </c>
      <c r="V4062" s="98">
        <v>252</v>
      </c>
      <c r="W4062" s="97">
        <f t="shared" si="1852"/>
        <v>1.007978904</v>
      </c>
      <c r="X4062" s="90">
        <f t="shared" si="1853"/>
        <v>5.6790067300000002</v>
      </c>
      <c r="Y4062" s="90">
        <f t="shared" si="1854"/>
        <v>0</v>
      </c>
      <c r="Z4062" s="100" t="str">
        <f t="shared" si="1859"/>
        <v>A+J=</v>
      </c>
      <c r="AA4062" s="95">
        <f t="shared" si="1860"/>
        <v>48837</v>
      </c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4"/>
      <c r="DP4062" s="1"/>
      <c r="DQ4062" s="1"/>
      <c r="DR4062" s="1"/>
      <c r="DS4062" s="1"/>
      <c r="DT4062" s="1"/>
      <c r="DU4062" s="1"/>
    </row>
    <row r="4063" spans="1:125" ht="12.75" x14ac:dyDescent="0.2">
      <c r="A4063" s="89">
        <f t="shared" si="1855"/>
        <v>48832</v>
      </c>
      <c r="B4063" s="105">
        <f t="shared" si="1839"/>
        <v>717.88858794999999</v>
      </c>
      <c r="C4063" s="90">
        <f t="shared" si="1840"/>
        <v>405.59859512999998</v>
      </c>
      <c r="D4063" s="91">
        <f t="shared" si="1841"/>
        <v>7245.38</v>
      </c>
      <c r="E4063" s="92">
        <f t="shared" si="1842"/>
        <v>7276.54</v>
      </c>
      <c r="F4063" s="93">
        <f t="shared" si="1843"/>
        <v>45763</v>
      </c>
      <c r="G4063" s="94">
        <f t="shared" si="1844"/>
        <v>4.3006716003852752E-3</v>
      </c>
      <c r="H4063" s="95">
        <f t="shared" si="1836"/>
        <v>48837</v>
      </c>
      <c r="I4063" s="95">
        <f t="shared" si="1845"/>
        <v>48837</v>
      </c>
      <c r="J4063" s="96">
        <f t="shared" si="1837"/>
        <v>22</v>
      </c>
      <c r="K4063" s="96">
        <f t="shared" si="1838"/>
        <v>19</v>
      </c>
      <c r="L4063" s="8">
        <f t="shared" si="1856"/>
        <v>1.00371312</v>
      </c>
      <c r="M4063" s="97">
        <f t="shared" si="1846"/>
        <v>1.0043006699999999</v>
      </c>
      <c r="N4063" s="97">
        <f t="shared" si="1847"/>
        <v>1.7486698325749175</v>
      </c>
      <c r="O4063" s="90">
        <f t="shared" si="1848"/>
        <v>1.7551628500000001</v>
      </c>
      <c r="P4063" s="90">
        <f t="shared" si="1849"/>
        <v>711.89158617999999</v>
      </c>
      <c r="Q4063" s="98">
        <f t="shared" si="1861"/>
        <v>0</v>
      </c>
      <c r="R4063" s="7">
        <f t="shared" si="1857"/>
        <v>0</v>
      </c>
      <c r="S4063" s="90">
        <f t="shared" si="1850"/>
        <v>0</v>
      </c>
      <c r="T4063" s="99">
        <f t="shared" si="1858"/>
        <v>0.117687</v>
      </c>
      <c r="U4063" s="98">
        <f t="shared" si="1851"/>
        <v>19</v>
      </c>
      <c r="V4063" s="98">
        <v>252</v>
      </c>
      <c r="W4063" s="97">
        <f t="shared" si="1852"/>
        <v>1.008424038</v>
      </c>
      <c r="X4063" s="90">
        <f t="shared" si="1853"/>
        <v>5.9970017699999998</v>
      </c>
      <c r="Y4063" s="90">
        <f t="shared" si="1854"/>
        <v>0</v>
      </c>
      <c r="Z4063" s="100" t="str">
        <f t="shared" si="1859"/>
        <v>A+J=</v>
      </c>
      <c r="AA4063" s="95">
        <f t="shared" si="1860"/>
        <v>48837</v>
      </c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4"/>
      <c r="DP4063" s="1"/>
      <c r="DQ4063" s="1"/>
      <c r="DR4063" s="1"/>
      <c r="DS4063" s="1"/>
      <c r="DT4063" s="1"/>
      <c r="DU4063" s="1"/>
    </row>
    <row r="4064" spans="1:125" ht="12.75" x14ac:dyDescent="0.2">
      <c r="A4064" s="89">
        <f t="shared" si="1855"/>
        <v>48833</v>
      </c>
      <c r="B4064" s="105">
        <f t="shared" si="1839"/>
        <v>717.88858794999999</v>
      </c>
      <c r="C4064" s="90">
        <f t="shared" si="1840"/>
        <v>405.59859512999998</v>
      </c>
      <c r="D4064" s="91">
        <f t="shared" si="1841"/>
        <v>7245.38</v>
      </c>
      <c r="E4064" s="92">
        <f t="shared" si="1842"/>
        <v>7276.54</v>
      </c>
      <c r="F4064" s="93">
        <f t="shared" si="1843"/>
        <v>45763</v>
      </c>
      <c r="G4064" s="94">
        <f t="shared" si="1844"/>
        <v>4.3006716003852752E-3</v>
      </c>
      <c r="H4064" s="95">
        <f t="shared" si="1836"/>
        <v>48837</v>
      </c>
      <c r="I4064" s="95">
        <f t="shared" si="1845"/>
        <v>48837</v>
      </c>
      <c r="J4064" s="96">
        <f t="shared" si="1837"/>
        <v>22</v>
      </c>
      <c r="K4064" s="96">
        <f t="shared" si="1838"/>
        <v>19</v>
      </c>
      <c r="L4064" s="8">
        <f t="shared" si="1856"/>
        <v>1.00371312</v>
      </c>
      <c r="M4064" s="97">
        <f t="shared" si="1846"/>
        <v>1.0043006699999999</v>
      </c>
      <c r="N4064" s="97">
        <f t="shared" si="1847"/>
        <v>1.7486698325749175</v>
      </c>
      <c r="O4064" s="90">
        <f t="shared" si="1848"/>
        <v>1.7551628500000001</v>
      </c>
      <c r="P4064" s="90">
        <f t="shared" si="1849"/>
        <v>711.89158617999999</v>
      </c>
      <c r="Q4064" s="98">
        <f t="shared" si="1861"/>
        <v>0</v>
      </c>
      <c r="R4064" s="7">
        <f t="shared" si="1857"/>
        <v>0</v>
      </c>
      <c r="S4064" s="90">
        <f t="shared" si="1850"/>
        <v>0</v>
      </c>
      <c r="T4064" s="99">
        <f t="shared" si="1858"/>
        <v>0.117687</v>
      </c>
      <c r="U4064" s="98">
        <f t="shared" si="1851"/>
        <v>19</v>
      </c>
      <c r="V4064" s="98">
        <v>252</v>
      </c>
      <c r="W4064" s="97">
        <f t="shared" si="1852"/>
        <v>1.008424038</v>
      </c>
      <c r="X4064" s="90">
        <f t="shared" si="1853"/>
        <v>5.9970017699999998</v>
      </c>
      <c r="Y4064" s="90">
        <f t="shared" si="1854"/>
        <v>0</v>
      </c>
      <c r="Z4064" s="100" t="str">
        <f t="shared" si="1859"/>
        <v>A+J=</v>
      </c>
      <c r="AA4064" s="95">
        <f t="shared" si="1860"/>
        <v>48837</v>
      </c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4"/>
      <c r="DP4064" s="1"/>
      <c r="DQ4064" s="1"/>
      <c r="DR4064" s="1"/>
      <c r="DS4064" s="1"/>
      <c r="DT4064" s="1"/>
      <c r="DU4064" s="1"/>
    </row>
    <row r="4065" spans="1:125" ht="12.75" x14ac:dyDescent="0.2">
      <c r="A4065" s="89">
        <f t="shared" si="1855"/>
        <v>48834</v>
      </c>
      <c r="B4065" s="105">
        <f t="shared" si="1839"/>
        <v>717.88858794999999</v>
      </c>
      <c r="C4065" s="90">
        <f t="shared" si="1840"/>
        <v>405.59859512999998</v>
      </c>
      <c r="D4065" s="91">
        <f t="shared" si="1841"/>
        <v>7245.38</v>
      </c>
      <c r="E4065" s="92">
        <f t="shared" si="1842"/>
        <v>7276.54</v>
      </c>
      <c r="F4065" s="93">
        <f t="shared" si="1843"/>
        <v>45763</v>
      </c>
      <c r="G4065" s="94">
        <f t="shared" si="1844"/>
        <v>4.3006716003852752E-3</v>
      </c>
      <c r="H4065" s="95">
        <f t="shared" si="1836"/>
        <v>48837</v>
      </c>
      <c r="I4065" s="95">
        <f t="shared" si="1845"/>
        <v>48837</v>
      </c>
      <c r="J4065" s="96">
        <f t="shared" si="1837"/>
        <v>22</v>
      </c>
      <c r="K4065" s="96">
        <f t="shared" si="1838"/>
        <v>19</v>
      </c>
      <c r="L4065" s="8">
        <f t="shared" si="1856"/>
        <v>1.00371312</v>
      </c>
      <c r="M4065" s="97">
        <f t="shared" si="1846"/>
        <v>1.0043006699999999</v>
      </c>
      <c r="N4065" s="97">
        <f t="shared" si="1847"/>
        <v>1.7486698325749175</v>
      </c>
      <c r="O4065" s="90">
        <f t="shared" si="1848"/>
        <v>1.7551628500000001</v>
      </c>
      <c r="P4065" s="90">
        <f t="shared" si="1849"/>
        <v>711.89158617999999</v>
      </c>
      <c r="Q4065" s="98">
        <f t="shared" si="1861"/>
        <v>0</v>
      </c>
      <c r="R4065" s="7">
        <f t="shared" si="1857"/>
        <v>0</v>
      </c>
      <c r="S4065" s="90">
        <f t="shared" si="1850"/>
        <v>0</v>
      </c>
      <c r="T4065" s="99">
        <f t="shared" si="1858"/>
        <v>0.117687</v>
      </c>
      <c r="U4065" s="98">
        <f t="shared" si="1851"/>
        <v>19</v>
      </c>
      <c r="V4065" s="98">
        <v>252</v>
      </c>
      <c r="W4065" s="97">
        <f t="shared" si="1852"/>
        <v>1.008424038</v>
      </c>
      <c r="X4065" s="90">
        <f t="shared" si="1853"/>
        <v>5.9970017699999998</v>
      </c>
      <c r="Y4065" s="90">
        <f t="shared" si="1854"/>
        <v>0</v>
      </c>
      <c r="Z4065" s="100" t="str">
        <f t="shared" si="1859"/>
        <v>A+J=</v>
      </c>
      <c r="AA4065" s="95">
        <f t="shared" si="1860"/>
        <v>48837</v>
      </c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4"/>
      <c r="DP4065" s="1"/>
      <c r="DQ4065" s="1"/>
      <c r="DR4065" s="1"/>
      <c r="DS4065" s="1"/>
      <c r="DT4065" s="1"/>
      <c r="DU4065" s="1"/>
    </row>
    <row r="4066" spans="1:125" ht="12.75" x14ac:dyDescent="0.2">
      <c r="A4066" s="89">
        <f t="shared" si="1855"/>
        <v>48835</v>
      </c>
      <c r="B4066" s="105">
        <f t="shared" si="1839"/>
        <v>718.34572814000001</v>
      </c>
      <c r="C4066" s="90">
        <f t="shared" si="1840"/>
        <v>405.59859512999998</v>
      </c>
      <c r="D4066" s="91">
        <f t="shared" si="1841"/>
        <v>7245.38</v>
      </c>
      <c r="E4066" s="92">
        <f t="shared" si="1842"/>
        <v>7276.54</v>
      </c>
      <c r="F4066" s="93">
        <f t="shared" si="1843"/>
        <v>45763</v>
      </c>
      <c r="G4066" s="94">
        <f t="shared" si="1844"/>
        <v>4.3006716003852752E-3</v>
      </c>
      <c r="H4066" s="95">
        <f t="shared" si="1836"/>
        <v>48837</v>
      </c>
      <c r="I4066" s="95">
        <f t="shared" si="1845"/>
        <v>48837</v>
      </c>
      <c r="J4066" s="96">
        <f t="shared" si="1837"/>
        <v>22</v>
      </c>
      <c r="K4066" s="96">
        <f t="shared" si="1838"/>
        <v>20</v>
      </c>
      <c r="L4066" s="8">
        <f t="shared" si="1856"/>
        <v>1.0039089299999999</v>
      </c>
      <c r="M4066" s="97">
        <f t="shared" si="1846"/>
        <v>1.0043006699999999</v>
      </c>
      <c r="N4066" s="97">
        <f t="shared" si="1847"/>
        <v>1.7486698325749175</v>
      </c>
      <c r="O4066" s="90">
        <f t="shared" si="1848"/>
        <v>1.7555052600000001</v>
      </c>
      <c r="P4066" s="90">
        <f t="shared" si="1849"/>
        <v>712.03046718999997</v>
      </c>
      <c r="Q4066" s="98">
        <f t="shared" si="1861"/>
        <v>0</v>
      </c>
      <c r="R4066" s="7">
        <f t="shared" si="1857"/>
        <v>0</v>
      </c>
      <c r="S4066" s="90">
        <f t="shared" si="1850"/>
        <v>0</v>
      </c>
      <c r="T4066" s="99">
        <f t="shared" si="1858"/>
        <v>0.117687</v>
      </c>
      <c r="U4066" s="98">
        <f t="shared" si="1851"/>
        <v>20</v>
      </c>
      <c r="V4066" s="98">
        <v>252</v>
      </c>
      <c r="W4066" s="97">
        <f t="shared" si="1852"/>
        <v>1.0088693689999999</v>
      </c>
      <c r="X4066" s="90">
        <f t="shared" si="1853"/>
        <v>6.3152609499999999</v>
      </c>
      <c r="Y4066" s="90">
        <f t="shared" si="1854"/>
        <v>0</v>
      </c>
      <c r="Z4066" s="100" t="str">
        <f t="shared" si="1859"/>
        <v>A+J=</v>
      </c>
      <c r="AA4066" s="95">
        <f t="shared" si="1860"/>
        <v>48837</v>
      </c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4"/>
      <c r="DP4066" s="1"/>
      <c r="DQ4066" s="1"/>
      <c r="DR4066" s="1"/>
      <c r="DS4066" s="1"/>
      <c r="DT4066" s="1"/>
      <c r="DU4066" s="1"/>
    </row>
    <row r="4067" spans="1:125" ht="12.75" x14ac:dyDescent="0.2">
      <c r="A4067" s="89">
        <f t="shared" si="1855"/>
        <v>48836</v>
      </c>
      <c r="B4067" s="105">
        <f t="shared" si="1839"/>
        <v>718.80315690000009</v>
      </c>
      <c r="C4067" s="90">
        <f t="shared" si="1840"/>
        <v>405.59859512999998</v>
      </c>
      <c r="D4067" s="91">
        <f t="shared" si="1841"/>
        <v>7245.38</v>
      </c>
      <c r="E4067" s="92">
        <f t="shared" si="1842"/>
        <v>7276.54</v>
      </c>
      <c r="F4067" s="93">
        <f t="shared" si="1843"/>
        <v>45763</v>
      </c>
      <c r="G4067" s="94">
        <f t="shared" si="1844"/>
        <v>4.3006716003852752E-3</v>
      </c>
      <c r="H4067" s="95">
        <f t="shared" si="1836"/>
        <v>48837</v>
      </c>
      <c r="I4067" s="95">
        <f t="shared" si="1845"/>
        <v>48837</v>
      </c>
      <c r="J4067" s="96">
        <f t="shared" si="1837"/>
        <v>22</v>
      </c>
      <c r="K4067" s="96">
        <f t="shared" si="1838"/>
        <v>21</v>
      </c>
      <c r="L4067" s="8">
        <f t="shared" si="1856"/>
        <v>1.00410478</v>
      </c>
      <c r="M4067" s="97">
        <f t="shared" si="1846"/>
        <v>1.0043006699999999</v>
      </c>
      <c r="N4067" s="97">
        <f t="shared" si="1847"/>
        <v>1.7486698325749175</v>
      </c>
      <c r="O4067" s="90">
        <f t="shared" si="1848"/>
        <v>1.7558477299999999</v>
      </c>
      <c r="P4067" s="90">
        <f t="shared" si="1849"/>
        <v>712.16937255000005</v>
      </c>
      <c r="Q4067" s="98">
        <f t="shared" si="1861"/>
        <v>0</v>
      </c>
      <c r="R4067" s="7">
        <f t="shared" si="1857"/>
        <v>0</v>
      </c>
      <c r="S4067" s="90">
        <f t="shared" si="1850"/>
        <v>0</v>
      </c>
      <c r="T4067" s="99">
        <f t="shared" si="1858"/>
        <v>0.117687</v>
      </c>
      <c r="U4067" s="98">
        <f t="shared" si="1851"/>
        <v>21</v>
      </c>
      <c r="V4067" s="98">
        <v>252</v>
      </c>
      <c r="W4067" s="97">
        <f t="shared" si="1852"/>
        <v>1.0093148970000001</v>
      </c>
      <c r="X4067" s="90">
        <f t="shared" si="1853"/>
        <v>6.63378435</v>
      </c>
      <c r="Y4067" s="90">
        <f t="shared" si="1854"/>
        <v>0</v>
      </c>
      <c r="Z4067" s="100" t="str">
        <f t="shared" si="1859"/>
        <v>A+J=</v>
      </c>
      <c r="AA4067" s="95">
        <f t="shared" si="1860"/>
        <v>48837</v>
      </c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4"/>
      <c r="DP4067" s="1"/>
      <c r="DQ4067" s="1"/>
      <c r="DR4067" s="1"/>
      <c r="DS4067" s="1"/>
      <c r="DT4067" s="1"/>
      <c r="DU4067" s="1"/>
    </row>
    <row r="4068" spans="1:125" ht="12.75" x14ac:dyDescent="0.2">
      <c r="A4068" s="89">
        <f t="shared" si="1855"/>
        <v>48837</v>
      </c>
      <c r="B4068" s="105">
        <f t="shared" si="1839"/>
        <v>719.2608817900001</v>
      </c>
      <c r="C4068" s="90">
        <f t="shared" si="1840"/>
        <v>405.59859512999998</v>
      </c>
      <c r="D4068" s="91">
        <f t="shared" si="1841"/>
        <v>7245.38</v>
      </c>
      <c r="E4068" s="92">
        <f t="shared" si="1842"/>
        <v>7276.54</v>
      </c>
      <c r="F4068" s="93">
        <f t="shared" si="1843"/>
        <v>45763</v>
      </c>
      <c r="G4068" s="94">
        <f t="shared" si="1844"/>
        <v>4.3006716003852752E-3</v>
      </c>
      <c r="H4068" s="95">
        <f t="shared" si="1836"/>
        <v>48869</v>
      </c>
      <c r="I4068" s="95">
        <f t="shared" si="1845"/>
        <v>48837</v>
      </c>
      <c r="J4068" s="96">
        <f t="shared" si="1837"/>
        <v>22</v>
      </c>
      <c r="K4068" s="96">
        <f t="shared" si="1838"/>
        <v>22</v>
      </c>
      <c r="L4068" s="8">
        <f t="shared" si="1856"/>
        <v>1.0043006699999999</v>
      </c>
      <c r="M4068" s="97">
        <f t="shared" si="1846"/>
        <v>1.0043006699999999</v>
      </c>
      <c r="N4068" s="97">
        <f t="shared" si="1847"/>
        <v>1.7486698325749175</v>
      </c>
      <c r="O4068" s="90">
        <f t="shared" si="1848"/>
        <v>1.75619028</v>
      </c>
      <c r="P4068" s="90">
        <f t="shared" si="1849"/>
        <v>712.30831034000005</v>
      </c>
      <c r="Q4068" s="98">
        <f t="shared" si="1861"/>
        <v>133</v>
      </c>
      <c r="R4068" s="7">
        <f t="shared" si="1857"/>
        <v>8.2343E-2</v>
      </c>
      <c r="S4068" s="90">
        <f t="shared" si="1850"/>
        <v>58.653603189999998</v>
      </c>
      <c r="T4068" s="99">
        <f t="shared" si="1858"/>
        <v>0.117687</v>
      </c>
      <c r="U4068" s="98">
        <f t="shared" si="1851"/>
        <v>22</v>
      </c>
      <c r="V4068" s="98">
        <v>252</v>
      </c>
      <c r="W4068" s="97">
        <f t="shared" si="1852"/>
        <v>1.0097606210000001</v>
      </c>
      <c r="X4068" s="90">
        <f t="shared" si="1853"/>
        <v>6.9525714499999998</v>
      </c>
      <c r="Y4068" s="90">
        <f t="shared" si="1854"/>
        <v>65.606174639999992</v>
      </c>
      <c r="Z4068" s="100" t="str">
        <f t="shared" si="1859"/>
        <v>A+J=</v>
      </c>
      <c r="AA4068" s="95">
        <f t="shared" si="1860"/>
        <v>48837</v>
      </c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4"/>
      <c r="DP4068" s="1"/>
      <c r="DQ4068" s="1"/>
      <c r="DR4068" s="1"/>
      <c r="DS4068" s="1"/>
      <c r="DT4068" s="1"/>
      <c r="DU4068" s="1"/>
    </row>
    <row r="4069" spans="1:125" ht="12.75" x14ac:dyDescent="0.2">
      <c r="A4069" s="89">
        <f t="shared" si="1855"/>
        <v>48838</v>
      </c>
      <c r="B4069" s="105">
        <f t="shared" si="1839"/>
        <v>712.76851121000004</v>
      </c>
      <c r="C4069" s="90">
        <f t="shared" si="1840"/>
        <v>405.59859512999998</v>
      </c>
      <c r="D4069" s="91">
        <f t="shared" si="1841"/>
        <v>7245.38</v>
      </c>
      <c r="E4069" s="92">
        <f t="shared" si="1842"/>
        <v>7276.54</v>
      </c>
      <c r="F4069" s="93">
        <f t="shared" si="1843"/>
        <v>45763</v>
      </c>
      <c r="G4069" s="94">
        <f t="shared" si="1844"/>
        <v>4.3006716003852752E-3</v>
      </c>
      <c r="H4069" s="95">
        <f t="shared" si="1836"/>
        <v>48869</v>
      </c>
      <c r="I4069" s="95">
        <f t="shared" si="1845"/>
        <v>48869</v>
      </c>
      <c r="J4069" s="96">
        <f t="shared" si="1837"/>
        <v>21</v>
      </c>
      <c r="K4069" s="96">
        <f t="shared" si="1838"/>
        <v>1</v>
      </c>
      <c r="L4069" s="8">
        <f t="shared" si="1856"/>
        <v>1.0002043700000001</v>
      </c>
      <c r="M4069" s="97">
        <f t="shared" si="1846"/>
        <v>1.0043006699999999</v>
      </c>
      <c r="N4069" s="97">
        <f t="shared" si="1847"/>
        <v>1.7561902844637773</v>
      </c>
      <c r="O4069" s="90">
        <f t="shared" si="1848"/>
        <v>1.7565491900000001</v>
      </c>
      <c r="P4069" s="90">
        <f t="shared" si="1849"/>
        <v>712.45388374000004</v>
      </c>
      <c r="Q4069" s="98">
        <f t="shared" si="1861"/>
        <v>0</v>
      </c>
      <c r="R4069" s="7">
        <f t="shared" si="1857"/>
        <v>0</v>
      </c>
      <c r="S4069" s="90">
        <f t="shared" si="1850"/>
        <v>0</v>
      </c>
      <c r="T4069" s="99">
        <f t="shared" si="1858"/>
        <v>0.117687</v>
      </c>
      <c r="U4069" s="98">
        <f t="shared" si="1851"/>
        <v>1</v>
      </c>
      <c r="V4069" s="98">
        <v>252</v>
      </c>
      <c r="W4069" s="97">
        <f t="shared" si="1852"/>
        <v>1.0004416110000001</v>
      </c>
      <c r="X4069" s="90">
        <f t="shared" si="1853"/>
        <v>0.31462747000000002</v>
      </c>
      <c r="Y4069" s="90">
        <f t="shared" si="1854"/>
        <v>0</v>
      </c>
      <c r="Z4069" s="100" t="str">
        <f t="shared" si="1859"/>
        <v>A+J=</v>
      </c>
      <c r="AA4069" s="95">
        <f t="shared" si="1860"/>
        <v>48869</v>
      </c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4"/>
      <c r="DP4069" s="1"/>
      <c r="DQ4069" s="1"/>
      <c r="DR4069" s="1"/>
      <c r="DS4069" s="1"/>
      <c r="DT4069" s="1"/>
      <c r="DU4069" s="1"/>
    </row>
    <row r="4070" spans="1:125" ht="12.75" x14ac:dyDescent="0.2">
      <c r="A4070" s="89">
        <f t="shared" si="1855"/>
        <v>48839</v>
      </c>
      <c r="B4070" s="105">
        <f t="shared" si="1839"/>
        <v>713.22901612999999</v>
      </c>
      <c r="C4070" s="90">
        <f t="shared" si="1840"/>
        <v>405.59859512999998</v>
      </c>
      <c r="D4070" s="91">
        <f t="shared" si="1841"/>
        <v>7245.38</v>
      </c>
      <c r="E4070" s="92">
        <f t="shared" si="1842"/>
        <v>7276.54</v>
      </c>
      <c r="F4070" s="93">
        <f t="shared" si="1843"/>
        <v>45763</v>
      </c>
      <c r="G4070" s="94">
        <f t="shared" si="1844"/>
        <v>4.3006716003852752E-3</v>
      </c>
      <c r="H4070" s="95">
        <f t="shared" si="1836"/>
        <v>48869</v>
      </c>
      <c r="I4070" s="95">
        <f t="shared" si="1845"/>
        <v>48869</v>
      </c>
      <c r="J4070" s="96">
        <f t="shared" si="1837"/>
        <v>21</v>
      </c>
      <c r="K4070" s="96">
        <f t="shared" si="1838"/>
        <v>2</v>
      </c>
      <c r="L4070" s="8">
        <f t="shared" si="1856"/>
        <v>1.00040879</v>
      </c>
      <c r="M4070" s="97">
        <f t="shared" si="1846"/>
        <v>1.0043006699999999</v>
      </c>
      <c r="N4070" s="97">
        <f t="shared" si="1847"/>
        <v>1.7561902844637773</v>
      </c>
      <c r="O4070" s="90">
        <f t="shared" si="1848"/>
        <v>1.7569081900000001</v>
      </c>
      <c r="P4070" s="90">
        <f t="shared" si="1849"/>
        <v>712.59949362999998</v>
      </c>
      <c r="Q4070" s="98">
        <f t="shared" si="1861"/>
        <v>0</v>
      </c>
      <c r="R4070" s="7">
        <f t="shared" si="1857"/>
        <v>0</v>
      </c>
      <c r="S4070" s="90">
        <f t="shared" si="1850"/>
        <v>0</v>
      </c>
      <c r="T4070" s="99">
        <f t="shared" si="1858"/>
        <v>0.117687</v>
      </c>
      <c r="U4070" s="98">
        <f t="shared" si="1851"/>
        <v>2</v>
      </c>
      <c r="V4070" s="98">
        <v>252</v>
      </c>
      <c r="W4070" s="97">
        <f t="shared" si="1852"/>
        <v>1.0008834170000001</v>
      </c>
      <c r="X4070" s="90">
        <f t="shared" si="1853"/>
        <v>0.62952249999999998</v>
      </c>
      <c r="Y4070" s="90">
        <f t="shared" si="1854"/>
        <v>0</v>
      </c>
      <c r="Z4070" s="100" t="str">
        <f t="shared" si="1859"/>
        <v>A+J=</v>
      </c>
      <c r="AA4070" s="95">
        <f t="shared" si="1860"/>
        <v>48869</v>
      </c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4"/>
      <c r="DP4070" s="1"/>
      <c r="DQ4070" s="1"/>
      <c r="DR4070" s="1"/>
      <c r="DS4070" s="1"/>
      <c r="DT4070" s="1"/>
      <c r="DU4070" s="1"/>
    </row>
    <row r="4071" spans="1:125" ht="12.75" x14ac:dyDescent="0.2">
      <c r="A4071" s="89">
        <f t="shared" si="1855"/>
        <v>48840</v>
      </c>
      <c r="B4071" s="105">
        <f t="shared" si="1839"/>
        <v>713.22901612999999</v>
      </c>
      <c r="C4071" s="90">
        <f t="shared" si="1840"/>
        <v>405.59859512999998</v>
      </c>
      <c r="D4071" s="91">
        <f t="shared" si="1841"/>
        <v>7245.38</v>
      </c>
      <c r="E4071" s="92">
        <f t="shared" si="1842"/>
        <v>7276.54</v>
      </c>
      <c r="F4071" s="93">
        <f t="shared" si="1843"/>
        <v>45763</v>
      </c>
      <c r="G4071" s="94">
        <f t="shared" si="1844"/>
        <v>4.3006716003852752E-3</v>
      </c>
      <c r="H4071" s="95">
        <f t="shared" si="1836"/>
        <v>48869</v>
      </c>
      <c r="I4071" s="95">
        <f t="shared" si="1845"/>
        <v>48869</v>
      </c>
      <c r="J4071" s="96">
        <f t="shared" si="1837"/>
        <v>21</v>
      </c>
      <c r="K4071" s="96">
        <f t="shared" si="1838"/>
        <v>2</v>
      </c>
      <c r="L4071" s="8">
        <f t="shared" si="1856"/>
        <v>1.00040879</v>
      </c>
      <c r="M4071" s="97">
        <f t="shared" si="1846"/>
        <v>1.0043006699999999</v>
      </c>
      <c r="N4071" s="97">
        <f t="shared" si="1847"/>
        <v>1.7561902844637773</v>
      </c>
      <c r="O4071" s="90">
        <f t="shared" si="1848"/>
        <v>1.7569081900000001</v>
      </c>
      <c r="P4071" s="90">
        <f t="shared" si="1849"/>
        <v>712.59949362999998</v>
      </c>
      <c r="Q4071" s="98">
        <f t="shared" si="1861"/>
        <v>0</v>
      </c>
      <c r="R4071" s="7">
        <f t="shared" si="1857"/>
        <v>0</v>
      </c>
      <c r="S4071" s="90">
        <f t="shared" si="1850"/>
        <v>0</v>
      </c>
      <c r="T4071" s="99">
        <f t="shared" si="1858"/>
        <v>0.117687</v>
      </c>
      <c r="U4071" s="98">
        <f t="shared" si="1851"/>
        <v>2</v>
      </c>
      <c r="V4071" s="98">
        <v>252</v>
      </c>
      <c r="W4071" s="97">
        <f t="shared" si="1852"/>
        <v>1.0008834170000001</v>
      </c>
      <c r="X4071" s="90">
        <f t="shared" si="1853"/>
        <v>0.62952249999999998</v>
      </c>
      <c r="Y4071" s="90">
        <f t="shared" si="1854"/>
        <v>0</v>
      </c>
      <c r="Z4071" s="100" t="str">
        <f t="shared" si="1859"/>
        <v>A+J=</v>
      </c>
      <c r="AA4071" s="95">
        <f t="shared" si="1860"/>
        <v>48869</v>
      </c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4"/>
      <c r="DP4071" s="1"/>
      <c r="DQ4071" s="1"/>
      <c r="DR4071" s="1"/>
      <c r="DS4071" s="1"/>
      <c r="DT4071" s="1"/>
      <c r="DU4071" s="1"/>
    </row>
    <row r="4072" spans="1:125" ht="12.75" x14ac:dyDescent="0.2">
      <c r="A4072" s="89">
        <f t="shared" si="1855"/>
        <v>48841</v>
      </c>
      <c r="B4072" s="105">
        <f t="shared" si="1839"/>
        <v>713.22901612999999</v>
      </c>
      <c r="C4072" s="90">
        <f t="shared" si="1840"/>
        <v>405.59859512999998</v>
      </c>
      <c r="D4072" s="91">
        <f t="shared" si="1841"/>
        <v>7245.38</v>
      </c>
      <c r="E4072" s="92">
        <f t="shared" si="1842"/>
        <v>7276.54</v>
      </c>
      <c r="F4072" s="93">
        <f t="shared" si="1843"/>
        <v>45763</v>
      </c>
      <c r="G4072" s="94">
        <f t="shared" si="1844"/>
        <v>4.3006716003852752E-3</v>
      </c>
      <c r="H4072" s="95">
        <f t="shared" si="1836"/>
        <v>48869</v>
      </c>
      <c r="I4072" s="95">
        <f t="shared" si="1845"/>
        <v>48869</v>
      </c>
      <c r="J4072" s="96">
        <f t="shared" si="1837"/>
        <v>21</v>
      </c>
      <c r="K4072" s="96">
        <f t="shared" si="1838"/>
        <v>2</v>
      </c>
      <c r="L4072" s="8">
        <f t="shared" si="1856"/>
        <v>1.00040879</v>
      </c>
      <c r="M4072" s="97">
        <f t="shared" si="1846"/>
        <v>1.0043006699999999</v>
      </c>
      <c r="N4072" s="97">
        <f t="shared" si="1847"/>
        <v>1.7561902844637773</v>
      </c>
      <c r="O4072" s="90">
        <f t="shared" si="1848"/>
        <v>1.7569081900000001</v>
      </c>
      <c r="P4072" s="90">
        <f t="shared" si="1849"/>
        <v>712.59949362999998</v>
      </c>
      <c r="Q4072" s="98">
        <f t="shared" si="1861"/>
        <v>0</v>
      </c>
      <c r="R4072" s="7">
        <f t="shared" si="1857"/>
        <v>0</v>
      </c>
      <c r="S4072" s="90">
        <f t="shared" si="1850"/>
        <v>0</v>
      </c>
      <c r="T4072" s="99">
        <f t="shared" si="1858"/>
        <v>0.117687</v>
      </c>
      <c r="U4072" s="98">
        <f t="shared" si="1851"/>
        <v>2</v>
      </c>
      <c r="V4072" s="98">
        <v>252</v>
      </c>
      <c r="W4072" s="97">
        <f t="shared" si="1852"/>
        <v>1.0008834170000001</v>
      </c>
      <c r="X4072" s="90">
        <f t="shared" si="1853"/>
        <v>0.62952249999999998</v>
      </c>
      <c r="Y4072" s="90">
        <f t="shared" si="1854"/>
        <v>0</v>
      </c>
      <c r="Z4072" s="100" t="str">
        <f t="shared" si="1859"/>
        <v>A+J=</v>
      </c>
      <c r="AA4072" s="95">
        <f t="shared" si="1860"/>
        <v>48869</v>
      </c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4"/>
      <c r="DP4072" s="1"/>
      <c r="DQ4072" s="1"/>
      <c r="DR4072" s="1"/>
      <c r="DS4072" s="1"/>
      <c r="DT4072" s="1"/>
      <c r="DU4072" s="1"/>
    </row>
    <row r="4073" spans="1:125" ht="12.75" x14ac:dyDescent="0.2">
      <c r="A4073" s="89">
        <f t="shared" si="1855"/>
        <v>48842</v>
      </c>
      <c r="B4073" s="105">
        <f t="shared" si="1839"/>
        <v>713.68981713999995</v>
      </c>
      <c r="C4073" s="90">
        <f t="shared" si="1840"/>
        <v>405.59859512999998</v>
      </c>
      <c r="D4073" s="91">
        <f t="shared" si="1841"/>
        <v>7245.38</v>
      </c>
      <c r="E4073" s="92">
        <f t="shared" si="1842"/>
        <v>7276.54</v>
      </c>
      <c r="F4073" s="93">
        <f t="shared" si="1843"/>
        <v>45763</v>
      </c>
      <c r="G4073" s="94">
        <f t="shared" si="1844"/>
        <v>4.3006716003852752E-3</v>
      </c>
      <c r="H4073" s="95">
        <f t="shared" si="1836"/>
        <v>48869</v>
      </c>
      <c r="I4073" s="95">
        <f t="shared" si="1845"/>
        <v>48869</v>
      </c>
      <c r="J4073" s="96">
        <f t="shared" si="1837"/>
        <v>21</v>
      </c>
      <c r="K4073" s="96">
        <f t="shared" si="1838"/>
        <v>3</v>
      </c>
      <c r="L4073" s="8">
        <f t="shared" si="1856"/>
        <v>1.00061325</v>
      </c>
      <c r="M4073" s="97">
        <f t="shared" si="1846"/>
        <v>1.0043006699999999</v>
      </c>
      <c r="N4073" s="97">
        <f t="shared" si="1847"/>
        <v>1.7561902844637773</v>
      </c>
      <c r="O4073" s="90">
        <f t="shared" si="1848"/>
        <v>1.7572672600000001</v>
      </c>
      <c r="P4073" s="90">
        <f t="shared" si="1849"/>
        <v>712.74513191999995</v>
      </c>
      <c r="Q4073" s="98">
        <f t="shared" si="1861"/>
        <v>0</v>
      </c>
      <c r="R4073" s="7">
        <f t="shared" si="1857"/>
        <v>0</v>
      </c>
      <c r="S4073" s="90">
        <f t="shared" si="1850"/>
        <v>0</v>
      </c>
      <c r="T4073" s="99">
        <f t="shared" si="1858"/>
        <v>0.117687</v>
      </c>
      <c r="U4073" s="98">
        <f t="shared" si="1851"/>
        <v>3</v>
      </c>
      <c r="V4073" s="98">
        <v>252</v>
      </c>
      <c r="W4073" s="97">
        <f t="shared" si="1852"/>
        <v>1.001325418</v>
      </c>
      <c r="X4073" s="90">
        <f t="shared" si="1853"/>
        <v>0.94468521999999999</v>
      </c>
      <c r="Y4073" s="90">
        <f t="shared" si="1854"/>
        <v>0</v>
      </c>
      <c r="Z4073" s="100" t="str">
        <f t="shared" si="1859"/>
        <v>A+J=</v>
      </c>
      <c r="AA4073" s="95">
        <f t="shared" si="1860"/>
        <v>48869</v>
      </c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4"/>
      <c r="DP4073" s="1"/>
      <c r="DQ4073" s="1"/>
      <c r="DR4073" s="1"/>
      <c r="DS4073" s="1"/>
      <c r="DT4073" s="1"/>
      <c r="DU4073" s="1"/>
    </row>
    <row r="4074" spans="1:125" ht="12.75" x14ac:dyDescent="0.2">
      <c r="A4074" s="89">
        <f t="shared" si="1855"/>
        <v>48843</v>
      </c>
      <c r="B4074" s="105">
        <f t="shared" si="1839"/>
        <v>714.15091434999999</v>
      </c>
      <c r="C4074" s="90">
        <f t="shared" si="1840"/>
        <v>405.59859512999998</v>
      </c>
      <c r="D4074" s="91">
        <f t="shared" si="1841"/>
        <v>7245.38</v>
      </c>
      <c r="E4074" s="92">
        <f t="shared" si="1842"/>
        <v>7276.54</v>
      </c>
      <c r="F4074" s="93">
        <f t="shared" si="1843"/>
        <v>45763</v>
      </c>
      <c r="G4074" s="94">
        <f t="shared" si="1844"/>
        <v>4.3006716003852752E-3</v>
      </c>
      <c r="H4074" s="95">
        <f t="shared" si="1836"/>
        <v>48869</v>
      </c>
      <c r="I4074" s="95">
        <f t="shared" si="1845"/>
        <v>48869</v>
      </c>
      <c r="J4074" s="96">
        <f t="shared" si="1837"/>
        <v>21</v>
      </c>
      <c r="K4074" s="96">
        <f t="shared" si="1838"/>
        <v>4</v>
      </c>
      <c r="L4074" s="8">
        <f t="shared" si="1856"/>
        <v>1.00081775</v>
      </c>
      <c r="M4074" s="97">
        <f t="shared" si="1846"/>
        <v>1.0043006699999999</v>
      </c>
      <c r="N4074" s="97">
        <f t="shared" si="1847"/>
        <v>1.7561902844637773</v>
      </c>
      <c r="O4074" s="90">
        <f t="shared" si="1848"/>
        <v>1.7576263999999999</v>
      </c>
      <c r="P4074" s="90">
        <f t="shared" si="1849"/>
        <v>712.89079860000004</v>
      </c>
      <c r="Q4074" s="98">
        <f t="shared" si="1861"/>
        <v>0</v>
      </c>
      <c r="R4074" s="7">
        <f t="shared" si="1857"/>
        <v>0</v>
      </c>
      <c r="S4074" s="90">
        <f t="shared" si="1850"/>
        <v>0</v>
      </c>
      <c r="T4074" s="99">
        <f t="shared" si="1858"/>
        <v>0.117687</v>
      </c>
      <c r="U4074" s="98">
        <f t="shared" si="1851"/>
        <v>4</v>
      </c>
      <c r="V4074" s="98">
        <v>252</v>
      </c>
      <c r="W4074" s="97">
        <f t="shared" si="1852"/>
        <v>1.001767614</v>
      </c>
      <c r="X4074" s="90">
        <f t="shared" si="1853"/>
        <v>1.26011575</v>
      </c>
      <c r="Y4074" s="90">
        <f t="shared" si="1854"/>
        <v>0</v>
      </c>
      <c r="Z4074" s="100" t="str">
        <f t="shared" si="1859"/>
        <v>A+J=</v>
      </c>
      <c r="AA4074" s="95">
        <f t="shared" si="1860"/>
        <v>48869</v>
      </c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4"/>
      <c r="DP4074" s="1"/>
      <c r="DQ4074" s="1"/>
      <c r="DR4074" s="1"/>
      <c r="DS4074" s="1"/>
      <c r="DT4074" s="1"/>
      <c r="DU4074" s="1"/>
    </row>
    <row r="4075" spans="1:125" ht="12.75" x14ac:dyDescent="0.2">
      <c r="A4075" s="89">
        <f t="shared" si="1855"/>
        <v>48844</v>
      </c>
      <c r="B4075" s="105">
        <f t="shared" si="1839"/>
        <v>714.61231194999993</v>
      </c>
      <c r="C4075" s="90">
        <f t="shared" si="1840"/>
        <v>405.59859512999998</v>
      </c>
      <c r="D4075" s="91">
        <f t="shared" si="1841"/>
        <v>7245.38</v>
      </c>
      <c r="E4075" s="92">
        <f t="shared" si="1842"/>
        <v>7276.54</v>
      </c>
      <c r="F4075" s="93">
        <f t="shared" si="1843"/>
        <v>45763</v>
      </c>
      <c r="G4075" s="94">
        <f t="shared" si="1844"/>
        <v>4.3006716003852752E-3</v>
      </c>
      <c r="H4075" s="95">
        <f t="shared" si="1836"/>
        <v>48869</v>
      </c>
      <c r="I4075" s="95">
        <f t="shared" si="1845"/>
        <v>48869</v>
      </c>
      <c r="J4075" s="96">
        <f t="shared" si="1837"/>
        <v>21</v>
      </c>
      <c r="K4075" s="96">
        <f t="shared" si="1838"/>
        <v>5</v>
      </c>
      <c r="L4075" s="8">
        <f t="shared" si="1856"/>
        <v>1.0010222900000001</v>
      </c>
      <c r="M4075" s="97">
        <f t="shared" si="1846"/>
        <v>1.0043006699999999</v>
      </c>
      <c r="N4075" s="97">
        <f t="shared" si="1847"/>
        <v>1.7561902844637773</v>
      </c>
      <c r="O4075" s="90">
        <f t="shared" si="1848"/>
        <v>1.7579856199999999</v>
      </c>
      <c r="P4075" s="90">
        <f t="shared" si="1849"/>
        <v>713.03649772999995</v>
      </c>
      <c r="Q4075" s="98">
        <f t="shared" si="1861"/>
        <v>0</v>
      </c>
      <c r="R4075" s="7">
        <f t="shared" si="1857"/>
        <v>0</v>
      </c>
      <c r="S4075" s="90">
        <f t="shared" si="1850"/>
        <v>0</v>
      </c>
      <c r="T4075" s="99">
        <f t="shared" si="1858"/>
        <v>0.117687</v>
      </c>
      <c r="U4075" s="98">
        <f t="shared" si="1851"/>
        <v>5</v>
      </c>
      <c r="V4075" s="98">
        <v>252</v>
      </c>
      <c r="W4075" s="97">
        <f t="shared" si="1852"/>
        <v>1.002210005</v>
      </c>
      <c r="X4075" s="90">
        <f t="shared" si="1853"/>
        <v>1.57581422</v>
      </c>
      <c r="Y4075" s="90">
        <f t="shared" si="1854"/>
        <v>0</v>
      </c>
      <c r="Z4075" s="100" t="str">
        <f t="shared" si="1859"/>
        <v>A+J=</v>
      </c>
      <c r="AA4075" s="95">
        <f t="shared" si="1860"/>
        <v>48869</v>
      </c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4"/>
      <c r="DP4075" s="1"/>
      <c r="DQ4075" s="1"/>
      <c r="DR4075" s="1"/>
      <c r="DS4075" s="1"/>
      <c r="DT4075" s="1"/>
      <c r="DU4075" s="1"/>
    </row>
    <row r="4076" spans="1:125" ht="12.75" x14ac:dyDescent="0.2">
      <c r="A4076" s="89">
        <f t="shared" si="1855"/>
        <v>48845</v>
      </c>
      <c r="B4076" s="105">
        <f t="shared" si="1839"/>
        <v>715.07400669999993</v>
      </c>
      <c r="C4076" s="90">
        <f t="shared" si="1840"/>
        <v>405.59859512999998</v>
      </c>
      <c r="D4076" s="91">
        <f t="shared" si="1841"/>
        <v>7245.38</v>
      </c>
      <c r="E4076" s="92">
        <f t="shared" si="1842"/>
        <v>7276.54</v>
      </c>
      <c r="F4076" s="93">
        <f t="shared" si="1843"/>
        <v>45763</v>
      </c>
      <c r="G4076" s="94">
        <f t="shared" si="1844"/>
        <v>4.3006716003852752E-3</v>
      </c>
      <c r="H4076" s="95">
        <f t="shared" si="1836"/>
        <v>48869</v>
      </c>
      <c r="I4076" s="95">
        <f t="shared" si="1845"/>
        <v>48869</v>
      </c>
      <c r="J4076" s="96">
        <f t="shared" si="1837"/>
        <v>21</v>
      </c>
      <c r="K4076" s="96">
        <f t="shared" si="1838"/>
        <v>6</v>
      </c>
      <c r="L4076" s="8">
        <f t="shared" si="1856"/>
        <v>1.0012268799999999</v>
      </c>
      <c r="M4076" s="97">
        <f t="shared" si="1846"/>
        <v>1.0043006699999999</v>
      </c>
      <c r="N4076" s="97">
        <f t="shared" si="1847"/>
        <v>1.7561902844637773</v>
      </c>
      <c r="O4076" s="90">
        <f t="shared" si="1848"/>
        <v>1.7583449099999999</v>
      </c>
      <c r="P4076" s="90">
        <f t="shared" si="1849"/>
        <v>713.18222523999998</v>
      </c>
      <c r="Q4076" s="98">
        <f t="shared" si="1861"/>
        <v>0</v>
      </c>
      <c r="R4076" s="7">
        <f t="shared" si="1857"/>
        <v>0</v>
      </c>
      <c r="S4076" s="90">
        <f t="shared" si="1850"/>
        <v>0</v>
      </c>
      <c r="T4076" s="99">
        <f t="shared" si="1858"/>
        <v>0.117687</v>
      </c>
      <c r="U4076" s="98">
        <f t="shared" si="1851"/>
        <v>6</v>
      </c>
      <c r="V4076" s="98">
        <v>252</v>
      </c>
      <c r="W4076" s="97">
        <f t="shared" si="1852"/>
        <v>1.002652592</v>
      </c>
      <c r="X4076" s="90">
        <f t="shared" si="1853"/>
        <v>1.89178146</v>
      </c>
      <c r="Y4076" s="90">
        <f t="shared" si="1854"/>
        <v>0</v>
      </c>
      <c r="Z4076" s="100" t="str">
        <f t="shared" si="1859"/>
        <v>A+J=</v>
      </c>
      <c r="AA4076" s="95">
        <f t="shared" si="1860"/>
        <v>48869</v>
      </c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4"/>
      <c r="DP4076" s="1"/>
      <c r="DQ4076" s="1"/>
      <c r="DR4076" s="1"/>
      <c r="DS4076" s="1"/>
      <c r="DT4076" s="1"/>
      <c r="DU4076" s="1"/>
    </row>
    <row r="4077" spans="1:125" ht="12.75" x14ac:dyDescent="0.2">
      <c r="A4077" s="89">
        <f t="shared" si="1855"/>
        <v>48846</v>
      </c>
      <c r="B4077" s="105">
        <f t="shared" si="1839"/>
        <v>715.53599803999998</v>
      </c>
      <c r="C4077" s="90">
        <f t="shared" si="1840"/>
        <v>405.59859512999998</v>
      </c>
      <c r="D4077" s="91">
        <f t="shared" si="1841"/>
        <v>7245.38</v>
      </c>
      <c r="E4077" s="92">
        <f t="shared" si="1842"/>
        <v>7276.54</v>
      </c>
      <c r="F4077" s="93">
        <f t="shared" si="1843"/>
        <v>45763</v>
      </c>
      <c r="G4077" s="94">
        <f t="shared" si="1844"/>
        <v>4.3006716003852752E-3</v>
      </c>
      <c r="H4077" s="95">
        <f t="shared" si="1836"/>
        <v>48869</v>
      </c>
      <c r="I4077" s="95">
        <f t="shared" si="1845"/>
        <v>48869</v>
      </c>
      <c r="J4077" s="96">
        <f t="shared" si="1837"/>
        <v>21</v>
      </c>
      <c r="K4077" s="96">
        <f t="shared" si="1838"/>
        <v>7</v>
      </c>
      <c r="L4077" s="8">
        <f t="shared" si="1856"/>
        <v>1.0014315</v>
      </c>
      <c r="M4077" s="97">
        <f t="shared" si="1846"/>
        <v>1.0043006699999999</v>
      </c>
      <c r="N4077" s="97">
        <f t="shared" si="1847"/>
        <v>1.7561902844637773</v>
      </c>
      <c r="O4077" s="90">
        <f t="shared" si="1848"/>
        <v>1.75870427</v>
      </c>
      <c r="P4077" s="90">
        <f t="shared" si="1849"/>
        <v>713.32798116000004</v>
      </c>
      <c r="Q4077" s="98">
        <f t="shared" si="1861"/>
        <v>0</v>
      </c>
      <c r="R4077" s="7">
        <f t="shared" si="1857"/>
        <v>0</v>
      </c>
      <c r="S4077" s="90">
        <f t="shared" si="1850"/>
        <v>0</v>
      </c>
      <c r="T4077" s="99">
        <f t="shared" si="1858"/>
        <v>0.117687</v>
      </c>
      <c r="U4077" s="98">
        <f t="shared" si="1851"/>
        <v>7</v>
      </c>
      <c r="V4077" s="98">
        <v>252</v>
      </c>
      <c r="W4077" s="97">
        <f t="shared" si="1852"/>
        <v>1.0030953739999999</v>
      </c>
      <c r="X4077" s="90">
        <f t="shared" si="1853"/>
        <v>2.2080168800000002</v>
      </c>
      <c r="Y4077" s="90">
        <f t="shared" si="1854"/>
        <v>0</v>
      </c>
      <c r="Z4077" s="100" t="str">
        <f t="shared" si="1859"/>
        <v>A+J=</v>
      </c>
      <c r="AA4077" s="95">
        <f t="shared" si="1860"/>
        <v>48869</v>
      </c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4"/>
      <c r="DP4077" s="1"/>
      <c r="DQ4077" s="1"/>
      <c r="DR4077" s="1"/>
      <c r="DS4077" s="1"/>
      <c r="DT4077" s="1"/>
      <c r="DU4077" s="1"/>
    </row>
    <row r="4078" spans="1:125" ht="12.75" x14ac:dyDescent="0.2">
      <c r="A4078" s="89">
        <f t="shared" si="1855"/>
        <v>48847</v>
      </c>
      <c r="B4078" s="105">
        <f t="shared" si="1839"/>
        <v>715.53599803999998</v>
      </c>
      <c r="C4078" s="90">
        <f t="shared" si="1840"/>
        <v>405.59859512999998</v>
      </c>
      <c r="D4078" s="91">
        <f t="shared" si="1841"/>
        <v>7245.38</v>
      </c>
      <c r="E4078" s="92">
        <f t="shared" si="1842"/>
        <v>7276.54</v>
      </c>
      <c r="F4078" s="93">
        <f t="shared" si="1843"/>
        <v>45763</v>
      </c>
      <c r="G4078" s="94">
        <f t="shared" si="1844"/>
        <v>4.3006716003852752E-3</v>
      </c>
      <c r="H4078" s="95">
        <f t="shared" si="1836"/>
        <v>48869</v>
      </c>
      <c r="I4078" s="95">
        <f t="shared" si="1845"/>
        <v>48869</v>
      </c>
      <c r="J4078" s="96">
        <f t="shared" si="1837"/>
        <v>21</v>
      </c>
      <c r="K4078" s="96">
        <f t="shared" si="1838"/>
        <v>7</v>
      </c>
      <c r="L4078" s="8">
        <f t="shared" si="1856"/>
        <v>1.0014315</v>
      </c>
      <c r="M4078" s="97">
        <f t="shared" si="1846"/>
        <v>1.0043006699999999</v>
      </c>
      <c r="N4078" s="97">
        <f t="shared" si="1847"/>
        <v>1.7561902844637773</v>
      </c>
      <c r="O4078" s="90">
        <f t="shared" si="1848"/>
        <v>1.75870427</v>
      </c>
      <c r="P4078" s="90">
        <f t="shared" si="1849"/>
        <v>713.32798116000004</v>
      </c>
      <c r="Q4078" s="98">
        <f t="shared" si="1861"/>
        <v>0</v>
      </c>
      <c r="R4078" s="7">
        <f t="shared" si="1857"/>
        <v>0</v>
      </c>
      <c r="S4078" s="90">
        <f t="shared" si="1850"/>
        <v>0</v>
      </c>
      <c r="T4078" s="99">
        <f t="shared" si="1858"/>
        <v>0.117687</v>
      </c>
      <c r="U4078" s="98">
        <f t="shared" si="1851"/>
        <v>7</v>
      </c>
      <c r="V4078" s="98">
        <v>252</v>
      </c>
      <c r="W4078" s="97">
        <f t="shared" si="1852"/>
        <v>1.0030953739999999</v>
      </c>
      <c r="X4078" s="90">
        <f t="shared" si="1853"/>
        <v>2.2080168800000002</v>
      </c>
      <c r="Y4078" s="90">
        <f t="shared" si="1854"/>
        <v>0</v>
      </c>
      <c r="Z4078" s="100" t="str">
        <f t="shared" si="1859"/>
        <v>A+J=</v>
      </c>
      <c r="AA4078" s="95">
        <f t="shared" si="1860"/>
        <v>48869</v>
      </c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4"/>
      <c r="DP4078" s="1"/>
      <c r="DQ4078" s="1"/>
      <c r="DR4078" s="1"/>
      <c r="DS4078" s="1"/>
      <c r="DT4078" s="1"/>
      <c r="DU4078" s="1"/>
    </row>
    <row r="4079" spans="1:125" ht="12.75" x14ac:dyDescent="0.2">
      <c r="A4079" s="89">
        <f t="shared" si="1855"/>
        <v>48848</v>
      </c>
      <c r="B4079" s="105">
        <f t="shared" si="1839"/>
        <v>715.53599803999998</v>
      </c>
      <c r="C4079" s="90">
        <f t="shared" si="1840"/>
        <v>405.59859512999998</v>
      </c>
      <c r="D4079" s="91">
        <f t="shared" si="1841"/>
        <v>7245.38</v>
      </c>
      <c r="E4079" s="92">
        <f t="shared" si="1842"/>
        <v>7276.54</v>
      </c>
      <c r="F4079" s="93">
        <f t="shared" si="1843"/>
        <v>45763</v>
      </c>
      <c r="G4079" s="94">
        <f t="shared" si="1844"/>
        <v>4.3006716003852752E-3</v>
      </c>
      <c r="H4079" s="95">
        <f t="shared" si="1836"/>
        <v>48869</v>
      </c>
      <c r="I4079" s="95">
        <f t="shared" si="1845"/>
        <v>48869</v>
      </c>
      <c r="J4079" s="96">
        <f t="shared" si="1837"/>
        <v>21</v>
      </c>
      <c r="K4079" s="96">
        <f t="shared" si="1838"/>
        <v>7</v>
      </c>
      <c r="L4079" s="8">
        <f t="shared" si="1856"/>
        <v>1.0014315</v>
      </c>
      <c r="M4079" s="97">
        <f t="shared" si="1846"/>
        <v>1.0043006699999999</v>
      </c>
      <c r="N4079" s="97">
        <f t="shared" si="1847"/>
        <v>1.7561902844637773</v>
      </c>
      <c r="O4079" s="90">
        <f t="shared" si="1848"/>
        <v>1.75870427</v>
      </c>
      <c r="P4079" s="90">
        <f t="shared" si="1849"/>
        <v>713.32798116000004</v>
      </c>
      <c r="Q4079" s="98">
        <f t="shared" si="1861"/>
        <v>0</v>
      </c>
      <c r="R4079" s="7">
        <f t="shared" si="1857"/>
        <v>0</v>
      </c>
      <c r="S4079" s="90">
        <f t="shared" si="1850"/>
        <v>0</v>
      </c>
      <c r="T4079" s="99">
        <f t="shared" si="1858"/>
        <v>0.117687</v>
      </c>
      <c r="U4079" s="98">
        <f t="shared" si="1851"/>
        <v>7</v>
      </c>
      <c r="V4079" s="98">
        <v>252</v>
      </c>
      <c r="W4079" s="97">
        <f t="shared" si="1852"/>
        <v>1.0030953739999999</v>
      </c>
      <c r="X4079" s="90">
        <f t="shared" si="1853"/>
        <v>2.2080168800000002</v>
      </c>
      <c r="Y4079" s="90">
        <f t="shared" si="1854"/>
        <v>0</v>
      </c>
      <c r="Z4079" s="100" t="str">
        <f t="shared" si="1859"/>
        <v>A+J=</v>
      </c>
      <c r="AA4079" s="95">
        <f t="shared" si="1860"/>
        <v>48869</v>
      </c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4"/>
      <c r="DP4079" s="1"/>
      <c r="DQ4079" s="1"/>
      <c r="DR4079" s="1"/>
      <c r="DS4079" s="1"/>
      <c r="DT4079" s="1"/>
      <c r="DU4079" s="1"/>
    </row>
    <row r="4080" spans="1:125" ht="12.75" x14ac:dyDescent="0.2">
      <c r="A4080" s="89">
        <f t="shared" si="1855"/>
        <v>48849</v>
      </c>
      <c r="B4080" s="105">
        <f t="shared" si="1839"/>
        <v>715.99829084999999</v>
      </c>
      <c r="C4080" s="90">
        <f t="shared" si="1840"/>
        <v>405.59859512999998</v>
      </c>
      <c r="D4080" s="91">
        <f t="shared" si="1841"/>
        <v>7245.38</v>
      </c>
      <c r="E4080" s="92">
        <f t="shared" si="1842"/>
        <v>7276.54</v>
      </c>
      <c r="F4080" s="93">
        <f t="shared" si="1843"/>
        <v>45763</v>
      </c>
      <c r="G4080" s="94">
        <f t="shared" si="1844"/>
        <v>4.3006716003852752E-3</v>
      </c>
      <c r="H4080" s="95">
        <f t="shared" si="1836"/>
        <v>48869</v>
      </c>
      <c r="I4080" s="95">
        <f t="shared" si="1845"/>
        <v>48869</v>
      </c>
      <c r="J4080" s="96">
        <f t="shared" si="1837"/>
        <v>21</v>
      </c>
      <c r="K4080" s="96">
        <f t="shared" si="1838"/>
        <v>8</v>
      </c>
      <c r="L4080" s="8">
        <f t="shared" si="1856"/>
        <v>1.00163617</v>
      </c>
      <c r="M4080" s="97">
        <f t="shared" si="1846"/>
        <v>1.0043006699999999</v>
      </c>
      <c r="N4080" s="97">
        <f t="shared" si="1847"/>
        <v>1.7561902844637773</v>
      </c>
      <c r="O4080" s="90">
        <f t="shared" si="1848"/>
        <v>1.7590637099999999</v>
      </c>
      <c r="P4080" s="90">
        <f t="shared" si="1849"/>
        <v>713.47376952000002</v>
      </c>
      <c r="Q4080" s="98">
        <f t="shared" si="1861"/>
        <v>0</v>
      </c>
      <c r="R4080" s="7">
        <f t="shared" si="1857"/>
        <v>0</v>
      </c>
      <c r="S4080" s="90">
        <f t="shared" si="1850"/>
        <v>0</v>
      </c>
      <c r="T4080" s="99">
        <f t="shared" si="1858"/>
        <v>0.117687</v>
      </c>
      <c r="U4080" s="98">
        <f t="shared" si="1851"/>
        <v>8</v>
      </c>
      <c r="V4080" s="98">
        <v>252</v>
      </c>
      <c r="W4080" s="97">
        <f t="shared" si="1852"/>
        <v>1.0035383520000001</v>
      </c>
      <c r="X4080" s="90">
        <f t="shared" si="1853"/>
        <v>2.5245213299999998</v>
      </c>
      <c r="Y4080" s="90">
        <f t="shared" si="1854"/>
        <v>0</v>
      </c>
      <c r="Z4080" s="100" t="str">
        <f t="shared" si="1859"/>
        <v>A+J=</v>
      </c>
      <c r="AA4080" s="95">
        <f t="shared" si="1860"/>
        <v>48869</v>
      </c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4"/>
      <c r="DP4080" s="1"/>
      <c r="DQ4080" s="1"/>
      <c r="DR4080" s="1"/>
      <c r="DS4080" s="1"/>
      <c r="DT4080" s="1"/>
      <c r="DU4080" s="1"/>
    </row>
    <row r="4081" spans="1:125" ht="12.75" x14ac:dyDescent="0.2">
      <c r="A4081" s="89">
        <f t="shared" si="1855"/>
        <v>48850</v>
      </c>
      <c r="B4081" s="105">
        <f t="shared" si="1839"/>
        <v>716.46088120000002</v>
      </c>
      <c r="C4081" s="90">
        <f t="shared" si="1840"/>
        <v>405.59859512999998</v>
      </c>
      <c r="D4081" s="91">
        <f t="shared" si="1841"/>
        <v>7245.38</v>
      </c>
      <c r="E4081" s="92">
        <f t="shared" si="1842"/>
        <v>7276.54</v>
      </c>
      <c r="F4081" s="93">
        <f t="shared" si="1843"/>
        <v>45763</v>
      </c>
      <c r="G4081" s="94">
        <f t="shared" si="1844"/>
        <v>4.3006716003852752E-3</v>
      </c>
      <c r="H4081" s="95">
        <f t="shared" si="1836"/>
        <v>48869</v>
      </c>
      <c r="I4081" s="95">
        <f t="shared" si="1845"/>
        <v>48869</v>
      </c>
      <c r="J4081" s="96">
        <f t="shared" si="1837"/>
        <v>21</v>
      </c>
      <c r="K4081" s="96">
        <f t="shared" si="1838"/>
        <v>9</v>
      </c>
      <c r="L4081" s="8">
        <f t="shared" si="1856"/>
        <v>1.00184088</v>
      </c>
      <c r="M4081" s="97">
        <f t="shared" si="1846"/>
        <v>1.0043006699999999</v>
      </c>
      <c r="N4081" s="97">
        <f t="shared" si="1847"/>
        <v>1.7561902844637773</v>
      </c>
      <c r="O4081" s="90">
        <f t="shared" si="1848"/>
        <v>1.75942322</v>
      </c>
      <c r="P4081" s="90">
        <f t="shared" si="1849"/>
        <v>713.61958627000001</v>
      </c>
      <c r="Q4081" s="98">
        <f t="shared" si="1861"/>
        <v>0</v>
      </c>
      <c r="R4081" s="7">
        <f t="shared" si="1857"/>
        <v>0</v>
      </c>
      <c r="S4081" s="90">
        <f t="shared" si="1850"/>
        <v>0</v>
      </c>
      <c r="T4081" s="99">
        <f t="shared" si="1858"/>
        <v>0.117687</v>
      </c>
      <c r="U4081" s="98">
        <f t="shared" si="1851"/>
        <v>9</v>
      </c>
      <c r="V4081" s="98">
        <v>252</v>
      </c>
      <c r="W4081" s="97">
        <f t="shared" si="1852"/>
        <v>1.003981526</v>
      </c>
      <c r="X4081" s="90">
        <f t="shared" si="1853"/>
        <v>2.8412949300000001</v>
      </c>
      <c r="Y4081" s="90">
        <f t="shared" si="1854"/>
        <v>0</v>
      </c>
      <c r="Z4081" s="100" t="str">
        <f t="shared" si="1859"/>
        <v>A+J=</v>
      </c>
      <c r="AA4081" s="95">
        <f t="shared" si="1860"/>
        <v>48869</v>
      </c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4"/>
      <c r="DP4081" s="1"/>
      <c r="DQ4081" s="1"/>
      <c r="DR4081" s="1"/>
      <c r="DS4081" s="1"/>
      <c r="DT4081" s="1"/>
      <c r="DU4081" s="1"/>
    </row>
    <row r="4082" spans="1:125" ht="12.75" x14ac:dyDescent="0.2">
      <c r="A4082" s="89">
        <f t="shared" si="1855"/>
        <v>48851</v>
      </c>
      <c r="B4082" s="105">
        <f t="shared" si="1839"/>
        <v>716.92376442</v>
      </c>
      <c r="C4082" s="90">
        <f t="shared" si="1840"/>
        <v>405.59859512999998</v>
      </c>
      <c r="D4082" s="91">
        <f t="shared" si="1841"/>
        <v>7245.38</v>
      </c>
      <c r="E4082" s="92">
        <f t="shared" si="1842"/>
        <v>7276.54</v>
      </c>
      <c r="F4082" s="93">
        <f t="shared" si="1843"/>
        <v>45763</v>
      </c>
      <c r="G4082" s="94">
        <f t="shared" si="1844"/>
        <v>4.3006716003852752E-3</v>
      </c>
      <c r="H4082" s="95">
        <f t="shared" si="1836"/>
        <v>48869</v>
      </c>
      <c r="I4082" s="95">
        <f t="shared" si="1845"/>
        <v>48869</v>
      </c>
      <c r="J4082" s="96">
        <f t="shared" si="1837"/>
        <v>21</v>
      </c>
      <c r="K4082" s="96">
        <f t="shared" si="1838"/>
        <v>10</v>
      </c>
      <c r="L4082" s="8">
        <f t="shared" si="1856"/>
        <v>1.00204563</v>
      </c>
      <c r="M4082" s="97">
        <f t="shared" si="1846"/>
        <v>1.0043006699999999</v>
      </c>
      <c r="N4082" s="97">
        <f t="shared" si="1847"/>
        <v>1.7561902844637773</v>
      </c>
      <c r="O4082" s="90">
        <f t="shared" si="1848"/>
        <v>1.75978279</v>
      </c>
      <c r="P4082" s="90">
        <f t="shared" si="1849"/>
        <v>713.76542734999998</v>
      </c>
      <c r="Q4082" s="98">
        <f t="shared" si="1861"/>
        <v>0</v>
      </c>
      <c r="R4082" s="7">
        <f t="shared" si="1857"/>
        <v>0</v>
      </c>
      <c r="S4082" s="90">
        <f t="shared" si="1850"/>
        <v>0</v>
      </c>
      <c r="T4082" s="99">
        <f t="shared" si="1858"/>
        <v>0.117687</v>
      </c>
      <c r="U4082" s="98">
        <f t="shared" si="1851"/>
        <v>10</v>
      </c>
      <c r="V4082" s="98">
        <v>252</v>
      </c>
      <c r="W4082" s="97">
        <f t="shared" si="1852"/>
        <v>1.0044248950000001</v>
      </c>
      <c r="X4082" s="90">
        <f t="shared" si="1853"/>
        <v>3.15833707</v>
      </c>
      <c r="Y4082" s="90">
        <f t="shared" si="1854"/>
        <v>0</v>
      </c>
      <c r="Z4082" s="100" t="str">
        <f t="shared" si="1859"/>
        <v>A+J=</v>
      </c>
      <c r="AA4082" s="95">
        <f t="shared" si="1860"/>
        <v>48869</v>
      </c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4"/>
      <c r="DP4082" s="1"/>
      <c r="DQ4082" s="1"/>
      <c r="DR4082" s="1"/>
      <c r="DS4082" s="1"/>
      <c r="DT4082" s="1"/>
      <c r="DU4082" s="1"/>
    </row>
    <row r="4083" spans="1:125" ht="12.75" x14ac:dyDescent="0.2">
      <c r="A4083" s="89">
        <f t="shared" si="1855"/>
        <v>48852</v>
      </c>
      <c r="B4083" s="105">
        <f t="shared" si="1839"/>
        <v>717.38695765</v>
      </c>
      <c r="C4083" s="90">
        <f t="shared" si="1840"/>
        <v>405.59859512999998</v>
      </c>
      <c r="D4083" s="91">
        <f t="shared" si="1841"/>
        <v>7245.38</v>
      </c>
      <c r="E4083" s="92">
        <f t="shared" si="1842"/>
        <v>7276.54</v>
      </c>
      <c r="F4083" s="93">
        <f t="shared" si="1843"/>
        <v>45763</v>
      </c>
      <c r="G4083" s="94">
        <f t="shared" si="1844"/>
        <v>4.3006716003852752E-3</v>
      </c>
      <c r="H4083" s="95">
        <f t="shared" si="1836"/>
        <v>48869</v>
      </c>
      <c r="I4083" s="95">
        <f t="shared" si="1845"/>
        <v>48869</v>
      </c>
      <c r="J4083" s="96">
        <f t="shared" si="1837"/>
        <v>21</v>
      </c>
      <c r="K4083" s="96">
        <f t="shared" si="1838"/>
        <v>11</v>
      </c>
      <c r="L4083" s="8">
        <f t="shared" si="1856"/>
        <v>1.0022504299999999</v>
      </c>
      <c r="M4083" s="97">
        <f t="shared" si="1846"/>
        <v>1.0043006699999999</v>
      </c>
      <c r="N4083" s="97">
        <f t="shared" si="1847"/>
        <v>1.7561902844637773</v>
      </c>
      <c r="O4083" s="90">
        <f t="shared" si="1848"/>
        <v>1.76014246</v>
      </c>
      <c r="P4083" s="90">
        <f t="shared" si="1849"/>
        <v>713.91130899999996</v>
      </c>
      <c r="Q4083" s="98">
        <f t="shared" si="1861"/>
        <v>0</v>
      </c>
      <c r="R4083" s="7">
        <f t="shared" si="1857"/>
        <v>0</v>
      </c>
      <c r="S4083" s="90">
        <f t="shared" si="1850"/>
        <v>0</v>
      </c>
      <c r="T4083" s="99">
        <f t="shared" si="1858"/>
        <v>0.117687</v>
      </c>
      <c r="U4083" s="98">
        <f t="shared" si="1851"/>
        <v>11</v>
      </c>
      <c r="V4083" s="98">
        <v>252</v>
      </c>
      <c r="W4083" s="97">
        <f t="shared" si="1852"/>
        <v>1.00486846</v>
      </c>
      <c r="X4083" s="90">
        <f t="shared" si="1853"/>
        <v>3.4756486500000001</v>
      </c>
      <c r="Y4083" s="90">
        <f t="shared" si="1854"/>
        <v>0</v>
      </c>
      <c r="Z4083" s="100" t="str">
        <f t="shared" si="1859"/>
        <v>A+J=</v>
      </c>
      <c r="AA4083" s="95">
        <f t="shared" si="1860"/>
        <v>48869</v>
      </c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4"/>
      <c r="DP4083" s="1"/>
      <c r="DQ4083" s="1"/>
      <c r="DR4083" s="1"/>
      <c r="DS4083" s="1"/>
      <c r="DT4083" s="1"/>
      <c r="DU4083" s="1"/>
    </row>
    <row r="4084" spans="1:125" ht="12.75" x14ac:dyDescent="0.2">
      <c r="A4084" s="89">
        <f t="shared" si="1855"/>
        <v>48853</v>
      </c>
      <c r="B4084" s="105">
        <f t="shared" si="1839"/>
        <v>717.85044063999999</v>
      </c>
      <c r="C4084" s="90">
        <f t="shared" si="1840"/>
        <v>405.59859512999998</v>
      </c>
      <c r="D4084" s="91">
        <f t="shared" si="1841"/>
        <v>7245.38</v>
      </c>
      <c r="E4084" s="92">
        <f t="shared" si="1842"/>
        <v>7276.54</v>
      </c>
      <c r="F4084" s="93">
        <f t="shared" si="1843"/>
        <v>45763</v>
      </c>
      <c r="G4084" s="94">
        <f t="shared" si="1844"/>
        <v>4.3006716003852752E-3</v>
      </c>
      <c r="H4084" s="95">
        <f t="shared" si="1836"/>
        <v>48869</v>
      </c>
      <c r="I4084" s="95">
        <f t="shared" si="1845"/>
        <v>48869</v>
      </c>
      <c r="J4084" s="96">
        <f t="shared" si="1837"/>
        <v>21</v>
      </c>
      <c r="K4084" s="96">
        <f t="shared" si="1838"/>
        <v>12</v>
      </c>
      <c r="L4084" s="8">
        <f t="shared" si="1856"/>
        <v>1.0024552600000001</v>
      </c>
      <c r="M4084" s="97">
        <f t="shared" si="1846"/>
        <v>1.0043006699999999</v>
      </c>
      <c r="N4084" s="97">
        <f t="shared" si="1847"/>
        <v>1.7561902844637773</v>
      </c>
      <c r="O4084" s="90">
        <f t="shared" si="1848"/>
        <v>1.76050218</v>
      </c>
      <c r="P4084" s="90">
        <f t="shared" si="1849"/>
        <v>714.05721093</v>
      </c>
      <c r="Q4084" s="98">
        <f t="shared" si="1861"/>
        <v>0</v>
      </c>
      <c r="R4084" s="7">
        <f t="shared" si="1857"/>
        <v>0</v>
      </c>
      <c r="S4084" s="90">
        <f t="shared" si="1850"/>
        <v>0</v>
      </c>
      <c r="T4084" s="99">
        <f t="shared" si="1858"/>
        <v>0.117687</v>
      </c>
      <c r="U4084" s="98">
        <f t="shared" si="1851"/>
        <v>12</v>
      </c>
      <c r="V4084" s="98">
        <v>252</v>
      </c>
      <c r="W4084" s="97">
        <f t="shared" si="1852"/>
        <v>1.0053122210000001</v>
      </c>
      <c r="X4084" s="90">
        <f t="shared" si="1853"/>
        <v>3.7932297099999999</v>
      </c>
      <c r="Y4084" s="90">
        <f t="shared" si="1854"/>
        <v>0</v>
      </c>
      <c r="Z4084" s="100" t="str">
        <f t="shared" si="1859"/>
        <v>A+J=</v>
      </c>
      <c r="AA4084" s="95">
        <f t="shared" si="1860"/>
        <v>48869</v>
      </c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4"/>
      <c r="DP4084" s="1"/>
      <c r="DQ4084" s="1"/>
      <c r="DR4084" s="1"/>
      <c r="DS4084" s="1"/>
      <c r="DT4084" s="1"/>
      <c r="DU4084" s="1"/>
    </row>
    <row r="4085" spans="1:125" ht="12.75" x14ac:dyDescent="0.2">
      <c r="A4085" s="89">
        <f t="shared" si="1855"/>
        <v>48854</v>
      </c>
      <c r="B4085" s="105">
        <f t="shared" si="1839"/>
        <v>717.85044063999999</v>
      </c>
      <c r="C4085" s="90">
        <f t="shared" si="1840"/>
        <v>405.59859512999998</v>
      </c>
      <c r="D4085" s="91">
        <f t="shared" si="1841"/>
        <v>7245.38</v>
      </c>
      <c r="E4085" s="92">
        <f t="shared" si="1842"/>
        <v>7276.54</v>
      </c>
      <c r="F4085" s="93">
        <f t="shared" si="1843"/>
        <v>45763</v>
      </c>
      <c r="G4085" s="94">
        <f t="shared" si="1844"/>
        <v>4.3006716003852752E-3</v>
      </c>
      <c r="H4085" s="95">
        <f t="shared" si="1836"/>
        <v>48869</v>
      </c>
      <c r="I4085" s="95">
        <f t="shared" si="1845"/>
        <v>48869</v>
      </c>
      <c r="J4085" s="96">
        <f t="shared" si="1837"/>
        <v>21</v>
      </c>
      <c r="K4085" s="96">
        <f t="shared" si="1838"/>
        <v>12</v>
      </c>
      <c r="L4085" s="8">
        <f t="shared" si="1856"/>
        <v>1.0024552600000001</v>
      </c>
      <c r="M4085" s="97">
        <f t="shared" si="1846"/>
        <v>1.0043006699999999</v>
      </c>
      <c r="N4085" s="97">
        <f t="shared" si="1847"/>
        <v>1.7561902844637773</v>
      </c>
      <c r="O4085" s="90">
        <f t="shared" si="1848"/>
        <v>1.76050218</v>
      </c>
      <c r="P4085" s="90">
        <f t="shared" si="1849"/>
        <v>714.05721093</v>
      </c>
      <c r="Q4085" s="98">
        <f t="shared" si="1861"/>
        <v>0</v>
      </c>
      <c r="R4085" s="7">
        <f t="shared" si="1857"/>
        <v>0</v>
      </c>
      <c r="S4085" s="90">
        <f t="shared" si="1850"/>
        <v>0</v>
      </c>
      <c r="T4085" s="99">
        <f t="shared" si="1858"/>
        <v>0.117687</v>
      </c>
      <c r="U4085" s="98">
        <f t="shared" si="1851"/>
        <v>12</v>
      </c>
      <c r="V4085" s="98">
        <v>252</v>
      </c>
      <c r="W4085" s="97">
        <f t="shared" si="1852"/>
        <v>1.0053122210000001</v>
      </c>
      <c r="X4085" s="90">
        <f t="shared" si="1853"/>
        <v>3.7932297099999999</v>
      </c>
      <c r="Y4085" s="90">
        <f t="shared" si="1854"/>
        <v>0</v>
      </c>
      <c r="Z4085" s="100" t="str">
        <f t="shared" si="1859"/>
        <v>A+J=</v>
      </c>
      <c r="AA4085" s="95">
        <f t="shared" si="1860"/>
        <v>48869</v>
      </c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4"/>
      <c r="DP4085" s="1"/>
      <c r="DQ4085" s="1"/>
      <c r="DR4085" s="1"/>
      <c r="DS4085" s="1"/>
      <c r="DT4085" s="1"/>
      <c r="DU4085" s="1"/>
    </row>
    <row r="4086" spans="1:125" ht="12.75" x14ac:dyDescent="0.2">
      <c r="A4086" s="89">
        <f t="shared" si="1855"/>
        <v>48855</v>
      </c>
      <c r="B4086" s="105">
        <f t="shared" si="1839"/>
        <v>717.85044063999999</v>
      </c>
      <c r="C4086" s="90">
        <f t="shared" si="1840"/>
        <v>405.59859512999998</v>
      </c>
      <c r="D4086" s="91">
        <f t="shared" si="1841"/>
        <v>7245.38</v>
      </c>
      <c r="E4086" s="92">
        <f t="shared" si="1842"/>
        <v>7276.54</v>
      </c>
      <c r="F4086" s="93">
        <f t="shared" si="1843"/>
        <v>45763</v>
      </c>
      <c r="G4086" s="94">
        <f t="shared" si="1844"/>
        <v>4.3006716003852752E-3</v>
      </c>
      <c r="H4086" s="95">
        <f t="shared" ref="H4086:H4149" si="1862">IF(DAY(A4086)=15,VLOOKUP(A4086,AH$169:AM$459,4),H4085)</f>
        <v>48869</v>
      </c>
      <c r="I4086" s="95">
        <f t="shared" si="1845"/>
        <v>48869</v>
      </c>
      <c r="J4086" s="96">
        <f t="shared" ref="J4086:J4149" si="1863">IF(I4086=I4085,J4085,NETWORKDAYS(I4085,I4086,$AD$169:$AD$511)-1)</f>
        <v>21</v>
      </c>
      <c r="K4086" s="96">
        <f t="shared" ref="K4086:K4149" si="1864">(J4086-(NETWORKDAYS(A4086,I4086,AD$169:AD$511)-1))</f>
        <v>12</v>
      </c>
      <c r="L4086" s="8">
        <f t="shared" si="1856"/>
        <v>1.0024552600000001</v>
      </c>
      <c r="M4086" s="97">
        <f t="shared" si="1846"/>
        <v>1.0043006699999999</v>
      </c>
      <c r="N4086" s="97">
        <f t="shared" si="1847"/>
        <v>1.7561902844637773</v>
      </c>
      <c r="O4086" s="90">
        <f t="shared" si="1848"/>
        <v>1.76050218</v>
      </c>
      <c r="P4086" s="90">
        <f t="shared" si="1849"/>
        <v>714.05721093</v>
      </c>
      <c r="Q4086" s="98">
        <f t="shared" si="1861"/>
        <v>0</v>
      </c>
      <c r="R4086" s="7">
        <f t="shared" si="1857"/>
        <v>0</v>
      </c>
      <c r="S4086" s="90">
        <f t="shared" si="1850"/>
        <v>0</v>
      </c>
      <c r="T4086" s="99">
        <f t="shared" si="1858"/>
        <v>0.117687</v>
      </c>
      <c r="U4086" s="98">
        <f t="shared" si="1851"/>
        <v>12</v>
      </c>
      <c r="V4086" s="98">
        <v>252</v>
      </c>
      <c r="W4086" s="97">
        <f t="shared" si="1852"/>
        <v>1.0053122210000001</v>
      </c>
      <c r="X4086" s="90">
        <f t="shared" si="1853"/>
        <v>3.7932297099999999</v>
      </c>
      <c r="Y4086" s="90">
        <f t="shared" si="1854"/>
        <v>0</v>
      </c>
      <c r="Z4086" s="100" t="str">
        <f t="shared" si="1859"/>
        <v>A+J=</v>
      </c>
      <c r="AA4086" s="95">
        <f t="shared" si="1860"/>
        <v>48869</v>
      </c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4"/>
      <c r="DP4086" s="1"/>
      <c r="DQ4086" s="1"/>
      <c r="DR4086" s="1"/>
      <c r="DS4086" s="1"/>
      <c r="DT4086" s="1"/>
      <c r="DU4086" s="1"/>
    </row>
    <row r="4087" spans="1:125" ht="12.75" x14ac:dyDescent="0.2">
      <c r="A4087" s="89">
        <f t="shared" si="1855"/>
        <v>48856</v>
      </c>
      <c r="B4087" s="105">
        <f t="shared" si="1839"/>
        <v>718.31422910000003</v>
      </c>
      <c r="C4087" s="90">
        <f t="shared" si="1840"/>
        <v>405.59859512999998</v>
      </c>
      <c r="D4087" s="91">
        <f t="shared" si="1841"/>
        <v>7245.38</v>
      </c>
      <c r="E4087" s="92">
        <f t="shared" si="1842"/>
        <v>7276.54</v>
      </c>
      <c r="F4087" s="93">
        <f t="shared" si="1843"/>
        <v>45763</v>
      </c>
      <c r="G4087" s="94">
        <f t="shared" si="1844"/>
        <v>4.3006716003852752E-3</v>
      </c>
      <c r="H4087" s="95">
        <f t="shared" si="1862"/>
        <v>48869</v>
      </c>
      <c r="I4087" s="95">
        <f t="shared" si="1845"/>
        <v>48869</v>
      </c>
      <c r="J4087" s="96">
        <f t="shared" si="1863"/>
        <v>21</v>
      </c>
      <c r="K4087" s="96">
        <f t="shared" si="1864"/>
        <v>13</v>
      </c>
      <c r="L4087" s="8">
        <f t="shared" si="1856"/>
        <v>1.0026601399999999</v>
      </c>
      <c r="M4087" s="97">
        <f t="shared" si="1846"/>
        <v>1.0043006699999999</v>
      </c>
      <c r="N4087" s="97">
        <f t="shared" si="1847"/>
        <v>1.7561902844637773</v>
      </c>
      <c r="O4087" s="90">
        <f t="shared" si="1848"/>
        <v>1.76086199</v>
      </c>
      <c r="P4087" s="90">
        <f t="shared" si="1849"/>
        <v>714.20314936</v>
      </c>
      <c r="Q4087" s="98">
        <f t="shared" si="1861"/>
        <v>0</v>
      </c>
      <c r="R4087" s="7">
        <f t="shared" si="1857"/>
        <v>0</v>
      </c>
      <c r="S4087" s="90">
        <f t="shared" si="1850"/>
        <v>0</v>
      </c>
      <c r="T4087" s="99">
        <f t="shared" si="1858"/>
        <v>0.117687</v>
      </c>
      <c r="U4087" s="98">
        <f t="shared" si="1851"/>
        <v>13</v>
      </c>
      <c r="V4087" s="98">
        <v>252</v>
      </c>
      <c r="W4087" s="97">
        <f t="shared" si="1852"/>
        <v>1.0057561770000001</v>
      </c>
      <c r="X4087" s="90">
        <f t="shared" si="1853"/>
        <v>4.1110797400000001</v>
      </c>
      <c r="Y4087" s="90">
        <f t="shared" si="1854"/>
        <v>0</v>
      </c>
      <c r="Z4087" s="100" t="str">
        <f t="shared" si="1859"/>
        <v>A+J=</v>
      </c>
      <c r="AA4087" s="95">
        <f t="shared" si="1860"/>
        <v>48869</v>
      </c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4"/>
      <c r="DP4087" s="1"/>
      <c r="DQ4087" s="1"/>
      <c r="DR4087" s="1"/>
      <c r="DS4087" s="1"/>
      <c r="DT4087" s="1"/>
      <c r="DU4087" s="1"/>
    </row>
    <row r="4088" spans="1:125" ht="12.75" x14ac:dyDescent="0.2">
      <c r="A4088" s="89">
        <f t="shared" si="1855"/>
        <v>48857</v>
      </c>
      <c r="B4088" s="105">
        <f t="shared" ref="B4088:B4151" si="1865">(P4088+X4088)</f>
        <v>718.77831643000002</v>
      </c>
      <c r="C4088" s="90">
        <f t="shared" ref="C4088:C4151" si="1866">TRUNC(IF(Q4087&gt;0,VLOOKUP(A4087,$AD$21:$AE$123,2),C4087),8)</f>
        <v>405.59859512999998</v>
      </c>
      <c r="D4088" s="91">
        <f t="shared" ref="D4088:D4151" si="1867">IF(E4088=E4087,D4087,E4087)</f>
        <v>7245.38</v>
      </c>
      <c r="E4088" s="92">
        <f t="shared" ref="E4088:E4151" si="1868">IF(K4088=1,VLOOKUP(A4087,AP$19:AR$142,3),E4087)</f>
        <v>7276.54</v>
      </c>
      <c r="F4088" s="93">
        <f t="shared" ref="F4088:F4151" si="1869">IF(D4088=D4087,F4087,A4088)</f>
        <v>45763</v>
      </c>
      <c r="G4088" s="94">
        <f t="shared" ref="G4088:G4151" si="1870">(E4088/D4088)-1</f>
        <v>4.3006716003852752E-3</v>
      </c>
      <c r="H4088" s="95">
        <f t="shared" si="1862"/>
        <v>48869</v>
      </c>
      <c r="I4088" s="95">
        <f t="shared" ref="I4088:I4151" si="1871">IF(A4088&gt;I4087,H4088,I4087)</f>
        <v>48869</v>
      </c>
      <c r="J4088" s="96">
        <f t="shared" si="1863"/>
        <v>21</v>
      </c>
      <c r="K4088" s="96">
        <f t="shared" si="1864"/>
        <v>14</v>
      </c>
      <c r="L4088" s="8">
        <f t="shared" si="1856"/>
        <v>1.00286506</v>
      </c>
      <c r="M4088" s="97">
        <f t="shared" ref="M4088:M4151" si="1872">IF(I4088&gt;I4087,L4087,M4087)</f>
        <v>1.0043006699999999</v>
      </c>
      <c r="N4088" s="97">
        <f t="shared" ref="N4088:N4151" si="1873">IF(I4088&gt;I4087,N4087*M4088,N4087)</f>
        <v>1.7561902844637773</v>
      </c>
      <c r="O4088" s="90">
        <f t="shared" ref="O4088:O4151" si="1874">TRUNC(TRUNC((L4088*N4088),15),8)</f>
        <v>1.76122187</v>
      </c>
      <c r="P4088" s="90">
        <f t="shared" ref="P4088:P4151" si="1875">TRUNC(C4088*O4088,8)</f>
        <v>714.34911618000001</v>
      </c>
      <c r="Q4088" s="98">
        <f t="shared" si="1861"/>
        <v>0</v>
      </c>
      <c r="R4088" s="7">
        <f t="shared" si="1857"/>
        <v>0</v>
      </c>
      <c r="S4088" s="90">
        <f t="shared" ref="S4088:S4151" si="1876">IF(R4088&gt;0,TRUNC(R4088*P4088,8),0)</f>
        <v>0</v>
      </c>
      <c r="T4088" s="99">
        <f t="shared" si="1858"/>
        <v>0.117687</v>
      </c>
      <c r="U4088" s="98">
        <f t="shared" ref="U4088:U4151" si="1877">IF(Q4087&gt;0,1,IF(K4088=K4087,U4087,U4087+1))</f>
        <v>14</v>
      </c>
      <c r="V4088" s="98">
        <v>252</v>
      </c>
      <c r="W4088" s="97">
        <f t="shared" ref="W4088:W4151" si="1878">ROUND((1+T4088)^TRUNC((U4088/V4088),9),9)</f>
        <v>1.00620033</v>
      </c>
      <c r="X4088" s="90">
        <f t="shared" ref="X4088:X4151" si="1879">TRUNC((P4088*(W4088-1)),8)</f>
        <v>4.4292002500000001</v>
      </c>
      <c r="Y4088" s="90">
        <f t="shared" ref="Y4088:Y4151" si="1880">IF(Q4088&gt;0,S4088+X4088,0)</f>
        <v>0</v>
      </c>
      <c r="Z4088" s="100" t="str">
        <f t="shared" si="1859"/>
        <v>A+J=</v>
      </c>
      <c r="AA4088" s="95">
        <f t="shared" si="1860"/>
        <v>48869</v>
      </c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4"/>
      <c r="DP4088" s="1"/>
      <c r="DQ4088" s="1"/>
      <c r="DR4088" s="1"/>
      <c r="DS4088" s="1"/>
      <c r="DT4088" s="1"/>
      <c r="DU4088" s="1"/>
    </row>
    <row r="4089" spans="1:125" ht="12.75" x14ac:dyDescent="0.2">
      <c r="A4089" s="89">
        <f t="shared" si="1855"/>
        <v>48858</v>
      </c>
      <c r="B4089" s="105">
        <f t="shared" si="1865"/>
        <v>719.24270205000005</v>
      </c>
      <c r="C4089" s="90">
        <f t="shared" si="1866"/>
        <v>405.59859512999998</v>
      </c>
      <c r="D4089" s="91">
        <f t="shared" si="1867"/>
        <v>7245.38</v>
      </c>
      <c r="E4089" s="92">
        <f t="shared" si="1868"/>
        <v>7276.54</v>
      </c>
      <c r="F4089" s="93">
        <f t="shared" si="1869"/>
        <v>45763</v>
      </c>
      <c r="G4089" s="94">
        <f t="shared" si="1870"/>
        <v>4.3006716003852752E-3</v>
      </c>
      <c r="H4089" s="95">
        <f t="shared" si="1862"/>
        <v>48869</v>
      </c>
      <c r="I4089" s="95">
        <f t="shared" si="1871"/>
        <v>48869</v>
      </c>
      <c r="J4089" s="96">
        <f t="shared" si="1863"/>
        <v>21</v>
      </c>
      <c r="K4089" s="96">
        <f t="shared" si="1864"/>
        <v>15</v>
      </c>
      <c r="L4089" s="8">
        <f t="shared" si="1856"/>
        <v>1.00307002</v>
      </c>
      <c r="M4089" s="97">
        <f t="shared" si="1872"/>
        <v>1.0043006699999999</v>
      </c>
      <c r="N4089" s="97">
        <f t="shared" si="1873"/>
        <v>1.7561902844637773</v>
      </c>
      <c r="O4089" s="90">
        <f t="shared" si="1874"/>
        <v>1.76158182</v>
      </c>
      <c r="P4089" s="90">
        <f t="shared" si="1875"/>
        <v>714.49511139000003</v>
      </c>
      <c r="Q4089" s="98">
        <f t="shared" si="1861"/>
        <v>0</v>
      </c>
      <c r="R4089" s="7">
        <f t="shared" si="1857"/>
        <v>0</v>
      </c>
      <c r="S4089" s="90">
        <f t="shared" si="1876"/>
        <v>0</v>
      </c>
      <c r="T4089" s="99">
        <f t="shared" si="1858"/>
        <v>0.117687</v>
      </c>
      <c r="U4089" s="98">
        <f t="shared" si="1877"/>
        <v>15</v>
      </c>
      <c r="V4089" s="98">
        <v>252</v>
      </c>
      <c r="W4089" s="97">
        <f t="shared" si="1878"/>
        <v>1.0066446790000001</v>
      </c>
      <c r="X4089" s="90">
        <f t="shared" si="1879"/>
        <v>4.7475906600000002</v>
      </c>
      <c r="Y4089" s="90">
        <f t="shared" si="1880"/>
        <v>0</v>
      </c>
      <c r="Z4089" s="100" t="str">
        <f t="shared" si="1859"/>
        <v>A+J=</v>
      </c>
      <c r="AA4089" s="95">
        <f t="shared" si="1860"/>
        <v>48869</v>
      </c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4"/>
      <c r="DP4089" s="1"/>
      <c r="DQ4089" s="1"/>
      <c r="DR4089" s="1"/>
      <c r="DS4089" s="1"/>
      <c r="DT4089" s="1"/>
      <c r="DU4089" s="1"/>
    </row>
    <row r="4090" spans="1:125" ht="12.75" x14ac:dyDescent="0.2">
      <c r="A4090" s="89">
        <f t="shared" si="1855"/>
        <v>48859</v>
      </c>
      <c r="B4090" s="105">
        <f t="shared" si="1865"/>
        <v>719.70738607999999</v>
      </c>
      <c r="C4090" s="90">
        <f t="shared" si="1866"/>
        <v>405.59859512999998</v>
      </c>
      <c r="D4090" s="91">
        <f t="shared" si="1867"/>
        <v>7245.38</v>
      </c>
      <c r="E4090" s="92">
        <f t="shared" si="1868"/>
        <v>7276.54</v>
      </c>
      <c r="F4090" s="93">
        <f t="shared" si="1869"/>
        <v>45763</v>
      </c>
      <c r="G4090" s="94">
        <f t="shared" si="1870"/>
        <v>4.3006716003852752E-3</v>
      </c>
      <c r="H4090" s="95">
        <f t="shared" si="1862"/>
        <v>48869</v>
      </c>
      <c r="I4090" s="95">
        <f t="shared" si="1871"/>
        <v>48869</v>
      </c>
      <c r="J4090" s="96">
        <f t="shared" si="1863"/>
        <v>21</v>
      </c>
      <c r="K4090" s="96">
        <f t="shared" si="1864"/>
        <v>16</v>
      </c>
      <c r="L4090" s="8">
        <f t="shared" si="1856"/>
        <v>1.00327502</v>
      </c>
      <c r="M4090" s="97">
        <f t="shared" si="1872"/>
        <v>1.0043006699999999</v>
      </c>
      <c r="N4090" s="97">
        <f t="shared" si="1873"/>
        <v>1.7561902844637773</v>
      </c>
      <c r="O4090" s="90">
        <f t="shared" si="1874"/>
        <v>1.76194184</v>
      </c>
      <c r="P4090" s="90">
        <f t="shared" si="1875"/>
        <v>714.64113499999996</v>
      </c>
      <c r="Q4090" s="98">
        <f t="shared" si="1861"/>
        <v>0</v>
      </c>
      <c r="R4090" s="7">
        <f t="shared" si="1857"/>
        <v>0</v>
      </c>
      <c r="S4090" s="90">
        <f t="shared" si="1876"/>
        <v>0</v>
      </c>
      <c r="T4090" s="99">
        <f t="shared" si="1858"/>
        <v>0.117687</v>
      </c>
      <c r="U4090" s="98">
        <f t="shared" si="1877"/>
        <v>16</v>
      </c>
      <c r="V4090" s="98">
        <v>252</v>
      </c>
      <c r="W4090" s="97">
        <f t="shared" si="1878"/>
        <v>1.007089224</v>
      </c>
      <c r="X4090" s="90">
        <f t="shared" si="1879"/>
        <v>5.0662510799999998</v>
      </c>
      <c r="Y4090" s="90">
        <f t="shared" si="1880"/>
        <v>0</v>
      </c>
      <c r="Z4090" s="100" t="str">
        <f t="shared" si="1859"/>
        <v>A+J=</v>
      </c>
      <c r="AA4090" s="95">
        <f t="shared" si="1860"/>
        <v>48869</v>
      </c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4"/>
      <c r="DP4090" s="1"/>
      <c r="DQ4090" s="1"/>
      <c r="DR4090" s="1"/>
      <c r="DS4090" s="1"/>
      <c r="DT4090" s="1"/>
      <c r="DU4090" s="1"/>
    </row>
    <row r="4091" spans="1:125" ht="12.75" x14ac:dyDescent="0.2">
      <c r="A4091" s="89">
        <f t="shared" si="1855"/>
        <v>48860</v>
      </c>
      <c r="B4091" s="105">
        <f t="shared" si="1865"/>
        <v>720.17237344</v>
      </c>
      <c r="C4091" s="90">
        <f t="shared" si="1866"/>
        <v>405.59859512999998</v>
      </c>
      <c r="D4091" s="91">
        <f t="shared" si="1867"/>
        <v>7245.38</v>
      </c>
      <c r="E4091" s="92">
        <f t="shared" si="1868"/>
        <v>7276.54</v>
      </c>
      <c r="F4091" s="93">
        <f t="shared" si="1869"/>
        <v>45763</v>
      </c>
      <c r="G4091" s="94">
        <f t="shared" si="1870"/>
        <v>4.3006716003852752E-3</v>
      </c>
      <c r="H4091" s="95">
        <f t="shared" si="1862"/>
        <v>48869</v>
      </c>
      <c r="I4091" s="95">
        <f t="shared" si="1871"/>
        <v>48869</v>
      </c>
      <c r="J4091" s="96">
        <f t="shared" si="1863"/>
        <v>21</v>
      </c>
      <c r="K4091" s="96">
        <f t="shared" si="1864"/>
        <v>17</v>
      </c>
      <c r="L4091" s="8">
        <f t="shared" si="1856"/>
        <v>1.0034800699999999</v>
      </c>
      <c r="M4091" s="97">
        <f t="shared" si="1872"/>
        <v>1.0043006699999999</v>
      </c>
      <c r="N4091" s="97">
        <f t="shared" si="1873"/>
        <v>1.7561902844637773</v>
      </c>
      <c r="O4091" s="90">
        <f t="shared" si="1874"/>
        <v>1.76230194</v>
      </c>
      <c r="P4091" s="90">
        <f t="shared" si="1875"/>
        <v>714.78719105000005</v>
      </c>
      <c r="Q4091" s="98">
        <f t="shared" si="1861"/>
        <v>0</v>
      </c>
      <c r="R4091" s="7">
        <f t="shared" si="1857"/>
        <v>0</v>
      </c>
      <c r="S4091" s="90">
        <f t="shared" si="1876"/>
        <v>0</v>
      </c>
      <c r="T4091" s="99">
        <f t="shared" si="1858"/>
        <v>0.117687</v>
      </c>
      <c r="U4091" s="98">
        <f t="shared" si="1877"/>
        <v>17</v>
      </c>
      <c r="V4091" s="98">
        <v>252</v>
      </c>
      <c r="W4091" s="97">
        <f t="shared" si="1878"/>
        <v>1.007533966</v>
      </c>
      <c r="X4091" s="90">
        <f t="shared" si="1879"/>
        <v>5.3851823899999998</v>
      </c>
      <c r="Y4091" s="90">
        <f t="shared" si="1880"/>
        <v>0</v>
      </c>
      <c r="Z4091" s="100" t="str">
        <f t="shared" si="1859"/>
        <v>A+J=</v>
      </c>
      <c r="AA4091" s="95">
        <f t="shared" si="1860"/>
        <v>48869</v>
      </c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4"/>
      <c r="DP4091" s="1"/>
      <c r="DQ4091" s="1"/>
      <c r="DR4091" s="1"/>
      <c r="DS4091" s="1"/>
      <c r="DT4091" s="1"/>
      <c r="DU4091" s="1"/>
    </row>
    <row r="4092" spans="1:125" ht="12.75" x14ac:dyDescent="0.2">
      <c r="A4092" s="89">
        <f t="shared" si="1855"/>
        <v>48861</v>
      </c>
      <c r="B4092" s="105">
        <f t="shared" si="1865"/>
        <v>720.17237344</v>
      </c>
      <c r="C4092" s="90">
        <f t="shared" si="1866"/>
        <v>405.59859512999998</v>
      </c>
      <c r="D4092" s="91">
        <f t="shared" si="1867"/>
        <v>7245.38</v>
      </c>
      <c r="E4092" s="92">
        <f t="shared" si="1868"/>
        <v>7276.54</v>
      </c>
      <c r="F4092" s="93">
        <f t="shared" si="1869"/>
        <v>45763</v>
      </c>
      <c r="G4092" s="94">
        <f t="shared" si="1870"/>
        <v>4.3006716003852752E-3</v>
      </c>
      <c r="H4092" s="95">
        <f t="shared" si="1862"/>
        <v>48869</v>
      </c>
      <c r="I4092" s="95">
        <f t="shared" si="1871"/>
        <v>48869</v>
      </c>
      <c r="J4092" s="96">
        <f t="shared" si="1863"/>
        <v>21</v>
      </c>
      <c r="K4092" s="96">
        <f t="shared" si="1864"/>
        <v>17</v>
      </c>
      <c r="L4092" s="8">
        <f t="shared" si="1856"/>
        <v>1.0034800699999999</v>
      </c>
      <c r="M4092" s="97">
        <f t="shared" si="1872"/>
        <v>1.0043006699999999</v>
      </c>
      <c r="N4092" s="97">
        <f t="shared" si="1873"/>
        <v>1.7561902844637773</v>
      </c>
      <c r="O4092" s="90">
        <f t="shared" si="1874"/>
        <v>1.76230194</v>
      </c>
      <c r="P4092" s="90">
        <f t="shared" si="1875"/>
        <v>714.78719105000005</v>
      </c>
      <c r="Q4092" s="98">
        <f t="shared" si="1861"/>
        <v>0</v>
      </c>
      <c r="R4092" s="7">
        <f t="shared" si="1857"/>
        <v>0</v>
      </c>
      <c r="S4092" s="90">
        <f t="shared" si="1876"/>
        <v>0</v>
      </c>
      <c r="T4092" s="99">
        <f t="shared" si="1858"/>
        <v>0.117687</v>
      </c>
      <c r="U4092" s="98">
        <f t="shared" si="1877"/>
        <v>17</v>
      </c>
      <c r="V4092" s="98">
        <v>252</v>
      </c>
      <c r="W4092" s="97">
        <f t="shared" si="1878"/>
        <v>1.007533966</v>
      </c>
      <c r="X4092" s="90">
        <f t="shared" si="1879"/>
        <v>5.3851823899999998</v>
      </c>
      <c r="Y4092" s="90">
        <f t="shared" si="1880"/>
        <v>0</v>
      </c>
      <c r="Z4092" s="100" t="str">
        <f t="shared" si="1859"/>
        <v>A+J=</v>
      </c>
      <c r="AA4092" s="95">
        <f t="shared" si="1860"/>
        <v>48869</v>
      </c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4"/>
      <c r="DP4092" s="1"/>
      <c r="DQ4092" s="1"/>
      <c r="DR4092" s="1"/>
      <c r="DS4092" s="1"/>
      <c r="DT4092" s="1"/>
      <c r="DU4092" s="1"/>
    </row>
    <row r="4093" spans="1:125" ht="12.75" x14ac:dyDescent="0.2">
      <c r="A4093" s="89">
        <f t="shared" si="1855"/>
        <v>48862</v>
      </c>
      <c r="B4093" s="105">
        <f t="shared" si="1865"/>
        <v>720.17237344</v>
      </c>
      <c r="C4093" s="90">
        <f t="shared" si="1866"/>
        <v>405.59859512999998</v>
      </c>
      <c r="D4093" s="91">
        <f t="shared" si="1867"/>
        <v>7245.38</v>
      </c>
      <c r="E4093" s="92">
        <f t="shared" si="1868"/>
        <v>7276.54</v>
      </c>
      <c r="F4093" s="93">
        <f t="shared" si="1869"/>
        <v>45763</v>
      </c>
      <c r="G4093" s="94">
        <f t="shared" si="1870"/>
        <v>4.3006716003852752E-3</v>
      </c>
      <c r="H4093" s="95">
        <f t="shared" si="1862"/>
        <v>48869</v>
      </c>
      <c r="I4093" s="95">
        <f t="shared" si="1871"/>
        <v>48869</v>
      </c>
      <c r="J4093" s="96">
        <f t="shared" si="1863"/>
        <v>21</v>
      </c>
      <c r="K4093" s="96">
        <f t="shared" si="1864"/>
        <v>17</v>
      </c>
      <c r="L4093" s="8">
        <f t="shared" si="1856"/>
        <v>1.0034800699999999</v>
      </c>
      <c r="M4093" s="97">
        <f t="shared" si="1872"/>
        <v>1.0043006699999999</v>
      </c>
      <c r="N4093" s="97">
        <f t="shared" si="1873"/>
        <v>1.7561902844637773</v>
      </c>
      <c r="O4093" s="90">
        <f t="shared" si="1874"/>
        <v>1.76230194</v>
      </c>
      <c r="P4093" s="90">
        <f t="shared" si="1875"/>
        <v>714.78719105000005</v>
      </c>
      <c r="Q4093" s="98">
        <f t="shared" si="1861"/>
        <v>0</v>
      </c>
      <c r="R4093" s="7">
        <f t="shared" si="1857"/>
        <v>0</v>
      </c>
      <c r="S4093" s="90">
        <f t="shared" si="1876"/>
        <v>0</v>
      </c>
      <c r="T4093" s="99">
        <f t="shared" si="1858"/>
        <v>0.117687</v>
      </c>
      <c r="U4093" s="98">
        <f t="shared" si="1877"/>
        <v>17</v>
      </c>
      <c r="V4093" s="98">
        <v>252</v>
      </c>
      <c r="W4093" s="97">
        <f t="shared" si="1878"/>
        <v>1.007533966</v>
      </c>
      <c r="X4093" s="90">
        <f t="shared" si="1879"/>
        <v>5.3851823899999998</v>
      </c>
      <c r="Y4093" s="90">
        <f t="shared" si="1880"/>
        <v>0</v>
      </c>
      <c r="Z4093" s="100" t="str">
        <f t="shared" si="1859"/>
        <v>A+J=</v>
      </c>
      <c r="AA4093" s="95">
        <f t="shared" si="1860"/>
        <v>48869</v>
      </c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4"/>
      <c r="DP4093" s="1"/>
      <c r="DQ4093" s="1"/>
      <c r="DR4093" s="1"/>
      <c r="DS4093" s="1"/>
      <c r="DT4093" s="1"/>
      <c r="DU4093" s="1"/>
    </row>
    <row r="4094" spans="1:125" ht="12.75" x14ac:dyDescent="0.2">
      <c r="A4094" s="89">
        <f t="shared" si="1855"/>
        <v>48863</v>
      </c>
      <c r="B4094" s="105">
        <f t="shared" si="1865"/>
        <v>720.63765536999995</v>
      </c>
      <c r="C4094" s="90">
        <f t="shared" si="1866"/>
        <v>405.59859512999998</v>
      </c>
      <c r="D4094" s="91">
        <f t="shared" si="1867"/>
        <v>7245.38</v>
      </c>
      <c r="E4094" s="92">
        <f t="shared" si="1868"/>
        <v>7276.54</v>
      </c>
      <c r="F4094" s="93">
        <f t="shared" si="1869"/>
        <v>45763</v>
      </c>
      <c r="G4094" s="94">
        <f t="shared" si="1870"/>
        <v>4.3006716003852752E-3</v>
      </c>
      <c r="H4094" s="95">
        <f t="shared" si="1862"/>
        <v>48869</v>
      </c>
      <c r="I4094" s="95">
        <f t="shared" si="1871"/>
        <v>48869</v>
      </c>
      <c r="J4094" s="96">
        <f t="shared" si="1863"/>
        <v>21</v>
      </c>
      <c r="K4094" s="96">
        <f t="shared" si="1864"/>
        <v>18</v>
      </c>
      <c r="L4094" s="8">
        <f t="shared" si="1856"/>
        <v>1.0036851499999999</v>
      </c>
      <c r="M4094" s="97">
        <f t="shared" si="1872"/>
        <v>1.0043006699999999</v>
      </c>
      <c r="N4094" s="97">
        <f t="shared" si="1873"/>
        <v>1.7561902844637773</v>
      </c>
      <c r="O4094" s="90">
        <f t="shared" si="1874"/>
        <v>1.7626621</v>
      </c>
      <c r="P4094" s="90">
        <f t="shared" si="1875"/>
        <v>714.93327144</v>
      </c>
      <c r="Q4094" s="98">
        <f t="shared" si="1861"/>
        <v>0</v>
      </c>
      <c r="R4094" s="7">
        <f t="shared" si="1857"/>
        <v>0</v>
      </c>
      <c r="S4094" s="90">
        <f t="shared" si="1876"/>
        <v>0</v>
      </c>
      <c r="T4094" s="99">
        <f t="shared" si="1858"/>
        <v>0.117687</v>
      </c>
      <c r="U4094" s="98">
        <f t="shared" si="1877"/>
        <v>18</v>
      </c>
      <c r="V4094" s="98">
        <v>252</v>
      </c>
      <c r="W4094" s="97">
        <f t="shared" si="1878"/>
        <v>1.007978904</v>
      </c>
      <c r="X4094" s="90">
        <f t="shared" si="1879"/>
        <v>5.7043839299999997</v>
      </c>
      <c r="Y4094" s="90">
        <f t="shared" si="1880"/>
        <v>0</v>
      </c>
      <c r="Z4094" s="100" t="str">
        <f t="shared" si="1859"/>
        <v>A+J=</v>
      </c>
      <c r="AA4094" s="95">
        <f t="shared" si="1860"/>
        <v>48869</v>
      </c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4"/>
      <c r="DP4094" s="1"/>
      <c r="DQ4094" s="1"/>
      <c r="DR4094" s="1"/>
      <c r="DS4094" s="1"/>
      <c r="DT4094" s="1"/>
      <c r="DU4094" s="1"/>
    </row>
    <row r="4095" spans="1:125" ht="12.75" x14ac:dyDescent="0.2">
      <c r="A4095" s="89">
        <f t="shared" si="1855"/>
        <v>48864</v>
      </c>
      <c r="B4095" s="105">
        <f t="shared" si="1865"/>
        <v>721.10324428000001</v>
      </c>
      <c r="C4095" s="90">
        <f t="shared" si="1866"/>
        <v>405.59859512999998</v>
      </c>
      <c r="D4095" s="91">
        <f t="shared" si="1867"/>
        <v>7245.38</v>
      </c>
      <c r="E4095" s="92">
        <f t="shared" si="1868"/>
        <v>7276.54</v>
      </c>
      <c r="F4095" s="93">
        <f t="shared" si="1869"/>
        <v>45763</v>
      </c>
      <c r="G4095" s="94">
        <f t="shared" si="1870"/>
        <v>4.3006716003852752E-3</v>
      </c>
      <c r="H4095" s="95">
        <f t="shared" si="1862"/>
        <v>48869</v>
      </c>
      <c r="I4095" s="95">
        <f t="shared" si="1871"/>
        <v>48869</v>
      </c>
      <c r="J4095" s="96">
        <f t="shared" si="1863"/>
        <v>21</v>
      </c>
      <c r="K4095" s="96">
        <f t="shared" si="1864"/>
        <v>19</v>
      </c>
      <c r="L4095" s="8">
        <f t="shared" si="1856"/>
        <v>1.00389028</v>
      </c>
      <c r="M4095" s="97">
        <f t="shared" si="1872"/>
        <v>1.0043006699999999</v>
      </c>
      <c r="N4095" s="97">
        <f t="shared" si="1873"/>
        <v>1.7561902844637773</v>
      </c>
      <c r="O4095" s="90">
        <f t="shared" si="1874"/>
        <v>1.76302235</v>
      </c>
      <c r="P4095" s="90">
        <f t="shared" si="1875"/>
        <v>715.07938834000004</v>
      </c>
      <c r="Q4095" s="98">
        <f t="shared" si="1861"/>
        <v>0</v>
      </c>
      <c r="R4095" s="7">
        <f t="shared" si="1857"/>
        <v>0</v>
      </c>
      <c r="S4095" s="90">
        <f t="shared" si="1876"/>
        <v>0</v>
      </c>
      <c r="T4095" s="99">
        <f t="shared" si="1858"/>
        <v>0.117687</v>
      </c>
      <c r="U4095" s="98">
        <f t="shared" si="1877"/>
        <v>19</v>
      </c>
      <c r="V4095" s="98">
        <v>252</v>
      </c>
      <c r="W4095" s="97">
        <f t="shared" si="1878"/>
        <v>1.008424038</v>
      </c>
      <c r="X4095" s="90">
        <f t="shared" si="1879"/>
        <v>6.0238559399999998</v>
      </c>
      <c r="Y4095" s="90">
        <f t="shared" si="1880"/>
        <v>0</v>
      </c>
      <c r="Z4095" s="100" t="str">
        <f t="shared" si="1859"/>
        <v>A+J=</v>
      </c>
      <c r="AA4095" s="95">
        <f t="shared" si="1860"/>
        <v>48869</v>
      </c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4"/>
      <c r="DP4095" s="1"/>
      <c r="DQ4095" s="1"/>
      <c r="DR4095" s="1"/>
      <c r="DS4095" s="1"/>
      <c r="DT4095" s="1"/>
      <c r="DU4095" s="1"/>
    </row>
    <row r="4096" spans="1:125" ht="12.75" x14ac:dyDescent="0.2">
      <c r="A4096" s="89">
        <f t="shared" si="1855"/>
        <v>48865</v>
      </c>
      <c r="B4096" s="105">
        <f t="shared" si="1865"/>
        <v>721.10324428000001</v>
      </c>
      <c r="C4096" s="90">
        <f t="shared" si="1866"/>
        <v>405.59859512999998</v>
      </c>
      <c r="D4096" s="91">
        <f t="shared" si="1867"/>
        <v>7245.38</v>
      </c>
      <c r="E4096" s="92">
        <f t="shared" si="1868"/>
        <v>7276.54</v>
      </c>
      <c r="F4096" s="93">
        <f t="shared" si="1869"/>
        <v>45763</v>
      </c>
      <c r="G4096" s="94">
        <f t="shared" si="1870"/>
        <v>4.3006716003852752E-3</v>
      </c>
      <c r="H4096" s="95">
        <f t="shared" si="1862"/>
        <v>48869</v>
      </c>
      <c r="I4096" s="95">
        <f t="shared" si="1871"/>
        <v>48869</v>
      </c>
      <c r="J4096" s="96">
        <f t="shared" si="1863"/>
        <v>21</v>
      </c>
      <c r="K4096" s="96">
        <f t="shared" si="1864"/>
        <v>19</v>
      </c>
      <c r="L4096" s="8">
        <f t="shared" si="1856"/>
        <v>1.00389028</v>
      </c>
      <c r="M4096" s="97">
        <f t="shared" si="1872"/>
        <v>1.0043006699999999</v>
      </c>
      <c r="N4096" s="97">
        <f t="shared" si="1873"/>
        <v>1.7561902844637773</v>
      </c>
      <c r="O4096" s="90">
        <f t="shared" si="1874"/>
        <v>1.76302235</v>
      </c>
      <c r="P4096" s="90">
        <f t="shared" si="1875"/>
        <v>715.07938834000004</v>
      </c>
      <c r="Q4096" s="98">
        <f t="shared" si="1861"/>
        <v>0</v>
      </c>
      <c r="R4096" s="7">
        <f t="shared" si="1857"/>
        <v>0</v>
      </c>
      <c r="S4096" s="90">
        <f t="shared" si="1876"/>
        <v>0</v>
      </c>
      <c r="T4096" s="99">
        <f t="shared" si="1858"/>
        <v>0.117687</v>
      </c>
      <c r="U4096" s="98">
        <f t="shared" si="1877"/>
        <v>19</v>
      </c>
      <c r="V4096" s="98">
        <v>252</v>
      </c>
      <c r="W4096" s="97">
        <f t="shared" si="1878"/>
        <v>1.008424038</v>
      </c>
      <c r="X4096" s="90">
        <f t="shared" si="1879"/>
        <v>6.0238559399999998</v>
      </c>
      <c r="Y4096" s="90">
        <f t="shared" si="1880"/>
        <v>0</v>
      </c>
      <c r="Z4096" s="100" t="str">
        <f t="shared" si="1859"/>
        <v>A+J=</v>
      </c>
      <c r="AA4096" s="95">
        <f t="shared" si="1860"/>
        <v>48869</v>
      </c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4"/>
      <c r="DP4096" s="1"/>
      <c r="DQ4096" s="1"/>
      <c r="DR4096" s="1"/>
      <c r="DS4096" s="1"/>
      <c r="DT4096" s="1"/>
      <c r="DU4096" s="1"/>
    </row>
    <row r="4097" spans="1:125" ht="12.75" x14ac:dyDescent="0.2">
      <c r="A4097" s="89">
        <f t="shared" si="1855"/>
        <v>48866</v>
      </c>
      <c r="B4097" s="105">
        <f t="shared" si="1865"/>
        <v>721.56913278999991</v>
      </c>
      <c r="C4097" s="90">
        <f t="shared" si="1866"/>
        <v>405.59859512999998</v>
      </c>
      <c r="D4097" s="91">
        <f t="shared" si="1867"/>
        <v>7245.38</v>
      </c>
      <c r="E4097" s="92">
        <f t="shared" si="1868"/>
        <v>7276.54</v>
      </c>
      <c r="F4097" s="93">
        <f t="shared" si="1869"/>
        <v>45763</v>
      </c>
      <c r="G4097" s="94">
        <f t="shared" si="1870"/>
        <v>4.3006716003852752E-3</v>
      </c>
      <c r="H4097" s="95">
        <f t="shared" si="1862"/>
        <v>48869</v>
      </c>
      <c r="I4097" s="95">
        <f t="shared" si="1871"/>
        <v>48869</v>
      </c>
      <c r="J4097" s="96">
        <f t="shared" si="1863"/>
        <v>21</v>
      </c>
      <c r="K4097" s="96">
        <f t="shared" si="1864"/>
        <v>20</v>
      </c>
      <c r="L4097" s="8">
        <f t="shared" si="1856"/>
        <v>1.0040954499999999</v>
      </c>
      <c r="M4097" s="97">
        <f t="shared" si="1872"/>
        <v>1.0043006699999999</v>
      </c>
      <c r="N4097" s="97">
        <f t="shared" si="1873"/>
        <v>1.7561902844637773</v>
      </c>
      <c r="O4097" s="90">
        <f t="shared" si="1874"/>
        <v>1.7633826699999999</v>
      </c>
      <c r="P4097" s="90">
        <f t="shared" si="1875"/>
        <v>715.22553361999996</v>
      </c>
      <c r="Q4097" s="98">
        <f t="shared" si="1861"/>
        <v>0</v>
      </c>
      <c r="R4097" s="7">
        <f t="shared" si="1857"/>
        <v>0</v>
      </c>
      <c r="S4097" s="90">
        <f t="shared" si="1876"/>
        <v>0</v>
      </c>
      <c r="T4097" s="99">
        <f t="shared" si="1858"/>
        <v>0.117687</v>
      </c>
      <c r="U4097" s="98">
        <f t="shared" si="1877"/>
        <v>20</v>
      </c>
      <c r="V4097" s="98">
        <v>252</v>
      </c>
      <c r="W4097" s="97">
        <f t="shared" si="1878"/>
        <v>1.0088693689999999</v>
      </c>
      <c r="X4097" s="90">
        <f t="shared" si="1879"/>
        <v>6.3435991700000001</v>
      </c>
      <c r="Y4097" s="90">
        <f t="shared" si="1880"/>
        <v>0</v>
      </c>
      <c r="Z4097" s="100" t="str">
        <f t="shared" si="1859"/>
        <v>A+J=</v>
      </c>
      <c r="AA4097" s="95">
        <f t="shared" si="1860"/>
        <v>48869</v>
      </c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4"/>
      <c r="DP4097" s="1"/>
      <c r="DQ4097" s="1"/>
      <c r="DR4097" s="1"/>
      <c r="DS4097" s="1"/>
      <c r="DT4097" s="1"/>
      <c r="DU4097" s="1"/>
    </row>
    <row r="4098" spans="1:125" ht="12.75" x14ac:dyDescent="0.2">
      <c r="A4098" s="89">
        <f t="shared" si="1855"/>
        <v>48867</v>
      </c>
      <c r="B4098" s="105">
        <f t="shared" si="1865"/>
        <v>722.03532515999996</v>
      </c>
      <c r="C4098" s="90">
        <f t="shared" si="1866"/>
        <v>405.59859512999998</v>
      </c>
      <c r="D4098" s="91">
        <f t="shared" si="1867"/>
        <v>7245.38</v>
      </c>
      <c r="E4098" s="92">
        <f t="shared" si="1868"/>
        <v>7276.54</v>
      </c>
      <c r="F4098" s="93">
        <f t="shared" si="1869"/>
        <v>45763</v>
      </c>
      <c r="G4098" s="94">
        <f t="shared" si="1870"/>
        <v>4.3006716003852752E-3</v>
      </c>
      <c r="H4098" s="95">
        <f t="shared" si="1862"/>
        <v>48899</v>
      </c>
      <c r="I4098" s="95">
        <f t="shared" si="1871"/>
        <v>48869</v>
      </c>
      <c r="J4098" s="96">
        <f t="shared" si="1863"/>
        <v>21</v>
      </c>
      <c r="K4098" s="96">
        <f t="shared" si="1864"/>
        <v>21</v>
      </c>
      <c r="L4098" s="8">
        <f t="shared" si="1856"/>
        <v>1.0043006699999999</v>
      </c>
      <c r="M4098" s="97">
        <f t="shared" si="1872"/>
        <v>1.0043006699999999</v>
      </c>
      <c r="N4098" s="97">
        <f t="shared" si="1873"/>
        <v>1.7561902844637773</v>
      </c>
      <c r="O4098" s="90">
        <f t="shared" si="1874"/>
        <v>1.7637430700000001</v>
      </c>
      <c r="P4098" s="90">
        <f t="shared" si="1875"/>
        <v>715.37171135999995</v>
      </c>
      <c r="Q4098" s="98">
        <f t="shared" si="1861"/>
        <v>0</v>
      </c>
      <c r="R4098" s="7">
        <f t="shared" si="1857"/>
        <v>0</v>
      </c>
      <c r="S4098" s="90">
        <f t="shared" si="1876"/>
        <v>0</v>
      </c>
      <c r="T4098" s="99">
        <f t="shared" si="1858"/>
        <v>0.117687</v>
      </c>
      <c r="U4098" s="98">
        <f t="shared" si="1877"/>
        <v>21</v>
      </c>
      <c r="V4098" s="98">
        <v>252</v>
      </c>
      <c r="W4098" s="97">
        <f t="shared" si="1878"/>
        <v>1.0093148970000001</v>
      </c>
      <c r="X4098" s="90">
        <f t="shared" si="1879"/>
        <v>6.6636138000000003</v>
      </c>
      <c r="Y4098" s="90">
        <f t="shared" si="1880"/>
        <v>0</v>
      </c>
      <c r="Z4098" s="100" t="str">
        <f t="shared" si="1859"/>
        <v>A+J=</v>
      </c>
      <c r="AA4098" s="95">
        <f t="shared" si="1860"/>
        <v>48869</v>
      </c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4"/>
      <c r="DP4098" s="1"/>
      <c r="DQ4098" s="1"/>
      <c r="DR4098" s="1"/>
      <c r="DS4098" s="1"/>
      <c r="DT4098" s="1"/>
      <c r="DU4098" s="1"/>
    </row>
    <row r="4099" spans="1:125" ht="12.75" x14ac:dyDescent="0.2">
      <c r="A4099" s="89">
        <f t="shared" si="1855"/>
        <v>48868</v>
      </c>
      <c r="B4099" s="105">
        <f t="shared" si="1865"/>
        <v>722.03532515999996</v>
      </c>
      <c r="C4099" s="90">
        <f t="shared" si="1866"/>
        <v>405.59859512999998</v>
      </c>
      <c r="D4099" s="91">
        <f t="shared" si="1867"/>
        <v>7245.38</v>
      </c>
      <c r="E4099" s="92">
        <f t="shared" si="1868"/>
        <v>7276.54</v>
      </c>
      <c r="F4099" s="93">
        <f t="shared" si="1869"/>
        <v>45763</v>
      </c>
      <c r="G4099" s="94">
        <f t="shared" si="1870"/>
        <v>4.3006716003852752E-3</v>
      </c>
      <c r="H4099" s="95">
        <f t="shared" si="1862"/>
        <v>48899</v>
      </c>
      <c r="I4099" s="95">
        <f t="shared" si="1871"/>
        <v>48869</v>
      </c>
      <c r="J4099" s="96">
        <f t="shared" si="1863"/>
        <v>21</v>
      </c>
      <c r="K4099" s="96">
        <f t="shared" si="1864"/>
        <v>21</v>
      </c>
      <c r="L4099" s="8">
        <f t="shared" si="1856"/>
        <v>1.0043006699999999</v>
      </c>
      <c r="M4099" s="97">
        <f t="shared" si="1872"/>
        <v>1.0043006699999999</v>
      </c>
      <c r="N4099" s="97">
        <f t="shared" si="1873"/>
        <v>1.7561902844637773</v>
      </c>
      <c r="O4099" s="90">
        <f t="shared" si="1874"/>
        <v>1.7637430700000001</v>
      </c>
      <c r="P4099" s="90">
        <f t="shared" si="1875"/>
        <v>715.37171135999995</v>
      </c>
      <c r="Q4099" s="98">
        <f t="shared" si="1861"/>
        <v>0</v>
      </c>
      <c r="R4099" s="7">
        <f t="shared" si="1857"/>
        <v>0</v>
      </c>
      <c r="S4099" s="90">
        <f t="shared" si="1876"/>
        <v>0</v>
      </c>
      <c r="T4099" s="99">
        <f t="shared" si="1858"/>
        <v>0.117687</v>
      </c>
      <c r="U4099" s="98">
        <f t="shared" si="1877"/>
        <v>21</v>
      </c>
      <c r="V4099" s="98">
        <v>252</v>
      </c>
      <c r="W4099" s="97">
        <f t="shared" si="1878"/>
        <v>1.0093148970000001</v>
      </c>
      <c r="X4099" s="90">
        <f t="shared" si="1879"/>
        <v>6.6636138000000003</v>
      </c>
      <c r="Y4099" s="90">
        <f t="shared" si="1880"/>
        <v>0</v>
      </c>
      <c r="Z4099" s="100" t="str">
        <f t="shared" si="1859"/>
        <v>A+J=</v>
      </c>
      <c r="AA4099" s="95">
        <f t="shared" si="1860"/>
        <v>48869</v>
      </c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4"/>
      <c r="DP4099" s="1"/>
      <c r="DQ4099" s="1"/>
      <c r="DR4099" s="1"/>
      <c r="DS4099" s="1"/>
      <c r="DT4099" s="1"/>
      <c r="DU4099" s="1"/>
    </row>
    <row r="4100" spans="1:125" ht="12.75" x14ac:dyDescent="0.2">
      <c r="A4100" s="89">
        <f t="shared" si="1855"/>
        <v>48869</v>
      </c>
      <c r="B4100" s="105">
        <f t="shared" si="1865"/>
        <v>722.03532515999996</v>
      </c>
      <c r="C4100" s="90">
        <f t="shared" si="1866"/>
        <v>405.59859512999998</v>
      </c>
      <c r="D4100" s="91">
        <f t="shared" si="1867"/>
        <v>7245.38</v>
      </c>
      <c r="E4100" s="92">
        <f t="shared" si="1868"/>
        <v>7276.54</v>
      </c>
      <c r="F4100" s="93">
        <f t="shared" si="1869"/>
        <v>45763</v>
      </c>
      <c r="G4100" s="94">
        <f t="shared" si="1870"/>
        <v>4.3006716003852752E-3</v>
      </c>
      <c r="H4100" s="95">
        <f t="shared" si="1862"/>
        <v>48899</v>
      </c>
      <c r="I4100" s="95">
        <f t="shared" si="1871"/>
        <v>48869</v>
      </c>
      <c r="J4100" s="96">
        <f t="shared" si="1863"/>
        <v>21</v>
      </c>
      <c r="K4100" s="96">
        <f t="shared" si="1864"/>
        <v>21</v>
      </c>
      <c r="L4100" s="8">
        <f t="shared" si="1856"/>
        <v>1.0043006699999999</v>
      </c>
      <c r="M4100" s="97">
        <f t="shared" si="1872"/>
        <v>1.0043006699999999</v>
      </c>
      <c r="N4100" s="97">
        <f t="shared" si="1873"/>
        <v>1.7561902844637773</v>
      </c>
      <c r="O4100" s="90">
        <f t="shared" si="1874"/>
        <v>1.7637430700000001</v>
      </c>
      <c r="P4100" s="90">
        <f t="shared" si="1875"/>
        <v>715.37171135999995</v>
      </c>
      <c r="Q4100" s="98">
        <f t="shared" si="1861"/>
        <v>134</v>
      </c>
      <c r="R4100" s="7">
        <f t="shared" si="1857"/>
        <v>9.0745000000000006E-2</v>
      </c>
      <c r="S4100" s="90">
        <f t="shared" si="1876"/>
        <v>64.916405940000004</v>
      </c>
      <c r="T4100" s="99">
        <f t="shared" si="1858"/>
        <v>0.117687</v>
      </c>
      <c r="U4100" s="98">
        <f t="shared" si="1877"/>
        <v>21</v>
      </c>
      <c r="V4100" s="98">
        <v>252</v>
      </c>
      <c r="W4100" s="97">
        <f t="shared" si="1878"/>
        <v>1.0093148970000001</v>
      </c>
      <c r="X4100" s="90">
        <f t="shared" si="1879"/>
        <v>6.6636138000000003</v>
      </c>
      <c r="Y4100" s="90">
        <f t="shared" si="1880"/>
        <v>71.580019740000012</v>
      </c>
      <c r="Z4100" s="100" t="str">
        <f t="shared" si="1859"/>
        <v>A+J=</v>
      </c>
      <c r="AA4100" s="95">
        <f t="shared" si="1860"/>
        <v>48869</v>
      </c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4"/>
      <c r="DP4100" s="1"/>
      <c r="DQ4100" s="1"/>
      <c r="DR4100" s="1"/>
      <c r="DS4100" s="1"/>
      <c r="DT4100" s="1"/>
      <c r="DU4100" s="1"/>
    </row>
    <row r="4101" spans="1:125" ht="12.75" x14ac:dyDescent="0.2">
      <c r="A4101" s="89">
        <f t="shared" si="1855"/>
        <v>48870</v>
      </c>
      <c r="B4101" s="105">
        <f t="shared" si="1865"/>
        <v>715.84121018000008</v>
      </c>
      <c r="C4101" s="90">
        <f t="shared" si="1866"/>
        <v>405.59859512999998</v>
      </c>
      <c r="D4101" s="91">
        <f t="shared" si="1867"/>
        <v>7245.38</v>
      </c>
      <c r="E4101" s="92">
        <f t="shared" si="1868"/>
        <v>7276.54</v>
      </c>
      <c r="F4101" s="93">
        <f t="shared" si="1869"/>
        <v>45763</v>
      </c>
      <c r="G4101" s="94">
        <f t="shared" si="1870"/>
        <v>4.3006716003852752E-3</v>
      </c>
      <c r="H4101" s="95">
        <f t="shared" si="1862"/>
        <v>48899</v>
      </c>
      <c r="I4101" s="95">
        <f t="shared" si="1871"/>
        <v>48899</v>
      </c>
      <c r="J4101" s="96">
        <f t="shared" si="1863"/>
        <v>20</v>
      </c>
      <c r="K4101" s="96">
        <f t="shared" si="1864"/>
        <v>1</v>
      </c>
      <c r="L4101" s="8">
        <f t="shared" si="1856"/>
        <v>1.0002145899999999</v>
      </c>
      <c r="M4101" s="97">
        <f t="shared" si="1872"/>
        <v>1.0043006699999999</v>
      </c>
      <c r="N4101" s="97">
        <f t="shared" si="1873"/>
        <v>1.7637430793344619</v>
      </c>
      <c r="O4101" s="90">
        <f t="shared" si="1874"/>
        <v>1.76412156</v>
      </c>
      <c r="P4101" s="90">
        <f t="shared" si="1875"/>
        <v>715.52522637000004</v>
      </c>
      <c r="Q4101" s="98">
        <f t="shared" si="1861"/>
        <v>0</v>
      </c>
      <c r="R4101" s="7">
        <f t="shared" si="1857"/>
        <v>0</v>
      </c>
      <c r="S4101" s="90">
        <f t="shared" si="1876"/>
        <v>0</v>
      </c>
      <c r="T4101" s="99">
        <f t="shared" si="1858"/>
        <v>0.117687</v>
      </c>
      <c r="U4101" s="98">
        <f t="shared" si="1877"/>
        <v>1</v>
      </c>
      <c r="V4101" s="98">
        <v>252</v>
      </c>
      <c r="W4101" s="97">
        <f t="shared" si="1878"/>
        <v>1.0004416110000001</v>
      </c>
      <c r="X4101" s="90">
        <f t="shared" si="1879"/>
        <v>0.31598380999999998</v>
      </c>
      <c r="Y4101" s="90">
        <f t="shared" si="1880"/>
        <v>0</v>
      </c>
      <c r="Z4101" s="100" t="str">
        <f t="shared" si="1859"/>
        <v>A+J=</v>
      </c>
      <c r="AA4101" s="95">
        <f t="shared" si="1860"/>
        <v>48899</v>
      </c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4"/>
      <c r="DP4101" s="1"/>
      <c r="DQ4101" s="1"/>
      <c r="DR4101" s="1"/>
      <c r="DS4101" s="1"/>
      <c r="DT4101" s="1"/>
      <c r="DU4101" s="1"/>
    </row>
    <row r="4102" spans="1:125" ht="12.75" x14ac:dyDescent="0.2">
      <c r="A4102" s="89">
        <f t="shared" si="1855"/>
        <v>48871</v>
      </c>
      <c r="B4102" s="105">
        <f t="shared" si="1865"/>
        <v>716.31101661999992</v>
      </c>
      <c r="C4102" s="90">
        <f t="shared" si="1866"/>
        <v>405.59859512999998</v>
      </c>
      <c r="D4102" s="91">
        <f t="shared" si="1867"/>
        <v>7245.38</v>
      </c>
      <c r="E4102" s="92">
        <f t="shared" si="1868"/>
        <v>7276.54</v>
      </c>
      <c r="F4102" s="93">
        <f t="shared" si="1869"/>
        <v>45763</v>
      </c>
      <c r="G4102" s="94">
        <f t="shared" si="1870"/>
        <v>4.3006716003852752E-3</v>
      </c>
      <c r="H4102" s="95">
        <f t="shared" si="1862"/>
        <v>48899</v>
      </c>
      <c r="I4102" s="95">
        <f t="shared" si="1871"/>
        <v>48899</v>
      </c>
      <c r="J4102" s="96">
        <f t="shared" si="1863"/>
        <v>20</v>
      </c>
      <c r="K4102" s="96">
        <f t="shared" si="1864"/>
        <v>2</v>
      </c>
      <c r="L4102" s="8">
        <f t="shared" si="1856"/>
        <v>1.0004292299999999</v>
      </c>
      <c r="M4102" s="97">
        <f t="shared" si="1872"/>
        <v>1.0043006699999999</v>
      </c>
      <c r="N4102" s="97">
        <f t="shared" si="1873"/>
        <v>1.7637430793344619</v>
      </c>
      <c r="O4102" s="90">
        <f t="shared" si="1874"/>
        <v>1.7645001300000001</v>
      </c>
      <c r="P4102" s="90">
        <f t="shared" si="1875"/>
        <v>715.67877382999995</v>
      </c>
      <c r="Q4102" s="98">
        <f t="shared" si="1861"/>
        <v>0</v>
      </c>
      <c r="R4102" s="7">
        <f t="shared" si="1857"/>
        <v>0</v>
      </c>
      <c r="S4102" s="90">
        <f t="shared" si="1876"/>
        <v>0</v>
      </c>
      <c r="T4102" s="99">
        <f t="shared" si="1858"/>
        <v>0.117687</v>
      </c>
      <c r="U4102" s="98">
        <f t="shared" si="1877"/>
        <v>2</v>
      </c>
      <c r="V4102" s="98">
        <v>252</v>
      </c>
      <c r="W4102" s="97">
        <f t="shared" si="1878"/>
        <v>1.0008834170000001</v>
      </c>
      <c r="X4102" s="90">
        <f t="shared" si="1879"/>
        <v>0.63224279000000005</v>
      </c>
      <c r="Y4102" s="90">
        <f t="shared" si="1880"/>
        <v>0</v>
      </c>
      <c r="Z4102" s="100" t="str">
        <f t="shared" si="1859"/>
        <v>A+J=</v>
      </c>
      <c r="AA4102" s="95">
        <f t="shared" si="1860"/>
        <v>48899</v>
      </c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4"/>
      <c r="DP4102" s="1"/>
      <c r="DQ4102" s="1"/>
      <c r="DR4102" s="1"/>
      <c r="DS4102" s="1"/>
      <c r="DT4102" s="1"/>
      <c r="DU4102" s="1"/>
    </row>
    <row r="4103" spans="1:125" ht="12.75" x14ac:dyDescent="0.2">
      <c r="A4103" s="89">
        <f t="shared" si="1855"/>
        <v>48872</v>
      </c>
      <c r="B4103" s="105">
        <f t="shared" si="1865"/>
        <v>716.78113082000004</v>
      </c>
      <c r="C4103" s="90">
        <f t="shared" si="1866"/>
        <v>405.59859512999998</v>
      </c>
      <c r="D4103" s="91">
        <f t="shared" si="1867"/>
        <v>7245.38</v>
      </c>
      <c r="E4103" s="92">
        <f t="shared" si="1868"/>
        <v>7276.54</v>
      </c>
      <c r="F4103" s="93">
        <f t="shared" si="1869"/>
        <v>45763</v>
      </c>
      <c r="G4103" s="94">
        <f t="shared" si="1870"/>
        <v>4.3006716003852752E-3</v>
      </c>
      <c r="H4103" s="95">
        <f t="shared" si="1862"/>
        <v>48899</v>
      </c>
      <c r="I4103" s="95">
        <f t="shared" si="1871"/>
        <v>48899</v>
      </c>
      <c r="J4103" s="96">
        <f t="shared" si="1863"/>
        <v>20</v>
      </c>
      <c r="K4103" s="96">
        <f t="shared" si="1864"/>
        <v>3</v>
      </c>
      <c r="L4103" s="8">
        <f t="shared" si="1856"/>
        <v>1.0006439199999999</v>
      </c>
      <c r="M4103" s="97">
        <f t="shared" si="1872"/>
        <v>1.0043006699999999</v>
      </c>
      <c r="N4103" s="97">
        <f t="shared" si="1873"/>
        <v>1.7637430793344619</v>
      </c>
      <c r="O4103" s="90">
        <f t="shared" si="1874"/>
        <v>1.7648787800000001</v>
      </c>
      <c r="P4103" s="90">
        <f t="shared" si="1875"/>
        <v>715.83235374000003</v>
      </c>
      <c r="Q4103" s="98">
        <f t="shared" si="1861"/>
        <v>0</v>
      </c>
      <c r="R4103" s="7">
        <f t="shared" si="1857"/>
        <v>0</v>
      </c>
      <c r="S4103" s="90">
        <f t="shared" si="1876"/>
        <v>0</v>
      </c>
      <c r="T4103" s="99">
        <f t="shared" si="1858"/>
        <v>0.117687</v>
      </c>
      <c r="U4103" s="98">
        <f t="shared" si="1877"/>
        <v>3</v>
      </c>
      <c r="V4103" s="98">
        <v>252</v>
      </c>
      <c r="W4103" s="97">
        <f t="shared" si="1878"/>
        <v>1.001325418</v>
      </c>
      <c r="X4103" s="90">
        <f t="shared" si="1879"/>
        <v>0.94877708000000005</v>
      </c>
      <c r="Y4103" s="90">
        <f t="shared" si="1880"/>
        <v>0</v>
      </c>
      <c r="Z4103" s="100" t="str">
        <f t="shared" si="1859"/>
        <v>A+J=</v>
      </c>
      <c r="AA4103" s="95">
        <f t="shared" si="1860"/>
        <v>48899</v>
      </c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4"/>
      <c r="DP4103" s="1"/>
      <c r="DQ4103" s="1"/>
      <c r="DR4103" s="1"/>
      <c r="DS4103" s="1"/>
      <c r="DT4103" s="1"/>
      <c r="DU4103" s="1"/>
    </row>
    <row r="4104" spans="1:125" ht="12.75" x14ac:dyDescent="0.2">
      <c r="A4104" s="89">
        <f t="shared" si="1855"/>
        <v>48873</v>
      </c>
      <c r="B4104" s="105">
        <f t="shared" si="1865"/>
        <v>717.25155289999998</v>
      </c>
      <c r="C4104" s="90">
        <f t="shared" si="1866"/>
        <v>405.59859512999998</v>
      </c>
      <c r="D4104" s="91">
        <f t="shared" si="1867"/>
        <v>7245.38</v>
      </c>
      <c r="E4104" s="92">
        <f t="shared" si="1868"/>
        <v>7276.54</v>
      </c>
      <c r="F4104" s="93">
        <f t="shared" si="1869"/>
        <v>45763</v>
      </c>
      <c r="G4104" s="94">
        <f t="shared" si="1870"/>
        <v>4.3006716003852752E-3</v>
      </c>
      <c r="H4104" s="95">
        <f t="shared" si="1862"/>
        <v>48899</v>
      </c>
      <c r="I4104" s="95">
        <f t="shared" si="1871"/>
        <v>48899</v>
      </c>
      <c r="J4104" s="96">
        <f t="shared" si="1863"/>
        <v>20</v>
      </c>
      <c r="K4104" s="96">
        <f t="shared" si="1864"/>
        <v>4</v>
      </c>
      <c r="L4104" s="8">
        <f t="shared" si="1856"/>
        <v>1.0008586500000001</v>
      </c>
      <c r="M4104" s="97">
        <f t="shared" si="1872"/>
        <v>1.0043006699999999</v>
      </c>
      <c r="N4104" s="97">
        <f t="shared" si="1873"/>
        <v>1.7637430793344619</v>
      </c>
      <c r="O4104" s="90">
        <f t="shared" si="1874"/>
        <v>1.7652575100000001</v>
      </c>
      <c r="P4104" s="90">
        <f t="shared" si="1875"/>
        <v>715.98596609000003</v>
      </c>
      <c r="Q4104" s="98">
        <f t="shared" si="1861"/>
        <v>0</v>
      </c>
      <c r="R4104" s="7">
        <f t="shared" si="1857"/>
        <v>0</v>
      </c>
      <c r="S4104" s="90">
        <f t="shared" si="1876"/>
        <v>0</v>
      </c>
      <c r="T4104" s="99">
        <f t="shared" si="1858"/>
        <v>0.117687</v>
      </c>
      <c r="U4104" s="98">
        <f t="shared" si="1877"/>
        <v>4</v>
      </c>
      <c r="V4104" s="98">
        <v>252</v>
      </c>
      <c r="W4104" s="97">
        <f t="shared" si="1878"/>
        <v>1.001767614</v>
      </c>
      <c r="X4104" s="90">
        <f t="shared" si="1879"/>
        <v>1.2655868100000001</v>
      </c>
      <c r="Y4104" s="90">
        <f t="shared" si="1880"/>
        <v>0</v>
      </c>
      <c r="Z4104" s="100" t="str">
        <f t="shared" si="1859"/>
        <v>A+J=</v>
      </c>
      <c r="AA4104" s="95">
        <f t="shared" si="1860"/>
        <v>48899</v>
      </c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4"/>
      <c r="DP4104" s="1"/>
      <c r="DQ4104" s="1"/>
      <c r="DR4104" s="1"/>
      <c r="DS4104" s="1"/>
      <c r="DT4104" s="1"/>
      <c r="DU4104" s="1"/>
    </row>
    <row r="4105" spans="1:125" ht="12.75" x14ac:dyDescent="0.2">
      <c r="A4105" s="89">
        <f t="shared" si="1855"/>
        <v>48874</v>
      </c>
      <c r="B4105" s="105">
        <f t="shared" si="1865"/>
        <v>717.72228706999999</v>
      </c>
      <c r="C4105" s="90">
        <f t="shared" si="1866"/>
        <v>405.59859512999998</v>
      </c>
      <c r="D4105" s="91">
        <f t="shared" si="1867"/>
        <v>7245.38</v>
      </c>
      <c r="E4105" s="92">
        <f t="shared" si="1868"/>
        <v>7276.54</v>
      </c>
      <c r="F4105" s="93">
        <f t="shared" si="1869"/>
        <v>45763</v>
      </c>
      <c r="G4105" s="94">
        <f t="shared" si="1870"/>
        <v>4.3006716003852752E-3</v>
      </c>
      <c r="H4105" s="95">
        <f t="shared" si="1862"/>
        <v>48899</v>
      </c>
      <c r="I4105" s="95">
        <f t="shared" si="1871"/>
        <v>48899</v>
      </c>
      <c r="J4105" s="96">
        <f t="shared" si="1863"/>
        <v>20</v>
      </c>
      <c r="K4105" s="96">
        <f t="shared" si="1864"/>
        <v>5</v>
      </c>
      <c r="L4105" s="8">
        <f t="shared" si="1856"/>
        <v>1.0010734299999999</v>
      </c>
      <c r="M4105" s="97">
        <f t="shared" si="1872"/>
        <v>1.0043006699999999</v>
      </c>
      <c r="N4105" s="97">
        <f t="shared" si="1873"/>
        <v>1.7637430793344619</v>
      </c>
      <c r="O4105" s="90">
        <f t="shared" si="1874"/>
        <v>1.76563633</v>
      </c>
      <c r="P4105" s="90">
        <f t="shared" si="1875"/>
        <v>716.13961495000001</v>
      </c>
      <c r="Q4105" s="98">
        <f t="shared" si="1861"/>
        <v>0</v>
      </c>
      <c r="R4105" s="7">
        <f t="shared" si="1857"/>
        <v>0</v>
      </c>
      <c r="S4105" s="90">
        <f t="shared" si="1876"/>
        <v>0</v>
      </c>
      <c r="T4105" s="99">
        <f t="shared" si="1858"/>
        <v>0.117687</v>
      </c>
      <c r="U4105" s="98">
        <f t="shared" si="1877"/>
        <v>5</v>
      </c>
      <c r="V4105" s="98">
        <v>252</v>
      </c>
      <c r="W4105" s="97">
        <f t="shared" si="1878"/>
        <v>1.002210005</v>
      </c>
      <c r="X4105" s="90">
        <f t="shared" si="1879"/>
        <v>1.58267212</v>
      </c>
      <c r="Y4105" s="90">
        <f t="shared" si="1880"/>
        <v>0</v>
      </c>
      <c r="Z4105" s="100" t="str">
        <f t="shared" si="1859"/>
        <v>A+J=</v>
      </c>
      <c r="AA4105" s="95">
        <f t="shared" si="1860"/>
        <v>48899</v>
      </c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4"/>
      <c r="DP4105" s="1"/>
      <c r="DQ4105" s="1"/>
      <c r="DR4105" s="1"/>
      <c r="DS4105" s="1"/>
      <c r="DT4105" s="1"/>
      <c r="DU4105" s="1"/>
    </row>
    <row r="4106" spans="1:125" ht="12.75" x14ac:dyDescent="0.2">
      <c r="A4106" s="89">
        <f t="shared" si="1855"/>
        <v>48875</v>
      </c>
      <c r="B4106" s="105">
        <f t="shared" si="1865"/>
        <v>717.72228706999999</v>
      </c>
      <c r="C4106" s="90">
        <f t="shared" si="1866"/>
        <v>405.59859512999998</v>
      </c>
      <c r="D4106" s="91">
        <f t="shared" si="1867"/>
        <v>7245.38</v>
      </c>
      <c r="E4106" s="92">
        <f t="shared" si="1868"/>
        <v>7276.54</v>
      </c>
      <c r="F4106" s="93">
        <f t="shared" si="1869"/>
        <v>45763</v>
      </c>
      <c r="G4106" s="94">
        <f t="shared" si="1870"/>
        <v>4.3006716003852752E-3</v>
      </c>
      <c r="H4106" s="95">
        <f t="shared" si="1862"/>
        <v>48899</v>
      </c>
      <c r="I4106" s="95">
        <f t="shared" si="1871"/>
        <v>48899</v>
      </c>
      <c r="J4106" s="96">
        <f t="shared" si="1863"/>
        <v>20</v>
      </c>
      <c r="K4106" s="96">
        <f t="shared" si="1864"/>
        <v>5</v>
      </c>
      <c r="L4106" s="8">
        <f t="shared" si="1856"/>
        <v>1.0010734299999999</v>
      </c>
      <c r="M4106" s="97">
        <f t="shared" si="1872"/>
        <v>1.0043006699999999</v>
      </c>
      <c r="N4106" s="97">
        <f t="shared" si="1873"/>
        <v>1.7637430793344619</v>
      </c>
      <c r="O4106" s="90">
        <f t="shared" si="1874"/>
        <v>1.76563633</v>
      </c>
      <c r="P4106" s="90">
        <f t="shared" si="1875"/>
        <v>716.13961495000001</v>
      </c>
      <c r="Q4106" s="98">
        <f t="shared" si="1861"/>
        <v>0</v>
      </c>
      <c r="R4106" s="7">
        <f t="shared" si="1857"/>
        <v>0</v>
      </c>
      <c r="S4106" s="90">
        <f t="shared" si="1876"/>
        <v>0</v>
      </c>
      <c r="T4106" s="99">
        <f t="shared" si="1858"/>
        <v>0.117687</v>
      </c>
      <c r="U4106" s="98">
        <f t="shared" si="1877"/>
        <v>5</v>
      </c>
      <c r="V4106" s="98">
        <v>252</v>
      </c>
      <c r="W4106" s="97">
        <f t="shared" si="1878"/>
        <v>1.002210005</v>
      </c>
      <c r="X4106" s="90">
        <f t="shared" si="1879"/>
        <v>1.58267212</v>
      </c>
      <c r="Y4106" s="90">
        <f t="shared" si="1880"/>
        <v>0</v>
      </c>
      <c r="Z4106" s="100" t="str">
        <f t="shared" si="1859"/>
        <v>A+J=</v>
      </c>
      <c r="AA4106" s="95">
        <f t="shared" si="1860"/>
        <v>48899</v>
      </c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4"/>
      <c r="DP4106" s="1"/>
      <c r="DQ4106" s="1"/>
      <c r="DR4106" s="1"/>
      <c r="DS4106" s="1"/>
      <c r="DT4106" s="1"/>
      <c r="DU4106" s="1"/>
    </row>
    <row r="4107" spans="1:125" ht="12.75" x14ac:dyDescent="0.2">
      <c r="A4107" s="89">
        <f t="shared" si="1855"/>
        <v>48876</v>
      </c>
      <c r="B4107" s="105">
        <f t="shared" si="1865"/>
        <v>717.72228706999999</v>
      </c>
      <c r="C4107" s="90">
        <f t="shared" si="1866"/>
        <v>405.59859512999998</v>
      </c>
      <c r="D4107" s="91">
        <f t="shared" si="1867"/>
        <v>7245.38</v>
      </c>
      <c r="E4107" s="92">
        <f t="shared" si="1868"/>
        <v>7276.54</v>
      </c>
      <c r="F4107" s="93">
        <f t="shared" si="1869"/>
        <v>45763</v>
      </c>
      <c r="G4107" s="94">
        <f t="shared" si="1870"/>
        <v>4.3006716003852752E-3</v>
      </c>
      <c r="H4107" s="95">
        <f t="shared" si="1862"/>
        <v>48899</v>
      </c>
      <c r="I4107" s="95">
        <f t="shared" si="1871"/>
        <v>48899</v>
      </c>
      <c r="J4107" s="96">
        <f t="shared" si="1863"/>
        <v>20</v>
      </c>
      <c r="K4107" s="96">
        <f t="shared" si="1864"/>
        <v>5</v>
      </c>
      <c r="L4107" s="8">
        <f t="shared" si="1856"/>
        <v>1.0010734299999999</v>
      </c>
      <c r="M4107" s="97">
        <f t="shared" si="1872"/>
        <v>1.0043006699999999</v>
      </c>
      <c r="N4107" s="97">
        <f t="shared" si="1873"/>
        <v>1.7637430793344619</v>
      </c>
      <c r="O4107" s="90">
        <f t="shared" si="1874"/>
        <v>1.76563633</v>
      </c>
      <c r="P4107" s="90">
        <f t="shared" si="1875"/>
        <v>716.13961495000001</v>
      </c>
      <c r="Q4107" s="98">
        <f t="shared" si="1861"/>
        <v>0</v>
      </c>
      <c r="R4107" s="7">
        <f t="shared" si="1857"/>
        <v>0</v>
      </c>
      <c r="S4107" s="90">
        <f t="shared" si="1876"/>
        <v>0</v>
      </c>
      <c r="T4107" s="99">
        <f t="shared" si="1858"/>
        <v>0.117687</v>
      </c>
      <c r="U4107" s="98">
        <f t="shared" si="1877"/>
        <v>5</v>
      </c>
      <c r="V4107" s="98">
        <v>252</v>
      </c>
      <c r="W4107" s="97">
        <f t="shared" si="1878"/>
        <v>1.002210005</v>
      </c>
      <c r="X4107" s="90">
        <f t="shared" si="1879"/>
        <v>1.58267212</v>
      </c>
      <c r="Y4107" s="90">
        <f t="shared" si="1880"/>
        <v>0</v>
      </c>
      <c r="Z4107" s="100" t="str">
        <f t="shared" si="1859"/>
        <v>A+J=</v>
      </c>
      <c r="AA4107" s="95">
        <f t="shared" si="1860"/>
        <v>48899</v>
      </c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4"/>
      <c r="DP4107" s="1"/>
      <c r="DQ4107" s="1"/>
      <c r="DR4107" s="1"/>
      <c r="DS4107" s="1"/>
      <c r="DT4107" s="1"/>
      <c r="DU4107" s="1"/>
    </row>
    <row r="4108" spans="1:125" ht="12.75" x14ac:dyDescent="0.2">
      <c r="A4108" s="89">
        <f t="shared" si="1855"/>
        <v>48877</v>
      </c>
      <c r="B4108" s="105">
        <f t="shared" si="1865"/>
        <v>718.19333012000004</v>
      </c>
      <c r="C4108" s="90">
        <f t="shared" si="1866"/>
        <v>405.59859512999998</v>
      </c>
      <c r="D4108" s="91">
        <f t="shared" si="1867"/>
        <v>7245.38</v>
      </c>
      <c r="E4108" s="92">
        <f t="shared" si="1868"/>
        <v>7276.54</v>
      </c>
      <c r="F4108" s="93">
        <f t="shared" si="1869"/>
        <v>45763</v>
      </c>
      <c r="G4108" s="94">
        <f t="shared" si="1870"/>
        <v>4.3006716003852752E-3</v>
      </c>
      <c r="H4108" s="95">
        <f t="shared" si="1862"/>
        <v>48899</v>
      </c>
      <c r="I4108" s="95">
        <f t="shared" si="1871"/>
        <v>48899</v>
      </c>
      <c r="J4108" s="96">
        <f t="shared" si="1863"/>
        <v>20</v>
      </c>
      <c r="K4108" s="96">
        <f t="shared" si="1864"/>
        <v>6</v>
      </c>
      <c r="L4108" s="8">
        <f t="shared" si="1856"/>
        <v>1.0012882599999999</v>
      </c>
      <c r="M4108" s="97">
        <f t="shared" si="1872"/>
        <v>1.0043006699999999</v>
      </c>
      <c r="N4108" s="97">
        <f t="shared" si="1873"/>
        <v>1.7637430793344619</v>
      </c>
      <c r="O4108" s="90">
        <f t="shared" si="1874"/>
        <v>1.76601523</v>
      </c>
      <c r="P4108" s="90">
        <f t="shared" si="1875"/>
        <v>716.29329626000003</v>
      </c>
      <c r="Q4108" s="98">
        <f t="shared" si="1861"/>
        <v>0</v>
      </c>
      <c r="R4108" s="7">
        <f t="shared" si="1857"/>
        <v>0</v>
      </c>
      <c r="S4108" s="90">
        <f t="shared" si="1876"/>
        <v>0</v>
      </c>
      <c r="T4108" s="99">
        <f t="shared" si="1858"/>
        <v>0.117687</v>
      </c>
      <c r="U4108" s="98">
        <f t="shared" si="1877"/>
        <v>6</v>
      </c>
      <c r="V4108" s="98">
        <v>252</v>
      </c>
      <c r="W4108" s="97">
        <f t="shared" si="1878"/>
        <v>1.002652592</v>
      </c>
      <c r="X4108" s="90">
        <f t="shared" si="1879"/>
        <v>1.90003386</v>
      </c>
      <c r="Y4108" s="90">
        <f t="shared" si="1880"/>
        <v>0</v>
      </c>
      <c r="Z4108" s="100" t="str">
        <f t="shared" si="1859"/>
        <v>A+J=</v>
      </c>
      <c r="AA4108" s="95">
        <f t="shared" si="1860"/>
        <v>48899</v>
      </c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4"/>
      <c r="DP4108" s="1"/>
      <c r="DQ4108" s="1"/>
      <c r="DR4108" s="1"/>
      <c r="DS4108" s="1"/>
      <c r="DT4108" s="1"/>
      <c r="DU4108" s="1"/>
    </row>
    <row r="4109" spans="1:125" ht="12.75" x14ac:dyDescent="0.2">
      <c r="A4109" s="89">
        <f t="shared" si="1855"/>
        <v>48878</v>
      </c>
      <c r="B4109" s="105">
        <f t="shared" si="1865"/>
        <v>718.66468146</v>
      </c>
      <c r="C4109" s="90">
        <f t="shared" si="1866"/>
        <v>405.59859512999998</v>
      </c>
      <c r="D4109" s="91">
        <f t="shared" si="1867"/>
        <v>7245.38</v>
      </c>
      <c r="E4109" s="92">
        <f t="shared" si="1868"/>
        <v>7276.54</v>
      </c>
      <c r="F4109" s="93">
        <f t="shared" si="1869"/>
        <v>45763</v>
      </c>
      <c r="G4109" s="94">
        <f t="shared" si="1870"/>
        <v>4.3006716003852752E-3</v>
      </c>
      <c r="H4109" s="95">
        <f t="shared" si="1862"/>
        <v>48899</v>
      </c>
      <c r="I4109" s="95">
        <f t="shared" si="1871"/>
        <v>48899</v>
      </c>
      <c r="J4109" s="96">
        <f t="shared" si="1863"/>
        <v>20</v>
      </c>
      <c r="K4109" s="96">
        <f t="shared" si="1864"/>
        <v>7</v>
      </c>
      <c r="L4109" s="8">
        <f t="shared" si="1856"/>
        <v>1.0015031299999999</v>
      </c>
      <c r="M4109" s="97">
        <f t="shared" si="1872"/>
        <v>1.0043006699999999</v>
      </c>
      <c r="N4109" s="97">
        <f t="shared" si="1873"/>
        <v>1.7637430793344619</v>
      </c>
      <c r="O4109" s="90">
        <f t="shared" si="1874"/>
        <v>1.7663942100000001</v>
      </c>
      <c r="P4109" s="90">
        <f t="shared" si="1875"/>
        <v>716.44701001999999</v>
      </c>
      <c r="Q4109" s="98">
        <f t="shared" si="1861"/>
        <v>0</v>
      </c>
      <c r="R4109" s="7">
        <f t="shared" si="1857"/>
        <v>0</v>
      </c>
      <c r="S4109" s="90">
        <f t="shared" si="1876"/>
        <v>0</v>
      </c>
      <c r="T4109" s="99">
        <f t="shared" si="1858"/>
        <v>0.117687</v>
      </c>
      <c r="U4109" s="98">
        <f t="shared" si="1877"/>
        <v>7</v>
      </c>
      <c r="V4109" s="98">
        <v>252</v>
      </c>
      <c r="W4109" s="97">
        <f t="shared" si="1878"/>
        <v>1.0030953739999999</v>
      </c>
      <c r="X4109" s="90">
        <f t="shared" si="1879"/>
        <v>2.2176714400000002</v>
      </c>
      <c r="Y4109" s="90">
        <f t="shared" si="1880"/>
        <v>0</v>
      </c>
      <c r="Z4109" s="100" t="str">
        <f t="shared" si="1859"/>
        <v>A+J=</v>
      </c>
      <c r="AA4109" s="95">
        <f t="shared" si="1860"/>
        <v>48899</v>
      </c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4"/>
      <c r="DP4109" s="1"/>
      <c r="DQ4109" s="1"/>
      <c r="DR4109" s="1"/>
      <c r="DS4109" s="1"/>
      <c r="DT4109" s="1"/>
      <c r="DU4109" s="1"/>
    </row>
    <row r="4110" spans="1:125" ht="12.75" x14ac:dyDescent="0.2">
      <c r="A4110" s="89">
        <f t="shared" si="1855"/>
        <v>48879</v>
      </c>
      <c r="B4110" s="105">
        <f t="shared" si="1865"/>
        <v>719.13634192999996</v>
      </c>
      <c r="C4110" s="90">
        <f t="shared" si="1866"/>
        <v>405.59859512999998</v>
      </c>
      <c r="D4110" s="91">
        <f t="shared" si="1867"/>
        <v>7245.38</v>
      </c>
      <c r="E4110" s="92">
        <f t="shared" si="1868"/>
        <v>7276.54</v>
      </c>
      <c r="F4110" s="93">
        <f t="shared" si="1869"/>
        <v>45763</v>
      </c>
      <c r="G4110" s="94">
        <f t="shared" si="1870"/>
        <v>4.3006716003852752E-3</v>
      </c>
      <c r="H4110" s="95">
        <f t="shared" si="1862"/>
        <v>48899</v>
      </c>
      <c r="I4110" s="95">
        <f t="shared" si="1871"/>
        <v>48899</v>
      </c>
      <c r="J4110" s="96">
        <f t="shared" si="1863"/>
        <v>20</v>
      </c>
      <c r="K4110" s="96">
        <f t="shared" si="1864"/>
        <v>8</v>
      </c>
      <c r="L4110" s="8">
        <f t="shared" si="1856"/>
        <v>1.00171805</v>
      </c>
      <c r="M4110" s="97">
        <f t="shared" si="1872"/>
        <v>1.0043006699999999</v>
      </c>
      <c r="N4110" s="97">
        <f t="shared" si="1873"/>
        <v>1.7637430793344619</v>
      </c>
      <c r="O4110" s="90">
        <f t="shared" si="1874"/>
        <v>1.7667732700000001</v>
      </c>
      <c r="P4110" s="90">
        <f t="shared" si="1875"/>
        <v>716.60075621999999</v>
      </c>
      <c r="Q4110" s="98">
        <f t="shared" si="1861"/>
        <v>0</v>
      </c>
      <c r="R4110" s="7">
        <f t="shared" si="1857"/>
        <v>0</v>
      </c>
      <c r="S4110" s="90">
        <f t="shared" si="1876"/>
        <v>0</v>
      </c>
      <c r="T4110" s="99">
        <f t="shared" si="1858"/>
        <v>0.117687</v>
      </c>
      <c r="U4110" s="98">
        <f t="shared" si="1877"/>
        <v>8</v>
      </c>
      <c r="V4110" s="98">
        <v>252</v>
      </c>
      <c r="W4110" s="97">
        <f t="shared" si="1878"/>
        <v>1.0035383520000001</v>
      </c>
      <c r="X4110" s="90">
        <f t="shared" si="1879"/>
        <v>2.5355857099999999</v>
      </c>
      <c r="Y4110" s="90">
        <f t="shared" si="1880"/>
        <v>0</v>
      </c>
      <c r="Z4110" s="100" t="str">
        <f t="shared" si="1859"/>
        <v>A+J=</v>
      </c>
      <c r="AA4110" s="95">
        <f t="shared" si="1860"/>
        <v>48899</v>
      </c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4"/>
      <c r="DP4110" s="1"/>
      <c r="DQ4110" s="1"/>
      <c r="DR4110" s="1"/>
      <c r="DS4110" s="1"/>
      <c r="DT4110" s="1"/>
      <c r="DU4110" s="1"/>
    </row>
    <row r="4111" spans="1:125" ht="12.75" x14ac:dyDescent="0.2">
      <c r="A4111" s="89">
        <f t="shared" si="1855"/>
        <v>48880</v>
      </c>
      <c r="B4111" s="105">
        <f t="shared" si="1865"/>
        <v>719.60831168000004</v>
      </c>
      <c r="C4111" s="90">
        <f t="shared" si="1866"/>
        <v>405.59859512999998</v>
      </c>
      <c r="D4111" s="91">
        <f t="shared" si="1867"/>
        <v>7245.38</v>
      </c>
      <c r="E4111" s="92">
        <f t="shared" si="1868"/>
        <v>7276.54</v>
      </c>
      <c r="F4111" s="93">
        <f t="shared" si="1869"/>
        <v>45763</v>
      </c>
      <c r="G4111" s="94">
        <f t="shared" si="1870"/>
        <v>4.3006716003852752E-3</v>
      </c>
      <c r="H4111" s="95">
        <f t="shared" si="1862"/>
        <v>48899</v>
      </c>
      <c r="I4111" s="95">
        <f t="shared" si="1871"/>
        <v>48899</v>
      </c>
      <c r="J4111" s="96">
        <f t="shared" si="1863"/>
        <v>20</v>
      </c>
      <c r="K4111" s="96">
        <f t="shared" si="1864"/>
        <v>9</v>
      </c>
      <c r="L4111" s="8">
        <f t="shared" si="1856"/>
        <v>1.0019330099999999</v>
      </c>
      <c r="M4111" s="97">
        <f t="shared" si="1872"/>
        <v>1.0043006699999999</v>
      </c>
      <c r="N4111" s="97">
        <f t="shared" si="1873"/>
        <v>1.7637430793344619</v>
      </c>
      <c r="O4111" s="90">
        <f t="shared" si="1874"/>
        <v>1.76715241</v>
      </c>
      <c r="P4111" s="90">
        <f t="shared" si="1875"/>
        <v>716.75453487000004</v>
      </c>
      <c r="Q4111" s="98">
        <f t="shared" si="1861"/>
        <v>0</v>
      </c>
      <c r="R4111" s="7">
        <f t="shared" si="1857"/>
        <v>0</v>
      </c>
      <c r="S4111" s="90">
        <f t="shared" si="1876"/>
        <v>0</v>
      </c>
      <c r="T4111" s="99">
        <f t="shared" si="1858"/>
        <v>0.117687</v>
      </c>
      <c r="U4111" s="98">
        <f t="shared" si="1877"/>
        <v>9</v>
      </c>
      <c r="V4111" s="98">
        <v>252</v>
      </c>
      <c r="W4111" s="97">
        <f t="shared" si="1878"/>
        <v>1.003981526</v>
      </c>
      <c r="X4111" s="90">
        <f t="shared" si="1879"/>
        <v>2.8537768099999998</v>
      </c>
      <c r="Y4111" s="90">
        <f t="shared" si="1880"/>
        <v>0</v>
      </c>
      <c r="Z4111" s="100" t="str">
        <f t="shared" si="1859"/>
        <v>A+J=</v>
      </c>
      <c r="AA4111" s="95">
        <f t="shared" si="1860"/>
        <v>48899</v>
      </c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4"/>
      <c r="DP4111" s="1"/>
      <c r="DQ4111" s="1"/>
      <c r="DR4111" s="1"/>
      <c r="DS4111" s="1"/>
      <c r="DT4111" s="1"/>
      <c r="DU4111" s="1"/>
    </row>
    <row r="4112" spans="1:125" ht="12.75" x14ac:dyDescent="0.2">
      <c r="A4112" s="89">
        <f t="shared" si="1855"/>
        <v>48881</v>
      </c>
      <c r="B4112" s="105">
        <f t="shared" si="1865"/>
        <v>720.08059012000001</v>
      </c>
      <c r="C4112" s="90">
        <f t="shared" si="1866"/>
        <v>405.59859512999998</v>
      </c>
      <c r="D4112" s="91">
        <f t="shared" si="1867"/>
        <v>7245.38</v>
      </c>
      <c r="E4112" s="92">
        <f t="shared" si="1868"/>
        <v>7276.54</v>
      </c>
      <c r="F4112" s="93">
        <f t="shared" si="1869"/>
        <v>45763</v>
      </c>
      <c r="G4112" s="94">
        <f t="shared" si="1870"/>
        <v>4.3006716003852752E-3</v>
      </c>
      <c r="H4112" s="95">
        <f t="shared" si="1862"/>
        <v>48899</v>
      </c>
      <c r="I4112" s="95">
        <f t="shared" si="1871"/>
        <v>48899</v>
      </c>
      <c r="J4112" s="96">
        <f t="shared" si="1863"/>
        <v>20</v>
      </c>
      <c r="K4112" s="96">
        <f t="shared" si="1864"/>
        <v>10</v>
      </c>
      <c r="L4112" s="8">
        <f t="shared" si="1856"/>
        <v>1.0021480199999999</v>
      </c>
      <c r="M4112" s="97">
        <f t="shared" si="1872"/>
        <v>1.0043006699999999</v>
      </c>
      <c r="N4112" s="97">
        <f t="shared" si="1873"/>
        <v>1.7637430793344619</v>
      </c>
      <c r="O4112" s="90">
        <f t="shared" si="1874"/>
        <v>1.7675316299999999</v>
      </c>
      <c r="P4112" s="90">
        <f t="shared" si="1875"/>
        <v>716.90834597000003</v>
      </c>
      <c r="Q4112" s="98">
        <f t="shared" si="1861"/>
        <v>0</v>
      </c>
      <c r="R4112" s="7">
        <f t="shared" si="1857"/>
        <v>0</v>
      </c>
      <c r="S4112" s="90">
        <f t="shared" si="1876"/>
        <v>0</v>
      </c>
      <c r="T4112" s="99">
        <f t="shared" si="1858"/>
        <v>0.117687</v>
      </c>
      <c r="U4112" s="98">
        <f t="shared" si="1877"/>
        <v>10</v>
      </c>
      <c r="V4112" s="98">
        <v>252</v>
      </c>
      <c r="W4112" s="97">
        <f t="shared" si="1878"/>
        <v>1.0044248950000001</v>
      </c>
      <c r="X4112" s="90">
        <f t="shared" si="1879"/>
        <v>3.17224415</v>
      </c>
      <c r="Y4112" s="90">
        <f t="shared" si="1880"/>
        <v>0</v>
      </c>
      <c r="Z4112" s="100" t="str">
        <f t="shared" si="1859"/>
        <v>A+J=</v>
      </c>
      <c r="AA4112" s="95">
        <f t="shared" si="1860"/>
        <v>48899</v>
      </c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4"/>
      <c r="DP4112" s="1"/>
      <c r="DQ4112" s="1"/>
      <c r="DR4112" s="1"/>
      <c r="DS4112" s="1"/>
      <c r="DT4112" s="1"/>
      <c r="DU4112" s="1"/>
    </row>
    <row r="4113" spans="1:125" ht="12.75" x14ac:dyDescent="0.2">
      <c r="A4113" s="89">
        <f t="shared" si="1855"/>
        <v>48882</v>
      </c>
      <c r="B4113" s="105">
        <f t="shared" si="1865"/>
        <v>720.08059012000001</v>
      </c>
      <c r="C4113" s="90">
        <f t="shared" si="1866"/>
        <v>405.59859512999998</v>
      </c>
      <c r="D4113" s="91">
        <f t="shared" si="1867"/>
        <v>7245.38</v>
      </c>
      <c r="E4113" s="92">
        <f t="shared" si="1868"/>
        <v>7276.54</v>
      </c>
      <c r="F4113" s="93">
        <f t="shared" si="1869"/>
        <v>45763</v>
      </c>
      <c r="G4113" s="94">
        <f t="shared" si="1870"/>
        <v>4.3006716003852752E-3</v>
      </c>
      <c r="H4113" s="95">
        <f t="shared" si="1862"/>
        <v>48899</v>
      </c>
      <c r="I4113" s="95">
        <f t="shared" si="1871"/>
        <v>48899</v>
      </c>
      <c r="J4113" s="96">
        <f t="shared" si="1863"/>
        <v>20</v>
      </c>
      <c r="K4113" s="96">
        <f t="shared" si="1864"/>
        <v>10</v>
      </c>
      <c r="L4113" s="8">
        <f t="shared" si="1856"/>
        <v>1.0021480199999999</v>
      </c>
      <c r="M4113" s="97">
        <f t="shared" si="1872"/>
        <v>1.0043006699999999</v>
      </c>
      <c r="N4113" s="97">
        <f t="shared" si="1873"/>
        <v>1.7637430793344619</v>
      </c>
      <c r="O4113" s="90">
        <f t="shared" si="1874"/>
        <v>1.7675316299999999</v>
      </c>
      <c r="P4113" s="90">
        <f t="shared" si="1875"/>
        <v>716.90834597000003</v>
      </c>
      <c r="Q4113" s="98">
        <f t="shared" si="1861"/>
        <v>0</v>
      </c>
      <c r="R4113" s="7">
        <f t="shared" si="1857"/>
        <v>0</v>
      </c>
      <c r="S4113" s="90">
        <f t="shared" si="1876"/>
        <v>0</v>
      </c>
      <c r="T4113" s="99">
        <f t="shared" si="1858"/>
        <v>0.117687</v>
      </c>
      <c r="U4113" s="98">
        <f t="shared" si="1877"/>
        <v>10</v>
      </c>
      <c r="V4113" s="98">
        <v>252</v>
      </c>
      <c r="W4113" s="97">
        <f t="shared" si="1878"/>
        <v>1.0044248950000001</v>
      </c>
      <c r="X4113" s="90">
        <f t="shared" si="1879"/>
        <v>3.17224415</v>
      </c>
      <c r="Y4113" s="90">
        <f t="shared" si="1880"/>
        <v>0</v>
      </c>
      <c r="Z4113" s="100" t="str">
        <f t="shared" si="1859"/>
        <v>A+J=</v>
      </c>
      <c r="AA4113" s="95">
        <f t="shared" si="1860"/>
        <v>48899</v>
      </c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4"/>
      <c r="DP4113" s="1"/>
      <c r="DQ4113" s="1"/>
      <c r="DR4113" s="1"/>
      <c r="DS4113" s="1"/>
      <c r="DT4113" s="1"/>
      <c r="DU4113" s="1"/>
    </row>
    <row r="4114" spans="1:125" ht="12.75" x14ac:dyDescent="0.2">
      <c r="A4114" s="89">
        <f t="shared" si="1855"/>
        <v>48883</v>
      </c>
      <c r="B4114" s="105">
        <f t="shared" si="1865"/>
        <v>720.08059012000001</v>
      </c>
      <c r="C4114" s="90">
        <f t="shared" si="1866"/>
        <v>405.59859512999998</v>
      </c>
      <c r="D4114" s="91">
        <f t="shared" si="1867"/>
        <v>7245.38</v>
      </c>
      <c r="E4114" s="92">
        <f t="shared" si="1868"/>
        <v>7276.54</v>
      </c>
      <c r="F4114" s="93">
        <f t="shared" si="1869"/>
        <v>45763</v>
      </c>
      <c r="G4114" s="94">
        <f t="shared" si="1870"/>
        <v>4.3006716003852752E-3</v>
      </c>
      <c r="H4114" s="95">
        <f t="shared" si="1862"/>
        <v>48899</v>
      </c>
      <c r="I4114" s="95">
        <f t="shared" si="1871"/>
        <v>48899</v>
      </c>
      <c r="J4114" s="96">
        <f t="shared" si="1863"/>
        <v>20</v>
      </c>
      <c r="K4114" s="96">
        <f t="shared" si="1864"/>
        <v>10</v>
      </c>
      <c r="L4114" s="8">
        <f t="shared" si="1856"/>
        <v>1.0021480199999999</v>
      </c>
      <c r="M4114" s="97">
        <f t="shared" si="1872"/>
        <v>1.0043006699999999</v>
      </c>
      <c r="N4114" s="97">
        <f t="shared" si="1873"/>
        <v>1.7637430793344619</v>
      </c>
      <c r="O4114" s="90">
        <f t="shared" si="1874"/>
        <v>1.7675316299999999</v>
      </c>
      <c r="P4114" s="90">
        <f t="shared" si="1875"/>
        <v>716.90834597000003</v>
      </c>
      <c r="Q4114" s="98">
        <f t="shared" si="1861"/>
        <v>0</v>
      </c>
      <c r="R4114" s="7">
        <f t="shared" si="1857"/>
        <v>0</v>
      </c>
      <c r="S4114" s="90">
        <f t="shared" si="1876"/>
        <v>0</v>
      </c>
      <c r="T4114" s="99">
        <f t="shared" si="1858"/>
        <v>0.117687</v>
      </c>
      <c r="U4114" s="98">
        <f t="shared" si="1877"/>
        <v>10</v>
      </c>
      <c r="V4114" s="98">
        <v>252</v>
      </c>
      <c r="W4114" s="97">
        <f t="shared" si="1878"/>
        <v>1.0044248950000001</v>
      </c>
      <c r="X4114" s="90">
        <f t="shared" si="1879"/>
        <v>3.17224415</v>
      </c>
      <c r="Y4114" s="90">
        <f t="shared" si="1880"/>
        <v>0</v>
      </c>
      <c r="Z4114" s="100" t="str">
        <f t="shared" si="1859"/>
        <v>A+J=</v>
      </c>
      <c r="AA4114" s="95">
        <f t="shared" si="1860"/>
        <v>48899</v>
      </c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4"/>
      <c r="DP4114" s="1"/>
      <c r="DQ4114" s="1"/>
      <c r="DR4114" s="1"/>
      <c r="DS4114" s="1"/>
      <c r="DT4114" s="1"/>
      <c r="DU4114" s="1"/>
    </row>
    <row r="4115" spans="1:125" ht="12.75" x14ac:dyDescent="0.2">
      <c r="A4115" s="89">
        <f t="shared" si="1855"/>
        <v>48884</v>
      </c>
      <c r="B4115" s="105">
        <f t="shared" si="1865"/>
        <v>720.55318217000001</v>
      </c>
      <c r="C4115" s="90">
        <f t="shared" si="1866"/>
        <v>405.59859512999998</v>
      </c>
      <c r="D4115" s="91">
        <f t="shared" si="1867"/>
        <v>7245.38</v>
      </c>
      <c r="E4115" s="92">
        <f t="shared" si="1868"/>
        <v>7276.54</v>
      </c>
      <c r="F4115" s="93">
        <f t="shared" si="1869"/>
        <v>45763</v>
      </c>
      <c r="G4115" s="94">
        <f t="shared" si="1870"/>
        <v>4.3006716003852752E-3</v>
      </c>
      <c r="H4115" s="95">
        <f t="shared" si="1862"/>
        <v>48899</v>
      </c>
      <c r="I4115" s="95">
        <f t="shared" si="1871"/>
        <v>48899</v>
      </c>
      <c r="J4115" s="96">
        <f t="shared" si="1863"/>
        <v>20</v>
      </c>
      <c r="K4115" s="96">
        <f t="shared" si="1864"/>
        <v>11</v>
      </c>
      <c r="L4115" s="8">
        <f t="shared" si="1856"/>
        <v>1.0023630800000001</v>
      </c>
      <c r="M4115" s="97">
        <f t="shared" si="1872"/>
        <v>1.0043006699999999</v>
      </c>
      <c r="N4115" s="97">
        <f t="shared" si="1873"/>
        <v>1.7637430793344619</v>
      </c>
      <c r="O4115" s="90">
        <f t="shared" si="1874"/>
        <v>1.7679109399999999</v>
      </c>
      <c r="P4115" s="90">
        <f t="shared" si="1875"/>
        <v>717.06219356999998</v>
      </c>
      <c r="Q4115" s="98">
        <f t="shared" si="1861"/>
        <v>0</v>
      </c>
      <c r="R4115" s="7">
        <f t="shared" si="1857"/>
        <v>0</v>
      </c>
      <c r="S4115" s="90">
        <f t="shared" si="1876"/>
        <v>0</v>
      </c>
      <c r="T4115" s="99">
        <f t="shared" si="1858"/>
        <v>0.117687</v>
      </c>
      <c r="U4115" s="98">
        <f t="shared" si="1877"/>
        <v>11</v>
      </c>
      <c r="V4115" s="98">
        <v>252</v>
      </c>
      <c r="W4115" s="97">
        <f t="shared" si="1878"/>
        <v>1.00486846</v>
      </c>
      <c r="X4115" s="90">
        <f t="shared" si="1879"/>
        <v>3.4909886000000001</v>
      </c>
      <c r="Y4115" s="90">
        <f t="shared" si="1880"/>
        <v>0</v>
      </c>
      <c r="Z4115" s="100" t="str">
        <f t="shared" si="1859"/>
        <v>A+J=</v>
      </c>
      <c r="AA4115" s="95">
        <f t="shared" si="1860"/>
        <v>48899</v>
      </c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4"/>
      <c r="DP4115" s="1"/>
      <c r="DQ4115" s="1"/>
      <c r="DR4115" s="1"/>
      <c r="DS4115" s="1"/>
      <c r="DT4115" s="1"/>
      <c r="DU4115" s="1"/>
    </row>
    <row r="4116" spans="1:125" ht="12.75" x14ac:dyDescent="0.2">
      <c r="A4116" s="89">
        <f t="shared" ref="A4116:A4179" si="1881">(A4115+1)</f>
        <v>48885</v>
      </c>
      <c r="B4116" s="105">
        <f t="shared" si="1865"/>
        <v>721.02607982999996</v>
      </c>
      <c r="C4116" s="90">
        <f t="shared" si="1866"/>
        <v>405.59859512999998</v>
      </c>
      <c r="D4116" s="91">
        <f t="shared" si="1867"/>
        <v>7245.38</v>
      </c>
      <c r="E4116" s="92">
        <f t="shared" si="1868"/>
        <v>7276.54</v>
      </c>
      <c r="F4116" s="93">
        <f t="shared" si="1869"/>
        <v>45763</v>
      </c>
      <c r="G4116" s="94">
        <f t="shared" si="1870"/>
        <v>4.3006716003852752E-3</v>
      </c>
      <c r="H4116" s="95">
        <f t="shared" si="1862"/>
        <v>48899</v>
      </c>
      <c r="I4116" s="95">
        <f t="shared" si="1871"/>
        <v>48899</v>
      </c>
      <c r="J4116" s="96">
        <f t="shared" si="1863"/>
        <v>20</v>
      </c>
      <c r="K4116" s="96">
        <f t="shared" si="1864"/>
        <v>12</v>
      </c>
      <c r="L4116" s="8">
        <f t="shared" ref="L4116:L4179" si="1882">IF(E4116&lt;D4116,1,TRUNC((E4116/D4116)^TRUNC((K4116/J4116),9),8))</f>
        <v>1.00257818</v>
      </c>
      <c r="M4116" s="97">
        <f t="shared" si="1872"/>
        <v>1.0043006699999999</v>
      </c>
      <c r="N4116" s="97">
        <f t="shared" si="1873"/>
        <v>1.7637430793344619</v>
      </c>
      <c r="O4116" s="90">
        <f t="shared" si="1874"/>
        <v>1.76829032</v>
      </c>
      <c r="P4116" s="90">
        <f t="shared" si="1875"/>
        <v>717.21606956999995</v>
      </c>
      <c r="Q4116" s="98">
        <f t="shared" si="1861"/>
        <v>0</v>
      </c>
      <c r="R4116" s="7">
        <f t="shared" ref="R4116:R4179" si="1883">IF(Q4116&gt;0,VLOOKUP($A4116,$AD$19:$AI$164,6),0)</f>
        <v>0</v>
      </c>
      <c r="S4116" s="90">
        <f t="shared" si="1876"/>
        <v>0</v>
      </c>
      <c r="T4116" s="99">
        <f t="shared" ref="T4116:T4179" si="1884">(T4115)</f>
        <v>0.117687</v>
      </c>
      <c r="U4116" s="98">
        <f t="shared" si="1877"/>
        <v>12</v>
      </c>
      <c r="V4116" s="98">
        <v>252</v>
      </c>
      <c r="W4116" s="97">
        <f t="shared" si="1878"/>
        <v>1.0053122210000001</v>
      </c>
      <c r="X4116" s="90">
        <f t="shared" si="1879"/>
        <v>3.8100102599999999</v>
      </c>
      <c r="Y4116" s="90">
        <f t="shared" si="1880"/>
        <v>0</v>
      </c>
      <c r="Z4116" s="100" t="str">
        <f t="shared" si="1859"/>
        <v>A+J=</v>
      </c>
      <c r="AA4116" s="95">
        <f t="shared" si="1860"/>
        <v>48899</v>
      </c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4"/>
      <c r="DP4116" s="1"/>
      <c r="DQ4116" s="1"/>
      <c r="DR4116" s="1"/>
      <c r="DS4116" s="1"/>
      <c r="DT4116" s="1"/>
      <c r="DU4116" s="1"/>
    </row>
    <row r="4117" spans="1:125" ht="12.75" x14ac:dyDescent="0.2">
      <c r="A4117" s="89">
        <f t="shared" si="1881"/>
        <v>48886</v>
      </c>
      <c r="B4117" s="105">
        <f t="shared" si="1865"/>
        <v>721.02607982999996</v>
      </c>
      <c r="C4117" s="90">
        <f t="shared" si="1866"/>
        <v>405.59859512999998</v>
      </c>
      <c r="D4117" s="91">
        <f t="shared" si="1867"/>
        <v>7245.38</v>
      </c>
      <c r="E4117" s="92">
        <f t="shared" si="1868"/>
        <v>7276.54</v>
      </c>
      <c r="F4117" s="93">
        <f t="shared" si="1869"/>
        <v>45763</v>
      </c>
      <c r="G4117" s="94">
        <f t="shared" si="1870"/>
        <v>4.3006716003852752E-3</v>
      </c>
      <c r="H4117" s="95">
        <f t="shared" si="1862"/>
        <v>48899</v>
      </c>
      <c r="I4117" s="95">
        <f t="shared" si="1871"/>
        <v>48899</v>
      </c>
      <c r="J4117" s="96">
        <f t="shared" si="1863"/>
        <v>20</v>
      </c>
      <c r="K4117" s="96">
        <f t="shared" si="1864"/>
        <v>12</v>
      </c>
      <c r="L4117" s="8">
        <f t="shared" si="1882"/>
        <v>1.00257818</v>
      </c>
      <c r="M4117" s="97">
        <f t="shared" si="1872"/>
        <v>1.0043006699999999</v>
      </c>
      <c r="N4117" s="97">
        <f t="shared" si="1873"/>
        <v>1.7637430793344619</v>
      </c>
      <c r="O4117" s="90">
        <f t="shared" si="1874"/>
        <v>1.76829032</v>
      </c>
      <c r="P4117" s="90">
        <f t="shared" si="1875"/>
        <v>717.21606956999995</v>
      </c>
      <c r="Q4117" s="98">
        <f t="shared" si="1861"/>
        <v>0</v>
      </c>
      <c r="R4117" s="7">
        <f t="shared" si="1883"/>
        <v>0</v>
      </c>
      <c r="S4117" s="90">
        <f t="shared" si="1876"/>
        <v>0</v>
      </c>
      <c r="T4117" s="99">
        <f t="shared" si="1884"/>
        <v>0.117687</v>
      </c>
      <c r="U4117" s="98">
        <f t="shared" si="1877"/>
        <v>12</v>
      </c>
      <c r="V4117" s="98">
        <v>252</v>
      </c>
      <c r="W4117" s="97">
        <f t="shared" si="1878"/>
        <v>1.0053122210000001</v>
      </c>
      <c r="X4117" s="90">
        <f t="shared" si="1879"/>
        <v>3.8100102599999999</v>
      </c>
      <c r="Y4117" s="90">
        <f t="shared" si="1880"/>
        <v>0</v>
      </c>
      <c r="Z4117" s="100" t="str">
        <f t="shared" ref="Z4117:Z4180" si="1885">IF($Q4116&gt;0,VLOOKUP($A4116,$AD$19:$AM$164,9),Z4116)</f>
        <v>A+J=</v>
      </c>
      <c r="AA4117" s="95">
        <f t="shared" ref="AA4117:AA4180" si="1886">IF($Q4116&gt;0,VLOOKUP($A4116,$AD$19:$AM$164,10),AA4116)</f>
        <v>48899</v>
      </c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4"/>
      <c r="DP4117" s="1"/>
      <c r="DQ4117" s="1"/>
      <c r="DR4117" s="1"/>
      <c r="DS4117" s="1"/>
      <c r="DT4117" s="1"/>
      <c r="DU4117" s="1"/>
    </row>
    <row r="4118" spans="1:125" ht="12.75" x14ac:dyDescent="0.2">
      <c r="A4118" s="89">
        <f t="shared" si="1881"/>
        <v>48887</v>
      </c>
      <c r="B4118" s="105">
        <f t="shared" si="1865"/>
        <v>721.49929066000004</v>
      </c>
      <c r="C4118" s="90">
        <f t="shared" si="1866"/>
        <v>405.59859512999998</v>
      </c>
      <c r="D4118" s="91">
        <f t="shared" si="1867"/>
        <v>7245.38</v>
      </c>
      <c r="E4118" s="92">
        <f t="shared" si="1868"/>
        <v>7276.54</v>
      </c>
      <c r="F4118" s="93">
        <f t="shared" si="1869"/>
        <v>45763</v>
      </c>
      <c r="G4118" s="94">
        <f t="shared" si="1870"/>
        <v>4.3006716003852752E-3</v>
      </c>
      <c r="H4118" s="95">
        <f t="shared" si="1862"/>
        <v>48899</v>
      </c>
      <c r="I4118" s="95">
        <f t="shared" si="1871"/>
        <v>48899</v>
      </c>
      <c r="J4118" s="96">
        <f t="shared" si="1863"/>
        <v>20</v>
      </c>
      <c r="K4118" s="96">
        <f t="shared" si="1864"/>
        <v>13</v>
      </c>
      <c r="L4118" s="8">
        <f t="shared" si="1882"/>
        <v>1.00279333</v>
      </c>
      <c r="M4118" s="97">
        <f t="shared" si="1872"/>
        <v>1.0043006699999999</v>
      </c>
      <c r="N4118" s="97">
        <f t="shared" si="1873"/>
        <v>1.7637430793344619</v>
      </c>
      <c r="O4118" s="90">
        <f t="shared" si="1874"/>
        <v>1.7686697899999999</v>
      </c>
      <c r="P4118" s="90">
        <f t="shared" si="1875"/>
        <v>717.36998206999999</v>
      </c>
      <c r="Q4118" s="98">
        <f t="shared" ref="Q4118:Q4181" si="1887">IF(VLOOKUP(A4118,AD$19:AK$164,8)=VLOOKUP(A4117,AD$19:AK$164,8),0,VLOOKUP(A4118,AD$19:AK$164,8))</f>
        <v>0</v>
      </c>
      <c r="R4118" s="7">
        <f t="shared" si="1883"/>
        <v>0</v>
      </c>
      <c r="S4118" s="90">
        <f t="shared" si="1876"/>
        <v>0</v>
      </c>
      <c r="T4118" s="99">
        <f t="shared" si="1884"/>
        <v>0.117687</v>
      </c>
      <c r="U4118" s="98">
        <f t="shared" si="1877"/>
        <v>13</v>
      </c>
      <c r="V4118" s="98">
        <v>252</v>
      </c>
      <c r="W4118" s="97">
        <f t="shared" si="1878"/>
        <v>1.0057561770000001</v>
      </c>
      <c r="X4118" s="90">
        <f t="shared" si="1879"/>
        <v>4.1293085899999999</v>
      </c>
      <c r="Y4118" s="90">
        <f t="shared" si="1880"/>
        <v>0</v>
      </c>
      <c r="Z4118" s="100" t="str">
        <f t="shared" si="1885"/>
        <v>A+J=</v>
      </c>
      <c r="AA4118" s="95">
        <f t="shared" si="1886"/>
        <v>48899</v>
      </c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4"/>
      <c r="DP4118" s="1"/>
      <c r="DQ4118" s="1"/>
      <c r="DR4118" s="1"/>
      <c r="DS4118" s="1"/>
      <c r="DT4118" s="1"/>
      <c r="DU4118" s="1"/>
    </row>
    <row r="4119" spans="1:125" ht="12.75" x14ac:dyDescent="0.2">
      <c r="A4119" s="89">
        <f t="shared" si="1881"/>
        <v>48888</v>
      </c>
      <c r="B4119" s="105">
        <f t="shared" si="1865"/>
        <v>721.97281622000003</v>
      </c>
      <c r="C4119" s="90">
        <f t="shared" si="1866"/>
        <v>405.59859512999998</v>
      </c>
      <c r="D4119" s="91">
        <f t="shared" si="1867"/>
        <v>7245.38</v>
      </c>
      <c r="E4119" s="92">
        <f t="shared" si="1868"/>
        <v>7276.54</v>
      </c>
      <c r="F4119" s="93">
        <f t="shared" si="1869"/>
        <v>45763</v>
      </c>
      <c r="G4119" s="94">
        <f t="shared" si="1870"/>
        <v>4.3006716003852752E-3</v>
      </c>
      <c r="H4119" s="95">
        <f t="shared" si="1862"/>
        <v>48899</v>
      </c>
      <c r="I4119" s="95">
        <f t="shared" si="1871"/>
        <v>48899</v>
      </c>
      <c r="J4119" s="96">
        <f t="shared" si="1863"/>
        <v>20</v>
      </c>
      <c r="K4119" s="96">
        <f t="shared" si="1864"/>
        <v>14</v>
      </c>
      <c r="L4119" s="8">
        <f t="shared" si="1882"/>
        <v>1.00300853</v>
      </c>
      <c r="M4119" s="97">
        <f t="shared" si="1872"/>
        <v>1.0043006699999999</v>
      </c>
      <c r="N4119" s="97">
        <f t="shared" si="1873"/>
        <v>1.7637430793344619</v>
      </c>
      <c r="O4119" s="90">
        <f t="shared" si="1874"/>
        <v>1.76904935</v>
      </c>
      <c r="P4119" s="90">
        <f t="shared" si="1875"/>
        <v>717.52393107</v>
      </c>
      <c r="Q4119" s="98">
        <f t="shared" si="1887"/>
        <v>0</v>
      </c>
      <c r="R4119" s="7">
        <f t="shared" si="1883"/>
        <v>0</v>
      </c>
      <c r="S4119" s="90">
        <f t="shared" si="1876"/>
        <v>0</v>
      </c>
      <c r="T4119" s="99">
        <f t="shared" si="1884"/>
        <v>0.117687</v>
      </c>
      <c r="U4119" s="98">
        <f t="shared" si="1877"/>
        <v>14</v>
      </c>
      <c r="V4119" s="98">
        <v>252</v>
      </c>
      <c r="W4119" s="97">
        <f t="shared" si="1878"/>
        <v>1.00620033</v>
      </c>
      <c r="X4119" s="90">
        <f t="shared" si="1879"/>
        <v>4.4488851499999997</v>
      </c>
      <c r="Y4119" s="90">
        <f t="shared" si="1880"/>
        <v>0</v>
      </c>
      <c r="Z4119" s="100" t="str">
        <f t="shared" si="1885"/>
        <v>A+J=</v>
      </c>
      <c r="AA4119" s="95">
        <f t="shared" si="1886"/>
        <v>48899</v>
      </c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4"/>
      <c r="DP4119" s="1"/>
      <c r="DQ4119" s="1"/>
      <c r="DR4119" s="1"/>
      <c r="DS4119" s="1"/>
      <c r="DT4119" s="1"/>
      <c r="DU4119" s="1"/>
    </row>
    <row r="4120" spans="1:125" ht="12.75" x14ac:dyDescent="0.2">
      <c r="A4120" s="89">
        <f t="shared" si="1881"/>
        <v>48889</v>
      </c>
      <c r="B4120" s="105">
        <f t="shared" si="1865"/>
        <v>721.97281622000003</v>
      </c>
      <c r="C4120" s="90">
        <f t="shared" si="1866"/>
        <v>405.59859512999998</v>
      </c>
      <c r="D4120" s="91">
        <f t="shared" si="1867"/>
        <v>7245.38</v>
      </c>
      <c r="E4120" s="92">
        <f t="shared" si="1868"/>
        <v>7276.54</v>
      </c>
      <c r="F4120" s="93">
        <f t="shared" si="1869"/>
        <v>45763</v>
      </c>
      <c r="G4120" s="94">
        <f t="shared" si="1870"/>
        <v>4.3006716003852752E-3</v>
      </c>
      <c r="H4120" s="95">
        <f t="shared" si="1862"/>
        <v>48899</v>
      </c>
      <c r="I4120" s="95">
        <f t="shared" si="1871"/>
        <v>48899</v>
      </c>
      <c r="J4120" s="96">
        <f t="shared" si="1863"/>
        <v>20</v>
      </c>
      <c r="K4120" s="96">
        <f t="shared" si="1864"/>
        <v>14</v>
      </c>
      <c r="L4120" s="8">
        <f t="shared" si="1882"/>
        <v>1.00300853</v>
      </c>
      <c r="M4120" s="97">
        <f t="shared" si="1872"/>
        <v>1.0043006699999999</v>
      </c>
      <c r="N4120" s="97">
        <f t="shared" si="1873"/>
        <v>1.7637430793344619</v>
      </c>
      <c r="O4120" s="90">
        <f t="shared" si="1874"/>
        <v>1.76904935</v>
      </c>
      <c r="P4120" s="90">
        <f t="shared" si="1875"/>
        <v>717.52393107</v>
      </c>
      <c r="Q4120" s="98">
        <f t="shared" si="1887"/>
        <v>0</v>
      </c>
      <c r="R4120" s="7">
        <f t="shared" si="1883"/>
        <v>0</v>
      </c>
      <c r="S4120" s="90">
        <f t="shared" si="1876"/>
        <v>0</v>
      </c>
      <c r="T4120" s="99">
        <f t="shared" si="1884"/>
        <v>0.117687</v>
      </c>
      <c r="U4120" s="98">
        <f t="shared" si="1877"/>
        <v>14</v>
      </c>
      <c r="V4120" s="98">
        <v>252</v>
      </c>
      <c r="W4120" s="97">
        <f t="shared" si="1878"/>
        <v>1.00620033</v>
      </c>
      <c r="X4120" s="90">
        <f t="shared" si="1879"/>
        <v>4.4488851499999997</v>
      </c>
      <c r="Y4120" s="90">
        <f t="shared" si="1880"/>
        <v>0</v>
      </c>
      <c r="Z4120" s="100" t="str">
        <f t="shared" si="1885"/>
        <v>A+J=</v>
      </c>
      <c r="AA4120" s="95">
        <f t="shared" si="1886"/>
        <v>48899</v>
      </c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4"/>
      <c r="DP4120" s="1"/>
      <c r="DQ4120" s="1"/>
      <c r="DR4120" s="1"/>
      <c r="DS4120" s="1"/>
      <c r="DT4120" s="1"/>
      <c r="DU4120" s="1"/>
    </row>
    <row r="4121" spans="1:125" ht="12.75" x14ac:dyDescent="0.2">
      <c r="A4121" s="89">
        <f t="shared" si="1881"/>
        <v>48890</v>
      </c>
      <c r="B4121" s="105">
        <f t="shared" si="1865"/>
        <v>721.97281622000003</v>
      </c>
      <c r="C4121" s="90">
        <f t="shared" si="1866"/>
        <v>405.59859512999998</v>
      </c>
      <c r="D4121" s="91">
        <f t="shared" si="1867"/>
        <v>7245.38</v>
      </c>
      <c r="E4121" s="92">
        <f t="shared" si="1868"/>
        <v>7276.54</v>
      </c>
      <c r="F4121" s="93">
        <f t="shared" si="1869"/>
        <v>45763</v>
      </c>
      <c r="G4121" s="94">
        <f t="shared" si="1870"/>
        <v>4.3006716003852752E-3</v>
      </c>
      <c r="H4121" s="95">
        <f t="shared" si="1862"/>
        <v>48899</v>
      </c>
      <c r="I4121" s="95">
        <f t="shared" si="1871"/>
        <v>48899</v>
      </c>
      <c r="J4121" s="96">
        <f t="shared" si="1863"/>
        <v>20</v>
      </c>
      <c r="K4121" s="96">
        <f t="shared" si="1864"/>
        <v>14</v>
      </c>
      <c r="L4121" s="8">
        <f t="shared" si="1882"/>
        <v>1.00300853</v>
      </c>
      <c r="M4121" s="97">
        <f t="shared" si="1872"/>
        <v>1.0043006699999999</v>
      </c>
      <c r="N4121" s="97">
        <f t="shared" si="1873"/>
        <v>1.7637430793344619</v>
      </c>
      <c r="O4121" s="90">
        <f t="shared" si="1874"/>
        <v>1.76904935</v>
      </c>
      <c r="P4121" s="90">
        <f t="shared" si="1875"/>
        <v>717.52393107</v>
      </c>
      <c r="Q4121" s="98">
        <f t="shared" si="1887"/>
        <v>0</v>
      </c>
      <c r="R4121" s="7">
        <f t="shared" si="1883"/>
        <v>0</v>
      </c>
      <c r="S4121" s="90">
        <f t="shared" si="1876"/>
        <v>0</v>
      </c>
      <c r="T4121" s="99">
        <f t="shared" si="1884"/>
        <v>0.117687</v>
      </c>
      <c r="U4121" s="98">
        <f t="shared" si="1877"/>
        <v>14</v>
      </c>
      <c r="V4121" s="98">
        <v>252</v>
      </c>
      <c r="W4121" s="97">
        <f t="shared" si="1878"/>
        <v>1.00620033</v>
      </c>
      <c r="X4121" s="90">
        <f t="shared" si="1879"/>
        <v>4.4488851499999997</v>
      </c>
      <c r="Y4121" s="90">
        <f t="shared" si="1880"/>
        <v>0</v>
      </c>
      <c r="Z4121" s="100" t="str">
        <f t="shared" si="1885"/>
        <v>A+J=</v>
      </c>
      <c r="AA4121" s="95">
        <f t="shared" si="1886"/>
        <v>48899</v>
      </c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4"/>
      <c r="DP4121" s="1"/>
      <c r="DQ4121" s="1"/>
      <c r="DR4121" s="1"/>
      <c r="DS4121" s="1"/>
      <c r="DT4121" s="1"/>
      <c r="DU4121" s="1"/>
    </row>
    <row r="4122" spans="1:125" ht="12.75" x14ac:dyDescent="0.2">
      <c r="A4122" s="89">
        <f t="shared" si="1881"/>
        <v>48891</v>
      </c>
      <c r="B4122" s="105">
        <f t="shared" si="1865"/>
        <v>722.44664779000004</v>
      </c>
      <c r="C4122" s="90">
        <f t="shared" si="1866"/>
        <v>405.59859512999998</v>
      </c>
      <c r="D4122" s="91">
        <f t="shared" si="1867"/>
        <v>7245.38</v>
      </c>
      <c r="E4122" s="92">
        <f t="shared" si="1868"/>
        <v>7276.54</v>
      </c>
      <c r="F4122" s="93">
        <f t="shared" si="1869"/>
        <v>45763</v>
      </c>
      <c r="G4122" s="94">
        <f t="shared" si="1870"/>
        <v>4.3006716003852752E-3</v>
      </c>
      <c r="H4122" s="95">
        <f t="shared" si="1862"/>
        <v>48899</v>
      </c>
      <c r="I4122" s="95">
        <f t="shared" si="1871"/>
        <v>48899</v>
      </c>
      <c r="J4122" s="96">
        <f t="shared" si="1863"/>
        <v>20</v>
      </c>
      <c r="K4122" s="96">
        <f t="shared" si="1864"/>
        <v>15</v>
      </c>
      <c r="L4122" s="8">
        <f t="shared" si="1882"/>
        <v>1.00322377</v>
      </c>
      <c r="M4122" s="97">
        <f t="shared" si="1872"/>
        <v>1.0043006699999999</v>
      </c>
      <c r="N4122" s="97">
        <f t="shared" si="1873"/>
        <v>1.7637430793344619</v>
      </c>
      <c r="O4122" s="90">
        <f t="shared" si="1874"/>
        <v>1.76942898</v>
      </c>
      <c r="P4122" s="90">
        <f t="shared" si="1875"/>
        <v>717.67790847000003</v>
      </c>
      <c r="Q4122" s="98">
        <f t="shared" si="1887"/>
        <v>0</v>
      </c>
      <c r="R4122" s="7">
        <f t="shared" si="1883"/>
        <v>0</v>
      </c>
      <c r="S4122" s="90">
        <f t="shared" si="1876"/>
        <v>0</v>
      </c>
      <c r="T4122" s="99">
        <f t="shared" si="1884"/>
        <v>0.117687</v>
      </c>
      <c r="U4122" s="98">
        <f t="shared" si="1877"/>
        <v>15</v>
      </c>
      <c r="V4122" s="98">
        <v>252</v>
      </c>
      <c r="W4122" s="97">
        <f t="shared" si="1878"/>
        <v>1.0066446790000001</v>
      </c>
      <c r="X4122" s="90">
        <f t="shared" si="1879"/>
        <v>4.7687393199999999</v>
      </c>
      <c r="Y4122" s="90">
        <f t="shared" si="1880"/>
        <v>0</v>
      </c>
      <c r="Z4122" s="100" t="str">
        <f t="shared" si="1885"/>
        <v>A+J=</v>
      </c>
      <c r="AA4122" s="95">
        <f t="shared" si="1886"/>
        <v>48899</v>
      </c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4"/>
      <c r="DP4122" s="1"/>
      <c r="DQ4122" s="1"/>
      <c r="DR4122" s="1"/>
      <c r="DS4122" s="1"/>
      <c r="DT4122" s="1"/>
      <c r="DU4122" s="1"/>
    </row>
    <row r="4123" spans="1:125" ht="12.75" x14ac:dyDescent="0.2">
      <c r="A4123" s="89">
        <f t="shared" si="1881"/>
        <v>48892</v>
      </c>
      <c r="B4123" s="105">
        <f t="shared" si="1865"/>
        <v>722.92078957000001</v>
      </c>
      <c r="C4123" s="90">
        <f t="shared" si="1866"/>
        <v>405.59859512999998</v>
      </c>
      <c r="D4123" s="91">
        <f t="shared" si="1867"/>
        <v>7245.38</v>
      </c>
      <c r="E4123" s="92">
        <f t="shared" si="1868"/>
        <v>7276.54</v>
      </c>
      <c r="F4123" s="93">
        <f t="shared" si="1869"/>
        <v>45763</v>
      </c>
      <c r="G4123" s="94">
        <f t="shared" si="1870"/>
        <v>4.3006716003852752E-3</v>
      </c>
      <c r="H4123" s="95">
        <f t="shared" si="1862"/>
        <v>48899</v>
      </c>
      <c r="I4123" s="95">
        <f t="shared" si="1871"/>
        <v>48899</v>
      </c>
      <c r="J4123" s="96">
        <f t="shared" si="1863"/>
        <v>20</v>
      </c>
      <c r="K4123" s="96">
        <f t="shared" si="1864"/>
        <v>16</v>
      </c>
      <c r="L4123" s="8">
        <f t="shared" si="1882"/>
        <v>1.00343906</v>
      </c>
      <c r="M4123" s="97">
        <f t="shared" si="1872"/>
        <v>1.0043006699999999</v>
      </c>
      <c r="N4123" s="97">
        <f t="shared" si="1873"/>
        <v>1.7637430793344619</v>
      </c>
      <c r="O4123" s="90">
        <f t="shared" si="1874"/>
        <v>1.7698086900000001</v>
      </c>
      <c r="P4123" s="90">
        <f t="shared" si="1875"/>
        <v>717.83191830999999</v>
      </c>
      <c r="Q4123" s="98">
        <f t="shared" si="1887"/>
        <v>0</v>
      </c>
      <c r="R4123" s="7">
        <f t="shared" si="1883"/>
        <v>0</v>
      </c>
      <c r="S4123" s="90">
        <f t="shared" si="1876"/>
        <v>0</v>
      </c>
      <c r="T4123" s="99">
        <f t="shared" si="1884"/>
        <v>0.117687</v>
      </c>
      <c r="U4123" s="98">
        <f t="shared" si="1877"/>
        <v>16</v>
      </c>
      <c r="V4123" s="98">
        <v>252</v>
      </c>
      <c r="W4123" s="97">
        <f t="shared" si="1878"/>
        <v>1.007089224</v>
      </c>
      <c r="X4123" s="90">
        <f t="shared" si="1879"/>
        <v>5.0888712600000003</v>
      </c>
      <c r="Y4123" s="90">
        <f t="shared" si="1880"/>
        <v>0</v>
      </c>
      <c r="Z4123" s="100" t="str">
        <f t="shared" si="1885"/>
        <v>A+J=</v>
      </c>
      <c r="AA4123" s="95">
        <f t="shared" si="1886"/>
        <v>48899</v>
      </c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4"/>
      <c r="DP4123" s="1"/>
      <c r="DQ4123" s="1"/>
      <c r="DR4123" s="1"/>
      <c r="DS4123" s="1"/>
      <c r="DT4123" s="1"/>
      <c r="DU4123" s="1"/>
    </row>
    <row r="4124" spans="1:125" ht="12.75" x14ac:dyDescent="0.2">
      <c r="A4124" s="89">
        <f t="shared" si="1881"/>
        <v>48893</v>
      </c>
      <c r="B4124" s="105">
        <f t="shared" si="1865"/>
        <v>723.39524241000004</v>
      </c>
      <c r="C4124" s="90">
        <f t="shared" si="1866"/>
        <v>405.59859512999998</v>
      </c>
      <c r="D4124" s="91">
        <f t="shared" si="1867"/>
        <v>7245.38</v>
      </c>
      <c r="E4124" s="92">
        <f t="shared" si="1868"/>
        <v>7276.54</v>
      </c>
      <c r="F4124" s="93">
        <f t="shared" si="1869"/>
        <v>45763</v>
      </c>
      <c r="G4124" s="94">
        <f t="shared" si="1870"/>
        <v>4.3006716003852752E-3</v>
      </c>
      <c r="H4124" s="95">
        <f t="shared" si="1862"/>
        <v>48899</v>
      </c>
      <c r="I4124" s="95">
        <f t="shared" si="1871"/>
        <v>48899</v>
      </c>
      <c r="J4124" s="96">
        <f t="shared" si="1863"/>
        <v>20</v>
      </c>
      <c r="K4124" s="96">
        <f t="shared" si="1864"/>
        <v>17</v>
      </c>
      <c r="L4124" s="8">
        <f t="shared" si="1882"/>
        <v>1.0036543899999999</v>
      </c>
      <c r="M4124" s="97">
        <f t="shared" si="1872"/>
        <v>1.0043006699999999</v>
      </c>
      <c r="N4124" s="97">
        <f t="shared" si="1873"/>
        <v>1.7637430793344619</v>
      </c>
      <c r="O4124" s="90">
        <f t="shared" si="1874"/>
        <v>1.7701884800000001</v>
      </c>
      <c r="P4124" s="90">
        <f t="shared" si="1875"/>
        <v>717.9859606</v>
      </c>
      <c r="Q4124" s="98">
        <f t="shared" si="1887"/>
        <v>0</v>
      </c>
      <c r="R4124" s="7">
        <f t="shared" si="1883"/>
        <v>0</v>
      </c>
      <c r="S4124" s="90">
        <f t="shared" si="1876"/>
        <v>0</v>
      </c>
      <c r="T4124" s="99">
        <f t="shared" si="1884"/>
        <v>0.117687</v>
      </c>
      <c r="U4124" s="98">
        <f t="shared" si="1877"/>
        <v>17</v>
      </c>
      <c r="V4124" s="98">
        <v>252</v>
      </c>
      <c r="W4124" s="97">
        <f t="shared" si="1878"/>
        <v>1.007533966</v>
      </c>
      <c r="X4124" s="90">
        <f t="shared" si="1879"/>
        <v>5.4092818100000004</v>
      </c>
      <c r="Y4124" s="90">
        <f t="shared" si="1880"/>
        <v>0</v>
      </c>
      <c r="Z4124" s="100" t="str">
        <f t="shared" si="1885"/>
        <v>A+J=</v>
      </c>
      <c r="AA4124" s="95">
        <f t="shared" si="1886"/>
        <v>48899</v>
      </c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4"/>
      <c r="DP4124" s="1"/>
      <c r="DQ4124" s="1"/>
      <c r="DR4124" s="1"/>
      <c r="DS4124" s="1"/>
      <c r="DT4124" s="1"/>
      <c r="DU4124" s="1"/>
    </row>
    <row r="4125" spans="1:125" ht="12.75" x14ac:dyDescent="0.2">
      <c r="A4125" s="89">
        <f t="shared" si="1881"/>
        <v>48894</v>
      </c>
      <c r="B4125" s="105">
        <f t="shared" si="1865"/>
        <v>723.87000574000001</v>
      </c>
      <c r="C4125" s="90">
        <f t="shared" si="1866"/>
        <v>405.59859512999998</v>
      </c>
      <c r="D4125" s="91">
        <f t="shared" si="1867"/>
        <v>7245.38</v>
      </c>
      <c r="E4125" s="92">
        <f t="shared" si="1868"/>
        <v>7276.54</v>
      </c>
      <c r="F4125" s="93">
        <f t="shared" si="1869"/>
        <v>45763</v>
      </c>
      <c r="G4125" s="94">
        <f t="shared" si="1870"/>
        <v>4.3006716003852752E-3</v>
      </c>
      <c r="H4125" s="95">
        <f t="shared" si="1862"/>
        <v>48899</v>
      </c>
      <c r="I4125" s="95">
        <f t="shared" si="1871"/>
        <v>48899</v>
      </c>
      <c r="J4125" s="96">
        <f t="shared" si="1863"/>
        <v>20</v>
      </c>
      <c r="K4125" s="96">
        <f t="shared" si="1864"/>
        <v>18</v>
      </c>
      <c r="L4125" s="8">
        <f t="shared" si="1882"/>
        <v>1.0038697700000001</v>
      </c>
      <c r="M4125" s="97">
        <f t="shared" si="1872"/>
        <v>1.0043006699999999</v>
      </c>
      <c r="N4125" s="97">
        <f t="shared" si="1873"/>
        <v>1.7637430793344619</v>
      </c>
      <c r="O4125" s="90">
        <f t="shared" si="1874"/>
        <v>1.77056835</v>
      </c>
      <c r="P4125" s="90">
        <f t="shared" si="1875"/>
        <v>718.14003534000005</v>
      </c>
      <c r="Q4125" s="98">
        <f t="shared" si="1887"/>
        <v>0</v>
      </c>
      <c r="R4125" s="7">
        <f t="shared" si="1883"/>
        <v>0</v>
      </c>
      <c r="S4125" s="90">
        <f t="shared" si="1876"/>
        <v>0</v>
      </c>
      <c r="T4125" s="99">
        <f t="shared" si="1884"/>
        <v>0.117687</v>
      </c>
      <c r="U4125" s="98">
        <f t="shared" si="1877"/>
        <v>18</v>
      </c>
      <c r="V4125" s="98">
        <v>252</v>
      </c>
      <c r="W4125" s="97">
        <f t="shared" si="1878"/>
        <v>1.007978904</v>
      </c>
      <c r="X4125" s="90">
        <f t="shared" si="1879"/>
        <v>5.7299704</v>
      </c>
      <c r="Y4125" s="90">
        <f t="shared" si="1880"/>
        <v>0</v>
      </c>
      <c r="Z4125" s="100" t="str">
        <f t="shared" si="1885"/>
        <v>A+J=</v>
      </c>
      <c r="AA4125" s="95">
        <f t="shared" si="1886"/>
        <v>48899</v>
      </c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4"/>
      <c r="DP4125" s="1"/>
      <c r="DQ4125" s="1"/>
      <c r="DR4125" s="1"/>
      <c r="DS4125" s="1"/>
      <c r="DT4125" s="1"/>
      <c r="DU4125" s="1"/>
    </row>
    <row r="4126" spans="1:125" ht="12.75" x14ac:dyDescent="0.2">
      <c r="A4126" s="89">
        <f t="shared" si="1881"/>
        <v>48895</v>
      </c>
      <c r="B4126" s="105">
        <f t="shared" si="1865"/>
        <v>724.34507967000002</v>
      </c>
      <c r="C4126" s="90">
        <f t="shared" si="1866"/>
        <v>405.59859512999998</v>
      </c>
      <c r="D4126" s="91">
        <f t="shared" si="1867"/>
        <v>7245.38</v>
      </c>
      <c r="E4126" s="92">
        <f t="shared" si="1868"/>
        <v>7276.54</v>
      </c>
      <c r="F4126" s="93">
        <f t="shared" si="1869"/>
        <v>45763</v>
      </c>
      <c r="G4126" s="94">
        <f t="shared" si="1870"/>
        <v>4.3006716003852752E-3</v>
      </c>
      <c r="H4126" s="95">
        <f t="shared" si="1862"/>
        <v>48899</v>
      </c>
      <c r="I4126" s="95">
        <f t="shared" si="1871"/>
        <v>48899</v>
      </c>
      <c r="J4126" s="96">
        <f t="shared" si="1863"/>
        <v>20</v>
      </c>
      <c r="K4126" s="96">
        <f t="shared" si="1864"/>
        <v>19</v>
      </c>
      <c r="L4126" s="8">
        <f t="shared" si="1882"/>
        <v>1.0040851900000001</v>
      </c>
      <c r="M4126" s="97">
        <f t="shared" si="1872"/>
        <v>1.0043006699999999</v>
      </c>
      <c r="N4126" s="97">
        <f t="shared" si="1873"/>
        <v>1.7637430793344619</v>
      </c>
      <c r="O4126" s="90">
        <f t="shared" si="1874"/>
        <v>1.7709482999999999</v>
      </c>
      <c r="P4126" s="90">
        <f t="shared" si="1875"/>
        <v>718.29414252000004</v>
      </c>
      <c r="Q4126" s="98">
        <f t="shared" si="1887"/>
        <v>0</v>
      </c>
      <c r="R4126" s="7">
        <f t="shared" si="1883"/>
        <v>0</v>
      </c>
      <c r="S4126" s="90">
        <f t="shared" si="1876"/>
        <v>0</v>
      </c>
      <c r="T4126" s="99">
        <f t="shared" si="1884"/>
        <v>0.117687</v>
      </c>
      <c r="U4126" s="98">
        <f t="shared" si="1877"/>
        <v>19</v>
      </c>
      <c r="V4126" s="98">
        <v>252</v>
      </c>
      <c r="W4126" s="97">
        <f t="shared" si="1878"/>
        <v>1.008424038</v>
      </c>
      <c r="X4126" s="90">
        <f t="shared" si="1879"/>
        <v>6.0509371500000002</v>
      </c>
      <c r="Y4126" s="90">
        <f t="shared" si="1880"/>
        <v>0</v>
      </c>
      <c r="Z4126" s="100" t="str">
        <f t="shared" si="1885"/>
        <v>A+J=</v>
      </c>
      <c r="AA4126" s="95">
        <f t="shared" si="1886"/>
        <v>48899</v>
      </c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4"/>
      <c r="DP4126" s="1"/>
      <c r="DQ4126" s="1"/>
      <c r="DR4126" s="1"/>
      <c r="DS4126" s="1"/>
      <c r="DT4126" s="1"/>
      <c r="DU4126" s="1"/>
    </row>
    <row r="4127" spans="1:125" ht="12.75" x14ac:dyDescent="0.2">
      <c r="A4127" s="89">
        <f t="shared" si="1881"/>
        <v>48896</v>
      </c>
      <c r="B4127" s="105">
        <f t="shared" si="1865"/>
        <v>724.34507967000002</v>
      </c>
      <c r="C4127" s="90">
        <f t="shared" si="1866"/>
        <v>405.59859512999998</v>
      </c>
      <c r="D4127" s="91">
        <f t="shared" si="1867"/>
        <v>7245.38</v>
      </c>
      <c r="E4127" s="92">
        <f t="shared" si="1868"/>
        <v>7276.54</v>
      </c>
      <c r="F4127" s="93">
        <f t="shared" si="1869"/>
        <v>45763</v>
      </c>
      <c r="G4127" s="94">
        <f t="shared" si="1870"/>
        <v>4.3006716003852752E-3</v>
      </c>
      <c r="H4127" s="95">
        <f t="shared" si="1862"/>
        <v>48899</v>
      </c>
      <c r="I4127" s="95">
        <f t="shared" si="1871"/>
        <v>48899</v>
      </c>
      <c r="J4127" s="96">
        <f t="shared" si="1863"/>
        <v>20</v>
      </c>
      <c r="K4127" s="96">
        <f t="shared" si="1864"/>
        <v>19</v>
      </c>
      <c r="L4127" s="8">
        <f t="shared" si="1882"/>
        <v>1.0040851900000001</v>
      </c>
      <c r="M4127" s="97">
        <f t="shared" si="1872"/>
        <v>1.0043006699999999</v>
      </c>
      <c r="N4127" s="97">
        <f t="shared" si="1873"/>
        <v>1.7637430793344619</v>
      </c>
      <c r="O4127" s="90">
        <f t="shared" si="1874"/>
        <v>1.7709482999999999</v>
      </c>
      <c r="P4127" s="90">
        <f t="shared" si="1875"/>
        <v>718.29414252000004</v>
      </c>
      <c r="Q4127" s="98">
        <f t="shared" si="1887"/>
        <v>0</v>
      </c>
      <c r="R4127" s="7">
        <f t="shared" si="1883"/>
        <v>0</v>
      </c>
      <c r="S4127" s="90">
        <f t="shared" si="1876"/>
        <v>0</v>
      </c>
      <c r="T4127" s="99">
        <f t="shared" si="1884"/>
        <v>0.117687</v>
      </c>
      <c r="U4127" s="98">
        <f t="shared" si="1877"/>
        <v>19</v>
      </c>
      <c r="V4127" s="98">
        <v>252</v>
      </c>
      <c r="W4127" s="97">
        <f t="shared" si="1878"/>
        <v>1.008424038</v>
      </c>
      <c r="X4127" s="90">
        <f t="shared" si="1879"/>
        <v>6.0509371500000002</v>
      </c>
      <c r="Y4127" s="90">
        <f t="shared" si="1880"/>
        <v>0</v>
      </c>
      <c r="Z4127" s="100" t="str">
        <f t="shared" si="1885"/>
        <v>A+J=</v>
      </c>
      <c r="AA4127" s="95">
        <f t="shared" si="1886"/>
        <v>48899</v>
      </c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4"/>
      <c r="DP4127" s="1"/>
      <c r="DQ4127" s="1"/>
      <c r="DR4127" s="1"/>
      <c r="DS4127" s="1"/>
      <c r="DT4127" s="1"/>
      <c r="DU4127" s="1"/>
    </row>
    <row r="4128" spans="1:125" ht="12.75" x14ac:dyDescent="0.2">
      <c r="A4128" s="89">
        <f t="shared" si="1881"/>
        <v>48897</v>
      </c>
      <c r="B4128" s="105">
        <f t="shared" si="1865"/>
        <v>724.34507967000002</v>
      </c>
      <c r="C4128" s="90">
        <f t="shared" si="1866"/>
        <v>405.59859512999998</v>
      </c>
      <c r="D4128" s="91">
        <f t="shared" si="1867"/>
        <v>7245.38</v>
      </c>
      <c r="E4128" s="92">
        <f t="shared" si="1868"/>
        <v>7276.54</v>
      </c>
      <c r="F4128" s="93">
        <f t="shared" si="1869"/>
        <v>45763</v>
      </c>
      <c r="G4128" s="94">
        <f t="shared" si="1870"/>
        <v>4.3006716003852752E-3</v>
      </c>
      <c r="H4128" s="95">
        <f t="shared" si="1862"/>
        <v>48899</v>
      </c>
      <c r="I4128" s="95">
        <f t="shared" si="1871"/>
        <v>48899</v>
      </c>
      <c r="J4128" s="96">
        <f t="shared" si="1863"/>
        <v>20</v>
      </c>
      <c r="K4128" s="96">
        <f t="shared" si="1864"/>
        <v>19</v>
      </c>
      <c r="L4128" s="8">
        <f t="shared" si="1882"/>
        <v>1.0040851900000001</v>
      </c>
      <c r="M4128" s="97">
        <f t="shared" si="1872"/>
        <v>1.0043006699999999</v>
      </c>
      <c r="N4128" s="97">
        <f t="shared" si="1873"/>
        <v>1.7637430793344619</v>
      </c>
      <c r="O4128" s="90">
        <f t="shared" si="1874"/>
        <v>1.7709482999999999</v>
      </c>
      <c r="P4128" s="90">
        <f t="shared" si="1875"/>
        <v>718.29414252000004</v>
      </c>
      <c r="Q4128" s="98">
        <f t="shared" si="1887"/>
        <v>0</v>
      </c>
      <c r="R4128" s="7">
        <f t="shared" si="1883"/>
        <v>0</v>
      </c>
      <c r="S4128" s="90">
        <f t="shared" si="1876"/>
        <v>0</v>
      </c>
      <c r="T4128" s="99">
        <f t="shared" si="1884"/>
        <v>0.117687</v>
      </c>
      <c r="U4128" s="98">
        <f t="shared" si="1877"/>
        <v>19</v>
      </c>
      <c r="V4128" s="98">
        <v>252</v>
      </c>
      <c r="W4128" s="97">
        <f t="shared" si="1878"/>
        <v>1.008424038</v>
      </c>
      <c r="X4128" s="90">
        <f t="shared" si="1879"/>
        <v>6.0509371500000002</v>
      </c>
      <c r="Y4128" s="90">
        <f t="shared" si="1880"/>
        <v>0</v>
      </c>
      <c r="Z4128" s="100" t="str">
        <f t="shared" si="1885"/>
        <v>A+J=</v>
      </c>
      <c r="AA4128" s="95">
        <f t="shared" si="1886"/>
        <v>48899</v>
      </c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4"/>
      <c r="DP4128" s="1"/>
      <c r="DQ4128" s="1"/>
      <c r="DR4128" s="1"/>
      <c r="DS4128" s="1"/>
      <c r="DT4128" s="1"/>
      <c r="DU4128" s="1"/>
    </row>
    <row r="4129" spans="1:125" ht="12.75" x14ac:dyDescent="0.2">
      <c r="A4129" s="89">
        <f t="shared" si="1881"/>
        <v>48898</v>
      </c>
      <c r="B4129" s="105">
        <f t="shared" si="1865"/>
        <v>724.82047326000009</v>
      </c>
      <c r="C4129" s="90">
        <f t="shared" si="1866"/>
        <v>405.59859512999998</v>
      </c>
      <c r="D4129" s="91">
        <f t="shared" si="1867"/>
        <v>7245.38</v>
      </c>
      <c r="E4129" s="92">
        <f t="shared" si="1868"/>
        <v>7276.54</v>
      </c>
      <c r="F4129" s="93">
        <f t="shared" si="1869"/>
        <v>45763</v>
      </c>
      <c r="G4129" s="94">
        <f t="shared" si="1870"/>
        <v>4.3006716003852752E-3</v>
      </c>
      <c r="H4129" s="95">
        <f t="shared" si="1862"/>
        <v>48928</v>
      </c>
      <c r="I4129" s="95">
        <f t="shared" si="1871"/>
        <v>48899</v>
      </c>
      <c r="J4129" s="96">
        <f t="shared" si="1863"/>
        <v>20</v>
      </c>
      <c r="K4129" s="96">
        <f t="shared" si="1864"/>
        <v>20</v>
      </c>
      <c r="L4129" s="8">
        <f t="shared" si="1882"/>
        <v>1.0043006699999999</v>
      </c>
      <c r="M4129" s="97">
        <f t="shared" si="1872"/>
        <v>1.0043006699999999</v>
      </c>
      <c r="N4129" s="97">
        <f t="shared" si="1873"/>
        <v>1.7637430793344619</v>
      </c>
      <c r="O4129" s="90">
        <f t="shared" si="1874"/>
        <v>1.7713283500000001</v>
      </c>
      <c r="P4129" s="90">
        <f t="shared" si="1875"/>
        <v>718.44829027000003</v>
      </c>
      <c r="Q4129" s="98">
        <f t="shared" si="1887"/>
        <v>0</v>
      </c>
      <c r="R4129" s="7">
        <f t="shared" si="1883"/>
        <v>0</v>
      </c>
      <c r="S4129" s="90">
        <f t="shared" si="1876"/>
        <v>0</v>
      </c>
      <c r="T4129" s="99">
        <f t="shared" si="1884"/>
        <v>0.117687</v>
      </c>
      <c r="U4129" s="98">
        <f t="shared" si="1877"/>
        <v>20</v>
      </c>
      <c r="V4129" s="98">
        <v>252</v>
      </c>
      <c r="W4129" s="97">
        <f t="shared" si="1878"/>
        <v>1.0088693689999999</v>
      </c>
      <c r="X4129" s="90">
        <f t="shared" si="1879"/>
        <v>6.3721829899999998</v>
      </c>
      <c r="Y4129" s="90">
        <f t="shared" si="1880"/>
        <v>0</v>
      </c>
      <c r="Z4129" s="100" t="str">
        <f t="shared" si="1885"/>
        <v>A+J=</v>
      </c>
      <c r="AA4129" s="95">
        <f t="shared" si="1886"/>
        <v>48899</v>
      </c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4"/>
      <c r="DP4129" s="1"/>
      <c r="DQ4129" s="1"/>
      <c r="DR4129" s="1"/>
      <c r="DS4129" s="1"/>
      <c r="DT4129" s="1"/>
      <c r="DU4129" s="1"/>
    </row>
    <row r="4130" spans="1:125" ht="12.75" x14ac:dyDescent="0.2">
      <c r="A4130" s="89">
        <f t="shared" si="1881"/>
        <v>48899</v>
      </c>
      <c r="B4130" s="105">
        <f t="shared" si="1865"/>
        <v>724.82047326000009</v>
      </c>
      <c r="C4130" s="90">
        <f t="shared" si="1866"/>
        <v>405.59859512999998</v>
      </c>
      <c r="D4130" s="91">
        <f t="shared" si="1867"/>
        <v>7245.38</v>
      </c>
      <c r="E4130" s="92">
        <f t="shared" si="1868"/>
        <v>7276.54</v>
      </c>
      <c r="F4130" s="93">
        <f t="shared" si="1869"/>
        <v>45763</v>
      </c>
      <c r="G4130" s="94">
        <f t="shared" si="1870"/>
        <v>4.3006716003852752E-3</v>
      </c>
      <c r="H4130" s="95">
        <f t="shared" si="1862"/>
        <v>48928</v>
      </c>
      <c r="I4130" s="95">
        <f t="shared" si="1871"/>
        <v>48899</v>
      </c>
      <c r="J4130" s="96">
        <f t="shared" si="1863"/>
        <v>20</v>
      </c>
      <c r="K4130" s="96">
        <f t="shared" si="1864"/>
        <v>20</v>
      </c>
      <c r="L4130" s="8">
        <f t="shared" si="1882"/>
        <v>1.0043006699999999</v>
      </c>
      <c r="M4130" s="97">
        <f t="shared" si="1872"/>
        <v>1.0043006699999999</v>
      </c>
      <c r="N4130" s="97">
        <f t="shared" si="1873"/>
        <v>1.7637430793344619</v>
      </c>
      <c r="O4130" s="90">
        <f t="shared" si="1874"/>
        <v>1.7713283500000001</v>
      </c>
      <c r="P4130" s="90">
        <f t="shared" si="1875"/>
        <v>718.44829027000003</v>
      </c>
      <c r="Q4130" s="98">
        <f t="shared" si="1887"/>
        <v>135</v>
      </c>
      <c r="R4130" s="7">
        <f t="shared" si="1883"/>
        <v>0.100855</v>
      </c>
      <c r="S4130" s="90">
        <f t="shared" si="1876"/>
        <v>72.459102310000006</v>
      </c>
      <c r="T4130" s="99">
        <f t="shared" si="1884"/>
        <v>0.117687</v>
      </c>
      <c r="U4130" s="98">
        <f t="shared" si="1877"/>
        <v>20</v>
      </c>
      <c r="V4130" s="98">
        <v>252</v>
      </c>
      <c r="W4130" s="97">
        <f t="shared" si="1878"/>
        <v>1.0088693689999999</v>
      </c>
      <c r="X4130" s="90">
        <f t="shared" si="1879"/>
        <v>6.3721829899999998</v>
      </c>
      <c r="Y4130" s="90">
        <f t="shared" si="1880"/>
        <v>78.831285300000005</v>
      </c>
      <c r="Z4130" s="100" t="str">
        <f t="shared" si="1885"/>
        <v>A+J=</v>
      </c>
      <c r="AA4130" s="95">
        <f t="shared" si="1886"/>
        <v>48899</v>
      </c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4"/>
      <c r="DP4130" s="1"/>
      <c r="DQ4130" s="1"/>
      <c r="DR4130" s="1"/>
      <c r="DS4130" s="1"/>
      <c r="DT4130" s="1"/>
      <c r="DU4130" s="1"/>
    </row>
    <row r="4131" spans="1:125" ht="12.75" x14ac:dyDescent="0.2">
      <c r="A4131" s="89">
        <f t="shared" si="1881"/>
        <v>48900</v>
      </c>
      <c r="B4131" s="105">
        <f t="shared" si="1865"/>
        <v>718.91246051999997</v>
      </c>
      <c r="C4131" s="90">
        <f t="shared" si="1866"/>
        <v>405.59859512999998</v>
      </c>
      <c r="D4131" s="91">
        <f t="shared" si="1867"/>
        <v>7245.38</v>
      </c>
      <c r="E4131" s="92">
        <f t="shared" si="1868"/>
        <v>7276.54</v>
      </c>
      <c r="F4131" s="93">
        <f t="shared" si="1869"/>
        <v>45763</v>
      </c>
      <c r="G4131" s="94">
        <f t="shared" si="1870"/>
        <v>4.3006716003852752E-3</v>
      </c>
      <c r="H4131" s="95">
        <f t="shared" si="1862"/>
        <v>48928</v>
      </c>
      <c r="I4131" s="95">
        <f t="shared" si="1871"/>
        <v>48928</v>
      </c>
      <c r="J4131" s="96">
        <f t="shared" si="1863"/>
        <v>21</v>
      </c>
      <c r="K4131" s="96">
        <f t="shared" si="1864"/>
        <v>1</v>
      </c>
      <c r="L4131" s="8">
        <f t="shared" si="1882"/>
        <v>1.0002043700000001</v>
      </c>
      <c r="M4131" s="97">
        <f t="shared" si="1872"/>
        <v>1.0043006699999999</v>
      </c>
      <c r="N4131" s="97">
        <f t="shared" si="1873"/>
        <v>1.7713283562834632</v>
      </c>
      <c r="O4131" s="90">
        <f t="shared" si="1874"/>
        <v>1.77169036</v>
      </c>
      <c r="P4131" s="90">
        <f t="shared" si="1875"/>
        <v>718.59512101999997</v>
      </c>
      <c r="Q4131" s="98">
        <f t="shared" si="1887"/>
        <v>0</v>
      </c>
      <c r="R4131" s="7">
        <f t="shared" si="1883"/>
        <v>0</v>
      </c>
      <c r="S4131" s="90">
        <f t="shared" si="1876"/>
        <v>0</v>
      </c>
      <c r="T4131" s="99">
        <f t="shared" si="1884"/>
        <v>0.117687</v>
      </c>
      <c r="U4131" s="98">
        <f t="shared" si="1877"/>
        <v>1</v>
      </c>
      <c r="V4131" s="98">
        <v>252</v>
      </c>
      <c r="W4131" s="97">
        <f t="shared" si="1878"/>
        <v>1.0004416110000001</v>
      </c>
      <c r="X4131" s="90">
        <f t="shared" si="1879"/>
        <v>0.3173395</v>
      </c>
      <c r="Y4131" s="90">
        <f t="shared" si="1880"/>
        <v>0</v>
      </c>
      <c r="Z4131" s="100" t="str">
        <f t="shared" si="1885"/>
        <v>A+J=</v>
      </c>
      <c r="AA4131" s="95">
        <f t="shared" si="1886"/>
        <v>48928</v>
      </c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4"/>
      <c r="DP4131" s="1"/>
      <c r="DQ4131" s="1"/>
      <c r="DR4131" s="1"/>
      <c r="DS4131" s="1"/>
      <c r="DT4131" s="1"/>
      <c r="DU4131" s="1"/>
    </row>
    <row r="4132" spans="1:125" ht="12.75" x14ac:dyDescent="0.2">
      <c r="A4132" s="89">
        <f t="shared" si="1881"/>
        <v>48901</v>
      </c>
      <c r="B4132" s="105">
        <f t="shared" si="1865"/>
        <v>719.37693309000008</v>
      </c>
      <c r="C4132" s="90">
        <f t="shared" si="1866"/>
        <v>405.59859512999998</v>
      </c>
      <c r="D4132" s="91">
        <f t="shared" si="1867"/>
        <v>7245.38</v>
      </c>
      <c r="E4132" s="92">
        <f t="shared" si="1868"/>
        <v>7276.54</v>
      </c>
      <c r="F4132" s="93">
        <f t="shared" si="1869"/>
        <v>45763</v>
      </c>
      <c r="G4132" s="94">
        <f t="shared" si="1870"/>
        <v>4.3006716003852752E-3</v>
      </c>
      <c r="H4132" s="95">
        <f t="shared" si="1862"/>
        <v>48928</v>
      </c>
      <c r="I4132" s="95">
        <f t="shared" si="1871"/>
        <v>48928</v>
      </c>
      <c r="J4132" s="96">
        <f t="shared" si="1863"/>
        <v>21</v>
      </c>
      <c r="K4132" s="96">
        <f t="shared" si="1864"/>
        <v>2</v>
      </c>
      <c r="L4132" s="8">
        <f t="shared" si="1882"/>
        <v>1.00040879</v>
      </c>
      <c r="M4132" s="97">
        <f t="shared" si="1872"/>
        <v>1.0043006699999999</v>
      </c>
      <c r="N4132" s="97">
        <f t="shared" si="1873"/>
        <v>1.7713283562834632</v>
      </c>
      <c r="O4132" s="90">
        <f t="shared" si="1874"/>
        <v>1.7720524499999999</v>
      </c>
      <c r="P4132" s="90">
        <f t="shared" si="1875"/>
        <v>718.74198421000006</v>
      </c>
      <c r="Q4132" s="98">
        <f t="shared" si="1887"/>
        <v>0</v>
      </c>
      <c r="R4132" s="7">
        <f t="shared" si="1883"/>
        <v>0</v>
      </c>
      <c r="S4132" s="90">
        <f t="shared" si="1876"/>
        <v>0</v>
      </c>
      <c r="T4132" s="99">
        <f t="shared" si="1884"/>
        <v>0.117687</v>
      </c>
      <c r="U4132" s="98">
        <f t="shared" si="1877"/>
        <v>2</v>
      </c>
      <c r="V4132" s="98">
        <v>252</v>
      </c>
      <c r="W4132" s="97">
        <f t="shared" si="1878"/>
        <v>1.0008834170000001</v>
      </c>
      <c r="X4132" s="90">
        <f t="shared" si="1879"/>
        <v>0.63494888000000005</v>
      </c>
      <c r="Y4132" s="90">
        <f t="shared" si="1880"/>
        <v>0</v>
      </c>
      <c r="Z4132" s="100" t="str">
        <f t="shared" si="1885"/>
        <v>A+J=</v>
      </c>
      <c r="AA4132" s="95">
        <f t="shared" si="1886"/>
        <v>48928</v>
      </c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4"/>
      <c r="DP4132" s="1"/>
      <c r="DQ4132" s="1"/>
      <c r="DR4132" s="1"/>
      <c r="DS4132" s="1"/>
      <c r="DT4132" s="1"/>
      <c r="DU4132" s="1"/>
    </row>
    <row r="4133" spans="1:125" ht="12.75" x14ac:dyDescent="0.2">
      <c r="A4133" s="89">
        <f t="shared" si="1881"/>
        <v>48902</v>
      </c>
      <c r="B4133" s="105">
        <f t="shared" si="1865"/>
        <v>719.84170811000001</v>
      </c>
      <c r="C4133" s="90">
        <f t="shared" si="1866"/>
        <v>405.59859512999998</v>
      </c>
      <c r="D4133" s="91">
        <f t="shared" si="1867"/>
        <v>7245.38</v>
      </c>
      <c r="E4133" s="92">
        <f t="shared" si="1868"/>
        <v>7276.54</v>
      </c>
      <c r="F4133" s="93">
        <f t="shared" si="1869"/>
        <v>45763</v>
      </c>
      <c r="G4133" s="94">
        <f t="shared" si="1870"/>
        <v>4.3006716003852752E-3</v>
      </c>
      <c r="H4133" s="95">
        <f t="shared" si="1862"/>
        <v>48928</v>
      </c>
      <c r="I4133" s="95">
        <f t="shared" si="1871"/>
        <v>48928</v>
      </c>
      <c r="J4133" s="96">
        <f t="shared" si="1863"/>
        <v>21</v>
      </c>
      <c r="K4133" s="96">
        <f t="shared" si="1864"/>
        <v>3</v>
      </c>
      <c r="L4133" s="8">
        <f t="shared" si="1882"/>
        <v>1.00061325</v>
      </c>
      <c r="M4133" s="97">
        <f t="shared" si="1872"/>
        <v>1.0043006699999999</v>
      </c>
      <c r="N4133" s="97">
        <f t="shared" si="1873"/>
        <v>1.7713283562834632</v>
      </c>
      <c r="O4133" s="90">
        <f t="shared" si="1874"/>
        <v>1.7724146199999999</v>
      </c>
      <c r="P4133" s="90">
        <f t="shared" si="1875"/>
        <v>718.88887984999997</v>
      </c>
      <c r="Q4133" s="98">
        <f t="shared" si="1887"/>
        <v>0</v>
      </c>
      <c r="R4133" s="7">
        <f t="shared" si="1883"/>
        <v>0</v>
      </c>
      <c r="S4133" s="90">
        <f t="shared" si="1876"/>
        <v>0</v>
      </c>
      <c r="T4133" s="99">
        <f t="shared" si="1884"/>
        <v>0.117687</v>
      </c>
      <c r="U4133" s="98">
        <f t="shared" si="1877"/>
        <v>3</v>
      </c>
      <c r="V4133" s="98">
        <v>252</v>
      </c>
      <c r="W4133" s="97">
        <f t="shared" si="1878"/>
        <v>1.001325418</v>
      </c>
      <c r="X4133" s="90">
        <f t="shared" si="1879"/>
        <v>0.95282825999999998</v>
      </c>
      <c r="Y4133" s="90">
        <f t="shared" si="1880"/>
        <v>0</v>
      </c>
      <c r="Z4133" s="100" t="str">
        <f t="shared" si="1885"/>
        <v>A+J=</v>
      </c>
      <c r="AA4133" s="95">
        <f t="shared" si="1886"/>
        <v>48928</v>
      </c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4"/>
      <c r="DP4133" s="1"/>
      <c r="DQ4133" s="1"/>
      <c r="DR4133" s="1"/>
      <c r="DS4133" s="1"/>
      <c r="DT4133" s="1"/>
      <c r="DU4133" s="1"/>
    </row>
    <row r="4134" spans="1:125" ht="12.75" x14ac:dyDescent="0.2">
      <c r="A4134" s="89">
        <f t="shared" si="1881"/>
        <v>48903</v>
      </c>
      <c r="B4134" s="105">
        <f t="shared" si="1865"/>
        <v>719.84170811000001</v>
      </c>
      <c r="C4134" s="90">
        <f t="shared" si="1866"/>
        <v>405.59859512999998</v>
      </c>
      <c r="D4134" s="91">
        <f t="shared" si="1867"/>
        <v>7245.38</v>
      </c>
      <c r="E4134" s="92">
        <f t="shared" si="1868"/>
        <v>7276.54</v>
      </c>
      <c r="F4134" s="93">
        <f t="shared" si="1869"/>
        <v>45763</v>
      </c>
      <c r="G4134" s="94">
        <f t="shared" si="1870"/>
        <v>4.3006716003852752E-3</v>
      </c>
      <c r="H4134" s="95">
        <f t="shared" si="1862"/>
        <v>48928</v>
      </c>
      <c r="I4134" s="95">
        <f t="shared" si="1871"/>
        <v>48928</v>
      </c>
      <c r="J4134" s="96">
        <f t="shared" si="1863"/>
        <v>21</v>
      </c>
      <c r="K4134" s="96">
        <f t="shared" si="1864"/>
        <v>3</v>
      </c>
      <c r="L4134" s="8">
        <f t="shared" si="1882"/>
        <v>1.00061325</v>
      </c>
      <c r="M4134" s="97">
        <f t="shared" si="1872"/>
        <v>1.0043006699999999</v>
      </c>
      <c r="N4134" s="97">
        <f t="shared" si="1873"/>
        <v>1.7713283562834632</v>
      </c>
      <c r="O4134" s="90">
        <f t="shared" si="1874"/>
        <v>1.7724146199999999</v>
      </c>
      <c r="P4134" s="90">
        <f t="shared" si="1875"/>
        <v>718.88887984999997</v>
      </c>
      <c r="Q4134" s="98">
        <f t="shared" si="1887"/>
        <v>0</v>
      </c>
      <c r="R4134" s="7">
        <f t="shared" si="1883"/>
        <v>0</v>
      </c>
      <c r="S4134" s="90">
        <f t="shared" si="1876"/>
        <v>0</v>
      </c>
      <c r="T4134" s="99">
        <f t="shared" si="1884"/>
        <v>0.117687</v>
      </c>
      <c r="U4134" s="98">
        <f t="shared" si="1877"/>
        <v>3</v>
      </c>
      <c r="V4134" s="98">
        <v>252</v>
      </c>
      <c r="W4134" s="97">
        <f t="shared" si="1878"/>
        <v>1.001325418</v>
      </c>
      <c r="X4134" s="90">
        <f t="shared" si="1879"/>
        <v>0.95282825999999998</v>
      </c>
      <c r="Y4134" s="90">
        <f t="shared" si="1880"/>
        <v>0</v>
      </c>
      <c r="Z4134" s="100" t="str">
        <f t="shared" si="1885"/>
        <v>A+J=</v>
      </c>
      <c r="AA4134" s="95">
        <f t="shared" si="1886"/>
        <v>48928</v>
      </c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4"/>
      <c r="DP4134" s="1"/>
      <c r="DQ4134" s="1"/>
      <c r="DR4134" s="1"/>
      <c r="DS4134" s="1"/>
      <c r="DT4134" s="1"/>
      <c r="DU4134" s="1"/>
    </row>
    <row r="4135" spans="1:125" ht="12.75" x14ac:dyDescent="0.2">
      <c r="A4135" s="89">
        <f t="shared" si="1881"/>
        <v>48904</v>
      </c>
      <c r="B4135" s="105">
        <f t="shared" si="1865"/>
        <v>719.84170811000001</v>
      </c>
      <c r="C4135" s="90">
        <f t="shared" si="1866"/>
        <v>405.59859512999998</v>
      </c>
      <c r="D4135" s="91">
        <f t="shared" si="1867"/>
        <v>7245.38</v>
      </c>
      <c r="E4135" s="92">
        <f t="shared" si="1868"/>
        <v>7276.54</v>
      </c>
      <c r="F4135" s="93">
        <f t="shared" si="1869"/>
        <v>45763</v>
      </c>
      <c r="G4135" s="94">
        <f t="shared" si="1870"/>
        <v>4.3006716003852752E-3</v>
      </c>
      <c r="H4135" s="95">
        <f t="shared" si="1862"/>
        <v>48928</v>
      </c>
      <c r="I4135" s="95">
        <f t="shared" si="1871"/>
        <v>48928</v>
      </c>
      <c r="J4135" s="96">
        <f t="shared" si="1863"/>
        <v>21</v>
      </c>
      <c r="K4135" s="96">
        <f t="shared" si="1864"/>
        <v>3</v>
      </c>
      <c r="L4135" s="8">
        <f t="shared" si="1882"/>
        <v>1.00061325</v>
      </c>
      <c r="M4135" s="97">
        <f t="shared" si="1872"/>
        <v>1.0043006699999999</v>
      </c>
      <c r="N4135" s="97">
        <f t="shared" si="1873"/>
        <v>1.7713283562834632</v>
      </c>
      <c r="O4135" s="90">
        <f t="shared" si="1874"/>
        <v>1.7724146199999999</v>
      </c>
      <c r="P4135" s="90">
        <f t="shared" si="1875"/>
        <v>718.88887984999997</v>
      </c>
      <c r="Q4135" s="98">
        <f t="shared" si="1887"/>
        <v>0</v>
      </c>
      <c r="R4135" s="7">
        <f t="shared" si="1883"/>
        <v>0</v>
      </c>
      <c r="S4135" s="90">
        <f t="shared" si="1876"/>
        <v>0</v>
      </c>
      <c r="T4135" s="99">
        <f t="shared" si="1884"/>
        <v>0.117687</v>
      </c>
      <c r="U4135" s="98">
        <f t="shared" si="1877"/>
        <v>3</v>
      </c>
      <c r="V4135" s="98">
        <v>252</v>
      </c>
      <c r="W4135" s="97">
        <f t="shared" si="1878"/>
        <v>1.001325418</v>
      </c>
      <c r="X4135" s="90">
        <f t="shared" si="1879"/>
        <v>0.95282825999999998</v>
      </c>
      <c r="Y4135" s="90">
        <f t="shared" si="1880"/>
        <v>0</v>
      </c>
      <c r="Z4135" s="100" t="str">
        <f t="shared" si="1885"/>
        <v>A+J=</v>
      </c>
      <c r="AA4135" s="95">
        <f t="shared" si="1886"/>
        <v>48928</v>
      </c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4"/>
      <c r="DP4135" s="1"/>
      <c r="DQ4135" s="1"/>
      <c r="DR4135" s="1"/>
      <c r="DS4135" s="1"/>
      <c r="DT4135" s="1"/>
      <c r="DU4135" s="1"/>
    </row>
    <row r="4136" spans="1:125" ht="12.75" x14ac:dyDescent="0.2">
      <c r="A4136" s="89">
        <f t="shared" si="1881"/>
        <v>48905</v>
      </c>
      <c r="B4136" s="105">
        <f t="shared" si="1865"/>
        <v>720.30678164000005</v>
      </c>
      <c r="C4136" s="90">
        <f t="shared" si="1866"/>
        <v>405.59859512999998</v>
      </c>
      <c r="D4136" s="91">
        <f t="shared" si="1867"/>
        <v>7245.38</v>
      </c>
      <c r="E4136" s="92">
        <f t="shared" si="1868"/>
        <v>7276.54</v>
      </c>
      <c r="F4136" s="93">
        <f t="shared" si="1869"/>
        <v>45763</v>
      </c>
      <c r="G4136" s="94">
        <f t="shared" si="1870"/>
        <v>4.3006716003852752E-3</v>
      </c>
      <c r="H4136" s="95">
        <f t="shared" si="1862"/>
        <v>48928</v>
      </c>
      <c r="I4136" s="95">
        <f t="shared" si="1871"/>
        <v>48928</v>
      </c>
      <c r="J4136" s="96">
        <f t="shared" si="1863"/>
        <v>21</v>
      </c>
      <c r="K4136" s="96">
        <f t="shared" si="1864"/>
        <v>4</v>
      </c>
      <c r="L4136" s="8">
        <f t="shared" si="1882"/>
        <v>1.00081775</v>
      </c>
      <c r="M4136" s="97">
        <f t="shared" si="1872"/>
        <v>1.0043006699999999</v>
      </c>
      <c r="N4136" s="97">
        <f t="shared" si="1873"/>
        <v>1.7713283562834632</v>
      </c>
      <c r="O4136" s="90">
        <f t="shared" si="1874"/>
        <v>1.77277686</v>
      </c>
      <c r="P4136" s="90">
        <f t="shared" si="1875"/>
        <v>719.03580389000001</v>
      </c>
      <c r="Q4136" s="98">
        <f t="shared" si="1887"/>
        <v>0</v>
      </c>
      <c r="R4136" s="7">
        <f t="shared" si="1883"/>
        <v>0</v>
      </c>
      <c r="S4136" s="90">
        <f t="shared" si="1876"/>
        <v>0</v>
      </c>
      <c r="T4136" s="99">
        <f t="shared" si="1884"/>
        <v>0.117687</v>
      </c>
      <c r="U4136" s="98">
        <f t="shared" si="1877"/>
        <v>4</v>
      </c>
      <c r="V4136" s="98">
        <v>252</v>
      </c>
      <c r="W4136" s="97">
        <f t="shared" si="1878"/>
        <v>1.001767614</v>
      </c>
      <c r="X4136" s="90">
        <f t="shared" si="1879"/>
        <v>1.2709777499999999</v>
      </c>
      <c r="Y4136" s="90">
        <f t="shared" si="1880"/>
        <v>0</v>
      </c>
      <c r="Z4136" s="100" t="str">
        <f t="shared" si="1885"/>
        <v>A+J=</v>
      </c>
      <c r="AA4136" s="95">
        <f t="shared" si="1886"/>
        <v>48928</v>
      </c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4"/>
      <c r="DP4136" s="1"/>
      <c r="DQ4136" s="1"/>
      <c r="DR4136" s="1"/>
      <c r="DS4136" s="1"/>
      <c r="DT4136" s="1"/>
      <c r="DU4136" s="1"/>
    </row>
    <row r="4137" spans="1:125" ht="12.75" x14ac:dyDescent="0.2">
      <c r="A4137" s="89">
        <f t="shared" si="1881"/>
        <v>48906</v>
      </c>
      <c r="B4137" s="105">
        <f t="shared" si="1865"/>
        <v>720.77214973000002</v>
      </c>
      <c r="C4137" s="90">
        <f t="shared" si="1866"/>
        <v>405.59859512999998</v>
      </c>
      <c r="D4137" s="91">
        <f t="shared" si="1867"/>
        <v>7245.38</v>
      </c>
      <c r="E4137" s="92">
        <f t="shared" si="1868"/>
        <v>7276.54</v>
      </c>
      <c r="F4137" s="93">
        <f t="shared" si="1869"/>
        <v>45763</v>
      </c>
      <c r="G4137" s="94">
        <f t="shared" si="1870"/>
        <v>4.3006716003852752E-3</v>
      </c>
      <c r="H4137" s="95">
        <f t="shared" si="1862"/>
        <v>48928</v>
      </c>
      <c r="I4137" s="95">
        <f t="shared" si="1871"/>
        <v>48928</v>
      </c>
      <c r="J4137" s="96">
        <f t="shared" si="1863"/>
        <v>21</v>
      </c>
      <c r="K4137" s="96">
        <f t="shared" si="1864"/>
        <v>5</v>
      </c>
      <c r="L4137" s="8">
        <f t="shared" si="1882"/>
        <v>1.0010222900000001</v>
      </c>
      <c r="M4137" s="97">
        <f t="shared" si="1872"/>
        <v>1.0043006699999999</v>
      </c>
      <c r="N4137" s="97">
        <f t="shared" si="1873"/>
        <v>1.7713283562834632</v>
      </c>
      <c r="O4137" s="90">
        <f t="shared" si="1874"/>
        <v>1.7731391599999999</v>
      </c>
      <c r="P4137" s="90">
        <f t="shared" si="1875"/>
        <v>719.18275226000003</v>
      </c>
      <c r="Q4137" s="98">
        <f t="shared" si="1887"/>
        <v>0</v>
      </c>
      <c r="R4137" s="7">
        <f t="shared" si="1883"/>
        <v>0</v>
      </c>
      <c r="S4137" s="90">
        <f t="shared" si="1876"/>
        <v>0</v>
      </c>
      <c r="T4137" s="99">
        <f t="shared" si="1884"/>
        <v>0.117687</v>
      </c>
      <c r="U4137" s="98">
        <f t="shared" si="1877"/>
        <v>5</v>
      </c>
      <c r="V4137" s="98">
        <v>252</v>
      </c>
      <c r="W4137" s="97">
        <f t="shared" si="1878"/>
        <v>1.002210005</v>
      </c>
      <c r="X4137" s="90">
        <f t="shared" si="1879"/>
        <v>1.58939747</v>
      </c>
      <c r="Y4137" s="90">
        <f t="shared" si="1880"/>
        <v>0</v>
      </c>
      <c r="Z4137" s="100" t="str">
        <f t="shared" si="1885"/>
        <v>A+J=</v>
      </c>
      <c r="AA4137" s="95">
        <f t="shared" si="1886"/>
        <v>48928</v>
      </c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4"/>
      <c r="DP4137" s="1"/>
      <c r="DQ4137" s="1"/>
      <c r="DR4137" s="1"/>
      <c r="DS4137" s="1"/>
      <c r="DT4137" s="1"/>
      <c r="DU4137" s="1"/>
    </row>
    <row r="4138" spans="1:125" ht="12.75" x14ac:dyDescent="0.2">
      <c r="A4138" s="89">
        <f t="shared" si="1881"/>
        <v>48907</v>
      </c>
      <c r="B4138" s="105">
        <f t="shared" si="1865"/>
        <v>721.23782950000009</v>
      </c>
      <c r="C4138" s="90">
        <f t="shared" si="1866"/>
        <v>405.59859512999998</v>
      </c>
      <c r="D4138" s="91">
        <f t="shared" si="1867"/>
        <v>7245.38</v>
      </c>
      <c r="E4138" s="92">
        <f t="shared" si="1868"/>
        <v>7276.54</v>
      </c>
      <c r="F4138" s="93">
        <f t="shared" si="1869"/>
        <v>45763</v>
      </c>
      <c r="G4138" s="94">
        <f t="shared" si="1870"/>
        <v>4.3006716003852752E-3</v>
      </c>
      <c r="H4138" s="95">
        <f t="shared" si="1862"/>
        <v>48928</v>
      </c>
      <c r="I4138" s="95">
        <f t="shared" si="1871"/>
        <v>48928</v>
      </c>
      <c r="J4138" s="96">
        <f t="shared" si="1863"/>
        <v>21</v>
      </c>
      <c r="K4138" s="96">
        <f t="shared" si="1864"/>
        <v>6</v>
      </c>
      <c r="L4138" s="8">
        <f t="shared" si="1882"/>
        <v>1.0012268799999999</v>
      </c>
      <c r="M4138" s="97">
        <f t="shared" si="1872"/>
        <v>1.0043006699999999</v>
      </c>
      <c r="N4138" s="97">
        <f t="shared" si="1873"/>
        <v>1.7713283562834632</v>
      </c>
      <c r="O4138" s="90">
        <f t="shared" si="1874"/>
        <v>1.7735015599999999</v>
      </c>
      <c r="P4138" s="90">
        <f t="shared" si="1875"/>
        <v>719.32974119000005</v>
      </c>
      <c r="Q4138" s="98">
        <f t="shared" si="1887"/>
        <v>0</v>
      </c>
      <c r="R4138" s="7">
        <f t="shared" si="1883"/>
        <v>0</v>
      </c>
      <c r="S4138" s="90">
        <f t="shared" si="1876"/>
        <v>0</v>
      </c>
      <c r="T4138" s="99">
        <f t="shared" si="1884"/>
        <v>0.117687</v>
      </c>
      <c r="U4138" s="98">
        <f t="shared" si="1877"/>
        <v>6</v>
      </c>
      <c r="V4138" s="98">
        <v>252</v>
      </c>
      <c r="W4138" s="97">
        <f t="shared" si="1878"/>
        <v>1.002652592</v>
      </c>
      <c r="X4138" s="90">
        <f t="shared" si="1879"/>
        <v>1.9080883099999999</v>
      </c>
      <c r="Y4138" s="90">
        <f t="shared" si="1880"/>
        <v>0</v>
      </c>
      <c r="Z4138" s="100" t="str">
        <f t="shared" si="1885"/>
        <v>A+J=</v>
      </c>
      <c r="AA4138" s="95">
        <f t="shared" si="1886"/>
        <v>48928</v>
      </c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4"/>
      <c r="DP4138" s="1"/>
      <c r="DQ4138" s="1"/>
      <c r="DR4138" s="1"/>
      <c r="DS4138" s="1"/>
      <c r="DT4138" s="1"/>
      <c r="DU4138" s="1"/>
    </row>
    <row r="4139" spans="1:125" ht="12.75" x14ac:dyDescent="0.2">
      <c r="A4139" s="89">
        <f t="shared" si="1881"/>
        <v>48908</v>
      </c>
      <c r="B4139" s="105">
        <f t="shared" si="1865"/>
        <v>721.70380002000002</v>
      </c>
      <c r="C4139" s="90">
        <f t="shared" si="1866"/>
        <v>405.59859512999998</v>
      </c>
      <c r="D4139" s="91">
        <f t="shared" si="1867"/>
        <v>7245.38</v>
      </c>
      <c r="E4139" s="92">
        <f t="shared" si="1868"/>
        <v>7276.54</v>
      </c>
      <c r="F4139" s="93">
        <f t="shared" si="1869"/>
        <v>45763</v>
      </c>
      <c r="G4139" s="94">
        <f t="shared" si="1870"/>
        <v>4.3006716003852752E-3</v>
      </c>
      <c r="H4139" s="95">
        <f t="shared" si="1862"/>
        <v>48928</v>
      </c>
      <c r="I4139" s="95">
        <f t="shared" si="1871"/>
        <v>48928</v>
      </c>
      <c r="J4139" s="96">
        <f t="shared" si="1863"/>
        <v>21</v>
      </c>
      <c r="K4139" s="96">
        <f t="shared" si="1864"/>
        <v>7</v>
      </c>
      <c r="L4139" s="8">
        <f t="shared" si="1882"/>
        <v>1.0014315</v>
      </c>
      <c r="M4139" s="97">
        <f t="shared" si="1872"/>
        <v>1.0043006699999999</v>
      </c>
      <c r="N4139" s="97">
        <f t="shared" si="1873"/>
        <v>1.7713283562834632</v>
      </c>
      <c r="O4139" s="90">
        <f t="shared" si="1874"/>
        <v>1.77386401</v>
      </c>
      <c r="P4139" s="90">
        <f t="shared" si="1875"/>
        <v>719.47675040000001</v>
      </c>
      <c r="Q4139" s="98">
        <f t="shared" si="1887"/>
        <v>0</v>
      </c>
      <c r="R4139" s="7">
        <f t="shared" si="1883"/>
        <v>0</v>
      </c>
      <c r="S4139" s="90">
        <f t="shared" si="1876"/>
        <v>0</v>
      </c>
      <c r="T4139" s="99">
        <f t="shared" si="1884"/>
        <v>0.117687</v>
      </c>
      <c r="U4139" s="98">
        <f t="shared" si="1877"/>
        <v>7</v>
      </c>
      <c r="V4139" s="98">
        <v>252</v>
      </c>
      <c r="W4139" s="97">
        <f t="shared" si="1878"/>
        <v>1.0030953739999999</v>
      </c>
      <c r="X4139" s="90">
        <f t="shared" si="1879"/>
        <v>2.2270496199999998</v>
      </c>
      <c r="Y4139" s="90">
        <f t="shared" si="1880"/>
        <v>0</v>
      </c>
      <c r="Z4139" s="100" t="str">
        <f t="shared" si="1885"/>
        <v>A+J=</v>
      </c>
      <c r="AA4139" s="95">
        <f t="shared" si="1886"/>
        <v>48928</v>
      </c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4"/>
      <c r="DP4139" s="1"/>
      <c r="DQ4139" s="1"/>
      <c r="DR4139" s="1"/>
      <c r="DS4139" s="1"/>
      <c r="DT4139" s="1"/>
      <c r="DU4139" s="1"/>
    </row>
    <row r="4140" spans="1:125" ht="12.75" x14ac:dyDescent="0.2">
      <c r="A4140" s="89">
        <f t="shared" si="1881"/>
        <v>48909</v>
      </c>
      <c r="B4140" s="105">
        <f t="shared" si="1865"/>
        <v>722.17007840999997</v>
      </c>
      <c r="C4140" s="90">
        <f t="shared" si="1866"/>
        <v>405.59859512999998</v>
      </c>
      <c r="D4140" s="91">
        <f t="shared" si="1867"/>
        <v>7245.38</v>
      </c>
      <c r="E4140" s="92">
        <f t="shared" si="1868"/>
        <v>7276.54</v>
      </c>
      <c r="F4140" s="93">
        <f t="shared" si="1869"/>
        <v>45763</v>
      </c>
      <c r="G4140" s="94">
        <f t="shared" si="1870"/>
        <v>4.3006716003852752E-3</v>
      </c>
      <c r="H4140" s="95">
        <f t="shared" si="1862"/>
        <v>48928</v>
      </c>
      <c r="I4140" s="95">
        <f t="shared" si="1871"/>
        <v>48928</v>
      </c>
      <c r="J4140" s="96">
        <f t="shared" si="1863"/>
        <v>21</v>
      </c>
      <c r="K4140" s="96">
        <f t="shared" si="1864"/>
        <v>8</v>
      </c>
      <c r="L4140" s="8">
        <f t="shared" si="1882"/>
        <v>1.00163617</v>
      </c>
      <c r="M4140" s="97">
        <f t="shared" si="1872"/>
        <v>1.0043006699999999</v>
      </c>
      <c r="N4140" s="97">
        <f t="shared" si="1873"/>
        <v>1.7713283562834632</v>
      </c>
      <c r="O4140" s="90">
        <f t="shared" si="1874"/>
        <v>1.7742265500000001</v>
      </c>
      <c r="P4140" s="90">
        <f t="shared" si="1875"/>
        <v>719.62379611999995</v>
      </c>
      <c r="Q4140" s="98">
        <f t="shared" si="1887"/>
        <v>0</v>
      </c>
      <c r="R4140" s="7">
        <f t="shared" si="1883"/>
        <v>0</v>
      </c>
      <c r="S4140" s="90">
        <f t="shared" si="1876"/>
        <v>0</v>
      </c>
      <c r="T4140" s="99">
        <f t="shared" si="1884"/>
        <v>0.117687</v>
      </c>
      <c r="U4140" s="98">
        <f t="shared" si="1877"/>
        <v>8</v>
      </c>
      <c r="V4140" s="98">
        <v>252</v>
      </c>
      <c r="W4140" s="97">
        <f t="shared" si="1878"/>
        <v>1.0035383520000001</v>
      </c>
      <c r="X4140" s="90">
        <f t="shared" si="1879"/>
        <v>2.5462822900000002</v>
      </c>
      <c r="Y4140" s="90">
        <f t="shared" si="1880"/>
        <v>0</v>
      </c>
      <c r="Z4140" s="100" t="str">
        <f t="shared" si="1885"/>
        <v>A+J=</v>
      </c>
      <c r="AA4140" s="95">
        <f t="shared" si="1886"/>
        <v>48928</v>
      </c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4"/>
      <c r="DP4140" s="1"/>
      <c r="DQ4140" s="1"/>
      <c r="DR4140" s="1"/>
      <c r="DS4140" s="1"/>
      <c r="DT4140" s="1"/>
      <c r="DU4140" s="1"/>
    </row>
    <row r="4141" spans="1:125" ht="12.75" x14ac:dyDescent="0.2">
      <c r="A4141" s="89">
        <f t="shared" si="1881"/>
        <v>48910</v>
      </c>
      <c r="B4141" s="105">
        <f t="shared" si="1865"/>
        <v>722.17007840999997</v>
      </c>
      <c r="C4141" s="90">
        <f t="shared" si="1866"/>
        <v>405.59859512999998</v>
      </c>
      <c r="D4141" s="91">
        <f t="shared" si="1867"/>
        <v>7245.38</v>
      </c>
      <c r="E4141" s="92">
        <f t="shared" si="1868"/>
        <v>7276.54</v>
      </c>
      <c r="F4141" s="93">
        <f t="shared" si="1869"/>
        <v>45763</v>
      </c>
      <c r="G4141" s="94">
        <f t="shared" si="1870"/>
        <v>4.3006716003852752E-3</v>
      </c>
      <c r="H4141" s="95">
        <f t="shared" si="1862"/>
        <v>48928</v>
      </c>
      <c r="I4141" s="95">
        <f t="shared" si="1871"/>
        <v>48928</v>
      </c>
      <c r="J4141" s="96">
        <f t="shared" si="1863"/>
        <v>21</v>
      </c>
      <c r="K4141" s="96">
        <f t="shared" si="1864"/>
        <v>8</v>
      </c>
      <c r="L4141" s="8">
        <f t="shared" si="1882"/>
        <v>1.00163617</v>
      </c>
      <c r="M4141" s="97">
        <f t="shared" si="1872"/>
        <v>1.0043006699999999</v>
      </c>
      <c r="N4141" s="97">
        <f t="shared" si="1873"/>
        <v>1.7713283562834632</v>
      </c>
      <c r="O4141" s="90">
        <f t="shared" si="1874"/>
        <v>1.7742265500000001</v>
      </c>
      <c r="P4141" s="90">
        <f t="shared" si="1875"/>
        <v>719.62379611999995</v>
      </c>
      <c r="Q4141" s="98">
        <f t="shared" si="1887"/>
        <v>0</v>
      </c>
      <c r="R4141" s="7">
        <f t="shared" si="1883"/>
        <v>0</v>
      </c>
      <c r="S4141" s="90">
        <f t="shared" si="1876"/>
        <v>0</v>
      </c>
      <c r="T4141" s="99">
        <f t="shared" si="1884"/>
        <v>0.117687</v>
      </c>
      <c r="U4141" s="98">
        <f t="shared" si="1877"/>
        <v>8</v>
      </c>
      <c r="V4141" s="98">
        <v>252</v>
      </c>
      <c r="W4141" s="97">
        <f t="shared" si="1878"/>
        <v>1.0035383520000001</v>
      </c>
      <c r="X4141" s="90">
        <f t="shared" si="1879"/>
        <v>2.5462822900000002</v>
      </c>
      <c r="Y4141" s="90">
        <f t="shared" si="1880"/>
        <v>0</v>
      </c>
      <c r="Z4141" s="100" t="str">
        <f t="shared" si="1885"/>
        <v>A+J=</v>
      </c>
      <c r="AA4141" s="95">
        <f t="shared" si="1886"/>
        <v>48928</v>
      </c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4"/>
      <c r="DP4141" s="1"/>
      <c r="DQ4141" s="1"/>
      <c r="DR4141" s="1"/>
      <c r="DS4141" s="1"/>
      <c r="DT4141" s="1"/>
      <c r="DU4141" s="1"/>
    </row>
    <row r="4142" spans="1:125" ht="12.75" x14ac:dyDescent="0.2">
      <c r="A4142" s="89">
        <f t="shared" si="1881"/>
        <v>48911</v>
      </c>
      <c r="B4142" s="105">
        <f t="shared" si="1865"/>
        <v>722.17007840999997</v>
      </c>
      <c r="C4142" s="90">
        <f t="shared" si="1866"/>
        <v>405.59859512999998</v>
      </c>
      <c r="D4142" s="91">
        <f t="shared" si="1867"/>
        <v>7245.38</v>
      </c>
      <c r="E4142" s="92">
        <f t="shared" si="1868"/>
        <v>7276.54</v>
      </c>
      <c r="F4142" s="93">
        <f t="shared" si="1869"/>
        <v>45763</v>
      </c>
      <c r="G4142" s="94">
        <f t="shared" si="1870"/>
        <v>4.3006716003852752E-3</v>
      </c>
      <c r="H4142" s="95">
        <f t="shared" si="1862"/>
        <v>48928</v>
      </c>
      <c r="I4142" s="95">
        <f t="shared" si="1871"/>
        <v>48928</v>
      </c>
      <c r="J4142" s="96">
        <f t="shared" si="1863"/>
        <v>21</v>
      </c>
      <c r="K4142" s="96">
        <f t="shared" si="1864"/>
        <v>8</v>
      </c>
      <c r="L4142" s="8">
        <f t="shared" si="1882"/>
        <v>1.00163617</v>
      </c>
      <c r="M4142" s="97">
        <f t="shared" si="1872"/>
        <v>1.0043006699999999</v>
      </c>
      <c r="N4142" s="97">
        <f t="shared" si="1873"/>
        <v>1.7713283562834632</v>
      </c>
      <c r="O4142" s="90">
        <f t="shared" si="1874"/>
        <v>1.7742265500000001</v>
      </c>
      <c r="P4142" s="90">
        <f t="shared" si="1875"/>
        <v>719.62379611999995</v>
      </c>
      <c r="Q4142" s="98">
        <f t="shared" si="1887"/>
        <v>0</v>
      </c>
      <c r="R4142" s="7">
        <f t="shared" si="1883"/>
        <v>0</v>
      </c>
      <c r="S4142" s="90">
        <f t="shared" si="1876"/>
        <v>0</v>
      </c>
      <c r="T4142" s="99">
        <f t="shared" si="1884"/>
        <v>0.117687</v>
      </c>
      <c r="U4142" s="98">
        <f t="shared" si="1877"/>
        <v>8</v>
      </c>
      <c r="V4142" s="98">
        <v>252</v>
      </c>
      <c r="W4142" s="97">
        <f t="shared" si="1878"/>
        <v>1.0035383520000001</v>
      </c>
      <c r="X4142" s="90">
        <f t="shared" si="1879"/>
        <v>2.5462822900000002</v>
      </c>
      <c r="Y4142" s="90">
        <f t="shared" si="1880"/>
        <v>0</v>
      </c>
      <c r="Z4142" s="100" t="str">
        <f t="shared" si="1885"/>
        <v>A+J=</v>
      </c>
      <c r="AA4142" s="95">
        <f t="shared" si="1886"/>
        <v>48928</v>
      </c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4"/>
      <c r="DP4142" s="1"/>
      <c r="DQ4142" s="1"/>
      <c r="DR4142" s="1"/>
      <c r="DS4142" s="1"/>
      <c r="DT4142" s="1"/>
      <c r="DU4142" s="1"/>
    </row>
    <row r="4143" spans="1:125" ht="12.75" x14ac:dyDescent="0.2">
      <c r="A4143" s="89">
        <f t="shared" si="1881"/>
        <v>48912</v>
      </c>
      <c r="B4143" s="105">
        <f t="shared" si="1865"/>
        <v>722.63665258000003</v>
      </c>
      <c r="C4143" s="90">
        <f t="shared" si="1866"/>
        <v>405.59859512999998</v>
      </c>
      <c r="D4143" s="91">
        <f t="shared" si="1867"/>
        <v>7245.38</v>
      </c>
      <c r="E4143" s="92">
        <f t="shared" si="1868"/>
        <v>7276.54</v>
      </c>
      <c r="F4143" s="93">
        <f t="shared" si="1869"/>
        <v>45763</v>
      </c>
      <c r="G4143" s="94">
        <f t="shared" si="1870"/>
        <v>4.3006716003852752E-3</v>
      </c>
      <c r="H4143" s="95">
        <f t="shared" si="1862"/>
        <v>48928</v>
      </c>
      <c r="I4143" s="95">
        <f t="shared" si="1871"/>
        <v>48928</v>
      </c>
      <c r="J4143" s="96">
        <f t="shared" si="1863"/>
        <v>21</v>
      </c>
      <c r="K4143" s="96">
        <f t="shared" si="1864"/>
        <v>9</v>
      </c>
      <c r="L4143" s="8">
        <f t="shared" si="1882"/>
        <v>1.00184088</v>
      </c>
      <c r="M4143" s="97">
        <f t="shared" si="1872"/>
        <v>1.0043006699999999</v>
      </c>
      <c r="N4143" s="97">
        <f t="shared" si="1873"/>
        <v>1.7713283562834632</v>
      </c>
      <c r="O4143" s="90">
        <f t="shared" si="1874"/>
        <v>1.7745891499999999</v>
      </c>
      <c r="P4143" s="90">
        <f t="shared" si="1875"/>
        <v>719.77086616999998</v>
      </c>
      <c r="Q4143" s="98">
        <f t="shared" si="1887"/>
        <v>0</v>
      </c>
      <c r="R4143" s="7">
        <f t="shared" si="1883"/>
        <v>0</v>
      </c>
      <c r="S4143" s="90">
        <f t="shared" si="1876"/>
        <v>0</v>
      </c>
      <c r="T4143" s="99">
        <f t="shared" si="1884"/>
        <v>0.117687</v>
      </c>
      <c r="U4143" s="98">
        <f t="shared" si="1877"/>
        <v>9</v>
      </c>
      <c r="V4143" s="98">
        <v>252</v>
      </c>
      <c r="W4143" s="97">
        <f t="shared" si="1878"/>
        <v>1.003981526</v>
      </c>
      <c r="X4143" s="90">
        <f t="shared" si="1879"/>
        <v>2.8657864100000001</v>
      </c>
      <c r="Y4143" s="90">
        <f t="shared" si="1880"/>
        <v>0</v>
      </c>
      <c r="Z4143" s="100" t="str">
        <f t="shared" si="1885"/>
        <v>A+J=</v>
      </c>
      <c r="AA4143" s="95">
        <f t="shared" si="1886"/>
        <v>48928</v>
      </c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4"/>
      <c r="DP4143" s="1"/>
      <c r="DQ4143" s="1"/>
      <c r="DR4143" s="1"/>
      <c r="DS4143" s="1"/>
      <c r="DT4143" s="1"/>
      <c r="DU4143" s="1"/>
    </row>
    <row r="4144" spans="1:125" ht="12.75" x14ac:dyDescent="0.2">
      <c r="A4144" s="89">
        <f t="shared" si="1881"/>
        <v>48913</v>
      </c>
      <c r="B4144" s="105">
        <f t="shared" si="1865"/>
        <v>723.10353008000004</v>
      </c>
      <c r="C4144" s="90">
        <f t="shared" si="1866"/>
        <v>405.59859512999998</v>
      </c>
      <c r="D4144" s="91">
        <f t="shared" si="1867"/>
        <v>7245.38</v>
      </c>
      <c r="E4144" s="92">
        <f t="shared" si="1868"/>
        <v>7276.54</v>
      </c>
      <c r="F4144" s="93">
        <f t="shared" si="1869"/>
        <v>45763</v>
      </c>
      <c r="G4144" s="94">
        <f t="shared" si="1870"/>
        <v>4.3006716003852752E-3</v>
      </c>
      <c r="H4144" s="95">
        <f t="shared" si="1862"/>
        <v>48928</v>
      </c>
      <c r="I4144" s="95">
        <f t="shared" si="1871"/>
        <v>48928</v>
      </c>
      <c r="J4144" s="96">
        <f t="shared" si="1863"/>
        <v>21</v>
      </c>
      <c r="K4144" s="96">
        <f t="shared" si="1864"/>
        <v>10</v>
      </c>
      <c r="L4144" s="8">
        <f t="shared" si="1882"/>
        <v>1.00204563</v>
      </c>
      <c r="M4144" s="97">
        <f t="shared" si="1872"/>
        <v>1.0043006699999999</v>
      </c>
      <c r="N4144" s="97">
        <f t="shared" si="1873"/>
        <v>1.7713283562834632</v>
      </c>
      <c r="O4144" s="90">
        <f t="shared" si="1874"/>
        <v>1.77495183</v>
      </c>
      <c r="P4144" s="90">
        <f t="shared" si="1875"/>
        <v>719.91796867000005</v>
      </c>
      <c r="Q4144" s="98">
        <f t="shared" si="1887"/>
        <v>0</v>
      </c>
      <c r="R4144" s="7">
        <f t="shared" si="1883"/>
        <v>0</v>
      </c>
      <c r="S4144" s="90">
        <f t="shared" si="1876"/>
        <v>0</v>
      </c>
      <c r="T4144" s="99">
        <f t="shared" si="1884"/>
        <v>0.117687</v>
      </c>
      <c r="U4144" s="98">
        <f t="shared" si="1877"/>
        <v>10</v>
      </c>
      <c r="V4144" s="98">
        <v>252</v>
      </c>
      <c r="W4144" s="97">
        <f t="shared" si="1878"/>
        <v>1.0044248950000001</v>
      </c>
      <c r="X4144" s="90">
        <f t="shared" si="1879"/>
        <v>3.18556141</v>
      </c>
      <c r="Y4144" s="90">
        <f t="shared" si="1880"/>
        <v>0</v>
      </c>
      <c r="Z4144" s="100" t="str">
        <f t="shared" si="1885"/>
        <v>A+J=</v>
      </c>
      <c r="AA4144" s="95">
        <f t="shared" si="1886"/>
        <v>48928</v>
      </c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4"/>
      <c r="DP4144" s="1"/>
      <c r="DQ4144" s="1"/>
      <c r="DR4144" s="1"/>
      <c r="DS4144" s="1"/>
      <c r="DT4144" s="1"/>
      <c r="DU4144" s="1"/>
    </row>
    <row r="4145" spans="1:125" ht="12.75" x14ac:dyDescent="0.2">
      <c r="A4145" s="89">
        <f t="shared" si="1881"/>
        <v>48914</v>
      </c>
      <c r="B4145" s="105">
        <f t="shared" si="1865"/>
        <v>723.57071583999993</v>
      </c>
      <c r="C4145" s="90">
        <f t="shared" si="1866"/>
        <v>405.59859512999998</v>
      </c>
      <c r="D4145" s="91">
        <f t="shared" si="1867"/>
        <v>7245.38</v>
      </c>
      <c r="E4145" s="92">
        <f t="shared" si="1868"/>
        <v>7276.54</v>
      </c>
      <c r="F4145" s="93">
        <f t="shared" si="1869"/>
        <v>45763</v>
      </c>
      <c r="G4145" s="94">
        <f t="shared" si="1870"/>
        <v>4.3006716003852752E-3</v>
      </c>
      <c r="H4145" s="95">
        <f t="shared" si="1862"/>
        <v>48928</v>
      </c>
      <c r="I4145" s="95">
        <f t="shared" si="1871"/>
        <v>48928</v>
      </c>
      <c r="J4145" s="96">
        <f t="shared" si="1863"/>
        <v>21</v>
      </c>
      <c r="K4145" s="96">
        <f t="shared" si="1864"/>
        <v>11</v>
      </c>
      <c r="L4145" s="8">
        <f t="shared" si="1882"/>
        <v>1.0022504299999999</v>
      </c>
      <c r="M4145" s="97">
        <f t="shared" si="1872"/>
        <v>1.0043006699999999</v>
      </c>
      <c r="N4145" s="97">
        <f t="shared" si="1873"/>
        <v>1.7713283562834632</v>
      </c>
      <c r="O4145" s="90">
        <f t="shared" si="1874"/>
        <v>1.7753146</v>
      </c>
      <c r="P4145" s="90">
        <f t="shared" si="1875"/>
        <v>720.06510766999997</v>
      </c>
      <c r="Q4145" s="98">
        <f t="shared" si="1887"/>
        <v>0</v>
      </c>
      <c r="R4145" s="7">
        <f t="shared" si="1883"/>
        <v>0</v>
      </c>
      <c r="S4145" s="90">
        <f t="shared" si="1876"/>
        <v>0</v>
      </c>
      <c r="T4145" s="99">
        <f t="shared" si="1884"/>
        <v>0.117687</v>
      </c>
      <c r="U4145" s="98">
        <f t="shared" si="1877"/>
        <v>11</v>
      </c>
      <c r="V4145" s="98">
        <v>252</v>
      </c>
      <c r="W4145" s="97">
        <f t="shared" si="1878"/>
        <v>1.00486846</v>
      </c>
      <c r="X4145" s="90">
        <f t="shared" si="1879"/>
        <v>3.5056081699999999</v>
      </c>
      <c r="Y4145" s="90">
        <f t="shared" si="1880"/>
        <v>0</v>
      </c>
      <c r="Z4145" s="100" t="str">
        <f t="shared" si="1885"/>
        <v>A+J=</v>
      </c>
      <c r="AA4145" s="95">
        <f t="shared" si="1886"/>
        <v>48928</v>
      </c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4"/>
      <c r="DP4145" s="1"/>
      <c r="DQ4145" s="1"/>
      <c r="DR4145" s="1"/>
      <c r="DS4145" s="1"/>
      <c r="DT4145" s="1"/>
      <c r="DU4145" s="1"/>
    </row>
    <row r="4146" spans="1:125" ht="12.75" x14ac:dyDescent="0.2">
      <c r="A4146" s="89">
        <f t="shared" si="1881"/>
        <v>48915</v>
      </c>
      <c r="B4146" s="105">
        <f t="shared" si="1865"/>
        <v>724.03819366999994</v>
      </c>
      <c r="C4146" s="90">
        <f t="shared" si="1866"/>
        <v>405.59859512999998</v>
      </c>
      <c r="D4146" s="91">
        <f t="shared" si="1867"/>
        <v>7245.38</v>
      </c>
      <c r="E4146" s="92">
        <f t="shared" si="1868"/>
        <v>7276.54</v>
      </c>
      <c r="F4146" s="93">
        <f t="shared" si="1869"/>
        <v>45763</v>
      </c>
      <c r="G4146" s="94">
        <f t="shared" si="1870"/>
        <v>4.3006716003852752E-3</v>
      </c>
      <c r="H4146" s="95">
        <f t="shared" si="1862"/>
        <v>48928</v>
      </c>
      <c r="I4146" s="95">
        <f t="shared" si="1871"/>
        <v>48928</v>
      </c>
      <c r="J4146" s="96">
        <f t="shared" si="1863"/>
        <v>21</v>
      </c>
      <c r="K4146" s="96">
        <f t="shared" si="1864"/>
        <v>12</v>
      </c>
      <c r="L4146" s="8">
        <f t="shared" si="1882"/>
        <v>1.0024552600000001</v>
      </c>
      <c r="M4146" s="97">
        <f t="shared" si="1872"/>
        <v>1.0043006699999999</v>
      </c>
      <c r="N4146" s="97">
        <f t="shared" si="1873"/>
        <v>1.7713283562834632</v>
      </c>
      <c r="O4146" s="90">
        <f t="shared" si="1874"/>
        <v>1.7756774200000001</v>
      </c>
      <c r="P4146" s="90">
        <f t="shared" si="1875"/>
        <v>720.21226694999996</v>
      </c>
      <c r="Q4146" s="98">
        <f t="shared" si="1887"/>
        <v>0</v>
      </c>
      <c r="R4146" s="7">
        <f t="shared" si="1883"/>
        <v>0</v>
      </c>
      <c r="S4146" s="90">
        <f t="shared" si="1876"/>
        <v>0</v>
      </c>
      <c r="T4146" s="99">
        <f t="shared" si="1884"/>
        <v>0.117687</v>
      </c>
      <c r="U4146" s="98">
        <f t="shared" si="1877"/>
        <v>12</v>
      </c>
      <c r="V4146" s="98">
        <v>252</v>
      </c>
      <c r="W4146" s="97">
        <f t="shared" si="1878"/>
        <v>1.0053122210000001</v>
      </c>
      <c r="X4146" s="90">
        <f t="shared" si="1879"/>
        <v>3.82592672</v>
      </c>
      <c r="Y4146" s="90">
        <f t="shared" si="1880"/>
        <v>0</v>
      </c>
      <c r="Z4146" s="100" t="str">
        <f t="shared" si="1885"/>
        <v>A+J=</v>
      </c>
      <c r="AA4146" s="95">
        <f t="shared" si="1886"/>
        <v>48928</v>
      </c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4"/>
      <c r="DP4146" s="1"/>
      <c r="DQ4146" s="1"/>
      <c r="DR4146" s="1"/>
      <c r="DS4146" s="1"/>
      <c r="DT4146" s="1"/>
      <c r="DU4146" s="1"/>
    </row>
    <row r="4147" spans="1:125" ht="12.75" x14ac:dyDescent="0.2">
      <c r="A4147" s="89">
        <f t="shared" si="1881"/>
        <v>48916</v>
      </c>
      <c r="B4147" s="105">
        <f t="shared" si="1865"/>
        <v>724.50597931000004</v>
      </c>
      <c r="C4147" s="90">
        <f t="shared" si="1866"/>
        <v>405.59859512999998</v>
      </c>
      <c r="D4147" s="91">
        <f t="shared" si="1867"/>
        <v>7245.38</v>
      </c>
      <c r="E4147" s="92">
        <f t="shared" si="1868"/>
        <v>7276.54</v>
      </c>
      <c r="F4147" s="93">
        <f t="shared" si="1869"/>
        <v>45763</v>
      </c>
      <c r="G4147" s="94">
        <f t="shared" si="1870"/>
        <v>4.3006716003852752E-3</v>
      </c>
      <c r="H4147" s="95">
        <f t="shared" si="1862"/>
        <v>48928</v>
      </c>
      <c r="I4147" s="95">
        <f t="shared" si="1871"/>
        <v>48928</v>
      </c>
      <c r="J4147" s="96">
        <f t="shared" si="1863"/>
        <v>21</v>
      </c>
      <c r="K4147" s="96">
        <f t="shared" si="1864"/>
        <v>13</v>
      </c>
      <c r="L4147" s="8">
        <f t="shared" si="1882"/>
        <v>1.0026601399999999</v>
      </c>
      <c r="M4147" s="97">
        <f t="shared" si="1872"/>
        <v>1.0043006699999999</v>
      </c>
      <c r="N4147" s="97">
        <f t="shared" si="1873"/>
        <v>1.7713283562834632</v>
      </c>
      <c r="O4147" s="90">
        <f t="shared" si="1874"/>
        <v>1.7760403300000001</v>
      </c>
      <c r="P4147" s="90">
        <f t="shared" si="1875"/>
        <v>720.35946274000003</v>
      </c>
      <c r="Q4147" s="98">
        <f t="shared" si="1887"/>
        <v>0</v>
      </c>
      <c r="R4147" s="7">
        <f t="shared" si="1883"/>
        <v>0</v>
      </c>
      <c r="S4147" s="90">
        <f t="shared" si="1876"/>
        <v>0</v>
      </c>
      <c r="T4147" s="99">
        <f t="shared" si="1884"/>
        <v>0.117687</v>
      </c>
      <c r="U4147" s="98">
        <f t="shared" si="1877"/>
        <v>13</v>
      </c>
      <c r="V4147" s="98">
        <v>252</v>
      </c>
      <c r="W4147" s="97">
        <f t="shared" si="1878"/>
        <v>1.0057561770000001</v>
      </c>
      <c r="X4147" s="90">
        <f t="shared" si="1879"/>
        <v>4.1465165700000002</v>
      </c>
      <c r="Y4147" s="90">
        <f t="shared" si="1880"/>
        <v>0</v>
      </c>
      <c r="Z4147" s="100" t="str">
        <f t="shared" si="1885"/>
        <v>A+J=</v>
      </c>
      <c r="AA4147" s="95">
        <f t="shared" si="1886"/>
        <v>48928</v>
      </c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4"/>
      <c r="DP4147" s="1"/>
      <c r="DQ4147" s="1"/>
      <c r="DR4147" s="1"/>
      <c r="DS4147" s="1"/>
      <c r="DT4147" s="1"/>
      <c r="DU4147" s="1"/>
    </row>
    <row r="4148" spans="1:125" ht="12.75" x14ac:dyDescent="0.2">
      <c r="A4148" s="89">
        <f t="shared" si="1881"/>
        <v>48917</v>
      </c>
      <c r="B4148" s="105">
        <f t="shared" si="1865"/>
        <v>724.50597931000004</v>
      </c>
      <c r="C4148" s="90">
        <f t="shared" si="1866"/>
        <v>405.59859512999998</v>
      </c>
      <c r="D4148" s="91">
        <f t="shared" si="1867"/>
        <v>7245.38</v>
      </c>
      <c r="E4148" s="92">
        <f t="shared" si="1868"/>
        <v>7276.54</v>
      </c>
      <c r="F4148" s="93">
        <f t="shared" si="1869"/>
        <v>45763</v>
      </c>
      <c r="G4148" s="94">
        <f t="shared" si="1870"/>
        <v>4.3006716003852752E-3</v>
      </c>
      <c r="H4148" s="95">
        <f t="shared" si="1862"/>
        <v>48928</v>
      </c>
      <c r="I4148" s="95">
        <f t="shared" si="1871"/>
        <v>48928</v>
      </c>
      <c r="J4148" s="96">
        <f t="shared" si="1863"/>
        <v>21</v>
      </c>
      <c r="K4148" s="96">
        <f t="shared" si="1864"/>
        <v>13</v>
      </c>
      <c r="L4148" s="8">
        <f t="shared" si="1882"/>
        <v>1.0026601399999999</v>
      </c>
      <c r="M4148" s="97">
        <f t="shared" si="1872"/>
        <v>1.0043006699999999</v>
      </c>
      <c r="N4148" s="97">
        <f t="shared" si="1873"/>
        <v>1.7713283562834632</v>
      </c>
      <c r="O4148" s="90">
        <f t="shared" si="1874"/>
        <v>1.7760403300000001</v>
      </c>
      <c r="P4148" s="90">
        <f t="shared" si="1875"/>
        <v>720.35946274000003</v>
      </c>
      <c r="Q4148" s="98">
        <f t="shared" si="1887"/>
        <v>0</v>
      </c>
      <c r="R4148" s="7">
        <f t="shared" si="1883"/>
        <v>0</v>
      </c>
      <c r="S4148" s="90">
        <f t="shared" si="1876"/>
        <v>0</v>
      </c>
      <c r="T4148" s="99">
        <f t="shared" si="1884"/>
        <v>0.117687</v>
      </c>
      <c r="U4148" s="98">
        <f t="shared" si="1877"/>
        <v>13</v>
      </c>
      <c r="V4148" s="98">
        <v>252</v>
      </c>
      <c r="W4148" s="97">
        <f t="shared" si="1878"/>
        <v>1.0057561770000001</v>
      </c>
      <c r="X4148" s="90">
        <f t="shared" si="1879"/>
        <v>4.1465165700000002</v>
      </c>
      <c r="Y4148" s="90">
        <f t="shared" si="1880"/>
        <v>0</v>
      </c>
      <c r="Z4148" s="100" t="str">
        <f t="shared" si="1885"/>
        <v>A+J=</v>
      </c>
      <c r="AA4148" s="95">
        <f t="shared" si="1886"/>
        <v>48928</v>
      </c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4"/>
      <c r="DP4148" s="1"/>
      <c r="DQ4148" s="1"/>
      <c r="DR4148" s="1"/>
      <c r="DS4148" s="1"/>
      <c r="DT4148" s="1"/>
      <c r="DU4148" s="1"/>
    </row>
    <row r="4149" spans="1:125" ht="12.75" x14ac:dyDescent="0.2">
      <c r="A4149" s="89">
        <f t="shared" si="1881"/>
        <v>48918</v>
      </c>
      <c r="B4149" s="105">
        <f t="shared" si="1865"/>
        <v>724.50597931000004</v>
      </c>
      <c r="C4149" s="90">
        <f t="shared" si="1866"/>
        <v>405.59859512999998</v>
      </c>
      <c r="D4149" s="91">
        <f t="shared" si="1867"/>
        <v>7245.38</v>
      </c>
      <c r="E4149" s="92">
        <f t="shared" si="1868"/>
        <v>7276.54</v>
      </c>
      <c r="F4149" s="93">
        <f t="shared" si="1869"/>
        <v>45763</v>
      </c>
      <c r="G4149" s="94">
        <f t="shared" si="1870"/>
        <v>4.3006716003852752E-3</v>
      </c>
      <c r="H4149" s="95">
        <f t="shared" si="1862"/>
        <v>48928</v>
      </c>
      <c r="I4149" s="95">
        <f t="shared" si="1871"/>
        <v>48928</v>
      </c>
      <c r="J4149" s="96">
        <f t="shared" si="1863"/>
        <v>21</v>
      </c>
      <c r="K4149" s="96">
        <f t="shared" si="1864"/>
        <v>13</v>
      </c>
      <c r="L4149" s="8">
        <f t="shared" si="1882"/>
        <v>1.0026601399999999</v>
      </c>
      <c r="M4149" s="97">
        <f t="shared" si="1872"/>
        <v>1.0043006699999999</v>
      </c>
      <c r="N4149" s="97">
        <f t="shared" si="1873"/>
        <v>1.7713283562834632</v>
      </c>
      <c r="O4149" s="90">
        <f t="shared" si="1874"/>
        <v>1.7760403300000001</v>
      </c>
      <c r="P4149" s="90">
        <f t="shared" si="1875"/>
        <v>720.35946274000003</v>
      </c>
      <c r="Q4149" s="98">
        <f t="shared" si="1887"/>
        <v>0</v>
      </c>
      <c r="R4149" s="7">
        <f t="shared" si="1883"/>
        <v>0</v>
      </c>
      <c r="S4149" s="90">
        <f t="shared" si="1876"/>
        <v>0</v>
      </c>
      <c r="T4149" s="99">
        <f t="shared" si="1884"/>
        <v>0.117687</v>
      </c>
      <c r="U4149" s="98">
        <f t="shared" si="1877"/>
        <v>13</v>
      </c>
      <c r="V4149" s="98">
        <v>252</v>
      </c>
      <c r="W4149" s="97">
        <f t="shared" si="1878"/>
        <v>1.0057561770000001</v>
      </c>
      <c r="X4149" s="90">
        <f t="shared" si="1879"/>
        <v>4.1465165700000002</v>
      </c>
      <c r="Y4149" s="90">
        <f t="shared" si="1880"/>
        <v>0</v>
      </c>
      <c r="Z4149" s="100" t="str">
        <f t="shared" si="1885"/>
        <v>A+J=</v>
      </c>
      <c r="AA4149" s="95">
        <f t="shared" si="1886"/>
        <v>48928</v>
      </c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4"/>
      <c r="DP4149" s="1"/>
      <c r="DQ4149" s="1"/>
      <c r="DR4149" s="1"/>
      <c r="DS4149" s="1"/>
      <c r="DT4149" s="1"/>
      <c r="DU4149" s="1"/>
    </row>
    <row r="4150" spans="1:125" ht="12.75" x14ac:dyDescent="0.2">
      <c r="A4150" s="89">
        <f t="shared" si="1881"/>
        <v>48919</v>
      </c>
      <c r="B4150" s="105">
        <f t="shared" si="1865"/>
        <v>724.97406613999999</v>
      </c>
      <c r="C4150" s="90">
        <f t="shared" si="1866"/>
        <v>405.59859512999998</v>
      </c>
      <c r="D4150" s="91">
        <f t="shared" si="1867"/>
        <v>7245.38</v>
      </c>
      <c r="E4150" s="92">
        <f t="shared" si="1868"/>
        <v>7276.54</v>
      </c>
      <c r="F4150" s="93">
        <f t="shared" si="1869"/>
        <v>45763</v>
      </c>
      <c r="G4150" s="94">
        <f t="shared" si="1870"/>
        <v>4.3006716003852752E-3</v>
      </c>
      <c r="H4150" s="95">
        <f t="shared" ref="H4150:H4213" si="1888">IF(DAY(A4150)=15,VLOOKUP(A4150,AH$169:AM$459,4),H4149)</f>
        <v>48928</v>
      </c>
      <c r="I4150" s="95">
        <f t="shared" si="1871"/>
        <v>48928</v>
      </c>
      <c r="J4150" s="96">
        <f t="shared" ref="J4150:J4213" si="1889">IF(I4150=I4149,J4149,NETWORKDAYS(I4149,I4150,$AD$169:$AD$511)-1)</f>
        <v>21</v>
      </c>
      <c r="K4150" s="96">
        <f t="shared" ref="K4150:K4213" si="1890">(J4150-(NETWORKDAYS(A4150,I4150,AD$169:AD$511)-1))</f>
        <v>14</v>
      </c>
      <c r="L4150" s="8">
        <f t="shared" si="1882"/>
        <v>1.00286506</v>
      </c>
      <c r="M4150" s="97">
        <f t="shared" si="1872"/>
        <v>1.0043006699999999</v>
      </c>
      <c r="N4150" s="97">
        <f t="shared" si="1873"/>
        <v>1.7713283562834632</v>
      </c>
      <c r="O4150" s="90">
        <f t="shared" si="1874"/>
        <v>1.7764033100000001</v>
      </c>
      <c r="P4150" s="90">
        <f t="shared" si="1875"/>
        <v>720.50668691999999</v>
      </c>
      <c r="Q4150" s="98">
        <f t="shared" si="1887"/>
        <v>0</v>
      </c>
      <c r="R4150" s="7">
        <f t="shared" si="1883"/>
        <v>0</v>
      </c>
      <c r="S4150" s="90">
        <f t="shared" si="1876"/>
        <v>0</v>
      </c>
      <c r="T4150" s="99">
        <f t="shared" si="1884"/>
        <v>0.117687</v>
      </c>
      <c r="U4150" s="98">
        <f t="shared" si="1877"/>
        <v>14</v>
      </c>
      <c r="V4150" s="98">
        <v>252</v>
      </c>
      <c r="W4150" s="97">
        <f t="shared" si="1878"/>
        <v>1.00620033</v>
      </c>
      <c r="X4150" s="90">
        <f t="shared" si="1879"/>
        <v>4.4673792199999998</v>
      </c>
      <c r="Y4150" s="90">
        <f t="shared" si="1880"/>
        <v>0</v>
      </c>
      <c r="Z4150" s="100" t="str">
        <f t="shared" si="1885"/>
        <v>A+J=</v>
      </c>
      <c r="AA4150" s="95">
        <f t="shared" si="1886"/>
        <v>48928</v>
      </c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4"/>
      <c r="DP4150" s="1"/>
      <c r="DQ4150" s="1"/>
      <c r="DR4150" s="1"/>
      <c r="DS4150" s="1"/>
      <c r="DT4150" s="1"/>
      <c r="DU4150" s="1"/>
    </row>
    <row r="4151" spans="1:125" ht="12.75" x14ac:dyDescent="0.2">
      <c r="A4151" s="89">
        <f t="shared" si="1881"/>
        <v>48920</v>
      </c>
      <c r="B4151" s="105">
        <f t="shared" si="1865"/>
        <v>725.44245358000001</v>
      </c>
      <c r="C4151" s="90">
        <f t="shared" si="1866"/>
        <v>405.59859512999998</v>
      </c>
      <c r="D4151" s="91">
        <f t="shared" si="1867"/>
        <v>7245.38</v>
      </c>
      <c r="E4151" s="92">
        <f t="shared" si="1868"/>
        <v>7276.54</v>
      </c>
      <c r="F4151" s="93">
        <f t="shared" si="1869"/>
        <v>45763</v>
      </c>
      <c r="G4151" s="94">
        <f t="shared" si="1870"/>
        <v>4.3006716003852752E-3</v>
      </c>
      <c r="H4151" s="95">
        <f t="shared" si="1888"/>
        <v>48928</v>
      </c>
      <c r="I4151" s="95">
        <f t="shared" si="1871"/>
        <v>48928</v>
      </c>
      <c r="J4151" s="96">
        <f t="shared" si="1889"/>
        <v>21</v>
      </c>
      <c r="K4151" s="96">
        <f t="shared" si="1890"/>
        <v>15</v>
      </c>
      <c r="L4151" s="8">
        <f t="shared" si="1882"/>
        <v>1.00307002</v>
      </c>
      <c r="M4151" s="97">
        <f t="shared" si="1872"/>
        <v>1.0043006699999999</v>
      </c>
      <c r="N4151" s="97">
        <f t="shared" si="1873"/>
        <v>1.7713283562834632</v>
      </c>
      <c r="O4151" s="90">
        <f t="shared" si="1874"/>
        <v>1.7767663600000001</v>
      </c>
      <c r="P4151" s="90">
        <f t="shared" si="1875"/>
        <v>720.65393948999997</v>
      </c>
      <c r="Q4151" s="98">
        <f t="shared" si="1887"/>
        <v>0</v>
      </c>
      <c r="R4151" s="7">
        <f t="shared" si="1883"/>
        <v>0</v>
      </c>
      <c r="S4151" s="90">
        <f t="shared" si="1876"/>
        <v>0</v>
      </c>
      <c r="T4151" s="99">
        <f t="shared" si="1884"/>
        <v>0.117687</v>
      </c>
      <c r="U4151" s="98">
        <f t="shared" si="1877"/>
        <v>15</v>
      </c>
      <c r="V4151" s="98">
        <v>252</v>
      </c>
      <c r="W4151" s="97">
        <f t="shared" si="1878"/>
        <v>1.0066446790000001</v>
      </c>
      <c r="X4151" s="90">
        <f t="shared" si="1879"/>
        <v>4.7885140899999996</v>
      </c>
      <c r="Y4151" s="90">
        <f t="shared" si="1880"/>
        <v>0</v>
      </c>
      <c r="Z4151" s="100" t="str">
        <f t="shared" si="1885"/>
        <v>A+J=</v>
      </c>
      <c r="AA4151" s="95">
        <f t="shared" si="1886"/>
        <v>48928</v>
      </c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4"/>
      <c r="DP4151" s="1"/>
      <c r="DQ4151" s="1"/>
      <c r="DR4151" s="1"/>
      <c r="DS4151" s="1"/>
      <c r="DT4151" s="1"/>
      <c r="DU4151" s="1"/>
    </row>
    <row r="4152" spans="1:125" ht="12.75" x14ac:dyDescent="0.2">
      <c r="A4152" s="89">
        <f t="shared" si="1881"/>
        <v>48921</v>
      </c>
      <c r="B4152" s="105">
        <f t="shared" ref="B4152:B4215" si="1891">(P4152+X4152)</f>
        <v>725.91114583000001</v>
      </c>
      <c r="C4152" s="90">
        <f t="shared" ref="C4152:C4215" si="1892">TRUNC(IF(Q4151&gt;0,VLOOKUP(A4151,$AD$21:$AE$123,2),C4151),8)</f>
        <v>405.59859512999998</v>
      </c>
      <c r="D4152" s="91">
        <f t="shared" ref="D4152:D4215" si="1893">IF(E4152=E4151,D4151,E4151)</f>
        <v>7245.38</v>
      </c>
      <c r="E4152" s="92">
        <f t="shared" ref="E4152:E4215" si="1894">IF(K4152=1,VLOOKUP(A4151,AP$19:AR$142,3),E4151)</f>
        <v>7276.54</v>
      </c>
      <c r="F4152" s="93">
        <f t="shared" ref="F4152:F4215" si="1895">IF(D4152=D4151,F4151,A4152)</f>
        <v>45763</v>
      </c>
      <c r="G4152" s="94">
        <f t="shared" ref="G4152:G4215" si="1896">(E4152/D4152)-1</f>
        <v>4.3006716003852752E-3</v>
      </c>
      <c r="H4152" s="95">
        <f t="shared" si="1888"/>
        <v>48928</v>
      </c>
      <c r="I4152" s="95">
        <f t="shared" ref="I4152:I4215" si="1897">IF(A4152&gt;I4151,H4152,I4151)</f>
        <v>48928</v>
      </c>
      <c r="J4152" s="96">
        <f t="shared" si="1889"/>
        <v>21</v>
      </c>
      <c r="K4152" s="96">
        <f t="shared" si="1890"/>
        <v>16</v>
      </c>
      <c r="L4152" s="8">
        <f t="shared" si="1882"/>
        <v>1.00327502</v>
      </c>
      <c r="M4152" s="97">
        <f t="shared" ref="M4152:M4215" si="1898">IF(I4152&gt;I4151,L4151,M4151)</f>
        <v>1.0043006699999999</v>
      </c>
      <c r="N4152" s="97">
        <f t="shared" ref="N4152:N4215" si="1899">IF(I4152&gt;I4151,N4151*M4152,N4151)</f>
        <v>1.7713283562834632</v>
      </c>
      <c r="O4152" s="90">
        <f t="shared" ref="O4152:O4215" si="1900">TRUNC(TRUNC((L4152*N4152),15),8)</f>
        <v>1.7771294900000001</v>
      </c>
      <c r="P4152" s="90">
        <f t="shared" ref="P4152:P4215" si="1901">TRUNC(C4152*O4152,8)</f>
        <v>720.80122449999999</v>
      </c>
      <c r="Q4152" s="98">
        <f t="shared" si="1887"/>
        <v>0</v>
      </c>
      <c r="R4152" s="7">
        <f t="shared" si="1883"/>
        <v>0</v>
      </c>
      <c r="S4152" s="90">
        <f t="shared" ref="S4152:S4215" si="1902">IF(R4152&gt;0,TRUNC(R4152*P4152,8),0)</f>
        <v>0</v>
      </c>
      <c r="T4152" s="99">
        <f t="shared" si="1884"/>
        <v>0.117687</v>
      </c>
      <c r="U4152" s="98">
        <f t="shared" ref="U4152:U4215" si="1903">IF(Q4151&gt;0,1,IF(K4152=K4151,U4151,U4151+1))</f>
        <v>16</v>
      </c>
      <c r="V4152" s="98">
        <v>252</v>
      </c>
      <c r="W4152" s="97">
        <f t="shared" ref="W4152:W4215" si="1904">ROUND((1+T4152)^TRUNC((U4152/V4152),9),9)</f>
        <v>1.007089224</v>
      </c>
      <c r="X4152" s="90">
        <f t="shared" ref="X4152:X4215" si="1905">TRUNC((P4152*(W4152-1)),8)</f>
        <v>5.1099213299999997</v>
      </c>
      <c r="Y4152" s="90">
        <f t="shared" ref="Y4152:Y4215" si="1906">IF(Q4152&gt;0,S4152+X4152,0)</f>
        <v>0</v>
      </c>
      <c r="Z4152" s="100" t="str">
        <f t="shared" si="1885"/>
        <v>A+J=</v>
      </c>
      <c r="AA4152" s="95">
        <f t="shared" si="1886"/>
        <v>48928</v>
      </c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4"/>
      <c r="DP4152" s="1"/>
      <c r="DQ4152" s="1"/>
      <c r="DR4152" s="1"/>
      <c r="DS4152" s="1"/>
      <c r="DT4152" s="1"/>
      <c r="DU4152" s="1"/>
    </row>
    <row r="4153" spans="1:125" ht="12.75" x14ac:dyDescent="0.2">
      <c r="A4153" s="89">
        <f t="shared" si="1881"/>
        <v>48922</v>
      </c>
      <c r="B4153" s="105">
        <f t="shared" si="1891"/>
        <v>726.3801437699999</v>
      </c>
      <c r="C4153" s="90">
        <f t="shared" si="1892"/>
        <v>405.59859512999998</v>
      </c>
      <c r="D4153" s="91">
        <f t="shared" si="1893"/>
        <v>7245.38</v>
      </c>
      <c r="E4153" s="92">
        <f t="shared" si="1894"/>
        <v>7276.54</v>
      </c>
      <c r="F4153" s="93">
        <f t="shared" si="1895"/>
        <v>45763</v>
      </c>
      <c r="G4153" s="94">
        <f t="shared" si="1896"/>
        <v>4.3006716003852752E-3</v>
      </c>
      <c r="H4153" s="95">
        <f t="shared" si="1888"/>
        <v>48928</v>
      </c>
      <c r="I4153" s="95">
        <f t="shared" si="1897"/>
        <v>48928</v>
      </c>
      <c r="J4153" s="96">
        <f t="shared" si="1889"/>
        <v>21</v>
      </c>
      <c r="K4153" s="96">
        <f t="shared" si="1890"/>
        <v>17</v>
      </c>
      <c r="L4153" s="8">
        <f t="shared" si="1882"/>
        <v>1.0034800699999999</v>
      </c>
      <c r="M4153" s="97">
        <f t="shared" si="1898"/>
        <v>1.0043006699999999</v>
      </c>
      <c r="N4153" s="97">
        <f t="shared" si="1899"/>
        <v>1.7713283562834632</v>
      </c>
      <c r="O4153" s="90">
        <f t="shared" si="1900"/>
        <v>1.7774927</v>
      </c>
      <c r="P4153" s="90">
        <f t="shared" si="1901"/>
        <v>720.94854196999995</v>
      </c>
      <c r="Q4153" s="98">
        <f t="shared" si="1887"/>
        <v>0</v>
      </c>
      <c r="R4153" s="7">
        <f t="shared" si="1883"/>
        <v>0</v>
      </c>
      <c r="S4153" s="90">
        <f t="shared" si="1902"/>
        <v>0</v>
      </c>
      <c r="T4153" s="99">
        <f t="shared" si="1884"/>
        <v>0.117687</v>
      </c>
      <c r="U4153" s="98">
        <f t="shared" si="1903"/>
        <v>17</v>
      </c>
      <c r="V4153" s="98">
        <v>252</v>
      </c>
      <c r="W4153" s="97">
        <f t="shared" si="1904"/>
        <v>1.007533966</v>
      </c>
      <c r="X4153" s="90">
        <f t="shared" si="1905"/>
        <v>5.4316018000000001</v>
      </c>
      <c r="Y4153" s="90">
        <f t="shared" si="1906"/>
        <v>0</v>
      </c>
      <c r="Z4153" s="100" t="str">
        <f t="shared" si="1885"/>
        <v>A+J=</v>
      </c>
      <c r="AA4153" s="95">
        <f t="shared" si="1886"/>
        <v>48928</v>
      </c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4"/>
      <c r="DP4153" s="1"/>
      <c r="DQ4153" s="1"/>
      <c r="DR4153" s="1"/>
      <c r="DS4153" s="1"/>
      <c r="DT4153" s="1"/>
      <c r="DU4153" s="1"/>
    </row>
    <row r="4154" spans="1:125" ht="12.75" x14ac:dyDescent="0.2">
      <c r="A4154" s="89">
        <f t="shared" si="1881"/>
        <v>48923</v>
      </c>
      <c r="B4154" s="105">
        <f t="shared" si="1891"/>
        <v>726.84943449999992</v>
      </c>
      <c r="C4154" s="90">
        <f t="shared" si="1892"/>
        <v>405.59859512999998</v>
      </c>
      <c r="D4154" s="91">
        <f t="shared" si="1893"/>
        <v>7245.38</v>
      </c>
      <c r="E4154" s="92">
        <f t="shared" si="1894"/>
        <v>7276.54</v>
      </c>
      <c r="F4154" s="93">
        <f t="shared" si="1895"/>
        <v>45763</v>
      </c>
      <c r="G4154" s="94">
        <f t="shared" si="1896"/>
        <v>4.3006716003852752E-3</v>
      </c>
      <c r="H4154" s="95">
        <f t="shared" si="1888"/>
        <v>48928</v>
      </c>
      <c r="I4154" s="95">
        <f t="shared" si="1897"/>
        <v>48928</v>
      </c>
      <c r="J4154" s="96">
        <f t="shared" si="1889"/>
        <v>21</v>
      </c>
      <c r="K4154" s="96">
        <f t="shared" si="1890"/>
        <v>18</v>
      </c>
      <c r="L4154" s="8">
        <f t="shared" si="1882"/>
        <v>1.0036851499999999</v>
      </c>
      <c r="M4154" s="97">
        <f t="shared" si="1898"/>
        <v>1.0043006699999999</v>
      </c>
      <c r="N4154" s="97">
        <f t="shared" si="1899"/>
        <v>1.7713283562834632</v>
      </c>
      <c r="O4154" s="90">
        <f t="shared" si="1900"/>
        <v>1.7778559599999999</v>
      </c>
      <c r="P4154" s="90">
        <f t="shared" si="1901"/>
        <v>721.09587970999996</v>
      </c>
      <c r="Q4154" s="98">
        <f t="shared" si="1887"/>
        <v>0</v>
      </c>
      <c r="R4154" s="7">
        <f t="shared" si="1883"/>
        <v>0</v>
      </c>
      <c r="S4154" s="90">
        <f t="shared" si="1902"/>
        <v>0</v>
      </c>
      <c r="T4154" s="99">
        <f t="shared" si="1884"/>
        <v>0.117687</v>
      </c>
      <c r="U4154" s="98">
        <f t="shared" si="1903"/>
        <v>18</v>
      </c>
      <c r="V4154" s="98">
        <v>252</v>
      </c>
      <c r="W4154" s="97">
        <f t="shared" si="1904"/>
        <v>1.007978904</v>
      </c>
      <c r="X4154" s="90">
        <f t="shared" si="1905"/>
        <v>5.7535547899999999</v>
      </c>
      <c r="Y4154" s="90">
        <f t="shared" si="1906"/>
        <v>0</v>
      </c>
      <c r="Z4154" s="100" t="str">
        <f t="shared" si="1885"/>
        <v>A+J=</v>
      </c>
      <c r="AA4154" s="95">
        <f t="shared" si="1886"/>
        <v>48928</v>
      </c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4"/>
      <c r="DP4154" s="1"/>
      <c r="DQ4154" s="1"/>
      <c r="DR4154" s="1"/>
      <c r="DS4154" s="1"/>
      <c r="DT4154" s="1"/>
      <c r="DU4154" s="1"/>
    </row>
    <row r="4155" spans="1:125" ht="12.75" x14ac:dyDescent="0.2">
      <c r="A4155" s="89">
        <f t="shared" si="1881"/>
        <v>48924</v>
      </c>
      <c r="B4155" s="105">
        <f t="shared" si="1891"/>
        <v>726.84943449999992</v>
      </c>
      <c r="C4155" s="90">
        <f t="shared" si="1892"/>
        <v>405.59859512999998</v>
      </c>
      <c r="D4155" s="91">
        <f t="shared" si="1893"/>
        <v>7245.38</v>
      </c>
      <c r="E4155" s="92">
        <f t="shared" si="1894"/>
        <v>7276.54</v>
      </c>
      <c r="F4155" s="93">
        <f t="shared" si="1895"/>
        <v>45763</v>
      </c>
      <c r="G4155" s="94">
        <f t="shared" si="1896"/>
        <v>4.3006716003852752E-3</v>
      </c>
      <c r="H4155" s="95">
        <f t="shared" si="1888"/>
        <v>48928</v>
      </c>
      <c r="I4155" s="95">
        <f t="shared" si="1897"/>
        <v>48928</v>
      </c>
      <c r="J4155" s="96">
        <f t="shared" si="1889"/>
        <v>21</v>
      </c>
      <c r="K4155" s="96">
        <f t="shared" si="1890"/>
        <v>18</v>
      </c>
      <c r="L4155" s="8">
        <f t="shared" si="1882"/>
        <v>1.0036851499999999</v>
      </c>
      <c r="M4155" s="97">
        <f t="shared" si="1898"/>
        <v>1.0043006699999999</v>
      </c>
      <c r="N4155" s="97">
        <f t="shared" si="1899"/>
        <v>1.7713283562834632</v>
      </c>
      <c r="O4155" s="90">
        <f t="shared" si="1900"/>
        <v>1.7778559599999999</v>
      </c>
      <c r="P4155" s="90">
        <f t="shared" si="1901"/>
        <v>721.09587970999996</v>
      </c>
      <c r="Q4155" s="98">
        <f t="shared" si="1887"/>
        <v>0</v>
      </c>
      <c r="R4155" s="7">
        <f t="shared" si="1883"/>
        <v>0</v>
      </c>
      <c r="S4155" s="90">
        <f t="shared" si="1902"/>
        <v>0</v>
      </c>
      <c r="T4155" s="99">
        <f t="shared" si="1884"/>
        <v>0.117687</v>
      </c>
      <c r="U4155" s="98">
        <f t="shared" si="1903"/>
        <v>18</v>
      </c>
      <c r="V4155" s="98">
        <v>252</v>
      </c>
      <c r="W4155" s="97">
        <f t="shared" si="1904"/>
        <v>1.007978904</v>
      </c>
      <c r="X4155" s="90">
        <f t="shared" si="1905"/>
        <v>5.7535547899999999</v>
      </c>
      <c r="Y4155" s="90">
        <f t="shared" si="1906"/>
        <v>0</v>
      </c>
      <c r="Z4155" s="100" t="str">
        <f t="shared" si="1885"/>
        <v>A+J=</v>
      </c>
      <c r="AA4155" s="95">
        <f t="shared" si="1886"/>
        <v>48928</v>
      </c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4"/>
      <c r="DP4155" s="1"/>
      <c r="DQ4155" s="1"/>
      <c r="DR4155" s="1"/>
      <c r="DS4155" s="1"/>
      <c r="DT4155" s="1"/>
      <c r="DU4155" s="1"/>
    </row>
    <row r="4156" spans="1:125" ht="12.75" x14ac:dyDescent="0.2">
      <c r="A4156" s="89">
        <f t="shared" si="1881"/>
        <v>48925</v>
      </c>
      <c r="B4156" s="105">
        <f t="shared" si="1891"/>
        <v>726.84943449999992</v>
      </c>
      <c r="C4156" s="90">
        <f t="shared" si="1892"/>
        <v>405.59859512999998</v>
      </c>
      <c r="D4156" s="91">
        <f t="shared" si="1893"/>
        <v>7245.38</v>
      </c>
      <c r="E4156" s="92">
        <f t="shared" si="1894"/>
        <v>7276.54</v>
      </c>
      <c r="F4156" s="93">
        <f t="shared" si="1895"/>
        <v>45763</v>
      </c>
      <c r="G4156" s="94">
        <f t="shared" si="1896"/>
        <v>4.3006716003852752E-3</v>
      </c>
      <c r="H4156" s="95">
        <f t="shared" si="1888"/>
        <v>48928</v>
      </c>
      <c r="I4156" s="95">
        <f t="shared" si="1897"/>
        <v>48928</v>
      </c>
      <c r="J4156" s="96">
        <f t="shared" si="1889"/>
        <v>21</v>
      </c>
      <c r="K4156" s="96">
        <f t="shared" si="1890"/>
        <v>18</v>
      </c>
      <c r="L4156" s="8">
        <f t="shared" si="1882"/>
        <v>1.0036851499999999</v>
      </c>
      <c r="M4156" s="97">
        <f t="shared" si="1898"/>
        <v>1.0043006699999999</v>
      </c>
      <c r="N4156" s="97">
        <f t="shared" si="1899"/>
        <v>1.7713283562834632</v>
      </c>
      <c r="O4156" s="90">
        <f t="shared" si="1900"/>
        <v>1.7778559599999999</v>
      </c>
      <c r="P4156" s="90">
        <f t="shared" si="1901"/>
        <v>721.09587970999996</v>
      </c>
      <c r="Q4156" s="98">
        <f t="shared" si="1887"/>
        <v>0</v>
      </c>
      <c r="R4156" s="7">
        <f t="shared" si="1883"/>
        <v>0</v>
      </c>
      <c r="S4156" s="90">
        <f t="shared" si="1902"/>
        <v>0</v>
      </c>
      <c r="T4156" s="99">
        <f t="shared" si="1884"/>
        <v>0.117687</v>
      </c>
      <c r="U4156" s="98">
        <f t="shared" si="1903"/>
        <v>18</v>
      </c>
      <c r="V4156" s="98">
        <v>252</v>
      </c>
      <c r="W4156" s="97">
        <f t="shared" si="1904"/>
        <v>1.007978904</v>
      </c>
      <c r="X4156" s="90">
        <f t="shared" si="1905"/>
        <v>5.7535547899999999</v>
      </c>
      <c r="Y4156" s="90">
        <f t="shared" si="1906"/>
        <v>0</v>
      </c>
      <c r="Z4156" s="100" t="str">
        <f t="shared" si="1885"/>
        <v>A+J=</v>
      </c>
      <c r="AA4156" s="95">
        <f t="shared" si="1886"/>
        <v>48928</v>
      </c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4"/>
      <c r="DP4156" s="1"/>
      <c r="DQ4156" s="1"/>
      <c r="DR4156" s="1"/>
      <c r="DS4156" s="1"/>
      <c r="DT4156" s="1"/>
      <c r="DU4156" s="1"/>
    </row>
    <row r="4157" spans="1:125" ht="12.75" x14ac:dyDescent="0.2">
      <c r="A4157" s="89">
        <f t="shared" si="1881"/>
        <v>48926</v>
      </c>
      <c r="B4157" s="105">
        <f t="shared" si="1891"/>
        <v>727.31903452999995</v>
      </c>
      <c r="C4157" s="90">
        <f t="shared" si="1892"/>
        <v>405.59859512999998</v>
      </c>
      <c r="D4157" s="91">
        <f t="shared" si="1893"/>
        <v>7245.38</v>
      </c>
      <c r="E4157" s="92">
        <f t="shared" si="1894"/>
        <v>7276.54</v>
      </c>
      <c r="F4157" s="93">
        <f t="shared" si="1895"/>
        <v>45763</v>
      </c>
      <c r="G4157" s="94">
        <f t="shared" si="1896"/>
        <v>4.3006716003852752E-3</v>
      </c>
      <c r="H4157" s="95">
        <f t="shared" si="1888"/>
        <v>48928</v>
      </c>
      <c r="I4157" s="95">
        <f t="shared" si="1897"/>
        <v>48928</v>
      </c>
      <c r="J4157" s="96">
        <f t="shared" si="1889"/>
        <v>21</v>
      </c>
      <c r="K4157" s="96">
        <f t="shared" si="1890"/>
        <v>19</v>
      </c>
      <c r="L4157" s="8">
        <f t="shared" si="1882"/>
        <v>1.00389028</v>
      </c>
      <c r="M4157" s="97">
        <f t="shared" si="1898"/>
        <v>1.0043006699999999</v>
      </c>
      <c r="N4157" s="97">
        <f t="shared" si="1899"/>
        <v>1.7713283562834632</v>
      </c>
      <c r="O4157" s="90">
        <f t="shared" si="1900"/>
        <v>1.7782193100000001</v>
      </c>
      <c r="P4157" s="90">
        <f t="shared" si="1901"/>
        <v>721.24325395999995</v>
      </c>
      <c r="Q4157" s="98">
        <f t="shared" si="1887"/>
        <v>0</v>
      </c>
      <c r="R4157" s="7">
        <f t="shared" si="1883"/>
        <v>0</v>
      </c>
      <c r="S4157" s="90">
        <f t="shared" si="1902"/>
        <v>0</v>
      </c>
      <c r="T4157" s="99">
        <f t="shared" si="1884"/>
        <v>0.117687</v>
      </c>
      <c r="U4157" s="98">
        <f t="shared" si="1903"/>
        <v>19</v>
      </c>
      <c r="V4157" s="98">
        <v>252</v>
      </c>
      <c r="W4157" s="97">
        <f t="shared" si="1904"/>
        <v>1.008424038</v>
      </c>
      <c r="X4157" s="90">
        <f t="shared" si="1905"/>
        <v>6.07578057</v>
      </c>
      <c r="Y4157" s="90">
        <f t="shared" si="1906"/>
        <v>0</v>
      </c>
      <c r="Z4157" s="100" t="str">
        <f t="shared" si="1885"/>
        <v>A+J=</v>
      </c>
      <c r="AA4157" s="95">
        <f t="shared" si="1886"/>
        <v>48928</v>
      </c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4"/>
      <c r="DP4157" s="1"/>
      <c r="DQ4157" s="1"/>
      <c r="DR4157" s="1"/>
      <c r="DS4157" s="1"/>
      <c r="DT4157" s="1"/>
      <c r="DU4157" s="1"/>
    </row>
    <row r="4158" spans="1:125" ht="12.75" x14ac:dyDescent="0.2">
      <c r="A4158" s="89">
        <f t="shared" si="1881"/>
        <v>48927</v>
      </c>
      <c r="B4158" s="105">
        <f t="shared" si="1891"/>
        <v>727.78894061999995</v>
      </c>
      <c r="C4158" s="90">
        <f t="shared" si="1892"/>
        <v>405.59859512999998</v>
      </c>
      <c r="D4158" s="91">
        <f t="shared" si="1893"/>
        <v>7245.38</v>
      </c>
      <c r="E4158" s="92">
        <f t="shared" si="1894"/>
        <v>7276.54</v>
      </c>
      <c r="F4158" s="93">
        <f t="shared" si="1895"/>
        <v>45763</v>
      </c>
      <c r="G4158" s="94">
        <f t="shared" si="1896"/>
        <v>4.3006716003852752E-3</v>
      </c>
      <c r="H4158" s="95">
        <f t="shared" si="1888"/>
        <v>48928</v>
      </c>
      <c r="I4158" s="95">
        <f t="shared" si="1897"/>
        <v>48928</v>
      </c>
      <c r="J4158" s="96">
        <f t="shared" si="1889"/>
        <v>21</v>
      </c>
      <c r="K4158" s="96">
        <f t="shared" si="1890"/>
        <v>20</v>
      </c>
      <c r="L4158" s="8">
        <f t="shared" si="1882"/>
        <v>1.0040954499999999</v>
      </c>
      <c r="M4158" s="97">
        <f t="shared" si="1898"/>
        <v>1.0043006699999999</v>
      </c>
      <c r="N4158" s="97">
        <f t="shared" si="1899"/>
        <v>1.7713283562834632</v>
      </c>
      <c r="O4158" s="90">
        <f t="shared" si="1900"/>
        <v>1.7785827400000001</v>
      </c>
      <c r="P4158" s="90">
        <f t="shared" si="1901"/>
        <v>721.39066065999998</v>
      </c>
      <c r="Q4158" s="98">
        <f t="shared" si="1887"/>
        <v>0</v>
      </c>
      <c r="R4158" s="7">
        <f t="shared" si="1883"/>
        <v>0</v>
      </c>
      <c r="S4158" s="90">
        <f t="shared" si="1902"/>
        <v>0</v>
      </c>
      <c r="T4158" s="99">
        <f t="shared" si="1884"/>
        <v>0.117687</v>
      </c>
      <c r="U4158" s="98">
        <f t="shared" si="1903"/>
        <v>20</v>
      </c>
      <c r="V4158" s="98">
        <v>252</v>
      </c>
      <c r="W4158" s="97">
        <f t="shared" si="1904"/>
        <v>1.0088693689999999</v>
      </c>
      <c r="X4158" s="90">
        <f t="shared" si="1905"/>
        <v>6.39827996</v>
      </c>
      <c r="Y4158" s="90">
        <f t="shared" si="1906"/>
        <v>0</v>
      </c>
      <c r="Z4158" s="100" t="str">
        <f t="shared" si="1885"/>
        <v>A+J=</v>
      </c>
      <c r="AA4158" s="95">
        <f t="shared" si="1886"/>
        <v>48928</v>
      </c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4"/>
      <c r="DP4158" s="1"/>
      <c r="DQ4158" s="1"/>
      <c r="DR4158" s="1"/>
      <c r="DS4158" s="1"/>
      <c r="DT4158" s="1"/>
      <c r="DU4158" s="1"/>
    </row>
    <row r="4159" spans="1:125" ht="12.75" x14ac:dyDescent="0.2">
      <c r="A4159" s="89">
        <f t="shared" si="1881"/>
        <v>48928</v>
      </c>
      <c r="B4159" s="105">
        <f t="shared" si="1891"/>
        <v>728.25915289</v>
      </c>
      <c r="C4159" s="90">
        <f t="shared" si="1892"/>
        <v>405.59859512999998</v>
      </c>
      <c r="D4159" s="91">
        <f t="shared" si="1893"/>
        <v>7245.38</v>
      </c>
      <c r="E4159" s="92">
        <f t="shared" si="1894"/>
        <v>7276.54</v>
      </c>
      <c r="F4159" s="93">
        <f t="shared" si="1895"/>
        <v>45763</v>
      </c>
      <c r="G4159" s="94">
        <f t="shared" si="1896"/>
        <v>4.3006716003852752E-3</v>
      </c>
      <c r="H4159" s="95">
        <f t="shared" si="1888"/>
        <v>48960</v>
      </c>
      <c r="I4159" s="95">
        <f t="shared" si="1897"/>
        <v>48928</v>
      </c>
      <c r="J4159" s="96">
        <f t="shared" si="1889"/>
        <v>21</v>
      </c>
      <c r="K4159" s="96">
        <f t="shared" si="1890"/>
        <v>21</v>
      </c>
      <c r="L4159" s="8">
        <f t="shared" si="1882"/>
        <v>1.0043006699999999</v>
      </c>
      <c r="M4159" s="97">
        <f t="shared" si="1898"/>
        <v>1.0043006699999999</v>
      </c>
      <c r="N4159" s="97">
        <f t="shared" si="1899"/>
        <v>1.7713283562834632</v>
      </c>
      <c r="O4159" s="90">
        <f t="shared" si="1900"/>
        <v>1.77894625</v>
      </c>
      <c r="P4159" s="90">
        <f t="shared" si="1901"/>
        <v>721.53809980999995</v>
      </c>
      <c r="Q4159" s="98">
        <f t="shared" si="1887"/>
        <v>136</v>
      </c>
      <c r="R4159" s="7">
        <f t="shared" si="1883"/>
        <v>0.11258899999999999</v>
      </c>
      <c r="S4159" s="90">
        <f t="shared" si="1902"/>
        <v>81.237253109999997</v>
      </c>
      <c r="T4159" s="99">
        <f t="shared" si="1884"/>
        <v>0.117687</v>
      </c>
      <c r="U4159" s="98">
        <f t="shared" si="1903"/>
        <v>21</v>
      </c>
      <c r="V4159" s="98">
        <v>252</v>
      </c>
      <c r="W4159" s="97">
        <f t="shared" si="1904"/>
        <v>1.0093148970000001</v>
      </c>
      <c r="X4159" s="90">
        <f t="shared" si="1905"/>
        <v>6.7210530799999999</v>
      </c>
      <c r="Y4159" s="90">
        <f t="shared" si="1906"/>
        <v>87.958306190000002</v>
      </c>
      <c r="Z4159" s="100" t="str">
        <f t="shared" si="1885"/>
        <v>A+J=</v>
      </c>
      <c r="AA4159" s="95">
        <f t="shared" si="1886"/>
        <v>48928</v>
      </c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4"/>
      <c r="DP4159" s="1"/>
      <c r="DQ4159" s="1"/>
      <c r="DR4159" s="1"/>
      <c r="DS4159" s="1"/>
      <c r="DT4159" s="1"/>
      <c r="DU4159" s="1"/>
    </row>
    <row r="4160" spans="1:125" ht="12.75" x14ac:dyDescent="0.2">
      <c r="A4160" s="89">
        <f t="shared" si="1881"/>
        <v>48929</v>
      </c>
      <c r="B4160" s="105">
        <f t="shared" si="1891"/>
        <v>721.99756005999996</v>
      </c>
      <c r="C4160" s="90">
        <f t="shared" si="1892"/>
        <v>405.59859512999998</v>
      </c>
      <c r="D4160" s="91">
        <f t="shared" si="1893"/>
        <v>7245.38</v>
      </c>
      <c r="E4160" s="92">
        <f t="shared" si="1894"/>
        <v>7276.54</v>
      </c>
      <c r="F4160" s="93">
        <f t="shared" si="1895"/>
        <v>45763</v>
      </c>
      <c r="G4160" s="94">
        <f t="shared" si="1896"/>
        <v>4.3006716003852752E-3</v>
      </c>
      <c r="H4160" s="95">
        <f t="shared" si="1888"/>
        <v>48960</v>
      </c>
      <c r="I4160" s="95">
        <f t="shared" si="1897"/>
        <v>48960</v>
      </c>
      <c r="J4160" s="96">
        <f t="shared" si="1889"/>
        <v>22</v>
      </c>
      <c r="K4160" s="96">
        <f t="shared" si="1890"/>
        <v>1</v>
      </c>
      <c r="L4160" s="8">
        <f t="shared" si="1882"/>
        <v>1.0001950799999999</v>
      </c>
      <c r="M4160" s="97">
        <f t="shared" si="1898"/>
        <v>1.0043006699999999</v>
      </c>
      <c r="N4160" s="97">
        <f t="shared" si="1899"/>
        <v>1.7789462550054806</v>
      </c>
      <c r="O4160" s="90">
        <f t="shared" si="1900"/>
        <v>1.77929329</v>
      </c>
      <c r="P4160" s="90">
        <f t="shared" si="1901"/>
        <v>721.67885874000001</v>
      </c>
      <c r="Q4160" s="98">
        <f t="shared" si="1887"/>
        <v>0</v>
      </c>
      <c r="R4160" s="7">
        <f t="shared" si="1883"/>
        <v>0</v>
      </c>
      <c r="S4160" s="90">
        <f t="shared" si="1902"/>
        <v>0</v>
      </c>
      <c r="T4160" s="99">
        <f t="shared" si="1884"/>
        <v>0.117687</v>
      </c>
      <c r="U4160" s="98">
        <f t="shared" si="1903"/>
        <v>1</v>
      </c>
      <c r="V4160" s="98">
        <v>252</v>
      </c>
      <c r="W4160" s="97">
        <f t="shared" si="1904"/>
        <v>1.0004416110000001</v>
      </c>
      <c r="X4160" s="90">
        <f t="shared" si="1905"/>
        <v>0.31870132000000001</v>
      </c>
      <c r="Y4160" s="90">
        <f t="shared" si="1906"/>
        <v>0</v>
      </c>
      <c r="Z4160" s="100" t="str">
        <f t="shared" si="1885"/>
        <v>A+J=</v>
      </c>
      <c r="AA4160" s="95">
        <f t="shared" si="1886"/>
        <v>48960</v>
      </c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4"/>
      <c r="DP4160" s="1"/>
      <c r="DQ4160" s="1"/>
      <c r="DR4160" s="1"/>
      <c r="DS4160" s="1"/>
      <c r="DT4160" s="1"/>
      <c r="DU4160" s="1"/>
    </row>
    <row r="4161" spans="1:125" ht="12.75" x14ac:dyDescent="0.2">
      <c r="A4161" s="89">
        <f t="shared" si="1881"/>
        <v>48930</v>
      </c>
      <c r="B4161" s="105">
        <f t="shared" si="1891"/>
        <v>722.45730975999993</v>
      </c>
      <c r="C4161" s="90">
        <f t="shared" si="1892"/>
        <v>405.59859512999998</v>
      </c>
      <c r="D4161" s="91">
        <f t="shared" si="1893"/>
        <v>7245.38</v>
      </c>
      <c r="E4161" s="92">
        <f t="shared" si="1894"/>
        <v>7276.54</v>
      </c>
      <c r="F4161" s="93">
        <f t="shared" si="1895"/>
        <v>45763</v>
      </c>
      <c r="G4161" s="94">
        <f t="shared" si="1896"/>
        <v>4.3006716003852752E-3</v>
      </c>
      <c r="H4161" s="95">
        <f t="shared" si="1888"/>
        <v>48960</v>
      </c>
      <c r="I4161" s="95">
        <f t="shared" si="1897"/>
        <v>48960</v>
      </c>
      <c r="J4161" s="96">
        <f t="shared" si="1889"/>
        <v>22</v>
      </c>
      <c r="K4161" s="96">
        <f t="shared" si="1890"/>
        <v>2</v>
      </c>
      <c r="L4161" s="8">
        <f t="shared" si="1882"/>
        <v>1.0003902</v>
      </c>
      <c r="M4161" s="97">
        <f t="shared" si="1898"/>
        <v>1.0043006699999999</v>
      </c>
      <c r="N4161" s="97">
        <f t="shared" si="1899"/>
        <v>1.7789462550054806</v>
      </c>
      <c r="O4161" s="90">
        <f t="shared" si="1900"/>
        <v>1.77964039</v>
      </c>
      <c r="P4161" s="90">
        <f t="shared" si="1901"/>
        <v>721.81964201999995</v>
      </c>
      <c r="Q4161" s="98">
        <f t="shared" si="1887"/>
        <v>0</v>
      </c>
      <c r="R4161" s="7">
        <f t="shared" si="1883"/>
        <v>0</v>
      </c>
      <c r="S4161" s="90">
        <f t="shared" si="1902"/>
        <v>0</v>
      </c>
      <c r="T4161" s="99">
        <f t="shared" si="1884"/>
        <v>0.117687</v>
      </c>
      <c r="U4161" s="98">
        <f t="shared" si="1903"/>
        <v>2</v>
      </c>
      <c r="V4161" s="98">
        <v>252</v>
      </c>
      <c r="W4161" s="97">
        <f t="shared" si="1904"/>
        <v>1.0008834170000001</v>
      </c>
      <c r="X4161" s="90">
        <f t="shared" si="1905"/>
        <v>0.63766774000000004</v>
      </c>
      <c r="Y4161" s="90">
        <f t="shared" si="1906"/>
        <v>0</v>
      </c>
      <c r="Z4161" s="100" t="str">
        <f t="shared" si="1885"/>
        <v>A+J=</v>
      </c>
      <c r="AA4161" s="95">
        <f t="shared" si="1886"/>
        <v>48960</v>
      </c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4"/>
      <c r="DP4161" s="1"/>
      <c r="DQ4161" s="1"/>
      <c r="DR4161" s="1"/>
      <c r="DS4161" s="1"/>
      <c r="DT4161" s="1"/>
      <c r="DU4161" s="1"/>
    </row>
    <row r="4162" spans="1:125" ht="12.75" x14ac:dyDescent="0.2">
      <c r="A4162" s="89">
        <f t="shared" si="1881"/>
        <v>48931</v>
      </c>
      <c r="B4162" s="105">
        <f t="shared" si="1891"/>
        <v>722.45730975999993</v>
      </c>
      <c r="C4162" s="90">
        <f t="shared" si="1892"/>
        <v>405.59859512999998</v>
      </c>
      <c r="D4162" s="91">
        <f t="shared" si="1893"/>
        <v>7245.38</v>
      </c>
      <c r="E4162" s="92">
        <f t="shared" si="1894"/>
        <v>7276.54</v>
      </c>
      <c r="F4162" s="93">
        <f t="shared" si="1895"/>
        <v>45763</v>
      </c>
      <c r="G4162" s="94">
        <f t="shared" si="1896"/>
        <v>4.3006716003852752E-3</v>
      </c>
      <c r="H4162" s="95">
        <f t="shared" si="1888"/>
        <v>48960</v>
      </c>
      <c r="I4162" s="95">
        <f t="shared" si="1897"/>
        <v>48960</v>
      </c>
      <c r="J4162" s="96">
        <f t="shared" si="1889"/>
        <v>22</v>
      </c>
      <c r="K4162" s="96">
        <f t="shared" si="1890"/>
        <v>2</v>
      </c>
      <c r="L4162" s="8">
        <f t="shared" si="1882"/>
        <v>1.0003902</v>
      </c>
      <c r="M4162" s="97">
        <f t="shared" si="1898"/>
        <v>1.0043006699999999</v>
      </c>
      <c r="N4162" s="97">
        <f t="shared" si="1899"/>
        <v>1.7789462550054806</v>
      </c>
      <c r="O4162" s="90">
        <f t="shared" si="1900"/>
        <v>1.77964039</v>
      </c>
      <c r="P4162" s="90">
        <f t="shared" si="1901"/>
        <v>721.81964201999995</v>
      </c>
      <c r="Q4162" s="98">
        <f t="shared" si="1887"/>
        <v>0</v>
      </c>
      <c r="R4162" s="7">
        <f t="shared" si="1883"/>
        <v>0</v>
      </c>
      <c r="S4162" s="90">
        <f t="shared" si="1902"/>
        <v>0</v>
      </c>
      <c r="T4162" s="99">
        <f t="shared" si="1884"/>
        <v>0.117687</v>
      </c>
      <c r="U4162" s="98">
        <f t="shared" si="1903"/>
        <v>2</v>
      </c>
      <c r="V4162" s="98">
        <v>252</v>
      </c>
      <c r="W4162" s="97">
        <f t="shared" si="1904"/>
        <v>1.0008834170000001</v>
      </c>
      <c r="X4162" s="90">
        <f t="shared" si="1905"/>
        <v>0.63766774000000004</v>
      </c>
      <c r="Y4162" s="90">
        <f t="shared" si="1906"/>
        <v>0</v>
      </c>
      <c r="Z4162" s="100" t="str">
        <f t="shared" si="1885"/>
        <v>A+J=</v>
      </c>
      <c r="AA4162" s="95">
        <f t="shared" si="1886"/>
        <v>48960</v>
      </c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4"/>
      <c r="DP4162" s="1"/>
      <c r="DQ4162" s="1"/>
      <c r="DR4162" s="1"/>
      <c r="DS4162" s="1"/>
      <c r="DT4162" s="1"/>
      <c r="DU4162" s="1"/>
    </row>
    <row r="4163" spans="1:125" ht="12.75" x14ac:dyDescent="0.2">
      <c r="A4163" s="89">
        <f t="shared" si="1881"/>
        <v>48932</v>
      </c>
      <c r="B4163" s="105">
        <f t="shared" si="1891"/>
        <v>722.45730975999993</v>
      </c>
      <c r="C4163" s="90">
        <f t="shared" si="1892"/>
        <v>405.59859512999998</v>
      </c>
      <c r="D4163" s="91">
        <f t="shared" si="1893"/>
        <v>7245.38</v>
      </c>
      <c r="E4163" s="92">
        <f t="shared" si="1894"/>
        <v>7276.54</v>
      </c>
      <c r="F4163" s="93">
        <f t="shared" si="1895"/>
        <v>45763</v>
      </c>
      <c r="G4163" s="94">
        <f t="shared" si="1896"/>
        <v>4.3006716003852752E-3</v>
      </c>
      <c r="H4163" s="95">
        <f t="shared" si="1888"/>
        <v>48960</v>
      </c>
      <c r="I4163" s="95">
        <f t="shared" si="1897"/>
        <v>48960</v>
      </c>
      <c r="J4163" s="96">
        <f t="shared" si="1889"/>
        <v>22</v>
      </c>
      <c r="K4163" s="96">
        <f t="shared" si="1890"/>
        <v>2</v>
      </c>
      <c r="L4163" s="8">
        <f t="shared" si="1882"/>
        <v>1.0003902</v>
      </c>
      <c r="M4163" s="97">
        <f t="shared" si="1898"/>
        <v>1.0043006699999999</v>
      </c>
      <c r="N4163" s="97">
        <f t="shared" si="1899"/>
        <v>1.7789462550054806</v>
      </c>
      <c r="O4163" s="90">
        <f t="shared" si="1900"/>
        <v>1.77964039</v>
      </c>
      <c r="P4163" s="90">
        <f t="shared" si="1901"/>
        <v>721.81964201999995</v>
      </c>
      <c r="Q4163" s="98">
        <f t="shared" si="1887"/>
        <v>0</v>
      </c>
      <c r="R4163" s="7">
        <f t="shared" si="1883"/>
        <v>0</v>
      </c>
      <c r="S4163" s="90">
        <f t="shared" si="1902"/>
        <v>0</v>
      </c>
      <c r="T4163" s="99">
        <f t="shared" si="1884"/>
        <v>0.117687</v>
      </c>
      <c r="U4163" s="98">
        <f t="shared" si="1903"/>
        <v>2</v>
      </c>
      <c r="V4163" s="98">
        <v>252</v>
      </c>
      <c r="W4163" s="97">
        <f t="shared" si="1904"/>
        <v>1.0008834170000001</v>
      </c>
      <c r="X4163" s="90">
        <f t="shared" si="1905"/>
        <v>0.63766774000000004</v>
      </c>
      <c r="Y4163" s="90">
        <f t="shared" si="1906"/>
        <v>0</v>
      </c>
      <c r="Z4163" s="100" t="str">
        <f t="shared" si="1885"/>
        <v>A+J=</v>
      </c>
      <c r="AA4163" s="95">
        <f t="shared" si="1886"/>
        <v>48960</v>
      </c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4"/>
      <c r="DP4163" s="1"/>
      <c r="DQ4163" s="1"/>
      <c r="DR4163" s="1"/>
      <c r="DS4163" s="1"/>
      <c r="DT4163" s="1"/>
      <c r="DU4163" s="1"/>
    </row>
    <row r="4164" spans="1:125" ht="12.75" x14ac:dyDescent="0.2">
      <c r="A4164" s="89">
        <f t="shared" si="1881"/>
        <v>48933</v>
      </c>
      <c r="B4164" s="105">
        <f t="shared" si="1891"/>
        <v>722.91735712000002</v>
      </c>
      <c r="C4164" s="90">
        <f t="shared" si="1892"/>
        <v>405.59859512999998</v>
      </c>
      <c r="D4164" s="91">
        <f t="shared" si="1893"/>
        <v>7245.38</v>
      </c>
      <c r="E4164" s="92">
        <f t="shared" si="1894"/>
        <v>7276.54</v>
      </c>
      <c r="F4164" s="93">
        <f t="shared" si="1895"/>
        <v>45763</v>
      </c>
      <c r="G4164" s="94">
        <f t="shared" si="1896"/>
        <v>4.3006716003852752E-3</v>
      </c>
      <c r="H4164" s="95">
        <f t="shared" si="1888"/>
        <v>48960</v>
      </c>
      <c r="I4164" s="95">
        <f t="shared" si="1897"/>
        <v>48960</v>
      </c>
      <c r="J4164" s="96">
        <f t="shared" si="1889"/>
        <v>22</v>
      </c>
      <c r="K4164" s="96">
        <f t="shared" si="1890"/>
        <v>3</v>
      </c>
      <c r="L4164" s="8">
        <f t="shared" si="1882"/>
        <v>1.0005853600000001</v>
      </c>
      <c r="M4164" s="97">
        <f t="shared" si="1898"/>
        <v>1.0043006699999999</v>
      </c>
      <c r="N4164" s="97">
        <f t="shared" si="1899"/>
        <v>1.7789462550054806</v>
      </c>
      <c r="O4164" s="90">
        <f t="shared" si="1900"/>
        <v>1.7799875700000001</v>
      </c>
      <c r="P4164" s="90">
        <f t="shared" si="1901"/>
        <v>721.96045774000004</v>
      </c>
      <c r="Q4164" s="98">
        <f t="shared" si="1887"/>
        <v>0</v>
      </c>
      <c r="R4164" s="7">
        <f t="shared" si="1883"/>
        <v>0</v>
      </c>
      <c r="S4164" s="90">
        <f t="shared" si="1902"/>
        <v>0</v>
      </c>
      <c r="T4164" s="99">
        <f t="shared" si="1884"/>
        <v>0.117687</v>
      </c>
      <c r="U4164" s="98">
        <f t="shared" si="1903"/>
        <v>3</v>
      </c>
      <c r="V4164" s="98">
        <v>252</v>
      </c>
      <c r="W4164" s="97">
        <f t="shared" si="1904"/>
        <v>1.001325418</v>
      </c>
      <c r="X4164" s="90">
        <f t="shared" si="1905"/>
        <v>0.95689937999999997</v>
      </c>
      <c r="Y4164" s="90">
        <f t="shared" si="1906"/>
        <v>0</v>
      </c>
      <c r="Z4164" s="100" t="str">
        <f t="shared" si="1885"/>
        <v>A+J=</v>
      </c>
      <c r="AA4164" s="95">
        <f t="shared" si="1886"/>
        <v>48960</v>
      </c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4"/>
      <c r="DP4164" s="1"/>
      <c r="DQ4164" s="1"/>
      <c r="DR4164" s="1"/>
      <c r="DS4164" s="1"/>
      <c r="DT4164" s="1"/>
      <c r="DU4164" s="1"/>
    </row>
    <row r="4165" spans="1:125" ht="12.75" x14ac:dyDescent="0.2">
      <c r="A4165" s="89">
        <f t="shared" si="1881"/>
        <v>48934</v>
      </c>
      <c r="B4165" s="105">
        <f t="shared" si="1891"/>
        <v>723.37769822000007</v>
      </c>
      <c r="C4165" s="90">
        <f t="shared" si="1892"/>
        <v>405.59859512999998</v>
      </c>
      <c r="D4165" s="91">
        <f t="shared" si="1893"/>
        <v>7245.38</v>
      </c>
      <c r="E4165" s="92">
        <f t="shared" si="1894"/>
        <v>7276.54</v>
      </c>
      <c r="F4165" s="93">
        <f t="shared" si="1895"/>
        <v>45763</v>
      </c>
      <c r="G4165" s="94">
        <f t="shared" si="1896"/>
        <v>4.3006716003852752E-3</v>
      </c>
      <c r="H4165" s="95">
        <f t="shared" si="1888"/>
        <v>48960</v>
      </c>
      <c r="I4165" s="95">
        <f t="shared" si="1897"/>
        <v>48960</v>
      </c>
      <c r="J4165" s="96">
        <f t="shared" si="1889"/>
        <v>22</v>
      </c>
      <c r="K4165" s="96">
        <f t="shared" si="1890"/>
        <v>4</v>
      </c>
      <c r="L4165" s="8">
        <f t="shared" si="1882"/>
        <v>1.0007805599999999</v>
      </c>
      <c r="M4165" s="97">
        <f t="shared" si="1898"/>
        <v>1.0043006699999999</v>
      </c>
      <c r="N4165" s="97">
        <f t="shared" si="1899"/>
        <v>1.7789462550054806</v>
      </c>
      <c r="O4165" s="90">
        <f t="shared" si="1900"/>
        <v>1.78033482</v>
      </c>
      <c r="P4165" s="90">
        <f t="shared" si="1901"/>
        <v>722.10130185000003</v>
      </c>
      <c r="Q4165" s="98">
        <f t="shared" si="1887"/>
        <v>0</v>
      </c>
      <c r="R4165" s="7">
        <f t="shared" si="1883"/>
        <v>0</v>
      </c>
      <c r="S4165" s="90">
        <f t="shared" si="1902"/>
        <v>0</v>
      </c>
      <c r="T4165" s="99">
        <f t="shared" si="1884"/>
        <v>0.117687</v>
      </c>
      <c r="U4165" s="98">
        <f t="shared" si="1903"/>
        <v>4</v>
      </c>
      <c r="V4165" s="98">
        <v>252</v>
      </c>
      <c r="W4165" s="97">
        <f t="shared" si="1904"/>
        <v>1.001767614</v>
      </c>
      <c r="X4165" s="90">
        <f t="shared" si="1905"/>
        <v>1.2763963700000001</v>
      </c>
      <c r="Y4165" s="90">
        <f t="shared" si="1906"/>
        <v>0</v>
      </c>
      <c r="Z4165" s="100" t="str">
        <f t="shared" si="1885"/>
        <v>A+J=</v>
      </c>
      <c r="AA4165" s="95">
        <f t="shared" si="1886"/>
        <v>48960</v>
      </c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4"/>
      <c r="DP4165" s="1"/>
      <c r="DQ4165" s="1"/>
      <c r="DR4165" s="1"/>
      <c r="DS4165" s="1"/>
      <c r="DT4165" s="1"/>
      <c r="DU4165" s="1"/>
    </row>
    <row r="4166" spans="1:125" ht="12.75" x14ac:dyDescent="0.2">
      <c r="A4166" s="89">
        <f t="shared" si="1881"/>
        <v>48935</v>
      </c>
      <c r="B4166" s="105">
        <f t="shared" si="1891"/>
        <v>723.83833722999998</v>
      </c>
      <c r="C4166" s="90">
        <f t="shared" si="1892"/>
        <v>405.59859512999998</v>
      </c>
      <c r="D4166" s="91">
        <f t="shared" si="1893"/>
        <v>7245.38</v>
      </c>
      <c r="E4166" s="92">
        <f t="shared" si="1894"/>
        <v>7276.54</v>
      </c>
      <c r="F4166" s="93">
        <f t="shared" si="1895"/>
        <v>45763</v>
      </c>
      <c r="G4166" s="94">
        <f t="shared" si="1896"/>
        <v>4.3006716003852752E-3</v>
      </c>
      <c r="H4166" s="95">
        <f t="shared" si="1888"/>
        <v>48960</v>
      </c>
      <c r="I4166" s="95">
        <f t="shared" si="1897"/>
        <v>48960</v>
      </c>
      <c r="J4166" s="96">
        <f t="shared" si="1889"/>
        <v>22</v>
      </c>
      <c r="K4166" s="96">
        <f t="shared" si="1890"/>
        <v>5</v>
      </c>
      <c r="L4166" s="8">
        <f t="shared" si="1882"/>
        <v>1.0009758</v>
      </c>
      <c r="M4166" s="97">
        <f t="shared" si="1898"/>
        <v>1.0043006699999999</v>
      </c>
      <c r="N4166" s="97">
        <f t="shared" si="1899"/>
        <v>1.7789462550054806</v>
      </c>
      <c r="O4166" s="90">
        <f t="shared" si="1900"/>
        <v>1.7806821500000001</v>
      </c>
      <c r="P4166" s="90">
        <f t="shared" si="1901"/>
        <v>722.24217840999995</v>
      </c>
      <c r="Q4166" s="98">
        <f t="shared" si="1887"/>
        <v>0</v>
      </c>
      <c r="R4166" s="7">
        <f t="shared" si="1883"/>
        <v>0</v>
      </c>
      <c r="S4166" s="90">
        <f t="shared" si="1902"/>
        <v>0</v>
      </c>
      <c r="T4166" s="99">
        <f t="shared" si="1884"/>
        <v>0.117687</v>
      </c>
      <c r="U4166" s="98">
        <f t="shared" si="1903"/>
        <v>5</v>
      </c>
      <c r="V4166" s="98">
        <v>252</v>
      </c>
      <c r="W4166" s="97">
        <f t="shared" si="1904"/>
        <v>1.002210005</v>
      </c>
      <c r="X4166" s="90">
        <f t="shared" si="1905"/>
        <v>1.5961588200000001</v>
      </c>
      <c r="Y4166" s="90">
        <f t="shared" si="1906"/>
        <v>0</v>
      </c>
      <c r="Z4166" s="100" t="str">
        <f t="shared" si="1885"/>
        <v>A+J=</v>
      </c>
      <c r="AA4166" s="95">
        <f t="shared" si="1886"/>
        <v>48960</v>
      </c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4"/>
      <c r="DP4166" s="1"/>
      <c r="DQ4166" s="1"/>
      <c r="DR4166" s="1"/>
      <c r="DS4166" s="1"/>
      <c r="DT4166" s="1"/>
      <c r="DU4166" s="1"/>
    </row>
    <row r="4167" spans="1:125" ht="12.75" x14ac:dyDescent="0.2">
      <c r="A4167" s="89">
        <f t="shared" si="1881"/>
        <v>48936</v>
      </c>
      <c r="B4167" s="105">
        <f t="shared" si="1891"/>
        <v>724.29926687</v>
      </c>
      <c r="C4167" s="90">
        <f t="shared" si="1892"/>
        <v>405.59859512999998</v>
      </c>
      <c r="D4167" s="91">
        <f t="shared" si="1893"/>
        <v>7245.38</v>
      </c>
      <c r="E4167" s="92">
        <f t="shared" si="1894"/>
        <v>7276.54</v>
      </c>
      <c r="F4167" s="93">
        <f t="shared" si="1895"/>
        <v>45763</v>
      </c>
      <c r="G4167" s="94">
        <f t="shared" si="1896"/>
        <v>4.3006716003852752E-3</v>
      </c>
      <c r="H4167" s="95">
        <f t="shared" si="1888"/>
        <v>48960</v>
      </c>
      <c r="I4167" s="95">
        <f t="shared" si="1897"/>
        <v>48960</v>
      </c>
      <c r="J4167" s="96">
        <f t="shared" si="1889"/>
        <v>22</v>
      </c>
      <c r="K4167" s="96">
        <f t="shared" si="1890"/>
        <v>6</v>
      </c>
      <c r="L4167" s="8">
        <f t="shared" si="1882"/>
        <v>1.00117108</v>
      </c>
      <c r="M4167" s="97">
        <f t="shared" si="1898"/>
        <v>1.0043006699999999</v>
      </c>
      <c r="N4167" s="97">
        <f t="shared" si="1899"/>
        <v>1.7789462550054806</v>
      </c>
      <c r="O4167" s="90">
        <f t="shared" si="1900"/>
        <v>1.78102954</v>
      </c>
      <c r="P4167" s="90">
        <f t="shared" si="1901"/>
        <v>722.38307929999996</v>
      </c>
      <c r="Q4167" s="98">
        <f t="shared" si="1887"/>
        <v>0</v>
      </c>
      <c r="R4167" s="7">
        <f t="shared" si="1883"/>
        <v>0</v>
      </c>
      <c r="S4167" s="90">
        <f t="shared" si="1902"/>
        <v>0</v>
      </c>
      <c r="T4167" s="99">
        <f t="shared" si="1884"/>
        <v>0.117687</v>
      </c>
      <c r="U4167" s="98">
        <f t="shared" si="1903"/>
        <v>6</v>
      </c>
      <c r="V4167" s="98">
        <v>252</v>
      </c>
      <c r="W4167" s="97">
        <f t="shared" si="1904"/>
        <v>1.002652592</v>
      </c>
      <c r="X4167" s="90">
        <f t="shared" si="1905"/>
        <v>1.91618757</v>
      </c>
      <c r="Y4167" s="90">
        <f t="shared" si="1906"/>
        <v>0</v>
      </c>
      <c r="Z4167" s="100" t="str">
        <f t="shared" si="1885"/>
        <v>A+J=</v>
      </c>
      <c r="AA4167" s="95">
        <f t="shared" si="1886"/>
        <v>48960</v>
      </c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4"/>
      <c r="DP4167" s="1"/>
      <c r="DQ4167" s="1"/>
      <c r="DR4167" s="1"/>
      <c r="DS4167" s="1"/>
      <c r="DT4167" s="1"/>
      <c r="DU4167" s="1"/>
    </row>
    <row r="4168" spans="1:125" ht="12.75" x14ac:dyDescent="0.2">
      <c r="A4168" s="89">
        <f t="shared" si="1881"/>
        <v>48937</v>
      </c>
      <c r="B4168" s="105">
        <f t="shared" si="1891"/>
        <v>724.76048248000006</v>
      </c>
      <c r="C4168" s="90">
        <f t="shared" si="1892"/>
        <v>405.59859512999998</v>
      </c>
      <c r="D4168" s="91">
        <f t="shared" si="1893"/>
        <v>7245.38</v>
      </c>
      <c r="E4168" s="92">
        <f t="shared" si="1894"/>
        <v>7276.54</v>
      </c>
      <c r="F4168" s="93">
        <f t="shared" si="1895"/>
        <v>45763</v>
      </c>
      <c r="G4168" s="94">
        <f t="shared" si="1896"/>
        <v>4.3006716003852752E-3</v>
      </c>
      <c r="H4168" s="95">
        <f t="shared" si="1888"/>
        <v>48960</v>
      </c>
      <c r="I4168" s="95">
        <f t="shared" si="1897"/>
        <v>48960</v>
      </c>
      <c r="J4168" s="96">
        <f t="shared" si="1889"/>
        <v>22</v>
      </c>
      <c r="K4168" s="96">
        <f t="shared" si="1890"/>
        <v>7</v>
      </c>
      <c r="L4168" s="8">
        <f t="shared" si="1882"/>
        <v>1.0013663900000001</v>
      </c>
      <c r="M4168" s="97">
        <f t="shared" si="1898"/>
        <v>1.0043006699999999</v>
      </c>
      <c r="N4168" s="97">
        <f t="shared" si="1899"/>
        <v>1.7789462550054806</v>
      </c>
      <c r="O4168" s="90">
        <f t="shared" si="1900"/>
        <v>1.7813769800000001</v>
      </c>
      <c r="P4168" s="90">
        <f t="shared" si="1901"/>
        <v>722.52400048000004</v>
      </c>
      <c r="Q4168" s="98">
        <f t="shared" si="1887"/>
        <v>0</v>
      </c>
      <c r="R4168" s="7">
        <f t="shared" si="1883"/>
        <v>0</v>
      </c>
      <c r="S4168" s="90">
        <f t="shared" si="1902"/>
        <v>0</v>
      </c>
      <c r="T4168" s="99">
        <f t="shared" si="1884"/>
        <v>0.117687</v>
      </c>
      <c r="U4168" s="98">
        <f t="shared" si="1903"/>
        <v>7</v>
      </c>
      <c r="V4168" s="98">
        <v>252</v>
      </c>
      <c r="W4168" s="97">
        <f t="shared" si="1904"/>
        <v>1.0030953739999999</v>
      </c>
      <c r="X4168" s="90">
        <f t="shared" si="1905"/>
        <v>2.2364820000000001</v>
      </c>
      <c r="Y4168" s="90">
        <f t="shared" si="1906"/>
        <v>0</v>
      </c>
      <c r="Z4168" s="100" t="str">
        <f t="shared" si="1885"/>
        <v>A+J=</v>
      </c>
      <c r="AA4168" s="95">
        <f t="shared" si="1886"/>
        <v>48960</v>
      </c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4"/>
      <c r="DP4168" s="1"/>
      <c r="DQ4168" s="1"/>
      <c r="DR4168" s="1"/>
      <c r="DS4168" s="1"/>
      <c r="DT4168" s="1"/>
      <c r="DU4168" s="1"/>
    </row>
    <row r="4169" spans="1:125" ht="12.75" x14ac:dyDescent="0.2">
      <c r="A4169" s="89">
        <f t="shared" si="1881"/>
        <v>48938</v>
      </c>
      <c r="B4169" s="105">
        <f t="shared" si="1891"/>
        <v>724.76048248000006</v>
      </c>
      <c r="C4169" s="90">
        <f t="shared" si="1892"/>
        <v>405.59859512999998</v>
      </c>
      <c r="D4169" s="91">
        <f t="shared" si="1893"/>
        <v>7245.38</v>
      </c>
      <c r="E4169" s="92">
        <f t="shared" si="1894"/>
        <v>7276.54</v>
      </c>
      <c r="F4169" s="93">
        <f t="shared" si="1895"/>
        <v>45763</v>
      </c>
      <c r="G4169" s="94">
        <f t="shared" si="1896"/>
        <v>4.3006716003852752E-3</v>
      </c>
      <c r="H4169" s="95">
        <f t="shared" si="1888"/>
        <v>48960</v>
      </c>
      <c r="I4169" s="95">
        <f t="shared" si="1897"/>
        <v>48960</v>
      </c>
      <c r="J4169" s="96">
        <f t="shared" si="1889"/>
        <v>22</v>
      </c>
      <c r="K4169" s="96">
        <f t="shared" si="1890"/>
        <v>7</v>
      </c>
      <c r="L4169" s="8">
        <f t="shared" si="1882"/>
        <v>1.0013663900000001</v>
      </c>
      <c r="M4169" s="97">
        <f t="shared" si="1898"/>
        <v>1.0043006699999999</v>
      </c>
      <c r="N4169" s="97">
        <f t="shared" si="1899"/>
        <v>1.7789462550054806</v>
      </c>
      <c r="O4169" s="90">
        <f t="shared" si="1900"/>
        <v>1.7813769800000001</v>
      </c>
      <c r="P4169" s="90">
        <f t="shared" si="1901"/>
        <v>722.52400048000004</v>
      </c>
      <c r="Q4169" s="98">
        <f t="shared" si="1887"/>
        <v>0</v>
      </c>
      <c r="R4169" s="7">
        <f t="shared" si="1883"/>
        <v>0</v>
      </c>
      <c r="S4169" s="90">
        <f t="shared" si="1902"/>
        <v>0</v>
      </c>
      <c r="T4169" s="99">
        <f t="shared" si="1884"/>
        <v>0.117687</v>
      </c>
      <c r="U4169" s="98">
        <f t="shared" si="1903"/>
        <v>7</v>
      </c>
      <c r="V4169" s="98">
        <v>252</v>
      </c>
      <c r="W4169" s="97">
        <f t="shared" si="1904"/>
        <v>1.0030953739999999</v>
      </c>
      <c r="X4169" s="90">
        <f t="shared" si="1905"/>
        <v>2.2364820000000001</v>
      </c>
      <c r="Y4169" s="90">
        <f t="shared" si="1906"/>
        <v>0</v>
      </c>
      <c r="Z4169" s="100" t="str">
        <f t="shared" si="1885"/>
        <v>A+J=</v>
      </c>
      <c r="AA4169" s="95">
        <f t="shared" si="1886"/>
        <v>48960</v>
      </c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4"/>
      <c r="DP4169" s="1"/>
      <c r="DQ4169" s="1"/>
      <c r="DR4169" s="1"/>
      <c r="DS4169" s="1"/>
      <c r="DT4169" s="1"/>
      <c r="DU4169" s="1"/>
    </row>
    <row r="4170" spans="1:125" ht="12.75" x14ac:dyDescent="0.2">
      <c r="A4170" s="89">
        <f t="shared" si="1881"/>
        <v>48939</v>
      </c>
      <c r="B4170" s="105">
        <f t="shared" si="1891"/>
        <v>724.76048248000006</v>
      </c>
      <c r="C4170" s="90">
        <f t="shared" si="1892"/>
        <v>405.59859512999998</v>
      </c>
      <c r="D4170" s="91">
        <f t="shared" si="1893"/>
        <v>7245.38</v>
      </c>
      <c r="E4170" s="92">
        <f t="shared" si="1894"/>
        <v>7276.54</v>
      </c>
      <c r="F4170" s="93">
        <f t="shared" si="1895"/>
        <v>45763</v>
      </c>
      <c r="G4170" s="94">
        <f t="shared" si="1896"/>
        <v>4.3006716003852752E-3</v>
      </c>
      <c r="H4170" s="95">
        <f t="shared" si="1888"/>
        <v>48960</v>
      </c>
      <c r="I4170" s="95">
        <f t="shared" si="1897"/>
        <v>48960</v>
      </c>
      <c r="J4170" s="96">
        <f t="shared" si="1889"/>
        <v>22</v>
      </c>
      <c r="K4170" s="96">
        <f t="shared" si="1890"/>
        <v>7</v>
      </c>
      <c r="L4170" s="8">
        <f t="shared" si="1882"/>
        <v>1.0013663900000001</v>
      </c>
      <c r="M4170" s="97">
        <f t="shared" si="1898"/>
        <v>1.0043006699999999</v>
      </c>
      <c r="N4170" s="97">
        <f t="shared" si="1899"/>
        <v>1.7789462550054806</v>
      </c>
      <c r="O4170" s="90">
        <f t="shared" si="1900"/>
        <v>1.7813769800000001</v>
      </c>
      <c r="P4170" s="90">
        <f t="shared" si="1901"/>
        <v>722.52400048000004</v>
      </c>
      <c r="Q4170" s="98">
        <f t="shared" si="1887"/>
        <v>0</v>
      </c>
      <c r="R4170" s="7">
        <f t="shared" si="1883"/>
        <v>0</v>
      </c>
      <c r="S4170" s="90">
        <f t="shared" si="1902"/>
        <v>0</v>
      </c>
      <c r="T4170" s="99">
        <f t="shared" si="1884"/>
        <v>0.117687</v>
      </c>
      <c r="U4170" s="98">
        <f t="shared" si="1903"/>
        <v>7</v>
      </c>
      <c r="V4170" s="98">
        <v>252</v>
      </c>
      <c r="W4170" s="97">
        <f t="shared" si="1904"/>
        <v>1.0030953739999999</v>
      </c>
      <c r="X4170" s="90">
        <f t="shared" si="1905"/>
        <v>2.2364820000000001</v>
      </c>
      <c r="Y4170" s="90">
        <f t="shared" si="1906"/>
        <v>0</v>
      </c>
      <c r="Z4170" s="100" t="str">
        <f t="shared" si="1885"/>
        <v>A+J=</v>
      </c>
      <c r="AA4170" s="95">
        <f t="shared" si="1886"/>
        <v>48960</v>
      </c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4"/>
      <c r="DP4170" s="1"/>
      <c r="DQ4170" s="1"/>
      <c r="DR4170" s="1"/>
      <c r="DS4170" s="1"/>
      <c r="DT4170" s="1"/>
      <c r="DU4170" s="1"/>
    </row>
    <row r="4171" spans="1:125" ht="12.75" x14ac:dyDescent="0.2">
      <c r="A4171" s="89">
        <f t="shared" si="1881"/>
        <v>48940</v>
      </c>
      <c r="B4171" s="105">
        <f t="shared" si="1891"/>
        <v>725.22199708000005</v>
      </c>
      <c r="C4171" s="90">
        <f t="shared" si="1892"/>
        <v>405.59859512999998</v>
      </c>
      <c r="D4171" s="91">
        <f t="shared" si="1893"/>
        <v>7245.38</v>
      </c>
      <c r="E4171" s="92">
        <f t="shared" si="1894"/>
        <v>7276.54</v>
      </c>
      <c r="F4171" s="93">
        <f t="shared" si="1895"/>
        <v>45763</v>
      </c>
      <c r="G4171" s="94">
        <f t="shared" si="1896"/>
        <v>4.3006716003852752E-3</v>
      </c>
      <c r="H4171" s="95">
        <f t="shared" si="1888"/>
        <v>48960</v>
      </c>
      <c r="I4171" s="95">
        <f t="shared" si="1897"/>
        <v>48960</v>
      </c>
      <c r="J4171" s="96">
        <f t="shared" si="1889"/>
        <v>22</v>
      </c>
      <c r="K4171" s="96">
        <f t="shared" si="1890"/>
        <v>8</v>
      </c>
      <c r="L4171" s="8">
        <f t="shared" si="1882"/>
        <v>1.0015617400000001</v>
      </c>
      <c r="M4171" s="97">
        <f t="shared" si="1898"/>
        <v>1.0043006699999999</v>
      </c>
      <c r="N4171" s="97">
        <f t="shared" si="1899"/>
        <v>1.7789462550054806</v>
      </c>
      <c r="O4171" s="90">
        <f t="shared" si="1900"/>
        <v>1.7817244999999999</v>
      </c>
      <c r="P4171" s="90">
        <f t="shared" si="1901"/>
        <v>722.66495410000005</v>
      </c>
      <c r="Q4171" s="98">
        <f t="shared" si="1887"/>
        <v>0</v>
      </c>
      <c r="R4171" s="7">
        <f t="shared" si="1883"/>
        <v>0</v>
      </c>
      <c r="S4171" s="90">
        <f t="shared" si="1902"/>
        <v>0</v>
      </c>
      <c r="T4171" s="99">
        <f t="shared" si="1884"/>
        <v>0.117687</v>
      </c>
      <c r="U4171" s="98">
        <f t="shared" si="1903"/>
        <v>8</v>
      </c>
      <c r="V4171" s="98">
        <v>252</v>
      </c>
      <c r="W4171" s="97">
        <f t="shared" si="1904"/>
        <v>1.0035383520000001</v>
      </c>
      <c r="X4171" s="90">
        <f t="shared" si="1905"/>
        <v>2.5570429799999999</v>
      </c>
      <c r="Y4171" s="90">
        <f t="shared" si="1906"/>
        <v>0</v>
      </c>
      <c r="Z4171" s="100" t="str">
        <f t="shared" si="1885"/>
        <v>A+J=</v>
      </c>
      <c r="AA4171" s="95">
        <f t="shared" si="1886"/>
        <v>48960</v>
      </c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4"/>
      <c r="DP4171" s="1"/>
      <c r="DQ4171" s="1"/>
      <c r="DR4171" s="1"/>
      <c r="DS4171" s="1"/>
      <c r="DT4171" s="1"/>
      <c r="DU4171" s="1"/>
    </row>
    <row r="4172" spans="1:125" ht="12.75" x14ac:dyDescent="0.2">
      <c r="A4172" s="89">
        <f t="shared" si="1881"/>
        <v>48941</v>
      </c>
      <c r="B4172" s="105">
        <f t="shared" si="1891"/>
        <v>725.68380673999991</v>
      </c>
      <c r="C4172" s="90">
        <f t="shared" si="1892"/>
        <v>405.59859512999998</v>
      </c>
      <c r="D4172" s="91">
        <f t="shared" si="1893"/>
        <v>7245.38</v>
      </c>
      <c r="E4172" s="92">
        <f t="shared" si="1894"/>
        <v>7276.54</v>
      </c>
      <c r="F4172" s="93">
        <f t="shared" si="1895"/>
        <v>45763</v>
      </c>
      <c r="G4172" s="94">
        <f t="shared" si="1896"/>
        <v>4.3006716003852752E-3</v>
      </c>
      <c r="H4172" s="95">
        <f t="shared" si="1888"/>
        <v>48960</v>
      </c>
      <c r="I4172" s="95">
        <f t="shared" si="1897"/>
        <v>48960</v>
      </c>
      <c r="J4172" s="96">
        <f t="shared" si="1889"/>
        <v>22</v>
      </c>
      <c r="K4172" s="96">
        <f t="shared" si="1890"/>
        <v>9</v>
      </c>
      <c r="L4172" s="8">
        <f t="shared" si="1882"/>
        <v>1.0017571300000001</v>
      </c>
      <c r="M4172" s="97">
        <f t="shared" si="1898"/>
        <v>1.0043006699999999</v>
      </c>
      <c r="N4172" s="97">
        <f t="shared" si="1899"/>
        <v>1.7789462550054806</v>
      </c>
      <c r="O4172" s="90">
        <f t="shared" si="1900"/>
        <v>1.78207209</v>
      </c>
      <c r="P4172" s="90">
        <f t="shared" si="1901"/>
        <v>722.80593611999996</v>
      </c>
      <c r="Q4172" s="98">
        <f t="shared" si="1887"/>
        <v>0</v>
      </c>
      <c r="R4172" s="7">
        <f t="shared" si="1883"/>
        <v>0</v>
      </c>
      <c r="S4172" s="90">
        <f t="shared" si="1902"/>
        <v>0</v>
      </c>
      <c r="T4172" s="99">
        <f t="shared" si="1884"/>
        <v>0.117687</v>
      </c>
      <c r="U4172" s="98">
        <f t="shared" si="1903"/>
        <v>9</v>
      </c>
      <c r="V4172" s="98">
        <v>252</v>
      </c>
      <c r="W4172" s="97">
        <f t="shared" si="1904"/>
        <v>1.003981526</v>
      </c>
      <c r="X4172" s="90">
        <f t="shared" si="1905"/>
        <v>2.8778706199999999</v>
      </c>
      <c r="Y4172" s="90">
        <f t="shared" si="1906"/>
        <v>0</v>
      </c>
      <c r="Z4172" s="100" t="str">
        <f t="shared" si="1885"/>
        <v>A+J=</v>
      </c>
      <c r="AA4172" s="95">
        <f t="shared" si="1886"/>
        <v>48960</v>
      </c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4"/>
      <c r="DP4172" s="1"/>
      <c r="DQ4172" s="1"/>
      <c r="DR4172" s="1"/>
      <c r="DS4172" s="1"/>
      <c r="DT4172" s="1"/>
      <c r="DU4172" s="1"/>
    </row>
    <row r="4173" spans="1:125" ht="12.75" x14ac:dyDescent="0.2">
      <c r="A4173" s="89">
        <f t="shared" si="1881"/>
        <v>48942</v>
      </c>
      <c r="B4173" s="105">
        <f t="shared" si="1891"/>
        <v>726.14591084999995</v>
      </c>
      <c r="C4173" s="90">
        <f t="shared" si="1892"/>
        <v>405.59859512999998</v>
      </c>
      <c r="D4173" s="91">
        <f t="shared" si="1893"/>
        <v>7245.38</v>
      </c>
      <c r="E4173" s="92">
        <f t="shared" si="1894"/>
        <v>7276.54</v>
      </c>
      <c r="F4173" s="93">
        <f t="shared" si="1895"/>
        <v>45763</v>
      </c>
      <c r="G4173" s="94">
        <f t="shared" si="1896"/>
        <v>4.3006716003852752E-3</v>
      </c>
      <c r="H4173" s="95">
        <f t="shared" si="1888"/>
        <v>48960</v>
      </c>
      <c r="I4173" s="95">
        <f t="shared" si="1897"/>
        <v>48960</v>
      </c>
      <c r="J4173" s="96">
        <f t="shared" si="1889"/>
        <v>22</v>
      </c>
      <c r="K4173" s="96">
        <f t="shared" si="1890"/>
        <v>10</v>
      </c>
      <c r="L4173" s="8">
        <f t="shared" si="1882"/>
        <v>1.0019525600000001</v>
      </c>
      <c r="M4173" s="97">
        <f t="shared" si="1898"/>
        <v>1.0043006699999999</v>
      </c>
      <c r="N4173" s="97">
        <f t="shared" si="1899"/>
        <v>1.7789462550054806</v>
      </c>
      <c r="O4173" s="90">
        <f t="shared" si="1900"/>
        <v>1.7824197500000001</v>
      </c>
      <c r="P4173" s="90">
        <f t="shared" si="1901"/>
        <v>722.94694652999999</v>
      </c>
      <c r="Q4173" s="98">
        <f t="shared" si="1887"/>
        <v>0</v>
      </c>
      <c r="R4173" s="7">
        <f t="shared" si="1883"/>
        <v>0</v>
      </c>
      <c r="S4173" s="90">
        <f t="shared" si="1902"/>
        <v>0</v>
      </c>
      <c r="T4173" s="99">
        <f t="shared" si="1884"/>
        <v>0.117687</v>
      </c>
      <c r="U4173" s="98">
        <f t="shared" si="1903"/>
        <v>10</v>
      </c>
      <c r="V4173" s="98">
        <v>252</v>
      </c>
      <c r="W4173" s="97">
        <f t="shared" si="1904"/>
        <v>1.0044248950000001</v>
      </c>
      <c r="X4173" s="90">
        <f t="shared" si="1905"/>
        <v>3.19896432</v>
      </c>
      <c r="Y4173" s="90">
        <f t="shared" si="1906"/>
        <v>0</v>
      </c>
      <c r="Z4173" s="100" t="str">
        <f t="shared" si="1885"/>
        <v>A+J=</v>
      </c>
      <c r="AA4173" s="95">
        <f t="shared" si="1886"/>
        <v>48960</v>
      </c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4"/>
      <c r="DP4173" s="1"/>
      <c r="DQ4173" s="1"/>
      <c r="DR4173" s="1"/>
      <c r="DS4173" s="1"/>
      <c r="DT4173" s="1"/>
      <c r="DU4173" s="1"/>
    </row>
    <row r="4174" spans="1:125" ht="12.75" x14ac:dyDescent="0.2">
      <c r="A4174" s="89">
        <f t="shared" si="1881"/>
        <v>48943</v>
      </c>
      <c r="B4174" s="105">
        <f t="shared" si="1891"/>
        <v>726.60830209999995</v>
      </c>
      <c r="C4174" s="90">
        <f t="shared" si="1892"/>
        <v>405.59859512999998</v>
      </c>
      <c r="D4174" s="91">
        <f t="shared" si="1893"/>
        <v>7245.38</v>
      </c>
      <c r="E4174" s="92">
        <f t="shared" si="1894"/>
        <v>7276.54</v>
      </c>
      <c r="F4174" s="93">
        <f t="shared" si="1895"/>
        <v>45763</v>
      </c>
      <c r="G4174" s="94">
        <f t="shared" si="1896"/>
        <v>4.3006716003852752E-3</v>
      </c>
      <c r="H4174" s="95">
        <f t="shared" si="1888"/>
        <v>48960</v>
      </c>
      <c r="I4174" s="95">
        <f t="shared" si="1897"/>
        <v>48960</v>
      </c>
      <c r="J4174" s="96">
        <f t="shared" si="1889"/>
        <v>22</v>
      </c>
      <c r="K4174" s="96">
        <f t="shared" si="1890"/>
        <v>11</v>
      </c>
      <c r="L4174" s="8">
        <f t="shared" si="1882"/>
        <v>1.0021480199999999</v>
      </c>
      <c r="M4174" s="97">
        <f t="shared" si="1898"/>
        <v>1.0043006699999999</v>
      </c>
      <c r="N4174" s="97">
        <f t="shared" si="1899"/>
        <v>1.7789462550054806</v>
      </c>
      <c r="O4174" s="90">
        <f t="shared" si="1900"/>
        <v>1.7827674600000001</v>
      </c>
      <c r="P4174" s="90">
        <f t="shared" si="1901"/>
        <v>723.08797720999996</v>
      </c>
      <c r="Q4174" s="98">
        <f t="shared" si="1887"/>
        <v>0</v>
      </c>
      <c r="R4174" s="7">
        <f t="shared" si="1883"/>
        <v>0</v>
      </c>
      <c r="S4174" s="90">
        <f t="shared" si="1902"/>
        <v>0</v>
      </c>
      <c r="T4174" s="99">
        <f t="shared" si="1884"/>
        <v>0.117687</v>
      </c>
      <c r="U4174" s="98">
        <f t="shared" si="1903"/>
        <v>11</v>
      </c>
      <c r="V4174" s="98">
        <v>252</v>
      </c>
      <c r="W4174" s="97">
        <f t="shared" si="1904"/>
        <v>1.00486846</v>
      </c>
      <c r="X4174" s="90">
        <f t="shared" si="1905"/>
        <v>3.5203248899999999</v>
      </c>
      <c r="Y4174" s="90">
        <f t="shared" si="1906"/>
        <v>0</v>
      </c>
      <c r="Z4174" s="100" t="str">
        <f t="shared" si="1885"/>
        <v>A+J=</v>
      </c>
      <c r="AA4174" s="95">
        <f t="shared" si="1886"/>
        <v>48960</v>
      </c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4"/>
      <c r="DP4174" s="1"/>
      <c r="DQ4174" s="1"/>
      <c r="DR4174" s="1"/>
      <c r="DS4174" s="1"/>
      <c r="DT4174" s="1"/>
      <c r="DU4174" s="1"/>
    </row>
    <row r="4175" spans="1:125" ht="12.75" x14ac:dyDescent="0.2">
      <c r="A4175" s="89">
        <f t="shared" si="1881"/>
        <v>48944</v>
      </c>
      <c r="B4175" s="105">
        <f t="shared" si="1891"/>
        <v>727.07099692000008</v>
      </c>
      <c r="C4175" s="90">
        <f t="shared" si="1892"/>
        <v>405.59859512999998</v>
      </c>
      <c r="D4175" s="91">
        <f t="shared" si="1893"/>
        <v>7245.38</v>
      </c>
      <c r="E4175" s="92">
        <f t="shared" si="1894"/>
        <v>7276.54</v>
      </c>
      <c r="F4175" s="93">
        <f t="shared" si="1895"/>
        <v>45763</v>
      </c>
      <c r="G4175" s="94">
        <f t="shared" si="1896"/>
        <v>4.3006716003852752E-3</v>
      </c>
      <c r="H4175" s="95">
        <f t="shared" si="1888"/>
        <v>48960</v>
      </c>
      <c r="I4175" s="95">
        <f t="shared" si="1897"/>
        <v>48960</v>
      </c>
      <c r="J4175" s="96">
        <f t="shared" si="1889"/>
        <v>22</v>
      </c>
      <c r="K4175" s="96">
        <f t="shared" si="1890"/>
        <v>12</v>
      </c>
      <c r="L4175" s="8">
        <f t="shared" si="1882"/>
        <v>1.0023435300000001</v>
      </c>
      <c r="M4175" s="97">
        <f t="shared" si="1898"/>
        <v>1.0043006699999999</v>
      </c>
      <c r="N4175" s="97">
        <f t="shared" si="1899"/>
        <v>1.7789462550054806</v>
      </c>
      <c r="O4175" s="90">
        <f t="shared" si="1900"/>
        <v>1.78311526</v>
      </c>
      <c r="P4175" s="90">
        <f t="shared" si="1901"/>
        <v>723.22904441000003</v>
      </c>
      <c r="Q4175" s="98">
        <f t="shared" si="1887"/>
        <v>0</v>
      </c>
      <c r="R4175" s="7">
        <f t="shared" si="1883"/>
        <v>0</v>
      </c>
      <c r="S4175" s="90">
        <f t="shared" si="1902"/>
        <v>0</v>
      </c>
      <c r="T4175" s="99">
        <f t="shared" si="1884"/>
        <v>0.117687</v>
      </c>
      <c r="U4175" s="98">
        <f t="shared" si="1903"/>
        <v>12</v>
      </c>
      <c r="V4175" s="98">
        <v>252</v>
      </c>
      <c r="W4175" s="97">
        <f t="shared" si="1904"/>
        <v>1.0053122210000001</v>
      </c>
      <c r="X4175" s="90">
        <f t="shared" si="1905"/>
        <v>3.84195251</v>
      </c>
      <c r="Y4175" s="90">
        <f t="shared" si="1906"/>
        <v>0</v>
      </c>
      <c r="Z4175" s="100" t="str">
        <f t="shared" si="1885"/>
        <v>A+J=</v>
      </c>
      <c r="AA4175" s="95">
        <f t="shared" si="1886"/>
        <v>48960</v>
      </c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4"/>
      <c r="DP4175" s="1"/>
      <c r="DQ4175" s="1"/>
      <c r="DR4175" s="1"/>
      <c r="DS4175" s="1"/>
      <c r="DT4175" s="1"/>
      <c r="DU4175" s="1"/>
    </row>
    <row r="4176" spans="1:125" ht="12.75" x14ac:dyDescent="0.2">
      <c r="A4176" s="89">
        <f t="shared" si="1881"/>
        <v>48945</v>
      </c>
      <c r="B4176" s="105">
        <f t="shared" si="1891"/>
        <v>727.07099692000008</v>
      </c>
      <c r="C4176" s="90">
        <f t="shared" si="1892"/>
        <v>405.59859512999998</v>
      </c>
      <c r="D4176" s="91">
        <f t="shared" si="1893"/>
        <v>7245.38</v>
      </c>
      <c r="E4176" s="92">
        <f t="shared" si="1894"/>
        <v>7276.54</v>
      </c>
      <c r="F4176" s="93">
        <f t="shared" si="1895"/>
        <v>45763</v>
      </c>
      <c r="G4176" s="94">
        <f t="shared" si="1896"/>
        <v>4.3006716003852752E-3</v>
      </c>
      <c r="H4176" s="95">
        <f t="shared" si="1888"/>
        <v>48960</v>
      </c>
      <c r="I4176" s="95">
        <f t="shared" si="1897"/>
        <v>48960</v>
      </c>
      <c r="J4176" s="96">
        <f t="shared" si="1889"/>
        <v>22</v>
      </c>
      <c r="K4176" s="96">
        <f t="shared" si="1890"/>
        <v>12</v>
      </c>
      <c r="L4176" s="8">
        <f t="shared" si="1882"/>
        <v>1.0023435300000001</v>
      </c>
      <c r="M4176" s="97">
        <f t="shared" si="1898"/>
        <v>1.0043006699999999</v>
      </c>
      <c r="N4176" s="97">
        <f t="shared" si="1899"/>
        <v>1.7789462550054806</v>
      </c>
      <c r="O4176" s="90">
        <f t="shared" si="1900"/>
        <v>1.78311526</v>
      </c>
      <c r="P4176" s="90">
        <f t="shared" si="1901"/>
        <v>723.22904441000003</v>
      </c>
      <c r="Q4176" s="98">
        <f t="shared" si="1887"/>
        <v>0</v>
      </c>
      <c r="R4176" s="7">
        <f t="shared" si="1883"/>
        <v>0</v>
      </c>
      <c r="S4176" s="90">
        <f t="shared" si="1902"/>
        <v>0</v>
      </c>
      <c r="T4176" s="99">
        <f t="shared" si="1884"/>
        <v>0.117687</v>
      </c>
      <c r="U4176" s="98">
        <f t="shared" si="1903"/>
        <v>12</v>
      </c>
      <c r="V4176" s="98">
        <v>252</v>
      </c>
      <c r="W4176" s="97">
        <f t="shared" si="1904"/>
        <v>1.0053122210000001</v>
      </c>
      <c r="X4176" s="90">
        <f t="shared" si="1905"/>
        <v>3.84195251</v>
      </c>
      <c r="Y4176" s="90">
        <f t="shared" si="1906"/>
        <v>0</v>
      </c>
      <c r="Z4176" s="100" t="str">
        <f t="shared" si="1885"/>
        <v>A+J=</v>
      </c>
      <c r="AA4176" s="95">
        <f t="shared" si="1886"/>
        <v>48960</v>
      </c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4"/>
      <c r="DP4176" s="1"/>
      <c r="DQ4176" s="1"/>
      <c r="DR4176" s="1"/>
      <c r="DS4176" s="1"/>
      <c r="DT4176" s="1"/>
      <c r="DU4176" s="1"/>
    </row>
    <row r="4177" spans="1:125" ht="12.75" x14ac:dyDescent="0.2">
      <c r="A4177" s="89">
        <f t="shared" si="1881"/>
        <v>48946</v>
      </c>
      <c r="B4177" s="105">
        <f t="shared" si="1891"/>
        <v>727.07099692000008</v>
      </c>
      <c r="C4177" s="90">
        <f t="shared" si="1892"/>
        <v>405.59859512999998</v>
      </c>
      <c r="D4177" s="91">
        <f t="shared" si="1893"/>
        <v>7245.38</v>
      </c>
      <c r="E4177" s="92">
        <f t="shared" si="1894"/>
        <v>7276.54</v>
      </c>
      <c r="F4177" s="93">
        <f t="shared" si="1895"/>
        <v>45763</v>
      </c>
      <c r="G4177" s="94">
        <f t="shared" si="1896"/>
        <v>4.3006716003852752E-3</v>
      </c>
      <c r="H4177" s="95">
        <f t="shared" si="1888"/>
        <v>48960</v>
      </c>
      <c r="I4177" s="95">
        <f t="shared" si="1897"/>
        <v>48960</v>
      </c>
      <c r="J4177" s="96">
        <f t="shared" si="1889"/>
        <v>22</v>
      </c>
      <c r="K4177" s="96">
        <f t="shared" si="1890"/>
        <v>12</v>
      </c>
      <c r="L4177" s="8">
        <f t="shared" si="1882"/>
        <v>1.0023435300000001</v>
      </c>
      <c r="M4177" s="97">
        <f t="shared" si="1898"/>
        <v>1.0043006699999999</v>
      </c>
      <c r="N4177" s="97">
        <f t="shared" si="1899"/>
        <v>1.7789462550054806</v>
      </c>
      <c r="O4177" s="90">
        <f t="shared" si="1900"/>
        <v>1.78311526</v>
      </c>
      <c r="P4177" s="90">
        <f t="shared" si="1901"/>
        <v>723.22904441000003</v>
      </c>
      <c r="Q4177" s="98">
        <f t="shared" si="1887"/>
        <v>0</v>
      </c>
      <c r="R4177" s="7">
        <f t="shared" si="1883"/>
        <v>0</v>
      </c>
      <c r="S4177" s="90">
        <f t="shared" si="1902"/>
        <v>0</v>
      </c>
      <c r="T4177" s="99">
        <f t="shared" si="1884"/>
        <v>0.117687</v>
      </c>
      <c r="U4177" s="98">
        <f t="shared" si="1903"/>
        <v>12</v>
      </c>
      <c r="V4177" s="98">
        <v>252</v>
      </c>
      <c r="W4177" s="97">
        <f t="shared" si="1904"/>
        <v>1.0053122210000001</v>
      </c>
      <c r="X4177" s="90">
        <f t="shared" si="1905"/>
        <v>3.84195251</v>
      </c>
      <c r="Y4177" s="90">
        <f t="shared" si="1906"/>
        <v>0</v>
      </c>
      <c r="Z4177" s="100" t="str">
        <f t="shared" si="1885"/>
        <v>A+J=</v>
      </c>
      <c r="AA4177" s="95">
        <f t="shared" si="1886"/>
        <v>48960</v>
      </c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4"/>
      <c r="DP4177" s="1"/>
      <c r="DQ4177" s="1"/>
      <c r="DR4177" s="1"/>
      <c r="DS4177" s="1"/>
      <c r="DT4177" s="1"/>
      <c r="DU4177" s="1"/>
    </row>
    <row r="4178" spans="1:125" ht="12.75" x14ac:dyDescent="0.2">
      <c r="A4178" s="89">
        <f t="shared" si="1881"/>
        <v>48947</v>
      </c>
      <c r="B4178" s="105">
        <f t="shared" si="1891"/>
        <v>727.53398245999995</v>
      </c>
      <c r="C4178" s="90">
        <f t="shared" si="1892"/>
        <v>405.59859512999998</v>
      </c>
      <c r="D4178" s="91">
        <f t="shared" si="1893"/>
        <v>7245.38</v>
      </c>
      <c r="E4178" s="92">
        <f t="shared" si="1894"/>
        <v>7276.54</v>
      </c>
      <c r="F4178" s="93">
        <f t="shared" si="1895"/>
        <v>45763</v>
      </c>
      <c r="G4178" s="94">
        <f t="shared" si="1896"/>
        <v>4.3006716003852752E-3</v>
      </c>
      <c r="H4178" s="95">
        <f t="shared" si="1888"/>
        <v>48960</v>
      </c>
      <c r="I4178" s="95">
        <f t="shared" si="1897"/>
        <v>48960</v>
      </c>
      <c r="J4178" s="96">
        <f t="shared" si="1889"/>
        <v>22</v>
      </c>
      <c r="K4178" s="96">
        <f t="shared" si="1890"/>
        <v>13</v>
      </c>
      <c r="L4178" s="8">
        <f t="shared" si="1882"/>
        <v>1.0025390700000001</v>
      </c>
      <c r="M4178" s="97">
        <f t="shared" si="1898"/>
        <v>1.0043006699999999</v>
      </c>
      <c r="N4178" s="97">
        <f t="shared" si="1899"/>
        <v>1.7789462550054806</v>
      </c>
      <c r="O4178" s="90">
        <f t="shared" si="1900"/>
        <v>1.78346312</v>
      </c>
      <c r="P4178" s="90">
        <f t="shared" si="1901"/>
        <v>723.37013592999995</v>
      </c>
      <c r="Q4178" s="98">
        <f t="shared" si="1887"/>
        <v>0</v>
      </c>
      <c r="R4178" s="7">
        <f t="shared" si="1883"/>
        <v>0</v>
      </c>
      <c r="S4178" s="90">
        <f t="shared" si="1902"/>
        <v>0</v>
      </c>
      <c r="T4178" s="99">
        <f t="shared" si="1884"/>
        <v>0.117687</v>
      </c>
      <c r="U4178" s="98">
        <f t="shared" si="1903"/>
        <v>13</v>
      </c>
      <c r="V4178" s="98">
        <v>252</v>
      </c>
      <c r="W4178" s="97">
        <f t="shared" si="1904"/>
        <v>1.0057561770000001</v>
      </c>
      <c r="X4178" s="90">
        <f t="shared" si="1905"/>
        <v>4.1638465299999998</v>
      </c>
      <c r="Y4178" s="90">
        <f t="shared" si="1906"/>
        <v>0</v>
      </c>
      <c r="Z4178" s="100" t="str">
        <f t="shared" si="1885"/>
        <v>A+J=</v>
      </c>
      <c r="AA4178" s="95">
        <f t="shared" si="1886"/>
        <v>48960</v>
      </c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4"/>
      <c r="DP4178" s="1"/>
      <c r="DQ4178" s="1"/>
      <c r="DR4178" s="1"/>
      <c r="DS4178" s="1"/>
      <c r="DT4178" s="1"/>
      <c r="DU4178" s="1"/>
    </row>
    <row r="4179" spans="1:125" ht="12.75" x14ac:dyDescent="0.2">
      <c r="A4179" s="89">
        <f t="shared" si="1881"/>
        <v>48948</v>
      </c>
      <c r="B4179" s="105">
        <f t="shared" si="1891"/>
        <v>727.99726439000005</v>
      </c>
      <c r="C4179" s="90">
        <f t="shared" si="1892"/>
        <v>405.59859512999998</v>
      </c>
      <c r="D4179" s="91">
        <f t="shared" si="1893"/>
        <v>7245.38</v>
      </c>
      <c r="E4179" s="92">
        <f t="shared" si="1894"/>
        <v>7276.54</v>
      </c>
      <c r="F4179" s="93">
        <f t="shared" si="1895"/>
        <v>45763</v>
      </c>
      <c r="G4179" s="94">
        <f t="shared" si="1896"/>
        <v>4.3006716003852752E-3</v>
      </c>
      <c r="H4179" s="95">
        <f t="shared" si="1888"/>
        <v>48960</v>
      </c>
      <c r="I4179" s="95">
        <f t="shared" si="1897"/>
        <v>48960</v>
      </c>
      <c r="J4179" s="96">
        <f t="shared" si="1889"/>
        <v>22</v>
      </c>
      <c r="K4179" s="96">
        <f t="shared" si="1890"/>
        <v>14</v>
      </c>
      <c r="L4179" s="8">
        <f t="shared" si="1882"/>
        <v>1.0027346500000001</v>
      </c>
      <c r="M4179" s="97">
        <f t="shared" si="1898"/>
        <v>1.0043006699999999</v>
      </c>
      <c r="N4179" s="97">
        <f t="shared" si="1899"/>
        <v>1.7789462550054806</v>
      </c>
      <c r="O4179" s="90">
        <f t="shared" si="1900"/>
        <v>1.78381105</v>
      </c>
      <c r="P4179" s="90">
        <f t="shared" si="1901"/>
        <v>723.51125585</v>
      </c>
      <c r="Q4179" s="98">
        <f t="shared" si="1887"/>
        <v>0</v>
      </c>
      <c r="R4179" s="7">
        <f t="shared" si="1883"/>
        <v>0</v>
      </c>
      <c r="S4179" s="90">
        <f t="shared" si="1902"/>
        <v>0</v>
      </c>
      <c r="T4179" s="99">
        <f t="shared" si="1884"/>
        <v>0.117687</v>
      </c>
      <c r="U4179" s="98">
        <f t="shared" si="1903"/>
        <v>14</v>
      </c>
      <c r="V4179" s="98">
        <v>252</v>
      </c>
      <c r="W4179" s="97">
        <f t="shared" si="1904"/>
        <v>1.00620033</v>
      </c>
      <c r="X4179" s="90">
        <f t="shared" si="1905"/>
        <v>4.4860085400000003</v>
      </c>
      <c r="Y4179" s="90">
        <f t="shared" si="1906"/>
        <v>0</v>
      </c>
      <c r="Z4179" s="100" t="str">
        <f t="shared" si="1885"/>
        <v>A+J=</v>
      </c>
      <c r="AA4179" s="95">
        <f t="shared" si="1886"/>
        <v>48960</v>
      </c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4"/>
      <c r="DP4179" s="1"/>
      <c r="DQ4179" s="1"/>
      <c r="DR4179" s="1"/>
      <c r="DS4179" s="1"/>
      <c r="DT4179" s="1"/>
      <c r="DU4179" s="1"/>
    </row>
    <row r="4180" spans="1:125" ht="12.75" x14ac:dyDescent="0.2">
      <c r="A4180" s="89">
        <f t="shared" ref="A4180:A4243" si="1907">(A4179+1)</f>
        <v>48949</v>
      </c>
      <c r="B4180" s="105">
        <f t="shared" si="1891"/>
        <v>728.46083800999997</v>
      </c>
      <c r="C4180" s="90">
        <f t="shared" si="1892"/>
        <v>405.59859512999998</v>
      </c>
      <c r="D4180" s="91">
        <f t="shared" si="1893"/>
        <v>7245.38</v>
      </c>
      <c r="E4180" s="92">
        <f t="shared" si="1894"/>
        <v>7276.54</v>
      </c>
      <c r="F4180" s="93">
        <f t="shared" si="1895"/>
        <v>45763</v>
      </c>
      <c r="G4180" s="94">
        <f t="shared" si="1896"/>
        <v>4.3006716003852752E-3</v>
      </c>
      <c r="H4180" s="95">
        <f t="shared" si="1888"/>
        <v>48960</v>
      </c>
      <c r="I4180" s="95">
        <f t="shared" si="1897"/>
        <v>48960</v>
      </c>
      <c r="J4180" s="96">
        <f t="shared" si="1889"/>
        <v>22</v>
      </c>
      <c r="K4180" s="96">
        <f t="shared" si="1890"/>
        <v>15</v>
      </c>
      <c r="L4180" s="8">
        <f t="shared" ref="L4180:L4243" si="1908">IF(E4180&lt;D4180,1,TRUNC((E4180/D4180)^TRUNC((K4180/J4180),9),8))</f>
        <v>1.00293027</v>
      </c>
      <c r="M4180" s="97">
        <f t="shared" si="1898"/>
        <v>1.0043006699999999</v>
      </c>
      <c r="N4180" s="97">
        <f t="shared" si="1899"/>
        <v>1.7789462550054806</v>
      </c>
      <c r="O4180" s="90">
        <f t="shared" si="1900"/>
        <v>1.78415904</v>
      </c>
      <c r="P4180" s="90">
        <f t="shared" si="1901"/>
        <v>723.65240011000003</v>
      </c>
      <c r="Q4180" s="98">
        <f t="shared" si="1887"/>
        <v>0</v>
      </c>
      <c r="R4180" s="7">
        <f t="shared" ref="R4180:R4243" si="1909">IF(Q4180&gt;0,VLOOKUP($A4180,$AD$19:$AI$164,6),0)</f>
        <v>0</v>
      </c>
      <c r="S4180" s="90">
        <f t="shared" si="1902"/>
        <v>0</v>
      </c>
      <c r="T4180" s="99">
        <f t="shared" ref="T4180:T4243" si="1910">(T4179)</f>
        <v>0.117687</v>
      </c>
      <c r="U4180" s="98">
        <f t="shared" si="1903"/>
        <v>15</v>
      </c>
      <c r="V4180" s="98">
        <v>252</v>
      </c>
      <c r="W4180" s="97">
        <f t="shared" si="1904"/>
        <v>1.0066446790000001</v>
      </c>
      <c r="X4180" s="90">
        <f t="shared" si="1905"/>
        <v>4.8084379000000004</v>
      </c>
      <c r="Y4180" s="90">
        <f t="shared" si="1906"/>
        <v>0</v>
      </c>
      <c r="Z4180" s="100" t="str">
        <f t="shared" si="1885"/>
        <v>A+J=</v>
      </c>
      <c r="AA4180" s="95">
        <f t="shared" si="1886"/>
        <v>48960</v>
      </c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4"/>
      <c r="DP4180" s="1"/>
      <c r="DQ4180" s="1"/>
      <c r="DR4180" s="1"/>
      <c r="DS4180" s="1"/>
      <c r="DT4180" s="1"/>
      <c r="DU4180" s="1"/>
    </row>
    <row r="4181" spans="1:125" ht="12.75" x14ac:dyDescent="0.2">
      <c r="A4181" s="89">
        <f t="shared" si="1907"/>
        <v>48950</v>
      </c>
      <c r="B4181" s="105">
        <f t="shared" si="1891"/>
        <v>728.92471160000002</v>
      </c>
      <c r="C4181" s="90">
        <f t="shared" si="1892"/>
        <v>405.59859512999998</v>
      </c>
      <c r="D4181" s="91">
        <f t="shared" si="1893"/>
        <v>7245.38</v>
      </c>
      <c r="E4181" s="92">
        <f t="shared" si="1894"/>
        <v>7276.54</v>
      </c>
      <c r="F4181" s="93">
        <f t="shared" si="1895"/>
        <v>45763</v>
      </c>
      <c r="G4181" s="94">
        <f t="shared" si="1896"/>
        <v>4.3006716003852752E-3</v>
      </c>
      <c r="H4181" s="95">
        <f t="shared" si="1888"/>
        <v>48960</v>
      </c>
      <c r="I4181" s="95">
        <f t="shared" si="1897"/>
        <v>48960</v>
      </c>
      <c r="J4181" s="96">
        <f t="shared" si="1889"/>
        <v>22</v>
      </c>
      <c r="K4181" s="96">
        <f t="shared" si="1890"/>
        <v>16</v>
      </c>
      <c r="L4181" s="8">
        <f t="shared" si="1908"/>
        <v>1.0031259299999999</v>
      </c>
      <c r="M4181" s="97">
        <f t="shared" si="1898"/>
        <v>1.0043006699999999</v>
      </c>
      <c r="N4181" s="97">
        <f t="shared" si="1899"/>
        <v>1.7789462550054806</v>
      </c>
      <c r="O4181" s="90">
        <f t="shared" si="1900"/>
        <v>1.7845071100000001</v>
      </c>
      <c r="P4181" s="90">
        <f t="shared" si="1901"/>
        <v>723.79357680999999</v>
      </c>
      <c r="Q4181" s="98">
        <f t="shared" si="1887"/>
        <v>0</v>
      </c>
      <c r="R4181" s="7">
        <f t="shared" si="1909"/>
        <v>0</v>
      </c>
      <c r="S4181" s="90">
        <f t="shared" si="1902"/>
        <v>0</v>
      </c>
      <c r="T4181" s="99">
        <f t="shared" si="1910"/>
        <v>0.117687</v>
      </c>
      <c r="U4181" s="98">
        <f t="shared" si="1903"/>
        <v>16</v>
      </c>
      <c r="V4181" s="98">
        <v>252</v>
      </c>
      <c r="W4181" s="97">
        <f t="shared" si="1904"/>
        <v>1.007089224</v>
      </c>
      <c r="X4181" s="90">
        <f t="shared" si="1905"/>
        <v>5.1311347899999999</v>
      </c>
      <c r="Y4181" s="90">
        <f t="shared" si="1906"/>
        <v>0</v>
      </c>
      <c r="Z4181" s="100" t="str">
        <f t="shared" ref="Z4181:Z4244" si="1911">IF($Q4180&gt;0,VLOOKUP($A4180,$AD$19:$AM$164,9),Z4180)</f>
        <v>A+J=</v>
      </c>
      <c r="AA4181" s="95">
        <f t="shared" ref="AA4181:AA4244" si="1912">IF($Q4180&gt;0,VLOOKUP($A4180,$AD$19:$AM$164,10),AA4180)</f>
        <v>48960</v>
      </c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4"/>
      <c r="DP4181" s="1"/>
      <c r="DQ4181" s="1"/>
      <c r="DR4181" s="1"/>
      <c r="DS4181" s="1"/>
      <c r="DT4181" s="1"/>
      <c r="DU4181" s="1"/>
    </row>
    <row r="4182" spans="1:125" ht="12.75" x14ac:dyDescent="0.2">
      <c r="A4182" s="89">
        <f t="shared" si="1907"/>
        <v>48951</v>
      </c>
      <c r="B4182" s="105">
        <f t="shared" si="1891"/>
        <v>729.38887376000002</v>
      </c>
      <c r="C4182" s="90">
        <f t="shared" si="1892"/>
        <v>405.59859512999998</v>
      </c>
      <c r="D4182" s="91">
        <f t="shared" si="1893"/>
        <v>7245.38</v>
      </c>
      <c r="E4182" s="92">
        <f t="shared" si="1894"/>
        <v>7276.54</v>
      </c>
      <c r="F4182" s="93">
        <f t="shared" si="1895"/>
        <v>45763</v>
      </c>
      <c r="G4182" s="94">
        <f t="shared" si="1896"/>
        <v>4.3006716003852752E-3</v>
      </c>
      <c r="H4182" s="95">
        <f t="shared" si="1888"/>
        <v>48960</v>
      </c>
      <c r="I4182" s="95">
        <f t="shared" si="1897"/>
        <v>48960</v>
      </c>
      <c r="J4182" s="96">
        <f t="shared" si="1889"/>
        <v>22</v>
      </c>
      <c r="K4182" s="96">
        <f t="shared" si="1890"/>
        <v>17</v>
      </c>
      <c r="L4182" s="8">
        <f t="shared" si="1908"/>
        <v>1.0033216199999999</v>
      </c>
      <c r="M4182" s="97">
        <f t="shared" si="1898"/>
        <v>1.0043006699999999</v>
      </c>
      <c r="N4182" s="97">
        <f t="shared" si="1899"/>
        <v>1.7789462550054806</v>
      </c>
      <c r="O4182" s="90">
        <f t="shared" si="1900"/>
        <v>1.78485523</v>
      </c>
      <c r="P4182" s="90">
        <f t="shared" si="1901"/>
        <v>723.93477379000001</v>
      </c>
      <c r="Q4182" s="98">
        <f t="shared" ref="Q4182:Q4245" si="1913">IF(VLOOKUP(A4182,AD$19:AK$164,8)=VLOOKUP(A4181,AD$19:AK$164,8),0,VLOOKUP(A4182,AD$19:AK$164,8))</f>
        <v>0</v>
      </c>
      <c r="R4182" s="7">
        <f t="shared" si="1909"/>
        <v>0</v>
      </c>
      <c r="S4182" s="90">
        <f t="shared" si="1902"/>
        <v>0</v>
      </c>
      <c r="T4182" s="99">
        <f t="shared" si="1910"/>
        <v>0.117687</v>
      </c>
      <c r="U4182" s="98">
        <f t="shared" si="1903"/>
        <v>17</v>
      </c>
      <c r="V4182" s="98">
        <v>252</v>
      </c>
      <c r="W4182" s="97">
        <f t="shared" si="1904"/>
        <v>1.007533966</v>
      </c>
      <c r="X4182" s="90">
        <f t="shared" si="1905"/>
        <v>5.4540999699999997</v>
      </c>
      <c r="Y4182" s="90">
        <f t="shared" si="1906"/>
        <v>0</v>
      </c>
      <c r="Z4182" s="100" t="str">
        <f t="shared" si="1911"/>
        <v>A+J=</v>
      </c>
      <c r="AA4182" s="95">
        <f t="shared" si="1912"/>
        <v>48960</v>
      </c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4"/>
      <c r="DP4182" s="1"/>
      <c r="DQ4182" s="1"/>
      <c r="DR4182" s="1"/>
      <c r="DS4182" s="1"/>
      <c r="DT4182" s="1"/>
      <c r="DU4182" s="1"/>
    </row>
    <row r="4183" spans="1:125" ht="12.75" x14ac:dyDescent="0.2">
      <c r="A4183" s="89">
        <f t="shared" si="1907"/>
        <v>48952</v>
      </c>
      <c r="B4183" s="105">
        <f t="shared" si="1891"/>
        <v>729.38887376000002</v>
      </c>
      <c r="C4183" s="90">
        <f t="shared" si="1892"/>
        <v>405.59859512999998</v>
      </c>
      <c r="D4183" s="91">
        <f t="shared" si="1893"/>
        <v>7245.38</v>
      </c>
      <c r="E4183" s="92">
        <f t="shared" si="1894"/>
        <v>7276.54</v>
      </c>
      <c r="F4183" s="93">
        <f t="shared" si="1895"/>
        <v>45763</v>
      </c>
      <c r="G4183" s="94">
        <f t="shared" si="1896"/>
        <v>4.3006716003852752E-3</v>
      </c>
      <c r="H4183" s="95">
        <f t="shared" si="1888"/>
        <v>48960</v>
      </c>
      <c r="I4183" s="95">
        <f t="shared" si="1897"/>
        <v>48960</v>
      </c>
      <c r="J4183" s="96">
        <f t="shared" si="1889"/>
        <v>22</v>
      </c>
      <c r="K4183" s="96">
        <f t="shared" si="1890"/>
        <v>17</v>
      </c>
      <c r="L4183" s="8">
        <f t="shared" si="1908"/>
        <v>1.0033216199999999</v>
      </c>
      <c r="M4183" s="97">
        <f t="shared" si="1898"/>
        <v>1.0043006699999999</v>
      </c>
      <c r="N4183" s="97">
        <f t="shared" si="1899"/>
        <v>1.7789462550054806</v>
      </c>
      <c r="O4183" s="90">
        <f t="shared" si="1900"/>
        <v>1.78485523</v>
      </c>
      <c r="P4183" s="90">
        <f t="shared" si="1901"/>
        <v>723.93477379000001</v>
      </c>
      <c r="Q4183" s="98">
        <f t="shared" si="1913"/>
        <v>0</v>
      </c>
      <c r="R4183" s="7">
        <f t="shared" si="1909"/>
        <v>0</v>
      </c>
      <c r="S4183" s="90">
        <f t="shared" si="1902"/>
        <v>0</v>
      </c>
      <c r="T4183" s="99">
        <f t="shared" si="1910"/>
        <v>0.117687</v>
      </c>
      <c r="U4183" s="98">
        <f t="shared" si="1903"/>
        <v>17</v>
      </c>
      <c r="V4183" s="98">
        <v>252</v>
      </c>
      <c r="W4183" s="97">
        <f t="shared" si="1904"/>
        <v>1.007533966</v>
      </c>
      <c r="X4183" s="90">
        <f t="shared" si="1905"/>
        <v>5.4540999699999997</v>
      </c>
      <c r="Y4183" s="90">
        <f t="shared" si="1906"/>
        <v>0</v>
      </c>
      <c r="Z4183" s="100" t="str">
        <f t="shared" si="1911"/>
        <v>A+J=</v>
      </c>
      <c r="AA4183" s="95">
        <f t="shared" si="1912"/>
        <v>48960</v>
      </c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4"/>
      <c r="DP4183" s="1"/>
      <c r="DQ4183" s="1"/>
      <c r="DR4183" s="1"/>
      <c r="DS4183" s="1"/>
      <c r="DT4183" s="1"/>
      <c r="DU4183" s="1"/>
    </row>
    <row r="4184" spans="1:125" ht="12.75" x14ac:dyDescent="0.2">
      <c r="A4184" s="89">
        <f t="shared" si="1907"/>
        <v>48953</v>
      </c>
      <c r="B4184" s="105">
        <f t="shared" si="1891"/>
        <v>729.38887376000002</v>
      </c>
      <c r="C4184" s="90">
        <f t="shared" si="1892"/>
        <v>405.59859512999998</v>
      </c>
      <c r="D4184" s="91">
        <f t="shared" si="1893"/>
        <v>7245.38</v>
      </c>
      <c r="E4184" s="92">
        <f t="shared" si="1894"/>
        <v>7276.54</v>
      </c>
      <c r="F4184" s="93">
        <f t="shared" si="1895"/>
        <v>45763</v>
      </c>
      <c r="G4184" s="94">
        <f t="shared" si="1896"/>
        <v>4.3006716003852752E-3</v>
      </c>
      <c r="H4184" s="95">
        <f t="shared" si="1888"/>
        <v>48960</v>
      </c>
      <c r="I4184" s="95">
        <f t="shared" si="1897"/>
        <v>48960</v>
      </c>
      <c r="J4184" s="96">
        <f t="shared" si="1889"/>
        <v>22</v>
      </c>
      <c r="K4184" s="96">
        <f t="shared" si="1890"/>
        <v>17</v>
      </c>
      <c r="L4184" s="8">
        <f t="shared" si="1908"/>
        <v>1.0033216199999999</v>
      </c>
      <c r="M4184" s="97">
        <f t="shared" si="1898"/>
        <v>1.0043006699999999</v>
      </c>
      <c r="N4184" s="97">
        <f t="shared" si="1899"/>
        <v>1.7789462550054806</v>
      </c>
      <c r="O4184" s="90">
        <f t="shared" si="1900"/>
        <v>1.78485523</v>
      </c>
      <c r="P4184" s="90">
        <f t="shared" si="1901"/>
        <v>723.93477379000001</v>
      </c>
      <c r="Q4184" s="98">
        <f t="shared" si="1913"/>
        <v>0</v>
      </c>
      <c r="R4184" s="7">
        <f t="shared" si="1909"/>
        <v>0</v>
      </c>
      <c r="S4184" s="90">
        <f t="shared" si="1902"/>
        <v>0</v>
      </c>
      <c r="T4184" s="99">
        <f t="shared" si="1910"/>
        <v>0.117687</v>
      </c>
      <c r="U4184" s="98">
        <f t="shared" si="1903"/>
        <v>17</v>
      </c>
      <c r="V4184" s="98">
        <v>252</v>
      </c>
      <c r="W4184" s="97">
        <f t="shared" si="1904"/>
        <v>1.007533966</v>
      </c>
      <c r="X4184" s="90">
        <f t="shared" si="1905"/>
        <v>5.4540999699999997</v>
      </c>
      <c r="Y4184" s="90">
        <f t="shared" si="1906"/>
        <v>0</v>
      </c>
      <c r="Z4184" s="100" t="str">
        <f t="shared" si="1911"/>
        <v>A+J=</v>
      </c>
      <c r="AA4184" s="95">
        <f t="shared" si="1912"/>
        <v>48960</v>
      </c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4"/>
      <c r="DP4184" s="1"/>
      <c r="DQ4184" s="1"/>
      <c r="DR4184" s="1"/>
      <c r="DS4184" s="1"/>
      <c r="DT4184" s="1"/>
      <c r="DU4184" s="1"/>
    </row>
    <row r="4185" spans="1:125" ht="12.75" x14ac:dyDescent="0.2">
      <c r="A4185" s="89">
        <f t="shared" si="1907"/>
        <v>48954</v>
      </c>
      <c r="B4185" s="105">
        <f t="shared" si="1891"/>
        <v>729.85333613</v>
      </c>
      <c r="C4185" s="90">
        <f t="shared" si="1892"/>
        <v>405.59859512999998</v>
      </c>
      <c r="D4185" s="91">
        <f t="shared" si="1893"/>
        <v>7245.38</v>
      </c>
      <c r="E4185" s="92">
        <f t="shared" si="1894"/>
        <v>7276.54</v>
      </c>
      <c r="F4185" s="93">
        <f t="shared" si="1895"/>
        <v>45763</v>
      </c>
      <c r="G4185" s="94">
        <f t="shared" si="1896"/>
        <v>4.3006716003852752E-3</v>
      </c>
      <c r="H4185" s="95">
        <f t="shared" si="1888"/>
        <v>48960</v>
      </c>
      <c r="I4185" s="95">
        <f t="shared" si="1897"/>
        <v>48960</v>
      </c>
      <c r="J4185" s="96">
        <f t="shared" si="1889"/>
        <v>22</v>
      </c>
      <c r="K4185" s="96">
        <f t="shared" si="1890"/>
        <v>18</v>
      </c>
      <c r="L4185" s="8">
        <f t="shared" si="1908"/>
        <v>1.0035173500000001</v>
      </c>
      <c r="M4185" s="97">
        <f t="shared" si="1898"/>
        <v>1.0043006699999999</v>
      </c>
      <c r="N4185" s="97">
        <f t="shared" si="1899"/>
        <v>1.7789462550054806</v>
      </c>
      <c r="O4185" s="90">
        <f t="shared" si="1900"/>
        <v>1.7852034299999999</v>
      </c>
      <c r="P4185" s="90">
        <f t="shared" si="1901"/>
        <v>724.07600321999996</v>
      </c>
      <c r="Q4185" s="98">
        <f t="shared" si="1913"/>
        <v>0</v>
      </c>
      <c r="R4185" s="7">
        <f t="shared" si="1909"/>
        <v>0</v>
      </c>
      <c r="S4185" s="90">
        <f t="shared" si="1902"/>
        <v>0</v>
      </c>
      <c r="T4185" s="99">
        <f t="shared" si="1910"/>
        <v>0.117687</v>
      </c>
      <c r="U4185" s="98">
        <f t="shared" si="1903"/>
        <v>18</v>
      </c>
      <c r="V4185" s="98">
        <v>252</v>
      </c>
      <c r="W4185" s="97">
        <f t="shared" si="1904"/>
        <v>1.007978904</v>
      </c>
      <c r="X4185" s="90">
        <f t="shared" si="1905"/>
        <v>5.7773329100000002</v>
      </c>
      <c r="Y4185" s="90">
        <f t="shared" si="1906"/>
        <v>0</v>
      </c>
      <c r="Z4185" s="100" t="str">
        <f t="shared" si="1911"/>
        <v>A+J=</v>
      </c>
      <c r="AA4185" s="95">
        <f t="shared" si="1912"/>
        <v>48960</v>
      </c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4"/>
      <c r="DP4185" s="1"/>
      <c r="DQ4185" s="1"/>
      <c r="DR4185" s="1"/>
      <c r="DS4185" s="1"/>
      <c r="DT4185" s="1"/>
      <c r="DU4185" s="1"/>
    </row>
    <row r="4186" spans="1:125" ht="12.75" x14ac:dyDescent="0.2">
      <c r="A4186" s="89">
        <f t="shared" si="1907"/>
        <v>48955</v>
      </c>
      <c r="B4186" s="105">
        <f t="shared" si="1891"/>
        <v>730.31809067999995</v>
      </c>
      <c r="C4186" s="90">
        <f t="shared" si="1892"/>
        <v>405.59859512999998</v>
      </c>
      <c r="D4186" s="91">
        <f t="shared" si="1893"/>
        <v>7245.38</v>
      </c>
      <c r="E4186" s="92">
        <f t="shared" si="1894"/>
        <v>7276.54</v>
      </c>
      <c r="F4186" s="93">
        <f t="shared" si="1895"/>
        <v>45763</v>
      </c>
      <c r="G4186" s="94">
        <f t="shared" si="1896"/>
        <v>4.3006716003852752E-3</v>
      </c>
      <c r="H4186" s="95">
        <f t="shared" si="1888"/>
        <v>48960</v>
      </c>
      <c r="I4186" s="95">
        <f t="shared" si="1897"/>
        <v>48960</v>
      </c>
      <c r="J4186" s="96">
        <f t="shared" si="1889"/>
        <v>22</v>
      </c>
      <c r="K4186" s="96">
        <f t="shared" si="1890"/>
        <v>19</v>
      </c>
      <c r="L4186" s="8">
        <f t="shared" si="1908"/>
        <v>1.00371312</v>
      </c>
      <c r="M4186" s="97">
        <f t="shared" si="1898"/>
        <v>1.0043006699999999</v>
      </c>
      <c r="N4186" s="97">
        <f t="shared" si="1899"/>
        <v>1.7789462550054806</v>
      </c>
      <c r="O4186" s="90">
        <f t="shared" si="1900"/>
        <v>1.7855516899999999</v>
      </c>
      <c r="P4186" s="90">
        <f t="shared" si="1901"/>
        <v>724.21725699000001</v>
      </c>
      <c r="Q4186" s="98">
        <f t="shared" si="1913"/>
        <v>0</v>
      </c>
      <c r="R4186" s="7">
        <f t="shared" si="1909"/>
        <v>0</v>
      </c>
      <c r="S4186" s="90">
        <f t="shared" si="1902"/>
        <v>0</v>
      </c>
      <c r="T4186" s="99">
        <f t="shared" si="1910"/>
        <v>0.117687</v>
      </c>
      <c r="U4186" s="98">
        <f t="shared" si="1903"/>
        <v>19</v>
      </c>
      <c r="V4186" s="98">
        <v>252</v>
      </c>
      <c r="W4186" s="97">
        <f t="shared" si="1904"/>
        <v>1.008424038</v>
      </c>
      <c r="X4186" s="90">
        <f t="shared" si="1905"/>
        <v>6.10083369</v>
      </c>
      <c r="Y4186" s="90">
        <f t="shared" si="1906"/>
        <v>0</v>
      </c>
      <c r="Z4186" s="100" t="str">
        <f t="shared" si="1911"/>
        <v>A+J=</v>
      </c>
      <c r="AA4186" s="95">
        <f t="shared" si="1912"/>
        <v>48960</v>
      </c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4"/>
      <c r="DP4186" s="1"/>
      <c r="DQ4186" s="1"/>
      <c r="DR4186" s="1"/>
      <c r="DS4186" s="1"/>
      <c r="DT4186" s="1"/>
      <c r="DU4186" s="1"/>
    </row>
    <row r="4187" spans="1:125" ht="12.75" x14ac:dyDescent="0.2">
      <c r="A4187" s="89">
        <f t="shared" si="1907"/>
        <v>48956</v>
      </c>
      <c r="B4187" s="105">
        <f t="shared" si="1891"/>
        <v>730.78314640999997</v>
      </c>
      <c r="C4187" s="90">
        <f t="shared" si="1892"/>
        <v>405.59859512999998</v>
      </c>
      <c r="D4187" s="91">
        <f t="shared" si="1893"/>
        <v>7245.38</v>
      </c>
      <c r="E4187" s="92">
        <f t="shared" si="1894"/>
        <v>7276.54</v>
      </c>
      <c r="F4187" s="93">
        <f t="shared" si="1895"/>
        <v>45763</v>
      </c>
      <c r="G4187" s="94">
        <f t="shared" si="1896"/>
        <v>4.3006716003852752E-3</v>
      </c>
      <c r="H4187" s="95">
        <f t="shared" si="1888"/>
        <v>48960</v>
      </c>
      <c r="I4187" s="95">
        <f t="shared" si="1897"/>
        <v>48960</v>
      </c>
      <c r="J4187" s="96">
        <f t="shared" si="1889"/>
        <v>22</v>
      </c>
      <c r="K4187" s="96">
        <f t="shared" si="1890"/>
        <v>20</v>
      </c>
      <c r="L4187" s="8">
        <f t="shared" si="1908"/>
        <v>1.0039089299999999</v>
      </c>
      <c r="M4187" s="97">
        <f t="shared" si="1898"/>
        <v>1.0043006699999999</v>
      </c>
      <c r="N4187" s="97">
        <f t="shared" si="1899"/>
        <v>1.7789462550054806</v>
      </c>
      <c r="O4187" s="90">
        <f t="shared" si="1900"/>
        <v>1.7859000300000001</v>
      </c>
      <c r="P4187" s="90">
        <f t="shared" si="1901"/>
        <v>724.35854320999999</v>
      </c>
      <c r="Q4187" s="98">
        <f t="shared" si="1913"/>
        <v>0</v>
      </c>
      <c r="R4187" s="7">
        <f t="shared" si="1909"/>
        <v>0</v>
      </c>
      <c r="S4187" s="90">
        <f t="shared" si="1902"/>
        <v>0</v>
      </c>
      <c r="T4187" s="99">
        <f t="shared" si="1910"/>
        <v>0.117687</v>
      </c>
      <c r="U4187" s="98">
        <f t="shared" si="1903"/>
        <v>20</v>
      </c>
      <c r="V4187" s="98">
        <v>252</v>
      </c>
      <c r="W4187" s="97">
        <f t="shared" si="1904"/>
        <v>1.0088693689999999</v>
      </c>
      <c r="X4187" s="90">
        <f t="shared" si="1905"/>
        <v>6.4246032</v>
      </c>
      <c r="Y4187" s="90">
        <f t="shared" si="1906"/>
        <v>0</v>
      </c>
      <c r="Z4187" s="100" t="str">
        <f t="shared" si="1911"/>
        <v>A+J=</v>
      </c>
      <c r="AA4187" s="95">
        <f t="shared" si="1912"/>
        <v>48960</v>
      </c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4"/>
      <c r="DP4187" s="1"/>
      <c r="DQ4187" s="1"/>
      <c r="DR4187" s="1"/>
      <c r="DS4187" s="1"/>
      <c r="DT4187" s="1"/>
      <c r="DU4187" s="1"/>
    </row>
    <row r="4188" spans="1:125" ht="12.75" x14ac:dyDescent="0.2">
      <c r="A4188" s="89">
        <f t="shared" si="1907"/>
        <v>48957</v>
      </c>
      <c r="B4188" s="105">
        <f t="shared" si="1891"/>
        <v>731.24849526999992</v>
      </c>
      <c r="C4188" s="90">
        <f t="shared" si="1892"/>
        <v>405.59859512999998</v>
      </c>
      <c r="D4188" s="91">
        <f t="shared" si="1893"/>
        <v>7245.38</v>
      </c>
      <c r="E4188" s="92">
        <f t="shared" si="1894"/>
        <v>7276.54</v>
      </c>
      <c r="F4188" s="93">
        <f t="shared" si="1895"/>
        <v>45763</v>
      </c>
      <c r="G4188" s="94">
        <f t="shared" si="1896"/>
        <v>4.3006716003852752E-3</v>
      </c>
      <c r="H4188" s="95">
        <f t="shared" si="1888"/>
        <v>48960</v>
      </c>
      <c r="I4188" s="95">
        <f t="shared" si="1897"/>
        <v>48960</v>
      </c>
      <c r="J4188" s="96">
        <f t="shared" si="1889"/>
        <v>22</v>
      </c>
      <c r="K4188" s="96">
        <f t="shared" si="1890"/>
        <v>21</v>
      </c>
      <c r="L4188" s="8">
        <f t="shared" si="1908"/>
        <v>1.00410478</v>
      </c>
      <c r="M4188" s="97">
        <f t="shared" si="1898"/>
        <v>1.0043006699999999</v>
      </c>
      <c r="N4188" s="97">
        <f t="shared" si="1899"/>
        <v>1.7789462550054806</v>
      </c>
      <c r="O4188" s="90">
        <f t="shared" si="1900"/>
        <v>1.7862484300000001</v>
      </c>
      <c r="P4188" s="90">
        <f t="shared" si="1901"/>
        <v>724.49985375999995</v>
      </c>
      <c r="Q4188" s="98">
        <f t="shared" si="1913"/>
        <v>0</v>
      </c>
      <c r="R4188" s="7">
        <f t="shared" si="1909"/>
        <v>0</v>
      </c>
      <c r="S4188" s="90">
        <f t="shared" si="1902"/>
        <v>0</v>
      </c>
      <c r="T4188" s="99">
        <f t="shared" si="1910"/>
        <v>0.117687</v>
      </c>
      <c r="U4188" s="98">
        <f t="shared" si="1903"/>
        <v>21</v>
      </c>
      <c r="V4188" s="98">
        <v>252</v>
      </c>
      <c r="W4188" s="97">
        <f t="shared" si="1904"/>
        <v>1.0093148970000001</v>
      </c>
      <c r="X4188" s="90">
        <f t="shared" si="1905"/>
        <v>6.7486415099999997</v>
      </c>
      <c r="Y4188" s="90">
        <f t="shared" si="1906"/>
        <v>0</v>
      </c>
      <c r="Z4188" s="100" t="str">
        <f t="shared" si="1911"/>
        <v>A+J=</v>
      </c>
      <c r="AA4188" s="95">
        <f t="shared" si="1912"/>
        <v>48960</v>
      </c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4"/>
      <c r="DP4188" s="1"/>
      <c r="DQ4188" s="1"/>
      <c r="DR4188" s="1"/>
      <c r="DS4188" s="1"/>
      <c r="DT4188" s="1"/>
      <c r="DU4188" s="1"/>
    </row>
    <row r="4189" spans="1:125" ht="12.75" x14ac:dyDescent="0.2">
      <c r="A4189" s="89">
        <f t="shared" si="1907"/>
        <v>48958</v>
      </c>
      <c r="B4189" s="105">
        <f t="shared" si="1891"/>
        <v>731.7141448299999</v>
      </c>
      <c r="C4189" s="90">
        <f t="shared" si="1892"/>
        <v>405.59859512999998</v>
      </c>
      <c r="D4189" s="91">
        <f t="shared" si="1893"/>
        <v>7245.38</v>
      </c>
      <c r="E4189" s="92">
        <f t="shared" si="1894"/>
        <v>7276.54</v>
      </c>
      <c r="F4189" s="93">
        <f t="shared" si="1895"/>
        <v>45763</v>
      </c>
      <c r="G4189" s="94">
        <f t="shared" si="1896"/>
        <v>4.3006716003852752E-3</v>
      </c>
      <c r="H4189" s="95">
        <f t="shared" si="1888"/>
        <v>48960</v>
      </c>
      <c r="I4189" s="95">
        <f t="shared" si="1897"/>
        <v>48960</v>
      </c>
      <c r="J4189" s="96">
        <f t="shared" si="1889"/>
        <v>22</v>
      </c>
      <c r="K4189" s="96">
        <f t="shared" si="1890"/>
        <v>22</v>
      </c>
      <c r="L4189" s="8">
        <f t="shared" si="1908"/>
        <v>1.0043006699999999</v>
      </c>
      <c r="M4189" s="97">
        <f t="shared" si="1898"/>
        <v>1.0043006699999999</v>
      </c>
      <c r="N4189" s="97">
        <f t="shared" si="1899"/>
        <v>1.7789462550054806</v>
      </c>
      <c r="O4189" s="90">
        <f t="shared" si="1900"/>
        <v>1.7865969100000001</v>
      </c>
      <c r="P4189" s="90">
        <f t="shared" si="1901"/>
        <v>724.64119674999995</v>
      </c>
      <c r="Q4189" s="98">
        <f t="shared" si="1913"/>
        <v>0</v>
      </c>
      <c r="R4189" s="7">
        <f t="shared" si="1909"/>
        <v>0</v>
      </c>
      <c r="S4189" s="90">
        <f t="shared" si="1902"/>
        <v>0</v>
      </c>
      <c r="T4189" s="99">
        <f t="shared" si="1910"/>
        <v>0.117687</v>
      </c>
      <c r="U4189" s="98">
        <f t="shared" si="1903"/>
        <v>22</v>
      </c>
      <c r="V4189" s="98">
        <v>252</v>
      </c>
      <c r="W4189" s="97">
        <f t="shared" si="1904"/>
        <v>1.0097606210000001</v>
      </c>
      <c r="X4189" s="90">
        <f t="shared" si="1905"/>
        <v>7.0729480799999997</v>
      </c>
      <c r="Y4189" s="90">
        <f t="shared" si="1906"/>
        <v>0</v>
      </c>
      <c r="Z4189" s="100" t="str">
        <f t="shared" si="1911"/>
        <v>A+J=</v>
      </c>
      <c r="AA4189" s="95">
        <f t="shared" si="1912"/>
        <v>48960</v>
      </c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4"/>
      <c r="DP4189" s="1"/>
      <c r="DQ4189" s="1"/>
      <c r="DR4189" s="1"/>
      <c r="DS4189" s="1"/>
      <c r="DT4189" s="1"/>
      <c r="DU4189" s="1"/>
    </row>
    <row r="4190" spans="1:125" ht="12.75" x14ac:dyDescent="0.2">
      <c r="A4190" s="89">
        <f t="shared" si="1907"/>
        <v>48959</v>
      </c>
      <c r="B4190" s="105">
        <f t="shared" si="1891"/>
        <v>731.7141448299999</v>
      </c>
      <c r="C4190" s="90">
        <f t="shared" si="1892"/>
        <v>405.59859512999998</v>
      </c>
      <c r="D4190" s="91">
        <f t="shared" si="1893"/>
        <v>7245.38</v>
      </c>
      <c r="E4190" s="92">
        <f t="shared" si="1894"/>
        <v>7276.54</v>
      </c>
      <c r="F4190" s="93">
        <f t="shared" si="1895"/>
        <v>45763</v>
      </c>
      <c r="G4190" s="94">
        <f t="shared" si="1896"/>
        <v>4.3006716003852752E-3</v>
      </c>
      <c r="H4190" s="95">
        <f t="shared" si="1888"/>
        <v>48990</v>
      </c>
      <c r="I4190" s="95">
        <f t="shared" si="1897"/>
        <v>48960</v>
      </c>
      <c r="J4190" s="96">
        <f t="shared" si="1889"/>
        <v>22</v>
      </c>
      <c r="K4190" s="96">
        <f t="shared" si="1890"/>
        <v>22</v>
      </c>
      <c r="L4190" s="8">
        <f t="shared" si="1908"/>
        <v>1.0043006699999999</v>
      </c>
      <c r="M4190" s="97">
        <f t="shared" si="1898"/>
        <v>1.0043006699999999</v>
      </c>
      <c r="N4190" s="97">
        <f t="shared" si="1899"/>
        <v>1.7789462550054806</v>
      </c>
      <c r="O4190" s="90">
        <f t="shared" si="1900"/>
        <v>1.7865969100000001</v>
      </c>
      <c r="P4190" s="90">
        <f t="shared" si="1901"/>
        <v>724.64119674999995</v>
      </c>
      <c r="Q4190" s="98">
        <f t="shared" si="1913"/>
        <v>0</v>
      </c>
      <c r="R4190" s="7">
        <f t="shared" si="1909"/>
        <v>0</v>
      </c>
      <c r="S4190" s="90">
        <f t="shared" si="1902"/>
        <v>0</v>
      </c>
      <c r="T4190" s="99">
        <f t="shared" si="1910"/>
        <v>0.117687</v>
      </c>
      <c r="U4190" s="98">
        <f t="shared" si="1903"/>
        <v>22</v>
      </c>
      <c r="V4190" s="98">
        <v>252</v>
      </c>
      <c r="W4190" s="97">
        <f t="shared" si="1904"/>
        <v>1.0097606210000001</v>
      </c>
      <c r="X4190" s="90">
        <f t="shared" si="1905"/>
        <v>7.0729480799999997</v>
      </c>
      <c r="Y4190" s="90">
        <f t="shared" si="1906"/>
        <v>0</v>
      </c>
      <c r="Z4190" s="100" t="str">
        <f t="shared" si="1911"/>
        <v>A+J=</v>
      </c>
      <c r="AA4190" s="95">
        <f t="shared" si="1912"/>
        <v>48960</v>
      </c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4"/>
      <c r="DP4190" s="1"/>
      <c r="DQ4190" s="1"/>
      <c r="DR4190" s="1"/>
      <c r="DS4190" s="1"/>
      <c r="DT4190" s="1"/>
      <c r="DU4190" s="1"/>
    </row>
    <row r="4191" spans="1:125" ht="12.75" x14ac:dyDescent="0.2">
      <c r="A4191" s="89">
        <f t="shared" si="1907"/>
        <v>48960</v>
      </c>
      <c r="B4191" s="105">
        <f t="shared" si="1891"/>
        <v>731.7141448299999</v>
      </c>
      <c r="C4191" s="90">
        <f t="shared" si="1892"/>
        <v>405.59859512999998</v>
      </c>
      <c r="D4191" s="91">
        <f t="shared" si="1893"/>
        <v>7245.38</v>
      </c>
      <c r="E4191" s="92">
        <f t="shared" si="1894"/>
        <v>7276.54</v>
      </c>
      <c r="F4191" s="93">
        <f t="shared" si="1895"/>
        <v>45763</v>
      </c>
      <c r="G4191" s="94">
        <f t="shared" si="1896"/>
        <v>4.3006716003852752E-3</v>
      </c>
      <c r="H4191" s="95">
        <f t="shared" si="1888"/>
        <v>48990</v>
      </c>
      <c r="I4191" s="95">
        <f t="shared" si="1897"/>
        <v>48960</v>
      </c>
      <c r="J4191" s="96">
        <f t="shared" si="1889"/>
        <v>22</v>
      </c>
      <c r="K4191" s="96">
        <f t="shared" si="1890"/>
        <v>22</v>
      </c>
      <c r="L4191" s="8">
        <f t="shared" si="1908"/>
        <v>1.0043006699999999</v>
      </c>
      <c r="M4191" s="97">
        <f t="shared" si="1898"/>
        <v>1.0043006699999999</v>
      </c>
      <c r="N4191" s="97">
        <f t="shared" si="1899"/>
        <v>1.7789462550054806</v>
      </c>
      <c r="O4191" s="90">
        <f t="shared" si="1900"/>
        <v>1.7865969100000001</v>
      </c>
      <c r="P4191" s="90">
        <f t="shared" si="1901"/>
        <v>724.64119674999995</v>
      </c>
      <c r="Q4191" s="98">
        <f t="shared" si="1913"/>
        <v>137</v>
      </c>
      <c r="R4191" s="7">
        <f t="shared" si="1909"/>
        <v>0.127439</v>
      </c>
      <c r="S4191" s="90">
        <f t="shared" si="1902"/>
        <v>92.347549470000004</v>
      </c>
      <c r="T4191" s="99">
        <f t="shared" si="1910"/>
        <v>0.117687</v>
      </c>
      <c r="U4191" s="98">
        <f t="shared" si="1903"/>
        <v>22</v>
      </c>
      <c r="V4191" s="98">
        <v>252</v>
      </c>
      <c r="W4191" s="97">
        <f t="shared" si="1904"/>
        <v>1.0097606210000001</v>
      </c>
      <c r="X4191" s="90">
        <f t="shared" si="1905"/>
        <v>7.0729480799999997</v>
      </c>
      <c r="Y4191" s="90">
        <f t="shared" si="1906"/>
        <v>99.420497550000007</v>
      </c>
      <c r="Z4191" s="100" t="str">
        <f t="shared" si="1911"/>
        <v>A+J=</v>
      </c>
      <c r="AA4191" s="95">
        <f t="shared" si="1912"/>
        <v>48960</v>
      </c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4"/>
      <c r="DP4191" s="1"/>
      <c r="DQ4191" s="1"/>
      <c r="DR4191" s="1"/>
      <c r="DS4191" s="1"/>
      <c r="DT4191" s="1"/>
      <c r="DU4191" s="1"/>
    </row>
    <row r="4192" spans="1:125" ht="12.75" x14ac:dyDescent="0.2">
      <c r="A4192" s="89">
        <f t="shared" si="1907"/>
        <v>48961</v>
      </c>
      <c r="B4192" s="105">
        <f t="shared" si="1891"/>
        <v>725.10263198000007</v>
      </c>
      <c r="C4192" s="90">
        <f t="shared" si="1892"/>
        <v>405.59859512999998</v>
      </c>
      <c r="D4192" s="91">
        <f t="shared" si="1893"/>
        <v>7245.38</v>
      </c>
      <c r="E4192" s="92">
        <f t="shared" si="1894"/>
        <v>7276.54</v>
      </c>
      <c r="F4192" s="93">
        <f t="shared" si="1895"/>
        <v>45763</v>
      </c>
      <c r="G4192" s="94">
        <f t="shared" si="1896"/>
        <v>4.3006716003852752E-3</v>
      </c>
      <c r="H4192" s="95">
        <f t="shared" si="1888"/>
        <v>48990</v>
      </c>
      <c r="I4192" s="95">
        <f t="shared" si="1897"/>
        <v>48990</v>
      </c>
      <c r="J4192" s="96">
        <f t="shared" si="1889"/>
        <v>22</v>
      </c>
      <c r="K4192" s="96">
        <f t="shared" si="1890"/>
        <v>1</v>
      </c>
      <c r="L4192" s="8">
        <f t="shared" si="1908"/>
        <v>1.0001950799999999</v>
      </c>
      <c r="M4192" s="97">
        <f t="shared" si="1898"/>
        <v>1.0043006699999999</v>
      </c>
      <c r="N4192" s="97">
        <f t="shared" si="1899"/>
        <v>1.7865969157959949</v>
      </c>
      <c r="O4192" s="90">
        <f t="shared" si="1900"/>
        <v>1.78694544</v>
      </c>
      <c r="P4192" s="90">
        <f t="shared" si="1901"/>
        <v>724.78256003000001</v>
      </c>
      <c r="Q4192" s="98">
        <f t="shared" si="1913"/>
        <v>0</v>
      </c>
      <c r="R4192" s="7">
        <f t="shared" si="1909"/>
        <v>0</v>
      </c>
      <c r="S4192" s="90">
        <f t="shared" si="1902"/>
        <v>0</v>
      </c>
      <c r="T4192" s="99">
        <f t="shared" si="1910"/>
        <v>0.117687</v>
      </c>
      <c r="U4192" s="98">
        <f t="shared" si="1903"/>
        <v>1</v>
      </c>
      <c r="V4192" s="98">
        <v>252</v>
      </c>
      <c r="W4192" s="97">
        <f t="shared" si="1904"/>
        <v>1.0004416110000001</v>
      </c>
      <c r="X4192" s="90">
        <f t="shared" si="1905"/>
        <v>0.32007194999999999</v>
      </c>
      <c r="Y4192" s="90">
        <f t="shared" si="1906"/>
        <v>0</v>
      </c>
      <c r="Z4192" s="100" t="str">
        <f t="shared" si="1911"/>
        <v>A+J=</v>
      </c>
      <c r="AA4192" s="95">
        <f t="shared" si="1912"/>
        <v>48990</v>
      </c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4"/>
      <c r="DP4192" s="1"/>
      <c r="DQ4192" s="1"/>
      <c r="DR4192" s="1"/>
      <c r="DS4192" s="1"/>
      <c r="DT4192" s="1"/>
      <c r="DU4192" s="1"/>
    </row>
    <row r="4193" spans="1:125" ht="12.75" x14ac:dyDescent="0.2">
      <c r="A4193" s="89">
        <f t="shared" si="1907"/>
        <v>48962</v>
      </c>
      <c r="B4193" s="105">
        <f t="shared" si="1891"/>
        <v>725.56436183999995</v>
      </c>
      <c r="C4193" s="90">
        <f t="shared" si="1892"/>
        <v>405.59859512999998</v>
      </c>
      <c r="D4193" s="91">
        <f t="shared" si="1893"/>
        <v>7245.38</v>
      </c>
      <c r="E4193" s="92">
        <f t="shared" si="1894"/>
        <v>7276.54</v>
      </c>
      <c r="F4193" s="93">
        <f t="shared" si="1895"/>
        <v>45763</v>
      </c>
      <c r="G4193" s="94">
        <f t="shared" si="1896"/>
        <v>4.3006716003852752E-3</v>
      </c>
      <c r="H4193" s="95">
        <f t="shared" si="1888"/>
        <v>48990</v>
      </c>
      <c r="I4193" s="95">
        <f t="shared" si="1897"/>
        <v>48990</v>
      </c>
      <c r="J4193" s="96">
        <f t="shared" si="1889"/>
        <v>22</v>
      </c>
      <c r="K4193" s="96">
        <f t="shared" si="1890"/>
        <v>2</v>
      </c>
      <c r="L4193" s="8">
        <f t="shared" si="1908"/>
        <v>1.0003902</v>
      </c>
      <c r="M4193" s="97">
        <f t="shared" si="1898"/>
        <v>1.0043006699999999</v>
      </c>
      <c r="N4193" s="97">
        <f t="shared" si="1899"/>
        <v>1.7865969157959949</v>
      </c>
      <c r="O4193" s="90">
        <f t="shared" si="1900"/>
        <v>1.7872940399999999</v>
      </c>
      <c r="P4193" s="90">
        <f t="shared" si="1901"/>
        <v>724.92395169999998</v>
      </c>
      <c r="Q4193" s="98">
        <f t="shared" si="1913"/>
        <v>0</v>
      </c>
      <c r="R4193" s="7">
        <f t="shared" si="1909"/>
        <v>0</v>
      </c>
      <c r="S4193" s="90">
        <f t="shared" si="1902"/>
        <v>0</v>
      </c>
      <c r="T4193" s="99">
        <f t="shared" si="1910"/>
        <v>0.117687</v>
      </c>
      <c r="U4193" s="98">
        <f t="shared" si="1903"/>
        <v>2</v>
      </c>
      <c r="V4193" s="98">
        <v>252</v>
      </c>
      <c r="W4193" s="97">
        <f t="shared" si="1904"/>
        <v>1.0008834170000001</v>
      </c>
      <c r="X4193" s="90">
        <f t="shared" si="1905"/>
        <v>0.64041013999999996</v>
      </c>
      <c r="Y4193" s="90">
        <f t="shared" si="1906"/>
        <v>0</v>
      </c>
      <c r="Z4193" s="100" t="str">
        <f t="shared" si="1911"/>
        <v>A+J=</v>
      </c>
      <c r="AA4193" s="95">
        <f t="shared" si="1912"/>
        <v>48990</v>
      </c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4"/>
      <c r="DP4193" s="1"/>
      <c r="DQ4193" s="1"/>
      <c r="DR4193" s="1"/>
      <c r="DS4193" s="1"/>
      <c r="DT4193" s="1"/>
      <c r="DU4193" s="1"/>
    </row>
    <row r="4194" spans="1:125" ht="12.75" x14ac:dyDescent="0.2">
      <c r="A4194" s="89">
        <f t="shared" si="1907"/>
        <v>48963</v>
      </c>
      <c r="B4194" s="105">
        <f t="shared" si="1891"/>
        <v>726.02638645999991</v>
      </c>
      <c r="C4194" s="90">
        <f t="shared" si="1892"/>
        <v>405.59859512999998</v>
      </c>
      <c r="D4194" s="91">
        <f t="shared" si="1893"/>
        <v>7245.38</v>
      </c>
      <c r="E4194" s="92">
        <f t="shared" si="1894"/>
        <v>7276.54</v>
      </c>
      <c r="F4194" s="93">
        <f t="shared" si="1895"/>
        <v>45763</v>
      </c>
      <c r="G4194" s="94">
        <f t="shared" si="1896"/>
        <v>4.3006716003852752E-3</v>
      </c>
      <c r="H4194" s="95">
        <f t="shared" si="1888"/>
        <v>48990</v>
      </c>
      <c r="I4194" s="95">
        <f t="shared" si="1897"/>
        <v>48990</v>
      </c>
      <c r="J4194" s="96">
        <f t="shared" si="1889"/>
        <v>22</v>
      </c>
      <c r="K4194" s="96">
        <f t="shared" si="1890"/>
        <v>3</v>
      </c>
      <c r="L4194" s="8">
        <f t="shared" si="1908"/>
        <v>1.0005853600000001</v>
      </c>
      <c r="M4194" s="97">
        <f t="shared" si="1898"/>
        <v>1.0043006699999999</v>
      </c>
      <c r="N4194" s="97">
        <f t="shared" si="1899"/>
        <v>1.7865969157959949</v>
      </c>
      <c r="O4194" s="90">
        <f t="shared" si="1900"/>
        <v>1.7876427100000001</v>
      </c>
      <c r="P4194" s="90">
        <f t="shared" si="1901"/>
        <v>725.06537176999996</v>
      </c>
      <c r="Q4194" s="98">
        <f t="shared" si="1913"/>
        <v>0</v>
      </c>
      <c r="R4194" s="7">
        <f t="shared" si="1909"/>
        <v>0</v>
      </c>
      <c r="S4194" s="90">
        <f t="shared" si="1902"/>
        <v>0</v>
      </c>
      <c r="T4194" s="99">
        <f t="shared" si="1910"/>
        <v>0.117687</v>
      </c>
      <c r="U4194" s="98">
        <f t="shared" si="1903"/>
        <v>3</v>
      </c>
      <c r="V4194" s="98">
        <v>252</v>
      </c>
      <c r="W4194" s="97">
        <f t="shared" si="1904"/>
        <v>1.001325418</v>
      </c>
      <c r="X4194" s="90">
        <f t="shared" si="1905"/>
        <v>0.96101468999999995</v>
      </c>
      <c r="Y4194" s="90">
        <f t="shared" si="1906"/>
        <v>0</v>
      </c>
      <c r="Z4194" s="100" t="str">
        <f t="shared" si="1911"/>
        <v>A+J=</v>
      </c>
      <c r="AA4194" s="95">
        <f t="shared" si="1912"/>
        <v>48990</v>
      </c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4"/>
      <c r="DP4194" s="1"/>
      <c r="DQ4194" s="1"/>
      <c r="DR4194" s="1"/>
      <c r="DS4194" s="1"/>
      <c r="DT4194" s="1"/>
      <c r="DU4194" s="1"/>
    </row>
    <row r="4195" spans="1:125" ht="12.75" x14ac:dyDescent="0.2">
      <c r="A4195" s="89">
        <f t="shared" si="1907"/>
        <v>48964</v>
      </c>
      <c r="B4195" s="105">
        <f t="shared" si="1891"/>
        <v>726.48871000999998</v>
      </c>
      <c r="C4195" s="90">
        <f t="shared" si="1892"/>
        <v>405.59859512999998</v>
      </c>
      <c r="D4195" s="91">
        <f t="shared" si="1893"/>
        <v>7245.38</v>
      </c>
      <c r="E4195" s="92">
        <f t="shared" si="1894"/>
        <v>7276.54</v>
      </c>
      <c r="F4195" s="93">
        <f t="shared" si="1895"/>
        <v>45763</v>
      </c>
      <c r="G4195" s="94">
        <f t="shared" si="1896"/>
        <v>4.3006716003852752E-3</v>
      </c>
      <c r="H4195" s="95">
        <f t="shared" si="1888"/>
        <v>48990</v>
      </c>
      <c r="I4195" s="95">
        <f t="shared" si="1897"/>
        <v>48990</v>
      </c>
      <c r="J4195" s="96">
        <f t="shared" si="1889"/>
        <v>22</v>
      </c>
      <c r="K4195" s="96">
        <f t="shared" si="1890"/>
        <v>4</v>
      </c>
      <c r="L4195" s="8">
        <f t="shared" si="1908"/>
        <v>1.0007805599999999</v>
      </c>
      <c r="M4195" s="97">
        <f t="shared" si="1898"/>
        <v>1.0043006699999999</v>
      </c>
      <c r="N4195" s="97">
        <f t="shared" si="1899"/>
        <v>1.7865969157959949</v>
      </c>
      <c r="O4195" s="90">
        <f t="shared" si="1900"/>
        <v>1.78799146</v>
      </c>
      <c r="P4195" s="90">
        <f t="shared" si="1901"/>
        <v>725.20682427999998</v>
      </c>
      <c r="Q4195" s="98">
        <f t="shared" si="1913"/>
        <v>0</v>
      </c>
      <c r="R4195" s="7">
        <f t="shared" si="1909"/>
        <v>0</v>
      </c>
      <c r="S4195" s="90">
        <f t="shared" si="1902"/>
        <v>0</v>
      </c>
      <c r="T4195" s="99">
        <f t="shared" si="1910"/>
        <v>0.117687</v>
      </c>
      <c r="U4195" s="98">
        <f t="shared" si="1903"/>
        <v>4</v>
      </c>
      <c r="V4195" s="98">
        <v>252</v>
      </c>
      <c r="W4195" s="97">
        <f t="shared" si="1904"/>
        <v>1.001767614</v>
      </c>
      <c r="X4195" s="90">
        <f t="shared" si="1905"/>
        <v>1.2818857299999999</v>
      </c>
      <c r="Y4195" s="90">
        <f t="shared" si="1906"/>
        <v>0</v>
      </c>
      <c r="Z4195" s="100" t="str">
        <f t="shared" si="1911"/>
        <v>A+J=</v>
      </c>
      <c r="AA4195" s="95">
        <f t="shared" si="1912"/>
        <v>48990</v>
      </c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4"/>
      <c r="DP4195" s="1"/>
      <c r="DQ4195" s="1"/>
      <c r="DR4195" s="1"/>
      <c r="DS4195" s="1"/>
      <c r="DT4195" s="1"/>
      <c r="DU4195" s="1"/>
    </row>
    <row r="4196" spans="1:125" ht="12.75" x14ac:dyDescent="0.2">
      <c r="A4196" s="89">
        <f t="shared" si="1907"/>
        <v>48965</v>
      </c>
      <c r="B4196" s="105">
        <f t="shared" si="1891"/>
        <v>726.95132448999993</v>
      </c>
      <c r="C4196" s="90">
        <f t="shared" si="1892"/>
        <v>405.59859512999998</v>
      </c>
      <c r="D4196" s="91">
        <f t="shared" si="1893"/>
        <v>7245.38</v>
      </c>
      <c r="E4196" s="92">
        <f t="shared" si="1894"/>
        <v>7276.54</v>
      </c>
      <c r="F4196" s="93">
        <f t="shared" si="1895"/>
        <v>45763</v>
      </c>
      <c r="G4196" s="94">
        <f t="shared" si="1896"/>
        <v>4.3006716003852752E-3</v>
      </c>
      <c r="H4196" s="95">
        <f t="shared" si="1888"/>
        <v>48990</v>
      </c>
      <c r="I4196" s="95">
        <f t="shared" si="1897"/>
        <v>48990</v>
      </c>
      <c r="J4196" s="96">
        <f t="shared" si="1889"/>
        <v>22</v>
      </c>
      <c r="K4196" s="96">
        <f t="shared" si="1890"/>
        <v>5</v>
      </c>
      <c r="L4196" s="8">
        <f t="shared" si="1908"/>
        <v>1.0009758</v>
      </c>
      <c r="M4196" s="97">
        <f t="shared" si="1898"/>
        <v>1.0043006699999999</v>
      </c>
      <c r="N4196" s="97">
        <f t="shared" si="1899"/>
        <v>1.7865969157959949</v>
      </c>
      <c r="O4196" s="90">
        <f t="shared" si="1900"/>
        <v>1.78834027</v>
      </c>
      <c r="P4196" s="90">
        <f t="shared" si="1901"/>
        <v>725.34830111999997</v>
      </c>
      <c r="Q4196" s="98">
        <f t="shared" si="1913"/>
        <v>0</v>
      </c>
      <c r="R4196" s="7">
        <f t="shared" si="1909"/>
        <v>0</v>
      </c>
      <c r="S4196" s="90">
        <f t="shared" si="1902"/>
        <v>0</v>
      </c>
      <c r="T4196" s="99">
        <f t="shared" si="1910"/>
        <v>0.117687</v>
      </c>
      <c r="U4196" s="98">
        <f t="shared" si="1903"/>
        <v>5</v>
      </c>
      <c r="V4196" s="98">
        <v>252</v>
      </c>
      <c r="W4196" s="97">
        <f t="shared" si="1904"/>
        <v>1.002210005</v>
      </c>
      <c r="X4196" s="90">
        <f t="shared" si="1905"/>
        <v>1.6030233700000001</v>
      </c>
      <c r="Y4196" s="90">
        <f t="shared" si="1906"/>
        <v>0</v>
      </c>
      <c r="Z4196" s="100" t="str">
        <f t="shared" si="1911"/>
        <v>A+J=</v>
      </c>
      <c r="AA4196" s="95">
        <f t="shared" si="1912"/>
        <v>48990</v>
      </c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4"/>
      <c r="DP4196" s="1"/>
      <c r="DQ4196" s="1"/>
      <c r="DR4196" s="1"/>
      <c r="DS4196" s="1"/>
      <c r="DT4196" s="1"/>
      <c r="DU4196" s="1"/>
    </row>
    <row r="4197" spans="1:125" ht="12.75" x14ac:dyDescent="0.2">
      <c r="A4197" s="89">
        <f t="shared" si="1907"/>
        <v>48966</v>
      </c>
      <c r="B4197" s="105">
        <f t="shared" si="1891"/>
        <v>726.95132448999993</v>
      </c>
      <c r="C4197" s="90">
        <f t="shared" si="1892"/>
        <v>405.59859512999998</v>
      </c>
      <c r="D4197" s="91">
        <f t="shared" si="1893"/>
        <v>7245.38</v>
      </c>
      <c r="E4197" s="92">
        <f t="shared" si="1894"/>
        <v>7276.54</v>
      </c>
      <c r="F4197" s="93">
        <f t="shared" si="1895"/>
        <v>45763</v>
      </c>
      <c r="G4197" s="94">
        <f t="shared" si="1896"/>
        <v>4.3006716003852752E-3</v>
      </c>
      <c r="H4197" s="95">
        <f t="shared" si="1888"/>
        <v>48990</v>
      </c>
      <c r="I4197" s="95">
        <f t="shared" si="1897"/>
        <v>48990</v>
      </c>
      <c r="J4197" s="96">
        <f t="shared" si="1889"/>
        <v>22</v>
      </c>
      <c r="K4197" s="96">
        <f t="shared" si="1890"/>
        <v>5</v>
      </c>
      <c r="L4197" s="8">
        <f t="shared" si="1908"/>
        <v>1.0009758</v>
      </c>
      <c r="M4197" s="97">
        <f t="shared" si="1898"/>
        <v>1.0043006699999999</v>
      </c>
      <c r="N4197" s="97">
        <f t="shared" si="1899"/>
        <v>1.7865969157959949</v>
      </c>
      <c r="O4197" s="90">
        <f t="shared" si="1900"/>
        <v>1.78834027</v>
      </c>
      <c r="P4197" s="90">
        <f t="shared" si="1901"/>
        <v>725.34830111999997</v>
      </c>
      <c r="Q4197" s="98">
        <f t="shared" si="1913"/>
        <v>0</v>
      </c>
      <c r="R4197" s="7">
        <f t="shared" si="1909"/>
        <v>0</v>
      </c>
      <c r="S4197" s="90">
        <f t="shared" si="1902"/>
        <v>0</v>
      </c>
      <c r="T4197" s="99">
        <f t="shared" si="1910"/>
        <v>0.117687</v>
      </c>
      <c r="U4197" s="98">
        <f t="shared" si="1903"/>
        <v>5</v>
      </c>
      <c r="V4197" s="98">
        <v>252</v>
      </c>
      <c r="W4197" s="97">
        <f t="shared" si="1904"/>
        <v>1.002210005</v>
      </c>
      <c r="X4197" s="90">
        <f t="shared" si="1905"/>
        <v>1.6030233700000001</v>
      </c>
      <c r="Y4197" s="90">
        <f t="shared" si="1906"/>
        <v>0</v>
      </c>
      <c r="Z4197" s="100" t="str">
        <f t="shared" si="1911"/>
        <v>A+J=</v>
      </c>
      <c r="AA4197" s="95">
        <f t="shared" si="1912"/>
        <v>48990</v>
      </c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4"/>
      <c r="DP4197" s="1"/>
      <c r="DQ4197" s="1"/>
      <c r="DR4197" s="1"/>
      <c r="DS4197" s="1"/>
      <c r="DT4197" s="1"/>
      <c r="DU4197" s="1"/>
    </row>
    <row r="4198" spans="1:125" ht="12.75" x14ac:dyDescent="0.2">
      <c r="A4198" s="89">
        <f t="shared" si="1907"/>
        <v>48967</v>
      </c>
      <c r="B4198" s="105">
        <f t="shared" si="1891"/>
        <v>726.95132448999993</v>
      </c>
      <c r="C4198" s="90">
        <f t="shared" si="1892"/>
        <v>405.59859512999998</v>
      </c>
      <c r="D4198" s="91">
        <f t="shared" si="1893"/>
        <v>7245.38</v>
      </c>
      <c r="E4198" s="92">
        <f t="shared" si="1894"/>
        <v>7276.54</v>
      </c>
      <c r="F4198" s="93">
        <f t="shared" si="1895"/>
        <v>45763</v>
      </c>
      <c r="G4198" s="94">
        <f t="shared" si="1896"/>
        <v>4.3006716003852752E-3</v>
      </c>
      <c r="H4198" s="95">
        <f t="shared" si="1888"/>
        <v>48990</v>
      </c>
      <c r="I4198" s="95">
        <f t="shared" si="1897"/>
        <v>48990</v>
      </c>
      <c r="J4198" s="96">
        <f t="shared" si="1889"/>
        <v>22</v>
      </c>
      <c r="K4198" s="96">
        <f t="shared" si="1890"/>
        <v>5</v>
      </c>
      <c r="L4198" s="8">
        <f t="shared" si="1908"/>
        <v>1.0009758</v>
      </c>
      <c r="M4198" s="97">
        <f t="shared" si="1898"/>
        <v>1.0043006699999999</v>
      </c>
      <c r="N4198" s="97">
        <f t="shared" si="1899"/>
        <v>1.7865969157959949</v>
      </c>
      <c r="O4198" s="90">
        <f t="shared" si="1900"/>
        <v>1.78834027</v>
      </c>
      <c r="P4198" s="90">
        <f t="shared" si="1901"/>
        <v>725.34830111999997</v>
      </c>
      <c r="Q4198" s="98">
        <f t="shared" si="1913"/>
        <v>0</v>
      </c>
      <c r="R4198" s="7">
        <f t="shared" si="1909"/>
        <v>0</v>
      </c>
      <c r="S4198" s="90">
        <f t="shared" si="1902"/>
        <v>0</v>
      </c>
      <c r="T4198" s="99">
        <f t="shared" si="1910"/>
        <v>0.117687</v>
      </c>
      <c r="U4198" s="98">
        <f t="shared" si="1903"/>
        <v>5</v>
      </c>
      <c r="V4198" s="98">
        <v>252</v>
      </c>
      <c r="W4198" s="97">
        <f t="shared" si="1904"/>
        <v>1.002210005</v>
      </c>
      <c r="X4198" s="90">
        <f t="shared" si="1905"/>
        <v>1.6030233700000001</v>
      </c>
      <c r="Y4198" s="90">
        <f t="shared" si="1906"/>
        <v>0</v>
      </c>
      <c r="Z4198" s="100" t="str">
        <f t="shared" si="1911"/>
        <v>A+J=</v>
      </c>
      <c r="AA4198" s="95">
        <f t="shared" si="1912"/>
        <v>48990</v>
      </c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4"/>
      <c r="DP4198" s="1"/>
      <c r="DQ4198" s="1"/>
      <c r="DR4198" s="1"/>
      <c r="DS4198" s="1"/>
      <c r="DT4198" s="1"/>
      <c r="DU4198" s="1"/>
    </row>
    <row r="4199" spans="1:125" ht="12.75" x14ac:dyDescent="0.2">
      <c r="A4199" s="89">
        <f t="shared" si="1907"/>
        <v>48968</v>
      </c>
      <c r="B4199" s="105">
        <f t="shared" si="1891"/>
        <v>727.41423887999997</v>
      </c>
      <c r="C4199" s="90">
        <f t="shared" si="1892"/>
        <v>405.59859512999998</v>
      </c>
      <c r="D4199" s="91">
        <f t="shared" si="1893"/>
        <v>7245.38</v>
      </c>
      <c r="E4199" s="92">
        <f t="shared" si="1894"/>
        <v>7276.54</v>
      </c>
      <c r="F4199" s="93">
        <f t="shared" si="1895"/>
        <v>45763</v>
      </c>
      <c r="G4199" s="94">
        <f t="shared" si="1896"/>
        <v>4.3006716003852752E-3</v>
      </c>
      <c r="H4199" s="95">
        <f t="shared" si="1888"/>
        <v>48990</v>
      </c>
      <c r="I4199" s="95">
        <f t="shared" si="1897"/>
        <v>48990</v>
      </c>
      <c r="J4199" s="96">
        <f t="shared" si="1889"/>
        <v>22</v>
      </c>
      <c r="K4199" s="96">
        <f t="shared" si="1890"/>
        <v>6</v>
      </c>
      <c r="L4199" s="8">
        <f t="shared" si="1908"/>
        <v>1.00117108</v>
      </c>
      <c r="M4199" s="97">
        <f t="shared" si="1898"/>
        <v>1.0043006699999999</v>
      </c>
      <c r="N4199" s="97">
        <f t="shared" si="1899"/>
        <v>1.7865969157959949</v>
      </c>
      <c r="O4199" s="90">
        <f t="shared" si="1900"/>
        <v>1.7886891599999999</v>
      </c>
      <c r="P4199" s="90">
        <f t="shared" si="1901"/>
        <v>725.48981042000003</v>
      </c>
      <c r="Q4199" s="98">
        <f t="shared" si="1913"/>
        <v>0</v>
      </c>
      <c r="R4199" s="7">
        <f t="shared" si="1909"/>
        <v>0</v>
      </c>
      <c r="S4199" s="90">
        <f t="shared" si="1902"/>
        <v>0</v>
      </c>
      <c r="T4199" s="99">
        <f t="shared" si="1910"/>
        <v>0.117687</v>
      </c>
      <c r="U4199" s="98">
        <f t="shared" si="1903"/>
        <v>6</v>
      </c>
      <c r="V4199" s="98">
        <v>252</v>
      </c>
      <c r="W4199" s="97">
        <f t="shared" si="1904"/>
        <v>1.002652592</v>
      </c>
      <c r="X4199" s="90">
        <f t="shared" si="1905"/>
        <v>1.9244284599999999</v>
      </c>
      <c r="Y4199" s="90">
        <f t="shared" si="1906"/>
        <v>0</v>
      </c>
      <c r="Z4199" s="100" t="str">
        <f t="shared" si="1911"/>
        <v>A+J=</v>
      </c>
      <c r="AA4199" s="95">
        <f t="shared" si="1912"/>
        <v>48990</v>
      </c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4"/>
      <c r="DP4199" s="1"/>
      <c r="DQ4199" s="1"/>
      <c r="DR4199" s="1"/>
      <c r="DS4199" s="1"/>
      <c r="DT4199" s="1"/>
      <c r="DU4199" s="1"/>
    </row>
    <row r="4200" spans="1:125" ht="12.75" x14ac:dyDescent="0.2">
      <c r="A4200" s="89">
        <f t="shared" si="1907"/>
        <v>48969</v>
      </c>
      <c r="B4200" s="105">
        <f t="shared" si="1891"/>
        <v>727.87744037000004</v>
      </c>
      <c r="C4200" s="90">
        <f t="shared" si="1892"/>
        <v>405.59859512999998</v>
      </c>
      <c r="D4200" s="91">
        <f t="shared" si="1893"/>
        <v>7245.38</v>
      </c>
      <c r="E4200" s="92">
        <f t="shared" si="1894"/>
        <v>7276.54</v>
      </c>
      <c r="F4200" s="93">
        <f t="shared" si="1895"/>
        <v>45763</v>
      </c>
      <c r="G4200" s="94">
        <f t="shared" si="1896"/>
        <v>4.3006716003852752E-3</v>
      </c>
      <c r="H4200" s="95">
        <f t="shared" si="1888"/>
        <v>48990</v>
      </c>
      <c r="I4200" s="95">
        <f t="shared" si="1897"/>
        <v>48990</v>
      </c>
      <c r="J4200" s="96">
        <f t="shared" si="1889"/>
        <v>22</v>
      </c>
      <c r="K4200" s="96">
        <f t="shared" si="1890"/>
        <v>7</v>
      </c>
      <c r="L4200" s="8">
        <f t="shared" si="1908"/>
        <v>1.0013663900000001</v>
      </c>
      <c r="M4200" s="97">
        <f t="shared" si="1898"/>
        <v>1.0043006699999999</v>
      </c>
      <c r="N4200" s="97">
        <f t="shared" si="1899"/>
        <v>1.7865969157959949</v>
      </c>
      <c r="O4200" s="90">
        <f t="shared" si="1900"/>
        <v>1.7890381</v>
      </c>
      <c r="P4200" s="90">
        <f t="shared" si="1901"/>
        <v>725.63133999000001</v>
      </c>
      <c r="Q4200" s="98">
        <f t="shared" si="1913"/>
        <v>0</v>
      </c>
      <c r="R4200" s="7">
        <f t="shared" si="1909"/>
        <v>0</v>
      </c>
      <c r="S4200" s="90">
        <f t="shared" si="1902"/>
        <v>0</v>
      </c>
      <c r="T4200" s="99">
        <f t="shared" si="1910"/>
        <v>0.117687</v>
      </c>
      <c r="U4200" s="98">
        <f t="shared" si="1903"/>
        <v>7</v>
      </c>
      <c r="V4200" s="98">
        <v>252</v>
      </c>
      <c r="W4200" s="97">
        <f t="shared" si="1904"/>
        <v>1.0030953739999999</v>
      </c>
      <c r="X4200" s="90">
        <f t="shared" si="1905"/>
        <v>2.2461003800000001</v>
      </c>
      <c r="Y4200" s="90">
        <f t="shared" si="1906"/>
        <v>0</v>
      </c>
      <c r="Z4200" s="100" t="str">
        <f t="shared" si="1911"/>
        <v>A+J=</v>
      </c>
      <c r="AA4200" s="95">
        <f t="shared" si="1912"/>
        <v>48990</v>
      </c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4"/>
      <c r="DP4200" s="1"/>
      <c r="DQ4200" s="1"/>
      <c r="DR4200" s="1"/>
      <c r="DS4200" s="1"/>
      <c r="DT4200" s="1"/>
      <c r="DU4200" s="1"/>
    </row>
    <row r="4201" spans="1:125" ht="12.75" x14ac:dyDescent="0.2">
      <c r="A4201" s="89">
        <f t="shared" si="1907"/>
        <v>48970</v>
      </c>
      <c r="B4201" s="105">
        <f t="shared" si="1891"/>
        <v>728.34093793</v>
      </c>
      <c r="C4201" s="90">
        <f t="shared" si="1892"/>
        <v>405.59859512999998</v>
      </c>
      <c r="D4201" s="91">
        <f t="shared" si="1893"/>
        <v>7245.38</v>
      </c>
      <c r="E4201" s="92">
        <f t="shared" si="1894"/>
        <v>7276.54</v>
      </c>
      <c r="F4201" s="93">
        <f t="shared" si="1895"/>
        <v>45763</v>
      </c>
      <c r="G4201" s="94">
        <f t="shared" si="1896"/>
        <v>4.3006716003852752E-3</v>
      </c>
      <c r="H4201" s="95">
        <f t="shared" si="1888"/>
        <v>48990</v>
      </c>
      <c r="I4201" s="95">
        <f t="shared" si="1897"/>
        <v>48990</v>
      </c>
      <c r="J4201" s="96">
        <f t="shared" si="1889"/>
        <v>22</v>
      </c>
      <c r="K4201" s="96">
        <f t="shared" si="1890"/>
        <v>8</v>
      </c>
      <c r="L4201" s="8">
        <f t="shared" si="1908"/>
        <v>1.0015617400000001</v>
      </c>
      <c r="M4201" s="97">
        <f t="shared" si="1898"/>
        <v>1.0043006699999999</v>
      </c>
      <c r="N4201" s="97">
        <f t="shared" si="1899"/>
        <v>1.7865969157959949</v>
      </c>
      <c r="O4201" s="90">
        <f t="shared" si="1900"/>
        <v>1.7893871100000001</v>
      </c>
      <c r="P4201" s="90">
        <f t="shared" si="1901"/>
        <v>725.77289795000002</v>
      </c>
      <c r="Q4201" s="98">
        <f t="shared" si="1913"/>
        <v>0</v>
      </c>
      <c r="R4201" s="7">
        <f t="shared" si="1909"/>
        <v>0</v>
      </c>
      <c r="S4201" s="90">
        <f t="shared" si="1902"/>
        <v>0</v>
      </c>
      <c r="T4201" s="99">
        <f t="shared" si="1910"/>
        <v>0.117687</v>
      </c>
      <c r="U4201" s="98">
        <f t="shared" si="1903"/>
        <v>8</v>
      </c>
      <c r="V4201" s="98">
        <v>252</v>
      </c>
      <c r="W4201" s="97">
        <f t="shared" si="1904"/>
        <v>1.0035383520000001</v>
      </c>
      <c r="X4201" s="90">
        <f t="shared" si="1905"/>
        <v>2.56803998</v>
      </c>
      <c r="Y4201" s="90">
        <f t="shared" si="1906"/>
        <v>0</v>
      </c>
      <c r="Z4201" s="100" t="str">
        <f t="shared" si="1911"/>
        <v>A+J=</v>
      </c>
      <c r="AA4201" s="95">
        <f t="shared" si="1912"/>
        <v>48990</v>
      </c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4"/>
      <c r="DP4201" s="1"/>
      <c r="DQ4201" s="1"/>
      <c r="DR4201" s="1"/>
      <c r="DS4201" s="1"/>
      <c r="DT4201" s="1"/>
      <c r="DU4201" s="1"/>
    </row>
    <row r="4202" spans="1:125" ht="12.75" x14ac:dyDescent="0.2">
      <c r="A4202" s="89">
        <f t="shared" si="1907"/>
        <v>48971</v>
      </c>
      <c r="B4202" s="105">
        <f t="shared" si="1891"/>
        <v>728.80473170000005</v>
      </c>
      <c r="C4202" s="90">
        <f t="shared" si="1892"/>
        <v>405.59859512999998</v>
      </c>
      <c r="D4202" s="91">
        <f t="shared" si="1893"/>
        <v>7245.38</v>
      </c>
      <c r="E4202" s="92">
        <f t="shared" si="1894"/>
        <v>7276.54</v>
      </c>
      <c r="F4202" s="93">
        <f t="shared" si="1895"/>
        <v>45763</v>
      </c>
      <c r="G4202" s="94">
        <f t="shared" si="1896"/>
        <v>4.3006716003852752E-3</v>
      </c>
      <c r="H4202" s="95">
        <f t="shared" si="1888"/>
        <v>48990</v>
      </c>
      <c r="I4202" s="95">
        <f t="shared" si="1897"/>
        <v>48990</v>
      </c>
      <c r="J4202" s="96">
        <f t="shared" si="1889"/>
        <v>22</v>
      </c>
      <c r="K4202" s="96">
        <f t="shared" si="1890"/>
        <v>9</v>
      </c>
      <c r="L4202" s="8">
        <f t="shared" si="1908"/>
        <v>1.0017571300000001</v>
      </c>
      <c r="M4202" s="97">
        <f t="shared" si="1898"/>
        <v>1.0043006699999999</v>
      </c>
      <c r="N4202" s="97">
        <f t="shared" si="1899"/>
        <v>1.7865969157959949</v>
      </c>
      <c r="O4202" s="90">
        <f t="shared" si="1900"/>
        <v>1.7897361899999999</v>
      </c>
      <c r="P4202" s="90">
        <f t="shared" si="1901"/>
        <v>725.91448431000003</v>
      </c>
      <c r="Q4202" s="98">
        <f t="shared" si="1913"/>
        <v>0</v>
      </c>
      <c r="R4202" s="7">
        <f t="shared" si="1909"/>
        <v>0</v>
      </c>
      <c r="S4202" s="90">
        <f t="shared" si="1902"/>
        <v>0</v>
      </c>
      <c r="T4202" s="99">
        <f t="shared" si="1910"/>
        <v>0.117687</v>
      </c>
      <c r="U4202" s="98">
        <f t="shared" si="1903"/>
        <v>9</v>
      </c>
      <c r="V4202" s="98">
        <v>252</v>
      </c>
      <c r="W4202" s="97">
        <f t="shared" si="1904"/>
        <v>1.003981526</v>
      </c>
      <c r="X4202" s="90">
        <f t="shared" si="1905"/>
        <v>2.8902473899999999</v>
      </c>
      <c r="Y4202" s="90">
        <f t="shared" si="1906"/>
        <v>0</v>
      </c>
      <c r="Z4202" s="100" t="str">
        <f t="shared" si="1911"/>
        <v>A+J=</v>
      </c>
      <c r="AA4202" s="95">
        <f t="shared" si="1912"/>
        <v>48990</v>
      </c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4"/>
      <c r="DP4202" s="1"/>
      <c r="DQ4202" s="1"/>
      <c r="DR4202" s="1"/>
      <c r="DS4202" s="1"/>
      <c r="DT4202" s="1"/>
      <c r="DU4202" s="1"/>
    </row>
    <row r="4203" spans="1:125" ht="12.75" x14ac:dyDescent="0.2">
      <c r="A4203" s="89">
        <f t="shared" si="1907"/>
        <v>48972</v>
      </c>
      <c r="B4203" s="105">
        <f t="shared" si="1891"/>
        <v>729.26882513999999</v>
      </c>
      <c r="C4203" s="90">
        <f t="shared" si="1892"/>
        <v>405.59859512999998</v>
      </c>
      <c r="D4203" s="91">
        <f t="shared" si="1893"/>
        <v>7245.38</v>
      </c>
      <c r="E4203" s="92">
        <f t="shared" si="1894"/>
        <v>7276.54</v>
      </c>
      <c r="F4203" s="93">
        <f t="shared" si="1895"/>
        <v>45763</v>
      </c>
      <c r="G4203" s="94">
        <f t="shared" si="1896"/>
        <v>4.3006716003852752E-3</v>
      </c>
      <c r="H4203" s="95">
        <f t="shared" si="1888"/>
        <v>48990</v>
      </c>
      <c r="I4203" s="95">
        <f t="shared" si="1897"/>
        <v>48990</v>
      </c>
      <c r="J4203" s="96">
        <f t="shared" si="1889"/>
        <v>22</v>
      </c>
      <c r="K4203" s="96">
        <f t="shared" si="1890"/>
        <v>10</v>
      </c>
      <c r="L4203" s="8">
        <f t="shared" si="1908"/>
        <v>1.0019525600000001</v>
      </c>
      <c r="M4203" s="97">
        <f t="shared" si="1898"/>
        <v>1.0043006699999999</v>
      </c>
      <c r="N4203" s="97">
        <f t="shared" si="1899"/>
        <v>1.7865969157959949</v>
      </c>
      <c r="O4203" s="90">
        <f t="shared" si="1900"/>
        <v>1.79008535</v>
      </c>
      <c r="P4203" s="90">
        <f t="shared" si="1901"/>
        <v>726.05610311999999</v>
      </c>
      <c r="Q4203" s="98">
        <f t="shared" si="1913"/>
        <v>0</v>
      </c>
      <c r="R4203" s="7">
        <f t="shared" si="1909"/>
        <v>0</v>
      </c>
      <c r="S4203" s="90">
        <f t="shared" si="1902"/>
        <v>0</v>
      </c>
      <c r="T4203" s="99">
        <f t="shared" si="1910"/>
        <v>0.117687</v>
      </c>
      <c r="U4203" s="98">
        <f t="shared" si="1903"/>
        <v>10</v>
      </c>
      <c r="V4203" s="98">
        <v>252</v>
      </c>
      <c r="W4203" s="97">
        <f t="shared" si="1904"/>
        <v>1.0044248950000001</v>
      </c>
      <c r="X4203" s="90">
        <f t="shared" si="1905"/>
        <v>3.2127220200000002</v>
      </c>
      <c r="Y4203" s="90">
        <f t="shared" si="1906"/>
        <v>0</v>
      </c>
      <c r="Z4203" s="100" t="str">
        <f t="shared" si="1911"/>
        <v>A+J=</v>
      </c>
      <c r="AA4203" s="95">
        <f t="shared" si="1912"/>
        <v>48990</v>
      </c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4"/>
      <c r="DP4203" s="1"/>
      <c r="DQ4203" s="1"/>
      <c r="DR4203" s="1"/>
      <c r="DS4203" s="1"/>
      <c r="DT4203" s="1"/>
      <c r="DU4203" s="1"/>
    </row>
    <row r="4204" spans="1:125" ht="12.75" x14ac:dyDescent="0.2">
      <c r="A4204" s="89">
        <f t="shared" si="1907"/>
        <v>48973</v>
      </c>
      <c r="B4204" s="105">
        <f t="shared" si="1891"/>
        <v>729.26882513999999</v>
      </c>
      <c r="C4204" s="90">
        <f t="shared" si="1892"/>
        <v>405.59859512999998</v>
      </c>
      <c r="D4204" s="91">
        <f t="shared" si="1893"/>
        <v>7245.38</v>
      </c>
      <c r="E4204" s="92">
        <f t="shared" si="1894"/>
        <v>7276.54</v>
      </c>
      <c r="F4204" s="93">
        <f t="shared" si="1895"/>
        <v>45763</v>
      </c>
      <c r="G4204" s="94">
        <f t="shared" si="1896"/>
        <v>4.3006716003852752E-3</v>
      </c>
      <c r="H4204" s="95">
        <f t="shared" si="1888"/>
        <v>48990</v>
      </c>
      <c r="I4204" s="95">
        <f t="shared" si="1897"/>
        <v>48990</v>
      </c>
      <c r="J4204" s="96">
        <f t="shared" si="1889"/>
        <v>22</v>
      </c>
      <c r="K4204" s="96">
        <f t="shared" si="1890"/>
        <v>10</v>
      </c>
      <c r="L4204" s="8">
        <f t="shared" si="1908"/>
        <v>1.0019525600000001</v>
      </c>
      <c r="M4204" s="97">
        <f t="shared" si="1898"/>
        <v>1.0043006699999999</v>
      </c>
      <c r="N4204" s="97">
        <f t="shared" si="1899"/>
        <v>1.7865969157959949</v>
      </c>
      <c r="O4204" s="90">
        <f t="shared" si="1900"/>
        <v>1.79008535</v>
      </c>
      <c r="P4204" s="90">
        <f t="shared" si="1901"/>
        <v>726.05610311999999</v>
      </c>
      <c r="Q4204" s="98">
        <f t="shared" si="1913"/>
        <v>0</v>
      </c>
      <c r="R4204" s="7">
        <f t="shared" si="1909"/>
        <v>0</v>
      </c>
      <c r="S4204" s="90">
        <f t="shared" si="1902"/>
        <v>0</v>
      </c>
      <c r="T4204" s="99">
        <f t="shared" si="1910"/>
        <v>0.117687</v>
      </c>
      <c r="U4204" s="98">
        <f t="shared" si="1903"/>
        <v>10</v>
      </c>
      <c r="V4204" s="98">
        <v>252</v>
      </c>
      <c r="W4204" s="97">
        <f t="shared" si="1904"/>
        <v>1.0044248950000001</v>
      </c>
      <c r="X4204" s="90">
        <f t="shared" si="1905"/>
        <v>3.2127220200000002</v>
      </c>
      <c r="Y4204" s="90">
        <f t="shared" si="1906"/>
        <v>0</v>
      </c>
      <c r="Z4204" s="100" t="str">
        <f t="shared" si="1911"/>
        <v>A+J=</v>
      </c>
      <c r="AA4204" s="95">
        <f t="shared" si="1912"/>
        <v>48990</v>
      </c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4"/>
      <c r="DP4204" s="1"/>
      <c r="DQ4204" s="1"/>
      <c r="DR4204" s="1"/>
      <c r="DS4204" s="1"/>
      <c r="DT4204" s="1"/>
      <c r="DU4204" s="1"/>
    </row>
    <row r="4205" spans="1:125" ht="12.75" x14ac:dyDescent="0.2">
      <c r="A4205" s="89">
        <f t="shared" si="1907"/>
        <v>48974</v>
      </c>
      <c r="B4205" s="105">
        <f t="shared" si="1891"/>
        <v>729.26882513999999</v>
      </c>
      <c r="C4205" s="90">
        <f t="shared" si="1892"/>
        <v>405.59859512999998</v>
      </c>
      <c r="D4205" s="91">
        <f t="shared" si="1893"/>
        <v>7245.38</v>
      </c>
      <c r="E4205" s="92">
        <f t="shared" si="1894"/>
        <v>7276.54</v>
      </c>
      <c r="F4205" s="93">
        <f t="shared" si="1895"/>
        <v>45763</v>
      </c>
      <c r="G4205" s="94">
        <f t="shared" si="1896"/>
        <v>4.3006716003852752E-3</v>
      </c>
      <c r="H4205" s="95">
        <f t="shared" si="1888"/>
        <v>48990</v>
      </c>
      <c r="I4205" s="95">
        <f t="shared" si="1897"/>
        <v>48990</v>
      </c>
      <c r="J4205" s="96">
        <f t="shared" si="1889"/>
        <v>22</v>
      </c>
      <c r="K4205" s="96">
        <f t="shared" si="1890"/>
        <v>10</v>
      </c>
      <c r="L4205" s="8">
        <f t="shared" si="1908"/>
        <v>1.0019525600000001</v>
      </c>
      <c r="M4205" s="97">
        <f t="shared" si="1898"/>
        <v>1.0043006699999999</v>
      </c>
      <c r="N4205" s="97">
        <f t="shared" si="1899"/>
        <v>1.7865969157959949</v>
      </c>
      <c r="O4205" s="90">
        <f t="shared" si="1900"/>
        <v>1.79008535</v>
      </c>
      <c r="P4205" s="90">
        <f t="shared" si="1901"/>
        <v>726.05610311999999</v>
      </c>
      <c r="Q4205" s="98">
        <f t="shared" si="1913"/>
        <v>0</v>
      </c>
      <c r="R4205" s="7">
        <f t="shared" si="1909"/>
        <v>0</v>
      </c>
      <c r="S4205" s="90">
        <f t="shared" si="1902"/>
        <v>0</v>
      </c>
      <c r="T4205" s="99">
        <f t="shared" si="1910"/>
        <v>0.117687</v>
      </c>
      <c r="U4205" s="98">
        <f t="shared" si="1903"/>
        <v>10</v>
      </c>
      <c r="V4205" s="98">
        <v>252</v>
      </c>
      <c r="W4205" s="97">
        <f t="shared" si="1904"/>
        <v>1.0044248950000001</v>
      </c>
      <c r="X4205" s="90">
        <f t="shared" si="1905"/>
        <v>3.2127220200000002</v>
      </c>
      <c r="Y4205" s="90">
        <f t="shared" si="1906"/>
        <v>0</v>
      </c>
      <c r="Z4205" s="100" t="str">
        <f t="shared" si="1911"/>
        <v>A+J=</v>
      </c>
      <c r="AA4205" s="95">
        <f t="shared" si="1912"/>
        <v>48990</v>
      </c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4"/>
      <c r="DP4205" s="1"/>
      <c r="DQ4205" s="1"/>
      <c r="DR4205" s="1"/>
      <c r="DS4205" s="1"/>
      <c r="DT4205" s="1"/>
      <c r="DU4205" s="1"/>
    </row>
    <row r="4206" spans="1:125" ht="12.75" x14ac:dyDescent="0.2">
      <c r="A4206" s="89">
        <f t="shared" si="1907"/>
        <v>48975</v>
      </c>
      <c r="B4206" s="105">
        <f t="shared" si="1891"/>
        <v>729.73320684999999</v>
      </c>
      <c r="C4206" s="90">
        <f t="shared" si="1892"/>
        <v>405.59859512999998</v>
      </c>
      <c r="D4206" s="91">
        <f t="shared" si="1893"/>
        <v>7245.38</v>
      </c>
      <c r="E4206" s="92">
        <f t="shared" si="1894"/>
        <v>7276.54</v>
      </c>
      <c r="F4206" s="93">
        <f t="shared" si="1895"/>
        <v>45763</v>
      </c>
      <c r="G4206" s="94">
        <f t="shared" si="1896"/>
        <v>4.3006716003852752E-3</v>
      </c>
      <c r="H4206" s="95">
        <f t="shared" si="1888"/>
        <v>48990</v>
      </c>
      <c r="I4206" s="95">
        <f t="shared" si="1897"/>
        <v>48990</v>
      </c>
      <c r="J4206" s="96">
        <f t="shared" si="1889"/>
        <v>22</v>
      </c>
      <c r="K4206" s="96">
        <f t="shared" si="1890"/>
        <v>11</v>
      </c>
      <c r="L4206" s="8">
        <f t="shared" si="1908"/>
        <v>1.0021480199999999</v>
      </c>
      <c r="M4206" s="97">
        <f t="shared" si="1898"/>
        <v>1.0043006699999999</v>
      </c>
      <c r="N4206" s="97">
        <f t="shared" si="1899"/>
        <v>1.7865969157959949</v>
      </c>
      <c r="O4206" s="90">
        <f t="shared" si="1900"/>
        <v>1.79043456</v>
      </c>
      <c r="P4206" s="90">
        <f t="shared" si="1901"/>
        <v>726.19774219999999</v>
      </c>
      <c r="Q4206" s="98">
        <f t="shared" si="1913"/>
        <v>0</v>
      </c>
      <c r="R4206" s="7">
        <f t="shared" si="1909"/>
        <v>0</v>
      </c>
      <c r="S4206" s="90">
        <f t="shared" si="1902"/>
        <v>0</v>
      </c>
      <c r="T4206" s="99">
        <f t="shared" si="1910"/>
        <v>0.117687</v>
      </c>
      <c r="U4206" s="98">
        <f t="shared" si="1903"/>
        <v>11</v>
      </c>
      <c r="V4206" s="98">
        <v>252</v>
      </c>
      <c r="W4206" s="97">
        <f t="shared" si="1904"/>
        <v>1.00486846</v>
      </c>
      <c r="X4206" s="90">
        <f t="shared" si="1905"/>
        <v>3.5354646500000002</v>
      </c>
      <c r="Y4206" s="90">
        <f t="shared" si="1906"/>
        <v>0</v>
      </c>
      <c r="Z4206" s="100" t="str">
        <f t="shared" si="1911"/>
        <v>A+J=</v>
      </c>
      <c r="AA4206" s="95">
        <f t="shared" si="1912"/>
        <v>48990</v>
      </c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4"/>
      <c r="DP4206" s="1"/>
      <c r="DQ4206" s="1"/>
      <c r="DR4206" s="1"/>
      <c r="DS4206" s="1"/>
      <c r="DT4206" s="1"/>
      <c r="DU4206" s="1"/>
    </row>
    <row r="4207" spans="1:125" ht="12.75" x14ac:dyDescent="0.2">
      <c r="A4207" s="89">
        <f t="shared" si="1907"/>
        <v>48976</v>
      </c>
      <c r="B4207" s="105">
        <f t="shared" si="1891"/>
        <v>730.19788922000009</v>
      </c>
      <c r="C4207" s="90">
        <f t="shared" si="1892"/>
        <v>405.59859512999998</v>
      </c>
      <c r="D4207" s="91">
        <f t="shared" si="1893"/>
        <v>7245.38</v>
      </c>
      <c r="E4207" s="92">
        <f t="shared" si="1894"/>
        <v>7276.54</v>
      </c>
      <c r="F4207" s="93">
        <f t="shared" si="1895"/>
        <v>45763</v>
      </c>
      <c r="G4207" s="94">
        <f t="shared" si="1896"/>
        <v>4.3006716003852752E-3</v>
      </c>
      <c r="H4207" s="95">
        <f t="shared" si="1888"/>
        <v>48990</v>
      </c>
      <c r="I4207" s="95">
        <f t="shared" si="1897"/>
        <v>48990</v>
      </c>
      <c r="J4207" s="96">
        <f t="shared" si="1889"/>
        <v>22</v>
      </c>
      <c r="K4207" s="96">
        <f t="shared" si="1890"/>
        <v>12</v>
      </c>
      <c r="L4207" s="8">
        <f t="shared" si="1908"/>
        <v>1.0023435300000001</v>
      </c>
      <c r="M4207" s="97">
        <f t="shared" si="1898"/>
        <v>1.0043006699999999</v>
      </c>
      <c r="N4207" s="97">
        <f t="shared" si="1899"/>
        <v>1.7865969157959949</v>
      </c>
      <c r="O4207" s="90">
        <f t="shared" si="1900"/>
        <v>1.79078385</v>
      </c>
      <c r="P4207" s="90">
        <f t="shared" si="1901"/>
        <v>726.33941374000005</v>
      </c>
      <c r="Q4207" s="98">
        <f t="shared" si="1913"/>
        <v>0</v>
      </c>
      <c r="R4207" s="7">
        <f t="shared" si="1909"/>
        <v>0</v>
      </c>
      <c r="S4207" s="90">
        <f t="shared" si="1902"/>
        <v>0</v>
      </c>
      <c r="T4207" s="99">
        <f t="shared" si="1910"/>
        <v>0.117687</v>
      </c>
      <c r="U4207" s="98">
        <f t="shared" si="1903"/>
        <v>12</v>
      </c>
      <c r="V4207" s="98">
        <v>252</v>
      </c>
      <c r="W4207" s="97">
        <f t="shared" si="1904"/>
        <v>1.0053122210000001</v>
      </c>
      <c r="X4207" s="90">
        <f t="shared" si="1905"/>
        <v>3.8584754800000001</v>
      </c>
      <c r="Y4207" s="90">
        <f t="shared" si="1906"/>
        <v>0</v>
      </c>
      <c r="Z4207" s="100" t="str">
        <f t="shared" si="1911"/>
        <v>A+J=</v>
      </c>
      <c r="AA4207" s="95">
        <f t="shared" si="1912"/>
        <v>48990</v>
      </c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4"/>
      <c r="DP4207" s="1"/>
      <c r="DQ4207" s="1"/>
      <c r="DR4207" s="1"/>
      <c r="DS4207" s="1"/>
      <c r="DT4207" s="1"/>
      <c r="DU4207" s="1"/>
    </row>
    <row r="4208" spans="1:125" ht="12.75" x14ac:dyDescent="0.2">
      <c r="A4208" s="89">
        <f t="shared" si="1907"/>
        <v>48977</v>
      </c>
      <c r="B4208" s="105">
        <f t="shared" si="1891"/>
        <v>730.66286752999997</v>
      </c>
      <c r="C4208" s="90">
        <f t="shared" si="1892"/>
        <v>405.59859512999998</v>
      </c>
      <c r="D4208" s="91">
        <f t="shared" si="1893"/>
        <v>7245.38</v>
      </c>
      <c r="E4208" s="92">
        <f t="shared" si="1894"/>
        <v>7276.54</v>
      </c>
      <c r="F4208" s="93">
        <f t="shared" si="1895"/>
        <v>45763</v>
      </c>
      <c r="G4208" s="94">
        <f t="shared" si="1896"/>
        <v>4.3006716003852752E-3</v>
      </c>
      <c r="H4208" s="95">
        <f t="shared" si="1888"/>
        <v>48990</v>
      </c>
      <c r="I4208" s="95">
        <f t="shared" si="1897"/>
        <v>48990</v>
      </c>
      <c r="J4208" s="96">
        <f t="shared" si="1889"/>
        <v>22</v>
      </c>
      <c r="K4208" s="96">
        <f t="shared" si="1890"/>
        <v>13</v>
      </c>
      <c r="L4208" s="8">
        <f t="shared" si="1908"/>
        <v>1.0025390700000001</v>
      </c>
      <c r="M4208" s="97">
        <f t="shared" si="1898"/>
        <v>1.0043006699999999</v>
      </c>
      <c r="N4208" s="97">
        <f t="shared" si="1899"/>
        <v>1.7865969157959949</v>
      </c>
      <c r="O4208" s="90">
        <f t="shared" si="1900"/>
        <v>1.7911332099999999</v>
      </c>
      <c r="P4208" s="90">
        <f t="shared" si="1901"/>
        <v>726.48111366000001</v>
      </c>
      <c r="Q4208" s="98">
        <f t="shared" si="1913"/>
        <v>0</v>
      </c>
      <c r="R4208" s="7">
        <f t="shared" si="1909"/>
        <v>0</v>
      </c>
      <c r="S4208" s="90">
        <f t="shared" si="1902"/>
        <v>0</v>
      </c>
      <c r="T4208" s="99">
        <f t="shared" si="1910"/>
        <v>0.117687</v>
      </c>
      <c r="U4208" s="98">
        <f t="shared" si="1903"/>
        <v>13</v>
      </c>
      <c r="V4208" s="98">
        <v>252</v>
      </c>
      <c r="W4208" s="97">
        <f t="shared" si="1904"/>
        <v>1.0057561770000001</v>
      </c>
      <c r="X4208" s="90">
        <f t="shared" si="1905"/>
        <v>4.1817538699999997</v>
      </c>
      <c r="Y4208" s="90">
        <f t="shared" si="1906"/>
        <v>0</v>
      </c>
      <c r="Z4208" s="100" t="str">
        <f t="shared" si="1911"/>
        <v>A+J=</v>
      </c>
      <c r="AA4208" s="95">
        <f t="shared" si="1912"/>
        <v>48990</v>
      </c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4"/>
      <c r="DP4208" s="1"/>
      <c r="DQ4208" s="1"/>
      <c r="DR4208" s="1"/>
      <c r="DS4208" s="1"/>
      <c r="DT4208" s="1"/>
      <c r="DU4208" s="1"/>
    </row>
    <row r="4209" spans="1:125" ht="12.75" x14ac:dyDescent="0.2">
      <c r="A4209" s="89">
        <f t="shared" si="1907"/>
        <v>48978</v>
      </c>
      <c r="B4209" s="105">
        <f t="shared" si="1891"/>
        <v>731.12813930000004</v>
      </c>
      <c r="C4209" s="90">
        <f t="shared" si="1892"/>
        <v>405.59859512999998</v>
      </c>
      <c r="D4209" s="91">
        <f t="shared" si="1893"/>
        <v>7245.38</v>
      </c>
      <c r="E4209" s="92">
        <f t="shared" si="1894"/>
        <v>7276.54</v>
      </c>
      <c r="F4209" s="93">
        <f t="shared" si="1895"/>
        <v>45763</v>
      </c>
      <c r="G4209" s="94">
        <f t="shared" si="1896"/>
        <v>4.3006716003852752E-3</v>
      </c>
      <c r="H4209" s="95">
        <f t="shared" si="1888"/>
        <v>48990</v>
      </c>
      <c r="I4209" s="95">
        <f t="shared" si="1897"/>
        <v>48990</v>
      </c>
      <c r="J4209" s="96">
        <f t="shared" si="1889"/>
        <v>22</v>
      </c>
      <c r="K4209" s="96">
        <f t="shared" si="1890"/>
        <v>14</v>
      </c>
      <c r="L4209" s="8">
        <f t="shared" si="1908"/>
        <v>1.0027346500000001</v>
      </c>
      <c r="M4209" s="97">
        <f t="shared" si="1898"/>
        <v>1.0043006699999999</v>
      </c>
      <c r="N4209" s="97">
        <f t="shared" si="1899"/>
        <v>1.7865969157959949</v>
      </c>
      <c r="O4209" s="90">
        <f t="shared" si="1900"/>
        <v>1.79148263</v>
      </c>
      <c r="P4209" s="90">
        <f t="shared" si="1901"/>
        <v>726.62283792000005</v>
      </c>
      <c r="Q4209" s="98">
        <f t="shared" si="1913"/>
        <v>0</v>
      </c>
      <c r="R4209" s="7">
        <f t="shared" si="1909"/>
        <v>0</v>
      </c>
      <c r="S4209" s="90">
        <f t="shared" si="1902"/>
        <v>0</v>
      </c>
      <c r="T4209" s="99">
        <f t="shared" si="1910"/>
        <v>0.117687</v>
      </c>
      <c r="U4209" s="98">
        <f t="shared" si="1903"/>
        <v>14</v>
      </c>
      <c r="V4209" s="98">
        <v>252</v>
      </c>
      <c r="W4209" s="97">
        <f t="shared" si="1904"/>
        <v>1.00620033</v>
      </c>
      <c r="X4209" s="90">
        <f t="shared" si="1905"/>
        <v>4.5053013799999997</v>
      </c>
      <c r="Y4209" s="90">
        <f t="shared" si="1906"/>
        <v>0</v>
      </c>
      <c r="Z4209" s="100" t="str">
        <f t="shared" si="1911"/>
        <v>A+J=</v>
      </c>
      <c r="AA4209" s="95">
        <f t="shared" si="1912"/>
        <v>48990</v>
      </c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4"/>
      <c r="DP4209" s="1"/>
      <c r="DQ4209" s="1"/>
      <c r="DR4209" s="1"/>
      <c r="DS4209" s="1"/>
      <c r="DT4209" s="1"/>
      <c r="DU4209" s="1"/>
    </row>
    <row r="4210" spans="1:125" ht="12.75" x14ac:dyDescent="0.2">
      <c r="A4210" s="89">
        <f t="shared" si="1907"/>
        <v>48979</v>
      </c>
      <c r="B4210" s="105">
        <f t="shared" si="1891"/>
        <v>731.59370798999998</v>
      </c>
      <c r="C4210" s="90">
        <f t="shared" si="1892"/>
        <v>405.59859512999998</v>
      </c>
      <c r="D4210" s="91">
        <f t="shared" si="1893"/>
        <v>7245.38</v>
      </c>
      <c r="E4210" s="92">
        <f t="shared" si="1894"/>
        <v>7276.54</v>
      </c>
      <c r="F4210" s="93">
        <f t="shared" si="1895"/>
        <v>45763</v>
      </c>
      <c r="G4210" s="94">
        <f t="shared" si="1896"/>
        <v>4.3006716003852752E-3</v>
      </c>
      <c r="H4210" s="95">
        <f t="shared" si="1888"/>
        <v>48990</v>
      </c>
      <c r="I4210" s="95">
        <f t="shared" si="1897"/>
        <v>48990</v>
      </c>
      <c r="J4210" s="96">
        <f t="shared" si="1889"/>
        <v>22</v>
      </c>
      <c r="K4210" s="96">
        <f t="shared" si="1890"/>
        <v>15</v>
      </c>
      <c r="L4210" s="8">
        <f t="shared" si="1908"/>
        <v>1.00293027</v>
      </c>
      <c r="M4210" s="97">
        <f t="shared" si="1898"/>
        <v>1.0043006699999999</v>
      </c>
      <c r="N4210" s="97">
        <f t="shared" si="1899"/>
        <v>1.7865969157959949</v>
      </c>
      <c r="O4210" s="90">
        <f t="shared" si="1900"/>
        <v>1.79183212</v>
      </c>
      <c r="P4210" s="90">
        <f t="shared" si="1901"/>
        <v>726.76459058</v>
      </c>
      <c r="Q4210" s="98">
        <f t="shared" si="1913"/>
        <v>0</v>
      </c>
      <c r="R4210" s="7">
        <f t="shared" si="1909"/>
        <v>0</v>
      </c>
      <c r="S4210" s="90">
        <f t="shared" si="1902"/>
        <v>0</v>
      </c>
      <c r="T4210" s="99">
        <f t="shared" si="1910"/>
        <v>0.117687</v>
      </c>
      <c r="U4210" s="98">
        <f t="shared" si="1903"/>
        <v>15</v>
      </c>
      <c r="V4210" s="98">
        <v>252</v>
      </c>
      <c r="W4210" s="97">
        <f t="shared" si="1904"/>
        <v>1.0066446790000001</v>
      </c>
      <c r="X4210" s="90">
        <f t="shared" si="1905"/>
        <v>4.8291174100000003</v>
      </c>
      <c r="Y4210" s="90">
        <f t="shared" si="1906"/>
        <v>0</v>
      </c>
      <c r="Z4210" s="100" t="str">
        <f t="shared" si="1911"/>
        <v>A+J=</v>
      </c>
      <c r="AA4210" s="95">
        <f t="shared" si="1912"/>
        <v>48990</v>
      </c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4"/>
      <c r="DP4210" s="1"/>
      <c r="DQ4210" s="1"/>
      <c r="DR4210" s="1"/>
      <c r="DS4210" s="1"/>
      <c r="DT4210" s="1"/>
      <c r="DU4210" s="1"/>
    </row>
    <row r="4211" spans="1:125" ht="12.75" x14ac:dyDescent="0.2">
      <c r="A4211" s="89">
        <f t="shared" si="1907"/>
        <v>48980</v>
      </c>
      <c r="B4211" s="105">
        <f t="shared" si="1891"/>
        <v>731.59370798999998</v>
      </c>
      <c r="C4211" s="90">
        <f t="shared" si="1892"/>
        <v>405.59859512999998</v>
      </c>
      <c r="D4211" s="91">
        <f t="shared" si="1893"/>
        <v>7245.38</v>
      </c>
      <c r="E4211" s="92">
        <f t="shared" si="1894"/>
        <v>7276.54</v>
      </c>
      <c r="F4211" s="93">
        <f t="shared" si="1895"/>
        <v>45763</v>
      </c>
      <c r="G4211" s="94">
        <f t="shared" si="1896"/>
        <v>4.3006716003852752E-3</v>
      </c>
      <c r="H4211" s="95">
        <f t="shared" si="1888"/>
        <v>48990</v>
      </c>
      <c r="I4211" s="95">
        <f t="shared" si="1897"/>
        <v>48990</v>
      </c>
      <c r="J4211" s="96">
        <f t="shared" si="1889"/>
        <v>22</v>
      </c>
      <c r="K4211" s="96">
        <f t="shared" si="1890"/>
        <v>15</v>
      </c>
      <c r="L4211" s="8">
        <f t="shared" si="1908"/>
        <v>1.00293027</v>
      </c>
      <c r="M4211" s="97">
        <f t="shared" si="1898"/>
        <v>1.0043006699999999</v>
      </c>
      <c r="N4211" s="97">
        <f t="shared" si="1899"/>
        <v>1.7865969157959949</v>
      </c>
      <c r="O4211" s="90">
        <f t="shared" si="1900"/>
        <v>1.79183212</v>
      </c>
      <c r="P4211" s="90">
        <f t="shared" si="1901"/>
        <v>726.76459058</v>
      </c>
      <c r="Q4211" s="98">
        <f t="shared" si="1913"/>
        <v>0</v>
      </c>
      <c r="R4211" s="7">
        <f t="shared" si="1909"/>
        <v>0</v>
      </c>
      <c r="S4211" s="90">
        <f t="shared" si="1902"/>
        <v>0</v>
      </c>
      <c r="T4211" s="99">
        <f t="shared" si="1910"/>
        <v>0.117687</v>
      </c>
      <c r="U4211" s="98">
        <f t="shared" si="1903"/>
        <v>15</v>
      </c>
      <c r="V4211" s="98">
        <v>252</v>
      </c>
      <c r="W4211" s="97">
        <f t="shared" si="1904"/>
        <v>1.0066446790000001</v>
      </c>
      <c r="X4211" s="90">
        <f t="shared" si="1905"/>
        <v>4.8291174100000003</v>
      </c>
      <c r="Y4211" s="90">
        <f t="shared" si="1906"/>
        <v>0</v>
      </c>
      <c r="Z4211" s="100" t="str">
        <f t="shared" si="1911"/>
        <v>A+J=</v>
      </c>
      <c r="AA4211" s="95">
        <f t="shared" si="1912"/>
        <v>48990</v>
      </c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4"/>
      <c r="DP4211" s="1"/>
      <c r="DQ4211" s="1"/>
      <c r="DR4211" s="1"/>
      <c r="DS4211" s="1"/>
      <c r="DT4211" s="1"/>
      <c r="DU4211" s="1"/>
    </row>
    <row r="4212" spans="1:125" ht="12.75" x14ac:dyDescent="0.2">
      <c r="A4212" s="89">
        <f t="shared" si="1907"/>
        <v>48981</v>
      </c>
      <c r="B4212" s="105">
        <f t="shared" si="1891"/>
        <v>731.59370798999998</v>
      </c>
      <c r="C4212" s="90">
        <f t="shared" si="1892"/>
        <v>405.59859512999998</v>
      </c>
      <c r="D4212" s="91">
        <f t="shared" si="1893"/>
        <v>7245.38</v>
      </c>
      <c r="E4212" s="92">
        <f t="shared" si="1894"/>
        <v>7276.54</v>
      </c>
      <c r="F4212" s="93">
        <f t="shared" si="1895"/>
        <v>45763</v>
      </c>
      <c r="G4212" s="94">
        <f t="shared" si="1896"/>
        <v>4.3006716003852752E-3</v>
      </c>
      <c r="H4212" s="95">
        <f t="shared" si="1888"/>
        <v>48990</v>
      </c>
      <c r="I4212" s="95">
        <f t="shared" si="1897"/>
        <v>48990</v>
      </c>
      <c r="J4212" s="96">
        <f t="shared" si="1889"/>
        <v>22</v>
      </c>
      <c r="K4212" s="96">
        <f t="shared" si="1890"/>
        <v>15</v>
      </c>
      <c r="L4212" s="8">
        <f t="shared" si="1908"/>
        <v>1.00293027</v>
      </c>
      <c r="M4212" s="97">
        <f t="shared" si="1898"/>
        <v>1.0043006699999999</v>
      </c>
      <c r="N4212" s="97">
        <f t="shared" si="1899"/>
        <v>1.7865969157959949</v>
      </c>
      <c r="O4212" s="90">
        <f t="shared" si="1900"/>
        <v>1.79183212</v>
      </c>
      <c r="P4212" s="90">
        <f t="shared" si="1901"/>
        <v>726.76459058</v>
      </c>
      <c r="Q4212" s="98">
        <f t="shared" si="1913"/>
        <v>0</v>
      </c>
      <c r="R4212" s="7">
        <f t="shared" si="1909"/>
        <v>0</v>
      </c>
      <c r="S4212" s="90">
        <f t="shared" si="1902"/>
        <v>0</v>
      </c>
      <c r="T4212" s="99">
        <f t="shared" si="1910"/>
        <v>0.117687</v>
      </c>
      <c r="U4212" s="98">
        <f t="shared" si="1903"/>
        <v>15</v>
      </c>
      <c r="V4212" s="98">
        <v>252</v>
      </c>
      <c r="W4212" s="97">
        <f t="shared" si="1904"/>
        <v>1.0066446790000001</v>
      </c>
      <c r="X4212" s="90">
        <f t="shared" si="1905"/>
        <v>4.8291174100000003</v>
      </c>
      <c r="Y4212" s="90">
        <f t="shared" si="1906"/>
        <v>0</v>
      </c>
      <c r="Z4212" s="100" t="str">
        <f t="shared" si="1911"/>
        <v>A+J=</v>
      </c>
      <c r="AA4212" s="95">
        <f t="shared" si="1912"/>
        <v>48990</v>
      </c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4"/>
      <c r="DP4212" s="1"/>
      <c r="DQ4212" s="1"/>
      <c r="DR4212" s="1"/>
      <c r="DS4212" s="1"/>
      <c r="DT4212" s="1"/>
      <c r="DU4212" s="1"/>
    </row>
    <row r="4213" spans="1:125" ht="12.75" x14ac:dyDescent="0.2">
      <c r="A4213" s="89">
        <f t="shared" si="1907"/>
        <v>48982</v>
      </c>
      <c r="B4213" s="105">
        <f t="shared" si="1891"/>
        <v>732.05957779999994</v>
      </c>
      <c r="C4213" s="90">
        <f t="shared" si="1892"/>
        <v>405.59859512999998</v>
      </c>
      <c r="D4213" s="91">
        <f t="shared" si="1893"/>
        <v>7245.38</v>
      </c>
      <c r="E4213" s="92">
        <f t="shared" si="1894"/>
        <v>7276.54</v>
      </c>
      <c r="F4213" s="93">
        <f t="shared" si="1895"/>
        <v>45763</v>
      </c>
      <c r="G4213" s="94">
        <f t="shared" si="1896"/>
        <v>4.3006716003852752E-3</v>
      </c>
      <c r="H4213" s="95">
        <f t="shared" si="1888"/>
        <v>48990</v>
      </c>
      <c r="I4213" s="95">
        <f t="shared" si="1897"/>
        <v>48990</v>
      </c>
      <c r="J4213" s="96">
        <f t="shared" si="1889"/>
        <v>22</v>
      </c>
      <c r="K4213" s="96">
        <f t="shared" si="1890"/>
        <v>16</v>
      </c>
      <c r="L4213" s="8">
        <f t="shared" si="1908"/>
        <v>1.0031259299999999</v>
      </c>
      <c r="M4213" s="97">
        <f t="shared" si="1898"/>
        <v>1.0043006699999999</v>
      </c>
      <c r="N4213" s="97">
        <f t="shared" si="1899"/>
        <v>1.7865969157959949</v>
      </c>
      <c r="O4213" s="90">
        <f t="shared" si="1900"/>
        <v>1.79218169</v>
      </c>
      <c r="P4213" s="90">
        <f t="shared" si="1901"/>
        <v>726.90637568</v>
      </c>
      <c r="Q4213" s="98">
        <f t="shared" si="1913"/>
        <v>0</v>
      </c>
      <c r="R4213" s="7">
        <f t="shared" si="1909"/>
        <v>0</v>
      </c>
      <c r="S4213" s="90">
        <f t="shared" si="1902"/>
        <v>0</v>
      </c>
      <c r="T4213" s="99">
        <f t="shared" si="1910"/>
        <v>0.117687</v>
      </c>
      <c r="U4213" s="98">
        <f t="shared" si="1903"/>
        <v>16</v>
      </c>
      <c r="V4213" s="98">
        <v>252</v>
      </c>
      <c r="W4213" s="97">
        <f t="shared" si="1904"/>
        <v>1.007089224</v>
      </c>
      <c r="X4213" s="90">
        <f t="shared" si="1905"/>
        <v>5.1532021200000004</v>
      </c>
      <c r="Y4213" s="90">
        <f t="shared" si="1906"/>
        <v>0</v>
      </c>
      <c r="Z4213" s="100" t="str">
        <f t="shared" si="1911"/>
        <v>A+J=</v>
      </c>
      <c r="AA4213" s="95">
        <f t="shared" si="1912"/>
        <v>48990</v>
      </c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4"/>
      <c r="DP4213" s="1"/>
      <c r="DQ4213" s="1"/>
      <c r="DR4213" s="1"/>
      <c r="DS4213" s="1"/>
      <c r="DT4213" s="1"/>
      <c r="DU4213" s="1"/>
    </row>
    <row r="4214" spans="1:125" ht="12.75" x14ac:dyDescent="0.2">
      <c r="A4214" s="89">
        <f t="shared" si="1907"/>
        <v>48983</v>
      </c>
      <c r="B4214" s="105">
        <f t="shared" si="1891"/>
        <v>732.52573733000008</v>
      </c>
      <c r="C4214" s="90">
        <f t="shared" si="1892"/>
        <v>405.59859512999998</v>
      </c>
      <c r="D4214" s="91">
        <f t="shared" si="1893"/>
        <v>7245.38</v>
      </c>
      <c r="E4214" s="92">
        <f t="shared" si="1894"/>
        <v>7276.54</v>
      </c>
      <c r="F4214" s="93">
        <f t="shared" si="1895"/>
        <v>45763</v>
      </c>
      <c r="G4214" s="94">
        <f t="shared" si="1896"/>
        <v>4.3006716003852752E-3</v>
      </c>
      <c r="H4214" s="95">
        <f t="shared" ref="H4214:H4277" si="1914">IF(DAY(A4214)=15,VLOOKUP(A4214,AH$169:AM$459,4),H4213)</f>
        <v>48990</v>
      </c>
      <c r="I4214" s="95">
        <f t="shared" si="1897"/>
        <v>48990</v>
      </c>
      <c r="J4214" s="96">
        <f t="shared" ref="J4214:J4277" si="1915">IF(I4214=I4213,J4213,NETWORKDAYS(I4213,I4214,$AD$169:$AD$511)-1)</f>
        <v>22</v>
      </c>
      <c r="K4214" s="96">
        <f t="shared" ref="K4214:K4277" si="1916">(J4214-(NETWORKDAYS(A4214,I4214,AD$169:AD$511)-1))</f>
        <v>17</v>
      </c>
      <c r="L4214" s="8">
        <f t="shared" si="1908"/>
        <v>1.0033216199999999</v>
      </c>
      <c r="M4214" s="97">
        <f t="shared" si="1898"/>
        <v>1.0043006699999999</v>
      </c>
      <c r="N4214" s="97">
        <f t="shared" si="1899"/>
        <v>1.7865969157959949</v>
      </c>
      <c r="O4214" s="90">
        <f t="shared" si="1900"/>
        <v>1.79253131</v>
      </c>
      <c r="P4214" s="90">
        <f t="shared" si="1901"/>
        <v>727.04818106000005</v>
      </c>
      <c r="Q4214" s="98">
        <f t="shared" si="1913"/>
        <v>0</v>
      </c>
      <c r="R4214" s="7">
        <f t="shared" si="1909"/>
        <v>0</v>
      </c>
      <c r="S4214" s="90">
        <f t="shared" si="1902"/>
        <v>0</v>
      </c>
      <c r="T4214" s="99">
        <f t="shared" si="1910"/>
        <v>0.117687</v>
      </c>
      <c r="U4214" s="98">
        <f t="shared" si="1903"/>
        <v>17</v>
      </c>
      <c r="V4214" s="98">
        <v>252</v>
      </c>
      <c r="W4214" s="97">
        <f t="shared" si="1904"/>
        <v>1.007533966</v>
      </c>
      <c r="X4214" s="90">
        <f t="shared" si="1905"/>
        <v>5.47755627</v>
      </c>
      <c r="Y4214" s="90">
        <f t="shared" si="1906"/>
        <v>0</v>
      </c>
      <c r="Z4214" s="100" t="str">
        <f t="shared" si="1911"/>
        <v>A+J=</v>
      </c>
      <c r="AA4214" s="95">
        <f t="shared" si="1912"/>
        <v>48990</v>
      </c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4"/>
      <c r="DP4214" s="1"/>
      <c r="DQ4214" s="1"/>
      <c r="DR4214" s="1"/>
      <c r="DS4214" s="1"/>
      <c r="DT4214" s="1"/>
      <c r="DU4214" s="1"/>
    </row>
    <row r="4215" spans="1:125" ht="12.75" x14ac:dyDescent="0.2">
      <c r="A4215" s="89">
        <f t="shared" si="1907"/>
        <v>48984</v>
      </c>
      <c r="B4215" s="105">
        <f t="shared" si="1891"/>
        <v>732.99219414000004</v>
      </c>
      <c r="C4215" s="90">
        <f t="shared" si="1892"/>
        <v>405.59859512999998</v>
      </c>
      <c r="D4215" s="91">
        <f t="shared" si="1893"/>
        <v>7245.38</v>
      </c>
      <c r="E4215" s="92">
        <f t="shared" si="1894"/>
        <v>7276.54</v>
      </c>
      <c r="F4215" s="93">
        <f t="shared" si="1895"/>
        <v>45763</v>
      </c>
      <c r="G4215" s="94">
        <f t="shared" si="1896"/>
        <v>4.3006716003852752E-3</v>
      </c>
      <c r="H4215" s="95">
        <f t="shared" si="1914"/>
        <v>48990</v>
      </c>
      <c r="I4215" s="95">
        <f t="shared" si="1897"/>
        <v>48990</v>
      </c>
      <c r="J4215" s="96">
        <f t="shared" si="1915"/>
        <v>22</v>
      </c>
      <c r="K4215" s="96">
        <f t="shared" si="1916"/>
        <v>18</v>
      </c>
      <c r="L4215" s="8">
        <f t="shared" si="1908"/>
        <v>1.0035173500000001</v>
      </c>
      <c r="M4215" s="97">
        <f t="shared" si="1898"/>
        <v>1.0043006699999999</v>
      </c>
      <c r="N4215" s="97">
        <f t="shared" si="1899"/>
        <v>1.7865969157959949</v>
      </c>
      <c r="O4215" s="90">
        <f t="shared" si="1900"/>
        <v>1.7928809999999999</v>
      </c>
      <c r="P4215" s="90">
        <f t="shared" si="1901"/>
        <v>727.19001483</v>
      </c>
      <c r="Q4215" s="98">
        <f t="shared" si="1913"/>
        <v>0</v>
      </c>
      <c r="R4215" s="7">
        <f t="shared" si="1909"/>
        <v>0</v>
      </c>
      <c r="S4215" s="90">
        <f t="shared" si="1902"/>
        <v>0</v>
      </c>
      <c r="T4215" s="99">
        <f t="shared" si="1910"/>
        <v>0.117687</v>
      </c>
      <c r="U4215" s="98">
        <f t="shared" si="1903"/>
        <v>18</v>
      </c>
      <c r="V4215" s="98">
        <v>252</v>
      </c>
      <c r="W4215" s="97">
        <f t="shared" si="1904"/>
        <v>1.007978904</v>
      </c>
      <c r="X4215" s="90">
        <f t="shared" si="1905"/>
        <v>5.8021793099999996</v>
      </c>
      <c r="Y4215" s="90">
        <f t="shared" si="1906"/>
        <v>0</v>
      </c>
      <c r="Z4215" s="100" t="str">
        <f t="shared" si="1911"/>
        <v>A+J=</v>
      </c>
      <c r="AA4215" s="95">
        <f t="shared" si="1912"/>
        <v>48990</v>
      </c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4"/>
      <c r="DP4215" s="1"/>
      <c r="DQ4215" s="1"/>
      <c r="DR4215" s="1"/>
      <c r="DS4215" s="1"/>
      <c r="DT4215" s="1"/>
      <c r="DU4215" s="1"/>
    </row>
    <row r="4216" spans="1:125" ht="12.75" x14ac:dyDescent="0.2">
      <c r="A4216" s="89">
        <f t="shared" si="1907"/>
        <v>48985</v>
      </c>
      <c r="B4216" s="105">
        <f t="shared" ref="B4216:B4279" si="1917">(P4216+X4216)</f>
        <v>733.45894835999991</v>
      </c>
      <c r="C4216" s="90">
        <f t="shared" ref="C4216:C4279" si="1918">TRUNC(IF(Q4215&gt;0,VLOOKUP(A4215,$AD$21:$AE$123,2),C4215),8)</f>
        <v>405.59859512999998</v>
      </c>
      <c r="D4216" s="91">
        <f t="shared" ref="D4216:D4279" si="1919">IF(E4216=E4215,D4215,E4215)</f>
        <v>7245.38</v>
      </c>
      <c r="E4216" s="92">
        <f t="shared" ref="E4216:E4279" si="1920">IF(K4216=1,VLOOKUP(A4215,AP$19:AR$142,3),E4215)</f>
        <v>7276.54</v>
      </c>
      <c r="F4216" s="93">
        <f t="shared" ref="F4216:F4279" si="1921">IF(D4216=D4215,F4215,A4216)</f>
        <v>45763</v>
      </c>
      <c r="G4216" s="94">
        <f t="shared" ref="G4216:G4279" si="1922">(E4216/D4216)-1</f>
        <v>4.3006716003852752E-3</v>
      </c>
      <c r="H4216" s="95">
        <f t="shared" si="1914"/>
        <v>48990</v>
      </c>
      <c r="I4216" s="95">
        <f t="shared" ref="I4216:I4279" si="1923">IF(A4216&gt;I4215,H4216,I4215)</f>
        <v>48990</v>
      </c>
      <c r="J4216" s="96">
        <f t="shared" si="1915"/>
        <v>22</v>
      </c>
      <c r="K4216" s="96">
        <f t="shared" si="1916"/>
        <v>19</v>
      </c>
      <c r="L4216" s="8">
        <f t="shared" si="1908"/>
        <v>1.00371312</v>
      </c>
      <c r="M4216" s="97">
        <f t="shared" ref="M4216:M4279" si="1924">IF(I4216&gt;I4215,L4215,M4215)</f>
        <v>1.0043006699999999</v>
      </c>
      <c r="N4216" s="97">
        <f t="shared" ref="N4216:N4279" si="1925">IF(I4216&gt;I4215,N4215*M4216,N4215)</f>
        <v>1.7865969157959949</v>
      </c>
      <c r="O4216" s="90">
        <f t="shared" ref="O4216:O4279" si="1926">TRUNC(TRUNC((L4216*N4216),15),8)</f>
        <v>1.7932307599999999</v>
      </c>
      <c r="P4216" s="90">
        <f t="shared" ref="P4216:P4279" si="1927">TRUNC(C4216*O4216,8)</f>
        <v>727.33187698999996</v>
      </c>
      <c r="Q4216" s="98">
        <f t="shared" si="1913"/>
        <v>0</v>
      </c>
      <c r="R4216" s="7">
        <f t="shared" si="1909"/>
        <v>0</v>
      </c>
      <c r="S4216" s="90">
        <f t="shared" ref="S4216:S4279" si="1928">IF(R4216&gt;0,TRUNC(R4216*P4216,8),0)</f>
        <v>0</v>
      </c>
      <c r="T4216" s="99">
        <f t="shared" si="1910"/>
        <v>0.117687</v>
      </c>
      <c r="U4216" s="98">
        <f t="shared" ref="U4216:U4279" si="1929">IF(Q4215&gt;0,1,IF(K4216=K4215,U4215,U4215+1))</f>
        <v>19</v>
      </c>
      <c r="V4216" s="98">
        <v>252</v>
      </c>
      <c r="W4216" s="97">
        <f t="shared" ref="W4216:W4279" si="1930">ROUND((1+T4216)^TRUNC((U4216/V4216),9),9)</f>
        <v>1.008424038</v>
      </c>
      <c r="X4216" s="90">
        <f t="shared" ref="X4216:X4279" si="1931">TRUNC((P4216*(W4216-1)),8)</f>
        <v>6.1270713700000003</v>
      </c>
      <c r="Y4216" s="90">
        <f t="shared" ref="Y4216:Y4279" si="1932">IF(Q4216&gt;0,S4216+X4216,0)</f>
        <v>0</v>
      </c>
      <c r="Z4216" s="100" t="str">
        <f t="shared" si="1911"/>
        <v>A+J=</v>
      </c>
      <c r="AA4216" s="95">
        <f t="shared" si="1912"/>
        <v>48990</v>
      </c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4"/>
      <c r="DP4216" s="1"/>
      <c r="DQ4216" s="1"/>
      <c r="DR4216" s="1"/>
      <c r="DS4216" s="1"/>
      <c r="DT4216" s="1"/>
      <c r="DU4216" s="1"/>
    </row>
    <row r="4217" spans="1:125" ht="12.75" x14ac:dyDescent="0.2">
      <c r="A4217" s="89">
        <f t="shared" si="1907"/>
        <v>48986</v>
      </c>
      <c r="B4217" s="105">
        <f t="shared" si="1917"/>
        <v>733.92600083000002</v>
      </c>
      <c r="C4217" s="90">
        <f t="shared" si="1918"/>
        <v>405.59859512999998</v>
      </c>
      <c r="D4217" s="91">
        <f t="shared" si="1919"/>
        <v>7245.38</v>
      </c>
      <c r="E4217" s="92">
        <f t="shared" si="1920"/>
        <v>7276.54</v>
      </c>
      <c r="F4217" s="93">
        <f t="shared" si="1921"/>
        <v>45763</v>
      </c>
      <c r="G4217" s="94">
        <f t="shared" si="1922"/>
        <v>4.3006716003852752E-3</v>
      </c>
      <c r="H4217" s="95">
        <f t="shared" si="1914"/>
        <v>48990</v>
      </c>
      <c r="I4217" s="95">
        <f t="shared" si="1923"/>
        <v>48990</v>
      </c>
      <c r="J4217" s="96">
        <f t="shared" si="1915"/>
        <v>22</v>
      </c>
      <c r="K4217" s="96">
        <f t="shared" si="1916"/>
        <v>20</v>
      </c>
      <c r="L4217" s="8">
        <f t="shared" si="1908"/>
        <v>1.0039089299999999</v>
      </c>
      <c r="M4217" s="97">
        <f t="shared" si="1924"/>
        <v>1.0043006699999999</v>
      </c>
      <c r="N4217" s="97">
        <f t="shared" si="1925"/>
        <v>1.7865969157959949</v>
      </c>
      <c r="O4217" s="90">
        <f t="shared" si="1926"/>
        <v>1.7935805899999999</v>
      </c>
      <c r="P4217" s="90">
        <f t="shared" si="1927"/>
        <v>727.47376755000005</v>
      </c>
      <c r="Q4217" s="98">
        <f t="shared" si="1913"/>
        <v>0</v>
      </c>
      <c r="R4217" s="7">
        <f t="shared" si="1909"/>
        <v>0</v>
      </c>
      <c r="S4217" s="90">
        <f t="shared" si="1928"/>
        <v>0</v>
      </c>
      <c r="T4217" s="99">
        <f t="shared" si="1910"/>
        <v>0.117687</v>
      </c>
      <c r="U4217" s="98">
        <f t="shared" si="1929"/>
        <v>20</v>
      </c>
      <c r="V4217" s="98">
        <v>252</v>
      </c>
      <c r="W4217" s="97">
        <f t="shared" si="1930"/>
        <v>1.0088693689999999</v>
      </c>
      <c r="X4217" s="90">
        <f t="shared" si="1931"/>
        <v>6.4522332799999997</v>
      </c>
      <c r="Y4217" s="90">
        <f t="shared" si="1932"/>
        <v>0</v>
      </c>
      <c r="Z4217" s="100" t="str">
        <f t="shared" si="1911"/>
        <v>A+J=</v>
      </c>
      <c r="AA4217" s="95">
        <f t="shared" si="1912"/>
        <v>48990</v>
      </c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4"/>
      <c r="DP4217" s="1"/>
      <c r="DQ4217" s="1"/>
      <c r="DR4217" s="1"/>
      <c r="DS4217" s="1"/>
      <c r="DT4217" s="1"/>
      <c r="DU4217" s="1"/>
    </row>
    <row r="4218" spans="1:125" ht="12.75" x14ac:dyDescent="0.2">
      <c r="A4218" s="89">
        <f t="shared" si="1907"/>
        <v>48987</v>
      </c>
      <c r="B4218" s="105">
        <f t="shared" si="1917"/>
        <v>733.92600083000002</v>
      </c>
      <c r="C4218" s="90">
        <f t="shared" si="1918"/>
        <v>405.59859512999998</v>
      </c>
      <c r="D4218" s="91">
        <f t="shared" si="1919"/>
        <v>7245.38</v>
      </c>
      <c r="E4218" s="92">
        <f t="shared" si="1920"/>
        <v>7276.54</v>
      </c>
      <c r="F4218" s="93">
        <f t="shared" si="1921"/>
        <v>45763</v>
      </c>
      <c r="G4218" s="94">
        <f t="shared" si="1922"/>
        <v>4.3006716003852752E-3</v>
      </c>
      <c r="H4218" s="95">
        <f t="shared" si="1914"/>
        <v>48990</v>
      </c>
      <c r="I4218" s="95">
        <f t="shared" si="1923"/>
        <v>48990</v>
      </c>
      <c r="J4218" s="96">
        <f t="shared" si="1915"/>
        <v>22</v>
      </c>
      <c r="K4218" s="96">
        <f t="shared" si="1916"/>
        <v>20</v>
      </c>
      <c r="L4218" s="8">
        <f t="shared" si="1908"/>
        <v>1.0039089299999999</v>
      </c>
      <c r="M4218" s="97">
        <f t="shared" si="1924"/>
        <v>1.0043006699999999</v>
      </c>
      <c r="N4218" s="97">
        <f t="shared" si="1925"/>
        <v>1.7865969157959949</v>
      </c>
      <c r="O4218" s="90">
        <f t="shared" si="1926"/>
        <v>1.7935805899999999</v>
      </c>
      <c r="P4218" s="90">
        <f t="shared" si="1927"/>
        <v>727.47376755000005</v>
      </c>
      <c r="Q4218" s="98">
        <f t="shared" si="1913"/>
        <v>0</v>
      </c>
      <c r="R4218" s="7">
        <f t="shared" si="1909"/>
        <v>0</v>
      </c>
      <c r="S4218" s="90">
        <f t="shared" si="1928"/>
        <v>0</v>
      </c>
      <c r="T4218" s="99">
        <f t="shared" si="1910"/>
        <v>0.117687</v>
      </c>
      <c r="U4218" s="98">
        <f t="shared" si="1929"/>
        <v>20</v>
      </c>
      <c r="V4218" s="98">
        <v>252</v>
      </c>
      <c r="W4218" s="97">
        <f t="shared" si="1930"/>
        <v>1.0088693689999999</v>
      </c>
      <c r="X4218" s="90">
        <f t="shared" si="1931"/>
        <v>6.4522332799999997</v>
      </c>
      <c r="Y4218" s="90">
        <f t="shared" si="1932"/>
        <v>0</v>
      </c>
      <c r="Z4218" s="100" t="str">
        <f t="shared" si="1911"/>
        <v>A+J=</v>
      </c>
      <c r="AA4218" s="95">
        <f t="shared" si="1912"/>
        <v>48990</v>
      </c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4"/>
      <c r="DP4218" s="1"/>
      <c r="DQ4218" s="1"/>
      <c r="DR4218" s="1"/>
      <c r="DS4218" s="1"/>
      <c r="DT4218" s="1"/>
      <c r="DU4218" s="1"/>
    </row>
    <row r="4219" spans="1:125" ht="12.75" x14ac:dyDescent="0.2">
      <c r="A4219" s="89">
        <f t="shared" si="1907"/>
        <v>48988</v>
      </c>
      <c r="B4219" s="105">
        <f t="shared" si="1917"/>
        <v>733.92600083000002</v>
      </c>
      <c r="C4219" s="90">
        <f t="shared" si="1918"/>
        <v>405.59859512999998</v>
      </c>
      <c r="D4219" s="91">
        <f t="shared" si="1919"/>
        <v>7245.38</v>
      </c>
      <c r="E4219" s="92">
        <f t="shared" si="1920"/>
        <v>7276.54</v>
      </c>
      <c r="F4219" s="93">
        <f t="shared" si="1921"/>
        <v>45763</v>
      </c>
      <c r="G4219" s="94">
        <f t="shared" si="1922"/>
        <v>4.3006716003852752E-3</v>
      </c>
      <c r="H4219" s="95">
        <f t="shared" si="1914"/>
        <v>48990</v>
      </c>
      <c r="I4219" s="95">
        <f t="shared" si="1923"/>
        <v>48990</v>
      </c>
      <c r="J4219" s="96">
        <f t="shared" si="1915"/>
        <v>22</v>
      </c>
      <c r="K4219" s="96">
        <f t="shared" si="1916"/>
        <v>20</v>
      </c>
      <c r="L4219" s="8">
        <f t="shared" si="1908"/>
        <v>1.0039089299999999</v>
      </c>
      <c r="M4219" s="97">
        <f t="shared" si="1924"/>
        <v>1.0043006699999999</v>
      </c>
      <c r="N4219" s="97">
        <f t="shared" si="1925"/>
        <v>1.7865969157959949</v>
      </c>
      <c r="O4219" s="90">
        <f t="shared" si="1926"/>
        <v>1.7935805899999999</v>
      </c>
      <c r="P4219" s="90">
        <f t="shared" si="1927"/>
        <v>727.47376755000005</v>
      </c>
      <c r="Q4219" s="98">
        <f t="shared" si="1913"/>
        <v>0</v>
      </c>
      <c r="R4219" s="7">
        <f t="shared" si="1909"/>
        <v>0</v>
      </c>
      <c r="S4219" s="90">
        <f t="shared" si="1928"/>
        <v>0</v>
      </c>
      <c r="T4219" s="99">
        <f t="shared" si="1910"/>
        <v>0.117687</v>
      </c>
      <c r="U4219" s="98">
        <f t="shared" si="1929"/>
        <v>20</v>
      </c>
      <c r="V4219" s="98">
        <v>252</v>
      </c>
      <c r="W4219" s="97">
        <f t="shared" si="1930"/>
        <v>1.0088693689999999</v>
      </c>
      <c r="X4219" s="90">
        <f t="shared" si="1931"/>
        <v>6.4522332799999997</v>
      </c>
      <c r="Y4219" s="90">
        <f t="shared" si="1932"/>
        <v>0</v>
      </c>
      <c r="Z4219" s="100" t="str">
        <f t="shared" si="1911"/>
        <v>A+J=</v>
      </c>
      <c r="AA4219" s="95">
        <f t="shared" si="1912"/>
        <v>48990</v>
      </c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4"/>
      <c r="DP4219" s="1"/>
      <c r="DQ4219" s="1"/>
      <c r="DR4219" s="1"/>
      <c r="DS4219" s="1"/>
      <c r="DT4219" s="1"/>
      <c r="DU4219" s="1"/>
    </row>
    <row r="4220" spans="1:125" ht="12.75" x14ac:dyDescent="0.2">
      <c r="A4220" s="89">
        <f t="shared" si="1907"/>
        <v>48989</v>
      </c>
      <c r="B4220" s="105">
        <f t="shared" si="1917"/>
        <v>734.39335576999997</v>
      </c>
      <c r="C4220" s="90">
        <f t="shared" si="1918"/>
        <v>405.59859512999998</v>
      </c>
      <c r="D4220" s="91">
        <f t="shared" si="1919"/>
        <v>7245.38</v>
      </c>
      <c r="E4220" s="92">
        <f t="shared" si="1920"/>
        <v>7276.54</v>
      </c>
      <c r="F4220" s="93">
        <f t="shared" si="1921"/>
        <v>45763</v>
      </c>
      <c r="G4220" s="94">
        <f t="shared" si="1922"/>
        <v>4.3006716003852752E-3</v>
      </c>
      <c r="H4220" s="95">
        <f t="shared" si="1914"/>
        <v>48990</v>
      </c>
      <c r="I4220" s="95">
        <f t="shared" si="1923"/>
        <v>48990</v>
      </c>
      <c r="J4220" s="96">
        <f t="shared" si="1915"/>
        <v>22</v>
      </c>
      <c r="K4220" s="96">
        <f t="shared" si="1916"/>
        <v>21</v>
      </c>
      <c r="L4220" s="8">
        <f t="shared" si="1908"/>
        <v>1.00410478</v>
      </c>
      <c r="M4220" s="97">
        <f t="shared" si="1924"/>
        <v>1.0043006699999999</v>
      </c>
      <c r="N4220" s="97">
        <f t="shared" si="1925"/>
        <v>1.7865969157959949</v>
      </c>
      <c r="O4220" s="90">
        <f t="shared" si="1926"/>
        <v>1.7939305000000001</v>
      </c>
      <c r="P4220" s="90">
        <f t="shared" si="1927"/>
        <v>727.61569055999996</v>
      </c>
      <c r="Q4220" s="98">
        <f t="shared" si="1913"/>
        <v>0</v>
      </c>
      <c r="R4220" s="7">
        <f t="shared" si="1909"/>
        <v>0</v>
      </c>
      <c r="S4220" s="90">
        <f t="shared" si="1928"/>
        <v>0</v>
      </c>
      <c r="T4220" s="99">
        <f t="shared" si="1910"/>
        <v>0.117687</v>
      </c>
      <c r="U4220" s="98">
        <f t="shared" si="1929"/>
        <v>21</v>
      </c>
      <c r="V4220" s="98">
        <v>252</v>
      </c>
      <c r="W4220" s="97">
        <f t="shared" si="1930"/>
        <v>1.0093148970000001</v>
      </c>
      <c r="X4220" s="90">
        <f t="shared" si="1931"/>
        <v>6.7776652100000003</v>
      </c>
      <c r="Y4220" s="90">
        <f t="shared" si="1932"/>
        <v>0</v>
      </c>
      <c r="Z4220" s="100" t="str">
        <f t="shared" si="1911"/>
        <v>A+J=</v>
      </c>
      <c r="AA4220" s="95">
        <f t="shared" si="1912"/>
        <v>48990</v>
      </c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4"/>
      <c r="DP4220" s="1"/>
      <c r="DQ4220" s="1"/>
      <c r="DR4220" s="1"/>
      <c r="DS4220" s="1"/>
      <c r="DT4220" s="1"/>
      <c r="DU4220" s="1"/>
    </row>
    <row r="4221" spans="1:125" ht="12.75" x14ac:dyDescent="0.2">
      <c r="A4221" s="89">
        <f t="shared" si="1907"/>
        <v>48990</v>
      </c>
      <c r="B4221" s="105">
        <f t="shared" si="1917"/>
        <v>734.86100437999994</v>
      </c>
      <c r="C4221" s="90">
        <f t="shared" si="1918"/>
        <v>405.59859512999998</v>
      </c>
      <c r="D4221" s="91">
        <f t="shared" si="1919"/>
        <v>7245.38</v>
      </c>
      <c r="E4221" s="92">
        <f t="shared" si="1920"/>
        <v>7276.54</v>
      </c>
      <c r="F4221" s="93">
        <f t="shared" si="1921"/>
        <v>45763</v>
      </c>
      <c r="G4221" s="94">
        <f t="shared" si="1922"/>
        <v>4.3006716003852752E-3</v>
      </c>
      <c r="H4221" s="95">
        <f t="shared" si="1914"/>
        <v>49018</v>
      </c>
      <c r="I4221" s="95">
        <f t="shared" si="1923"/>
        <v>48990</v>
      </c>
      <c r="J4221" s="96">
        <f t="shared" si="1915"/>
        <v>22</v>
      </c>
      <c r="K4221" s="96">
        <f t="shared" si="1916"/>
        <v>22</v>
      </c>
      <c r="L4221" s="8">
        <f t="shared" si="1908"/>
        <v>1.0043006699999999</v>
      </c>
      <c r="M4221" s="97">
        <f t="shared" si="1924"/>
        <v>1.0043006699999999</v>
      </c>
      <c r="N4221" s="97">
        <f t="shared" si="1925"/>
        <v>1.7865969157959949</v>
      </c>
      <c r="O4221" s="90">
        <f t="shared" si="1926"/>
        <v>1.7942804699999999</v>
      </c>
      <c r="P4221" s="90">
        <f t="shared" si="1927"/>
        <v>727.75763789999996</v>
      </c>
      <c r="Q4221" s="98">
        <f t="shared" si="1913"/>
        <v>138</v>
      </c>
      <c r="R4221" s="7">
        <f t="shared" si="1909"/>
        <v>0.147144</v>
      </c>
      <c r="S4221" s="90">
        <f t="shared" si="1928"/>
        <v>107.08516987</v>
      </c>
      <c r="T4221" s="99">
        <f t="shared" si="1910"/>
        <v>0.117687</v>
      </c>
      <c r="U4221" s="98">
        <f t="shared" si="1929"/>
        <v>22</v>
      </c>
      <c r="V4221" s="98">
        <v>252</v>
      </c>
      <c r="W4221" s="97">
        <f t="shared" si="1930"/>
        <v>1.0097606210000001</v>
      </c>
      <c r="X4221" s="90">
        <f t="shared" si="1931"/>
        <v>7.10336648</v>
      </c>
      <c r="Y4221" s="90">
        <f t="shared" si="1932"/>
        <v>114.18853635000001</v>
      </c>
      <c r="Z4221" s="100" t="str">
        <f t="shared" si="1911"/>
        <v>A+J=</v>
      </c>
      <c r="AA4221" s="95">
        <f t="shared" si="1912"/>
        <v>48990</v>
      </c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4"/>
      <c r="DP4221" s="1"/>
      <c r="DQ4221" s="1"/>
      <c r="DR4221" s="1"/>
      <c r="DS4221" s="1"/>
      <c r="DT4221" s="1"/>
      <c r="DU4221" s="1"/>
    </row>
    <row r="4222" spans="1:125" ht="12.75" x14ac:dyDescent="0.2">
      <c r="A4222" s="89">
        <f t="shared" si="1907"/>
        <v>48991</v>
      </c>
      <c r="B4222" s="105">
        <f t="shared" si="1917"/>
        <v>728.25262753999993</v>
      </c>
      <c r="C4222" s="90">
        <f t="shared" si="1918"/>
        <v>405.59859512999998</v>
      </c>
      <c r="D4222" s="91">
        <f t="shared" si="1919"/>
        <v>7245.38</v>
      </c>
      <c r="E4222" s="92">
        <f t="shared" si="1920"/>
        <v>7276.54</v>
      </c>
      <c r="F4222" s="93">
        <f t="shared" si="1921"/>
        <v>45763</v>
      </c>
      <c r="G4222" s="94">
        <f t="shared" si="1922"/>
        <v>4.3006716003852752E-3</v>
      </c>
      <c r="H4222" s="95">
        <f t="shared" si="1914"/>
        <v>49018</v>
      </c>
      <c r="I4222" s="95">
        <f t="shared" si="1923"/>
        <v>49018</v>
      </c>
      <c r="J4222" s="96">
        <f t="shared" si="1915"/>
        <v>18</v>
      </c>
      <c r="K4222" s="96">
        <f t="shared" si="1916"/>
        <v>1</v>
      </c>
      <c r="L4222" s="8">
        <f t="shared" si="1908"/>
        <v>1.00023844</v>
      </c>
      <c r="M4222" s="97">
        <f t="shared" si="1924"/>
        <v>1.0043006699999999</v>
      </c>
      <c r="N4222" s="97">
        <f t="shared" si="1925"/>
        <v>1.7942804795538512</v>
      </c>
      <c r="O4222" s="90">
        <f t="shared" si="1926"/>
        <v>1.7947082999999999</v>
      </c>
      <c r="P4222" s="90">
        <f t="shared" si="1927"/>
        <v>727.93116513999996</v>
      </c>
      <c r="Q4222" s="98">
        <f t="shared" si="1913"/>
        <v>0</v>
      </c>
      <c r="R4222" s="7">
        <f t="shared" si="1909"/>
        <v>0</v>
      </c>
      <c r="S4222" s="90">
        <f t="shared" si="1928"/>
        <v>0</v>
      </c>
      <c r="T4222" s="99">
        <f t="shared" si="1910"/>
        <v>0.117687</v>
      </c>
      <c r="U4222" s="98">
        <f t="shared" si="1929"/>
        <v>1</v>
      </c>
      <c r="V4222" s="98">
        <v>252</v>
      </c>
      <c r="W4222" s="97">
        <f t="shared" si="1930"/>
        <v>1.0004416110000001</v>
      </c>
      <c r="X4222" s="90">
        <f t="shared" si="1931"/>
        <v>0.32146239999999998</v>
      </c>
      <c r="Y4222" s="90">
        <f t="shared" si="1932"/>
        <v>0</v>
      </c>
      <c r="Z4222" s="100" t="str">
        <f t="shared" si="1911"/>
        <v>A+J=</v>
      </c>
      <c r="AA4222" s="95">
        <f t="shared" si="1912"/>
        <v>49018</v>
      </c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4"/>
      <c r="DP4222" s="1"/>
      <c r="DQ4222" s="1"/>
      <c r="DR4222" s="1"/>
      <c r="DS4222" s="1"/>
      <c r="DT4222" s="1"/>
      <c r="DU4222" s="1"/>
    </row>
    <row r="4223" spans="1:125" ht="12.75" x14ac:dyDescent="0.2">
      <c r="A4223" s="89">
        <f t="shared" si="1907"/>
        <v>48992</v>
      </c>
      <c r="B4223" s="105">
        <f t="shared" si="1917"/>
        <v>728.74795711000002</v>
      </c>
      <c r="C4223" s="90">
        <f t="shared" si="1918"/>
        <v>405.59859512999998</v>
      </c>
      <c r="D4223" s="91">
        <f t="shared" si="1919"/>
        <v>7245.38</v>
      </c>
      <c r="E4223" s="92">
        <f t="shared" si="1920"/>
        <v>7276.54</v>
      </c>
      <c r="F4223" s="93">
        <f t="shared" si="1921"/>
        <v>45763</v>
      </c>
      <c r="G4223" s="94">
        <f t="shared" si="1922"/>
        <v>4.3006716003852752E-3</v>
      </c>
      <c r="H4223" s="95">
        <f t="shared" si="1914"/>
        <v>49018</v>
      </c>
      <c r="I4223" s="95">
        <f t="shared" si="1923"/>
        <v>49018</v>
      </c>
      <c r="J4223" s="96">
        <f t="shared" si="1915"/>
        <v>18</v>
      </c>
      <c r="K4223" s="96">
        <f t="shared" si="1916"/>
        <v>2</v>
      </c>
      <c r="L4223" s="8">
        <f t="shared" si="1908"/>
        <v>1.00047694</v>
      </c>
      <c r="M4223" s="97">
        <f t="shared" si="1924"/>
        <v>1.0043006699999999</v>
      </c>
      <c r="N4223" s="97">
        <f t="shared" si="1925"/>
        <v>1.7942804795538512</v>
      </c>
      <c r="O4223" s="90">
        <f t="shared" si="1926"/>
        <v>1.7951362399999999</v>
      </c>
      <c r="P4223" s="90">
        <f t="shared" si="1927"/>
        <v>728.10473701000001</v>
      </c>
      <c r="Q4223" s="98">
        <f t="shared" si="1913"/>
        <v>0</v>
      </c>
      <c r="R4223" s="7">
        <f t="shared" si="1909"/>
        <v>0</v>
      </c>
      <c r="S4223" s="90">
        <f t="shared" si="1928"/>
        <v>0</v>
      </c>
      <c r="T4223" s="99">
        <f t="shared" si="1910"/>
        <v>0.117687</v>
      </c>
      <c r="U4223" s="98">
        <f t="shared" si="1929"/>
        <v>2</v>
      </c>
      <c r="V4223" s="98">
        <v>252</v>
      </c>
      <c r="W4223" s="97">
        <f t="shared" si="1930"/>
        <v>1.0008834170000001</v>
      </c>
      <c r="X4223" s="90">
        <f t="shared" si="1931"/>
        <v>0.64322009999999996</v>
      </c>
      <c r="Y4223" s="90">
        <f t="shared" si="1932"/>
        <v>0</v>
      </c>
      <c r="Z4223" s="100" t="str">
        <f t="shared" si="1911"/>
        <v>A+J=</v>
      </c>
      <c r="AA4223" s="95">
        <f t="shared" si="1912"/>
        <v>49018</v>
      </c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4"/>
      <c r="DP4223" s="1"/>
      <c r="DQ4223" s="1"/>
      <c r="DR4223" s="1"/>
      <c r="DS4223" s="1"/>
      <c r="DT4223" s="1"/>
      <c r="DU4223" s="1"/>
    </row>
    <row r="4224" spans="1:125" ht="12.75" x14ac:dyDescent="0.2">
      <c r="A4224" s="89">
        <f t="shared" si="1907"/>
        <v>48993</v>
      </c>
      <c r="B4224" s="105">
        <f t="shared" si="1917"/>
        <v>729.24361453999995</v>
      </c>
      <c r="C4224" s="90">
        <f t="shared" si="1918"/>
        <v>405.59859512999998</v>
      </c>
      <c r="D4224" s="91">
        <f t="shared" si="1919"/>
        <v>7245.38</v>
      </c>
      <c r="E4224" s="92">
        <f t="shared" si="1920"/>
        <v>7276.54</v>
      </c>
      <c r="F4224" s="93">
        <f t="shared" si="1921"/>
        <v>45763</v>
      </c>
      <c r="G4224" s="94">
        <f t="shared" si="1922"/>
        <v>4.3006716003852752E-3</v>
      </c>
      <c r="H4224" s="95">
        <f t="shared" si="1914"/>
        <v>49018</v>
      </c>
      <c r="I4224" s="95">
        <f t="shared" si="1923"/>
        <v>49018</v>
      </c>
      <c r="J4224" s="96">
        <f t="shared" si="1915"/>
        <v>18</v>
      </c>
      <c r="K4224" s="96">
        <f t="shared" si="1916"/>
        <v>3</v>
      </c>
      <c r="L4224" s="8">
        <f t="shared" si="1908"/>
        <v>1.0007154899999999</v>
      </c>
      <c r="M4224" s="97">
        <f t="shared" si="1924"/>
        <v>1.0043006699999999</v>
      </c>
      <c r="N4224" s="97">
        <f t="shared" si="1925"/>
        <v>1.7942804795538512</v>
      </c>
      <c r="O4224" s="90">
        <f t="shared" si="1926"/>
        <v>1.7955642599999999</v>
      </c>
      <c r="P4224" s="90">
        <f t="shared" si="1927"/>
        <v>728.27834131999998</v>
      </c>
      <c r="Q4224" s="98">
        <f t="shared" si="1913"/>
        <v>0</v>
      </c>
      <c r="R4224" s="7">
        <f t="shared" si="1909"/>
        <v>0</v>
      </c>
      <c r="S4224" s="90">
        <f t="shared" si="1928"/>
        <v>0</v>
      </c>
      <c r="T4224" s="99">
        <f t="shared" si="1910"/>
        <v>0.117687</v>
      </c>
      <c r="U4224" s="98">
        <f t="shared" si="1929"/>
        <v>3</v>
      </c>
      <c r="V4224" s="98">
        <v>252</v>
      </c>
      <c r="W4224" s="97">
        <f t="shared" si="1930"/>
        <v>1.001325418</v>
      </c>
      <c r="X4224" s="90">
        <f t="shared" si="1931"/>
        <v>0.96527322000000004</v>
      </c>
      <c r="Y4224" s="90">
        <f t="shared" si="1932"/>
        <v>0</v>
      </c>
      <c r="Z4224" s="100" t="str">
        <f t="shared" si="1911"/>
        <v>A+J=</v>
      </c>
      <c r="AA4224" s="95">
        <f t="shared" si="1912"/>
        <v>49018</v>
      </c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4"/>
      <c r="DP4224" s="1"/>
      <c r="DQ4224" s="1"/>
      <c r="DR4224" s="1"/>
      <c r="DS4224" s="1"/>
      <c r="DT4224" s="1"/>
      <c r="DU4224" s="1"/>
    </row>
    <row r="4225" spans="1:125" ht="12.75" x14ac:dyDescent="0.2">
      <c r="A4225" s="89">
        <f t="shared" si="1907"/>
        <v>48994</v>
      </c>
      <c r="B4225" s="105">
        <f t="shared" si="1917"/>
        <v>729.24361453999995</v>
      </c>
      <c r="C4225" s="90">
        <f t="shared" si="1918"/>
        <v>405.59859512999998</v>
      </c>
      <c r="D4225" s="91">
        <f t="shared" si="1919"/>
        <v>7245.38</v>
      </c>
      <c r="E4225" s="92">
        <f t="shared" si="1920"/>
        <v>7276.54</v>
      </c>
      <c r="F4225" s="93">
        <f t="shared" si="1921"/>
        <v>45763</v>
      </c>
      <c r="G4225" s="94">
        <f t="shared" si="1922"/>
        <v>4.3006716003852752E-3</v>
      </c>
      <c r="H4225" s="95">
        <f t="shared" si="1914"/>
        <v>49018</v>
      </c>
      <c r="I4225" s="95">
        <f t="shared" si="1923"/>
        <v>49018</v>
      </c>
      <c r="J4225" s="96">
        <f t="shared" si="1915"/>
        <v>18</v>
      </c>
      <c r="K4225" s="96">
        <f t="shared" si="1916"/>
        <v>3</v>
      </c>
      <c r="L4225" s="8">
        <f t="shared" si="1908"/>
        <v>1.0007154899999999</v>
      </c>
      <c r="M4225" s="97">
        <f t="shared" si="1924"/>
        <v>1.0043006699999999</v>
      </c>
      <c r="N4225" s="97">
        <f t="shared" si="1925"/>
        <v>1.7942804795538512</v>
      </c>
      <c r="O4225" s="90">
        <f t="shared" si="1926"/>
        <v>1.7955642599999999</v>
      </c>
      <c r="P4225" s="90">
        <f t="shared" si="1927"/>
        <v>728.27834131999998</v>
      </c>
      <c r="Q4225" s="98">
        <f t="shared" si="1913"/>
        <v>0</v>
      </c>
      <c r="R4225" s="7">
        <f t="shared" si="1909"/>
        <v>0</v>
      </c>
      <c r="S4225" s="90">
        <f t="shared" si="1928"/>
        <v>0</v>
      </c>
      <c r="T4225" s="99">
        <f t="shared" si="1910"/>
        <v>0.117687</v>
      </c>
      <c r="U4225" s="98">
        <f t="shared" si="1929"/>
        <v>3</v>
      </c>
      <c r="V4225" s="98">
        <v>252</v>
      </c>
      <c r="W4225" s="97">
        <f t="shared" si="1930"/>
        <v>1.001325418</v>
      </c>
      <c r="X4225" s="90">
        <f t="shared" si="1931"/>
        <v>0.96527322000000004</v>
      </c>
      <c r="Y4225" s="90">
        <f t="shared" si="1932"/>
        <v>0</v>
      </c>
      <c r="Z4225" s="100" t="str">
        <f t="shared" si="1911"/>
        <v>A+J=</v>
      </c>
      <c r="AA4225" s="95">
        <f t="shared" si="1912"/>
        <v>49018</v>
      </c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4"/>
      <c r="DP4225" s="1"/>
      <c r="DQ4225" s="1"/>
      <c r="DR4225" s="1"/>
      <c r="DS4225" s="1"/>
      <c r="DT4225" s="1"/>
      <c r="DU4225" s="1"/>
    </row>
    <row r="4226" spans="1:125" ht="12.75" x14ac:dyDescent="0.2">
      <c r="A4226" s="89">
        <f t="shared" si="1907"/>
        <v>48995</v>
      </c>
      <c r="B4226" s="105">
        <f t="shared" si="1917"/>
        <v>729.24361453999995</v>
      </c>
      <c r="C4226" s="90">
        <f t="shared" si="1918"/>
        <v>405.59859512999998</v>
      </c>
      <c r="D4226" s="91">
        <f t="shared" si="1919"/>
        <v>7245.38</v>
      </c>
      <c r="E4226" s="92">
        <f t="shared" si="1920"/>
        <v>7276.54</v>
      </c>
      <c r="F4226" s="93">
        <f t="shared" si="1921"/>
        <v>45763</v>
      </c>
      <c r="G4226" s="94">
        <f t="shared" si="1922"/>
        <v>4.3006716003852752E-3</v>
      </c>
      <c r="H4226" s="95">
        <f t="shared" si="1914"/>
        <v>49018</v>
      </c>
      <c r="I4226" s="95">
        <f t="shared" si="1923"/>
        <v>49018</v>
      </c>
      <c r="J4226" s="96">
        <f t="shared" si="1915"/>
        <v>18</v>
      </c>
      <c r="K4226" s="96">
        <f t="shared" si="1916"/>
        <v>3</v>
      </c>
      <c r="L4226" s="8">
        <f t="shared" si="1908"/>
        <v>1.0007154899999999</v>
      </c>
      <c r="M4226" s="97">
        <f t="shared" si="1924"/>
        <v>1.0043006699999999</v>
      </c>
      <c r="N4226" s="97">
        <f t="shared" si="1925"/>
        <v>1.7942804795538512</v>
      </c>
      <c r="O4226" s="90">
        <f t="shared" si="1926"/>
        <v>1.7955642599999999</v>
      </c>
      <c r="P4226" s="90">
        <f t="shared" si="1927"/>
        <v>728.27834131999998</v>
      </c>
      <c r="Q4226" s="98">
        <f t="shared" si="1913"/>
        <v>0</v>
      </c>
      <c r="R4226" s="7">
        <f t="shared" si="1909"/>
        <v>0</v>
      </c>
      <c r="S4226" s="90">
        <f t="shared" si="1928"/>
        <v>0</v>
      </c>
      <c r="T4226" s="99">
        <f t="shared" si="1910"/>
        <v>0.117687</v>
      </c>
      <c r="U4226" s="98">
        <f t="shared" si="1929"/>
        <v>3</v>
      </c>
      <c r="V4226" s="98">
        <v>252</v>
      </c>
      <c r="W4226" s="97">
        <f t="shared" si="1930"/>
        <v>1.001325418</v>
      </c>
      <c r="X4226" s="90">
        <f t="shared" si="1931"/>
        <v>0.96527322000000004</v>
      </c>
      <c r="Y4226" s="90">
        <f t="shared" si="1932"/>
        <v>0</v>
      </c>
      <c r="Z4226" s="100" t="str">
        <f t="shared" si="1911"/>
        <v>A+J=</v>
      </c>
      <c r="AA4226" s="95">
        <f t="shared" si="1912"/>
        <v>49018</v>
      </c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4"/>
      <c r="DP4226" s="1"/>
      <c r="DQ4226" s="1"/>
      <c r="DR4226" s="1"/>
      <c r="DS4226" s="1"/>
      <c r="DT4226" s="1"/>
      <c r="DU4226" s="1"/>
    </row>
    <row r="4227" spans="1:125" ht="12.75" x14ac:dyDescent="0.2">
      <c r="A4227" s="89">
        <f t="shared" si="1907"/>
        <v>48996</v>
      </c>
      <c r="B4227" s="105">
        <f t="shared" si="1917"/>
        <v>729.24361453999995</v>
      </c>
      <c r="C4227" s="90">
        <f t="shared" si="1918"/>
        <v>405.59859512999998</v>
      </c>
      <c r="D4227" s="91">
        <f t="shared" si="1919"/>
        <v>7245.38</v>
      </c>
      <c r="E4227" s="92">
        <f t="shared" si="1920"/>
        <v>7276.54</v>
      </c>
      <c r="F4227" s="93">
        <f t="shared" si="1921"/>
        <v>45763</v>
      </c>
      <c r="G4227" s="94">
        <f t="shared" si="1922"/>
        <v>4.3006716003852752E-3</v>
      </c>
      <c r="H4227" s="95">
        <f t="shared" si="1914"/>
        <v>49018</v>
      </c>
      <c r="I4227" s="95">
        <f t="shared" si="1923"/>
        <v>49018</v>
      </c>
      <c r="J4227" s="96">
        <f t="shared" si="1915"/>
        <v>18</v>
      </c>
      <c r="K4227" s="96">
        <f t="shared" si="1916"/>
        <v>3</v>
      </c>
      <c r="L4227" s="8">
        <f t="shared" si="1908"/>
        <v>1.0007154899999999</v>
      </c>
      <c r="M4227" s="97">
        <f t="shared" si="1924"/>
        <v>1.0043006699999999</v>
      </c>
      <c r="N4227" s="97">
        <f t="shared" si="1925"/>
        <v>1.7942804795538512</v>
      </c>
      <c r="O4227" s="90">
        <f t="shared" si="1926"/>
        <v>1.7955642599999999</v>
      </c>
      <c r="P4227" s="90">
        <f t="shared" si="1927"/>
        <v>728.27834131999998</v>
      </c>
      <c r="Q4227" s="98">
        <f t="shared" si="1913"/>
        <v>0</v>
      </c>
      <c r="R4227" s="7">
        <f t="shared" si="1909"/>
        <v>0</v>
      </c>
      <c r="S4227" s="90">
        <f t="shared" si="1928"/>
        <v>0</v>
      </c>
      <c r="T4227" s="99">
        <f t="shared" si="1910"/>
        <v>0.117687</v>
      </c>
      <c r="U4227" s="98">
        <f t="shared" si="1929"/>
        <v>3</v>
      </c>
      <c r="V4227" s="98">
        <v>252</v>
      </c>
      <c r="W4227" s="97">
        <f t="shared" si="1930"/>
        <v>1.001325418</v>
      </c>
      <c r="X4227" s="90">
        <f t="shared" si="1931"/>
        <v>0.96527322000000004</v>
      </c>
      <c r="Y4227" s="90">
        <f t="shared" si="1932"/>
        <v>0</v>
      </c>
      <c r="Z4227" s="100" t="str">
        <f t="shared" si="1911"/>
        <v>A+J=</v>
      </c>
      <c r="AA4227" s="95">
        <f t="shared" si="1912"/>
        <v>49018</v>
      </c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4"/>
      <c r="DP4227" s="1"/>
      <c r="DQ4227" s="1"/>
      <c r="DR4227" s="1"/>
      <c r="DS4227" s="1"/>
      <c r="DT4227" s="1"/>
      <c r="DU4227" s="1"/>
    </row>
    <row r="4228" spans="1:125" ht="12.75" x14ac:dyDescent="0.2">
      <c r="A4228" s="89">
        <f t="shared" si="1907"/>
        <v>48997</v>
      </c>
      <c r="B4228" s="105">
        <f t="shared" si="1917"/>
        <v>729.24361453999995</v>
      </c>
      <c r="C4228" s="90">
        <f t="shared" si="1918"/>
        <v>405.59859512999998</v>
      </c>
      <c r="D4228" s="91">
        <f t="shared" si="1919"/>
        <v>7245.38</v>
      </c>
      <c r="E4228" s="92">
        <f t="shared" si="1920"/>
        <v>7276.54</v>
      </c>
      <c r="F4228" s="93">
        <f t="shared" si="1921"/>
        <v>45763</v>
      </c>
      <c r="G4228" s="94">
        <f t="shared" si="1922"/>
        <v>4.3006716003852752E-3</v>
      </c>
      <c r="H4228" s="95">
        <f t="shared" si="1914"/>
        <v>49018</v>
      </c>
      <c r="I4228" s="95">
        <f t="shared" si="1923"/>
        <v>49018</v>
      </c>
      <c r="J4228" s="96">
        <f t="shared" si="1915"/>
        <v>18</v>
      </c>
      <c r="K4228" s="96">
        <f t="shared" si="1916"/>
        <v>3</v>
      </c>
      <c r="L4228" s="8">
        <f t="shared" si="1908"/>
        <v>1.0007154899999999</v>
      </c>
      <c r="M4228" s="97">
        <f t="shared" si="1924"/>
        <v>1.0043006699999999</v>
      </c>
      <c r="N4228" s="97">
        <f t="shared" si="1925"/>
        <v>1.7942804795538512</v>
      </c>
      <c r="O4228" s="90">
        <f t="shared" si="1926"/>
        <v>1.7955642599999999</v>
      </c>
      <c r="P4228" s="90">
        <f t="shared" si="1927"/>
        <v>728.27834131999998</v>
      </c>
      <c r="Q4228" s="98">
        <f t="shared" si="1913"/>
        <v>0</v>
      </c>
      <c r="R4228" s="7">
        <f t="shared" si="1909"/>
        <v>0</v>
      </c>
      <c r="S4228" s="90">
        <f t="shared" si="1928"/>
        <v>0</v>
      </c>
      <c r="T4228" s="99">
        <f t="shared" si="1910"/>
        <v>0.117687</v>
      </c>
      <c r="U4228" s="98">
        <f t="shared" si="1929"/>
        <v>3</v>
      </c>
      <c r="V4228" s="98">
        <v>252</v>
      </c>
      <c r="W4228" s="97">
        <f t="shared" si="1930"/>
        <v>1.001325418</v>
      </c>
      <c r="X4228" s="90">
        <f t="shared" si="1931"/>
        <v>0.96527322000000004</v>
      </c>
      <c r="Y4228" s="90">
        <f t="shared" si="1932"/>
        <v>0</v>
      </c>
      <c r="Z4228" s="100" t="str">
        <f t="shared" si="1911"/>
        <v>A+J=</v>
      </c>
      <c r="AA4228" s="95">
        <f t="shared" si="1912"/>
        <v>49018</v>
      </c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4"/>
      <c r="DP4228" s="1"/>
      <c r="DQ4228" s="1"/>
      <c r="DR4228" s="1"/>
      <c r="DS4228" s="1"/>
      <c r="DT4228" s="1"/>
      <c r="DU4228" s="1"/>
    </row>
    <row r="4229" spans="1:125" ht="12.75" x14ac:dyDescent="0.2">
      <c r="A4229" s="89">
        <f t="shared" si="1907"/>
        <v>48998</v>
      </c>
      <c r="B4229" s="105">
        <f t="shared" si="1917"/>
        <v>729.73962435999999</v>
      </c>
      <c r="C4229" s="90">
        <f t="shared" si="1918"/>
        <v>405.59859512999998</v>
      </c>
      <c r="D4229" s="91">
        <f t="shared" si="1919"/>
        <v>7245.38</v>
      </c>
      <c r="E4229" s="92">
        <f t="shared" si="1920"/>
        <v>7276.54</v>
      </c>
      <c r="F4229" s="93">
        <f t="shared" si="1921"/>
        <v>45763</v>
      </c>
      <c r="G4229" s="94">
        <f t="shared" si="1922"/>
        <v>4.3006716003852752E-3</v>
      </c>
      <c r="H4229" s="95">
        <f t="shared" si="1914"/>
        <v>49018</v>
      </c>
      <c r="I4229" s="95">
        <f t="shared" si="1923"/>
        <v>49018</v>
      </c>
      <c r="J4229" s="96">
        <f t="shared" si="1915"/>
        <v>18</v>
      </c>
      <c r="K4229" s="96">
        <f t="shared" si="1916"/>
        <v>4</v>
      </c>
      <c r="L4229" s="8">
        <f t="shared" si="1908"/>
        <v>1.0009541099999999</v>
      </c>
      <c r="M4229" s="97">
        <f t="shared" si="1924"/>
        <v>1.0043006699999999</v>
      </c>
      <c r="N4229" s="97">
        <f t="shared" si="1925"/>
        <v>1.7942804795538512</v>
      </c>
      <c r="O4229" s="90">
        <f t="shared" si="1926"/>
        <v>1.7959924199999999</v>
      </c>
      <c r="P4229" s="90">
        <f t="shared" si="1927"/>
        <v>728.45200240999998</v>
      </c>
      <c r="Q4229" s="98">
        <f t="shared" si="1913"/>
        <v>0</v>
      </c>
      <c r="R4229" s="7">
        <f t="shared" si="1909"/>
        <v>0</v>
      </c>
      <c r="S4229" s="90">
        <f t="shared" si="1928"/>
        <v>0</v>
      </c>
      <c r="T4229" s="99">
        <f t="shared" si="1910"/>
        <v>0.117687</v>
      </c>
      <c r="U4229" s="98">
        <f t="shared" si="1929"/>
        <v>4</v>
      </c>
      <c r="V4229" s="98">
        <v>252</v>
      </c>
      <c r="W4229" s="97">
        <f t="shared" si="1930"/>
        <v>1.001767614</v>
      </c>
      <c r="X4229" s="90">
        <f t="shared" si="1931"/>
        <v>1.2876219499999999</v>
      </c>
      <c r="Y4229" s="90">
        <f t="shared" si="1932"/>
        <v>0</v>
      </c>
      <c r="Z4229" s="100" t="str">
        <f t="shared" si="1911"/>
        <v>A+J=</v>
      </c>
      <c r="AA4229" s="95">
        <f t="shared" si="1912"/>
        <v>49018</v>
      </c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4"/>
      <c r="DP4229" s="1"/>
      <c r="DQ4229" s="1"/>
      <c r="DR4229" s="1"/>
      <c r="DS4229" s="1"/>
      <c r="DT4229" s="1"/>
      <c r="DU4229" s="1"/>
    </row>
    <row r="4230" spans="1:125" ht="12.75" x14ac:dyDescent="0.2">
      <c r="A4230" s="89">
        <f t="shared" si="1907"/>
        <v>48999</v>
      </c>
      <c r="B4230" s="105">
        <f t="shared" si="1917"/>
        <v>730.23596238000005</v>
      </c>
      <c r="C4230" s="90">
        <f t="shared" si="1918"/>
        <v>405.59859512999998</v>
      </c>
      <c r="D4230" s="91">
        <f t="shared" si="1919"/>
        <v>7245.38</v>
      </c>
      <c r="E4230" s="92">
        <f t="shared" si="1920"/>
        <v>7276.54</v>
      </c>
      <c r="F4230" s="93">
        <f t="shared" si="1921"/>
        <v>45763</v>
      </c>
      <c r="G4230" s="94">
        <f t="shared" si="1922"/>
        <v>4.3006716003852752E-3</v>
      </c>
      <c r="H4230" s="95">
        <f t="shared" si="1914"/>
        <v>49018</v>
      </c>
      <c r="I4230" s="95">
        <f t="shared" si="1923"/>
        <v>49018</v>
      </c>
      <c r="J4230" s="96">
        <f t="shared" si="1915"/>
        <v>18</v>
      </c>
      <c r="K4230" s="96">
        <f t="shared" si="1916"/>
        <v>5</v>
      </c>
      <c r="L4230" s="8">
        <f t="shared" si="1908"/>
        <v>1.00119278</v>
      </c>
      <c r="M4230" s="97">
        <f t="shared" si="1924"/>
        <v>1.0043006699999999</v>
      </c>
      <c r="N4230" s="97">
        <f t="shared" si="1925"/>
        <v>1.7942804795538512</v>
      </c>
      <c r="O4230" s="90">
        <f t="shared" si="1926"/>
        <v>1.7964206599999999</v>
      </c>
      <c r="P4230" s="90">
        <f t="shared" si="1927"/>
        <v>728.62569595000002</v>
      </c>
      <c r="Q4230" s="98">
        <f t="shared" si="1913"/>
        <v>0</v>
      </c>
      <c r="R4230" s="7">
        <f t="shared" si="1909"/>
        <v>0</v>
      </c>
      <c r="S4230" s="90">
        <f t="shared" si="1928"/>
        <v>0</v>
      </c>
      <c r="T4230" s="99">
        <f t="shared" si="1910"/>
        <v>0.117687</v>
      </c>
      <c r="U4230" s="98">
        <f t="shared" si="1929"/>
        <v>5</v>
      </c>
      <c r="V4230" s="98">
        <v>252</v>
      </c>
      <c r="W4230" s="97">
        <f t="shared" si="1930"/>
        <v>1.002210005</v>
      </c>
      <c r="X4230" s="90">
        <f t="shared" si="1931"/>
        <v>1.61026643</v>
      </c>
      <c r="Y4230" s="90">
        <f t="shared" si="1932"/>
        <v>0</v>
      </c>
      <c r="Z4230" s="100" t="str">
        <f t="shared" si="1911"/>
        <v>A+J=</v>
      </c>
      <c r="AA4230" s="95">
        <f t="shared" si="1912"/>
        <v>49018</v>
      </c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4"/>
      <c r="DP4230" s="1"/>
      <c r="DQ4230" s="1"/>
      <c r="DR4230" s="1"/>
      <c r="DS4230" s="1"/>
      <c r="DT4230" s="1"/>
      <c r="DU4230" s="1"/>
    </row>
    <row r="4231" spans="1:125" ht="12.75" x14ac:dyDescent="0.2">
      <c r="A4231" s="89">
        <f t="shared" si="1907"/>
        <v>49000</v>
      </c>
      <c r="B4231" s="105">
        <f t="shared" si="1917"/>
        <v>730.73263352000004</v>
      </c>
      <c r="C4231" s="90">
        <f t="shared" si="1918"/>
        <v>405.59859512999998</v>
      </c>
      <c r="D4231" s="91">
        <f t="shared" si="1919"/>
        <v>7245.38</v>
      </c>
      <c r="E4231" s="92">
        <f t="shared" si="1920"/>
        <v>7276.54</v>
      </c>
      <c r="F4231" s="93">
        <f t="shared" si="1921"/>
        <v>45763</v>
      </c>
      <c r="G4231" s="94">
        <f t="shared" si="1922"/>
        <v>4.3006716003852752E-3</v>
      </c>
      <c r="H4231" s="95">
        <f t="shared" si="1914"/>
        <v>49018</v>
      </c>
      <c r="I4231" s="95">
        <f t="shared" si="1923"/>
        <v>49018</v>
      </c>
      <c r="J4231" s="96">
        <f t="shared" si="1915"/>
        <v>18</v>
      </c>
      <c r="K4231" s="96">
        <f t="shared" si="1916"/>
        <v>6</v>
      </c>
      <c r="L4231" s="8">
        <f t="shared" si="1908"/>
        <v>1.0014315</v>
      </c>
      <c r="M4231" s="97">
        <f t="shared" si="1924"/>
        <v>1.0043006699999999</v>
      </c>
      <c r="N4231" s="97">
        <f t="shared" si="1925"/>
        <v>1.7942804795538512</v>
      </c>
      <c r="O4231" s="90">
        <f t="shared" si="1926"/>
        <v>1.79684899</v>
      </c>
      <c r="P4231" s="90">
        <f t="shared" si="1927"/>
        <v>728.79942600000004</v>
      </c>
      <c r="Q4231" s="98">
        <f t="shared" si="1913"/>
        <v>0</v>
      </c>
      <c r="R4231" s="7">
        <f t="shared" si="1909"/>
        <v>0</v>
      </c>
      <c r="S4231" s="90">
        <f t="shared" si="1928"/>
        <v>0</v>
      </c>
      <c r="T4231" s="99">
        <f t="shared" si="1910"/>
        <v>0.117687</v>
      </c>
      <c r="U4231" s="98">
        <f t="shared" si="1929"/>
        <v>6</v>
      </c>
      <c r="V4231" s="98">
        <v>252</v>
      </c>
      <c r="W4231" s="97">
        <f t="shared" si="1930"/>
        <v>1.002652592</v>
      </c>
      <c r="X4231" s="90">
        <f t="shared" si="1931"/>
        <v>1.9332075200000001</v>
      </c>
      <c r="Y4231" s="90">
        <f t="shared" si="1932"/>
        <v>0</v>
      </c>
      <c r="Z4231" s="100" t="str">
        <f t="shared" si="1911"/>
        <v>A+J=</v>
      </c>
      <c r="AA4231" s="95">
        <f t="shared" si="1912"/>
        <v>49018</v>
      </c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4"/>
      <c r="DP4231" s="1"/>
      <c r="DQ4231" s="1"/>
      <c r="DR4231" s="1"/>
      <c r="DS4231" s="1"/>
      <c r="DT4231" s="1"/>
      <c r="DU4231" s="1"/>
    </row>
    <row r="4232" spans="1:125" ht="12.75" x14ac:dyDescent="0.2">
      <c r="A4232" s="89">
        <f t="shared" si="1907"/>
        <v>49001</v>
      </c>
      <c r="B4232" s="105">
        <f t="shared" si="1917"/>
        <v>730.73263352000004</v>
      </c>
      <c r="C4232" s="90">
        <f t="shared" si="1918"/>
        <v>405.59859512999998</v>
      </c>
      <c r="D4232" s="91">
        <f t="shared" si="1919"/>
        <v>7245.38</v>
      </c>
      <c r="E4232" s="92">
        <f t="shared" si="1920"/>
        <v>7276.54</v>
      </c>
      <c r="F4232" s="93">
        <f t="shared" si="1921"/>
        <v>45763</v>
      </c>
      <c r="G4232" s="94">
        <f t="shared" si="1922"/>
        <v>4.3006716003852752E-3</v>
      </c>
      <c r="H4232" s="95">
        <f t="shared" si="1914"/>
        <v>49018</v>
      </c>
      <c r="I4232" s="95">
        <f t="shared" si="1923"/>
        <v>49018</v>
      </c>
      <c r="J4232" s="96">
        <f t="shared" si="1915"/>
        <v>18</v>
      </c>
      <c r="K4232" s="96">
        <f t="shared" si="1916"/>
        <v>6</v>
      </c>
      <c r="L4232" s="8">
        <f t="shared" si="1908"/>
        <v>1.0014315</v>
      </c>
      <c r="M4232" s="97">
        <f t="shared" si="1924"/>
        <v>1.0043006699999999</v>
      </c>
      <c r="N4232" s="97">
        <f t="shared" si="1925"/>
        <v>1.7942804795538512</v>
      </c>
      <c r="O4232" s="90">
        <f t="shared" si="1926"/>
        <v>1.79684899</v>
      </c>
      <c r="P4232" s="90">
        <f t="shared" si="1927"/>
        <v>728.79942600000004</v>
      </c>
      <c r="Q4232" s="98">
        <f t="shared" si="1913"/>
        <v>0</v>
      </c>
      <c r="R4232" s="7">
        <f t="shared" si="1909"/>
        <v>0</v>
      </c>
      <c r="S4232" s="90">
        <f t="shared" si="1928"/>
        <v>0</v>
      </c>
      <c r="T4232" s="99">
        <f t="shared" si="1910"/>
        <v>0.117687</v>
      </c>
      <c r="U4232" s="98">
        <f t="shared" si="1929"/>
        <v>6</v>
      </c>
      <c r="V4232" s="98">
        <v>252</v>
      </c>
      <c r="W4232" s="97">
        <f t="shared" si="1930"/>
        <v>1.002652592</v>
      </c>
      <c r="X4232" s="90">
        <f t="shared" si="1931"/>
        <v>1.9332075200000001</v>
      </c>
      <c r="Y4232" s="90">
        <f t="shared" si="1932"/>
        <v>0</v>
      </c>
      <c r="Z4232" s="100" t="str">
        <f t="shared" si="1911"/>
        <v>A+J=</v>
      </c>
      <c r="AA4232" s="95">
        <f t="shared" si="1912"/>
        <v>49018</v>
      </c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4"/>
      <c r="DP4232" s="1"/>
      <c r="DQ4232" s="1"/>
      <c r="DR4232" s="1"/>
      <c r="DS4232" s="1"/>
      <c r="DT4232" s="1"/>
      <c r="DU4232" s="1"/>
    </row>
    <row r="4233" spans="1:125" ht="12.75" x14ac:dyDescent="0.2">
      <c r="A4233" s="89">
        <f t="shared" si="1907"/>
        <v>49002</v>
      </c>
      <c r="B4233" s="105">
        <f t="shared" si="1917"/>
        <v>730.73263352000004</v>
      </c>
      <c r="C4233" s="90">
        <f t="shared" si="1918"/>
        <v>405.59859512999998</v>
      </c>
      <c r="D4233" s="91">
        <f t="shared" si="1919"/>
        <v>7245.38</v>
      </c>
      <c r="E4233" s="92">
        <f t="shared" si="1920"/>
        <v>7276.54</v>
      </c>
      <c r="F4233" s="93">
        <f t="shared" si="1921"/>
        <v>45763</v>
      </c>
      <c r="G4233" s="94">
        <f t="shared" si="1922"/>
        <v>4.3006716003852752E-3</v>
      </c>
      <c r="H4233" s="95">
        <f t="shared" si="1914"/>
        <v>49018</v>
      </c>
      <c r="I4233" s="95">
        <f t="shared" si="1923"/>
        <v>49018</v>
      </c>
      <c r="J4233" s="96">
        <f t="shared" si="1915"/>
        <v>18</v>
      </c>
      <c r="K4233" s="96">
        <f t="shared" si="1916"/>
        <v>6</v>
      </c>
      <c r="L4233" s="8">
        <f t="shared" si="1908"/>
        <v>1.0014315</v>
      </c>
      <c r="M4233" s="97">
        <f t="shared" si="1924"/>
        <v>1.0043006699999999</v>
      </c>
      <c r="N4233" s="97">
        <f t="shared" si="1925"/>
        <v>1.7942804795538512</v>
      </c>
      <c r="O4233" s="90">
        <f t="shared" si="1926"/>
        <v>1.79684899</v>
      </c>
      <c r="P4233" s="90">
        <f t="shared" si="1927"/>
        <v>728.79942600000004</v>
      </c>
      <c r="Q4233" s="98">
        <f t="shared" si="1913"/>
        <v>0</v>
      </c>
      <c r="R4233" s="7">
        <f t="shared" si="1909"/>
        <v>0</v>
      </c>
      <c r="S4233" s="90">
        <f t="shared" si="1928"/>
        <v>0</v>
      </c>
      <c r="T4233" s="99">
        <f t="shared" si="1910"/>
        <v>0.117687</v>
      </c>
      <c r="U4233" s="98">
        <f t="shared" si="1929"/>
        <v>6</v>
      </c>
      <c r="V4233" s="98">
        <v>252</v>
      </c>
      <c r="W4233" s="97">
        <f t="shared" si="1930"/>
        <v>1.002652592</v>
      </c>
      <c r="X4233" s="90">
        <f t="shared" si="1931"/>
        <v>1.9332075200000001</v>
      </c>
      <c r="Y4233" s="90">
        <f t="shared" si="1932"/>
        <v>0</v>
      </c>
      <c r="Z4233" s="100" t="str">
        <f t="shared" si="1911"/>
        <v>A+J=</v>
      </c>
      <c r="AA4233" s="95">
        <f t="shared" si="1912"/>
        <v>49018</v>
      </c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4"/>
      <c r="DP4233" s="1"/>
      <c r="DQ4233" s="1"/>
      <c r="DR4233" s="1"/>
      <c r="DS4233" s="1"/>
      <c r="DT4233" s="1"/>
      <c r="DU4233" s="1"/>
    </row>
    <row r="4234" spans="1:125" ht="12.75" x14ac:dyDescent="0.2">
      <c r="A4234" s="89">
        <f t="shared" si="1907"/>
        <v>49003</v>
      </c>
      <c r="B4234" s="105">
        <f t="shared" si="1917"/>
        <v>731.22964941999999</v>
      </c>
      <c r="C4234" s="90">
        <f t="shared" si="1918"/>
        <v>405.59859512999998</v>
      </c>
      <c r="D4234" s="91">
        <f t="shared" si="1919"/>
        <v>7245.38</v>
      </c>
      <c r="E4234" s="92">
        <f t="shared" si="1920"/>
        <v>7276.54</v>
      </c>
      <c r="F4234" s="93">
        <f t="shared" si="1921"/>
        <v>45763</v>
      </c>
      <c r="G4234" s="94">
        <f t="shared" si="1922"/>
        <v>4.3006716003852752E-3</v>
      </c>
      <c r="H4234" s="95">
        <f t="shared" si="1914"/>
        <v>49018</v>
      </c>
      <c r="I4234" s="95">
        <f t="shared" si="1923"/>
        <v>49018</v>
      </c>
      <c r="J4234" s="96">
        <f t="shared" si="1915"/>
        <v>18</v>
      </c>
      <c r="K4234" s="96">
        <f t="shared" si="1916"/>
        <v>7</v>
      </c>
      <c r="L4234" s="8">
        <f t="shared" si="1908"/>
        <v>1.0016702900000001</v>
      </c>
      <c r="M4234" s="97">
        <f t="shared" si="1924"/>
        <v>1.0043006699999999</v>
      </c>
      <c r="N4234" s="97">
        <f t="shared" si="1925"/>
        <v>1.7942804795538512</v>
      </c>
      <c r="O4234" s="90">
        <f t="shared" si="1926"/>
        <v>1.79727744</v>
      </c>
      <c r="P4234" s="90">
        <f t="shared" si="1927"/>
        <v>728.97320472000001</v>
      </c>
      <c r="Q4234" s="98">
        <f t="shared" si="1913"/>
        <v>0</v>
      </c>
      <c r="R4234" s="7">
        <f t="shared" si="1909"/>
        <v>0</v>
      </c>
      <c r="S4234" s="90">
        <f t="shared" si="1928"/>
        <v>0</v>
      </c>
      <c r="T4234" s="99">
        <f t="shared" si="1910"/>
        <v>0.117687</v>
      </c>
      <c r="U4234" s="98">
        <f t="shared" si="1929"/>
        <v>7</v>
      </c>
      <c r="V4234" s="98">
        <v>252</v>
      </c>
      <c r="W4234" s="97">
        <f t="shared" si="1930"/>
        <v>1.0030953739999999</v>
      </c>
      <c r="X4234" s="90">
        <f t="shared" si="1931"/>
        <v>2.2564446999999999</v>
      </c>
      <c r="Y4234" s="90">
        <f t="shared" si="1932"/>
        <v>0</v>
      </c>
      <c r="Z4234" s="100" t="str">
        <f t="shared" si="1911"/>
        <v>A+J=</v>
      </c>
      <c r="AA4234" s="95">
        <f t="shared" si="1912"/>
        <v>49018</v>
      </c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4"/>
      <c r="DP4234" s="1"/>
      <c r="DQ4234" s="1"/>
      <c r="DR4234" s="1"/>
      <c r="DS4234" s="1"/>
      <c r="DT4234" s="1"/>
      <c r="DU4234" s="1"/>
    </row>
    <row r="4235" spans="1:125" ht="12.75" x14ac:dyDescent="0.2">
      <c r="A4235" s="89">
        <f t="shared" si="1907"/>
        <v>49004</v>
      </c>
      <c r="B4235" s="105">
        <f t="shared" si="1917"/>
        <v>731.72700282999995</v>
      </c>
      <c r="C4235" s="90">
        <f t="shared" si="1918"/>
        <v>405.59859512999998</v>
      </c>
      <c r="D4235" s="91">
        <f t="shared" si="1919"/>
        <v>7245.38</v>
      </c>
      <c r="E4235" s="92">
        <f t="shared" si="1920"/>
        <v>7276.54</v>
      </c>
      <c r="F4235" s="93">
        <f t="shared" si="1921"/>
        <v>45763</v>
      </c>
      <c r="G4235" s="94">
        <f t="shared" si="1922"/>
        <v>4.3006716003852752E-3</v>
      </c>
      <c r="H4235" s="95">
        <f t="shared" si="1914"/>
        <v>49018</v>
      </c>
      <c r="I4235" s="95">
        <f t="shared" si="1923"/>
        <v>49018</v>
      </c>
      <c r="J4235" s="96">
        <f t="shared" si="1915"/>
        <v>18</v>
      </c>
      <c r="K4235" s="96">
        <f t="shared" si="1916"/>
        <v>8</v>
      </c>
      <c r="L4235" s="8">
        <f t="shared" si="1908"/>
        <v>1.00190913</v>
      </c>
      <c r="M4235" s="97">
        <f t="shared" si="1924"/>
        <v>1.0043006699999999</v>
      </c>
      <c r="N4235" s="97">
        <f t="shared" si="1925"/>
        <v>1.7942804795538512</v>
      </c>
      <c r="O4235" s="90">
        <f t="shared" si="1926"/>
        <v>1.7977059900000001</v>
      </c>
      <c r="P4235" s="90">
        <f t="shared" si="1927"/>
        <v>729.14702399999999</v>
      </c>
      <c r="Q4235" s="98">
        <f t="shared" si="1913"/>
        <v>0</v>
      </c>
      <c r="R4235" s="7">
        <f t="shared" si="1909"/>
        <v>0</v>
      </c>
      <c r="S4235" s="90">
        <f t="shared" si="1928"/>
        <v>0</v>
      </c>
      <c r="T4235" s="99">
        <f t="shared" si="1910"/>
        <v>0.117687</v>
      </c>
      <c r="U4235" s="98">
        <f t="shared" si="1929"/>
        <v>8</v>
      </c>
      <c r="V4235" s="98">
        <v>252</v>
      </c>
      <c r="W4235" s="97">
        <f t="shared" si="1930"/>
        <v>1.0035383520000001</v>
      </c>
      <c r="X4235" s="90">
        <f t="shared" si="1931"/>
        <v>2.5799788299999999</v>
      </c>
      <c r="Y4235" s="90">
        <f t="shared" si="1932"/>
        <v>0</v>
      </c>
      <c r="Z4235" s="100" t="str">
        <f t="shared" si="1911"/>
        <v>A+J=</v>
      </c>
      <c r="AA4235" s="95">
        <f t="shared" si="1912"/>
        <v>49018</v>
      </c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4"/>
      <c r="DP4235" s="1"/>
      <c r="DQ4235" s="1"/>
      <c r="DR4235" s="1"/>
      <c r="DS4235" s="1"/>
      <c r="DT4235" s="1"/>
      <c r="DU4235" s="1"/>
    </row>
    <row r="4236" spans="1:125" ht="12.75" x14ac:dyDescent="0.2">
      <c r="A4236" s="89">
        <f t="shared" si="1907"/>
        <v>49005</v>
      </c>
      <c r="B4236" s="105">
        <f t="shared" si="1917"/>
        <v>732.22468574000004</v>
      </c>
      <c r="C4236" s="90">
        <f t="shared" si="1918"/>
        <v>405.59859512999998</v>
      </c>
      <c r="D4236" s="91">
        <f t="shared" si="1919"/>
        <v>7245.38</v>
      </c>
      <c r="E4236" s="92">
        <f t="shared" si="1920"/>
        <v>7276.54</v>
      </c>
      <c r="F4236" s="93">
        <f t="shared" si="1921"/>
        <v>45763</v>
      </c>
      <c r="G4236" s="94">
        <f t="shared" si="1922"/>
        <v>4.3006716003852752E-3</v>
      </c>
      <c r="H4236" s="95">
        <f t="shared" si="1914"/>
        <v>49018</v>
      </c>
      <c r="I4236" s="95">
        <f t="shared" si="1923"/>
        <v>49018</v>
      </c>
      <c r="J4236" s="96">
        <f t="shared" si="1915"/>
        <v>18</v>
      </c>
      <c r="K4236" s="96">
        <f t="shared" si="1916"/>
        <v>9</v>
      </c>
      <c r="L4236" s="8">
        <f t="shared" si="1908"/>
        <v>1.0021480199999999</v>
      </c>
      <c r="M4236" s="97">
        <f t="shared" si="1924"/>
        <v>1.0043006699999999</v>
      </c>
      <c r="N4236" s="97">
        <f t="shared" si="1925"/>
        <v>1.7942804795538512</v>
      </c>
      <c r="O4236" s="90">
        <f t="shared" si="1926"/>
        <v>1.7981346199999999</v>
      </c>
      <c r="P4236" s="90">
        <f t="shared" si="1927"/>
        <v>729.32087572</v>
      </c>
      <c r="Q4236" s="98">
        <f t="shared" si="1913"/>
        <v>0</v>
      </c>
      <c r="R4236" s="7">
        <f t="shared" si="1909"/>
        <v>0</v>
      </c>
      <c r="S4236" s="90">
        <f t="shared" si="1928"/>
        <v>0</v>
      </c>
      <c r="T4236" s="99">
        <f t="shared" si="1910"/>
        <v>0.117687</v>
      </c>
      <c r="U4236" s="98">
        <f t="shared" si="1929"/>
        <v>9</v>
      </c>
      <c r="V4236" s="98">
        <v>252</v>
      </c>
      <c r="W4236" s="97">
        <f t="shared" si="1930"/>
        <v>1.003981526</v>
      </c>
      <c r="X4236" s="90">
        <f t="shared" si="1931"/>
        <v>2.9038100199999999</v>
      </c>
      <c r="Y4236" s="90">
        <f t="shared" si="1932"/>
        <v>0</v>
      </c>
      <c r="Z4236" s="100" t="str">
        <f t="shared" si="1911"/>
        <v>A+J=</v>
      </c>
      <c r="AA4236" s="95">
        <f t="shared" si="1912"/>
        <v>49018</v>
      </c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4"/>
      <c r="DP4236" s="1"/>
      <c r="DQ4236" s="1"/>
      <c r="DR4236" s="1"/>
      <c r="DS4236" s="1"/>
      <c r="DT4236" s="1"/>
      <c r="DU4236" s="1"/>
    </row>
    <row r="4237" spans="1:125" ht="12.75" x14ac:dyDescent="0.2">
      <c r="A4237" s="89">
        <f t="shared" si="1907"/>
        <v>49006</v>
      </c>
      <c r="B4237" s="105">
        <f t="shared" si="1917"/>
        <v>732.72272205000002</v>
      </c>
      <c r="C4237" s="90">
        <f t="shared" si="1918"/>
        <v>405.59859512999998</v>
      </c>
      <c r="D4237" s="91">
        <f t="shared" si="1919"/>
        <v>7245.38</v>
      </c>
      <c r="E4237" s="92">
        <f t="shared" si="1920"/>
        <v>7276.54</v>
      </c>
      <c r="F4237" s="93">
        <f t="shared" si="1921"/>
        <v>45763</v>
      </c>
      <c r="G4237" s="94">
        <f t="shared" si="1922"/>
        <v>4.3006716003852752E-3</v>
      </c>
      <c r="H4237" s="95">
        <f t="shared" si="1914"/>
        <v>49018</v>
      </c>
      <c r="I4237" s="95">
        <f t="shared" si="1923"/>
        <v>49018</v>
      </c>
      <c r="J4237" s="96">
        <f t="shared" si="1915"/>
        <v>18</v>
      </c>
      <c r="K4237" s="96">
        <f t="shared" si="1916"/>
        <v>10</v>
      </c>
      <c r="L4237" s="8">
        <f t="shared" si="1908"/>
        <v>1.00238698</v>
      </c>
      <c r="M4237" s="97">
        <f t="shared" si="1924"/>
        <v>1.0043006699999999</v>
      </c>
      <c r="N4237" s="97">
        <f t="shared" si="1925"/>
        <v>1.7942804795538512</v>
      </c>
      <c r="O4237" s="90">
        <f t="shared" si="1926"/>
        <v>1.79856339</v>
      </c>
      <c r="P4237" s="90">
        <f t="shared" si="1927"/>
        <v>729.49478423000005</v>
      </c>
      <c r="Q4237" s="98">
        <f t="shared" si="1913"/>
        <v>0</v>
      </c>
      <c r="R4237" s="7">
        <f t="shared" si="1909"/>
        <v>0</v>
      </c>
      <c r="S4237" s="90">
        <f t="shared" si="1928"/>
        <v>0</v>
      </c>
      <c r="T4237" s="99">
        <f t="shared" si="1910"/>
        <v>0.117687</v>
      </c>
      <c r="U4237" s="98">
        <f t="shared" si="1929"/>
        <v>10</v>
      </c>
      <c r="V4237" s="98">
        <v>252</v>
      </c>
      <c r="W4237" s="97">
        <f t="shared" si="1930"/>
        <v>1.0044248950000001</v>
      </c>
      <c r="X4237" s="90">
        <f t="shared" si="1931"/>
        <v>3.2279378200000002</v>
      </c>
      <c r="Y4237" s="90">
        <f t="shared" si="1932"/>
        <v>0</v>
      </c>
      <c r="Z4237" s="100" t="str">
        <f t="shared" si="1911"/>
        <v>A+J=</v>
      </c>
      <c r="AA4237" s="95">
        <f t="shared" si="1912"/>
        <v>49018</v>
      </c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4"/>
      <c r="DP4237" s="1"/>
      <c r="DQ4237" s="1"/>
      <c r="DR4237" s="1"/>
      <c r="DS4237" s="1"/>
      <c r="DT4237" s="1"/>
      <c r="DU4237" s="1"/>
    </row>
    <row r="4238" spans="1:125" ht="12.75" x14ac:dyDescent="0.2">
      <c r="A4238" s="89">
        <f t="shared" si="1907"/>
        <v>49007</v>
      </c>
      <c r="B4238" s="105">
        <f t="shared" si="1917"/>
        <v>733.22108819000005</v>
      </c>
      <c r="C4238" s="90">
        <f t="shared" si="1918"/>
        <v>405.59859512999998</v>
      </c>
      <c r="D4238" s="91">
        <f t="shared" si="1919"/>
        <v>7245.38</v>
      </c>
      <c r="E4238" s="92">
        <f t="shared" si="1920"/>
        <v>7276.54</v>
      </c>
      <c r="F4238" s="93">
        <f t="shared" si="1921"/>
        <v>45763</v>
      </c>
      <c r="G4238" s="94">
        <f t="shared" si="1922"/>
        <v>4.3006716003852752E-3</v>
      </c>
      <c r="H4238" s="95">
        <f t="shared" si="1914"/>
        <v>49018</v>
      </c>
      <c r="I4238" s="95">
        <f t="shared" si="1923"/>
        <v>49018</v>
      </c>
      <c r="J4238" s="96">
        <f t="shared" si="1915"/>
        <v>18</v>
      </c>
      <c r="K4238" s="96">
        <f t="shared" si="1916"/>
        <v>11</v>
      </c>
      <c r="L4238" s="8">
        <f t="shared" si="1908"/>
        <v>1.0026259900000001</v>
      </c>
      <c r="M4238" s="97">
        <f t="shared" si="1924"/>
        <v>1.0043006699999999</v>
      </c>
      <c r="N4238" s="97">
        <f t="shared" si="1925"/>
        <v>1.7942804795538512</v>
      </c>
      <c r="O4238" s="90">
        <f t="shared" si="1926"/>
        <v>1.79899224</v>
      </c>
      <c r="P4238" s="90">
        <f t="shared" si="1927"/>
        <v>729.66872519000003</v>
      </c>
      <c r="Q4238" s="98">
        <f t="shared" si="1913"/>
        <v>0</v>
      </c>
      <c r="R4238" s="7">
        <f t="shared" si="1909"/>
        <v>0</v>
      </c>
      <c r="S4238" s="90">
        <f t="shared" si="1928"/>
        <v>0</v>
      </c>
      <c r="T4238" s="99">
        <f t="shared" si="1910"/>
        <v>0.117687</v>
      </c>
      <c r="U4238" s="98">
        <f t="shared" si="1929"/>
        <v>11</v>
      </c>
      <c r="V4238" s="98">
        <v>252</v>
      </c>
      <c r="W4238" s="97">
        <f t="shared" si="1930"/>
        <v>1.00486846</v>
      </c>
      <c r="X4238" s="90">
        <f t="shared" si="1931"/>
        <v>3.5523630000000002</v>
      </c>
      <c r="Y4238" s="90">
        <f t="shared" si="1932"/>
        <v>0</v>
      </c>
      <c r="Z4238" s="100" t="str">
        <f t="shared" si="1911"/>
        <v>A+J=</v>
      </c>
      <c r="AA4238" s="95">
        <f t="shared" si="1912"/>
        <v>49018</v>
      </c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4"/>
      <c r="DP4238" s="1"/>
      <c r="DQ4238" s="1"/>
      <c r="DR4238" s="1"/>
      <c r="DS4238" s="1"/>
      <c r="DT4238" s="1"/>
      <c r="DU4238" s="1"/>
    </row>
    <row r="4239" spans="1:125" ht="12.75" x14ac:dyDescent="0.2">
      <c r="A4239" s="89">
        <f t="shared" si="1907"/>
        <v>49008</v>
      </c>
      <c r="B4239" s="105">
        <f t="shared" si="1917"/>
        <v>733.22108819000005</v>
      </c>
      <c r="C4239" s="90">
        <f t="shared" si="1918"/>
        <v>405.59859512999998</v>
      </c>
      <c r="D4239" s="91">
        <f t="shared" si="1919"/>
        <v>7245.38</v>
      </c>
      <c r="E4239" s="92">
        <f t="shared" si="1920"/>
        <v>7276.54</v>
      </c>
      <c r="F4239" s="93">
        <f t="shared" si="1921"/>
        <v>45763</v>
      </c>
      <c r="G4239" s="94">
        <f t="shared" si="1922"/>
        <v>4.3006716003852752E-3</v>
      </c>
      <c r="H4239" s="95">
        <f t="shared" si="1914"/>
        <v>49018</v>
      </c>
      <c r="I4239" s="95">
        <f t="shared" si="1923"/>
        <v>49018</v>
      </c>
      <c r="J4239" s="96">
        <f t="shared" si="1915"/>
        <v>18</v>
      </c>
      <c r="K4239" s="96">
        <f t="shared" si="1916"/>
        <v>11</v>
      </c>
      <c r="L4239" s="8">
        <f t="shared" si="1908"/>
        <v>1.0026259900000001</v>
      </c>
      <c r="M4239" s="97">
        <f t="shared" si="1924"/>
        <v>1.0043006699999999</v>
      </c>
      <c r="N4239" s="97">
        <f t="shared" si="1925"/>
        <v>1.7942804795538512</v>
      </c>
      <c r="O4239" s="90">
        <f t="shared" si="1926"/>
        <v>1.79899224</v>
      </c>
      <c r="P4239" s="90">
        <f t="shared" si="1927"/>
        <v>729.66872519000003</v>
      </c>
      <c r="Q4239" s="98">
        <f t="shared" si="1913"/>
        <v>0</v>
      </c>
      <c r="R4239" s="7">
        <f t="shared" si="1909"/>
        <v>0</v>
      </c>
      <c r="S4239" s="90">
        <f t="shared" si="1928"/>
        <v>0</v>
      </c>
      <c r="T4239" s="99">
        <f t="shared" si="1910"/>
        <v>0.117687</v>
      </c>
      <c r="U4239" s="98">
        <f t="shared" si="1929"/>
        <v>11</v>
      </c>
      <c r="V4239" s="98">
        <v>252</v>
      </c>
      <c r="W4239" s="97">
        <f t="shared" si="1930"/>
        <v>1.00486846</v>
      </c>
      <c r="X4239" s="90">
        <f t="shared" si="1931"/>
        <v>3.5523630000000002</v>
      </c>
      <c r="Y4239" s="90">
        <f t="shared" si="1932"/>
        <v>0</v>
      </c>
      <c r="Z4239" s="100" t="str">
        <f t="shared" si="1911"/>
        <v>A+J=</v>
      </c>
      <c r="AA4239" s="95">
        <f t="shared" si="1912"/>
        <v>49018</v>
      </c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4"/>
      <c r="DP4239" s="1"/>
      <c r="DQ4239" s="1"/>
      <c r="DR4239" s="1"/>
      <c r="DS4239" s="1"/>
      <c r="DT4239" s="1"/>
      <c r="DU4239" s="1"/>
    </row>
    <row r="4240" spans="1:125" ht="12.75" x14ac:dyDescent="0.2">
      <c r="A4240" s="89">
        <f t="shared" si="1907"/>
        <v>49009</v>
      </c>
      <c r="B4240" s="105">
        <f t="shared" si="1917"/>
        <v>733.22108819000005</v>
      </c>
      <c r="C4240" s="90">
        <f t="shared" si="1918"/>
        <v>405.59859512999998</v>
      </c>
      <c r="D4240" s="91">
        <f t="shared" si="1919"/>
        <v>7245.38</v>
      </c>
      <c r="E4240" s="92">
        <f t="shared" si="1920"/>
        <v>7276.54</v>
      </c>
      <c r="F4240" s="93">
        <f t="shared" si="1921"/>
        <v>45763</v>
      </c>
      <c r="G4240" s="94">
        <f t="shared" si="1922"/>
        <v>4.3006716003852752E-3</v>
      </c>
      <c r="H4240" s="95">
        <f t="shared" si="1914"/>
        <v>49018</v>
      </c>
      <c r="I4240" s="95">
        <f t="shared" si="1923"/>
        <v>49018</v>
      </c>
      <c r="J4240" s="96">
        <f t="shared" si="1915"/>
        <v>18</v>
      </c>
      <c r="K4240" s="96">
        <f t="shared" si="1916"/>
        <v>11</v>
      </c>
      <c r="L4240" s="8">
        <f t="shared" si="1908"/>
        <v>1.0026259900000001</v>
      </c>
      <c r="M4240" s="97">
        <f t="shared" si="1924"/>
        <v>1.0043006699999999</v>
      </c>
      <c r="N4240" s="97">
        <f t="shared" si="1925"/>
        <v>1.7942804795538512</v>
      </c>
      <c r="O4240" s="90">
        <f t="shared" si="1926"/>
        <v>1.79899224</v>
      </c>
      <c r="P4240" s="90">
        <f t="shared" si="1927"/>
        <v>729.66872519000003</v>
      </c>
      <c r="Q4240" s="98">
        <f t="shared" si="1913"/>
        <v>0</v>
      </c>
      <c r="R4240" s="7">
        <f t="shared" si="1909"/>
        <v>0</v>
      </c>
      <c r="S4240" s="90">
        <f t="shared" si="1928"/>
        <v>0</v>
      </c>
      <c r="T4240" s="99">
        <f t="shared" si="1910"/>
        <v>0.117687</v>
      </c>
      <c r="U4240" s="98">
        <f t="shared" si="1929"/>
        <v>11</v>
      </c>
      <c r="V4240" s="98">
        <v>252</v>
      </c>
      <c r="W4240" s="97">
        <f t="shared" si="1930"/>
        <v>1.00486846</v>
      </c>
      <c r="X4240" s="90">
        <f t="shared" si="1931"/>
        <v>3.5523630000000002</v>
      </c>
      <c r="Y4240" s="90">
        <f t="shared" si="1932"/>
        <v>0</v>
      </c>
      <c r="Z4240" s="100" t="str">
        <f t="shared" si="1911"/>
        <v>A+J=</v>
      </c>
      <c r="AA4240" s="95">
        <f t="shared" si="1912"/>
        <v>49018</v>
      </c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4"/>
      <c r="DP4240" s="1"/>
      <c r="DQ4240" s="1"/>
      <c r="DR4240" s="1"/>
      <c r="DS4240" s="1"/>
      <c r="DT4240" s="1"/>
      <c r="DU4240" s="1"/>
    </row>
    <row r="4241" spans="1:125" ht="12.75" x14ac:dyDescent="0.2">
      <c r="A4241" s="89">
        <f t="shared" si="1907"/>
        <v>49010</v>
      </c>
      <c r="B4241" s="105">
        <f t="shared" si="1917"/>
        <v>733.71979653000005</v>
      </c>
      <c r="C4241" s="90">
        <f t="shared" si="1918"/>
        <v>405.59859512999998</v>
      </c>
      <c r="D4241" s="91">
        <f t="shared" si="1919"/>
        <v>7245.38</v>
      </c>
      <c r="E4241" s="92">
        <f t="shared" si="1920"/>
        <v>7276.54</v>
      </c>
      <c r="F4241" s="93">
        <f t="shared" si="1921"/>
        <v>45763</v>
      </c>
      <c r="G4241" s="94">
        <f t="shared" si="1922"/>
        <v>4.3006716003852752E-3</v>
      </c>
      <c r="H4241" s="95">
        <f t="shared" si="1914"/>
        <v>49018</v>
      </c>
      <c r="I4241" s="95">
        <f t="shared" si="1923"/>
        <v>49018</v>
      </c>
      <c r="J4241" s="96">
        <f t="shared" si="1915"/>
        <v>18</v>
      </c>
      <c r="K4241" s="96">
        <f t="shared" si="1916"/>
        <v>12</v>
      </c>
      <c r="L4241" s="8">
        <f t="shared" si="1908"/>
        <v>1.00286506</v>
      </c>
      <c r="M4241" s="97">
        <f t="shared" si="1924"/>
        <v>1.0043006699999999</v>
      </c>
      <c r="N4241" s="97">
        <f t="shared" si="1925"/>
        <v>1.7942804795538512</v>
      </c>
      <c r="O4241" s="90">
        <f t="shared" si="1926"/>
        <v>1.7994212000000001</v>
      </c>
      <c r="P4241" s="90">
        <f t="shared" si="1927"/>
        <v>729.84271076000005</v>
      </c>
      <c r="Q4241" s="98">
        <f t="shared" si="1913"/>
        <v>0</v>
      </c>
      <c r="R4241" s="7">
        <f t="shared" si="1909"/>
        <v>0</v>
      </c>
      <c r="S4241" s="90">
        <f t="shared" si="1928"/>
        <v>0</v>
      </c>
      <c r="T4241" s="99">
        <f t="shared" si="1910"/>
        <v>0.117687</v>
      </c>
      <c r="U4241" s="98">
        <f t="shared" si="1929"/>
        <v>12</v>
      </c>
      <c r="V4241" s="98">
        <v>252</v>
      </c>
      <c r="W4241" s="97">
        <f t="shared" si="1930"/>
        <v>1.0053122210000001</v>
      </c>
      <c r="X4241" s="90">
        <f t="shared" si="1931"/>
        <v>3.8770857699999999</v>
      </c>
      <c r="Y4241" s="90">
        <f t="shared" si="1932"/>
        <v>0</v>
      </c>
      <c r="Z4241" s="100" t="str">
        <f t="shared" si="1911"/>
        <v>A+J=</v>
      </c>
      <c r="AA4241" s="95">
        <f t="shared" si="1912"/>
        <v>49018</v>
      </c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4"/>
      <c r="DP4241" s="1"/>
      <c r="DQ4241" s="1"/>
      <c r="DR4241" s="1"/>
      <c r="DS4241" s="1"/>
      <c r="DT4241" s="1"/>
      <c r="DU4241" s="1"/>
    </row>
    <row r="4242" spans="1:125" ht="12.75" x14ac:dyDescent="0.2">
      <c r="A4242" s="89">
        <f t="shared" si="1907"/>
        <v>49011</v>
      </c>
      <c r="B4242" s="105">
        <f t="shared" si="1917"/>
        <v>734.21883428000001</v>
      </c>
      <c r="C4242" s="90">
        <f t="shared" si="1918"/>
        <v>405.59859512999998</v>
      </c>
      <c r="D4242" s="91">
        <f t="shared" si="1919"/>
        <v>7245.38</v>
      </c>
      <c r="E4242" s="92">
        <f t="shared" si="1920"/>
        <v>7276.54</v>
      </c>
      <c r="F4242" s="93">
        <f t="shared" si="1921"/>
        <v>45763</v>
      </c>
      <c r="G4242" s="94">
        <f t="shared" si="1922"/>
        <v>4.3006716003852752E-3</v>
      </c>
      <c r="H4242" s="95">
        <f t="shared" si="1914"/>
        <v>49018</v>
      </c>
      <c r="I4242" s="95">
        <f t="shared" si="1923"/>
        <v>49018</v>
      </c>
      <c r="J4242" s="96">
        <f t="shared" si="1915"/>
        <v>18</v>
      </c>
      <c r="K4242" s="96">
        <f t="shared" si="1916"/>
        <v>13</v>
      </c>
      <c r="L4242" s="8">
        <f t="shared" si="1908"/>
        <v>1.00310418</v>
      </c>
      <c r="M4242" s="97">
        <f t="shared" si="1924"/>
        <v>1.0043006699999999</v>
      </c>
      <c r="N4242" s="97">
        <f t="shared" si="1925"/>
        <v>1.7942804795538512</v>
      </c>
      <c r="O4242" s="90">
        <f t="shared" si="1926"/>
        <v>1.79985024</v>
      </c>
      <c r="P4242" s="90">
        <f t="shared" si="1927"/>
        <v>730.01672877999999</v>
      </c>
      <c r="Q4242" s="98">
        <f t="shared" si="1913"/>
        <v>0</v>
      </c>
      <c r="R4242" s="7">
        <f t="shared" si="1909"/>
        <v>0</v>
      </c>
      <c r="S4242" s="90">
        <f t="shared" si="1928"/>
        <v>0</v>
      </c>
      <c r="T4242" s="99">
        <f t="shared" si="1910"/>
        <v>0.117687</v>
      </c>
      <c r="U4242" s="98">
        <f t="shared" si="1929"/>
        <v>13</v>
      </c>
      <c r="V4242" s="98">
        <v>252</v>
      </c>
      <c r="W4242" s="97">
        <f t="shared" si="1930"/>
        <v>1.0057561770000001</v>
      </c>
      <c r="X4242" s="90">
        <f t="shared" si="1931"/>
        <v>4.2021055</v>
      </c>
      <c r="Y4242" s="90">
        <f t="shared" si="1932"/>
        <v>0</v>
      </c>
      <c r="Z4242" s="100" t="str">
        <f t="shared" si="1911"/>
        <v>A+J=</v>
      </c>
      <c r="AA4242" s="95">
        <f t="shared" si="1912"/>
        <v>49018</v>
      </c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4"/>
      <c r="DP4242" s="1"/>
      <c r="DQ4242" s="1"/>
      <c r="DR4242" s="1"/>
      <c r="DS4242" s="1"/>
      <c r="DT4242" s="1"/>
      <c r="DU4242" s="1"/>
    </row>
    <row r="4243" spans="1:125" ht="12.75" x14ac:dyDescent="0.2">
      <c r="A4243" s="89">
        <f t="shared" si="1907"/>
        <v>49012</v>
      </c>
      <c r="B4243" s="105">
        <f t="shared" si="1917"/>
        <v>734.71822752999992</v>
      </c>
      <c r="C4243" s="90">
        <f t="shared" si="1918"/>
        <v>405.59859512999998</v>
      </c>
      <c r="D4243" s="91">
        <f t="shared" si="1919"/>
        <v>7245.38</v>
      </c>
      <c r="E4243" s="92">
        <f t="shared" si="1920"/>
        <v>7276.54</v>
      </c>
      <c r="F4243" s="93">
        <f t="shared" si="1921"/>
        <v>45763</v>
      </c>
      <c r="G4243" s="94">
        <f t="shared" si="1922"/>
        <v>4.3006716003852752E-3</v>
      </c>
      <c r="H4243" s="95">
        <f t="shared" si="1914"/>
        <v>49018</v>
      </c>
      <c r="I4243" s="95">
        <f t="shared" si="1923"/>
        <v>49018</v>
      </c>
      <c r="J4243" s="96">
        <f t="shared" si="1915"/>
        <v>18</v>
      </c>
      <c r="K4243" s="96">
        <f t="shared" si="1916"/>
        <v>14</v>
      </c>
      <c r="L4243" s="8">
        <f t="shared" si="1908"/>
        <v>1.0033433700000001</v>
      </c>
      <c r="M4243" s="97">
        <f t="shared" si="1924"/>
        <v>1.0043006699999999</v>
      </c>
      <c r="N4243" s="97">
        <f t="shared" si="1925"/>
        <v>1.7942804795538512</v>
      </c>
      <c r="O4243" s="90">
        <f t="shared" si="1926"/>
        <v>1.8002794200000001</v>
      </c>
      <c r="P4243" s="90">
        <f t="shared" si="1927"/>
        <v>730.19080358999997</v>
      </c>
      <c r="Q4243" s="98">
        <f t="shared" si="1913"/>
        <v>0</v>
      </c>
      <c r="R4243" s="7">
        <f t="shared" si="1909"/>
        <v>0</v>
      </c>
      <c r="S4243" s="90">
        <f t="shared" si="1928"/>
        <v>0</v>
      </c>
      <c r="T4243" s="99">
        <f t="shared" si="1910"/>
        <v>0.117687</v>
      </c>
      <c r="U4243" s="98">
        <f t="shared" si="1929"/>
        <v>14</v>
      </c>
      <c r="V4243" s="98">
        <v>252</v>
      </c>
      <c r="W4243" s="97">
        <f t="shared" si="1930"/>
        <v>1.00620033</v>
      </c>
      <c r="X4243" s="90">
        <f t="shared" si="1931"/>
        <v>4.5274239400000003</v>
      </c>
      <c r="Y4243" s="90">
        <f t="shared" si="1932"/>
        <v>0</v>
      </c>
      <c r="Z4243" s="100" t="str">
        <f t="shared" si="1911"/>
        <v>A+J=</v>
      </c>
      <c r="AA4243" s="95">
        <f t="shared" si="1912"/>
        <v>49018</v>
      </c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4"/>
      <c r="DP4243" s="1"/>
      <c r="DQ4243" s="1"/>
      <c r="DR4243" s="1"/>
      <c r="DS4243" s="1"/>
      <c r="DT4243" s="1"/>
      <c r="DU4243" s="1"/>
    </row>
    <row r="4244" spans="1:125" ht="12.75" x14ac:dyDescent="0.2">
      <c r="A4244" s="89">
        <f t="shared" ref="A4244:A4307" si="1933">(A4243+1)</f>
        <v>49013</v>
      </c>
      <c r="B4244" s="105">
        <f t="shared" si="1917"/>
        <v>735.21795122000003</v>
      </c>
      <c r="C4244" s="90">
        <f t="shared" si="1918"/>
        <v>405.59859512999998</v>
      </c>
      <c r="D4244" s="91">
        <f t="shared" si="1919"/>
        <v>7245.38</v>
      </c>
      <c r="E4244" s="92">
        <f t="shared" si="1920"/>
        <v>7276.54</v>
      </c>
      <c r="F4244" s="93">
        <f t="shared" si="1921"/>
        <v>45763</v>
      </c>
      <c r="G4244" s="94">
        <f t="shared" si="1922"/>
        <v>4.3006716003852752E-3</v>
      </c>
      <c r="H4244" s="95">
        <f t="shared" si="1914"/>
        <v>49018</v>
      </c>
      <c r="I4244" s="95">
        <f t="shared" si="1923"/>
        <v>49018</v>
      </c>
      <c r="J4244" s="96">
        <f t="shared" si="1915"/>
        <v>18</v>
      </c>
      <c r="K4244" s="96">
        <f t="shared" si="1916"/>
        <v>15</v>
      </c>
      <c r="L4244" s="8">
        <f t="shared" ref="L4244:L4307" si="1934">IF(E4244&lt;D4244,1,TRUNC((E4244/D4244)^TRUNC((K4244/J4244),9),8))</f>
        <v>1.00358261</v>
      </c>
      <c r="M4244" s="97">
        <f t="shared" si="1924"/>
        <v>1.0043006699999999</v>
      </c>
      <c r="N4244" s="97">
        <f t="shared" si="1925"/>
        <v>1.7942804795538512</v>
      </c>
      <c r="O4244" s="90">
        <f t="shared" si="1926"/>
        <v>1.8007086800000001</v>
      </c>
      <c r="P4244" s="90">
        <f t="shared" si="1927"/>
        <v>730.36491083999999</v>
      </c>
      <c r="Q4244" s="98">
        <f t="shared" si="1913"/>
        <v>0</v>
      </c>
      <c r="R4244" s="7">
        <f t="shared" ref="R4244:R4307" si="1935">IF(Q4244&gt;0,VLOOKUP($A4244,$AD$19:$AI$164,6),0)</f>
        <v>0</v>
      </c>
      <c r="S4244" s="90">
        <f t="shared" si="1928"/>
        <v>0</v>
      </c>
      <c r="T4244" s="99">
        <f t="shared" ref="T4244:T4307" si="1936">(T4243)</f>
        <v>0.117687</v>
      </c>
      <c r="U4244" s="98">
        <f t="shared" si="1929"/>
        <v>15</v>
      </c>
      <c r="V4244" s="98">
        <v>252</v>
      </c>
      <c r="W4244" s="97">
        <f t="shared" si="1930"/>
        <v>1.0066446790000001</v>
      </c>
      <c r="X4244" s="90">
        <f t="shared" si="1931"/>
        <v>4.8530403800000004</v>
      </c>
      <c r="Y4244" s="90">
        <f t="shared" si="1932"/>
        <v>0</v>
      </c>
      <c r="Z4244" s="100" t="str">
        <f t="shared" si="1911"/>
        <v>A+J=</v>
      </c>
      <c r="AA4244" s="95">
        <f t="shared" si="1912"/>
        <v>49018</v>
      </c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4"/>
      <c r="DP4244" s="1"/>
      <c r="DQ4244" s="1"/>
      <c r="DR4244" s="1"/>
      <c r="DS4244" s="1"/>
      <c r="DT4244" s="1"/>
      <c r="DU4244" s="1"/>
    </row>
    <row r="4245" spans="1:125" ht="12.75" x14ac:dyDescent="0.2">
      <c r="A4245" s="89">
        <f t="shared" si="1933"/>
        <v>49014</v>
      </c>
      <c r="B4245" s="105">
        <f t="shared" si="1917"/>
        <v>735.71801367</v>
      </c>
      <c r="C4245" s="90">
        <f t="shared" si="1918"/>
        <v>405.59859512999998</v>
      </c>
      <c r="D4245" s="91">
        <f t="shared" si="1919"/>
        <v>7245.38</v>
      </c>
      <c r="E4245" s="92">
        <f t="shared" si="1920"/>
        <v>7276.54</v>
      </c>
      <c r="F4245" s="93">
        <f t="shared" si="1921"/>
        <v>45763</v>
      </c>
      <c r="G4245" s="94">
        <f t="shared" si="1922"/>
        <v>4.3006716003852752E-3</v>
      </c>
      <c r="H4245" s="95">
        <f t="shared" si="1914"/>
        <v>49018</v>
      </c>
      <c r="I4245" s="95">
        <f t="shared" si="1923"/>
        <v>49018</v>
      </c>
      <c r="J4245" s="96">
        <f t="shared" si="1915"/>
        <v>18</v>
      </c>
      <c r="K4245" s="96">
        <f t="shared" si="1916"/>
        <v>16</v>
      </c>
      <c r="L4245" s="8">
        <f t="shared" si="1934"/>
        <v>1.0038218999999999</v>
      </c>
      <c r="M4245" s="97">
        <f t="shared" si="1924"/>
        <v>1.0043006699999999</v>
      </c>
      <c r="N4245" s="97">
        <f t="shared" si="1925"/>
        <v>1.7942804795538512</v>
      </c>
      <c r="O4245" s="90">
        <f t="shared" si="1926"/>
        <v>1.8011380400000001</v>
      </c>
      <c r="P4245" s="90">
        <f t="shared" si="1927"/>
        <v>730.53905865000002</v>
      </c>
      <c r="Q4245" s="98">
        <f t="shared" si="1913"/>
        <v>0</v>
      </c>
      <c r="R4245" s="7">
        <f t="shared" si="1935"/>
        <v>0</v>
      </c>
      <c r="S4245" s="90">
        <f t="shared" si="1928"/>
        <v>0</v>
      </c>
      <c r="T4245" s="99">
        <f t="shared" si="1936"/>
        <v>0.117687</v>
      </c>
      <c r="U4245" s="98">
        <f t="shared" si="1929"/>
        <v>16</v>
      </c>
      <c r="V4245" s="98">
        <v>252</v>
      </c>
      <c r="W4245" s="97">
        <f t="shared" si="1930"/>
        <v>1.007089224</v>
      </c>
      <c r="X4245" s="90">
        <f t="shared" si="1931"/>
        <v>5.1789550200000001</v>
      </c>
      <c r="Y4245" s="90">
        <f t="shared" si="1932"/>
        <v>0</v>
      </c>
      <c r="Z4245" s="100" t="str">
        <f t="shared" ref="Z4245:Z4308" si="1937">IF($Q4244&gt;0,VLOOKUP($A4244,$AD$19:$AM$164,9),Z4244)</f>
        <v>A+J=</v>
      </c>
      <c r="AA4245" s="95">
        <f t="shared" ref="AA4245:AA4308" si="1938">IF($Q4244&gt;0,VLOOKUP($A4244,$AD$19:$AM$164,10),AA4244)</f>
        <v>49018</v>
      </c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4"/>
      <c r="DP4245" s="1"/>
      <c r="DQ4245" s="1"/>
      <c r="DR4245" s="1"/>
      <c r="DS4245" s="1"/>
      <c r="DT4245" s="1"/>
      <c r="DU4245" s="1"/>
    </row>
    <row r="4246" spans="1:125" ht="12.75" x14ac:dyDescent="0.2">
      <c r="A4246" s="89">
        <f t="shared" si="1933"/>
        <v>49015</v>
      </c>
      <c r="B4246" s="105">
        <f t="shared" si="1917"/>
        <v>735.71801367</v>
      </c>
      <c r="C4246" s="90">
        <f t="shared" si="1918"/>
        <v>405.59859512999998</v>
      </c>
      <c r="D4246" s="91">
        <f t="shared" si="1919"/>
        <v>7245.38</v>
      </c>
      <c r="E4246" s="92">
        <f t="shared" si="1920"/>
        <v>7276.54</v>
      </c>
      <c r="F4246" s="93">
        <f t="shared" si="1921"/>
        <v>45763</v>
      </c>
      <c r="G4246" s="94">
        <f t="shared" si="1922"/>
        <v>4.3006716003852752E-3</v>
      </c>
      <c r="H4246" s="95">
        <f t="shared" si="1914"/>
        <v>49018</v>
      </c>
      <c r="I4246" s="95">
        <f t="shared" si="1923"/>
        <v>49018</v>
      </c>
      <c r="J4246" s="96">
        <f t="shared" si="1915"/>
        <v>18</v>
      </c>
      <c r="K4246" s="96">
        <f t="shared" si="1916"/>
        <v>16</v>
      </c>
      <c r="L4246" s="8">
        <f t="shared" si="1934"/>
        <v>1.0038218999999999</v>
      </c>
      <c r="M4246" s="97">
        <f t="shared" si="1924"/>
        <v>1.0043006699999999</v>
      </c>
      <c r="N4246" s="97">
        <f t="shared" si="1925"/>
        <v>1.7942804795538512</v>
      </c>
      <c r="O4246" s="90">
        <f t="shared" si="1926"/>
        <v>1.8011380400000001</v>
      </c>
      <c r="P4246" s="90">
        <f t="shared" si="1927"/>
        <v>730.53905865000002</v>
      </c>
      <c r="Q4246" s="98">
        <f t="shared" ref="Q4246:Q4309" si="1939">IF(VLOOKUP(A4246,AD$19:AK$164,8)=VLOOKUP(A4245,AD$19:AK$164,8),0,VLOOKUP(A4246,AD$19:AK$164,8))</f>
        <v>0</v>
      </c>
      <c r="R4246" s="7">
        <f t="shared" si="1935"/>
        <v>0</v>
      </c>
      <c r="S4246" s="90">
        <f t="shared" si="1928"/>
        <v>0</v>
      </c>
      <c r="T4246" s="99">
        <f t="shared" si="1936"/>
        <v>0.117687</v>
      </c>
      <c r="U4246" s="98">
        <f t="shared" si="1929"/>
        <v>16</v>
      </c>
      <c r="V4246" s="98">
        <v>252</v>
      </c>
      <c r="W4246" s="97">
        <f t="shared" si="1930"/>
        <v>1.007089224</v>
      </c>
      <c r="X4246" s="90">
        <f t="shared" si="1931"/>
        <v>5.1789550200000001</v>
      </c>
      <c r="Y4246" s="90">
        <f t="shared" si="1932"/>
        <v>0</v>
      </c>
      <c r="Z4246" s="100" t="str">
        <f t="shared" si="1937"/>
        <v>A+J=</v>
      </c>
      <c r="AA4246" s="95">
        <f t="shared" si="1938"/>
        <v>49018</v>
      </c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4"/>
      <c r="DP4246" s="1"/>
      <c r="DQ4246" s="1"/>
      <c r="DR4246" s="1"/>
      <c r="DS4246" s="1"/>
      <c r="DT4246" s="1"/>
      <c r="DU4246" s="1"/>
    </row>
    <row r="4247" spans="1:125" ht="12.75" x14ac:dyDescent="0.2">
      <c r="A4247" s="89">
        <f t="shared" si="1933"/>
        <v>49016</v>
      </c>
      <c r="B4247" s="105">
        <f t="shared" si="1917"/>
        <v>735.71801367</v>
      </c>
      <c r="C4247" s="90">
        <f t="shared" si="1918"/>
        <v>405.59859512999998</v>
      </c>
      <c r="D4247" s="91">
        <f t="shared" si="1919"/>
        <v>7245.38</v>
      </c>
      <c r="E4247" s="92">
        <f t="shared" si="1920"/>
        <v>7276.54</v>
      </c>
      <c r="F4247" s="93">
        <f t="shared" si="1921"/>
        <v>45763</v>
      </c>
      <c r="G4247" s="94">
        <f t="shared" si="1922"/>
        <v>4.3006716003852752E-3</v>
      </c>
      <c r="H4247" s="95">
        <f t="shared" si="1914"/>
        <v>49018</v>
      </c>
      <c r="I4247" s="95">
        <f t="shared" si="1923"/>
        <v>49018</v>
      </c>
      <c r="J4247" s="96">
        <f t="shared" si="1915"/>
        <v>18</v>
      </c>
      <c r="K4247" s="96">
        <f t="shared" si="1916"/>
        <v>16</v>
      </c>
      <c r="L4247" s="8">
        <f t="shared" si="1934"/>
        <v>1.0038218999999999</v>
      </c>
      <c r="M4247" s="97">
        <f t="shared" si="1924"/>
        <v>1.0043006699999999</v>
      </c>
      <c r="N4247" s="97">
        <f t="shared" si="1925"/>
        <v>1.7942804795538512</v>
      </c>
      <c r="O4247" s="90">
        <f t="shared" si="1926"/>
        <v>1.8011380400000001</v>
      </c>
      <c r="P4247" s="90">
        <f t="shared" si="1927"/>
        <v>730.53905865000002</v>
      </c>
      <c r="Q4247" s="98">
        <f t="shared" si="1939"/>
        <v>0</v>
      </c>
      <c r="R4247" s="7">
        <f t="shared" si="1935"/>
        <v>0</v>
      </c>
      <c r="S4247" s="90">
        <f t="shared" si="1928"/>
        <v>0</v>
      </c>
      <c r="T4247" s="99">
        <f t="shared" si="1936"/>
        <v>0.117687</v>
      </c>
      <c r="U4247" s="98">
        <f t="shared" si="1929"/>
        <v>16</v>
      </c>
      <c r="V4247" s="98">
        <v>252</v>
      </c>
      <c r="W4247" s="97">
        <f t="shared" si="1930"/>
        <v>1.007089224</v>
      </c>
      <c r="X4247" s="90">
        <f t="shared" si="1931"/>
        <v>5.1789550200000001</v>
      </c>
      <c r="Y4247" s="90">
        <f t="shared" si="1932"/>
        <v>0</v>
      </c>
      <c r="Z4247" s="100" t="str">
        <f t="shared" si="1937"/>
        <v>A+J=</v>
      </c>
      <c r="AA4247" s="95">
        <f t="shared" si="1938"/>
        <v>49018</v>
      </c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4"/>
      <c r="DP4247" s="1"/>
      <c r="DQ4247" s="1"/>
      <c r="DR4247" s="1"/>
      <c r="DS4247" s="1"/>
      <c r="DT4247" s="1"/>
      <c r="DU4247" s="1"/>
    </row>
    <row r="4248" spans="1:125" ht="12.75" x14ac:dyDescent="0.2">
      <c r="A4248" s="89">
        <f t="shared" si="1933"/>
        <v>49017</v>
      </c>
      <c r="B4248" s="105">
        <f t="shared" si="1917"/>
        <v>736.21841985999993</v>
      </c>
      <c r="C4248" s="90">
        <f t="shared" si="1918"/>
        <v>405.59859512999998</v>
      </c>
      <c r="D4248" s="91">
        <f t="shared" si="1919"/>
        <v>7245.38</v>
      </c>
      <c r="E4248" s="92">
        <f t="shared" si="1920"/>
        <v>7276.54</v>
      </c>
      <c r="F4248" s="93">
        <f t="shared" si="1921"/>
        <v>45763</v>
      </c>
      <c r="G4248" s="94">
        <f t="shared" si="1922"/>
        <v>4.3006716003852752E-3</v>
      </c>
      <c r="H4248" s="95">
        <f t="shared" si="1914"/>
        <v>49018</v>
      </c>
      <c r="I4248" s="95">
        <f t="shared" si="1923"/>
        <v>49018</v>
      </c>
      <c r="J4248" s="96">
        <f t="shared" si="1915"/>
        <v>18</v>
      </c>
      <c r="K4248" s="96">
        <f t="shared" si="1916"/>
        <v>17</v>
      </c>
      <c r="L4248" s="8">
        <f t="shared" si="1934"/>
        <v>1.0040612600000001</v>
      </c>
      <c r="M4248" s="97">
        <f t="shared" si="1924"/>
        <v>1.0043006699999999</v>
      </c>
      <c r="N4248" s="97">
        <f t="shared" si="1925"/>
        <v>1.7942804795538512</v>
      </c>
      <c r="O4248" s="90">
        <f t="shared" si="1926"/>
        <v>1.8015675099999999</v>
      </c>
      <c r="P4248" s="90">
        <f t="shared" si="1927"/>
        <v>730.71325107999996</v>
      </c>
      <c r="Q4248" s="98">
        <f t="shared" si="1939"/>
        <v>0</v>
      </c>
      <c r="R4248" s="7">
        <f t="shared" si="1935"/>
        <v>0</v>
      </c>
      <c r="S4248" s="90">
        <f t="shared" si="1928"/>
        <v>0</v>
      </c>
      <c r="T4248" s="99">
        <f t="shared" si="1936"/>
        <v>0.117687</v>
      </c>
      <c r="U4248" s="98">
        <f t="shared" si="1929"/>
        <v>17</v>
      </c>
      <c r="V4248" s="98">
        <v>252</v>
      </c>
      <c r="W4248" s="97">
        <f t="shared" si="1930"/>
        <v>1.007533966</v>
      </c>
      <c r="X4248" s="90">
        <f t="shared" si="1931"/>
        <v>5.50516878</v>
      </c>
      <c r="Y4248" s="90">
        <f t="shared" si="1932"/>
        <v>0</v>
      </c>
      <c r="Z4248" s="100" t="str">
        <f t="shared" si="1937"/>
        <v>A+J=</v>
      </c>
      <c r="AA4248" s="95">
        <f t="shared" si="1938"/>
        <v>49018</v>
      </c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4"/>
      <c r="DP4248" s="1"/>
      <c r="DQ4248" s="1"/>
      <c r="DR4248" s="1"/>
      <c r="DS4248" s="1"/>
      <c r="DT4248" s="1"/>
      <c r="DU4248" s="1"/>
    </row>
    <row r="4249" spans="1:125" ht="12.75" x14ac:dyDescent="0.2">
      <c r="A4249" s="89">
        <f t="shared" si="1933"/>
        <v>49018</v>
      </c>
      <c r="B4249" s="105">
        <f t="shared" si="1917"/>
        <v>736.71916513999997</v>
      </c>
      <c r="C4249" s="90">
        <f t="shared" si="1918"/>
        <v>405.59859512999998</v>
      </c>
      <c r="D4249" s="91">
        <f t="shared" si="1919"/>
        <v>7245.38</v>
      </c>
      <c r="E4249" s="92">
        <f t="shared" si="1920"/>
        <v>7276.54</v>
      </c>
      <c r="F4249" s="93">
        <f t="shared" si="1921"/>
        <v>45763</v>
      </c>
      <c r="G4249" s="94">
        <f t="shared" si="1922"/>
        <v>4.3006716003852752E-3</v>
      </c>
      <c r="H4249" s="95">
        <f t="shared" si="1914"/>
        <v>49051</v>
      </c>
      <c r="I4249" s="95">
        <f t="shared" si="1923"/>
        <v>49018</v>
      </c>
      <c r="J4249" s="96">
        <f t="shared" si="1915"/>
        <v>18</v>
      </c>
      <c r="K4249" s="96">
        <f t="shared" si="1916"/>
        <v>18</v>
      </c>
      <c r="L4249" s="8">
        <f t="shared" si="1934"/>
        <v>1.0043006699999999</v>
      </c>
      <c r="M4249" s="97">
        <f t="shared" si="1924"/>
        <v>1.0043006699999999</v>
      </c>
      <c r="N4249" s="97">
        <f t="shared" si="1925"/>
        <v>1.7942804795538512</v>
      </c>
      <c r="O4249" s="90">
        <f t="shared" si="1926"/>
        <v>1.80199708</v>
      </c>
      <c r="P4249" s="90">
        <f t="shared" si="1927"/>
        <v>730.88748407000003</v>
      </c>
      <c r="Q4249" s="98">
        <f t="shared" si="1939"/>
        <v>139</v>
      </c>
      <c r="R4249" s="7">
        <f t="shared" si="1935"/>
        <v>0.17518600000000001</v>
      </c>
      <c r="S4249" s="90">
        <f t="shared" si="1928"/>
        <v>128.04125478</v>
      </c>
      <c r="T4249" s="99">
        <f t="shared" si="1936"/>
        <v>0.117687</v>
      </c>
      <c r="U4249" s="98">
        <f t="shared" si="1929"/>
        <v>18</v>
      </c>
      <c r="V4249" s="98">
        <v>252</v>
      </c>
      <c r="W4249" s="97">
        <f t="shared" si="1930"/>
        <v>1.007978904</v>
      </c>
      <c r="X4249" s="90">
        <f t="shared" si="1931"/>
        <v>5.8316810700000001</v>
      </c>
      <c r="Y4249" s="90">
        <f t="shared" si="1932"/>
        <v>133.87293585</v>
      </c>
      <c r="Z4249" s="100" t="str">
        <f t="shared" si="1937"/>
        <v>A+J=</v>
      </c>
      <c r="AA4249" s="95">
        <f t="shared" si="1938"/>
        <v>49018</v>
      </c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4"/>
      <c r="DP4249" s="1"/>
      <c r="DQ4249" s="1"/>
      <c r="DR4249" s="1"/>
      <c r="DS4249" s="1"/>
      <c r="DT4249" s="1"/>
      <c r="DU4249" s="1"/>
    </row>
    <row r="4250" spans="1:125" ht="12.75" x14ac:dyDescent="0.2">
      <c r="A4250" s="89">
        <f t="shared" si="1933"/>
        <v>49019</v>
      </c>
      <c r="B4250" s="105">
        <f t="shared" si="1917"/>
        <v>731.35289910999995</v>
      </c>
      <c r="C4250" s="90">
        <f t="shared" si="1918"/>
        <v>405.59859512999998</v>
      </c>
      <c r="D4250" s="91">
        <f t="shared" si="1919"/>
        <v>7245.38</v>
      </c>
      <c r="E4250" s="92">
        <f t="shared" si="1920"/>
        <v>7276.54</v>
      </c>
      <c r="F4250" s="93">
        <f t="shared" si="1921"/>
        <v>45763</v>
      </c>
      <c r="G4250" s="94">
        <f t="shared" si="1922"/>
        <v>4.3006716003852752E-3</v>
      </c>
      <c r="H4250" s="95">
        <f t="shared" si="1914"/>
        <v>49051</v>
      </c>
      <c r="I4250" s="95">
        <f t="shared" si="1923"/>
        <v>49051</v>
      </c>
      <c r="J4250" s="96">
        <f t="shared" si="1915"/>
        <v>22</v>
      </c>
      <c r="K4250" s="96">
        <f t="shared" si="1916"/>
        <v>1</v>
      </c>
      <c r="L4250" s="8">
        <f t="shared" si="1934"/>
        <v>1.0001950799999999</v>
      </c>
      <c r="M4250" s="97">
        <f t="shared" si="1924"/>
        <v>1.0043006699999999</v>
      </c>
      <c r="N4250" s="97">
        <f t="shared" si="1925"/>
        <v>1.8019970877838538</v>
      </c>
      <c r="O4250" s="90">
        <f t="shared" si="1926"/>
        <v>1.8023486200000001</v>
      </c>
      <c r="P4250" s="90">
        <f t="shared" si="1927"/>
        <v>731.03006819999996</v>
      </c>
      <c r="Q4250" s="98">
        <f t="shared" si="1939"/>
        <v>0</v>
      </c>
      <c r="R4250" s="7">
        <f t="shared" si="1935"/>
        <v>0</v>
      </c>
      <c r="S4250" s="90">
        <f t="shared" si="1928"/>
        <v>0</v>
      </c>
      <c r="T4250" s="99">
        <f t="shared" si="1936"/>
        <v>0.117687</v>
      </c>
      <c r="U4250" s="98">
        <f t="shared" si="1929"/>
        <v>1</v>
      </c>
      <c r="V4250" s="98">
        <v>252</v>
      </c>
      <c r="W4250" s="97">
        <f t="shared" si="1930"/>
        <v>1.0004416110000001</v>
      </c>
      <c r="X4250" s="90">
        <f t="shared" si="1931"/>
        <v>0.32283091000000003</v>
      </c>
      <c r="Y4250" s="90">
        <f t="shared" si="1932"/>
        <v>0</v>
      </c>
      <c r="Z4250" s="100" t="str">
        <f t="shared" si="1937"/>
        <v>A+J=</v>
      </c>
      <c r="AA4250" s="95">
        <f t="shared" si="1938"/>
        <v>49051</v>
      </c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4"/>
      <c r="DP4250" s="1"/>
      <c r="DQ4250" s="1"/>
      <c r="DR4250" s="1"/>
      <c r="DS4250" s="1"/>
      <c r="DT4250" s="1"/>
      <c r="DU4250" s="1"/>
    </row>
    <row r="4251" spans="1:125" ht="12.75" x14ac:dyDescent="0.2">
      <c r="A4251" s="89">
        <f t="shared" si="1933"/>
        <v>49020</v>
      </c>
      <c r="B4251" s="105">
        <f t="shared" si="1917"/>
        <v>731.81860703999996</v>
      </c>
      <c r="C4251" s="90">
        <f t="shared" si="1918"/>
        <v>405.59859512999998</v>
      </c>
      <c r="D4251" s="91">
        <f t="shared" si="1919"/>
        <v>7245.38</v>
      </c>
      <c r="E4251" s="92">
        <f t="shared" si="1920"/>
        <v>7276.54</v>
      </c>
      <c r="F4251" s="93">
        <f t="shared" si="1921"/>
        <v>45763</v>
      </c>
      <c r="G4251" s="94">
        <f t="shared" si="1922"/>
        <v>4.3006716003852752E-3</v>
      </c>
      <c r="H4251" s="95">
        <f t="shared" si="1914"/>
        <v>49051</v>
      </c>
      <c r="I4251" s="95">
        <f t="shared" si="1923"/>
        <v>49051</v>
      </c>
      <c r="J4251" s="96">
        <f t="shared" si="1915"/>
        <v>22</v>
      </c>
      <c r="K4251" s="96">
        <f t="shared" si="1916"/>
        <v>2</v>
      </c>
      <c r="L4251" s="8">
        <f t="shared" si="1934"/>
        <v>1.0003902</v>
      </c>
      <c r="M4251" s="97">
        <f t="shared" si="1924"/>
        <v>1.0043006699999999</v>
      </c>
      <c r="N4251" s="97">
        <f t="shared" si="1925"/>
        <v>1.8019970877838538</v>
      </c>
      <c r="O4251" s="90">
        <f t="shared" si="1926"/>
        <v>1.80270022</v>
      </c>
      <c r="P4251" s="90">
        <f t="shared" si="1927"/>
        <v>731.17267666999999</v>
      </c>
      <c r="Q4251" s="98">
        <f t="shared" si="1939"/>
        <v>0</v>
      </c>
      <c r="R4251" s="7">
        <f t="shared" si="1935"/>
        <v>0</v>
      </c>
      <c r="S4251" s="90">
        <f t="shared" si="1928"/>
        <v>0</v>
      </c>
      <c r="T4251" s="99">
        <f t="shared" si="1936"/>
        <v>0.117687</v>
      </c>
      <c r="U4251" s="98">
        <f t="shared" si="1929"/>
        <v>2</v>
      </c>
      <c r="V4251" s="98">
        <v>252</v>
      </c>
      <c r="W4251" s="97">
        <f t="shared" si="1930"/>
        <v>1.0008834170000001</v>
      </c>
      <c r="X4251" s="90">
        <f t="shared" si="1931"/>
        <v>0.64593036999999998</v>
      </c>
      <c r="Y4251" s="90">
        <f t="shared" si="1932"/>
        <v>0</v>
      </c>
      <c r="Z4251" s="100" t="str">
        <f t="shared" si="1937"/>
        <v>A+J=</v>
      </c>
      <c r="AA4251" s="95">
        <f t="shared" si="1938"/>
        <v>49051</v>
      </c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4"/>
      <c r="DP4251" s="1"/>
      <c r="DQ4251" s="1"/>
      <c r="DR4251" s="1"/>
      <c r="DS4251" s="1"/>
      <c r="DT4251" s="1"/>
      <c r="DU4251" s="1"/>
    </row>
    <row r="4252" spans="1:125" ht="12.75" x14ac:dyDescent="0.2">
      <c r="A4252" s="89">
        <f t="shared" si="1933"/>
        <v>49021</v>
      </c>
      <c r="B4252" s="105">
        <f t="shared" si="1917"/>
        <v>732.28461606000008</v>
      </c>
      <c r="C4252" s="90">
        <f t="shared" si="1918"/>
        <v>405.59859512999998</v>
      </c>
      <c r="D4252" s="91">
        <f t="shared" si="1919"/>
        <v>7245.38</v>
      </c>
      <c r="E4252" s="92">
        <f t="shared" si="1920"/>
        <v>7276.54</v>
      </c>
      <c r="F4252" s="93">
        <f t="shared" si="1921"/>
        <v>45763</v>
      </c>
      <c r="G4252" s="94">
        <f t="shared" si="1922"/>
        <v>4.3006716003852752E-3</v>
      </c>
      <c r="H4252" s="95">
        <f t="shared" si="1914"/>
        <v>49051</v>
      </c>
      <c r="I4252" s="95">
        <f t="shared" si="1923"/>
        <v>49051</v>
      </c>
      <c r="J4252" s="96">
        <f t="shared" si="1915"/>
        <v>22</v>
      </c>
      <c r="K4252" s="96">
        <f t="shared" si="1916"/>
        <v>3</v>
      </c>
      <c r="L4252" s="8">
        <f t="shared" si="1934"/>
        <v>1.0005853600000001</v>
      </c>
      <c r="M4252" s="97">
        <f t="shared" si="1924"/>
        <v>1.0043006699999999</v>
      </c>
      <c r="N4252" s="97">
        <f t="shared" si="1925"/>
        <v>1.8019970877838538</v>
      </c>
      <c r="O4252" s="90">
        <f t="shared" si="1926"/>
        <v>1.8030519</v>
      </c>
      <c r="P4252" s="90">
        <f t="shared" si="1927"/>
        <v>731.31531758000006</v>
      </c>
      <c r="Q4252" s="98">
        <f t="shared" si="1939"/>
        <v>0</v>
      </c>
      <c r="R4252" s="7">
        <f t="shared" si="1935"/>
        <v>0</v>
      </c>
      <c r="S4252" s="90">
        <f t="shared" si="1928"/>
        <v>0</v>
      </c>
      <c r="T4252" s="99">
        <f t="shared" si="1936"/>
        <v>0.117687</v>
      </c>
      <c r="U4252" s="98">
        <f t="shared" si="1929"/>
        <v>3</v>
      </c>
      <c r="V4252" s="98">
        <v>252</v>
      </c>
      <c r="W4252" s="97">
        <f t="shared" si="1930"/>
        <v>1.001325418</v>
      </c>
      <c r="X4252" s="90">
        <f t="shared" si="1931"/>
        <v>0.96929847999999996</v>
      </c>
      <c r="Y4252" s="90">
        <f t="shared" si="1932"/>
        <v>0</v>
      </c>
      <c r="Z4252" s="100" t="str">
        <f t="shared" si="1937"/>
        <v>A+J=</v>
      </c>
      <c r="AA4252" s="95">
        <f t="shared" si="1938"/>
        <v>49051</v>
      </c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4"/>
      <c r="DP4252" s="1"/>
      <c r="DQ4252" s="1"/>
      <c r="DR4252" s="1"/>
      <c r="DS4252" s="1"/>
      <c r="DT4252" s="1"/>
      <c r="DU4252" s="1"/>
    </row>
    <row r="4253" spans="1:125" ht="12.75" x14ac:dyDescent="0.2">
      <c r="A4253" s="89">
        <f t="shared" si="1933"/>
        <v>49022</v>
      </c>
      <c r="B4253" s="105">
        <f t="shared" si="1917"/>
        <v>732.28461606000008</v>
      </c>
      <c r="C4253" s="90">
        <f t="shared" si="1918"/>
        <v>405.59859512999998</v>
      </c>
      <c r="D4253" s="91">
        <f t="shared" si="1919"/>
        <v>7245.38</v>
      </c>
      <c r="E4253" s="92">
        <f t="shared" si="1920"/>
        <v>7276.54</v>
      </c>
      <c r="F4253" s="93">
        <f t="shared" si="1921"/>
        <v>45763</v>
      </c>
      <c r="G4253" s="94">
        <f t="shared" si="1922"/>
        <v>4.3006716003852752E-3</v>
      </c>
      <c r="H4253" s="95">
        <f t="shared" si="1914"/>
        <v>49051</v>
      </c>
      <c r="I4253" s="95">
        <f t="shared" si="1923"/>
        <v>49051</v>
      </c>
      <c r="J4253" s="96">
        <f t="shared" si="1915"/>
        <v>22</v>
      </c>
      <c r="K4253" s="96">
        <f t="shared" si="1916"/>
        <v>3</v>
      </c>
      <c r="L4253" s="8">
        <f t="shared" si="1934"/>
        <v>1.0005853600000001</v>
      </c>
      <c r="M4253" s="97">
        <f t="shared" si="1924"/>
        <v>1.0043006699999999</v>
      </c>
      <c r="N4253" s="97">
        <f t="shared" si="1925"/>
        <v>1.8019970877838538</v>
      </c>
      <c r="O4253" s="90">
        <f t="shared" si="1926"/>
        <v>1.8030519</v>
      </c>
      <c r="P4253" s="90">
        <f t="shared" si="1927"/>
        <v>731.31531758000006</v>
      </c>
      <c r="Q4253" s="98">
        <f t="shared" si="1939"/>
        <v>0</v>
      </c>
      <c r="R4253" s="7">
        <f t="shared" si="1935"/>
        <v>0</v>
      </c>
      <c r="S4253" s="90">
        <f t="shared" si="1928"/>
        <v>0</v>
      </c>
      <c r="T4253" s="99">
        <f t="shared" si="1936"/>
        <v>0.117687</v>
      </c>
      <c r="U4253" s="98">
        <f t="shared" si="1929"/>
        <v>3</v>
      </c>
      <c r="V4253" s="98">
        <v>252</v>
      </c>
      <c r="W4253" s="97">
        <f t="shared" si="1930"/>
        <v>1.001325418</v>
      </c>
      <c r="X4253" s="90">
        <f t="shared" si="1931"/>
        <v>0.96929847999999996</v>
      </c>
      <c r="Y4253" s="90">
        <f t="shared" si="1932"/>
        <v>0</v>
      </c>
      <c r="Z4253" s="100" t="str">
        <f t="shared" si="1937"/>
        <v>A+J=</v>
      </c>
      <c r="AA4253" s="95">
        <f t="shared" si="1938"/>
        <v>49051</v>
      </c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4"/>
      <c r="DP4253" s="1"/>
      <c r="DQ4253" s="1"/>
      <c r="DR4253" s="1"/>
      <c r="DS4253" s="1"/>
      <c r="DT4253" s="1"/>
      <c r="DU4253" s="1"/>
    </row>
    <row r="4254" spans="1:125" ht="12.75" x14ac:dyDescent="0.2">
      <c r="A4254" s="89">
        <f t="shared" si="1933"/>
        <v>49023</v>
      </c>
      <c r="B4254" s="105">
        <f t="shared" si="1917"/>
        <v>732.28461606000008</v>
      </c>
      <c r="C4254" s="90">
        <f t="shared" si="1918"/>
        <v>405.59859512999998</v>
      </c>
      <c r="D4254" s="91">
        <f t="shared" si="1919"/>
        <v>7245.38</v>
      </c>
      <c r="E4254" s="92">
        <f t="shared" si="1920"/>
        <v>7276.54</v>
      </c>
      <c r="F4254" s="93">
        <f t="shared" si="1921"/>
        <v>45763</v>
      </c>
      <c r="G4254" s="94">
        <f t="shared" si="1922"/>
        <v>4.3006716003852752E-3</v>
      </c>
      <c r="H4254" s="95">
        <f t="shared" si="1914"/>
        <v>49051</v>
      </c>
      <c r="I4254" s="95">
        <f t="shared" si="1923"/>
        <v>49051</v>
      </c>
      <c r="J4254" s="96">
        <f t="shared" si="1915"/>
        <v>22</v>
      </c>
      <c r="K4254" s="96">
        <f t="shared" si="1916"/>
        <v>3</v>
      </c>
      <c r="L4254" s="8">
        <f t="shared" si="1934"/>
        <v>1.0005853600000001</v>
      </c>
      <c r="M4254" s="97">
        <f t="shared" si="1924"/>
        <v>1.0043006699999999</v>
      </c>
      <c r="N4254" s="97">
        <f t="shared" si="1925"/>
        <v>1.8019970877838538</v>
      </c>
      <c r="O4254" s="90">
        <f t="shared" si="1926"/>
        <v>1.8030519</v>
      </c>
      <c r="P4254" s="90">
        <f t="shared" si="1927"/>
        <v>731.31531758000006</v>
      </c>
      <c r="Q4254" s="98">
        <f t="shared" si="1939"/>
        <v>0</v>
      </c>
      <c r="R4254" s="7">
        <f t="shared" si="1935"/>
        <v>0</v>
      </c>
      <c r="S4254" s="90">
        <f t="shared" si="1928"/>
        <v>0</v>
      </c>
      <c r="T4254" s="99">
        <f t="shared" si="1936"/>
        <v>0.117687</v>
      </c>
      <c r="U4254" s="98">
        <f t="shared" si="1929"/>
        <v>3</v>
      </c>
      <c r="V4254" s="98">
        <v>252</v>
      </c>
      <c r="W4254" s="97">
        <f t="shared" si="1930"/>
        <v>1.001325418</v>
      </c>
      <c r="X4254" s="90">
        <f t="shared" si="1931"/>
        <v>0.96929847999999996</v>
      </c>
      <c r="Y4254" s="90">
        <f t="shared" si="1932"/>
        <v>0</v>
      </c>
      <c r="Z4254" s="100" t="str">
        <f t="shared" si="1937"/>
        <v>A+J=</v>
      </c>
      <c r="AA4254" s="95">
        <f t="shared" si="1938"/>
        <v>49051</v>
      </c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4"/>
      <c r="DP4254" s="1"/>
      <c r="DQ4254" s="1"/>
      <c r="DR4254" s="1"/>
      <c r="DS4254" s="1"/>
      <c r="DT4254" s="1"/>
      <c r="DU4254" s="1"/>
    </row>
    <row r="4255" spans="1:125" ht="12.75" x14ac:dyDescent="0.2">
      <c r="A4255" s="89">
        <f t="shared" si="1933"/>
        <v>49024</v>
      </c>
      <c r="B4255" s="105">
        <f t="shared" si="1917"/>
        <v>732.75092226000004</v>
      </c>
      <c r="C4255" s="90">
        <f t="shared" si="1918"/>
        <v>405.59859512999998</v>
      </c>
      <c r="D4255" s="91">
        <f t="shared" si="1919"/>
        <v>7245.38</v>
      </c>
      <c r="E4255" s="92">
        <f t="shared" si="1920"/>
        <v>7276.54</v>
      </c>
      <c r="F4255" s="93">
        <f t="shared" si="1921"/>
        <v>45763</v>
      </c>
      <c r="G4255" s="94">
        <f t="shared" si="1922"/>
        <v>4.3006716003852752E-3</v>
      </c>
      <c r="H4255" s="95">
        <f t="shared" si="1914"/>
        <v>49051</v>
      </c>
      <c r="I4255" s="95">
        <f t="shared" si="1923"/>
        <v>49051</v>
      </c>
      <c r="J4255" s="96">
        <f t="shared" si="1915"/>
        <v>22</v>
      </c>
      <c r="K4255" s="96">
        <f t="shared" si="1916"/>
        <v>4</v>
      </c>
      <c r="L4255" s="8">
        <f t="shared" si="1934"/>
        <v>1.0007805599999999</v>
      </c>
      <c r="M4255" s="97">
        <f t="shared" si="1924"/>
        <v>1.0043006699999999</v>
      </c>
      <c r="N4255" s="97">
        <f t="shared" si="1925"/>
        <v>1.8019970877838538</v>
      </c>
      <c r="O4255" s="90">
        <f t="shared" si="1926"/>
        <v>1.8034036499999999</v>
      </c>
      <c r="P4255" s="90">
        <f t="shared" si="1927"/>
        <v>731.45798689000003</v>
      </c>
      <c r="Q4255" s="98">
        <f t="shared" si="1939"/>
        <v>0</v>
      </c>
      <c r="R4255" s="7">
        <f t="shared" si="1935"/>
        <v>0</v>
      </c>
      <c r="S4255" s="90">
        <f t="shared" si="1928"/>
        <v>0</v>
      </c>
      <c r="T4255" s="99">
        <f t="shared" si="1936"/>
        <v>0.117687</v>
      </c>
      <c r="U4255" s="98">
        <f t="shared" si="1929"/>
        <v>4</v>
      </c>
      <c r="V4255" s="98">
        <v>252</v>
      </c>
      <c r="W4255" s="97">
        <f t="shared" si="1930"/>
        <v>1.001767614</v>
      </c>
      <c r="X4255" s="90">
        <f t="shared" si="1931"/>
        <v>1.2929353699999999</v>
      </c>
      <c r="Y4255" s="90">
        <f t="shared" si="1932"/>
        <v>0</v>
      </c>
      <c r="Z4255" s="100" t="str">
        <f t="shared" si="1937"/>
        <v>A+J=</v>
      </c>
      <c r="AA4255" s="95">
        <f t="shared" si="1938"/>
        <v>49051</v>
      </c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4"/>
      <c r="DP4255" s="1"/>
      <c r="DQ4255" s="1"/>
      <c r="DR4255" s="1"/>
      <c r="DS4255" s="1"/>
      <c r="DT4255" s="1"/>
      <c r="DU4255" s="1"/>
    </row>
    <row r="4256" spans="1:125" ht="12.75" x14ac:dyDescent="0.2">
      <c r="A4256" s="89">
        <f t="shared" si="1933"/>
        <v>49025</v>
      </c>
      <c r="B4256" s="105">
        <f t="shared" si="1917"/>
        <v>733.21752576000006</v>
      </c>
      <c r="C4256" s="90">
        <f t="shared" si="1918"/>
        <v>405.59859512999998</v>
      </c>
      <c r="D4256" s="91">
        <f t="shared" si="1919"/>
        <v>7245.38</v>
      </c>
      <c r="E4256" s="92">
        <f t="shared" si="1920"/>
        <v>7276.54</v>
      </c>
      <c r="F4256" s="93">
        <f t="shared" si="1921"/>
        <v>45763</v>
      </c>
      <c r="G4256" s="94">
        <f t="shared" si="1922"/>
        <v>4.3006716003852752E-3</v>
      </c>
      <c r="H4256" s="95">
        <f t="shared" si="1914"/>
        <v>49051</v>
      </c>
      <c r="I4256" s="95">
        <f t="shared" si="1923"/>
        <v>49051</v>
      </c>
      <c r="J4256" s="96">
        <f t="shared" si="1915"/>
        <v>22</v>
      </c>
      <c r="K4256" s="96">
        <f t="shared" si="1916"/>
        <v>5</v>
      </c>
      <c r="L4256" s="8">
        <f t="shared" si="1934"/>
        <v>1.0009758</v>
      </c>
      <c r="M4256" s="97">
        <f t="shared" si="1924"/>
        <v>1.0043006699999999</v>
      </c>
      <c r="N4256" s="97">
        <f t="shared" si="1925"/>
        <v>1.8019970877838538</v>
      </c>
      <c r="O4256" s="90">
        <f t="shared" si="1926"/>
        <v>1.80375547</v>
      </c>
      <c r="P4256" s="90">
        <f t="shared" si="1927"/>
        <v>731.60068459000001</v>
      </c>
      <c r="Q4256" s="98">
        <f t="shared" si="1939"/>
        <v>0</v>
      </c>
      <c r="R4256" s="7">
        <f t="shared" si="1935"/>
        <v>0</v>
      </c>
      <c r="S4256" s="90">
        <f t="shared" si="1928"/>
        <v>0</v>
      </c>
      <c r="T4256" s="99">
        <f t="shared" si="1936"/>
        <v>0.117687</v>
      </c>
      <c r="U4256" s="98">
        <f t="shared" si="1929"/>
        <v>5</v>
      </c>
      <c r="V4256" s="98">
        <v>252</v>
      </c>
      <c r="W4256" s="97">
        <f t="shared" si="1930"/>
        <v>1.002210005</v>
      </c>
      <c r="X4256" s="90">
        <f t="shared" si="1931"/>
        <v>1.61684117</v>
      </c>
      <c r="Y4256" s="90">
        <f t="shared" si="1932"/>
        <v>0</v>
      </c>
      <c r="Z4256" s="100" t="str">
        <f t="shared" si="1937"/>
        <v>A+J=</v>
      </c>
      <c r="AA4256" s="95">
        <f t="shared" si="1938"/>
        <v>49051</v>
      </c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4"/>
      <c r="DP4256" s="1"/>
      <c r="DQ4256" s="1"/>
      <c r="DR4256" s="1"/>
      <c r="DS4256" s="1"/>
      <c r="DT4256" s="1"/>
      <c r="DU4256" s="1"/>
    </row>
    <row r="4257" spans="1:125" ht="12.75" x14ac:dyDescent="0.2">
      <c r="A4257" s="89">
        <f t="shared" si="1933"/>
        <v>49026</v>
      </c>
      <c r="B4257" s="105">
        <f t="shared" si="1917"/>
        <v>733.68443145000003</v>
      </c>
      <c r="C4257" s="90">
        <f t="shared" si="1918"/>
        <v>405.59859512999998</v>
      </c>
      <c r="D4257" s="91">
        <f t="shared" si="1919"/>
        <v>7245.38</v>
      </c>
      <c r="E4257" s="92">
        <f t="shared" si="1920"/>
        <v>7276.54</v>
      </c>
      <c r="F4257" s="93">
        <f t="shared" si="1921"/>
        <v>45763</v>
      </c>
      <c r="G4257" s="94">
        <f t="shared" si="1922"/>
        <v>4.3006716003852752E-3</v>
      </c>
      <c r="H4257" s="95">
        <f t="shared" si="1914"/>
        <v>49051</v>
      </c>
      <c r="I4257" s="95">
        <f t="shared" si="1923"/>
        <v>49051</v>
      </c>
      <c r="J4257" s="96">
        <f t="shared" si="1915"/>
        <v>22</v>
      </c>
      <c r="K4257" s="96">
        <f t="shared" si="1916"/>
        <v>6</v>
      </c>
      <c r="L4257" s="8">
        <f t="shared" si="1934"/>
        <v>1.00117108</v>
      </c>
      <c r="M4257" s="97">
        <f t="shared" si="1924"/>
        <v>1.0043006699999999</v>
      </c>
      <c r="N4257" s="97">
        <f t="shared" si="1925"/>
        <v>1.8019970877838538</v>
      </c>
      <c r="O4257" s="90">
        <f t="shared" si="1926"/>
        <v>1.8041073700000001</v>
      </c>
      <c r="P4257" s="90">
        <f t="shared" si="1927"/>
        <v>731.74341473000004</v>
      </c>
      <c r="Q4257" s="98">
        <f t="shared" si="1939"/>
        <v>0</v>
      </c>
      <c r="R4257" s="7">
        <f t="shared" si="1935"/>
        <v>0</v>
      </c>
      <c r="S4257" s="90">
        <f t="shared" si="1928"/>
        <v>0</v>
      </c>
      <c r="T4257" s="99">
        <f t="shared" si="1936"/>
        <v>0.117687</v>
      </c>
      <c r="U4257" s="98">
        <f t="shared" si="1929"/>
        <v>6</v>
      </c>
      <c r="V4257" s="98">
        <v>252</v>
      </c>
      <c r="W4257" s="97">
        <f t="shared" si="1930"/>
        <v>1.002652592</v>
      </c>
      <c r="X4257" s="90">
        <f t="shared" si="1931"/>
        <v>1.9410167199999999</v>
      </c>
      <c r="Y4257" s="90">
        <f t="shared" si="1932"/>
        <v>0</v>
      </c>
      <c r="Z4257" s="100" t="str">
        <f t="shared" si="1937"/>
        <v>A+J=</v>
      </c>
      <c r="AA4257" s="95">
        <f t="shared" si="1938"/>
        <v>49051</v>
      </c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4"/>
      <c r="DP4257" s="1"/>
      <c r="DQ4257" s="1"/>
      <c r="DR4257" s="1"/>
      <c r="DS4257" s="1"/>
      <c r="DT4257" s="1"/>
      <c r="DU4257" s="1"/>
    </row>
    <row r="4258" spans="1:125" ht="12.75" x14ac:dyDescent="0.2">
      <c r="A4258" s="89">
        <f t="shared" si="1933"/>
        <v>49027</v>
      </c>
      <c r="B4258" s="105">
        <f t="shared" si="1917"/>
        <v>734.15162249000002</v>
      </c>
      <c r="C4258" s="90">
        <f t="shared" si="1918"/>
        <v>405.59859512999998</v>
      </c>
      <c r="D4258" s="91">
        <f t="shared" si="1919"/>
        <v>7245.38</v>
      </c>
      <c r="E4258" s="92">
        <f t="shared" si="1920"/>
        <v>7276.54</v>
      </c>
      <c r="F4258" s="93">
        <f t="shared" si="1921"/>
        <v>45763</v>
      </c>
      <c r="G4258" s="94">
        <f t="shared" si="1922"/>
        <v>4.3006716003852752E-3</v>
      </c>
      <c r="H4258" s="95">
        <f t="shared" si="1914"/>
        <v>49051</v>
      </c>
      <c r="I4258" s="95">
        <f t="shared" si="1923"/>
        <v>49051</v>
      </c>
      <c r="J4258" s="96">
        <f t="shared" si="1915"/>
        <v>22</v>
      </c>
      <c r="K4258" s="96">
        <f t="shared" si="1916"/>
        <v>7</v>
      </c>
      <c r="L4258" s="8">
        <f t="shared" si="1934"/>
        <v>1.0013663900000001</v>
      </c>
      <c r="M4258" s="97">
        <f t="shared" si="1924"/>
        <v>1.0043006699999999</v>
      </c>
      <c r="N4258" s="97">
        <f t="shared" si="1925"/>
        <v>1.8019970877838538</v>
      </c>
      <c r="O4258" s="90">
        <f t="shared" si="1926"/>
        <v>1.8044593099999999</v>
      </c>
      <c r="P4258" s="90">
        <f t="shared" si="1927"/>
        <v>731.88616109999998</v>
      </c>
      <c r="Q4258" s="98">
        <f t="shared" si="1939"/>
        <v>0</v>
      </c>
      <c r="R4258" s="7">
        <f t="shared" si="1935"/>
        <v>0</v>
      </c>
      <c r="S4258" s="90">
        <f t="shared" si="1928"/>
        <v>0</v>
      </c>
      <c r="T4258" s="99">
        <f t="shared" si="1936"/>
        <v>0.117687</v>
      </c>
      <c r="U4258" s="98">
        <f t="shared" si="1929"/>
        <v>7</v>
      </c>
      <c r="V4258" s="98">
        <v>252</v>
      </c>
      <c r="W4258" s="97">
        <f t="shared" si="1930"/>
        <v>1.0030953739999999</v>
      </c>
      <c r="X4258" s="90">
        <f t="shared" si="1931"/>
        <v>2.26546139</v>
      </c>
      <c r="Y4258" s="90">
        <f t="shared" si="1932"/>
        <v>0</v>
      </c>
      <c r="Z4258" s="100" t="str">
        <f t="shared" si="1937"/>
        <v>A+J=</v>
      </c>
      <c r="AA4258" s="95">
        <f t="shared" si="1938"/>
        <v>49051</v>
      </c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4"/>
      <c r="DP4258" s="1"/>
      <c r="DQ4258" s="1"/>
      <c r="DR4258" s="1"/>
      <c r="DS4258" s="1"/>
      <c r="DT4258" s="1"/>
      <c r="DU4258" s="1"/>
    </row>
    <row r="4259" spans="1:125" ht="12.75" x14ac:dyDescent="0.2">
      <c r="A4259" s="89">
        <f t="shared" si="1933"/>
        <v>49028</v>
      </c>
      <c r="B4259" s="105">
        <f t="shared" si="1917"/>
        <v>734.61911597999995</v>
      </c>
      <c r="C4259" s="90">
        <f t="shared" si="1918"/>
        <v>405.59859512999998</v>
      </c>
      <c r="D4259" s="91">
        <f t="shared" si="1919"/>
        <v>7245.38</v>
      </c>
      <c r="E4259" s="92">
        <f t="shared" si="1920"/>
        <v>7276.54</v>
      </c>
      <c r="F4259" s="93">
        <f t="shared" si="1921"/>
        <v>45763</v>
      </c>
      <c r="G4259" s="94">
        <f t="shared" si="1922"/>
        <v>4.3006716003852752E-3</v>
      </c>
      <c r="H4259" s="95">
        <f t="shared" si="1914"/>
        <v>49051</v>
      </c>
      <c r="I4259" s="95">
        <f t="shared" si="1923"/>
        <v>49051</v>
      </c>
      <c r="J4259" s="96">
        <f t="shared" si="1915"/>
        <v>22</v>
      </c>
      <c r="K4259" s="96">
        <f t="shared" si="1916"/>
        <v>8</v>
      </c>
      <c r="L4259" s="8">
        <f t="shared" si="1934"/>
        <v>1.0015617400000001</v>
      </c>
      <c r="M4259" s="97">
        <f t="shared" si="1924"/>
        <v>1.0043006699999999</v>
      </c>
      <c r="N4259" s="97">
        <f t="shared" si="1925"/>
        <v>1.8019970877838538</v>
      </c>
      <c r="O4259" s="90">
        <f t="shared" si="1926"/>
        <v>1.8048113299999999</v>
      </c>
      <c r="P4259" s="90">
        <f t="shared" si="1927"/>
        <v>732.02893991999997</v>
      </c>
      <c r="Q4259" s="98">
        <f t="shared" si="1939"/>
        <v>0</v>
      </c>
      <c r="R4259" s="7">
        <f t="shared" si="1935"/>
        <v>0</v>
      </c>
      <c r="S4259" s="90">
        <f t="shared" si="1928"/>
        <v>0</v>
      </c>
      <c r="T4259" s="99">
        <f t="shared" si="1936"/>
        <v>0.117687</v>
      </c>
      <c r="U4259" s="98">
        <f t="shared" si="1929"/>
        <v>8</v>
      </c>
      <c r="V4259" s="98">
        <v>252</v>
      </c>
      <c r="W4259" s="97">
        <f t="shared" si="1930"/>
        <v>1.0035383520000001</v>
      </c>
      <c r="X4259" s="90">
        <f t="shared" si="1931"/>
        <v>2.5901760600000001</v>
      </c>
      <c r="Y4259" s="90">
        <f t="shared" si="1932"/>
        <v>0</v>
      </c>
      <c r="Z4259" s="100" t="str">
        <f t="shared" si="1937"/>
        <v>A+J=</v>
      </c>
      <c r="AA4259" s="95">
        <f t="shared" si="1938"/>
        <v>49051</v>
      </c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4"/>
      <c r="DP4259" s="1"/>
      <c r="DQ4259" s="1"/>
      <c r="DR4259" s="1"/>
      <c r="DS4259" s="1"/>
      <c r="DT4259" s="1"/>
      <c r="DU4259" s="1"/>
    </row>
    <row r="4260" spans="1:125" ht="12.75" x14ac:dyDescent="0.2">
      <c r="A4260" s="89">
        <f t="shared" si="1933"/>
        <v>49029</v>
      </c>
      <c r="B4260" s="105">
        <f t="shared" si="1917"/>
        <v>734.61911597999995</v>
      </c>
      <c r="C4260" s="90">
        <f t="shared" si="1918"/>
        <v>405.59859512999998</v>
      </c>
      <c r="D4260" s="91">
        <f t="shared" si="1919"/>
        <v>7245.38</v>
      </c>
      <c r="E4260" s="92">
        <f t="shared" si="1920"/>
        <v>7276.54</v>
      </c>
      <c r="F4260" s="93">
        <f t="shared" si="1921"/>
        <v>45763</v>
      </c>
      <c r="G4260" s="94">
        <f t="shared" si="1922"/>
        <v>4.3006716003852752E-3</v>
      </c>
      <c r="H4260" s="95">
        <f t="shared" si="1914"/>
        <v>49051</v>
      </c>
      <c r="I4260" s="95">
        <f t="shared" si="1923"/>
        <v>49051</v>
      </c>
      <c r="J4260" s="96">
        <f t="shared" si="1915"/>
        <v>22</v>
      </c>
      <c r="K4260" s="96">
        <f t="shared" si="1916"/>
        <v>8</v>
      </c>
      <c r="L4260" s="8">
        <f t="shared" si="1934"/>
        <v>1.0015617400000001</v>
      </c>
      <c r="M4260" s="97">
        <f t="shared" si="1924"/>
        <v>1.0043006699999999</v>
      </c>
      <c r="N4260" s="97">
        <f t="shared" si="1925"/>
        <v>1.8019970877838538</v>
      </c>
      <c r="O4260" s="90">
        <f t="shared" si="1926"/>
        <v>1.8048113299999999</v>
      </c>
      <c r="P4260" s="90">
        <f t="shared" si="1927"/>
        <v>732.02893991999997</v>
      </c>
      <c r="Q4260" s="98">
        <f t="shared" si="1939"/>
        <v>0</v>
      </c>
      <c r="R4260" s="7">
        <f t="shared" si="1935"/>
        <v>0</v>
      </c>
      <c r="S4260" s="90">
        <f t="shared" si="1928"/>
        <v>0</v>
      </c>
      <c r="T4260" s="99">
        <f t="shared" si="1936"/>
        <v>0.117687</v>
      </c>
      <c r="U4260" s="98">
        <f t="shared" si="1929"/>
        <v>8</v>
      </c>
      <c r="V4260" s="98">
        <v>252</v>
      </c>
      <c r="W4260" s="97">
        <f t="shared" si="1930"/>
        <v>1.0035383520000001</v>
      </c>
      <c r="X4260" s="90">
        <f t="shared" si="1931"/>
        <v>2.5901760600000001</v>
      </c>
      <c r="Y4260" s="90">
        <f t="shared" si="1932"/>
        <v>0</v>
      </c>
      <c r="Z4260" s="100" t="str">
        <f t="shared" si="1937"/>
        <v>A+J=</v>
      </c>
      <c r="AA4260" s="95">
        <f t="shared" si="1938"/>
        <v>49051</v>
      </c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4"/>
      <c r="DP4260" s="1"/>
      <c r="DQ4260" s="1"/>
      <c r="DR4260" s="1"/>
      <c r="DS4260" s="1"/>
      <c r="DT4260" s="1"/>
      <c r="DU4260" s="1"/>
    </row>
    <row r="4261" spans="1:125" ht="12.75" x14ac:dyDescent="0.2">
      <c r="A4261" s="89">
        <f t="shared" si="1933"/>
        <v>49030</v>
      </c>
      <c r="B4261" s="105">
        <f t="shared" si="1917"/>
        <v>734.61911597999995</v>
      </c>
      <c r="C4261" s="90">
        <f t="shared" si="1918"/>
        <v>405.59859512999998</v>
      </c>
      <c r="D4261" s="91">
        <f t="shared" si="1919"/>
        <v>7245.38</v>
      </c>
      <c r="E4261" s="92">
        <f t="shared" si="1920"/>
        <v>7276.54</v>
      </c>
      <c r="F4261" s="93">
        <f t="shared" si="1921"/>
        <v>45763</v>
      </c>
      <c r="G4261" s="94">
        <f t="shared" si="1922"/>
        <v>4.3006716003852752E-3</v>
      </c>
      <c r="H4261" s="95">
        <f t="shared" si="1914"/>
        <v>49051</v>
      </c>
      <c r="I4261" s="95">
        <f t="shared" si="1923"/>
        <v>49051</v>
      </c>
      <c r="J4261" s="96">
        <f t="shared" si="1915"/>
        <v>22</v>
      </c>
      <c r="K4261" s="96">
        <f t="shared" si="1916"/>
        <v>8</v>
      </c>
      <c r="L4261" s="8">
        <f t="shared" si="1934"/>
        <v>1.0015617400000001</v>
      </c>
      <c r="M4261" s="97">
        <f t="shared" si="1924"/>
        <v>1.0043006699999999</v>
      </c>
      <c r="N4261" s="97">
        <f t="shared" si="1925"/>
        <v>1.8019970877838538</v>
      </c>
      <c r="O4261" s="90">
        <f t="shared" si="1926"/>
        <v>1.8048113299999999</v>
      </c>
      <c r="P4261" s="90">
        <f t="shared" si="1927"/>
        <v>732.02893991999997</v>
      </c>
      <c r="Q4261" s="98">
        <f t="shared" si="1939"/>
        <v>0</v>
      </c>
      <c r="R4261" s="7">
        <f t="shared" si="1935"/>
        <v>0</v>
      </c>
      <c r="S4261" s="90">
        <f t="shared" si="1928"/>
        <v>0</v>
      </c>
      <c r="T4261" s="99">
        <f t="shared" si="1936"/>
        <v>0.117687</v>
      </c>
      <c r="U4261" s="98">
        <f t="shared" si="1929"/>
        <v>8</v>
      </c>
      <c r="V4261" s="98">
        <v>252</v>
      </c>
      <c r="W4261" s="97">
        <f t="shared" si="1930"/>
        <v>1.0035383520000001</v>
      </c>
      <c r="X4261" s="90">
        <f t="shared" si="1931"/>
        <v>2.5901760600000001</v>
      </c>
      <c r="Y4261" s="90">
        <f t="shared" si="1932"/>
        <v>0</v>
      </c>
      <c r="Z4261" s="100" t="str">
        <f t="shared" si="1937"/>
        <v>A+J=</v>
      </c>
      <c r="AA4261" s="95">
        <f t="shared" si="1938"/>
        <v>49051</v>
      </c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4"/>
      <c r="DP4261" s="1"/>
      <c r="DQ4261" s="1"/>
      <c r="DR4261" s="1"/>
      <c r="DS4261" s="1"/>
      <c r="DT4261" s="1"/>
      <c r="DU4261" s="1"/>
    </row>
    <row r="4262" spans="1:125" ht="12.75" x14ac:dyDescent="0.2">
      <c r="A4262" s="89">
        <f t="shared" si="1933"/>
        <v>49031</v>
      </c>
      <c r="B4262" s="105">
        <f t="shared" si="1917"/>
        <v>735.08691204000002</v>
      </c>
      <c r="C4262" s="90">
        <f t="shared" si="1918"/>
        <v>405.59859512999998</v>
      </c>
      <c r="D4262" s="91">
        <f t="shared" si="1919"/>
        <v>7245.38</v>
      </c>
      <c r="E4262" s="92">
        <f t="shared" si="1920"/>
        <v>7276.54</v>
      </c>
      <c r="F4262" s="93">
        <f t="shared" si="1921"/>
        <v>45763</v>
      </c>
      <c r="G4262" s="94">
        <f t="shared" si="1922"/>
        <v>4.3006716003852752E-3</v>
      </c>
      <c r="H4262" s="95">
        <f t="shared" si="1914"/>
        <v>49051</v>
      </c>
      <c r="I4262" s="95">
        <f t="shared" si="1923"/>
        <v>49051</v>
      </c>
      <c r="J4262" s="96">
        <f t="shared" si="1915"/>
        <v>22</v>
      </c>
      <c r="K4262" s="96">
        <f t="shared" si="1916"/>
        <v>9</v>
      </c>
      <c r="L4262" s="8">
        <f t="shared" si="1934"/>
        <v>1.0017571300000001</v>
      </c>
      <c r="M4262" s="97">
        <f t="shared" si="1924"/>
        <v>1.0043006699999999</v>
      </c>
      <c r="N4262" s="97">
        <f t="shared" si="1925"/>
        <v>1.8019970877838538</v>
      </c>
      <c r="O4262" s="90">
        <f t="shared" si="1926"/>
        <v>1.8051634299999999</v>
      </c>
      <c r="P4262" s="90">
        <f t="shared" si="1927"/>
        <v>732.17175118</v>
      </c>
      <c r="Q4262" s="98">
        <f t="shared" si="1939"/>
        <v>0</v>
      </c>
      <c r="R4262" s="7">
        <f t="shared" si="1935"/>
        <v>0</v>
      </c>
      <c r="S4262" s="90">
        <f t="shared" si="1928"/>
        <v>0</v>
      </c>
      <c r="T4262" s="99">
        <f t="shared" si="1936"/>
        <v>0.117687</v>
      </c>
      <c r="U4262" s="98">
        <f t="shared" si="1929"/>
        <v>9</v>
      </c>
      <c r="V4262" s="98">
        <v>252</v>
      </c>
      <c r="W4262" s="97">
        <f t="shared" si="1930"/>
        <v>1.003981526</v>
      </c>
      <c r="X4262" s="90">
        <f t="shared" si="1931"/>
        <v>2.9151608599999999</v>
      </c>
      <c r="Y4262" s="90">
        <f t="shared" si="1932"/>
        <v>0</v>
      </c>
      <c r="Z4262" s="100" t="str">
        <f t="shared" si="1937"/>
        <v>A+J=</v>
      </c>
      <c r="AA4262" s="95">
        <f t="shared" si="1938"/>
        <v>49051</v>
      </c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4"/>
      <c r="DP4262" s="1"/>
      <c r="DQ4262" s="1"/>
      <c r="DR4262" s="1"/>
      <c r="DS4262" s="1"/>
      <c r="DT4262" s="1"/>
      <c r="DU4262" s="1"/>
    </row>
    <row r="4263" spans="1:125" ht="12.75" x14ac:dyDescent="0.2">
      <c r="A4263" s="89">
        <f t="shared" si="1933"/>
        <v>49032</v>
      </c>
      <c r="B4263" s="105">
        <f t="shared" si="1917"/>
        <v>735.55500193</v>
      </c>
      <c r="C4263" s="90">
        <f t="shared" si="1918"/>
        <v>405.59859512999998</v>
      </c>
      <c r="D4263" s="91">
        <f t="shared" si="1919"/>
        <v>7245.38</v>
      </c>
      <c r="E4263" s="92">
        <f t="shared" si="1920"/>
        <v>7276.54</v>
      </c>
      <c r="F4263" s="93">
        <f t="shared" si="1921"/>
        <v>45763</v>
      </c>
      <c r="G4263" s="94">
        <f t="shared" si="1922"/>
        <v>4.3006716003852752E-3</v>
      </c>
      <c r="H4263" s="95">
        <f t="shared" si="1914"/>
        <v>49051</v>
      </c>
      <c r="I4263" s="95">
        <f t="shared" si="1923"/>
        <v>49051</v>
      </c>
      <c r="J4263" s="96">
        <f t="shared" si="1915"/>
        <v>22</v>
      </c>
      <c r="K4263" s="96">
        <f t="shared" si="1916"/>
        <v>10</v>
      </c>
      <c r="L4263" s="8">
        <f t="shared" si="1934"/>
        <v>1.0019525600000001</v>
      </c>
      <c r="M4263" s="97">
        <f t="shared" si="1924"/>
        <v>1.0043006699999999</v>
      </c>
      <c r="N4263" s="97">
        <f t="shared" si="1925"/>
        <v>1.8019970877838538</v>
      </c>
      <c r="O4263" s="90">
        <f t="shared" si="1926"/>
        <v>1.8055155899999999</v>
      </c>
      <c r="P4263" s="90">
        <f t="shared" si="1927"/>
        <v>732.31458678000001</v>
      </c>
      <c r="Q4263" s="98">
        <f t="shared" si="1939"/>
        <v>0</v>
      </c>
      <c r="R4263" s="7">
        <f t="shared" si="1935"/>
        <v>0</v>
      </c>
      <c r="S4263" s="90">
        <f t="shared" si="1928"/>
        <v>0</v>
      </c>
      <c r="T4263" s="99">
        <f t="shared" si="1936"/>
        <v>0.117687</v>
      </c>
      <c r="U4263" s="98">
        <f t="shared" si="1929"/>
        <v>10</v>
      </c>
      <c r="V4263" s="98">
        <v>252</v>
      </c>
      <c r="W4263" s="97">
        <f t="shared" si="1930"/>
        <v>1.0044248950000001</v>
      </c>
      <c r="X4263" s="90">
        <f t="shared" si="1931"/>
        <v>3.24041515</v>
      </c>
      <c r="Y4263" s="90">
        <f t="shared" si="1932"/>
        <v>0</v>
      </c>
      <c r="Z4263" s="100" t="str">
        <f t="shared" si="1937"/>
        <v>A+J=</v>
      </c>
      <c r="AA4263" s="95">
        <f t="shared" si="1938"/>
        <v>49051</v>
      </c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4"/>
      <c r="DP4263" s="1"/>
      <c r="DQ4263" s="1"/>
      <c r="DR4263" s="1"/>
      <c r="DS4263" s="1"/>
      <c r="DT4263" s="1"/>
      <c r="DU4263" s="1"/>
    </row>
    <row r="4264" spans="1:125" ht="12.75" x14ac:dyDescent="0.2">
      <c r="A4264" s="89">
        <f t="shared" si="1933"/>
        <v>49033</v>
      </c>
      <c r="B4264" s="105">
        <f t="shared" si="1917"/>
        <v>736.02338650000002</v>
      </c>
      <c r="C4264" s="90">
        <f t="shared" si="1918"/>
        <v>405.59859512999998</v>
      </c>
      <c r="D4264" s="91">
        <f t="shared" si="1919"/>
        <v>7245.38</v>
      </c>
      <c r="E4264" s="92">
        <f t="shared" si="1920"/>
        <v>7276.54</v>
      </c>
      <c r="F4264" s="93">
        <f t="shared" si="1921"/>
        <v>45763</v>
      </c>
      <c r="G4264" s="94">
        <f t="shared" si="1922"/>
        <v>4.3006716003852752E-3</v>
      </c>
      <c r="H4264" s="95">
        <f t="shared" si="1914"/>
        <v>49051</v>
      </c>
      <c r="I4264" s="95">
        <f t="shared" si="1923"/>
        <v>49051</v>
      </c>
      <c r="J4264" s="96">
        <f t="shared" si="1915"/>
        <v>22</v>
      </c>
      <c r="K4264" s="96">
        <f t="shared" si="1916"/>
        <v>11</v>
      </c>
      <c r="L4264" s="8">
        <f t="shared" si="1934"/>
        <v>1.0021480199999999</v>
      </c>
      <c r="M4264" s="97">
        <f t="shared" si="1924"/>
        <v>1.0043006699999999</v>
      </c>
      <c r="N4264" s="97">
        <f t="shared" si="1925"/>
        <v>1.8019970877838538</v>
      </c>
      <c r="O4264" s="90">
        <f t="shared" si="1926"/>
        <v>1.8058678100000001</v>
      </c>
      <c r="P4264" s="90">
        <f t="shared" si="1927"/>
        <v>732.45744672000001</v>
      </c>
      <c r="Q4264" s="98">
        <f t="shared" si="1939"/>
        <v>0</v>
      </c>
      <c r="R4264" s="7">
        <f t="shared" si="1935"/>
        <v>0</v>
      </c>
      <c r="S4264" s="90">
        <f t="shared" si="1928"/>
        <v>0</v>
      </c>
      <c r="T4264" s="99">
        <f t="shared" si="1936"/>
        <v>0.117687</v>
      </c>
      <c r="U4264" s="98">
        <f t="shared" si="1929"/>
        <v>11</v>
      </c>
      <c r="V4264" s="98">
        <v>252</v>
      </c>
      <c r="W4264" s="97">
        <f t="shared" si="1930"/>
        <v>1.00486846</v>
      </c>
      <c r="X4264" s="90">
        <f t="shared" si="1931"/>
        <v>3.5659397799999999</v>
      </c>
      <c r="Y4264" s="90">
        <f t="shared" si="1932"/>
        <v>0</v>
      </c>
      <c r="Z4264" s="100" t="str">
        <f t="shared" si="1937"/>
        <v>A+J=</v>
      </c>
      <c r="AA4264" s="95">
        <f t="shared" si="1938"/>
        <v>49051</v>
      </c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4"/>
      <c r="DP4264" s="1"/>
      <c r="DQ4264" s="1"/>
      <c r="DR4264" s="1"/>
      <c r="DS4264" s="1"/>
      <c r="DT4264" s="1"/>
      <c r="DU4264" s="1"/>
    </row>
    <row r="4265" spans="1:125" ht="12.75" x14ac:dyDescent="0.2">
      <c r="A4265" s="89">
        <f t="shared" si="1933"/>
        <v>49034</v>
      </c>
      <c r="B4265" s="105">
        <f t="shared" si="1917"/>
        <v>736.49207807999994</v>
      </c>
      <c r="C4265" s="90">
        <f t="shared" si="1918"/>
        <v>405.59859512999998</v>
      </c>
      <c r="D4265" s="91">
        <f t="shared" si="1919"/>
        <v>7245.38</v>
      </c>
      <c r="E4265" s="92">
        <f t="shared" si="1920"/>
        <v>7276.54</v>
      </c>
      <c r="F4265" s="93">
        <f t="shared" si="1921"/>
        <v>45763</v>
      </c>
      <c r="G4265" s="94">
        <f t="shared" si="1922"/>
        <v>4.3006716003852752E-3</v>
      </c>
      <c r="H4265" s="95">
        <f t="shared" si="1914"/>
        <v>49051</v>
      </c>
      <c r="I4265" s="95">
        <f t="shared" si="1923"/>
        <v>49051</v>
      </c>
      <c r="J4265" s="96">
        <f t="shared" si="1915"/>
        <v>22</v>
      </c>
      <c r="K4265" s="96">
        <f t="shared" si="1916"/>
        <v>12</v>
      </c>
      <c r="L4265" s="8">
        <f t="shared" si="1934"/>
        <v>1.0023435300000001</v>
      </c>
      <c r="M4265" s="97">
        <f t="shared" si="1924"/>
        <v>1.0043006699999999</v>
      </c>
      <c r="N4265" s="97">
        <f t="shared" si="1925"/>
        <v>1.8019970877838538</v>
      </c>
      <c r="O4265" s="90">
        <f t="shared" si="1926"/>
        <v>1.8062201200000001</v>
      </c>
      <c r="P4265" s="90">
        <f t="shared" si="1927"/>
        <v>732.60034315999997</v>
      </c>
      <c r="Q4265" s="98">
        <f t="shared" si="1939"/>
        <v>0</v>
      </c>
      <c r="R4265" s="7">
        <f t="shared" si="1935"/>
        <v>0</v>
      </c>
      <c r="S4265" s="90">
        <f t="shared" si="1928"/>
        <v>0</v>
      </c>
      <c r="T4265" s="99">
        <f t="shared" si="1936"/>
        <v>0.117687</v>
      </c>
      <c r="U4265" s="98">
        <f t="shared" si="1929"/>
        <v>12</v>
      </c>
      <c r="V4265" s="98">
        <v>252</v>
      </c>
      <c r="W4265" s="97">
        <f t="shared" si="1930"/>
        <v>1.0053122210000001</v>
      </c>
      <c r="X4265" s="90">
        <f t="shared" si="1931"/>
        <v>3.8917349200000002</v>
      </c>
      <c r="Y4265" s="90">
        <f t="shared" si="1932"/>
        <v>0</v>
      </c>
      <c r="Z4265" s="100" t="str">
        <f t="shared" si="1937"/>
        <v>A+J=</v>
      </c>
      <c r="AA4265" s="95">
        <f t="shared" si="1938"/>
        <v>49051</v>
      </c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4"/>
      <c r="DP4265" s="1"/>
      <c r="DQ4265" s="1"/>
      <c r="DR4265" s="1"/>
      <c r="DS4265" s="1"/>
      <c r="DT4265" s="1"/>
      <c r="DU4265" s="1"/>
    </row>
    <row r="4266" spans="1:125" ht="12.75" x14ac:dyDescent="0.2">
      <c r="A4266" s="89">
        <f t="shared" si="1933"/>
        <v>49035</v>
      </c>
      <c r="B4266" s="105">
        <f t="shared" si="1917"/>
        <v>736.96105977000002</v>
      </c>
      <c r="C4266" s="90">
        <f t="shared" si="1918"/>
        <v>405.59859512999998</v>
      </c>
      <c r="D4266" s="91">
        <f t="shared" si="1919"/>
        <v>7245.38</v>
      </c>
      <c r="E4266" s="92">
        <f t="shared" si="1920"/>
        <v>7276.54</v>
      </c>
      <c r="F4266" s="93">
        <f t="shared" si="1921"/>
        <v>45763</v>
      </c>
      <c r="G4266" s="94">
        <f t="shared" si="1922"/>
        <v>4.3006716003852752E-3</v>
      </c>
      <c r="H4266" s="95">
        <f t="shared" si="1914"/>
        <v>49051</v>
      </c>
      <c r="I4266" s="95">
        <f t="shared" si="1923"/>
        <v>49051</v>
      </c>
      <c r="J4266" s="96">
        <f t="shared" si="1915"/>
        <v>22</v>
      </c>
      <c r="K4266" s="96">
        <f t="shared" si="1916"/>
        <v>13</v>
      </c>
      <c r="L4266" s="8">
        <f t="shared" si="1934"/>
        <v>1.0025390700000001</v>
      </c>
      <c r="M4266" s="97">
        <f t="shared" si="1924"/>
        <v>1.0043006699999999</v>
      </c>
      <c r="N4266" s="97">
        <f t="shared" si="1925"/>
        <v>1.8019970877838538</v>
      </c>
      <c r="O4266" s="90">
        <f t="shared" si="1926"/>
        <v>1.80657248</v>
      </c>
      <c r="P4266" s="90">
        <f t="shared" si="1927"/>
        <v>732.74325987999998</v>
      </c>
      <c r="Q4266" s="98">
        <f t="shared" si="1939"/>
        <v>0</v>
      </c>
      <c r="R4266" s="7">
        <f t="shared" si="1935"/>
        <v>0</v>
      </c>
      <c r="S4266" s="90">
        <f t="shared" si="1928"/>
        <v>0</v>
      </c>
      <c r="T4266" s="99">
        <f t="shared" si="1936"/>
        <v>0.117687</v>
      </c>
      <c r="U4266" s="98">
        <f t="shared" si="1929"/>
        <v>13</v>
      </c>
      <c r="V4266" s="98">
        <v>252</v>
      </c>
      <c r="W4266" s="97">
        <f t="shared" si="1930"/>
        <v>1.0057561770000001</v>
      </c>
      <c r="X4266" s="90">
        <f t="shared" si="1931"/>
        <v>4.2177998900000002</v>
      </c>
      <c r="Y4266" s="90">
        <f t="shared" si="1932"/>
        <v>0</v>
      </c>
      <c r="Z4266" s="100" t="str">
        <f t="shared" si="1937"/>
        <v>A+J=</v>
      </c>
      <c r="AA4266" s="95">
        <f t="shared" si="1938"/>
        <v>49051</v>
      </c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4"/>
      <c r="DP4266" s="1"/>
      <c r="DQ4266" s="1"/>
      <c r="DR4266" s="1"/>
      <c r="DS4266" s="1"/>
      <c r="DT4266" s="1"/>
      <c r="DU4266" s="1"/>
    </row>
    <row r="4267" spans="1:125" ht="12.75" x14ac:dyDescent="0.2">
      <c r="A4267" s="89">
        <f t="shared" si="1933"/>
        <v>49036</v>
      </c>
      <c r="B4267" s="105">
        <f t="shared" si="1917"/>
        <v>736.96105977000002</v>
      </c>
      <c r="C4267" s="90">
        <f t="shared" si="1918"/>
        <v>405.59859512999998</v>
      </c>
      <c r="D4267" s="91">
        <f t="shared" si="1919"/>
        <v>7245.38</v>
      </c>
      <c r="E4267" s="92">
        <f t="shared" si="1920"/>
        <v>7276.54</v>
      </c>
      <c r="F4267" s="93">
        <f t="shared" si="1921"/>
        <v>45763</v>
      </c>
      <c r="G4267" s="94">
        <f t="shared" si="1922"/>
        <v>4.3006716003852752E-3</v>
      </c>
      <c r="H4267" s="95">
        <f t="shared" si="1914"/>
        <v>49051</v>
      </c>
      <c r="I4267" s="95">
        <f t="shared" si="1923"/>
        <v>49051</v>
      </c>
      <c r="J4267" s="96">
        <f t="shared" si="1915"/>
        <v>22</v>
      </c>
      <c r="K4267" s="96">
        <f t="shared" si="1916"/>
        <v>13</v>
      </c>
      <c r="L4267" s="8">
        <f t="shared" si="1934"/>
        <v>1.0025390700000001</v>
      </c>
      <c r="M4267" s="97">
        <f t="shared" si="1924"/>
        <v>1.0043006699999999</v>
      </c>
      <c r="N4267" s="97">
        <f t="shared" si="1925"/>
        <v>1.8019970877838538</v>
      </c>
      <c r="O4267" s="90">
        <f t="shared" si="1926"/>
        <v>1.80657248</v>
      </c>
      <c r="P4267" s="90">
        <f t="shared" si="1927"/>
        <v>732.74325987999998</v>
      </c>
      <c r="Q4267" s="98">
        <f t="shared" si="1939"/>
        <v>0</v>
      </c>
      <c r="R4267" s="7">
        <f t="shared" si="1935"/>
        <v>0</v>
      </c>
      <c r="S4267" s="90">
        <f t="shared" si="1928"/>
        <v>0</v>
      </c>
      <c r="T4267" s="99">
        <f t="shared" si="1936"/>
        <v>0.117687</v>
      </c>
      <c r="U4267" s="98">
        <f t="shared" si="1929"/>
        <v>13</v>
      </c>
      <c r="V4267" s="98">
        <v>252</v>
      </c>
      <c r="W4267" s="97">
        <f t="shared" si="1930"/>
        <v>1.0057561770000001</v>
      </c>
      <c r="X4267" s="90">
        <f t="shared" si="1931"/>
        <v>4.2177998900000002</v>
      </c>
      <c r="Y4267" s="90">
        <f t="shared" si="1932"/>
        <v>0</v>
      </c>
      <c r="Z4267" s="100" t="str">
        <f t="shared" si="1937"/>
        <v>A+J=</v>
      </c>
      <c r="AA4267" s="95">
        <f t="shared" si="1938"/>
        <v>49051</v>
      </c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4"/>
      <c r="DP4267" s="1"/>
      <c r="DQ4267" s="1"/>
      <c r="DR4267" s="1"/>
      <c r="DS4267" s="1"/>
      <c r="DT4267" s="1"/>
      <c r="DU4267" s="1"/>
    </row>
    <row r="4268" spans="1:125" ht="12.75" x14ac:dyDescent="0.2">
      <c r="A4268" s="89">
        <f t="shared" si="1933"/>
        <v>49037</v>
      </c>
      <c r="B4268" s="105">
        <f t="shared" si="1917"/>
        <v>736.96105977000002</v>
      </c>
      <c r="C4268" s="90">
        <f t="shared" si="1918"/>
        <v>405.59859512999998</v>
      </c>
      <c r="D4268" s="91">
        <f t="shared" si="1919"/>
        <v>7245.38</v>
      </c>
      <c r="E4268" s="92">
        <f t="shared" si="1920"/>
        <v>7276.54</v>
      </c>
      <c r="F4268" s="93">
        <f t="shared" si="1921"/>
        <v>45763</v>
      </c>
      <c r="G4268" s="94">
        <f t="shared" si="1922"/>
        <v>4.3006716003852752E-3</v>
      </c>
      <c r="H4268" s="95">
        <f t="shared" si="1914"/>
        <v>49051</v>
      </c>
      <c r="I4268" s="95">
        <f t="shared" si="1923"/>
        <v>49051</v>
      </c>
      <c r="J4268" s="96">
        <f t="shared" si="1915"/>
        <v>22</v>
      </c>
      <c r="K4268" s="96">
        <f t="shared" si="1916"/>
        <v>13</v>
      </c>
      <c r="L4268" s="8">
        <f t="shared" si="1934"/>
        <v>1.0025390700000001</v>
      </c>
      <c r="M4268" s="97">
        <f t="shared" si="1924"/>
        <v>1.0043006699999999</v>
      </c>
      <c r="N4268" s="97">
        <f t="shared" si="1925"/>
        <v>1.8019970877838538</v>
      </c>
      <c r="O4268" s="90">
        <f t="shared" si="1926"/>
        <v>1.80657248</v>
      </c>
      <c r="P4268" s="90">
        <f t="shared" si="1927"/>
        <v>732.74325987999998</v>
      </c>
      <c r="Q4268" s="98">
        <f t="shared" si="1939"/>
        <v>0</v>
      </c>
      <c r="R4268" s="7">
        <f t="shared" si="1935"/>
        <v>0</v>
      </c>
      <c r="S4268" s="90">
        <f t="shared" si="1928"/>
        <v>0</v>
      </c>
      <c r="T4268" s="99">
        <f t="shared" si="1936"/>
        <v>0.117687</v>
      </c>
      <c r="U4268" s="98">
        <f t="shared" si="1929"/>
        <v>13</v>
      </c>
      <c r="V4268" s="98">
        <v>252</v>
      </c>
      <c r="W4268" s="97">
        <f t="shared" si="1930"/>
        <v>1.0057561770000001</v>
      </c>
      <c r="X4268" s="90">
        <f t="shared" si="1931"/>
        <v>4.2177998900000002</v>
      </c>
      <c r="Y4268" s="90">
        <f t="shared" si="1932"/>
        <v>0</v>
      </c>
      <c r="Z4268" s="100" t="str">
        <f t="shared" si="1937"/>
        <v>A+J=</v>
      </c>
      <c r="AA4268" s="95">
        <f t="shared" si="1938"/>
        <v>49051</v>
      </c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4"/>
      <c r="DP4268" s="1"/>
      <c r="DQ4268" s="1"/>
      <c r="DR4268" s="1"/>
      <c r="DS4268" s="1"/>
      <c r="DT4268" s="1"/>
      <c r="DU4268" s="1"/>
    </row>
    <row r="4269" spans="1:125" ht="12.75" x14ac:dyDescent="0.2">
      <c r="A4269" s="89">
        <f t="shared" si="1933"/>
        <v>49038</v>
      </c>
      <c r="B4269" s="105">
        <f t="shared" si="1917"/>
        <v>737.43034132000003</v>
      </c>
      <c r="C4269" s="90">
        <f t="shared" si="1918"/>
        <v>405.59859512999998</v>
      </c>
      <c r="D4269" s="91">
        <f t="shared" si="1919"/>
        <v>7245.38</v>
      </c>
      <c r="E4269" s="92">
        <f t="shared" si="1920"/>
        <v>7276.54</v>
      </c>
      <c r="F4269" s="93">
        <f t="shared" si="1921"/>
        <v>45763</v>
      </c>
      <c r="G4269" s="94">
        <f t="shared" si="1922"/>
        <v>4.3006716003852752E-3</v>
      </c>
      <c r="H4269" s="95">
        <f t="shared" si="1914"/>
        <v>49051</v>
      </c>
      <c r="I4269" s="95">
        <f t="shared" si="1923"/>
        <v>49051</v>
      </c>
      <c r="J4269" s="96">
        <f t="shared" si="1915"/>
        <v>22</v>
      </c>
      <c r="K4269" s="96">
        <f t="shared" si="1916"/>
        <v>14</v>
      </c>
      <c r="L4269" s="8">
        <f t="shared" si="1934"/>
        <v>1.0027346500000001</v>
      </c>
      <c r="M4269" s="97">
        <f t="shared" si="1924"/>
        <v>1.0043006699999999</v>
      </c>
      <c r="N4269" s="97">
        <f t="shared" si="1925"/>
        <v>1.8019970877838538</v>
      </c>
      <c r="O4269" s="90">
        <f t="shared" si="1926"/>
        <v>1.80692491</v>
      </c>
      <c r="P4269" s="90">
        <f t="shared" si="1927"/>
        <v>732.88620500000002</v>
      </c>
      <c r="Q4269" s="98">
        <f t="shared" si="1939"/>
        <v>0</v>
      </c>
      <c r="R4269" s="7">
        <f t="shared" si="1935"/>
        <v>0</v>
      </c>
      <c r="S4269" s="90">
        <f t="shared" si="1928"/>
        <v>0</v>
      </c>
      <c r="T4269" s="99">
        <f t="shared" si="1936"/>
        <v>0.117687</v>
      </c>
      <c r="U4269" s="98">
        <f t="shared" si="1929"/>
        <v>14</v>
      </c>
      <c r="V4269" s="98">
        <v>252</v>
      </c>
      <c r="W4269" s="97">
        <f t="shared" si="1930"/>
        <v>1.00620033</v>
      </c>
      <c r="X4269" s="90">
        <f t="shared" si="1931"/>
        <v>4.5441363199999998</v>
      </c>
      <c r="Y4269" s="90">
        <f t="shared" si="1932"/>
        <v>0</v>
      </c>
      <c r="Z4269" s="100" t="str">
        <f t="shared" si="1937"/>
        <v>A+J=</v>
      </c>
      <c r="AA4269" s="95">
        <f t="shared" si="1938"/>
        <v>49051</v>
      </c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4"/>
      <c r="DP4269" s="1"/>
      <c r="DQ4269" s="1"/>
      <c r="DR4269" s="1"/>
      <c r="DS4269" s="1"/>
      <c r="DT4269" s="1"/>
      <c r="DU4269" s="1"/>
    </row>
    <row r="4270" spans="1:125" ht="12.75" x14ac:dyDescent="0.2">
      <c r="A4270" s="89">
        <f t="shared" si="1933"/>
        <v>49039</v>
      </c>
      <c r="B4270" s="105">
        <f t="shared" si="1917"/>
        <v>737.89992616999996</v>
      </c>
      <c r="C4270" s="90">
        <f t="shared" si="1918"/>
        <v>405.59859512999998</v>
      </c>
      <c r="D4270" s="91">
        <f t="shared" si="1919"/>
        <v>7245.38</v>
      </c>
      <c r="E4270" s="92">
        <f t="shared" si="1920"/>
        <v>7276.54</v>
      </c>
      <c r="F4270" s="93">
        <f t="shared" si="1921"/>
        <v>45763</v>
      </c>
      <c r="G4270" s="94">
        <f t="shared" si="1922"/>
        <v>4.3006716003852752E-3</v>
      </c>
      <c r="H4270" s="95">
        <f t="shared" si="1914"/>
        <v>49051</v>
      </c>
      <c r="I4270" s="95">
        <f t="shared" si="1923"/>
        <v>49051</v>
      </c>
      <c r="J4270" s="96">
        <f t="shared" si="1915"/>
        <v>22</v>
      </c>
      <c r="K4270" s="96">
        <f t="shared" si="1916"/>
        <v>15</v>
      </c>
      <c r="L4270" s="8">
        <f t="shared" si="1934"/>
        <v>1.00293027</v>
      </c>
      <c r="M4270" s="97">
        <f t="shared" si="1924"/>
        <v>1.0043006699999999</v>
      </c>
      <c r="N4270" s="97">
        <f t="shared" si="1925"/>
        <v>1.8019970877838538</v>
      </c>
      <c r="O4270" s="90">
        <f t="shared" si="1926"/>
        <v>1.8072774199999999</v>
      </c>
      <c r="P4270" s="90">
        <f t="shared" si="1927"/>
        <v>733.02918255999998</v>
      </c>
      <c r="Q4270" s="98">
        <f t="shared" si="1939"/>
        <v>0</v>
      </c>
      <c r="R4270" s="7">
        <f t="shared" si="1935"/>
        <v>0</v>
      </c>
      <c r="S4270" s="90">
        <f t="shared" si="1928"/>
        <v>0</v>
      </c>
      <c r="T4270" s="99">
        <f t="shared" si="1936"/>
        <v>0.117687</v>
      </c>
      <c r="U4270" s="98">
        <f t="shared" si="1929"/>
        <v>15</v>
      </c>
      <c r="V4270" s="98">
        <v>252</v>
      </c>
      <c r="W4270" s="97">
        <f t="shared" si="1930"/>
        <v>1.0066446790000001</v>
      </c>
      <c r="X4270" s="90">
        <f t="shared" si="1931"/>
        <v>4.8707436099999999</v>
      </c>
      <c r="Y4270" s="90">
        <f t="shared" si="1932"/>
        <v>0</v>
      </c>
      <c r="Z4270" s="100" t="str">
        <f t="shared" si="1937"/>
        <v>A+J=</v>
      </c>
      <c r="AA4270" s="95">
        <f t="shared" si="1938"/>
        <v>49051</v>
      </c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4"/>
      <c r="DP4270" s="1"/>
      <c r="DQ4270" s="1"/>
      <c r="DR4270" s="1"/>
      <c r="DS4270" s="1"/>
      <c r="DT4270" s="1"/>
      <c r="DU4270" s="1"/>
    </row>
    <row r="4271" spans="1:125" ht="12.75" x14ac:dyDescent="0.2">
      <c r="A4271" s="89">
        <f t="shared" si="1933"/>
        <v>49040</v>
      </c>
      <c r="B4271" s="105">
        <f t="shared" si="1917"/>
        <v>738.36981037999999</v>
      </c>
      <c r="C4271" s="90">
        <f t="shared" si="1918"/>
        <v>405.59859512999998</v>
      </c>
      <c r="D4271" s="91">
        <f t="shared" si="1919"/>
        <v>7245.38</v>
      </c>
      <c r="E4271" s="92">
        <f t="shared" si="1920"/>
        <v>7276.54</v>
      </c>
      <c r="F4271" s="93">
        <f t="shared" si="1921"/>
        <v>45763</v>
      </c>
      <c r="G4271" s="94">
        <f t="shared" si="1922"/>
        <v>4.3006716003852752E-3</v>
      </c>
      <c r="H4271" s="95">
        <f t="shared" si="1914"/>
        <v>49051</v>
      </c>
      <c r="I4271" s="95">
        <f t="shared" si="1923"/>
        <v>49051</v>
      </c>
      <c r="J4271" s="96">
        <f t="shared" si="1915"/>
        <v>22</v>
      </c>
      <c r="K4271" s="96">
        <f t="shared" si="1916"/>
        <v>16</v>
      </c>
      <c r="L4271" s="8">
        <f t="shared" si="1934"/>
        <v>1.0031259299999999</v>
      </c>
      <c r="M4271" s="97">
        <f t="shared" si="1924"/>
        <v>1.0043006699999999</v>
      </c>
      <c r="N4271" s="97">
        <f t="shared" si="1925"/>
        <v>1.8019970877838538</v>
      </c>
      <c r="O4271" s="90">
        <f t="shared" si="1926"/>
        <v>1.8076300000000001</v>
      </c>
      <c r="P4271" s="90">
        <f t="shared" si="1927"/>
        <v>733.17218850999996</v>
      </c>
      <c r="Q4271" s="98">
        <f t="shared" si="1939"/>
        <v>0</v>
      </c>
      <c r="R4271" s="7">
        <f t="shared" si="1935"/>
        <v>0</v>
      </c>
      <c r="S4271" s="90">
        <f t="shared" si="1928"/>
        <v>0</v>
      </c>
      <c r="T4271" s="99">
        <f t="shared" si="1936"/>
        <v>0.117687</v>
      </c>
      <c r="U4271" s="98">
        <f t="shared" si="1929"/>
        <v>16</v>
      </c>
      <c r="V4271" s="98">
        <v>252</v>
      </c>
      <c r="W4271" s="97">
        <f t="shared" si="1930"/>
        <v>1.007089224</v>
      </c>
      <c r="X4271" s="90">
        <f t="shared" si="1931"/>
        <v>5.1976218699999999</v>
      </c>
      <c r="Y4271" s="90">
        <f t="shared" si="1932"/>
        <v>0</v>
      </c>
      <c r="Z4271" s="100" t="str">
        <f t="shared" si="1937"/>
        <v>A+J=</v>
      </c>
      <c r="AA4271" s="95">
        <f t="shared" si="1938"/>
        <v>49051</v>
      </c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4"/>
      <c r="DP4271" s="1"/>
      <c r="DQ4271" s="1"/>
      <c r="DR4271" s="1"/>
      <c r="DS4271" s="1"/>
      <c r="DT4271" s="1"/>
      <c r="DU4271" s="1"/>
    </row>
    <row r="4272" spans="1:125" ht="12.75" x14ac:dyDescent="0.2">
      <c r="A4272" s="89">
        <f t="shared" si="1933"/>
        <v>49041</v>
      </c>
      <c r="B4272" s="105">
        <f t="shared" si="1917"/>
        <v>738.83998663</v>
      </c>
      <c r="C4272" s="90">
        <f t="shared" si="1918"/>
        <v>405.59859512999998</v>
      </c>
      <c r="D4272" s="91">
        <f t="shared" si="1919"/>
        <v>7245.38</v>
      </c>
      <c r="E4272" s="92">
        <f t="shared" si="1920"/>
        <v>7276.54</v>
      </c>
      <c r="F4272" s="93">
        <f t="shared" si="1921"/>
        <v>45763</v>
      </c>
      <c r="G4272" s="94">
        <f t="shared" si="1922"/>
        <v>4.3006716003852752E-3</v>
      </c>
      <c r="H4272" s="95">
        <f t="shared" si="1914"/>
        <v>49051</v>
      </c>
      <c r="I4272" s="95">
        <f t="shared" si="1923"/>
        <v>49051</v>
      </c>
      <c r="J4272" s="96">
        <f t="shared" si="1915"/>
        <v>22</v>
      </c>
      <c r="K4272" s="96">
        <f t="shared" si="1916"/>
        <v>17</v>
      </c>
      <c r="L4272" s="8">
        <f t="shared" si="1934"/>
        <v>1.0033216199999999</v>
      </c>
      <c r="M4272" s="97">
        <f t="shared" si="1924"/>
        <v>1.0043006699999999</v>
      </c>
      <c r="N4272" s="97">
        <f t="shared" si="1925"/>
        <v>1.8019970877838538</v>
      </c>
      <c r="O4272" s="90">
        <f t="shared" si="1926"/>
        <v>1.8079826299999999</v>
      </c>
      <c r="P4272" s="90">
        <f t="shared" si="1927"/>
        <v>733.31521473999999</v>
      </c>
      <c r="Q4272" s="98">
        <f t="shared" si="1939"/>
        <v>0</v>
      </c>
      <c r="R4272" s="7">
        <f t="shared" si="1935"/>
        <v>0</v>
      </c>
      <c r="S4272" s="90">
        <f t="shared" si="1928"/>
        <v>0</v>
      </c>
      <c r="T4272" s="99">
        <f t="shared" si="1936"/>
        <v>0.117687</v>
      </c>
      <c r="U4272" s="98">
        <f t="shared" si="1929"/>
        <v>17</v>
      </c>
      <c r="V4272" s="98">
        <v>252</v>
      </c>
      <c r="W4272" s="97">
        <f t="shared" si="1930"/>
        <v>1.007533966</v>
      </c>
      <c r="X4272" s="90">
        <f t="shared" si="1931"/>
        <v>5.5247718900000002</v>
      </c>
      <c r="Y4272" s="90">
        <f t="shared" si="1932"/>
        <v>0</v>
      </c>
      <c r="Z4272" s="100" t="str">
        <f t="shared" si="1937"/>
        <v>A+J=</v>
      </c>
      <c r="AA4272" s="95">
        <f t="shared" si="1938"/>
        <v>49051</v>
      </c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4"/>
      <c r="DP4272" s="1"/>
      <c r="DQ4272" s="1"/>
      <c r="DR4272" s="1"/>
      <c r="DS4272" s="1"/>
      <c r="DT4272" s="1"/>
      <c r="DU4272" s="1"/>
    </row>
    <row r="4273" spans="1:125" ht="12.75" x14ac:dyDescent="0.2">
      <c r="A4273" s="89">
        <f t="shared" si="1933"/>
        <v>49042</v>
      </c>
      <c r="B4273" s="105">
        <f t="shared" si="1917"/>
        <v>738.83998663</v>
      </c>
      <c r="C4273" s="90">
        <f t="shared" si="1918"/>
        <v>405.59859512999998</v>
      </c>
      <c r="D4273" s="91">
        <f t="shared" si="1919"/>
        <v>7245.38</v>
      </c>
      <c r="E4273" s="92">
        <f t="shared" si="1920"/>
        <v>7276.54</v>
      </c>
      <c r="F4273" s="93">
        <f t="shared" si="1921"/>
        <v>45763</v>
      </c>
      <c r="G4273" s="94">
        <f t="shared" si="1922"/>
        <v>4.3006716003852752E-3</v>
      </c>
      <c r="H4273" s="95">
        <f t="shared" si="1914"/>
        <v>49051</v>
      </c>
      <c r="I4273" s="95">
        <f t="shared" si="1923"/>
        <v>49051</v>
      </c>
      <c r="J4273" s="96">
        <f t="shared" si="1915"/>
        <v>22</v>
      </c>
      <c r="K4273" s="96">
        <f t="shared" si="1916"/>
        <v>17</v>
      </c>
      <c r="L4273" s="8">
        <f t="shared" si="1934"/>
        <v>1.0033216199999999</v>
      </c>
      <c r="M4273" s="97">
        <f t="shared" si="1924"/>
        <v>1.0043006699999999</v>
      </c>
      <c r="N4273" s="97">
        <f t="shared" si="1925"/>
        <v>1.8019970877838538</v>
      </c>
      <c r="O4273" s="90">
        <f t="shared" si="1926"/>
        <v>1.8079826299999999</v>
      </c>
      <c r="P4273" s="90">
        <f t="shared" si="1927"/>
        <v>733.31521473999999</v>
      </c>
      <c r="Q4273" s="98">
        <f t="shared" si="1939"/>
        <v>0</v>
      </c>
      <c r="R4273" s="7">
        <f t="shared" si="1935"/>
        <v>0</v>
      </c>
      <c r="S4273" s="90">
        <f t="shared" si="1928"/>
        <v>0</v>
      </c>
      <c r="T4273" s="99">
        <f t="shared" si="1936"/>
        <v>0.117687</v>
      </c>
      <c r="U4273" s="98">
        <f t="shared" si="1929"/>
        <v>17</v>
      </c>
      <c r="V4273" s="98">
        <v>252</v>
      </c>
      <c r="W4273" s="97">
        <f t="shared" si="1930"/>
        <v>1.007533966</v>
      </c>
      <c r="X4273" s="90">
        <f t="shared" si="1931"/>
        <v>5.5247718900000002</v>
      </c>
      <c r="Y4273" s="90">
        <f t="shared" si="1932"/>
        <v>0</v>
      </c>
      <c r="Z4273" s="100" t="str">
        <f t="shared" si="1937"/>
        <v>A+J=</v>
      </c>
      <c r="AA4273" s="95">
        <f t="shared" si="1938"/>
        <v>49051</v>
      </c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4"/>
      <c r="DP4273" s="1"/>
      <c r="DQ4273" s="1"/>
      <c r="DR4273" s="1"/>
      <c r="DS4273" s="1"/>
      <c r="DT4273" s="1"/>
      <c r="DU4273" s="1"/>
    </row>
    <row r="4274" spans="1:125" ht="12.75" x14ac:dyDescent="0.2">
      <c r="A4274" s="89">
        <f t="shared" si="1933"/>
        <v>49043</v>
      </c>
      <c r="B4274" s="105">
        <f t="shared" si="1917"/>
        <v>738.83998663</v>
      </c>
      <c r="C4274" s="90">
        <f t="shared" si="1918"/>
        <v>405.59859512999998</v>
      </c>
      <c r="D4274" s="91">
        <f t="shared" si="1919"/>
        <v>7245.38</v>
      </c>
      <c r="E4274" s="92">
        <f t="shared" si="1920"/>
        <v>7276.54</v>
      </c>
      <c r="F4274" s="93">
        <f t="shared" si="1921"/>
        <v>45763</v>
      </c>
      <c r="G4274" s="94">
        <f t="shared" si="1922"/>
        <v>4.3006716003852752E-3</v>
      </c>
      <c r="H4274" s="95">
        <f t="shared" si="1914"/>
        <v>49051</v>
      </c>
      <c r="I4274" s="95">
        <f t="shared" si="1923"/>
        <v>49051</v>
      </c>
      <c r="J4274" s="96">
        <f t="shared" si="1915"/>
        <v>22</v>
      </c>
      <c r="K4274" s="96">
        <f t="shared" si="1916"/>
        <v>17</v>
      </c>
      <c r="L4274" s="8">
        <f t="shared" si="1934"/>
        <v>1.0033216199999999</v>
      </c>
      <c r="M4274" s="97">
        <f t="shared" si="1924"/>
        <v>1.0043006699999999</v>
      </c>
      <c r="N4274" s="97">
        <f t="shared" si="1925"/>
        <v>1.8019970877838538</v>
      </c>
      <c r="O4274" s="90">
        <f t="shared" si="1926"/>
        <v>1.8079826299999999</v>
      </c>
      <c r="P4274" s="90">
        <f t="shared" si="1927"/>
        <v>733.31521473999999</v>
      </c>
      <c r="Q4274" s="98">
        <f t="shared" si="1939"/>
        <v>0</v>
      </c>
      <c r="R4274" s="7">
        <f t="shared" si="1935"/>
        <v>0</v>
      </c>
      <c r="S4274" s="90">
        <f t="shared" si="1928"/>
        <v>0</v>
      </c>
      <c r="T4274" s="99">
        <f t="shared" si="1936"/>
        <v>0.117687</v>
      </c>
      <c r="U4274" s="98">
        <f t="shared" si="1929"/>
        <v>17</v>
      </c>
      <c r="V4274" s="98">
        <v>252</v>
      </c>
      <c r="W4274" s="97">
        <f t="shared" si="1930"/>
        <v>1.007533966</v>
      </c>
      <c r="X4274" s="90">
        <f t="shared" si="1931"/>
        <v>5.5247718900000002</v>
      </c>
      <c r="Y4274" s="90">
        <f t="shared" si="1932"/>
        <v>0</v>
      </c>
      <c r="Z4274" s="100" t="str">
        <f t="shared" si="1937"/>
        <v>A+J=</v>
      </c>
      <c r="AA4274" s="95">
        <f t="shared" si="1938"/>
        <v>49051</v>
      </c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4"/>
      <c r="DP4274" s="1"/>
      <c r="DQ4274" s="1"/>
      <c r="DR4274" s="1"/>
      <c r="DS4274" s="1"/>
      <c r="DT4274" s="1"/>
      <c r="DU4274" s="1"/>
    </row>
    <row r="4275" spans="1:125" ht="12.75" x14ac:dyDescent="0.2">
      <c r="A4275" s="89">
        <f t="shared" si="1933"/>
        <v>49044</v>
      </c>
      <c r="B4275" s="105">
        <f t="shared" si="1917"/>
        <v>738.83998663</v>
      </c>
      <c r="C4275" s="90">
        <f t="shared" si="1918"/>
        <v>405.59859512999998</v>
      </c>
      <c r="D4275" s="91">
        <f t="shared" si="1919"/>
        <v>7245.38</v>
      </c>
      <c r="E4275" s="92">
        <f t="shared" si="1920"/>
        <v>7276.54</v>
      </c>
      <c r="F4275" s="93">
        <f t="shared" si="1921"/>
        <v>45763</v>
      </c>
      <c r="G4275" s="94">
        <f t="shared" si="1922"/>
        <v>4.3006716003852752E-3</v>
      </c>
      <c r="H4275" s="95">
        <f t="shared" si="1914"/>
        <v>49051</v>
      </c>
      <c r="I4275" s="95">
        <f t="shared" si="1923"/>
        <v>49051</v>
      </c>
      <c r="J4275" s="96">
        <f t="shared" si="1915"/>
        <v>22</v>
      </c>
      <c r="K4275" s="96">
        <f t="shared" si="1916"/>
        <v>17</v>
      </c>
      <c r="L4275" s="8">
        <f t="shared" si="1934"/>
        <v>1.0033216199999999</v>
      </c>
      <c r="M4275" s="97">
        <f t="shared" si="1924"/>
        <v>1.0043006699999999</v>
      </c>
      <c r="N4275" s="97">
        <f t="shared" si="1925"/>
        <v>1.8019970877838538</v>
      </c>
      <c r="O4275" s="90">
        <f t="shared" si="1926"/>
        <v>1.8079826299999999</v>
      </c>
      <c r="P4275" s="90">
        <f t="shared" si="1927"/>
        <v>733.31521473999999</v>
      </c>
      <c r="Q4275" s="98">
        <f t="shared" si="1939"/>
        <v>0</v>
      </c>
      <c r="R4275" s="7">
        <f t="shared" si="1935"/>
        <v>0</v>
      </c>
      <c r="S4275" s="90">
        <f t="shared" si="1928"/>
        <v>0</v>
      </c>
      <c r="T4275" s="99">
        <f t="shared" si="1936"/>
        <v>0.117687</v>
      </c>
      <c r="U4275" s="98">
        <f t="shared" si="1929"/>
        <v>17</v>
      </c>
      <c r="V4275" s="98">
        <v>252</v>
      </c>
      <c r="W4275" s="97">
        <f t="shared" si="1930"/>
        <v>1.007533966</v>
      </c>
      <c r="X4275" s="90">
        <f t="shared" si="1931"/>
        <v>5.5247718900000002</v>
      </c>
      <c r="Y4275" s="90">
        <f t="shared" si="1932"/>
        <v>0</v>
      </c>
      <c r="Z4275" s="100" t="str">
        <f t="shared" si="1937"/>
        <v>A+J=</v>
      </c>
      <c r="AA4275" s="95">
        <f t="shared" si="1938"/>
        <v>49051</v>
      </c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4"/>
      <c r="DP4275" s="1"/>
      <c r="DQ4275" s="1"/>
      <c r="DR4275" s="1"/>
      <c r="DS4275" s="1"/>
      <c r="DT4275" s="1"/>
      <c r="DU4275" s="1"/>
    </row>
    <row r="4276" spans="1:125" ht="12.75" x14ac:dyDescent="0.2">
      <c r="A4276" s="89">
        <f t="shared" si="1933"/>
        <v>49045</v>
      </c>
      <c r="B4276" s="105">
        <f t="shared" si="1917"/>
        <v>739.3104665699999</v>
      </c>
      <c r="C4276" s="90">
        <f t="shared" si="1918"/>
        <v>405.59859512999998</v>
      </c>
      <c r="D4276" s="91">
        <f t="shared" si="1919"/>
        <v>7245.38</v>
      </c>
      <c r="E4276" s="92">
        <f t="shared" si="1920"/>
        <v>7276.54</v>
      </c>
      <c r="F4276" s="93">
        <f t="shared" si="1921"/>
        <v>45763</v>
      </c>
      <c r="G4276" s="94">
        <f t="shared" si="1922"/>
        <v>4.3006716003852752E-3</v>
      </c>
      <c r="H4276" s="95">
        <f t="shared" si="1914"/>
        <v>49051</v>
      </c>
      <c r="I4276" s="95">
        <f t="shared" si="1923"/>
        <v>49051</v>
      </c>
      <c r="J4276" s="96">
        <f t="shared" si="1915"/>
        <v>22</v>
      </c>
      <c r="K4276" s="96">
        <f t="shared" si="1916"/>
        <v>18</v>
      </c>
      <c r="L4276" s="8">
        <f t="shared" si="1934"/>
        <v>1.0035173500000001</v>
      </c>
      <c r="M4276" s="97">
        <f t="shared" si="1924"/>
        <v>1.0043006699999999</v>
      </c>
      <c r="N4276" s="97">
        <f t="shared" si="1925"/>
        <v>1.8019970877838538</v>
      </c>
      <c r="O4276" s="90">
        <f t="shared" si="1926"/>
        <v>1.80833534</v>
      </c>
      <c r="P4276" s="90">
        <f t="shared" si="1927"/>
        <v>733.45827341999995</v>
      </c>
      <c r="Q4276" s="98">
        <f t="shared" si="1939"/>
        <v>0</v>
      </c>
      <c r="R4276" s="7">
        <f t="shared" si="1935"/>
        <v>0</v>
      </c>
      <c r="S4276" s="90">
        <f t="shared" si="1928"/>
        <v>0</v>
      </c>
      <c r="T4276" s="99">
        <f t="shared" si="1936"/>
        <v>0.117687</v>
      </c>
      <c r="U4276" s="98">
        <f t="shared" si="1929"/>
        <v>18</v>
      </c>
      <c r="V4276" s="98">
        <v>252</v>
      </c>
      <c r="W4276" s="97">
        <f t="shared" si="1930"/>
        <v>1.007978904</v>
      </c>
      <c r="X4276" s="90">
        <f t="shared" si="1931"/>
        <v>5.8521931499999997</v>
      </c>
      <c r="Y4276" s="90">
        <f t="shared" si="1932"/>
        <v>0</v>
      </c>
      <c r="Z4276" s="100" t="str">
        <f t="shared" si="1937"/>
        <v>A+J=</v>
      </c>
      <c r="AA4276" s="95">
        <f t="shared" si="1938"/>
        <v>49051</v>
      </c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4"/>
      <c r="DP4276" s="1"/>
      <c r="DQ4276" s="1"/>
      <c r="DR4276" s="1"/>
      <c r="DS4276" s="1"/>
      <c r="DT4276" s="1"/>
      <c r="DU4276" s="1"/>
    </row>
    <row r="4277" spans="1:125" ht="12.75" x14ac:dyDescent="0.2">
      <c r="A4277" s="89">
        <f t="shared" si="1933"/>
        <v>49046</v>
      </c>
      <c r="B4277" s="105">
        <f t="shared" si="1917"/>
        <v>739.78124214000002</v>
      </c>
      <c r="C4277" s="90">
        <f t="shared" si="1918"/>
        <v>405.59859512999998</v>
      </c>
      <c r="D4277" s="91">
        <f t="shared" si="1919"/>
        <v>7245.38</v>
      </c>
      <c r="E4277" s="92">
        <f t="shared" si="1920"/>
        <v>7276.54</v>
      </c>
      <c r="F4277" s="93">
        <f t="shared" si="1921"/>
        <v>45763</v>
      </c>
      <c r="G4277" s="94">
        <f t="shared" si="1922"/>
        <v>4.3006716003852752E-3</v>
      </c>
      <c r="H4277" s="95">
        <f t="shared" si="1914"/>
        <v>49051</v>
      </c>
      <c r="I4277" s="95">
        <f t="shared" si="1923"/>
        <v>49051</v>
      </c>
      <c r="J4277" s="96">
        <f t="shared" si="1915"/>
        <v>22</v>
      </c>
      <c r="K4277" s="96">
        <f t="shared" si="1916"/>
        <v>19</v>
      </c>
      <c r="L4277" s="8">
        <f t="shared" si="1934"/>
        <v>1.00371312</v>
      </c>
      <c r="M4277" s="97">
        <f t="shared" si="1924"/>
        <v>1.0043006699999999</v>
      </c>
      <c r="N4277" s="97">
        <f t="shared" si="1925"/>
        <v>1.8019970877838538</v>
      </c>
      <c r="O4277" s="90">
        <f t="shared" si="1926"/>
        <v>1.8086881100000001</v>
      </c>
      <c r="P4277" s="90">
        <f t="shared" si="1927"/>
        <v>733.60135644000002</v>
      </c>
      <c r="Q4277" s="98">
        <f t="shared" si="1939"/>
        <v>0</v>
      </c>
      <c r="R4277" s="7">
        <f t="shared" si="1935"/>
        <v>0</v>
      </c>
      <c r="S4277" s="90">
        <f t="shared" si="1928"/>
        <v>0</v>
      </c>
      <c r="T4277" s="99">
        <f t="shared" si="1936"/>
        <v>0.117687</v>
      </c>
      <c r="U4277" s="98">
        <f t="shared" si="1929"/>
        <v>19</v>
      </c>
      <c r="V4277" s="98">
        <v>252</v>
      </c>
      <c r="W4277" s="97">
        <f t="shared" si="1930"/>
        <v>1.008424038</v>
      </c>
      <c r="X4277" s="90">
        <f t="shared" si="1931"/>
        <v>6.1798856999999998</v>
      </c>
      <c r="Y4277" s="90">
        <f t="shared" si="1932"/>
        <v>0</v>
      </c>
      <c r="Z4277" s="100" t="str">
        <f t="shared" si="1937"/>
        <v>A+J=</v>
      </c>
      <c r="AA4277" s="95">
        <f t="shared" si="1938"/>
        <v>49051</v>
      </c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4"/>
      <c r="DP4277" s="1"/>
      <c r="DQ4277" s="1"/>
      <c r="DR4277" s="1"/>
      <c r="DS4277" s="1"/>
      <c r="DT4277" s="1"/>
      <c r="DU4277" s="1"/>
    </row>
    <row r="4278" spans="1:125" ht="12.75" x14ac:dyDescent="0.2">
      <c r="A4278" s="89">
        <f t="shared" si="1933"/>
        <v>49047</v>
      </c>
      <c r="B4278" s="105">
        <f t="shared" si="1917"/>
        <v>740.25232237</v>
      </c>
      <c r="C4278" s="90">
        <f t="shared" si="1918"/>
        <v>405.59859512999998</v>
      </c>
      <c r="D4278" s="91">
        <f t="shared" si="1919"/>
        <v>7245.38</v>
      </c>
      <c r="E4278" s="92">
        <f t="shared" si="1920"/>
        <v>7276.54</v>
      </c>
      <c r="F4278" s="93">
        <f t="shared" si="1921"/>
        <v>45763</v>
      </c>
      <c r="G4278" s="94">
        <f t="shared" si="1922"/>
        <v>4.3006716003852752E-3</v>
      </c>
      <c r="H4278" s="95">
        <f t="shared" ref="H4278:H4341" si="1940">IF(DAY(A4278)=15,VLOOKUP(A4278,AH$169:AM$459,4),H4277)</f>
        <v>49051</v>
      </c>
      <c r="I4278" s="95">
        <f t="shared" si="1923"/>
        <v>49051</v>
      </c>
      <c r="J4278" s="96">
        <f t="shared" ref="J4278:J4341" si="1941">IF(I4278=I4277,J4277,NETWORKDAYS(I4277,I4278,$AD$169:$AD$511)-1)</f>
        <v>22</v>
      </c>
      <c r="K4278" s="96">
        <f t="shared" ref="K4278:K4341" si="1942">(J4278-(NETWORKDAYS(A4278,I4278,AD$169:AD$511)-1))</f>
        <v>20</v>
      </c>
      <c r="L4278" s="8">
        <f t="shared" si="1934"/>
        <v>1.0039089299999999</v>
      </c>
      <c r="M4278" s="97">
        <f t="shared" si="1924"/>
        <v>1.0043006699999999</v>
      </c>
      <c r="N4278" s="97">
        <f t="shared" si="1925"/>
        <v>1.8019970877838538</v>
      </c>
      <c r="O4278" s="90">
        <f t="shared" si="1926"/>
        <v>1.8090409599999999</v>
      </c>
      <c r="P4278" s="90">
        <f t="shared" si="1927"/>
        <v>733.74447190000001</v>
      </c>
      <c r="Q4278" s="98">
        <f t="shared" si="1939"/>
        <v>0</v>
      </c>
      <c r="R4278" s="7">
        <f t="shared" si="1935"/>
        <v>0</v>
      </c>
      <c r="S4278" s="90">
        <f t="shared" si="1928"/>
        <v>0</v>
      </c>
      <c r="T4278" s="99">
        <f t="shared" si="1936"/>
        <v>0.117687</v>
      </c>
      <c r="U4278" s="98">
        <f t="shared" si="1929"/>
        <v>20</v>
      </c>
      <c r="V4278" s="98">
        <v>252</v>
      </c>
      <c r="W4278" s="97">
        <f t="shared" si="1930"/>
        <v>1.0088693689999999</v>
      </c>
      <c r="X4278" s="90">
        <f t="shared" si="1931"/>
        <v>6.5078504700000002</v>
      </c>
      <c r="Y4278" s="90">
        <f t="shared" si="1932"/>
        <v>0</v>
      </c>
      <c r="Z4278" s="100" t="str">
        <f t="shared" si="1937"/>
        <v>A+J=</v>
      </c>
      <c r="AA4278" s="95">
        <f t="shared" si="1938"/>
        <v>49051</v>
      </c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4"/>
      <c r="DP4278" s="1"/>
      <c r="DQ4278" s="1"/>
      <c r="DR4278" s="1"/>
      <c r="DS4278" s="1"/>
      <c r="DT4278" s="1"/>
      <c r="DU4278" s="1"/>
    </row>
    <row r="4279" spans="1:125" ht="12.75" x14ac:dyDescent="0.2">
      <c r="A4279" s="89">
        <f t="shared" si="1933"/>
        <v>49048</v>
      </c>
      <c r="B4279" s="105">
        <f t="shared" si="1917"/>
        <v>740.72370331000002</v>
      </c>
      <c r="C4279" s="90">
        <f t="shared" si="1918"/>
        <v>405.59859512999998</v>
      </c>
      <c r="D4279" s="91">
        <f t="shared" si="1919"/>
        <v>7245.38</v>
      </c>
      <c r="E4279" s="92">
        <f t="shared" si="1920"/>
        <v>7276.54</v>
      </c>
      <c r="F4279" s="93">
        <f t="shared" si="1921"/>
        <v>45763</v>
      </c>
      <c r="G4279" s="94">
        <f t="shared" si="1922"/>
        <v>4.3006716003852752E-3</v>
      </c>
      <c r="H4279" s="95">
        <f t="shared" si="1940"/>
        <v>49051</v>
      </c>
      <c r="I4279" s="95">
        <f t="shared" si="1923"/>
        <v>49051</v>
      </c>
      <c r="J4279" s="96">
        <f t="shared" si="1941"/>
        <v>22</v>
      </c>
      <c r="K4279" s="96">
        <f t="shared" si="1942"/>
        <v>21</v>
      </c>
      <c r="L4279" s="8">
        <f t="shared" si="1934"/>
        <v>1.00410478</v>
      </c>
      <c r="M4279" s="97">
        <f t="shared" si="1924"/>
        <v>1.0043006699999999</v>
      </c>
      <c r="N4279" s="97">
        <f t="shared" si="1925"/>
        <v>1.8019970877838538</v>
      </c>
      <c r="O4279" s="90">
        <f t="shared" si="1926"/>
        <v>1.80939388</v>
      </c>
      <c r="P4279" s="90">
        <f t="shared" si="1927"/>
        <v>733.88761576000002</v>
      </c>
      <c r="Q4279" s="98">
        <f t="shared" si="1939"/>
        <v>0</v>
      </c>
      <c r="R4279" s="7">
        <f t="shared" si="1935"/>
        <v>0</v>
      </c>
      <c r="S4279" s="90">
        <f t="shared" si="1928"/>
        <v>0</v>
      </c>
      <c r="T4279" s="99">
        <f t="shared" si="1936"/>
        <v>0.117687</v>
      </c>
      <c r="U4279" s="98">
        <f t="shared" si="1929"/>
        <v>21</v>
      </c>
      <c r="V4279" s="98">
        <v>252</v>
      </c>
      <c r="W4279" s="97">
        <f t="shared" si="1930"/>
        <v>1.0093148970000001</v>
      </c>
      <c r="X4279" s="90">
        <f t="shared" si="1931"/>
        <v>6.8360875500000002</v>
      </c>
      <c r="Y4279" s="90">
        <f t="shared" si="1932"/>
        <v>0</v>
      </c>
      <c r="Z4279" s="100" t="str">
        <f t="shared" si="1937"/>
        <v>A+J=</v>
      </c>
      <c r="AA4279" s="95">
        <f t="shared" si="1938"/>
        <v>49051</v>
      </c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4"/>
      <c r="DP4279" s="1"/>
      <c r="DQ4279" s="1"/>
      <c r="DR4279" s="1"/>
      <c r="DS4279" s="1"/>
      <c r="DT4279" s="1"/>
      <c r="DU4279" s="1"/>
    </row>
    <row r="4280" spans="1:125" ht="12.75" x14ac:dyDescent="0.2">
      <c r="A4280" s="89">
        <f t="shared" si="1933"/>
        <v>49049</v>
      </c>
      <c r="B4280" s="105">
        <f t="shared" ref="B4280:B4343" si="1943">(P4280+X4280)</f>
        <v>741.19538841999997</v>
      </c>
      <c r="C4280" s="90">
        <f t="shared" ref="C4280:C4343" si="1944">TRUNC(IF(Q4279&gt;0,VLOOKUP(A4279,$AD$21:$AE$123,2),C4279),8)</f>
        <v>405.59859512999998</v>
      </c>
      <c r="D4280" s="91">
        <f t="shared" ref="D4280:D4343" si="1945">IF(E4280=E4279,D4279,E4279)</f>
        <v>7245.38</v>
      </c>
      <c r="E4280" s="92">
        <f t="shared" ref="E4280:E4343" si="1946">IF(K4280=1,VLOOKUP(A4279,AP$19:AR$142,3),E4279)</f>
        <v>7276.54</v>
      </c>
      <c r="F4280" s="93">
        <f t="shared" ref="F4280:F4343" si="1947">IF(D4280=D4279,F4279,A4280)</f>
        <v>45763</v>
      </c>
      <c r="G4280" s="94">
        <f t="shared" ref="G4280:G4343" si="1948">(E4280/D4280)-1</f>
        <v>4.3006716003852752E-3</v>
      </c>
      <c r="H4280" s="95">
        <f t="shared" si="1940"/>
        <v>49079</v>
      </c>
      <c r="I4280" s="95">
        <f t="shared" ref="I4280:I4343" si="1949">IF(A4280&gt;I4279,H4280,I4279)</f>
        <v>49051</v>
      </c>
      <c r="J4280" s="96">
        <f t="shared" si="1941"/>
        <v>22</v>
      </c>
      <c r="K4280" s="96">
        <f t="shared" si="1942"/>
        <v>22</v>
      </c>
      <c r="L4280" s="8">
        <f t="shared" si="1934"/>
        <v>1.0043006699999999</v>
      </c>
      <c r="M4280" s="97">
        <f t="shared" ref="M4280:M4343" si="1950">IF(I4280&gt;I4279,L4279,M4279)</f>
        <v>1.0043006699999999</v>
      </c>
      <c r="N4280" s="97">
        <f t="shared" ref="N4280:N4343" si="1951">IF(I4280&gt;I4279,N4279*M4280,N4279)</f>
        <v>1.8019970877838538</v>
      </c>
      <c r="O4280" s="90">
        <f t="shared" ref="O4280:O4343" si="1952">TRUNC(TRUNC((L4280*N4280),15),8)</f>
        <v>1.8097468800000001</v>
      </c>
      <c r="P4280" s="90">
        <f t="shared" ref="P4280:P4343" si="1953">TRUNC(C4280*O4280,8)</f>
        <v>734.03079205999995</v>
      </c>
      <c r="Q4280" s="98">
        <f t="shared" si="1939"/>
        <v>0</v>
      </c>
      <c r="R4280" s="7">
        <f t="shared" si="1935"/>
        <v>0</v>
      </c>
      <c r="S4280" s="90">
        <f t="shared" ref="S4280:S4343" si="1954">IF(R4280&gt;0,TRUNC(R4280*P4280,8),0)</f>
        <v>0</v>
      </c>
      <c r="T4280" s="99">
        <f t="shared" si="1936"/>
        <v>0.117687</v>
      </c>
      <c r="U4280" s="98">
        <f t="shared" ref="U4280:U4343" si="1955">IF(Q4279&gt;0,1,IF(K4280=K4279,U4279,U4279+1))</f>
        <v>22</v>
      </c>
      <c r="V4280" s="98">
        <v>252</v>
      </c>
      <c r="W4280" s="97">
        <f t="shared" ref="W4280:W4343" si="1956">ROUND((1+T4280)^TRUNC((U4280/V4280),9),9)</f>
        <v>1.0097606210000001</v>
      </c>
      <c r="X4280" s="90">
        <f t="shared" ref="X4280:X4343" si="1957">TRUNC((P4280*(W4280-1)),8)</f>
        <v>7.16459636</v>
      </c>
      <c r="Y4280" s="90">
        <f t="shared" ref="Y4280:Y4343" si="1958">IF(Q4280&gt;0,S4280+X4280,0)</f>
        <v>0</v>
      </c>
      <c r="Z4280" s="100" t="str">
        <f t="shared" si="1937"/>
        <v>A+J=</v>
      </c>
      <c r="AA4280" s="95">
        <f t="shared" si="1938"/>
        <v>49051</v>
      </c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4"/>
      <c r="DP4280" s="1"/>
      <c r="DQ4280" s="1"/>
      <c r="DR4280" s="1"/>
      <c r="DS4280" s="1"/>
      <c r="DT4280" s="1"/>
      <c r="DU4280" s="1"/>
    </row>
    <row r="4281" spans="1:125" ht="12.75" x14ac:dyDescent="0.2">
      <c r="A4281" s="89">
        <f t="shared" si="1933"/>
        <v>49050</v>
      </c>
      <c r="B4281" s="105">
        <f t="shared" si="1943"/>
        <v>741.19538841999997</v>
      </c>
      <c r="C4281" s="90">
        <f t="shared" si="1944"/>
        <v>405.59859512999998</v>
      </c>
      <c r="D4281" s="91">
        <f t="shared" si="1945"/>
        <v>7245.38</v>
      </c>
      <c r="E4281" s="92">
        <f t="shared" si="1946"/>
        <v>7276.54</v>
      </c>
      <c r="F4281" s="93">
        <f t="shared" si="1947"/>
        <v>45763</v>
      </c>
      <c r="G4281" s="94">
        <f t="shared" si="1948"/>
        <v>4.3006716003852752E-3</v>
      </c>
      <c r="H4281" s="95">
        <f t="shared" si="1940"/>
        <v>49079</v>
      </c>
      <c r="I4281" s="95">
        <f t="shared" si="1949"/>
        <v>49051</v>
      </c>
      <c r="J4281" s="96">
        <f t="shared" si="1941"/>
        <v>22</v>
      </c>
      <c r="K4281" s="96">
        <f t="shared" si="1942"/>
        <v>22</v>
      </c>
      <c r="L4281" s="8">
        <f t="shared" si="1934"/>
        <v>1.0043006699999999</v>
      </c>
      <c r="M4281" s="97">
        <f t="shared" si="1950"/>
        <v>1.0043006699999999</v>
      </c>
      <c r="N4281" s="97">
        <f t="shared" si="1951"/>
        <v>1.8019970877838538</v>
      </c>
      <c r="O4281" s="90">
        <f t="shared" si="1952"/>
        <v>1.8097468800000001</v>
      </c>
      <c r="P4281" s="90">
        <f t="shared" si="1953"/>
        <v>734.03079205999995</v>
      </c>
      <c r="Q4281" s="98">
        <f t="shared" si="1939"/>
        <v>0</v>
      </c>
      <c r="R4281" s="7">
        <f t="shared" si="1935"/>
        <v>0</v>
      </c>
      <c r="S4281" s="90">
        <f t="shared" si="1954"/>
        <v>0</v>
      </c>
      <c r="T4281" s="99">
        <f t="shared" si="1936"/>
        <v>0.117687</v>
      </c>
      <c r="U4281" s="98">
        <f t="shared" si="1955"/>
        <v>22</v>
      </c>
      <c r="V4281" s="98">
        <v>252</v>
      </c>
      <c r="W4281" s="97">
        <f t="shared" si="1956"/>
        <v>1.0097606210000001</v>
      </c>
      <c r="X4281" s="90">
        <f t="shared" si="1957"/>
        <v>7.16459636</v>
      </c>
      <c r="Y4281" s="90">
        <f t="shared" si="1958"/>
        <v>0</v>
      </c>
      <c r="Z4281" s="100" t="str">
        <f t="shared" si="1937"/>
        <v>A+J=</v>
      </c>
      <c r="AA4281" s="95">
        <f t="shared" si="1938"/>
        <v>49051</v>
      </c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4"/>
      <c r="DP4281" s="1"/>
      <c r="DQ4281" s="1"/>
      <c r="DR4281" s="1"/>
      <c r="DS4281" s="1"/>
      <c r="DT4281" s="1"/>
      <c r="DU4281" s="1"/>
    </row>
    <row r="4282" spans="1:125" ht="12.75" x14ac:dyDescent="0.2">
      <c r="A4282" s="89">
        <f t="shared" si="1933"/>
        <v>49051</v>
      </c>
      <c r="B4282" s="105">
        <f t="shared" si="1943"/>
        <v>741.19538841999997</v>
      </c>
      <c r="C4282" s="90">
        <f t="shared" si="1944"/>
        <v>405.59859512999998</v>
      </c>
      <c r="D4282" s="91">
        <f t="shared" si="1945"/>
        <v>7245.38</v>
      </c>
      <c r="E4282" s="92">
        <f t="shared" si="1946"/>
        <v>7276.54</v>
      </c>
      <c r="F4282" s="93">
        <f t="shared" si="1947"/>
        <v>45763</v>
      </c>
      <c r="G4282" s="94">
        <f t="shared" si="1948"/>
        <v>4.3006716003852752E-3</v>
      </c>
      <c r="H4282" s="95">
        <f t="shared" si="1940"/>
        <v>49079</v>
      </c>
      <c r="I4282" s="95">
        <f t="shared" si="1949"/>
        <v>49051</v>
      </c>
      <c r="J4282" s="96">
        <f t="shared" si="1941"/>
        <v>22</v>
      </c>
      <c r="K4282" s="96">
        <f t="shared" si="1942"/>
        <v>22</v>
      </c>
      <c r="L4282" s="8">
        <f t="shared" si="1934"/>
        <v>1.0043006699999999</v>
      </c>
      <c r="M4282" s="97">
        <f t="shared" si="1950"/>
        <v>1.0043006699999999</v>
      </c>
      <c r="N4282" s="97">
        <f t="shared" si="1951"/>
        <v>1.8019970877838538</v>
      </c>
      <c r="O4282" s="90">
        <f t="shared" si="1952"/>
        <v>1.8097468800000001</v>
      </c>
      <c r="P4282" s="90">
        <f t="shared" si="1953"/>
        <v>734.03079205999995</v>
      </c>
      <c r="Q4282" s="98">
        <f t="shared" si="1939"/>
        <v>140</v>
      </c>
      <c r="R4282" s="7">
        <f t="shared" si="1935"/>
        <v>0.21232999999999999</v>
      </c>
      <c r="S4282" s="90">
        <f t="shared" si="1954"/>
        <v>155.85675807000001</v>
      </c>
      <c r="T4282" s="99">
        <f t="shared" si="1936"/>
        <v>0.117687</v>
      </c>
      <c r="U4282" s="98">
        <f t="shared" si="1955"/>
        <v>22</v>
      </c>
      <c r="V4282" s="98">
        <v>252</v>
      </c>
      <c r="W4282" s="97">
        <f t="shared" si="1956"/>
        <v>1.0097606210000001</v>
      </c>
      <c r="X4282" s="90">
        <f t="shared" si="1957"/>
        <v>7.16459636</v>
      </c>
      <c r="Y4282" s="90">
        <f t="shared" si="1958"/>
        <v>163.02135443</v>
      </c>
      <c r="Z4282" s="100" t="str">
        <f t="shared" si="1937"/>
        <v>A+J=</v>
      </c>
      <c r="AA4282" s="95">
        <f t="shared" si="1938"/>
        <v>49051</v>
      </c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4"/>
      <c r="DP4282" s="1"/>
      <c r="DQ4282" s="1"/>
      <c r="DR4282" s="1"/>
      <c r="DS4282" s="1"/>
      <c r="DT4282" s="1"/>
      <c r="DU4282" s="1"/>
    </row>
    <row r="4283" spans="1:125" ht="12.75" x14ac:dyDescent="0.2">
      <c r="A4283" s="89">
        <f t="shared" si="1933"/>
        <v>49052</v>
      </c>
      <c r="B4283" s="105">
        <f t="shared" si="1943"/>
        <v>734.53004526999996</v>
      </c>
      <c r="C4283" s="90">
        <f t="shared" si="1944"/>
        <v>405.59859512999998</v>
      </c>
      <c r="D4283" s="91">
        <f t="shared" si="1945"/>
        <v>7245.38</v>
      </c>
      <c r="E4283" s="92">
        <f t="shared" si="1946"/>
        <v>7276.54</v>
      </c>
      <c r="F4283" s="93">
        <f t="shared" si="1947"/>
        <v>45763</v>
      </c>
      <c r="G4283" s="94">
        <f t="shared" si="1948"/>
        <v>4.3006716003852752E-3</v>
      </c>
      <c r="H4283" s="95">
        <f t="shared" si="1940"/>
        <v>49079</v>
      </c>
      <c r="I4283" s="95">
        <f t="shared" si="1949"/>
        <v>49079</v>
      </c>
      <c r="J4283" s="96">
        <f t="shared" si="1941"/>
        <v>18</v>
      </c>
      <c r="K4283" s="96">
        <f t="shared" si="1942"/>
        <v>1</v>
      </c>
      <c r="L4283" s="8">
        <f t="shared" si="1934"/>
        <v>1.00023844</v>
      </c>
      <c r="M4283" s="97">
        <f t="shared" si="1950"/>
        <v>1.0043006699999999</v>
      </c>
      <c r="N4283" s="97">
        <f t="shared" si="1951"/>
        <v>1.809746882599373</v>
      </c>
      <c r="O4283" s="90">
        <f t="shared" si="1952"/>
        <v>1.8101783899999999</v>
      </c>
      <c r="P4283" s="90">
        <f t="shared" si="1953"/>
        <v>734.20581190999997</v>
      </c>
      <c r="Q4283" s="98">
        <f t="shared" si="1939"/>
        <v>0</v>
      </c>
      <c r="R4283" s="7">
        <f t="shared" si="1935"/>
        <v>0</v>
      </c>
      <c r="S4283" s="90">
        <f t="shared" si="1954"/>
        <v>0</v>
      </c>
      <c r="T4283" s="99">
        <f t="shared" si="1936"/>
        <v>0.117687</v>
      </c>
      <c r="U4283" s="98">
        <f t="shared" si="1955"/>
        <v>1</v>
      </c>
      <c r="V4283" s="98">
        <v>252</v>
      </c>
      <c r="W4283" s="97">
        <f t="shared" si="1956"/>
        <v>1.0004416110000001</v>
      </c>
      <c r="X4283" s="90">
        <f t="shared" si="1957"/>
        <v>0.32423336000000003</v>
      </c>
      <c r="Y4283" s="90">
        <f t="shared" si="1958"/>
        <v>0</v>
      </c>
      <c r="Z4283" s="100" t="str">
        <f t="shared" si="1937"/>
        <v>A+J=</v>
      </c>
      <c r="AA4283" s="95">
        <f t="shared" si="1938"/>
        <v>49079</v>
      </c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4"/>
      <c r="DP4283" s="1"/>
      <c r="DQ4283" s="1"/>
      <c r="DR4283" s="1"/>
      <c r="DS4283" s="1"/>
      <c r="DT4283" s="1"/>
      <c r="DU4283" s="1"/>
    </row>
    <row r="4284" spans="1:125" ht="12.75" x14ac:dyDescent="0.2">
      <c r="A4284" s="89">
        <f t="shared" si="1933"/>
        <v>49053</v>
      </c>
      <c r="B4284" s="105">
        <f t="shared" si="1943"/>
        <v>735.02964499000007</v>
      </c>
      <c r="C4284" s="90">
        <f t="shared" si="1944"/>
        <v>405.59859512999998</v>
      </c>
      <c r="D4284" s="91">
        <f t="shared" si="1945"/>
        <v>7245.38</v>
      </c>
      <c r="E4284" s="92">
        <f t="shared" si="1946"/>
        <v>7276.54</v>
      </c>
      <c r="F4284" s="93">
        <f t="shared" si="1947"/>
        <v>45763</v>
      </c>
      <c r="G4284" s="94">
        <f t="shared" si="1948"/>
        <v>4.3006716003852752E-3</v>
      </c>
      <c r="H4284" s="95">
        <f t="shared" si="1940"/>
        <v>49079</v>
      </c>
      <c r="I4284" s="95">
        <f t="shared" si="1949"/>
        <v>49079</v>
      </c>
      <c r="J4284" s="96">
        <f t="shared" si="1941"/>
        <v>18</v>
      </c>
      <c r="K4284" s="96">
        <f t="shared" si="1942"/>
        <v>2</v>
      </c>
      <c r="L4284" s="8">
        <f t="shared" si="1934"/>
        <v>1.00047694</v>
      </c>
      <c r="M4284" s="97">
        <f t="shared" si="1950"/>
        <v>1.0043006699999999</v>
      </c>
      <c r="N4284" s="97">
        <f t="shared" si="1951"/>
        <v>1.809746882599373</v>
      </c>
      <c r="O4284" s="90">
        <f t="shared" si="1952"/>
        <v>1.8106100199999999</v>
      </c>
      <c r="P4284" s="90">
        <f t="shared" si="1953"/>
        <v>734.38088044000006</v>
      </c>
      <c r="Q4284" s="98">
        <f t="shared" si="1939"/>
        <v>0</v>
      </c>
      <c r="R4284" s="7">
        <f t="shared" si="1935"/>
        <v>0</v>
      </c>
      <c r="S4284" s="90">
        <f t="shared" si="1954"/>
        <v>0</v>
      </c>
      <c r="T4284" s="99">
        <f t="shared" si="1936"/>
        <v>0.117687</v>
      </c>
      <c r="U4284" s="98">
        <f t="shared" si="1955"/>
        <v>2</v>
      </c>
      <c r="V4284" s="98">
        <v>252</v>
      </c>
      <c r="W4284" s="97">
        <f t="shared" si="1956"/>
        <v>1.0008834170000001</v>
      </c>
      <c r="X4284" s="90">
        <f t="shared" si="1957"/>
        <v>0.64876455</v>
      </c>
      <c r="Y4284" s="90">
        <f t="shared" si="1958"/>
        <v>0</v>
      </c>
      <c r="Z4284" s="100" t="str">
        <f t="shared" si="1937"/>
        <v>A+J=</v>
      </c>
      <c r="AA4284" s="95">
        <f t="shared" si="1938"/>
        <v>49079</v>
      </c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4"/>
      <c r="DP4284" s="1"/>
      <c r="DQ4284" s="1"/>
      <c r="DR4284" s="1"/>
      <c r="DS4284" s="1"/>
      <c r="DT4284" s="1"/>
      <c r="DU4284" s="1"/>
    </row>
    <row r="4285" spans="1:125" ht="12.75" x14ac:dyDescent="0.2">
      <c r="A4285" s="89">
        <f t="shared" si="1933"/>
        <v>49054</v>
      </c>
      <c r="B4285" s="105">
        <f t="shared" si="1943"/>
        <v>735.52957511</v>
      </c>
      <c r="C4285" s="90">
        <f t="shared" si="1944"/>
        <v>405.59859512999998</v>
      </c>
      <c r="D4285" s="91">
        <f t="shared" si="1945"/>
        <v>7245.38</v>
      </c>
      <c r="E4285" s="92">
        <f t="shared" si="1946"/>
        <v>7276.54</v>
      </c>
      <c r="F4285" s="93">
        <f t="shared" si="1947"/>
        <v>45763</v>
      </c>
      <c r="G4285" s="94">
        <f t="shared" si="1948"/>
        <v>4.3006716003852752E-3</v>
      </c>
      <c r="H4285" s="95">
        <f t="shared" si="1940"/>
        <v>49079</v>
      </c>
      <c r="I4285" s="95">
        <f t="shared" si="1949"/>
        <v>49079</v>
      </c>
      <c r="J4285" s="96">
        <f t="shared" si="1941"/>
        <v>18</v>
      </c>
      <c r="K4285" s="96">
        <f t="shared" si="1942"/>
        <v>3</v>
      </c>
      <c r="L4285" s="8">
        <f t="shared" si="1934"/>
        <v>1.0007154899999999</v>
      </c>
      <c r="M4285" s="97">
        <f t="shared" si="1950"/>
        <v>1.0043006699999999</v>
      </c>
      <c r="N4285" s="97">
        <f t="shared" si="1951"/>
        <v>1.809746882599373</v>
      </c>
      <c r="O4285" s="90">
        <f t="shared" si="1952"/>
        <v>1.8110417299999999</v>
      </c>
      <c r="P4285" s="90">
        <f t="shared" si="1953"/>
        <v>734.55598139999995</v>
      </c>
      <c r="Q4285" s="98">
        <f t="shared" si="1939"/>
        <v>0</v>
      </c>
      <c r="R4285" s="7">
        <f t="shared" si="1935"/>
        <v>0</v>
      </c>
      <c r="S4285" s="90">
        <f t="shared" si="1954"/>
        <v>0</v>
      </c>
      <c r="T4285" s="99">
        <f t="shared" si="1936"/>
        <v>0.117687</v>
      </c>
      <c r="U4285" s="98">
        <f t="shared" si="1955"/>
        <v>3</v>
      </c>
      <c r="V4285" s="98">
        <v>252</v>
      </c>
      <c r="W4285" s="97">
        <f t="shared" si="1956"/>
        <v>1.001325418</v>
      </c>
      <c r="X4285" s="90">
        <f t="shared" si="1957"/>
        <v>0.97359370999999995</v>
      </c>
      <c r="Y4285" s="90">
        <f t="shared" si="1958"/>
        <v>0</v>
      </c>
      <c r="Z4285" s="100" t="str">
        <f t="shared" si="1937"/>
        <v>A+J=</v>
      </c>
      <c r="AA4285" s="95">
        <f t="shared" si="1938"/>
        <v>49079</v>
      </c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4"/>
      <c r="DP4285" s="1"/>
      <c r="DQ4285" s="1"/>
      <c r="DR4285" s="1"/>
      <c r="DS4285" s="1"/>
      <c r="DT4285" s="1"/>
      <c r="DU4285" s="1"/>
    </row>
    <row r="4286" spans="1:125" ht="12.75" x14ac:dyDescent="0.2">
      <c r="A4286" s="89">
        <f t="shared" si="1933"/>
        <v>49055</v>
      </c>
      <c r="B4286" s="105">
        <f t="shared" si="1943"/>
        <v>736.02986020000003</v>
      </c>
      <c r="C4286" s="90">
        <f t="shared" si="1944"/>
        <v>405.59859512999998</v>
      </c>
      <c r="D4286" s="91">
        <f t="shared" si="1945"/>
        <v>7245.38</v>
      </c>
      <c r="E4286" s="92">
        <f t="shared" si="1946"/>
        <v>7276.54</v>
      </c>
      <c r="F4286" s="93">
        <f t="shared" si="1947"/>
        <v>45763</v>
      </c>
      <c r="G4286" s="94">
        <f t="shared" si="1948"/>
        <v>4.3006716003852752E-3</v>
      </c>
      <c r="H4286" s="95">
        <f t="shared" si="1940"/>
        <v>49079</v>
      </c>
      <c r="I4286" s="95">
        <f t="shared" si="1949"/>
        <v>49079</v>
      </c>
      <c r="J4286" s="96">
        <f t="shared" si="1941"/>
        <v>18</v>
      </c>
      <c r="K4286" s="96">
        <f t="shared" si="1942"/>
        <v>4</v>
      </c>
      <c r="L4286" s="8">
        <f t="shared" si="1934"/>
        <v>1.0009541099999999</v>
      </c>
      <c r="M4286" s="97">
        <f t="shared" si="1950"/>
        <v>1.0043006699999999</v>
      </c>
      <c r="N4286" s="97">
        <f t="shared" si="1951"/>
        <v>1.809746882599373</v>
      </c>
      <c r="O4286" s="90">
        <f t="shared" si="1952"/>
        <v>1.8114735799999999</v>
      </c>
      <c r="P4286" s="90">
        <f t="shared" si="1953"/>
        <v>734.73113916</v>
      </c>
      <c r="Q4286" s="98">
        <f t="shared" si="1939"/>
        <v>0</v>
      </c>
      <c r="R4286" s="7">
        <f t="shared" si="1935"/>
        <v>0</v>
      </c>
      <c r="S4286" s="90">
        <f t="shared" si="1954"/>
        <v>0</v>
      </c>
      <c r="T4286" s="99">
        <f t="shared" si="1936"/>
        <v>0.117687</v>
      </c>
      <c r="U4286" s="98">
        <f t="shared" si="1955"/>
        <v>4</v>
      </c>
      <c r="V4286" s="98">
        <v>252</v>
      </c>
      <c r="W4286" s="97">
        <f t="shared" si="1956"/>
        <v>1.001767614</v>
      </c>
      <c r="X4286" s="90">
        <f t="shared" si="1957"/>
        <v>1.29872104</v>
      </c>
      <c r="Y4286" s="90">
        <f t="shared" si="1958"/>
        <v>0</v>
      </c>
      <c r="Z4286" s="100" t="str">
        <f t="shared" si="1937"/>
        <v>A+J=</v>
      </c>
      <c r="AA4286" s="95">
        <f t="shared" si="1938"/>
        <v>49079</v>
      </c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4"/>
      <c r="DP4286" s="1"/>
      <c r="DQ4286" s="1"/>
      <c r="DR4286" s="1"/>
      <c r="DS4286" s="1"/>
      <c r="DT4286" s="1"/>
      <c r="DU4286" s="1"/>
    </row>
    <row r="4287" spans="1:125" ht="12.75" x14ac:dyDescent="0.2">
      <c r="A4287" s="89">
        <f t="shared" si="1933"/>
        <v>49056</v>
      </c>
      <c r="B4287" s="105">
        <f t="shared" si="1943"/>
        <v>736.02986020000003</v>
      </c>
      <c r="C4287" s="90">
        <f t="shared" si="1944"/>
        <v>405.59859512999998</v>
      </c>
      <c r="D4287" s="91">
        <f t="shared" si="1945"/>
        <v>7245.38</v>
      </c>
      <c r="E4287" s="92">
        <f t="shared" si="1946"/>
        <v>7276.54</v>
      </c>
      <c r="F4287" s="93">
        <f t="shared" si="1947"/>
        <v>45763</v>
      </c>
      <c r="G4287" s="94">
        <f t="shared" si="1948"/>
        <v>4.3006716003852752E-3</v>
      </c>
      <c r="H4287" s="95">
        <f t="shared" si="1940"/>
        <v>49079</v>
      </c>
      <c r="I4287" s="95">
        <f t="shared" si="1949"/>
        <v>49079</v>
      </c>
      <c r="J4287" s="96">
        <f t="shared" si="1941"/>
        <v>18</v>
      </c>
      <c r="K4287" s="96">
        <f t="shared" si="1942"/>
        <v>4</v>
      </c>
      <c r="L4287" s="8">
        <f t="shared" si="1934"/>
        <v>1.0009541099999999</v>
      </c>
      <c r="M4287" s="97">
        <f t="shared" si="1950"/>
        <v>1.0043006699999999</v>
      </c>
      <c r="N4287" s="97">
        <f t="shared" si="1951"/>
        <v>1.809746882599373</v>
      </c>
      <c r="O4287" s="90">
        <f t="shared" si="1952"/>
        <v>1.8114735799999999</v>
      </c>
      <c r="P4287" s="90">
        <f t="shared" si="1953"/>
        <v>734.73113916</v>
      </c>
      <c r="Q4287" s="98">
        <f t="shared" si="1939"/>
        <v>0</v>
      </c>
      <c r="R4287" s="7">
        <f t="shared" si="1935"/>
        <v>0</v>
      </c>
      <c r="S4287" s="90">
        <f t="shared" si="1954"/>
        <v>0</v>
      </c>
      <c r="T4287" s="99">
        <f t="shared" si="1936"/>
        <v>0.117687</v>
      </c>
      <c r="U4287" s="98">
        <f t="shared" si="1955"/>
        <v>4</v>
      </c>
      <c r="V4287" s="98">
        <v>252</v>
      </c>
      <c r="W4287" s="97">
        <f t="shared" si="1956"/>
        <v>1.001767614</v>
      </c>
      <c r="X4287" s="90">
        <f t="shared" si="1957"/>
        <v>1.29872104</v>
      </c>
      <c r="Y4287" s="90">
        <f t="shared" si="1958"/>
        <v>0</v>
      </c>
      <c r="Z4287" s="100" t="str">
        <f t="shared" si="1937"/>
        <v>A+J=</v>
      </c>
      <c r="AA4287" s="95">
        <f t="shared" si="1938"/>
        <v>49079</v>
      </c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4"/>
      <c r="DP4287" s="1"/>
      <c r="DQ4287" s="1"/>
      <c r="DR4287" s="1"/>
      <c r="DS4287" s="1"/>
      <c r="DT4287" s="1"/>
      <c r="DU4287" s="1"/>
    </row>
    <row r="4288" spans="1:125" ht="12.75" x14ac:dyDescent="0.2">
      <c r="A4288" s="89">
        <f t="shared" si="1933"/>
        <v>49057</v>
      </c>
      <c r="B4288" s="105">
        <f t="shared" si="1943"/>
        <v>736.02986020000003</v>
      </c>
      <c r="C4288" s="90">
        <f t="shared" si="1944"/>
        <v>405.59859512999998</v>
      </c>
      <c r="D4288" s="91">
        <f t="shared" si="1945"/>
        <v>7245.38</v>
      </c>
      <c r="E4288" s="92">
        <f t="shared" si="1946"/>
        <v>7276.54</v>
      </c>
      <c r="F4288" s="93">
        <f t="shared" si="1947"/>
        <v>45763</v>
      </c>
      <c r="G4288" s="94">
        <f t="shared" si="1948"/>
        <v>4.3006716003852752E-3</v>
      </c>
      <c r="H4288" s="95">
        <f t="shared" si="1940"/>
        <v>49079</v>
      </c>
      <c r="I4288" s="95">
        <f t="shared" si="1949"/>
        <v>49079</v>
      </c>
      <c r="J4288" s="96">
        <f t="shared" si="1941"/>
        <v>18</v>
      </c>
      <c r="K4288" s="96">
        <f t="shared" si="1942"/>
        <v>4</v>
      </c>
      <c r="L4288" s="8">
        <f t="shared" si="1934"/>
        <v>1.0009541099999999</v>
      </c>
      <c r="M4288" s="97">
        <f t="shared" si="1950"/>
        <v>1.0043006699999999</v>
      </c>
      <c r="N4288" s="97">
        <f t="shared" si="1951"/>
        <v>1.809746882599373</v>
      </c>
      <c r="O4288" s="90">
        <f t="shared" si="1952"/>
        <v>1.8114735799999999</v>
      </c>
      <c r="P4288" s="90">
        <f t="shared" si="1953"/>
        <v>734.73113916</v>
      </c>
      <c r="Q4288" s="98">
        <f t="shared" si="1939"/>
        <v>0</v>
      </c>
      <c r="R4288" s="7">
        <f t="shared" si="1935"/>
        <v>0</v>
      </c>
      <c r="S4288" s="90">
        <f t="shared" si="1954"/>
        <v>0</v>
      </c>
      <c r="T4288" s="99">
        <f t="shared" si="1936"/>
        <v>0.117687</v>
      </c>
      <c r="U4288" s="98">
        <f t="shared" si="1955"/>
        <v>4</v>
      </c>
      <c r="V4288" s="98">
        <v>252</v>
      </c>
      <c r="W4288" s="97">
        <f t="shared" si="1956"/>
        <v>1.001767614</v>
      </c>
      <c r="X4288" s="90">
        <f t="shared" si="1957"/>
        <v>1.29872104</v>
      </c>
      <c r="Y4288" s="90">
        <f t="shared" si="1958"/>
        <v>0</v>
      </c>
      <c r="Z4288" s="100" t="str">
        <f t="shared" si="1937"/>
        <v>A+J=</v>
      </c>
      <c r="AA4288" s="95">
        <f t="shared" si="1938"/>
        <v>49079</v>
      </c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4"/>
      <c r="DP4288" s="1"/>
      <c r="DQ4288" s="1"/>
      <c r="DR4288" s="1"/>
      <c r="DS4288" s="1"/>
      <c r="DT4288" s="1"/>
      <c r="DU4288" s="1"/>
    </row>
    <row r="4289" spans="1:125" ht="12.75" x14ac:dyDescent="0.2">
      <c r="A4289" s="89">
        <f t="shared" si="1933"/>
        <v>49058</v>
      </c>
      <c r="B4289" s="105">
        <f t="shared" si="1943"/>
        <v>736.02986020000003</v>
      </c>
      <c r="C4289" s="90">
        <f t="shared" si="1944"/>
        <v>405.59859512999998</v>
      </c>
      <c r="D4289" s="91">
        <f t="shared" si="1945"/>
        <v>7245.38</v>
      </c>
      <c r="E4289" s="92">
        <f t="shared" si="1946"/>
        <v>7276.54</v>
      </c>
      <c r="F4289" s="93">
        <f t="shared" si="1947"/>
        <v>45763</v>
      </c>
      <c r="G4289" s="94">
        <f t="shared" si="1948"/>
        <v>4.3006716003852752E-3</v>
      </c>
      <c r="H4289" s="95">
        <f t="shared" si="1940"/>
        <v>49079</v>
      </c>
      <c r="I4289" s="95">
        <f t="shared" si="1949"/>
        <v>49079</v>
      </c>
      <c r="J4289" s="96">
        <f t="shared" si="1941"/>
        <v>18</v>
      </c>
      <c r="K4289" s="96">
        <f t="shared" si="1942"/>
        <v>4</v>
      </c>
      <c r="L4289" s="8">
        <f t="shared" si="1934"/>
        <v>1.0009541099999999</v>
      </c>
      <c r="M4289" s="97">
        <f t="shared" si="1950"/>
        <v>1.0043006699999999</v>
      </c>
      <c r="N4289" s="97">
        <f t="shared" si="1951"/>
        <v>1.809746882599373</v>
      </c>
      <c r="O4289" s="90">
        <f t="shared" si="1952"/>
        <v>1.8114735799999999</v>
      </c>
      <c r="P4289" s="90">
        <f t="shared" si="1953"/>
        <v>734.73113916</v>
      </c>
      <c r="Q4289" s="98">
        <f t="shared" si="1939"/>
        <v>0</v>
      </c>
      <c r="R4289" s="7">
        <f t="shared" si="1935"/>
        <v>0</v>
      </c>
      <c r="S4289" s="90">
        <f t="shared" si="1954"/>
        <v>0</v>
      </c>
      <c r="T4289" s="99">
        <f t="shared" si="1936"/>
        <v>0.117687</v>
      </c>
      <c r="U4289" s="98">
        <f t="shared" si="1955"/>
        <v>4</v>
      </c>
      <c r="V4289" s="98">
        <v>252</v>
      </c>
      <c r="W4289" s="97">
        <f t="shared" si="1956"/>
        <v>1.001767614</v>
      </c>
      <c r="X4289" s="90">
        <f t="shared" si="1957"/>
        <v>1.29872104</v>
      </c>
      <c r="Y4289" s="90">
        <f t="shared" si="1958"/>
        <v>0</v>
      </c>
      <c r="Z4289" s="100" t="str">
        <f t="shared" si="1937"/>
        <v>A+J=</v>
      </c>
      <c r="AA4289" s="95">
        <f t="shared" si="1938"/>
        <v>49079</v>
      </c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4"/>
      <c r="DP4289" s="1"/>
      <c r="DQ4289" s="1"/>
      <c r="DR4289" s="1"/>
      <c r="DS4289" s="1"/>
      <c r="DT4289" s="1"/>
      <c r="DU4289" s="1"/>
    </row>
    <row r="4290" spans="1:125" ht="12.75" x14ac:dyDescent="0.2">
      <c r="A4290" s="89">
        <f t="shared" si="1933"/>
        <v>49059</v>
      </c>
      <c r="B4290" s="105">
        <f t="shared" si="1943"/>
        <v>736.53047601999992</v>
      </c>
      <c r="C4290" s="90">
        <f t="shared" si="1944"/>
        <v>405.59859512999998</v>
      </c>
      <c r="D4290" s="91">
        <f t="shared" si="1945"/>
        <v>7245.38</v>
      </c>
      <c r="E4290" s="92">
        <f t="shared" si="1946"/>
        <v>7276.54</v>
      </c>
      <c r="F4290" s="93">
        <f t="shared" si="1947"/>
        <v>45763</v>
      </c>
      <c r="G4290" s="94">
        <f t="shared" si="1948"/>
        <v>4.3006716003852752E-3</v>
      </c>
      <c r="H4290" s="95">
        <f t="shared" si="1940"/>
        <v>49079</v>
      </c>
      <c r="I4290" s="95">
        <f t="shared" si="1949"/>
        <v>49079</v>
      </c>
      <c r="J4290" s="96">
        <f t="shared" si="1941"/>
        <v>18</v>
      </c>
      <c r="K4290" s="96">
        <f t="shared" si="1942"/>
        <v>5</v>
      </c>
      <c r="L4290" s="8">
        <f t="shared" si="1934"/>
        <v>1.00119278</v>
      </c>
      <c r="M4290" s="97">
        <f t="shared" si="1950"/>
        <v>1.0043006699999999</v>
      </c>
      <c r="N4290" s="97">
        <f t="shared" si="1951"/>
        <v>1.809746882599373</v>
      </c>
      <c r="O4290" s="90">
        <f t="shared" si="1952"/>
        <v>1.8119055100000001</v>
      </c>
      <c r="P4290" s="90">
        <f t="shared" si="1953"/>
        <v>734.90632935999997</v>
      </c>
      <c r="Q4290" s="98">
        <f t="shared" si="1939"/>
        <v>0</v>
      </c>
      <c r="R4290" s="7">
        <f t="shared" si="1935"/>
        <v>0</v>
      </c>
      <c r="S4290" s="90">
        <f t="shared" si="1954"/>
        <v>0</v>
      </c>
      <c r="T4290" s="99">
        <f t="shared" si="1936"/>
        <v>0.117687</v>
      </c>
      <c r="U4290" s="98">
        <f t="shared" si="1955"/>
        <v>5</v>
      </c>
      <c r="V4290" s="98">
        <v>252</v>
      </c>
      <c r="W4290" s="97">
        <f t="shared" si="1956"/>
        <v>1.002210005</v>
      </c>
      <c r="X4290" s="90">
        <f t="shared" si="1957"/>
        <v>1.6241466600000001</v>
      </c>
      <c r="Y4290" s="90">
        <f t="shared" si="1958"/>
        <v>0</v>
      </c>
      <c r="Z4290" s="100" t="str">
        <f t="shared" si="1937"/>
        <v>A+J=</v>
      </c>
      <c r="AA4290" s="95">
        <f t="shared" si="1938"/>
        <v>49079</v>
      </c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4"/>
      <c r="DP4290" s="1"/>
      <c r="DQ4290" s="1"/>
      <c r="DR4290" s="1"/>
      <c r="DS4290" s="1"/>
      <c r="DT4290" s="1"/>
      <c r="DU4290" s="1"/>
    </row>
    <row r="4291" spans="1:125" ht="12.75" x14ac:dyDescent="0.2">
      <c r="A4291" s="89">
        <f t="shared" si="1933"/>
        <v>49060</v>
      </c>
      <c r="B4291" s="105">
        <f t="shared" si="1943"/>
        <v>737.03142751000007</v>
      </c>
      <c r="C4291" s="90">
        <f t="shared" si="1944"/>
        <v>405.59859512999998</v>
      </c>
      <c r="D4291" s="91">
        <f t="shared" si="1945"/>
        <v>7245.38</v>
      </c>
      <c r="E4291" s="92">
        <f t="shared" si="1946"/>
        <v>7276.54</v>
      </c>
      <c r="F4291" s="93">
        <f t="shared" si="1947"/>
        <v>45763</v>
      </c>
      <c r="G4291" s="94">
        <f t="shared" si="1948"/>
        <v>4.3006716003852752E-3</v>
      </c>
      <c r="H4291" s="95">
        <f t="shared" si="1940"/>
        <v>49079</v>
      </c>
      <c r="I4291" s="95">
        <f t="shared" si="1949"/>
        <v>49079</v>
      </c>
      <c r="J4291" s="96">
        <f t="shared" si="1941"/>
        <v>18</v>
      </c>
      <c r="K4291" s="96">
        <f t="shared" si="1942"/>
        <v>6</v>
      </c>
      <c r="L4291" s="8">
        <f t="shared" si="1934"/>
        <v>1.0014315</v>
      </c>
      <c r="M4291" s="97">
        <f t="shared" si="1950"/>
        <v>1.0043006699999999</v>
      </c>
      <c r="N4291" s="97">
        <f t="shared" si="1951"/>
        <v>1.809746882599373</v>
      </c>
      <c r="O4291" s="90">
        <f t="shared" si="1952"/>
        <v>1.81233753</v>
      </c>
      <c r="P4291" s="90">
        <f t="shared" si="1953"/>
        <v>735.08155606000003</v>
      </c>
      <c r="Q4291" s="98">
        <f t="shared" si="1939"/>
        <v>0</v>
      </c>
      <c r="R4291" s="7">
        <f t="shared" si="1935"/>
        <v>0</v>
      </c>
      <c r="S4291" s="90">
        <f t="shared" si="1954"/>
        <v>0</v>
      </c>
      <c r="T4291" s="99">
        <f t="shared" si="1936"/>
        <v>0.117687</v>
      </c>
      <c r="U4291" s="98">
        <f t="shared" si="1955"/>
        <v>6</v>
      </c>
      <c r="V4291" s="98">
        <v>252</v>
      </c>
      <c r="W4291" s="97">
        <f t="shared" si="1956"/>
        <v>1.002652592</v>
      </c>
      <c r="X4291" s="90">
        <f t="shared" si="1957"/>
        <v>1.9498714500000001</v>
      </c>
      <c r="Y4291" s="90">
        <f t="shared" si="1958"/>
        <v>0</v>
      </c>
      <c r="Z4291" s="100" t="str">
        <f t="shared" si="1937"/>
        <v>A+J=</v>
      </c>
      <c r="AA4291" s="95">
        <f t="shared" si="1938"/>
        <v>49079</v>
      </c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4"/>
      <c r="DP4291" s="1"/>
      <c r="DQ4291" s="1"/>
      <c r="DR4291" s="1"/>
      <c r="DS4291" s="1"/>
      <c r="DT4291" s="1"/>
      <c r="DU4291" s="1"/>
    </row>
    <row r="4292" spans="1:125" ht="12.75" x14ac:dyDescent="0.2">
      <c r="A4292" s="89">
        <f t="shared" si="1933"/>
        <v>49061</v>
      </c>
      <c r="B4292" s="105">
        <f t="shared" si="1943"/>
        <v>737.53273038999998</v>
      </c>
      <c r="C4292" s="90">
        <f t="shared" si="1944"/>
        <v>405.59859512999998</v>
      </c>
      <c r="D4292" s="91">
        <f t="shared" si="1945"/>
        <v>7245.38</v>
      </c>
      <c r="E4292" s="92">
        <f t="shared" si="1946"/>
        <v>7276.54</v>
      </c>
      <c r="F4292" s="93">
        <f t="shared" si="1947"/>
        <v>45763</v>
      </c>
      <c r="G4292" s="94">
        <f t="shared" si="1948"/>
        <v>4.3006716003852752E-3</v>
      </c>
      <c r="H4292" s="95">
        <f t="shared" si="1940"/>
        <v>49079</v>
      </c>
      <c r="I4292" s="95">
        <f t="shared" si="1949"/>
        <v>49079</v>
      </c>
      <c r="J4292" s="96">
        <f t="shared" si="1941"/>
        <v>18</v>
      </c>
      <c r="K4292" s="96">
        <f t="shared" si="1942"/>
        <v>7</v>
      </c>
      <c r="L4292" s="8">
        <f t="shared" si="1934"/>
        <v>1.0016702900000001</v>
      </c>
      <c r="M4292" s="97">
        <f t="shared" si="1950"/>
        <v>1.0043006699999999</v>
      </c>
      <c r="N4292" s="97">
        <f t="shared" si="1951"/>
        <v>1.809746882599373</v>
      </c>
      <c r="O4292" s="90">
        <f t="shared" si="1952"/>
        <v>1.8127696799999999</v>
      </c>
      <c r="P4292" s="90">
        <f t="shared" si="1953"/>
        <v>735.25683549999997</v>
      </c>
      <c r="Q4292" s="98">
        <f t="shared" si="1939"/>
        <v>0</v>
      </c>
      <c r="R4292" s="7">
        <f t="shared" si="1935"/>
        <v>0</v>
      </c>
      <c r="S4292" s="90">
        <f t="shared" si="1954"/>
        <v>0</v>
      </c>
      <c r="T4292" s="99">
        <f t="shared" si="1936"/>
        <v>0.117687</v>
      </c>
      <c r="U4292" s="98">
        <f t="shared" si="1955"/>
        <v>7</v>
      </c>
      <c r="V4292" s="98">
        <v>252</v>
      </c>
      <c r="W4292" s="97">
        <f t="shared" si="1956"/>
        <v>1.0030953739999999</v>
      </c>
      <c r="X4292" s="90">
        <f t="shared" si="1957"/>
        <v>2.27589489</v>
      </c>
      <c r="Y4292" s="90">
        <f t="shared" si="1958"/>
        <v>0</v>
      </c>
      <c r="Z4292" s="100" t="str">
        <f t="shared" si="1937"/>
        <v>A+J=</v>
      </c>
      <c r="AA4292" s="95">
        <f t="shared" si="1938"/>
        <v>49079</v>
      </c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4"/>
      <c r="DP4292" s="1"/>
      <c r="DQ4292" s="1"/>
      <c r="DR4292" s="1"/>
      <c r="DS4292" s="1"/>
      <c r="DT4292" s="1"/>
      <c r="DU4292" s="1"/>
    </row>
    <row r="4293" spans="1:125" ht="12.75" x14ac:dyDescent="0.2">
      <c r="A4293" s="89">
        <f t="shared" si="1933"/>
        <v>49062</v>
      </c>
      <c r="B4293" s="105">
        <f t="shared" si="1943"/>
        <v>738.03436924999994</v>
      </c>
      <c r="C4293" s="90">
        <f t="shared" si="1944"/>
        <v>405.59859512999998</v>
      </c>
      <c r="D4293" s="91">
        <f t="shared" si="1945"/>
        <v>7245.38</v>
      </c>
      <c r="E4293" s="92">
        <f t="shared" si="1946"/>
        <v>7276.54</v>
      </c>
      <c r="F4293" s="93">
        <f t="shared" si="1947"/>
        <v>45763</v>
      </c>
      <c r="G4293" s="94">
        <f t="shared" si="1948"/>
        <v>4.3006716003852752E-3</v>
      </c>
      <c r="H4293" s="95">
        <f t="shared" si="1940"/>
        <v>49079</v>
      </c>
      <c r="I4293" s="95">
        <f t="shared" si="1949"/>
        <v>49079</v>
      </c>
      <c r="J4293" s="96">
        <f t="shared" si="1941"/>
        <v>18</v>
      </c>
      <c r="K4293" s="96">
        <f t="shared" si="1942"/>
        <v>8</v>
      </c>
      <c r="L4293" s="8">
        <f t="shared" si="1934"/>
        <v>1.00190913</v>
      </c>
      <c r="M4293" s="97">
        <f t="shared" si="1950"/>
        <v>1.0043006699999999</v>
      </c>
      <c r="N4293" s="97">
        <f t="shared" si="1951"/>
        <v>1.809746882599373</v>
      </c>
      <c r="O4293" s="90">
        <f t="shared" si="1952"/>
        <v>1.81320192</v>
      </c>
      <c r="P4293" s="90">
        <f t="shared" si="1953"/>
        <v>735.43215142999998</v>
      </c>
      <c r="Q4293" s="98">
        <f t="shared" si="1939"/>
        <v>0</v>
      </c>
      <c r="R4293" s="7">
        <f t="shared" si="1935"/>
        <v>0</v>
      </c>
      <c r="S4293" s="90">
        <f t="shared" si="1954"/>
        <v>0</v>
      </c>
      <c r="T4293" s="99">
        <f t="shared" si="1936"/>
        <v>0.117687</v>
      </c>
      <c r="U4293" s="98">
        <f t="shared" si="1955"/>
        <v>8</v>
      </c>
      <c r="V4293" s="98">
        <v>252</v>
      </c>
      <c r="W4293" s="97">
        <f t="shared" si="1956"/>
        <v>1.0035383520000001</v>
      </c>
      <c r="X4293" s="90">
        <f t="shared" si="1957"/>
        <v>2.6022178199999999</v>
      </c>
      <c r="Y4293" s="90">
        <f t="shared" si="1958"/>
        <v>0</v>
      </c>
      <c r="Z4293" s="100" t="str">
        <f t="shared" si="1937"/>
        <v>A+J=</v>
      </c>
      <c r="AA4293" s="95">
        <f t="shared" si="1938"/>
        <v>49079</v>
      </c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4"/>
      <c r="DP4293" s="1"/>
      <c r="DQ4293" s="1"/>
      <c r="DR4293" s="1"/>
      <c r="DS4293" s="1"/>
      <c r="DT4293" s="1"/>
      <c r="DU4293" s="1"/>
    </row>
    <row r="4294" spans="1:125" ht="12.75" x14ac:dyDescent="0.2">
      <c r="A4294" s="89">
        <f t="shared" si="1933"/>
        <v>49063</v>
      </c>
      <c r="B4294" s="105">
        <f t="shared" si="1943"/>
        <v>738.53634426999997</v>
      </c>
      <c r="C4294" s="90">
        <f t="shared" si="1944"/>
        <v>405.59859512999998</v>
      </c>
      <c r="D4294" s="91">
        <f t="shared" si="1945"/>
        <v>7245.38</v>
      </c>
      <c r="E4294" s="92">
        <f t="shared" si="1946"/>
        <v>7276.54</v>
      </c>
      <c r="F4294" s="93">
        <f t="shared" si="1947"/>
        <v>45763</v>
      </c>
      <c r="G4294" s="94">
        <f t="shared" si="1948"/>
        <v>4.3006716003852752E-3</v>
      </c>
      <c r="H4294" s="95">
        <f t="shared" si="1940"/>
        <v>49079</v>
      </c>
      <c r="I4294" s="95">
        <f t="shared" si="1949"/>
        <v>49079</v>
      </c>
      <c r="J4294" s="96">
        <f t="shared" si="1941"/>
        <v>18</v>
      </c>
      <c r="K4294" s="96">
        <f t="shared" si="1942"/>
        <v>9</v>
      </c>
      <c r="L4294" s="8">
        <f t="shared" si="1934"/>
        <v>1.0021480199999999</v>
      </c>
      <c r="M4294" s="97">
        <f t="shared" si="1950"/>
        <v>1.0043006699999999</v>
      </c>
      <c r="N4294" s="97">
        <f t="shared" si="1951"/>
        <v>1.809746882599373</v>
      </c>
      <c r="O4294" s="90">
        <f t="shared" si="1952"/>
        <v>1.81363425</v>
      </c>
      <c r="P4294" s="90">
        <f t="shared" si="1953"/>
        <v>735.60750386999996</v>
      </c>
      <c r="Q4294" s="98">
        <f t="shared" si="1939"/>
        <v>0</v>
      </c>
      <c r="R4294" s="7">
        <f t="shared" si="1935"/>
        <v>0</v>
      </c>
      <c r="S4294" s="90">
        <f t="shared" si="1954"/>
        <v>0</v>
      </c>
      <c r="T4294" s="99">
        <f t="shared" si="1936"/>
        <v>0.117687</v>
      </c>
      <c r="U4294" s="98">
        <f t="shared" si="1955"/>
        <v>9</v>
      </c>
      <c r="V4294" s="98">
        <v>252</v>
      </c>
      <c r="W4294" s="97">
        <f t="shared" si="1956"/>
        <v>1.003981526</v>
      </c>
      <c r="X4294" s="90">
        <f t="shared" si="1957"/>
        <v>2.9288403999999999</v>
      </c>
      <c r="Y4294" s="90">
        <f t="shared" si="1958"/>
        <v>0</v>
      </c>
      <c r="Z4294" s="100" t="str">
        <f t="shared" si="1937"/>
        <v>A+J=</v>
      </c>
      <c r="AA4294" s="95">
        <f t="shared" si="1938"/>
        <v>49079</v>
      </c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4"/>
      <c r="DP4294" s="1"/>
      <c r="DQ4294" s="1"/>
      <c r="DR4294" s="1"/>
      <c r="DS4294" s="1"/>
      <c r="DT4294" s="1"/>
      <c r="DU4294" s="1"/>
    </row>
    <row r="4295" spans="1:125" ht="12.75" x14ac:dyDescent="0.2">
      <c r="A4295" s="89">
        <f t="shared" si="1933"/>
        <v>49064</v>
      </c>
      <c r="B4295" s="105">
        <f t="shared" si="1943"/>
        <v>738.53634426999997</v>
      </c>
      <c r="C4295" s="90">
        <f t="shared" si="1944"/>
        <v>405.59859512999998</v>
      </c>
      <c r="D4295" s="91">
        <f t="shared" si="1945"/>
        <v>7245.38</v>
      </c>
      <c r="E4295" s="92">
        <f t="shared" si="1946"/>
        <v>7276.54</v>
      </c>
      <c r="F4295" s="93">
        <f t="shared" si="1947"/>
        <v>45763</v>
      </c>
      <c r="G4295" s="94">
        <f t="shared" si="1948"/>
        <v>4.3006716003852752E-3</v>
      </c>
      <c r="H4295" s="95">
        <f t="shared" si="1940"/>
        <v>49079</v>
      </c>
      <c r="I4295" s="95">
        <f t="shared" si="1949"/>
        <v>49079</v>
      </c>
      <c r="J4295" s="96">
        <f t="shared" si="1941"/>
        <v>18</v>
      </c>
      <c r="K4295" s="96">
        <f t="shared" si="1942"/>
        <v>9</v>
      </c>
      <c r="L4295" s="8">
        <f t="shared" si="1934"/>
        <v>1.0021480199999999</v>
      </c>
      <c r="M4295" s="97">
        <f t="shared" si="1950"/>
        <v>1.0043006699999999</v>
      </c>
      <c r="N4295" s="97">
        <f t="shared" si="1951"/>
        <v>1.809746882599373</v>
      </c>
      <c r="O4295" s="90">
        <f t="shared" si="1952"/>
        <v>1.81363425</v>
      </c>
      <c r="P4295" s="90">
        <f t="shared" si="1953"/>
        <v>735.60750386999996</v>
      </c>
      <c r="Q4295" s="98">
        <f t="shared" si="1939"/>
        <v>0</v>
      </c>
      <c r="R4295" s="7">
        <f t="shared" si="1935"/>
        <v>0</v>
      </c>
      <c r="S4295" s="90">
        <f t="shared" si="1954"/>
        <v>0</v>
      </c>
      <c r="T4295" s="99">
        <f t="shared" si="1936"/>
        <v>0.117687</v>
      </c>
      <c r="U4295" s="98">
        <f t="shared" si="1955"/>
        <v>9</v>
      </c>
      <c r="V4295" s="98">
        <v>252</v>
      </c>
      <c r="W4295" s="97">
        <f t="shared" si="1956"/>
        <v>1.003981526</v>
      </c>
      <c r="X4295" s="90">
        <f t="shared" si="1957"/>
        <v>2.9288403999999999</v>
      </c>
      <c r="Y4295" s="90">
        <f t="shared" si="1958"/>
        <v>0</v>
      </c>
      <c r="Z4295" s="100" t="str">
        <f t="shared" si="1937"/>
        <v>A+J=</v>
      </c>
      <c r="AA4295" s="95">
        <f t="shared" si="1938"/>
        <v>49079</v>
      </c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4"/>
      <c r="DP4295" s="1"/>
      <c r="DQ4295" s="1"/>
      <c r="DR4295" s="1"/>
      <c r="DS4295" s="1"/>
      <c r="DT4295" s="1"/>
      <c r="DU4295" s="1"/>
    </row>
    <row r="4296" spans="1:125" ht="12.75" x14ac:dyDescent="0.2">
      <c r="A4296" s="89">
        <f t="shared" si="1933"/>
        <v>49065</v>
      </c>
      <c r="B4296" s="105">
        <f t="shared" si="1943"/>
        <v>738.53634426999997</v>
      </c>
      <c r="C4296" s="90">
        <f t="shared" si="1944"/>
        <v>405.59859512999998</v>
      </c>
      <c r="D4296" s="91">
        <f t="shared" si="1945"/>
        <v>7245.38</v>
      </c>
      <c r="E4296" s="92">
        <f t="shared" si="1946"/>
        <v>7276.54</v>
      </c>
      <c r="F4296" s="93">
        <f t="shared" si="1947"/>
        <v>45763</v>
      </c>
      <c r="G4296" s="94">
        <f t="shared" si="1948"/>
        <v>4.3006716003852752E-3</v>
      </c>
      <c r="H4296" s="95">
        <f t="shared" si="1940"/>
        <v>49079</v>
      </c>
      <c r="I4296" s="95">
        <f t="shared" si="1949"/>
        <v>49079</v>
      </c>
      <c r="J4296" s="96">
        <f t="shared" si="1941"/>
        <v>18</v>
      </c>
      <c r="K4296" s="96">
        <f t="shared" si="1942"/>
        <v>9</v>
      </c>
      <c r="L4296" s="8">
        <f t="shared" si="1934"/>
        <v>1.0021480199999999</v>
      </c>
      <c r="M4296" s="97">
        <f t="shared" si="1950"/>
        <v>1.0043006699999999</v>
      </c>
      <c r="N4296" s="97">
        <f t="shared" si="1951"/>
        <v>1.809746882599373</v>
      </c>
      <c r="O4296" s="90">
        <f t="shared" si="1952"/>
        <v>1.81363425</v>
      </c>
      <c r="P4296" s="90">
        <f t="shared" si="1953"/>
        <v>735.60750386999996</v>
      </c>
      <c r="Q4296" s="98">
        <f t="shared" si="1939"/>
        <v>0</v>
      </c>
      <c r="R4296" s="7">
        <f t="shared" si="1935"/>
        <v>0</v>
      </c>
      <c r="S4296" s="90">
        <f t="shared" si="1954"/>
        <v>0</v>
      </c>
      <c r="T4296" s="99">
        <f t="shared" si="1936"/>
        <v>0.117687</v>
      </c>
      <c r="U4296" s="98">
        <f t="shared" si="1955"/>
        <v>9</v>
      </c>
      <c r="V4296" s="98">
        <v>252</v>
      </c>
      <c r="W4296" s="97">
        <f t="shared" si="1956"/>
        <v>1.003981526</v>
      </c>
      <c r="X4296" s="90">
        <f t="shared" si="1957"/>
        <v>2.9288403999999999</v>
      </c>
      <c r="Y4296" s="90">
        <f t="shared" si="1958"/>
        <v>0</v>
      </c>
      <c r="Z4296" s="100" t="str">
        <f t="shared" si="1937"/>
        <v>A+J=</v>
      </c>
      <c r="AA4296" s="95">
        <f t="shared" si="1938"/>
        <v>49079</v>
      </c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4"/>
      <c r="DP4296" s="1"/>
      <c r="DQ4296" s="1"/>
      <c r="DR4296" s="1"/>
      <c r="DS4296" s="1"/>
      <c r="DT4296" s="1"/>
      <c r="DU4296" s="1"/>
    </row>
    <row r="4297" spans="1:125" ht="12.75" x14ac:dyDescent="0.2">
      <c r="A4297" s="89">
        <f t="shared" si="1933"/>
        <v>49066</v>
      </c>
      <c r="B4297" s="105">
        <f t="shared" si="1943"/>
        <v>738.53634426999997</v>
      </c>
      <c r="C4297" s="90">
        <f t="shared" si="1944"/>
        <v>405.59859512999998</v>
      </c>
      <c r="D4297" s="91">
        <f t="shared" si="1945"/>
        <v>7245.38</v>
      </c>
      <c r="E4297" s="92">
        <f t="shared" si="1946"/>
        <v>7276.54</v>
      </c>
      <c r="F4297" s="93">
        <f t="shared" si="1947"/>
        <v>45763</v>
      </c>
      <c r="G4297" s="94">
        <f t="shared" si="1948"/>
        <v>4.3006716003852752E-3</v>
      </c>
      <c r="H4297" s="95">
        <f t="shared" si="1940"/>
        <v>49079</v>
      </c>
      <c r="I4297" s="95">
        <f t="shared" si="1949"/>
        <v>49079</v>
      </c>
      <c r="J4297" s="96">
        <f t="shared" si="1941"/>
        <v>18</v>
      </c>
      <c r="K4297" s="96">
        <f t="shared" si="1942"/>
        <v>9</v>
      </c>
      <c r="L4297" s="8">
        <f t="shared" si="1934"/>
        <v>1.0021480199999999</v>
      </c>
      <c r="M4297" s="97">
        <f t="shared" si="1950"/>
        <v>1.0043006699999999</v>
      </c>
      <c r="N4297" s="97">
        <f t="shared" si="1951"/>
        <v>1.809746882599373</v>
      </c>
      <c r="O4297" s="90">
        <f t="shared" si="1952"/>
        <v>1.81363425</v>
      </c>
      <c r="P4297" s="90">
        <f t="shared" si="1953"/>
        <v>735.60750386999996</v>
      </c>
      <c r="Q4297" s="98">
        <f t="shared" si="1939"/>
        <v>0</v>
      </c>
      <c r="R4297" s="7">
        <f t="shared" si="1935"/>
        <v>0</v>
      </c>
      <c r="S4297" s="90">
        <f t="shared" si="1954"/>
        <v>0</v>
      </c>
      <c r="T4297" s="99">
        <f t="shared" si="1936"/>
        <v>0.117687</v>
      </c>
      <c r="U4297" s="98">
        <f t="shared" si="1955"/>
        <v>9</v>
      </c>
      <c r="V4297" s="98">
        <v>252</v>
      </c>
      <c r="W4297" s="97">
        <f t="shared" si="1956"/>
        <v>1.003981526</v>
      </c>
      <c r="X4297" s="90">
        <f t="shared" si="1957"/>
        <v>2.9288403999999999</v>
      </c>
      <c r="Y4297" s="90">
        <f t="shared" si="1958"/>
        <v>0</v>
      </c>
      <c r="Z4297" s="100" t="str">
        <f t="shared" si="1937"/>
        <v>A+J=</v>
      </c>
      <c r="AA4297" s="95">
        <f t="shared" si="1938"/>
        <v>49079</v>
      </c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4"/>
      <c r="DP4297" s="1"/>
      <c r="DQ4297" s="1"/>
      <c r="DR4297" s="1"/>
      <c r="DS4297" s="1"/>
      <c r="DT4297" s="1"/>
      <c r="DU4297" s="1"/>
    </row>
    <row r="4298" spans="1:125" ht="12.75" x14ac:dyDescent="0.2">
      <c r="A4298" s="89">
        <f t="shared" si="1933"/>
        <v>49067</v>
      </c>
      <c r="B4298" s="105">
        <f t="shared" si="1943"/>
        <v>739.03867115000003</v>
      </c>
      <c r="C4298" s="90">
        <f t="shared" si="1944"/>
        <v>405.59859512999998</v>
      </c>
      <c r="D4298" s="91">
        <f t="shared" si="1945"/>
        <v>7245.38</v>
      </c>
      <c r="E4298" s="92">
        <f t="shared" si="1946"/>
        <v>7276.54</v>
      </c>
      <c r="F4298" s="93">
        <f t="shared" si="1947"/>
        <v>45763</v>
      </c>
      <c r="G4298" s="94">
        <f t="shared" si="1948"/>
        <v>4.3006716003852752E-3</v>
      </c>
      <c r="H4298" s="95">
        <f t="shared" si="1940"/>
        <v>49079</v>
      </c>
      <c r="I4298" s="95">
        <f t="shared" si="1949"/>
        <v>49079</v>
      </c>
      <c r="J4298" s="96">
        <f t="shared" si="1941"/>
        <v>18</v>
      </c>
      <c r="K4298" s="96">
        <f t="shared" si="1942"/>
        <v>10</v>
      </c>
      <c r="L4298" s="8">
        <f t="shared" si="1934"/>
        <v>1.00238698</v>
      </c>
      <c r="M4298" s="97">
        <f t="shared" si="1950"/>
        <v>1.0043006699999999</v>
      </c>
      <c r="N4298" s="97">
        <f t="shared" si="1951"/>
        <v>1.809746882599373</v>
      </c>
      <c r="O4298" s="90">
        <f t="shared" si="1952"/>
        <v>1.8140667100000001</v>
      </c>
      <c r="P4298" s="90">
        <f t="shared" si="1953"/>
        <v>735.78290904000005</v>
      </c>
      <c r="Q4298" s="98">
        <f t="shared" si="1939"/>
        <v>0</v>
      </c>
      <c r="R4298" s="7">
        <f t="shared" si="1935"/>
        <v>0</v>
      </c>
      <c r="S4298" s="90">
        <f t="shared" si="1954"/>
        <v>0</v>
      </c>
      <c r="T4298" s="99">
        <f t="shared" si="1936"/>
        <v>0.117687</v>
      </c>
      <c r="U4298" s="98">
        <f t="shared" si="1955"/>
        <v>10</v>
      </c>
      <c r="V4298" s="98">
        <v>252</v>
      </c>
      <c r="W4298" s="97">
        <f t="shared" si="1956"/>
        <v>1.0044248950000001</v>
      </c>
      <c r="X4298" s="90">
        <f t="shared" si="1957"/>
        <v>3.25576211</v>
      </c>
      <c r="Y4298" s="90">
        <f t="shared" si="1958"/>
        <v>0</v>
      </c>
      <c r="Z4298" s="100" t="str">
        <f t="shared" si="1937"/>
        <v>A+J=</v>
      </c>
      <c r="AA4298" s="95">
        <f t="shared" si="1938"/>
        <v>49079</v>
      </c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4"/>
      <c r="DP4298" s="1"/>
      <c r="DQ4298" s="1"/>
      <c r="DR4298" s="1"/>
      <c r="DS4298" s="1"/>
      <c r="DT4298" s="1"/>
      <c r="DU4298" s="1"/>
    </row>
    <row r="4299" spans="1:125" ht="12.75" x14ac:dyDescent="0.2">
      <c r="A4299" s="89">
        <f t="shared" si="1933"/>
        <v>49068</v>
      </c>
      <c r="B4299" s="105">
        <f t="shared" si="1943"/>
        <v>739.54133043000002</v>
      </c>
      <c r="C4299" s="90">
        <f t="shared" si="1944"/>
        <v>405.59859512999998</v>
      </c>
      <c r="D4299" s="91">
        <f t="shared" si="1945"/>
        <v>7245.38</v>
      </c>
      <c r="E4299" s="92">
        <f t="shared" si="1946"/>
        <v>7276.54</v>
      </c>
      <c r="F4299" s="93">
        <f t="shared" si="1947"/>
        <v>45763</v>
      </c>
      <c r="G4299" s="94">
        <f t="shared" si="1948"/>
        <v>4.3006716003852752E-3</v>
      </c>
      <c r="H4299" s="95">
        <f t="shared" si="1940"/>
        <v>49079</v>
      </c>
      <c r="I4299" s="95">
        <f t="shared" si="1949"/>
        <v>49079</v>
      </c>
      <c r="J4299" s="96">
        <f t="shared" si="1941"/>
        <v>18</v>
      </c>
      <c r="K4299" s="96">
        <f t="shared" si="1942"/>
        <v>11</v>
      </c>
      <c r="L4299" s="8">
        <f t="shared" si="1934"/>
        <v>1.0026259900000001</v>
      </c>
      <c r="M4299" s="97">
        <f t="shared" si="1950"/>
        <v>1.0043006699999999</v>
      </c>
      <c r="N4299" s="97">
        <f t="shared" si="1951"/>
        <v>1.809746882599373</v>
      </c>
      <c r="O4299" s="90">
        <f t="shared" si="1952"/>
        <v>1.8144992499999999</v>
      </c>
      <c r="P4299" s="90">
        <f t="shared" si="1953"/>
        <v>735.95834665999996</v>
      </c>
      <c r="Q4299" s="98">
        <f t="shared" si="1939"/>
        <v>0</v>
      </c>
      <c r="R4299" s="7">
        <f t="shared" si="1935"/>
        <v>0</v>
      </c>
      <c r="S4299" s="90">
        <f t="shared" si="1954"/>
        <v>0</v>
      </c>
      <c r="T4299" s="99">
        <f t="shared" si="1936"/>
        <v>0.117687</v>
      </c>
      <c r="U4299" s="98">
        <f t="shared" si="1955"/>
        <v>11</v>
      </c>
      <c r="V4299" s="98">
        <v>252</v>
      </c>
      <c r="W4299" s="97">
        <f t="shared" si="1956"/>
        <v>1.00486846</v>
      </c>
      <c r="X4299" s="90">
        <f t="shared" si="1957"/>
        <v>3.5829837699999998</v>
      </c>
      <c r="Y4299" s="90">
        <f t="shared" si="1958"/>
        <v>0</v>
      </c>
      <c r="Z4299" s="100" t="str">
        <f t="shared" si="1937"/>
        <v>A+J=</v>
      </c>
      <c r="AA4299" s="95">
        <f t="shared" si="1938"/>
        <v>49079</v>
      </c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4"/>
      <c r="DP4299" s="1"/>
      <c r="DQ4299" s="1"/>
      <c r="DR4299" s="1"/>
      <c r="DS4299" s="1"/>
      <c r="DT4299" s="1"/>
      <c r="DU4299" s="1"/>
    </row>
    <row r="4300" spans="1:125" ht="12.75" x14ac:dyDescent="0.2">
      <c r="A4300" s="89">
        <f t="shared" si="1933"/>
        <v>49069</v>
      </c>
      <c r="B4300" s="105">
        <f t="shared" si="1943"/>
        <v>740.04433855000002</v>
      </c>
      <c r="C4300" s="90">
        <f t="shared" si="1944"/>
        <v>405.59859512999998</v>
      </c>
      <c r="D4300" s="91">
        <f t="shared" si="1945"/>
        <v>7245.38</v>
      </c>
      <c r="E4300" s="92">
        <f t="shared" si="1946"/>
        <v>7276.54</v>
      </c>
      <c r="F4300" s="93">
        <f t="shared" si="1947"/>
        <v>45763</v>
      </c>
      <c r="G4300" s="94">
        <f t="shared" si="1948"/>
        <v>4.3006716003852752E-3</v>
      </c>
      <c r="H4300" s="95">
        <f t="shared" si="1940"/>
        <v>49079</v>
      </c>
      <c r="I4300" s="95">
        <f t="shared" si="1949"/>
        <v>49079</v>
      </c>
      <c r="J4300" s="96">
        <f t="shared" si="1941"/>
        <v>18</v>
      </c>
      <c r="K4300" s="96">
        <f t="shared" si="1942"/>
        <v>12</v>
      </c>
      <c r="L4300" s="8">
        <f t="shared" si="1934"/>
        <v>1.00286506</v>
      </c>
      <c r="M4300" s="97">
        <f t="shared" si="1950"/>
        <v>1.0043006699999999</v>
      </c>
      <c r="N4300" s="97">
        <f t="shared" si="1951"/>
        <v>1.809746882599373</v>
      </c>
      <c r="O4300" s="90">
        <f t="shared" si="1952"/>
        <v>1.8149319100000001</v>
      </c>
      <c r="P4300" s="90">
        <f t="shared" si="1953"/>
        <v>736.13383295000006</v>
      </c>
      <c r="Q4300" s="98">
        <f t="shared" si="1939"/>
        <v>0</v>
      </c>
      <c r="R4300" s="7">
        <f t="shared" si="1935"/>
        <v>0</v>
      </c>
      <c r="S4300" s="90">
        <f t="shared" si="1954"/>
        <v>0</v>
      </c>
      <c r="T4300" s="99">
        <f t="shared" si="1936"/>
        <v>0.117687</v>
      </c>
      <c r="U4300" s="98">
        <f t="shared" si="1955"/>
        <v>12</v>
      </c>
      <c r="V4300" s="98">
        <v>252</v>
      </c>
      <c r="W4300" s="97">
        <f t="shared" si="1956"/>
        <v>1.0053122210000001</v>
      </c>
      <c r="X4300" s="90">
        <f t="shared" si="1957"/>
        <v>3.9105056</v>
      </c>
      <c r="Y4300" s="90">
        <f t="shared" si="1958"/>
        <v>0</v>
      </c>
      <c r="Z4300" s="100" t="str">
        <f t="shared" si="1937"/>
        <v>A+J=</v>
      </c>
      <c r="AA4300" s="95">
        <f t="shared" si="1938"/>
        <v>49079</v>
      </c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4"/>
      <c r="DP4300" s="1"/>
      <c r="DQ4300" s="1"/>
      <c r="DR4300" s="1"/>
      <c r="DS4300" s="1"/>
      <c r="DT4300" s="1"/>
      <c r="DU4300" s="1"/>
    </row>
    <row r="4301" spans="1:125" ht="12.75" x14ac:dyDescent="0.2">
      <c r="A4301" s="89">
        <f t="shared" si="1933"/>
        <v>49070</v>
      </c>
      <c r="B4301" s="105">
        <f t="shared" si="1943"/>
        <v>740.54768271</v>
      </c>
      <c r="C4301" s="90">
        <f t="shared" si="1944"/>
        <v>405.59859512999998</v>
      </c>
      <c r="D4301" s="91">
        <f t="shared" si="1945"/>
        <v>7245.38</v>
      </c>
      <c r="E4301" s="92">
        <f t="shared" si="1946"/>
        <v>7276.54</v>
      </c>
      <c r="F4301" s="93">
        <f t="shared" si="1947"/>
        <v>45763</v>
      </c>
      <c r="G4301" s="94">
        <f t="shared" si="1948"/>
        <v>4.3006716003852752E-3</v>
      </c>
      <c r="H4301" s="95">
        <f t="shared" si="1940"/>
        <v>49079</v>
      </c>
      <c r="I4301" s="95">
        <f t="shared" si="1949"/>
        <v>49079</v>
      </c>
      <c r="J4301" s="96">
        <f t="shared" si="1941"/>
        <v>18</v>
      </c>
      <c r="K4301" s="96">
        <f t="shared" si="1942"/>
        <v>13</v>
      </c>
      <c r="L4301" s="8">
        <f t="shared" si="1934"/>
        <v>1.00310418</v>
      </c>
      <c r="M4301" s="97">
        <f t="shared" si="1950"/>
        <v>1.0043006699999999</v>
      </c>
      <c r="N4301" s="97">
        <f t="shared" si="1951"/>
        <v>1.809746882599373</v>
      </c>
      <c r="O4301" s="90">
        <f t="shared" si="1952"/>
        <v>1.81536466</v>
      </c>
      <c r="P4301" s="90">
        <f t="shared" si="1953"/>
        <v>736.30935574</v>
      </c>
      <c r="Q4301" s="98">
        <f t="shared" si="1939"/>
        <v>0</v>
      </c>
      <c r="R4301" s="7">
        <f t="shared" si="1935"/>
        <v>0</v>
      </c>
      <c r="S4301" s="90">
        <f t="shared" si="1954"/>
        <v>0</v>
      </c>
      <c r="T4301" s="99">
        <f t="shared" si="1936"/>
        <v>0.117687</v>
      </c>
      <c r="U4301" s="98">
        <f t="shared" si="1955"/>
        <v>13</v>
      </c>
      <c r="V4301" s="98">
        <v>252</v>
      </c>
      <c r="W4301" s="97">
        <f t="shared" si="1956"/>
        <v>1.0057561770000001</v>
      </c>
      <c r="X4301" s="90">
        <f t="shared" si="1957"/>
        <v>4.2383269700000001</v>
      </c>
      <c r="Y4301" s="90">
        <f t="shared" si="1958"/>
        <v>0</v>
      </c>
      <c r="Z4301" s="100" t="str">
        <f t="shared" si="1937"/>
        <v>A+J=</v>
      </c>
      <c r="AA4301" s="95">
        <f t="shared" si="1938"/>
        <v>49079</v>
      </c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4"/>
      <c r="DP4301" s="1"/>
      <c r="DQ4301" s="1"/>
      <c r="DR4301" s="1"/>
      <c r="DS4301" s="1"/>
      <c r="DT4301" s="1"/>
      <c r="DU4301" s="1"/>
    </row>
    <row r="4302" spans="1:125" ht="12.75" x14ac:dyDescent="0.2">
      <c r="A4302" s="89">
        <f t="shared" si="1933"/>
        <v>49071</v>
      </c>
      <c r="B4302" s="105">
        <f t="shared" si="1943"/>
        <v>740.54768271</v>
      </c>
      <c r="C4302" s="90">
        <f t="shared" si="1944"/>
        <v>405.59859512999998</v>
      </c>
      <c r="D4302" s="91">
        <f t="shared" si="1945"/>
        <v>7245.38</v>
      </c>
      <c r="E4302" s="92">
        <f t="shared" si="1946"/>
        <v>7276.54</v>
      </c>
      <c r="F4302" s="93">
        <f t="shared" si="1947"/>
        <v>45763</v>
      </c>
      <c r="G4302" s="94">
        <f t="shared" si="1948"/>
        <v>4.3006716003852752E-3</v>
      </c>
      <c r="H4302" s="95">
        <f t="shared" si="1940"/>
        <v>49079</v>
      </c>
      <c r="I4302" s="95">
        <f t="shared" si="1949"/>
        <v>49079</v>
      </c>
      <c r="J4302" s="96">
        <f t="shared" si="1941"/>
        <v>18</v>
      </c>
      <c r="K4302" s="96">
        <f t="shared" si="1942"/>
        <v>13</v>
      </c>
      <c r="L4302" s="8">
        <f t="shared" si="1934"/>
        <v>1.00310418</v>
      </c>
      <c r="M4302" s="97">
        <f t="shared" si="1950"/>
        <v>1.0043006699999999</v>
      </c>
      <c r="N4302" s="97">
        <f t="shared" si="1951"/>
        <v>1.809746882599373</v>
      </c>
      <c r="O4302" s="90">
        <f t="shared" si="1952"/>
        <v>1.81536466</v>
      </c>
      <c r="P4302" s="90">
        <f t="shared" si="1953"/>
        <v>736.30935574</v>
      </c>
      <c r="Q4302" s="98">
        <f t="shared" si="1939"/>
        <v>0</v>
      </c>
      <c r="R4302" s="7">
        <f t="shared" si="1935"/>
        <v>0</v>
      </c>
      <c r="S4302" s="90">
        <f t="shared" si="1954"/>
        <v>0</v>
      </c>
      <c r="T4302" s="99">
        <f t="shared" si="1936"/>
        <v>0.117687</v>
      </c>
      <c r="U4302" s="98">
        <f t="shared" si="1955"/>
        <v>13</v>
      </c>
      <c r="V4302" s="98">
        <v>252</v>
      </c>
      <c r="W4302" s="97">
        <f t="shared" si="1956"/>
        <v>1.0057561770000001</v>
      </c>
      <c r="X4302" s="90">
        <f t="shared" si="1957"/>
        <v>4.2383269700000001</v>
      </c>
      <c r="Y4302" s="90">
        <f t="shared" si="1958"/>
        <v>0</v>
      </c>
      <c r="Z4302" s="100" t="str">
        <f t="shared" si="1937"/>
        <v>A+J=</v>
      </c>
      <c r="AA4302" s="95">
        <f t="shared" si="1938"/>
        <v>49079</v>
      </c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4"/>
      <c r="DP4302" s="1"/>
      <c r="DQ4302" s="1"/>
      <c r="DR4302" s="1"/>
      <c r="DS4302" s="1"/>
      <c r="DT4302" s="1"/>
      <c r="DU4302" s="1"/>
    </row>
    <row r="4303" spans="1:125" ht="12.75" x14ac:dyDescent="0.2">
      <c r="A4303" s="89">
        <f t="shared" si="1933"/>
        <v>49072</v>
      </c>
      <c r="B4303" s="105">
        <f t="shared" si="1943"/>
        <v>740.54768271</v>
      </c>
      <c r="C4303" s="90">
        <f t="shared" si="1944"/>
        <v>405.59859512999998</v>
      </c>
      <c r="D4303" s="91">
        <f t="shared" si="1945"/>
        <v>7245.38</v>
      </c>
      <c r="E4303" s="92">
        <f t="shared" si="1946"/>
        <v>7276.54</v>
      </c>
      <c r="F4303" s="93">
        <f t="shared" si="1947"/>
        <v>45763</v>
      </c>
      <c r="G4303" s="94">
        <f t="shared" si="1948"/>
        <v>4.3006716003852752E-3</v>
      </c>
      <c r="H4303" s="95">
        <f t="shared" si="1940"/>
        <v>49079</v>
      </c>
      <c r="I4303" s="95">
        <f t="shared" si="1949"/>
        <v>49079</v>
      </c>
      <c r="J4303" s="96">
        <f t="shared" si="1941"/>
        <v>18</v>
      </c>
      <c r="K4303" s="96">
        <f t="shared" si="1942"/>
        <v>13</v>
      </c>
      <c r="L4303" s="8">
        <f t="shared" si="1934"/>
        <v>1.00310418</v>
      </c>
      <c r="M4303" s="97">
        <f t="shared" si="1950"/>
        <v>1.0043006699999999</v>
      </c>
      <c r="N4303" s="97">
        <f t="shared" si="1951"/>
        <v>1.809746882599373</v>
      </c>
      <c r="O4303" s="90">
        <f t="shared" si="1952"/>
        <v>1.81536466</v>
      </c>
      <c r="P4303" s="90">
        <f t="shared" si="1953"/>
        <v>736.30935574</v>
      </c>
      <c r="Q4303" s="98">
        <f t="shared" si="1939"/>
        <v>0</v>
      </c>
      <c r="R4303" s="7">
        <f t="shared" si="1935"/>
        <v>0</v>
      </c>
      <c r="S4303" s="90">
        <f t="shared" si="1954"/>
        <v>0</v>
      </c>
      <c r="T4303" s="99">
        <f t="shared" si="1936"/>
        <v>0.117687</v>
      </c>
      <c r="U4303" s="98">
        <f t="shared" si="1955"/>
        <v>13</v>
      </c>
      <c r="V4303" s="98">
        <v>252</v>
      </c>
      <c r="W4303" s="97">
        <f t="shared" si="1956"/>
        <v>1.0057561770000001</v>
      </c>
      <c r="X4303" s="90">
        <f t="shared" si="1957"/>
        <v>4.2383269700000001</v>
      </c>
      <c r="Y4303" s="90">
        <f t="shared" si="1958"/>
        <v>0</v>
      </c>
      <c r="Z4303" s="100" t="str">
        <f t="shared" si="1937"/>
        <v>A+J=</v>
      </c>
      <c r="AA4303" s="95">
        <f t="shared" si="1938"/>
        <v>49079</v>
      </c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4"/>
      <c r="DP4303" s="1"/>
      <c r="DQ4303" s="1"/>
      <c r="DR4303" s="1"/>
      <c r="DS4303" s="1"/>
      <c r="DT4303" s="1"/>
      <c r="DU4303" s="1"/>
    </row>
    <row r="4304" spans="1:125" ht="12.75" x14ac:dyDescent="0.2">
      <c r="A4304" s="89">
        <f t="shared" si="1933"/>
        <v>49073</v>
      </c>
      <c r="B4304" s="105">
        <f t="shared" si="1943"/>
        <v>741.05137678000006</v>
      </c>
      <c r="C4304" s="90">
        <f t="shared" si="1944"/>
        <v>405.59859512999998</v>
      </c>
      <c r="D4304" s="91">
        <f t="shared" si="1945"/>
        <v>7245.38</v>
      </c>
      <c r="E4304" s="92">
        <f t="shared" si="1946"/>
        <v>7276.54</v>
      </c>
      <c r="F4304" s="93">
        <f t="shared" si="1947"/>
        <v>45763</v>
      </c>
      <c r="G4304" s="94">
        <f t="shared" si="1948"/>
        <v>4.3006716003852752E-3</v>
      </c>
      <c r="H4304" s="95">
        <f t="shared" si="1940"/>
        <v>49079</v>
      </c>
      <c r="I4304" s="95">
        <f t="shared" si="1949"/>
        <v>49079</v>
      </c>
      <c r="J4304" s="96">
        <f t="shared" si="1941"/>
        <v>18</v>
      </c>
      <c r="K4304" s="96">
        <f t="shared" si="1942"/>
        <v>14</v>
      </c>
      <c r="L4304" s="8">
        <f t="shared" si="1934"/>
        <v>1.0033433700000001</v>
      </c>
      <c r="M4304" s="97">
        <f t="shared" si="1950"/>
        <v>1.0043006699999999</v>
      </c>
      <c r="N4304" s="97">
        <f t="shared" si="1951"/>
        <v>1.809746882599373</v>
      </c>
      <c r="O4304" s="90">
        <f t="shared" si="1952"/>
        <v>1.81579753</v>
      </c>
      <c r="P4304" s="90">
        <f t="shared" si="1953"/>
        <v>736.48492720000002</v>
      </c>
      <c r="Q4304" s="98">
        <f t="shared" si="1939"/>
        <v>0</v>
      </c>
      <c r="R4304" s="7">
        <f t="shared" si="1935"/>
        <v>0</v>
      </c>
      <c r="S4304" s="90">
        <f t="shared" si="1954"/>
        <v>0</v>
      </c>
      <c r="T4304" s="99">
        <f t="shared" si="1936"/>
        <v>0.117687</v>
      </c>
      <c r="U4304" s="98">
        <f t="shared" si="1955"/>
        <v>14</v>
      </c>
      <c r="V4304" s="98">
        <v>252</v>
      </c>
      <c r="W4304" s="97">
        <f t="shared" si="1956"/>
        <v>1.00620033</v>
      </c>
      <c r="X4304" s="90">
        <f t="shared" si="1957"/>
        <v>4.5664495799999996</v>
      </c>
      <c r="Y4304" s="90">
        <f t="shared" si="1958"/>
        <v>0</v>
      </c>
      <c r="Z4304" s="100" t="str">
        <f t="shared" si="1937"/>
        <v>A+J=</v>
      </c>
      <c r="AA4304" s="95">
        <f t="shared" si="1938"/>
        <v>49079</v>
      </c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4"/>
      <c r="DP4304" s="1"/>
      <c r="DQ4304" s="1"/>
      <c r="DR4304" s="1"/>
      <c r="DS4304" s="1"/>
      <c r="DT4304" s="1"/>
      <c r="DU4304" s="1"/>
    </row>
    <row r="4305" spans="1:125" ht="12.75" x14ac:dyDescent="0.2">
      <c r="A4305" s="89">
        <f t="shared" si="1933"/>
        <v>49074</v>
      </c>
      <c r="B4305" s="105">
        <f t="shared" si="1943"/>
        <v>741.55540795000002</v>
      </c>
      <c r="C4305" s="90">
        <f t="shared" si="1944"/>
        <v>405.59859512999998</v>
      </c>
      <c r="D4305" s="91">
        <f t="shared" si="1945"/>
        <v>7245.38</v>
      </c>
      <c r="E4305" s="92">
        <f t="shared" si="1946"/>
        <v>7276.54</v>
      </c>
      <c r="F4305" s="93">
        <f t="shared" si="1947"/>
        <v>45763</v>
      </c>
      <c r="G4305" s="94">
        <f t="shared" si="1948"/>
        <v>4.3006716003852752E-3</v>
      </c>
      <c r="H4305" s="95">
        <f t="shared" si="1940"/>
        <v>49079</v>
      </c>
      <c r="I4305" s="95">
        <f t="shared" si="1949"/>
        <v>49079</v>
      </c>
      <c r="J4305" s="96">
        <f t="shared" si="1941"/>
        <v>18</v>
      </c>
      <c r="K4305" s="96">
        <f t="shared" si="1942"/>
        <v>15</v>
      </c>
      <c r="L4305" s="8">
        <f t="shared" si="1934"/>
        <v>1.00358261</v>
      </c>
      <c r="M4305" s="97">
        <f t="shared" si="1950"/>
        <v>1.0043006699999999</v>
      </c>
      <c r="N4305" s="97">
        <f t="shared" si="1951"/>
        <v>1.809746882599373</v>
      </c>
      <c r="O4305" s="90">
        <f t="shared" si="1952"/>
        <v>1.8162304899999999</v>
      </c>
      <c r="P4305" s="90">
        <f t="shared" si="1953"/>
        <v>736.66053517</v>
      </c>
      <c r="Q4305" s="98">
        <f t="shared" si="1939"/>
        <v>0</v>
      </c>
      <c r="R4305" s="7">
        <f t="shared" si="1935"/>
        <v>0</v>
      </c>
      <c r="S4305" s="90">
        <f t="shared" si="1954"/>
        <v>0</v>
      </c>
      <c r="T4305" s="99">
        <f t="shared" si="1936"/>
        <v>0.117687</v>
      </c>
      <c r="U4305" s="98">
        <f t="shared" si="1955"/>
        <v>15</v>
      </c>
      <c r="V4305" s="98">
        <v>252</v>
      </c>
      <c r="W4305" s="97">
        <f t="shared" si="1956"/>
        <v>1.0066446790000001</v>
      </c>
      <c r="X4305" s="90">
        <f t="shared" si="1957"/>
        <v>4.89487278</v>
      </c>
      <c r="Y4305" s="90">
        <f t="shared" si="1958"/>
        <v>0</v>
      </c>
      <c r="Z4305" s="100" t="str">
        <f t="shared" si="1937"/>
        <v>A+J=</v>
      </c>
      <c r="AA4305" s="95">
        <f t="shared" si="1938"/>
        <v>49079</v>
      </c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4"/>
      <c r="DP4305" s="1"/>
      <c r="DQ4305" s="1"/>
      <c r="DR4305" s="1"/>
      <c r="DS4305" s="1"/>
      <c r="DT4305" s="1"/>
      <c r="DU4305" s="1"/>
    </row>
    <row r="4306" spans="1:125" ht="12.75" x14ac:dyDescent="0.2">
      <c r="A4306" s="89">
        <f t="shared" si="1933"/>
        <v>49075</v>
      </c>
      <c r="B4306" s="105">
        <f t="shared" si="1943"/>
        <v>742.05978044999995</v>
      </c>
      <c r="C4306" s="90">
        <f t="shared" si="1944"/>
        <v>405.59859512999998</v>
      </c>
      <c r="D4306" s="91">
        <f t="shared" si="1945"/>
        <v>7245.38</v>
      </c>
      <c r="E4306" s="92">
        <f t="shared" si="1946"/>
        <v>7276.54</v>
      </c>
      <c r="F4306" s="93">
        <f t="shared" si="1947"/>
        <v>45763</v>
      </c>
      <c r="G4306" s="94">
        <f t="shared" si="1948"/>
        <v>4.3006716003852752E-3</v>
      </c>
      <c r="H4306" s="95">
        <f t="shared" si="1940"/>
        <v>49079</v>
      </c>
      <c r="I4306" s="95">
        <f t="shared" si="1949"/>
        <v>49079</v>
      </c>
      <c r="J4306" s="96">
        <f t="shared" si="1941"/>
        <v>18</v>
      </c>
      <c r="K4306" s="96">
        <f t="shared" si="1942"/>
        <v>16</v>
      </c>
      <c r="L4306" s="8">
        <f t="shared" si="1934"/>
        <v>1.0038218999999999</v>
      </c>
      <c r="M4306" s="97">
        <f t="shared" si="1950"/>
        <v>1.0043006699999999</v>
      </c>
      <c r="N4306" s="97">
        <f t="shared" si="1951"/>
        <v>1.809746882599373</v>
      </c>
      <c r="O4306" s="90">
        <f t="shared" si="1952"/>
        <v>1.8166635499999999</v>
      </c>
      <c r="P4306" s="90">
        <f t="shared" si="1953"/>
        <v>736.83618369999999</v>
      </c>
      <c r="Q4306" s="98">
        <f t="shared" si="1939"/>
        <v>0</v>
      </c>
      <c r="R4306" s="7">
        <f t="shared" si="1935"/>
        <v>0</v>
      </c>
      <c r="S4306" s="90">
        <f t="shared" si="1954"/>
        <v>0</v>
      </c>
      <c r="T4306" s="99">
        <f t="shared" si="1936"/>
        <v>0.117687</v>
      </c>
      <c r="U4306" s="98">
        <f t="shared" si="1955"/>
        <v>16</v>
      </c>
      <c r="V4306" s="98">
        <v>252</v>
      </c>
      <c r="W4306" s="97">
        <f t="shared" si="1956"/>
        <v>1.007089224</v>
      </c>
      <c r="X4306" s="90">
        <f t="shared" si="1957"/>
        <v>5.2235967499999996</v>
      </c>
      <c r="Y4306" s="90">
        <f t="shared" si="1958"/>
        <v>0</v>
      </c>
      <c r="Z4306" s="100" t="str">
        <f t="shared" si="1937"/>
        <v>A+J=</v>
      </c>
      <c r="AA4306" s="95">
        <f t="shared" si="1938"/>
        <v>49079</v>
      </c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4"/>
      <c r="DP4306" s="1"/>
      <c r="DQ4306" s="1"/>
      <c r="DR4306" s="1"/>
      <c r="DS4306" s="1"/>
      <c r="DT4306" s="1"/>
      <c r="DU4306" s="1"/>
    </row>
    <row r="4307" spans="1:125" ht="12.75" x14ac:dyDescent="0.2">
      <c r="A4307" s="89">
        <f t="shared" si="1933"/>
        <v>49076</v>
      </c>
      <c r="B4307" s="105">
        <f t="shared" si="1943"/>
        <v>742.56450335</v>
      </c>
      <c r="C4307" s="90">
        <f t="shared" si="1944"/>
        <v>405.59859512999998</v>
      </c>
      <c r="D4307" s="91">
        <f t="shared" si="1945"/>
        <v>7245.38</v>
      </c>
      <c r="E4307" s="92">
        <f t="shared" si="1946"/>
        <v>7276.54</v>
      </c>
      <c r="F4307" s="93">
        <f t="shared" si="1947"/>
        <v>45763</v>
      </c>
      <c r="G4307" s="94">
        <f t="shared" si="1948"/>
        <v>4.3006716003852752E-3</v>
      </c>
      <c r="H4307" s="95">
        <f t="shared" si="1940"/>
        <v>49079</v>
      </c>
      <c r="I4307" s="95">
        <f t="shared" si="1949"/>
        <v>49079</v>
      </c>
      <c r="J4307" s="96">
        <f t="shared" si="1941"/>
        <v>18</v>
      </c>
      <c r="K4307" s="96">
        <f t="shared" si="1942"/>
        <v>17</v>
      </c>
      <c r="L4307" s="8">
        <f t="shared" si="1934"/>
        <v>1.0040612600000001</v>
      </c>
      <c r="M4307" s="97">
        <f t="shared" si="1950"/>
        <v>1.0043006699999999</v>
      </c>
      <c r="N4307" s="97">
        <f t="shared" si="1951"/>
        <v>1.809746882599373</v>
      </c>
      <c r="O4307" s="90">
        <f t="shared" si="1952"/>
        <v>1.81709673</v>
      </c>
      <c r="P4307" s="90">
        <f t="shared" si="1953"/>
        <v>737.01188090000005</v>
      </c>
      <c r="Q4307" s="98">
        <f t="shared" si="1939"/>
        <v>0</v>
      </c>
      <c r="R4307" s="7">
        <f t="shared" si="1935"/>
        <v>0</v>
      </c>
      <c r="S4307" s="90">
        <f t="shared" si="1954"/>
        <v>0</v>
      </c>
      <c r="T4307" s="99">
        <f t="shared" si="1936"/>
        <v>0.117687</v>
      </c>
      <c r="U4307" s="98">
        <f t="shared" si="1955"/>
        <v>17</v>
      </c>
      <c r="V4307" s="98">
        <v>252</v>
      </c>
      <c r="W4307" s="97">
        <f t="shared" si="1956"/>
        <v>1.007533966</v>
      </c>
      <c r="X4307" s="90">
        <f t="shared" si="1957"/>
        <v>5.5526224500000003</v>
      </c>
      <c r="Y4307" s="90">
        <f t="shared" si="1958"/>
        <v>0</v>
      </c>
      <c r="Z4307" s="100" t="str">
        <f t="shared" si="1937"/>
        <v>A+J=</v>
      </c>
      <c r="AA4307" s="95">
        <f t="shared" si="1938"/>
        <v>49079</v>
      </c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4"/>
      <c r="DP4307" s="1"/>
      <c r="DQ4307" s="1"/>
      <c r="DR4307" s="1"/>
      <c r="DS4307" s="1"/>
      <c r="DT4307" s="1"/>
      <c r="DU4307" s="1"/>
    </row>
    <row r="4308" spans="1:125" ht="12.75" x14ac:dyDescent="0.2">
      <c r="A4308" s="89">
        <f t="shared" ref="A4308:A4371" si="1959">(A4307+1)</f>
        <v>49077</v>
      </c>
      <c r="B4308" s="105">
        <f t="shared" si="1943"/>
        <v>743.06956379999997</v>
      </c>
      <c r="C4308" s="90">
        <f t="shared" si="1944"/>
        <v>405.59859512999998</v>
      </c>
      <c r="D4308" s="91">
        <f t="shared" si="1945"/>
        <v>7245.38</v>
      </c>
      <c r="E4308" s="92">
        <f t="shared" si="1946"/>
        <v>7276.54</v>
      </c>
      <c r="F4308" s="93">
        <f t="shared" si="1947"/>
        <v>45763</v>
      </c>
      <c r="G4308" s="94">
        <f t="shared" si="1948"/>
        <v>4.3006716003852752E-3</v>
      </c>
      <c r="H4308" s="95">
        <f t="shared" si="1940"/>
        <v>49079</v>
      </c>
      <c r="I4308" s="95">
        <f t="shared" si="1949"/>
        <v>49079</v>
      </c>
      <c r="J4308" s="96">
        <f t="shared" si="1941"/>
        <v>18</v>
      </c>
      <c r="K4308" s="96">
        <f t="shared" si="1942"/>
        <v>18</v>
      </c>
      <c r="L4308" s="8">
        <f t="shared" ref="L4308:L4371" si="1960">IF(E4308&lt;D4308,1,TRUNC((E4308/D4308)^TRUNC((K4308/J4308),9),8))</f>
        <v>1.0043006699999999</v>
      </c>
      <c r="M4308" s="97">
        <f t="shared" si="1950"/>
        <v>1.0043006699999999</v>
      </c>
      <c r="N4308" s="97">
        <f t="shared" si="1951"/>
        <v>1.809746882599373</v>
      </c>
      <c r="O4308" s="90">
        <f t="shared" si="1952"/>
        <v>1.8175300000000001</v>
      </c>
      <c r="P4308" s="90">
        <f t="shared" si="1953"/>
        <v>737.18761459999996</v>
      </c>
      <c r="Q4308" s="98">
        <f t="shared" si="1939"/>
        <v>0</v>
      </c>
      <c r="R4308" s="7">
        <f t="shared" ref="R4308:R4371" si="1961">IF(Q4308&gt;0,VLOOKUP($A4308,$AD$19:$AI$164,6),0)</f>
        <v>0</v>
      </c>
      <c r="S4308" s="90">
        <f t="shared" si="1954"/>
        <v>0</v>
      </c>
      <c r="T4308" s="99">
        <f t="shared" ref="T4308:T4371" si="1962">(T4307)</f>
        <v>0.117687</v>
      </c>
      <c r="U4308" s="98">
        <f t="shared" si="1955"/>
        <v>18</v>
      </c>
      <c r="V4308" s="98">
        <v>252</v>
      </c>
      <c r="W4308" s="97">
        <f t="shared" si="1956"/>
        <v>1.007978904</v>
      </c>
      <c r="X4308" s="90">
        <f t="shared" si="1957"/>
        <v>5.8819492000000002</v>
      </c>
      <c r="Y4308" s="90">
        <f t="shared" si="1958"/>
        <v>0</v>
      </c>
      <c r="Z4308" s="100" t="str">
        <f t="shared" si="1937"/>
        <v>A+J=</v>
      </c>
      <c r="AA4308" s="95">
        <f t="shared" si="1938"/>
        <v>49079</v>
      </c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4"/>
      <c r="DP4308" s="1"/>
      <c r="DQ4308" s="1"/>
      <c r="DR4308" s="1"/>
      <c r="DS4308" s="1"/>
      <c r="DT4308" s="1"/>
      <c r="DU4308" s="1"/>
    </row>
    <row r="4309" spans="1:125" ht="12.75" x14ac:dyDescent="0.2">
      <c r="A4309" s="89">
        <f t="shared" si="1959"/>
        <v>49078</v>
      </c>
      <c r="B4309" s="105">
        <f t="shared" si="1943"/>
        <v>743.06956379999997</v>
      </c>
      <c r="C4309" s="90">
        <f t="shared" si="1944"/>
        <v>405.59859512999998</v>
      </c>
      <c r="D4309" s="91">
        <f t="shared" si="1945"/>
        <v>7245.38</v>
      </c>
      <c r="E4309" s="92">
        <f t="shared" si="1946"/>
        <v>7276.54</v>
      </c>
      <c r="F4309" s="93">
        <f t="shared" si="1947"/>
        <v>45763</v>
      </c>
      <c r="G4309" s="94">
        <f t="shared" si="1948"/>
        <v>4.3006716003852752E-3</v>
      </c>
      <c r="H4309" s="95">
        <f t="shared" si="1940"/>
        <v>49079</v>
      </c>
      <c r="I4309" s="95">
        <f t="shared" si="1949"/>
        <v>49079</v>
      </c>
      <c r="J4309" s="96">
        <f t="shared" si="1941"/>
        <v>18</v>
      </c>
      <c r="K4309" s="96">
        <f t="shared" si="1942"/>
        <v>18</v>
      </c>
      <c r="L4309" s="8">
        <f t="shared" si="1960"/>
        <v>1.0043006699999999</v>
      </c>
      <c r="M4309" s="97">
        <f t="shared" si="1950"/>
        <v>1.0043006699999999</v>
      </c>
      <c r="N4309" s="97">
        <f t="shared" si="1951"/>
        <v>1.809746882599373</v>
      </c>
      <c r="O4309" s="90">
        <f t="shared" si="1952"/>
        <v>1.8175300000000001</v>
      </c>
      <c r="P4309" s="90">
        <f t="shared" si="1953"/>
        <v>737.18761459999996</v>
      </c>
      <c r="Q4309" s="98">
        <f t="shared" si="1939"/>
        <v>0</v>
      </c>
      <c r="R4309" s="7">
        <f t="shared" si="1961"/>
        <v>0</v>
      </c>
      <c r="S4309" s="90">
        <f t="shared" si="1954"/>
        <v>0</v>
      </c>
      <c r="T4309" s="99">
        <f t="shared" si="1962"/>
        <v>0.117687</v>
      </c>
      <c r="U4309" s="98">
        <f t="shared" si="1955"/>
        <v>18</v>
      </c>
      <c r="V4309" s="98">
        <v>252</v>
      </c>
      <c r="W4309" s="97">
        <f t="shared" si="1956"/>
        <v>1.007978904</v>
      </c>
      <c r="X4309" s="90">
        <f t="shared" si="1957"/>
        <v>5.8819492000000002</v>
      </c>
      <c r="Y4309" s="90">
        <f t="shared" si="1958"/>
        <v>0</v>
      </c>
      <c r="Z4309" s="100" t="str">
        <f t="shared" ref="Z4309:Z4372" si="1963">IF($Q4308&gt;0,VLOOKUP($A4308,$AD$19:$AM$164,9),Z4308)</f>
        <v>A+J=</v>
      </c>
      <c r="AA4309" s="95">
        <f t="shared" ref="AA4309:AA4372" si="1964">IF($Q4308&gt;0,VLOOKUP($A4308,$AD$19:$AM$164,10),AA4308)</f>
        <v>49079</v>
      </c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4"/>
      <c r="DP4309" s="1"/>
      <c r="DQ4309" s="1"/>
      <c r="DR4309" s="1"/>
      <c r="DS4309" s="1"/>
      <c r="DT4309" s="1"/>
      <c r="DU4309" s="1"/>
    </row>
    <row r="4310" spans="1:125" ht="12.75" x14ac:dyDescent="0.2">
      <c r="A4310" s="89">
        <f t="shared" si="1959"/>
        <v>49079</v>
      </c>
      <c r="B4310" s="105">
        <f t="shared" si="1943"/>
        <v>743.06956379999997</v>
      </c>
      <c r="C4310" s="90">
        <f t="shared" si="1944"/>
        <v>405.59859512999998</v>
      </c>
      <c r="D4310" s="91">
        <f t="shared" si="1945"/>
        <v>7245.38</v>
      </c>
      <c r="E4310" s="92">
        <f t="shared" si="1946"/>
        <v>7276.54</v>
      </c>
      <c r="F4310" s="93">
        <f t="shared" si="1947"/>
        <v>45763</v>
      </c>
      <c r="G4310" s="94">
        <f t="shared" si="1948"/>
        <v>4.3006716003852752E-3</v>
      </c>
      <c r="H4310" s="95">
        <f t="shared" si="1940"/>
        <v>49110</v>
      </c>
      <c r="I4310" s="95">
        <f t="shared" si="1949"/>
        <v>49079</v>
      </c>
      <c r="J4310" s="96">
        <f t="shared" si="1941"/>
        <v>18</v>
      </c>
      <c r="K4310" s="96">
        <f t="shared" si="1942"/>
        <v>18</v>
      </c>
      <c r="L4310" s="8">
        <f t="shared" si="1960"/>
        <v>1.0043006699999999</v>
      </c>
      <c r="M4310" s="97">
        <f t="shared" si="1950"/>
        <v>1.0043006699999999</v>
      </c>
      <c r="N4310" s="97">
        <f t="shared" si="1951"/>
        <v>1.809746882599373</v>
      </c>
      <c r="O4310" s="90">
        <f t="shared" si="1952"/>
        <v>1.8175300000000001</v>
      </c>
      <c r="P4310" s="90">
        <f t="shared" si="1953"/>
        <v>737.18761459999996</v>
      </c>
      <c r="Q4310" s="98">
        <f t="shared" ref="Q4310:Q4373" si="1965">IF(VLOOKUP(A4310,AD$19:AK$164,8)=VLOOKUP(A4309,AD$19:AK$164,8),0,VLOOKUP(A4310,AD$19:AK$164,8))</f>
        <v>141</v>
      </c>
      <c r="R4310" s="7">
        <f t="shared" si="1961"/>
        <v>0.27294800000000002</v>
      </c>
      <c r="S4310" s="90">
        <f t="shared" si="1954"/>
        <v>201.21388501999999</v>
      </c>
      <c r="T4310" s="99">
        <f t="shared" si="1962"/>
        <v>0.117687</v>
      </c>
      <c r="U4310" s="98">
        <f t="shared" si="1955"/>
        <v>18</v>
      </c>
      <c r="V4310" s="98">
        <v>252</v>
      </c>
      <c r="W4310" s="97">
        <f t="shared" si="1956"/>
        <v>1.007978904</v>
      </c>
      <c r="X4310" s="90">
        <f t="shared" si="1957"/>
        <v>5.8819492000000002</v>
      </c>
      <c r="Y4310" s="90">
        <f t="shared" si="1958"/>
        <v>207.09583422</v>
      </c>
      <c r="Z4310" s="100" t="str">
        <f t="shared" si="1963"/>
        <v>A+J=</v>
      </c>
      <c r="AA4310" s="95">
        <f t="shared" si="1964"/>
        <v>49079</v>
      </c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4"/>
      <c r="DP4310" s="1"/>
      <c r="DQ4310" s="1"/>
      <c r="DR4310" s="1"/>
      <c r="DS4310" s="1"/>
      <c r="DT4310" s="1"/>
      <c r="DU4310" s="1"/>
    </row>
    <row r="4311" spans="1:125" ht="12.75" x14ac:dyDescent="0.2">
      <c r="A4311" s="89">
        <f t="shared" si="1959"/>
        <v>49080</v>
      </c>
      <c r="B4311" s="105">
        <f t="shared" si="1943"/>
        <v>737.65704135999999</v>
      </c>
      <c r="C4311" s="90">
        <f t="shared" si="1944"/>
        <v>405.59859512999998</v>
      </c>
      <c r="D4311" s="91">
        <f t="shared" si="1945"/>
        <v>7245.38</v>
      </c>
      <c r="E4311" s="92">
        <f t="shared" si="1946"/>
        <v>7276.54</v>
      </c>
      <c r="F4311" s="93">
        <f t="shared" si="1947"/>
        <v>45763</v>
      </c>
      <c r="G4311" s="94">
        <f t="shared" si="1948"/>
        <v>4.3006716003852752E-3</v>
      </c>
      <c r="H4311" s="95">
        <f t="shared" si="1940"/>
        <v>49110</v>
      </c>
      <c r="I4311" s="95">
        <f t="shared" si="1949"/>
        <v>49110</v>
      </c>
      <c r="J4311" s="96">
        <f t="shared" si="1941"/>
        <v>22</v>
      </c>
      <c r="K4311" s="96">
        <f t="shared" si="1942"/>
        <v>1</v>
      </c>
      <c r="L4311" s="8">
        <f t="shared" si="1960"/>
        <v>1.0001950799999999</v>
      </c>
      <c r="M4311" s="97">
        <f t="shared" si="1950"/>
        <v>1.0043006699999999</v>
      </c>
      <c r="N4311" s="97">
        <f t="shared" si="1951"/>
        <v>1.8175300067249613</v>
      </c>
      <c r="O4311" s="90">
        <f t="shared" si="1952"/>
        <v>1.8178845699999999</v>
      </c>
      <c r="P4311" s="90">
        <f t="shared" si="1953"/>
        <v>737.33142769999995</v>
      </c>
      <c r="Q4311" s="98">
        <f t="shared" si="1965"/>
        <v>0</v>
      </c>
      <c r="R4311" s="7">
        <f t="shared" si="1961"/>
        <v>0</v>
      </c>
      <c r="S4311" s="90">
        <f t="shared" si="1954"/>
        <v>0</v>
      </c>
      <c r="T4311" s="99">
        <f t="shared" si="1962"/>
        <v>0.117687</v>
      </c>
      <c r="U4311" s="98">
        <f t="shared" si="1955"/>
        <v>1</v>
      </c>
      <c r="V4311" s="98">
        <v>252</v>
      </c>
      <c r="W4311" s="97">
        <f t="shared" si="1956"/>
        <v>1.0004416110000001</v>
      </c>
      <c r="X4311" s="90">
        <f t="shared" si="1957"/>
        <v>0.32561366000000003</v>
      </c>
      <c r="Y4311" s="90">
        <f t="shared" si="1958"/>
        <v>0</v>
      </c>
      <c r="Z4311" s="100" t="str">
        <f t="shared" si="1963"/>
        <v>A+J=</v>
      </c>
      <c r="AA4311" s="95">
        <f t="shared" si="1964"/>
        <v>49110</v>
      </c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4"/>
      <c r="DP4311" s="1"/>
      <c r="DQ4311" s="1"/>
      <c r="DR4311" s="1"/>
      <c r="DS4311" s="1"/>
      <c r="DT4311" s="1"/>
      <c r="DU4311" s="1"/>
    </row>
    <row r="4312" spans="1:125" ht="12.75" x14ac:dyDescent="0.2">
      <c r="A4312" s="89">
        <f t="shared" si="1959"/>
        <v>49081</v>
      </c>
      <c r="B4312" s="105">
        <f t="shared" si="1943"/>
        <v>738.12676331</v>
      </c>
      <c r="C4312" s="90">
        <f t="shared" si="1944"/>
        <v>405.59859512999998</v>
      </c>
      <c r="D4312" s="91">
        <f t="shared" si="1945"/>
        <v>7245.38</v>
      </c>
      <c r="E4312" s="92">
        <f t="shared" si="1946"/>
        <v>7276.54</v>
      </c>
      <c r="F4312" s="93">
        <f t="shared" si="1947"/>
        <v>45763</v>
      </c>
      <c r="G4312" s="94">
        <f t="shared" si="1948"/>
        <v>4.3006716003852752E-3</v>
      </c>
      <c r="H4312" s="95">
        <f t="shared" si="1940"/>
        <v>49110</v>
      </c>
      <c r="I4312" s="95">
        <f t="shared" si="1949"/>
        <v>49110</v>
      </c>
      <c r="J4312" s="96">
        <f t="shared" si="1941"/>
        <v>22</v>
      </c>
      <c r="K4312" s="96">
        <f t="shared" si="1942"/>
        <v>2</v>
      </c>
      <c r="L4312" s="8">
        <f t="shared" si="1960"/>
        <v>1.0003902</v>
      </c>
      <c r="M4312" s="97">
        <f t="shared" si="1950"/>
        <v>1.0043006699999999</v>
      </c>
      <c r="N4312" s="97">
        <f t="shared" si="1951"/>
        <v>1.8175300067249613</v>
      </c>
      <c r="O4312" s="90">
        <f t="shared" si="1952"/>
        <v>1.8182392000000001</v>
      </c>
      <c r="P4312" s="90">
        <f t="shared" si="1953"/>
        <v>737.47526513000003</v>
      </c>
      <c r="Q4312" s="98">
        <f t="shared" si="1965"/>
        <v>0</v>
      </c>
      <c r="R4312" s="7">
        <f t="shared" si="1961"/>
        <v>0</v>
      </c>
      <c r="S4312" s="90">
        <f t="shared" si="1954"/>
        <v>0</v>
      </c>
      <c r="T4312" s="99">
        <f t="shared" si="1962"/>
        <v>0.117687</v>
      </c>
      <c r="U4312" s="98">
        <f t="shared" si="1955"/>
        <v>2</v>
      </c>
      <c r="V4312" s="98">
        <v>252</v>
      </c>
      <c r="W4312" s="97">
        <f t="shared" si="1956"/>
        <v>1.0008834170000001</v>
      </c>
      <c r="X4312" s="90">
        <f t="shared" si="1957"/>
        <v>0.65149818000000004</v>
      </c>
      <c r="Y4312" s="90">
        <f t="shared" si="1958"/>
        <v>0</v>
      </c>
      <c r="Z4312" s="100" t="str">
        <f t="shared" si="1963"/>
        <v>A+J=</v>
      </c>
      <c r="AA4312" s="95">
        <f t="shared" si="1964"/>
        <v>49110</v>
      </c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4"/>
      <c r="DP4312" s="1"/>
      <c r="DQ4312" s="1"/>
      <c r="DR4312" s="1"/>
      <c r="DS4312" s="1"/>
      <c r="DT4312" s="1"/>
      <c r="DU4312" s="1"/>
    </row>
    <row r="4313" spans="1:125" ht="12.75" x14ac:dyDescent="0.2">
      <c r="A4313" s="89">
        <f t="shared" si="1959"/>
        <v>49082</v>
      </c>
      <c r="B4313" s="105">
        <f t="shared" si="1943"/>
        <v>738.59678867000002</v>
      </c>
      <c r="C4313" s="90">
        <f t="shared" si="1944"/>
        <v>405.59859512999998</v>
      </c>
      <c r="D4313" s="91">
        <f t="shared" si="1945"/>
        <v>7245.38</v>
      </c>
      <c r="E4313" s="92">
        <f t="shared" si="1946"/>
        <v>7276.54</v>
      </c>
      <c r="F4313" s="93">
        <f t="shared" si="1947"/>
        <v>45763</v>
      </c>
      <c r="G4313" s="94">
        <f t="shared" si="1948"/>
        <v>4.3006716003852752E-3</v>
      </c>
      <c r="H4313" s="95">
        <f t="shared" si="1940"/>
        <v>49110</v>
      </c>
      <c r="I4313" s="95">
        <f t="shared" si="1949"/>
        <v>49110</v>
      </c>
      <c r="J4313" s="96">
        <f t="shared" si="1941"/>
        <v>22</v>
      </c>
      <c r="K4313" s="96">
        <f t="shared" si="1942"/>
        <v>3</v>
      </c>
      <c r="L4313" s="8">
        <f t="shared" si="1960"/>
        <v>1.0005853600000001</v>
      </c>
      <c r="M4313" s="97">
        <f t="shared" si="1950"/>
        <v>1.0043006699999999</v>
      </c>
      <c r="N4313" s="97">
        <f t="shared" si="1951"/>
        <v>1.8175300067249613</v>
      </c>
      <c r="O4313" s="90">
        <f t="shared" si="1952"/>
        <v>1.8185939099999999</v>
      </c>
      <c r="P4313" s="90">
        <f t="shared" si="1953"/>
        <v>737.61913500000003</v>
      </c>
      <c r="Q4313" s="98">
        <f t="shared" si="1965"/>
        <v>0</v>
      </c>
      <c r="R4313" s="7">
        <f t="shared" si="1961"/>
        <v>0</v>
      </c>
      <c r="S4313" s="90">
        <f t="shared" si="1954"/>
        <v>0</v>
      </c>
      <c r="T4313" s="99">
        <f t="shared" si="1962"/>
        <v>0.117687</v>
      </c>
      <c r="U4313" s="98">
        <f t="shared" si="1955"/>
        <v>3</v>
      </c>
      <c r="V4313" s="98">
        <v>252</v>
      </c>
      <c r="W4313" s="97">
        <f t="shared" si="1956"/>
        <v>1.001325418</v>
      </c>
      <c r="X4313" s="90">
        <f t="shared" si="1957"/>
        <v>0.97765367000000003</v>
      </c>
      <c r="Y4313" s="90">
        <f t="shared" si="1958"/>
        <v>0</v>
      </c>
      <c r="Z4313" s="100" t="str">
        <f t="shared" si="1963"/>
        <v>A+J=</v>
      </c>
      <c r="AA4313" s="95">
        <f t="shared" si="1964"/>
        <v>49110</v>
      </c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4"/>
      <c r="DP4313" s="1"/>
      <c r="DQ4313" s="1"/>
      <c r="DR4313" s="1"/>
      <c r="DS4313" s="1"/>
      <c r="DT4313" s="1"/>
      <c r="DU4313" s="1"/>
    </row>
    <row r="4314" spans="1:125" ht="12.75" x14ac:dyDescent="0.2">
      <c r="A4314" s="89">
        <f t="shared" si="1959"/>
        <v>49083</v>
      </c>
      <c r="B4314" s="105">
        <f t="shared" si="1943"/>
        <v>739.06711353000003</v>
      </c>
      <c r="C4314" s="90">
        <f t="shared" si="1944"/>
        <v>405.59859512999998</v>
      </c>
      <c r="D4314" s="91">
        <f t="shared" si="1945"/>
        <v>7245.38</v>
      </c>
      <c r="E4314" s="92">
        <f t="shared" si="1946"/>
        <v>7276.54</v>
      </c>
      <c r="F4314" s="93">
        <f t="shared" si="1947"/>
        <v>45763</v>
      </c>
      <c r="G4314" s="94">
        <f t="shared" si="1948"/>
        <v>4.3006716003852752E-3</v>
      </c>
      <c r="H4314" s="95">
        <f t="shared" si="1940"/>
        <v>49110</v>
      </c>
      <c r="I4314" s="95">
        <f t="shared" si="1949"/>
        <v>49110</v>
      </c>
      <c r="J4314" s="96">
        <f t="shared" si="1941"/>
        <v>22</v>
      </c>
      <c r="K4314" s="96">
        <f t="shared" si="1942"/>
        <v>4</v>
      </c>
      <c r="L4314" s="8">
        <f t="shared" si="1960"/>
        <v>1.0007805599999999</v>
      </c>
      <c r="M4314" s="97">
        <f t="shared" si="1950"/>
        <v>1.0043006699999999</v>
      </c>
      <c r="N4314" s="97">
        <f t="shared" si="1951"/>
        <v>1.8175300067249613</v>
      </c>
      <c r="O4314" s="90">
        <f t="shared" si="1952"/>
        <v>1.81894869</v>
      </c>
      <c r="P4314" s="90">
        <f t="shared" si="1953"/>
        <v>737.76303327000005</v>
      </c>
      <c r="Q4314" s="98">
        <f t="shared" si="1965"/>
        <v>0</v>
      </c>
      <c r="R4314" s="7">
        <f t="shared" si="1961"/>
        <v>0</v>
      </c>
      <c r="S4314" s="90">
        <f t="shared" si="1954"/>
        <v>0</v>
      </c>
      <c r="T4314" s="99">
        <f t="shared" si="1962"/>
        <v>0.117687</v>
      </c>
      <c r="U4314" s="98">
        <f t="shared" si="1955"/>
        <v>4</v>
      </c>
      <c r="V4314" s="98">
        <v>252</v>
      </c>
      <c r="W4314" s="97">
        <f t="shared" si="1956"/>
        <v>1.001767614</v>
      </c>
      <c r="X4314" s="90">
        <f t="shared" si="1957"/>
        <v>1.3040802600000001</v>
      </c>
      <c r="Y4314" s="90">
        <f t="shared" si="1958"/>
        <v>0</v>
      </c>
      <c r="Z4314" s="100" t="str">
        <f t="shared" si="1963"/>
        <v>A+J=</v>
      </c>
      <c r="AA4314" s="95">
        <f t="shared" si="1964"/>
        <v>49110</v>
      </c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4"/>
      <c r="DP4314" s="1"/>
      <c r="DQ4314" s="1"/>
      <c r="DR4314" s="1"/>
      <c r="DS4314" s="1"/>
      <c r="DT4314" s="1"/>
      <c r="DU4314" s="1"/>
    </row>
    <row r="4315" spans="1:125" ht="12.75" x14ac:dyDescent="0.2">
      <c r="A4315" s="89">
        <f t="shared" si="1959"/>
        <v>49084</v>
      </c>
      <c r="B4315" s="105">
        <f t="shared" si="1943"/>
        <v>739.53774206000003</v>
      </c>
      <c r="C4315" s="90">
        <f t="shared" si="1944"/>
        <v>405.59859512999998</v>
      </c>
      <c r="D4315" s="91">
        <f t="shared" si="1945"/>
        <v>7245.38</v>
      </c>
      <c r="E4315" s="92">
        <f t="shared" si="1946"/>
        <v>7276.54</v>
      </c>
      <c r="F4315" s="93">
        <f t="shared" si="1947"/>
        <v>45763</v>
      </c>
      <c r="G4315" s="94">
        <f t="shared" si="1948"/>
        <v>4.3006716003852752E-3</v>
      </c>
      <c r="H4315" s="95">
        <f t="shared" si="1940"/>
        <v>49110</v>
      </c>
      <c r="I4315" s="95">
        <f t="shared" si="1949"/>
        <v>49110</v>
      </c>
      <c r="J4315" s="96">
        <f t="shared" si="1941"/>
        <v>22</v>
      </c>
      <c r="K4315" s="96">
        <f t="shared" si="1942"/>
        <v>5</v>
      </c>
      <c r="L4315" s="8">
        <f t="shared" si="1960"/>
        <v>1.0009758</v>
      </c>
      <c r="M4315" s="97">
        <f t="shared" si="1950"/>
        <v>1.0043006699999999</v>
      </c>
      <c r="N4315" s="97">
        <f t="shared" si="1951"/>
        <v>1.8175300067249613</v>
      </c>
      <c r="O4315" s="90">
        <f t="shared" si="1952"/>
        <v>1.8193035500000001</v>
      </c>
      <c r="P4315" s="90">
        <f t="shared" si="1953"/>
        <v>737.90696399000001</v>
      </c>
      <c r="Q4315" s="98">
        <f t="shared" si="1965"/>
        <v>0</v>
      </c>
      <c r="R4315" s="7">
        <f t="shared" si="1961"/>
        <v>0</v>
      </c>
      <c r="S4315" s="90">
        <f t="shared" si="1954"/>
        <v>0</v>
      </c>
      <c r="T4315" s="99">
        <f t="shared" si="1962"/>
        <v>0.117687</v>
      </c>
      <c r="U4315" s="98">
        <f t="shared" si="1955"/>
        <v>5</v>
      </c>
      <c r="V4315" s="98">
        <v>252</v>
      </c>
      <c r="W4315" s="97">
        <f t="shared" si="1956"/>
        <v>1.002210005</v>
      </c>
      <c r="X4315" s="90">
        <f t="shared" si="1957"/>
        <v>1.6307780700000001</v>
      </c>
      <c r="Y4315" s="90">
        <f t="shared" si="1958"/>
        <v>0</v>
      </c>
      <c r="Z4315" s="100" t="str">
        <f t="shared" si="1963"/>
        <v>A+J=</v>
      </c>
      <c r="AA4315" s="95">
        <f t="shared" si="1964"/>
        <v>49110</v>
      </c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4"/>
      <c r="DP4315" s="1"/>
      <c r="DQ4315" s="1"/>
      <c r="DR4315" s="1"/>
      <c r="DS4315" s="1"/>
      <c r="DT4315" s="1"/>
      <c r="DU4315" s="1"/>
    </row>
    <row r="4316" spans="1:125" ht="12.75" x14ac:dyDescent="0.2">
      <c r="A4316" s="89">
        <f t="shared" si="1959"/>
        <v>49085</v>
      </c>
      <c r="B4316" s="105">
        <f t="shared" si="1943"/>
        <v>739.53774206000003</v>
      </c>
      <c r="C4316" s="90">
        <f t="shared" si="1944"/>
        <v>405.59859512999998</v>
      </c>
      <c r="D4316" s="91">
        <f t="shared" si="1945"/>
        <v>7245.38</v>
      </c>
      <c r="E4316" s="92">
        <f t="shared" si="1946"/>
        <v>7276.54</v>
      </c>
      <c r="F4316" s="93">
        <f t="shared" si="1947"/>
        <v>45763</v>
      </c>
      <c r="G4316" s="94">
        <f t="shared" si="1948"/>
        <v>4.3006716003852752E-3</v>
      </c>
      <c r="H4316" s="95">
        <f t="shared" si="1940"/>
        <v>49110</v>
      </c>
      <c r="I4316" s="95">
        <f t="shared" si="1949"/>
        <v>49110</v>
      </c>
      <c r="J4316" s="96">
        <f t="shared" si="1941"/>
        <v>22</v>
      </c>
      <c r="K4316" s="96">
        <f t="shared" si="1942"/>
        <v>5</v>
      </c>
      <c r="L4316" s="8">
        <f t="shared" si="1960"/>
        <v>1.0009758</v>
      </c>
      <c r="M4316" s="97">
        <f t="shared" si="1950"/>
        <v>1.0043006699999999</v>
      </c>
      <c r="N4316" s="97">
        <f t="shared" si="1951"/>
        <v>1.8175300067249613</v>
      </c>
      <c r="O4316" s="90">
        <f t="shared" si="1952"/>
        <v>1.8193035500000001</v>
      </c>
      <c r="P4316" s="90">
        <f t="shared" si="1953"/>
        <v>737.90696399000001</v>
      </c>
      <c r="Q4316" s="98">
        <f t="shared" si="1965"/>
        <v>0</v>
      </c>
      <c r="R4316" s="7">
        <f t="shared" si="1961"/>
        <v>0</v>
      </c>
      <c r="S4316" s="90">
        <f t="shared" si="1954"/>
        <v>0</v>
      </c>
      <c r="T4316" s="99">
        <f t="shared" si="1962"/>
        <v>0.117687</v>
      </c>
      <c r="U4316" s="98">
        <f t="shared" si="1955"/>
        <v>5</v>
      </c>
      <c r="V4316" s="98">
        <v>252</v>
      </c>
      <c r="W4316" s="97">
        <f t="shared" si="1956"/>
        <v>1.002210005</v>
      </c>
      <c r="X4316" s="90">
        <f t="shared" si="1957"/>
        <v>1.6307780700000001</v>
      </c>
      <c r="Y4316" s="90">
        <f t="shared" si="1958"/>
        <v>0</v>
      </c>
      <c r="Z4316" s="100" t="str">
        <f t="shared" si="1963"/>
        <v>A+J=</v>
      </c>
      <c r="AA4316" s="95">
        <f t="shared" si="1964"/>
        <v>49110</v>
      </c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4"/>
      <c r="DP4316" s="1"/>
      <c r="DQ4316" s="1"/>
      <c r="DR4316" s="1"/>
      <c r="DS4316" s="1"/>
      <c r="DT4316" s="1"/>
      <c r="DU4316" s="1"/>
    </row>
    <row r="4317" spans="1:125" ht="12.75" x14ac:dyDescent="0.2">
      <c r="A4317" s="89">
        <f t="shared" si="1959"/>
        <v>49086</v>
      </c>
      <c r="B4317" s="105">
        <f t="shared" si="1943"/>
        <v>739.53774206000003</v>
      </c>
      <c r="C4317" s="90">
        <f t="shared" si="1944"/>
        <v>405.59859512999998</v>
      </c>
      <c r="D4317" s="91">
        <f t="shared" si="1945"/>
        <v>7245.38</v>
      </c>
      <c r="E4317" s="92">
        <f t="shared" si="1946"/>
        <v>7276.54</v>
      </c>
      <c r="F4317" s="93">
        <f t="shared" si="1947"/>
        <v>45763</v>
      </c>
      <c r="G4317" s="94">
        <f t="shared" si="1948"/>
        <v>4.3006716003852752E-3</v>
      </c>
      <c r="H4317" s="95">
        <f t="shared" si="1940"/>
        <v>49110</v>
      </c>
      <c r="I4317" s="95">
        <f t="shared" si="1949"/>
        <v>49110</v>
      </c>
      <c r="J4317" s="96">
        <f t="shared" si="1941"/>
        <v>22</v>
      </c>
      <c r="K4317" s="96">
        <f t="shared" si="1942"/>
        <v>5</v>
      </c>
      <c r="L4317" s="8">
        <f t="shared" si="1960"/>
        <v>1.0009758</v>
      </c>
      <c r="M4317" s="97">
        <f t="shared" si="1950"/>
        <v>1.0043006699999999</v>
      </c>
      <c r="N4317" s="97">
        <f t="shared" si="1951"/>
        <v>1.8175300067249613</v>
      </c>
      <c r="O4317" s="90">
        <f t="shared" si="1952"/>
        <v>1.8193035500000001</v>
      </c>
      <c r="P4317" s="90">
        <f t="shared" si="1953"/>
        <v>737.90696399000001</v>
      </c>
      <c r="Q4317" s="98">
        <f t="shared" si="1965"/>
        <v>0</v>
      </c>
      <c r="R4317" s="7">
        <f t="shared" si="1961"/>
        <v>0</v>
      </c>
      <c r="S4317" s="90">
        <f t="shared" si="1954"/>
        <v>0</v>
      </c>
      <c r="T4317" s="99">
        <f t="shared" si="1962"/>
        <v>0.117687</v>
      </c>
      <c r="U4317" s="98">
        <f t="shared" si="1955"/>
        <v>5</v>
      </c>
      <c r="V4317" s="98">
        <v>252</v>
      </c>
      <c r="W4317" s="97">
        <f t="shared" si="1956"/>
        <v>1.002210005</v>
      </c>
      <c r="X4317" s="90">
        <f t="shared" si="1957"/>
        <v>1.6307780700000001</v>
      </c>
      <c r="Y4317" s="90">
        <f t="shared" si="1958"/>
        <v>0</v>
      </c>
      <c r="Z4317" s="100" t="str">
        <f t="shared" si="1963"/>
        <v>A+J=</v>
      </c>
      <c r="AA4317" s="95">
        <f t="shared" si="1964"/>
        <v>49110</v>
      </c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4"/>
      <c r="DP4317" s="1"/>
      <c r="DQ4317" s="1"/>
      <c r="DR4317" s="1"/>
      <c r="DS4317" s="1"/>
      <c r="DT4317" s="1"/>
      <c r="DU4317" s="1"/>
    </row>
    <row r="4318" spans="1:125" ht="12.75" x14ac:dyDescent="0.2">
      <c r="A4318" s="89">
        <f t="shared" si="1959"/>
        <v>49087</v>
      </c>
      <c r="B4318" s="105">
        <f t="shared" si="1943"/>
        <v>740.00866700000006</v>
      </c>
      <c r="C4318" s="90">
        <f t="shared" si="1944"/>
        <v>405.59859512999998</v>
      </c>
      <c r="D4318" s="91">
        <f t="shared" si="1945"/>
        <v>7245.38</v>
      </c>
      <c r="E4318" s="92">
        <f t="shared" si="1946"/>
        <v>7276.54</v>
      </c>
      <c r="F4318" s="93">
        <f t="shared" si="1947"/>
        <v>45763</v>
      </c>
      <c r="G4318" s="94">
        <f t="shared" si="1948"/>
        <v>4.3006716003852752E-3</v>
      </c>
      <c r="H4318" s="95">
        <f t="shared" si="1940"/>
        <v>49110</v>
      </c>
      <c r="I4318" s="95">
        <f t="shared" si="1949"/>
        <v>49110</v>
      </c>
      <c r="J4318" s="96">
        <f t="shared" si="1941"/>
        <v>22</v>
      </c>
      <c r="K4318" s="96">
        <f t="shared" si="1942"/>
        <v>6</v>
      </c>
      <c r="L4318" s="8">
        <f t="shared" si="1960"/>
        <v>1.00117108</v>
      </c>
      <c r="M4318" s="97">
        <f t="shared" si="1950"/>
        <v>1.0043006699999999</v>
      </c>
      <c r="N4318" s="97">
        <f t="shared" si="1951"/>
        <v>1.8175300067249613</v>
      </c>
      <c r="O4318" s="90">
        <f t="shared" si="1952"/>
        <v>1.81965847</v>
      </c>
      <c r="P4318" s="90">
        <f t="shared" si="1953"/>
        <v>738.05091904000005</v>
      </c>
      <c r="Q4318" s="98">
        <f t="shared" si="1965"/>
        <v>0</v>
      </c>
      <c r="R4318" s="7">
        <f t="shared" si="1961"/>
        <v>0</v>
      </c>
      <c r="S4318" s="90">
        <f t="shared" si="1954"/>
        <v>0</v>
      </c>
      <c r="T4318" s="99">
        <f t="shared" si="1962"/>
        <v>0.117687</v>
      </c>
      <c r="U4318" s="98">
        <f t="shared" si="1955"/>
        <v>6</v>
      </c>
      <c r="V4318" s="98">
        <v>252</v>
      </c>
      <c r="W4318" s="97">
        <f t="shared" si="1956"/>
        <v>1.002652592</v>
      </c>
      <c r="X4318" s="90">
        <f t="shared" si="1957"/>
        <v>1.9577479600000001</v>
      </c>
      <c r="Y4318" s="90">
        <f t="shared" si="1958"/>
        <v>0</v>
      </c>
      <c r="Z4318" s="100" t="str">
        <f t="shared" si="1963"/>
        <v>A+J=</v>
      </c>
      <c r="AA4318" s="95">
        <f t="shared" si="1964"/>
        <v>49110</v>
      </c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4"/>
      <c r="DP4318" s="1"/>
      <c r="DQ4318" s="1"/>
      <c r="DR4318" s="1"/>
      <c r="DS4318" s="1"/>
      <c r="DT4318" s="1"/>
      <c r="DU4318" s="1"/>
    </row>
    <row r="4319" spans="1:125" ht="12.75" x14ac:dyDescent="0.2">
      <c r="A4319" s="89">
        <f t="shared" si="1959"/>
        <v>49088</v>
      </c>
      <c r="B4319" s="105">
        <f t="shared" si="1943"/>
        <v>740.47989179000001</v>
      </c>
      <c r="C4319" s="90">
        <f t="shared" si="1944"/>
        <v>405.59859512999998</v>
      </c>
      <c r="D4319" s="91">
        <f t="shared" si="1945"/>
        <v>7245.38</v>
      </c>
      <c r="E4319" s="92">
        <f t="shared" si="1946"/>
        <v>7276.54</v>
      </c>
      <c r="F4319" s="93">
        <f t="shared" si="1947"/>
        <v>45763</v>
      </c>
      <c r="G4319" s="94">
        <f t="shared" si="1948"/>
        <v>4.3006716003852752E-3</v>
      </c>
      <c r="H4319" s="95">
        <f t="shared" si="1940"/>
        <v>49110</v>
      </c>
      <c r="I4319" s="95">
        <f t="shared" si="1949"/>
        <v>49110</v>
      </c>
      <c r="J4319" s="96">
        <f t="shared" si="1941"/>
        <v>22</v>
      </c>
      <c r="K4319" s="96">
        <f t="shared" si="1942"/>
        <v>7</v>
      </c>
      <c r="L4319" s="8">
        <f t="shared" si="1960"/>
        <v>1.0013663900000001</v>
      </c>
      <c r="M4319" s="97">
        <f t="shared" si="1950"/>
        <v>1.0043006699999999</v>
      </c>
      <c r="N4319" s="97">
        <f t="shared" si="1951"/>
        <v>1.8175300067249613</v>
      </c>
      <c r="O4319" s="90">
        <f t="shared" si="1952"/>
        <v>1.82001346</v>
      </c>
      <c r="P4319" s="90">
        <f t="shared" si="1953"/>
        <v>738.19490249</v>
      </c>
      <c r="Q4319" s="98">
        <f t="shared" si="1965"/>
        <v>0</v>
      </c>
      <c r="R4319" s="7">
        <f t="shared" si="1961"/>
        <v>0</v>
      </c>
      <c r="S4319" s="90">
        <f t="shared" si="1954"/>
        <v>0</v>
      </c>
      <c r="T4319" s="99">
        <f t="shared" si="1962"/>
        <v>0.117687</v>
      </c>
      <c r="U4319" s="98">
        <f t="shared" si="1955"/>
        <v>7</v>
      </c>
      <c r="V4319" s="98">
        <v>252</v>
      </c>
      <c r="W4319" s="97">
        <f t="shared" si="1956"/>
        <v>1.0030953739999999</v>
      </c>
      <c r="X4319" s="90">
        <f t="shared" si="1957"/>
        <v>2.2849892999999999</v>
      </c>
      <c r="Y4319" s="90">
        <f t="shared" si="1958"/>
        <v>0</v>
      </c>
      <c r="Z4319" s="100" t="str">
        <f t="shared" si="1963"/>
        <v>A+J=</v>
      </c>
      <c r="AA4319" s="95">
        <f t="shared" si="1964"/>
        <v>49110</v>
      </c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4"/>
      <c r="DP4319" s="1"/>
      <c r="DQ4319" s="1"/>
      <c r="DR4319" s="1"/>
      <c r="DS4319" s="1"/>
      <c r="DT4319" s="1"/>
      <c r="DU4319" s="1"/>
    </row>
    <row r="4320" spans="1:125" ht="12.75" x14ac:dyDescent="0.2">
      <c r="A4320" s="89">
        <f t="shared" si="1959"/>
        <v>49089</v>
      </c>
      <c r="B4320" s="105">
        <f t="shared" si="1943"/>
        <v>740.95141322000006</v>
      </c>
      <c r="C4320" s="90">
        <f t="shared" si="1944"/>
        <v>405.59859512999998</v>
      </c>
      <c r="D4320" s="91">
        <f t="shared" si="1945"/>
        <v>7245.38</v>
      </c>
      <c r="E4320" s="92">
        <f t="shared" si="1946"/>
        <v>7276.54</v>
      </c>
      <c r="F4320" s="93">
        <f t="shared" si="1947"/>
        <v>45763</v>
      </c>
      <c r="G4320" s="94">
        <f t="shared" si="1948"/>
        <v>4.3006716003852752E-3</v>
      </c>
      <c r="H4320" s="95">
        <f t="shared" si="1940"/>
        <v>49110</v>
      </c>
      <c r="I4320" s="95">
        <f t="shared" si="1949"/>
        <v>49110</v>
      </c>
      <c r="J4320" s="96">
        <f t="shared" si="1941"/>
        <v>22</v>
      </c>
      <c r="K4320" s="96">
        <f t="shared" si="1942"/>
        <v>8</v>
      </c>
      <c r="L4320" s="8">
        <f t="shared" si="1960"/>
        <v>1.0015617400000001</v>
      </c>
      <c r="M4320" s="97">
        <f t="shared" si="1950"/>
        <v>1.0043006699999999</v>
      </c>
      <c r="N4320" s="97">
        <f t="shared" si="1951"/>
        <v>1.8175300067249613</v>
      </c>
      <c r="O4320" s="90">
        <f t="shared" si="1952"/>
        <v>1.82036851</v>
      </c>
      <c r="P4320" s="90">
        <f t="shared" si="1953"/>
        <v>738.33891027000004</v>
      </c>
      <c r="Q4320" s="98">
        <f t="shared" si="1965"/>
        <v>0</v>
      </c>
      <c r="R4320" s="7">
        <f t="shared" si="1961"/>
        <v>0</v>
      </c>
      <c r="S4320" s="90">
        <f t="shared" si="1954"/>
        <v>0</v>
      </c>
      <c r="T4320" s="99">
        <f t="shared" si="1962"/>
        <v>0.117687</v>
      </c>
      <c r="U4320" s="98">
        <f t="shared" si="1955"/>
        <v>8</v>
      </c>
      <c r="V4320" s="98">
        <v>252</v>
      </c>
      <c r="W4320" s="97">
        <f t="shared" si="1956"/>
        <v>1.0035383520000001</v>
      </c>
      <c r="X4320" s="90">
        <f t="shared" si="1957"/>
        <v>2.6125029500000001</v>
      </c>
      <c r="Y4320" s="90">
        <f t="shared" si="1958"/>
        <v>0</v>
      </c>
      <c r="Z4320" s="100" t="str">
        <f t="shared" si="1963"/>
        <v>A+J=</v>
      </c>
      <c r="AA4320" s="95">
        <f t="shared" si="1964"/>
        <v>49110</v>
      </c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4"/>
      <c r="DP4320" s="1"/>
      <c r="DQ4320" s="1"/>
      <c r="DR4320" s="1"/>
      <c r="DS4320" s="1"/>
      <c r="DT4320" s="1"/>
      <c r="DU4320" s="1"/>
    </row>
    <row r="4321" spans="1:125" ht="12.75" x14ac:dyDescent="0.2">
      <c r="A4321" s="89">
        <f t="shared" si="1959"/>
        <v>49090</v>
      </c>
      <c r="B4321" s="105">
        <f t="shared" si="1943"/>
        <v>741.42323956000007</v>
      </c>
      <c r="C4321" s="90">
        <f t="shared" si="1944"/>
        <v>405.59859512999998</v>
      </c>
      <c r="D4321" s="91">
        <f t="shared" si="1945"/>
        <v>7245.38</v>
      </c>
      <c r="E4321" s="92">
        <f t="shared" si="1946"/>
        <v>7276.54</v>
      </c>
      <c r="F4321" s="93">
        <f t="shared" si="1947"/>
        <v>45763</v>
      </c>
      <c r="G4321" s="94">
        <f t="shared" si="1948"/>
        <v>4.3006716003852752E-3</v>
      </c>
      <c r="H4321" s="95">
        <f t="shared" si="1940"/>
        <v>49110</v>
      </c>
      <c r="I4321" s="95">
        <f t="shared" si="1949"/>
        <v>49110</v>
      </c>
      <c r="J4321" s="96">
        <f t="shared" si="1941"/>
        <v>22</v>
      </c>
      <c r="K4321" s="96">
        <f t="shared" si="1942"/>
        <v>9</v>
      </c>
      <c r="L4321" s="8">
        <f t="shared" si="1960"/>
        <v>1.0017571300000001</v>
      </c>
      <c r="M4321" s="97">
        <f t="shared" si="1950"/>
        <v>1.0043006699999999</v>
      </c>
      <c r="N4321" s="97">
        <f t="shared" si="1951"/>
        <v>1.8175300067249613</v>
      </c>
      <c r="O4321" s="90">
        <f t="shared" si="1952"/>
        <v>1.82072364</v>
      </c>
      <c r="P4321" s="90">
        <f t="shared" si="1953"/>
        <v>738.48295050000002</v>
      </c>
      <c r="Q4321" s="98">
        <f t="shared" si="1965"/>
        <v>0</v>
      </c>
      <c r="R4321" s="7">
        <f t="shared" si="1961"/>
        <v>0</v>
      </c>
      <c r="S4321" s="90">
        <f t="shared" si="1954"/>
        <v>0</v>
      </c>
      <c r="T4321" s="99">
        <f t="shared" si="1962"/>
        <v>0.117687</v>
      </c>
      <c r="U4321" s="98">
        <f t="shared" si="1955"/>
        <v>9</v>
      </c>
      <c r="V4321" s="98">
        <v>252</v>
      </c>
      <c r="W4321" s="97">
        <f t="shared" si="1956"/>
        <v>1.003981526</v>
      </c>
      <c r="X4321" s="90">
        <f t="shared" si="1957"/>
        <v>2.94028906</v>
      </c>
      <c r="Y4321" s="90">
        <f t="shared" si="1958"/>
        <v>0</v>
      </c>
      <c r="Z4321" s="100" t="str">
        <f t="shared" si="1963"/>
        <v>A+J=</v>
      </c>
      <c r="AA4321" s="95">
        <f t="shared" si="1964"/>
        <v>49110</v>
      </c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4"/>
      <c r="DP4321" s="1"/>
      <c r="DQ4321" s="1"/>
      <c r="DR4321" s="1"/>
      <c r="DS4321" s="1"/>
      <c r="DT4321" s="1"/>
      <c r="DU4321" s="1"/>
    </row>
    <row r="4322" spans="1:125" ht="12.75" x14ac:dyDescent="0.2">
      <c r="A4322" s="89">
        <f t="shared" si="1959"/>
        <v>49091</v>
      </c>
      <c r="B4322" s="105">
        <f t="shared" si="1943"/>
        <v>741.89536611999995</v>
      </c>
      <c r="C4322" s="90">
        <f t="shared" si="1944"/>
        <v>405.59859512999998</v>
      </c>
      <c r="D4322" s="91">
        <f t="shared" si="1945"/>
        <v>7245.38</v>
      </c>
      <c r="E4322" s="92">
        <f t="shared" si="1946"/>
        <v>7276.54</v>
      </c>
      <c r="F4322" s="93">
        <f t="shared" si="1947"/>
        <v>45763</v>
      </c>
      <c r="G4322" s="94">
        <f t="shared" si="1948"/>
        <v>4.3006716003852752E-3</v>
      </c>
      <c r="H4322" s="95">
        <f t="shared" si="1940"/>
        <v>49110</v>
      </c>
      <c r="I4322" s="95">
        <f t="shared" si="1949"/>
        <v>49110</v>
      </c>
      <c r="J4322" s="96">
        <f t="shared" si="1941"/>
        <v>22</v>
      </c>
      <c r="K4322" s="96">
        <f t="shared" si="1942"/>
        <v>10</v>
      </c>
      <c r="L4322" s="8">
        <f t="shared" si="1960"/>
        <v>1.0019525600000001</v>
      </c>
      <c r="M4322" s="97">
        <f t="shared" si="1950"/>
        <v>1.0043006699999999</v>
      </c>
      <c r="N4322" s="97">
        <f t="shared" si="1951"/>
        <v>1.8175300067249613</v>
      </c>
      <c r="O4322" s="90">
        <f t="shared" si="1952"/>
        <v>1.82107884</v>
      </c>
      <c r="P4322" s="90">
        <f t="shared" si="1953"/>
        <v>738.62701912</v>
      </c>
      <c r="Q4322" s="98">
        <f t="shared" si="1965"/>
        <v>0</v>
      </c>
      <c r="R4322" s="7">
        <f t="shared" si="1961"/>
        <v>0</v>
      </c>
      <c r="S4322" s="90">
        <f t="shared" si="1954"/>
        <v>0</v>
      </c>
      <c r="T4322" s="99">
        <f t="shared" si="1962"/>
        <v>0.117687</v>
      </c>
      <c r="U4322" s="98">
        <f t="shared" si="1955"/>
        <v>10</v>
      </c>
      <c r="V4322" s="98">
        <v>252</v>
      </c>
      <c r="W4322" s="97">
        <f t="shared" si="1956"/>
        <v>1.0044248950000001</v>
      </c>
      <c r="X4322" s="90">
        <f t="shared" si="1957"/>
        <v>3.2683469999999999</v>
      </c>
      <c r="Y4322" s="90">
        <f t="shared" si="1958"/>
        <v>0</v>
      </c>
      <c r="Z4322" s="100" t="str">
        <f t="shared" si="1963"/>
        <v>A+J=</v>
      </c>
      <c r="AA4322" s="95">
        <f t="shared" si="1964"/>
        <v>49110</v>
      </c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4"/>
      <c r="DP4322" s="1"/>
      <c r="DQ4322" s="1"/>
      <c r="DR4322" s="1"/>
      <c r="DS4322" s="1"/>
      <c r="DT4322" s="1"/>
      <c r="DU4322" s="1"/>
    </row>
    <row r="4323" spans="1:125" ht="12.75" x14ac:dyDescent="0.2">
      <c r="A4323" s="89">
        <f t="shared" si="1959"/>
        <v>49092</v>
      </c>
      <c r="B4323" s="105">
        <f t="shared" si="1943"/>
        <v>741.89536611999995</v>
      </c>
      <c r="C4323" s="90">
        <f t="shared" si="1944"/>
        <v>405.59859512999998</v>
      </c>
      <c r="D4323" s="91">
        <f t="shared" si="1945"/>
        <v>7245.38</v>
      </c>
      <c r="E4323" s="92">
        <f t="shared" si="1946"/>
        <v>7276.54</v>
      </c>
      <c r="F4323" s="93">
        <f t="shared" si="1947"/>
        <v>45763</v>
      </c>
      <c r="G4323" s="94">
        <f t="shared" si="1948"/>
        <v>4.3006716003852752E-3</v>
      </c>
      <c r="H4323" s="95">
        <f t="shared" si="1940"/>
        <v>49110</v>
      </c>
      <c r="I4323" s="95">
        <f t="shared" si="1949"/>
        <v>49110</v>
      </c>
      <c r="J4323" s="96">
        <f t="shared" si="1941"/>
        <v>22</v>
      </c>
      <c r="K4323" s="96">
        <f t="shared" si="1942"/>
        <v>10</v>
      </c>
      <c r="L4323" s="8">
        <f t="shared" si="1960"/>
        <v>1.0019525600000001</v>
      </c>
      <c r="M4323" s="97">
        <f t="shared" si="1950"/>
        <v>1.0043006699999999</v>
      </c>
      <c r="N4323" s="97">
        <f t="shared" si="1951"/>
        <v>1.8175300067249613</v>
      </c>
      <c r="O4323" s="90">
        <f t="shared" si="1952"/>
        <v>1.82107884</v>
      </c>
      <c r="P4323" s="90">
        <f t="shared" si="1953"/>
        <v>738.62701912</v>
      </c>
      <c r="Q4323" s="98">
        <f t="shared" si="1965"/>
        <v>0</v>
      </c>
      <c r="R4323" s="7">
        <f t="shared" si="1961"/>
        <v>0</v>
      </c>
      <c r="S4323" s="90">
        <f t="shared" si="1954"/>
        <v>0</v>
      </c>
      <c r="T4323" s="99">
        <f t="shared" si="1962"/>
        <v>0.117687</v>
      </c>
      <c r="U4323" s="98">
        <f t="shared" si="1955"/>
        <v>10</v>
      </c>
      <c r="V4323" s="98">
        <v>252</v>
      </c>
      <c r="W4323" s="97">
        <f t="shared" si="1956"/>
        <v>1.0044248950000001</v>
      </c>
      <c r="X4323" s="90">
        <f t="shared" si="1957"/>
        <v>3.2683469999999999</v>
      </c>
      <c r="Y4323" s="90">
        <f t="shared" si="1958"/>
        <v>0</v>
      </c>
      <c r="Z4323" s="100" t="str">
        <f t="shared" si="1963"/>
        <v>A+J=</v>
      </c>
      <c r="AA4323" s="95">
        <f t="shared" si="1964"/>
        <v>49110</v>
      </c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4"/>
      <c r="DP4323" s="1"/>
      <c r="DQ4323" s="1"/>
      <c r="DR4323" s="1"/>
      <c r="DS4323" s="1"/>
      <c r="DT4323" s="1"/>
      <c r="DU4323" s="1"/>
    </row>
    <row r="4324" spans="1:125" ht="12.75" x14ac:dyDescent="0.2">
      <c r="A4324" s="89">
        <f t="shared" si="1959"/>
        <v>49093</v>
      </c>
      <c r="B4324" s="105">
        <f t="shared" si="1943"/>
        <v>741.89536611999995</v>
      </c>
      <c r="C4324" s="90">
        <f t="shared" si="1944"/>
        <v>405.59859512999998</v>
      </c>
      <c r="D4324" s="91">
        <f t="shared" si="1945"/>
        <v>7245.38</v>
      </c>
      <c r="E4324" s="92">
        <f t="shared" si="1946"/>
        <v>7276.54</v>
      </c>
      <c r="F4324" s="93">
        <f t="shared" si="1947"/>
        <v>45763</v>
      </c>
      <c r="G4324" s="94">
        <f t="shared" si="1948"/>
        <v>4.3006716003852752E-3</v>
      </c>
      <c r="H4324" s="95">
        <f t="shared" si="1940"/>
        <v>49110</v>
      </c>
      <c r="I4324" s="95">
        <f t="shared" si="1949"/>
        <v>49110</v>
      </c>
      <c r="J4324" s="96">
        <f t="shared" si="1941"/>
        <v>22</v>
      </c>
      <c r="K4324" s="96">
        <f t="shared" si="1942"/>
        <v>10</v>
      </c>
      <c r="L4324" s="8">
        <f t="shared" si="1960"/>
        <v>1.0019525600000001</v>
      </c>
      <c r="M4324" s="97">
        <f t="shared" si="1950"/>
        <v>1.0043006699999999</v>
      </c>
      <c r="N4324" s="97">
        <f t="shared" si="1951"/>
        <v>1.8175300067249613</v>
      </c>
      <c r="O4324" s="90">
        <f t="shared" si="1952"/>
        <v>1.82107884</v>
      </c>
      <c r="P4324" s="90">
        <f t="shared" si="1953"/>
        <v>738.62701912</v>
      </c>
      <c r="Q4324" s="98">
        <f t="shared" si="1965"/>
        <v>0</v>
      </c>
      <c r="R4324" s="7">
        <f t="shared" si="1961"/>
        <v>0</v>
      </c>
      <c r="S4324" s="90">
        <f t="shared" si="1954"/>
        <v>0</v>
      </c>
      <c r="T4324" s="99">
        <f t="shared" si="1962"/>
        <v>0.117687</v>
      </c>
      <c r="U4324" s="98">
        <f t="shared" si="1955"/>
        <v>10</v>
      </c>
      <c r="V4324" s="98">
        <v>252</v>
      </c>
      <c r="W4324" s="97">
        <f t="shared" si="1956"/>
        <v>1.0044248950000001</v>
      </c>
      <c r="X4324" s="90">
        <f t="shared" si="1957"/>
        <v>3.2683469999999999</v>
      </c>
      <c r="Y4324" s="90">
        <f t="shared" si="1958"/>
        <v>0</v>
      </c>
      <c r="Z4324" s="100" t="str">
        <f t="shared" si="1963"/>
        <v>A+J=</v>
      </c>
      <c r="AA4324" s="95">
        <f t="shared" si="1964"/>
        <v>49110</v>
      </c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4"/>
      <c r="DP4324" s="1"/>
      <c r="DQ4324" s="1"/>
      <c r="DR4324" s="1"/>
      <c r="DS4324" s="1"/>
      <c r="DT4324" s="1"/>
      <c r="DU4324" s="1"/>
    </row>
    <row r="4325" spans="1:125" ht="12.75" x14ac:dyDescent="0.2">
      <c r="A4325" s="89">
        <f t="shared" si="1959"/>
        <v>49094</v>
      </c>
      <c r="B4325" s="105">
        <f t="shared" si="1943"/>
        <v>742.36778560000005</v>
      </c>
      <c r="C4325" s="90">
        <f t="shared" si="1944"/>
        <v>405.59859512999998</v>
      </c>
      <c r="D4325" s="91">
        <f t="shared" si="1945"/>
        <v>7245.38</v>
      </c>
      <c r="E4325" s="92">
        <f t="shared" si="1946"/>
        <v>7276.54</v>
      </c>
      <c r="F4325" s="93">
        <f t="shared" si="1947"/>
        <v>45763</v>
      </c>
      <c r="G4325" s="94">
        <f t="shared" si="1948"/>
        <v>4.3006716003852752E-3</v>
      </c>
      <c r="H4325" s="95">
        <f t="shared" si="1940"/>
        <v>49110</v>
      </c>
      <c r="I4325" s="95">
        <f t="shared" si="1949"/>
        <v>49110</v>
      </c>
      <c r="J4325" s="96">
        <f t="shared" si="1941"/>
        <v>22</v>
      </c>
      <c r="K4325" s="96">
        <f t="shared" si="1942"/>
        <v>11</v>
      </c>
      <c r="L4325" s="8">
        <f t="shared" si="1960"/>
        <v>1.0021480199999999</v>
      </c>
      <c r="M4325" s="97">
        <f t="shared" si="1950"/>
        <v>1.0043006699999999</v>
      </c>
      <c r="N4325" s="97">
        <f t="shared" si="1951"/>
        <v>1.8175300067249613</v>
      </c>
      <c r="O4325" s="90">
        <f t="shared" si="1952"/>
        <v>1.8214340899999999</v>
      </c>
      <c r="P4325" s="90">
        <f t="shared" si="1953"/>
        <v>738.77110802000004</v>
      </c>
      <c r="Q4325" s="98">
        <f t="shared" si="1965"/>
        <v>0</v>
      </c>
      <c r="R4325" s="7">
        <f t="shared" si="1961"/>
        <v>0</v>
      </c>
      <c r="S4325" s="90">
        <f t="shared" si="1954"/>
        <v>0</v>
      </c>
      <c r="T4325" s="99">
        <f t="shared" si="1962"/>
        <v>0.117687</v>
      </c>
      <c r="U4325" s="98">
        <f t="shared" si="1955"/>
        <v>11</v>
      </c>
      <c r="V4325" s="98">
        <v>252</v>
      </c>
      <c r="W4325" s="97">
        <f t="shared" si="1956"/>
        <v>1.00486846</v>
      </c>
      <c r="X4325" s="90">
        <f t="shared" si="1957"/>
        <v>3.5966775800000002</v>
      </c>
      <c r="Y4325" s="90">
        <f t="shared" si="1958"/>
        <v>0</v>
      </c>
      <c r="Z4325" s="100" t="str">
        <f t="shared" si="1963"/>
        <v>A+J=</v>
      </c>
      <c r="AA4325" s="95">
        <f t="shared" si="1964"/>
        <v>49110</v>
      </c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4"/>
      <c r="DP4325" s="1"/>
      <c r="DQ4325" s="1"/>
      <c r="DR4325" s="1"/>
      <c r="DS4325" s="1"/>
      <c r="DT4325" s="1"/>
      <c r="DU4325" s="1"/>
    </row>
    <row r="4326" spans="1:125" ht="12.75" x14ac:dyDescent="0.2">
      <c r="A4326" s="89">
        <f t="shared" si="1959"/>
        <v>49095</v>
      </c>
      <c r="B4326" s="105">
        <f t="shared" si="1943"/>
        <v>742.84051851999993</v>
      </c>
      <c r="C4326" s="90">
        <f t="shared" si="1944"/>
        <v>405.59859512999998</v>
      </c>
      <c r="D4326" s="91">
        <f t="shared" si="1945"/>
        <v>7245.38</v>
      </c>
      <c r="E4326" s="92">
        <f t="shared" si="1946"/>
        <v>7276.54</v>
      </c>
      <c r="F4326" s="93">
        <f t="shared" si="1947"/>
        <v>45763</v>
      </c>
      <c r="G4326" s="94">
        <f t="shared" si="1948"/>
        <v>4.3006716003852752E-3</v>
      </c>
      <c r="H4326" s="95">
        <f t="shared" si="1940"/>
        <v>49110</v>
      </c>
      <c r="I4326" s="95">
        <f t="shared" si="1949"/>
        <v>49110</v>
      </c>
      <c r="J4326" s="96">
        <f t="shared" si="1941"/>
        <v>22</v>
      </c>
      <c r="K4326" s="96">
        <f t="shared" si="1942"/>
        <v>12</v>
      </c>
      <c r="L4326" s="8">
        <f t="shared" si="1960"/>
        <v>1.0023435300000001</v>
      </c>
      <c r="M4326" s="97">
        <f t="shared" si="1950"/>
        <v>1.0043006699999999</v>
      </c>
      <c r="N4326" s="97">
        <f t="shared" si="1951"/>
        <v>1.8175300067249613</v>
      </c>
      <c r="O4326" s="90">
        <f t="shared" si="1952"/>
        <v>1.8217894400000001</v>
      </c>
      <c r="P4326" s="90">
        <f t="shared" si="1953"/>
        <v>738.91523747999997</v>
      </c>
      <c r="Q4326" s="98">
        <f t="shared" si="1965"/>
        <v>0</v>
      </c>
      <c r="R4326" s="7">
        <f t="shared" si="1961"/>
        <v>0</v>
      </c>
      <c r="S4326" s="90">
        <f t="shared" si="1954"/>
        <v>0</v>
      </c>
      <c r="T4326" s="99">
        <f t="shared" si="1962"/>
        <v>0.117687</v>
      </c>
      <c r="U4326" s="98">
        <f t="shared" si="1955"/>
        <v>12</v>
      </c>
      <c r="V4326" s="98">
        <v>252</v>
      </c>
      <c r="W4326" s="97">
        <f t="shared" si="1956"/>
        <v>1.0053122210000001</v>
      </c>
      <c r="X4326" s="90">
        <f t="shared" si="1957"/>
        <v>3.9252810400000002</v>
      </c>
      <c r="Y4326" s="90">
        <f t="shared" si="1958"/>
        <v>0</v>
      </c>
      <c r="Z4326" s="100" t="str">
        <f t="shared" si="1963"/>
        <v>A+J=</v>
      </c>
      <c r="AA4326" s="95">
        <f t="shared" si="1964"/>
        <v>49110</v>
      </c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4"/>
      <c r="DP4326" s="1"/>
      <c r="DQ4326" s="1"/>
      <c r="DR4326" s="1"/>
      <c r="DS4326" s="1"/>
      <c r="DT4326" s="1"/>
      <c r="DU4326" s="1"/>
    </row>
    <row r="4327" spans="1:125" ht="12.75" x14ac:dyDescent="0.2">
      <c r="A4327" s="89">
        <f t="shared" si="1959"/>
        <v>49096</v>
      </c>
      <c r="B4327" s="105">
        <f t="shared" si="1943"/>
        <v>743.31354385999998</v>
      </c>
      <c r="C4327" s="90">
        <f t="shared" si="1944"/>
        <v>405.59859512999998</v>
      </c>
      <c r="D4327" s="91">
        <f t="shared" si="1945"/>
        <v>7245.38</v>
      </c>
      <c r="E4327" s="92">
        <f t="shared" si="1946"/>
        <v>7276.54</v>
      </c>
      <c r="F4327" s="93">
        <f t="shared" si="1947"/>
        <v>45763</v>
      </c>
      <c r="G4327" s="94">
        <f t="shared" si="1948"/>
        <v>4.3006716003852752E-3</v>
      </c>
      <c r="H4327" s="95">
        <f t="shared" si="1940"/>
        <v>49110</v>
      </c>
      <c r="I4327" s="95">
        <f t="shared" si="1949"/>
        <v>49110</v>
      </c>
      <c r="J4327" s="96">
        <f t="shared" si="1941"/>
        <v>22</v>
      </c>
      <c r="K4327" s="96">
        <f t="shared" si="1942"/>
        <v>13</v>
      </c>
      <c r="L4327" s="8">
        <f t="shared" si="1960"/>
        <v>1.0025390700000001</v>
      </c>
      <c r="M4327" s="97">
        <f t="shared" si="1950"/>
        <v>1.0043006699999999</v>
      </c>
      <c r="N4327" s="97">
        <f t="shared" si="1951"/>
        <v>1.8175300067249613</v>
      </c>
      <c r="O4327" s="90">
        <f t="shared" si="1952"/>
        <v>1.82214484</v>
      </c>
      <c r="P4327" s="90">
        <f t="shared" si="1953"/>
        <v>739.05938721999996</v>
      </c>
      <c r="Q4327" s="98">
        <f t="shared" si="1965"/>
        <v>0</v>
      </c>
      <c r="R4327" s="7">
        <f t="shared" si="1961"/>
        <v>0</v>
      </c>
      <c r="S4327" s="90">
        <f t="shared" si="1954"/>
        <v>0</v>
      </c>
      <c r="T4327" s="99">
        <f t="shared" si="1962"/>
        <v>0.117687</v>
      </c>
      <c r="U4327" s="98">
        <f t="shared" si="1955"/>
        <v>13</v>
      </c>
      <c r="V4327" s="98">
        <v>252</v>
      </c>
      <c r="W4327" s="97">
        <f t="shared" si="1956"/>
        <v>1.0057561770000001</v>
      </c>
      <c r="X4327" s="90">
        <f t="shared" si="1957"/>
        <v>4.2541566399999997</v>
      </c>
      <c r="Y4327" s="90">
        <f t="shared" si="1958"/>
        <v>0</v>
      </c>
      <c r="Z4327" s="100" t="str">
        <f t="shared" si="1963"/>
        <v>A+J=</v>
      </c>
      <c r="AA4327" s="95">
        <f t="shared" si="1964"/>
        <v>49110</v>
      </c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4"/>
      <c r="DP4327" s="1"/>
      <c r="DQ4327" s="1"/>
      <c r="DR4327" s="1"/>
      <c r="DS4327" s="1"/>
      <c r="DT4327" s="1"/>
      <c r="DU4327" s="1"/>
    </row>
    <row r="4328" spans="1:125" ht="12.75" x14ac:dyDescent="0.2">
      <c r="A4328" s="89">
        <f t="shared" si="1959"/>
        <v>49097</v>
      </c>
      <c r="B4328" s="105">
        <f t="shared" si="1943"/>
        <v>743.78687138999999</v>
      </c>
      <c r="C4328" s="90">
        <f t="shared" si="1944"/>
        <v>405.59859512999998</v>
      </c>
      <c r="D4328" s="91">
        <f t="shared" si="1945"/>
        <v>7245.38</v>
      </c>
      <c r="E4328" s="92">
        <f t="shared" si="1946"/>
        <v>7276.54</v>
      </c>
      <c r="F4328" s="93">
        <f t="shared" si="1947"/>
        <v>45763</v>
      </c>
      <c r="G4328" s="94">
        <f t="shared" si="1948"/>
        <v>4.3006716003852752E-3</v>
      </c>
      <c r="H4328" s="95">
        <f t="shared" si="1940"/>
        <v>49110</v>
      </c>
      <c r="I4328" s="95">
        <f t="shared" si="1949"/>
        <v>49110</v>
      </c>
      <c r="J4328" s="96">
        <f t="shared" si="1941"/>
        <v>22</v>
      </c>
      <c r="K4328" s="96">
        <f t="shared" si="1942"/>
        <v>14</v>
      </c>
      <c r="L4328" s="8">
        <f t="shared" si="1960"/>
        <v>1.0027346500000001</v>
      </c>
      <c r="M4328" s="97">
        <f t="shared" si="1950"/>
        <v>1.0043006699999999</v>
      </c>
      <c r="N4328" s="97">
        <f t="shared" si="1951"/>
        <v>1.8175300067249613</v>
      </c>
      <c r="O4328" s="90">
        <f t="shared" si="1952"/>
        <v>1.8225003099999999</v>
      </c>
      <c r="P4328" s="90">
        <f t="shared" si="1953"/>
        <v>739.20356534999996</v>
      </c>
      <c r="Q4328" s="98">
        <f t="shared" si="1965"/>
        <v>0</v>
      </c>
      <c r="R4328" s="7">
        <f t="shared" si="1961"/>
        <v>0</v>
      </c>
      <c r="S4328" s="90">
        <f t="shared" si="1954"/>
        <v>0</v>
      </c>
      <c r="T4328" s="99">
        <f t="shared" si="1962"/>
        <v>0.117687</v>
      </c>
      <c r="U4328" s="98">
        <f t="shared" si="1955"/>
        <v>14</v>
      </c>
      <c r="V4328" s="98">
        <v>252</v>
      </c>
      <c r="W4328" s="97">
        <f t="shared" si="1956"/>
        <v>1.00620033</v>
      </c>
      <c r="X4328" s="90">
        <f t="shared" si="1957"/>
        <v>4.5833060400000001</v>
      </c>
      <c r="Y4328" s="90">
        <f t="shared" si="1958"/>
        <v>0</v>
      </c>
      <c r="Z4328" s="100" t="str">
        <f t="shared" si="1963"/>
        <v>A+J=</v>
      </c>
      <c r="AA4328" s="95">
        <f t="shared" si="1964"/>
        <v>49110</v>
      </c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4"/>
      <c r="DP4328" s="1"/>
      <c r="DQ4328" s="1"/>
      <c r="DR4328" s="1"/>
      <c r="DS4328" s="1"/>
      <c r="DT4328" s="1"/>
      <c r="DU4328" s="1"/>
    </row>
    <row r="4329" spans="1:125" ht="12.75" x14ac:dyDescent="0.2">
      <c r="A4329" s="89">
        <f t="shared" si="1959"/>
        <v>49098</v>
      </c>
      <c r="B4329" s="105">
        <f t="shared" si="1943"/>
        <v>744.26050457999997</v>
      </c>
      <c r="C4329" s="90">
        <f t="shared" si="1944"/>
        <v>405.59859512999998</v>
      </c>
      <c r="D4329" s="91">
        <f t="shared" si="1945"/>
        <v>7245.38</v>
      </c>
      <c r="E4329" s="92">
        <f t="shared" si="1946"/>
        <v>7276.54</v>
      </c>
      <c r="F4329" s="93">
        <f t="shared" si="1947"/>
        <v>45763</v>
      </c>
      <c r="G4329" s="94">
        <f t="shared" si="1948"/>
        <v>4.3006716003852752E-3</v>
      </c>
      <c r="H4329" s="95">
        <f t="shared" si="1940"/>
        <v>49110</v>
      </c>
      <c r="I4329" s="95">
        <f t="shared" si="1949"/>
        <v>49110</v>
      </c>
      <c r="J4329" s="96">
        <f t="shared" si="1941"/>
        <v>22</v>
      </c>
      <c r="K4329" s="96">
        <f t="shared" si="1942"/>
        <v>15</v>
      </c>
      <c r="L4329" s="8">
        <f t="shared" si="1960"/>
        <v>1.00293027</v>
      </c>
      <c r="M4329" s="97">
        <f t="shared" si="1950"/>
        <v>1.0043006699999999</v>
      </c>
      <c r="N4329" s="97">
        <f t="shared" si="1951"/>
        <v>1.8175300067249613</v>
      </c>
      <c r="O4329" s="90">
        <f t="shared" si="1952"/>
        <v>1.82285586</v>
      </c>
      <c r="P4329" s="90">
        <f t="shared" si="1953"/>
        <v>739.34777594000002</v>
      </c>
      <c r="Q4329" s="98">
        <f t="shared" si="1965"/>
        <v>0</v>
      </c>
      <c r="R4329" s="7">
        <f t="shared" si="1961"/>
        <v>0</v>
      </c>
      <c r="S4329" s="90">
        <f t="shared" si="1954"/>
        <v>0</v>
      </c>
      <c r="T4329" s="99">
        <f t="shared" si="1962"/>
        <v>0.117687</v>
      </c>
      <c r="U4329" s="98">
        <f t="shared" si="1955"/>
        <v>15</v>
      </c>
      <c r="V4329" s="98">
        <v>252</v>
      </c>
      <c r="W4329" s="97">
        <f t="shared" si="1956"/>
        <v>1.0066446790000001</v>
      </c>
      <c r="X4329" s="90">
        <f t="shared" si="1957"/>
        <v>4.9127286400000001</v>
      </c>
      <c r="Y4329" s="90">
        <f t="shared" si="1958"/>
        <v>0</v>
      </c>
      <c r="Z4329" s="100" t="str">
        <f t="shared" si="1963"/>
        <v>A+J=</v>
      </c>
      <c r="AA4329" s="95">
        <f t="shared" si="1964"/>
        <v>49110</v>
      </c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4"/>
      <c r="DP4329" s="1"/>
      <c r="DQ4329" s="1"/>
      <c r="DR4329" s="1"/>
      <c r="DS4329" s="1"/>
      <c r="DT4329" s="1"/>
      <c r="DU4329" s="1"/>
    </row>
    <row r="4330" spans="1:125" ht="12.75" x14ac:dyDescent="0.2">
      <c r="A4330" s="89">
        <f t="shared" si="1959"/>
        <v>49099</v>
      </c>
      <c r="B4330" s="105">
        <f t="shared" si="1943"/>
        <v>744.26050457999997</v>
      </c>
      <c r="C4330" s="90">
        <f t="shared" si="1944"/>
        <v>405.59859512999998</v>
      </c>
      <c r="D4330" s="91">
        <f t="shared" si="1945"/>
        <v>7245.38</v>
      </c>
      <c r="E4330" s="92">
        <f t="shared" si="1946"/>
        <v>7276.54</v>
      </c>
      <c r="F4330" s="93">
        <f t="shared" si="1947"/>
        <v>45763</v>
      </c>
      <c r="G4330" s="94">
        <f t="shared" si="1948"/>
        <v>4.3006716003852752E-3</v>
      </c>
      <c r="H4330" s="95">
        <f t="shared" si="1940"/>
        <v>49110</v>
      </c>
      <c r="I4330" s="95">
        <f t="shared" si="1949"/>
        <v>49110</v>
      </c>
      <c r="J4330" s="96">
        <f t="shared" si="1941"/>
        <v>22</v>
      </c>
      <c r="K4330" s="96">
        <f t="shared" si="1942"/>
        <v>15</v>
      </c>
      <c r="L4330" s="8">
        <f t="shared" si="1960"/>
        <v>1.00293027</v>
      </c>
      <c r="M4330" s="97">
        <f t="shared" si="1950"/>
        <v>1.0043006699999999</v>
      </c>
      <c r="N4330" s="97">
        <f t="shared" si="1951"/>
        <v>1.8175300067249613</v>
      </c>
      <c r="O4330" s="90">
        <f t="shared" si="1952"/>
        <v>1.82285586</v>
      </c>
      <c r="P4330" s="90">
        <f t="shared" si="1953"/>
        <v>739.34777594000002</v>
      </c>
      <c r="Q4330" s="98">
        <f t="shared" si="1965"/>
        <v>0</v>
      </c>
      <c r="R4330" s="7">
        <f t="shared" si="1961"/>
        <v>0</v>
      </c>
      <c r="S4330" s="90">
        <f t="shared" si="1954"/>
        <v>0</v>
      </c>
      <c r="T4330" s="99">
        <f t="shared" si="1962"/>
        <v>0.117687</v>
      </c>
      <c r="U4330" s="98">
        <f t="shared" si="1955"/>
        <v>15</v>
      </c>
      <c r="V4330" s="98">
        <v>252</v>
      </c>
      <c r="W4330" s="97">
        <f t="shared" si="1956"/>
        <v>1.0066446790000001</v>
      </c>
      <c r="X4330" s="90">
        <f t="shared" si="1957"/>
        <v>4.9127286400000001</v>
      </c>
      <c r="Y4330" s="90">
        <f t="shared" si="1958"/>
        <v>0</v>
      </c>
      <c r="Z4330" s="100" t="str">
        <f t="shared" si="1963"/>
        <v>A+J=</v>
      </c>
      <c r="AA4330" s="95">
        <f t="shared" si="1964"/>
        <v>49110</v>
      </c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4"/>
      <c r="DP4330" s="1"/>
      <c r="DQ4330" s="1"/>
      <c r="DR4330" s="1"/>
      <c r="DS4330" s="1"/>
      <c r="DT4330" s="1"/>
      <c r="DU4330" s="1"/>
    </row>
    <row r="4331" spans="1:125" ht="12.75" x14ac:dyDescent="0.2">
      <c r="A4331" s="89">
        <f t="shared" si="1959"/>
        <v>49100</v>
      </c>
      <c r="B4331" s="105">
        <f t="shared" si="1943"/>
        <v>744.26050457999997</v>
      </c>
      <c r="C4331" s="90">
        <f t="shared" si="1944"/>
        <v>405.59859512999998</v>
      </c>
      <c r="D4331" s="91">
        <f t="shared" si="1945"/>
        <v>7245.38</v>
      </c>
      <c r="E4331" s="92">
        <f t="shared" si="1946"/>
        <v>7276.54</v>
      </c>
      <c r="F4331" s="93">
        <f t="shared" si="1947"/>
        <v>45763</v>
      </c>
      <c r="G4331" s="94">
        <f t="shared" si="1948"/>
        <v>4.3006716003852752E-3</v>
      </c>
      <c r="H4331" s="95">
        <f t="shared" si="1940"/>
        <v>49110</v>
      </c>
      <c r="I4331" s="95">
        <f t="shared" si="1949"/>
        <v>49110</v>
      </c>
      <c r="J4331" s="96">
        <f t="shared" si="1941"/>
        <v>22</v>
      </c>
      <c r="K4331" s="96">
        <f t="shared" si="1942"/>
        <v>15</v>
      </c>
      <c r="L4331" s="8">
        <f t="shared" si="1960"/>
        <v>1.00293027</v>
      </c>
      <c r="M4331" s="97">
        <f t="shared" si="1950"/>
        <v>1.0043006699999999</v>
      </c>
      <c r="N4331" s="97">
        <f t="shared" si="1951"/>
        <v>1.8175300067249613</v>
      </c>
      <c r="O4331" s="90">
        <f t="shared" si="1952"/>
        <v>1.82285586</v>
      </c>
      <c r="P4331" s="90">
        <f t="shared" si="1953"/>
        <v>739.34777594000002</v>
      </c>
      <c r="Q4331" s="98">
        <f t="shared" si="1965"/>
        <v>0</v>
      </c>
      <c r="R4331" s="7">
        <f t="shared" si="1961"/>
        <v>0</v>
      </c>
      <c r="S4331" s="90">
        <f t="shared" si="1954"/>
        <v>0</v>
      </c>
      <c r="T4331" s="99">
        <f t="shared" si="1962"/>
        <v>0.117687</v>
      </c>
      <c r="U4331" s="98">
        <f t="shared" si="1955"/>
        <v>15</v>
      </c>
      <c r="V4331" s="98">
        <v>252</v>
      </c>
      <c r="W4331" s="97">
        <f t="shared" si="1956"/>
        <v>1.0066446790000001</v>
      </c>
      <c r="X4331" s="90">
        <f t="shared" si="1957"/>
        <v>4.9127286400000001</v>
      </c>
      <c r="Y4331" s="90">
        <f t="shared" si="1958"/>
        <v>0</v>
      </c>
      <c r="Z4331" s="100" t="str">
        <f t="shared" si="1963"/>
        <v>A+J=</v>
      </c>
      <c r="AA4331" s="95">
        <f t="shared" si="1964"/>
        <v>49110</v>
      </c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4"/>
      <c r="DP4331" s="1"/>
      <c r="DQ4331" s="1"/>
      <c r="DR4331" s="1"/>
      <c r="DS4331" s="1"/>
      <c r="DT4331" s="1"/>
      <c r="DU4331" s="1"/>
    </row>
    <row r="4332" spans="1:125" ht="12.75" x14ac:dyDescent="0.2">
      <c r="A4332" s="89">
        <f t="shared" si="1959"/>
        <v>49101</v>
      </c>
      <c r="B4332" s="105">
        <f t="shared" si="1943"/>
        <v>744.73443536000002</v>
      </c>
      <c r="C4332" s="90">
        <f t="shared" si="1944"/>
        <v>405.59859512999998</v>
      </c>
      <c r="D4332" s="91">
        <f t="shared" si="1945"/>
        <v>7245.38</v>
      </c>
      <c r="E4332" s="92">
        <f t="shared" si="1946"/>
        <v>7276.54</v>
      </c>
      <c r="F4332" s="93">
        <f t="shared" si="1947"/>
        <v>45763</v>
      </c>
      <c r="G4332" s="94">
        <f t="shared" si="1948"/>
        <v>4.3006716003852752E-3</v>
      </c>
      <c r="H4332" s="95">
        <f t="shared" si="1940"/>
        <v>49110</v>
      </c>
      <c r="I4332" s="95">
        <f t="shared" si="1949"/>
        <v>49110</v>
      </c>
      <c r="J4332" s="96">
        <f t="shared" si="1941"/>
        <v>22</v>
      </c>
      <c r="K4332" s="96">
        <f t="shared" si="1942"/>
        <v>16</v>
      </c>
      <c r="L4332" s="8">
        <f t="shared" si="1960"/>
        <v>1.0031259299999999</v>
      </c>
      <c r="M4332" s="97">
        <f t="shared" si="1950"/>
        <v>1.0043006699999999</v>
      </c>
      <c r="N4332" s="97">
        <f t="shared" si="1951"/>
        <v>1.8175300067249613</v>
      </c>
      <c r="O4332" s="90">
        <f t="shared" si="1952"/>
        <v>1.8232114699999999</v>
      </c>
      <c r="P4332" s="90">
        <f t="shared" si="1953"/>
        <v>739.49201085000004</v>
      </c>
      <c r="Q4332" s="98">
        <f t="shared" si="1965"/>
        <v>0</v>
      </c>
      <c r="R4332" s="7">
        <f t="shared" si="1961"/>
        <v>0</v>
      </c>
      <c r="S4332" s="90">
        <f t="shared" si="1954"/>
        <v>0</v>
      </c>
      <c r="T4332" s="99">
        <f t="shared" si="1962"/>
        <v>0.117687</v>
      </c>
      <c r="U4332" s="98">
        <f t="shared" si="1955"/>
        <v>16</v>
      </c>
      <c r="V4332" s="98">
        <v>252</v>
      </c>
      <c r="W4332" s="97">
        <f t="shared" si="1956"/>
        <v>1.007089224</v>
      </c>
      <c r="X4332" s="90">
        <f t="shared" si="1957"/>
        <v>5.2424245100000002</v>
      </c>
      <c r="Y4332" s="90">
        <f t="shared" si="1958"/>
        <v>0</v>
      </c>
      <c r="Z4332" s="100" t="str">
        <f t="shared" si="1963"/>
        <v>A+J=</v>
      </c>
      <c r="AA4332" s="95">
        <f t="shared" si="1964"/>
        <v>49110</v>
      </c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4"/>
      <c r="DP4332" s="1"/>
      <c r="DQ4332" s="1"/>
      <c r="DR4332" s="1"/>
      <c r="DS4332" s="1"/>
      <c r="DT4332" s="1"/>
      <c r="DU4332" s="1"/>
    </row>
    <row r="4333" spans="1:125" ht="12.75" x14ac:dyDescent="0.2">
      <c r="A4333" s="89">
        <f t="shared" si="1959"/>
        <v>49102</v>
      </c>
      <c r="B4333" s="105">
        <f t="shared" si="1943"/>
        <v>745.20866869999998</v>
      </c>
      <c r="C4333" s="90">
        <f t="shared" si="1944"/>
        <v>405.59859512999998</v>
      </c>
      <c r="D4333" s="91">
        <f t="shared" si="1945"/>
        <v>7245.38</v>
      </c>
      <c r="E4333" s="92">
        <f t="shared" si="1946"/>
        <v>7276.54</v>
      </c>
      <c r="F4333" s="93">
        <f t="shared" si="1947"/>
        <v>45763</v>
      </c>
      <c r="G4333" s="94">
        <f t="shared" si="1948"/>
        <v>4.3006716003852752E-3</v>
      </c>
      <c r="H4333" s="95">
        <f t="shared" si="1940"/>
        <v>49110</v>
      </c>
      <c r="I4333" s="95">
        <f t="shared" si="1949"/>
        <v>49110</v>
      </c>
      <c r="J4333" s="96">
        <f t="shared" si="1941"/>
        <v>22</v>
      </c>
      <c r="K4333" s="96">
        <f t="shared" si="1942"/>
        <v>17</v>
      </c>
      <c r="L4333" s="8">
        <f t="shared" si="1960"/>
        <v>1.0033216199999999</v>
      </c>
      <c r="M4333" s="97">
        <f t="shared" si="1950"/>
        <v>1.0043006699999999</v>
      </c>
      <c r="N4333" s="97">
        <f t="shared" si="1951"/>
        <v>1.8175300067249613</v>
      </c>
      <c r="O4333" s="90">
        <f t="shared" si="1952"/>
        <v>1.8235671499999999</v>
      </c>
      <c r="P4333" s="90">
        <f t="shared" si="1953"/>
        <v>739.63627415999997</v>
      </c>
      <c r="Q4333" s="98">
        <f t="shared" si="1965"/>
        <v>0</v>
      </c>
      <c r="R4333" s="7">
        <f t="shared" si="1961"/>
        <v>0</v>
      </c>
      <c r="S4333" s="90">
        <f t="shared" si="1954"/>
        <v>0</v>
      </c>
      <c r="T4333" s="99">
        <f t="shared" si="1962"/>
        <v>0.117687</v>
      </c>
      <c r="U4333" s="98">
        <f t="shared" si="1955"/>
        <v>17</v>
      </c>
      <c r="V4333" s="98">
        <v>252</v>
      </c>
      <c r="W4333" s="97">
        <f t="shared" si="1956"/>
        <v>1.007533966</v>
      </c>
      <c r="X4333" s="90">
        <f t="shared" si="1957"/>
        <v>5.5723945400000003</v>
      </c>
      <c r="Y4333" s="90">
        <f t="shared" si="1958"/>
        <v>0</v>
      </c>
      <c r="Z4333" s="100" t="str">
        <f t="shared" si="1963"/>
        <v>A+J=</v>
      </c>
      <c r="AA4333" s="95">
        <f t="shared" si="1964"/>
        <v>49110</v>
      </c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4"/>
      <c r="DP4333" s="1"/>
      <c r="DQ4333" s="1"/>
      <c r="DR4333" s="1"/>
      <c r="DS4333" s="1"/>
      <c r="DT4333" s="1"/>
      <c r="DU4333" s="1"/>
    </row>
    <row r="4334" spans="1:125" ht="12.75" x14ac:dyDescent="0.2">
      <c r="A4334" s="89">
        <f t="shared" si="1959"/>
        <v>49103</v>
      </c>
      <c r="B4334" s="105">
        <f t="shared" si="1943"/>
        <v>745.68319987999996</v>
      </c>
      <c r="C4334" s="90">
        <f t="shared" si="1944"/>
        <v>405.59859512999998</v>
      </c>
      <c r="D4334" s="91">
        <f t="shared" si="1945"/>
        <v>7245.38</v>
      </c>
      <c r="E4334" s="92">
        <f t="shared" si="1946"/>
        <v>7276.54</v>
      </c>
      <c r="F4334" s="93">
        <f t="shared" si="1947"/>
        <v>45763</v>
      </c>
      <c r="G4334" s="94">
        <f t="shared" si="1948"/>
        <v>4.3006716003852752E-3</v>
      </c>
      <c r="H4334" s="95">
        <f t="shared" si="1940"/>
        <v>49110</v>
      </c>
      <c r="I4334" s="95">
        <f t="shared" si="1949"/>
        <v>49110</v>
      </c>
      <c r="J4334" s="96">
        <f t="shared" si="1941"/>
        <v>22</v>
      </c>
      <c r="K4334" s="96">
        <f t="shared" si="1942"/>
        <v>18</v>
      </c>
      <c r="L4334" s="8">
        <f t="shared" si="1960"/>
        <v>1.0035173500000001</v>
      </c>
      <c r="M4334" s="97">
        <f t="shared" si="1950"/>
        <v>1.0043006699999999</v>
      </c>
      <c r="N4334" s="97">
        <f t="shared" si="1951"/>
        <v>1.8175300067249613</v>
      </c>
      <c r="O4334" s="90">
        <f t="shared" si="1952"/>
        <v>1.82392289</v>
      </c>
      <c r="P4334" s="90">
        <f t="shared" si="1953"/>
        <v>739.78056179999999</v>
      </c>
      <c r="Q4334" s="98">
        <f t="shared" si="1965"/>
        <v>0</v>
      </c>
      <c r="R4334" s="7">
        <f t="shared" si="1961"/>
        <v>0</v>
      </c>
      <c r="S4334" s="90">
        <f t="shared" si="1954"/>
        <v>0</v>
      </c>
      <c r="T4334" s="99">
        <f t="shared" si="1962"/>
        <v>0.117687</v>
      </c>
      <c r="U4334" s="98">
        <f t="shared" si="1955"/>
        <v>18</v>
      </c>
      <c r="V4334" s="98">
        <v>252</v>
      </c>
      <c r="W4334" s="97">
        <f t="shared" si="1956"/>
        <v>1.007978904</v>
      </c>
      <c r="X4334" s="90">
        <f t="shared" si="1957"/>
        <v>5.90263808</v>
      </c>
      <c r="Y4334" s="90">
        <f t="shared" si="1958"/>
        <v>0</v>
      </c>
      <c r="Z4334" s="100" t="str">
        <f t="shared" si="1963"/>
        <v>A+J=</v>
      </c>
      <c r="AA4334" s="95">
        <f t="shared" si="1964"/>
        <v>49110</v>
      </c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4"/>
      <c r="DP4334" s="1"/>
      <c r="DQ4334" s="1"/>
      <c r="DR4334" s="1"/>
      <c r="DS4334" s="1"/>
      <c r="DT4334" s="1"/>
      <c r="DU4334" s="1"/>
    </row>
    <row r="4335" spans="1:125" ht="12.75" x14ac:dyDescent="0.2">
      <c r="A4335" s="89">
        <f t="shared" si="1959"/>
        <v>49104</v>
      </c>
      <c r="B4335" s="105">
        <f t="shared" si="1943"/>
        <v>745.68319987999996</v>
      </c>
      <c r="C4335" s="90">
        <f t="shared" si="1944"/>
        <v>405.59859512999998</v>
      </c>
      <c r="D4335" s="91">
        <f t="shared" si="1945"/>
        <v>7245.38</v>
      </c>
      <c r="E4335" s="92">
        <f t="shared" si="1946"/>
        <v>7276.54</v>
      </c>
      <c r="F4335" s="93">
        <f t="shared" si="1947"/>
        <v>45763</v>
      </c>
      <c r="G4335" s="94">
        <f t="shared" si="1948"/>
        <v>4.3006716003852752E-3</v>
      </c>
      <c r="H4335" s="95">
        <f t="shared" si="1940"/>
        <v>49110</v>
      </c>
      <c r="I4335" s="95">
        <f t="shared" si="1949"/>
        <v>49110</v>
      </c>
      <c r="J4335" s="96">
        <f t="shared" si="1941"/>
        <v>22</v>
      </c>
      <c r="K4335" s="96">
        <f t="shared" si="1942"/>
        <v>18</v>
      </c>
      <c r="L4335" s="8">
        <f t="shared" si="1960"/>
        <v>1.0035173500000001</v>
      </c>
      <c r="M4335" s="97">
        <f t="shared" si="1950"/>
        <v>1.0043006699999999</v>
      </c>
      <c r="N4335" s="97">
        <f t="shared" si="1951"/>
        <v>1.8175300067249613</v>
      </c>
      <c r="O4335" s="90">
        <f t="shared" si="1952"/>
        <v>1.82392289</v>
      </c>
      <c r="P4335" s="90">
        <f t="shared" si="1953"/>
        <v>739.78056179999999</v>
      </c>
      <c r="Q4335" s="98">
        <f t="shared" si="1965"/>
        <v>0</v>
      </c>
      <c r="R4335" s="7">
        <f t="shared" si="1961"/>
        <v>0</v>
      </c>
      <c r="S4335" s="90">
        <f t="shared" si="1954"/>
        <v>0</v>
      </c>
      <c r="T4335" s="99">
        <f t="shared" si="1962"/>
        <v>0.117687</v>
      </c>
      <c r="U4335" s="98">
        <f t="shared" si="1955"/>
        <v>18</v>
      </c>
      <c r="V4335" s="98">
        <v>252</v>
      </c>
      <c r="W4335" s="97">
        <f t="shared" si="1956"/>
        <v>1.007978904</v>
      </c>
      <c r="X4335" s="90">
        <f t="shared" si="1957"/>
        <v>5.90263808</v>
      </c>
      <c r="Y4335" s="90">
        <f t="shared" si="1958"/>
        <v>0</v>
      </c>
      <c r="Z4335" s="100" t="str">
        <f t="shared" si="1963"/>
        <v>A+J=</v>
      </c>
      <c r="AA4335" s="95">
        <f t="shared" si="1964"/>
        <v>49110</v>
      </c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4"/>
      <c r="DP4335" s="1"/>
      <c r="DQ4335" s="1"/>
      <c r="DR4335" s="1"/>
      <c r="DS4335" s="1"/>
      <c r="DT4335" s="1"/>
      <c r="DU4335" s="1"/>
    </row>
    <row r="4336" spans="1:125" ht="12.75" x14ac:dyDescent="0.2">
      <c r="A4336" s="89">
        <f t="shared" si="1959"/>
        <v>49105</v>
      </c>
      <c r="B4336" s="105">
        <f t="shared" si="1943"/>
        <v>746.15803721999998</v>
      </c>
      <c r="C4336" s="90">
        <f t="shared" si="1944"/>
        <v>405.59859512999998</v>
      </c>
      <c r="D4336" s="91">
        <f t="shared" si="1945"/>
        <v>7245.38</v>
      </c>
      <c r="E4336" s="92">
        <f t="shared" si="1946"/>
        <v>7276.54</v>
      </c>
      <c r="F4336" s="93">
        <f t="shared" si="1947"/>
        <v>45763</v>
      </c>
      <c r="G4336" s="94">
        <f t="shared" si="1948"/>
        <v>4.3006716003852752E-3</v>
      </c>
      <c r="H4336" s="95">
        <f t="shared" si="1940"/>
        <v>49110</v>
      </c>
      <c r="I4336" s="95">
        <f t="shared" si="1949"/>
        <v>49110</v>
      </c>
      <c r="J4336" s="96">
        <f t="shared" si="1941"/>
        <v>22</v>
      </c>
      <c r="K4336" s="96">
        <f t="shared" si="1942"/>
        <v>19</v>
      </c>
      <c r="L4336" s="8">
        <f t="shared" si="1960"/>
        <v>1.00371312</v>
      </c>
      <c r="M4336" s="97">
        <f t="shared" si="1950"/>
        <v>1.0043006699999999</v>
      </c>
      <c r="N4336" s="97">
        <f t="shared" si="1951"/>
        <v>1.8175300067249613</v>
      </c>
      <c r="O4336" s="90">
        <f t="shared" si="1952"/>
        <v>1.82427871</v>
      </c>
      <c r="P4336" s="90">
        <f t="shared" si="1953"/>
        <v>739.92488189999995</v>
      </c>
      <c r="Q4336" s="98">
        <f t="shared" si="1965"/>
        <v>0</v>
      </c>
      <c r="R4336" s="7">
        <f t="shared" si="1961"/>
        <v>0</v>
      </c>
      <c r="S4336" s="90">
        <f t="shared" si="1954"/>
        <v>0</v>
      </c>
      <c r="T4336" s="99">
        <f t="shared" si="1962"/>
        <v>0.117687</v>
      </c>
      <c r="U4336" s="98">
        <f t="shared" si="1955"/>
        <v>19</v>
      </c>
      <c r="V4336" s="98">
        <v>252</v>
      </c>
      <c r="W4336" s="97">
        <f t="shared" si="1956"/>
        <v>1.008424038</v>
      </c>
      <c r="X4336" s="90">
        <f t="shared" si="1957"/>
        <v>6.2331553199999998</v>
      </c>
      <c r="Y4336" s="90">
        <f t="shared" si="1958"/>
        <v>0</v>
      </c>
      <c r="Z4336" s="100" t="str">
        <f t="shared" si="1963"/>
        <v>A+J=</v>
      </c>
      <c r="AA4336" s="95">
        <f t="shared" si="1964"/>
        <v>49110</v>
      </c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4"/>
      <c r="DP4336" s="1"/>
      <c r="DQ4336" s="1"/>
      <c r="DR4336" s="1"/>
      <c r="DS4336" s="1"/>
      <c r="DT4336" s="1"/>
      <c r="DU4336" s="1"/>
    </row>
    <row r="4337" spans="1:125" ht="12.75" x14ac:dyDescent="0.2">
      <c r="A4337" s="89">
        <f t="shared" si="1959"/>
        <v>49106</v>
      </c>
      <c r="B4337" s="105">
        <f t="shared" si="1943"/>
        <v>746.15803721999998</v>
      </c>
      <c r="C4337" s="90">
        <f t="shared" si="1944"/>
        <v>405.59859512999998</v>
      </c>
      <c r="D4337" s="91">
        <f t="shared" si="1945"/>
        <v>7245.38</v>
      </c>
      <c r="E4337" s="92">
        <f t="shared" si="1946"/>
        <v>7276.54</v>
      </c>
      <c r="F4337" s="93">
        <f t="shared" si="1947"/>
        <v>45763</v>
      </c>
      <c r="G4337" s="94">
        <f t="shared" si="1948"/>
        <v>4.3006716003852752E-3</v>
      </c>
      <c r="H4337" s="95">
        <f t="shared" si="1940"/>
        <v>49110</v>
      </c>
      <c r="I4337" s="95">
        <f t="shared" si="1949"/>
        <v>49110</v>
      </c>
      <c r="J4337" s="96">
        <f t="shared" si="1941"/>
        <v>22</v>
      </c>
      <c r="K4337" s="96">
        <f t="shared" si="1942"/>
        <v>19</v>
      </c>
      <c r="L4337" s="8">
        <f t="shared" si="1960"/>
        <v>1.00371312</v>
      </c>
      <c r="M4337" s="97">
        <f t="shared" si="1950"/>
        <v>1.0043006699999999</v>
      </c>
      <c r="N4337" s="97">
        <f t="shared" si="1951"/>
        <v>1.8175300067249613</v>
      </c>
      <c r="O4337" s="90">
        <f t="shared" si="1952"/>
        <v>1.82427871</v>
      </c>
      <c r="P4337" s="90">
        <f t="shared" si="1953"/>
        <v>739.92488189999995</v>
      </c>
      <c r="Q4337" s="98">
        <f t="shared" si="1965"/>
        <v>0</v>
      </c>
      <c r="R4337" s="7">
        <f t="shared" si="1961"/>
        <v>0</v>
      </c>
      <c r="S4337" s="90">
        <f t="shared" si="1954"/>
        <v>0</v>
      </c>
      <c r="T4337" s="99">
        <f t="shared" si="1962"/>
        <v>0.117687</v>
      </c>
      <c r="U4337" s="98">
        <f t="shared" si="1955"/>
        <v>19</v>
      </c>
      <c r="V4337" s="98">
        <v>252</v>
      </c>
      <c r="W4337" s="97">
        <f t="shared" si="1956"/>
        <v>1.008424038</v>
      </c>
      <c r="X4337" s="90">
        <f t="shared" si="1957"/>
        <v>6.2331553199999998</v>
      </c>
      <c r="Y4337" s="90">
        <f t="shared" si="1958"/>
        <v>0</v>
      </c>
      <c r="Z4337" s="100" t="str">
        <f t="shared" si="1963"/>
        <v>A+J=</v>
      </c>
      <c r="AA4337" s="95">
        <f t="shared" si="1964"/>
        <v>49110</v>
      </c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4"/>
      <c r="DP4337" s="1"/>
      <c r="DQ4337" s="1"/>
      <c r="DR4337" s="1"/>
      <c r="DS4337" s="1"/>
      <c r="DT4337" s="1"/>
      <c r="DU4337" s="1"/>
    </row>
    <row r="4338" spans="1:125" ht="12.75" x14ac:dyDescent="0.2">
      <c r="A4338" s="89">
        <f t="shared" si="1959"/>
        <v>49107</v>
      </c>
      <c r="B4338" s="105">
        <f t="shared" si="1943"/>
        <v>746.15803721999998</v>
      </c>
      <c r="C4338" s="90">
        <f t="shared" si="1944"/>
        <v>405.59859512999998</v>
      </c>
      <c r="D4338" s="91">
        <f t="shared" si="1945"/>
        <v>7245.38</v>
      </c>
      <c r="E4338" s="92">
        <f t="shared" si="1946"/>
        <v>7276.54</v>
      </c>
      <c r="F4338" s="93">
        <f t="shared" si="1947"/>
        <v>45763</v>
      </c>
      <c r="G4338" s="94">
        <f t="shared" si="1948"/>
        <v>4.3006716003852752E-3</v>
      </c>
      <c r="H4338" s="95">
        <f t="shared" si="1940"/>
        <v>49110</v>
      </c>
      <c r="I4338" s="95">
        <f t="shared" si="1949"/>
        <v>49110</v>
      </c>
      <c r="J4338" s="96">
        <f t="shared" si="1941"/>
        <v>22</v>
      </c>
      <c r="K4338" s="96">
        <f t="shared" si="1942"/>
        <v>19</v>
      </c>
      <c r="L4338" s="8">
        <f t="shared" si="1960"/>
        <v>1.00371312</v>
      </c>
      <c r="M4338" s="97">
        <f t="shared" si="1950"/>
        <v>1.0043006699999999</v>
      </c>
      <c r="N4338" s="97">
        <f t="shared" si="1951"/>
        <v>1.8175300067249613</v>
      </c>
      <c r="O4338" s="90">
        <f t="shared" si="1952"/>
        <v>1.82427871</v>
      </c>
      <c r="P4338" s="90">
        <f t="shared" si="1953"/>
        <v>739.92488189999995</v>
      </c>
      <c r="Q4338" s="98">
        <f t="shared" si="1965"/>
        <v>0</v>
      </c>
      <c r="R4338" s="7">
        <f t="shared" si="1961"/>
        <v>0</v>
      </c>
      <c r="S4338" s="90">
        <f t="shared" si="1954"/>
        <v>0</v>
      </c>
      <c r="T4338" s="99">
        <f t="shared" si="1962"/>
        <v>0.117687</v>
      </c>
      <c r="U4338" s="98">
        <f t="shared" si="1955"/>
        <v>19</v>
      </c>
      <c r="V4338" s="98">
        <v>252</v>
      </c>
      <c r="W4338" s="97">
        <f t="shared" si="1956"/>
        <v>1.008424038</v>
      </c>
      <c r="X4338" s="90">
        <f t="shared" si="1957"/>
        <v>6.2331553199999998</v>
      </c>
      <c r="Y4338" s="90">
        <f t="shared" si="1958"/>
        <v>0</v>
      </c>
      <c r="Z4338" s="100" t="str">
        <f t="shared" si="1963"/>
        <v>A+J=</v>
      </c>
      <c r="AA4338" s="95">
        <f t="shared" si="1964"/>
        <v>49110</v>
      </c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4"/>
      <c r="DP4338" s="1"/>
      <c r="DQ4338" s="1"/>
      <c r="DR4338" s="1"/>
      <c r="DS4338" s="1"/>
      <c r="DT4338" s="1"/>
      <c r="DU4338" s="1"/>
    </row>
    <row r="4339" spans="1:125" ht="12.75" x14ac:dyDescent="0.2">
      <c r="A4339" s="89">
        <f t="shared" si="1959"/>
        <v>49108</v>
      </c>
      <c r="B4339" s="105">
        <f t="shared" si="1943"/>
        <v>746.63317746000007</v>
      </c>
      <c r="C4339" s="90">
        <f t="shared" si="1944"/>
        <v>405.59859512999998</v>
      </c>
      <c r="D4339" s="91">
        <f t="shared" si="1945"/>
        <v>7245.38</v>
      </c>
      <c r="E4339" s="92">
        <f t="shared" si="1946"/>
        <v>7276.54</v>
      </c>
      <c r="F4339" s="93">
        <f t="shared" si="1947"/>
        <v>45763</v>
      </c>
      <c r="G4339" s="94">
        <f t="shared" si="1948"/>
        <v>4.3006716003852752E-3</v>
      </c>
      <c r="H4339" s="95">
        <f t="shared" si="1940"/>
        <v>49110</v>
      </c>
      <c r="I4339" s="95">
        <f t="shared" si="1949"/>
        <v>49110</v>
      </c>
      <c r="J4339" s="96">
        <f t="shared" si="1941"/>
        <v>22</v>
      </c>
      <c r="K4339" s="96">
        <f t="shared" si="1942"/>
        <v>20</v>
      </c>
      <c r="L4339" s="8">
        <f t="shared" si="1960"/>
        <v>1.0039089299999999</v>
      </c>
      <c r="M4339" s="97">
        <f t="shared" si="1950"/>
        <v>1.0043006699999999</v>
      </c>
      <c r="N4339" s="97">
        <f t="shared" si="1951"/>
        <v>1.8175300067249613</v>
      </c>
      <c r="O4339" s="90">
        <f t="shared" si="1952"/>
        <v>1.8246346</v>
      </c>
      <c r="P4339" s="90">
        <f t="shared" si="1953"/>
        <v>740.06923038000002</v>
      </c>
      <c r="Q4339" s="98">
        <f t="shared" si="1965"/>
        <v>0</v>
      </c>
      <c r="R4339" s="7">
        <f t="shared" si="1961"/>
        <v>0</v>
      </c>
      <c r="S4339" s="90">
        <f t="shared" si="1954"/>
        <v>0</v>
      </c>
      <c r="T4339" s="99">
        <f t="shared" si="1962"/>
        <v>0.117687</v>
      </c>
      <c r="U4339" s="98">
        <f t="shared" si="1955"/>
        <v>20</v>
      </c>
      <c r="V4339" s="98">
        <v>252</v>
      </c>
      <c r="W4339" s="97">
        <f t="shared" si="1956"/>
        <v>1.0088693689999999</v>
      </c>
      <c r="X4339" s="90">
        <f t="shared" si="1957"/>
        <v>6.5639470800000002</v>
      </c>
      <c r="Y4339" s="90">
        <f t="shared" si="1958"/>
        <v>0</v>
      </c>
      <c r="Z4339" s="100" t="str">
        <f t="shared" si="1963"/>
        <v>A+J=</v>
      </c>
      <c r="AA4339" s="95">
        <f t="shared" si="1964"/>
        <v>49110</v>
      </c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4"/>
      <c r="DP4339" s="1"/>
      <c r="DQ4339" s="1"/>
      <c r="DR4339" s="1"/>
      <c r="DS4339" s="1"/>
      <c r="DT4339" s="1"/>
      <c r="DU4339" s="1"/>
    </row>
    <row r="4340" spans="1:125" ht="12.75" x14ac:dyDescent="0.2">
      <c r="A4340" s="89">
        <f t="shared" si="1959"/>
        <v>49109</v>
      </c>
      <c r="B4340" s="105">
        <f t="shared" si="1943"/>
        <v>747.10862076000001</v>
      </c>
      <c r="C4340" s="90">
        <f t="shared" si="1944"/>
        <v>405.59859512999998</v>
      </c>
      <c r="D4340" s="91">
        <f t="shared" si="1945"/>
        <v>7245.38</v>
      </c>
      <c r="E4340" s="92">
        <f t="shared" si="1946"/>
        <v>7276.54</v>
      </c>
      <c r="F4340" s="93">
        <f t="shared" si="1947"/>
        <v>45763</v>
      </c>
      <c r="G4340" s="94">
        <f t="shared" si="1948"/>
        <v>4.3006716003852752E-3</v>
      </c>
      <c r="H4340" s="95">
        <f t="shared" si="1940"/>
        <v>49110</v>
      </c>
      <c r="I4340" s="95">
        <f t="shared" si="1949"/>
        <v>49110</v>
      </c>
      <c r="J4340" s="96">
        <f t="shared" si="1941"/>
        <v>22</v>
      </c>
      <c r="K4340" s="96">
        <f t="shared" si="1942"/>
        <v>21</v>
      </c>
      <c r="L4340" s="8">
        <f t="shared" si="1960"/>
        <v>1.00410478</v>
      </c>
      <c r="M4340" s="97">
        <f t="shared" si="1950"/>
        <v>1.0043006699999999</v>
      </c>
      <c r="N4340" s="97">
        <f t="shared" si="1951"/>
        <v>1.8175300067249613</v>
      </c>
      <c r="O4340" s="90">
        <f t="shared" si="1952"/>
        <v>1.82499056</v>
      </c>
      <c r="P4340" s="90">
        <f t="shared" si="1953"/>
        <v>740.21360726</v>
      </c>
      <c r="Q4340" s="98">
        <f t="shared" si="1965"/>
        <v>0</v>
      </c>
      <c r="R4340" s="7">
        <f t="shared" si="1961"/>
        <v>0</v>
      </c>
      <c r="S4340" s="90">
        <f t="shared" si="1954"/>
        <v>0</v>
      </c>
      <c r="T4340" s="99">
        <f t="shared" si="1962"/>
        <v>0.117687</v>
      </c>
      <c r="U4340" s="98">
        <f t="shared" si="1955"/>
        <v>21</v>
      </c>
      <c r="V4340" s="98">
        <v>252</v>
      </c>
      <c r="W4340" s="97">
        <f t="shared" si="1956"/>
        <v>1.0093148970000001</v>
      </c>
      <c r="X4340" s="90">
        <f t="shared" si="1957"/>
        <v>6.8950135000000001</v>
      </c>
      <c r="Y4340" s="90">
        <f t="shared" si="1958"/>
        <v>0</v>
      </c>
      <c r="Z4340" s="100" t="str">
        <f t="shared" si="1963"/>
        <v>A+J=</v>
      </c>
      <c r="AA4340" s="95">
        <f t="shared" si="1964"/>
        <v>49110</v>
      </c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4"/>
      <c r="DP4340" s="1"/>
      <c r="DQ4340" s="1"/>
      <c r="DR4340" s="1"/>
      <c r="DS4340" s="1"/>
      <c r="DT4340" s="1"/>
      <c r="DU4340" s="1"/>
    </row>
    <row r="4341" spans="1:125" ht="12.75" x14ac:dyDescent="0.2">
      <c r="A4341" s="89">
        <f t="shared" si="1959"/>
        <v>49110</v>
      </c>
      <c r="B4341" s="105">
        <f t="shared" si="1943"/>
        <v>747.58437058000004</v>
      </c>
      <c r="C4341" s="90">
        <f t="shared" si="1944"/>
        <v>405.59859512999998</v>
      </c>
      <c r="D4341" s="91">
        <f t="shared" si="1945"/>
        <v>7245.38</v>
      </c>
      <c r="E4341" s="92">
        <f t="shared" si="1946"/>
        <v>7276.54</v>
      </c>
      <c r="F4341" s="93">
        <f t="shared" si="1947"/>
        <v>45763</v>
      </c>
      <c r="G4341" s="94">
        <f t="shared" si="1948"/>
        <v>4.3006716003852752E-3</v>
      </c>
      <c r="H4341" s="95">
        <f t="shared" si="1940"/>
        <v>49142</v>
      </c>
      <c r="I4341" s="95">
        <f t="shared" si="1949"/>
        <v>49110</v>
      </c>
      <c r="J4341" s="96">
        <f t="shared" si="1941"/>
        <v>22</v>
      </c>
      <c r="K4341" s="96">
        <f t="shared" si="1942"/>
        <v>22</v>
      </c>
      <c r="L4341" s="8">
        <f t="shared" si="1960"/>
        <v>1.0043006699999999</v>
      </c>
      <c r="M4341" s="97">
        <f t="shared" si="1950"/>
        <v>1.0043006699999999</v>
      </c>
      <c r="N4341" s="97">
        <f t="shared" si="1951"/>
        <v>1.8175300067249613</v>
      </c>
      <c r="O4341" s="90">
        <f t="shared" si="1952"/>
        <v>1.8253466</v>
      </c>
      <c r="P4341" s="90">
        <f t="shared" si="1953"/>
        <v>740.35801658000003</v>
      </c>
      <c r="Q4341" s="98">
        <f t="shared" si="1965"/>
        <v>142</v>
      </c>
      <c r="R4341" s="7">
        <f t="shared" si="1961"/>
        <v>0.37634800000000002</v>
      </c>
      <c r="S4341" s="90">
        <f t="shared" si="1954"/>
        <v>278.63225882</v>
      </c>
      <c r="T4341" s="99">
        <f t="shared" si="1962"/>
        <v>0.117687</v>
      </c>
      <c r="U4341" s="98">
        <f t="shared" si="1955"/>
        <v>22</v>
      </c>
      <c r="V4341" s="98">
        <v>252</v>
      </c>
      <c r="W4341" s="97">
        <f t="shared" si="1956"/>
        <v>1.0097606210000001</v>
      </c>
      <c r="X4341" s="90">
        <f t="shared" si="1957"/>
        <v>7.2263539999999997</v>
      </c>
      <c r="Y4341" s="90">
        <f t="shared" si="1958"/>
        <v>285.85861282000002</v>
      </c>
      <c r="Z4341" s="100" t="str">
        <f t="shared" si="1963"/>
        <v>A+J=</v>
      </c>
      <c r="AA4341" s="95">
        <f t="shared" si="1964"/>
        <v>49110</v>
      </c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4"/>
      <c r="DP4341" s="1"/>
      <c r="DQ4341" s="1"/>
      <c r="DR4341" s="1"/>
      <c r="DS4341" s="1"/>
      <c r="DT4341" s="1"/>
      <c r="DU4341" s="1"/>
    </row>
    <row r="4342" spans="1:125" ht="12.75" x14ac:dyDescent="0.2">
      <c r="A4342" s="89">
        <f t="shared" si="1959"/>
        <v>49111</v>
      </c>
      <c r="B4342" s="105">
        <f t="shared" si="1943"/>
        <v>740.82946019999997</v>
      </c>
      <c r="C4342" s="90">
        <f t="shared" si="1944"/>
        <v>405.59859512999998</v>
      </c>
      <c r="D4342" s="91">
        <f t="shared" si="1945"/>
        <v>7245.38</v>
      </c>
      <c r="E4342" s="92">
        <f t="shared" si="1946"/>
        <v>7276.54</v>
      </c>
      <c r="F4342" s="93">
        <f t="shared" si="1947"/>
        <v>45763</v>
      </c>
      <c r="G4342" s="94">
        <f t="shared" si="1948"/>
        <v>4.3006716003852752E-3</v>
      </c>
      <c r="H4342" s="95">
        <f t="shared" ref="H4342:H4402" si="1966">IF(DAY(A4342)=15,VLOOKUP(A4342,AH$169:AM$459,4),H4341)</f>
        <v>49142</v>
      </c>
      <c r="I4342" s="95">
        <f t="shared" si="1949"/>
        <v>49142</v>
      </c>
      <c r="J4342" s="96">
        <f t="shared" ref="J4342:J4402" si="1967">IF(I4342=I4341,J4341,NETWORKDAYS(I4341,I4342,$AD$169:$AD$511)-1)</f>
        <v>22</v>
      </c>
      <c r="K4342" s="96">
        <f t="shared" ref="K4342:K4402" si="1968">(J4342-(NETWORKDAYS(A4342,I4342,AD$169:AD$511)-1))</f>
        <v>1</v>
      </c>
      <c r="L4342" s="8">
        <f t="shared" si="1960"/>
        <v>1.0001950799999999</v>
      </c>
      <c r="M4342" s="97">
        <f t="shared" si="1950"/>
        <v>1.0043006699999999</v>
      </c>
      <c r="N4342" s="97">
        <f t="shared" si="1951"/>
        <v>1.8253466034989829</v>
      </c>
      <c r="O4342" s="90">
        <f t="shared" si="1952"/>
        <v>1.82570269</v>
      </c>
      <c r="P4342" s="90">
        <f t="shared" si="1953"/>
        <v>740.50244617999999</v>
      </c>
      <c r="Q4342" s="98">
        <f t="shared" si="1965"/>
        <v>0</v>
      </c>
      <c r="R4342" s="7">
        <f t="shared" si="1961"/>
        <v>0</v>
      </c>
      <c r="S4342" s="90">
        <f t="shared" si="1954"/>
        <v>0</v>
      </c>
      <c r="T4342" s="99">
        <f t="shared" si="1962"/>
        <v>0.117687</v>
      </c>
      <c r="U4342" s="98">
        <f t="shared" si="1955"/>
        <v>1</v>
      </c>
      <c r="V4342" s="98">
        <v>252</v>
      </c>
      <c r="W4342" s="97">
        <f t="shared" si="1956"/>
        <v>1.0004416110000001</v>
      </c>
      <c r="X4342" s="90">
        <f t="shared" si="1957"/>
        <v>0.32701402000000002</v>
      </c>
      <c r="Y4342" s="90">
        <f t="shared" si="1958"/>
        <v>0</v>
      </c>
      <c r="Z4342" s="100" t="str">
        <f t="shared" si="1963"/>
        <v>A+J=</v>
      </c>
      <c r="AA4342" s="95">
        <f t="shared" si="1964"/>
        <v>49142</v>
      </c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4"/>
      <c r="DP4342" s="1"/>
      <c r="DQ4342" s="1"/>
      <c r="DR4342" s="1"/>
      <c r="DS4342" s="1"/>
      <c r="DT4342" s="1"/>
      <c r="DU4342" s="1"/>
    </row>
    <row r="4343" spans="1:125" ht="12.75" x14ac:dyDescent="0.2">
      <c r="A4343" s="89">
        <f t="shared" si="1959"/>
        <v>49112</v>
      </c>
      <c r="B4343" s="105">
        <f t="shared" si="1943"/>
        <v>741.30120423999995</v>
      </c>
      <c r="C4343" s="90">
        <f t="shared" si="1944"/>
        <v>405.59859512999998</v>
      </c>
      <c r="D4343" s="91">
        <f t="shared" si="1945"/>
        <v>7245.38</v>
      </c>
      <c r="E4343" s="92">
        <f t="shared" si="1946"/>
        <v>7276.54</v>
      </c>
      <c r="F4343" s="93">
        <f t="shared" si="1947"/>
        <v>45763</v>
      </c>
      <c r="G4343" s="94">
        <f t="shared" si="1948"/>
        <v>4.3006716003852752E-3</v>
      </c>
      <c r="H4343" s="95">
        <f t="shared" si="1966"/>
        <v>49142</v>
      </c>
      <c r="I4343" s="95">
        <f t="shared" si="1949"/>
        <v>49142</v>
      </c>
      <c r="J4343" s="96">
        <f t="shared" si="1967"/>
        <v>22</v>
      </c>
      <c r="K4343" s="96">
        <f t="shared" si="1968"/>
        <v>2</v>
      </c>
      <c r="L4343" s="8">
        <f t="shared" si="1960"/>
        <v>1.0003902</v>
      </c>
      <c r="M4343" s="97">
        <f t="shared" si="1950"/>
        <v>1.0043006699999999</v>
      </c>
      <c r="N4343" s="97">
        <f t="shared" si="1951"/>
        <v>1.8253466034989829</v>
      </c>
      <c r="O4343" s="90">
        <f t="shared" si="1952"/>
        <v>1.8260588499999999</v>
      </c>
      <c r="P4343" s="90">
        <f t="shared" si="1953"/>
        <v>740.64690417999998</v>
      </c>
      <c r="Q4343" s="98">
        <f t="shared" si="1965"/>
        <v>0</v>
      </c>
      <c r="R4343" s="7">
        <f t="shared" si="1961"/>
        <v>0</v>
      </c>
      <c r="S4343" s="90">
        <f t="shared" si="1954"/>
        <v>0</v>
      </c>
      <c r="T4343" s="99">
        <f t="shared" si="1962"/>
        <v>0.117687</v>
      </c>
      <c r="U4343" s="98">
        <f t="shared" si="1955"/>
        <v>2</v>
      </c>
      <c r="V4343" s="98">
        <v>252</v>
      </c>
      <c r="W4343" s="97">
        <f t="shared" si="1956"/>
        <v>1.0008834170000001</v>
      </c>
      <c r="X4343" s="90">
        <f t="shared" si="1957"/>
        <v>0.65430005999999996</v>
      </c>
      <c r="Y4343" s="90">
        <f t="shared" si="1958"/>
        <v>0</v>
      </c>
      <c r="Z4343" s="100" t="str">
        <f t="shared" si="1963"/>
        <v>A+J=</v>
      </c>
      <c r="AA4343" s="95">
        <f t="shared" si="1964"/>
        <v>49142</v>
      </c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4"/>
      <c r="DP4343" s="1"/>
      <c r="DQ4343" s="1"/>
      <c r="DR4343" s="1"/>
      <c r="DS4343" s="1"/>
      <c r="DT4343" s="1"/>
      <c r="DU4343" s="1"/>
    </row>
    <row r="4344" spans="1:125" ht="12.75" x14ac:dyDescent="0.2">
      <c r="A4344" s="89">
        <f t="shared" si="1959"/>
        <v>49113</v>
      </c>
      <c r="B4344" s="105">
        <f t="shared" ref="B4344:B4402" si="1969">(P4344+X4344)</f>
        <v>741.30120423999995</v>
      </c>
      <c r="C4344" s="90">
        <f t="shared" ref="C4344:C4402" si="1970">TRUNC(IF(Q4343&gt;0,VLOOKUP(A4343,$AD$21:$AE$123,2),C4343),8)</f>
        <v>405.59859512999998</v>
      </c>
      <c r="D4344" s="91">
        <f t="shared" ref="D4344:D4402" si="1971">IF(E4344=E4343,D4343,E4343)</f>
        <v>7245.38</v>
      </c>
      <c r="E4344" s="92">
        <f t="shared" ref="E4344:E4402" si="1972">IF(K4344=1,VLOOKUP(A4343,AP$19:AR$142,3),E4343)</f>
        <v>7276.54</v>
      </c>
      <c r="F4344" s="93">
        <f t="shared" ref="F4344:F4402" si="1973">IF(D4344=D4343,F4343,A4344)</f>
        <v>45763</v>
      </c>
      <c r="G4344" s="94">
        <f t="shared" ref="G4344:G4402" si="1974">(E4344/D4344)-1</f>
        <v>4.3006716003852752E-3</v>
      </c>
      <c r="H4344" s="95">
        <f t="shared" si="1966"/>
        <v>49142</v>
      </c>
      <c r="I4344" s="95">
        <f t="shared" ref="I4344:I4402" si="1975">IF(A4344&gt;I4343,H4344,I4343)</f>
        <v>49142</v>
      </c>
      <c r="J4344" s="96">
        <f t="shared" si="1967"/>
        <v>22</v>
      </c>
      <c r="K4344" s="96">
        <f t="shared" si="1968"/>
        <v>2</v>
      </c>
      <c r="L4344" s="8">
        <f t="shared" si="1960"/>
        <v>1.0003902</v>
      </c>
      <c r="M4344" s="97">
        <f t="shared" ref="M4344:M4402" si="1976">IF(I4344&gt;I4343,L4343,M4343)</f>
        <v>1.0043006699999999</v>
      </c>
      <c r="N4344" s="97">
        <f t="shared" ref="N4344:N4402" si="1977">IF(I4344&gt;I4343,N4343*M4344,N4343)</f>
        <v>1.8253466034989829</v>
      </c>
      <c r="O4344" s="90">
        <f t="shared" ref="O4344:O4402" si="1978">TRUNC(TRUNC((L4344*N4344),15),8)</f>
        <v>1.8260588499999999</v>
      </c>
      <c r="P4344" s="90">
        <f t="shared" ref="P4344:P4402" si="1979">TRUNC(C4344*O4344,8)</f>
        <v>740.64690417999998</v>
      </c>
      <c r="Q4344" s="98">
        <f t="shared" si="1965"/>
        <v>0</v>
      </c>
      <c r="R4344" s="7">
        <f t="shared" si="1961"/>
        <v>0</v>
      </c>
      <c r="S4344" s="90">
        <f t="shared" ref="S4344:S4402" si="1980">IF(R4344&gt;0,TRUNC(R4344*P4344,8),0)</f>
        <v>0</v>
      </c>
      <c r="T4344" s="99">
        <f t="shared" si="1962"/>
        <v>0.117687</v>
      </c>
      <c r="U4344" s="98">
        <f t="shared" ref="U4344:U4402" si="1981">IF(Q4343&gt;0,1,IF(K4344=K4343,U4343,U4343+1))</f>
        <v>2</v>
      </c>
      <c r="V4344" s="98">
        <v>252</v>
      </c>
      <c r="W4344" s="97">
        <f t="shared" ref="W4344:W4402" si="1982">ROUND((1+T4344)^TRUNC((U4344/V4344),9),9)</f>
        <v>1.0008834170000001</v>
      </c>
      <c r="X4344" s="90">
        <f t="shared" ref="X4344:X4402" si="1983">TRUNC((P4344*(W4344-1)),8)</f>
        <v>0.65430005999999996</v>
      </c>
      <c r="Y4344" s="90">
        <f t="shared" ref="Y4344:Y4402" si="1984">IF(Q4344&gt;0,S4344+X4344,0)</f>
        <v>0</v>
      </c>
      <c r="Z4344" s="100" t="str">
        <f t="shared" si="1963"/>
        <v>A+J=</v>
      </c>
      <c r="AA4344" s="95">
        <f t="shared" si="1964"/>
        <v>49142</v>
      </c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4"/>
      <c r="DP4344" s="1"/>
      <c r="DQ4344" s="1"/>
      <c r="DR4344" s="1"/>
      <c r="DS4344" s="1"/>
      <c r="DT4344" s="1"/>
      <c r="DU4344" s="1"/>
    </row>
    <row r="4345" spans="1:125" ht="12.75" x14ac:dyDescent="0.2">
      <c r="A4345" s="89">
        <f t="shared" si="1959"/>
        <v>49114</v>
      </c>
      <c r="B4345" s="105">
        <f t="shared" si="1969"/>
        <v>741.30120423999995</v>
      </c>
      <c r="C4345" s="90">
        <f t="shared" si="1970"/>
        <v>405.59859512999998</v>
      </c>
      <c r="D4345" s="91">
        <f t="shared" si="1971"/>
        <v>7245.38</v>
      </c>
      <c r="E4345" s="92">
        <f t="shared" si="1972"/>
        <v>7276.54</v>
      </c>
      <c r="F4345" s="93">
        <f t="shared" si="1973"/>
        <v>45763</v>
      </c>
      <c r="G4345" s="94">
        <f t="shared" si="1974"/>
        <v>4.3006716003852752E-3</v>
      </c>
      <c r="H4345" s="95">
        <f t="shared" si="1966"/>
        <v>49142</v>
      </c>
      <c r="I4345" s="95">
        <f t="shared" si="1975"/>
        <v>49142</v>
      </c>
      <c r="J4345" s="96">
        <f t="shared" si="1967"/>
        <v>22</v>
      </c>
      <c r="K4345" s="96">
        <f t="shared" si="1968"/>
        <v>2</v>
      </c>
      <c r="L4345" s="8">
        <f t="shared" si="1960"/>
        <v>1.0003902</v>
      </c>
      <c r="M4345" s="97">
        <f t="shared" si="1976"/>
        <v>1.0043006699999999</v>
      </c>
      <c r="N4345" s="97">
        <f t="shared" si="1977"/>
        <v>1.8253466034989829</v>
      </c>
      <c r="O4345" s="90">
        <f t="shared" si="1978"/>
        <v>1.8260588499999999</v>
      </c>
      <c r="P4345" s="90">
        <f t="shared" si="1979"/>
        <v>740.64690417999998</v>
      </c>
      <c r="Q4345" s="98">
        <f t="shared" si="1965"/>
        <v>0</v>
      </c>
      <c r="R4345" s="7">
        <f t="shared" si="1961"/>
        <v>0</v>
      </c>
      <c r="S4345" s="90">
        <f t="shared" si="1980"/>
        <v>0</v>
      </c>
      <c r="T4345" s="99">
        <f t="shared" si="1962"/>
        <v>0.117687</v>
      </c>
      <c r="U4345" s="98">
        <f t="shared" si="1981"/>
        <v>2</v>
      </c>
      <c r="V4345" s="98">
        <v>252</v>
      </c>
      <c r="W4345" s="97">
        <f t="shared" si="1982"/>
        <v>1.0008834170000001</v>
      </c>
      <c r="X4345" s="90">
        <f t="shared" si="1983"/>
        <v>0.65430005999999996</v>
      </c>
      <c r="Y4345" s="90">
        <f t="shared" si="1984"/>
        <v>0</v>
      </c>
      <c r="Z4345" s="100" t="str">
        <f t="shared" si="1963"/>
        <v>A+J=</v>
      </c>
      <c r="AA4345" s="95">
        <f t="shared" si="1964"/>
        <v>49142</v>
      </c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4"/>
      <c r="DP4345" s="1"/>
      <c r="DQ4345" s="1"/>
      <c r="DR4345" s="1"/>
      <c r="DS4345" s="1"/>
      <c r="DT4345" s="1"/>
      <c r="DU4345" s="1"/>
    </row>
    <row r="4346" spans="1:125" ht="12.75" x14ac:dyDescent="0.2">
      <c r="A4346" s="89">
        <f t="shared" si="1959"/>
        <v>49115</v>
      </c>
      <c r="B4346" s="105">
        <f t="shared" si="1969"/>
        <v>741.77324880999993</v>
      </c>
      <c r="C4346" s="90">
        <f t="shared" si="1970"/>
        <v>405.59859512999998</v>
      </c>
      <c r="D4346" s="91">
        <f t="shared" si="1971"/>
        <v>7245.38</v>
      </c>
      <c r="E4346" s="92">
        <f t="shared" si="1972"/>
        <v>7276.54</v>
      </c>
      <c r="F4346" s="93">
        <f t="shared" si="1973"/>
        <v>45763</v>
      </c>
      <c r="G4346" s="94">
        <f t="shared" si="1974"/>
        <v>4.3006716003852752E-3</v>
      </c>
      <c r="H4346" s="95">
        <f t="shared" si="1966"/>
        <v>49142</v>
      </c>
      <c r="I4346" s="95">
        <f t="shared" si="1975"/>
        <v>49142</v>
      </c>
      <c r="J4346" s="96">
        <f t="shared" si="1967"/>
        <v>22</v>
      </c>
      <c r="K4346" s="96">
        <f t="shared" si="1968"/>
        <v>3</v>
      </c>
      <c r="L4346" s="8">
        <f t="shared" si="1960"/>
        <v>1.0005853600000001</v>
      </c>
      <c r="M4346" s="97">
        <f t="shared" si="1976"/>
        <v>1.0043006699999999</v>
      </c>
      <c r="N4346" s="97">
        <f t="shared" si="1977"/>
        <v>1.8253466034989829</v>
      </c>
      <c r="O4346" s="90">
        <f t="shared" si="1978"/>
        <v>1.8264150800000001</v>
      </c>
      <c r="P4346" s="90">
        <f t="shared" si="1979"/>
        <v>740.79139056999998</v>
      </c>
      <c r="Q4346" s="98">
        <f t="shared" si="1965"/>
        <v>0</v>
      </c>
      <c r="R4346" s="7">
        <f t="shared" si="1961"/>
        <v>0</v>
      </c>
      <c r="S4346" s="90">
        <f t="shared" si="1980"/>
        <v>0</v>
      </c>
      <c r="T4346" s="99">
        <f t="shared" si="1962"/>
        <v>0.117687</v>
      </c>
      <c r="U4346" s="98">
        <f t="shared" si="1981"/>
        <v>3</v>
      </c>
      <c r="V4346" s="98">
        <v>252</v>
      </c>
      <c r="W4346" s="97">
        <f t="shared" si="1982"/>
        <v>1.001325418</v>
      </c>
      <c r="X4346" s="90">
        <f t="shared" si="1983"/>
        <v>0.98185823999999999</v>
      </c>
      <c r="Y4346" s="90">
        <f t="shared" si="1984"/>
        <v>0</v>
      </c>
      <c r="Z4346" s="100" t="str">
        <f t="shared" si="1963"/>
        <v>A+J=</v>
      </c>
      <c r="AA4346" s="95">
        <f t="shared" si="1964"/>
        <v>49142</v>
      </c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4"/>
      <c r="DP4346" s="1"/>
      <c r="DQ4346" s="1"/>
      <c r="DR4346" s="1"/>
      <c r="DS4346" s="1"/>
      <c r="DT4346" s="1"/>
      <c r="DU4346" s="1"/>
    </row>
    <row r="4347" spans="1:125" ht="12.75" x14ac:dyDescent="0.2">
      <c r="A4347" s="89">
        <f t="shared" si="1959"/>
        <v>49116</v>
      </c>
      <c r="B4347" s="105">
        <f t="shared" si="1969"/>
        <v>742.24559808000004</v>
      </c>
      <c r="C4347" s="90">
        <f t="shared" si="1970"/>
        <v>405.59859512999998</v>
      </c>
      <c r="D4347" s="91">
        <f t="shared" si="1971"/>
        <v>7245.38</v>
      </c>
      <c r="E4347" s="92">
        <f t="shared" si="1972"/>
        <v>7276.54</v>
      </c>
      <c r="F4347" s="93">
        <f t="shared" si="1973"/>
        <v>45763</v>
      </c>
      <c r="G4347" s="94">
        <f t="shared" si="1974"/>
        <v>4.3006716003852752E-3</v>
      </c>
      <c r="H4347" s="95">
        <f t="shared" si="1966"/>
        <v>49142</v>
      </c>
      <c r="I4347" s="95">
        <f t="shared" si="1975"/>
        <v>49142</v>
      </c>
      <c r="J4347" s="96">
        <f t="shared" si="1967"/>
        <v>22</v>
      </c>
      <c r="K4347" s="96">
        <f t="shared" si="1968"/>
        <v>4</v>
      </c>
      <c r="L4347" s="8">
        <f t="shared" si="1960"/>
        <v>1.0007805599999999</v>
      </c>
      <c r="M4347" s="97">
        <f t="shared" si="1976"/>
        <v>1.0043006699999999</v>
      </c>
      <c r="N4347" s="97">
        <f t="shared" si="1977"/>
        <v>1.8253466034989829</v>
      </c>
      <c r="O4347" s="90">
        <f t="shared" si="1978"/>
        <v>1.82677139</v>
      </c>
      <c r="P4347" s="90">
        <f t="shared" si="1979"/>
        <v>740.93590940000001</v>
      </c>
      <c r="Q4347" s="98">
        <f t="shared" si="1965"/>
        <v>0</v>
      </c>
      <c r="R4347" s="7">
        <f t="shared" si="1961"/>
        <v>0</v>
      </c>
      <c r="S4347" s="90">
        <f t="shared" si="1980"/>
        <v>0</v>
      </c>
      <c r="T4347" s="99">
        <f t="shared" si="1962"/>
        <v>0.117687</v>
      </c>
      <c r="U4347" s="98">
        <f t="shared" si="1981"/>
        <v>4</v>
      </c>
      <c r="V4347" s="98">
        <v>252</v>
      </c>
      <c r="W4347" s="97">
        <f t="shared" si="1982"/>
        <v>1.001767614</v>
      </c>
      <c r="X4347" s="90">
        <f t="shared" si="1983"/>
        <v>1.30968868</v>
      </c>
      <c r="Y4347" s="90">
        <f t="shared" si="1984"/>
        <v>0</v>
      </c>
      <c r="Z4347" s="100" t="str">
        <f t="shared" si="1963"/>
        <v>A+J=</v>
      </c>
      <c r="AA4347" s="95">
        <f t="shared" si="1964"/>
        <v>49142</v>
      </c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4"/>
      <c r="DP4347" s="1"/>
      <c r="DQ4347" s="1"/>
      <c r="DR4347" s="1"/>
      <c r="DS4347" s="1"/>
      <c r="DT4347" s="1"/>
      <c r="DU4347" s="1"/>
    </row>
    <row r="4348" spans="1:125" ht="12.75" x14ac:dyDescent="0.2">
      <c r="A4348" s="89">
        <f t="shared" si="1959"/>
        <v>49117</v>
      </c>
      <c r="B4348" s="105">
        <f t="shared" si="1969"/>
        <v>742.71824814000001</v>
      </c>
      <c r="C4348" s="90">
        <f t="shared" si="1970"/>
        <v>405.59859512999998</v>
      </c>
      <c r="D4348" s="91">
        <f t="shared" si="1971"/>
        <v>7245.38</v>
      </c>
      <c r="E4348" s="92">
        <f t="shared" si="1972"/>
        <v>7276.54</v>
      </c>
      <c r="F4348" s="93">
        <f t="shared" si="1973"/>
        <v>45763</v>
      </c>
      <c r="G4348" s="94">
        <f t="shared" si="1974"/>
        <v>4.3006716003852752E-3</v>
      </c>
      <c r="H4348" s="95">
        <f t="shared" si="1966"/>
        <v>49142</v>
      </c>
      <c r="I4348" s="95">
        <f t="shared" si="1975"/>
        <v>49142</v>
      </c>
      <c r="J4348" s="96">
        <f t="shared" si="1967"/>
        <v>22</v>
      </c>
      <c r="K4348" s="96">
        <f t="shared" si="1968"/>
        <v>5</v>
      </c>
      <c r="L4348" s="8">
        <f t="shared" si="1960"/>
        <v>1.0009758</v>
      </c>
      <c r="M4348" s="97">
        <f t="shared" si="1976"/>
        <v>1.0043006699999999</v>
      </c>
      <c r="N4348" s="97">
        <f t="shared" si="1977"/>
        <v>1.8253466034989829</v>
      </c>
      <c r="O4348" s="90">
        <f t="shared" si="1978"/>
        <v>1.8271277699999999</v>
      </c>
      <c r="P4348" s="90">
        <f t="shared" si="1979"/>
        <v>741.08045662999996</v>
      </c>
      <c r="Q4348" s="98">
        <f t="shared" si="1965"/>
        <v>0</v>
      </c>
      <c r="R4348" s="7">
        <f t="shared" si="1961"/>
        <v>0</v>
      </c>
      <c r="S4348" s="90">
        <f t="shared" si="1980"/>
        <v>0</v>
      </c>
      <c r="T4348" s="99">
        <f t="shared" si="1962"/>
        <v>0.117687</v>
      </c>
      <c r="U4348" s="98">
        <f t="shared" si="1981"/>
        <v>5</v>
      </c>
      <c r="V4348" s="98">
        <v>252</v>
      </c>
      <c r="W4348" s="97">
        <f t="shared" si="1982"/>
        <v>1.002210005</v>
      </c>
      <c r="X4348" s="90">
        <f t="shared" si="1983"/>
        <v>1.63779151</v>
      </c>
      <c r="Y4348" s="90">
        <f t="shared" si="1984"/>
        <v>0</v>
      </c>
      <c r="Z4348" s="100" t="str">
        <f t="shared" si="1963"/>
        <v>A+J=</v>
      </c>
      <c r="AA4348" s="95">
        <f t="shared" si="1964"/>
        <v>49142</v>
      </c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4"/>
      <c r="DP4348" s="1"/>
      <c r="DQ4348" s="1"/>
      <c r="DR4348" s="1"/>
      <c r="DS4348" s="1"/>
      <c r="DT4348" s="1"/>
      <c r="DU4348" s="1"/>
    </row>
    <row r="4349" spans="1:125" ht="12.75" x14ac:dyDescent="0.2">
      <c r="A4349" s="89">
        <f t="shared" si="1959"/>
        <v>49118</v>
      </c>
      <c r="B4349" s="105">
        <f t="shared" si="1969"/>
        <v>743.1912039099999</v>
      </c>
      <c r="C4349" s="90">
        <f t="shared" si="1970"/>
        <v>405.59859512999998</v>
      </c>
      <c r="D4349" s="91">
        <f t="shared" si="1971"/>
        <v>7245.38</v>
      </c>
      <c r="E4349" s="92">
        <f t="shared" si="1972"/>
        <v>7276.54</v>
      </c>
      <c r="F4349" s="93">
        <f t="shared" si="1973"/>
        <v>45763</v>
      </c>
      <c r="G4349" s="94">
        <f t="shared" si="1974"/>
        <v>4.3006716003852752E-3</v>
      </c>
      <c r="H4349" s="95">
        <f t="shared" si="1966"/>
        <v>49142</v>
      </c>
      <c r="I4349" s="95">
        <f t="shared" si="1975"/>
        <v>49142</v>
      </c>
      <c r="J4349" s="96">
        <f t="shared" si="1967"/>
        <v>22</v>
      </c>
      <c r="K4349" s="96">
        <f t="shared" si="1968"/>
        <v>6</v>
      </c>
      <c r="L4349" s="8">
        <f t="shared" si="1960"/>
        <v>1.00117108</v>
      </c>
      <c r="M4349" s="97">
        <f t="shared" si="1976"/>
        <v>1.0043006699999999</v>
      </c>
      <c r="N4349" s="97">
        <f t="shared" si="1977"/>
        <v>1.8253466034989829</v>
      </c>
      <c r="O4349" s="90">
        <f t="shared" si="1978"/>
        <v>1.82748423</v>
      </c>
      <c r="P4349" s="90">
        <f t="shared" si="1979"/>
        <v>741.22503630999995</v>
      </c>
      <c r="Q4349" s="98">
        <f t="shared" si="1965"/>
        <v>0</v>
      </c>
      <c r="R4349" s="7">
        <f t="shared" si="1961"/>
        <v>0</v>
      </c>
      <c r="S4349" s="90">
        <f t="shared" si="1980"/>
        <v>0</v>
      </c>
      <c r="T4349" s="99">
        <f t="shared" si="1962"/>
        <v>0.117687</v>
      </c>
      <c r="U4349" s="98">
        <f t="shared" si="1981"/>
        <v>6</v>
      </c>
      <c r="V4349" s="98">
        <v>252</v>
      </c>
      <c r="W4349" s="97">
        <f t="shared" si="1982"/>
        <v>1.002652592</v>
      </c>
      <c r="X4349" s="90">
        <f t="shared" si="1983"/>
        <v>1.9661675999999999</v>
      </c>
      <c r="Y4349" s="90">
        <f t="shared" si="1984"/>
        <v>0</v>
      </c>
      <c r="Z4349" s="100" t="str">
        <f t="shared" si="1963"/>
        <v>A+J=</v>
      </c>
      <c r="AA4349" s="95">
        <f t="shared" si="1964"/>
        <v>49142</v>
      </c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4"/>
      <c r="DP4349" s="1"/>
      <c r="DQ4349" s="1"/>
      <c r="DR4349" s="1"/>
      <c r="DS4349" s="1"/>
      <c r="DT4349" s="1"/>
      <c r="DU4349" s="1"/>
    </row>
    <row r="4350" spans="1:125" ht="12.75" x14ac:dyDescent="0.2">
      <c r="A4350" s="89">
        <f t="shared" si="1959"/>
        <v>49119</v>
      </c>
      <c r="B4350" s="105">
        <f t="shared" si="1969"/>
        <v>743.66444847999992</v>
      </c>
      <c r="C4350" s="90">
        <f t="shared" si="1970"/>
        <v>405.59859512999998</v>
      </c>
      <c r="D4350" s="91">
        <f t="shared" si="1971"/>
        <v>7245.38</v>
      </c>
      <c r="E4350" s="92">
        <f t="shared" si="1972"/>
        <v>7276.54</v>
      </c>
      <c r="F4350" s="93">
        <f t="shared" si="1973"/>
        <v>45763</v>
      </c>
      <c r="G4350" s="94">
        <f t="shared" si="1974"/>
        <v>4.3006716003852752E-3</v>
      </c>
      <c r="H4350" s="95">
        <f t="shared" si="1966"/>
        <v>49142</v>
      </c>
      <c r="I4350" s="95">
        <f t="shared" si="1975"/>
        <v>49142</v>
      </c>
      <c r="J4350" s="96">
        <f t="shared" si="1967"/>
        <v>22</v>
      </c>
      <c r="K4350" s="96">
        <f t="shared" si="1968"/>
        <v>7</v>
      </c>
      <c r="L4350" s="8">
        <f t="shared" si="1960"/>
        <v>1.0013663900000001</v>
      </c>
      <c r="M4350" s="97">
        <f t="shared" si="1976"/>
        <v>1.0043006699999999</v>
      </c>
      <c r="N4350" s="97">
        <f t="shared" si="1977"/>
        <v>1.8253466034989829</v>
      </c>
      <c r="O4350" s="90">
        <f t="shared" si="1978"/>
        <v>1.8278407299999999</v>
      </c>
      <c r="P4350" s="90">
        <f t="shared" si="1979"/>
        <v>741.36963219999996</v>
      </c>
      <c r="Q4350" s="98">
        <f t="shared" si="1965"/>
        <v>0</v>
      </c>
      <c r="R4350" s="7">
        <f t="shared" si="1961"/>
        <v>0</v>
      </c>
      <c r="S4350" s="90">
        <f t="shared" si="1980"/>
        <v>0</v>
      </c>
      <c r="T4350" s="99">
        <f t="shared" si="1962"/>
        <v>0.117687</v>
      </c>
      <c r="U4350" s="98">
        <f t="shared" si="1981"/>
        <v>7</v>
      </c>
      <c r="V4350" s="98">
        <v>252</v>
      </c>
      <c r="W4350" s="97">
        <f t="shared" si="1982"/>
        <v>1.0030953739999999</v>
      </c>
      <c r="X4350" s="90">
        <f t="shared" si="1983"/>
        <v>2.29481628</v>
      </c>
      <c r="Y4350" s="90">
        <f t="shared" si="1984"/>
        <v>0</v>
      </c>
      <c r="Z4350" s="100" t="str">
        <f t="shared" si="1963"/>
        <v>A+J=</v>
      </c>
      <c r="AA4350" s="95">
        <f t="shared" si="1964"/>
        <v>49142</v>
      </c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4"/>
      <c r="DP4350" s="1"/>
      <c r="DQ4350" s="1"/>
      <c r="DR4350" s="1"/>
      <c r="DS4350" s="1"/>
      <c r="DT4350" s="1"/>
      <c r="DU4350" s="1"/>
    </row>
    <row r="4351" spans="1:125" ht="12.75" x14ac:dyDescent="0.2">
      <c r="A4351" s="89">
        <f t="shared" si="1959"/>
        <v>49120</v>
      </c>
      <c r="B4351" s="105">
        <f t="shared" si="1969"/>
        <v>743.66444847999992</v>
      </c>
      <c r="C4351" s="90">
        <f t="shared" si="1970"/>
        <v>405.59859512999998</v>
      </c>
      <c r="D4351" s="91">
        <f t="shared" si="1971"/>
        <v>7245.38</v>
      </c>
      <c r="E4351" s="92">
        <f t="shared" si="1972"/>
        <v>7276.54</v>
      </c>
      <c r="F4351" s="93">
        <f t="shared" si="1973"/>
        <v>45763</v>
      </c>
      <c r="G4351" s="94">
        <f t="shared" si="1974"/>
        <v>4.3006716003852752E-3</v>
      </c>
      <c r="H4351" s="95">
        <f t="shared" si="1966"/>
        <v>49142</v>
      </c>
      <c r="I4351" s="95">
        <f t="shared" si="1975"/>
        <v>49142</v>
      </c>
      <c r="J4351" s="96">
        <f t="shared" si="1967"/>
        <v>22</v>
      </c>
      <c r="K4351" s="96">
        <f t="shared" si="1968"/>
        <v>7</v>
      </c>
      <c r="L4351" s="8">
        <f t="shared" si="1960"/>
        <v>1.0013663900000001</v>
      </c>
      <c r="M4351" s="97">
        <f t="shared" si="1976"/>
        <v>1.0043006699999999</v>
      </c>
      <c r="N4351" s="97">
        <f t="shared" si="1977"/>
        <v>1.8253466034989829</v>
      </c>
      <c r="O4351" s="90">
        <f t="shared" si="1978"/>
        <v>1.8278407299999999</v>
      </c>
      <c r="P4351" s="90">
        <f t="shared" si="1979"/>
        <v>741.36963219999996</v>
      </c>
      <c r="Q4351" s="98">
        <f t="shared" si="1965"/>
        <v>0</v>
      </c>
      <c r="R4351" s="7">
        <f t="shared" si="1961"/>
        <v>0</v>
      </c>
      <c r="S4351" s="90">
        <f t="shared" si="1980"/>
        <v>0</v>
      </c>
      <c r="T4351" s="99">
        <f t="shared" si="1962"/>
        <v>0.117687</v>
      </c>
      <c r="U4351" s="98">
        <f t="shared" si="1981"/>
        <v>7</v>
      </c>
      <c r="V4351" s="98">
        <v>252</v>
      </c>
      <c r="W4351" s="97">
        <f t="shared" si="1982"/>
        <v>1.0030953739999999</v>
      </c>
      <c r="X4351" s="90">
        <f t="shared" si="1983"/>
        <v>2.29481628</v>
      </c>
      <c r="Y4351" s="90">
        <f t="shared" si="1984"/>
        <v>0</v>
      </c>
      <c r="Z4351" s="100" t="str">
        <f t="shared" si="1963"/>
        <v>A+J=</v>
      </c>
      <c r="AA4351" s="95">
        <f t="shared" si="1964"/>
        <v>49142</v>
      </c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4"/>
      <c r="DP4351" s="1"/>
      <c r="DQ4351" s="1"/>
      <c r="DR4351" s="1"/>
      <c r="DS4351" s="1"/>
      <c r="DT4351" s="1"/>
      <c r="DU4351" s="1"/>
    </row>
    <row r="4352" spans="1:125" ht="12.75" x14ac:dyDescent="0.2">
      <c r="A4352" s="89">
        <f t="shared" si="1959"/>
        <v>49121</v>
      </c>
      <c r="B4352" s="105">
        <f t="shared" si="1969"/>
        <v>743.66444847999992</v>
      </c>
      <c r="C4352" s="90">
        <f t="shared" si="1970"/>
        <v>405.59859512999998</v>
      </c>
      <c r="D4352" s="91">
        <f t="shared" si="1971"/>
        <v>7245.38</v>
      </c>
      <c r="E4352" s="92">
        <f t="shared" si="1972"/>
        <v>7276.54</v>
      </c>
      <c r="F4352" s="93">
        <f t="shared" si="1973"/>
        <v>45763</v>
      </c>
      <c r="G4352" s="94">
        <f t="shared" si="1974"/>
        <v>4.3006716003852752E-3</v>
      </c>
      <c r="H4352" s="95">
        <f t="shared" si="1966"/>
        <v>49142</v>
      </c>
      <c r="I4352" s="95">
        <f t="shared" si="1975"/>
        <v>49142</v>
      </c>
      <c r="J4352" s="96">
        <f t="shared" si="1967"/>
        <v>22</v>
      </c>
      <c r="K4352" s="96">
        <f t="shared" si="1968"/>
        <v>7</v>
      </c>
      <c r="L4352" s="8">
        <f t="shared" si="1960"/>
        <v>1.0013663900000001</v>
      </c>
      <c r="M4352" s="97">
        <f t="shared" si="1976"/>
        <v>1.0043006699999999</v>
      </c>
      <c r="N4352" s="97">
        <f t="shared" si="1977"/>
        <v>1.8253466034989829</v>
      </c>
      <c r="O4352" s="90">
        <f t="shared" si="1978"/>
        <v>1.8278407299999999</v>
      </c>
      <c r="P4352" s="90">
        <f t="shared" si="1979"/>
        <v>741.36963219999996</v>
      </c>
      <c r="Q4352" s="98">
        <f t="shared" si="1965"/>
        <v>0</v>
      </c>
      <c r="R4352" s="7">
        <f t="shared" si="1961"/>
        <v>0</v>
      </c>
      <c r="S4352" s="90">
        <f t="shared" si="1980"/>
        <v>0</v>
      </c>
      <c r="T4352" s="99">
        <f t="shared" si="1962"/>
        <v>0.117687</v>
      </c>
      <c r="U4352" s="98">
        <f t="shared" si="1981"/>
        <v>7</v>
      </c>
      <c r="V4352" s="98">
        <v>252</v>
      </c>
      <c r="W4352" s="97">
        <f t="shared" si="1982"/>
        <v>1.0030953739999999</v>
      </c>
      <c r="X4352" s="90">
        <f t="shared" si="1983"/>
        <v>2.29481628</v>
      </c>
      <c r="Y4352" s="90">
        <f t="shared" si="1984"/>
        <v>0</v>
      </c>
      <c r="Z4352" s="100" t="str">
        <f t="shared" si="1963"/>
        <v>A+J=</v>
      </c>
      <c r="AA4352" s="95">
        <f t="shared" si="1964"/>
        <v>49142</v>
      </c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4"/>
      <c r="DP4352" s="1"/>
      <c r="DQ4352" s="1"/>
      <c r="DR4352" s="1"/>
      <c r="DS4352" s="1"/>
      <c r="DT4352" s="1"/>
      <c r="DU4352" s="1"/>
    </row>
    <row r="4353" spans="1:125" ht="12.75" x14ac:dyDescent="0.2">
      <c r="A4353" s="89">
        <f t="shared" si="1959"/>
        <v>49122</v>
      </c>
      <c r="B4353" s="105">
        <f t="shared" si="1969"/>
        <v>744.1380030900001</v>
      </c>
      <c r="C4353" s="90">
        <f t="shared" si="1970"/>
        <v>405.59859512999998</v>
      </c>
      <c r="D4353" s="91">
        <f t="shared" si="1971"/>
        <v>7245.38</v>
      </c>
      <c r="E4353" s="92">
        <f t="shared" si="1972"/>
        <v>7276.54</v>
      </c>
      <c r="F4353" s="93">
        <f t="shared" si="1973"/>
        <v>45763</v>
      </c>
      <c r="G4353" s="94">
        <f t="shared" si="1974"/>
        <v>4.3006716003852752E-3</v>
      </c>
      <c r="H4353" s="95">
        <f t="shared" si="1966"/>
        <v>49142</v>
      </c>
      <c r="I4353" s="95">
        <f t="shared" si="1975"/>
        <v>49142</v>
      </c>
      <c r="J4353" s="96">
        <f t="shared" si="1967"/>
        <v>22</v>
      </c>
      <c r="K4353" s="96">
        <f t="shared" si="1968"/>
        <v>8</v>
      </c>
      <c r="L4353" s="8">
        <f t="shared" si="1960"/>
        <v>1.0015617400000001</v>
      </c>
      <c r="M4353" s="97">
        <f t="shared" si="1976"/>
        <v>1.0043006699999999</v>
      </c>
      <c r="N4353" s="97">
        <f t="shared" si="1977"/>
        <v>1.8253466034989829</v>
      </c>
      <c r="O4353" s="90">
        <f t="shared" si="1978"/>
        <v>1.8281973199999999</v>
      </c>
      <c r="P4353" s="90">
        <f t="shared" si="1979"/>
        <v>741.51426461000005</v>
      </c>
      <c r="Q4353" s="98">
        <f t="shared" si="1965"/>
        <v>0</v>
      </c>
      <c r="R4353" s="7">
        <f t="shared" si="1961"/>
        <v>0</v>
      </c>
      <c r="S4353" s="90">
        <f t="shared" si="1980"/>
        <v>0</v>
      </c>
      <c r="T4353" s="99">
        <f t="shared" si="1962"/>
        <v>0.117687</v>
      </c>
      <c r="U4353" s="98">
        <f t="shared" si="1981"/>
        <v>8</v>
      </c>
      <c r="V4353" s="98">
        <v>252</v>
      </c>
      <c r="W4353" s="97">
        <f t="shared" si="1982"/>
        <v>1.0035383520000001</v>
      </c>
      <c r="X4353" s="90">
        <f t="shared" si="1983"/>
        <v>2.6237384800000001</v>
      </c>
      <c r="Y4353" s="90">
        <f t="shared" si="1984"/>
        <v>0</v>
      </c>
      <c r="Z4353" s="100" t="str">
        <f t="shared" si="1963"/>
        <v>A+J=</v>
      </c>
      <c r="AA4353" s="95">
        <f t="shared" si="1964"/>
        <v>49142</v>
      </c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4"/>
      <c r="DP4353" s="1"/>
      <c r="DQ4353" s="1"/>
      <c r="DR4353" s="1"/>
      <c r="DS4353" s="1"/>
      <c r="DT4353" s="1"/>
      <c r="DU4353" s="1"/>
    </row>
    <row r="4354" spans="1:125" ht="12.75" x14ac:dyDescent="0.2">
      <c r="A4354" s="89">
        <f t="shared" si="1959"/>
        <v>49123</v>
      </c>
      <c r="B4354" s="105">
        <f t="shared" si="1969"/>
        <v>744.61185562000003</v>
      </c>
      <c r="C4354" s="90">
        <f t="shared" si="1970"/>
        <v>405.59859512999998</v>
      </c>
      <c r="D4354" s="91">
        <f t="shared" si="1971"/>
        <v>7245.38</v>
      </c>
      <c r="E4354" s="92">
        <f t="shared" si="1972"/>
        <v>7276.54</v>
      </c>
      <c r="F4354" s="93">
        <f t="shared" si="1973"/>
        <v>45763</v>
      </c>
      <c r="G4354" s="94">
        <f t="shared" si="1974"/>
        <v>4.3006716003852752E-3</v>
      </c>
      <c r="H4354" s="95">
        <f t="shared" si="1966"/>
        <v>49142</v>
      </c>
      <c r="I4354" s="95">
        <f t="shared" si="1975"/>
        <v>49142</v>
      </c>
      <c r="J4354" s="96">
        <f t="shared" si="1967"/>
        <v>22</v>
      </c>
      <c r="K4354" s="96">
        <f t="shared" si="1968"/>
        <v>9</v>
      </c>
      <c r="L4354" s="8">
        <f t="shared" si="1960"/>
        <v>1.0017571300000001</v>
      </c>
      <c r="M4354" s="97">
        <f t="shared" si="1976"/>
        <v>1.0043006699999999</v>
      </c>
      <c r="N4354" s="97">
        <f t="shared" si="1977"/>
        <v>1.8253466034989829</v>
      </c>
      <c r="O4354" s="90">
        <f t="shared" si="1978"/>
        <v>1.82855397</v>
      </c>
      <c r="P4354" s="90">
        <f t="shared" si="1979"/>
        <v>741.65892135000001</v>
      </c>
      <c r="Q4354" s="98">
        <f t="shared" si="1965"/>
        <v>0</v>
      </c>
      <c r="R4354" s="7">
        <f t="shared" si="1961"/>
        <v>0</v>
      </c>
      <c r="S4354" s="90">
        <f t="shared" si="1980"/>
        <v>0</v>
      </c>
      <c r="T4354" s="99">
        <f t="shared" si="1962"/>
        <v>0.117687</v>
      </c>
      <c r="U4354" s="98">
        <f t="shared" si="1981"/>
        <v>9</v>
      </c>
      <c r="V4354" s="98">
        <v>252</v>
      </c>
      <c r="W4354" s="97">
        <f t="shared" si="1982"/>
        <v>1.003981526</v>
      </c>
      <c r="X4354" s="90">
        <f t="shared" si="1983"/>
        <v>2.9529342700000001</v>
      </c>
      <c r="Y4354" s="90">
        <f t="shared" si="1984"/>
        <v>0</v>
      </c>
      <c r="Z4354" s="100" t="str">
        <f t="shared" si="1963"/>
        <v>A+J=</v>
      </c>
      <c r="AA4354" s="95">
        <f t="shared" si="1964"/>
        <v>49142</v>
      </c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4"/>
      <c r="DP4354" s="1"/>
      <c r="DQ4354" s="1"/>
      <c r="DR4354" s="1"/>
      <c r="DS4354" s="1"/>
      <c r="DT4354" s="1"/>
      <c r="DU4354" s="1"/>
    </row>
    <row r="4355" spans="1:125" ht="12.75" x14ac:dyDescent="0.2">
      <c r="A4355" s="89">
        <f t="shared" si="1959"/>
        <v>49124</v>
      </c>
      <c r="B4355" s="105">
        <f t="shared" si="1969"/>
        <v>745.08601361000001</v>
      </c>
      <c r="C4355" s="90">
        <f t="shared" si="1970"/>
        <v>405.59859512999998</v>
      </c>
      <c r="D4355" s="91">
        <f t="shared" si="1971"/>
        <v>7245.38</v>
      </c>
      <c r="E4355" s="92">
        <f t="shared" si="1972"/>
        <v>7276.54</v>
      </c>
      <c r="F4355" s="93">
        <f t="shared" si="1973"/>
        <v>45763</v>
      </c>
      <c r="G4355" s="94">
        <f t="shared" si="1974"/>
        <v>4.3006716003852752E-3</v>
      </c>
      <c r="H4355" s="95">
        <f t="shared" si="1966"/>
        <v>49142</v>
      </c>
      <c r="I4355" s="95">
        <f t="shared" si="1975"/>
        <v>49142</v>
      </c>
      <c r="J4355" s="96">
        <f t="shared" si="1967"/>
        <v>22</v>
      </c>
      <c r="K4355" s="96">
        <f t="shared" si="1968"/>
        <v>10</v>
      </c>
      <c r="L4355" s="8">
        <f t="shared" si="1960"/>
        <v>1.0019525600000001</v>
      </c>
      <c r="M4355" s="97">
        <f t="shared" si="1976"/>
        <v>1.0043006699999999</v>
      </c>
      <c r="N4355" s="97">
        <f t="shared" si="1977"/>
        <v>1.8253466034989829</v>
      </c>
      <c r="O4355" s="90">
        <f t="shared" si="1978"/>
        <v>1.8289107</v>
      </c>
      <c r="P4355" s="90">
        <f t="shared" si="1979"/>
        <v>741.80361053000001</v>
      </c>
      <c r="Q4355" s="98">
        <f t="shared" si="1965"/>
        <v>0</v>
      </c>
      <c r="R4355" s="7">
        <f t="shared" si="1961"/>
        <v>0</v>
      </c>
      <c r="S4355" s="90">
        <f t="shared" si="1980"/>
        <v>0</v>
      </c>
      <c r="T4355" s="99">
        <f t="shared" si="1962"/>
        <v>0.117687</v>
      </c>
      <c r="U4355" s="98">
        <f t="shared" si="1981"/>
        <v>10</v>
      </c>
      <c r="V4355" s="98">
        <v>252</v>
      </c>
      <c r="W4355" s="97">
        <f t="shared" si="1982"/>
        <v>1.0044248950000001</v>
      </c>
      <c r="X4355" s="90">
        <f t="shared" si="1983"/>
        <v>3.2824030799999999</v>
      </c>
      <c r="Y4355" s="90">
        <f t="shared" si="1984"/>
        <v>0</v>
      </c>
      <c r="Z4355" s="100" t="str">
        <f t="shared" si="1963"/>
        <v>A+J=</v>
      </c>
      <c r="AA4355" s="95">
        <f t="shared" si="1964"/>
        <v>49142</v>
      </c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4"/>
      <c r="DP4355" s="1"/>
      <c r="DQ4355" s="1"/>
      <c r="DR4355" s="1"/>
      <c r="DS4355" s="1"/>
      <c r="DT4355" s="1"/>
      <c r="DU4355" s="1"/>
    </row>
    <row r="4356" spans="1:125" ht="12.75" x14ac:dyDescent="0.2">
      <c r="A4356" s="89">
        <f t="shared" si="1959"/>
        <v>49125</v>
      </c>
      <c r="B4356" s="105">
        <f t="shared" si="1969"/>
        <v>745.56046571000002</v>
      </c>
      <c r="C4356" s="90">
        <f t="shared" si="1970"/>
        <v>405.59859512999998</v>
      </c>
      <c r="D4356" s="91">
        <f t="shared" si="1971"/>
        <v>7245.38</v>
      </c>
      <c r="E4356" s="92">
        <f t="shared" si="1972"/>
        <v>7276.54</v>
      </c>
      <c r="F4356" s="93">
        <f t="shared" si="1973"/>
        <v>45763</v>
      </c>
      <c r="G4356" s="94">
        <f t="shared" si="1974"/>
        <v>4.3006716003852752E-3</v>
      </c>
      <c r="H4356" s="95">
        <f t="shared" si="1966"/>
        <v>49142</v>
      </c>
      <c r="I4356" s="95">
        <f t="shared" si="1975"/>
        <v>49142</v>
      </c>
      <c r="J4356" s="96">
        <f t="shared" si="1967"/>
        <v>22</v>
      </c>
      <c r="K4356" s="96">
        <f t="shared" si="1968"/>
        <v>11</v>
      </c>
      <c r="L4356" s="8">
        <f t="shared" si="1960"/>
        <v>1.0021480199999999</v>
      </c>
      <c r="M4356" s="97">
        <f t="shared" si="1976"/>
        <v>1.0043006699999999</v>
      </c>
      <c r="N4356" s="97">
        <f t="shared" si="1977"/>
        <v>1.8253466034989829</v>
      </c>
      <c r="O4356" s="90">
        <f t="shared" si="1978"/>
        <v>1.8292674799999999</v>
      </c>
      <c r="P4356" s="90">
        <f t="shared" si="1979"/>
        <v>741.94831999999997</v>
      </c>
      <c r="Q4356" s="98">
        <f t="shared" si="1965"/>
        <v>0</v>
      </c>
      <c r="R4356" s="7">
        <f t="shared" si="1961"/>
        <v>0</v>
      </c>
      <c r="S4356" s="90">
        <f t="shared" si="1980"/>
        <v>0</v>
      </c>
      <c r="T4356" s="99">
        <f t="shared" si="1962"/>
        <v>0.117687</v>
      </c>
      <c r="U4356" s="98">
        <f t="shared" si="1981"/>
        <v>11</v>
      </c>
      <c r="V4356" s="98">
        <v>252</v>
      </c>
      <c r="W4356" s="97">
        <f t="shared" si="1982"/>
        <v>1.00486846</v>
      </c>
      <c r="X4356" s="90">
        <f t="shared" si="1983"/>
        <v>3.6121457100000001</v>
      </c>
      <c r="Y4356" s="90">
        <f t="shared" si="1984"/>
        <v>0</v>
      </c>
      <c r="Z4356" s="100" t="str">
        <f t="shared" si="1963"/>
        <v>A+J=</v>
      </c>
      <c r="AA4356" s="95">
        <f t="shared" si="1964"/>
        <v>49142</v>
      </c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4"/>
      <c r="DP4356" s="1"/>
      <c r="DQ4356" s="1"/>
      <c r="DR4356" s="1"/>
      <c r="DS4356" s="1"/>
      <c r="DT4356" s="1"/>
      <c r="DU4356" s="1"/>
    </row>
    <row r="4357" spans="1:125" ht="12.75" x14ac:dyDescent="0.2">
      <c r="A4357" s="89">
        <f t="shared" si="1959"/>
        <v>49126</v>
      </c>
      <c r="B4357" s="105">
        <f t="shared" si="1969"/>
        <v>746.03522833</v>
      </c>
      <c r="C4357" s="90">
        <f t="shared" si="1970"/>
        <v>405.59859512999998</v>
      </c>
      <c r="D4357" s="91">
        <f t="shared" si="1971"/>
        <v>7245.38</v>
      </c>
      <c r="E4357" s="92">
        <f t="shared" si="1972"/>
        <v>7276.54</v>
      </c>
      <c r="F4357" s="93">
        <f t="shared" si="1973"/>
        <v>45763</v>
      </c>
      <c r="G4357" s="94">
        <f t="shared" si="1974"/>
        <v>4.3006716003852752E-3</v>
      </c>
      <c r="H4357" s="95">
        <f t="shared" si="1966"/>
        <v>49142</v>
      </c>
      <c r="I4357" s="95">
        <f t="shared" si="1975"/>
        <v>49142</v>
      </c>
      <c r="J4357" s="96">
        <f t="shared" si="1967"/>
        <v>22</v>
      </c>
      <c r="K4357" s="96">
        <f t="shared" si="1968"/>
        <v>12</v>
      </c>
      <c r="L4357" s="8">
        <f t="shared" si="1960"/>
        <v>1.0023435300000001</v>
      </c>
      <c r="M4357" s="97">
        <f t="shared" si="1976"/>
        <v>1.0043006699999999</v>
      </c>
      <c r="N4357" s="97">
        <f t="shared" si="1977"/>
        <v>1.8253466034989829</v>
      </c>
      <c r="O4357" s="90">
        <f t="shared" si="1978"/>
        <v>1.82962435</v>
      </c>
      <c r="P4357" s="90">
        <f t="shared" si="1979"/>
        <v>742.09306597</v>
      </c>
      <c r="Q4357" s="98">
        <f t="shared" si="1965"/>
        <v>0</v>
      </c>
      <c r="R4357" s="7">
        <f t="shared" si="1961"/>
        <v>0</v>
      </c>
      <c r="S4357" s="90">
        <f t="shared" si="1980"/>
        <v>0</v>
      </c>
      <c r="T4357" s="99">
        <f t="shared" si="1962"/>
        <v>0.117687</v>
      </c>
      <c r="U4357" s="98">
        <f t="shared" si="1981"/>
        <v>12</v>
      </c>
      <c r="V4357" s="98">
        <v>252</v>
      </c>
      <c r="W4357" s="97">
        <f t="shared" si="1982"/>
        <v>1.0053122210000001</v>
      </c>
      <c r="X4357" s="90">
        <f t="shared" si="1983"/>
        <v>3.9421623600000002</v>
      </c>
      <c r="Y4357" s="90">
        <f t="shared" si="1984"/>
        <v>0</v>
      </c>
      <c r="Z4357" s="100" t="str">
        <f t="shared" si="1963"/>
        <v>A+J=</v>
      </c>
      <c r="AA4357" s="95">
        <f t="shared" si="1964"/>
        <v>49142</v>
      </c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4"/>
      <c r="DP4357" s="1"/>
      <c r="DQ4357" s="1"/>
      <c r="DR4357" s="1"/>
      <c r="DS4357" s="1"/>
      <c r="DT4357" s="1"/>
      <c r="DU4357" s="1"/>
    </row>
    <row r="4358" spans="1:125" ht="12.75" x14ac:dyDescent="0.2">
      <c r="A4358" s="89">
        <f t="shared" si="1959"/>
        <v>49127</v>
      </c>
      <c r="B4358" s="105">
        <f t="shared" si="1969"/>
        <v>746.03522833</v>
      </c>
      <c r="C4358" s="90">
        <f t="shared" si="1970"/>
        <v>405.59859512999998</v>
      </c>
      <c r="D4358" s="91">
        <f t="shared" si="1971"/>
        <v>7245.38</v>
      </c>
      <c r="E4358" s="92">
        <f t="shared" si="1972"/>
        <v>7276.54</v>
      </c>
      <c r="F4358" s="93">
        <f t="shared" si="1973"/>
        <v>45763</v>
      </c>
      <c r="G4358" s="94">
        <f t="shared" si="1974"/>
        <v>4.3006716003852752E-3</v>
      </c>
      <c r="H4358" s="95">
        <f t="shared" si="1966"/>
        <v>49142</v>
      </c>
      <c r="I4358" s="95">
        <f t="shared" si="1975"/>
        <v>49142</v>
      </c>
      <c r="J4358" s="96">
        <f t="shared" si="1967"/>
        <v>22</v>
      </c>
      <c r="K4358" s="96">
        <f t="shared" si="1968"/>
        <v>12</v>
      </c>
      <c r="L4358" s="8">
        <f t="shared" si="1960"/>
        <v>1.0023435300000001</v>
      </c>
      <c r="M4358" s="97">
        <f t="shared" si="1976"/>
        <v>1.0043006699999999</v>
      </c>
      <c r="N4358" s="97">
        <f t="shared" si="1977"/>
        <v>1.8253466034989829</v>
      </c>
      <c r="O4358" s="90">
        <f t="shared" si="1978"/>
        <v>1.82962435</v>
      </c>
      <c r="P4358" s="90">
        <f t="shared" si="1979"/>
        <v>742.09306597</v>
      </c>
      <c r="Q4358" s="98">
        <f t="shared" si="1965"/>
        <v>0</v>
      </c>
      <c r="R4358" s="7">
        <f t="shared" si="1961"/>
        <v>0</v>
      </c>
      <c r="S4358" s="90">
        <f t="shared" si="1980"/>
        <v>0</v>
      </c>
      <c r="T4358" s="99">
        <f t="shared" si="1962"/>
        <v>0.117687</v>
      </c>
      <c r="U4358" s="98">
        <f t="shared" si="1981"/>
        <v>12</v>
      </c>
      <c r="V4358" s="98">
        <v>252</v>
      </c>
      <c r="W4358" s="97">
        <f t="shared" si="1982"/>
        <v>1.0053122210000001</v>
      </c>
      <c r="X4358" s="90">
        <f t="shared" si="1983"/>
        <v>3.9421623600000002</v>
      </c>
      <c r="Y4358" s="90">
        <f t="shared" si="1984"/>
        <v>0</v>
      </c>
      <c r="Z4358" s="100" t="str">
        <f t="shared" si="1963"/>
        <v>A+J=</v>
      </c>
      <c r="AA4358" s="95">
        <f t="shared" si="1964"/>
        <v>49142</v>
      </c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4"/>
      <c r="DP4358" s="1"/>
      <c r="DQ4358" s="1"/>
      <c r="DR4358" s="1"/>
      <c r="DS4358" s="1"/>
      <c r="DT4358" s="1"/>
      <c r="DU4358" s="1"/>
    </row>
    <row r="4359" spans="1:125" ht="12.75" x14ac:dyDescent="0.2">
      <c r="A4359" s="89">
        <f t="shared" si="1959"/>
        <v>49128</v>
      </c>
      <c r="B4359" s="105">
        <f t="shared" si="1969"/>
        <v>746.03522833</v>
      </c>
      <c r="C4359" s="90">
        <f t="shared" si="1970"/>
        <v>405.59859512999998</v>
      </c>
      <c r="D4359" s="91">
        <f t="shared" si="1971"/>
        <v>7245.38</v>
      </c>
      <c r="E4359" s="92">
        <f t="shared" si="1972"/>
        <v>7276.54</v>
      </c>
      <c r="F4359" s="93">
        <f t="shared" si="1973"/>
        <v>45763</v>
      </c>
      <c r="G4359" s="94">
        <f t="shared" si="1974"/>
        <v>4.3006716003852752E-3</v>
      </c>
      <c r="H4359" s="95">
        <f t="shared" si="1966"/>
        <v>49142</v>
      </c>
      <c r="I4359" s="95">
        <f t="shared" si="1975"/>
        <v>49142</v>
      </c>
      <c r="J4359" s="96">
        <f t="shared" si="1967"/>
        <v>22</v>
      </c>
      <c r="K4359" s="96">
        <f t="shared" si="1968"/>
        <v>12</v>
      </c>
      <c r="L4359" s="8">
        <f t="shared" si="1960"/>
        <v>1.0023435300000001</v>
      </c>
      <c r="M4359" s="97">
        <f t="shared" si="1976"/>
        <v>1.0043006699999999</v>
      </c>
      <c r="N4359" s="97">
        <f t="shared" si="1977"/>
        <v>1.8253466034989829</v>
      </c>
      <c r="O4359" s="90">
        <f t="shared" si="1978"/>
        <v>1.82962435</v>
      </c>
      <c r="P4359" s="90">
        <f t="shared" si="1979"/>
        <v>742.09306597</v>
      </c>
      <c r="Q4359" s="98">
        <f t="shared" si="1965"/>
        <v>0</v>
      </c>
      <c r="R4359" s="7">
        <f t="shared" si="1961"/>
        <v>0</v>
      </c>
      <c r="S4359" s="90">
        <f t="shared" si="1980"/>
        <v>0</v>
      </c>
      <c r="T4359" s="99">
        <f t="shared" si="1962"/>
        <v>0.117687</v>
      </c>
      <c r="U4359" s="98">
        <f t="shared" si="1981"/>
        <v>12</v>
      </c>
      <c r="V4359" s="98">
        <v>252</v>
      </c>
      <c r="W4359" s="97">
        <f t="shared" si="1982"/>
        <v>1.0053122210000001</v>
      </c>
      <c r="X4359" s="90">
        <f t="shared" si="1983"/>
        <v>3.9421623600000002</v>
      </c>
      <c r="Y4359" s="90">
        <f t="shared" si="1984"/>
        <v>0</v>
      </c>
      <c r="Z4359" s="100" t="str">
        <f t="shared" si="1963"/>
        <v>A+J=</v>
      </c>
      <c r="AA4359" s="95">
        <f t="shared" si="1964"/>
        <v>49142</v>
      </c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4"/>
      <c r="DP4359" s="1"/>
      <c r="DQ4359" s="1"/>
      <c r="DR4359" s="1"/>
      <c r="DS4359" s="1"/>
      <c r="DT4359" s="1"/>
      <c r="DU4359" s="1"/>
    </row>
    <row r="4360" spans="1:125" ht="12.75" x14ac:dyDescent="0.2">
      <c r="A4360" s="89">
        <f t="shared" si="1959"/>
        <v>49129</v>
      </c>
      <c r="B4360" s="105">
        <f t="shared" si="1969"/>
        <v>746.51028864</v>
      </c>
      <c r="C4360" s="90">
        <f t="shared" si="1970"/>
        <v>405.59859512999998</v>
      </c>
      <c r="D4360" s="91">
        <f t="shared" si="1971"/>
        <v>7245.38</v>
      </c>
      <c r="E4360" s="92">
        <f t="shared" si="1972"/>
        <v>7276.54</v>
      </c>
      <c r="F4360" s="93">
        <f t="shared" si="1973"/>
        <v>45763</v>
      </c>
      <c r="G4360" s="94">
        <f t="shared" si="1974"/>
        <v>4.3006716003852752E-3</v>
      </c>
      <c r="H4360" s="95">
        <f t="shared" si="1966"/>
        <v>49142</v>
      </c>
      <c r="I4360" s="95">
        <f t="shared" si="1975"/>
        <v>49142</v>
      </c>
      <c r="J4360" s="96">
        <f t="shared" si="1967"/>
        <v>22</v>
      </c>
      <c r="K4360" s="96">
        <f t="shared" si="1968"/>
        <v>13</v>
      </c>
      <c r="L4360" s="8">
        <f t="shared" si="1960"/>
        <v>1.0025390700000001</v>
      </c>
      <c r="M4360" s="97">
        <f t="shared" si="1976"/>
        <v>1.0043006699999999</v>
      </c>
      <c r="N4360" s="97">
        <f t="shared" si="1977"/>
        <v>1.8253466034989829</v>
      </c>
      <c r="O4360" s="90">
        <f t="shared" si="1978"/>
        <v>1.8299812799999999</v>
      </c>
      <c r="P4360" s="90">
        <f t="shared" si="1979"/>
        <v>742.23783628000001</v>
      </c>
      <c r="Q4360" s="98">
        <f t="shared" si="1965"/>
        <v>0</v>
      </c>
      <c r="R4360" s="7">
        <f t="shared" si="1961"/>
        <v>0</v>
      </c>
      <c r="S4360" s="90">
        <f t="shared" si="1980"/>
        <v>0</v>
      </c>
      <c r="T4360" s="99">
        <f t="shared" si="1962"/>
        <v>0.117687</v>
      </c>
      <c r="U4360" s="98">
        <f t="shared" si="1981"/>
        <v>13</v>
      </c>
      <c r="V4360" s="98">
        <v>252</v>
      </c>
      <c r="W4360" s="97">
        <f t="shared" si="1982"/>
        <v>1.0057561770000001</v>
      </c>
      <c r="X4360" s="90">
        <f t="shared" si="1983"/>
        <v>4.2724523599999999</v>
      </c>
      <c r="Y4360" s="90">
        <f t="shared" si="1984"/>
        <v>0</v>
      </c>
      <c r="Z4360" s="100" t="str">
        <f t="shared" si="1963"/>
        <v>A+J=</v>
      </c>
      <c r="AA4360" s="95">
        <f t="shared" si="1964"/>
        <v>49142</v>
      </c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4"/>
      <c r="DP4360" s="1"/>
      <c r="DQ4360" s="1"/>
      <c r="DR4360" s="1"/>
      <c r="DS4360" s="1"/>
      <c r="DT4360" s="1"/>
      <c r="DU4360" s="1"/>
    </row>
    <row r="4361" spans="1:125" ht="12.75" x14ac:dyDescent="0.2">
      <c r="A4361" s="89">
        <f t="shared" si="1959"/>
        <v>49130</v>
      </c>
      <c r="B4361" s="105">
        <f t="shared" si="1969"/>
        <v>746.98565230000008</v>
      </c>
      <c r="C4361" s="90">
        <f t="shared" si="1970"/>
        <v>405.59859512999998</v>
      </c>
      <c r="D4361" s="91">
        <f t="shared" si="1971"/>
        <v>7245.38</v>
      </c>
      <c r="E4361" s="92">
        <f t="shared" si="1972"/>
        <v>7276.54</v>
      </c>
      <c r="F4361" s="93">
        <f t="shared" si="1973"/>
        <v>45763</v>
      </c>
      <c r="G4361" s="94">
        <f t="shared" si="1974"/>
        <v>4.3006716003852752E-3</v>
      </c>
      <c r="H4361" s="95">
        <f t="shared" si="1966"/>
        <v>49142</v>
      </c>
      <c r="I4361" s="95">
        <f t="shared" si="1975"/>
        <v>49142</v>
      </c>
      <c r="J4361" s="96">
        <f t="shared" si="1967"/>
        <v>22</v>
      </c>
      <c r="K4361" s="96">
        <f t="shared" si="1968"/>
        <v>14</v>
      </c>
      <c r="L4361" s="8">
        <f t="shared" si="1960"/>
        <v>1.0027346500000001</v>
      </c>
      <c r="M4361" s="97">
        <f t="shared" si="1976"/>
        <v>1.0043006699999999</v>
      </c>
      <c r="N4361" s="97">
        <f t="shared" si="1977"/>
        <v>1.8253466034989829</v>
      </c>
      <c r="O4361" s="90">
        <f t="shared" si="1978"/>
        <v>1.8303382800000001</v>
      </c>
      <c r="P4361" s="90">
        <f t="shared" si="1979"/>
        <v>742.38263498000003</v>
      </c>
      <c r="Q4361" s="98">
        <f t="shared" si="1965"/>
        <v>0</v>
      </c>
      <c r="R4361" s="7">
        <f t="shared" si="1961"/>
        <v>0</v>
      </c>
      <c r="S4361" s="90">
        <f t="shared" si="1980"/>
        <v>0</v>
      </c>
      <c r="T4361" s="99">
        <f t="shared" si="1962"/>
        <v>0.117687</v>
      </c>
      <c r="U4361" s="98">
        <f t="shared" si="1981"/>
        <v>14</v>
      </c>
      <c r="V4361" s="98">
        <v>252</v>
      </c>
      <c r="W4361" s="97">
        <f t="shared" si="1982"/>
        <v>1.00620033</v>
      </c>
      <c r="X4361" s="90">
        <f t="shared" si="1983"/>
        <v>4.6030173200000002</v>
      </c>
      <c r="Y4361" s="90">
        <f t="shared" si="1984"/>
        <v>0</v>
      </c>
      <c r="Z4361" s="100" t="str">
        <f t="shared" si="1963"/>
        <v>A+J=</v>
      </c>
      <c r="AA4361" s="95">
        <f t="shared" si="1964"/>
        <v>49142</v>
      </c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4"/>
      <c r="DP4361" s="1"/>
      <c r="DQ4361" s="1"/>
      <c r="DR4361" s="1"/>
      <c r="DS4361" s="1"/>
      <c r="DT4361" s="1"/>
      <c r="DU4361" s="1"/>
    </row>
    <row r="4362" spans="1:125" ht="12.75" x14ac:dyDescent="0.2">
      <c r="A4362" s="89">
        <f t="shared" si="1959"/>
        <v>49131</v>
      </c>
      <c r="B4362" s="105">
        <f t="shared" si="1969"/>
        <v>747.46132277999993</v>
      </c>
      <c r="C4362" s="90">
        <f t="shared" si="1970"/>
        <v>405.59859512999998</v>
      </c>
      <c r="D4362" s="91">
        <f t="shared" si="1971"/>
        <v>7245.38</v>
      </c>
      <c r="E4362" s="92">
        <f t="shared" si="1972"/>
        <v>7276.54</v>
      </c>
      <c r="F4362" s="93">
        <f t="shared" si="1973"/>
        <v>45763</v>
      </c>
      <c r="G4362" s="94">
        <f t="shared" si="1974"/>
        <v>4.3006716003852752E-3</v>
      </c>
      <c r="H4362" s="95">
        <f t="shared" si="1966"/>
        <v>49142</v>
      </c>
      <c r="I4362" s="95">
        <f t="shared" si="1975"/>
        <v>49142</v>
      </c>
      <c r="J4362" s="96">
        <f t="shared" si="1967"/>
        <v>22</v>
      </c>
      <c r="K4362" s="96">
        <f t="shared" si="1968"/>
        <v>15</v>
      </c>
      <c r="L4362" s="8">
        <f t="shared" si="1960"/>
        <v>1.00293027</v>
      </c>
      <c r="M4362" s="97">
        <f t="shared" si="1976"/>
        <v>1.0043006699999999</v>
      </c>
      <c r="N4362" s="97">
        <f t="shared" si="1977"/>
        <v>1.8253466034989829</v>
      </c>
      <c r="O4362" s="90">
        <f t="shared" si="1978"/>
        <v>1.83069536</v>
      </c>
      <c r="P4362" s="90">
        <f t="shared" si="1979"/>
        <v>742.52746611999999</v>
      </c>
      <c r="Q4362" s="98">
        <f t="shared" si="1965"/>
        <v>0</v>
      </c>
      <c r="R4362" s="7">
        <f t="shared" si="1961"/>
        <v>0</v>
      </c>
      <c r="S4362" s="90">
        <f t="shared" si="1980"/>
        <v>0</v>
      </c>
      <c r="T4362" s="99">
        <f t="shared" si="1962"/>
        <v>0.117687</v>
      </c>
      <c r="U4362" s="98">
        <f t="shared" si="1981"/>
        <v>15</v>
      </c>
      <c r="V4362" s="98">
        <v>252</v>
      </c>
      <c r="W4362" s="97">
        <f t="shared" si="1982"/>
        <v>1.0066446790000001</v>
      </c>
      <c r="X4362" s="90">
        <f t="shared" si="1983"/>
        <v>4.93385666</v>
      </c>
      <c r="Y4362" s="90">
        <f t="shared" si="1984"/>
        <v>0</v>
      </c>
      <c r="Z4362" s="100" t="str">
        <f t="shared" si="1963"/>
        <v>A+J=</v>
      </c>
      <c r="AA4362" s="95">
        <f t="shared" si="1964"/>
        <v>49142</v>
      </c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4"/>
      <c r="DP4362" s="1"/>
      <c r="DQ4362" s="1"/>
      <c r="DR4362" s="1"/>
      <c r="DS4362" s="1"/>
      <c r="DT4362" s="1"/>
      <c r="DU4362" s="1"/>
    </row>
    <row r="4363" spans="1:125" ht="12.75" x14ac:dyDescent="0.2">
      <c r="A4363" s="89">
        <f t="shared" si="1959"/>
        <v>49132</v>
      </c>
      <c r="B4363" s="105">
        <f t="shared" si="1969"/>
        <v>747.93729203999999</v>
      </c>
      <c r="C4363" s="90">
        <f t="shared" si="1970"/>
        <v>405.59859512999998</v>
      </c>
      <c r="D4363" s="91">
        <f t="shared" si="1971"/>
        <v>7245.38</v>
      </c>
      <c r="E4363" s="92">
        <f t="shared" si="1972"/>
        <v>7276.54</v>
      </c>
      <c r="F4363" s="93">
        <f t="shared" si="1973"/>
        <v>45763</v>
      </c>
      <c r="G4363" s="94">
        <f t="shared" si="1974"/>
        <v>4.3006716003852752E-3</v>
      </c>
      <c r="H4363" s="95">
        <f t="shared" si="1966"/>
        <v>49142</v>
      </c>
      <c r="I4363" s="95">
        <f t="shared" si="1975"/>
        <v>49142</v>
      </c>
      <c r="J4363" s="96">
        <f t="shared" si="1967"/>
        <v>22</v>
      </c>
      <c r="K4363" s="96">
        <f t="shared" si="1968"/>
        <v>16</v>
      </c>
      <c r="L4363" s="8">
        <f t="shared" si="1960"/>
        <v>1.0031259299999999</v>
      </c>
      <c r="M4363" s="97">
        <f t="shared" si="1976"/>
        <v>1.0043006699999999</v>
      </c>
      <c r="N4363" s="97">
        <f t="shared" si="1977"/>
        <v>1.8253466034989829</v>
      </c>
      <c r="O4363" s="90">
        <f t="shared" si="1978"/>
        <v>1.8310525</v>
      </c>
      <c r="P4363" s="90">
        <f t="shared" si="1979"/>
        <v>742.67232160000003</v>
      </c>
      <c r="Q4363" s="98">
        <f t="shared" si="1965"/>
        <v>0</v>
      </c>
      <c r="R4363" s="7">
        <f t="shared" si="1961"/>
        <v>0</v>
      </c>
      <c r="S4363" s="90">
        <f t="shared" si="1980"/>
        <v>0</v>
      </c>
      <c r="T4363" s="99">
        <f t="shared" si="1962"/>
        <v>0.117687</v>
      </c>
      <c r="U4363" s="98">
        <f t="shared" si="1981"/>
        <v>16</v>
      </c>
      <c r="V4363" s="98">
        <v>252</v>
      </c>
      <c r="W4363" s="97">
        <f t="shared" si="1982"/>
        <v>1.007089224</v>
      </c>
      <c r="X4363" s="90">
        <f t="shared" si="1983"/>
        <v>5.2649704399999999</v>
      </c>
      <c r="Y4363" s="90">
        <f t="shared" si="1984"/>
        <v>0</v>
      </c>
      <c r="Z4363" s="100" t="str">
        <f t="shared" si="1963"/>
        <v>A+J=</v>
      </c>
      <c r="AA4363" s="95">
        <f t="shared" si="1964"/>
        <v>49142</v>
      </c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4"/>
      <c r="DP4363" s="1"/>
      <c r="DQ4363" s="1"/>
      <c r="DR4363" s="1"/>
      <c r="DS4363" s="1"/>
      <c r="DT4363" s="1"/>
      <c r="DU4363" s="1"/>
    </row>
    <row r="4364" spans="1:125" ht="12.75" x14ac:dyDescent="0.2">
      <c r="A4364" s="89">
        <f t="shared" si="1959"/>
        <v>49133</v>
      </c>
      <c r="B4364" s="105">
        <f t="shared" si="1969"/>
        <v>748.41356504999999</v>
      </c>
      <c r="C4364" s="90">
        <f t="shared" si="1970"/>
        <v>405.59859512999998</v>
      </c>
      <c r="D4364" s="91">
        <f t="shared" si="1971"/>
        <v>7245.38</v>
      </c>
      <c r="E4364" s="92">
        <f t="shared" si="1972"/>
        <v>7276.54</v>
      </c>
      <c r="F4364" s="93">
        <f t="shared" si="1973"/>
        <v>45763</v>
      </c>
      <c r="G4364" s="94">
        <f t="shared" si="1974"/>
        <v>4.3006716003852752E-3</v>
      </c>
      <c r="H4364" s="95">
        <f t="shared" si="1966"/>
        <v>49142</v>
      </c>
      <c r="I4364" s="95">
        <f t="shared" si="1975"/>
        <v>49142</v>
      </c>
      <c r="J4364" s="96">
        <f t="shared" si="1967"/>
        <v>22</v>
      </c>
      <c r="K4364" s="96">
        <f t="shared" si="1968"/>
        <v>17</v>
      </c>
      <c r="L4364" s="8">
        <f t="shared" si="1960"/>
        <v>1.0033216199999999</v>
      </c>
      <c r="M4364" s="97">
        <f t="shared" si="1976"/>
        <v>1.0043006699999999</v>
      </c>
      <c r="N4364" s="97">
        <f t="shared" si="1977"/>
        <v>1.8253466034989829</v>
      </c>
      <c r="O4364" s="90">
        <f t="shared" si="1978"/>
        <v>1.83140971</v>
      </c>
      <c r="P4364" s="90">
        <f t="shared" si="1979"/>
        <v>742.81720547999998</v>
      </c>
      <c r="Q4364" s="98">
        <f t="shared" si="1965"/>
        <v>0</v>
      </c>
      <c r="R4364" s="7">
        <f t="shared" si="1961"/>
        <v>0</v>
      </c>
      <c r="S4364" s="90">
        <f t="shared" si="1980"/>
        <v>0</v>
      </c>
      <c r="T4364" s="99">
        <f t="shared" si="1962"/>
        <v>0.117687</v>
      </c>
      <c r="U4364" s="98">
        <f t="shared" si="1981"/>
        <v>17</v>
      </c>
      <c r="V4364" s="98">
        <v>252</v>
      </c>
      <c r="W4364" s="97">
        <f t="shared" si="1982"/>
        <v>1.007533966</v>
      </c>
      <c r="X4364" s="90">
        <f t="shared" si="1983"/>
        <v>5.5963595699999997</v>
      </c>
      <c r="Y4364" s="90">
        <f t="shared" si="1984"/>
        <v>0</v>
      </c>
      <c r="Z4364" s="100" t="str">
        <f t="shared" si="1963"/>
        <v>A+J=</v>
      </c>
      <c r="AA4364" s="95">
        <f t="shared" si="1964"/>
        <v>49142</v>
      </c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4"/>
      <c r="DP4364" s="1"/>
      <c r="DQ4364" s="1"/>
      <c r="DR4364" s="1"/>
      <c r="DS4364" s="1"/>
      <c r="DT4364" s="1"/>
      <c r="DU4364" s="1"/>
    </row>
    <row r="4365" spans="1:125" ht="12.75" x14ac:dyDescent="0.2">
      <c r="A4365" s="89">
        <f t="shared" si="1959"/>
        <v>49134</v>
      </c>
      <c r="B4365" s="105">
        <f t="shared" si="1969"/>
        <v>748.41356504999999</v>
      </c>
      <c r="C4365" s="90">
        <f t="shared" si="1970"/>
        <v>405.59859512999998</v>
      </c>
      <c r="D4365" s="91">
        <f t="shared" si="1971"/>
        <v>7245.38</v>
      </c>
      <c r="E4365" s="92">
        <f t="shared" si="1972"/>
        <v>7276.54</v>
      </c>
      <c r="F4365" s="93">
        <f t="shared" si="1973"/>
        <v>45763</v>
      </c>
      <c r="G4365" s="94">
        <f t="shared" si="1974"/>
        <v>4.3006716003852752E-3</v>
      </c>
      <c r="H4365" s="95">
        <f t="shared" si="1966"/>
        <v>49142</v>
      </c>
      <c r="I4365" s="95">
        <f t="shared" si="1975"/>
        <v>49142</v>
      </c>
      <c r="J4365" s="96">
        <f t="shared" si="1967"/>
        <v>22</v>
      </c>
      <c r="K4365" s="96">
        <f t="shared" si="1968"/>
        <v>17</v>
      </c>
      <c r="L4365" s="8">
        <f t="shared" si="1960"/>
        <v>1.0033216199999999</v>
      </c>
      <c r="M4365" s="97">
        <f t="shared" si="1976"/>
        <v>1.0043006699999999</v>
      </c>
      <c r="N4365" s="97">
        <f t="shared" si="1977"/>
        <v>1.8253466034989829</v>
      </c>
      <c r="O4365" s="90">
        <f t="shared" si="1978"/>
        <v>1.83140971</v>
      </c>
      <c r="P4365" s="90">
        <f t="shared" si="1979"/>
        <v>742.81720547999998</v>
      </c>
      <c r="Q4365" s="98">
        <f t="shared" si="1965"/>
        <v>0</v>
      </c>
      <c r="R4365" s="7">
        <f t="shared" si="1961"/>
        <v>0</v>
      </c>
      <c r="S4365" s="90">
        <f t="shared" si="1980"/>
        <v>0</v>
      </c>
      <c r="T4365" s="99">
        <f t="shared" si="1962"/>
        <v>0.117687</v>
      </c>
      <c r="U4365" s="98">
        <f t="shared" si="1981"/>
        <v>17</v>
      </c>
      <c r="V4365" s="98">
        <v>252</v>
      </c>
      <c r="W4365" s="97">
        <f t="shared" si="1982"/>
        <v>1.007533966</v>
      </c>
      <c r="X4365" s="90">
        <f t="shared" si="1983"/>
        <v>5.5963595699999997</v>
      </c>
      <c r="Y4365" s="90">
        <f t="shared" si="1984"/>
        <v>0</v>
      </c>
      <c r="Z4365" s="100" t="str">
        <f t="shared" si="1963"/>
        <v>A+J=</v>
      </c>
      <c r="AA4365" s="95">
        <f t="shared" si="1964"/>
        <v>49142</v>
      </c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4"/>
      <c r="DP4365" s="1"/>
      <c r="DQ4365" s="1"/>
      <c r="DR4365" s="1"/>
      <c r="DS4365" s="1"/>
      <c r="DT4365" s="1"/>
      <c r="DU4365" s="1"/>
    </row>
    <row r="4366" spans="1:125" ht="12.75" x14ac:dyDescent="0.2">
      <c r="A4366" s="89">
        <f t="shared" si="1959"/>
        <v>49135</v>
      </c>
      <c r="B4366" s="105">
        <f t="shared" si="1969"/>
        <v>748.41356504999999</v>
      </c>
      <c r="C4366" s="90">
        <f t="shared" si="1970"/>
        <v>405.59859512999998</v>
      </c>
      <c r="D4366" s="91">
        <f t="shared" si="1971"/>
        <v>7245.38</v>
      </c>
      <c r="E4366" s="92">
        <f t="shared" si="1972"/>
        <v>7276.54</v>
      </c>
      <c r="F4366" s="93">
        <f t="shared" si="1973"/>
        <v>45763</v>
      </c>
      <c r="G4366" s="94">
        <f t="shared" si="1974"/>
        <v>4.3006716003852752E-3</v>
      </c>
      <c r="H4366" s="95">
        <f t="shared" si="1966"/>
        <v>49142</v>
      </c>
      <c r="I4366" s="95">
        <f t="shared" si="1975"/>
        <v>49142</v>
      </c>
      <c r="J4366" s="96">
        <f t="shared" si="1967"/>
        <v>22</v>
      </c>
      <c r="K4366" s="96">
        <f t="shared" si="1968"/>
        <v>17</v>
      </c>
      <c r="L4366" s="8">
        <f t="shared" si="1960"/>
        <v>1.0033216199999999</v>
      </c>
      <c r="M4366" s="97">
        <f t="shared" si="1976"/>
        <v>1.0043006699999999</v>
      </c>
      <c r="N4366" s="97">
        <f t="shared" si="1977"/>
        <v>1.8253466034989829</v>
      </c>
      <c r="O4366" s="90">
        <f t="shared" si="1978"/>
        <v>1.83140971</v>
      </c>
      <c r="P4366" s="90">
        <f t="shared" si="1979"/>
        <v>742.81720547999998</v>
      </c>
      <c r="Q4366" s="98">
        <f t="shared" si="1965"/>
        <v>0</v>
      </c>
      <c r="R4366" s="7">
        <f t="shared" si="1961"/>
        <v>0</v>
      </c>
      <c r="S4366" s="90">
        <f t="shared" si="1980"/>
        <v>0</v>
      </c>
      <c r="T4366" s="99">
        <f t="shared" si="1962"/>
        <v>0.117687</v>
      </c>
      <c r="U4366" s="98">
        <f t="shared" si="1981"/>
        <v>17</v>
      </c>
      <c r="V4366" s="98">
        <v>252</v>
      </c>
      <c r="W4366" s="97">
        <f t="shared" si="1982"/>
        <v>1.007533966</v>
      </c>
      <c r="X4366" s="90">
        <f t="shared" si="1983"/>
        <v>5.5963595699999997</v>
      </c>
      <c r="Y4366" s="90">
        <f t="shared" si="1984"/>
        <v>0</v>
      </c>
      <c r="Z4366" s="100" t="str">
        <f t="shared" si="1963"/>
        <v>A+J=</v>
      </c>
      <c r="AA4366" s="95">
        <f t="shared" si="1964"/>
        <v>49142</v>
      </c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4"/>
      <c r="DP4366" s="1"/>
      <c r="DQ4366" s="1"/>
      <c r="DR4366" s="1"/>
      <c r="DS4366" s="1"/>
      <c r="DT4366" s="1"/>
      <c r="DU4366" s="1"/>
    </row>
    <row r="4367" spans="1:125" ht="12.75" x14ac:dyDescent="0.2">
      <c r="A4367" s="89">
        <f t="shared" si="1959"/>
        <v>49136</v>
      </c>
      <c r="B4367" s="105">
        <f t="shared" si="1969"/>
        <v>748.89013707000004</v>
      </c>
      <c r="C4367" s="90">
        <f t="shared" si="1970"/>
        <v>405.59859512999998</v>
      </c>
      <c r="D4367" s="91">
        <f t="shared" si="1971"/>
        <v>7245.38</v>
      </c>
      <c r="E4367" s="92">
        <f t="shared" si="1972"/>
        <v>7276.54</v>
      </c>
      <c r="F4367" s="93">
        <f t="shared" si="1973"/>
        <v>45763</v>
      </c>
      <c r="G4367" s="94">
        <f t="shared" si="1974"/>
        <v>4.3006716003852752E-3</v>
      </c>
      <c r="H4367" s="95">
        <f t="shared" si="1966"/>
        <v>49142</v>
      </c>
      <c r="I4367" s="95">
        <f t="shared" si="1975"/>
        <v>49142</v>
      </c>
      <c r="J4367" s="96">
        <f t="shared" si="1967"/>
        <v>22</v>
      </c>
      <c r="K4367" s="96">
        <f t="shared" si="1968"/>
        <v>18</v>
      </c>
      <c r="L4367" s="8">
        <f t="shared" si="1960"/>
        <v>1.0035173500000001</v>
      </c>
      <c r="M4367" s="97">
        <f t="shared" si="1976"/>
        <v>1.0043006699999999</v>
      </c>
      <c r="N4367" s="97">
        <f t="shared" si="1977"/>
        <v>1.8253466034989829</v>
      </c>
      <c r="O4367" s="90">
        <f t="shared" si="1978"/>
        <v>1.83176698</v>
      </c>
      <c r="P4367" s="90">
        <f t="shared" si="1979"/>
        <v>742.96211369000002</v>
      </c>
      <c r="Q4367" s="98">
        <f t="shared" si="1965"/>
        <v>0</v>
      </c>
      <c r="R4367" s="7">
        <f t="shared" si="1961"/>
        <v>0</v>
      </c>
      <c r="S4367" s="90">
        <f t="shared" si="1980"/>
        <v>0</v>
      </c>
      <c r="T4367" s="99">
        <f t="shared" si="1962"/>
        <v>0.117687</v>
      </c>
      <c r="U4367" s="98">
        <f t="shared" si="1981"/>
        <v>18</v>
      </c>
      <c r="V4367" s="98">
        <v>252</v>
      </c>
      <c r="W4367" s="97">
        <f t="shared" si="1982"/>
        <v>1.007978904</v>
      </c>
      <c r="X4367" s="90">
        <f t="shared" si="1983"/>
        <v>5.92802338</v>
      </c>
      <c r="Y4367" s="90">
        <f t="shared" si="1984"/>
        <v>0</v>
      </c>
      <c r="Z4367" s="100" t="str">
        <f t="shared" si="1963"/>
        <v>A+J=</v>
      </c>
      <c r="AA4367" s="95">
        <f t="shared" si="1964"/>
        <v>49142</v>
      </c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4"/>
      <c r="DP4367" s="1"/>
      <c r="DQ4367" s="1"/>
      <c r="DR4367" s="1"/>
      <c r="DS4367" s="1"/>
      <c r="DT4367" s="1"/>
      <c r="DU4367" s="1"/>
    </row>
    <row r="4368" spans="1:125" ht="12.75" x14ac:dyDescent="0.2">
      <c r="A4368" s="89">
        <f t="shared" si="1959"/>
        <v>49137</v>
      </c>
      <c r="B4368" s="105">
        <f t="shared" si="1969"/>
        <v>749.36701641000002</v>
      </c>
      <c r="C4368" s="90">
        <f t="shared" si="1970"/>
        <v>405.59859512999998</v>
      </c>
      <c r="D4368" s="91">
        <f t="shared" si="1971"/>
        <v>7245.38</v>
      </c>
      <c r="E4368" s="92">
        <f t="shared" si="1972"/>
        <v>7276.54</v>
      </c>
      <c r="F4368" s="93">
        <f t="shared" si="1973"/>
        <v>45763</v>
      </c>
      <c r="G4368" s="94">
        <f t="shared" si="1974"/>
        <v>4.3006716003852752E-3</v>
      </c>
      <c r="H4368" s="95">
        <f t="shared" si="1966"/>
        <v>49142</v>
      </c>
      <c r="I4368" s="95">
        <f t="shared" si="1975"/>
        <v>49142</v>
      </c>
      <c r="J4368" s="96">
        <f t="shared" si="1967"/>
        <v>22</v>
      </c>
      <c r="K4368" s="96">
        <f t="shared" si="1968"/>
        <v>19</v>
      </c>
      <c r="L4368" s="8">
        <f t="shared" si="1960"/>
        <v>1.00371312</v>
      </c>
      <c r="M4368" s="97">
        <f t="shared" si="1976"/>
        <v>1.0043006699999999</v>
      </c>
      <c r="N4368" s="97">
        <f t="shared" si="1977"/>
        <v>1.8253466034989829</v>
      </c>
      <c r="O4368" s="90">
        <f t="shared" si="1978"/>
        <v>1.8321243300000001</v>
      </c>
      <c r="P4368" s="90">
        <f t="shared" si="1979"/>
        <v>743.10705435</v>
      </c>
      <c r="Q4368" s="98">
        <f t="shared" si="1965"/>
        <v>0</v>
      </c>
      <c r="R4368" s="7">
        <f t="shared" si="1961"/>
        <v>0</v>
      </c>
      <c r="S4368" s="90">
        <f t="shared" si="1980"/>
        <v>0</v>
      </c>
      <c r="T4368" s="99">
        <f t="shared" si="1962"/>
        <v>0.117687</v>
      </c>
      <c r="U4368" s="98">
        <f t="shared" si="1981"/>
        <v>19</v>
      </c>
      <c r="V4368" s="98">
        <v>252</v>
      </c>
      <c r="W4368" s="97">
        <f t="shared" si="1982"/>
        <v>1.008424038</v>
      </c>
      <c r="X4368" s="90">
        <f t="shared" si="1983"/>
        <v>6.2599620600000003</v>
      </c>
      <c r="Y4368" s="90">
        <f t="shared" si="1984"/>
        <v>0</v>
      </c>
      <c r="Z4368" s="100" t="str">
        <f t="shared" si="1963"/>
        <v>A+J=</v>
      </c>
      <c r="AA4368" s="95">
        <f t="shared" si="1964"/>
        <v>49142</v>
      </c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4"/>
      <c r="DP4368" s="1"/>
      <c r="DQ4368" s="1"/>
      <c r="DR4368" s="1"/>
      <c r="DS4368" s="1"/>
      <c r="DT4368" s="1"/>
      <c r="DU4368" s="1"/>
    </row>
    <row r="4369" spans="1:125" ht="12.75" x14ac:dyDescent="0.2">
      <c r="A4369" s="89">
        <f t="shared" si="1959"/>
        <v>49138</v>
      </c>
      <c r="B4369" s="105">
        <f t="shared" si="1969"/>
        <v>749.84419985</v>
      </c>
      <c r="C4369" s="90">
        <f t="shared" si="1970"/>
        <v>405.59859512999998</v>
      </c>
      <c r="D4369" s="91">
        <f t="shared" si="1971"/>
        <v>7245.38</v>
      </c>
      <c r="E4369" s="92">
        <f t="shared" si="1972"/>
        <v>7276.54</v>
      </c>
      <c r="F4369" s="93">
        <f t="shared" si="1973"/>
        <v>45763</v>
      </c>
      <c r="G4369" s="94">
        <f t="shared" si="1974"/>
        <v>4.3006716003852752E-3</v>
      </c>
      <c r="H4369" s="95">
        <f t="shared" si="1966"/>
        <v>49142</v>
      </c>
      <c r="I4369" s="95">
        <f t="shared" si="1975"/>
        <v>49142</v>
      </c>
      <c r="J4369" s="96">
        <f t="shared" si="1967"/>
        <v>22</v>
      </c>
      <c r="K4369" s="96">
        <f t="shared" si="1968"/>
        <v>20</v>
      </c>
      <c r="L4369" s="8">
        <f t="shared" si="1960"/>
        <v>1.0039089299999999</v>
      </c>
      <c r="M4369" s="97">
        <f t="shared" si="1976"/>
        <v>1.0043006699999999</v>
      </c>
      <c r="N4369" s="97">
        <f t="shared" si="1977"/>
        <v>1.8253466034989829</v>
      </c>
      <c r="O4369" s="90">
        <f t="shared" si="1978"/>
        <v>1.8324817499999999</v>
      </c>
      <c r="P4369" s="90">
        <f t="shared" si="1979"/>
        <v>743.25202339999998</v>
      </c>
      <c r="Q4369" s="98">
        <f t="shared" si="1965"/>
        <v>0</v>
      </c>
      <c r="R4369" s="7">
        <f t="shared" si="1961"/>
        <v>0</v>
      </c>
      <c r="S4369" s="90">
        <f t="shared" si="1980"/>
        <v>0</v>
      </c>
      <c r="T4369" s="99">
        <f t="shared" si="1962"/>
        <v>0.117687</v>
      </c>
      <c r="U4369" s="98">
        <f t="shared" si="1981"/>
        <v>20</v>
      </c>
      <c r="V4369" s="98">
        <v>252</v>
      </c>
      <c r="W4369" s="97">
        <f t="shared" si="1982"/>
        <v>1.0088693689999999</v>
      </c>
      <c r="X4369" s="90">
        <f t="shared" si="1983"/>
        <v>6.5921764500000002</v>
      </c>
      <c r="Y4369" s="90">
        <f t="shared" si="1984"/>
        <v>0</v>
      </c>
      <c r="Z4369" s="100" t="str">
        <f t="shared" si="1963"/>
        <v>A+J=</v>
      </c>
      <c r="AA4369" s="95">
        <f t="shared" si="1964"/>
        <v>49142</v>
      </c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4"/>
      <c r="DP4369" s="1"/>
      <c r="DQ4369" s="1"/>
      <c r="DR4369" s="1"/>
      <c r="DS4369" s="1"/>
      <c r="DT4369" s="1"/>
      <c r="DU4369" s="1"/>
    </row>
    <row r="4370" spans="1:125" ht="12.75" x14ac:dyDescent="0.2">
      <c r="A4370" s="89">
        <f t="shared" si="1959"/>
        <v>49139</v>
      </c>
      <c r="B4370" s="105">
        <f t="shared" si="1969"/>
        <v>750.32168750999995</v>
      </c>
      <c r="C4370" s="90">
        <f t="shared" si="1970"/>
        <v>405.59859512999998</v>
      </c>
      <c r="D4370" s="91">
        <f t="shared" si="1971"/>
        <v>7245.38</v>
      </c>
      <c r="E4370" s="92">
        <f t="shared" si="1972"/>
        <v>7276.54</v>
      </c>
      <c r="F4370" s="93">
        <f t="shared" si="1973"/>
        <v>45763</v>
      </c>
      <c r="G4370" s="94">
        <f t="shared" si="1974"/>
        <v>4.3006716003852752E-3</v>
      </c>
      <c r="H4370" s="95">
        <f t="shared" si="1966"/>
        <v>49142</v>
      </c>
      <c r="I4370" s="95">
        <f t="shared" si="1975"/>
        <v>49142</v>
      </c>
      <c r="J4370" s="96">
        <f t="shared" si="1967"/>
        <v>22</v>
      </c>
      <c r="K4370" s="96">
        <f t="shared" si="1968"/>
        <v>21</v>
      </c>
      <c r="L4370" s="8">
        <f t="shared" si="1960"/>
        <v>1.00410478</v>
      </c>
      <c r="M4370" s="97">
        <f t="shared" si="1976"/>
        <v>1.0043006699999999</v>
      </c>
      <c r="N4370" s="97">
        <f t="shared" si="1977"/>
        <v>1.8253466034989829</v>
      </c>
      <c r="O4370" s="90">
        <f t="shared" si="1978"/>
        <v>1.83283924</v>
      </c>
      <c r="P4370" s="90">
        <f t="shared" si="1979"/>
        <v>743.39702083999998</v>
      </c>
      <c r="Q4370" s="98">
        <f t="shared" si="1965"/>
        <v>0</v>
      </c>
      <c r="R4370" s="7">
        <f t="shared" si="1961"/>
        <v>0</v>
      </c>
      <c r="S4370" s="90">
        <f t="shared" si="1980"/>
        <v>0</v>
      </c>
      <c r="T4370" s="99">
        <f t="shared" si="1962"/>
        <v>0.117687</v>
      </c>
      <c r="U4370" s="98">
        <f t="shared" si="1981"/>
        <v>21</v>
      </c>
      <c r="V4370" s="98">
        <v>252</v>
      </c>
      <c r="W4370" s="97">
        <f t="shared" si="1982"/>
        <v>1.0093148970000001</v>
      </c>
      <c r="X4370" s="90">
        <f t="shared" si="1983"/>
        <v>6.9246666699999997</v>
      </c>
      <c r="Y4370" s="90">
        <f t="shared" si="1984"/>
        <v>0</v>
      </c>
      <c r="Z4370" s="100" t="str">
        <f t="shared" si="1963"/>
        <v>A+J=</v>
      </c>
      <c r="AA4370" s="95">
        <f t="shared" si="1964"/>
        <v>49142</v>
      </c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4"/>
      <c r="DP4370" s="1"/>
      <c r="DQ4370" s="1"/>
      <c r="DR4370" s="1"/>
      <c r="DS4370" s="1"/>
      <c r="DT4370" s="1"/>
      <c r="DU4370" s="1"/>
    </row>
    <row r="4371" spans="1:125" ht="12.75" x14ac:dyDescent="0.2">
      <c r="A4371" s="89">
        <f t="shared" si="1959"/>
        <v>49140</v>
      </c>
      <c r="B4371" s="105">
        <f t="shared" si="1969"/>
        <v>750.79948288000003</v>
      </c>
      <c r="C4371" s="90">
        <f t="shared" si="1970"/>
        <v>405.59859512999998</v>
      </c>
      <c r="D4371" s="91">
        <f t="shared" si="1971"/>
        <v>7245.38</v>
      </c>
      <c r="E4371" s="92">
        <f t="shared" si="1972"/>
        <v>7276.54</v>
      </c>
      <c r="F4371" s="93">
        <f t="shared" si="1973"/>
        <v>45763</v>
      </c>
      <c r="G4371" s="94">
        <f t="shared" si="1974"/>
        <v>4.3006716003852752E-3</v>
      </c>
      <c r="H4371" s="95">
        <f t="shared" si="1966"/>
        <v>49171</v>
      </c>
      <c r="I4371" s="95">
        <f t="shared" si="1975"/>
        <v>49142</v>
      </c>
      <c r="J4371" s="96">
        <f t="shared" si="1967"/>
        <v>22</v>
      </c>
      <c r="K4371" s="96">
        <f t="shared" si="1968"/>
        <v>22</v>
      </c>
      <c r="L4371" s="8">
        <f t="shared" si="1960"/>
        <v>1.0043006699999999</v>
      </c>
      <c r="M4371" s="97">
        <f t="shared" si="1976"/>
        <v>1.0043006699999999</v>
      </c>
      <c r="N4371" s="97">
        <f t="shared" si="1977"/>
        <v>1.8253466034989829</v>
      </c>
      <c r="O4371" s="90">
        <f t="shared" si="1978"/>
        <v>1.83319681</v>
      </c>
      <c r="P4371" s="90">
        <f t="shared" si="1979"/>
        <v>743.54205073000003</v>
      </c>
      <c r="Q4371" s="98">
        <f t="shared" si="1965"/>
        <v>0</v>
      </c>
      <c r="R4371" s="7">
        <f t="shared" si="1961"/>
        <v>0</v>
      </c>
      <c r="S4371" s="90">
        <f t="shared" si="1980"/>
        <v>0</v>
      </c>
      <c r="T4371" s="99">
        <f t="shared" si="1962"/>
        <v>0.117687</v>
      </c>
      <c r="U4371" s="98">
        <f t="shared" si="1981"/>
        <v>22</v>
      </c>
      <c r="V4371" s="98">
        <v>252</v>
      </c>
      <c r="W4371" s="97">
        <f t="shared" si="1982"/>
        <v>1.0097606210000001</v>
      </c>
      <c r="X4371" s="90">
        <f t="shared" si="1983"/>
        <v>7.2574321499999996</v>
      </c>
      <c r="Y4371" s="90">
        <f t="shared" si="1984"/>
        <v>0</v>
      </c>
      <c r="Z4371" s="100" t="str">
        <f t="shared" si="1963"/>
        <v>A+J=</v>
      </c>
      <c r="AA4371" s="95">
        <f t="shared" si="1964"/>
        <v>49142</v>
      </c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4"/>
      <c r="DP4371" s="1"/>
      <c r="DQ4371" s="1"/>
      <c r="DR4371" s="1"/>
      <c r="DS4371" s="1"/>
      <c r="DT4371" s="1"/>
      <c r="DU4371" s="1"/>
    </row>
    <row r="4372" spans="1:125" ht="12.75" x14ac:dyDescent="0.2">
      <c r="A4372" s="89">
        <f t="shared" ref="A4372:A4402" si="1985">(A4371+1)</f>
        <v>49141</v>
      </c>
      <c r="B4372" s="105">
        <f t="shared" si="1969"/>
        <v>750.79948288000003</v>
      </c>
      <c r="C4372" s="90">
        <f t="shared" si="1970"/>
        <v>405.59859512999998</v>
      </c>
      <c r="D4372" s="91">
        <f t="shared" si="1971"/>
        <v>7245.38</v>
      </c>
      <c r="E4372" s="92">
        <f t="shared" si="1972"/>
        <v>7276.54</v>
      </c>
      <c r="F4372" s="93">
        <f t="shared" si="1973"/>
        <v>45763</v>
      </c>
      <c r="G4372" s="94">
        <f t="shared" si="1974"/>
        <v>4.3006716003852752E-3</v>
      </c>
      <c r="H4372" s="95">
        <f t="shared" si="1966"/>
        <v>49171</v>
      </c>
      <c r="I4372" s="95">
        <f t="shared" si="1975"/>
        <v>49142</v>
      </c>
      <c r="J4372" s="96">
        <f t="shared" si="1967"/>
        <v>22</v>
      </c>
      <c r="K4372" s="96">
        <f t="shared" si="1968"/>
        <v>22</v>
      </c>
      <c r="L4372" s="8">
        <f t="shared" ref="L4372:L4402" si="1986">IF(E4372&lt;D4372,1,TRUNC((E4372/D4372)^TRUNC((K4372/J4372),9),8))</f>
        <v>1.0043006699999999</v>
      </c>
      <c r="M4372" s="97">
        <f t="shared" si="1976"/>
        <v>1.0043006699999999</v>
      </c>
      <c r="N4372" s="97">
        <f t="shared" si="1977"/>
        <v>1.8253466034989829</v>
      </c>
      <c r="O4372" s="90">
        <f t="shared" si="1978"/>
        <v>1.83319681</v>
      </c>
      <c r="P4372" s="90">
        <f t="shared" si="1979"/>
        <v>743.54205073000003</v>
      </c>
      <c r="Q4372" s="98">
        <f t="shared" si="1965"/>
        <v>0</v>
      </c>
      <c r="R4372" s="7">
        <f t="shared" ref="R4372:R4402" si="1987">IF(Q4372&gt;0,VLOOKUP($A4372,$AD$19:$AI$164,6),0)</f>
        <v>0</v>
      </c>
      <c r="S4372" s="90">
        <f t="shared" si="1980"/>
        <v>0</v>
      </c>
      <c r="T4372" s="99">
        <f t="shared" ref="T4372:T4402" si="1988">(T4371)</f>
        <v>0.117687</v>
      </c>
      <c r="U4372" s="98">
        <f t="shared" si="1981"/>
        <v>22</v>
      </c>
      <c r="V4372" s="98">
        <v>252</v>
      </c>
      <c r="W4372" s="97">
        <f t="shared" si="1982"/>
        <v>1.0097606210000001</v>
      </c>
      <c r="X4372" s="90">
        <f t="shared" si="1983"/>
        <v>7.2574321499999996</v>
      </c>
      <c r="Y4372" s="90">
        <f t="shared" si="1984"/>
        <v>0</v>
      </c>
      <c r="Z4372" s="100" t="str">
        <f t="shared" si="1963"/>
        <v>A+J=</v>
      </c>
      <c r="AA4372" s="95">
        <f t="shared" si="1964"/>
        <v>49142</v>
      </c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4"/>
      <c r="DP4372" s="1"/>
      <c r="DQ4372" s="1"/>
      <c r="DR4372" s="1"/>
      <c r="DS4372" s="1"/>
      <c r="DT4372" s="1"/>
      <c r="DU4372" s="1"/>
    </row>
    <row r="4373" spans="1:125" ht="12.75" x14ac:dyDescent="0.2">
      <c r="A4373" s="89">
        <f t="shared" si="1985"/>
        <v>49142</v>
      </c>
      <c r="B4373" s="105">
        <f t="shared" si="1969"/>
        <v>750.79948288000003</v>
      </c>
      <c r="C4373" s="90">
        <f t="shared" si="1970"/>
        <v>405.59859512999998</v>
      </c>
      <c r="D4373" s="91">
        <f t="shared" si="1971"/>
        <v>7245.38</v>
      </c>
      <c r="E4373" s="92">
        <f t="shared" si="1972"/>
        <v>7276.54</v>
      </c>
      <c r="F4373" s="93">
        <f t="shared" si="1973"/>
        <v>45763</v>
      </c>
      <c r="G4373" s="94">
        <f t="shared" si="1974"/>
        <v>4.3006716003852752E-3</v>
      </c>
      <c r="H4373" s="95">
        <f t="shared" si="1966"/>
        <v>49171</v>
      </c>
      <c r="I4373" s="95">
        <f t="shared" si="1975"/>
        <v>49142</v>
      </c>
      <c r="J4373" s="96">
        <f t="shared" si="1967"/>
        <v>22</v>
      </c>
      <c r="K4373" s="96">
        <f t="shared" si="1968"/>
        <v>22</v>
      </c>
      <c r="L4373" s="8">
        <f t="shared" si="1986"/>
        <v>1.0043006699999999</v>
      </c>
      <c r="M4373" s="97">
        <f t="shared" si="1976"/>
        <v>1.0043006699999999</v>
      </c>
      <c r="N4373" s="97">
        <f t="shared" si="1977"/>
        <v>1.8253466034989829</v>
      </c>
      <c r="O4373" s="90">
        <f t="shared" si="1978"/>
        <v>1.83319681</v>
      </c>
      <c r="P4373" s="90">
        <f t="shared" si="1979"/>
        <v>743.54205073000003</v>
      </c>
      <c r="Q4373" s="98">
        <f t="shared" si="1965"/>
        <v>143</v>
      </c>
      <c r="R4373" s="7">
        <f t="shared" si="1987"/>
        <v>0.60797299999999999</v>
      </c>
      <c r="S4373" s="90">
        <f t="shared" si="1980"/>
        <v>452.0534912</v>
      </c>
      <c r="T4373" s="99">
        <f t="shared" si="1988"/>
        <v>0.117687</v>
      </c>
      <c r="U4373" s="98">
        <f t="shared" si="1981"/>
        <v>22</v>
      </c>
      <c r="V4373" s="98">
        <v>252</v>
      </c>
      <c r="W4373" s="97">
        <f t="shared" si="1982"/>
        <v>1.0097606210000001</v>
      </c>
      <c r="X4373" s="90">
        <f t="shared" si="1983"/>
        <v>7.2574321499999996</v>
      </c>
      <c r="Y4373" s="90">
        <f t="shared" si="1984"/>
        <v>459.31092335</v>
      </c>
      <c r="Z4373" s="100" t="str">
        <f t="shared" ref="Z4373:Z4402" si="1989">IF($Q4372&gt;0,VLOOKUP($A4372,$AD$19:$AM$164,9),Z4372)</f>
        <v>A+J=</v>
      </c>
      <c r="AA4373" s="95">
        <f t="shared" ref="AA4373:AA4402" si="1990">IF($Q4372&gt;0,VLOOKUP($A4372,$AD$19:$AM$164,10),AA4372)</f>
        <v>49142</v>
      </c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4"/>
      <c r="DP4373" s="1"/>
      <c r="DQ4373" s="1"/>
      <c r="DR4373" s="1"/>
      <c r="DS4373" s="1"/>
      <c r="DT4373" s="1"/>
      <c r="DU4373" s="1"/>
    </row>
    <row r="4374" spans="1:125" ht="12.75" x14ac:dyDescent="0.2">
      <c r="A4374" s="89">
        <f t="shared" si="1985"/>
        <v>49143</v>
      </c>
      <c r="B4374" s="105">
        <f t="shared" si="1969"/>
        <v>744.02243168999996</v>
      </c>
      <c r="C4374" s="90">
        <f t="shared" si="1970"/>
        <v>405.59859512999998</v>
      </c>
      <c r="D4374" s="91">
        <f t="shared" si="1971"/>
        <v>7245.38</v>
      </c>
      <c r="E4374" s="92">
        <f t="shared" si="1972"/>
        <v>7276.54</v>
      </c>
      <c r="F4374" s="93">
        <f t="shared" si="1973"/>
        <v>45763</v>
      </c>
      <c r="G4374" s="94">
        <f t="shared" si="1974"/>
        <v>4.3006716003852752E-3</v>
      </c>
      <c r="H4374" s="95">
        <f t="shared" si="1966"/>
        <v>49171</v>
      </c>
      <c r="I4374" s="95">
        <f t="shared" si="1975"/>
        <v>49171</v>
      </c>
      <c r="J4374" s="96">
        <f t="shared" si="1967"/>
        <v>21</v>
      </c>
      <c r="K4374" s="96">
        <f t="shared" si="1968"/>
        <v>1</v>
      </c>
      <c r="L4374" s="8">
        <f t="shared" si="1986"/>
        <v>1.0002043700000001</v>
      </c>
      <c r="M4374" s="97">
        <f t="shared" si="1976"/>
        <v>1.0043006699999999</v>
      </c>
      <c r="N4374" s="97">
        <f t="shared" si="1977"/>
        <v>1.8331968168762527</v>
      </c>
      <c r="O4374" s="90">
        <f t="shared" si="1978"/>
        <v>1.8335714599999999</v>
      </c>
      <c r="P4374" s="90">
        <f t="shared" si="1979"/>
        <v>743.69400824000002</v>
      </c>
      <c r="Q4374" s="98">
        <f t="shared" ref="Q4374:Q4402" si="1991">IF(VLOOKUP(A4374,AD$19:AK$164,8)=VLOOKUP(A4373,AD$19:AK$164,8),0,VLOOKUP(A4374,AD$19:AK$164,8))</f>
        <v>0</v>
      </c>
      <c r="R4374" s="7">
        <f t="shared" si="1987"/>
        <v>0</v>
      </c>
      <c r="S4374" s="90">
        <f t="shared" si="1980"/>
        <v>0</v>
      </c>
      <c r="T4374" s="99">
        <f t="shared" si="1988"/>
        <v>0.117687</v>
      </c>
      <c r="U4374" s="98">
        <f t="shared" si="1981"/>
        <v>1</v>
      </c>
      <c r="V4374" s="98">
        <v>252</v>
      </c>
      <c r="W4374" s="97">
        <f t="shared" si="1982"/>
        <v>1.0004416110000001</v>
      </c>
      <c r="X4374" s="90">
        <f t="shared" si="1983"/>
        <v>0.32842345000000001</v>
      </c>
      <c r="Y4374" s="90">
        <f t="shared" si="1984"/>
        <v>0</v>
      </c>
      <c r="Z4374" s="100" t="str">
        <f t="shared" si="1989"/>
        <v>A+J=</v>
      </c>
      <c r="AA4374" s="95">
        <f t="shared" si="1990"/>
        <v>49171</v>
      </c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4"/>
      <c r="DP4374" s="1"/>
      <c r="DQ4374" s="1"/>
      <c r="DR4374" s="1"/>
      <c r="DS4374" s="1"/>
      <c r="DT4374" s="1"/>
      <c r="DU4374" s="1"/>
    </row>
    <row r="4375" spans="1:125" ht="12.75" x14ac:dyDescent="0.2">
      <c r="A4375" s="89">
        <f t="shared" si="1985"/>
        <v>49144</v>
      </c>
      <c r="B4375" s="105">
        <f t="shared" si="1969"/>
        <v>744.50312845999997</v>
      </c>
      <c r="C4375" s="90">
        <f t="shared" si="1970"/>
        <v>405.59859512999998</v>
      </c>
      <c r="D4375" s="91">
        <f t="shared" si="1971"/>
        <v>7245.38</v>
      </c>
      <c r="E4375" s="92">
        <f t="shared" si="1972"/>
        <v>7276.54</v>
      </c>
      <c r="F4375" s="93">
        <f t="shared" si="1973"/>
        <v>45763</v>
      </c>
      <c r="G4375" s="94">
        <f t="shared" si="1974"/>
        <v>4.3006716003852752E-3</v>
      </c>
      <c r="H4375" s="95">
        <f t="shared" si="1966"/>
        <v>49171</v>
      </c>
      <c r="I4375" s="95">
        <f t="shared" si="1975"/>
        <v>49171</v>
      </c>
      <c r="J4375" s="96">
        <f t="shared" si="1967"/>
        <v>21</v>
      </c>
      <c r="K4375" s="96">
        <f t="shared" si="1968"/>
        <v>2</v>
      </c>
      <c r="L4375" s="8">
        <f t="shared" si="1986"/>
        <v>1.00040879</v>
      </c>
      <c r="M4375" s="97">
        <f t="shared" si="1976"/>
        <v>1.0043006699999999</v>
      </c>
      <c r="N4375" s="97">
        <f t="shared" si="1977"/>
        <v>1.8331968168762527</v>
      </c>
      <c r="O4375" s="90">
        <f t="shared" si="1978"/>
        <v>1.8339462</v>
      </c>
      <c r="P4375" s="90">
        <f t="shared" si="1979"/>
        <v>743.84600225999998</v>
      </c>
      <c r="Q4375" s="98">
        <f t="shared" si="1991"/>
        <v>0</v>
      </c>
      <c r="R4375" s="7">
        <f t="shared" si="1987"/>
        <v>0</v>
      </c>
      <c r="S4375" s="90">
        <f t="shared" si="1980"/>
        <v>0</v>
      </c>
      <c r="T4375" s="99">
        <f t="shared" si="1988"/>
        <v>0.117687</v>
      </c>
      <c r="U4375" s="98">
        <f t="shared" si="1981"/>
        <v>2</v>
      </c>
      <c r="V4375" s="98">
        <v>252</v>
      </c>
      <c r="W4375" s="97">
        <f t="shared" si="1982"/>
        <v>1.0008834170000001</v>
      </c>
      <c r="X4375" s="90">
        <f t="shared" si="1983"/>
        <v>0.65712619999999999</v>
      </c>
      <c r="Y4375" s="90">
        <f t="shared" si="1984"/>
        <v>0</v>
      </c>
      <c r="Z4375" s="100" t="str">
        <f t="shared" si="1989"/>
        <v>A+J=</v>
      </c>
      <c r="AA4375" s="95">
        <f t="shared" si="1990"/>
        <v>49171</v>
      </c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4"/>
      <c r="DP4375" s="1"/>
      <c r="DQ4375" s="1"/>
      <c r="DR4375" s="1"/>
      <c r="DS4375" s="1"/>
      <c r="DT4375" s="1"/>
      <c r="DU4375" s="1"/>
    </row>
    <row r="4376" spans="1:125" ht="12.75" x14ac:dyDescent="0.2">
      <c r="A4376" s="89">
        <f t="shared" si="1985"/>
        <v>49145</v>
      </c>
      <c r="B4376" s="105">
        <f t="shared" si="1969"/>
        <v>744.98413708999999</v>
      </c>
      <c r="C4376" s="90">
        <f t="shared" si="1970"/>
        <v>405.59859512999998</v>
      </c>
      <c r="D4376" s="91">
        <f t="shared" si="1971"/>
        <v>7245.38</v>
      </c>
      <c r="E4376" s="92">
        <f t="shared" si="1972"/>
        <v>7276.54</v>
      </c>
      <c r="F4376" s="93">
        <f t="shared" si="1973"/>
        <v>45763</v>
      </c>
      <c r="G4376" s="94">
        <f t="shared" si="1974"/>
        <v>4.3006716003852752E-3</v>
      </c>
      <c r="H4376" s="95">
        <f t="shared" si="1966"/>
        <v>49171</v>
      </c>
      <c r="I4376" s="95">
        <f t="shared" si="1975"/>
        <v>49171</v>
      </c>
      <c r="J4376" s="96">
        <f t="shared" si="1967"/>
        <v>21</v>
      </c>
      <c r="K4376" s="96">
        <f t="shared" si="1968"/>
        <v>3</v>
      </c>
      <c r="L4376" s="8">
        <f t="shared" si="1986"/>
        <v>1.00061325</v>
      </c>
      <c r="M4376" s="97">
        <f t="shared" si="1976"/>
        <v>1.0043006699999999</v>
      </c>
      <c r="N4376" s="97">
        <f t="shared" si="1977"/>
        <v>1.8331968168762527</v>
      </c>
      <c r="O4376" s="90">
        <f t="shared" si="1978"/>
        <v>1.83432102</v>
      </c>
      <c r="P4376" s="90">
        <f t="shared" si="1979"/>
        <v>743.99802871999998</v>
      </c>
      <c r="Q4376" s="98">
        <f t="shared" si="1991"/>
        <v>0</v>
      </c>
      <c r="R4376" s="7">
        <f t="shared" si="1987"/>
        <v>0</v>
      </c>
      <c r="S4376" s="90">
        <f t="shared" si="1980"/>
        <v>0</v>
      </c>
      <c r="T4376" s="99">
        <f t="shared" si="1988"/>
        <v>0.117687</v>
      </c>
      <c r="U4376" s="98">
        <f t="shared" si="1981"/>
        <v>3</v>
      </c>
      <c r="V4376" s="98">
        <v>252</v>
      </c>
      <c r="W4376" s="97">
        <f t="shared" si="1982"/>
        <v>1.001325418</v>
      </c>
      <c r="X4376" s="90">
        <f t="shared" si="1983"/>
        <v>0.98610836999999996</v>
      </c>
      <c r="Y4376" s="90">
        <f t="shared" si="1984"/>
        <v>0</v>
      </c>
      <c r="Z4376" s="100" t="str">
        <f t="shared" si="1989"/>
        <v>A+J=</v>
      </c>
      <c r="AA4376" s="95">
        <f t="shared" si="1990"/>
        <v>49171</v>
      </c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4"/>
      <c r="DP4376" s="1"/>
      <c r="DQ4376" s="1"/>
      <c r="DR4376" s="1"/>
      <c r="DS4376" s="1"/>
      <c r="DT4376" s="1"/>
      <c r="DU4376" s="1"/>
    </row>
    <row r="4377" spans="1:125" ht="12.75" x14ac:dyDescent="0.2">
      <c r="A4377" s="89">
        <f t="shared" si="1985"/>
        <v>49146</v>
      </c>
      <c r="B4377" s="105">
        <f t="shared" si="1969"/>
        <v>745.46545368</v>
      </c>
      <c r="C4377" s="90">
        <f t="shared" si="1970"/>
        <v>405.59859512999998</v>
      </c>
      <c r="D4377" s="91">
        <f t="shared" si="1971"/>
        <v>7245.38</v>
      </c>
      <c r="E4377" s="92">
        <f t="shared" si="1972"/>
        <v>7276.54</v>
      </c>
      <c r="F4377" s="93">
        <f t="shared" si="1973"/>
        <v>45763</v>
      </c>
      <c r="G4377" s="94">
        <f t="shared" si="1974"/>
        <v>4.3006716003852752E-3</v>
      </c>
      <c r="H4377" s="95">
        <f t="shared" si="1966"/>
        <v>49171</v>
      </c>
      <c r="I4377" s="95">
        <f t="shared" si="1975"/>
        <v>49171</v>
      </c>
      <c r="J4377" s="96">
        <f t="shared" si="1967"/>
        <v>21</v>
      </c>
      <c r="K4377" s="96">
        <f t="shared" si="1968"/>
        <v>4</v>
      </c>
      <c r="L4377" s="8">
        <f t="shared" si="1986"/>
        <v>1.00081775</v>
      </c>
      <c r="M4377" s="97">
        <f t="shared" si="1976"/>
        <v>1.0043006699999999</v>
      </c>
      <c r="N4377" s="97">
        <f t="shared" si="1977"/>
        <v>1.8331968168762527</v>
      </c>
      <c r="O4377" s="90">
        <f t="shared" si="1978"/>
        <v>1.83469591</v>
      </c>
      <c r="P4377" s="90">
        <f t="shared" si="1979"/>
        <v>744.15008358</v>
      </c>
      <c r="Q4377" s="98">
        <f t="shared" si="1991"/>
        <v>0</v>
      </c>
      <c r="R4377" s="7">
        <f t="shared" si="1987"/>
        <v>0</v>
      </c>
      <c r="S4377" s="90">
        <f t="shared" si="1980"/>
        <v>0</v>
      </c>
      <c r="T4377" s="99">
        <f t="shared" si="1988"/>
        <v>0.117687</v>
      </c>
      <c r="U4377" s="98">
        <f t="shared" si="1981"/>
        <v>4</v>
      </c>
      <c r="V4377" s="98">
        <v>252</v>
      </c>
      <c r="W4377" s="97">
        <f t="shared" si="1982"/>
        <v>1.001767614</v>
      </c>
      <c r="X4377" s="90">
        <f t="shared" si="1983"/>
        <v>1.3153701</v>
      </c>
      <c r="Y4377" s="90">
        <f t="shared" si="1984"/>
        <v>0</v>
      </c>
      <c r="Z4377" s="100" t="str">
        <f t="shared" si="1989"/>
        <v>A+J=</v>
      </c>
      <c r="AA4377" s="95">
        <f t="shared" si="1990"/>
        <v>49171</v>
      </c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4"/>
      <c r="DP4377" s="1"/>
      <c r="DQ4377" s="1"/>
      <c r="DR4377" s="1"/>
      <c r="DS4377" s="1"/>
      <c r="DT4377" s="1"/>
      <c r="DU4377" s="1"/>
    </row>
    <row r="4378" spans="1:125" ht="12.75" x14ac:dyDescent="0.2">
      <c r="A4378" s="89">
        <f t="shared" si="1985"/>
        <v>49147</v>
      </c>
      <c r="B4378" s="105">
        <f t="shared" si="1969"/>
        <v>745.94707834000008</v>
      </c>
      <c r="C4378" s="90">
        <f t="shared" si="1970"/>
        <v>405.59859512999998</v>
      </c>
      <c r="D4378" s="91">
        <f t="shared" si="1971"/>
        <v>7245.38</v>
      </c>
      <c r="E4378" s="92">
        <f t="shared" si="1972"/>
        <v>7276.54</v>
      </c>
      <c r="F4378" s="93">
        <f t="shared" si="1973"/>
        <v>45763</v>
      </c>
      <c r="G4378" s="94">
        <f t="shared" si="1974"/>
        <v>4.3006716003852752E-3</v>
      </c>
      <c r="H4378" s="95">
        <f t="shared" si="1966"/>
        <v>49171</v>
      </c>
      <c r="I4378" s="95">
        <f t="shared" si="1975"/>
        <v>49171</v>
      </c>
      <c r="J4378" s="96">
        <f t="shared" si="1967"/>
        <v>21</v>
      </c>
      <c r="K4378" s="96">
        <f t="shared" si="1968"/>
        <v>5</v>
      </c>
      <c r="L4378" s="8">
        <f t="shared" si="1986"/>
        <v>1.0010222900000001</v>
      </c>
      <c r="M4378" s="97">
        <f t="shared" si="1976"/>
        <v>1.0043006699999999</v>
      </c>
      <c r="N4378" s="97">
        <f t="shared" si="1977"/>
        <v>1.8331968168762527</v>
      </c>
      <c r="O4378" s="90">
        <f t="shared" si="1978"/>
        <v>1.83507087</v>
      </c>
      <c r="P4378" s="90">
        <f t="shared" si="1979"/>
        <v>744.30216683000003</v>
      </c>
      <c r="Q4378" s="98">
        <f t="shared" si="1991"/>
        <v>0</v>
      </c>
      <c r="R4378" s="7">
        <f t="shared" si="1987"/>
        <v>0</v>
      </c>
      <c r="S4378" s="90">
        <f t="shared" si="1980"/>
        <v>0</v>
      </c>
      <c r="T4378" s="99">
        <f t="shared" si="1988"/>
        <v>0.117687</v>
      </c>
      <c r="U4378" s="98">
        <f t="shared" si="1981"/>
        <v>5</v>
      </c>
      <c r="V4378" s="98">
        <v>252</v>
      </c>
      <c r="W4378" s="97">
        <f t="shared" si="1982"/>
        <v>1.002210005</v>
      </c>
      <c r="X4378" s="90">
        <f t="shared" si="1983"/>
        <v>1.64491151</v>
      </c>
      <c r="Y4378" s="90">
        <f t="shared" si="1984"/>
        <v>0</v>
      </c>
      <c r="Z4378" s="100" t="str">
        <f t="shared" si="1989"/>
        <v>A+J=</v>
      </c>
      <c r="AA4378" s="95">
        <f t="shared" si="1990"/>
        <v>49171</v>
      </c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4"/>
      <c r="DP4378" s="1"/>
      <c r="DQ4378" s="1"/>
      <c r="DR4378" s="1"/>
      <c r="DS4378" s="1"/>
      <c r="DT4378" s="1"/>
      <c r="DU4378" s="1"/>
    </row>
    <row r="4379" spans="1:125" ht="12.75" x14ac:dyDescent="0.2">
      <c r="A4379" s="89">
        <f t="shared" si="1985"/>
        <v>49148</v>
      </c>
      <c r="B4379" s="105">
        <f t="shared" si="1969"/>
        <v>745.94707834000008</v>
      </c>
      <c r="C4379" s="90">
        <f t="shared" si="1970"/>
        <v>405.59859512999998</v>
      </c>
      <c r="D4379" s="91">
        <f t="shared" si="1971"/>
        <v>7245.38</v>
      </c>
      <c r="E4379" s="92">
        <f t="shared" si="1972"/>
        <v>7276.54</v>
      </c>
      <c r="F4379" s="93">
        <f t="shared" si="1973"/>
        <v>45763</v>
      </c>
      <c r="G4379" s="94">
        <f t="shared" si="1974"/>
        <v>4.3006716003852752E-3</v>
      </c>
      <c r="H4379" s="95">
        <f t="shared" si="1966"/>
        <v>49171</v>
      </c>
      <c r="I4379" s="95">
        <f t="shared" si="1975"/>
        <v>49171</v>
      </c>
      <c r="J4379" s="96">
        <f t="shared" si="1967"/>
        <v>21</v>
      </c>
      <c r="K4379" s="96">
        <f t="shared" si="1968"/>
        <v>5</v>
      </c>
      <c r="L4379" s="8">
        <f t="shared" si="1986"/>
        <v>1.0010222900000001</v>
      </c>
      <c r="M4379" s="97">
        <f t="shared" si="1976"/>
        <v>1.0043006699999999</v>
      </c>
      <c r="N4379" s="97">
        <f t="shared" si="1977"/>
        <v>1.8331968168762527</v>
      </c>
      <c r="O4379" s="90">
        <f t="shared" si="1978"/>
        <v>1.83507087</v>
      </c>
      <c r="P4379" s="90">
        <f t="shared" si="1979"/>
        <v>744.30216683000003</v>
      </c>
      <c r="Q4379" s="98">
        <f t="shared" si="1991"/>
        <v>0</v>
      </c>
      <c r="R4379" s="7">
        <f t="shared" si="1987"/>
        <v>0</v>
      </c>
      <c r="S4379" s="90">
        <f t="shared" si="1980"/>
        <v>0</v>
      </c>
      <c r="T4379" s="99">
        <f t="shared" si="1988"/>
        <v>0.117687</v>
      </c>
      <c r="U4379" s="98">
        <f t="shared" si="1981"/>
        <v>5</v>
      </c>
      <c r="V4379" s="98">
        <v>252</v>
      </c>
      <c r="W4379" s="97">
        <f t="shared" si="1982"/>
        <v>1.002210005</v>
      </c>
      <c r="X4379" s="90">
        <f t="shared" si="1983"/>
        <v>1.64491151</v>
      </c>
      <c r="Y4379" s="90">
        <f t="shared" si="1984"/>
        <v>0</v>
      </c>
      <c r="Z4379" s="100" t="str">
        <f t="shared" si="1989"/>
        <v>A+J=</v>
      </c>
      <c r="AA4379" s="95">
        <f t="shared" si="1990"/>
        <v>49171</v>
      </c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4"/>
      <c r="DP4379" s="1"/>
      <c r="DQ4379" s="1"/>
      <c r="DR4379" s="1"/>
      <c r="DS4379" s="1"/>
      <c r="DT4379" s="1"/>
      <c r="DU4379" s="1"/>
    </row>
    <row r="4380" spans="1:125" ht="12.75" x14ac:dyDescent="0.2">
      <c r="A4380" s="89">
        <f t="shared" si="1985"/>
        <v>49149</v>
      </c>
      <c r="B4380" s="105">
        <f t="shared" si="1969"/>
        <v>745.94707834000008</v>
      </c>
      <c r="C4380" s="90">
        <f t="shared" si="1970"/>
        <v>405.59859512999998</v>
      </c>
      <c r="D4380" s="91">
        <f t="shared" si="1971"/>
        <v>7245.38</v>
      </c>
      <c r="E4380" s="92">
        <f t="shared" si="1972"/>
        <v>7276.54</v>
      </c>
      <c r="F4380" s="93">
        <f t="shared" si="1973"/>
        <v>45763</v>
      </c>
      <c r="G4380" s="94">
        <f t="shared" si="1974"/>
        <v>4.3006716003852752E-3</v>
      </c>
      <c r="H4380" s="95">
        <f t="shared" si="1966"/>
        <v>49171</v>
      </c>
      <c r="I4380" s="95">
        <f t="shared" si="1975"/>
        <v>49171</v>
      </c>
      <c r="J4380" s="96">
        <f t="shared" si="1967"/>
        <v>21</v>
      </c>
      <c r="K4380" s="96">
        <f t="shared" si="1968"/>
        <v>5</v>
      </c>
      <c r="L4380" s="8">
        <f t="shared" si="1986"/>
        <v>1.0010222900000001</v>
      </c>
      <c r="M4380" s="97">
        <f t="shared" si="1976"/>
        <v>1.0043006699999999</v>
      </c>
      <c r="N4380" s="97">
        <f t="shared" si="1977"/>
        <v>1.8331968168762527</v>
      </c>
      <c r="O4380" s="90">
        <f t="shared" si="1978"/>
        <v>1.83507087</v>
      </c>
      <c r="P4380" s="90">
        <f t="shared" si="1979"/>
        <v>744.30216683000003</v>
      </c>
      <c r="Q4380" s="98">
        <f t="shared" si="1991"/>
        <v>0</v>
      </c>
      <c r="R4380" s="7">
        <f t="shared" si="1987"/>
        <v>0</v>
      </c>
      <c r="S4380" s="90">
        <f t="shared" si="1980"/>
        <v>0</v>
      </c>
      <c r="T4380" s="99">
        <f t="shared" si="1988"/>
        <v>0.117687</v>
      </c>
      <c r="U4380" s="98">
        <f t="shared" si="1981"/>
        <v>5</v>
      </c>
      <c r="V4380" s="98">
        <v>252</v>
      </c>
      <c r="W4380" s="97">
        <f t="shared" si="1982"/>
        <v>1.002210005</v>
      </c>
      <c r="X4380" s="90">
        <f t="shared" si="1983"/>
        <v>1.64491151</v>
      </c>
      <c r="Y4380" s="90">
        <f t="shared" si="1984"/>
        <v>0</v>
      </c>
      <c r="Z4380" s="100" t="str">
        <f t="shared" si="1989"/>
        <v>A+J=</v>
      </c>
      <c r="AA4380" s="95">
        <f t="shared" si="1990"/>
        <v>49171</v>
      </c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4"/>
      <c r="DP4380" s="1"/>
      <c r="DQ4380" s="1"/>
      <c r="DR4380" s="1"/>
      <c r="DS4380" s="1"/>
      <c r="DT4380" s="1"/>
      <c r="DU4380" s="1"/>
    </row>
    <row r="4381" spans="1:125" ht="12.75" x14ac:dyDescent="0.2">
      <c r="A4381" s="89">
        <f t="shared" si="1985"/>
        <v>49150</v>
      </c>
      <c r="B4381" s="105">
        <f t="shared" si="1969"/>
        <v>746.42902006000008</v>
      </c>
      <c r="C4381" s="90">
        <f t="shared" si="1970"/>
        <v>405.59859512999998</v>
      </c>
      <c r="D4381" s="91">
        <f t="shared" si="1971"/>
        <v>7245.38</v>
      </c>
      <c r="E4381" s="92">
        <f t="shared" si="1972"/>
        <v>7276.54</v>
      </c>
      <c r="F4381" s="93">
        <f t="shared" si="1973"/>
        <v>45763</v>
      </c>
      <c r="G4381" s="94">
        <f t="shared" si="1974"/>
        <v>4.3006716003852752E-3</v>
      </c>
      <c r="H4381" s="95">
        <f t="shared" si="1966"/>
        <v>49171</v>
      </c>
      <c r="I4381" s="95">
        <f t="shared" si="1975"/>
        <v>49171</v>
      </c>
      <c r="J4381" s="96">
        <f t="shared" si="1967"/>
        <v>21</v>
      </c>
      <c r="K4381" s="96">
        <f t="shared" si="1968"/>
        <v>6</v>
      </c>
      <c r="L4381" s="8">
        <f t="shared" si="1986"/>
        <v>1.0012268799999999</v>
      </c>
      <c r="M4381" s="97">
        <f t="shared" si="1976"/>
        <v>1.0043006699999999</v>
      </c>
      <c r="N4381" s="97">
        <f t="shared" si="1977"/>
        <v>1.8331968168762527</v>
      </c>
      <c r="O4381" s="90">
        <f t="shared" si="1978"/>
        <v>1.83544592</v>
      </c>
      <c r="P4381" s="90">
        <f t="shared" si="1979"/>
        <v>744.45428658000003</v>
      </c>
      <c r="Q4381" s="98">
        <f t="shared" si="1991"/>
        <v>0</v>
      </c>
      <c r="R4381" s="7">
        <f t="shared" si="1987"/>
        <v>0</v>
      </c>
      <c r="S4381" s="90">
        <f t="shared" si="1980"/>
        <v>0</v>
      </c>
      <c r="T4381" s="99">
        <f t="shared" si="1988"/>
        <v>0.117687</v>
      </c>
      <c r="U4381" s="98">
        <f t="shared" si="1981"/>
        <v>6</v>
      </c>
      <c r="V4381" s="98">
        <v>252</v>
      </c>
      <c r="W4381" s="97">
        <f t="shared" si="1982"/>
        <v>1.002652592</v>
      </c>
      <c r="X4381" s="90">
        <f t="shared" si="1983"/>
        <v>1.97473348</v>
      </c>
      <c r="Y4381" s="90">
        <f t="shared" si="1984"/>
        <v>0</v>
      </c>
      <c r="Z4381" s="100" t="str">
        <f t="shared" si="1989"/>
        <v>A+J=</v>
      </c>
      <c r="AA4381" s="95">
        <f t="shared" si="1990"/>
        <v>49171</v>
      </c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4"/>
      <c r="DP4381" s="1"/>
      <c r="DQ4381" s="1"/>
      <c r="DR4381" s="1"/>
      <c r="DS4381" s="1"/>
      <c r="DT4381" s="1"/>
      <c r="DU4381" s="1"/>
    </row>
    <row r="4382" spans="1:125" ht="12.75" x14ac:dyDescent="0.2">
      <c r="A4382" s="89">
        <f t="shared" si="1985"/>
        <v>49151</v>
      </c>
      <c r="B4382" s="105">
        <f t="shared" si="1969"/>
        <v>746.91126604999999</v>
      </c>
      <c r="C4382" s="90">
        <f t="shared" si="1970"/>
        <v>405.59859512999998</v>
      </c>
      <c r="D4382" s="91">
        <f t="shared" si="1971"/>
        <v>7245.38</v>
      </c>
      <c r="E4382" s="92">
        <f t="shared" si="1972"/>
        <v>7276.54</v>
      </c>
      <c r="F4382" s="93">
        <f t="shared" si="1973"/>
        <v>45763</v>
      </c>
      <c r="G4382" s="94">
        <f t="shared" si="1974"/>
        <v>4.3006716003852752E-3</v>
      </c>
      <c r="H4382" s="95">
        <f t="shared" si="1966"/>
        <v>49171</v>
      </c>
      <c r="I4382" s="95">
        <f t="shared" si="1975"/>
        <v>49171</v>
      </c>
      <c r="J4382" s="96">
        <f t="shared" si="1967"/>
        <v>21</v>
      </c>
      <c r="K4382" s="96">
        <f t="shared" si="1968"/>
        <v>7</v>
      </c>
      <c r="L4382" s="8">
        <f t="shared" si="1986"/>
        <v>1.0014315</v>
      </c>
      <c r="M4382" s="97">
        <f t="shared" si="1976"/>
        <v>1.0043006699999999</v>
      </c>
      <c r="N4382" s="97">
        <f t="shared" si="1977"/>
        <v>1.8331968168762527</v>
      </c>
      <c r="O4382" s="90">
        <f t="shared" si="1978"/>
        <v>1.83582103</v>
      </c>
      <c r="P4382" s="90">
        <f t="shared" si="1979"/>
        <v>744.60643067000001</v>
      </c>
      <c r="Q4382" s="98">
        <f t="shared" si="1991"/>
        <v>0</v>
      </c>
      <c r="R4382" s="7">
        <f t="shared" si="1987"/>
        <v>0</v>
      </c>
      <c r="S4382" s="90">
        <f t="shared" si="1980"/>
        <v>0</v>
      </c>
      <c r="T4382" s="99">
        <f t="shared" si="1988"/>
        <v>0.117687</v>
      </c>
      <c r="U4382" s="98">
        <f t="shared" si="1981"/>
        <v>7</v>
      </c>
      <c r="V4382" s="98">
        <v>252</v>
      </c>
      <c r="W4382" s="97">
        <f t="shared" si="1982"/>
        <v>1.0030953739999999</v>
      </c>
      <c r="X4382" s="90">
        <f t="shared" si="1983"/>
        <v>2.3048353800000001</v>
      </c>
      <c r="Y4382" s="90">
        <f t="shared" si="1984"/>
        <v>0</v>
      </c>
      <c r="Z4382" s="100" t="str">
        <f t="shared" si="1989"/>
        <v>A+J=</v>
      </c>
      <c r="AA4382" s="95">
        <f t="shared" si="1990"/>
        <v>49171</v>
      </c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4"/>
      <c r="DP4382" s="1"/>
      <c r="DQ4382" s="1"/>
      <c r="DR4382" s="1"/>
      <c r="DS4382" s="1"/>
      <c r="DT4382" s="1"/>
      <c r="DU4382" s="1"/>
    </row>
    <row r="4383" spans="1:125" ht="12.75" x14ac:dyDescent="0.2">
      <c r="A4383" s="89">
        <f t="shared" si="1985"/>
        <v>49152</v>
      </c>
      <c r="B4383" s="105">
        <f t="shared" si="1969"/>
        <v>747.39382938999995</v>
      </c>
      <c r="C4383" s="90">
        <f t="shared" si="1970"/>
        <v>405.59859512999998</v>
      </c>
      <c r="D4383" s="91">
        <f t="shared" si="1971"/>
        <v>7245.38</v>
      </c>
      <c r="E4383" s="92">
        <f t="shared" si="1972"/>
        <v>7276.54</v>
      </c>
      <c r="F4383" s="93">
        <f t="shared" si="1973"/>
        <v>45763</v>
      </c>
      <c r="G4383" s="94">
        <f t="shared" si="1974"/>
        <v>4.3006716003852752E-3</v>
      </c>
      <c r="H4383" s="95">
        <f t="shared" si="1966"/>
        <v>49171</v>
      </c>
      <c r="I4383" s="95">
        <f t="shared" si="1975"/>
        <v>49171</v>
      </c>
      <c r="J4383" s="96">
        <f t="shared" si="1967"/>
        <v>21</v>
      </c>
      <c r="K4383" s="96">
        <f t="shared" si="1968"/>
        <v>8</v>
      </c>
      <c r="L4383" s="8">
        <f t="shared" si="1986"/>
        <v>1.00163617</v>
      </c>
      <c r="M4383" s="97">
        <f t="shared" si="1976"/>
        <v>1.0043006699999999</v>
      </c>
      <c r="N4383" s="97">
        <f t="shared" si="1977"/>
        <v>1.8331968168762527</v>
      </c>
      <c r="O4383" s="90">
        <f t="shared" si="1978"/>
        <v>1.8361962300000001</v>
      </c>
      <c r="P4383" s="90">
        <f t="shared" si="1979"/>
        <v>744.75861126999996</v>
      </c>
      <c r="Q4383" s="98">
        <f t="shared" si="1991"/>
        <v>0</v>
      </c>
      <c r="R4383" s="7">
        <f t="shared" si="1987"/>
        <v>0</v>
      </c>
      <c r="S4383" s="90">
        <f t="shared" si="1980"/>
        <v>0</v>
      </c>
      <c r="T4383" s="99">
        <f t="shared" si="1988"/>
        <v>0.117687</v>
      </c>
      <c r="U4383" s="98">
        <f t="shared" si="1981"/>
        <v>8</v>
      </c>
      <c r="V4383" s="98">
        <v>252</v>
      </c>
      <c r="W4383" s="97">
        <f t="shared" si="1982"/>
        <v>1.0035383520000001</v>
      </c>
      <c r="X4383" s="90">
        <f t="shared" si="1983"/>
        <v>2.6352181200000002</v>
      </c>
      <c r="Y4383" s="90">
        <f t="shared" si="1984"/>
        <v>0</v>
      </c>
      <c r="Z4383" s="100" t="str">
        <f t="shared" si="1989"/>
        <v>A+J=</v>
      </c>
      <c r="AA4383" s="95">
        <f t="shared" si="1990"/>
        <v>49171</v>
      </c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4"/>
      <c r="DP4383" s="1"/>
      <c r="DQ4383" s="1"/>
      <c r="DR4383" s="1"/>
      <c r="DS4383" s="1"/>
      <c r="DT4383" s="1"/>
      <c r="DU4383" s="1"/>
    </row>
    <row r="4384" spans="1:125" ht="12.75" x14ac:dyDescent="0.2">
      <c r="A4384" s="89">
        <f t="shared" si="1985"/>
        <v>49153</v>
      </c>
      <c r="B4384" s="105">
        <f t="shared" si="1969"/>
        <v>747.87670611999999</v>
      </c>
      <c r="C4384" s="90">
        <f t="shared" si="1970"/>
        <v>405.59859512999998</v>
      </c>
      <c r="D4384" s="91">
        <f t="shared" si="1971"/>
        <v>7245.38</v>
      </c>
      <c r="E4384" s="92">
        <f t="shared" si="1972"/>
        <v>7276.54</v>
      </c>
      <c r="F4384" s="93">
        <f t="shared" si="1973"/>
        <v>45763</v>
      </c>
      <c r="G4384" s="94">
        <f t="shared" si="1974"/>
        <v>4.3006716003852752E-3</v>
      </c>
      <c r="H4384" s="95">
        <f t="shared" si="1966"/>
        <v>49171</v>
      </c>
      <c r="I4384" s="95">
        <f t="shared" si="1975"/>
        <v>49171</v>
      </c>
      <c r="J4384" s="96">
        <f t="shared" si="1967"/>
        <v>21</v>
      </c>
      <c r="K4384" s="96">
        <f t="shared" si="1968"/>
        <v>9</v>
      </c>
      <c r="L4384" s="8">
        <f t="shared" si="1986"/>
        <v>1.00184088</v>
      </c>
      <c r="M4384" s="97">
        <f t="shared" si="1976"/>
        <v>1.0043006699999999</v>
      </c>
      <c r="N4384" s="97">
        <f t="shared" si="1977"/>
        <v>1.8331968168762527</v>
      </c>
      <c r="O4384" s="90">
        <f t="shared" si="1978"/>
        <v>1.83657151</v>
      </c>
      <c r="P4384" s="90">
        <f t="shared" si="1979"/>
        <v>744.91082430999995</v>
      </c>
      <c r="Q4384" s="98">
        <f t="shared" si="1991"/>
        <v>0</v>
      </c>
      <c r="R4384" s="7">
        <f t="shared" si="1987"/>
        <v>0</v>
      </c>
      <c r="S4384" s="90">
        <f t="shared" si="1980"/>
        <v>0</v>
      </c>
      <c r="T4384" s="99">
        <f t="shared" si="1988"/>
        <v>0.117687</v>
      </c>
      <c r="U4384" s="98">
        <f t="shared" si="1981"/>
        <v>9</v>
      </c>
      <c r="V4384" s="98">
        <v>252</v>
      </c>
      <c r="W4384" s="97">
        <f t="shared" si="1982"/>
        <v>1.003981526</v>
      </c>
      <c r="X4384" s="90">
        <f t="shared" si="1983"/>
        <v>2.96588181</v>
      </c>
      <c r="Y4384" s="90">
        <f t="shared" si="1984"/>
        <v>0</v>
      </c>
      <c r="Z4384" s="100" t="str">
        <f t="shared" si="1989"/>
        <v>A+J=</v>
      </c>
      <c r="AA4384" s="95">
        <f t="shared" si="1990"/>
        <v>49171</v>
      </c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4"/>
      <c r="DP4384" s="1"/>
      <c r="DQ4384" s="1"/>
      <c r="DR4384" s="1"/>
      <c r="DS4384" s="1"/>
      <c r="DT4384" s="1"/>
      <c r="DU4384" s="1"/>
    </row>
    <row r="4385" spans="1:125" ht="12.75" x14ac:dyDescent="0.2">
      <c r="A4385" s="89">
        <f t="shared" si="1985"/>
        <v>49154</v>
      </c>
      <c r="B4385" s="105">
        <f t="shared" si="1969"/>
        <v>748.35988749000001</v>
      </c>
      <c r="C4385" s="90">
        <f t="shared" si="1970"/>
        <v>405.59859512999998</v>
      </c>
      <c r="D4385" s="91">
        <f t="shared" si="1971"/>
        <v>7245.38</v>
      </c>
      <c r="E4385" s="92">
        <f t="shared" si="1972"/>
        <v>7276.54</v>
      </c>
      <c r="F4385" s="93">
        <f t="shared" si="1973"/>
        <v>45763</v>
      </c>
      <c r="G4385" s="94">
        <f t="shared" si="1974"/>
        <v>4.3006716003852752E-3</v>
      </c>
      <c r="H4385" s="95">
        <f t="shared" si="1966"/>
        <v>49171</v>
      </c>
      <c r="I4385" s="95">
        <f t="shared" si="1975"/>
        <v>49171</v>
      </c>
      <c r="J4385" s="96">
        <f t="shared" si="1967"/>
        <v>21</v>
      </c>
      <c r="K4385" s="96">
        <f t="shared" si="1968"/>
        <v>10</v>
      </c>
      <c r="L4385" s="8">
        <f t="shared" si="1986"/>
        <v>1.00204563</v>
      </c>
      <c r="M4385" s="97">
        <f t="shared" si="1976"/>
        <v>1.0043006699999999</v>
      </c>
      <c r="N4385" s="97">
        <f t="shared" si="1977"/>
        <v>1.8331968168762527</v>
      </c>
      <c r="O4385" s="90">
        <f t="shared" si="1978"/>
        <v>1.8369468499999999</v>
      </c>
      <c r="P4385" s="90">
        <f t="shared" si="1979"/>
        <v>745.06306168000003</v>
      </c>
      <c r="Q4385" s="98">
        <f t="shared" si="1991"/>
        <v>0</v>
      </c>
      <c r="R4385" s="7">
        <f t="shared" si="1987"/>
        <v>0</v>
      </c>
      <c r="S4385" s="90">
        <f t="shared" si="1980"/>
        <v>0</v>
      </c>
      <c r="T4385" s="99">
        <f t="shared" si="1988"/>
        <v>0.117687</v>
      </c>
      <c r="U4385" s="98">
        <f t="shared" si="1981"/>
        <v>10</v>
      </c>
      <c r="V4385" s="98">
        <v>252</v>
      </c>
      <c r="W4385" s="97">
        <f t="shared" si="1982"/>
        <v>1.0044248950000001</v>
      </c>
      <c r="X4385" s="90">
        <f t="shared" si="1983"/>
        <v>3.2968258100000001</v>
      </c>
      <c r="Y4385" s="90">
        <f t="shared" si="1984"/>
        <v>0</v>
      </c>
      <c r="Z4385" s="100" t="str">
        <f t="shared" si="1989"/>
        <v>A+J=</v>
      </c>
      <c r="AA4385" s="95">
        <f t="shared" si="1990"/>
        <v>49171</v>
      </c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4"/>
      <c r="DP4385" s="1"/>
      <c r="DQ4385" s="1"/>
      <c r="DR4385" s="1"/>
      <c r="DS4385" s="1"/>
      <c r="DT4385" s="1"/>
      <c r="DU4385" s="1"/>
    </row>
    <row r="4386" spans="1:125" ht="12.75" x14ac:dyDescent="0.2">
      <c r="A4386" s="89">
        <f t="shared" si="1985"/>
        <v>49155</v>
      </c>
      <c r="B4386" s="105">
        <f t="shared" si="1969"/>
        <v>748.35988749000001</v>
      </c>
      <c r="C4386" s="90">
        <f t="shared" si="1970"/>
        <v>405.59859512999998</v>
      </c>
      <c r="D4386" s="91">
        <f t="shared" si="1971"/>
        <v>7245.38</v>
      </c>
      <c r="E4386" s="92">
        <f t="shared" si="1972"/>
        <v>7276.54</v>
      </c>
      <c r="F4386" s="93">
        <f t="shared" si="1973"/>
        <v>45763</v>
      </c>
      <c r="G4386" s="94">
        <f t="shared" si="1974"/>
        <v>4.3006716003852752E-3</v>
      </c>
      <c r="H4386" s="95">
        <f t="shared" si="1966"/>
        <v>49171</v>
      </c>
      <c r="I4386" s="95">
        <f t="shared" si="1975"/>
        <v>49171</v>
      </c>
      <c r="J4386" s="96">
        <f t="shared" si="1967"/>
        <v>21</v>
      </c>
      <c r="K4386" s="96">
        <f t="shared" si="1968"/>
        <v>10</v>
      </c>
      <c r="L4386" s="8">
        <f t="shared" si="1986"/>
        <v>1.00204563</v>
      </c>
      <c r="M4386" s="97">
        <f t="shared" si="1976"/>
        <v>1.0043006699999999</v>
      </c>
      <c r="N4386" s="97">
        <f t="shared" si="1977"/>
        <v>1.8331968168762527</v>
      </c>
      <c r="O4386" s="90">
        <f t="shared" si="1978"/>
        <v>1.8369468499999999</v>
      </c>
      <c r="P4386" s="90">
        <f t="shared" si="1979"/>
        <v>745.06306168000003</v>
      </c>
      <c r="Q4386" s="98">
        <f t="shared" si="1991"/>
        <v>0</v>
      </c>
      <c r="R4386" s="7">
        <f t="shared" si="1987"/>
        <v>0</v>
      </c>
      <c r="S4386" s="90">
        <f t="shared" si="1980"/>
        <v>0</v>
      </c>
      <c r="T4386" s="99">
        <f t="shared" si="1988"/>
        <v>0.117687</v>
      </c>
      <c r="U4386" s="98">
        <f t="shared" si="1981"/>
        <v>10</v>
      </c>
      <c r="V4386" s="98">
        <v>252</v>
      </c>
      <c r="W4386" s="97">
        <f t="shared" si="1982"/>
        <v>1.0044248950000001</v>
      </c>
      <c r="X4386" s="90">
        <f t="shared" si="1983"/>
        <v>3.2968258100000001</v>
      </c>
      <c r="Y4386" s="90">
        <f t="shared" si="1984"/>
        <v>0</v>
      </c>
      <c r="Z4386" s="100" t="str">
        <f t="shared" si="1989"/>
        <v>A+J=</v>
      </c>
      <c r="AA4386" s="95">
        <f t="shared" si="1990"/>
        <v>49171</v>
      </c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4"/>
      <c r="DP4386" s="1"/>
      <c r="DQ4386" s="1"/>
      <c r="DR4386" s="1"/>
      <c r="DS4386" s="1"/>
      <c r="DT4386" s="1"/>
      <c r="DU4386" s="1"/>
    </row>
    <row r="4387" spans="1:125" ht="12.75" x14ac:dyDescent="0.2">
      <c r="A4387" s="89">
        <f t="shared" si="1985"/>
        <v>49156</v>
      </c>
      <c r="B4387" s="105">
        <f t="shared" si="1969"/>
        <v>748.35988749000001</v>
      </c>
      <c r="C4387" s="90">
        <f t="shared" si="1970"/>
        <v>405.59859512999998</v>
      </c>
      <c r="D4387" s="91">
        <f t="shared" si="1971"/>
        <v>7245.38</v>
      </c>
      <c r="E4387" s="92">
        <f t="shared" si="1972"/>
        <v>7276.54</v>
      </c>
      <c r="F4387" s="93">
        <f t="shared" si="1973"/>
        <v>45763</v>
      </c>
      <c r="G4387" s="94">
        <f t="shared" si="1974"/>
        <v>4.3006716003852752E-3</v>
      </c>
      <c r="H4387" s="95">
        <f t="shared" si="1966"/>
        <v>49171</v>
      </c>
      <c r="I4387" s="95">
        <f t="shared" si="1975"/>
        <v>49171</v>
      </c>
      <c r="J4387" s="96">
        <f t="shared" si="1967"/>
        <v>21</v>
      </c>
      <c r="K4387" s="96">
        <f t="shared" si="1968"/>
        <v>10</v>
      </c>
      <c r="L4387" s="8">
        <f t="shared" si="1986"/>
        <v>1.00204563</v>
      </c>
      <c r="M4387" s="97">
        <f t="shared" si="1976"/>
        <v>1.0043006699999999</v>
      </c>
      <c r="N4387" s="97">
        <f t="shared" si="1977"/>
        <v>1.8331968168762527</v>
      </c>
      <c r="O4387" s="90">
        <f t="shared" si="1978"/>
        <v>1.8369468499999999</v>
      </c>
      <c r="P4387" s="90">
        <f t="shared" si="1979"/>
        <v>745.06306168000003</v>
      </c>
      <c r="Q4387" s="98">
        <f t="shared" si="1991"/>
        <v>0</v>
      </c>
      <c r="R4387" s="7">
        <f t="shared" si="1987"/>
        <v>0</v>
      </c>
      <c r="S4387" s="90">
        <f t="shared" si="1980"/>
        <v>0</v>
      </c>
      <c r="T4387" s="99">
        <f t="shared" si="1988"/>
        <v>0.117687</v>
      </c>
      <c r="U4387" s="98">
        <f t="shared" si="1981"/>
        <v>10</v>
      </c>
      <c r="V4387" s="98">
        <v>252</v>
      </c>
      <c r="W4387" s="97">
        <f t="shared" si="1982"/>
        <v>1.0044248950000001</v>
      </c>
      <c r="X4387" s="90">
        <f t="shared" si="1983"/>
        <v>3.2968258100000001</v>
      </c>
      <c r="Y4387" s="90">
        <f t="shared" si="1984"/>
        <v>0</v>
      </c>
      <c r="Z4387" s="100" t="str">
        <f t="shared" si="1989"/>
        <v>A+J=</v>
      </c>
      <c r="AA4387" s="95">
        <f t="shared" si="1990"/>
        <v>49171</v>
      </c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4"/>
      <c r="DP4387" s="1"/>
      <c r="DQ4387" s="1"/>
      <c r="DR4387" s="1"/>
      <c r="DS4387" s="1"/>
      <c r="DT4387" s="1"/>
      <c r="DU4387" s="1"/>
    </row>
    <row r="4388" spans="1:125" ht="12.75" x14ac:dyDescent="0.2">
      <c r="A4388" s="89">
        <f t="shared" si="1985"/>
        <v>49157</v>
      </c>
      <c r="B4388" s="105">
        <f t="shared" si="1969"/>
        <v>748.84339068999998</v>
      </c>
      <c r="C4388" s="90">
        <f t="shared" si="1970"/>
        <v>405.59859512999998</v>
      </c>
      <c r="D4388" s="91">
        <f t="shared" si="1971"/>
        <v>7245.38</v>
      </c>
      <c r="E4388" s="92">
        <f t="shared" si="1972"/>
        <v>7276.54</v>
      </c>
      <c r="F4388" s="93">
        <f t="shared" si="1973"/>
        <v>45763</v>
      </c>
      <c r="G4388" s="94">
        <f t="shared" si="1974"/>
        <v>4.3006716003852752E-3</v>
      </c>
      <c r="H4388" s="95">
        <f t="shared" si="1966"/>
        <v>49171</v>
      </c>
      <c r="I4388" s="95">
        <f t="shared" si="1975"/>
        <v>49171</v>
      </c>
      <c r="J4388" s="96">
        <f t="shared" si="1967"/>
        <v>21</v>
      </c>
      <c r="K4388" s="96">
        <f t="shared" si="1968"/>
        <v>11</v>
      </c>
      <c r="L4388" s="8">
        <f t="shared" si="1986"/>
        <v>1.0022504299999999</v>
      </c>
      <c r="M4388" s="97">
        <f t="shared" si="1976"/>
        <v>1.0043006699999999</v>
      </c>
      <c r="N4388" s="97">
        <f t="shared" si="1977"/>
        <v>1.8331968168762527</v>
      </c>
      <c r="O4388" s="90">
        <f t="shared" si="1978"/>
        <v>1.8373222899999999</v>
      </c>
      <c r="P4388" s="90">
        <f t="shared" si="1979"/>
        <v>745.21533962000001</v>
      </c>
      <c r="Q4388" s="98">
        <f t="shared" si="1991"/>
        <v>0</v>
      </c>
      <c r="R4388" s="7">
        <f t="shared" si="1987"/>
        <v>0</v>
      </c>
      <c r="S4388" s="90">
        <f t="shared" si="1980"/>
        <v>0</v>
      </c>
      <c r="T4388" s="99">
        <f t="shared" si="1988"/>
        <v>0.117687</v>
      </c>
      <c r="U4388" s="98">
        <f t="shared" si="1981"/>
        <v>11</v>
      </c>
      <c r="V4388" s="98">
        <v>252</v>
      </c>
      <c r="W4388" s="97">
        <f t="shared" si="1982"/>
        <v>1.00486846</v>
      </c>
      <c r="X4388" s="90">
        <f t="shared" si="1983"/>
        <v>3.6280510700000002</v>
      </c>
      <c r="Y4388" s="90">
        <f t="shared" si="1984"/>
        <v>0</v>
      </c>
      <c r="Z4388" s="100" t="str">
        <f t="shared" si="1989"/>
        <v>A+J=</v>
      </c>
      <c r="AA4388" s="95">
        <f t="shared" si="1990"/>
        <v>49171</v>
      </c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4"/>
      <c r="DP4388" s="1"/>
      <c r="DQ4388" s="1"/>
      <c r="DR4388" s="1"/>
      <c r="DS4388" s="1"/>
      <c r="DT4388" s="1"/>
      <c r="DU4388" s="1"/>
    </row>
    <row r="4389" spans="1:125" ht="12.75" x14ac:dyDescent="0.2">
      <c r="A4389" s="89">
        <f t="shared" si="1985"/>
        <v>49158</v>
      </c>
      <c r="B4389" s="105">
        <f t="shared" si="1969"/>
        <v>749.32719951999991</v>
      </c>
      <c r="C4389" s="90">
        <f t="shared" si="1970"/>
        <v>405.59859512999998</v>
      </c>
      <c r="D4389" s="91">
        <f t="shared" si="1971"/>
        <v>7245.38</v>
      </c>
      <c r="E4389" s="92">
        <f t="shared" si="1972"/>
        <v>7276.54</v>
      </c>
      <c r="F4389" s="93">
        <f t="shared" si="1973"/>
        <v>45763</v>
      </c>
      <c r="G4389" s="94">
        <f t="shared" si="1974"/>
        <v>4.3006716003852752E-3</v>
      </c>
      <c r="H4389" s="95">
        <f t="shared" si="1966"/>
        <v>49171</v>
      </c>
      <c r="I4389" s="95">
        <f t="shared" si="1975"/>
        <v>49171</v>
      </c>
      <c r="J4389" s="96">
        <f t="shared" si="1967"/>
        <v>21</v>
      </c>
      <c r="K4389" s="96">
        <f t="shared" si="1968"/>
        <v>12</v>
      </c>
      <c r="L4389" s="8">
        <f t="shared" si="1986"/>
        <v>1.0024552600000001</v>
      </c>
      <c r="M4389" s="97">
        <f t="shared" si="1976"/>
        <v>1.0043006699999999</v>
      </c>
      <c r="N4389" s="97">
        <f t="shared" si="1977"/>
        <v>1.8331968168762527</v>
      </c>
      <c r="O4389" s="90">
        <f t="shared" si="1978"/>
        <v>1.83769779</v>
      </c>
      <c r="P4389" s="90">
        <f t="shared" si="1979"/>
        <v>745.36764188999996</v>
      </c>
      <c r="Q4389" s="98">
        <f t="shared" si="1991"/>
        <v>0</v>
      </c>
      <c r="R4389" s="7">
        <f t="shared" si="1987"/>
        <v>0</v>
      </c>
      <c r="S4389" s="90">
        <f t="shared" si="1980"/>
        <v>0</v>
      </c>
      <c r="T4389" s="99">
        <f t="shared" si="1988"/>
        <v>0.117687</v>
      </c>
      <c r="U4389" s="98">
        <f t="shared" si="1981"/>
        <v>12</v>
      </c>
      <c r="V4389" s="98">
        <v>252</v>
      </c>
      <c r="W4389" s="97">
        <f t="shared" si="1982"/>
        <v>1.0053122210000001</v>
      </c>
      <c r="X4389" s="90">
        <f t="shared" si="1983"/>
        <v>3.9595576299999999</v>
      </c>
      <c r="Y4389" s="90">
        <f t="shared" si="1984"/>
        <v>0</v>
      </c>
      <c r="Z4389" s="100" t="str">
        <f t="shared" si="1989"/>
        <v>A+J=</v>
      </c>
      <c r="AA4389" s="95">
        <f t="shared" si="1990"/>
        <v>49171</v>
      </c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4"/>
      <c r="DP4389" s="1"/>
      <c r="DQ4389" s="1"/>
      <c r="DR4389" s="1"/>
      <c r="DS4389" s="1"/>
      <c r="DT4389" s="1"/>
      <c r="DU4389" s="1"/>
    </row>
    <row r="4390" spans="1:125" ht="12.75" x14ac:dyDescent="0.2">
      <c r="A4390" s="89">
        <f t="shared" si="1985"/>
        <v>49159</v>
      </c>
      <c r="B4390" s="105">
        <f t="shared" si="1969"/>
        <v>749.81132155</v>
      </c>
      <c r="C4390" s="90">
        <f t="shared" si="1970"/>
        <v>405.59859512999998</v>
      </c>
      <c r="D4390" s="91">
        <f t="shared" si="1971"/>
        <v>7245.38</v>
      </c>
      <c r="E4390" s="92">
        <f t="shared" si="1972"/>
        <v>7276.54</v>
      </c>
      <c r="F4390" s="93">
        <f t="shared" si="1973"/>
        <v>45763</v>
      </c>
      <c r="G4390" s="94">
        <f t="shared" si="1974"/>
        <v>4.3006716003852752E-3</v>
      </c>
      <c r="H4390" s="95">
        <f t="shared" si="1966"/>
        <v>49171</v>
      </c>
      <c r="I4390" s="95">
        <f t="shared" si="1975"/>
        <v>49171</v>
      </c>
      <c r="J4390" s="96">
        <f t="shared" si="1967"/>
        <v>21</v>
      </c>
      <c r="K4390" s="96">
        <f t="shared" si="1968"/>
        <v>13</v>
      </c>
      <c r="L4390" s="8">
        <f t="shared" si="1986"/>
        <v>1.0026601399999999</v>
      </c>
      <c r="M4390" s="97">
        <f t="shared" si="1976"/>
        <v>1.0043006699999999</v>
      </c>
      <c r="N4390" s="97">
        <f t="shared" si="1977"/>
        <v>1.8331968168762527</v>
      </c>
      <c r="O4390" s="90">
        <f t="shared" si="1978"/>
        <v>1.83807337</v>
      </c>
      <c r="P4390" s="90">
        <f t="shared" si="1979"/>
        <v>745.51997660999996</v>
      </c>
      <c r="Q4390" s="98">
        <f t="shared" si="1991"/>
        <v>0</v>
      </c>
      <c r="R4390" s="7">
        <f t="shared" si="1987"/>
        <v>0</v>
      </c>
      <c r="S4390" s="90">
        <f t="shared" si="1980"/>
        <v>0</v>
      </c>
      <c r="T4390" s="99">
        <f t="shared" si="1988"/>
        <v>0.117687</v>
      </c>
      <c r="U4390" s="98">
        <f t="shared" si="1981"/>
        <v>13</v>
      </c>
      <c r="V4390" s="98">
        <v>252</v>
      </c>
      <c r="W4390" s="97">
        <f t="shared" si="1982"/>
        <v>1.0057561770000001</v>
      </c>
      <c r="X4390" s="90">
        <f t="shared" si="1983"/>
        <v>4.2913449400000001</v>
      </c>
      <c r="Y4390" s="90">
        <f t="shared" si="1984"/>
        <v>0</v>
      </c>
      <c r="Z4390" s="100" t="str">
        <f t="shared" si="1989"/>
        <v>A+J=</v>
      </c>
      <c r="AA4390" s="95">
        <f t="shared" si="1990"/>
        <v>49171</v>
      </c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4"/>
      <c r="DP4390" s="1"/>
      <c r="DQ4390" s="1"/>
      <c r="DR4390" s="1"/>
      <c r="DS4390" s="1"/>
      <c r="DT4390" s="1"/>
      <c r="DU4390" s="1"/>
    </row>
    <row r="4391" spans="1:125" ht="12.75" x14ac:dyDescent="0.2">
      <c r="A4391" s="89">
        <f t="shared" si="1985"/>
        <v>49160</v>
      </c>
      <c r="B4391" s="105">
        <f t="shared" si="1969"/>
        <v>750.29575838000005</v>
      </c>
      <c r="C4391" s="90">
        <f t="shared" si="1970"/>
        <v>405.59859512999998</v>
      </c>
      <c r="D4391" s="91">
        <f t="shared" si="1971"/>
        <v>7245.38</v>
      </c>
      <c r="E4391" s="92">
        <f t="shared" si="1972"/>
        <v>7276.54</v>
      </c>
      <c r="F4391" s="93">
        <f t="shared" si="1973"/>
        <v>45763</v>
      </c>
      <c r="G4391" s="94">
        <f t="shared" si="1974"/>
        <v>4.3006716003852752E-3</v>
      </c>
      <c r="H4391" s="95">
        <f t="shared" si="1966"/>
        <v>49171</v>
      </c>
      <c r="I4391" s="95">
        <f t="shared" si="1975"/>
        <v>49171</v>
      </c>
      <c r="J4391" s="96">
        <f t="shared" si="1967"/>
        <v>21</v>
      </c>
      <c r="K4391" s="96">
        <f t="shared" si="1968"/>
        <v>14</v>
      </c>
      <c r="L4391" s="8">
        <f t="shared" si="1986"/>
        <v>1.00286506</v>
      </c>
      <c r="M4391" s="97">
        <f t="shared" si="1976"/>
        <v>1.0043006699999999</v>
      </c>
      <c r="N4391" s="97">
        <f t="shared" si="1977"/>
        <v>1.8331968168762527</v>
      </c>
      <c r="O4391" s="90">
        <f t="shared" si="1978"/>
        <v>1.83844903</v>
      </c>
      <c r="P4391" s="90">
        <f t="shared" si="1979"/>
        <v>745.67234378000001</v>
      </c>
      <c r="Q4391" s="98">
        <f t="shared" si="1991"/>
        <v>0</v>
      </c>
      <c r="R4391" s="7">
        <f t="shared" si="1987"/>
        <v>0</v>
      </c>
      <c r="S4391" s="90">
        <f t="shared" si="1980"/>
        <v>0</v>
      </c>
      <c r="T4391" s="99">
        <f t="shared" si="1988"/>
        <v>0.117687</v>
      </c>
      <c r="U4391" s="98">
        <f t="shared" si="1981"/>
        <v>14</v>
      </c>
      <c r="V4391" s="98">
        <v>252</v>
      </c>
      <c r="W4391" s="97">
        <f t="shared" si="1982"/>
        <v>1.00620033</v>
      </c>
      <c r="X4391" s="90">
        <f t="shared" si="1983"/>
        <v>4.6234146000000003</v>
      </c>
      <c r="Y4391" s="90">
        <f t="shared" si="1984"/>
        <v>0</v>
      </c>
      <c r="Z4391" s="100" t="str">
        <f t="shared" si="1989"/>
        <v>A+J=</v>
      </c>
      <c r="AA4391" s="95">
        <f t="shared" si="1990"/>
        <v>49171</v>
      </c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4"/>
      <c r="DP4391" s="1"/>
      <c r="DQ4391" s="1"/>
      <c r="DR4391" s="1"/>
      <c r="DS4391" s="1"/>
      <c r="DT4391" s="1"/>
      <c r="DU4391" s="1"/>
    </row>
    <row r="4392" spans="1:125" ht="12.75" x14ac:dyDescent="0.2">
      <c r="A4392" s="89">
        <f t="shared" si="1985"/>
        <v>49161</v>
      </c>
      <c r="B4392" s="105">
        <f t="shared" si="1969"/>
        <v>750.78050531999997</v>
      </c>
      <c r="C4392" s="90">
        <f t="shared" si="1970"/>
        <v>405.59859512999998</v>
      </c>
      <c r="D4392" s="91">
        <f t="shared" si="1971"/>
        <v>7245.38</v>
      </c>
      <c r="E4392" s="92">
        <f t="shared" si="1972"/>
        <v>7276.54</v>
      </c>
      <c r="F4392" s="93">
        <f t="shared" si="1973"/>
        <v>45763</v>
      </c>
      <c r="G4392" s="94">
        <f t="shared" si="1974"/>
        <v>4.3006716003852752E-3</v>
      </c>
      <c r="H4392" s="95">
        <f t="shared" si="1966"/>
        <v>49171</v>
      </c>
      <c r="I4392" s="95">
        <f t="shared" si="1975"/>
        <v>49171</v>
      </c>
      <c r="J4392" s="96">
        <f t="shared" si="1967"/>
        <v>21</v>
      </c>
      <c r="K4392" s="96">
        <f t="shared" si="1968"/>
        <v>15</v>
      </c>
      <c r="L4392" s="8">
        <f t="shared" si="1986"/>
        <v>1.00307002</v>
      </c>
      <c r="M4392" s="97">
        <f t="shared" si="1976"/>
        <v>1.0043006699999999</v>
      </c>
      <c r="N4392" s="97">
        <f t="shared" si="1977"/>
        <v>1.8331968168762527</v>
      </c>
      <c r="O4392" s="90">
        <f t="shared" si="1978"/>
        <v>1.8388247600000001</v>
      </c>
      <c r="P4392" s="90">
        <f t="shared" si="1979"/>
        <v>745.82473933999995</v>
      </c>
      <c r="Q4392" s="98">
        <f t="shared" si="1991"/>
        <v>0</v>
      </c>
      <c r="R4392" s="7">
        <f t="shared" si="1987"/>
        <v>0</v>
      </c>
      <c r="S4392" s="90">
        <f t="shared" si="1980"/>
        <v>0</v>
      </c>
      <c r="T4392" s="99">
        <f t="shared" si="1988"/>
        <v>0.117687</v>
      </c>
      <c r="U4392" s="98">
        <f t="shared" si="1981"/>
        <v>15</v>
      </c>
      <c r="V4392" s="98">
        <v>252</v>
      </c>
      <c r="W4392" s="97">
        <f t="shared" si="1982"/>
        <v>1.0066446790000001</v>
      </c>
      <c r="X4392" s="90">
        <f t="shared" si="1983"/>
        <v>4.9557659799999998</v>
      </c>
      <c r="Y4392" s="90">
        <f t="shared" si="1984"/>
        <v>0</v>
      </c>
      <c r="Z4392" s="100" t="str">
        <f t="shared" si="1989"/>
        <v>A+J=</v>
      </c>
      <c r="AA4392" s="95">
        <f t="shared" si="1990"/>
        <v>49171</v>
      </c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4"/>
      <c r="DP4392" s="1"/>
      <c r="DQ4392" s="1"/>
      <c r="DR4392" s="1"/>
      <c r="DS4392" s="1"/>
      <c r="DT4392" s="1"/>
      <c r="DU4392" s="1"/>
    </row>
    <row r="4393" spans="1:125" ht="12.75" x14ac:dyDescent="0.2">
      <c r="A4393" s="89">
        <f t="shared" si="1985"/>
        <v>49162</v>
      </c>
      <c r="B4393" s="105">
        <f t="shared" si="1969"/>
        <v>750.78050531999997</v>
      </c>
      <c r="C4393" s="90">
        <f t="shared" si="1970"/>
        <v>405.59859512999998</v>
      </c>
      <c r="D4393" s="91">
        <f t="shared" si="1971"/>
        <v>7245.38</v>
      </c>
      <c r="E4393" s="92">
        <f t="shared" si="1972"/>
        <v>7276.54</v>
      </c>
      <c r="F4393" s="93">
        <f t="shared" si="1973"/>
        <v>45763</v>
      </c>
      <c r="G4393" s="94">
        <f t="shared" si="1974"/>
        <v>4.3006716003852752E-3</v>
      </c>
      <c r="H4393" s="95">
        <f t="shared" si="1966"/>
        <v>49171</v>
      </c>
      <c r="I4393" s="95">
        <f t="shared" si="1975"/>
        <v>49171</v>
      </c>
      <c r="J4393" s="96">
        <f t="shared" si="1967"/>
        <v>21</v>
      </c>
      <c r="K4393" s="96">
        <f t="shared" si="1968"/>
        <v>15</v>
      </c>
      <c r="L4393" s="8">
        <f t="shared" si="1986"/>
        <v>1.00307002</v>
      </c>
      <c r="M4393" s="97">
        <f t="shared" si="1976"/>
        <v>1.0043006699999999</v>
      </c>
      <c r="N4393" s="97">
        <f t="shared" si="1977"/>
        <v>1.8331968168762527</v>
      </c>
      <c r="O4393" s="90">
        <f t="shared" si="1978"/>
        <v>1.8388247600000001</v>
      </c>
      <c r="P4393" s="90">
        <f t="shared" si="1979"/>
        <v>745.82473933999995</v>
      </c>
      <c r="Q4393" s="98">
        <f t="shared" si="1991"/>
        <v>0</v>
      </c>
      <c r="R4393" s="7">
        <f t="shared" si="1987"/>
        <v>0</v>
      </c>
      <c r="S4393" s="90">
        <f t="shared" si="1980"/>
        <v>0</v>
      </c>
      <c r="T4393" s="99">
        <f t="shared" si="1988"/>
        <v>0.117687</v>
      </c>
      <c r="U4393" s="98">
        <f t="shared" si="1981"/>
        <v>15</v>
      </c>
      <c r="V4393" s="98">
        <v>252</v>
      </c>
      <c r="W4393" s="97">
        <f t="shared" si="1982"/>
        <v>1.0066446790000001</v>
      </c>
      <c r="X4393" s="90">
        <f t="shared" si="1983"/>
        <v>4.9557659799999998</v>
      </c>
      <c r="Y4393" s="90">
        <f t="shared" si="1984"/>
        <v>0</v>
      </c>
      <c r="Z4393" s="100" t="str">
        <f t="shared" si="1989"/>
        <v>A+J=</v>
      </c>
      <c r="AA4393" s="95">
        <f t="shared" si="1990"/>
        <v>49171</v>
      </c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4"/>
      <c r="DP4393" s="1"/>
      <c r="DQ4393" s="1"/>
      <c r="DR4393" s="1"/>
      <c r="DS4393" s="1"/>
      <c r="DT4393" s="1"/>
      <c r="DU4393" s="1"/>
    </row>
    <row r="4394" spans="1:125" ht="12.75" x14ac:dyDescent="0.2">
      <c r="A4394" s="89">
        <f t="shared" si="1985"/>
        <v>49163</v>
      </c>
      <c r="B4394" s="105">
        <f t="shared" si="1969"/>
        <v>750.78050531999997</v>
      </c>
      <c r="C4394" s="90">
        <f t="shared" si="1970"/>
        <v>405.59859512999998</v>
      </c>
      <c r="D4394" s="91">
        <f t="shared" si="1971"/>
        <v>7245.38</v>
      </c>
      <c r="E4394" s="92">
        <f t="shared" si="1972"/>
        <v>7276.54</v>
      </c>
      <c r="F4394" s="93">
        <f t="shared" si="1973"/>
        <v>45763</v>
      </c>
      <c r="G4394" s="94">
        <f t="shared" si="1974"/>
        <v>4.3006716003852752E-3</v>
      </c>
      <c r="H4394" s="95">
        <f t="shared" si="1966"/>
        <v>49171</v>
      </c>
      <c r="I4394" s="95">
        <f t="shared" si="1975"/>
        <v>49171</v>
      </c>
      <c r="J4394" s="96">
        <f t="shared" si="1967"/>
        <v>21</v>
      </c>
      <c r="K4394" s="96">
        <f t="shared" si="1968"/>
        <v>15</v>
      </c>
      <c r="L4394" s="8">
        <f t="shared" si="1986"/>
        <v>1.00307002</v>
      </c>
      <c r="M4394" s="97">
        <f t="shared" si="1976"/>
        <v>1.0043006699999999</v>
      </c>
      <c r="N4394" s="97">
        <f t="shared" si="1977"/>
        <v>1.8331968168762527</v>
      </c>
      <c r="O4394" s="90">
        <f t="shared" si="1978"/>
        <v>1.8388247600000001</v>
      </c>
      <c r="P4394" s="90">
        <f t="shared" si="1979"/>
        <v>745.82473933999995</v>
      </c>
      <c r="Q4394" s="98">
        <f t="shared" si="1991"/>
        <v>0</v>
      </c>
      <c r="R4394" s="7">
        <f t="shared" si="1987"/>
        <v>0</v>
      </c>
      <c r="S4394" s="90">
        <f t="shared" si="1980"/>
        <v>0</v>
      </c>
      <c r="T4394" s="99">
        <f t="shared" si="1988"/>
        <v>0.117687</v>
      </c>
      <c r="U4394" s="98">
        <f t="shared" si="1981"/>
        <v>15</v>
      </c>
      <c r="V4394" s="98">
        <v>252</v>
      </c>
      <c r="W4394" s="97">
        <f t="shared" si="1982"/>
        <v>1.0066446790000001</v>
      </c>
      <c r="X4394" s="90">
        <f t="shared" si="1983"/>
        <v>4.9557659799999998</v>
      </c>
      <c r="Y4394" s="90">
        <f t="shared" si="1984"/>
        <v>0</v>
      </c>
      <c r="Z4394" s="100" t="str">
        <f t="shared" si="1989"/>
        <v>A+J=</v>
      </c>
      <c r="AA4394" s="95">
        <f t="shared" si="1990"/>
        <v>49171</v>
      </c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4"/>
      <c r="DP4394" s="1"/>
      <c r="DQ4394" s="1"/>
      <c r="DR4394" s="1"/>
      <c r="DS4394" s="1"/>
      <c r="DT4394" s="1"/>
      <c r="DU4394" s="1"/>
    </row>
    <row r="4395" spans="1:125" ht="12.75" x14ac:dyDescent="0.2">
      <c r="A4395" s="89">
        <f t="shared" si="1985"/>
        <v>49164</v>
      </c>
      <c r="B4395" s="105">
        <f t="shared" si="1969"/>
        <v>751.26556657999993</v>
      </c>
      <c r="C4395" s="90">
        <f t="shared" si="1970"/>
        <v>405.59859512999998</v>
      </c>
      <c r="D4395" s="91">
        <f t="shared" si="1971"/>
        <v>7245.38</v>
      </c>
      <c r="E4395" s="92">
        <f t="shared" si="1972"/>
        <v>7276.54</v>
      </c>
      <c r="F4395" s="93">
        <f t="shared" si="1973"/>
        <v>45763</v>
      </c>
      <c r="G4395" s="94">
        <f t="shared" si="1974"/>
        <v>4.3006716003852752E-3</v>
      </c>
      <c r="H4395" s="95">
        <f t="shared" si="1966"/>
        <v>49171</v>
      </c>
      <c r="I4395" s="95">
        <f t="shared" si="1975"/>
        <v>49171</v>
      </c>
      <c r="J4395" s="96">
        <f t="shared" si="1967"/>
        <v>21</v>
      </c>
      <c r="K4395" s="96">
        <f t="shared" si="1968"/>
        <v>16</v>
      </c>
      <c r="L4395" s="8">
        <f t="shared" si="1986"/>
        <v>1.00327502</v>
      </c>
      <c r="M4395" s="97">
        <f t="shared" si="1976"/>
        <v>1.0043006699999999</v>
      </c>
      <c r="N4395" s="97">
        <f t="shared" si="1977"/>
        <v>1.8331968168762527</v>
      </c>
      <c r="O4395" s="90">
        <f t="shared" si="1978"/>
        <v>1.83920057</v>
      </c>
      <c r="P4395" s="90">
        <f t="shared" si="1979"/>
        <v>745.97716734999995</v>
      </c>
      <c r="Q4395" s="98">
        <f t="shared" si="1991"/>
        <v>0</v>
      </c>
      <c r="R4395" s="7">
        <f t="shared" si="1987"/>
        <v>0</v>
      </c>
      <c r="S4395" s="90">
        <f t="shared" si="1980"/>
        <v>0</v>
      </c>
      <c r="T4395" s="99">
        <f t="shared" si="1988"/>
        <v>0.117687</v>
      </c>
      <c r="U4395" s="98">
        <f t="shared" si="1981"/>
        <v>16</v>
      </c>
      <c r="V4395" s="98">
        <v>252</v>
      </c>
      <c r="W4395" s="97">
        <f t="shared" si="1982"/>
        <v>1.007089224</v>
      </c>
      <c r="X4395" s="90">
        <f t="shared" si="1983"/>
        <v>5.2883992299999996</v>
      </c>
      <c r="Y4395" s="90">
        <f t="shared" si="1984"/>
        <v>0</v>
      </c>
      <c r="Z4395" s="100" t="str">
        <f t="shared" si="1989"/>
        <v>A+J=</v>
      </c>
      <c r="AA4395" s="95">
        <f t="shared" si="1990"/>
        <v>49171</v>
      </c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4"/>
      <c r="DP4395" s="1"/>
      <c r="DQ4395" s="1"/>
      <c r="DR4395" s="1"/>
      <c r="DS4395" s="1"/>
      <c r="DT4395" s="1"/>
      <c r="DU4395" s="1"/>
    </row>
    <row r="4396" spans="1:125" ht="12.75" x14ac:dyDescent="0.2">
      <c r="A4396" s="89">
        <f t="shared" si="1985"/>
        <v>49165</v>
      </c>
      <c r="B4396" s="105">
        <f t="shared" si="1969"/>
        <v>751.75094712999999</v>
      </c>
      <c r="C4396" s="90">
        <f t="shared" si="1970"/>
        <v>405.59859512999998</v>
      </c>
      <c r="D4396" s="91">
        <f t="shared" si="1971"/>
        <v>7245.38</v>
      </c>
      <c r="E4396" s="92">
        <f t="shared" si="1972"/>
        <v>7276.54</v>
      </c>
      <c r="F4396" s="93">
        <f t="shared" si="1973"/>
        <v>45763</v>
      </c>
      <c r="G4396" s="94">
        <f t="shared" si="1974"/>
        <v>4.3006716003852752E-3</v>
      </c>
      <c r="H4396" s="95">
        <f t="shared" si="1966"/>
        <v>49171</v>
      </c>
      <c r="I4396" s="95">
        <f t="shared" si="1975"/>
        <v>49171</v>
      </c>
      <c r="J4396" s="96">
        <f t="shared" si="1967"/>
        <v>21</v>
      </c>
      <c r="K4396" s="96">
        <f t="shared" si="1968"/>
        <v>17</v>
      </c>
      <c r="L4396" s="8">
        <f t="shared" si="1986"/>
        <v>1.0034800699999999</v>
      </c>
      <c r="M4396" s="97">
        <f t="shared" si="1976"/>
        <v>1.0043006699999999</v>
      </c>
      <c r="N4396" s="97">
        <f t="shared" si="1977"/>
        <v>1.8331968168762527</v>
      </c>
      <c r="O4396" s="90">
        <f t="shared" si="1978"/>
        <v>1.8395764699999999</v>
      </c>
      <c r="P4396" s="90">
        <f t="shared" si="1979"/>
        <v>746.12963186000002</v>
      </c>
      <c r="Q4396" s="98">
        <f t="shared" si="1991"/>
        <v>0</v>
      </c>
      <c r="R4396" s="7">
        <f t="shared" si="1987"/>
        <v>0</v>
      </c>
      <c r="S4396" s="90">
        <f t="shared" si="1980"/>
        <v>0</v>
      </c>
      <c r="T4396" s="99">
        <f t="shared" si="1988"/>
        <v>0.117687</v>
      </c>
      <c r="U4396" s="98">
        <f t="shared" si="1981"/>
        <v>17</v>
      </c>
      <c r="V4396" s="98">
        <v>252</v>
      </c>
      <c r="W4396" s="97">
        <f t="shared" si="1982"/>
        <v>1.007533966</v>
      </c>
      <c r="X4396" s="90">
        <f t="shared" si="1983"/>
        <v>5.6213152700000002</v>
      </c>
      <c r="Y4396" s="90">
        <f t="shared" si="1984"/>
        <v>0</v>
      </c>
      <c r="Z4396" s="100" t="str">
        <f t="shared" si="1989"/>
        <v>A+J=</v>
      </c>
      <c r="AA4396" s="95">
        <f t="shared" si="1990"/>
        <v>49171</v>
      </c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4"/>
      <c r="DP4396" s="1"/>
      <c r="DQ4396" s="1"/>
      <c r="DR4396" s="1"/>
      <c r="DS4396" s="1"/>
      <c r="DT4396" s="1"/>
      <c r="DU4396" s="1"/>
    </row>
    <row r="4397" spans="1:125" ht="12.75" x14ac:dyDescent="0.2">
      <c r="A4397" s="89">
        <f t="shared" si="1985"/>
        <v>49166</v>
      </c>
      <c r="B4397" s="105">
        <f t="shared" si="1969"/>
        <v>752.23663001</v>
      </c>
      <c r="C4397" s="90">
        <f t="shared" si="1970"/>
        <v>405.59859512999998</v>
      </c>
      <c r="D4397" s="91">
        <f t="shared" si="1971"/>
        <v>7245.38</v>
      </c>
      <c r="E4397" s="92">
        <f t="shared" si="1972"/>
        <v>7276.54</v>
      </c>
      <c r="F4397" s="93">
        <f t="shared" si="1973"/>
        <v>45763</v>
      </c>
      <c r="G4397" s="94">
        <f t="shared" si="1974"/>
        <v>4.3006716003852752E-3</v>
      </c>
      <c r="H4397" s="95">
        <f t="shared" si="1966"/>
        <v>49171</v>
      </c>
      <c r="I4397" s="95">
        <f t="shared" si="1975"/>
        <v>49171</v>
      </c>
      <c r="J4397" s="96">
        <f t="shared" si="1967"/>
        <v>21</v>
      </c>
      <c r="K4397" s="96">
        <f t="shared" si="1968"/>
        <v>18</v>
      </c>
      <c r="L4397" s="8">
        <f t="shared" si="1986"/>
        <v>1.0036851499999999</v>
      </c>
      <c r="M4397" s="97">
        <f t="shared" si="1976"/>
        <v>1.0043006699999999</v>
      </c>
      <c r="N4397" s="97">
        <f t="shared" si="1977"/>
        <v>1.8331968168762527</v>
      </c>
      <c r="O4397" s="90">
        <f t="shared" si="1978"/>
        <v>1.8399524199999999</v>
      </c>
      <c r="P4397" s="90">
        <f t="shared" si="1979"/>
        <v>746.28211665000003</v>
      </c>
      <c r="Q4397" s="98">
        <f t="shared" si="1991"/>
        <v>0</v>
      </c>
      <c r="R4397" s="7">
        <f t="shared" si="1987"/>
        <v>0</v>
      </c>
      <c r="S4397" s="90">
        <f t="shared" si="1980"/>
        <v>0</v>
      </c>
      <c r="T4397" s="99">
        <f t="shared" si="1988"/>
        <v>0.117687</v>
      </c>
      <c r="U4397" s="98">
        <f t="shared" si="1981"/>
        <v>18</v>
      </c>
      <c r="V4397" s="98">
        <v>252</v>
      </c>
      <c r="W4397" s="97">
        <f t="shared" si="1982"/>
        <v>1.007978904</v>
      </c>
      <c r="X4397" s="90">
        <f t="shared" si="1983"/>
        <v>5.95451336</v>
      </c>
      <c r="Y4397" s="90">
        <f t="shared" si="1984"/>
        <v>0</v>
      </c>
      <c r="Z4397" s="100" t="str">
        <f t="shared" si="1989"/>
        <v>A+J=</v>
      </c>
      <c r="AA4397" s="95">
        <f t="shared" si="1990"/>
        <v>49171</v>
      </c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4"/>
      <c r="DP4397" s="1"/>
      <c r="DQ4397" s="1"/>
      <c r="DR4397" s="1"/>
      <c r="DS4397" s="1"/>
      <c r="DT4397" s="1"/>
      <c r="DU4397" s="1"/>
    </row>
    <row r="4398" spans="1:125" ht="12.75" x14ac:dyDescent="0.2">
      <c r="A4398" s="89">
        <f t="shared" si="1985"/>
        <v>49167</v>
      </c>
      <c r="B4398" s="105">
        <f t="shared" si="1969"/>
        <v>752.72263170000008</v>
      </c>
      <c r="C4398" s="90">
        <f t="shared" si="1970"/>
        <v>405.59859512999998</v>
      </c>
      <c r="D4398" s="91">
        <f t="shared" si="1971"/>
        <v>7245.38</v>
      </c>
      <c r="E4398" s="92">
        <f t="shared" si="1972"/>
        <v>7276.54</v>
      </c>
      <c r="F4398" s="93">
        <f t="shared" si="1973"/>
        <v>45763</v>
      </c>
      <c r="G4398" s="94">
        <f t="shared" si="1974"/>
        <v>4.3006716003852752E-3</v>
      </c>
      <c r="H4398" s="95">
        <f t="shared" si="1966"/>
        <v>49171</v>
      </c>
      <c r="I4398" s="95">
        <f t="shared" si="1975"/>
        <v>49171</v>
      </c>
      <c r="J4398" s="96">
        <f t="shared" si="1967"/>
        <v>21</v>
      </c>
      <c r="K4398" s="96">
        <f t="shared" si="1968"/>
        <v>19</v>
      </c>
      <c r="L4398" s="8">
        <f t="shared" si="1986"/>
        <v>1.00389028</v>
      </c>
      <c r="M4398" s="97">
        <f t="shared" si="1976"/>
        <v>1.0043006699999999</v>
      </c>
      <c r="N4398" s="97">
        <f t="shared" si="1977"/>
        <v>1.8331968168762527</v>
      </c>
      <c r="O4398" s="90">
        <f t="shared" si="1978"/>
        <v>1.8403284600000001</v>
      </c>
      <c r="P4398" s="90">
        <f t="shared" si="1979"/>
        <v>746.43463795000002</v>
      </c>
      <c r="Q4398" s="98">
        <f t="shared" si="1991"/>
        <v>0</v>
      </c>
      <c r="R4398" s="7">
        <f t="shared" si="1987"/>
        <v>0</v>
      </c>
      <c r="S4398" s="90">
        <f t="shared" si="1980"/>
        <v>0</v>
      </c>
      <c r="T4398" s="99">
        <f t="shared" si="1988"/>
        <v>0.117687</v>
      </c>
      <c r="U4398" s="98">
        <f t="shared" si="1981"/>
        <v>19</v>
      </c>
      <c r="V4398" s="98">
        <v>252</v>
      </c>
      <c r="W4398" s="97">
        <f t="shared" si="1982"/>
        <v>1.008424038</v>
      </c>
      <c r="X4398" s="90">
        <f t="shared" si="1983"/>
        <v>6.28799375</v>
      </c>
      <c r="Y4398" s="90">
        <f t="shared" si="1984"/>
        <v>0</v>
      </c>
      <c r="Z4398" s="100" t="str">
        <f t="shared" si="1989"/>
        <v>A+J=</v>
      </c>
      <c r="AA4398" s="95">
        <f t="shared" si="1990"/>
        <v>49171</v>
      </c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4"/>
      <c r="DP4398" s="1"/>
      <c r="DQ4398" s="1"/>
      <c r="DR4398" s="1"/>
      <c r="DS4398" s="1"/>
      <c r="DT4398" s="1"/>
      <c r="DU4398" s="1"/>
    </row>
    <row r="4399" spans="1:125" ht="12.75" x14ac:dyDescent="0.2">
      <c r="A4399" s="89">
        <f t="shared" si="1985"/>
        <v>49168</v>
      </c>
      <c r="B4399" s="105">
        <f t="shared" si="1969"/>
        <v>753.20894898000006</v>
      </c>
      <c r="C4399" s="90">
        <f t="shared" si="1970"/>
        <v>405.59859512999998</v>
      </c>
      <c r="D4399" s="91">
        <f t="shared" si="1971"/>
        <v>7245.38</v>
      </c>
      <c r="E4399" s="92">
        <f t="shared" si="1972"/>
        <v>7276.54</v>
      </c>
      <c r="F4399" s="93">
        <f t="shared" si="1973"/>
        <v>45763</v>
      </c>
      <c r="G4399" s="94">
        <f t="shared" si="1974"/>
        <v>4.3006716003852752E-3</v>
      </c>
      <c r="H4399" s="95">
        <f t="shared" si="1966"/>
        <v>49171</v>
      </c>
      <c r="I4399" s="95">
        <f t="shared" si="1975"/>
        <v>49171</v>
      </c>
      <c r="J4399" s="96">
        <f t="shared" si="1967"/>
        <v>21</v>
      </c>
      <c r="K4399" s="96">
        <f t="shared" si="1968"/>
        <v>20</v>
      </c>
      <c r="L4399" s="8">
        <f t="shared" si="1986"/>
        <v>1.0040954499999999</v>
      </c>
      <c r="M4399" s="97">
        <f t="shared" si="1976"/>
        <v>1.0043006699999999</v>
      </c>
      <c r="N4399" s="97">
        <f t="shared" si="1977"/>
        <v>1.8331968168762527</v>
      </c>
      <c r="O4399" s="90">
        <f t="shared" si="1978"/>
        <v>1.8407045799999999</v>
      </c>
      <c r="P4399" s="90">
        <f t="shared" si="1979"/>
        <v>746.58719169000005</v>
      </c>
      <c r="Q4399" s="98">
        <f t="shared" si="1991"/>
        <v>0</v>
      </c>
      <c r="R4399" s="7">
        <f t="shared" si="1987"/>
        <v>0</v>
      </c>
      <c r="S4399" s="90">
        <f t="shared" si="1980"/>
        <v>0</v>
      </c>
      <c r="T4399" s="99">
        <f t="shared" si="1988"/>
        <v>0.117687</v>
      </c>
      <c r="U4399" s="98">
        <f t="shared" si="1981"/>
        <v>20</v>
      </c>
      <c r="V4399" s="98">
        <v>252</v>
      </c>
      <c r="W4399" s="97">
        <f t="shared" si="1982"/>
        <v>1.0088693689999999</v>
      </c>
      <c r="X4399" s="90">
        <f t="shared" si="1983"/>
        <v>6.6217572899999997</v>
      </c>
      <c r="Y4399" s="90">
        <f t="shared" si="1984"/>
        <v>0</v>
      </c>
      <c r="Z4399" s="100" t="str">
        <f t="shared" si="1989"/>
        <v>A+J=</v>
      </c>
      <c r="AA4399" s="95">
        <f t="shared" si="1990"/>
        <v>49171</v>
      </c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4"/>
      <c r="DP4399" s="1"/>
      <c r="DQ4399" s="1"/>
      <c r="DR4399" s="1"/>
      <c r="DS4399" s="1"/>
      <c r="DT4399" s="1"/>
      <c r="DU4399" s="1"/>
    </row>
    <row r="4400" spans="1:125" ht="12.75" x14ac:dyDescent="0.2">
      <c r="A4400" s="89">
        <f t="shared" si="1985"/>
        <v>49169</v>
      </c>
      <c r="B4400" s="105">
        <f t="shared" si="1969"/>
        <v>753.20894898000006</v>
      </c>
      <c r="C4400" s="90">
        <f t="shared" si="1970"/>
        <v>405.59859512999998</v>
      </c>
      <c r="D4400" s="91">
        <f t="shared" si="1971"/>
        <v>7245.38</v>
      </c>
      <c r="E4400" s="92">
        <f t="shared" si="1972"/>
        <v>7276.54</v>
      </c>
      <c r="F4400" s="93">
        <f t="shared" si="1973"/>
        <v>45763</v>
      </c>
      <c r="G4400" s="94">
        <f t="shared" si="1974"/>
        <v>4.3006716003852752E-3</v>
      </c>
      <c r="H4400" s="95">
        <f t="shared" si="1966"/>
        <v>49171</v>
      </c>
      <c r="I4400" s="95">
        <f t="shared" si="1975"/>
        <v>49171</v>
      </c>
      <c r="J4400" s="96">
        <f t="shared" si="1967"/>
        <v>21</v>
      </c>
      <c r="K4400" s="96">
        <f t="shared" si="1968"/>
        <v>20</v>
      </c>
      <c r="L4400" s="8">
        <f t="shared" si="1986"/>
        <v>1.0040954499999999</v>
      </c>
      <c r="M4400" s="97">
        <f t="shared" si="1976"/>
        <v>1.0043006699999999</v>
      </c>
      <c r="N4400" s="97">
        <f t="shared" si="1977"/>
        <v>1.8331968168762527</v>
      </c>
      <c r="O4400" s="90">
        <f t="shared" si="1978"/>
        <v>1.8407045799999999</v>
      </c>
      <c r="P4400" s="90">
        <f t="shared" si="1979"/>
        <v>746.58719169000005</v>
      </c>
      <c r="Q4400" s="98">
        <f t="shared" si="1991"/>
        <v>0</v>
      </c>
      <c r="R4400" s="7">
        <f t="shared" si="1987"/>
        <v>0</v>
      </c>
      <c r="S4400" s="90">
        <f t="shared" si="1980"/>
        <v>0</v>
      </c>
      <c r="T4400" s="99">
        <f t="shared" si="1988"/>
        <v>0.117687</v>
      </c>
      <c r="U4400" s="98">
        <f t="shared" si="1981"/>
        <v>20</v>
      </c>
      <c r="V4400" s="98">
        <v>252</v>
      </c>
      <c r="W4400" s="97">
        <f t="shared" si="1982"/>
        <v>1.0088693689999999</v>
      </c>
      <c r="X4400" s="90">
        <f t="shared" si="1983"/>
        <v>6.6217572899999997</v>
      </c>
      <c r="Y4400" s="90">
        <f t="shared" si="1984"/>
        <v>0</v>
      </c>
      <c r="Z4400" s="100" t="str">
        <f t="shared" si="1989"/>
        <v>A+J=</v>
      </c>
      <c r="AA4400" s="95">
        <f t="shared" si="1990"/>
        <v>49171</v>
      </c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4"/>
      <c r="DP4400" s="1"/>
      <c r="DQ4400" s="1"/>
      <c r="DR4400" s="1"/>
      <c r="DS4400" s="1"/>
      <c r="DT4400" s="1"/>
      <c r="DU4400" s="1"/>
    </row>
    <row r="4401" spans="1:125" ht="12.75" x14ac:dyDescent="0.2">
      <c r="A4401" s="89">
        <f t="shared" si="1985"/>
        <v>49170</v>
      </c>
      <c r="B4401" s="105">
        <f t="shared" si="1969"/>
        <v>753.20894898000006</v>
      </c>
      <c r="C4401" s="90">
        <f t="shared" si="1970"/>
        <v>405.59859512999998</v>
      </c>
      <c r="D4401" s="91">
        <f t="shared" si="1971"/>
        <v>7245.38</v>
      </c>
      <c r="E4401" s="92">
        <f t="shared" si="1972"/>
        <v>7276.54</v>
      </c>
      <c r="F4401" s="93">
        <f t="shared" si="1973"/>
        <v>45763</v>
      </c>
      <c r="G4401" s="94">
        <f t="shared" si="1974"/>
        <v>4.3006716003852752E-3</v>
      </c>
      <c r="H4401" s="95">
        <f t="shared" si="1966"/>
        <v>49171</v>
      </c>
      <c r="I4401" s="95">
        <f t="shared" si="1975"/>
        <v>49171</v>
      </c>
      <c r="J4401" s="96">
        <f t="shared" si="1967"/>
        <v>21</v>
      </c>
      <c r="K4401" s="96">
        <f t="shared" si="1968"/>
        <v>20</v>
      </c>
      <c r="L4401" s="8">
        <f t="shared" si="1986"/>
        <v>1.0040954499999999</v>
      </c>
      <c r="M4401" s="97">
        <f t="shared" si="1976"/>
        <v>1.0043006699999999</v>
      </c>
      <c r="N4401" s="97">
        <f t="shared" si="1977"/>
        <v>1.8331968168762527</v>
      </c>
      <c r="O4401" s="90">
        <f t="shared" si="1978"/>
        <v>1.8407045799999999</v>
      </c>
      <c r="P4401" s="90">
        <f t="shared" si="1979"/>
        <v>746.58719169000005</v>
      </c>
      <c r="Q4401" s="98">
        <f t="shared" si="1991"/>
        <v>0</v>
      </c>
      <c r="R4401" s="7">
        <f t="shared" si="1987"/>
        <v>0</v>
      </c>
      <c r="S4401" s="90">
        <f t="shared" si="1980"/>
        <v>0</v>
      </c>
      <c r="T4401" s="99">
        <f t="shared" si="1988"/>
        <v>0.117687</v>
      </c>
      <c r="U4401" s="98">
        <f t="shared" si="1981"/>
        <v>20</v>
      </c>
      <c r="V4401" s="98">
        <v>252</v>
      </c>
      <c r="W4401" s="97">
        <f t="shared" si="1982"/>
        <v>1.0088693689999999</v>
      </c>
      <c r="X4401" s="90">
        <f t="shared" si="1983"/>
        <v>6.6217572899999997</v>
      </c>
      <c r="Y4401" s="90">
        <f t="shared" si="1984"/>
        <v>0</v>
      </c>
      <c r="Z4401" s="100" t="str">
        <f t="shared" si="1989"/>
        <v>A+J=</v>
      </c>
      <c r="AA4401" s="95">
        <f t="shared" si="1990"/>
        <v>49171</v>
      </c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4"/>
      <c r="DP4401" s="1"/>
      <c r="DQ4401" s="1"/>
      <c r="DR4401" s="1"/>
      <c r="DS4401" s="1"/>
      <c r="DT4401" s="1"/>
      <c r="DU4401" s="1"/>
    </row>
    <row r="4402" spans="1:125" ht="12.75" x14ac:dyDescent="0.2">
      <c r="A4402" s="89">
        <f t="shared" si="1985"/>
        <v>49171</v>
      </c>
      <c r="B4402" s="105">
        <f t="shared" si="1969"/>
        <v>753.69558608999989</v>
      </c>
      <c r="C4402" s="90">
        <f t="shared" si="1970"/>
        <v>405.59859512999998</v>
      </c>
      <c r="D4402" s="91">
        <f t="shared" si="1971"/>
        <v>7245.38</v>
      </c>
      <c r="E4402" s="92">
        <f t="shared" si="1972"/>
        <v>7276.54</v>
      </c>
      <c r="F4402" s="93">
        <f t="shared" si="1973"/>
        <v>45763</v>
      </c>
      <c r="G4402" s="94">
        <f t="shared" si="1974"/>
        <v>4.3006716003852752E-3</v>
      </c>
      <c r="H4402" s="95">
        <f t="shared" si="1966"/>
        <v>49202</v>
      </c>
      <c r="I4402" s="95">
        <f t="shared" si="1975"/>
        <v>49171</v>
      </c>
      <c r="J4402" s="96">
        <f t="shared" si="1967"/>
        <v>21</v>
      </c>
      <c r="K4402" s="96">
        <f t="shared" si="1968"/>
        <v>21</v>
      </c>
      <c r="L4402" s="8">
        <f t="shared" si="1986"/>
        <v>1.0043006699999999</v>
      </c>
      <c r="M4402" s="97">
        <f t="shared" si="1976"/>
        <v>1.0043006699999999</v>
      </c>
      <c r="N4402" s="97">
        <f t="shared" si="1977"/>
        <v>1.8331968168762527</v>
      </c>
      <c r="O4402" s="90">
        <f t="shared" si="1978"/>
        <v>1.8410807899999999</v>
      </c>
      <c r="P4402" s="90">
        <f t="shared" si="1979"/>
        <v>746.73978193999994</v>
      </c>
      <c r="Q4402" s="98">
        <f t="shared" si="1991"/>
        <v>144</v>
      </c>
      <c r="R4402" s="7">
        <f t="shared" si="1987"/>
        <v>1</v>
      </c>
      <c r="S4402" s="90">
        <f t="shared" si="1980"/>
        <v>746.73978193999994</v>
      </c>
      <c r="T4402" s="99">
        <f t="shared" si="1988"/>
        <v>0.117687</v>
      </c>
      <c r="U4402" s="98">
        <f t="shared" si="1981"/>
        <v>21</v>
      </c>
      <c r="V4402" s="98">
        <v>252</v>
      </c>
      <c r="W4402" s="97">
        <f t="shared" si="1982"/>
        <v>1.0093148970000001</v>
      </c>
      <c r="X4402" s="90">
        <f t="shared" si="1983"/>
        <v>6.9558041499999996</v>
      </c>
      <c r="Y4402" s="90">
        <f t="shared" si="1984"/>
        <v>753.69558608999989</v>
      </c>
      <c r="Z4402" s="100" t="str">
        <f t="shared" si="1989"/>
        <v>A+J=</v>
      </c>
      <c r="AA4402" s="95">
        <f t="shared" si="1990"/>
        <v>49171</v>
      </c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4"/>
      <c r="DP4402" s="1"/>
      <c r="DQ4402" s="1"/>
      <c r="DR4402" s="1"/>
      <c r="DS4402" s="1"/>
      <c r="DT4402" s="1"/>
      <c r="DU4402" s="1"/>
    </row>
    <row r="4403" spans="1:125" ht="12.75" x14ac:dyDescent="0.2">
      <c r="A4403" s="89"/>
      <c r="B4403" s="105"/>
      <c r="C4403" s="90"/>
      <c r="D4403" s="91"/>
      <c r="E4403" s="92"/>
      <c r="F4403" s="93"/>
      <c r="G4403" s="94"/>
      <c r="H4403" s="95"/>
      <c r="I4403" s="95"/>
      <c r="J4403" s="96"/>
      <c r="K4403" s="96"/>
      <c r="L4403" s="90"/>
      <c r="M4403" s="97"/>
      <c r="N4403" s="97"/>
      <c r="O4403" s="90"/>
      <c r="P4403" s="90"/>
      <c r="Q4403" s="98"/>
      <c r="R4403" s="99"/>
      <c r="S4403" s="90"/>
      <c r="T4403" s="99"/>
      <c r="U4403" s="98"/>
      <c r="V4403" s="98"/>
      <c r="W4403" s="97"/>
      <c r="X4403" s="90"/>
      <c r="Y4403" s="90"/>
      <c r="Z4403" s="100"/>
      <c r="AA4403" s="95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4"/>
      <c r="DP4403" s="1"/>
      <c r="DQ4403" s="1"/>
      <c r="DR4403" s="1"/>
      <c r="DS4403" s="1"/>
      <c r="DT4403" s="1"/>
      <c r="DU4403" s="1"/>
    </row>
    <row r="4404" spans="1:125" ht="12.75" x14ac:dyDescent="0.2">
      <c r="A4404" s="89"/>
      <c r="B4404" s="105"/>
      <c r="C4404" s="90"/>
      <c r="D4404" s="91"/>
      <c r="E4404" s="92"/>
      <c r="F4404" s="93"/>
      <c r="G4404" s="94"/>
      <c r="H4404" s="95"/>
      <c r="I4404" s="95"/>
      <c r="J4404" s="96"/>
      <c r="K4404" s="96"/>
      <c r="L4404" s="90"/>
      <c r="M4404" s="97"/>
      <c r="N4404" s="97"/>
      <c r="O4404" s="90"/>
      <c r="P4404" s="90"/>
      <c r="Q4404" s="98"/>
      <c r="R4404" s="99"/>
      <c r="S4404" s="90"/>
      <c r="T4404" s="99"/>
      <c r="U4404" s="98"/>
      <c r="V4404" s="98"/>
      <c r="W4404" s="97"/>
      <c r="X4404" s="90"/>
      <c r="Y4404" s="90"/>
      <c r="Z4404" s="100"/>
      <c r="AA4404" s="95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4"/>
      <c r="DP4404" s="1"/>
      <c r="DQ4404" s="1"/>
      <c r="DR4404" s="1"/>
      <c r="DS4404" s="1"/>
      <c r="DT4404" s="1"/>
      <c r="DU4404" s="1"/>
    </row>
    <row r="4405" spans="1:125" ht="12.75" x14ac:dyDescent="0.2">
      <c r="A4405" s="89"/>
      <c r="B4405" s="105"/>
      <c r="C4405" s="90"/>
      <c r="D4405" s="91"/>
      <c r="E4405" s="92"/>
      <c r="F4405" s="93"/>
      <c r="G4405" s="94"/>
      <c r="H4405" s="95"/>
      <c r="I4405" s="95"/>
      <c r="J4405" s="96"/>
      <c r="K4405" s="96"/>
      <c r="L4405" s="90"/>
      <c r="M4405" s="97"/>
      <c r="N4405" s="97"/>
      <c r="O4405" s="90"/>
      <c r="P4405" s="90"/>
      <c r="Q4405" s="98"/>
      <c r="R4405" s="99"/>
      <c r="S4405" s="90"/>
      <c r="T4405" s="99"/>
      <c r="U4405" s="98"/>
      <c r="V4405" s="98"/>
      <c r="W4405" s="97"/>
      <c r="X4405" s="90"/>
      <c r="Y4405" s="90"/>
      <c r="Z4405" s="100"/>
      <c r="AA4405" s="95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4"/>
      <c r="DP4405" s="1"/>
      <c r="DQ4405" s="1"/>
      <c r="DR4405" s="1"/>
      <c r="DS4405" s="1"/>
      <c r="DT4405" s="1"/>
      <c r="DU4405" s="1"/>
    </row>
    <row r="4406" spans="1:125" ht="12.75" x14ac:dyDescent="0.2">
      <c r="A4406" s="89"/>
      <c r="B4406" s="105"/>
      <c r="C4406" s="90"/>
      <c r="D4406" s="91"/>
      <c r="E4406" s="92"/>
      <c r="F4406" s="93"/>
      <c r="G4406" s="94"/>
      <c r="H4406" s="95"/>
      <c r="I4406" s="95"/>
      <c r="J4406" s="96"/>
      <c r="K4406" s="96"/>
      <c r="L4406" s="90"/>
      <c r="M4406" s="97"/>
      <c r="N4406" s="97"/>
      <c r="O4406" s="90"/>
      <c r="P4406" s="90"/>
      <c r="Q4406" s="98"/>
      <c r="R4406" s="99"/>
      <c r="S4406" s="90"/>
      <c r="T4406" s="99"/>
      <c r="U4406" s="98"/>
      <c r="V4406" s="98"/>
      <c r="W4406" s="97"/>
      <c r="X4406" s="90"/>
      <c r="Y4406" s="90"/>
      <c r="Z4406" s="100"/>
      <c r="AA4406" s="95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4"/>
      <c r="DP4406" s="1"/>
      <c r="DQ4406" s="1"/>
      <c r="DR4406" s="1"/>
      <c r="DS4406" s="1"/>
      <c r="DT4406" s="1"/>
      <c r="DU4406" s="1"/>
    </row>
    <row r="4407" spans="1:125" ht="12.75" x14ac:dyDescent="0.2">
      <c r="A4407" s="89"/>
      <c r="B4407" s="105"/>
      <c r="C4407" s="90"/>
      <c r="D4407" s="91"/>
      <c r="E4407" s="92"/>
      <c r="F4407" s="93"/>
      <c r="G4407" s="94"/>
      <c r="H4407" s="95"/>
      <c r="I4407" s="95"/>
      <c r="J4407" s="96"/>
      <c r="K4407" s="96"/>
      <c r="L4407" s="90"/>
      <c r="M4407" s="97"/>
      <c r="N4407" s="97"/>
      <c r="O4407" s="90"/>
      <c r="P4407" s="90"/>
      <c r="Q4407" s="98"/>
      <c r="R4407" s="99"/>
      <c r="S4407" s="90"/>
      <c r="T4407" s="99"/>
      <c r="U4407" s="98"/>
      <c r="V4407" s="98"/>
      <c r="W4407" s="97"/>
      <c r="X4407" s="90"/>
      <c r="Y4407" s="90"/>
      <c r="Z4407" s="100"/>
      <c r="AA4407" s="95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4"/>
      <c r="DP4407" s="1"/>
      <c r="DQ4407" s="1"/>
      <c r="DR4407" s="1"/>
      <c r="DS4407" s="1"/>
      <c r="DT4407" s="1"/>
      <c r="DU4407" s="1"/>
    </row>
    <row r="4408" spans="1:125" ht="12.75" x14ac:dyDescent="0.2">
      <c r="A4408" s="89"/>
      <c r="B4408" s="105"/>
      <c r="C4408" s="90"/>
      <c r="D4408" s="91"/>
      <c r="E4408" s="92"/>
      <c r="F4408" s="93"/>
      <c r="G4408" s="94"/>
      <c r="H4408" s="95"/>
      <c r="I4408" s="95"/>
      <c r="J4408" s="96"/>
      <c r="K4408" s="96"/>
      <c r="L4408" s="90"/>
      <c r="M4408" s="97"/>
      <c r="N4408" s="97"/>
      <c r="O4408" s="90"/>
      <c r="P4408" s="90"/>
      <c r="Q4408" s="98"/>
      <c r="R4408" s="99"/>
      <c r="S4408" s="90"/>
      <c r="T4408" s="99"/>
      <c r="U4408" s="98"/>
      <c r="V4408" s="98"/>
      <c r="W4408" s="97"/>
      <c r="X4408" s="90"/>
      <c r="Y4408" s="90"/>
      <c r="Z4408" s="100"/>
      <c r="AA4408" s="95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4"/>
      <c r="DP4408" s="1"/>
      <c r="DQ4408" s="1"/>
      <c r="DR4408" s="1"/>
      <c r="DS4408" s="1"/>
      <c r="DT4408" s="1"/>
      <c r="DU4408" s="1"/>
    </row>
    <row r="4409" spans="1:125" ht="12.75" x14ac:dyDescent="0.2">
      <c r="A4409" s="89"/>
      <c r="B4409" s="105"/>
      <c r="C4409" s="90"/>
      <c r="D4409" s="91"/>
      <c r="E4409" s="92"/>
      <c r="F4409" s="93"/>
      <c r="G4409" s="94"/>
      <c r="H4409" s="95"/>
      <c r="I4409" s="95"/>
      <c r="J4409" s="96"/>
      <c r="K4409" s="96"/>
      <c r="L4409" s="90"/>
      <c r="M4409" s="97"/>
      <c r="N4409" s="97"/>
      <c r="O4409" s="90"/>
      <c r="P4409" s="90"/>
      <c r="Q4409" s="98"/>
      <c r="R4409" s="99"/>
      <c r="S4409" s="90"/>
      <c r="T4409" s="99"/>
      <c r="U4409" s="98"/>
      <c r="V4409" s="98"/>
      <c r="W4409" s="97"/>
      <c r="X4409" s="90"/>
      <c r="Y4409" s="90"/>
      <c r="Z4409" s="100"/>
      <c r="AA4409" s="95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4"/>
      <c r="DP4409" s="1"/>
      <c r="DQ4409" s="1"/>
      <c r="DR4409" s="1"/>
      <c r="DS4409" s="1"/>
      <c r="DT4409" s="1"/>
      <c r="DU4409" s="1"/>
    </row>
    <row r="4410" spans="1:125" ht="12.75" x14ac:dyDescent="0.2">
      <c r="A4410" s="89"/>
      <c r="B4410" s="105"/>
      <c r="C4410" s="90"/>
      <c r="D4410" s="91"/>
      <c r="E4410" s="92"/>
      <c r="F4410" s="93"/>
      <c r="G4410" s="94"/>
      <c r="H4410" s="95"/>
      <c r="I4410" s="95"/>
      <c r="J4410" s="96"/>
      <c r="K4410" s="96"/>
      <c r="L4410" s="90"/>
      <c r="M4410" s="97"/>
      <c r="N4410" s="97"/>
      <c r="O4410" s="90"/>
      <c r="P4410" s="90"/>
      <c r="Q4410" s="98"/>
      <c r="R4410" s="99"/>
      <c r="S4410" s="90"/>
      <c r="T4410" s="99"/>
      <c r="U4410" s="98"/>
      <c r="V4410" s="98"/>
      <c r="W4410" s="97"/>
      <c r="X4410" s="90"/>
      <c r="Y4410" s="90"/>
      <c r="Z4410" s="100"/>
      <c r="AA4410" s="95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4"/>
      <c r="DP4410" s="1"/>
      <c r="DQ4410" s="1"/>
      <c r="DR4410" s="1"/>
      <c r="DS4410" s="1"/>
      <c r="DT4410" s="1"/>
      <c r="DU4410" s="1"/>
    </row>
    <row r="4411" spans="1:125" ht="12.75" x14ac:dyDescent="0.2">
      <c r="A4411" s="89"/>
      <c r="B4411" s="105"/>
      <c r="C4411" s="90"/>
      <c r="D4411" s="91"/>
      <c r="E4411" s="92"/>
      <c r="F4411" s="93"/>
      <c r="G4411" s="94"/>
      <c r="H4411" s="95"/>
      <c r="I4411" s="95"/>
      <c r="J4411" s="96"/>
      <c r="K4411" s="96"/>
      <c r="L4411" s="90"/>
      <c r="M4411" s="97"/>
      <c r="N4411" s="97"/>
      <c r="O4411" s="90"/>
      <c r="P4411" s="90"/>
      <c r="Q4411" s="98"/>
      <c r="R4411" s="99"/>
      <c r="S4411" s="90"/>
      <c r="T4411" s="99"/>
      <c r="U4411" s="98"/>
      <c r="V4411" s="98"/>
      <c r="W4411" s="97"/>
      <c r="X4411" s="90"/>
      <c r="Y4411" s="90"/>
      <c r="Z4411" s="100"/>
      <c r="AA4411" s="95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4"/>
      <c r="DP4411" s="1"/>
      <c r="DQ4411" s="1"/>
      <c r="DR4411" s="1"/>
      <c r="DS4411" s="1"/>
      <c r="DT4411" s="1"/>
      <c r="DU4411" s="1"/>
    </row>
    <row r="4412" spans="1:125" ht="12.75" x14ac:dyDescent="0.2">
      <c r="A4412" s="89"/>
      <c r="B4412" s="105"/>
      <c r="C4412" s="90"/>
      <c r="D4412" s="91"/>
      <c r="E4412" s="92"/>
      <c r="F4412" s="93"/>
      <c r="G4412" s="94"/>
      <c r="H4412" s="95"/>
      <c r="I4412" s="95"/>
      <c r="J4412" s="96"/>
      <c r="K4412" s="96"/>
      <c r="L4412" s="90"/>
      <c r="M4412" s="97"/>
      <c r="N4412" s="97"/>
      <c r="O4412" s="90"/>
      <c r="P4412" s="90"/>
      <c r="Q4412" s="98"/>
      <c r="R4412" s="99"/>
      <c r="S4412" s="90"/>
      <c r="T4412" s="99"/>
      <c r="U4412" s="98"/>
      <c r="V4412" s="98"/>
      <c r="W4412" s="97"/>
      <c r="X4412" s="90"/>
      <c r="Y4412" s="90"/>
      <c r="Z4412" s="100"/>
      <c r="AA4412" s="95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4"/>
      <c r="DP4412" s="1"/>
      <c r="DQ4412" s="1"/>
      <c r="DR4412" s="1"/>
      <c r="DS4412" s="1"/>
      <c r="DT4412" s="1"/>
      <c r="DU4412" s="1"/>
    </row>
    <row r="4413" spans="1:125" ht="12.75" x14ac:dyDescent="0.2">
      <c r="A4413" s="89"/>
      <c r="B4413" s="105"/>
      <c r="C4413" s="90"/>
      <c r="D4413" s="91"/>
      <c r="E4413" s="92"/>
      <c r="F4413" s="93"/>
      <c r="G4413" s="94"/>
      <c r="H4413" s="95"/>
      <c r="I4413" s="95"/>
      <c r="J4413" s="96"/>
      <c r="K4413" s="96"/>
      <c r="L4413" s="90"/>
      <c r="M4413" s="97"/>
      <c r="N4413" s="97"/>
      <c r="O4413" s="90"/>
      <c r="P4413" s="90"/>
      <c r="Q4413" s="98"/>
      <c r="R4413" s="99"/>
      <c r="S4413" s="90"/>
      <c r="T4413" s="99"/>
      <c r="U4413" s="98"/>
      <c r="V4413" s="98"/>
      <c r="W4413" s="97"/>
      <c r="X4413" s="90"/>
      <c r="Y4413" s="90"/>
      <c r="Z4413" s="100"/>
      <c r="AA4413" s="95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4"/>
      <c r="DP4413" s="1"/>
      <c r="DQ4413" s="1"/>
      <c r="DR4413" s="1"/>
      <c r="DS4413" s="1"/>
      <c r="DT4413" s="1"/>
      <c r="DU4413" s="1"/>
    </row>
    <row r="4414" spans="1:125" ht="12.75" x14ac:dyDescent="0.2">
      <c r="A4414" s="89"/>
      <c r="B4414" s="105"/>
      <c r="C4414" s="90"/>
      <c r="D4414" s="91"/>
      <c r="E4414" s="92"/>
      <c r="F4414" s="93"/>
      <c r="G4414" s="94"/>
      <c r="H4414" s="95"/>
      <c r="I4414" s="95"/>
      <c r="J4414" s="96"/>
      <c r="K4414" s="96"/>
      <c r="L4414" s="90"/>
      <c r="M4414" s="97"/>
      <c r="N4414" s="97"/>
      <c r="O4414" s="90"/>
      <c r="P4414" s="90"/>
      <c r="Q4414" s="98"/>
      <c r="R4414" s="99"/>
      <c r="S4414" s="90"/>
      <c r="T4414" s="99"/>
      <c r="U4414" s="98"/>
      <c r="V4414" s="98"/>
      <c r="W4414" s="97"/>
      <c r="X4414" s="90"/>
      <c r="Y4414" s="90"/>
      <c r="Z4414" s="100"/>
      <c r="AA4414" s="95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4"/>
      <c r="DP4414" s="1"/>
      <c r="DQ4414" s="1"/>
      <c r="DR4414" s="1"/>
      <c r="DS4414" s="1"/>
      <c r="DT4414" s="1"/>
      <c r="DU4414" s="1"/>
    </row>
    <row r="4415" spans="1:125" ht="12.75" x14ac:dyDescent="0.2">
      <c r="A4415" s="89"/>
      <c r="B4415" s="105"/>
      <c r="C4415" s="90"/>
      <c r="D4415" s="91"/>
      <c r="E4415" s="92"/>
      <c r="F4415" s="93"/>
      <c r="G4415" s="94"/>
      <c r="H4415" s="95"/>
      <c r="I4415" s="95"/>
      <c r="J4415" s="96"/>
      <c r="K4415" s="96"/>
      <c r="L4415" s="90"/>
      <c r="M4415" s="97"/>
      <c r="N4415" s="97"/>
      <c r="O4415" s="90"/>
      <c r="P4415" s="90"/>
      <c r="Q4415" s="98"/>
      <c r="R4415" s="99"/>
      <c r="S4415" s="90"/>
      <c r="T4415" s="99"/>
      <c r="U4415" s="98"/>
      <c r="V4415" s="98"/>
      <c r="W4415" s="97"/>
      <c r="X4415" s="90"/>
      <c r="Y4415" s="90"/>
      <c r="Z4415" s="100"/>
      <c r="AA4415" s="95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4"/>
      <c r="DP4415" s="1"/>
      <c r="DQ4415" s="1"/>
      <c r="DR4415" s="1"/>
      <c r="DS4415" s="1"/>
      <c r="DT4415" s="1"/>
      <c r="DU4415" s="1"/>
    </row>
    <row r="4416" spans="1:125" ht="12.75" x14ac:dyDescent="0.2">
      <c r="A4416" s="89"/>
      <c r="B4416" s="105"/>
      <c r="C4416" s="90"/>
      <c r="D4416" s="91"/>
      <c r="E4416" s="92"/>
      <c r="F4416" s="93"/>
      <c r="G4416" s="94"/>
      <c r="H4416" s="95"/>
      <c r="I4416" s="95"/>
      <c r="J4416" s="96"/>
      <c r="K4416" s="96"/>
      <c r="L4416" s="90"/>
      <c r="M4416" s="97"/>
      <c r="N4416" s="97"/>
      <c r="O4416" s="90"/>
      <c r="P4416" s="90"/>
      <c r="Q4416" s="98"/>
      <c r="R4416" s="99"/>
      <c r="S4416" s="90"/>
      <c r="T4416" s="99"/>
      <c r="U4416" s="98"/>
      <c r="V4416" s="98"/>
      <c r="W4416" s="97"/>
      <c r="X4416" s="90"/>
      <c r="Y4416" s="90"/>
      <c r="Z4416" s="100"/>
      <c r="AA4416" s="95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4"/>
      <c r="DP4416" s="1"/>
      <c r="DQ4416" s="1"/>
      <c r="DR4416" s="1"/>
      <c r="DS4416" s="1"/>
      <c r="DT4416" s="1"/>
      <c r="DU4416" s="1"/>
    </row>
    <row r="4417" spans="1:125" ht="12.75" x14ac:dyDescent="0.2">
      <c r="A4417" s="89"/>
      <c r="B4417" s="105"/>
      <c r="C4417" s="90"/>
      <c r="D4417" s="91"/>
      <c r="E4417" s="92"/>
      <c r="F4417" s="93"/>
      <c r="G4417" s="94"/>
      <c r="H4417" s="95"/>
      <c r="I4417" s="95"/>
      <c r="J4417" s="96"/>
      <c r="K4417" s="96"/>
      <c r="L4417" s="90"/>
      <c r="M4417" s="97"/>
      <c r="N4417" s="97"/>
      <c r="O4417" s="90"/>
      <c r="P4417" s="90"/>
      <c r="Q4417" s="98"/>
      <c r="R4417" s="99"/>
      <c r="S4417" s="90"/>
      <c r="T4417" s="99"/>
      <c r="U4417" s="98"/>
      <c r="V4417" s="98"/>
      <c r="W4417" s="97"/>
      <c r="X4417" s="90"/>
      <c r="Y4417" s="90"/>
      <c r="Z4417" s="100"/>
      <c r="AA4417" s="95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4"/>
      <c r="DP4417" s="1"/>
      <c r="DQ4417" s="1"/>
      <c r="DR4417" s="1"/>
      <c r="DS4417" s="1"/>
      <c r="DT4417" s="1"/>
      <c r="DU4417" s="1"/>
    </row>
    <row r="4418" spans="1:125" ht="12.75" x14ac:dyDescent="0.2">
      <c r="A4418" s="89"/>
      <c r="B4418" s="105"/>
      <c r="C4418" s="90"/>
      <c r="D4418" s="91"/>
      <c r="E4418" s="92"/>
      <c r="F4418" s="93"/>
      <c r="G4418" s="94"/>
      <c r="H4418" s="95"/>
      <c r="I4418" s="95"/>
      <c r="J4418" s="96"/>
      <c r="K4418" s="96"/>
      <c r="L4418" s="90"/>
      <c r="M4418" s="97"/>
      <c r="N4418" s="97"/>
      <c r="O4418" s="90"/>
      <c r="P4418" s="90"/>
      <c r="Q4418" s="98"/>
      <c r="R4418" s="99"/>
      <c r="S4418" s="90"/>
      <c r="T4418" s="99"/>
      <c r="U4418" s="98"/>
      <c r="V4418" s="98"/>
      <c r="W4418" s="97"/>
      <c r="X4418" s="90"/>
      <c r="Y4418" s="90"/>
      <c r="Z4418" s="100"/>
      <c r="AA4418" s="95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4"/>
      <c r="DP4418" s="1"/>
      <c r="DQ4418" s="1"/>
      <c r="DR4418" s="1"/>
      <c r="DS4418" s="1"/>
      <c r="DT4418" s="1"/>
      <c r="DU4418" s="1"/>
    </row>
    <row r="4419" spans="1:125" ht="12.75" x14ac:dyDescent="0.2">
      <c r="A4419" s="89"/>
      <c r="B4419" s="105"/>
      <c r="C4419" s="90"/>
      <c r="D4419" s="91"/>
      <c r="E4419" s="92"/>
      <c r="F4419" s="93"/>
      <c r="G4419" s="94"/>
      <c r="H4419" s="95"/>
      <c r="I4419" s="95"/>
      <c r="J4419" s="96"/>
      <c r="K4419" s="96"/>
      <c r="L4419" s="90"/>
      <c r="M4419" s="97"/>
      <c r="N4419" s="97"/>
      <c r="O4419" s="90"/>
      <c r="P4419" s="90"/>
      <c r="Q4419" s="98"/>
      <c r="R4419" s="99"/>
      <c r="S4419" s="90"/>
      <c r="T4419" s="99"/>
      <c r="U4419" s="98"/>
      <c r="V4419" s="98"/>
      <c r="W4419" s="97"/>
      <c r="X4419" s="90"/>
      <c r="Y4419" s="90"/>
      <c r="Z4419" s="100"/>
      <c r="AA4419" s="95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4"/>
      <c r="DP4419" s="1"/>
      <c r="DQ4419" s="1"/>
      <c r="DR4419" s="1"/>
      <c r="DS4419" s="1"/>
      <c r="DT4419" s="1"/>
      <c r="DU4419" s="1"/>
    </row>
    <row r="4420" spans="1:125" ht="12.75" x14ac:dyDescent="0.2">
      <c r="A4420" s="89"/>
      <c r="B4420" s="105"/>
      <c r="C4420" s="90"/>
      <c r="D4420" s="91"/>
      <c r="E4420" s="92"/>
      <c r="F4420" s="93"/>
      <c r="G4420" s="94"/>
      <c r="H4420" s="95"/>
      <c r="I4420" s="95"/>
      <c r="J4420" s="96"/>
      <c r="K4420" s="96"/>
      <c r="L4420" s="90"/>
      <c r="M4420" s="97"/>
      <c r="N4420" s="97"/>
      <c r="O4420" s="90"/>
      <c r="P4420" s="90"/>
      <c r="Q4420" s="98"/>
      <c r="R4420" s="99"/>
      <c r="S4420" s="90"/>
      <c r="T4420" s="99"/>
      <c r="U4420" s="98"/>
      <c r="V4420" s="98"/>
      <c r="W4420" s="97"/>
      <c r="X4420" s="90"/>
      <c r="Y4420" s="90"/>
      <c r="Z4420" s="100"/>
      <c r="AA4420" s="95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4"/>
      <c r="DP4420" s="1"/>
      <c r="DQ4420" s="1"/>
      <c r="DR4420" s="1"/>
      <c r="DS4420" s="1"/>
      <c r="DT4420" s="1"/>
      <c r="DU4420" s="1"/>
    </row>
    <row r="4421" spans="1:125" ht="12.75" x14ac:dyDescent="0.2">
      <c r="A4421" s="89"/>
      <c r="B4421" s="105"/>
      <c r="C4421" s="90"/>
      <c r="D4421" s="91"/>
      <c r="E4421" s="92"/>
      <c r="F4421" s="93"/>
      <c r="G4421" s="94"/>
      <c r="H4421" s="95"/>
      <c r="I4421" s="95"/>
      <c r="J4421" s="96"/>
      <c r="K4421" s="96"/>
      <c r="L4421" s="90"/>
      <c r="M4421" s="97"/>
      <c r="N4421" s="97"/>
      <c r="O4421" s="90"/>
      <c r="P4421" s="90"/>
      <c r="Q4421" s="98"/>
      <c r="R4421" s="99"/>
      <c r="S4421" s="90"/>
      <c r="T4421" s="99"/>
      <c r="U4421" s="98"/>
      <c r="V4421" s="98"/>
      <c r="W4421" s="97"/>
      <c r="X4421" s="90"/>
      <c r="Y4421" s="90"/>
      <c r="Z4421" s="100"/>
      <c r="AA4421" s="95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4"/>
      <c r="DP4421" s="1"/>
      <c r="DQ4421" s="1"/>
      <c r="DR4421" s="1"/>
      <c r="DS4421" s="1"/>
      <c r="DT4421" s="1"/>
      <c r="DU4421" s="1"/>
    </row>
    <row r="4422" spans="1:125" ht="12.75" x14ac:dyDescent="0.2">
      <c r="A4422" s="89"/>
      <c r="B4422" s="105"/>
      <c r="C4422" s="90"/>
      <c r="D4422" s="91"/>
      <c r="E4422" s="92"/>
      <c r="F4422" s="93"/>
      <c r="G4422" s="94"/>
      <c r="H4422" s="95"/>
      <c r="I4422" s="95"/>
      <c r="J4422" s="96"/>
      <c r="K4422" s="96"/>
      <c r="L4422" s="90"/>
      <c r="M4422" s="97"/>
      <c r="N4422" s="97"/>
      <c r="O4422" s="90"/>
      <c r="P4422" s="90"/>
      <c r="Q4422" s="98"/>
      <c r="R4422" s="99"/>
      <c r="S4422" s="90"/>
      <c r="T4422" s="99"/>
      <c r="U4422" s="98"/>
      <c r="V4422" s="98"/>
      <c r="W4422" s="97"/>
      <c r="X4422" s="90"/>
      <c r="Y4422" s="90"/>
      <c r="Z4422" s="100"/>
      <c r="AA4422" s="95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4"/>
      <c r="DP4422" s="1"/>
      <c r="DQ4422" s="1"/>
      <c r="DR4422" s="1"/>
      <c r="DS4422" s="1"/>
      <c r="DT4422" s="1"/>
      <c r="DU4422" s="1"/>
    </row>
    <row r="4423" spans="1:125" ht="12.75" x14ac:dyDescent="0.2">
      <c r="A4423" s="89"/>
      <c r="B4423" s="105"/>
      <c r="C4423" s="90"/>
      <c r="D4423" s="91"/>
      <c r="E4423" s="92"/>
      <c r="F4423" s="93"/>
      <c r="G4423" s="94"/>
      <c r="H4423" s="95"/>
      <c r="I4423" s="95"/>
      <c r="J4423" s="96"/>
      <c r="K4423" s="96"/>
      <c r="L4423" s="90"/>
      <c r="M4423" s="97"/>
      <c r="N4423" s="97"/>
      <c r="O4423" s="90"/>
      <c r="P4423" s="90"/>
      <c r="Q4423" s="98"/>
      <c r="R4423" s="99"/>
      <c r="S4423" s="90"/>
      <c r="T4423" s="99"/>
      <c r="U4423" s="98"/>
      <c r="V4423" s="98"/>
      <c r="W4423" s="97"/>
      <c r="X4423" s="90"/>
      <c r="Y4423" s="90"/>
      <c r="Z4423" s="100"/>
      <c r="AA4423" s="95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4"/>
      <c r="DP4423" s="1"/>
      <c r="DQ4423" s="1"/>
      <c r="DR4423" s="1"/>
      <c r="DS4423" s="1"/>
      <c r="DT4423" s="1"/>
      <c r="DU4423" s="1"/>
    </row>
    <row r="4424" spans="1:125" ht="12.75" x14ac:dyDescent="0.2">
      <c r="A4424" s="89"/>
      <c r="B4424" s="105"/>
      <c r="C4424" s="90"/>
      <c r="D4424" s="91"/>
      <c r="E4424" s="92"/>
      <c r="F4424" s="93"/>
      <c r="G4424" s="94"/>
      <c r="H4424" s="95"/>
      <c r="I4424" s="95"/>
      <c r="J4424" s="96"/>
      <c r="K4424" s="96"/>
      <c r="L4424" s="90"/>
      <c r="M4424" s="97"/>
      <c r="N4424" s="97"/>
      <c r="O4424" s="90"/>
      <c r="P4424" s="90"/>
      <c r="Q4424" s="98"/>
      <c r="R4424" s="99"/>
      <c r="S4424" s="90"/>
      <c r="T4424" s="99"/>
      <c r="U4424" s="98"/>
      <c r="V4424" s="98"/>
      <c r="W4424" s="97"/>
      <c r="X4424" s="90"/>
      <c r="Y4424" s="90"/>
      <c r="Z4424" s="100"/>
      <c r="AA4424" s="95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4"/>
      <c r="DP4424" s="1"/>
      <c r="DQ4424" s="1"/>
      <c r="DR4424" s="1"/>
      <c r="DS4424" s="1"/>
      <c r="DT4424" s="1"/>
      <c r="DU4424" s="1"/>
    </row>
    <row r="4425" spans="1:125" ht="12.75" x14ac:dyDescent="0.2">
      <c r="A4425" s="89"/>
      <c r="B4425" s="105"/>
      <c r="C4425" s="90"/>
      <c r="D4425" s="91"/>
      <c r="E4425" s="92"/>
      <c r="F4425" s="93"/>
      <c r="G4425" s="94"/>
      <c r="H4425" s="95"/>
      <c r="I4425" s="95"/>
      <c r="J4425" s="96"/>
      <c r="K4425" s="96"/>
      <c r="L4425" s="90"/>
      <c r="M4425" s="97"/>
      <c r="N4425" s="97"/>
      <c r="O4425" s="90"/>
      <c r="P4425" s="90"/>
      <c r="Q4425" s="98"/>
      <c r="R4425" s="99"/>
      <c r="S4425" s="90"/>
      <c r="T4425" s="99"/>
      <c r="U4425" s="98"/>
      <c r="V4425" s="98"/>
      <c r="W4425" s="97"/>
      <c r="X4425" s="90"/>
      <c r="Y4425" s="90"/>
      <c r="Z4425" s="100"/>
      <c r="AA4425" s="95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4"/>
      <c r="DP4425" s="1"/>
      <c r="DQ4425" s="1"/>
      <c r="DR4425" s="1"/>
      <c r="DS4425" s="1"/>
      <c r="DT4425" s="1"/>
      <c r="DU4425" s="1"/>
    </row>
    <row r="4426" spans="1:125" ht="12.75" x14ac:dyDescent="0.2">
      <c r="A4426" s="89"/>
      <c r="B4426" s="105"/>
      <c r="C4426" s="90"/>
      <c r="D4426" s="91"/>
      <c r="E4426" s="92"/>
      <c r="F4426" s="93"/>
      <c r="G4426" s="94"/>
      <c r="H4426" s="95"/>
      <c r="I4426" s="95"/>
      <c r="J4426" s="96"/>
      <c r="K4426" s="96"/>
      <c r="L4426" s="90"/>
      <c r="M4426" s="97"/>
      <c r="N4426" s="97"/>
      <c r="O4426" s="90"/>
      <c r="P4426" s="90"/>
      <c r="Q4426" s="98"/>
      <c r="R4426" s="99"/>
      <c r="S4426" s="90"/>
      <c r="T4426" s="99"/>
      <c r="U4426" s="98"/>
      <c r="V4426" s="98"/>
      <c r="W4426" s="97"/>
      <c r="X4426" s="90"/>
      <c r="Y4426" s="90"/>
      <c r="Z4426" s="100"/>
      <c r="AA4426" s="95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4"/>
      <c r="DP4426" s="1"/>
      <c r="DQ4426" s="1"/>
      <c r="DR4426" s="1"/>
      <c r="DS4426" s="1"/>
      <c r="DT4426" s="1"/>
      <c r="DU4426" s="1"/>
    </row>
    <row r="4427" spans="1:125" ht="12.75" x14ac:dyDescent="0.2">
      <c r="A4427" s="89"/>
      <c r="B4427" s="105"/>
      <c r="C4427" s="90"/>
      <c r="D4427" s="91"/>
      <c r="E4427" s="92"/>
      <c r="F4427" s="93"/>
      <c r="G4427" s="94"/>
      <c r="H4427" s="95"/>
      <c r="I4427" s="95"/>
      <c r="J4427" s="96"/>
      <c r="K4427" s="96"/>
      <c r="L4427" s="90"/>
      <c r="M4427" s="97"/>
      <c r="N4427" s="97"/>
      <c r="O4427" s="90"/>
      <c r="P4427" s="90"/>
      <c r="Q4427" s="98"/>
      <c r="R4427" s="99"/>
      <c r="S4427" s="90"/>
      <c r="T4427" s="99"/>
      <c r="U4427" s="98"/>
      <c r="V4427" s="98"/>
      <c r="W4427" s="97"/>
      <c r="X4427" s="90"/>
      <c r="Y4427" s="90"/>
      <c r="Z4427" s="100"/>
      <c r="AA4427" s="95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4"/>
      <c r="DP4427" s="1"/>
      <c r="DQ4427" s="1"/>
      <c r="DR4427" s="1"/>
      <c r="DS4427" s="1"/>
      <c r="DT4427" s="1"/>
      <c r="DU4427" s="1"/>
    </row>
    <row r="4428" spans="1:125" ht="12.75" x14ac:dyDescent="0.2">
      <c r="A4428" s="89"/>
      <c r="B4428" s="105"/>
      <c r="C4428" s="90"/>
      <c r="D4428" s="91"/>
      <c r="E4428" s="92"/>
      <c r="F4428" s="93"/>
      <c r="G4428" s="94"/>
      <c r="H4428" s="95"/>
      <c r="I4428" s="95"/>
      <c r="J4428" s="96"/>
      <c r="K4428" s="96"/>
      <c r="L4428" s="90"/>
      <c r="M4428" s="97"/>
      <c r="N4428" s="97"/>
      <c r="O4428" s="90"/>
      <c r="P4428" s="90"/>
      <c r="Q4428" s="98"/>
      <c r="R4428" s="99"/>
      <c r="S4428" s="90"/>
      <c r="T4428" s="99"/>
      <c r="U4428" s="98"/>
      <c r="V4428" s="98"/>
      <c r="W4428" s="97"/>
      <c r="X4428" s="90"/>
      <c r="Y4428" s="90"/>
      <c r="Z4428" s="100"/>
      <c r="AA4428" s="95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4"/>
      <c r="DP4428" s="1"/>
      <c r="DQ4428" s="1"/>
      <c r="DR4428" s="1"/>
      <c r="DS4428" s="1"/>
      <c r="DT4428" s="1"/>
      <c r="DU4428" s="1"/>
    </row>
    <row r="4429" spans="1:125" ht="12.75" x14ac:dyDescent="0.2">
      <c r="A4429" s="89"/>
      <c r="B4429" s="105"/>
      <c r="C4429" s="90"/>
      <c r="D4429" s="91"/>
      <c r="E4429" s="92"/>
      <c r="F4429" s="93"/>
      <c r="G4429" s="94"/>
      <c r="H4429" s="95"/>
      <c r="I4429" s="95"/>
      <c r="J4429" s="96"/>
      <c r="K4429" s="96"/>
      <c r="L4429" s="90"/>
      <c r="M4429" s="97"/>
      <c r="N4429" s="97"/>
      <c r="O4429" s="90"/>
      <c r="P4429" s="90"/>
      <c r="Q4429" s="98"/>
      <c r="R4429" s="99"/>
      <c r="S4429" s="90"/>
      <c r="T4429" s="99"/>
      <c r="U4429" s="98"/>
      <c r="V4429" s="98"/>
      <c r="W4429" s="97"/>
      <c r="X4429" s="90"/>
      <c r="Y4429" s="90"/>
      <c r="Z4429" s="100"/>
      <c r="AA4429" s="95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4"/>
      <c r="DP4429" s="1"/>
      <c r="DQ4429" s="1"/>
      <c r="DR4429" s="1"/>
      <c r="DS4429" s="1"/>
      <c r="DT4429" s="1"/>
      <c r="DU4429" s="1"/>
    </row>
    <row r="4430" spans="1:125" ht="12.75" x14ac:dyDescent="0.2">
      <c r="A4430" s="89"/>
      <c r="B4430" s="105"/>
      <c r="C4430" s="90"/>
      <c r="D4430" s="91"/>
      <c r="E4430" s="92"/>
      <c r="F4430" s="93"/>
      <c r="G4430" s="94"/>
      <c r="H4430" s="95"/>
      <c r="I4430" s="95"/>
      <c r="J4430" s="96"/>
      <c r="K4430" s="96"/>
      <c r="L4430" s="90"/>
      <c r="M4430" s="97"/>
      <c r="N4430" s="97"/>
      <c r="O4430" s="90"/>
      <c r="P4430" s="90"/>
      <c r="Q4430" s="98"/>
      <c r="R4430" s="99"/>
      <c r="S4430" s="90"/>
      <c r="T4430" s="99"/>
      <c r="U4430" s="98"/>
      <c r="V4430" s="98"/>
      <c r="W4430" s="97"/>
      <c r="X4430" s="90"/>
      <c r="Y4430" s="90"/>
      <c r="Z4430" s="100"/>
      <c r="AA4430" s="95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4"/>
      <c r="DP4430" s="1"/>
      <c r="DQ4430" s="1"/>
      <c r="DR4430" s="1"/>
      <c r="DS4430" s="1"/>
      <c r="DT4430" s="1"/>
      <c r="DU4430" s="1"/>
    </row>
    <row r="4431" spans="1:125" ht="12.75" x14ac:dyDescent="0.2">
      <c r="A4431" s="89"/>
      <c r="B4431" s="105"/>
      <c r="C4431" s="90"/>
      <c r="D4431" s="91"/>
      <c r="E4431" s="92"/>
      <c r="F4431" s="93"/>
      <c r="G4431" s="94"/>
      <c r="H4431" s="95"/>
      <c r="I4431" s="95"/>
      <c r="J4431" s="96"/>
      <c r="K4431" s="96"/>
      <c r="L4431" s="90"/>
      <c r="M4431" s="97"/>
      <c r="N4431" s="97"/>
      <c r="O4431" s="90"/>
      <c r="P4431" s="90"/>
      <c r="Q4431" s="98"/>
      <c r="R4431" s="99"/>
      <c r="S4431" s="90"/>
      <c r="T4431" s="99"/>
      <c r="U4431" s="98"/>
      <c r="V4431" s="98"/>
      <c r="W4431" s="97"/>
      <c r="X4431" s="90"/>
      <c r="Y4431" s="90"/>
      <c r="Z4431" s="100"/>
      <c r="AA4431" s="95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4"/>
      <c r="DP4431" s="1"/>
      <c r="DQ4431" s="1"/>
      <c r="DR4431" s="1"/>
      <c r="DS4431" s="1"/>
      <c r="DT4431" s="1"/>
      <c r="DU4431" s="1"/>
    </row>
    <row r="4432" spans="1:125" ht="12.75" x14ac:dyDescent="0.2">
      <c r="A4432" s="89"/>
      <c r="B4432" s="105"/>
      <c r="C4432" s="90"/>
      <c r="D4432" s="91"/>
      <c r="E4432" s="92"/>
      <c r="F4432" s="93"/>
      <c r="G4432" s="94"/>
      <c r="H4432" s="95"/>
      <c r="I4432" s="95"/>
      <c r="J4432" s="96"/>
      <c r="K4432" s="96"/>
      <c r="L4432" s="90"/>
      <c r="M4432" s="97"/>
      <c r="N4432" s="97"/>
      <c r="O4432" s="90"/>
      <c r="P4432" s="90"/>
      <c r="Q4432" s="98"/>
      <c r="R4432" s="99"/>
      <c r="S4432" s="90"/>
      <c r="T4432" s="99"/>
      <c r="U4432" s="98"/>
      <c r="V4432" s="98"/>
      <c r="W4432" s="97"/>
      <c r="X4432" s="90"/>
      <c r="Y4432" s="90"/>
      <c r="Z4432" s="100"/>
      <c r="AA4432" s="95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4"/>
      <c r="DP4432" s="1"/>
      <c r="DQ4432" s="1"/>
      <c r="DR4432" s="1"/>
      <c r="DS4432" s="1"/>
      <c r="DT4432" s="1"/>
      <c r="DU4432" s="1"/>
    </row>
    <row r="4433" spans="1:125" ht="12.75" x14ac:dyDescent="0.2">
      <c r="A4433" s="89"/>
      <c r="B4433" s="105"/>
      <c r="C4433" s="90"/>
      <c r="D4433" s="91"/>
      <c r="E4433" s="92"/>
      <c r="F4433" s="93"/>
      <c r="G4433" s="94"/>
      <c r="H4433" s="95"/>
      <c r="I4433" s="95"/>
      <c r="J4433" s="96"/>
      <c r="K4433" s="96"/>
      <c r="L4433" s="90"/>
      <c r="M4433" s="97"/>
      <c r="N4433" s="97"/>
      <c r="O4433" s="90"/>
      <c r="P4433" s="90"/>
      <c r="Q4433" s="98"/>
      <c r="R4433" s="99"/>
      <c r="S4433" s="90"/>
      <c r="T4433" s="99"/>
      <c r="U4433" s="98"/>
      <c r="V4433" s="98"/>
      <c r="W4433" s="97"/>
      <c r="X4433" s="90"/>
      <c r="Y4433" s="90"/>
      <c r="Z4433" s="100"/>
      <c r="AA4433" s="95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4"/>
      <c r="DP4433" s="1"/>
      <c r="DQ4433" s="1"/>
      <c r="DR4433" s="1"/>
      <c r="DS4433" s="1"/>
      <c r="DT4433" s="1"/>
      <c r="DU4433" s="1"/>
    </row>
    <row r="4434" spans="1:125" ht="12.75" x14ac:dyDescent="0.2">
      <c r="A4434" s="89"/>
      <c r="B4434" s="105"/>
      <c r="C4434" s="90"/>
      <c r="D4434" s="91"/>
      <c r="E4434" s="92"/>
      <c r="F4434" s="93"/>
      <c r="G4434" s="94"/>
      <c r="H4434" s="95"/>
      <c r="I4434" s="95"/>
      <c r="J4434" s="96"/>
      <c r="K4434" s="96"/>
      <c r="L4434" s="90"/>
      <c r="M4434" s="97"/>
      <c r="N4434" s="97"/>
      <c r="O4434" s="90"/>
      <c r="P4434" s="90"/>
      <c r="Q4434" s="98"/>
      <c r="R4434" s="99"/>
      <c r="S4434" s="90"/>
      <c r="T4434" s="99"/>
      <c r="U4434" s="98"/>
      <c r="V4434" s="98"/>
      <c r="W4434" s="97"/>
      <c r="X4434" s="90"/>
      <c r="Y4434" s="90"/>
      <c r="Z4434" s="100"/>
      <c r="AA4434" s="95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4"/>
      <c r="DP4434" s="1"/>
      <c r="DQ4434" s="1"/>
      <c r="DR4434" s="1"/>
      <c r="DS4434" s="1"/>
      <c r="DT4434" s="1"/>
      <c r="DU4434" s="1"/>
    </row>
    <row r="4435" spans="1:125" ht="12.75" x14ac:dyDescent="0.2">
      <c r="A4435" s="89"/>
      <c r="B4435" s="105"/>
      <c r="C4435" s="90"/>
      <c r="D4435" s="91"/>
      <c r="E4435" s="92"/>
      <c r="F4435" s="93"/>
      <c r="G4435" s="94"/>
      <c r="H4435" s="95"/>
      <c r="I4435" s="95"/>
      <c r="J4435" s="96"/>
      <c r="K4435" s="96"/>
      <c r="L4435" s="90"/>
      <c r="M4435" s="97"/>
      <c r="N4435" s="97"/>
      <c r="O4435" s="90"/>
      <c r="P4435" s="90"/>
      <c r="Q4435" s="98"/>
      <c r="R4435" s="99"/>
      <c r="S4435" s="90"/>
      <c r="T4435" s="99"/>
      <c r="U4435" s="98"/>
      <c r="V4435" s="98"/>
      <c r="W4435" s="97"/>
      <c r="X4435" s="90"/>
      <c r="Y4435" s="90"/>
      <c r="Z4435" s="100"/>
      <c r="AA4435" s="95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4"/>
      <c r="DP4435" s="1"/>
      <c r="DQ4435" s="1"/>
      <c r="DR4435" s="1"/>
      <c r="DS4435" s="1"/>
      <c r="DT4435" s="1"/>
      <c r="DU4435" s="1"/>
    </row>
    <row r="4436" spans="1:125" ht="12.75" x14ac:dyDescent="0.2">
      <c r="A4436" s="89"/>
      <c r="B4436" s="105"/>
      <c r="C4436" s="90"/>
      <c r="D4436" s="91"/>
      <c r="E4436" s="92"/>
      <c r="F4436" s="93"/>
      <c r="G4436" s="94"/>
      <c r="H4436" s="95"/>
      <c r="I4436" s="95"/>
      <c r="J4436" s="96"/>
      <c r="K4436" s="96"/>
      <c r="L4436" s="90"/>
      <c r="M4436" s="97"/>
      <c r="N4436" s="97"/>
      <c r="O4436" s="90"/>
      <c r="P4436" s="90"/>
      <c r="Q4436" s="98"/>
      <c r="R4436" s="99"/>
      <c r="S4436" s="90"/>
      <c r="T4436" s="99"/>
      <c r="U4436" s="98"/>
      <c r="V4436" s="98"/>
      <c r="W4436" s="97"/>
      <c r="X4436" s="90"/>
      <c r="Y4436" s="90"/>
      <c r="Z4436" s="100"/>
      <c r="AA4436" s="95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4"/>
      <c r="DP4436" s="1"/>
      <c r="DQ4436" s="1"/>
      <c r="DR4436" s="1"/>
      <c r="DS4436" s="1"/>
      <c r="DT4436" s="1"/>
      <c r="DU4436" s="1"/>
    </row>
    <row r="4437" spans="1:125" ht="12.75" x14ac:dyDescent="0.2">
      <c r="A4437" s="89"/>
      <c r="B4437" s="105"/>
      <c r="C4437" s="90"/>
      <c r="D4437" s="91"/>
      <c r="E4437" s="92"/>
      <c r="F4437" s="93"/>
      <c r="G4437" s="94"/>
      <c r="H4437" s="95"/>
      <c r="I4437" s="95"/>
      <c r="J4437" s="96"/>
      <c r="K4437" s="96"/>
      <c r="L4437" s="90"/>
      <c r="M4437" s="97"/>
      <c r="N4437" s="97"/>
      <c r="O4437" s="90"/>
      <c r="P4437" s="90"/>
      <c r="Q4437" s="98"/>
      <c r="R4437" s="99"/>
      <c r="S4437" s="90"/>
      <c r="T4437" s="99"/>
      <c r="U4437" s="98"/>
      <c r="V4437" s="98"/>
      <c r="W4437" s="97"/>
      <c r="X4437" s="90"/>
      <c r="Y4437" s="90"/>
      <c r="Z4437" s="100"/>
      <c r="AA4437" s="95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4"/>
      <c r="DP4437" s="1"/>
      <c r="DQ4437" s="1"/>
      <c r="DR4437" s="1"/>
      <c r="DS4437" s="1"/>
      <c r="DT4437" s="1"/>
      <c r="DU4437" s="1"/>
    </row>
    <row r="4438" spans="1:125" ht="12.75" x14ac:dyDescent="0.2">
      <c r="A4438" s="89"/>
      <c r="B4438" s="105"/>
      <c r="C4438" s="90"/>
      <c r="D4438" s="91"/>
      <c r="E4438" s="92"/>
      <c r="F4438" s="93"/>
      <c r="G4438" s="94"/>
      <c r="H4438" s="95"/>
      <c r="I4438" s="95"/>
      <c r="J4438" s="96"/>
      <c r="K4438" s="96"/>
      <c r="L4438" s="90"/>
      <c r="M4438" s="97"/>
      <c r="N4438" s="97"/>
      <c r="O4438" s="90"/>
      <c r="P4438" s="90"/>
      <c r="Q4438" s="98"/>
      <c r="R4438" s="99"/>
      <c r="S4438" s="90"/>
      <c r="T4438" s="99"/>
      <c r="U4438" s="98"/>
      <c r="V4438" s="98"/>
      <c r="W4438" s="97"/>
      <c r="X4438" s="90"/>
      <c r="Y4438" s="90"/>
      <c r="Z4438" s="100"/>
      <c r="AA4438" s="95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4"/>
      <c r="DP4438" s="1"/>
      <c r="DQ4438" s="1"/>
      <c r="DR4438" s="1"/>
      <c r="DS4438" s="1"/>
      <c r="DT4438" s="1"/>
      <c r="DU4438" s="1"/>
    </row>
    <row r="4439" spans="1:125" ht="12.75" x14ac:dyDescent="0.2">
      <c r="A4439" s="89"/>
      <c r="B4439" s="105"/>
      <c r="C4439" s="90"/>
      <c r="D4439" s="91"/>
      <c r="E4439" s="92"/>
      <c r="F4439" s="93"/>
      <c r="G4439" s="94"/>
      <c r="H4439" s="95"/>
      <c r="I4439" s="95"/>
      <c r="J4439" s="96"/>
      <c r="K4439" s="96"/>
      <c r="L4439" s="90"/>
      <c r="M4439" s="97"/>
      <c r="N4439" s="97"/>
      <c r="O4439" s="90"/>
      <c r="P4439" s="90"/>
      <c r="Q4439" s="98"/>
      <c r="R4439" s="99"/>
      <c r="S4439" s="90"/>
      <c r="T4439" s="99"/>
      <c r="U4439" s="98"/>
      <c r="V4439" s="98"/>
      <c r="W4439" s="97"/>
      <c r="X4439" s="90"/>
      <c r="Y4439" s="90"/>
      <c r="Z4439" s="100"/>
      <c r="AA4439" s="95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4"/>
      <c r="DP4439" s="1"/>
      <c r="DQ4439" s="1"/>
      <c r="DR4439" s="1"/>
      <c r="DS4439" s="1"/>
      <c r="DT4439" s="1"/>
      <c r="DU4439" s="1"/>
    </row>
    <row r="4440" spans="1:125" ht="12.75" x14ac:dyDescent="0.2">
      <c r="A4440" s="89"/>
      <c r="B4440" s="105"/>
      <c r="C4440" s="90"/>
      <c r="D4440" s="91"/>
      <c r="E4440" s="92"/>
      <c r="F4440" s="93"/>
      <c r="G4440" s="94"/>
      <c r="H4440" s="95"/>
      <c r="I4440" s="95"/>
      <c r="J4440" s="96"/>
      <c r="K4440" s="96"/>
      <c r="L4440" s="90"/>
      <c r="M4440" s="97"/>
      <c r="N4440" s="97"/>
      <c r="O4440" s="90"/>
      <c r="P4440" s="90"/>
      <c r="Q4440" s="98"/>
      <c r="R4440" s="99"/>
      <c r="S4440" s="90"/>
      <c r="T4440" s="99"/>
      <c r="U4440" s="98"/>
      <c r="V4440" s="98"/>
      <c r="W4440" s="97"/>
      <c r="X4440" s="90"/>
      <c r="Y4440" s="90"/>
      <c r="Z4440" s="100"/>
      <c r="AA4440" s="95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4"/>
      <c r="DP4440" s="1"/>
      <c r="DQ4440" s="1"/>
      <c r="DR4440" s="1"/>
      <c r="DS4440" s="1"/>
      <c r="DT4440" s="1"/>
      <c r="DU4440" s="1"/>
    </row>
    <row r="4441" spans="1:125" ht="12.75" x14ac:dyDescent="0.2">
      <c r="A4441" s="89"/>
      <c r="B4441" s="105"/>
      <c r="C4441" s="90"/>
      <c r="D4441" s="91"/>
      <c r="E4441" s="92"/>
      <c r="F4441" s="93"/>
      <c r="G4441" s="94"/>
      <c r="H4441" s="95"/>
      <c r="I4441" s="95"/>
      <c r="J4441" s="96"/>
      <c r="K4441" s="96"/>
      <c r="L4441" s="90"/>
      <c r="M4441" s="97"/>
      <c r="N4441" s="97"/>
      <c r="O4441" s="90"/>
      <c r="P4441" s="90"/>
      <c r="Q4441" s="98"/>
      <c r="R4441" s="99"/>
      <c r="S4441" s="90"/>
      <c r="T4441" s="99"/>
      <c r="U4441" s="98"/>
      <c r="V4441" s="98"/>
      <c r="W4441" s="97"/>
      <c r="X4441" s="90"/>
      <c r="Y4441" s="90"/>
      <c r="Z4441" s="100"/>
      <c r="AA4441" s="95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4"/>
      <c r="DP4441" s="1"/>
      <c r="DQ4441" s="1"/>
      <c r="DR4441" s="1"/>
      <c r="DS4441" s="1"/>
      <c r="DT4441" s="1"/>
      <c r="DU4441" s="1"/>
    </row>
    <row r="4442" spans="1:125" ht="12.75" x14ac:dyDescent="0.2">
      <c r="A4442" s="89"/>
      <c r="B4442" s="105"/>
      <c r="C4442" s="90"/>
      <c r="D4442" s="91"/>
      <c r="E4442" s="92"/>
      <c r="F4442" s="93"/>
      <c r="G4442" s="94"/>
      <c r="H4442" s="95"/>
      <c r="I4442" s="95"/>
      <c r="J4442" s="96"/>
      <c r="K4442" s="96"/>
      <c r="L4442" s="90"/>
      <c r="M4442" s="97"/>
      <c r="N4442" s="97"/>
      <c r="O4442" s="90"/>
      <c r="P4442" s="90"/>
      <c r="Q4442" s="98"/>
      <c r="R4442" s="99"/>
      <c r="S4442" s="90"/>
      <c r="T4442" s="99"/>
      <c r="U4442" s="98"/>
      <c r="V4442" s="98"/>
      <c r="W4442" s="97"/>
      <c r="X4442" s="90"/>
      <c r="Y4442" s="90"/>
      <c r="Z4442" s="100"/>
      <c r="AA4442" s="95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4"/>
      <c r="DP4442" s="1"/>
      <c r="DQ4442" s="1"/>
      <c r="DR4442" s="1"/>
      <c r="DS4442" s="1"/>
      <c r="DT4442" s="1"/>
      <c r="DU4442" s="1"/>
    </row>
    <row r="4443" spans="1:125" ht="12.75" x14ac:dyDescent="0.2">
      <c r="A4443" s="89"/>
      <c r="B4443" s="105"/>
      <c r="C4443" s="90"/>
      <c r="D4443" s="91"/>
      <c r="E4443" s="92"/>
      <c r="F4443" s="93"/>
      <c r="G4443" s="94"/>
      <c r="H4443" s="95"/>
      <c r="I4443" s="95"/>
      <c r="J4443" s="96"/>
      <c r="K4443" s="96"/>
      <c r="L4443" s="90"/>
      <c r="M4443" s="97"/>
      <c r="N4443" s="97"/>
      <c r="O4443" s="90"/>
      <c r="P4443" s="90"/>
      <c r="Q4443" s="98"/>
      <c r="R4443" s="99"/>
      <c r="S4443" s="90"/>
      <c r="T4443" s="99"/>
      <c r="U4443" s="98"/>
      <c r="V4443" s="98"/>
      <c r="W4443" s="97"/>
      <c r="X4443" s="90"/>
      <c r="Y4443" s="90"/>
      <c r="Z4443" s="100"/>
      <c r="AA4443" s="95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4"/>
      <c r="DP4443" s="1"/>
      <c r="DQ4443" s="1"/>
      <c r="DR4443" s="1"/>
      <c r="DS4443" s="1"/>
      <c r="DT4443" s="1"/>
      <c r="DU4443" s="1"/>
    </row>
    <row r="4444" spans="1:125" ht="12.75" x14ac:dyDescent="0.2">
      <c r="A4444" s="89"/>
      <c r="B4444" s="105"/>
      <c r="C4444" s="90"/>
      <c r="D4444" s="91"/>
      <c r="E4444" s="92"/>
      <c r="F4444" s="93"/>
      <c r="G4444" s="94"/>
      <c r="H4444" s="95"/>
      <c r="I4444" s="95"/>
      <c r="J4444" s="96"/>
      <c r="K4444" s="96"/>
      <c r="L4444" s="90"/>
      <c r="M4444" s="97"/>
      <c r="N4444" s="97"/>
      <c r="O4444" s="90"/>
      <c r="P4444" s="90"/>
      <c r="Q4444" s="98"/>
      <c r="R4444" s="99"/>
      <c r="S4444" s="90"/>
      <c r="T4444" s="99"/>
      <c r="U4444" s="98"/>
      <c r="V4444" s="98"/>
      <c r="W4444" s="97"/>
      <c r="X4444" s="90"/>
      <c r="Y4444" s="90"/>
      <c r="Z4444" s="100"/>
      <c r="AA4444" s="95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4"/>
      <c r="DP4444" s="1"/>
      <c r="DQ4444" s="1"/>
      <c r="DR4444" s="1"/>
      <c r="DS4444" s="1"/>
      <c r="DT4444" s="1"/>
      <c r="DU4444" s="1"/>
    </row>
    <row r="4445" spans="1:125" ht="12.75" x14ac:dyDescent="0.2">
      <c r="A4445" s="89"/>
      <c r="B4445" s="105"/>
      <c r="C4445" s="90"/>
      <c r="D4445" s="91"/>
      <c r="E4445" s="92"/>
      <c r="F4445" s="93"/>
      <c r="G4445" s="94"/>
      <c r="H4445" s="95"/>
      <c r="I4445" s="95"/>
      <c r="J4445" s="96"/>
      <c r="K4445" s="96"/>
      <c r="L4445" s="90"/>
      <c r="M4445" s="97"/>
      <c r="N4445" s="97"/>
      <c r="O4445" s="90"/>
      <c r="P4445" s="90"/>
      <c r="Q4445" s="98"/>
      <c r="R4445" s="99"/>
      <c r="S4445" s="90"/>
      <c r="T4445" s="99"/>
      <c r="U4445" s="98"/>
      <c r="V4445" s="98"/>
      <c r="W4445" s="97"/>
      <c r="X4445" s="90"/>
      <c r="Y4445" s="90"/>
      <c r="Z4445" s="100"/>
      <c r="AA4445" s="95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4"/>
      <c r="DP4445" s="1"/>
      <c r="DQ4445" s="1"/>
      <c r="DR4445" s="1"/>
      <c r="DS4445" s="1"/>
      <c r="DT4445" s="1"/>
      <c r="DU4445" s="1"/>
    </row>
    <row r="4446" spans="1:125" ht="12.75" x14ac:dyDescent="0.2">
      <c r="A4446" s="89"/>
      <c r="B4446" s="105"/>
      <c r="C4446" s="90"/>
      <c r="D4446" s="91"/>
      <c r="E4446" s="92"/>
      <c r="F4446" s="93"/>
      <c r="G4446" s="94"/>
      <c r="H4446" s="95"/>
      <c r="I4446" s="95"/>
      <c r="J4446" s="96"/>
      <c r="K4446" s="96"/>
      <c r="L4446" s="90"/>
      <c r="M4446" s="97"/>
      <c r="N4446" s="97"/>
      <c r="O4446" s="90"/>
      <c r="P4446" s="90"/>
      <c r="Q4446" s="98"/>
      <c r="R4446" s="99"/>
      <c r="S4446" s="90"/>
      <c r="T4446" s="99"/>
      <c r="U4446" s="98"/>
      <c r="V4446" s="98"/>
      <c r="W4446" s="97"/>
      <c r="X4446" s="90"/>
      <c r="Y4446" s="90"/>
      <c r="Z4446" s="100"/>
      <c r="AA4446" s="95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4"/>
      <c r="DP4446" s="1"/>
      <c r="DQ4446" s="1"/>
      <c r="DR4446" s="1"/>
      <c r="DS4446" s="1"/>
      <c r="DT4446" s="1"/>
      <c r="DU4446" s="1"/>
    </row>
    <row r="4447" spans="1:125" ht="12.75" x14ac:dyDescent="0.2">
      <c r="A4447" s="89"/>
      <c r="B4447" s="105"/>
      <c r="C4447" s="90"/>
      <c r="D4447" s="91"/>
      <c r="E4447" s="92"/>
      <c r="F4447" s="93"/>
      <c r="G4447" s="94"/>
      <c r="H4447" s="95"/>
      <c r="I4447" s="95"/>
      <c r="J4447" s="96"/>
      <c r="K4447" s="96"/>
      <c r="L4447" s="90"/>
      <c r="M4447" s="97"/>
      <c r="N4447" s="97"/>
      <c r="O4447" s="90"/>
      <c r="P4447" s="90"/>
      <c r="Q4447" s="98"/>
      <c r="R4447" s="99"/>
      <c r="S4447" s="90"/>
      <c r="T4447" s="99"/>
      <c r="U4447" s="98"/>
      <c r="V4447" s="98"/>
      <c r="W4447" s="97"/>
      <c r="X4447" s="90"/>
      <c r="Y4447" s="90"/>
      <c r="Z4447" s="100"/>
      <c r="AA4447" s="95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4"/>
      <c r="DP4447" s="1"/>
      <c r="DQ4447" s="1"/>
      <c r="DR4447" s="1"/>
      <c r="DS4447" s="1"/>
      <c r="DT4447" s="1"/>
      <c r="DU4447" s="1"/>
    </row>
    <row r="4448" spans="1:125" ht="12.75" x14ac:dyDescent="0.2">
      <c r="A4448" s="89"/>
      <c r="B4448" s="105"/>
      <c r="C4448" s="90"/>
      <c r="D4448" s="91"/>
      <c r="E4448" s="92"/>
      <c r="F4448" s="93"/>
      <c r="G4448" s="94"/>
      <c r="H4448" s="95"/>
      <c r="I4448" s="95"/>
      <c r="J4448" s="96"/>
      <c r="K4448" s="96"/>
      <c r="L4448" s="90"/>
      <c r="M4448" s="97"/>
      <c r="N4448" s="97"/>
      <c r="O4448" s="90"/>
      <c r="P4448" s="90"/>
      <c r="Q4448" s="98"/>
      <c r="R4448" s="99"/>
      <c r="S4448" s="90"/>
      <c r="T4448" s="99"/>
      <c r="U4448" s="98"/>
      <c r="V4448" s="98"/>
      <c r="W4448" s="97"/>
      <c r="X4448" s="90"/>
      <c r="Y4448" s="90"/>
      <c r="Z4448" s="100"/>
      <c r="AA4448" s="95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4"/>
      <c r="DP4448" s="1"/>
      <c r="DQ4448" s="1"/>
      <c r="DR4448" s="1"/>
      <c r="DS4448" s="1"/>
      <c r="DT4448" s="1"/>
      <c r="DU4448" s="1"/>
    </row>
    <row r="4449" spans="1:125" ht="12.75" x14ac:dyDescent="0.2">
      <c r="A4449" s="89"/>
      <c r="B4449" s="105"/>
      <c r="C4449" s="90"/>
      <c r="D4449" s="91"/>
      <c r="E4449" s="92"/>
      <c r="F4449" s="93"/>
      <c r="G4449" s="94"/>
      <c r="H4449" s="95"/>
      <c r="I4449" s="95"/>
      <c r="J4449" s="96"/>
      <c r="K4449" s="96"/>
      <c r="L4449" s="90"/>
      <c r="M4449" s="97"/>
      <c r="N4449" s="97"/>
      <c r="O4449" s="90"/>
      <c r="P4449" s="90"/>
      <c r="Q4449" s="98"/>
      <c r="R4449" s="99"/>
      <c r="S4449" s="90"/>
      <c r="T4449" s="99"/>
      <c r="U4449" s="98"/>
      <c r="V4449" s="98"/>
      <c r="W4449" s="97"/>
      <c r="X4449" s="90"/>
      <c r="Y4449" s="90"/>
      <c r="Z4449" s="100"/>
      <c r="AA4449" s="95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4"/>
      <c r="DP4449" s="1"/>
      <c r="DQ4449" s="1"/>
      <c r="DR4449" s="1"/>
      <c r="DS4449" s="1"/>
      <c r="DT4449" s="1"/>
      <c r="DU4449" s="1"/>
    </row>
    <row r="4450" spans="1:125" ht="12.75" x14ac:dyDescent="0.2">
      <c r="A4450" s="89"/>
      <c r="B4450" s="105"/>
      <c r="C4450" s="90"/>
      <c r="D4450" s="91"/>
      <c r="E4450" s="92"/>
      <c r="F4450" s="93"/>
      <c r="G4450" s="94"/>
      <c r="H4450" s="95"/>
      <c r="I4450" s="95"/>
      <c r="J4450" s="96"/>
      <c r="K4450" s="96"/>
      <c r="L4450" s="90"/>
      <c r="M4450" s="97"/>
      <c r="N4450" s="97"/>
      <c r="O4450" s="90"/>
      <c r="P4450" s="90"/>
      <c r="Q4450" s="98"/>
      <c r="R4450" s="99"/>
      <c r="S4450" s="90"/>
      <c r="T4450" s="99"/>
      <c r="U4450" s="98"/>
      <c r="V4450" s="98"/>
      <c r="W4450" s="97"/>
      <c r="X4450" s="90"/>
      <c r="Y4450" s="90"/>
      <c r="Z4450" s="100"/>
      <c r="AA4450" s="95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4"/>
      <c r="DP4450" s="1"/>
      <c r="DQ4450" s="1"/>
      <c r="DR4450" s="1"/>
      <c r="DS4450" s="1"/>
      <c r="DT4450" s="1"/>
      <c r="DU4450" s="1"/>
    </row>
    <row r="4451" spans="1:125" ht="12.75" x14ac:dyDescent="0.2">
      <c r="A4451" s="89"/>
      <c r="B4451" s="105"/>
      <c r="C4451" s="90"/>
      <c r="D4451" s="91"/>
      <c r="E4451" s="92"/>
      <c r="F4451" s="93"/>
      <c r="G4451" s="94"/>
      <c r="H4451" s="95"/>
      <c r="I4451" s="95"/>
      <c r="J4451" s="96"/>
      <c r="K4451" s="96"/>
      <c r="L4451" s="90"/>
      <c r="M4451" s="97"/>
      <c r="N4451" s="97"/>
      <c r="O4451" s="90"/>
      <c r="P4451" s="90"/>
      <c r="Q4451" s="98"/>
      <c r="R4451" s="99"/>
      <c r="S4451" s="90"/>
      <c r="T4451" s="99"/>
      <c r="U4451" s="98"/>
      <c r="V4451" s="98"/>
      <c r="W4451" s="97"/>
      <c r="X4451" s="90"/>
      <c r="Y4451" s="90"/>
      <c r="Z4451" s="100"/>
      <c r="AA4451" s="95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4"/>
      <c r="DP4451" s="1"/>
      <c r="DQ4451" s="1"/>
      <c r="DR4451" s="1"/>
      <c r="DS4451" s="1"/>
      <c r="DT4451" s="1"/>
      <c r="DU4451" s="1"/>
    </row>
    <row r="4452" spans="1:125" ht="12.75" x14ac:dyDescent="0.2">
      <c r="A4452" s="89"/>
      <c r="B4452" s="105"/>
      <c r="C4452" s="90"/>
      <c r="D4452" s="91"/>
      <c r="E4452" s="92"/>
      <c r="F4452" s="93"/>
      <c r="G4452" s="94"/>
      <c r="H4452" s="95"/>
      <c r="I4452" s="95"/>
      <c r="J4452" s="96"/>
      <c r="K4452" s="96"/>
      <c r="L4452" s="90"/>
      <c r="M4452" s="97"/>
      <c r="N4452" s="97"/>
      <c r="O4452" s="90"/>
      <c r="P4452" s="90"/>
      <c r="Q4452" s="98"/>
      <c r="R4452" s="99"/>
      <c r="S4452" s="90"/>
      <c r="T4452" s="99"/>
      <c r="U4452" s="98"/>
      <c r="V4452" s="98"/>
      <c r="W4452" s="97"/>
      <c r="X4452" s="90"/>
      <c r="Y4452" s="90"/>
      <c r="Z4452" s="100"/>
      <c r="AA4452" s="95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4"/>
      <c r="DP4452" s="1"/>
      <c r="DQ4452" s="1"/>
      <c r="DR4452" s="1"/>
      <c r="DS4452" s="1"/>
      <c r="DT4452" s="1"/>
      <c r="DU4452" s="1"/>
    </row>
    <row r="4453" spans="1:125" ht="12.75" x14ac:dyDescent="0.2">
      <c r="A4453" s="89"/>
      <c r="B4453" s="105"/>
      <c r="C4453" s="90"/>
      <c r="D4453" s="91"/>
      <c r="E4453" s="92"/>
      <c r="F4453" s="93"/>
      <c r="G4453" s="94"/>
      <c r="H4453" s="95"/>
      <c r="I4453" s="95"/>
      <c r="J4453" s="96"/>
      <c r="K4453" s="96"/>
      <c r="L4453" s="90"/>
      <c r="M4453" s="97"/>
      <c r="N4453" s="97"/>
      <c r="O4453" s="90"/>
      <c r="P4453" s="90"/>
      <c r="Q4453" s="98"/>
      <c r="R4453" s="99"/>
      <c r="S4453" s="90"/>
      <c r="T4453" s="99"/>
      <c r="U4453" s="98"/>
      <c r="V4453" s="98"/>
      <c r="W4453" s="97"/>
      <c r="X4453" s="90"/>
      <c r="Y4453" s="90"/>
      <c r="Z4453" s="100"/>
      <c r="AA4453" s="95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4"/>
      <c r="DP4453" s="1"/>
      <c r="DQ4453" s="1"/>
      <c r="DR4453" s="1"/>
      <c r="DS4453" s="1"/>
      <c r="DT4453" s="1"/>
      <c r="DU4453" s="1"/>
    </row>
    <row r="4454" spans="1:125" ht="12.75" x14ac:dyDescent="0.2">
      <c r="A4454" s="89"/>
      <c r="B4454" s="105"/>
      <c r="C4454" s="90"/>
      <c r="D4454" s="91"/>
      <c r="E4454" s="92"/>
      <c r="F4454" s="93"/>
      <c r="G4454" s="94"/>
      <c r="H4454" s="95"/>
      <c r="I4454" s="95"/>
      <c r="J4454" s="96"/>
      <c r="K4454" s="96"/>
      <c r="L4454" s="90"/>
      <c r="M4454" s="97"/>
      <c r="N4454" s="97"/>
      <c r="O4454" s="90"/>
      <c r="P4454" s="90"/>
      <c r="Q4454" s="98"/>
      <c r="R4454" s="99"/>
      <c r="S4454" s="90"/>
      <c r="T4454" s="99"/>
      <c r="U4454" s="98"/>
      <c r="V4454" s="98"/>
      <c r="W4454" s="97"/>
      <c r="X4454" s="90"/>
      <c r="Y4454" s="90"/>
      <c r="Z4454" s="100"/>
      <c r="AA4454" s="95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4"/>
      <c r="DP4454" s="1"/>
      <c r="DQ4454" s="1"/>
      <c r="DR4454" s="1"/>
      <c r="DS4454" s="1"/>
      <c r="DT4454" s="1"/>
      <c r="DU4454" s="1"/>
    </row>
    <row r="4455" spans="1:125" ht="12.75" x14ac:dyDescent="0.2">
      <c r="A4455" s="89"/>
      <c r="B4455" s="105"/>
      <c r="C4455" s="90"/>
      <c r="D4455" s="91"/>
      <c r="E4455" s="92"/>
      <c r="F4455" s="93"/>
      <c r="G4455" s="94"/>
      <c r="H4455" s="95"/>
      <c r="I4455" s="95"/>
      <c r="J4455" s="96"/>
      <c r="K4455" s="96"/>
      <c r="L4455" s="90"/>
      <c r="M4455" s="97"/>
      <c r="N4455" s="97"/>
      <c r="O4455" s="90"/>
      <c r="P4455" s="90"/>
      <c r="Q4455" s="98"/>
      <c r="R4455" s="99"/>
      <c r="S4455" s="90"/>
      <c r="T4455" s="99"/>
      <c r="U4455" s="98"/>
      <c r="V4455" s="98"/>
      <c r="W4455" s="97"/>
      <c r="X4455" s="90"/>
      <c r="Y4455" s="90"/>
      <c r="Z4455" s="100"/>
      <c r="AA4455" s="95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4"/>
      <c r="DP4455" s="1"/>
      <c r="DQ4455" s="1"/>
      <c r="DR4455" s="1"/>
      <c r="DS4455" s="1"/>
      <c r="DT4455" s="1"/>
      <c r="DU4455" s="1"/>
    </row>
    <row r="4456" spans="1:125" ht="12.75" x14ac:dyDescent="0.2">
      <c r="A4456" s="89"/>
      <c r="B4456" s="105"/>
      <c r="C4456" s="90"/>
      <c r="D4456" s="91"/>
      <c r="E4456" s="92"/>
      <c r="F4456" s="93"/>
      <c r="G4456" s="94"/>
      <c r="H4456" s="95"/>
      <c r="I4456" s="95"/>
      <c r="J4456" s="96"/>
      <c r="K4456" s="96"/>
      <c r="L4456" s="90"/>
      <c r="M4456" s="97"/>
      <c r="N4456" s="97"/>
      <c r="O4456" s="90"/>
      <c r="P4456" s="90"/>
      <c r="Q4456" s="98"/>
      <c r="R4456" s="99"/>
      <c r="S4456" s="90"/>
      <c r="T4456" s="99"/>
      <c r="U4456" s="98"/>
      <c r="V4456" s="98"/>
      <c r="W4456" s="97"/>
      <c r="X4456" s="90"/>
      <c r="Y4456" s="90"/>
      <c r="Z4456" s="100"/>
      <c r="AA4456" s="95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4"/>
      <c r="DP4456" s="1"/>
      <c r="DQ4456" s="1"/>
      <c r="DR4456" s="1"/>
      <c r="DS4456" s="1"/>
      <c r="DT4456" s="1"/>
      <c r="DU4456" s="1"/>
    </row>
    <row r="4457" spans="1:125" ht="12.75" x14ac:dyDescent="0.2">
      <c r="A4457" s="89"/>
      <c r="B4457" s="105"/>
      <c r="C4457" s="90"/>
      <c r="D4457" s="91"/>
      <c r="E4457" s="92"/>
      <c r="F4457" s="93"/>
      <c r="G4457" s="94"/>
      <c r="H4457" s="95"/>
      <c r="I4457" s="95"/>
      <c r="J4457" s="96"/>
      <c r="K4457" s="96"/>
      <c r="L4457" s="90"/>
      <c r="M4457" s="97"/>
      <c r="N4457" s="97"/>
      <c r="O4457" s="90"/>
      <c r="P4457" s="90"/>
      <c r="Q4457" s="98"/>
      <c r="R4457" s="99"/>
      <c r="S4457" s="90"/>
      <c r="T4457" s="99"/>
      <c r="U4457" s="98"/>
      <c r="V4457" s="98"/>
      <c r="W4457" s="97"/>
      <c r="X4457" s="90"/>
      <c r="Y4457" s="90"/>
      <c r="Z4457" s="100"/>
      <c r="AA4457" s="95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4"/>
      <c r="DP4457" s="1"/>
      <c r="DQ4457" s="1"/>
      <c r="DR4457" s="1"/>
      <c r="DS4457" s="1"/>
      <c r="DT4457" s="1"/>
      <c r="DU4457" s="1"/>
    </row>
    <row r="4458" spans="1:125" ht="12.75" x14ac:dyDescent="0.2">
      <c r="A4458" s="89"/>
      <c r="B4458" s="105"/>
      <c r="C4458" s="90"/>
      <c r="D4458" s="91"/>
      <c r="E4458" s="92"/>
      <c r="F4458" s="93"/>
      <c r="G4458" s="94"/>
      <c r="H4458" s="95"/>
      <c r="I4458" s="95"/>
      <c r="J4458" s="96"/>
      <c r="K4458" s="96"/>
      <c r="L4458" s="90"/>
      <c r="M4458" s="97"/>
      <c r="N4458" s="97"/>
      <c r="O4458" s="90"/>
      <c r="P4458" s="90"/>
      <c r="Q4458" s="98"/>
      <c r="R4458" s="99"/>
      <c r="S4458" s="90"/>
      <c r="T4458" s="99"/>
      <c r="U4458" s="98"/>
      <c r="V4458" s="98"/>
      <c r="W4458" s="97"/>
      <c r="X4458" s="90"/>
      <c r="Y4458" s="90"/>
      <c r="Z4458" s="100"/>
      <c r="AA4458" s="95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4"/>
      <c r="DP4458" s="1"/>
      <c r="DQ4458" s="1"/>
      <c r="DR4458" s="1"/>
      <c r="DS4458" s="1"/>
      <c r="DT4458" s="1"/>
      <c r="DU4458" s="1"/>
    </row>
    <row r="4459" spans="1:125" ht="12.75" x14ac:dyDescent="0.2">
      <c r="A4459" s="89"/>
      <c r="B4459" s="105"/>
      <c r="C4459" s="90"/>
      <c r="D4459" s="91"/>
      <c r="E4459" s="92"/>
      <c r="F4459" s="93"/>
      <c r="G4459" s="94"/>
      <c r="H4459" s="95"/>
      <c r="I4459" s="95"/>
      <c r="J4459" s="96"/>
      <c r="K4459" s="96"/>
      <c r="L4459" s="90"/>
      <c r="M4459" s="97"/>
      <c r="N4459" s="97"/>
      <c r="O4459" s="90"/>
      <c r="P4459" s="90"/>
      <c r="Q4459" s="98"/>
      <c r="R4459" s="99"/>
      <c r="S4459" s="90"/>
      <c r="T4459" s="99"/>
      <c r="U4459" s="98"/>
      <c r="V4459" s="98"/>
      <c r="W4459" s="97"/>
      <c r="X4459" s="90"/>
      <c r="Y4459" s="90"/>
      <c r="Z4459" s="100"/>
      <c r="AA4459" s="95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4"/>
      <c r="DP4459" s="1"/>
      <c r="DQ4459" s="1"/>
      <c r="DR4459" s="1"/>
      <c r="DS4459" s="1"/>
      <c r="DT4459" s="1"/>
      <c r="DU4459" s="1"/>
    </row>
    <row r="4460" spans="1:125" ht="12.75" x14ac:dyDescent="0.2">
      <c r="A4460" s="89"/>
      <c r="B4460" s="105"/>
      <c r="C4460" s="90"/>
      <c r="D4460" s="91"/>
      <c r="E4460" s="92"/>
      <c r="F4460" s="93"/>
      <c r="G4460" s="94"/>
      <c r="H4460" s="95"/>
      <c r="I4460" s="95"/>
      <c r="J4460" s="96"/>
      <c r="K4460" s="96"/>
      <c r="L4460" s="90"/>
      <c r="M4460" s="97"/>
      <c r="N4460" s="97"/>
      <c r="O4460" s="90"/>
      <c r="P4460" s="90"/>
      <c r="Q4460" s="98"/>
      <c r="R4460" s="99"/>
      <c r="S4460" s="90"/>
      <c r="T4460" s="99"/>
      <c r="U4460" s="98"/>
      <c r="V4460" s="98"/>
      <c r="W4460" s="97"/>
      <c r="X4460" s="90"/>
      <c r="Y4460" s="90"/>
      <c r="Z4460" s="100"/>
      <c r="AA4460" s="95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4"/>
      <c r="DP4460" s="1"/>
      <c r="DQ4460" s="1"/>
      <c r="DR4460" s="1"/>
      <c r="DS4460" s="1"/>
      <c r="DT4460" s="1"/>
      <c r="DU4460" s="1"/>
    </row>
    <row r="4461" spans="1:125" ht="12.75" x14ac:dyDescent="0.2">
      <c r="A4461" s="89"/>
      <c r="B4461" s="105"/>
      <c r="C4461" s="90"/>
      <c r="D4461" s="91"/>
      <c r="E4461" s="92"/>
      <c r="F4461" s="93"/>
      <c r="G4461" s="94"/>
      <c r="H4461" s="95"/>
      <c r="I4461" s="95"/>
      <c r="J4461" s="96"/>
      <c r="K4461" s="96"/>
      <c r="L4461" s="90"/>
      <c r="M4461" s="97"/>
      <c r="N4461" s="97"/>
      <c r="O4461" s="90"/>
      <c r="P4461" s="90"/>
      <c r="Q4461" s="98"/>
      <c r="R4461" s="99"/>
      <c r="S4461" s="90"/>
      <c r="T4461" s="99"/>
      <c r="U4461" s="98"/>
      <c r="V4461" s="98"/>
      <c r="W4461" s="97"/>
      <c r="X4461" s="90"/>
      <c r="Y4461" s="90"/>
      <c r="Z4461" s="100"/>
      <c r="AA4461" s="95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4"/>
      <c r="DP4461" s="1"/>
      <c r="DQ4461" s="1"/>
      <c r="DR4461" s="1"/>
      <c r="DS4461" s="1"/>
      <c r="DT4461" s="1"/>
      <c r="DU4461" s="1"/>
    </row>
    <row r="4462" spans="1:125" ht="12.75" x14ac:dyDescent="0.2">
      <c r="A4462" s="89"/>
      <c r="B4462" s="105"/>
      <c r="C4462" s="90"/>
      <c r="D4462" s="91"/>
      <c r="E4462" s="92"/>
      <c r="F4462" s="93"/>
      <c r="G4462" s="94"/>
      <c r="H4462" s="95"/>
      <c r="I4462" s="95"/>
      <c r="J4462" s="96"/>
      <c r="K4462" s="96"/>
      <c r="L4462" s="90"/>
      <c r="M4462" s="97"/>
      <c r="N4462" s="97"/>
      <c r="O4462" s="90"/>
      <c r="P4462" s="90"/>
      <c r="Q4462" s="98"/>
      <c r="R4462" s="99"/>
      <c r="S4462" s="90"/>
      <c r="T4462" s="99"/>
      <c r="U4462" s="98"/>
      <c r="V4462" s="98"/>
      <c r="W4462" s="97"/>
      <c r="X4462" s="90"/>
      <c r="Y4462" s="90"/>
      <c r="Z4462" s="100"/>
      <c r="AA4462" s="95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4"/>
      <c r="DP4462" s="1"/>
      <c r="DQ4462" s="1"/>
      <c r="DR4462" s="1"/>
      <c r="DS4462" s="1"/>
      <c r="DT4462" s="1"/>
      <c r="DU4462" s="1"/>
    </row>
    <row r="4463" spans="1:125" ht="12.75" x14ac:dyDescent="0.2">
      <c r="A4463" s="89"/>
      <c r="B4463" s="105"/>
      <c r="C4463" s="90"/>
      <c r="D4463" s="91"/>
      <c r="E4463" s="92"/>
      <c r="F4463" s="93"/>
      <c r="G4463" s="94"/>
      <c r="H4463" s="95"/>
      <c r="I4463" s="95"/>
      <c r="J4463" s="96"/>
      <c r="K4463" s="96"/>
      <c r="L4463" s="90"/>
      <c r="M4463" s="97"/>
      <c r="N4463" s="97"/>
      <c r="O4463" s="90"/>
      <c r="P4463" s="90"/>
      <c r="Q4463" s="98"/>
      <c r="R4463" s="99"/>
      <c r="S4463" s="90"/>
      <c r="T4463" s="99"/>
      <c r="U4463" s="98"/>
      <c r="V4463" s="98"/>
      <c r="W4463" s="97"/>
      <c r="X4463" s="90"/>
      <c r="Y4463" s="90"/>
      <c r="Z4463" s="100"/>
      <c r="AA4463" s="95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4"/>
      <c r="DP4463" s="1"/>
      <c r="DQ4463" s="1"/>
      <c r="DR4463" s="1"/>
      <c r="DS4463" s="1"/>
      <c r="DT4463" s="1"/>
      <c r="DU4463" s="1"/>
    </row>
    <row r="4464" spans="1:125" ht="12.75" x14ac:dyDescent="0.2">
      <c r="A4464" s="89"/>
      <c r="B4464" s="105"/>
      <c r="C4464" s="90"/>
      <c r="D4464" s="91"/>
      <c r="E4464" s="92"/>
      <c r="F4464" s="93"/>
      <c r="G4464" s="94"/>
      <c r="H4464" s="95"/>
      <c r="I4464" s="95"/>
      <c r="J4464" s="96"/>
      <c r="K4464" s="96"/>
      <c r="L4464" s="90"/>
      <c r="M4464" s="97"/>
      <c r="N4464" s="97"/>
      <c r="O4464" s="90"/>
      <c r="P4464" s="90"/>
      <c r="Q4464" s="98"/>
      <c r="R4464" s="99"/>
      <c r="S4464" s="90"/>
      <c r="T4464" s="99"/>
      <c r="U4464" s="98"/>
      <c r="V4464" s="98"/>
      <c r="W4464" s="97"/>
      <c r="X4464" s="90"/>
      <c r="Y4464" s="90"/>
      <c r="Z4464" s="100"/>
      <c r="AA4464" s="95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4"/>
      <c r="DP4464" s="1"/>
      <c r="DQ4464" s="1"/>
      <c r="DR4464" s="1"/>
      <c r="DS4464" s="1"/>
      <c r="DT4464" s="1"/>
      <c r="DU4464" s="1"/>
    </row>
    <row r="4465" spans="1:125" ht="12.75" x14ac:dyDescent="0.2">
      <c r="A4465" s="89"/>
      <c r="B4465" s="105"/>
      <c r="C4465" s="90"/>
      <c r="D4465" s="91"/>
      <c r="E4465" s="92"/>
      <c r="F4465" s="93"/>
      <c r="G4465" s="94"/>
      <c r="H4465" s="95"/>
      <c r="I4465" s="95"/>
      <c r="J4465" s="96"/>
      <c r="K4465" s="96"/>
      <c r="L4465" s="90"/>
      <c r="M4465" s="97"/>
      <c r="N4465" s="97"/>
      <c r="O4465" s="90"/>
      <c r="P4465" s="90"/>
      <c r="Q4465" s="98"/>
      <c r="R4465" s="99"/>
      <c r="S4465" s="90"/>
      <c r="T4465" s="99"/>
      <c r="U4465" s="98"/>
      <c r="V4465" s="98"/>
      <c r="W4465" s="97"/>
      <c r="X4465" s="90"/>
      <c r="Y4465" s="90"/>
      <c r="Z4465" s="100"/>
      <c r="AA4465" s="95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4"/>
      <c r="DP4465" s="1"/>
      <c r="DQ4465" s="1"/>
      <c r="DR4465" s="1"/>
      <c r="DS4465" s="1"/>
      <c r="DT4465" s="1"/>
      <c r="DU4465" s="1"/>
    </row>
    <row r="4466" spans="1:125" ht="12.75" x14ac:dyDescent="0.2">
      <c r="A4466" s="89"/>
      <c r="B4466" s="105"/>
      <c r="C4466" s="90"/>
      <c r="D4466" s="91"/>
      <c r="E4466" s="92"/>
      <c r="F4466" s="93"/>
      <c r="G4466" s="94"/>
      <c r="H4466" s="95"/>
      <c r="I4466" s="95"/>
      <c r="J4466" s="96"/>
      <c r="K4466" s="96"/>
      <c r="L4466" s="90"/>
      <c r="M4466" s="97"/>
      <c r="N4466" s="97"/>
      <c r="O4466" s="90"/>
      <c r="P4466" s="90"/>
      <c r="Q4466" s="98"/>
      <c r="R4466" s="99"/>
      <c r="S4466" s="90"/>
      <c r="T4466" s="99"/>
      <c r="U4466" s="98"/>
      <c r="V4466" s="98"/>
      <c r="W4466" s="97"/>
      <c r="X4466" s="90"/>
      <c r="Y4466" s="90"/>
      <c r="Z4466" s="100"/>
      <c r="AA4466" s="95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4"/>
      <c r="DP4466" s="1"/>
      <c r="DQ4466" s="1"/>
      <c r="DR4466" s="1"/>
      <c r="DS4466" s="1"/>
      <c r="DT4466" s="1"/>
      <c r="DU4466" s="1"/>
    </row>
    <row r="4467" spans="1:125" ht="12.75" x14ac:dyDescent="0.2">
      <c r="A4467" s="89"/>
      <c r="B4467" s="105"/>
      <c r="C4467" s="90"/>
      <c r="D4467" s="91"/>
      <c r="E4467" s="92"/>
      <c r="F4467" s="93"/>
      <c r="G4467" s="94"/>
      <c r="H4467" s="95"/>
      <c r="I4467" s="95"/>
      <c r="J4467" s="96"/>
      <c r="K4467" s="96"/>
      <c r="L4467" s="90"/>
      <c r="M4467" s="97"/>
      <c r="N4467" s="97"/>
      <c r="O4467" s="90"/>
      <c r="P4467" s="90"/>
      <c r="Q4467" s="98"/>
      <c r="R4467" s="99"/>
      <c r="S4467" s="90"/>
      <c r="T4467" s="99"/>
      <c r="U4467" s="98"/>
      <c r="V4467" s="98"/>
      <c r="W4467" s="97"/>
      <c r="X4467" s="90"/>
      <c r="Y4467" s="90"/>
      <c r="Z4467" s="100"/>
      <c r="AA4467" s="95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4"/>
      <c r="DP4467" s="1"/>
      <c r="DQ4467" s="1"/>
      <c r="DR4467" s="1"/>
      <c r="DS4467" s="1"/>
      <c r="DT4467" s="1"/>
      <c r="DU4467" s="1"/>
    </row>
    <row r="4468" spans="1:125" ht="12.75" x14ac:dyDescent="0.2">
      <c r="A4468" s="89"/>
      <c r="B4468" s="105"/>
      <c r="C4468" s="90"/>
      <c r="D4468" s="91"/>
      <c r="E4468" s="92"/>
      <c r="F4468" s="93"/>
      <c r="G4468" s="94"/>
      <c r="H4468" s="95"/>
      <c r="I4468" s="95"/>
      <c r="J4468" s="96"/>
      <c r="K4468" s="96"/>
      <c r="L4468" s="90"/>
      <c r="M4468" s="97"/>
      <c r="N4468" s="97"/>
      <c r="O4468" s="90"/>
      <c r="P4468" s="90"/>
      <c r="Q4468" s="98"/>
      <c r="R4468" s="99"/>
      <c r="S4468" s="90"/>
      <c r="T4468" s="99"/>
      <c r="U4468" s="98"/>
      <c r="V4468" s="98"/>
      <c r="W4468" s="97"/>
      <c r="X4468" s="90"/>
      <c r="Y4468" s="90"/>
      <c r="Z4468" s="100"/>
      <c r="AA4468" s="95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4"/>
      <c r="DP4468" s="1"/>
      <c r="DQ4468" s="1"/>
      <c r="DR4468" s="1"/>
      <c r="DS4468" s="1"/>
      <c r="DT4468" s="1"/>
      <c r="DU4468" s="1"/>
    </row>
    <row r="4469" spans="1:125" ht="12.75" x14ac:dyDescent="0.2">
      <c r="A4469" s="89"/>
      <c r="B4469" s="105"/>
      <c r="C4469" s="90"/>
      <c r="D4469" s="91"/>
      <c r="E4469" s="92"/>
      <c r="F4469" s="93"/>
      <c r="G4469" s="94"/>
      <c r="H4469" s="95"/>
      <c r="I4469" s="95"/>
      <c r="J4469" s="96"/>
      <c r="K4469" s="96"/>
      <c r="L4469" s="90"/>
      <c r="M4469" s="97"/>
      <c r="N4469" s="97"/>
      <c r="O4469" s="90"/>
      <c r="P4469" s="90"/>
      <c r="Q4469" s="98"/>
      <c r="R4469" s="99"/>
      <c r="S4469" s="90"/>
      <c r="T4469" s="99"/>
      <c r="U4469" s="98"/>
      <c r="V4469" s="98"/>
      <c r="W4469" s="97"/>
      <c r="X4469" s="90"/>
      <c r="Y4469" s="90"/>
      <c r="Z4469" s="100"/>
      <c r="AA4469" s="95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4"/>
      <c r="DP4469" s="1"/>
      <c r="DQ4469" s="1"/>
      <c r="DR4469" s="1"/>
      <c r="DS4469" s="1"/>
      <c r="DT4469" s="1"/>
      <c r="DU4469" s="1"/>
    </row>
    <row r="4470" spans="1:125" ht="12.75" x14ac:dyDescent="0.2">
      <c r="A4470" s="89"/>
      <c r="B4470" s="105"/>
      <c r="C4470" s="90"/>
      <c r="D4470" s="91"/>
      <c r="E4470" s="92"/>
      <c r="F4470" s="93"/>
      <c r="G4470" s="94"/>
      <c r="H4470" s="95"/>
      <c r="I4470" s="95"/>
      <c r="J4470" s="96"/>
      <c r="K4470" s="96"/>
      <c r="L4470" s="90"/>
      <c r="M4470" s="97"/>
      <c r="N4470" s="97"/>
      <c r="O4470" s="90"/>
      <c r="P4470" s="90"/>
      <c r="Q4470" s="98"/>
      <c r="R4470" s="99"/>
      <c r="S4470" s="90"/>
      <c r="T4470" s="99"/>
      <c r="U4470" s="98"/>
      <c r="V4470" s="98"/>
      <c r="W4470" s="97"/>
      <c r="X4470" s="90"/>
      <c r="Y4470" s="90"/>
      <c r="Z4470" s="100"/>
      <c r="AA4470" s="95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4"/>
      <c r="DP4470" s="1"/>
      <c r="DQ4470" s="1"/>
      <c r="DR4470" s="1"/>
      <c r="DS4470" s="1"/>
      <c r="DT4470" s="1"/>
      <c r="DU4470" s="1"/>
    </row>
    <row r="4471" spans="1:125" ht="12.75" x14ac:dyDescent="0.2">
      <c r="A4471" s="89"/>
      <c r="B4471" s="105"/>
      <c r="C4471" s="90"/>
      <c r="D4471" s="91"/>
      <c r="E4471" s="92"/>
      <c r="F4471" s="93"/>
      <c r="G4471" s="94"/>
      <c r="H4471" s="95"/>
      <c r="I4471" s="95"/>
      <c r="J4471" s="96"/>
      <c r="K4471" s="96"/>
      <c r="L4471" s="90"/>
      <c r="M4471" s="97"/>
      <c r="N4471" s="97"/>
      <c r="O4471" s="90"/>
      <c r="P4471" s="90"/>
      <c r="Q4471" s="98"/>
      <c r="R4471" s="99"/>
      <c r="S4471" s="90"/>
      <c r="T4471" s="99"/>
      <c r="U4471" s="98"/>
      <c r="V4471" s="98"/>
      <c r="W4471" s="97"/>
      <c r="X4471" s="90"/>
      <c r="Y4471" s="90"/>
      <c r="Z4471" s="100"/>
      <c r="AA4471" s="95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4"/>
      <c r="DP4471" s="1"/>
      <c r="DQ4471" s="1"/>
      <c r="DR4471" s="1"/>
      <c r="DS4471" s="1"/>
      <c r="DT4471" s="1"/>
      <c r="DU4471" s="1"/>
    </row>
    <row r="4472" spans="1:125" ht="12.75" x14ac:dyDescent="0.2">
      <c r="A4472" s="89"/>
      <c r="B4472" s="105"/>
      <c r="C4472" s="90"/>
      <c r="D4472" s="91"/>
      <c r="E4472" s="92"/>
      <c r="F4472" s="93"/>
      <c r="G4472" s="94"/>
      <c r="H4472" s="95"/>
      <c r="I4472" s="95"/>
      <c r="J4472" s="96"/>
      <c r="K4472" s="96"/>
      <c r="L4472" s="90"/>
      <c r="M4472" s="97"/>
      <c r="N4472" s="97"/>
      <c r="O4472" s="90"/>
      <c r="P4472" s="90"/>
      <c r="Q4472" s="98"/>
      <c r="R4472" s="99"/>
      <c r="S4472" s="90"/>
      <c r="T4472" s="99"/>
      <c r="U4472" s="98"/>
      <c r="V4472" s="98"/>
      <c r="W4472" s="97"/>
      <c r="X4472" s="90"/>
      <c r="Y4472" s="90"/>
      <c r="Z4472" s="100"/>
      <c r="AA4472" s="95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4"/>
      <c r="DP4472" s="1"/>
      <c r="DQ4472" s="1"/>
      <c r="DR4472" s="1"/>
      <c r="DS4472" s="1"/>
      <c r="DT4472" s="1"/>
      <c r="DU4472" s="1"/>
    </row>
    <row r="4473" spans="1:125" ht="12.75" x14ac:dyDescent="0.2">
      <c r="A4473" s="89"/>
      <c r="B4473" s="105"/>
      <c r="C4473" s="90"/>
      <c r="D4473" s="91"/>
      <c r="E4473" s="92"/>
      <c r="F4473" s="93"/>
      <c r="G4473" s="94"/>
      <c r="H4473" s="95"/>
      <c r="I4473" s="95"/>
      <c r="J4473" s="96"/>
      <c r="K4473" s="96"/>
      <c r="L4473" s="90"/>
      <c r="M4473" s="97"/>
      <c r="N4473" s="97"/>
      <c r="O4473" s="90"/>
      <c r="P4473" s="90"/>
      <c r="Q4473" s="98"/>
      <c r="R4473" s="99"/>
      <c r="S4473" s="90"/>
      <c r="T4473" s="99"/>
      <c r="U4473" s="98"/>
      <c r="V4473" s="98"/>
      <c r="W4473" s="97"/>
      <c r="X4473" s="90"/>
      <c r="Y4473" s="90"/>
      <c r="Z4473" s="100"/>
      <c r="AA4473" s="95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4"/>
      <c r="DP4473" s="1"/>
      <c r="DQ4473" s="1"/>
      <c r="DR4473" s="1"/>
      <c r="DS4473" s="1"/>
      <c r="DT4473" s="1"/>
      <c r="DU4473" s="1"/>
    </row>
    <row r="4474" spans="1:125" ht="12.75" x14ac:dyDescent="0.2">
      <c r="A4474" s="89"/>
      <c r="B4474" s="105"/>
      <c r="C4474" s="90"/>
      <c r="D4474" s="91"/>
      <c r="E4474" s="92"/>
      <c r="F4474" s="93"/>
      <c r="G4474" s="94"/>
      <c r="H4474" s="95"/>
      <c r="I4474" s="95"/>
      <c r="J4474" s="96"/>
      <c r="K4474" s="96"/>
      <c r="L4474" s="90"/>
      <c r="M4474" s="97"/>
      <c r="N4474" s="97"/>
      <c r="O4474" s="90"/>
      <c r="P4474" s="90"/>
      <c r="Q4474" s="98"/>
      <c r="R4474" s="99"/>
      <c r="S4474" s="90"/>
      <c r="T4474" s="99"/>
      <c r="U4474" s="98"/>
      <c r="V4474" s="98"/>
      <c r="W4474" s="97"/>
      <c r="X4474" s="90"/>
      <c r="Y4474" s="90"/>
      <c r="Z4474" s="100"/>
      <c r="AA4474" s="95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4"/>
      <c r="DP4474" s="1"/>
      <c r="DQ4474" s="1"/>
      <c r="DR4474" s="1"/>
      <c r="DS4474" s="1"/>
      <c r="DT4474" s="1"/>
      <c r="DU4474" s="1"/>
    </row>
    <row r="4475" spans="1:125" ht="12.75" x14ac:dyDescent="0.2">
      <c r="A4475" s="89"/>
      <c r="B4475" s="105"/>
      <c r="C4475" s="90"/>
      <c r="D4475" s="91"/>
      <c r="E4475" s="92"/>
      <c r="F4475" s="93"/>
      <c r="G4475" s="94"/>
      <c r="H4475" s="95"/>
      <c r="I4475" s="95"/>
      <c r="J4475" s="96"/>
      <c r="K4475" s="96"/>
      <c r="L4475" s="90"/>
      <c r="M4475" s="97"/>
      <c r="N4475" s="97"/>
      <c r="O4475" s="90"/>
      <c r="P4475" s="90"/>
      <c r="Q4475" s="98"/>
      <c r="R4475" s="99"/>
      <c r="S4475" s="90"/>
      <c r="T4475" s="99"/>
      <c r="U4475" s="98"/>
      <c r="V4475" s="98"/>
      <c r="W4475" s="97"/>
      <c r="X4475" s="90"/>
      <c r="Y4475" s="90"/>
      <c r="Z4475" s="100"/>
      <c r="AA4475" s="95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4"/>
      <c r="DP4475" s="1"/>
      <c r="DQ4475" s="1"/>
      <c r="DR4475" s="1"/>
      <c r="DS4475" s="1"/>
      <c r="DT4475" s="1"/>
      <c r="DU4475" s="1"/>
    </row>
    <row r="4476" spans="1:125" ht="12.75" x14ac:dyDescent="0.2">
      <c r="A4476" s="89"/>
      <c r="B4476" s="105"/>
      <c r="C4476" s="90"/>
      <c r="D4476" s="91"/>
      <c r="E4476" s="92"/>
      <c r="F4476" s="93"/>
      <c r="G4476" s="94"/>
      <c r="H4476" s="95"/>
      <c r="I4476" s="95"/>
      <c r="J4476" s="96"/>
      <c r="K4476" s="96"/>
      <c r="L4476" s="90"/>
      <c r="M4476" s="97"/>
      <c r="N4476" s="97"/>
      <c r="O4476" s="90"/>
      <c r="P4476" s="90"/>
      <c r="Q4476" s="98"/>
      <c r="R4476" s="99"/>
      <c r="S4476" s="90"/>
      <c r="T4476" s="99"/>
      <c r="U4476" s="98"/>
      <c r="V4476" s="98"/>
      <c r="W4476" s="97"/>
      <c r="X4476" s="90"/>
      <c r="Y4476" s="90"/>
      <c r="Z4476" s="100"/>
      <c r="AA4476" s="95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4"/>
      <c r="DP4476" s="1"/>
      <c r="DQ4476" s="1"/>
      <c r="DR4476" s="1"/>
      <c r="DS4476" s="1"/>
      <c r="DT4476" s="1"/>
      <c r="DU4476" s="1"/>
    </row>
    <row r="4477" spans="1:125" ht="12.75" x14ac:dyDescent="0.2">
      <c r="A4477" s="89"/>
      <c r="B4477" s="105"/>
      <c r="C4477" s="90"/>
      <c r="D4477" s="91"/>
      <c r="E4477" s="92"/>
      <c r="F4477" s="93"/>
      <c r="G4477" s="94"/>
      <c r="H4477" s="95"/>
      <c r="I4477" s="95"/>
      <c r="J4477" s="96"/>
      <c r="K4477" s="96"/>
      <c r="L4477" s="90"/>
      <c r="M4477" s="97"/>
      <c r="N4477" s="97"/>
      <c r="O4477" s="90"/>
      <c r="P4477" s="90"/>
      <c r="Q4477" s="98"/>
      <c r="R4477" s="99"/>
      <c r="S4477" s="90"/>
      <c r="T4477" s="99"/>
      <c r="U4477" s="98"/>
      <c r="V4477" s="98"/>
      <c r="W4477" s="97"/>
      <c r="X4477" s="90"/>
      <c r="Y4477" s="90"/>
      <c r="Z4477" s="100"/>
      <c r="AA4477" s="95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4"/>
      <c r="DP4477" s="1"/>
      <c r="DQ4477" s="1"/>
      <c r="DR4477" s="1"/>
      <c r="DS4477" s="1"/>
      <c r="DT4477" s="1"/>
      <c r="DU4477" s="1"/>
    </row>
    <row r="4478" spans="1:125" ht="12.75" x14ac:dyDescent="0.2">
      <c r="A4478" s="89"/>
      <c r="B4478" s="105"/>
      <c r="C4478" s="90"/>
      <c r="D4478" s="91"/>
      <c r="E4478" s="92"/>
      <c r="F4478" s="93"/>
      <c r="G4478" s="94"/>
      <c r="H4478" s="95"/>
      <c r="I4478" s="95"/>
      <c r="J4478" s="96"/>
      <c r="K4478" s="96"/>
      <c r="L4478" s="90"/>
      <c r="M4478" s="97"/>
      <c r="N4478" s="97"/>
      <c r="O4478" s="90"/>
      <c r="P4478" s="90"/>
      <c r="Q4478" s="98"/>
      <c r="R4478" s="99"/>
      <c r="S4478" s="90"/>
      <c r="T4478" s="99"/>
      <c r="U4478" s="98"/>
      <c r="V4478" s="98"/>
      <c r="W4478" s="97"/>
      <c r="X4478" s="90"/>
      <c r="Y4478" s="90"/>
      <c r="Z4478" s="100"/>
      <c r="AA4478" s="95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4"/>
      <c r="DP4478" s="1"/>
      <c r="DQ4478" s="1"/>
      <c r="DR4478" s="1"/>
      <c r="DS4478" s="1"/>
      <c r="DT4478" s="1"/>
      <c r="DU4478" s="1"/>
    </row>
    <row r="4479" spans="1:125" ht="12.75" x14ac:dyDescent="0.2">
      <c r="A4479" s="89"/>
      <c r="B4479" s="105"/>
      <c r="C4479" s="90"/>
      <c r="D4479" s="91"/>
      <c r="E4479" s="92"/>
      <c r="F4479" s="93"/>
      <c r="G4479" s="94"/>
      <c r="H4479" s="95"/>
      <c r="I4479" s="95"/>
      <c r="J4479" s="96"/>
      <c r="K4479" s="96"/>
      <c r="L4479" s="90"/>
      <c r="M4479" s="97"/>
      <c r="N4479" s="97"/>
      <c r="O4479" s="90"/>
      <c r="P4479" s="90"/>
      <c r="Q4479" s="98"/>
      <c r="R4479" s="99"/>
      <c r="S4479" s="90"/>
      <c r="T4479" s="99"/>
      <c r="U4479" s="98"/>
      <c r="V4479" s="98"/>
      <c r="W4479" s="97"/>
      <c r="X4479" s="90"/>
      <c r="Y4479" s="90"/>
      <c r="Z4479" s="100"/>
      <c r="AA4479" s="95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4"/>
      <c r="DP4479" s="1"/>
      <c r="DQ4479" s="1"/>
      <c r="DR4479" s="1"/>
      <c r="DS4479" s="1"/>
      <c r="DT4479" s="1"/>
      <c r="DU4479" s="1"/>
    </row>
    <row r="4480" spans="1:125" ht="12.75" x14ac:dyDescent="0.2">
      <c r="A4480" s="89"/>
      <c r="B4480" s="105"/>
      <c r="C4480" s="90"/>
      <c r="D4480" s="91"/>
      <c r="E4480" s="92"/>
      <c r="F4480" s="93"/>
      <c r="G4480" s="94"/>
      <c r="H4480" s="95"/>
      <c r="I4480" s="95"/>
      <c r="J4480" s="96"/>
      <c r="K4480" s="96"/>
      <c r="L4480" s="90"/>
      <c r="M4480" s="97"/>
      <c r="N4480" s="97"/>
      <c r="O4480" s="90"/>
      <c r="P4480" s="90"/>
      <c r="Q4480" s="98"/>
      <c r="R4480" s="99"/>
      <c r="S4480" s="90"/>
      <c r="T4480" s="99"/>
      <c r="U4480" s="98"/>
      <c r="V4480" s="98"/>
      <c r="W4480" s="97"/>
      <c r="X4480" s="90"/>
      <c r="Y4480" s="90"/>
      <c r="Z4480" s="100"/>
      <c r="AA4480" s="95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4"/>
      <c r="DP4480" s="1"/>
      <c r="DQ4480" s="1"/>
      <c r="DR4480" s="1"/>
      <c r="DS4480" s="1"/>
      <c r="DT4480" s="1"/>
      <c r="DU4480" s="1"/>
    </row>
    <row r="4481" spans="1:125" ht="12.75" x14ac:dyDescent="0.2">
      <c r="A4481" s="89"/>
      <c r="B4481" s="105"/>
      <c r="C4481" s="90"/>
      <c r="D4481" s="91"/>
      <c r="E4481" s="92"/>
      <c r="F4481" s="93"/>
      <c r="G4481" s="94"/>
      <c r="H4481" s="95"/>
      <c r="I4481" s="95"/>
      <c r="J4481" s="96"/>
      <c r="K4481" s="96"/>
      <c r="L4481" s="90"/>
      <c r="M4481" s="97"/>
      <c r="N4481" s="97"/>
      <c r="O4481" s="90"/>
      <c r="P4481" s="90"/>
      <c r="Q4481" s="98"/>
      <c r="R4481" s="99"/>
      <c r="S4481" s="90"/>
      <c r="T4481" s="99"/>
      <c r="U4481" s="98"/>
      <c r="V4481" s="98"/>
      <c r="W4481" s="97"/>
      <c r="X4481" s="90"/>
      <c r="Y4481" s="90"/>
      <c r="Z4481" s="100"/>
      <c r="AA4481" s="95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4"/>
      <c r="DP4481" s="1"/>
      <c r="DQ4481" s="1"/>
      <c r="DR4481" s="1"/>
      <c r="DS4481" s="1"/>
      <c r="DT4481" s="1"/>
      <c r="DU4481" s="1"/>
    </row>
    <row r="4482" spans="1:125" ht="12.75" x14ac:dyDescent="0.2">
      <c r="A4482" s="89"/>
      <c r="B4482" s="105"/>
      <c r="C4482" s="90"/>
      <c r="D4482" s="91"/>
      <c r="E4482" s="92"/>
      <c r="F4482" s="93"/>
      <c r="G4482" s="94"/>
      <c r="H4482" s="95"/>
      <c r="I4482" s="95"/>
      <c r="J4482" s="96"/>
      <c r="K4482" s="96"/>
      <c r="L4482" s="90"/>
      <c r="M4482" s="97"/>
      <c r="N4482" s="97"/>
      <c r="O4482" s="90"/>
      <c r="P4482" s="90"/>
      <c r="Q4482" s="98"/>
      <c r="R4482" s="99"/>
      <c r="S4482" s="90"/>
      <c r="T4482" s="99"/>
      <c r="U4482" s="98"/>
      <c r="V4482" s="98"/>
      <c r="W4482" s="97"/>
      <c r="X4482" s="90"/>
      <c r="Y4482" s="90"/>
      <c r="Z4482" s="100"/>
      <c r="AA4482" s="95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4"/>
      <c r="DP4482" s="1"/>
      <c r="DQ4482" s="1"/>
      <c r="DR4482" s="1"/>
      <c r="DS4482" s="1"/>
      <c r="DT4482" s="1"/>
      <c r="DU4482" s="1"/>
    </row>
    <row r="4483" spans="1:125" ht="12.75" x14ac:dyDescent="0.2">
      <c r="A4483" s="89"/>
      <c r="B4483" s="105"/>
      <c r="C4483" s="90"/>
      <c r="D4483" s="91"/>
      <c r="E4483" s="92"/>
      <c r="F4483" s="93"/>
      <c r="G4483" s="94"/>
      <c r="H4483" s="95"/>
      <c r="I4483" s="95"/>
      <c r="J4483" s="96"/>
      <c r="K4483" s="96"/>
      <c r="L4483" s="90"/>
      <c r="M4483" s="97"/>
      <c r="N4483" s="97"/>
      <c r="O4483" s="90"/>
      <c r="P4483" s="90"/>
      <c r="Q4483" s="98"/>
      <c r="R4483" s="99"/>
      <c r="S4483" s="90"/>
      <c r="T4483" s="99"/>
      <c r="U4483" s="98"/>
      <c r="V4483" s="98"/>
      <c r="W4483" s="97"/>
      <c r="X4483" s="90"/>
      <c r="Y4483" s="90"/>
      <c r="Z4483" s="100"/>
      <c r="AA4483" s="95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4"/>
      <c r="DP4483" s="1"/>
      <c r="DQ4483" s="1"/>
      <c r="DR4483" s="1"/>
      <c r="DS4483" s="1"/>
      <c r="DT4483" s="1"/>
      <c r="DU4483" s="1"/>
    </row>
    <row r="4484" spans="1:125" ht="12.75" x14ac:dyDescent="0.2">
      <c r="A4484" s="89"/>
      <c r="B4484" s="105"/>
      <c r="C4484" s="90"/>
      <c r="D4484" s="91"/>
      <c r="E4484" s="92"/>
      <c r="F4484" s="93"/>
      <c r="G4484" s="94"/>
      <c r="H4484" s="95"/>
      <c r="I4484" s="95"/>
      <c r="J4484" s="96"/>
      <c r="K4484" s="96"/>
      <c r="L4484" s="90"/>
      <c r="M4484" s="97"/>
      <c r="N4484" s="97"/>
      <c r="O4484" s="90"/>
      <c r="P4484" s="90"/>
      <c r="Q4484" s="98"/>
      <c r="R4484" s="99"/>
      <c r="S4484" s="90"/>
      <c r="T4484" s="99"/>
      <c r="U4484" s="98"/>
      <c r="V4484" s="98"/>
      <c r="W4484" s="97"/>
      <c r="X4484" s="90"/>
      <c r="Y4484" s="90"/>
      <c r="Z4484" s="100"/>
      <c r="AA4484" s="95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4"/>
      <c r="DP4484" s="1"/>
      <c r="DQ4484" s="1"/>
      <c r="DR4484" s="1"/>
      <c r="DS4484" s="1"/>
      <c r="DT4484" s="1"/>
      <c r="DU4484" s="1"/>
    </row>
    <row r="4485" spans="1:125" ht="12.75" x14ac:dyDescent="0.2">
      <c r="A4485" s="89"/>
      <c r="B4485" s="105"/>
      <c r="C4485" s="90"/>
      <c r="D4485" s="91"/>
      <c r="E4485" s="92"/>
      <c r="F4485" s="93"/>
      <c r="G4485" s="94"/>
      <c r="H4485" s="95"/>
      <c r="I4485" s="95"/>
      <c r="J4485" s="96"/>
      <c r="K4485" s="96"/>
      <c r="L4485" s="90"/>
      <c r="M4485" s="97"/>
      <c r="N4485" s="97"/>
      <c r="O4485" s="90"/>
      <c r="P4485" s="90"/>
      <c r="Q4485" s="98"/>
      <c r="R4485" s="99"/>
      <c r="S4485" s="90"/>
      <c r="T4485" s="99"/>
      <c r="U4485" s="98"/>
      <c r="V4485" s="98"/>
      <c r="W4485" s="97"/>
      <c r="X4485" s="90"/>
      <c r="Y4485" s="90"/>
      <c r="Z4485" s="100"/>
      <c r="AA4485" s="95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4"/>
      <c r="DP4485" s="1"/>
      <c r="DQ4485" s="1"/>
      <c r="DR4485" s="1"/>
      <c r="DS4485" s="1"/>
      <c r="DT4485" s="1"/>
      <c r="DU4485" s="1"/>
    </row>
    <row r="4486" spans="1:125" ht="12.75" x14ac:dyDescent="0.2">
      <c r="A4486" s="89"/>
      <c r="B4486" s="105"/>
      <c r="C4486" s="90"/>
      <c r="D4486" s="91"/>
      <c r="E4486" s="92"/>
      <c r="F4486" s="93"/>
      <c r="G4486" s="94"/>
      <c r="H4486" s="95"/>
      <c r="I4486" s="95"/>
      <c r="J4486" s="96"/>
      <c r="K4486" s="96"/>
      <c r="L4486" s="90"/>
      <c r="M4486" s="97"/>
      <c r="N4486" s="97"/>
      <c r="O4486" s="90"/>
      <c r="P4486" s="90"/>
      <c r="Q4486" s="98"/>
      <c r="R4486" s="99"/>
      <c r="S4486" s="90"/>
      <c r="T4486" s="99"/>
      <c r="U4486" s="98"/>
      <c r="V4486" s="98"/>
      <c r="W4486" s="97"/>
      <c r="X4486" s="90"/>
      <c r="Y4486" s="90"/>
      <c r="Z4486" s="100"/>
      <c r="AA4486" s="95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4"/>
      <c r="DP4486" s="1"/>
      <c r="DQ4486" s="1"/>
      <c r="DR4486" s="1"/>
      <c r="DS4486" s="1"/>
      <c r="DT4486" s="1"/>
      <c r="DU4486" s="1"/>
    </row>
    <row r="4487" spans="1:125" ht="12.75" x14ac:dyDescent="0.2">
      <c r="A4487" s="89"/>
      <c r="B4487" s="105"/>
      <c r="C4487" s="90"/>
      <c r="D4487" s="91"/>
      <c r="E4487" s="92"/>
      <c r="F4487" s="93"/>
      <c r="G4487" s="94"/>
      <c r="H4487" s="95"/>
      <c r="I4487" s="95"/>
      <c r="J4487" s="96"/>
      <c r="K4487" s="96"/>
      <c r="L4487" s="90"/>
      <c r="M4487" s="97"/>
      <c r="N4487" s="97"/>
      <c r="O4487" s="90"/>
      <c r="P4487" s="90"/>
      <c r="Q4487" s="98"/>
      <c r="R4487" s="99"/>
      <c r="S4487" s="90"/>
      <c r="T4487" s="99"/>
      <c r="U4487" s="98"/>
      <c r="V4487" s="98"/>
      <c r="W4487" s="97"/>
      <c r="X4487" s="90"/>
      <c r="Y4487" s="90"/>
      <c r="Z4487" s="100"/>
      <c r="AA4487" s="95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4"/>
      <c r="DP4487" s="1"/>
      <c r="DQ4487" s="1"/>
      <c r="DR4487" s="1"/>
      <c r="DS4487" s="1"/>
      <c r="DT4487" s="1"/>
      <c r="DU4487" s="1"/>
    </row>
    <row r="4488" spans="1:125" ht="12.75" x14ac:dyDescent="0.2">
      <c r="A4488" s="89"/>
      <c r="B4488" s="105"/>
      <c r="C4488" s="90"/>
      <c r="D4488" s="91"/>
      <c r="E4488" s="92"/>
      <c r="F4488" s="93"/>
      <c r="G4488" s="94"/>
      <c r="H4488" s="95"/>
      <c r="I4488" s="95"/>
      <c r="J4488" s="96"/>
      <c r="K4488" s="96"/>
      <c r="L4488" s="90"/>
      <c r="M4488" s="97"/>
      <c r="N4488" s="97"/>
      <c r="O4488" s="90"/>
      <c r="P4488" s="90"/>
      <c r="Q4488" s="98"/>
      <c r="R4488" s="99"/>
      <c r="S4488" s="90"/>
      <c r="T4488" s="99"/>
      <c r="U4488" s="98"/>
      <c r="V4488" s="98"/>
      <c r="W4488" s="97"/>
      <c r="X4488" s="90"/>
      <c r="Y4488" s="90"/>
      <c r="Z4488" s="100"/>
      <c r="AA4488" s="95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4"/>
      <c r="DP4488" s="1"/>
      <c r="DQ4488" s="1"/>
      <c r="DR4488" s="1"/>
      <c r="DS4488" s="1"/>
      <c r="DT4488" s="1"/>
      <c r="DU4488" s="1"/>
    </row>
    <row r="4489" spans="1:125" ht="12.75" x14ac:dyDescent="0.2">
      <c r="A4489" s="89"/>
      <c r="B4489" s="105"/>
      <c r="C4489" s="90"/>
      <c r="D4489" s="91"/>
      <c r="E4489" s="92"/>
      <c r="F4489" s="93"/>
      <c r="G4489" s="94"/>
      <c r="H4489" s="95"/>
      <c r="I4489" s="95"/>
      <c r="J4489" s="96"/>
      <c r="K4489" s="96"/>
      <c r="L4489" s="90"/>
      <c r="M4489" s="97"/>
      <c r="N4489" s="97"/>
      <c r="O4489" s="90"/>
      <c r="P4489" s="90"/>
      <c r="Q4489" s="98"/>
      <c r="R4489" s="99"/>
      <c r="S4489" s="90"/>
      <c r="T4489" s="99"/>
      <c r="U4489" s="98"/>
      <c r="V4489" s="98"/>
      <c r="W4489" s="97"/>
      <c r="X4489" s="90"/>
      <c r="Y4489" s="90"/>
      <c r="Z4489" s="100"/>
      <c r="AA4489" s="95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4"/>
      <c r="DP4489" s="1"/>
      <c r="DQ4489" s="1"/>
      <c r="DR4489" s="1"/>
      <c r="DS4489" s="1"/>
      <c r="DT4489" s="1"/>
      <c r="DU4489" s="1"/>
    </row>
    <row r="4490" spans="1:125" ht="12.75" x14ac:dyDescent="0.2">
      <c r="A4490" s="89"/>
      <c r="B4490" s="105"/>
      <c r="C4490" s="90"/>
      <c r="D4490" s="91"/>
      <c r="E4490" s="92"/>
      <c r="F4490" s="93"/>
      <c r="G4490" s="94"/>
      <c r="H4490" s="95"/>
      <c r="I4490" s="95"/>
      <c r="J4490" s="96"/>
      <c r="K4490" s="96"/>
      <c r="L4490" s="90"/>
      <c r="M4490" s="97"/>
      <c r="N4490" s="97"/>
      <c r="O4490" s="90"/>
      <c r="P4490" s="90"/>
      <c r="Q4490" s="98"/>
      <c r="R4490" s="99"/>
      <c r="S4490" s="90"/>
      <c r="T4490" s="99"/>
      <c r="U4490" s="98"/>
      <c r="V4490" s="98"/>
      <c r="W4490" s="97"/>
      <c r="X4490" s="90"/>
      <c r="Y4490" s="90"/>
      <c r="Z4490" s="100"/>
      <c r="AA4490" s="95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4"/>
      <c r="DP4490" s="1"/>
      <c r="DQ4490" s="1"/>
      <c r="DR4490" s="1"/>
      <c r="DS4490" s="1"/>
      <c r="DT4490" s="1"/>
      <c r="DU4490" s="1"/>
    </row>
    <row r="4491" spans="1:125" ht="12.75" x14ac:dyDescent="0.2">
      <c r="A4491" s="89"/>
      <c r="B4491" s="105"/>
      <c r="C4491" s="90"/>
      <c r="D4491" s="91"/>
      <c r="E4491" s="92"/>
      <c r="F4491" s="93"/>
      <c r="G4491" s="94"/>
      <c r="H4491" s="95"/>
      <c r="I4491" s="95"/>
      <c r="J4491" s="96"/>
      <c r="K4491" s="96"/>
      <c r="L4491" s="90"/>
      <c r="M4491" s="97"/>
      <c r="N4491" s="97"/>
      <c r="O4491" s="90"/>
      <c r="P4491" s="90"/>
      <c r="Q4491" s="98"/>
      <c r="R4491" s="99"/>
      <c r="S4491" s="90"/>
      <c r="T4491" s="99"/>
      <c r="U4491" s="98"/>
      <c r="V4491" s="98"/>
      <c r="W4491" s="97"/>
      <c r="X4491" s="90"/>
      <c r="Y4491" s="90"/>
      <c r="Z4491" s="100"/>
      <c r="AA4491" s="95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4"/>
      <c r="DP4491" s="1"/>
      <c r="DQ4491" s="1"/>
      <c r="DR4491" s="1"/>
      <c r="DS4491" s="1"/>
      <c r="DT4491" s="1"/>
      <c r="DU4491" s="1"/>
    </row>
    <row r="4492" spans="1:125" ht="12.75" x14ac:dyDescent="0.2">
      <c r="A4492" s="89"/>
      <c r="B4492" s="105"/>
      <c r="C4492" s="90"/>
      <c r="D4492" s="91"/>
      <c r="E4492" s="92"/>
      <c r="F4492" s="93"/>
      <c r="G4492" s="94"/>
      <c r="H4492" s="95"/>
      <c r="I4492" s="95"/>
      <c r="J4492" s="96"/>
      <c r="K4492" s="96"/>
      <c r="L4492" s="90"/>
      <c r="M4492" s="97"/>
      <c r="N4492" s="97"/>
      <c r="O4492" s="90"/>
      <c r="P4492" s="90"/>
      <c r="Q4492" s="98"/>
      <c r="R4492" s="99"/>
      <c r="S4492" s="90"/>
      <c r="T4492" s="99"/>
      <c r="U4492" s="98"/>
      <c r="V4492" s="98"/>
      <c r="W4492" s="97"/>
      <c r="X4492" s="90"/>
      <c r="Y4492" s="90"/>
      <c r="Z4492" s="100"/>
      <c r="AA4492" s="95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4"/>
      <c r="DP4492" s="1"/>
      <c r="DQ4492" s="1"/>
      <c r="DR4492" s="1"/>
      <c r="DS4492" s="1"/>
      <c r="DT4492" s="1"/>
      <c r="DU4492" s="1"/>
    </row>
    <row r="4493" spans="1:125" ht="12.75" x14ac:dyDescent="0.2">
      <c r="A4493" s="89"/>
      <c r="B4493" s="105"/>
      <c r="C4493" s="90"/>
      <c r="D4493" s="91"/>
      <c r="E4493" s="92"/>
      <c r="F4493" s="93"/>
      <c r="G4493" s="94"/>
      <c r="H4493" s="95"/>
      <c r="I4493" s="95"/>
      <c r="J4493" s="96"/>
      <c r="K4493" s="96"/>
      <c r="L4493" s="90"/>
      <c r="M4493" s="97"/>
      <c r="N4493" s="97"/>
      <c r="O4493" s="90"/>
      <c r="P4493" s="90"/>
      <c r="Q4493" s="98"/>
      <c r="R4493" s="99"/>
      <c r="S4493" s="90"/>
      <c r="T4493" s="99"/>
      <c r="U4493" s="98"/>
      <c r="V4493" s="98"/>
      <c r="W4493" s="97"/>
      <c r="X4493" s="90"/>
      <c r="Y4493" s="90"/>
      <c r="Z4493" s="100"/>
      <c r="AA4493" s="95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4"/>
      <c r="DP4493" s="1"/>
      <c r="DQ4493" s="1"/>
      <c r="DR4493" s="1"/>
      <c r="DS4493" s="1"/>
      <c r="DT4493" s="1"/>
      <c r="DU4493" s="1"/>
    </row>
    <row r="4494" spans="1:125" ht="12.75" x14ac:dyDescent="0.2">
      <c r="A4494" s="89"/>
      <c r="B4494" s="105"/>
      <c r="C4494" s="90"/>
      <c r="D4494" s="91"/>
      <c r="E4494" s="92"/>
      <c r="F4494" s="93"/>
      <c r="G4494" s="94"/>
      <c r="H4494" s="95"/>
      <c r="I4494" s="95"/>
      <c r="J4494" s="96"/>
      <c r="K4494" s="96"/>
      <c r="L4494" s="90"/>
      <c r="M4494" s="97"/>
      <c r="N4494" s="97"/>
      <c r="O4494" s="90"/>
      <c r="P4494" s="90"/>
      <c r="Q4494" s="98"/>
      <c r="R4494" s="99"/>
      <c r="S4494" s="90"/>
      <c r="T4494" s="99"/>
      <c r="U4494" s="98"/>
      <c r="V4494" s="98"/>
      <c r="W4494" s="97"/>
      <c r="X4494" s="90"/>
      <c r="Y4494" s="90"/>
      <c r="Z4494" s="100"/>
      <c r="AA4494" s="95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4"/>
      <c r="DP4494" s="1"/>
      <c r="DQ4494" s="1"/>
      <c r="DR4494" s="1"/>
      <c r="DS4494" s="1"/>
      <c r="DT4494" s="1"/>
      <c r="DU4494" s="1"/>
    </row>
    <row r="4495" spans="1:125" ht="12.75" x14ac:dyDescent="0.2">
      <c r="A4495" s="89"/>
      <c r="B4495" s="105"/>
      <c r="C4495" s="90"/>
      <c r="D4495" s="91"/>
      <c r="E4495" s="92"/>
      <c r="F4495" s="93"/>
      <c r="G4495" s="94"/>
      <c r="H4495" s="95"/>
      <c r="I4495" s="95"/>
      <c r="J4495" s="96"/>
      <c r="K4495" s="96"/>
      <c r="L4495" s="90"/>
      <c r="M4495" s="97"/>
      <c r="N4495" s="97"/>
      <c r="O4495" s="90"/>
      <c r="P4495" s="90"/>
      <c r="Q4495" s="98"/>
      <c r="R4495" s="99"/>
      <c r="S4495" s="90"/>
      <c r="T4495" s="99"/>
      <c r="U4495" s="98"/>
      <c r="V4495" s="98"/>
      <c r="W4495" s="97"/>
      <c r="X4495" s="90"/>
      <c r="Y4495" s="90"/>
      <c r="Z4495" s="100"/>
      <c r="AA4495" s="95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4"/>
      <c r="DP4495" s="1"/>
      <c r="DQ4495" s="1"/>
      <c r="DR4495" s="1"/>
      <c r="DS4495" s="1"/>
      <c r="DT4495" s="1"/>
      <c r="DU4495" s="1"/>
    </row>
    <row r="4496" spans="1:125" ht="12.75" x14ac:dyDescent="0.2">
      <c r="A4496" s="89"/>
      <c r="B4496" s="105"/>
      <c r="C4496" s="90"/>
      <c r="D4496" s="91"/>
      <c r="E4496" s="92"/>
      <c r="F4496" s="93"/>
      <c r="G4496" s="94"/>
      <c r="H4496" s="95"/>
      <c r="I4496" s="95"/>
      <c r="J4496" s="96"/>
      <c r="K4496" s="96"/>
      <c r="L4496" s="90"/>
      <c r="M4496" s="97"/>
      <c r="N4496" s="97"/>
      <c r="O4496" s="90"/>
      <c r="P4496" s="90"/>
      <c r="Q4496" s="98"/>
      <c r="R4496" s="99"/>
      <c r="S4496" s="90"/>
      <c r="T4496" s="99"/>
      <c r="U4496" s="98"/>
      <c r="V4496" s="98"/>
      <c r="W4496" s="97"/>
      <c r="X4496" s="90"/>
      <c r="Y4496" s="90"/>
      <c r="Z4496" s="100"/>
      <c r="AA4496" s="95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4"/>
      <c r="DP4496" s="1"/>
      <c r="DQ4496" s="1"/>
      <c r="DR4496" s="1"/>
      <c r="DS4496" s="1"/>
      <c r="DT4496" s="1"/>
      <c r="DU4496" s="1"/>
    </row>
    <row r="4497" spans="1:125" ht="12.75" x14ac:dyDescent="0.2">
      <c r="A4497" s="89"/>
      <c r="B4497" s="105"/>
      <c r="C4497" s="90"/>
      <c r="D4497" s="91"/>
      <c r="E4497" s="92"/>
      <c r="F4497" s="93"/>
      <c r="G4497" s="94"/>
      <c r="H4497" s="95"/>
      <c r="I4497" s="95"/>
      <c r="J4497" s="96"/>
      <c r="K4497" s="96"/>
      <c r="L4497" s="90"/>
      <c r="M4497" s="97"/>
      <c r="N4497" s="97"/>
      <c r="O4497" s="90"/>
      <c r="P4497" s="90"/>
      <c r="Q4497" s="98"/>
      <c r="R4497" s="99"/>
      <c r="S4497" s="90"/>
      <c r="T4497" s="99"/>
      <c r="U4497" s="98"/>
      <c r="V4497" s="98"/>
      <c r="W4497" s="97"/>
      <c r="X4497" s="90"/>
      <c r="Y4497" s="90"/>
      <c r="Z4497" s="100"/>
      <c r="AA4497" s="95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4"/>
      <c r="DP4497" s="1"/>
      <c r="DQ4497" s="1"/>
      <c r="DR4497" s="1"/>
      <c r="DS4497" s="1"/>
      <c r="DT4497" s="1"/>
      <c r="DU4497" s="1"/>
    </row>
    <row r="4498" spans="1:125" ht="12.75" x14ac:dyDescent="0.2">
      <c r="A4498" s="89"/>
      <c r="B4498" s="105"/>
      <c r="C4498" s="90"/>
      <c r="D4498" s="91"/>
      <c r="E4498" s="92"/>
      <c r="F4498" s="93"/>
      <c r="G4498" s="94"/>
      <c r="H4498" s="95"/>
      <c r="I4498" s="95"/>
      <c r="J4498" s="96"/>
      <c r="K4498" s="96"/>
      <c r="L4498" s="90"/>
      <c r="M4498" s="97"/>
      <c r="N4498" s="97"/>
      <c r="O4498" s="90"/>
      <c r="P4498" s="90"/>
      <c r="Q4498" s="98"/>
      <c r="R4498" s="99"/>
      <c r="S4498" s="90"/>
      <c r="T4498" s="99"/>
      <c r="U4498" s="98"/>
      <c r="V4498" s="98"/>
      <c r="W4498" s="97"/>
      <c r="X4498" s="90"/>
      <c r="Y4498" s="90"/>
      <c r="Z4498" s="100"/>
      <c r="AA4498" s="95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4"/>
      <c r="DP4498" s="1"/>
      <c r="DQ4498" s="1"/>
      <c r="DR4498" s="1"/>
      <c r="DS4498" s="1"/>
      <c r="DT4498" s="1"/>
      <c r="DU4498" s="1"/>
    </row>
    <row r="4499" spans="1:125" ht="12.75" x14ac:dyDescent="0.2">
      <c r="A4499" s="89"/>
      <c r="B4499" s="105"/>
      <c r="C4499" s="90"/>
      <c r="D4499" s="91"/>
      <c r="E4499" s="92"/>
      <c r="F4499" s="93"/>
      <c r="G4499" s="94"/>
      <c r="H4499" s="95"/>
      <c r="I4499" s="95"/>
      <c r="J4499" s="96"/>
      <c r="K4499" s="96"/>
      <c r="L4499" s="90"/>
      <c r="M4499" s="97"/>
      <c r="N4499" s="97"/>
      <c r="O4499" s="90"/>
      <c r="P4499" s="90"/>
      <c r="Q4499" s="98"/>
      <c r="R4499" s="99"/>
      <c r="S4499" s="90"/>
      <c r="T4499" s="99"/>
      <c r="U4499" s="98"/>
      <c r="V4499" s="98"/>
      <c r="W4499" s="97"/>
      <c r="X4499" s="90"/>
      <c r="Y4499" s="90"/>
      <c r="Z4499" s="100"/>
      <c r="AA4499" s="95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4"/>
      <c r="DP4499" s="1"/>
      <c r="DQ4499" s="1"/>
      <c r="DR4499" s="1"/>
      <c r="DS4499" s="1"/>
      <c r="DT4499" s="1"/>
      <c r="DU4499" s="1"/>
    </row>
    <row r="4500" spans="1:125" ht="12.75" x14ac:dyDescent="0.2">
      <c r="A4500" s="89"/>
      <c r="B4500" s="105"/>
      <c r="C4500" s="90"/>
      <c r="D4500" s="91"/>
      <c r="E4500" s="92"/>
      <c r="F4500" s="93"/>
      <c r="G4500" s="94"/>
      <c r="H4500" s="95"/>
      <c r="I4500" s="95"/>
      <c r="J4500" s="96"/>
      <c r="K4500" s="96"/>
      <c r="L4500" s="90"/>
      <c r="M4500" s="97"/>
      <c r="N4500" s="97"/>
      <c r="O4500" s="90"/>
      <c r="P4500" s="90"/>
      <c r="Q4500" s="98"/>
      <c r="R4500" s="99"/>
      <c r="S4500" s="90"/>
      <c r="T4500" s="99"/>
      <c r="U4500" s="98"/>
      <c r="V4500" s="98"/>
      <c r="W4500" s="97"/>
      <c r="X4500" s="90"/>
      <c r="Y4500" s="90"/>
      <c r="Z4500" s="100"/>
      <c r="AA4500" s="95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4"/>
      <c r="DP4500" s="1"/>
      <c r="DQ4500" s="1"/>
      <c r="DR4500" s="1"/>
      <c r="DS4500" s="1"/>
      <c r="DT4500" s="1"/>
      <c r="DU4500" s="1"/>
    </row>
    <row r="4501" spans="1:125" ht="12.75" x14ac:dyDescent="0.2">
      <c r="A4501" s="89"/>
      <c r="B4501" s="105"/>
      <c r="C4501" s="90"/>
      <c r="D4501" s="91"/>
      <c r="E4501" s="92"/>
      <c r="F4501" s="93"/>
      <c r="G4501" s="94"/>
      <c r="H4501" s="95"/>
      <c r="I4501" s="95"/>
      <c r="J4501" s="96"/>
      <c r="K4501" s="96"/>
      <c r="L4501" s="90"/>
      <c r="M4501" s="97"/>
      <c r="N4501" s="97"/>
      <c r="O4501" s="90"/>
      <c r="P4501" s="90"/>
      <c r="Q4501" s="98"/>
      <c r="R4501" s="99"/>
      <c r="S4501" s="90"/>
      <c r="T4501" s="99"/>
      <c r="U4501" s="98"/>
      <c r="V4501" s="98"/>
      <c r="W4501" s="97"/>
      <c r="X4501" s="90"/>
      <c r="Y4501" s="90"/>
      <c r="Z4501" s="100"/>
      <c r="AA4501" s="95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4"/>
      <c r="DP4501" s="1"/>
      <c r="DQ4501" s="1"/>
      <c r="DR4501" s="1"/>
      <c r="DS4501" s="1"/>
      <c r="DT4501" s="1"/>
      <c r="DU4501" s="1"/>
    </row>
    <row r="4502" spans="1:125" ht="12.75" x14ac:dyDescent="0.2">
      <c r="A4502" s="89"/>
      <c r="B4502" s="105"/>
      <c r="C4502" s="90"/>
      <c r="D4502" s="91"/>
      <c r="E4502" s="92"/>
      <c r="F4502" s="93"/>
      <c r="G4502" s="94"/>
      <c r="H4502" s="95"/>
      <c r="I4502" s="95"/>
      <c r="J4502" s="96"/>
      <c r="K4502" s="96"/>
      <c r="L4502" s="90"/>
      <c r="M4502" s="97"/>
      <c r="N4502" s="97"/>
      <c r="O4502" s="90"/>
      <c r="P4502" s="90"/>
      <c r="Q4502" s="98"/>
      <c r="R4502" s="99"/>
      <c r="S4502" s="90"/>
      <c r="T4502" s="99"/>
      <c r="U4502" s="98"/>
      <c r="V4502" s="98"/>
      <c r="W4502" s="97"/>
      <c r="X4502" s="90"/>
      <c r="Y4502" s="90"/>
      <c r="Z4502" s="100"/>
      <c r="AA4502" s="95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4"/>
      <c r="DP4502" s="1"/>
      <c r="DQ4502" s="1"/>
      <c r="DR4502" s="1"/>
      <c r="DS4502" s="1"/>
      <c r="DT4502" s="1"/>
      <c r="DU4502" s="1"/>
    </row>
    <row r="4503" spans="1:125" ht="12.75" x14ac:dyDescent="0.2">
      <c r="A4503" s="89"/>
      <c r="B4503" s="105"/>
      <c r="C4503" s="90"/>
      <c r="D4503" s="91"/>
      <c r="E4503" s="92"/>
      <c r="F4503" s="93"/>
      <c r="G4503" s="94"/>
      <c r="H4503" s="95"/>
      <c r="I4503" s="95"/>
      <c r="J4503" s="96"/>
      <c r="K4503" s="96"/>
      <c r="L4503" s="90"/>
      <c r="M4503" s="97"/>
      <c r="N4503" s="97"/>
      <c r="O4503" s="90"/>
      <c r="P4503" s="90"/>
      <c r="Q4503" s="98"/>
      <c r="R4503" s="99"/>
      <c r="S4503" s="90"/>
      <c r="T4503" s="99"/>
      <c r="U4503" s="98"/>
      <c r="V4503" s="98"/>
      <c r="W4503" s="97"/>
      <c r="X4503" s="90"/>
      <c r="Y4503" s="90"/>
      <c r="Z4503" s="100"/>
      <c r="AA4503" s="95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4"/>
      <c r="DP4503" s="1"/>
      <c r="DQ4503" s="1"/>
      <c r="DR4503" s="1"/>
      <c r="DS4503" s="1"/>
      <c r="DT4503" s="1"/>
      <c r="DU4503" s="1"/>
    </row>
    <row r="4504" spans="1:125" ht="12.75" x14ac:dyDescent="0.2">
      <c r="A4504" s="89"/>
      <c r="B4504" s="105"/>
      <c r="C4504" s="90"/>
      <c r="D4504" s="91"/>
      <c r="E4504" s="92"/>
      <c r="F4504" s="93"/>
      <c r="G4504" s="94"/>
      <c r="H4504" s="95"/>
      <c r="I4504" s="95"/>
      <c r="J4504" s="96"/>
      <c r="K4504" s="96"/>
      <c r="L4504" s="90"/>
      <c r="M4504" s="97"/>
      <c r="N4504" s="97"/>
      <c r="O4504" s="90"/>
      <c r="P4504" s="90"/>
      <c r="Q4504" s="98"/>
      <c r="R4504" s="99"/>
      <c r="S4504" s="90"/>
      <c r="T4504" s="99"/>
      <c r="U4504" s="98"/>
      <c r="V4504" s="98"/>
      <c r="W4504" s="97"/>
      <c r="X4504" s="90"/>
      <c r="Y4504" s="90"/>
      <c r="Z4504" s="100"/>
      <c r="AA4504" s="95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4"/>
      <c r="DP4504" s="1"/>
      <c r="DQ4504" s="1"/>
      <c r="DR4504" s="1"/>
      <c r="DS4504" s="1"/>
      <c r="DT4504" s="1"/>
      <c r="DU4504" s="1"/>
    </row>
    <row r="4505" spans="1:125" ht="12.75" x14ac:dyDescent="0.2">
      <c r="A4505" s="89"/>
      <c r="B4505" s="105"/>
      <c r="C4505" s="90"/>
      <c r="D4505" s="91"/>
      <c r="E4505" s="92"/>
      <c r="F4505" s="93"/>
      <c r="G4505" s="94"/>
      <c r="H4505" s="95"/>
      <c r="I4505" s="95"/>
      <c r="J4505" s="96"/>
      <c r="K4505" s="96"/>
      <c r="L4505" s="90"/>
      <c r="M4505" s="97"/>
      <c r="N4505" s="97"/>
      <c r="O4505" s="90"/>
      <c r="P4505" s="90"/>
      <c r="Q4505" s="98"/>
      <c r="R4505" s="99"/>
      <c r="S4505" s="90"/>
      <c r="T4505" s="99"/>
      <c r="U4505" s="98"/>
      <c r="V4505" s="98"/>
      <c r="W4505" s="97"/>
      <c r="X4505" s="90"/>
      <c r="Y4505" s="90"/>
      <c r="Z4505" s="100"/>
      <c r="AA4505" s="95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4"/>
      <c r="DP4505" s="1"/>
      <c r="DQ4505" s="1"/>
      <c r="DR4505" s="1"/>
      <c r="DS4505" s="1"/>
      <c r="DT4505" s="1"/>
      <c r="DU4505" s="1"/>
    </row>
    <row r="4506" spans="1:125" ht="12.75" x14ac:dyDescent="0.2">
      <c r="A4506" s="89"/>
      <c r="B4506" s="105"/>
      <c r="C4506" s="90"/>
      <c r="D4506" s="91"/>
      <c r="E4506" s="92"/>
      <c r="F4506" s="93"/>
      <c r="G4506" s="94"/>
      <c r="H4506" s="95"/>
      <c r="I4506" s="95"/>
      <c r="J4506" s="96"/>
      <c r="K4506" s="96"/>
      <c r="L4506" s="90"/>
      <c r="M4506" s="97"/>
      <c r="N4506" s="97"/>
      <c r="O4506" s="90"/>
      <c r="P4506" s="90"/>
      <c r="Q4506" s="98"/>
      <c r="R4506" s="99"/>
      <c r="S4506" s="90"/>
      <c r="T4506" s="99"/>
      <c r="U4506" s="98"/>
      <c r="V4506" s="98"/>
      <c r="W4506" s="97"/>
      <c r="X4506" s="90"/>
      <c r="Y4506" s="90"/>
      <c r="Z4506" s="100"/>
      <c r="AA4506" s="95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4"/>
      <c r="DP4506" s="1"/>
      <c r="DQ4506" s="1"/>
      <c r="DR4506" s="1"/>
      <c r="DS4506" s="1"/>
      <c r="DT4506" s="1"/>
      <c r="DU4506" s="1"/>
    </row>
    <row r="4507" spans="1:125" ht="12.75" x14ac:dyDescent="0.2">
      <c r="A4507" s="89"/>
      <c r="B4507" s="105"/>
      <c r="C4507" s="90"/>
      <c r="D4507" s="91"/>
      <c r="E4507" s="92"/>
      <c r="F4507" s="93"/>
      <c r="G4507" s="94"/>
      <c r="H4507" s="95"/>
      <c r="I4507" s="95"/>
      <c r="J4507" s="96"/>
      <c r="K4507" s="96"/>
      <c r="L4507" s="90"/>
      <c r="M4507" s="97"/>
      <c r="N4507" s="97"/>
      <c r="O4507" s="90"/>
      <c r="P4507" s="90"/>
      <c r="Q4507" s="98"/>
      <c r="R4507" s="99"/>
      <c r="S4507" s="90"/>
      <c r="T4507" s="99"/>
      <c r="U4507" s="98"/>
      <c r="V4507" s="98"/>
      <c r="W4507" s="97"/>
      <c r="X4507" s="90"/>
      <c r="Y4507" s="90"/>
      <c r="Z4507" s="100"/>
      <c r="AA4507" s="95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4"/>
      <c r="DP4507" s="1"/>
      <c r="DQ4507" s="1"/>
      <c r="DR4507" s="1"/>
      <c r="DS4507" s="1"/>
      <c r="DT4507" s="1"/>
      <c r="DU4507" s="1"/>
    </row>
    <row r="4508" spans="1:125" ht="12.75" x14ac:dyDescent="0.2">
      <c r="A4508" s="89"/>
      <c r="B4508" s="105"/>
      <c r="C4508" s="90"/>
      <c r="D4508" s="91"/>
      <c r="E4508" s="92"/>
      <c r="F4508" s="93"/>
      <c r="G4508" s="94"/>
      <c r="H4508" s="95"/>
      <c r="I4508" s="95"/>
      <c r="J4508" s="96"/>
      <c r="K4508" s="96"/>
      <c r="L4508" s="90"/>
      <c r="M4508" s="97"/>
      <c r="N4508" s="97"/>
      <c r="O4508" s="90"/>
      <c r="P4508" s="90"/>
      <c r="Q4508" s="98"/>
      <c r="R4508" s="99"/>
      <c r="S4508" s="90"/>
      <c r="T4508" s="99"/>
      <c r="U4508" s="98"/>
      <c r="V4508" s="98"/>
      <c r="W4508" s="97"/>
      <c r="X4508" s="90"/>
      <c r="Y4508" s="90"/>
      <c r="Z4508" s="100"/>
      <c r="AA4508" s="95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4"/>
      <c r="DP4508" s="1"/>
      <c r="DQ4508" s="1"/>
      <c r="DR4508" s="1"/>
      <c r="DS4508" s="1"/>
      <c r="DT4508" s="1"/>
      <c r="DU4508" s="1"/>
    </row>
    <row r="4509" spans="1:125" ht="12.75" x14ac:dyDescent="0.2">
      <c r="A4509" s="89"/>
      <c r="B4509" s="105"/>
      <c r="C4509" s="90"/>
      <c r="D4509" s="91"/>
      <c r="E4509" s="92"/>
      <c r="F4509" s="93"/>
      <c r="G4509" s="94"/>
      <c r="H4509" s="95"/>
      <c r="I4509" s="95"/>
      <c r="J4509" s="96"/>
      <c r="K4509" s="96"/>
      <c r="L4509" s="90"/>
      <c r="M4509" s="97"/>
      <c r="N4509" s="97"/>
      <c r="O4509" s="90"/>
      <c r="P4509" s="90"/>
      <c r="Q4509" s="98"/>
      <c r="R4509" s="99"/>
      <c r="S4509" s="90"/>
      <c r="T4509" s="99"/>
      <c r="U4509" s="98"/>
      <c r="V4509" s="98"/>
      <c r="W4509" s="97"/>
      <c r="X4509" s="90"/>
      <c r="Y4509" s="90"/>
      <c r="Z4509" s="100"/>
      <c r="AA4509" s="95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4"/>
      <c r="DP4509" s="1"/>
      <c r="DQ4509" s="1"/>
      <c r="DR4509" s="1"/>
      <c r="DS4509" s="1"/>
      <c r="DT4509" s="1"/>
      <c r="DU4509" s="1"/>
    </row>
    <row r="4510" spans="1:125" ht="12.75" x14ac:dyDescent="0.2">
      <c r="A4510" s="89"/>
      <c r="B4510" s="105"/>
      <c r="C4510" s="90"/>
      <c r="D4510" s="91"/>
      <c r="E4510" s="92"/>
      <c r="F4510" s="93"/>
      <c r="G4510" s="94"/>
      <c r="H4510" s="95"/>
      <c r="I4510" s="95"/>
      <c r="J4510" s="96"/>
      <c r="K4510" s="96"/>
      <c r="L4510" s="90"/>
      <c r="M4510" s="97"/>
      <c r="N4510" s="97"/>
      <c r="O4510" s="90"/>
      <c r="P4510" s="90"/>
      <c r="Q4510" s="98"/>
      <c r="R4510" s="99"/>
      <c r="S4510" s="90"/>
      <c r="T4510" s="99"/>
      <c r="U4510" s="98"/>
      <c r="V4510" s="98"/>
      <c r="W4510" s="97"/>
      <c r="X4510" s="90"/>
      <c r="Y4510" s="90"/>
      <c r="Z4510" s="100"/>
      <c r="AA4510" s="95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4"/>
      <c r="DP4510" s="1"/>
      <c r="DQ4510" s="1"/>
      <c r="DR4510" s="1"/>
      <c r="DS4510" s="1"/>
      <c r="DT4510" s="1"/>
      <c r="DU4510" s="1"/>
    </row>
    <row r="4511" spans="1:125" ht="12.75" x14ac:dyDescent="0.2">
      <c r="A4511" s="89"/>
      <c r="B4511" s="105"/>
      <c r="C4511" s="90"/>
      <c r="D4511" s="91"/>
      <c r="E4511" s="92"/>
      <c r="F4511" s="93"/>
      <c r="G4511" s="94"/>
      <c r="H4511" s="95"/>
      <c r="I4511" s="95"/>
      <c r="J4511" s="96"/>
      <c r="K4511" s="96"/>
      <c r="L4511" s="90"/>
      <c r="M4511" s="97"/>
      <c r="N4511" s="97"/>
      <c r="O4511" s="90"/>
      <c r="P4511" s="90"/>
      <c r="Q4511" s="98"/>
      <c r="R4511" s="99"/>
      <c r="S4511" s="90"/>
      <c r="T4511" s="99"/>
      <c r="U4511" s="98"/>
      <c r="V4511" s="98"/>
      <c r="W4511" s="97"/>
      <c r="X4511" s="90"/>
      <c r="Y4511" s="90"/>
      <c r="Z4511" s="100"/>
      <c r="AA4511" s="95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4"/>
      <c r="DP4511" s="1"/>
      <c r="DQ4511" s="1"/>
      <c r="DR4511" s="1"/>
      <c r="DS4511" s="1"/>
      <c r="DT4511" s="1"/>
      <c r="DU4511" s="1"/>
    </row>
    <row r="4512" spans="1:125" ht="12.75" x14ac:dyDescent="0.2">
      <c r="A4512" s="89"/>
      <c r="B4512" s="105"/>
      <c r="C4512" s="90"/>
      <c r="D4512" s="91"/>
      <c r="E4512" s="92"/>
      <c r="F4512" s="93"/>
      <c r="G4512" s="94"/>
      <c r="H4512" s="95"/>
      <c r="I4512" s="95"/>
      <c r="J4512" s="96"/>
      <c r="K4512" s="96"/>
      <c r="L4512" s="90"/>
      <c r="M4512" s="97"/>
      <c r="N4512" s="97"/>
      <c r="O4512" s="90"/>
      <c r="P4512" s="90"/>
      <c r="Q4512" s="98"/>
      <c r="R4512" s="99"/>
      <c r="S4512" s="90"/>
      <c r="T4512" s="99"/>
      <c r="U4512" s="98"/>
      <c r="V4512" s="98"/>
      <c r="W4512" s="97"/>
      <c r="X4512" s="90"/>
      <c r="Y4512" s="90"/>
      <c r="Z4512" s="100"/>
      <c r="AA4512" s="95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4"/>
      <c r="DP4512" s="1"/>
      <c r="DQ4512" s="1"/>
      <c r="DR4512" s="1"/>
      <c r="DS4512" s="1"/>
      <c r="DT4512" s="1"/>
      <c r="DU4512" s="1"/>
    </row>
    <row r="4513" spans="1:125" ht="12.75" x14ac:dyDescent="0.2">
      <c r="A4513" s="89"/>
      <c r="B4513" s="105"/>
      <c r="C4513" s="90"/>
      <c r="D4513" s="91"/>
      <c r="E4513" s="92"/>
      <c r="F4513" s="93"/>
      <c r="G4513" s="94"/>
      <c r="H4513" s="95"/>
      <c r="I4513" s="95"/>
      <c r="J4513" s="96"/>
      <c r="K4513" s="96"/>
      <c r="L4513" s="90"/>
      <c r="M4513" s="97"/>
      <c r="N4513" s="97"/>
      <c r="O4513" s="90"/>
      <c r="P4513" s="90"/>
      <c r="Q4513" s="98"/>
      <c r="R4513" s="99"/>
      <c r="S4513" s="90"/>
      <c r="T4513" s="99"/>
      <c r="U4513" s="98"/>
      <c r="V4513" s="98"/>
      <c r="W4513" s="97"/>
      <c r="X4513" s="90"/>
      <c r="Y4513" s="90"/>
      <c r="Z4513" s="100"/>
      <c r="AA4513" s="95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4"/>
      <c r="DP4513" s="1"/>
      <c r="DQ4513" s="1"/>
      <c r="DR4513" s="1"/>
      <c r="DS4513" s="1"/>
      <c r="DT4513" s="1"/>
      <c r="DU4513" s="1"/>
    </row>
    <row r="4514" spans="1:125" ht="12.75" x14ac:dyDescent="0.2">
      <c r="A4514" s="89"/>
      <c r="B4514" s="105"/>
      <c r="C4514" s="90"/>
      <c r="D4514" s="91"/>
      <c r="E4514" s="92"/>
      <c r="F4514" s="93"/>
      <c r="G4514" s="94"/>
      <c r="H4514" s="95"/>
      <c r="I4514" s="95"/>
      <c r="J4514" s="96"/>
      <c r="K4514" s="96"/>
      <c r="L4514" s="90"/>
      <c r="M4514" s="97"/>
      <c r="N4514" s="97"/>
      <c r="O4514" s="90"/>
      <c r="P4514" s="90"/>
      <c r="Q4514" s="98"/>
      <c r="R4514" s="99"/>
      <c r="S4514" s="90"/>
      <c r="T4514" s="99"/>
      <c r="U4514" s="98"/>
      <c r="V4514" s="98"/>
      <c r="W4514" s="97"/>
      <c r="X4514" s="90"/>
      <c r="Y4514" s="90"/>
      <c r="Z4514" s="100"/>
      <c r="AA4514" s="95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4"/>
      <c r="DP4514" s="1"/>
      <c r="DQ4514" s="1"/>
      <c r="DR4514" s="1"/>
      <c r="DS4514" s="1"/>
      <c r="DT4514" s="1"/>
      <c r="DU4514" s="1"/>
    </row>
    <row r="4515" spans="1:125" ht="12.75" x14ac:dyDescent="0.2">
      <c r="A4515" s="89"/>
      <c r="B4515" s="105"/>
      <c r="C4515" s="90"/>
      <c r="D4515" s="91"/>
      <c r="E4515" s="92"/>
      <c r="F4515" s="93"/>
      <c r="G4515" s="94"/>
      <c r="H4515" s="95"/>
      <c r="I4515" s="95"/>
      <c r="J4515" s="96"/>
      <c r="K4515" s="96"/>
      <c r="L4515" s="90"/>
      <c r="M4515" s="97"/>
      <c r="N4515" s="97"/>
      <c r="O4515" s="90"/>
      <c r="P4515" s="90"/>
      <c r="Q4515" s="98"/>
      <c r="R4515" s="99"/>
      <c r="S4515" s="90"/>
      <c r="T4515" s="99"/>
      <c r="U4515" s="98"/>
      <c r="V4515" s="98"/>
      <c r="W4515" s="97"/>
      <c r="X4515" s="90"/>
      <c r="Y4515" s="90"/>
      <c r="Z4515" s="100"/>
      <c r="AA4515" s="95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4"/>
      <c r="DP4515" s="1"/>
      <c r="DQ4515" s="1"/>
      <c r="DR4515" s="1"/>
      <c r="DS4515" s="1"/>
      <c r="DT4515" s="1"/>
      <c r="DU4515" s="1"/>
    </row>
    <row r="4516" spans="1:125" ht="12.75" x14ac:dyDescent="0.2">
      <c r="A4516" s="89"/>
      <c r="B4516" s="105"/>
      <c r="C4516" s="90"/>
      <c r="D4516" s="91"/>
      <c r="E4516" s="92"/>
      <c r="F4516" s="93"/>
      <c r="G4516" s="94"/>
      <c r="H4516" s="95"/>
      <c r="I4516" s="95"/>
      <c r="J4516" s="96"/>
      <c r="K4516" s="96"/>
      <c r="L4516" s="90"/>
      <c r="M4516" s="97"/>
      <c r="N4516" s="97"/>
      <c r="O4516" s="90"/>
      <c r="P4516" s="90"/>
      <c r="Q4516" s="98"/>
      <c r="R4516" s="99"/>
      <c r="S4516" s="90"/>
      <c r="T4516" s="99"/>
      <c r="U4516" s="98"/>
      <c r="V4516" s="98"/>
      <c r="W4516" s="97"/>
      <c r="X4516" s="90"/>
      <c r="Y4516" s="90"/>
      <c r="Z4516" s="100"/>
      <c r="AA4516" s="95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4"/>
      <c r="DP4516" s="1"/>
      <c r="DQ4516" s="1"/>
      <c r="DR4516" s="1"/>
      <c r="DS4516" s="1"/>
      <c r="DT4516" s="1"/>
      <c r="DU4516" s="1"/>
    </row>
    <row r="4517" spans="1:125" ht="12.75" x14ac:dyDescent="0.2">
      <c r="A4517" s="89"/>
      <c r="B4517" s="105"/>
      <c r="C4517" s="90"/>
      <c r="D4517" s="91"/>
      <c r="E4517" s="92"/>
      <c r="F4517" s="93"/>
      <c r="G4517" s="94"/>
      <c r="H4517" s="95"/>
      <c r="I4517" s="95"/>
      <c r="J4517" s="96"/>
      <c r="K4517" s="96"/>
      <c r="L4517" s="90"/>
      <c r="M4517" s="97"/>
      <c r="N4517" s="97"/>
      <c r="O4517" s="90"/>
      <c r="P4517" s="90"/>
      <c r="Q4517" s="98"/>
      <c r="R4517" s="99"/>
      <c r="S4517" s="90"/>
      <c r="T4517" s="99"/>
      <c r="U4517" s="98"/>
      <c r="V4517" s="98"/>
      <c r="W4517" s="97"/>
      <c r="X4517" s="90"/>
      <c r="Y4517" s="90"/>
      <c r="Z4517" s="100"/>
      <c r="AA4517" s="95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4"/>
      <c r="DP4517" s="1"/>
      <c r="DQ4517" s="1"/>
      <c r="DR4517" s="1"/>
      <c r="DS4517" s="1"/>
      <c r="DT4517" s="1"/>
      <c r="DU4517" s="1"/>
    </row>
    <row r="4518" spans="1:125" ht="12.75" x14ac:dyDescent="0.2">
      <c r="A4518" s="89"/>
      <c r="B4518" s="105"/>
      <c r="C4518" s="90"/>
      <c r="D4518" s="91"/>
      <c r="E4518" s="92"/>
      <c r="F4518" s="93"/>
      <c r="G4518" s="94"/>
      <c r="H4518" s="95"/>
      <c r="I4518" s="95"/>
      <c r="J4518" s="96"/>
      <c r="K4518" s="96"/>
      <c r="L4518" s="90"/>
      <c r="M4518" s="97"/>
      <c r="N4518" s="97"/>
      <c r="O4518" s="90"/>
      <c r="P4518" s="90"/>
      <c r="Q4518" s="98"/>
      <c r="R4518" s="99"/>
      <c r="S4518" s="90"/>
      <c r="T4518" s="99"/>
      <c r="U4518" s="98"/>
      <c r="V4518" s="98"/>
      <c r="W4518" s="97"/>
      <c r="X4518" s="90"/>
      <c r="Y4518" s="90"/>
      <c r="Z4518" s="100"/>
      <c r="AA4518" s="95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4"/>
      <c r="DP4518" s="1"/>
      <c r="DQ4518" s="1"/>
      <c r="DR4518" s="1"/>
      <c r="DS4518" s="1"/>
      <c r="DT4518" s="1"/>
      <c r="DU4518" s="1"/>
    </row>
    <row r="4519" spans="1:125" ht="12.75" x14ac:dyDescent="0.2">
      <c r="A4519" s="89"/>
      <c r="B4519" s="105"/>
      <c r="C4519" s="90"/>
      <c r="D4519" s="91"/>
      <c r="E4519" s="92"/>
      <c r="F4519" s="93"/>
      <c r="G4519" s="94"/>
      <c r="H4519" s="95"/>
      <c r="I4519" s="95"/>
      <c r="J4519" s="96"/>
      <c r="K4519" s="96"/>
      <c r="L4519" s="90"/>
      <c r="M4519" s="97"/>
      <c r="N4519" s="97"/>
      <c r="O4519" s="90"/>
      <c r="P4519" s="90"/>
      <c r="Q4519" s="98"/>
      <c r="R4519" s="99"/>
      <c r="S4519" s="90"/>
      <c r="T4519" s="99"/>
      <c r="U4519" s="98"/>
      <c r="V4519" s="98"/>
      <c r="W4519" s="97"/>
      <c r="X4519" s="90"/>
      <c r="Y4519" s="90"/>
      <c r="Z4519" s="100"/>
      <c r="AA4519" s="95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4"/>
      <c r="DP4519" s="1"/>
      <c r="DQ4519" s="1"/>
      <c r="DR4519" s="1"/>
      <c r="DS4519" s="1"/>
      <c r="DT4519" s="1"/>
      <c r="DU4519" s="1"/>
    </row>
    <row r="4520" spans="1:125" ht="12.75" x14ac:dyDescent="0.2">
      <c r="A4520" s="89"/>
      <c r="B4520" s="105"/>
      <c r="C4520" s="90"/>
      <c r="D4520" s="91"/>
      <c r="E4520" s="92"/>
      <c r="F4520" s="93"/>
      <c r="G4520" s="94"/>
      <c r="H4520" s="95"/>
      <c r="I4520" s="95"/>
      <c r="J4520" s="96"/>
      <c r="K4520" s="96"/>
      <c r="L4520" s="90"/>
      <c r="M4520" s="97"/>
      <c r="N4520" s="97"/>
      <c r="O4520" s="90"/>
      <c r="P4520" s="90"/>
      <c r="Q4520" s="98"/>
      <c r="R4520" s="99"/>
      <c r="S4520" s="90"/>
      <c r="T4520" s="99"/>
      <c r="U4520" s="98"/>
      <c r="V4520" s="98"/>
      <c r="W4520" s="97"/>
      <c r="X4520" s="90"/>
      <c r="Y4520" s="90"/>
      <c r="Z4520" s="100"/>
      <c r="AA4520" s="95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4"/>
      <c r="DP4520" s="1"/>
      <c r="DQ4520" s="1"/>
      <c r="DR4520" s="1"/>
      <c r="DS4520" s="1"/>
      <c r="DT4520" s="1"/>
      <c r="DU4520" s="1"/>
    </row>
    <row r="4521" spans="1:125" ht="12.75" x14ac:dyDescent="0.2">
      <c r="A4521" s="89"/>
      <c r="B4521" s="105"/>
      <c r="C4521" s="90"/>
      <c r="D4521" s="91"/>
      <c r="E4521" s="92"/>
      <c r="F4521" s="93"/>
      <c r="G4521" s="94"/>
      <c r="H4521" s="95"/>
      <c r="I4521" s="95"/>
      <c r="J4521" s="96"/>
      <c r="K4521" s="96"/>
      <c r="L4521" s="90"/>
      <c r="M4521" s="97"/>
      <c r="N4521" s="97"/>
      <c r="O4521" s="90"/>
      <c r="P4521" s="90"/>
      <c r="Q4521" s="98"/>
      <c r="R4521" s="99"/>
      <c r="S4521" s="90"/>
      <c r="T4521" s="99"/>
      <c r="U4521" s="98"/>
      <c r="V4521" s="98"/>
      <c r="W4521" s="97"/>
      <c r="X4521" s="90"/>
      <c r="Y4521" s="90"/>
      <c r="Z4521" s="100"/>
      <c r="AA4521" s="95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4"/>
      <c r="DP4521" s="1"/>
      <c r="DQ4521" s="1"/>
      <c r="DR4521" s="1"/>
      <c r="DS4521" s="1"/>
      <c r="DT4521" s="1"/>
      <c r="DU4521" s="1"/>
    </row>
    <row r="4522" spans="1:125" ht="12.75" x14ac:dyDescent="0.2">
      <c r="A4522" s="89"/>
      <c r="B4522" s="105"/>
      <c r="C4522" s="90"/>
      <c r="D4522" s="91"/>
      <c r="E4522" s="92"/>
      <c r="F4522" s="93"/>
      <c r="G4522" s="94"/>
      <c r="H4522" s="95"/>
      <c r="I4522" s="95"/>
      <c r="J4522" s="96"/>
      <c r="K4522" s="96"/>
      <c r="L4522" s="90"/>
      <c r="M4522" s="97"/>
      <c r="N4522" s="97"/>
      <c r="O4522" s="90"/>
      <c r="P4522" s="90"/>
      <c r="Q4522" s="98"/>
      <c r="R4522" s="99"/>
      <c r="S4522" s="90"/>
      <c r="T4522" s="99"/>
      <c r="U4522" s="98"/>
      <c r="V4522" s="98"/>
      <c r="W4522" s="97"/>
      <c r="X4522" s="90"/>
      <c r="Y4522" s="90"/>
      <c r="Z4522" s="100"/>
      <c r="AA4522" s="95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4"/>
      <c r="DP4522" s="1"/>
      <c r="DQ4522" s="1"/>
      <c r="DR4522" s="1"/>
      <c r="DS4522" s="1"/>
      <c r="DT4522" s="1"/>
      <c r="DU4522" s="1"/>
    </row>
    <row r="4523" spans="1:125" ht="12.75" x14ac:dyDescent="0.2">
      <c r="A4523" s="89"/>
      <c r="B4523" s="105"/>
      <c r="C4523" s="90"/>
      <c r="D4523" s="91"/>
      <c r="E4523" s="92"/>
      <c r="F4523" s="93"/>
      <c r="G4523" s="94"/>
      <c r="H4523" s="95"/>
      <c r="I4523" s="95"/>
      <c r="J4523" s="96"/>
      <c r="K4523" s="96"/>
      <c r="L4523" s="90"/>
      <c r="M4523" s="97"/>
      <c r="N4523" s="97"/>
      <c r="O4523" s="90"/>
      <c r="P4523" s="90"/>
      <c r="Q4523" s="98"/>
      <c r="R4523" s="99"/>
      <c r="S4523" s="90"/>
      <c r="T4523" s="99"/>
      <c r="U4523" s="98"/>
      <c r="V4523" s="98"/>
      <c r="W4523" s="97"/>
      <c r="X4523" s="90"/>
      <c r="Y4523" s="90"/>
      <c r="Z4523" s="100"/>
      <c r="AA4523" s="95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4"/>
      <c r="DP4523" s="1"/>
      <c r="DQ4523" s="1"/>
      <c r="DR4523" s="1"/>
      <c r="DS4523" s="1"/>
      <c r="DT4523" s="1"/>
      <c r="DU4523" s="1"/>
    </row>
    <row r="4524" spans="1:125" ht="12.75" x14ac:dyDescent="0.2">
      <c r="A4524" s="89"/>
      <c r="B4524" s="105"/>
      <c r="C4524" s="90"/>
      <c r="D4524" s="91"/>
      <c r="E4524" s="92"/>
      <c r="F4524" s="93"/>
      <c r="G4524" s="94"/>
      <c r="H4524" s="95"/>
      <c r="I4524" s="95"/>
      <c r="J4524" s="96"/>
      <c r="K4524" s="96"/>
      <c r="L4524" s="90"/>
      <c r="M4524" s="97"/>
      <c r="N4524" s="97"/>
      <c r="O4524" s="90"/>
      <c r="P4524" s="90"/>
      <c r="Q4524" s="98"/>
      <c r="R4524" s="99"/>
      <c r="S4524" s="90"/>
      <c r="T4524" s="99"/>
      <c r="U4524" s="98"/>
      <c r="V4524" s="98"/>
      <c r="W4524" s="97"/>
      <c r="X4524" s="90"/>
      <c r="Y4524" s="90"/>
      <c r="Z4524" s="100"/>
      <c r="AA4524" s="95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4"/>
      <c r="DP4524" s="1"/>
      <c r="DQ4524" s="1"/>
      <c r="DR4524" s="1"/>
      <c r="DS4524" s="1"/>
      <c r="DT4524" s="1"/>
      <c r="DU4524" s="1"/>
    </row>
    <row r="4525" spans="1:125" ht="12.75" x14ac:dyDescent="0.2">
      <c r="A4525" s="89"/>
      <c r="B4525" s="105"/>
      <c r="C4525" s="90"/>
      <c r="D4525" s="91"/>
      <c r="E4525" s="92"/>
      <c r="F4525" s="93"/>
      <c r="G4525" s="94"/>
      <c r="H4525" s="95"/>
      <c r="I4525" s="95"/>
      <c r="J4525" s="96"/>
      <c r="K4525" s="96"/>
      <c r="L4525" s="90"/>
      <c r="M4525" s="97"/>
      <c r="N4525" s="97"/>
      <c r="O4525" s="90"/>
      <c r="P4525" s="90"/>
      <c r="Q4525" s="98"/>
      <c r="R4525" s="99"/>
      <c r="S4525" s="90"/>
      <c r="T4525" s="99"/>
      <c r="U4525" s="98"/>
      <c r="V4525" s="98"/>
      <c r="W4525" s="97"/>
      <c r="X4525" s="90"/>
      <c r="Y4525" s="90"/>
      <c r="Z4525" s="100"/>
      <c r="AA4525" s="95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4"/>
      <c r="DP4525" s="1"/>
      <c r="DQ4525" s="1"/>
      <c r="DR4525" s="1"/>
      <c r="DS4525" s="1"/>
      <c r="DT4525" s="1"/>
      <c r="DU4525" s="1"/>
    </row>
    <row r="4526" spans="1:125" ht="12.75" x14ac:dyDescent="0.2">
      <c r="A4526" s="89"/>
      <c r="B4526" s="105"/>
      <c r="C4526" s="90"/>
      <c r="D4526" s="91"/>
      <c r="E4526" s="92"/>
      <c r="F4526" s="93"/>
      <c r="G4526" s="94"/>
      <c r="H4526" s="95"/>
      <c r="I4526" s="95"/>
      <c r="J4526" s="96"/>
      <c r="K4526" s="96"/>
      <c r="L4526" s="90"/>
      <c r="M4526" s="97"/>
      <c r="N4526" s="97"/>
      <c r="O4526" s="90"/>
      <c r="P4526" s="90"/>
      <c r="Q4526" s="98"/>
      <c r="R4526" s="99"/>
      <c r="S4526" s="90"/>
      <c r="T4526" s="99"/>
      <c r="U4526" s="98"/>
      <c r="V4526" s="98"/>
      <c r="W4526" s="97"/>
      <c r="X4526" s="90"/>
      <c r="Y4526" s="90"/>
      <c r="Z4526" s="100"/>
      <c r="AA4526" s="95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4"/>
      <c r="DP4526" s="1"/>
      <c r="DQ4526" s="1"/>
      <c r="DR4526" s="1"/>
      <c r="DS4526" s="1"/>
      <c r="DT4526" s="1"/>
      <c r="DU4526" s="1"/>
    </row>
    <row r="4527" spans="1:125" ht="12.75" x14ac:dyDescent="0.2">
      <c r="A4527" s="89"/>
      <c r="B4527" s="105"/>
      <c r="C4527" s="90"/>
      <c r="D4527" s="91"/>
      <c r="E4527" s="92"/>
      <c r="F4527" s="93"/>
      <c r="G4527" s="94"/>
      <c r="H4527" s="95"/>
      <c r="I4527" s="95"/>
      <c r="J4527" s="96"/>
      <c r="K4527" s="96"/>
      <c r="L4527" s="90"/>
      <c r="M4527" s="97"/>
      <c r="N4527" s="97"/>
      <c r="O4527" s="90"/>
      <c r="P4527" s="90"/>
      <c r="Q4527" s="98"/>
      <c r="R4527" s="99"/>
      <c r="S4527" s="90"/>
      <c r="T4527" s="99"/>
      <c r="U4527" s="98"/>
      <c r="V4527" s="98"/>
      <c r="W4527" s="97"/>
      <c r="X4527" s="90"/>
      <c r="Y4527" s="90"/>
      <c r="Z4527" s="100"/>
      <c r="AA4527" s="95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4"/>
      <c r="DP4527" s="1"/>
      <c r="DQ4527" s="1"/>
      <c r="DR4527" s="1"/>
      <c r="DS4527" s="1"/>
      <c r="DT4527" s="1"/>
      <c r="DU4527" s="1"/>
    </row>
    <row r="4528" spans="1:125" ht="12.75" x14ac:dyDescent="0.2">
      <c r="A4528" s="89"/>
      <c r="B4528" s="105"/>
      <c r="C4528" s="90"/>
      <c r="D4528" s="91"/>
      <c r="E4528" s="92"/>
      <c r="F4528" s="93"/>
      <c r="G4528" s="94"/>
      <c r="H4528" s="95"/>
      <c r="I4528" s="95"/>
      <c r="J4528" s="96"/>
      <c r="K4528" s="96"/>
      <c r="L4528" s="90"/>
      <c r="M4528" s="97"/>
      <c r="N4528" s="97"/>
      <c r="O4528" s="90"/>
      <c r="P4528" s="90"/>
      <c r="Q4528" s="98"/>
      <c r="R4528" s="99"/>
      <c r="S4528" s="90"/>
      <c r="T4528" s="99"/>
      <c r="U4528" s="98"/>
      <c r="V4528" s="98"/>
      <c r="W4528" s="97"/>
      <c r="X4528" s="90"/>
      <c r="Y4528" s="90"/>
      <c r="Z4528" s="100"/>
      <c r="AA4528" s="95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4"/>
      <c r="DP4528" s="1"/>
      <c r="DQ4528" s="1"/>
      <c r="DR4528" s="1"/>
      <c r="DS4528" s="1"/>
      <c r="DT4528" s="1"/>
      <c r="DU4528" s="1"/>
    </row>
    <row r="4529" spans="1:125" ht="12.75" x14ac:dyDescent="0.2">
      <c r="A4529" s="89"/>
      <c r="B4529" s="105"/>
      <c r="C4529" s="90"/>
      <c r="D4529" s="91"/>
      <c r="E4529" s="92"/>
      <c r="F4529" s="93"/>
      <c r="G4529" s="94"/>
      <c r="H4529" s="95"/>
      <c r="I4529" s="95"/>
      <c r="J4529" s="96"/>
      <c r="K4529" s="96"/>
      <c r="L4529" s="90"/>
      <c r="M4529" s="97"/>
      <c r="N4529" s="97"/>
      <c r="O4529" s="90"/>
      <c r="P4529" s="90"/>
      <c r="Q4529" s="98"/>
      <c r="R4529" s="99"/>
      <c r="S4529" s="90"/>
      <c r="T4529" s="99"/>
      <c r="U4529" s="98"/>
      <c r="V4529" s="98"/>
      <c r="W4529" s="97"/>
      <c r="X4529" s="90"/>
      <c r="Y4529" s="90"/>
      <c r="Z4529" s="100"/>
      <c r="AA4529" s="95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4"/>
      <c r="DP4529" s="1"/>
      <c r="DQ4529" s="1"/>
      <c r="DR4529" s="1"/>
      <c r="DS4529" s="1"/>
      <c r="DT4529" s="1"/>
      <c r="DU4529" s="1"/>
    </row>
    <row r="4530" spans="1:125" ht="12.75" x14ac:dyDescent="0.2">
      <c r="A4530" s="89"/>
      <c r="B4530" s="105"/>
      <c r="C4530" s="90"/>
      <c r="D4530" s="91"/>
      <c r="E4530" s="92"/>
      <c r="F4530" s="93"/>
      <c r="G4530" s="94"/>
      <c r="H4530" s="95"/>
      <c r="I4530" s="95"/>
      <c r="J4530" s="96"/>
      <c r="K4530" s="96"/>
      <c r="L4530" s="90"/>
      <c r="M4530" s="97"/>
      <c r="N4530" s="97"/>
      <c r="O4530" s="90"/>
      <c r="P4530" s="90"/>
      <c r="Q4530" s="98"/>
      <c r="R4530" s="99"/>
      <c r="S4530" s="90"/>
      <c r="T4530" s="99"/>
      <c r="U4530" s="98"/>
      <c r="V4530" s="98"/>
      <c r="W4530" s="97"/>
      <c r="X4530" s="90"/>
      <c r="Y4530" s="90"/>
      <c r="Z4530" s="100"/>
      <c r="AA4530" s="95"/>
      <c r="AB4530" s="4"/>
      <c r="AC4530" s="1"/>
      <c r="AD4530" s="9"/>
      <c r="AE4530" s="2"/>
      <c r="AF4530" s="1"/>
      <c r="AG4530" s="1"/>
      <c r="AH4530" s="1"/>
      <c r="AI4530" s="7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4"/>
      <c r="DP4530" s="1"/>
      <c r="DQ4530" s="1"/>
      <c r="DR4530" s="1"/>
      <c r="DS4530" s="1"/>
      <c r="DT4530" s="1"/>
      <c r="DU4530" s="1"/>
    </row>
    <row r="4531" spans="1:125" ht="12.75" x14ac:dyDescent="0.2">
      <c r="A4531" s="89"/>
      <c r="B4531" s="105"/>
      <c r="C4531" s="90"/>
      <c r="D4531" s="91"/>
      <c r="E4531" s="92"/>
      <c r="F4531" s="93"/>
      <c r="G4531" s="94"/>
      <c r="H4531" s="95"/>
      <c r="I4531" s="95"/>
      <c r="J4531" s="96"/>
      <c r="K4531" s="96"/>
      <c r="L4531" s="90"/>
      <c r="M4531" s="97"/>
      <c r="N4531" s="97"/>
      <c r="O4531" s="90"/>
      <c r="P4531" s="90"/>
      <c r="Q4531" s="98"/>
      <c r="R4531" s="99"/>
      <c r="S4531" s="90"/>
      <c r="T4531" s="99"/>
      <c r="U4531" s="98"/>
      <c r="V4531" s="98"/>
      <c r="W4531" s="97"/>
      <c r="X4531" s="90"/>
      <c r="Y4531" s="90"/>
      <c r="Z4531" s="100"/>
      <c r="AA4531" s="95"/>
      <c r="AB4531" s="4"/>
      <c r="AC4531" s="1"/>
      <c r="AD4531" s="9"/>
      <c r="AE4531" s="2"/>
      <c r="AF4531" s="1"/>
      <c r="AG4531" s="1"/>
      <c r="AH4531" s="1"/>
      <c r="AI4531" s="7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4"/>
      <c r="DP4531" s="1"/>
      <c r="DQ4531" s="1"/>
      <c r="DR4531" s="1"/>
      <c r="DS4531" s="1"/>
      <c r="DT4531" s="1"/>
      <c r="DU4531" s="1"/>
    </row>
    <row r="4532" spans="1:125" ht="12.75" x14ac:dyDescent="0.2">
      <c r="A4532" s="89"/>
      <c r="B4532" s="105"/>
      <c r="C4532" s="90"/>
      <c r="D4532" s="91"/>
      <c r="E4532" s="92"/>
      <c r="F4532" s="93"/>
      <c r="G4532" s="94"/>
      <c r="H4532" s="95"/>
      <c r="I4532" s="95"/>
      <c r="J4532" s="96"/>
      <c r="K4532" s="96"/>
      <c r="L4532" s="90"/>
      <c r="M4532" s="97"/>
      <c r="N4532" s="97"/>
      <c r="O4532" s="90"/>
      <c r="P4532" s="90"/>
      <c r="Q4532" s="98"/>
      <c r="R4532" s="99"/>
      <c r="S4532" s="90"/>
      <c r="T4532" s="99"/>
      <c r="U4532" s="98"/>
      <c r="V4532" s="98"/>
      <c r="W4532" s="97"/>
      <c r="X4532" s="90"/>
      <c r="Y4532" s="90"/>
      <c r="Z4532" s="100"/>
      <c r="AA4532" s="95"/>
      <c r="AB4532" s="4"/>
      <c r="AC4532" s="1"/>
      <c r="AD4532" s="9"/>
      <c r="AE4532" s="2"/>
      <c r="AF4532" s="1"/>
      <c r="AG4532" s="1"/>
      <c r="AH4532" s="1"/>
      <c r="AI4532" s="7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4"/>
      <c r="DP4532" s="1"/>
      <c r="DQ4532" s="1"/>
      <c r="DR4532" s="1"/>
      <c r="DS4532" s="1"/>
      <c r="DT4532" s="1"/>
      <c r="DU4532" s="1"/>
    </row>
    <row r="4533" spans="1:125" ht="12.75" x14ac:dyDescent="0.2">
      <c r="A4533" s="89"/>
      <c r="B4533" s="105"/>
      <c r="C4533" s="90"/>
      <c r="D4533" s="91"/>
      <c r="E4533" s="92"/>
      <c r="F4533" s="93"/>
      <c r="G4533" s="94"/>
      <c r="H4533" s="95"/>
      <c r="I4533" s="95"/>
      <c r="J4533" s="96"/>
      <c r="K4533" s="96"/>
      <c r="L4533" s="90"/>
      <c r="M4533" s="97"/>
      <c r="N4533" s="97"/>
      <c r="O4533" s="90"/>
      <c r="P4533" s="90"/>
      <c r="Q4533" s="98"/>
      <c r="R4533" s="99"/>
      <c r="S4533" s="90"/>
      <c r="T4533" s="99"/>
      <c r="U4533" s="98"/>
      <c r="V4533" s="98"/>
      <c r="W4533" s="97"/>
      <c r="X4533" s="90"/>
      <c r="Y4533" s="90"/>
      <c r="Z4533" s="100"/>
      <c r="AA4533" s="95"/>
      <c r="AB4533" s="4"/>
      <c r="AC4533" s="1"/>
      <c r="AD4533" s="9"/>
      <c r="AE4533" s="2"/>
      <c r="AF4533" s="1"/>
      <c r="AG4533" s="1"/>
      <c r="AH4533" s="1"/>
      <c r="AI4533" s="7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4"/>
      <c r="DP4533" s="1"/>
      <c r="DQ4533" s="1"/>
      <c r="DR4533" s="1"/>
      <c r="DS4533" s="1"/>
      <c r="DT4533" s="1"/>
      <c r="DU4533" s="1"/>
    </row>
    <row r="4534" spans="1:125" ht="12.75" x14ac:dyDescent="0.2">
      <c r="A4534" s="89"/>
      <c r="B4534" s="105"/>
      <c r="C4534" s="90"/>
      <c r="D4534" s="91"/>
      <c r="E4534" s="92"/>
      <c r="F4534" s="93"/>
      <c r="G4534" s="94"/>
      <c r="H4534" s="95"/>
      <c r="I4534" s="95"/>
      <c r="J4534" s="96"/>
      <c r="K4534" s="96"/>
      <c r="L4534" s="90"/>
      <c r="M4534" s="97"/>
      <c r="N4534" s="97"/>
      <c r="O4534" s="90"/>
      <c r="P4534" s="90"/>
      <c r="Q4534" s="98"/>
      <c r="R4534" s="99"/>
      <c r="S4534" s="90"/>
      <c r="T4534" s="99"/>
      <c r="U4534" s="98"/>
      <c r="V4534" s="98"/>
      <c r="W4534" s="97"/>
      <c r="X4534" s="90"/>
      <c r="Y4534" s="90"/>
      <c r="Z4534" s="100"/>
      <c r="AA4534" s="95"/>
      <c r="AB4534" s="4"/>
      <c r="AC4534" s="1"/>
      <c r="AD4534" s="9"/>
      <c r="AE4534" s="2"/>
      <c r="AF4534" s="1"/>
      <c r="AG4534" s="1"/>
      <c r="AH4534" s="1"/>
      <c r="AI4534" s="7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4"/>
      <c r="DP4534" s="1"/>
      <c r="DQ4534" s="1"/>
      <c r="DR4534" s="1"/>
      <c r="DS4534" s="1"/>
      <c r="DT4534" s="1"/>
      <c r="DU4534" s="1"/>
    </row>
    <row r="4535" spans="1:125" ht="12.75" x14ac:dyDescent="0.2">
      <c r="A4535" s="89"/>
      <c r="B4535" s="105"/>
      <c r="C4535" s="90"/>
      <c r="D4535" s="91"/>
      <c r="E4535" s="92"/>
      <c r="F4535" s="93"/>
      <c r="G4535" s="94"/>
      <c r="H4535" s="95"/>
      <c r="I4535" s="95"/>
      <c r="J4535" s="96"/>
      <c r="K4535" s="96"/>
      <c r="L4535" s="90"/>
      <c r="M4535" s="97"/>
      <c r="N4535" s="97"/>
      <c r="O4535" s="90"/>
      <c r="P4535" s="90"/>
      <c r="Q4535" s="98"/>
      <c r="R4535" s="99"/>
      <c r="S4535" s="90"/>
      <c r="T4535" s="99"/>
      <c r="U4535" s="98"/>
      <c r="V4535" s="98"/>
      <c r="W4535" s="97"/>
      <c r="X4535" s="90"/>
      <c r="Y4535" s="90"/>
      <c r="Z4535" s="100"/>
      <c r="AA4535" s="95"/>
      <c r="AB4535" s="4"/>
      <c r="AC4535" s="1"/>
      <c r="AD4535" s="9"/>
      <c r="AE4535" s="2"/>
      <c r="AF4535" s="1"/>
      <c r="AG4535" s="1"/>
      <c r="AH4535" s="1"/>
      <c r="AI4535" s="7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4"/>
      <c r="DP4535" s="1"/>
      <c r="DQ4535" s="1"/>
      <c r="DR4535" s="1"/>
      <c r="DS4535" s="1"/>
      <c r="DT4535" s="1"/>
      <c r="DU4535" s="1"/>
    </row>
    <row r="4536" spans="1:125" ht="12.75" x14ac:dyDescent="0.2">
      <c r="A4536" s="89"/>
      <c r="B4536" s="105"/>
      <c r="C4536" s="90"/>
      <c r="D4536" s="91"/>
      <c r="E4536" s="92"/>
      <c r="F4536" s="93"/>
      <c r="G4536" s="94"/>
      <c r="H4536" s="95"/>
      <c r="I4536" s="95"/>
      <c r="J4536" s="96"/>
      <c r="K4536" s="96"/>
      <c r="L4536" s="90"/>
      <c r="M4536" s="97"/>
      <c r="N4536" s="97"/>
      <c r="O4536" s="90"/>
      <c r="P4536" s="90"/>
      <c r="Q4536" s="98"/>
      <c r="R4536" s="99"/>
      <c r="S4536" s="90"/>
      <c r="T4536" s="99"/>
      <c r="U4536" s="98"/>
      <c r="V4536" s="98"/>
      <c r="W4536" s="97"/>
      <c r="X4536" s="90"/>
      <c r="Y4536" s="90"/>
      <c r="Z4536" s="100"/>
      <c r="AA4536" s="95"/>
      <c r="AB4536" s="4"/>
      <c r="AC4536" s="1"/>
      <c r="AD4536" s="9"/>
      <c r="AE4536" s="2"/>
      <c r="AF4536" s="1"/>
      <c r="AG4536" s="1"/>
      <c r="AH4536" s="1"/>
      <c r="AI4536" s="7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4"/>
      <c r="DP4536" s="1"/>
      <c r="DQ4536" s="1"/>
      <c r="DR4536" s="1"/>
      <c r="DS4536" s="1"/>
      <c r="DT4536" s="1"/>
      <c r="DU4536" s="1"/>
    </row>
    <row r="4537" spans="1:125" ht="12.75" x14ac:dyDescent="0.2">
      <c r="A4537" s="89"/>
      <c r="B4537" s="105"/>
      <c r="C4537" s="90"/>
      <c r="D4537" s="91"/>
      <c r="E4537" s="92"/>
      <c r="F4537" s="93"/>
      <c r="G4537" s="94"/>
      <c r="H4537" s="95"/>
      <c r="I4537" s="95"/>
      <c r="J4537" s="96"/>
      <c r="K4537" s="96"/>
      <c r="L4537" s="90"/>
      <c r="M4537" s="97"/>
      <c r="N4537" s="97"/>
      <c r="O4537" s="90"/>
      <c r="P4537" s="90"/>
      <c r="Q4537" s="98"/>
      <c r="R4537" s="99"/>
      <c r="S4537" s="90"/>
      <c r="T4537" s="99"/>
      <c r="U4537" s="98"/>
      <c r="V4537" s="98"/>
      <c r="W4537" s="97"/>
      <c r="X4537" s="90"/>
      <c r="Y4537" s="90"/>
      <c r="Z4537" s="100"/>
      <c r="AA4537" s="95"/>
      <c r="AB4537" s="4"/>
      <c r="AC4537" s="1"/>
      <c r="AD4537" s="9"/>
      <c r="AE4537" s="2"/>
      <c r="AF4537" s="1"/>
      <c r="AG4537" s="1"/>
      <c r="AH4537" s="1"/>
      <c r="AI4537" s="7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4"/>
      <c r="DP4537" s="1"/>
      <c r="DQ4537" s="1"/>
      <c r="DR4537" s="1"/>
      <c r="DS4537" s="1"/>
      <c r="DT4537" s="1"/>
      <c r="DU4537" s="1"/>
    </row>
    <row r="4538" spans="1:125" ht="12.75" x14ac:dyDescent="0.2">
      <c r="A4538" s="89"/>
      <c r="B4538" s="105"/>
      <c r="C4538" s="90"/>
      <c r="D4538" s="91"/>
      <c r="E4538" s="92"/>
      <c r="F4538" s="93"/>
      <c r="G4538" s="94"/>
      <c r="H4538" s="95"/>
      <c r="I4538" s="95"/>
      <c r="J4538" s="96"/>
      <c r="K4538" s="96"/>
      <c r="L4538" s="90"/>
      <c r="M4538" s="97"/>
      <c r="N4538" s="97"/>
      <c r="O4538" s="90"/>
      <c r="P4538" s="90"/>
      <c r="Q4538" s="98"/>
      <c r="R4538" s="99"/>
      <c r="S4538" s="90"/>
      <c r="T4538" s="99"/>
      <c r="U4538" s="98"/>
      <c r="V4538" s="98"/>
      <c r="W4538" s="97"/>
      <c r="X4538" s="90"/>
      <c r="Y4538" s="90"/>
      <c r="Z4538" s="100"/>
      <c r="AA4538" s="95"/>
      <c r="AB4538" s="4"/>
      <c r="AC4538" s="1"/>
      <c r="AD4538" s="9"/>
      <c r="AE4538" s="2"/>
      <c r="AF4538" s="1"/>
      <c r="AG4538" s="1"/>
      <c r="AH4538" s="1"/>
      <c r="AI4538" s="7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4"/>
      <c r="DP4538" s="1"/>
      <c r="DQ4538" s="1"/>
      <c r="DR4538" s="1"/>
      <c r="DS4538" s="1"/>
      <c r="DT4538" s="1"/>
      <c r="DU4538" s="1"/>
    </row>
    <row r="4539" spans="1:125" ht="12.75" x14ac:dyDescent="0.2">
      <c r="A4539" s="89"/>
      <c r="B4539" s="105"/>
      <c r="C4539" s="90"/>
      <c r="D4539" s="91"/>
      <c r="E4539" s="92"/>
      <c r="F4539" s="93"/>
      <c r="G4539" s="94"/>
      <c r="H4539" s="95"/>
      <c r="I4539" s="95"/>
      <c r="J4539" s="96"/>
      <c r="K4539" s="96"/>
      <c r="L4539" s="90"/>
      <c r="M4539" s="97"/>
      <c r="N4539" s="97"/>
      <c r="O4539" s="90"/>
      <c r="P4539" s="90"/>
      <c r="Q4539" s="98"/>
      <c r="R4539" s="99"/>
      <c r="S4539" s="90"/>
      <c r="T4539" s="99"/>
      <c r="U4539" s="98"/>
      <c r="V4539" s="98"/>
      <c r="W4539" s="97"/>
      <c r="X4539" s="90"/>
      <c r="Y4539" s="90"/>
      <c r="Z4539" s="100"/>
      <c r="AA4539" s="95"/>
    </row>
    <row r="4540" spans="1:125" ht="12.75" x14ac:dyDescent="0.2">
      <c r="A4540" s="89"/>
      <c r="B4540" s="105"/>
      <c r="C4540" s="90"/>
      <c r="D4540" s="91"/>
      <c r="E4540" s="92"/>
      <c r="F4540" s="93"/>
      <c r="G4540" s="94"/>
      <c r="H4540" s="95"/>
      <c r="I4540" s="95"/>
      <c r="J4540" s="96"/>
      <c r="K4540" s="96"/>
      <c r="L4540" s="90"/>
      <c r="M4540" s="97"/>
      <c r="N4540" s="97"/>
      <c r="O4540" s="90"/>
      <c r="P4540" s="90"/>
      <c r="Q4540" s="98"/>
      <c r="R4540" s="99"/>
      <c r="S4540" s="90"/>
      <c r="T4540" s="99"/>
      <c r="U4540" s="98"/>
      <c r="V4540" s="98"/>
      <c r="W4540" s="97"/>
      <c r="X4540" s="90"/>
      <c r="Y4540" s="90"/>
      <c r="Z4540" s="100"/>
      <c r="AA4540" s="95"/>
    </row>
    <row r="4541" spans="1:125" ht="12.75" x14ac:dyDescent="0.2">
      <c r="A4541" s="89"/>
      <c r="B4541" s="105"/>
      <c r="C4541" s="90"/>
      <c r="D4541" s="91"/>
      <c r="E4541" s="92"/>
      <c r="F4541" s="93"/>
      <c r="G4541" s="94"/>
      <c r="H4541" s="95"/>
      <c r="I4541" s="95"/>
      <c r="J4541" s="96"/>
      <c r="K4541" s="96"/>
      <c r="L4541" s="90"/>
      <c r="M4541" s="97"/>
      <c r="N4541" s="97"/>
      <c r="O4541" s="90"/>
      <c r="P4541" s="90"/>
      <c r="Q4541" s="98"/>
      <c r="R4541" s="99"/>
      <c r="S4541" s="90"/>
      <c r="T4541" s="99"/>
      <c r="U4541" s="98"/>
      <c r="V4541" s="98"/>
      <c r="W4541" s="97"/>
      <c r="X4541" s="90"/>
      <c r="Y4541" s="90"/>
      <c r="Z4541" s="100"/>
      <c r="AA4541" s="95"/>
    </row>
    <row r="4542" spans="1:125" ht="12.75" x14ac:dyDescent="0.2">
      <c r="A4542" s="89"/>
      <c r="B4542" s="105"/>
      <c r="C4542" s="90"/>
      <c r="D4542" s="91"/>
      <c r="E4542" s="92"/>
      <c r="F4542" s="93"/>
      <c r="G4542" s="94"/>
      <c r="H4542" s="95"/>
      <c r="I4542" s="95"/>
      <c r="J4542" s="96"/>
      <c r="K4542" s="96"/>
      <c r="L4542" s="90"/>
      <c r="M4542" s="97"/>
      <c r="N4542" s="97"/>
      <c r="O4542" s="90"/>
      <c r="P4542" s="90"/>
      <c r="Q4542" s="98"/>
      <c r="R4542" s="99"/>
      <c r="S4542" s="90"/>
      <c r="T4542" s="99"/>
      <c r="U4542" s="98"/>
      <c r="V4542" s="98"/>
      <c r="W4542" s="97"/>
      <c r="X4542" s="90"/>
      <c r="Y4542" s="90"/>
      <c r="Z4542" s="100"/>
      <c r="AA4542" s="95"/>
    </row>
    <row r="4543" spans="1:125" ht="12.75" x14ac:dyDescent="0.2">
      <c r="A4543" s="89"/>
      <c r="B4543" s="105"/>
      <c r="C4543" s="90"/>
      <c r="D4543" s="91"/>
      <c r="E4543" s="92"/>
      <c r="F4543" s="93"/>
      <c r="G4543" s="94"/>
      <c r="H4543" s="95"/>
      <c r="I4543" s="95"/>
      <c r="J4543" s="96"/>
      <c r="K4543" s="96"/>
      <c r="L4543" s="90"/>
      <c r="M4543" s="97"/>
      <c r="N4543" s="97"/>
      <c r="O4543" s="90"/>
      <c r="P4543" s="90"/>
      <c r="Q4543" s="98"/>
      <c r="R4543" s="99"/>
      <c r="S4543" s="90"/>
      <c r="T4543" s="99"/>
      <c r="U4543" s="98"/>
      <c r="V4543" s="98"/>
      <c r="W4543" s="97"/>
      <c r="X4543" s="90"/>
      <c r="Y4543" s="90"/>
      <c r="Z4543" s="100"/>
      <c r="AA4543" s="95"/>
    </row>
    <row r="4544" spans="1:125" ht="12.75" x14ac:dyDescent="0.2">
      <c r="A4544" s="89"/>
      <c r="B4544" s="105"/>
      <c r="C4544" s="90"/>
      <c r="D4544" s="91"/>
      <c r="E4544" s="92"/>
      <c r="F4544" s="93"/>
      <c r="G4544" s="94"/>
      <c r="H4544" s="95"/>
      <c r="I4544" s="95"/>
      <c r="J4544" s="96"/>
      <c r="K4544" s="96"/>
      <c r="L4544" s="90"/>
      <c r="M4544" s="97"/>
      <c r="N4544" s="97"/>
      <c r="O4544" s="90"/>
      <c r="P4544" s="90"/>
      <c r="Q4544" s="98"/>
      <c r="R4544" s="99"/>
      <c r="S4544" s="90"/>
      <c r="T4544" s="99"/>
      <c r="U4544" s="98"/>
      <c r="V4544" s="98"/>
      <c r="W4544" s="97"/>
      <c r="X4544" s="90"/>
      <c r="Y4544" s="90"/>
      <c r="Z4544" s="100"/>
      <c r="AA4544" s="95"/>
    </row>
    <row r="4545" spans="1:27" ht="12.75" x14ac:dyDescent="0.2">
      <c r="A4545" s="89"/>
      <c r="B4545" s="105"/>
      <c r="C4545" s="90"/>
      <c r="D4545" s="91"/>
      <c r="E4545" s="92"/>
      <c r="F4545" s="93"/>
      <c r="G4545" s="94"/>
      <c r="H4545" s="95"/>
      <c r="I4545" s="95"/>
      <c r="J4545" s="96"/>
      <c r="K4545" s="96"/>
      <c r="L4545" s="90"/>
      <c r="M4545" s="97"/>
      <c r="N4545" s="97"/>
      <c r="O4545" s="90"/>
      <c r="P4545" s="90"/>
      <c r="Q4545" s="98"/>
      <c r="R4545" s="99"/>
      <c r="S4545" s="90"/>
      <c r="T4545" s="99"/>
      <c r="U4545" s="98"/>
      <c r="V4545" s="98"/>
      <c r="W4545" s="97"/>
      <c r="X4545" s="90"/>
      <c r="Y4545" s="90"/>
      <c r="Z4545" s="100"/>
      <c r="AA4545" s="95"/>
    </row>
    <row r="4546" spans="1:27" ht="12.75" x14ac:dyDescent="0.2">
      <c r="A4546" s="89"/>
      <c r="B4546" s="105"/>
      <c r="C4546" s="90"/>
      <c r="D4546" s="91"/>
      <c r="E4546" s="92"/>
      <c r="F4546" s="93"/>
      <c r="G4546" s="94"/>
      <c r="H4546" s="95"/>
      <c r="I4546" s="95"/>
      <c r="J4546" s="96"/>
      <c r="K4546" s="96"/>
      <c r="L4546" s="90"/>
      <c r="M4546" s="97"/>
      <c r="N4546" s="97"/>
      <c r="O4546" s="90"/>
      <c r="P4546" s="90"/>
      <c r="Q4546" s="98"/>
      <c r="R4546" s="99"/>
      <c r="S4546" s="90"/>
      <c r="T4546" s="99"/>
      <c r="U4546" s="98"/>
      <c r="V4546" s="98"/>
      <c r="W4546" s="97"/>
      <c r="X4546" s="90"/>
      <c r="Y4546" s="90"/>
      <c r="Z4546" s="100"/>
      <c r="AA4546" s="95"/>
    </row>
    <row r="4547" spans="1:27" ht="12.75" x14ac:dyDescent="0.2">
      <c r="A4547" s="89"/>
      <c r="B4547" s="105"/>
      <c r="C4547" s="90"/>
      <c r="D4547" s="91"/>
      <c r="E4547" s="92"/>
      <c r="F4547" s="93"/>
      <c r="G4547" s="94"/>
      <c r="H4547" s="95"/>
      <c r="I4547" s="95"/>
      <c r="J4547" s="96"/>
      <c r="K4547" s="96"/>
      <c r="L4547" s="90"/>
      <c r="M4547" s="97"/>
      <c r="N4547" s="97"/>
      <c r="O4547" s="90"/>
      <c r="P4547" s="90"/>
      <c r="Q4547" s="98"/>
      <c r="R4547" s="99"/>
      <c r="S4547" s="90"/>
      <c r="T4547" s="99"/>
      <c r="U4547" s="98"/>
      <c r="V4547" s="98"/>
      <c r="W4547" s="97"/>
      <c r="X4547" s="90"/>
      <c r="Y4547" s="90"/>
      <c r="Z4547" s="100"/>
      <c r="AA4547" s="95"/>
    </row>
    <row r="4548" spans="1:27" ht="12.75" x14ac:dyDescent="0.2">
      <c r="A4548" s="89"/>
      <c r="B4548" s="105"/>
      <c r="C4548" s="90"/>
      <c r="D4548" s="91"/>
      <c r="E4548" s="92"/>
      <c r="F4548" s="93"/>
      <c r="G4548" s="94"/>
      <c r="H4548" s="95"/>
      <c r="I4548" s="95"/>
      <c r="J4548" s="96"/>
      <c r="K4548" s="96"/>
      <c r="L4548" s="90"/>
      <c r="M4548" s="97"/>
      <c r="N4548" s="97"/>
      <c r="O4548" s="90"/>
      <c r="P4548" s="90"/>
      <c r="Q4548" s="98"/>
      <c r="R4548" s="99"/>
      <c r="S4548" s="90"/>
      <c r="T4548" s="99"/>
      <c r="U4548" s="98"/>
      <c r="V4548" s="98"/>
      <c r="W4548" s="97"/>
      <c r="X4548" s="90"/>
      <c r="Y4548" s="90"/>
      <c r="Z4548" s="100"/>
      <c r="AA4548" s="95"/>
    </row>
    <row r="4549" spans="1:27" ht="12.75" x14ac:dyDescent="0.2">
      <c r="A4549" s="89"/>
      <c r="B4549" s="105"/>
      <c r="C4549" s="90"/>
      <c r="D4549" s="91"/>
      <c r="E4549" s="92"/>
      <c r="F4549" s="93"/>
      <c r="G4549" s="94"/>
      <c r="H4549" s="95"/>
      <c r="I4549" s="95"/>
      <c r="J4549" s="96"/>
      <c r="K4549" s="96"/>
      <c r="L4549" s="90"/>
      <c r="M4549" s="97"/>
      <c r="N4549" s="97"/>
      <c r="O4549" s="90"/>
      <c r="P4549" s="90"/>
      <c r="Q4549" s="98"/>
      <c r="R4549" s="99"/>
      <c r="S4549" s="90"/>
      <c r="T4549" s="99"/>
      <c r="U4549" s="98"/>
      <c r="V4549" s="98"/>
      <c r="W4549" s="97"/>
      <c r="X4549" s="90"/>
      <c r="Y4549" s="90"/>
      <c r="Z4549" s="100"/>
      <c r="AA4549" s="95"/>
    </row>
    <row r="4550" spans="1:27" ht="12.75" x14ac:dyDescent="0.2">
      <c r="A4550" s="89"/>
      <c r="B4550" s="105"/>
      <c r="C4550" s="90"/>
      <c r="D4550" s="91"/>
      <c r="E4550" s="92"/>
      <c r="F4550" s="93"/>
      <c r="G4550" s="94"/>
      <c r="H4550" s="95"/>
      <c r="I4550" s="95"/>
      <c r="J4550" s="96"/>
      <c r="K4550" s="96"/>
      <c r="L4550" s="90"/>
      <c r="M4550" s="97"/>
      <c r="N4550" s="97"/>
      <c r="O4550" s="90"/>
      <c r="P4550" s="90"/>
      <c r="Q4550" s="98"/>
      <c r="R4550" s="99"/>
      <c r="S4550" s="90"/>
      <c r="T4550" s="99"/>
      <c r="U4550" s="98"/>
      <c r="V4550" s="98"/>
      <c r="W4550" s="97"/>
      <c r="X4550" s="90"/>
      <c r="Y4550" s="90"/>
      <c r="Z4550" s="100"/>
      <c r="AA4550" s="95"/>
    </row>
    <row r="4551" spans="1:27" ht="12.75" x14ac:dyDescent="0.2">
      <c r="A4551" s="89"/>
      <c r="B4551" s="105"/>
      <c r="C4551" s="90"/>
      <c r="D4551" s="91"/>
      <c r="E4551" s="92"/>
      <c r="F4551" s="93"/>
      <c r="G4551" s="94"/>
      <c r="H4551" s="95"/>
      <c r="I4551" s="95"/>
      <c r="J4551" s="96"/>
      <c r="K4551" s="96"/>
      <c r="L4551" s="90"/>
      <c r="M4551" s="97"/>
      <c r="N4551" s="97"/>
      <c r="O4551" s="90"/>
      <c r="P4551" s="90"/>
      <c r="Q4551" s="98"/>
      <c r="R4551" s="99"/>
      <c r="S4551" s="90"/>
      <c r="T4551" s="99"/>
      <c r="U4551" s="98"/>
      <c r="V4551" s="98"/>
      <c r="W4551" s="97"/>
      <c r="X4551" s="90"/>
      <c r="Y4551" s="90"/>
      <c r="Z4551" s="100"/>
      <c r="AA4551" s="95"/>
    </row>
    <row r="4552" spans="1:27" ht="12.75" x14ac:dyDescent="0.2">
      <c r="A4552" s="89"/>
      <c r="B4552" s="105"/>
      <c r="C4552" s="90"/>
      <c r="D4552" s="91"/>
      <c r="E4552" s="92"/>
      <c r="F4552" s="93"/>
      <c r="G4552" s="94"/>
      <c r="H4552" s="95"/>
      <c r="I4552" s="95"/>
      <c r="J4552" s="96"/>
      <c r="K4552" s="96"/>
      <c r="L4552" s="90"/>
      <c r="M4552" s="97"/>
      <c r="N4552" s="97"/>
      <c r="O4552" s="90"/>
      <c r="P4552" s="90"/>
      <c r="Q4552" s="98"/>
      <c r="R4552" s="99"/>
      <c r="S4552" s="90"/>
      <c r="T4552" s="99"/>
      <c r="U4552" s="98"/>
      <c r="V4552" s="98"/>
      <c r="W4552" s="97"/>
      <c r="X4552" s="90"/>
      <c r="Y4552" s="90"/>
      <c r="Z4552" s="100"/>
      <c r="AA4552" s="95"/>
    </row>
    <row r="4553" spans="1:27" ht="12.75" x14ac:dyDescent="0.2">
      <c r="A4553" s="89"/>
      <c r="B4553" s="105"/>
      <c r="C4553" s="90"/>
      <c r="D4553" s="91"/>
      <c r="E4553" s="92"/>
      <c r="F4553" s="93"/>
      <c r="G4553" s="94"/>
      <c r="H4553" s="95"/>
      <c r="I4553" s="95"/>
      <c r="J4553" s="96"/>
      <c r="K4553" s="96"/>
      <c r="L4553" s="90"/>
      <c r="M4553" s="97"/>
      <c r="N4553" s="97"/>
      <c r="O4553" s="90"/>
      <c r="P4553" s="90"/>
      <c r="Q4553" s="98"/>
      <c r="R4553" s="99"/>
      <c r="S4553" s="90"/>
      <c r="T4553" s="99"/>
      <c r="U4553" s="98"/>
      <c r="V4553" s="98"/>
      <c r="W4553" s="97"/>
      <c r="X4553" s="90"/>
      <c r="Y4553" s="90"/>
      <c r="Z4553" s="100"/>
      <c r="AA4553" s="95"/>
    </row>
    <row r="4554" spans="1:27" ht="12.75" x14ac:dyDescent="0.2">
      <c r="A4554" s="89"/>
      <c r="B4554" s="105"/>
      <c r="C4554" s="90"/>
      <c r="D4554" s="91"/>
      <c r="E4554" s="92"/>
      <c r="F4554" s="93"/>
      <c r="G4554" s="94"/>
      <c r="H4554" s="95"/>
      <c r="I4554" s="95"/>
      <c r="J4554" s="96"/>
      <c r="K4554" s="96"/>
      <c r="L4554" s="90"/>
      <c r="M4554" s="97"/>
      <c r="N4554" s="97"/>
      <c r="O4554" s="90"/>
      <c r="P4554" s="90"/>
      <c r="Q4554" s="98"/>
      <c r="R4554" s="99"/>
      <c r="S4554" s="90"/>
      <c r="T4554" s="99"/>
      <c r="U4554" s="98"/>
      <c r="V4554" s="98"/>
      <c r="W4554" s="97"/>
      <c r="X4554" s="90"/>
      <c r="Y4554" s="90"/>
      <c r="Z4554" s="100"/>
      <c r="AA4554" s="95"/>
    </row>
    <row r="4555" spans="1:27" ht="12.75" x14ac:dyDescent="0.2">
      <c r="A4555" s="89"/>
      <c r="B4555" s="105"/>
      <c r="C4555" s="90"/>
      <c r="D4555" s="91"/>
      <c r="E4555" s="92"/>
      <c r="F4555" s="93"/>
      <c r="G4555" s="94"/>
      <c r="H4555" s="95"/>
      <c r="I4555" s="95"/>
      <c r="J4555" s="96"/>
      <c r="K4555" s="96"/>
      <c r="L4555" s="90"/>
      <c r="M4555" s="97"/>
      <c r="N4555" s="97"/>
      <c r="O4555" s="90"/>
      <c r="P4555" s="90"/>
      <c r="Q4555" s="98"/>
      <c r="R4555" s="99"/>
      <c r="S4555" s="90"/>
      <c r="T4555" s="99"/>
      <c r="U4555" s="98"/>
      <c r="V4555" s="98"/>
      <c r="W4555" s="97"/>
      <c r="X4555" s="90"/>
      <c r="Y4555" s="90"/>
      <c r="Z4555" s="100"/>
      <c r="AA4555" s="95"/>
    </row>
    <row r="4556" spans="1:27" ht="12.75" x14ac:dyDescent="0.2">
      <c r="A4556" s="89"/>
      <c r="B4556" s="105"/>
      <c r="C4556" s="90"/>
      <c r="D4556" s="91"/>
      <c r="E4556" s="92"/>
      <c r="F4556" s="93"/>
      <c r="G4556" s="94"/>
      <c r="H4556" s="95"/>
      <c r="I4556" s="95"/>
      <c r="J4556" s="96"/>
      <c r="K4556" s="96"/>
      <c r="L4556" s="90"/>
      <c r="M4556" s="97"/>
      <c r="N4556" s="97"/>
      <c r="O4556" s="90"/>
      <c r="P4556" s="90"/>
      <c r="Q4556" s="98"/>
      <c r="R4556" s="99"/>
      <c r="S4556" s="90"/>
      <c r="T4556" s="99"/>
      <c r="U4556" s="98"/>
      <c r="V4556" s="98"/>
      <c r="W4556" s="97"/>
      <c r="X4556" s="90"/>
      <c r="Y4556" s="90"/>
      <c r="Z4556" s="100"/>
      <c r="AA4556" s="95"/>
    </row>
    <row r="4557" spans="1:27" ht="12.75" x14ac:dyDescent="0.2">
      <c r="A4557" s="89"/>
      <c r="B4557" s="105"/>
      <c r="C4557" s="90"/>
      <c r="D4557" s="91"/>
      <c r="E4557" s="92"/>
      <c r="F4557" s="93"/>
      <c r="G4557" s="94"/>
      <c r="H4557" s="95"/>
      <c r="I4557" s="95"/>
      <c r="J4557" s="96"/>
      <c r="K4557" s="96"/>
      <c r="L4557" s="90"/>
      <c r="M4557" s="97"/>
      <c r="N4557" s="97"/>
      <c r="O4557" s="90"/>
      <c r="P4557" s="90"/>
      <c r="Q4557" s="98"/>
      <c r="R4557" s="99"/>
      <c r="S4557" s="90"/>
      <c r="T4557" s="99"/>
      <c r="U4557" s="98"/>
      <c r="V4557" s="98"/>
      <c r="W4557" s="97"/>
      <c r="X4557" s="90"/>
      <c r="Y4557" s="90"/>
      <c r="Z4557" s="100"/>
      <c r="AA4557" s="95"/>
    </row>
    <row r="4558" spans="1:27" ht="12.75" x14ac:dyDescent="0.2">
      <c r="A4558" s="89"/>
      <c r="B4558" s="105"/>
      <c r="C4558" s="90"/>
      <c r="D4558" s="91"/>
      <c r="E4558" s="92"/>
      <c r="F4558" s="93"/>
      <c r="G4558" s="94"/>
      <c r="H4558" s="95"/>
      <c r="I4558" s="95"/>
      <c r="J4558" s="96"/>
      <c r="K4558" s="96"/>
      <c r="L4558" s="90"/>
      <c r="M4558" s="97"/>
      <c r="N4558" s="97"/>
      <c r="O4558" s="90"/>
      <c r="P4558" s="90"/>
      <c r="Q4558" s="98"/>
      <c r="R4558" s="99"/>
      <c r="S4558" s="90"/>
      <c r="T4558" s="99"/>
      <c r="U4558" s="98"/>
      <c r="V4558" s="98"/>
      <c r="W4558" s="97"/>
      <c r="X4558" s="90"/>
      <c r="Y4558" s="90"/>
      <c r="Z4558" s="100"/>
      <c r="AA4558" s="95"/>
    </row>
    <row r="4559" spans="1:27" ht="12.75" x14ac:dyDescent="0.2">
      <c r="A4559" s="89"/>
      <c r="B4559" s="105"/>
      <c r="C4559" s="90"/>
      <c r="D4559" s="91"/>
      <c r="E4559" s="92"/>
      <c r="F4559" s="93"/>
      <c r="G4559" s="94"/>
      <c r="H4559" s="95"/>
      <c r="I4559" s="95"/>
      <c r="J4559" s="96"/>
      <c r="K4559" s="96"/>
      <c r="L4559" s="90"/>
      <c r="M4559" s="97"/>
      <c r="N4559" s="97"/>
      <c r="O4559" s="90"/>
      <c r="P4559" s="90"/>
      <c r="Q4559" s="98"/>
      <c r="R4559" s="99"/>
      <c r="S4559" s="90"/>
      <c r="T4559" s="99"/>
      <c r="U4559" s="98"/>
      <c r="V4559" s="98"/>
      <c r="W4559" s="97"/>
      <c r="X4559" s="90"/>
      <c r="Y4559" s="90"/>
      <c r="Z4559" s="100"/>
      <c r="AA4559" s="95"/>
    </row>
    <row r="4560" spans="1:27" ht="12.75" x14ac:dyDescent="0.2">
      <c r="A4560" s="89"/>
      <c r="B4560" s="105"/>
      <c r="C4560" s="90"/>
      <c r="D4560" s="91"/>
      <c r="E4560" s="92"/>
      <c r="F4560" s="93"/>
      <c r="G4560" s="94"/>
      <c r="H4560" s="95"/>
      <c r="I4560" s="95"/>
      <c r="J4560" s="96"/>
      <c r="K4560" s="96"/>
      <c r="L4560" s="90"/>
      <c r="M4560" s="97"/>
      <c r="N4560" s="97"/>
      <c r="O4560" s="90"/>
      <c r="P4560" s="90"/>
      <c r="Q4560" s="98"/>
      <c r="R4560" s="99"/>
      <c r="S4560" s="90"/>
      <c r="T4560" s="99"/>
      <c r="U4560" s="98"/>
      <c r="V4560" s="98"/>
      <c r="W4560" s="97"/>
      <c r="X4560" s="90"/>
      <c r="Y4560" s="90"/>
      <c r="Z4560" s="100"/>
      <c r="AA4560" s="95"/>
    </row>
    <row r="4561" spans="1:27" ht="12.75" x14ac:dyDescent="0.2">
      <c r="A4561" s="89"/>
      <c r="B4561" s="105"/>
      <c r="C4561" s="90"/>
      <c r="D4561" s="91"/>
      <c r="E4561" s="92"/>
      <c r="F4561" s="93"/>
      <c r="G4561" s="94"/>
      <c r="H4561" s="95"/>
      <c r="I4561" s="95"/>
      <c r="J4561" s="96"/>
      <c r="K4561" s="96"/>
      <c r="L4561" s="90"/>
      <c r="M4561" s="97"/>
      <c r="N4561" s="97"/>
      <c r="O4561" s="90"/>
      <c r="P4561" s="90"/>
      <c r="Q4561" s="98"/>
      <c r="R4561" s="99"/>
      <c r="S4561" s="90"/>
      <c r="T4561" s="99"/>
      <c r="U4561" s="98"/>
      <c r="V4561" s="98"/>
      <c r="W4561" s="97"/>
      <c r="X4561" s="90"/>
      <c r="Y4561" s="90"/>
      <c r="Z4561" s="100"/>
      <c r="AA4561" s="95"/>
    </row>
    <row r="4562" spans="1:27" ht="12.75" x14ac:dyDescent="0.2">
      <c r="A4562" s="89"/>
      <c r="B4562" s="105"/>
      <c r="C4562" s="90"/>
      <c r="D4562" s="91"/>
      <c r="E4562" s="92"/>
      <c r="F4562" s="93"/>
      <c r="G4562" s="94"/>
      <c r="H4562" s="95"/>
      <c r="I4562" s="95"/>
      <c r="J4562" s="96"/>
      <c r="K4562" s="96"/>
      <c r="L4562" s="90"/>
      <c r="M4562" s="97"/>
      <c r="N4562" s="97"/>
      <c r="O4562" s="90"/>
      <c r="P4562" s="90"/>
      <c r="Q4562" s="98"/>
      <c r="R4562" s="99"/>
      <c r="S4562" s="90"/>
      <c r="T4562" s="99"/>
      <c r="U4562" s="98"/>
      <c r="V4562" s="98"/>
      <c r="W4562" s="97"/>
      <c r="X4562" s="90"/>
      <c r="Y4562" s="90"/>
      <c r="Z4562" s="100"/>
      <c r="AA4562" s="95"/>
    </row>
    <row r="4563" spans="1:27" ht="12.75" x14ac:dyDescent="0.2">
      <c r="A4563" s="89"/>
      <c r="B4563" s="105"/>
      <c r="C4563" s="90"/>
      <c r="D4563" s="91"/>
      <c r="E4563" s="92"/>
      <c r="F4563" s="93"/>
      <c r="G4563" s="94"/>
      <c r="H4563" s="95"/>
      <c r="I4563" s="95"/>
      <c r="J4563" s="96"/>
      <c r="K4563" s="96"/>
      <c r="L4563" s="90"/>
      <c r="M4563" s="97"/>
      <c r="N4563" s="97"/>
      <c r="O4563" s="90"/>
      <c r="P4563" s="90"/>
      <c r="Q4563" s="98"/>
      <c r="R4563" s="99"/>
      <c r="S4563" s="90"/>
      <c r="T4563" s="99"/>
      <c r="U4563" s="98"/>
      <c r="V4563" s="98"/>
      <c r="W4563" s="97"/>
      <c r="X4563" s="90"/>
      <c r="Y4563" s="90"/>
      <c r="Z4563" s="100"/>
      <c r="AA4563" s="95"/>
    </row>
    <row r="4564" spans="1:27" ht="12.75" x14ac:dyDescent="0.2">
      <c r="A4564" s="89"/>
      <c r="B4564" s="105"/>
      <c r="C4564" s="90"/>
      <c r="D4564" s="91"/>
      <c r="E4564" s="92"/>
      <c r="F4564" s="93"/>
      <c r="G4564" s="94"/>
      <c r="H4564" s="95"/>
      <c r="I4564" s="95"/>
      <c r="J4564" s="96"/>
      <c r="K4564" s="96"/>
      <c r="L4564" s="90"/>
      <c r="M4564" s="97"/>
      <c r="N4564" s="97"/>
      <c r="O4564" s="90"/>
      <c r="P4564" s="90"/>
      <c r="Q4564" s="98"/>
      <c r="R4564" s="99"/>
      <c r="S4564" s="90"/>
      <c r="T4564" s="99"/>
      <c r="U4564" s="98"/>
      <c r="V4564" s="98"/>
      <c r="W4564" s="97"/>
      <c r="X4564" s="90"/>
      <c r="Y4564" s="90"/>
      <c r="Z4564" s="100"/>
      <c r="AA4564" s="95"/>
    </row>
    <row r="4565" spans="1:27" ht="12.75" x14ac:dyDescent="0.2">
      <c r="A4565" s="89"/>
      <c r="B4565" s="105"/>
      <c r="C4565" s="90"/>
      <c r="D4565" s="91"/>
      <c r="E4565" s="92"/>
      <c r="F4565" s="93"/>
      <c r="G4565" s="94"/>
      <c r="H4565" s="95"/>
      <c r="I4565" s="95"/>
      <c r="J4565" s="96"/>
      <c r="K4565" s="96"/>
      <c r="L4565" s="90"/>
      <c r="M4565" s="97"/>
      <c r="N4565" s="97"/>
      <c r="O4565" s="90"/>
      <c r="P4565" s="90"/>
      <c r="Q4565" s="98"/>
      <c r="R4565" s="99"/>
      <c r="S4565" s="90"/>
      <c r="T4565" s="99"/>
      <c r="U4565" s="98"/>
      <c r="V4565" s="98"/>
      <c r="W4565" s="97"/>
      <c r="X4565" s="90"/>
      <c r="Y4565" s="90"/>
      <c r="Z4565" s="100"/>
      <c r="AA4565" s="95"/>
    </row>
    <row r="4566" spans="1:27" ht="12.75" x14ac:dyDescent="0.2">
      <c r="A4566" s="89"/>
      <c r="B4566" s="105"/>
      <c r="C4566" s="90"/>
      <c r="D4566" s="91"/>
      <c r="E4566" s="92"/>
      <c r="F4566" s="93"/>
      <c r="G4566" s="94"/>
      <c r="H4566" s="95"/>
      <c r="I4566" s="95"/>
      <c r="J4566" s="96"/>
      <c r="K4566" s="96"/>
      <c r="L4566" s="90"/>
      <c r="M4566" s="97"/>
      <c r="N4566" s="97"/>
      <c r="O4566" s="90"/>
      <c r="P4566" s="90"/>
      <c r="Q4566" s="98"/>
      <c r="R4566" s="99"/>
      <c r="S4566" s="90"/>
      <c r="T4566" s="99"/>
      <c r="U4566" s="98"/>
      <c r="V4566" s="98"/>
      <c r="W4566" s="97"/>
      <c r="X4566" s="90"/>
      <c r="Y4566" s="90"/>
      <c r="Z4566" s="100"/>
      <c r="AA4566" s="95"/>
    </row>
    <row r="4567" spans="1:27" ht="12.75" x14ac:dyDescent="0.2">
      <c r="A4567" s="89"/>
      <c r="B4567" s="105"/>
      <c r="C4567" s="90"/>
      <c r="D4567" s="91"/>
      <c r="E4567" s="92"/>
      <c r="F4567" s="93"/>
      <c r="G4567" s="94"/>
      <c r="H4567" s="95"/>
      <c r="I4567" s="95"/>
      <c r="J4567" s="96"/>
      <c r="K4567" s="96"/>
      <c r="L4567" s="90"/>
      <c r="M4567" s="97"/>
      <c r="N4567" s="97"/>
      <c r="O4567" s="90"/>
      <c r="P4567" s="90"/>
      <c r="Q4567" s="98"/>
      <c r="R4567" s="99"/>
      <c r="S4567" s="90"/>
      <c r="T4567" s="99"/>
      <c r="U4567" s="98"/>
      <c r="V4567" s="98"/>
      <c r="W4567" s="97"/>
      <c r="X4567" s="90"/>
      <c r="Y4567" s="90"/>
      <c r="Z4567" s="100"/>
      <c r="AA4567" s="95"/>
    </row>
    <row r="4568" spans="1:27" ht="12.75" x14ac:dyDescent="0.2">
      <c r="A4568" s="89"/>
      <c r="B4568" s="105"/>
      <c r="C4568" s="90"/>
      <c r="D4568" s="91"/>
      <c r="E4568" s="92"/>
      <c r="F4568" s="93"/>
      <c r="G4568" s="94"/>
      <c r="H4568" s="95"/>
      <c r="I4568" s="95"/>
      <c r="J4568" s="96"/>
      <c r="K4568" s="96"/>
      <c r="L4568" s="90"/>
      <c r="M4568" s="97"/>
      <c r="N4568" s="97"/>
      <c r="O4568" s="90"/>
      <c r="P4568" s="90"/>
      <c r="Q4568" s="98"/>
      <c r="R4568" s="99"/>
      <c r="S4568" s="90"/>
      <c r="T4568" s="99"/>
      <c r="U4568" s="98"/>
      <c r="V4568" s="98"/>
      <c r="W4568" s="97"/>
      <c r="X4568" s="90"/>
      <c r="Y4568" s="90"/>
      <c r="Z4568" s="100"/>
      <c r="AA4568" s="95"/>
    </row>
    <row r="4569" spans="1:27" ht="12.75" x14ac:dyDescent="0.2">
      <c r="A4569" s="89"/>
      <c r="B4569" s="105"/>
      <c r="C4569" s="90"/>
      <c r="D4569" s="91"/>
      <c r="E4569" s="92"/>
      <c r="F4569" s="93"/>
      <c r="G4569" s="94"/>
      <c r="H4569" s="95"/>
      <c r="I4569" s="95"/>
      <c r="J4569" s="96"/>
      <c r="K4569" s="96"/>
      <c r="L4569" s="90"/>
      <c r="M4569" s="97"/>
      <c r="N4569" s="97"/>
      <c r="O4569" s="90"/>
      <c r="P4569" s="90"/>
      <c r="Q4569" s="98"/>
      <c r="R4569" s="99"/>
      <c r="S4569" s="90"/>
      <c r="T4569" s="99"/>
      <c r="U4569" s="98"/>
      <c r="V4569" s="98"/>
      <c r="W4569" s="97"/>
      <c r="X4569" s="90"/>
      <c r="Y4569" s="90"/>
      <c r="Z4569" s="100"/>
      <c r="AA4569" s="95"/>
    </row>
    <row r="4570" spans="1:27" ht="12.75" x14ac:dyDescent="0.2">
      <c r="A4570" s="89"/>
      <c r="B4570" s="105"/>
      <c r="C4570" s="90"/>
      <c r="D4570" s="91"/>
      <c r="E4570" s="92"/>
      <c r="F4570" s="93"/>
      <c r="G4570" s="94"/>
      <c r="H4570" s="95"/>
      <c r="I4570" s="95"/>
      <c r="J4570" s="96"/>
      <c r="K4570" s="96"/>
      <c r="L4570" s="90"/>
      <c r="M4570" s="97"/>
      <c r="N4570" s="97"/>
      <c r="O4570" s="90"/>
      <c r="P4570" s="90"/>
      <c r="Q4570" s="98"/>
      <c r="R4570" s="99"/>
      <c r="S4570" s="90"/>
      <c r="T4570" s="99"/>
      <c r="U4570" s="98"/>
      <c r="V4570" s="98"/>
      <c r="W4570" s="97"/>
      <c r="X4570" s="90"/>
      <c r="Y4570" s="90"/>
      <c r="Z4570" s="100"/>
      <c r="AA4570" s="95"/>
    </row>
    <row r="4571" spans="1:27" ht="12.75" x14ac:dyDescent="0.2">
      <c r="A4571" s="89"/>
      <c r="B4571" s="105"/>
      <c r="C4571" s="90"/>
      <c r="D4571" s="91"/>
      <c r="E4571" s="92"/>
      <c r="F4571" s="93"/>
      <c r="G4571" s="94"/>
      <c r="H4571" s="95"/>
      <c r="I4571" s="95"/>
      <c r="J4571" s="96"/>
      <c r="K4571" s="96"/>
      <c r="L4571" s="90"/>
      <c r="M4571" s="97"/>
      <c r="N4571" s="97"/>
      <c r="O4571" s="90"/>
      <c r="P4571" s="90"/>
      <c r="Q4571" s="98"/>
      <c r="R4571" s="99"/>
      <c r="S4571" s="90"/>
      <c r="T4571" s="99"/>
      <c r="U4571" s="98"/>
      <c r="V4571" s="98"/>
      <c r="W4571" s="97"/>
      <c r="X4571" s="90"/>
      <c r="Y4571" s="90"/>
      <c r="Z4571" s="100"/>
      <c r="AA4571" s="95"/>
    </row>
    <row r="4572" spans="1:27" ht="12.75" x14ac:dyDescent="0.2">
      <c r="A4572" s="89"/>
      <c r="B4572" s="105"/>
      <c r="C4572" s="90"/>
      <c r="D4572" s="91"/>
      <c r="E4572" s="92"/>
      <c r="F4572" s="93"/>
      <c r="G4572" s="94"/>
      <c r="H4572" s="95"/>
      <c r="I4572" s="95"/>
      <c r="J4572" s="96"/>
      <c r="K4572" s="96"/>
      <c r="L4572" s="90"/>
      <c r="M4572" s="97"/>
      <c r="N4572" s="97"/>
      <c r="O4572" s="90"/>
      <c r="P4572" s="90"/>
      <c r="Q4572" s="98"/>
      <c r="R4572" s="99"/>
      <c r="S4572" s="90"/>
      <c r="T4572" s="99"/>
      <c r="U4572" s="98"/>
      <c r="V4572" s="98"/>
      <c r="W4572" s="97"/>
      <c r="X4572" s="90"/>
      <c r="Y4572" s="90"/>
      <c r="Z4572" s="100"/>
      <c r="AA4572" s="95"/>
    </row>
    <row r="4573" spans="1:27" ht="12.75" x14ac:dyDescent="0.2">
      <c r="A4573" s="89"/>
      <c r="B4573" s="105"/>
      <c r="C4573" s="90"/>
      <c r="D4573" s="91"/>
      <c r="E4573" s="92"/>
      <c r="F4573" s="93"/>
      <c r="G4573" s="94"/>
      <c r="H4573" s="95"/>
      <c r="I4573" s="95"/>
      <c r="J4573" s="96"/>
      <c r="K4573" s="96"/>
      <c r="L4573" s="90"/>
      <c r="M4573" s="97"/>
      <c r="N4573" s="97"/>
      <c r="O4573" s="90"/>
      <c r="P4573" s="90"/>
      <c r="Q4573" s="98"/>
      <c r="R4573" s="99"/>
      <c r="S4573" s="90"/>
      <c r="T4573" s="99"/>
      <c r="U4573" s="98"/>
      <c r="V4573" s="98"/>
      <c r="W4573" s="97"/>
      <c r="X4573" s="90"/>
      <c r="Y4573" s="90"/>
      <c r="Z4573" s="100"/>
      <c r="AA4573" s="95"/>
    </row>
    <row r="4574" spans="1:27" ht="12.75" x14ac:dyDescent="0.2">
      <c r="A4574" s="89"/>
      <c r="B4574" s="105"/>
      <c r="C4574" s="90"/>
      <c r="D4574" s="91"/>
      <c r="E4574" s="92"/>
      <c r="F4574" s="93"/>
      <c r="G4574" s="94"/>
      <c r="H4574" s="95"/>
      <c r="I4574" s="95"/>
      <c r="J4574" s="96"/>
      <c r="K4574" s="96"/>
      <c r="L4574" s="90"/>
      <c r="M4574" s="97"/>
      <c r="N4574" s="97"/>
      <c r="O4574" s="90"/>
      <c r="P4574" s="90"/>
      <c r="Q4574" s="98"/>
      <c r="R4574" s="99"/>
      <c r="S4574" s="90"/>
      <c r="T4574" s="99"/>
      <c r="U4574" s="98"/>
      <c r="V4574" s="98"/>
      <c r="W4574" s="97"/>
      <c r="X4574" s="90"/>
      <c r="Y4574" s="90"/>
      <c r="Z4574" s="100"/>
      <c r="AA4574" s="95"/>
    </row>
    <row r="4575" spans="1:27" ht="12.75" x14ac:dyDescent="0.2">
      <c r="A4575" s="89"/>
      <c r="B4575" s="105"/>
      <c r="C4575" s="90"/>
      <c r="D4575" s="91"/>
      <c r="E4575" s="92"/>
      <c r="F4575" s="93"/>
      <c r="G4575" s="94"/>
      <c r="H4575" s="95"/>
      <c r="I4575" s="95"/>
      <c r="J4575" s="96"/>
      <c r="K4575" s="96"/>
      <c r="L4575" s="90"/>
      <c r="M4575" s="97"/>
      <c r="N4575" s="97"/>
      <c r="O4575" s="90"/>
      <c r="P4575" s="90"/>
      <c r="Q4575" s="98"/>
      <c r="R4575" s="99"/>
      <c r="S4575" s="90"/>
      <c r="T4575" s="99"/>
      <c r="U4575" s="98"/>
      <c r="V4575" s="98"/>
      <c r="W4575" s="97"/>
      <c r="X4575" s="90"/>
      <c r="Y4575" s="90"/>
      <c r="Z4575" s="100"/>
      <c r="AA4575" s="95"/>
    </row>
    <row r="4576" spans="1:27" ht="12.75" x14ac:dyDescent="0.2">
      <c r="A4576" s="89"/>
      <c r="B4576" s="105"/>
      <c r="C4576" s="90"/>
      <c r="D4576" s="91"/>
      <c r="E4576" s="92"/>
      <c r="F4576" s="93"/>
      <c r="G4576" s="94"/>
      <c r="H4576" s="95"/>
      <c r="I4576" s="95"/>
      <c r="J4576" s="96"/>
      <c r="K4576" s="96"/>
      <c r="L4576" s="90"/>
      <c r="M4576" s="97"/>
      <c r="N4576" s="97"/>
      <c r="O4576" s="90"/>
      <c r="P4576" s="90"/>
      <c r="Q4576" s="98"/>
      <c r="R4576" s="99"/>
      <c r="S4576" s="90"/>
      <c r="T4576" s="99"/>
      <c r="U4576" s="98"/>
      <c r="V4576" s="98"/>
      <c r="W4576" s="97"/>
      <c r="X4576" s="90"/>
      <c r="Y4576" s="90"/>
      <c r="Z4576" s="100"/>
      <c r="AA4576" s="95"/>
    </row>
    <row r="4577" spans="1:27" ht="12.75" x14ac:dyDescent="0.2">
      <c r="A4577" s="89"/>
      <c r="B4577" s="105"/>
      <c r="C4577" s="90"/>
      <c r="D4577" s="91"/>
      <c r="E4577" s="92"/>
      <c r="F4577" s="93"/>
      <c r="G4577" s="94"/>
      <c r="H4577" s="95"/>
      <c r="I4577" s="95"/>
      <c r="J4577" s="96"/>
      <c r="K4577" s="96"/>
      <c r="L4577" s="90"/>
      <c r="M4577" s="97"/>
      <c r="N4577" s="97"/>
      <c r="O4577" s="90"/>
      <c r="P4577" s="90"/>
      <c r="Q4577" s="98"/>
      <c r="R4577" s="99"/>
      <c r="S4577" s="90"/>
      <c r="T4577" s="99"/>
      <c r="U4577" s="98"/>
      <c r="V4577" s="98"/>
      <c r="W4577" s="97"/>
      <c r="X4577" s="90"/>
      <c r="Y4577" s="90"/>
      <c r="Z4577" s="100"/>
      <c r="AA4577" s="95"/>
    </row>
    <row r="4578" spans="1:27" ht="12.75" x14ac:dyDescent="0.2">
      <c r="A4578" s="89"/>
      <c r="B4578" s="105"/>
      <c r="C4578" s="90"/>
      <c r="D4578" s="91"/>
      <c r="E4578" s="92"/>
      <c r="F4578" s="93"/>
      <c r="G4578" s="94"/>
      <c r="H4578" s="95"/>
      <c r="I4578" s="95"/>
      <c r="J4578" s="96"/>
      <c r="K4578" s="96"/>
      <c r="L4578" s="90"/>
      <c r="M4578" s="97"/>
      <c r="N4578" s="97"/>
      <c r="O4578" s="90"/>
      <c r="P4578" s="90"/>
      <c r="Q4578" s="98"/>
      <c r="R4578" s="99"/>
      <c r="S4578" s="90"/>
      <c r="T4578" s="99"/>
      <c r="U4578" s="98"/>
      <c r="V4578" s="98"/>
      <c r="W4578" s="97"/>
      <c r="X4578" s="90"/>
      <c r="Y4578" s="90"/>
      <c r="Z4578" s="100"/>
      <c r="AA4578" s="95"/>
    </row>
    <row r="4579" spans="1:27" ht="12.75" x14ac:dyDescent="0.2">
      <c r="A4579" s="89"/>
      <c r="B4579" s="105"/>
      <c r="C4579" s="90"/>
      <c r="D4579" s="91"/>
      <c r="E4579" s="92"/>
      <c r="F4579" s="93"/>
      <c r="G4579" s="94"/>
      <c r="H4579" s="95"/>
      <c r="I4579" s="95"/>
      <c r="J4579" s="96"/>
      <c r="K4579" s="96"/>
      <c r="L4579" s="90"/>
      <c r="M4579" s="97"/>
      <c r="N4579" s="97"/>
      <c r="O4579" s="90"/>
      <c r="P4579" s="90"/>
      <c r="Q4579" s="98"/>
      <c r="R4579" s="99"/>
      <c r="S4579" s="90"/>
      <c r="T4579" s="99"/>
      <c r="U4579" s="98"/>
      <c r="V4579" s="98"/>
      <c r="W4579" s="97"/>
      <c r="X4579" s="90"/>
      <c r="Y4579" s="90"/>
      <c r="Z4579" s="100"/>
      <c r="AA4579" s="95"/>
    </row>
    <row r="4580" spans="1:27" ht="12.75" x14ac:dyDescent="0.2">
      <c r="A4580" s="89"/>
      <c r="B4580" s="105"/>
      <c r="C4580" s="90"/>
      <c r="D4580" s="91"/>
      <c r="E4580" s="92"/>
      <c r="F4580" s="93"/>
      <c r="G4580" s="94"/>
      <c r="H4580" s="95"/>
      <c r="I4580" s="95"/>
      <c r="J4580" s="96"/>
      <c r="K4580" s="96"/>
      <c r="L4580" s="90"/>
      <c r="M4580" s="97"/>
      <c r="N4580" s="97"/>
      <c r="O4580" s="90"/>
      <c r="P4580" s="90"/>
      <c r="Q4580" s="98"/>
      <c r="R4580" s="99"/>
      <c r="S4580" s="90"/>
      <c r="T4580" s="99"/>
      <c r="U4580" s="98"/>
      <c r="V4580" s="98"/>
      <c r="W4580" s="97"/>
      <c r="X4580" s="90"/>
      <c r="Y4580" s="90"/>
      <c r="Z4580" s="100"/>
      <c r="AA4580" s="95"/>
    </row>
    <row r="4581" spans="1:27" ht="12.75" x14ac:dyDescent="0.2">
      <c r="A4581" s="89"/>
      <c r="B4581" s="105"/>
      <c r="C4581" s="90"/>
      <c r="D4581" s="91"/>
      <c r="E4581" s="92"/>
      <c r="F4581" s="93"/>
      <c r="G4581" s="94"/>
      <c r="H4581" s="95"/>
      <c r="I4581" s="95"/>
      <c r="J4581" s="96"/>
      <c r="K4581" s="96"/>
      <c r="L4581" s="90"/>
      <c r="M4581" s="97"/>
      <c r="N4581" s="97"/>
      <c r="O4581" s="90"/>
      <c r="P4581" s="90"/>
      <c r="Q4581" s="98"/>
      <c r="R4581" s="99"/>
      <c r="S4581" s="90"/>
      <c r="T4581" s="99"/>
      <c r="U4581" s="98"/>
      <c r="V4581" s="98"/>
      <c r="W4581" s="97"/>
      <c r="X4581" s="90"/>
      <c r="Y4581" s="90"/>
      <c r="Z4581" s="100"/>
      <c r="AA4581" s="95"/>
    </row>
    <row r="4582" spans="1:27" ht="12.75" x14ac:dyDescent="0.2">
      <c r="A4582" s="89"/>
      <c r="B4582" s="105"/>
      <c r="C4582" s="90"/>
      <c r="D4582" s="91"/>
      <c r="E4582" s="92"/>
      <c r="F4582" s="93"/>
      <c r="G4582" s="94"/>
      <c r="H4582" s="95"/>
      <c r="I4582" s="95"/>
      <c r="J4582" s="96"/>
      <c r="K4582" s="96"/>
      <c r="L4582" s="90"/>
      <c r="M4582" s="97"/>
      <c r="N4582" s="97"/>
      <c r="O4582" s="90"/>
      <c r="P4582" s="90"/>
      <c r="Q4582" s="98"/>
      <c r="R4582" s="99"/>
      <c r="S4582" s="90"/>
      <c r="T4582" s="99"/>
      <c r="U4582" s="98"/>
      <c r="V4582" s="98"/>
      <c r="W4582" s="97"/>
      <c r="X4582" s="90"/>
      <c r="Y4582" s="90"/>
      <c r="Z4582" s="100"/>
      <c r="AA4582" s="95"/>
    </row>
    <row r="4583" spans="1:27" ht="12.75" x14ac:dyDescent="0.2">
      <c r="A4583" s="89"/>
      <c r="B4583" s="105"/>
      <c r="C4583" s="90"/>
      <c r="D4583" s="91"/>
      <c r="E4583" s="92"/>
      <c r="F4583" s="93"/>
      <c r="G4583" s="94"/>
      <c r="H4583" s="95"/>
      <c r="I4583" s="95"/>
      <c r="J4583" s="96"/>
      <c r="K4583" s="96"/>
      <c r="L4583" s="90"/>
      <c r="M4583" s="97"/>
      <c r="N4583" s="97"/>
      <c r="O4583" s="90"/>
      <c r="P4583" s="90"/>
      <c r="Q4583" s="98"/>
      <c r="R4583" s="99"/>
      <c r="S4583" s="90"/>
      <c r="T4583" s="99"/>
      <c r="U4583" s="98"/>
      <c r="V4583" s="98"/>
      <c r="W4583" s="97"/>
      <c r="X4583" s="90"/>
      <c r="Y4583" s="90"/>
      <c r="Z4583" s="100"/>
      <c r="AA4583" s="95"/>
    </row>
    <row r="4584" spans="1:27" ht="12.75" x14ac:dyDescent="0.2">
      <c r="A4584" s="89"/>
      <c r="B4584" s="105"/>
      <c r="C4584" s="90"/>
      <c r="D4584" s="91"/>
      <c r="E4584" s="92"/>
      <c r="F4584" s="93"/>
      <c r="G4584" s="94"/>
      <c r="H4584" s="95"/>
      <c r="I4584" s="95"/>
      <c r="J4584" s="96"/>
      <c r="K4584" s="96"/>
      <c r="L4584" s="90"/>
      <c r="M4584" s="97"/>
      <c r="N4584" s="97"/>
      <c r="O4584" s="90"/>
      <c r="P4584" s="90"/>
      <c r="Q4584" s="98"/>
      <c r="R4584" s="99"/>
      <c r="S4584" s="90"/>
      <c r="T4584" s="99"/>
      <c r="U4584" s="98"/>
      <c r="V4584" s="98"/>
      <c r="W4584" s="97"/>
      <c r="X4584" s="90"/>
      <c r="Y4584" s="90"/>
      <c r="Z4584" s="100"/>
      <c r="AA4584" s="95"/>
    </row>
    <row r="4585" spans="1:27" ht="12.75" x14ac:dyDescent="0.2">
      <c r="A4585" s="89"/>
      <c r="B4585" s="105"/>
      <c r="C4585" s="90"/>
      <c r="D4585" s="91"/>
      <c r="E4585" s="92"/>
      <c r="F4585" s="93"/>
      <c r="G4585" s="94"/>
      <c r="H4585" s="95"/>
      <c r="I4585" s="95"/>
      <c r="J4585" s="96"/>
      <c r="K4585" s="96"/>
      <c r="L4585" s="90"/>
      <c r="M4585" s="97"/>
      <c r="N4585" s="97"/>
      <c r="O4585" s="90"/>
      <c r="P4585" s="90"/>
      <c r="Q4585" s="98"/>
      <c r="R4585" s="99"/>
      <c r="S4585" s="90"/>
      <c r="T4585" s="99"/>
      <c r="U4585" s="98"/>
      <c r="V4585" s="98"/>
      <c r="W4585" s="97"/>
      <c r="X4585" s="90"/>
      <c r="Y4585" s="90"/>
      <c r="Z4585" s="100"/>
      <c r="AA4585" s="95"/>
    </row>
    <row r="4586" spans="1:27" ht="12.75" x14ac:dyDescent="0.2">
      <c r="A4586" s="89"/>
      <c r="B4586" s="105"/>
      <c r="C4586" s="90"/>
      <c r="D4586" s="91"/>
      <c r="E4586" s="92"/>
      <c r="F4586" s="93"/>
      <c r="G4586" s="94"/>
      <c r="H4586" s="95"/>
      <c r="I4586" s="95"/>
      <c r="J4586" s="96"/>
      <c r="K4586" s="96"/>
      <c r="L4586" s="90"/>
      <c r="M4586" s="97"/>
      <c r="N4586" s="97"/>
      <c r="O4586" s="90"/>
      <c r="P4586" s="90"/>
      <c r="Q4586" s="98"/>
      <c r="R4586" s="99"/>
      <c r="S4586" s="90"/>
      <c r="T4586" s="99"/>
      <c r="U4586" s="98"/>
      <c r="V4586" s="98"/>
      <c r="W4586" s="97"/>
      <c r="X4586" s="90"/>
      <c r="Y4586" s="90"/>
      <c r="Z4586" s="100"/>
      <c r="AA4586" s="95"/>
    </row>
    <row r="4587" spans="1:27" ht="12.75" x14ac:dyDescent="0.2">
      <c r="A4587" s="89"/>
      <c r="B4587" s="105"/>
      <c r="C4587" s="90"/>
      <c r="D4587" s="91"/>
      <c r="E4587" s="92"/>
      <c r="F4587" s="93"/>
      <c r="G4587" s="94"/>
      <c r="H4587" s="95"/>
      <c r="I4587" s="95"/>
      <c r="J4587" s="96"/>
      <c r="K4587" s="96"/>
      <c r="L4587" s="90"/>
      <c r="M4587" s="97"/>
      <c r="N4587" s="97"/>
      <c r="O4587" s="90"/>
      <c r="P4587" s="90"/>
      <c r="Q4587" s="98"/>
      <c r="R4587" s="99"/>
      <c r="S4587" s="90"/>
      <c r="T4587" s="99"/>
      <c r="U4587" s="98"/>
      <c r="V4587" s="98"/>
      <c r="W4587" s="97"/>
      <c r="X4587" s="90"/>
      <c r="Y4587" s="90"/>
      <c r="Z4587" s="100"/>
      <c r="AA4587" s="95"/>
    </row>
    <row r="4588" spans="1:27" ht="12.75" x14ac:dyDescent="0.2">
      <c r="A4588" s="89"/>
      <c r="B4588" s="105"/>
      <c r="C4588" s="90"/>
      <c r="D4588" s="91"/>
      <c r="E4588" s="92"/>
      <c r="F4588" s="93"/>
      <c r="G4588" s="94"/>
      <c r="H4588" s="95"/>
      <c r="I4588" s="95"/>
      <c r="J4588" s="96"/>
      <c r="K4588" s="96"/>
      <c r="L4588" s="90"/>
      <c r="M4588" s="97"/>
      <c r="N4588" s="97"/>
      <c r="O4588" s="90"/>
      <c r="P4588" s="90"/>
      <c r="Q4588" s="98"/>
      <c r="R4588" s="99"/>
      <c r="S4588" s="90"/>
      <c r="T4588" s="99"/>
      <c r="U4588" s="98"/>
      <c r="V4588" s="98"/>
      <c r="W4588" s="97"/>
      <c r="X4588" s="90"/>
      <c r="Y4588" s="90"/>
      <c r="Z4588" s="100"/>
      <c r="AA4588" s="95"/>
    </row>
    <row r="4589" spans="1:27" ht="12.75" x14ac:dyDescent="0.2">
      <c r="A4589" s="89"/>
      <c r="B4589" s="105"/>
      <c r="C4589" s="90"/>
      <c r="D4589" s="91"/>
      <c r="E4589" s="92"/>
      <c r="F4589" s="93"/>
      <c r="G4589" s="94"/>
      <c r="H4589" s="95"/>
      <c r="I4589" s="95"/>
      <c r="J4589" s="96"/>
      <c r="K4589" s="96"/>
      <c r="L4589" s="90"/>
      <c r="M4589" s="97"/>
      <c r="N4589" s="97"/>
      <c r="O4589" s="90"/>
      <c r="P4589" s="90"/>
      <c r="Q4589" s="98"/>
      <c r="R4589" s="99"/>
      <c r="S4589" s="90"/>
      <c r="T4589" s="99"/>
      <c r="U4589" s="98"/>
      <c r="V4589" s="98"/>
      <c r="W4589" s="97"/>
      <c r="X4589" s="90"/>
      <c r="Y4589" s="90"/>
      <c r="Z4589" s="100"/>
      <c r="AA4589" s="95"/>
    </row>
    <row r="4590" spans="1:27" ht="12.75" x14ac:dyDescent="0.2">
      <c r="A4590" s="89"/>
      <c r="B4590" s="105"/>
      <c r="C4590" s="90"/>
      <c r="D4590" s="91"/>
      <c r="E4590" s="92"/>
      <c r="F4590" s="93"/>
      <c r="G4590" s="94"/>
      <c r="H4590" s="95"/>
      <c r="I4590" s="95"/>
      <c r="J4590" s="96"/>
      <c r="K4590" s="96"/>
      <c r="L4590" s="90"/>
      <c r="M4590" s="97"/>
      <c r="N4590" s="97"/>
      <c r="O4590" s="90"/>
      <c r="P4590" s="90"/>
      <c r="Q4590" s="98"/>
      <c r="R4590" s="99"/>
      <c r="S4590" s="90"/>
      <c r="T4590" s="99"/>
      <c r="U4590" s="98"/>
      <c r="V4590" s="98"/>
      <c r="W4590" s="97"/>
      <c r="X4590" s="90"/>
      <c r="Y4590" s="90"/>
      <c r="Z4590" s="100"/>
      <c r="AA4590" s="95"/>
    </row>
    <row r="4591" spans="1:27" ht="12.75" x14ac:dyDescent="0.2">
      <c r="A4591" s="89"/>
      <c r="B4591" s="105"/>
      <c r="C4591" s="90"/>
      <c r="D4591" s="91"/>
      <c r="E4591" s="92"/>
      <c r="F4591" s="93"/>
      <c r="G4591" s="94"/>
      <c r="H4591" s="95"/>
      <c r="I4591" s="95"/>
      <c r="J4591" s="96"/>
      <c r="K4591" s="96"/>
      <c r="L4591" s="90"/>
      <c r="M4591" s="97"/>
      <c r="N4591" s="97"/>
      <c r="O4591" s="90"/>
      <c r="P4591" s="90"/>
      <c r="Q4591" s="98"/>
      <c r="R4591" s="99"/>
      <c r="S4591" s="90"/>
      <c r="T4591" s="99"/>
      <c r="U4591" s="98"/>
      <c r="V4591" s="98"/>
      <c r="W4591" s="97"/>
      <c r="X4591" s="90"/>
      <c r="Y4591" s="90"/>
      <c r="Z4591" s="100"/>
      <c r="AA4591" s="95"/>
    </row>
    <row r="4592" spans="1:27" ht="12.75" x14ac:dyDescent="0.2">
      <c r="A4592" s="89"/>
      <c r="B4592" s="105"/>
      <c r="C4592" s="90"/>
      <c r="D4592" s="91"/>
      <c r="E4592" s="92"/>
      <c r="F4592" s="93"/>
      <c r="G4592" s="94"/>
      <c r="H4592" s="95"/>
      <c r="I4592" s="95"/>
      <c r="J4592" s="96"/>
      <c r="K4592" s="96"/>
      <c r="L4592" s="90"/>
      <c r="M4592" s="97"/>
      <c r="N4592" s="97"/>
      <c r="O4592" s="90"/>
      <c r="P4592" s="90"/>
      <c r="Q4592" s="98"/>
      <c r="R4592" s="99"/>
      <c r="S4592" s="90"/>
      <c r="T4592" s="99"/>
      <c r="U4592" s="98"/>
      <c r="V4592" s="98"/>
      <c r="W4592" s="97"/>
      <c r="X4592" s="90"/>
      <c r="Y4592" s="90"/>
      <c r="Z4592" s="100"/>
      <c r="AA4592" s="95"/>
    </row>
    <row r="4593" spans="1:27" ht="12.75" x14ac:dyDescent="0.2">
      <c r="A4593" s="89"/>
      <c r="B4593" s="105"/>
      <c r="C4593" s="90"/>
      <c r="D4593" s="91"/>
      <c r="E4593" s="92"/>
      <c r="F4593" s="93"/>
      <c r="G4593" s="94"/>
      <c r="H4593" s="95"/>
      <c r="I4593" s="95"/>
      <c r="J4593" s="96"/>
      <c r="K4593" s="96"/>
      <c r="L4593" s="90"/>
      <c r="M4593" s="97"/>
      <c r="N4593" s="97"/>
      <c r="O4593" s="90"/>
      <c r="P4593" s="90"/>
      <c r="Q4593" s="98"/>
      <c r="R4593" s="99"/>
      <c r="S4593" s="90"/>
      <c r="T4593" s="99"/>
      <c r="U4593" s="98"/>
      <c r="V4593" s="98"/>
      <c r="W4593" s="97"/>
      <c r="X4593" s="90"/>
      <c r="Y4593" s="90"/>
      <c r="Z4593" s="100"/>
      <c r="AA4593" s="95"/>
    </row>
    <row r="4594" spans="1:27" ht="12.75" x14ac:dyDescent="0.2">
      <c r="A4594" s="89"/>
      <c r="B4594" s="105"/>
      <c r="C4594" s="90"/>
      <c r="D4594" s="91"/>
      <c r="E4594" s="92"/>
      <c r="F4594" s="93"/>
      <c r="G4594" s="94"/>
      <c r="H4594" s="95"/>
      <c r="I4594" s="95"/>
      <c r="J4594" s="96"/>
      <c r="K4594" s="96"/>
      <c r="L4594" s="90"/>
      <c r="M4594" s="97"/>
      <c r="N4594" s="97"/>
      <c r="O4594" s="90"/>
      <c r="P4594" s="90"/>
      <c r="Q4594" s="98"/>
      <c r="R4594" s="99"/>
      <c r="S4594" s="90"/>
      <c r="T4594" s="99"/>
      <c r="U4594" s="98"/>
      <c r="V4594" s="98"/>
      <c r="W4594" s="97"/>
      <c r="X4594" s="90"/>
      <c r="Y4594" s="90"/>
      <c r="Z4594" s="100"/>
      <c r="AA4594" s="95"/>
    </row>
    <row r="4595" spans="1:27" ht="12.75" x14ac:dyDescent="0.2">
      <c r="A4595" s="89"/>
      <c r="B4595" s="105"/>
      <c r="C4595" s="90"/>
      <c r="D4595" s="91"/>
      <c r="E4595" s="92"/>
      <c r="F4595" s="93"/>
      <c r="G4595" s="94"/>
      <c r="H4595" s="95"/>
      <c r="I4595" s="95"/>
      <c r="J4595" s="96"/>
      <c r="K4595" s="96"/>
      <c r="L4595" s="90"/>
      <c r="M4595" s="97"/>
      <c r="N4595" s="97"/>
      <c r="O4595" s="90"/>
      <c r="P4595" s="90"/>
      <c r="Q4595" s="98"/>
      <c r="R4595" s="99"/>
      <c r="S4595" s="90"/>
      <c r="T4595" s="99"/>
      <c r="U4595" s="98"/>
      <c r="V4595" s="98"/>
      <c r="W4595" s="97"/>
      <c r="X4595" s="90"/>
      <c r="Y4595" s="90"/>
      <c r="Z4595" s="100"/>
      <c r="AA4595" s="95"/>
    </row>
    <row r="4596" spans="1:27" ht="12.75" x14ac:dyDescent="0.2">
      <c r="A4596" s="89"/>
      <c r="B4596" s="105"/>
      <c r="C4596" s="90"/>
      <c r="D4596" s="91"/>
      <c r="E4596" s="92"/>
      <c r="F4596" s="93"/>
      <c r="G4596" s="94"/>
      <c r="H4596" s="95"/>
      <c r="I4596" s="95"/>
      <c r="J4596" s="96"/>
      <c r="K4596" s="96"/>
      <c r="L4596" s="90"/>
      <c r="M4596" s="97"/>
      <c r="N4596" s="97"/>
      <c r="O4596" s="90"/>
      <c r="P4596" s="90"/>
      <c r="Q4596" s="98"/>
      <c r="R4596" s="99"/>
      <c r="S4596" s="90"/>
      <c r="T4596" s="99"/>
      <c r="U4596" s="98"/>
      <c r="V4596" s="98"/>
      <c r="W4596" s="97"/>
      <c r="X4596" s="90"/>
      <c r="Y4596" s="90"/>
      <c r="Z4596" s="100"/>
      <c r="AA4596" s="95"/>
    </row>
    <row r="4597" spans="1:27" ht="12.75" x14ac:dyDescent="0.2">
      <c r="A4597" s="89"/>
      <c r="B4597" s="105"/>
      <c r="C4597" s="90"/>
      <c r="D4597" s="91"/>
      <c r="E4597" s="92"/>
      <c r="F4597" s="93"/>
      <c r="G4597" s="94"/>
      <c r="H4597" s="95"/>
      <c r="I4597" s="95"/>
      <c r="J4597" s="96"/>
      <c r="K4597" s="96"/>
      <c r="L4597" s="90"/>
      <c r="M4597" s="97"/>
      <c r="N4597" s="97"/>
      <c r="O4597" s="90"/>
      <c r="P4597" s="90"/>
      <c r="Q4597" s="98"/>
      <c r="R4597" s="99"/>
      <c r="S4597" s="90"/>
      <c r="T4597" s="99"/>
      <c r="U4597" s="98"/>
      <c r="V4597" s="98"/>
      <c r="W4597" s="97"/>
      <c r="X4597" s="90"/>
      <c r="Y4597" s="90"/>
      <c r="Z4597" s="100"/>
      <c r="AA4597" s="95"/>
    </row>
    <row r="4598" spans="1:27" ht="12.75" x14ac:dyDescent="0.2">
      <c r="A4598" s="89"/>
      <c r="B4598" s="105"/>
      <c r="C4598" s="90"/>
      <c r="D4598" s="91"/>
      <c r="E4598" s="92"/>
      <c r="F4598" s="93"/>
      <c r="G4598" s="94"/>
      <c r="H4598" s="95"/>
      <c r="I4598" s="95"/>
      <c r="J4598" s="96"/>
      <c r="K4598" s="96"/>
      <c r="L4598" s="90"/>
      <c r="M4598" s="97"/>
      <c r="N4598" s="97"/>
      <c r="O4598" s="90"/>
      <c r="P4598" s="90"/>
      <c r="Q4598" s="98"/>
      <c r="R4598" s="99"/>
      <c r="S4598" s="90"/>
      <c r="T4598" s="99"/>
      <c r="U4598" s="98"/>
      <c r="V4598" s="98"/>
      <c r="W4598" s="97"/>
      <c r="X4598" s="90"/>
      <c r="Y4598" s="90"/>
      <c r="Z4598" s="100"/>
      <c r="AA4598" s="95"/>
    </row>
    <row r="4599" spans="1:27" ht="12.75" x14ac:dyDescent="0.2">
      <c r="A4599" s="89"/>
      <c r="B4599" s="105"/>
      <c r="C4599" s="90"/>
      <c r="D4599" s="91"/>
      <c r="E4599" s="92"/>
      <c r="F4599" s="93"/>
      <c r="G4599" s="94"/>
      <c r="H4599" s="95"/>
      <c r="I4599" s="95"/>
      <c r="J4599" s="96"/>
      <c r="K4599" s="96"/>
      <c r="L4599" s="90"/>
      <c r="M4599" s="97"/>
      <c r="N4599" s="97"/>
      <c r="O4599" s="90"/>
      <c r="P4599" s="90"/>
      <c r="Q4599" s="98"/>
      <c r="R4599" s="99"/>
      <c r="S4599" s="90"/>
      <c r="T4599" s="99"/>
      <c r="U4599" s="98"/>
      <c r="V4599" s="98"/>
      <c r="W4599" s="97"/>
      <c r="X4599" s="90"/>
      <c r="Y4599" s="90"/>
      <c r="Z4599" s="100"/>
      <c r="AA4599" s="95"/>
    </row>
    <row r="4600" spans="1:27" ht="12.75" x14ac:dyDescent="0.2">
      <c r="A4600" s="89"/>
      <c r="B4600" s="105"/>
      <c r="C4600" s="90"/>
      <c r="D4600" s="91"/>
      <c r="E4600" s="92"/>
      <c r="F4600" s="93"/>
      <c r="G4600" s="94"/>
      <c r="H4600" s="95"/>
      <c r="I4600" s="95"/>
      <c r="J4600" s="96"/>
      <c r="K4600" s="96"/>
      <c r="L4600" s="90"/>
      <c r="M4600" s="97"/>
      <c r="N4600" s="97"/>
      <c r="O4600" s="90"/>
      <c r="P4600" s="90"/>
      <c r="Q4600" s="98"/>
      <c r="R4600" s="99"/>
      <c r="S4600" s="90"/>
      <c r="T4600" s="99"/>
      <c r="U4600" s="98"/>
      <c r="V4600" s="98"/>
      <c r="W4600" s="97"/>
      <c r="X4600" s="90"/>
      <c r="Y4600" s="90"/>
      <c r="Z4600" s="100"/>
      <c r="AA4600" s="95"/>
    </row>
    <row r="4601" spans="1:27" ht="12.75" x14ac:dyDescent="0.2">
      <c r="A4601" s="89"/>
      <c r="B4601" s="105"/>
      <c r="C4601" s="90"/>
      <c r="D4601" s="91"/>
      <c r="E4601" s="92"/>
      <c r="F4601" s="93"/>
      <c r="G4601" s="94"/>
      <c r="H4601" s="95"/>
      <c r="I4601" s="95"/>
      <c r="J4601" s="96"/>
      <c r="K4601" s="96"/>
      <c r="L4601" s="90"/>
      <c r="M4601" s="97"/>
      <c r="N4601" s="97"/>
      <c r="O4601" s="90"/>
      <c r="P4601" s="90"/>
      <c r="Q4601" s="98"/>
      <c r="R4601" s="99"/>
      <c r="S4601" s="90"/>
      <c r="T4601" s="99"/>
      <c r="U4601" s="98"/>
      <c r="V4601" s="98"/>
      <c r="W4601" s="97"/>
      <c r="X4601" s="90"/>
      <c r="Y4601" s="90"/>
      <c r="Z4601" s="100"/>
      <c r="AA4601" s="95"/>
    </row>
    <row r="4602" spans="1:27" ht="12.75" x14ac:dyDescent="0.2">
      <c r="A4602" s="89"/>
      <c r="B4602" s="105"/>
      <c r="C4602" s="90"/>
      <c r="D4602" s="91"/>
      <c r="E4602" s="92"/>
      <c r="F4602" s="93"/>
      <c r="G4602" s="94"/>
      <c r="H4602" s="95"/>
      <c r="I4602" s="95"/>
      <c r="J4602" s="96"/>
      <c r="K4602" s="96"/>
      <c r="L4602" s="90"/>
      <c r="M4602" s="97"/>
      <c r="N4602" s="97"/>
      <c r="O4602" s="90"/>
      <c r="P4602" s="90"/>
      <c r="Q4602" s="98"/>
      <c r="R4602" s="99"/>
      <c r="S4602" s="90"/>
      <c r="T4602" s="99"/>
      <c r="U4602" s="98"/>
      <c r="V4602" s="98"/>
      <c r="W4602" s="97"/>
      <c r="X4602" s="90"/>
      <c r="Y4602" s="90"/>
      <c r="Z4602" s="100"/>
      <c r="AA4602" s="95"/>
    </row>
    <row r="4603" spans="1:27" ht="12.75" x14ac:dyDescent="0.2">
      <c r="A4603" s="89"/>
      <c r="B4603" s="105"/>
      <c r="C4603" s="90"/>
      <c r="D4603" s="91"/>
      <c r="E4603" s="92"/>
      <c r="F4603" s="93"/>
      <c r="G4603" s="94"/>
      <c r="H4603" s="95"/>
      <c r="I4603" s="95"/>
      <c r="J4603" s="96"/>
      <c r="K4603" s="96"/>
      <c r="L4603" s="90"/>
      <c r="M4603" s="97"/>
      <c r="N4603" s="97"/>
      <c r="O4603" s="90"/>
      <c r="P4603" s="90"/>
      <c r="Q4603" s="98"/>
      <c r="R4603" s="99"/>
      <c r="S4603" s="90"/>
      <c r="T4603" s="99"/>
      <c r="U4603" s="98"/>
      <c r="V4603" s="98"/>
      <c r="W4603" s="97"/>
      <c r="X4603" s="90"/>
      <c r="Y4603" s="90"/>
      <c r="Z4603" s="100"/>
      <c r="AA4603" s="95"/>
    </row>
    <row r="4604" spans="1:27" ht="12.75" x14ac:dyDescent="0.2">
      <c r="A4604" s="89"/>
      <c r="B4604" s="105"/>
      <c r="C4604" s="90"/>
      <c r="D4604" s="91"/>
      <c r="E4604" s="92"/>
      <c r="F4604" s="93"/>
      <c r="G4604" s="94"/>
      <c r="H4604" s="95"/>
      <c r="I4604" s="95"/>
      <c r="J4604" s="96"/>
      <c r="K4604" s="96"/>
      <c r="L4604" s="90"/>
      <c r="M4604" s="97"/>
      <c r="N4604" s="97"/>
      <c r="O4604" s="90"/>
      <c r="P4604" s="90"/>
      <c r="Q4604" s="98"/>
      <c r="R4604" s="99"/>
      <c r="S4604" s="90"/>
      <c r="T4604" s="99"/>
      <c r="U4604" s="98"/>
      <c r="V4604" s="98"/>
      <c r="W4604" s="97"/>
      <c r="X4604" s="90"/>
      <c r="Y4604" s="90"/>
      <c r="Z4604" s="100"/>
      <c r="AA4604" s="95"/>
    </row>
    <row r="4605" spans="1:27" ht="12.75" x14ac:dyDescent="0.2">
      <c r="A4605" s="89"/>
      <c r="B4605" s="105"/>
      <c r="C4605" s="90"/>
      <c r="D4605" s="91"/>
      <c r="E4605" s="92"/>
      <c r="F4605" s="93"/>
      <c r="G4605" s="94"/>
      <c r="H4605" s="95"/>
      <c r="I4605" s="95"/>
      <c r="J4605" s="96"/>
      <c r="K4605" s="96"/>
      <c r="L4605" s="90"/>
      <c r="M4605" s="97"/>
      <c r="N4605" s="97"/>
      <c r="O4605" s="90"/>
      <c r="P4605" s="90"/>
      <c r="Q4605" s="98"/>
      <c r="R4605" s="99"/>
      <c r="S4605" s="90"/>
      <c r="T4605" s="99"/>
      <c r="U4605" s="98"/>
      <c r="V4605" s="98"/>
      <c r="W4605" s="97"/>
      <c r="X4605" s="90"/>
      <c r="Y4605" s="90"/>
      <c r="Z4605" s="100"/>
      <c r="AA4605" s="95"/>
    </row>
    <row r="4606" spans="1:27" ht="12.75" x14ac:dyDescent="0.2">
      <c r="A4606" s="89"/>
      <c r="B4606" s="105"/>
      <c r="C4606" s="90"/>
      <c r="D4606" s="91"/>
      <c r="E4606" s="92"/>
      <c r="F4606" s="93"/>
      <c r="G4606" s="94"/>
      <c r="H4606" s="95"/>
      <c r="I4606" s="95"/>
      <c r="J4606" s="96"/>
      <c r="K4606" s="96"/>
      <c r="L4606" s="90"/>
      <c r="M4606" s="97"/>
      <c r="N4606" s="97"/>
      <c r="O4606" s="90"/>
      <c r="P4606" s="90"/>
      <c r="Q4606" s="98"/>
      <c r="R4606" s="99"/>
      <c r="S4606" s="90"/>
      <c r="T4606" s="99"/>
      <c r="U4606" s="98"/>
      <c r="V4606" s="98"/>
      <c r="W4606" s="97"/>
      <c r="X4606" s="90"/>
      <c r="Y4606" s="90"/>
      <c r="Z4606" s="100"/>
      <c r="AA4606" s="95"/>
    </row>
    <row r="4607" spans="1:27" ht="12.75" x14ac:dyDescent="0.2">
      <c r="A4607" s="89"/>
      <c r="B4607" s="105"/>
      <c r="C4607" s="90"/>
      <c r="D4607" s="91"/>
      <c r="E4607" s="92"/>
      <c r="F4607" s="93"/>
      <c r="G4607" s="94"/>
      <c r="H4607" s="95"/>
      <c r="I4607" s="95"/>
      <c r="J4607" s="96"/>
      <c r="K4607" s="96"/>
      <c r="L4607" s="90"/>
      <c r="M4607" s="97"/>
      <c r="N4607" s="97"/>
      <c r="O4607" s="90"/>
      <c r="P4607" s="90"/>
      <c r="Q4607" s="98"/>
      <c r="R4607" s="99"/>
      <c r="S4607" s="90"/>
      <c r="T4607" s="99"/>
      <c r="U4607" s="98"/>
      <c r="V4607" s="98"/>
      <c r="W4607" s="97"/>
      <c r="X4607" s="90"/>
      <c r="Y4607" s="90"/>
      <c r="Z4607" s="100"/>
      <c r="AA4607" s="95"/>
    </row>
    <row r="4608" spans="1:27" ht="12.75" x14ac:dyDescent="0.2">
      <c r="A4608" s="89"/>
      <c r="B4608" s="105"/>
      <c r="C4608" s="90"/>
      <c r="D4608" s="91"/>
      <c r="E4608" s="92"/>
      <c r="F4608" s="93"/>
      <c r="G4608" s="94"/>
      <c r="H4608" s="95"/>
      <c r="I4608" s="95"/>
      <c r="J4608" s="96"/>
      <c r="K4608" s="96"/>
      <c r="L4608" s="90"/>
      <c r="M4608" s="97"/>
      <c r="N4608" s="97"/>
      <c r="O4608" s="90"/>
      <c r="P4608" s="90"/>
      <c r="Q4608" s="98"/>
      <c r="R4608" s="99"/>
      <c r="S4608" s="90"/>
      <c r="T4608" s="99"/>
      <c r="U4608" s="98"/>
      <c r="V4608" s="98"/>
      <c r="W4608" s="97"/>
      <c r="X4608" s="90"/>
      <c r="Y4608" s="90"/>
      <c r="Z4608" s="100"/>
      <c r="AA4608" s="95"/>
    </row>
    <row r="4609" spans="1:27" ht="12.75" x14ac:dyDescent="0.2">
      <c r="A4609" s="89"/>
      <c r="B4609" s="105"/>
      <c r="C4609" s="90"/>
      <c r="D4609" s="91"/>
      <c r="E4609" s="92"/>
      <c r="F4609" s="93"/>
      <c r="G4609" s="94"/>
      <c r="H4609" s="95"/>
      <c r="I4609" s="95"/>
      <c r="J4609" s="96"/>
      <c r="K4609" s="96"/>
      <c r="L4609" s="90"/>
      <c r="M4609" s="97"/>
      <c r="N4609" s="97"/>
      <c r="O4609" s="90"/>
      <c r="P4609" s="90"/>
      <c r="Q4609" s="98"/>
      <c r="R4609" s="99"/>
      <c r="S4609" s="90"/>
      <c r="T4609" s="99"/>
      <c r="U4609" s="98"/>
      <c r="V4609" s="98"/>
      <c r="W4609" s="97"/>
      <c r="X4609" s="90"/>
      <c r="Y4609" s="90"/>
      <c r="Z4609" s="100"/>
      <c r="AA4609" s="95"/>
    </row>
    <row r="4610" spans="1:27" ht="12.75" x14ac:dyDescent="0.2">
      <c r="A4610" s="89"/>
      <c r="B4610" s="105"/>
      <c r="C4610" s="90"/>
      <c r="D4610" s="91"/>
      <c r="E4610" s="92"/>
      <c r="F4610" s="93"/>
      <c r="G4610" s="94"/>
      <c r="H4610" s="95"/>
      <c r="I4610" s="95"/>
      <c r="J4610" s="96"/>
      <c r="K4610" s="96"/>
      <c r="L4610" s="90"/>
      <c r="M4610" s="97"/>
      <c r="N4610" s="97"/>
      <c r="O4610" s="90"/>
      <c r="P4610" s="90"/>
      <c r="Q4610" s="98"/>
      <c r="R4610" s="99"/>
      <c r="S4610" s="90"/>
      <c r="T4610" s="99"/>
      <c r="U4610" s="98"/>
      <c r="V4610" s="98"/>
      <c r="W4610" s="97"/>
      <c r="X4610" s="90"/>
      <c r="Y4610" s="90"/>
      <c r="Z4610" s="100"/>
      <c r="AA4610" s="95"/>
    </row>
    <row r="4611" spans="1:27" ht="12.75" x14ac:dyDescent="0.2">
      <c r="A4611" s="89"/>
      <c r="B4611" s="105"/>
      <c r="C4611" s="90"/>
      <c r="D4611" s="91"/>
      <c r="E4611" s="92"/>
      <c r="F4611" s="93"/>
      <c r="G4611" s="94"/>
      <c r="H4611" s="95"/>
      <c r="I4611" s="95"/>
      <c r="J4611" s="96"/>
      <c r="K4611" s="96"/>
      <c r="L4611" s="90"/>
      <c r="M4611" s="97"/>
      <c r="N4611" s="97"/>
      <c r="O4611" s="90"/>
      <c r="P4611" s="90"/>
      <c r="Q4611" s="98"/>
      <c r="R4611" s="99"/>
      <c r="S4611" s="90"/>
      <c r="T4611" s="99"/>
      <c r="U4611" s="98"/>
      <c r="V4611" s="98"/>
      <c r="W4611" s="97"/>
      <c r="X4611" s="90"/>
      <c r="Y4611" s="90"/>
      <c r="Z4611" s="100"/>
      <c r="AA4611" s="95"/>
    </row>
    <row r="4612" spans="1:27" ht="12.75" x14ac:dyDescent="0.2">
      <c r="A4612" s="89"/>
      <c r="B4612" s="105"/>
      <c r="C4612" s="90"/>
      <c r="D4612" s="91"/>
      <c r="E4612" s="92"/>
      <c r="F4612" s="93"/>
      <c r="G4612" s="94"/>
      <c r="H4612" s="95"/>
      <c r="I4612" s="95"/>
      <c r="J4612" s="96"/>
      <c r="K4612" s="96"/>
      <c r="L4612" s="90"/>
      <c r="M4612" s="97"/>
      <c r="N4612" s="97"/>
      <c r="O4612" s="90"/>
      <c r="P4612" s="90"/>
      <c r="Q4612" s="98"/>
      <c r="R4612" s="99"/>
      <c r="S4612" s="90"/>
      <c r="T4612" s="99"/>
      <c r="U4612" s="98"/>
      <c r="V4612" s="98"/>
      <c r="W4612" s="97"/>
      <c r="X4612" s="90"/>
      <c r="Y4612" s="90"/>
      <c r="Z4612" s="100"/>
      <c r="AA4612" s="95"/>
    </row>
    <row r="4613" spans="1:27" ht="12.75" x14ac:dyDescent="0.2">
      <c r="A4613" s="89"/>
      <c r="B4613" s="105"/>
      <c r="C4613" s="90"/>
      <c r="D4613" s="91"/>
      <c r="E4613" s="92"/>
      <c r="F4613" s="93"/>
      <c r="G4613" s="94"/>
      <c r="H4613" s="95"/>
      <c r="I4613" s="95"/>
      <c r="J4613" s="96"/>
      <c r="K4613" s="96"/>
      <c r="L4613" s="90"/>
      <c r="M4613" s="97"/>
      <c r="N4613" s="97"/>
      <c r="O4613" s="90"/>
      <c r="P4613" s="90"/>
      <c r="Q4613" s="98"/>
      <c r="R4613" s="99"/>
      <c r="S4613" s="90"/>
      <c r="T4613" s="99"/>
      <c r="U4613" s="98"/>
      <c r="V4613" s="98"/>
      <c r="W4613" s="97"/>
      <c r="X4613" s="90"/>
      <c r="Y4613" s="90"/>
      <c r="Z4613" s="100"/>
      <c r="AA4613" s="95"/>
    </row>
    <row r="4614" spans="1:27" ht="12.75" x14ac:dyDescent="0.2">
      <c r="A4614" s="89"/>
      <c r="B4614" s="105"/>
      <c r="C4614" s="90"/>
      <c r="D4614" s="91"/>
      <c r="E4614" s="92"/>
      <c r="F4614" s="93"/>
      <c r="G4614" s="94"/>
      <c r="H4614" s="95"/>
      <c r="I4614" s="95"/>
      <c r="J4614" s="96"/>
      <c r="K4614" s="96"/>
      <c r="L4614" s="90"/>
      <c r="M4614" s="97"/>
      <c r="N4614" s="97"/>
      <c r="O4614" s="90"/>
      <c r="P4614" s="90"/>
      <c r="Q4614" s="98"/>
      <c r="R4614" s="99"/>
      <c r="S4614" s="90"/>
      <c r="T4614" s="99"/>
      <c r="U4614" s="98"/>
      <c r="V4614" s="98"/>
      <c r="W4614" s="97"/>
      <c r="X4614" s="90"/>
      <c r="Y4614" s="90"/>
      <c r="Z4614" s="100"/>
      <c r="AA4614" s="95"/>
    </row>
    <row r="4615" spans="1:27" ht="12.75" x14ac:dyDescent="0.2">
      <c r="A4615" s="89"/>
      <c r="B4615" s="105"/>
      <c r="C4615" s="90"/>
      <c r="D4615" s="91"/>
      <c r="E4615" s="92"/>
      <c r="F4615" s="93"/>
      <c r="G4615" s="94"/>
      <c r="H4615" s="95"/>
      <c r="I4615" s="95"/>
      <c r="J4615" s="96"/>
      <c r="K4615" s="96"/>
      <c r="L4615" s="90"/>
      <c r="M4615" s="97"/>
      <c r="N4615" s="97"/>
      <c r="O4615" s="90"/>
      <c r="P4615" s="90"/>
      <c r="Q4615" s="98"/>
      <c r="R4615" s="99"/>
      <c r="S4615" s="90"/>
      <c r="T4615" s="99"/>
      <c r="U4615" s="98"/>
      <c r="V4615" s="98"/>
      <c r="W4615" s="97"/>
      <c r="X4615" s="90"/>
      <c r="Y4615" s="90"/>
      <c r="Z4615" s="100"/>
      <c r="AA4615" s="95"/>
    </row>
    <row r="4616" spans="1:27" ht="12.75" x14ac:dyDescent="0.2">
      <c r="A4616" s="89"/>
      <c r="B4616" s="105"/>
      <c r="C4616" s="90"/>
      <c r="D4616" s="91"/>
      <c r="E4616" s="92"/>
      <c r="F4616" s="93"/>
      <c r="G4616" s="94"/>
      <c r="H4616" s="95"/>
      <c r="I4616" s="95"/>
      <c r="J4616" s="96"/>
      <c r="K4616" s="96"/>
      <c r="L4616" s="90"/>
      <c r="M4616" s="97"/>
      <c r="N4616" s="97"/>
      <c r="O4616" s="90"/>
      <c r="P4616" s="90"/>
      <c r="Q4616" s="98"/>
      <c r="R4616" s="99"/>
      <c r="S4616" s="90"/>
      <c r="T4616" s="99"/>
      <c r="U4616" s="98"/>
      <c r="V4616" s="98"/>
      <c r="W4616" s="97"/>
      <c r="X4616" s="90"/>
      <c r="Y4616" s="90"/>
      <c r="Z4616" s="100"/>
      <c r="AA4616" s="95"/>
    </row>
    <row r="4617" spans="1:27" ht="12.75" x14ac:dyDescent="0.2">
      <c r="A4617" s="89"/>
      <c r="B4617" s="105"/>
      <c r="C4617" s="90"/>
      <c r="D4617" s="91"/>
      <c r="E4617" s="92"/>
      <c r="F4617" s="93"/>
      <c r="G4617" s="94"/>
      <c r="H4617" s="95"/>
      <c r="I4617" s="95"/>
      <c r="J4617" s="96"/>
      <c r="K4617" s="96"/>
      <c r="L4617" s="90"/>
      <c r="M4617" s="97"/>
      <c r="N4617" s="97"/>
      <c r="O4617" s="90"/>
      <c r="P4617" s="90"/>
      <c r="Q4617" s="98"/>
      <c r="R4617" s="99"/>
      <c r="S4617" s="90"/>
      <c r="T4617" s="99"/>
      <c r="U4617" s="98"/>
      <c r="V4617" s="98"/>
      <c r="W4617" s="97"/>
      <c r="X4617" s="90"/>
      <c r="Y4617" s="90"/>
      <c r="Z4617" s="100"/>
      <c r="AA4617" s="95"/>
    </row>
    <row r="4618" spans="1:27" ht="12.75" x14ac:dyDescent="0.2">
      <c r="A4618" s="89"/>
      <c r="B4618" s="105"/>
      <c r="C4618" s="90"/>
      <c r="D4618" s="91"/>
      <c r="E4618" s="92"/>
      <c r="F4618" s="93"/>
      <c r="G4618" s="94"/>
      <c r="H4618" s="95"/>
      <c r="I4618" s="95"/>
      <c r="J4618" s="96"/>
      <c r="K4618" s="96"/>
      <c r="L4618" s="90"/>
      <c r="M4618" s="97"/>
      <c r="N4618" s="97"/>
      <c r="O4618" s="90"/>
      <c r="P4618" s="90"/>
      <c r="Q4618" s="98"/>
      <c r="R4618" s="99"/>
      <c r="S4618" s="90"/>
      <c r="T4618" s="99"/>
      <c r="U4618" s="98"/>
      <c r="V4618" s="98"/>
      <c r="W4618" s="97"/>
      <c r="X4618" s="90"/>
      <c r="Y4618" s="90"/>
      <c r="Z4618" s="100"/>
      <c r="AA4618" s="95"/>
    </row>
    <row r="4619" spans="1:27" ht="12.75" x14ac:dyDescent="0.2">
      <c r="A4619" s="89"/>
      <c r="B4619" s="105"/>
      <c r="C4619" s="90"/>
      <c r="D4619" s="91"/>
      <c r="E4619" s="92"/>
      <c r="F4619" s="93"/>
      <c r="G4619" s="94"/>
      <c r="H4619" s="95"/>
      <c r="I4619" s="95"/>
      <c r="J4619" s="96"/>
      <c r="K4619" s="96"/>
      <c r="L4619" s="90"/>
      <c r="M4619" s="97"/>
      <c r="N4619" s="97"/>
      <c r="O4619" s="90"/>
      <c r="P4619" s="90"/>
      <c r="Q4619" s="98"/>
      <c r="R4619" s="99"/>
      <c r="S4619" s="90"/>
      <c r="T4619" s="99"/>
      <c r="U4619" s="98"/>
      <c r="V4619" s="98"/>
      <c r="W4619" s="97"/>
      <c r="X4619" s="90"/>
      <c r="Y4619" s="90"/>
      <c r="Z4619" s="100"/>
      <c r="AA4619" s="95"/>
    </row>
    <row r="4620" spans="1:27" ht="12.75" x14ac:dyDescent="0.2">
      <c r="A4620" s="89"/>
      <c r="B4620" s="105"/>
      <c r="C4620" s="90"/>
      <c r="D4620" s="91"/>
      <c r="E4620" s="92"/>
      <c r="F4620" s="93"/>
      <c r="G4620" s="94"/>
      <c r="H4620" s="95"/>
      <c r="I4620" s="95"/>
      <c r="J4620" s="96"/>
      <c r="K4620" s="96"/>
      <c r="L4620" s="90"/>
      <c r="M4620" s="97"/>
      <c r="N4620" s="97"/>
      <c r="O4620" s="90"/>
      <c r="P4620" s="90"/>
      <c r="Q4620" s="98"/>
      <c r="R4620" s="99"/>
      <c r="S4620" s="90"/>
      <c r="T4620" s="99"/>
      <c r="U4620" s="98"/>
      <c r="V4620" s="98"/>
      <c r="W4620" s="97"/>
      <c r="X4620" s="90"/>
      <c r="Y4620" s="90"/>
      <c r="Z4620" s="100"/>
      <c r="AA4620" s="95"/>
    </row>
    <row r="4621" spans="1:27" ht="12.75" x14ac:dyDescent="0.2">
      <c r="A4621" s="89"/>
      <c r="B4621" s="105"/>
      <c r="C4621" s="90"/>
      <c r="D4621" s="91"/>
      <c r="E4621" s="92"/>
      <c r="F4621" s="93"/>
      <c r="G4621" s="94"/>
      <c r="H4621" s="95"/>
      <c r="I4621" s="95"/>
      <c r="J4621" s="96"/>
      <c r="K4621" s="96"/>
      <c r="L4621" s="90"/>
      <c r="M4621" s="97"/>
      <c r="N4621" s="97"/>
      <c r="O4621" s="90"/>
      <c r="P4621" s="90"/>
      <c r="Q4621" s="98"/>
      <c r="R4621" s="99"/>
      <c r="S4621" s="90"/>
      <c r="T4621" s="99"/>
      <c r="U4621" s="98"/>
      <c r="V4621" s="98"/>
      <c r="W4621" s="97"/>
      <c r="X4621" s="90"/>
      <c r="Y4621" s="90"/>
      <c r="Z4621" s="100"/>
      <c r="AA4621" s="95"/>
    </row>
    <row r="4622" spans="1:27" ht="12.75" x14ac:dyDescent="0.2">
      <c r="A4622" s="89"/>
      <c r="B4622" s="105"/>
      <c r="C4622" s="90"/>
      <c r="D4622" s="91"/>
      <c r="E4622" s="92"/>
      <c r="F4622" s="93"/>
      <c r="G4622" s="94"/>
      <c r="H4622" s="95"/>
      <c r="I4622" s="95"/>
      <c r="J4622" s="96"/>
      <c r="K4622" s="96"/>
      <c r="L4622" s="90"/>
      <c r="M4622" s="97"/>
      <c r="N4622" s="97"/>
      <c r="O4622" s="90"/>
      <c r="P4622" s="90"/>
      <c r="Q4622" s="98"/>
      <c r="R4622" s="99"/>
      <c r="S4622" s="90"/>
      <c r="T4622" s="99"/>
      <c r="U4622" s="98"/>
      <c r="V4622" s="98"/>
      <c r="W4622" s="97"/>
      <c r="X4622" s="90"/>
      <c r="Y4622" s="90"/>
      <c r="Z4622" s="100"/>
      <c r="AA4622" s="95"/>
    </row>
    <row r="4623" spans="1:27" ht="12.75" x14ac:dyDescent="0.2">
      <c r="A4623" s="89"/>
      <c r="B4623" s="105"/>
      <c r="C4623" s="90"/>
      <c r="D4623" s="91"/>
      <c r="E4623" s="92"/>
      <c r="F4623" s="93"/>
      <c r="G4623" s="94"/>
      <c r="H4623" s="95"/>
      <c r="I4623" s="95"/>
      <c r="J4623" s="96"/>
      <c r="K4623" s="96"/>
      <c r="L4623" s="90"/>
      <c r="M4623" s="97"/>
      <c r="N4623" s="97"/>
      <c r="O4623" s="90"/>
      <c r="P4623" s="90"/>
      <c r="Q4623" s="98"/>
      <c r="R4623" s="99"/>
      <c r="S4623" s="90"/>
      <c r="T4623" s="99"/>
      <c r="U4623" s="98"/>
      <c r="V4623" s="98"/>
      <c r="W4623" s="97"/>
      <c r="X4623" s="90"/>
      <c r="Y4623" s="90"/>
      <c r="Z4623" s="100"/>
      <c r="AA4623" s="95"/>
    </row>
    <row r="4624" spans="1:27" ht="12.75" x14ac:dyDescent="0.2">
      <c r="A4624" s="89"/>
      <c r="B4624" s="105"/>
      <c r="C4624" s="90"/>
      <c r="D4624" s="91"/>
      <c r="E4624" s="92"/>
      <c r="F4624" s="93"/>
      <c r="G4624" s="94"/>
      <c r="H4624" s="95"/>
      <c r="I4624" s="95"/>
      <c r="J4624" s="96"/>
      <c r="K4624" s="96"/>
      <c r="L4624" s="90"/>
      <c r="M4624" s="97"/>
      <c r="N4624" s="97"/>
      <c r="O4624" s="90"/>
      <c r="P4624" s="90"/>
      <c r="Q4624" s="98"/>
      <c r="R4624" s="99"/>
      <c r="S4624" s="90"/>
      <c r="T4624" s="99"/>
      <c r="U4624" s="98"/>
      <c r="V4624" s="98"/>
      <c r="W4624" s="97"/>
      <c r="X4624" s="90"/>
      <c r="Y4624" s="90"/>
      <c r="Z4624" s="100"/>
      <c r="AA4624" s="95"/>
    </row>
    <row r="4625" spans="1:27" ht="12.75" x14ac:dyDescent="0.2">
      <c r="A4625" s="89"/>
      <c r="B4625" s="105"/>
      <c r="C4625" s="90"/>
      <c r="D4625" s="91"/>
      <c r="E4625" s="92"/>
      <c r="F4625" s="93"/>
      <c r="G4625" s="94"/>
      <c r="H4625" s="95"/>
      <c r="I4625" s="95"/>
      <c r="J4625" s="96"/>
      <c r="K4625" s="96"/>
      <c r="L4625" s="90"/>
      <c r="M4625" s="97"/>
      <c r="N4625" s="97"/>
      <c r="O4625" s="90"/>
      <c r="P4625" s="90"/>
      <c r="Q4625" s="98"/>
      <c r="R4625" s="99"/>
      <c r="S4625" s="90"/>
      <c r="T4625" s="99"/>
      <c r="U4625" s="98"/>
      <c r="V4625" s="98"/>
      <c r="W4625" s="97"/>
      <c r="X4625" s="90"/>
      <c r="Y4625" s="90"/>
      <c r="Z4625" s="100"/>
      <c r="AA4625" s="95"/>
    </row>
    <row r="4626" spans="1:27" ht="12.75" x14ac:dyDescent="0.2">
      <c r="A4626" s="89"/>
      <c r="B4626" s="105"/>
      <c r="C4626" s="90"/>
      <c r="D4626" s="91"/>
      <c r="E4626" s="92"/>
      <c r="F4626" s="93"/>
      <c r="G4626" s="94"/>
      <c r="H4626" s="95"/>
      <c r="I4626" s="95"/>
      <c r="J4626" s="96"/>
      <c r="K4626" s="96"/>
      <c r="L4626" s="90"/>
      <c r="M4626" s="97"/>
      <c r="N4626" s="97"/>
      <c r="O4626" s="90"/>
      <c r="P4626" s="90"/>
      <c r="Q4626" s="98"/>
      <c r="R4626" s="99"/>
      <c r="S4626" s="90"/>
      <c r="T4626" s="99"/>
      <c r="U4626" s="98"/>
      <c r="V4626" s="98"/>
      <c r="W4626" s="97"/>
      <c r="X4626" s="90"/>
      <c r="Y4626" s="90"/>
      <c r="Z4626" s="100"/>
      <c r="AA4626" s="95"/>
    </row>
    <row r="4627" spans="1:27" ht="12.75" x14ac:dyDescent="0.2">
      <c r="A4627" s="89"/>
      <c r="B4627" s="105"/>
      <c r="C4627" s="90"/>
      <c r="D4627" s="91"/>
      <c r="E4627" s="92"/>
      <c r="F4627" s="93"/>
      <c r="G4627" s="94"/>
      <c r="H4627" s="95"/>
      <c r="I4627" s="95"/>
      <c r="J4627" s="96"/>
      <c r="K4627" s="96"/>
      <c r="L4627" s="90"/>
      <c r="M4627" s="97"/>
      <c r="N4627" s="97"/>
      <c r="O4627" s="90"/>
      <c r="P4627" s="90"/>
      <c r="Q4627" s="98"/>
      <c r="R4627" s="99"/>
      <c r="S4627" s="90"/>
      <c r="T4627" s="99"/>
      <c r="U4627" s="98"/>
      <c r="V4627" s="98"/>
      <c r="W4627" s="97"/>
      <c r="X4627" s="90"/>
      <c r="Y4627" s="90"/>
      <c r="Z4627" s="100"/>
      <c r="AA4627" s="95"/>
    </row>
    <row r="4628" spans="1:27" ht="12.75" x14ac:dyDescent="0.2">
      <c r="A4628" s="89"/>
      <c r="B4628" s="105"/>
      <c r="C4628" s="90"/>
      <c r="D4628" s="91"/>
      <c r="E4628" s="92"/>
      <c r="F4628" s="93"/>
      <c r="G4628" s="94"/>
      <c r="H4628" s="95"/>
      <c r="I4628" s="95"/>
      <c r="J4628" s="96"/>
      <c r="K4628" s="96"/>
      <c r="L4628" s="90"/>
      <c r="M4628" s="97"/>
      <c r="N4628" s="97"/>
      <c r="O4628" s="90"/>
      <c r="P4628" s="90"/>
      <c r="Q4628" s="98"/>
      <c r="R4628" s="99"/>
      <c r="S4628" s="90"/>
      <c r="T4628" s="99"/>
      <c r="U4628" s="98"/>
      <c r="V4628" s="98"/>
      <c r="W4628" s="97"/>
      <c r="X4628" s="90"/>
      <c r="Y4628" s="90"/>
      <c r="Z4628" s="100"/>
      <c r="AA4628" s="95"/>
    </row>
    <row r="4629" spans="1:27" ht="12.75" x14ac:dyDescent="0.2">
      <c r="A4629" s="89"/>
      <c r="B4629" s="105"/>
      <c r="C4629" s="90"/>
      <c r="D4629" s="91"/>
      <c r="E4629" s="92"/>
      <c r="F4629" s="93"/>
      <c r="G4629" s="94"/>
      <c r="H4629" s="95"/>
      <c r="I4629" s="95"/>
      <c r="J4629" s="96"/>
      <c r="K4629" s="96"/>
      <c r="L4629" s="90"/>
      <c r="M4629" s="97"/>
      <c r="N4629" s="97"/>
      <c r="O4629" s="90"/>
      <c r="P4629" s="90"/>
      <c r="Q4629" s="98"/>
      <c r="R4629" s="99"/>
      <c r="S4629" s="90"/>
      <c r="T4629" s="99"/>
      <c r="U4629" s="98"/>
      <c r="V4629" s="98"/>
      <c r="W4629" s="97"/>
      <c r="X4629" s="90"/>
      <c r="Y4629" s="90"/>
      <c r="Z4629" s="100"/>
      <c r="AA4629" s="95"/>
    </row>
    <row r="4630" spans="1:27" ht="12.75" x14ac:dyDescent="0.2">
      <c r="A4630" s="89"/>
      <c r="B4630" s="105"/>
      <c r="C4630" s="90"/>
      <c r="D4630" s="91"/>
      <c r="E4630" s="92"/>
      <c r="F4630" s="93"/>
      <c r="G4630" s="94"/>
      <c r="H4630" s="95"/>
      <c r="I4630" s="95"/>
      <c r="J4630" s="96"/>
      <c r="K4630" s="96"/>
      <c r="L4630" s="90"/>
      <c r="M4630" s="97"/>
      <c r="N4630" s="97"/>
      <c r="O4630" s="90"/>
      <c r="P4630" s="90"/>
      <c r="Q4630" s="98"/>
      <c r="R4630" s="99"/>
      <c r="S4630" s="90"/>
      <c r="T4630" s="99"/>
      <c r="U4630" s="98"/>
      <c r="V4630" s="98"/>
      <c r="W4630" s="97"/>
      <c r="X4630" s="90"/>
      <c r="Y4630" s="90"/>
      <c r="Z4630" s="100"/>
      <c r="AA4630" s="95"/>
    </row>
    <row r="4631" spans="1:27" ht="12.75" x14ac:dyDescent="0.2">
      <c r="A4631" s="89"/>
      <c r="B4631" s="105"/>
      <c r="C4631" s="90"/>
      <c r="D4631" s="91"/>
      <c r="E4631" s="92"/>
      <c r="F4631" s="93"/>
      <c r="G4631" s="94"/>
      <c r="H4631" s="95"/>
      <c r="I4631" s="95"/>
      <c r="J4631" s="96"/>
      <c r="K4631" s="96"/>
      <c r="L4631" s="90"/>
      <c r="M4631" s="97"/>
      <c r="N4631" s="97"/>
      <c r="O4631" s="90"/>
      <c r="P4631" s="90"/>
      <c r="Q4631" s="98"/>
      <c r="R4631" s="99"/>
      <c r="S4631" s="90"/>
      <c r="T4631" s="99"/>
      <c r="U4631" s="98"/>
      <c r="V4631" s="98"/>
      <c r="W4631" s="97"/>
      <c r="X4631" s="90"/>
      <c r="Y4631" s="90"/>
      <c r="Z4631" s="100"/>
      <c r="AA4631" s="95"/>
    </row>
    <row r="4632" spans="1:27" ht="12.75" x14ac:dyDescent="0.2">
      <c r="A4632" s="89"/>
      <c r="B4632" s="105"/>
      <c r="C4632" s="90"/>
      <c r="D4632" s="91"/>
      <c r="E4632" s="92"/>
      <c r="F4632" s="93"/>
      <c r="G4632" s="94"/>
      <c r="H4632" s="95"/>
      <c r="I4632" s="95"/>
      <c r="J4632" s="96"/>
      <c r="K4632" s="96"/>
      <c r="L4632" s="90"/>
      <c r="M4632" s="97"/>
      <c r="N4632" s="97"/>
      <c r="O4632" s="90"/>
      <c r="P4632" s="90"/>
      <c r="Q4632" s="98"/>
      <c r="R4632" s="99"/>
      <c r="S4632" s="90"/>
      <c r="T4632" s="99"/>
      <c r="U4632" s="98"/>
      <c r="V4632" s="98"/>
      <c r="W4632" s="97"/>
      <c r="X4632" s="90"/>
      <c r="Y4632" s="90"/>
      <c r="Z4632" s="100"/>
      <c r="AA4632" s="95"/>
    </row>
    <row r="4633" spans="1:27" ht="12.75" x14ac:dyDescent="0.2">
      <c r="A4633" s="89"/>
      <c r="B4633" s="105"/>
      <c r="C4633" s="90"/>
      <c r="D4633" s="91"/>
      <c r="E4633" s="92"/>
      <c r="F4633" s="93"/>
      <c r="G4633" s="94"/>
      <c r="H4633" s="95"/>
      <c r="I4633" s="95"/>
      <c r="J4633" s="96"/>
      <c r="K4633" s="96"/>
      <c r="L4633" s="90"/>
      <c r="M4633" s="97"/>
      <c r="N4633" s="97"/>
      <c r="O4633" s="90"/>
      <c r="P4633" s="90"/>
      <c r="Q4633" s="98"/>
      <c r="R4633" s="99"/>
      <c r="S4633" s="90"/>
      <c r="T4633" s="99"/>
      <c r="U4633" s="98"/>
      <c r="V4633" s="98"/>
      <c r="W4633" s="97"/>
      <c r="X4633" s="90"/>
      <c r="Y4633" s="90"/>
      <c r="Z4633" s="100"/>
      <c r="AA4633" s="95"/>
    </row>
    <row r="4634" spans="1:27" ht="12.75" x14ac:dyDescent="0.2">
      <c r="A4634" s="89"/>
      <c r="B4634" s="105"/>
      <c r="C4634" s="90"/>
      <c r="D4634" s="91"/>
      <c r="E4634" s="92"/>
      <c r="F4634" s="93"/>
      <c r="G4634" s="94"/>
      <c r="H4634" s="95"/>
      <c r="I4634" s="95"/>
      <c r="J4634" s="96"/>
      <c r="K4634" s="96"/>
      <c r="L4634" s="90"/>
      <c r="M4634" s="97"/>
      <c r="N4634" s="97"/>
      <c r="O4634" s="90"/>
      <c r="P4634" s="90"/>
      <c r="Q4634" s="98"/>
      <c r="R4634" s="99"/>
      <c r="S4634" s="90"/>
      <c r="T4634" s="99"/>
      <c r="U4634" s="98"/>
      <c r="V4634" s="98"/>
      <c r="W4634" s="97"/>
      <c r="X4634" s="90"/>
      <c r="Y4634" s="90"/>
      <c r="Z4634" s="100"/>
      <c r="AA4634" s="95"/>
    </row>
    <row r="4635" spans="1:27" ht="12.75" x14ac:dyDescent="0.2">
      <c r="A4635" s="89"/>
      <c r="B4635" s="105"/>
      <c r="C4635" s="90"/>
      <c r="D4635" s="91"/>
      <c r="E4635" s="92"/>
      <c r="F4635" s="93"/>
      <c r="G4635" s="94"/>
      <c r="H4635" s="95"/>
      <c r="I4635" s="95"/>
      <c r="J4635" s="96"/>
      <c r="K4635" s="96"/>
      <c r="L4635" s="90"/>
      <c r="M4635" s="97"/>
      <c r="N4635" s="97"/>
      <c r="O4635" s="90"/>
      <c r="P4635" s="90"/>
      <c r="Q4635" s="98"/>
      <c r="R4635" s="99"/>
      <c r="S4635" s="90"/>
      <c r="T4635" s="99"/>
      <c r="U4635" s="98"/>
      <c r="V4635" s="98"/>
      <c r="W4635" s="97"/>
      <c r="X4635" s="90"/>
      <c r="Y4635" s="90"/>
      <c r="Z4635" s="100"/>
      <c r="AA4635" s="95"/>
    </row>
    <row r="4636" spans="1:27" ht="12.75" x14ac:dyDescent="0.2">
      <c r="A4636" s="89"/>
      <c r="B4636" s="105"/>
      <c r="C4636" s="90"/>
      <c r="D4636" s="91"/>
      <c r="E4636" s="92"/>
      <c r="F4636" s="93"/>
      <c r="G4636" s="94"/>
      <c r="H4636" s="95"/>
      <c r="I4636" s="95"/>
      <c r="J4636" s="96"/>
      <c r="K4636" s="96"/>
      <c r="L4636" s="90"/>
      <c r="M4636" s="97"/>
      <c r="N4636" s="97"/>
      <c r="O4636" s="90"/>
      <c r="P4636" s="90"/>
      <c r="Q4636" s="98"/>
      <c r="R4636" s="99"/>
      <c r="S4636" s="90"/>
      <c r="T4636" s="99"/>
      <c r="U4636" s="98"/>
      <c r="V4636" s="98"/>
      <c r="W4636" s="97"/>
      <c r="X4636" s="90"/>
      <c r="Y4636" s="90"/>
      <c r="Z4636" s="100"/>
      <c r="AA4636" s="95"/>
    </row>
    <row r="4637" spans="1:27" ht="12.75" x14ac:dyDescent="0.2">
      <c r="A4637" s="89"/>
      <c r="B4637" s="105"/>
      <c r="C4637" s="90"/>
      <c r="D4637" s="91"/>
      <c r="E4637" s="92"/>
      <c r="F4637" s="93"/>
      <c r="G4637" s="94"/>
      <c r="H4637" s="95"/>
      <c r="I4637" s="95"/>
      <c r="J4637" s="96"/>
      <c r="K4637" s="96"/>
      <c r="L4637" s="90"/>
      <c r="M4637" s="97"/>
      <c r="N4637" s="97"/>
      <c r="O4637" s="90"/>
      <c r="P4637" s="90"/>
      <c r="Q4637" s="98"/>
      <c r="R4637" s="99"/>
      <c r="S4637" s="90"/>
      <c r="T4637" s="99"/>
      <c r="U4637" s="98"/>
      <c r="V4637" s="98"/>
      <c r="W4637" s="97"/>
      <c r="X4637" s="90"/>
      <c r="Y4637" s="90"/>
      <c r="Z4637" s="100"/>
      <c r="AA4637" s="95"/>
    </row>
    <row r="4638" spans="1:27" ht="12.75" x14ac:dyDescent="0.2">
      <c r="A4638" s="89"/>
      <c r="B4638" s="105"/>
      <c r="C4638" s="90"/>
      <c r="D4638" s="91"/>
      <c r="E4638" s="92"/>
      <c r="F4638" s="93"/>
      <c r="G4638" s="94"/>
      <c r="H4638" s="95"/>
      <c r="I4638" s="95"/>
      <c r="J4638" s="96"/>
      <c r="K4638" s="96"/>
      <c r="L4638" s="90"/>
      <c r="M4638" s="97"/>
      <c r="N4638" s="97"/>
      <c r="O4638" s="90"/>
      <c r="P4638" s="90"/>
      <c r="Q4638" s="98"/>
      <c r="R4638" s="99"/>
      <c r="S4638" s="90"/>
      <c r="T4638" s="99"/>
      <c r="U4638" s="98"/>
      <c r="V4638" s="98"/>
      <c r="W4638" s="97"/>
      <c r="X4638" s="90"/>
      <c r="Y4638" s="90"/>
      <c r="Z4638" s="100"/>
      <c r="AA4638" s="95"/>
    </row>
    <row r="4639" spans="1:27" ht="12.75" x14ac:dyDescent="0.2">
      <c r="A4639" s="89"/>
      <c r="B4639" s="105"/>
      <c r="C4639" s="90"/>
      <c r="D4639" s="91"/>
      <c r="E4639" s="92"/>
      <c r="F4639" s="93"/>
      <c r="G4639" s="94"/>
      <c r="H4639" s="95"/>
      <c r="I4639" s="95"/>
      <c r="J4639" s="96"/>
      <c r="K4639" s="96"/>
      <c r="L4639" s="90"/>
      <c r="M4639" s="97"/>
      <c r="N4639" s="97"/>
      <c r="O4639" s="90"/>
      <c r="P4639" s="90"/>
      <c r="Q4639" s="98"/>
      <c r="R4639" s="99"/>
      <c r="S4639" s="90"/>
      <c r="T4639" s="99"/>
      <c r="U4639" s="98"/>
      <c r="V4639" s="98"/>
      <c r="W4639" s="97"/>
      <c r="X4639" s="90"/>
      <c r="Y4639" s="90"/>
      <c r="Z4639" s="100"/>
      <c r="AA4639" s="95"/>
    </row>
    <row r="4640" spans="1:27" ht="12.75" x14ac:dyDescent="0.2">
      <c r="A4640" s="89"/>
      <c r="B4640" s="105"/>
      <c r="C4640" s="90"/>
      <c r="D4640" s="91"/>
      <c r="E4640" s="92"/>
      <c r="F4640" s="93"/>
      <c r="G4640" s="94"/>
      <c r="H4640" s="95"/>
      <c r="I4640" s="95"/>
      <c r="J4640" s="96"/>
      <c r="K4640" s="96"/>
      <c r="L4640" s="90"/>
      <c r="M4640" s="97"/>
      <c r="N4640" s="97"/>
      <c r="O4640" s="90"/>
      <c r="P4640" s="90"/>
      <c r="Q4640" s="98"/>
      <c r="R4640" s="99"/>
      <c r="S4640" s="90"/>
      <c r="T4640" s="99"/>
      <c r="U4640" s="98"/>
      <c r="V4640" s="98"/>
      <c r="W4640" s="97"/>
      <c r="X4640" s="90"/>
      <c r="Y4640" s="90"/>
      <c r="Z4640" s="100"/>
      <c r="AA4640" s="95"/>
    </row>
    <row r="4641" spans="1:27" ht="12.75" x14ac:dyDescent="0.2">
      <c r="A4641" s="89"/>
      <c r="B4641" s="105"/>
      <c r="C4641" s="90"/>
      <c r="D4641" s="91"/>
      <c r="E4641" s="92"/>
      <c r="F4641" s="93"/>
      <c r="G4641" s="94"/>
      <c r="H4641" s="95"/>
      <c r="I4641" s="95"/>
      <c r="J4641" s="96"/>
      <c r="K4641" s="96"/>
      <c r="L4641" s="90"/>
      <c r="M4641" s="97"/>
      <c r="N4641" s="97"/>
      <c r="O4641" s="90"/>
      <c r="P4641" s="90"/>
      <c r="Q4641" s="98"/>
      <c r="R4641" s="99"/>
      <c r="S4641" s="90"/>
      <c r="T4641" s="99"/>
      <c r="U4641" s="98"/>
      <c r="V4641" s="98"/>
      <c r="W4641" s="97"/>
      <c r="X4641" s="90"/>
      <c r="Y4641" s="90"/>
      <c r="Z4641" s="100"/>
      <c r="AA4641" s="95"/>
    </row>
    <row r="4642" spans="1:27" ht="12.75" x14ac:dyDescent="0.2">
      <c r="A4642" s="89"/>
      <c r="B4642" s="105"/>
      <c r="C4642" s="90"/>
      <c r="D4642" s="91"/>
      <c r="E4642" s="92"/>
      <c r="F4642" s="93"/>
      <c r="G4642" s="94"/>
      <c r="H4642" s="95"/>
      <c r="I4642" s="95"/>
      <c r="J4642" s="96"/>
      <c r="K4642" s="96"/>
      <c r="L4642" s="90"/>
      <c r="M4642" s="97"/>
      <c r="N4642" s="97"/>
      <c r="O4642" s="90"/>
      <c r="P4642" s="90"/>
      <c r="Q4642" s="98"/>
      <c r="R4642" s="99"/>
      <c r="S4642" s="90"/>
      <c r="T4642" s="99"/>
      <c r="U4642" s="98"/>
      <c r="V4642" s="98"/>
      <c r="W4642" s="97"/>
      <c r="X4642" s="90"/>
      <c r="Y4642" s="90"/>
      <c r="Z4642" s="100"/>
      <c r="AA4642" s="95"/>
    </row>
    <row r="4643" spans="1:27" ht="12.75" x14ac:dyDescent="0.2">
      <c r="A4643" s="89"/>
      <c r="B4643" s="105"/>
      <c r="C4643" s="90"/>
      <c r="D4643" s="91"/>
      <c r="E4643" s="92"/>
      <c r="F4643" s="93"/>
      <c r="G4643" s="94"/>
      <c r="H4643" s="95"/>
      <c r="I4643" s="95"/>
      <c r="J4643" s="96"/>
      <c r="K4643" s="96"/>
      <c r="L4643" s="90"/>
      <c r="M4643" s="97"/>
      <c r="N4643" s="97"/>
      <c r="O4643" s="90"/>
      <c r="P4643" s="90"/>
      <c r="Q4643" s="98"/>
      <c r="R4643" s="99"/>
      <c r="S4643" s="90"/>
      <c r="T4643" s="99"/>
      <c r="U4643" s="98"/>
      <c r="V4643" s="98"/>
      <c r="W4643" s="97"/>
      <c r="X4643" s="90"/>
      <c r="Y4643" s="90"/>
      <c r="Z4643" s="100"/>
      <c r="AA4643" s="95"/>
    </row>
    <row r="4644" spans="1:27" ht="12.75" x14ac:dyDescent="0.2">
      <c r="A4644" s="89"/>
      <c r="B4644" s="105"/>
      <c r="C4644" s="90"/>
      <c r="D4644" s="91"/>
      <c r="E4644" s="92"/>
      <c r="F4644" s="93"/>
      <c r="G4644" s="94"/>
      <c r="H4644" s="95"/>
      <c r="I4644" s="95"/>
      <c r="J4644" s="96"/>
      <c r="K4644" s="96"/>
      <c r="L4644" s="90"/>
      <c r="M4644" s="97"/>
      <c r="N4644" s="97"/>
      <c r="O4644" s="90"/>
      <c r="P4644" s="90"/>
      <c r="Q4644" s="98"/>
      <c r="R4644" s="99"/>
      <c r="S4644" s="90"/>
      <c r="T4644" s="99"/>
      <c r="U4644" s="98"/>
      <c r="V4644" s="98"/>
      <c r="W4644" s="97"/>
      <c r="X4644" s="90"/>
      <c r="Y4644" s="90"/>
      <c r="Z4644" s="100"/>
      <c r="AA4644" s="95"/>
    </row>
    <row r="4645" spans="1:27" ht="12.75" x14ac:dyDescent="0.2">
      <c r="A4645" s="89"/>
      <c r="B4645" s="105"/>
      <c r="C4645" s="90"/>
      <c r="D4645" s="91"/>
      <c r="E4645" s="92"/>
      <c r="F4645" s="93"/>
      <c r="G4645" s="94"/>
      <c r="H4645" s="95"/>
      <c r="I4645" s="95"/>
      <c r="J4645" s="96"/>
      <c r="K4645" s="96"/>
      <c r="L4645" s="90"/>
      <c r="M4645" s="97"/>
      <c r="N4645" s="97"/>
      <c r="O4645" s="90"/>
      <c r="P4645" s="90"/>
      <c r="Q4645" s="98"/>
      <c r="R4645" s="99"/>
      <c r="S4645" s="90"/>
      <c r="T4645" s="99"/>
      <c r="U4645" s="98"/>
      <c r="V4645" s="98"/>
      <c r="W4645" s="97"/>
      <c r="X4645" s="90"/>
      <c r="Y4645" s="90"/>
      <c r="Z4645" s="100"/>
      <c r="AA4645" s="95"/>
    </row>
    <row r="4646" spans="1:27" ht="12.75" x14ac:dyDescent="0.2">
      <c r="A4646" s="89"/>
      <c r="B4646" s="105"/>
      <c r="C4646" s="90"/>
      <c r="D4646" s="91"/>
      <c r="E4646" s="92"/>
      <c r="F4646" s="93"/>
      <c r="G4646" s="94"/>
      <c r="H4646" s="95"/>
      <c r="I4646" s="95"/>
      <c r="J4646" s="96"/>
      <c r="K4646" s="96"/>
      <c r="L4646" s="90"/>
      <c r="M4646" s="97"/>
      <c r="N4646" s="97"/>
      <c r="O4646" s="90"/>
      <c r="P4646" s="90"/>
      <c r="Q4646" s="98"/>
      <c r="R4646" s="99"/>
      <c r="S4646" s="90"/>
      <c r="T4646" s="99"/>
      <c r="U4646" s="98"/>
      <c r="V4646" s="98"/>
      <c r="W4646" s="97"/>
      <c r="X4646" s="90"/>
      <c r="Y4646" s="90"/>
      <c r="Z4646" s="100"/>
      <c r="AA4646" s="95"/>
    </row>
    <row r="4647" spans="1:27" ht="12.75" x14ac:dyDescent="0.2">
      <c r="A4647" s="89"/>
      <c r="B4647" s="105"/>
      <c r="C4647" s="90"/>
      <c r="D4647" s="91"/>
      <c r="E4647" s="92"/>
      <c r="F4647" s="93"/>
      <c r="G4647" s="94"/>
      <c r="H4647" s="95"/>
      <c r="I4647" s="95"/>
      <c r="J4647" s="96"/>
      <c r="K4647" s="96"/>
      <c r="L4647" s="90"/>
      <c r="M4647" s="97"/>
      <c r="N4647" s="97"/>
      <c r="O4647" s="90"/>
      <c r="P4647" s="90"/>
      <c r="Q4647" s="98"/>
      <c r="R4647" s="99"/>
      <c r="S4647" s="90"/>
      <c r="T4647" s="99"/>
      <c r="U4647" s="98"/>
      <c r="V4647" s="98"/>
      <c r="W4647" s="97"/>
      <c r="X4647" s="90"/>
      <c r="Y4647" s="90"/>
      <c r="Z4647" s="100"/>
      <c r="AA4647" s="95"/>
    </row>
    <row r="4648" spans="1:27" ht="12.75" x14ac:dyDescent="0.2">
      <c r="A4648" s="89"/>
      <c r="B4648" s="105"/>
      <c r="C4648" s="90"/>
      <c r="D4648" s="91"/>
      <c r="E4648" s="92"/>
      <c r="F4648" s="93"/>
      <c r="G4648" s="94"/>
      <c r="H4648" s="95"/>
      <c r="I4648" s="95"/>
      <c r="J4648" s="96"/>
      <c r="K4648" s="96"/>
      <c r="L4648" s="90"/>
      <c r="M4648" s="97"/>
      <c r="N4648" s="97"/>
      <c r="O4648" s="90"/>
      <c r="P4648" s="90"/>
      <c r="Q4648" s="98"/>
      <c r="R4648" s="99"/>
      <c r="S4648" s="90"/>
      <c r="T4648" s="99"/>
      <c r="U4648" s="98"/>
      <c r="V4648" s="98"/>
      <c r="W4648" s="97"/>
      <c r="X4648" s="90"/>
      <c r="Y4648" s="90"/>
      <c r="Z4648" s="100"/>
      <c r="AA4648" s="95"/>
    </row>
    <row r="4649" spans="1:27" ht="12.75" x14ac:dyDescent="0.2">
      <c r="A4649" s="89"/>
      <c r="B4649" s="105"/>
      <c r="C4649" s="90"/>
      <c r="D4649" s="91"/>
      <c r="E4649" s="92"/>
      <c r="F4649" s="93"/>
      <c r="G4649" s="94"/>
      <c r="H4649" s="95"/>
      <c r="I4649" s="95"/>
      <c r="J4649" s="96"/>
      <c r="K4649" s="96"/>
      <c r="L4649" s="90"/>
      <c r="M4649" s="97"/>
      <c r="N4649" s="97"/>
      <c r="O4649" s="90"/>
      <c r="P4649" s="90"/>
      <c r="Q4649" s="98"/>
      <c r="R4649" s="99"/>
      <c r="S4649" s="90"/>
      <c r="T4649" s="99"/>
      <c r="U4649" s="98"/>
      <c r="V4649" s="98"/>
      <c r="W4649" s="97"/>
      <c r="X4649" s="90"/>
      <c r="Y4649" s="90"/>
      <c r="Z4649" s="100"/>
      <c r="AA4649" s="95"/>
    </row>
    <row r="4650" spans="1:27" ht="12.75" x14ac:dyDescent="0.2">
      <c r="A4650" s="89"/>
      <c r="B4650" s="105"/>
      <c r="C4650" s="90"/>
      <c r="D4650" s="91"/>
      <c r="E4650" s="92"/>
      <c r="F4650" s="93"/>
      <c r="G4650" s="94"/>
      <c r="H4650" s="95"/>
      <c r="I4650" s="95"/>
      <c r="J4650" s="96"/>
      <c r="K4650" s="96"/>
      <c r="L4650" s="90"/>
      <c r="M4650" s="97"/>
      <c r="N4650" s="97"/>
      <c r="O4650" s="90"/>
      <c r="P4650" s="90"/>
      <c r="Q4650" s="98"/>
      <c r="R4650" s="99"/>
      <c r="S4650" s="90"/>
      <c r="T4650" s="99"/>
      <c r="U4650" s="98"/>
      <c r="V4650" s="98"/>
      <c r="W4650" s="97"/>
      <c r="X4650" s="90"/>
      <c r="Y4650" s="90"/>
      <c r="Z4650" s="100"/>
      <c r="AA4650" s="95"/>
    </row>
    <row r="4651" spans="1:27" ht="12.75" x14ac:dyDescent="0.2">
      <c r="A4651" s="89"/>
      <c r="B4651" s="105"/>
      <c r="C4651" s="90"/>
      <c r="D4651" s="91"/>
      <c r="E4651" s="92"/>
      <c r="F4651" s="93"/>
      <c r="G4651" s="94"/>
      <c r="H4651" s="95"/>
      <c r="I4651" s="95"/>
      <c r="J4651" s="96"/>
      <c r="K4651" s="96"/>
      <c r="L4651" s="90"/>
      <c r="M4651" s="97"/>
      <c r="N4651" s="97"/>
      <c r="O4651" s="90"/>
      <c r="P4651" s="90"/>
      <c r="Q4651" s="98"/>
      <c r="R4651" s="99"/>
      <c r="S4651" s="90"/>
      <c r="T4651" s="99"/>
      <c r="U4651" s="98"/>
      <c r="V4651" s="98"/>
      <c r="W4651" s="97"/>
      <c r="X4651" s="90"/>
      <c r="Y4651" s="90"/>
      <c r="Z4651" s="100"/>
      <c r="AA4651" s="95"/>
    </row>
    <row r="4652" spans="1:27" ht="12.75" x14ac:dyDescent="0.2">
      <c r="A4652" s="89"/>
      <c r="B4652" s="105"/>
      <c r="C4652" s="90"/>
      <c r="D4652" s="91"/>
      <c r="E4652" s="92"/>
      <c r="F4652" s="93"/>
      <c r="G4652" s="94"/>
      <c r="H4652" s="95"/>
      <c r="I4652" s="95"/>
      <c r="J4652" s="96"/>
      <c r="K4652" s="96"/>
      <c r="L4652" s="90"/>
      <c r="M4652" s="97"/>
      <c r="N4652" s="97"/>
      <c r="O4652" s="90"/>
      <c r="P4652" s="90"/>
      <c r="Q4652" s="98"/>
      <c r="R4652" s="99"/>
      <c r="S4652" s="90"/>
      <c r="T4652" s="99"/>
      <c r="U4652" s="98"/>
      <c r="V4652" s="98"/>
      <c r="W4652" s="97"/>
      <c r="X4652" s="90"/>
      <c r="Y4652" s="90"/>
      <c r="Z4652" s="100"/>
      <c r="AA4652" s="95"/>
    </row>
    <row r="4653" spans="1:27" ht="12.75" x14ac:dyDescent="0.2">
      <c r="A4653" s="89"/>
      <c r="B4653" s="105"/>
      <c r="C4653" s="90"/>
      <c r="D4653" s="91"/>
      <c r="E4653" s="92"/>
      <c r="F4653" s="93"/>
      <c r="G4653" s="94"/>
      <c r="H4653" s="95"/>
      <c r="I4653" s="95"/>
      <c r="J4653" s="96"/>
      <c r="K4653" s="96"/>
      <c r="L4653" s="90"/>
      <c r="M4653" s="97"/>
      <c r="N4653" s="97"/>
      <c r="O4653" s="90"/>
      <c r="P4653" s="90"/>
      <c r="Q4653" s="98"/>
      <c r="R4653" s="99"/>
      <c r="S4653" s="90"/>
      <c r="T4653" s="99"/>
      <c r="U4653" s="98"/>
      <c r="V4653" s="98"/>
      <c r="W4653" s="97"/>
      <c r="X4653" s="90"/>
      <c r="Y4653" s="90"/>
      <c r="Z4653" s="100"/>
      <c r="AA4653" s="95"/>
    </row>
    <row r="4654" spans="1:27" ht="12.75" x14ac:dyDescent="0.2">
      <c r="A4654" s="89"/>
      <c r="B4654" s="105"/>
      <c r="C4654" s="90"/>
      <c r="D4654" s="91"/>
      <c r="E4654" s="92"/>
      <c r="F4654" s="93"/>
      <c r="G4654" s="94"/>
      <c r="H4654" s="95"/>
      <c r="I4654" s="95"/>
      <c r="J4654" s="96"/>
      <c r="K4654" s="96"/>
      <c r="L4654" s="90"/>
      <c r="M4654" s="97"/>
      <c r="N4654" s="97"/>
      <c r="O4654" s="90"/>
      <c r="P4654" s="90"/>
      <c r="Q4654" s="98"/>
      <c r="R4654" s="99"/>
      <c r="S4654" s="90"/>
      <c r="T4654" s="99"/>
      <c r="U4654" s="98"/>
      <c r="V4654" s="98"/>
      <c r="W4654" s="97"/>
      <c r="X4654" s="90"/>
      <c r="Y4654" s="90"/>
      <c r="Z4654" s="100"/>
      <c r="AA4654" s="95"/>
    </row>
    <row r="4655" spans="1:27" ht="12.75" x14ac:dyDescent="0.2">
      <c r="A4655" s="89"/>
      <c r="B4655" s="105"/>
      <c r="C4655" s="90"/>
      <c r="D4655" s="91"/>
      <c r="E4655" s="92"/>
      <c r="F4655" s="93"/>
      <c r="G4655" s="94"/>
      <c r="H4655" s="95"/>
      <c r="I4655" s="95"/>
      <c r="J4655" s="96"/>
      <c r="K4655" s="96"/>
      <c r="L4655" s="90"/>
      <c r="M4655" s="97"/>
      <c r="N4655" s="97"/>
      <c r="O4655" s="90"/>
      <c r="P4655" s="90"/>
      <c r="Q4655" s="98"/>
      <c r="R4655" s="99"/>
      <c r="S4655" s="90"/>
      <c r="T4655" s="99"/>
      <c r="U4655" s="98"/>
      <c r="V4655" s="98"/>
      <c r="W4655" s="97"/>
      <c r="X4655" s="90"/>
      <c r="Y4655" s="90"/>
      <c r="Z4655" s="100"/>
      <c r="AA4655" s="95"/>
    </row>
    <row r="4656" spans="1:27" ht="12.75" x14ac:dyDescent="0.2">
      <c r="A4656" s="89"/>
      <c r="B4656" s="105"/>
      <c r="C4656" s="90"/>
      <c r="D4656" s="91"/>
      <c r="E4656" s="92"/>
      <c r="F4656" s="93"/>
      <c r="G4656" s="94"/>
      <c r="H4656" s="95"/>
      <c r="I4656" s="95"/>
      <c r="J4656" s="96"/>
      <c r="K4656" s="96"/>
      <c r="L4656" s="90"/>
      <c r="M4656" s="97"/>
      <c r="N4656" s="97"/>
      <c r="O4656" s="90"/>
      <c r="P4656" s="90"/>
      <c r="Q4656" s="98"/>
      <c r="R4656" s="99"/>
      <c r="S4656" s="90"/>
      <c r="T4656" s="99"/>
      <c r="U4656" s="98"/>
      <c r="V4656" s="98"/>
      <c r="W4656" s="97"/>
      <c r="X4656" s="90"/>
      <c r="Y4656" s="90"/>
      <c r="Z4656" s="100"/>
      <c r="AA4656" s="95"/>
    </row>
    <row r="4657" spans="1:27" ht="12.75" x14ac:dyDescent="0.2">
      <c r="A4657" s="89"/>
      <c r="B4657" s="105"/>
      <c r="C4657" s="90"/>
      <c r="D4657" s="91"/>
      <c r="E4657" s="92"/>
      <c r="F4657" s="93"/>
      <c r="G4657" s="94"/>
      <c r="H4657" s="95"/>
      <c r="I4657" s="95"/>
      <c r="J4657" s="96"/>
      <c r="K4657" s="96"/>
      <c r="L4657" s="90"/>
      <c r="M4657" s="97"/>
      <c r="N4657" s="97"/>
      <c r="O4657" s="90"/>
      <c r="P4657" s="90"/>
      <c r="Q4657" s="98"/>
      <c r="R4657" s="99"/>
      <c r="S4657" s="90"/>
      <c r="T4657" s="99"/>
      <c r="U4657" s="98"/>
      <c r="V4657" s="98"/>
      <c r="W4657" s="97"/>
      <c r="X4657" s="90"/>
      <c r="Y4657" s="90"/>
      <c r="Z4657" s="100"/>
      <c r="AA4657" s="95"/>
    </row>
    <row r="4658" spans="1:27" ht="12.75" x14ac:dyDescent="0.2">
      <c r="A4658" s="89"/>
      <c r="B4658" s="105"/>
      <c r="C4658" s="90"/>
      <c r="D4658" s="91"/>
      <c r="E4658" s="92"/>
      <c r="F4658" s="93"/>
      <c r="G4658" s="94"/>
      <c r="H4658" s="95"/>
      <c r="I4658" s="95"/>
      <c r="J4658" s="96"/>
      <c r="K4658" s="96"/>
      <c r="L4658" s="90"/>
      <c r="M4658" s="97"/>
      <c r="N4658" s="97"/>
      <c r="O4658" s="90"/>
      <c r="P4658" s="90"/>
      <c r="Q4658" s="98"/>
      <c r="R4658" s="99"/>
      <c r="S4658" s="90"/>
      <c r="T4658" s="99"/>
      <c r="U4658" s="98"/>
      <c r="V4658" s="98"/>
      <c r="W4658" s="97"/>
      <c r="X4658" s="90"/>
      <c r="Y4658" s="90"/>
      <c r="Z4658" s="100"/>
      <c r="AA4658" s="95"/>
    </row>
    <row r="4659" spans="1:27" ht="12.75" x14ac:dyDescent="0.2">
      <c r="A4659" s="89"/>
      <c r="B4659" s="105"/>
      <c r="C4659" s="90"/>
      <c r="D4659" s="91"/>
      <c r="E4659" s="92"/>
      <c r="F4659" s="93"/>
      <c r="G4659" s="94"/>
      <c r="H4659" s="95"/>
      <c r="I4659" s="95"/>
      <c r="J4659" s="96"/>
      <c r="K4659" s="96"/>
      <c r="L4659" s="90"/>
      <c r="M4659" s="97"/>
      <c r="N4659" s="97"/>
      <c r="O4659" s="90"/>
      <c r="P4659" s="90"/>
      <c r="Q4659" s="98"/>
      <c r="R4659" s="99"/>
      <c r="S4659" s="90"/>
      <c r="T4659" s="99"/>
      <c r="U4659" s="98"/>
      <c r="V4659" s="98"/>
      <c r="W4659" s="97"/>
      <c r="X4659" s="90"/>
      <c r="Y4659" s="90"/>
      <c r="Z4659" s="100"/>
      <c r="AA4659" s="95"/>
    </row>
    <row r="4660" spans="1:27" ht="12.75" x14ac:dyDescent="0.2">
      <c r="A4660" s="89"/>
      <c r="B4660" s="105"/>
      <c r="C4660" s="90"/>
      <c r="D4660" s="91"/>
      <c r="E4660" s="92"/>
      <c r="F4660" s="93"/>
      <c r="G4660" s="94"/>
      <c r="H4660" s="95"/>
      <c r="I4660" s="95"/>
      <c r="J4660" s="96"/>
      <c r="K4660" s="96"/>
      <c r="L4660" s="90"/>
      <c r="M4660" s="97"/>
      <c r="N4660" s="97"/>
      <c r="O4660" s="90"/>
      <c r="P4660" s="90"/>
      <c r="Q4660" s="98"/>
      <c r="R4660" s="99"/>
      <c r="S4660" s="90"/>
      <c r="T4660" s="99"/>
      <c r="U4660" s="98"/>
      <c r="V4660" s="98"/>
      <c r="W4660" s="97"/>
      <c r="X4660" s="90"/>
      <c r="Y4660" s="90"/>
      <c r="Z4660" s="100"/>
      <c r="AA4660" s="95"/>
    </row>
    <row r="4661" spans="1:27" ht="12.75" x14ac:dyDescent="0.2">
      <c r="A4661" s="89"/>
      <c r="B4661" s="105"/>
      <c r="C4661" s="90"/>
      <c r="D4661" s="91"/>
      <c r="E4661" s="92"/>
      <c r="F4661" s="93"/>
      <c r="G4661" s="94"/>
      <c r="H4661" s="95"/>
      <c r="I4661" s="95"/>
      <c r="J4661" s="96"/>
      <c r="K4661" s="96"/>
      <c r="L4661" s="90"/>
      <c r="M4661" s="97"/>
      <c r="N4661" s="97"/>
      <c r="O4661" s="90"/>
      <c r="P4661" s="90"/>
      <c r="Q4661" s="98"/>
      <c r="R4661" s="99"/>
      <c r="S4661" s="90"/>
      <c r="T4661" s="99"/>
      <c r="U4661" s="98"/>
      <c r="V4661" s="98"/>
      <c r="W4661" s="97"/>
      <c r="X4661" s="90"/>
      <c r="Y4661" s="90"/>
      <c r="Z4661" s="100"/>
      <c r="AA4661" s="95"/>
    </row>
    <row r="4662" spans="1:27" ht="12.75" x14ac:dyDescent="0.2">
      <c r="A4662" s="89"/>
      <c r="B4662" s="105"/>
      <c r="C4662" s="90"/>
      <c r="D4662" s="91"/>
      <c r="E4662" s="92"/>
      <c r="F4662" s="93"/>
      <c r="G4662" s="94"/>
      <c r="H4662" s="95"/>
      <c r="I4662" s="95"/>
      <c r="J4662" s="96"/>
      <c r="K4662" s="96"/>
      <c r="L4662" s="90"/>
      <c r="M4662" s="97"/>
      <c r="N4662" s="97"/>
      <c r="O4662" s="90"/>
      <c r="P4662" s="90"/>
      <c r="Q4662" s="98"/>
      <c r="R4662" s="99"/>
      <c r="S4662" s="90"/>
      <c r="T4662" s="99"/>
      <c r="U4662" s="98"/>
      <c r="V4662" s="98"/>
      <c r="W4662" s="97"/>
      <c r="X4662" s="90"/>
      <c r="Y4662" s="90"/>
      <c r="Z4662" s="100"/>
      <c r="AA4662" s="95"/>
    </row>
    <row r="4663" spans="1:27" ht="12.75" x14ac:dyDescent="0.2">
      <c r="A4663" s="89"/>
      <c r="B4663" s="105"/>
      <c r="C4663" s="90"/>
      <c r="D4663" s="91"/>
      <c r="E4663" s="92"/>
      <c r="F4663" s="93"/>
      <c r="G4663" s="94"/>
      <c r="H4663" s="95"/>
      <c r="I4663" s="95"/>
      <c r="J4663" s="96"/>
      <c r="K4663" s="96"/>
      <c r="L4663" s="90"/>
      <c r="M4663" s="97"/>
      <c r="N4663" s="97"/>
      <c r="O4663" s="90"/>
      <c r="P4663" s="90"/>
      <c r="Q4663" s="98"/>
      <c r="R4663" s="99"/>
      <c r="S4663" s="90"/>
      <c r="T4663" s="99"/>
      <c r="U4663" s="98"/>
      <c r="V4663" s="98"/>
      <c r="W4663" s="97"/>
      <c r="X4663" s="90"/>
      <c r="Y4663" s="90"/>
      <c r="Z4663" s="100"/>
      <c r="AA4663" s="95"/>
    </row>
    <row r="4664" spans="1:27" ht="12.75" x14ac:dyDescent="0.2">
      <c r="A4664" s="89"/>
      <c r="B4664" s="105"/>
      <c r="C4664" s="90"/>
      <c r="D4664" s="91"/>
      <c r="E4664" s="92"/>
      <c r="F4664" s="93"/>
      <c r="G4664" s="94"/>
      <c r="H4664" s="95"/>
      <c r="I4664" s="95"/>
      <c r="J4664" s="96"/>
      <c r="K4664" s="96"/>
      <c r="L4664" s="90"/>
      <c r="M4664" s="97"/>
      <c r="N4664" s="97"/>
      <c r="O4664" s="90"/>
      <c r="P4664" s="90"/>
      <c r="Q4664" s="98"/>
      <c r="R4664" s="99"/>
      <c r="S4664" s="90"/>
      <c r="T4664" s="99"/>
      <c r="U4664" s="98"/>
      <c r="V4664" s="98"/>
      <c r="W4664" s="97"/>
      <c r="X4664" s="90"/>
      <c r="Y4664" s="90"/>
      <c r="Z4664" s="100"/>
      <c r="AA4664" s="95"/>
    </row>
    <row r="4665" spans="1:27" ht="12.75" x14ac:dyDescent="0.2">
      <c r="A4665" s="89"/>
      <c r="B4665" s="105"/>
      <c r="C4665" s="90"/>
      <c r="D4665" s="91"/>
      <c r="E4665" s="92"/>
      <c r="F4665" s="93"/>
      <c r="G4665" s="94"/>
      <c r="H4665" s="95"/>
      <c r="I4665" s="95"/>
      <c r="J4665" s="96"/>
      <c r="K4665" s="96"/>
      <c r="L4665" s="90"/>
      <c r="M4665" s="97"/>
      <c r="N4665" s="97"/>
      <c r="O4665" s="90"/>
      <c r="P4665" s="90"/>
      <c r="Q4665" s="98"/>
      <c r="R4665" s="99"/>
      <c r="S4665" s="90"/>
      <c r="T4665" s="99"/>
      <c r="U4665" s="98"/>
      <c r="V4665" s="98"/>
      <c r="W4665" s="97"/>
      <c r="X4665" s="90"/>
      <c r="Y4665" s="90"/>
      <c r="Z4665" s="100"/>
      <c r="AA4665" s="95"/>
    </row>
    <row r="4666" spans="1:27" ht="12.75" x14ac:dyDescent="0.2">
      <c r="A4666" s="89"/>
      <c r="B4666" s="105"/>
      <c r="C4666" s="90"/>
      <c r="D4666" s="91"/>
      <c r="E4666" s="92"/>
      <c r="F4666" s="93"/>
      <c r="G4666" s="94"/>
      <c r="H4666" s="95"/>
      <c r="I4666" s="95"/>
      <c r="J4666" s="96"/>
      <c r="K4666" s="96"/>
      <c r="L4666" s="90"/>
      <c r="M4666" s="97"/>
      <c r="N4666" s="97"/>
      <c r="O4666" s="90"/>
      <c r="P4666" s="90"/>
      <c r="Q4666" s="98"/>
      <c r="R4666" s="99"/>
      <c r="S4666" s="90"/>
      <c r="T4666" s="99"/>
      <c r="U4666" s="98"/>
      <c r="V4666" s="98"/>
      <c r="W4666" s="97"/>
      <c r="X4666" s="90"/>
      <c r="Y4666" s="90"/>
      <c r="Z4666" s="100"/>
      <c r="AA4666" s="95"/>
    </row>
    <row r="4667" spans="1:27" ht="12.75" x14ac:dyDescent="0.2">
      <c r="A4667" s="89"/>
      <c r="B4667" s="105"/>
      <c r="C4667" s="90"/>
      <c r="D4667" s="91"/>
      <c r="E4667" s="92"/>
      <c r="F4667" s="93"/>
      <c r="G4667" s="94"/>
      <c r="H4667" s="95"/>
      <c r="I4667" s="95"/>
      <c r="J4667" s="96"/>
      <c r="K4667" s="96"/>
      <c r="L4667" s="90"/>
      <c r="M4667" s="97"/>
      <c r="N4667" s="97"/>
      <c r="O4667" s="90"/>
      <c r="P4667" s="90"/>
      <c r="Q4667" s="98"/>
      <c r="R4667" s="99"/>
      <c r="S4667" s="90"/>
      <c r="T4667" s="99"/>
      <c r="U4667" s="98"/>
      <c r="V4667" s="98"/>
      <c r="W4667" s="97"/>
      <c r="X4667" s="90"/>
      <c r="Y4667" s="90"/>
      <c r="Z4667" s="100"/>
      <c r="AA4667" s="95"/>
    </row>
    <row r="4668" spans="1:27" ht="12.75" x14ac:dyDescent="0.2">
      <c r="A4668" s="89"/>
      <c r="B4668" s="105"/>
      <c r="C4668" s="90"/>
      <c r="D4668" s="91"/>
      <c r="E4668" s="92"/>
      <c r="F4668" s="93"/>
      <c r="G4668" s="94"/>
      <c r="H4668" s="95"/>
      <c r="I4668" s="95"/>
      <c r="J4668" s="96"/>
      <c r="K4668" s="96"/>
      <c r="L4668" s="90"/>
      <c r="M4668" s="97"/>
      <c r="N4668" s="97"/>
      <c r="O4668" s="90"/>
      <c r="P4668" s="90"/>
      <c r="Q4668" s="98"/>
      <c r="R4668" s="99"/>
      <c r="S4668" s="90"/>
      <c r="T4668" s="99"/>
      <c r="U4668" s="98"/>
      <c r="V4668" s="98"/>
      <c r="W4668" s="97"/>
      <c r="X4668" s="90"/>
      <c r="Y4668" s="90"/>
      <c r="Z4668" s="100"/>
      <c r="AA4668" s="95"/>
    </row>
    <row r="4669" spans="1:27" ht="12.75" x14ac:dyDescent="0.2">
      <c r="A4669" s="89"/>
      <c r="B4669" s="105"/>
      <c r="C4669" s="90"/>
      <c r="D4669" s="91"/>
      <c r="E4669" s="92"/>
      <c r="F4669" s="93"/>
      <c r="G4669" s="94"/>
      <c r="H4669" s="95"/>
      <c r="I4669" s="95"/>
      <c r="J4669" s="96"/>
      <c r="K4669" s="96"/>
      <c r="L4669" s="90"/>
      <c r="M4669" s="97"/>
      <c r="N4669" s="97"/>
      <c r="O4669" s="90"/>
      <c r="P4669" s="90"/>
      <c r="Q4669" s="98"/>
      <c r="R4669" s="99"/>
      <c r="S4669" s="90"/>
      <c r="T4669" s="99"/>
      <c r="U4669" s="98"/>
      <c r="V4669" s="98"/>
      <c r="W4669" s="97"/>
      <c r="X4669" s="90"/>
      <c r="Y4669" s="90"/>
      <c r="Z4669" s="100"/>
      <c r="AA4669" s="95"/>
    </row>
    <row r="4670" spans="1:27" ht="12.75" x14ac:dyDescent="0.2">
      <c r="A4670" s="89"/>
      <c r="B4670" s="105"/>
      <c r="C4670" s="90"/>
      <c r="D4670" s="91"/>
      <c r="E4670" s="92"/>
      <c r="F4670" s="93"/>
      <c r="G4670" s="94"/>
      <c r="H4670" s="95"/>
      <c r="I4670" s="95"/>
      <c r="J4670" s="96"/>
      <c r="K4670" s="96"/>
      <c r="L4670" s="90"/>
      <c r="M4670" s="97"/>
      <c r="N4670" s="97"/>
      <c r="O4670" s="90"/>
      <c r="P4670" s="90"/>
      <c r="Q4670" s="98"/>
      <c r="R4670" s="99"/>
      <c r="S4670" s="90"/>
      <c r="T4670" s="99"/>
      <c r="U4670" s="98"/>
      <c r="V4670" s="98"/>
      <c r="W4670" s="97"/>
      <c r="X4670" s="90"/>
      <c r="Y4670" s="90"/>
      <c r="Z4670" s="100"/>
      <c r="AA4670" s="95"/>
    </row>
    <row r="4671" spans="1:27" ht="12.75" x14ac:dyDescent="0.2">
      <c r="A4671" s="89"/>
      <c r="B4671" s="105"/>
      <c r="C4671" s="90"/>
      <c r="D4671" s="91"/>
      <c r="E4671" s="92"/>
      <c r="F4671" s="93"/>
      <c r="G4671" s="94"/>
      <c r="H4671" s="95"/>
      <c r="I4671" s="95"/>
      <c r="J4671" s="96"/>
      <c r="K4671" s="96"/>
      <c r="L4671" s="90"/>
      <c r="M4671" s="97"/>
      <c r="N4671" s="97"/>
      <c r="O4671" s="90"/>
      <c r="P4671" s="90"/>
      <c r="Q4671" s="98"/>
      <c r="R4671" s="99"/>
      <c r="S4671" s="90"/>
      <c r="T4671" s="99"/>
      <c r="U4671" s="98"/>
      <c r="V4671" s="98"/>
      <c r="W4671" s="97"/>
      <c r="X4671" s="90"/>
      <c r="Y4671" s="90"/>
      <c r="Z4671" s="100"/>
      <c r="AA4671" s="95"/>
    </row>
    <row r="4672" spans="1:27" ht="12.75" x14ac:dyDescent="0.2">
      <c r="A4672" s="89"/>
      <c r="B4672" s="105"/>
      <c r="C4672" s="90"/>
      <c r="D4672" s="91"/>
      <c r="E4672" s="92"/>
      <c r="F4672" s="93"/>
      <c r="G4672" s="94"/>
      <c r="H4672" s="95"/>
      <c r="I4672" s="95"/>
      <c r="J4672" s="96"/>
      <c r="K4672" s="96"/>
      <c r="L4672" s="90"/>
      <c r="M4672" s="97"/>
      <c r="N4672" s="97"/>
      <c r="O4672" s="90"/>
      <c r="P4672" s="90"/>
      <c r="Q4672" s="98"/>
      <c r="R4672" s="99"/>
      <c r="S4672" s="90"/>
      <c r="T4672" s="99"/>
      <c r="U4672" s="98"/>
      <c r="V4672" s="98"/>
      <c r="W4672" s="97"/>
      <c r="X4672" s="90"/>
      <c r="Y4672" s="90"/>
      <c r="Z4672" s="100"/>
      <c r="AA4672" s="95"/>
    </row>
    <row r="4673" spans="1:27" ht="12.75" x14ac:dyDescent="0.2">
      <c r="A4673" s="89"/>
      <c r="B4673" s="105"/>
      <c r="C4673" s="90"/>
      <c r="D4673" s="91"/>
      <c r="E4673" s="92"/>
      <c r="F4673" s="93"/>
      <c r="G4673" s="94"/>
      <c r="H4673" s="95"/>
      <c r="I4673" s="95"/>
      <c r="J4673" s="96"/>
      <c r="K4673" s="96"/>
      <c r="L4673" s="90"/>
      <c r="M4673" s="97"/>
      <c r="N4673" s="97"/>
      <c r="O4673" s="90"/>
      <c r="P4673" s="90"/>
      <c r="Q4673" s="98"/>
      <c r="R4673" s="99"/>
      <c r="S4673" s="90"/>
      <c r="T4673" s="99"/>
      <c r="U4673" s="98"/>
      <c r="V4673" s="98"/>
      <c r="W4673" s="97"/>
      <c r="X4673" s="90"/>
      <c r="Y4673" s="90"/>
      <c r="Z4673" s="100"/>
      <c r="AA4673" s="95"/>
    </row>
    <row r="4674" spans="1:27" ht="12.75" x14ac:dyDescent="0.2">
      <c r="A4674" s="89"/>
      <c r="B4674" s="105"/>
      <c r="C4674" s="90"/>
      <c r="D4674" s="91"/>
      <c r="E4674" s="92"/>
      <c r="F4674" s="93"/>
      <c r="G4674" s="94"/>
      <c r="H4674" s="95"/>
      <c r="I4674" s="95"/>
      <c r="J4674" s="96"/>
      <c r="K4674" s="96"/>
      <c r="L4674" s="90"/>
      <c r="M4674" s="97"/>
      <c r="N4674" s="97"/>
      <c r="O4674" s="90"/>
      <c r="P4674" s="90"/>
      <c r="Q4674" s="98"/>
      <c r="R4674" s="99"/>
      <c r="S4674" s="90"/>
      <c r="T4674" s="99"/>
      <c r="U4674" s="98"/>
      <c r="V4674" s="98"/>
      <c r="W4674" s="97"/>
      <c r="X4674" s="90"/>
      <c r="Y4674" s="90"/>
      <c r="Z4674" s="100"/>
      <c r="AA4674" s="95"/>
    </row>
    <row r="4675" spans="1:27" ht="12.75" x14ac:dyDescent="0.2">
      <c r="A4675" s="89"/>
      <c r="B4675" s="105"/>
      <c r="C4675" s="90"/>
      <c r="D4675" s="91"/>
      <c r="E4675" s="92"/>
      <c r="F4675" s="93"/>
      <c r="G4675" s="94"/>
      <c r="H4675" s="95"/>
      <c r="I4675" s="95"/>
      <c r="J4675" s="96"/>
      <c r="K4675" s="96"/>
      <c r="L4675" s="90"/>
      <c r="M4675" s="97"/>
      <c r="N4675" s="97"/>
      <c r="O4675" s="90"/>
      <c r="P4675" s="90"/>
      <c r="Q4675" s="98"/>
      <c r="R4675" s="99"/>
      <c r="S4675" s="90"/>
      <c r="T4675" s="99"/>
      <c r="U4675" s="98"/>
      <c r="V4675" s="98"/>
      <c r="W4675" s="97"/>
      <c r="X4675" s="90"/>
      <c r="Y4675" s="90"/>
      <c r="Z4675" s="100"/>
      <c r="AA4675" s="95"/>
    </row>
    <row r="4676" spans="1:27" ht="12.75" x14ac:dyDescent="0.2">
      <c r="A4676" s="89"/>
      <c r="B4676" s="105"/>
      <c r="C4676" s="90"/>
      <c r="D4676" s="91"/>
      <c r="E4676" s="92"/>
      <c r="F4676" s="93"/>
      <c r="G4676" s="94"/>
      <c r="H4676" s="95"/>
      <c r="I4676" s="95"/>
      <c r="J4676" s="96"/>
      <c r="K4676" s="96"/>
      <c r="L4676" s="90"/>
      <c r="M4676" s="97"/>
      <c r="N4676" s="97"/>
      <c r="O4676" s="90"/>
      <c r="P4676" s="90"/>
      <c r="Q4676" s="98"/>
      <c r="R4676" s="99"/>
      <c r="S4676" s="90"/>
      <c r="T4676" s="99"/>
      <c r="U4676" s="98"/>
      <c r="V4676" s="98"/>
      <c r="W4676" s="97"/>
      <c r="X4676" s="90"/>
      <c r="Y4676" s="90"/>
      <c r="Z4676" s="100"/>
      <c r="AA4676" s="95"/>
    </row>
    <row r="4677" spans="1:27" ht="12.75" x14ac:dyDescent="0.2">
      <c r="A4677" s="89"/>
      <c r="B4677" s="105"/>
      <c r="C4677" s="90"/>
      <c r="D4677" s="91"/>
      <c r="E4677" s="92"/>
      <c r="F4677" s="93"/>
      <c r="G4677" s="94"/>
      <c r="H4677" s="95"/>
      <c r="I4677" s="95"/>
      <c r="J4677" s="96"/>
      <c r="K4677" s="96"/>
      <c r="L4677" s="90"/>
      <c r="M4677" s="97"/>
      <c r="N4677" s="97"/>
      <c r="O4677" s="90"/>
      <c r="P4677" s="90"/>
      <c r="Q4677" s="98"/>
      <c r="R4677" s="99"/>
      <c r="S4677" s="90"/>
      <c r="T4677" s="99"/>
      <c r="U4677" s="98"/>
      <c r="V4677" s="98"/>
      <c r="W4677" s="97"/>
      <c r="X4677" s="90"/>
      <c r="Y4677" s="90"/>
      <c r="Z4677" s="100"/>
      <c r="AA4677" s="95"/>
    </row>
    <row r="4678" spans="1:27" ht="12.75" x14ac:dyDescent="0.2">
      <c r="A4678" s="89"/>
      <c r="B4678" s="105"/>
      <c r="C4678" s="90"/>
      <c r="D4678" s="91"/>
      <c r="E4678" s="92"/>
      <c r="F4678" s="93"/>
      <c r="G4678" s="94"/>
      <c r="H4678" s="95"/>
      <c r="I4678" s="95"/>
      <c r="J4678" s="96"/>
      <c r="K4678" s="96"/>
      <c r="L4678" s="90"/>
      <c r="M4678" s="97"/>
      <c r="N4678" s="97"/>
      <c r="O4678" s="90"/>
      <c r="P4678" s="90"/>
      <c r="Q4678" s="98"/>
      <c r="R4678" s="99"/>
      <c r="S4678" s="90"/>
      <c r="T4678" s="99"/>
      <c r="U4678" s="98"/>
      <c r="V4678" s="98"/>
      <c r="W4678" s="97"/>
      <c r="X4678" s="90"/>
      <c r="Y4678" s="90"/>
      <c r="Z4678" s="100"/>
      <c r="AA4678" s="95"/>
    </row>
    <row r="4679" spans="1:27" ht="12.75" x14ac:dyDescent="0.2">
      <c r="A4679" s="89"/>
      <c r="B4679" s="105"/>
      <c r="C4679" s="90"/>
      <c r="D4679" s="91"/>
      <c r="E4679" s="92"/>
      <c r="F4679" s="93"/>
      <c r="G4679" s="94"/>
      <c r="H4679" s="95"/>
      <c r="I4679" s="95"/>
      <c r="J4679" s="96"/>
      <c r="K4679" s="96"/>
      <c r="L4679" s="90"/>
      <c r="M4679" s="97"/>
      <c r="N4679" s="97"/>
      <c r="O4679" s="90"/>
      <c r="P4679" s="90"/>
      <c r="Q4679" s="98"/>
      <c r="R4679" s="99"/>
      <c r="S4679" s="90"/>
      <c r="T4679" s="99"/>
      <c r="U4679" s="98"/>
      <c r="V4679" s="98"/>
      <c r="W4679" s="97"/>
      <c r="X4679" s="90"/>
      <c r="Y4679" s="90"/>
      <c r="Z4679" s="100"/>
      <c r="AA4679" s="95"/>
    </row>
    <row r="4680" spans="1:27" ht="12.75" x14ac:dyDescent="0.2">
      <c r="A4680" s="89"/>
      <c r="B4680" s="105"/>
      <c r="C4680" s="90"/>
      <c r="D4680" s="91"/>
      <c r="E4680" s="92"/>
      <c r="F4680" s="93"/>
      <c r="G4680" s="94"/>
      <c r="H4680" s="95"/>
      <c r="I4680" s="95"/>
      <c r="J4680" s="96"/>
      <c r="K4680" s="96"/>
      <c r="L4680" s="90"/>
      <c r="M4680" s="97"/>
      <c r="N4680" s="97"/>
      <c r="O4680" s="90"/>
      <c r="P4680" s="90"/>
      <c r="Q4680" s="98"/>
      <c r="R4680" s="99"/>
      <c r="S4680" s="90"/>
      <c r="T4680" s="99"/>
      <c r="U4680" s="98"/>
      <c r="V4680" s="98"/>
      <c r="W4680" s="97"/>
      <c r="X4680" s="90"/>
      <c r="Y4680" s="90"/>
      <c r="Z4680" s="100"/>
      <c r="AA4680" s="95"/>
    </row>
    <row r="4681" spans="1:27" ht="12.75" x14ac:dyDescent="0.2">
      <c r="A4681" s="89"/>
      <c r="B4681" s="105"/>
      <c r="C4681" s="90"/>
      <c r="D4681" s="91"/>
      <c r="E4681" s="92"/>
      <c r="F4681" s="93"/>
      <c r="G4681" s="94"/>
      <c r="H4681" s="95"/>
      <c r="I4681" s="95"/>
      <c r="J4681" s="96"/>
      <c r="K4681" s="96"/>
      <c r="L4681" s="90"/>
      <c r="M4681" s="97"/>
      <c r="N4681" s="97"/>
      <c r="O4681" s="90"/>
      <c r="P4681" s="90"/>
      <c r="Q4681" s="98"/>
      <c r="R4681" s="99"/>
      <c r="S4681" s="90"/>
      <c r="T4681" s="99"/>
      <c r="U4681" s="98"/>
      <c r="V4681" s="98"/>
      <c r="W4681" s="97"/>
      <c r="X4681" s="90"/>
      <c r="Y4681" s="90"/>
      <c r="Z4681" s="100"/>
      <c r="AA4681" s="95"/>
    </row>
    <row r="4682" spans="1:27" ht="12.75" x14ac:dyDescent="0.2">
      <c r="A4682" s="89"/>
      <c r="B4682" s="105"/>
      <c r="C4682" s="90"/>
      <c r="D4682" s="91"/>
      <c r="E4682" s="92"/>
      <c r="F4682" s="93"/>
      <c r="G4682" s="94"/>
      <c r="H4682" s="95"/>
      <c r="I4682" s="95"/>
      <c r="J4682" s="96"/>
      <c r="K4682" s="96"/>
      <c r="L4682" s="90"/>
      <c r="M4682" s="97"/>
      <c r="N4682" s="97"/>
      <c r="O4682" s="90"/>
      <c r="P4682" s="90"/>
      <c r="Q4682" s="98"/>
      <c r="R4682" s="99"/>
      <c r="S4682" s="90"/>
      <c r="T4682" s="99"/>
      <c r="U4682" s="98"/>
      <c r="V4682" s="98"/>
      <c r="W4682" s="97"/>
      <c r="X4682" s="90"/>
      <c r="Y4682" s="90"/>
      <c r="Z4682" s="100"/>
      <c r="AA4682" s="95"/>
    </row>
    <row r="4683" spans="1:27" ht="12.75" x14ac:dyDescent="0.2">
      <c r="A4683" s="89"/>
      <c r="B4683" s="105"/>
      <c r="C4683" s="90"/>
      <c r="D4683" s="91"/>
      <c r="E4683" s="92"/>
      <c r="F4683" s="93"/>
      <c r="G4683" s="94"/>
      <c r="H4683" s="95"/>
      <c r="I4683" s="95"/>
      <c r="J4683" s="96"/>
      <c r="K4683" s="96"/>
      <c r="L4683" s="90"/>
      <c r="M4683" s="97"/>
      <c r="N4683" s="97"/>
      <c r="O4683" s="90"/>
      <c r="P4683" s="90"/>
      <c r="Q4683" s="98"/>
      <c r="R4683" s="99"/>
      <c r="S4683" s="90"/>
      <c r="T4683" s="99"/>
      <c r="U4683" s="98"/>
      <c r="V4683" s="98"/>
      <c r="W4683" s="97"/>
      <c r="X4683" s="90"/>
      <c r="Y4683" s="90"/>
      <c r="Z4683" s="100"/>
      <c r="AA4683" s="95"/>
    </row>
    <row r="4684" spans="1:27" ht="12.75" x14ac:dyDescent="0.2">
      <c r="A4684" s="89"/>
      <c r="B4684" s="105"/>
      <c r="C4684" s="90"/>
      <c r="D4684" s="91"/>
      <c r="E4684" s="92"/>
      <c r="F4684" s="93"/>
      <c r="G4684" s="94"/>
      <c r="H4684" s="95"/>
      <c r="I4684" s="95"/>
      <c r="J4684" s="96"/>
      <c r="K4684" s="96"/>
      <c r="L4684" s="90"/>
      <c r="M4684" s="97"/>
      <c r="N4684" s="97"/>
      <c r="O4684" s="90"/>
      <c r="P4684" s="90"/>
      <c r="Q4684" s="98"/>
      <c r="R4684" s="99"/>
      <c r="S4684" s="90"/>
      <c r="T4684" s="99"/>
      <c r="U4684" s="98"/>
      <c r="V4684" s="98"/>
      <c r="W4684" s="97"/>
      <c r="X4684" s="90"/>
      <c r="Y4684" s="90"/>
      <c r="Z4684" s="100"/>
      <c r="AA4684" s="95"/>
    </row>
    <row r="4685" spans="1:27" ht="12.75" x14ac:dyDescent="0.2">
      <c r="A4685" s="89"/>
      <c r="B4685" s="105"/>
      <c r="C4685" s="90"/>
      <c r="D4685" s="91"/>
      <c r="E4685" s="92"/>
      <c r="F4685" s="93"/>
      <c r="G4685" s="94"/>
      <c r="H4685" s="95"/>
      <c r="I4685" s="95"/>
      <c r="J4685" s="96"/>
      <c r="K4685" s="96"/>
      <c r="L4685" s="90"/>
      <c r="M4685" s="97"/>
      <c r="N4685" s="97"/>
      <c r="O4685" s="90"/>
      <c r="P4685" s="90"/>
      <c r="Q4685" s="98"/>
      <c r="R4685" s="99"/>
      <c r="S4685" s="90"/>
      <c r="T4685" s="99"/>
      <c r="U4685" s="98"/>
      <c r="V4685" s="98"/>
      <c r="W4685" s="97"/>
      <c r="X4685" s="90"/>
      <c r="Y4685" s="90"/>
      <c r="Z4685" s="100"/>
      <c r="AA4685" s="95"/>
    </row>
    <row r="4686" spans="1:27" ht="12.75" x14ac:dyDescent="0.2">
      <c r="A4686" s="89"/>
      <c r="B4686" s="105"/>
      <c r="C4686" s="90"/>
      <c r="D4686" s="91"/>
      <c r="E4686" s="92"/>
      <c r="F4686" s="93"/>
      <c r="G4686" s="94"/>
      <c r="H4686" s="95"/>
      <c r="I4686" s="95"/>
      <c r="J4686" s="96"/>
      <c r="K4686" s="96"/>
      <c r="L4686" s="90"/>
      <c r="M4686" s="97"/>
      <c r="N4686" s="97"/>
      <c r="O4686" s="90"/>
      <c r="P4686" s="90"/>
      <c r="Q4686" s="98"/>
      <c r="R4686" s="99"/>
      <c r="S4686" s="90"/>
      <c r="T4686" s="99"/>
      <c r="U4686" s="98"/>
      <c r="V4686" s="98"/>
      <c r="W4686" s="97"/>
      <c r="X4686" s="90"/>
      <c r="Y4686" s="90"/>
      <c r="Z4686" s="100"/>
      <c r="AA4686" s="95"/>
    </row>
    <row r="4687" spans="1:27" ht="12.75" x14ac:dyDescent="0.2">
      <c r="A4687" s="89"/>
      <c r="B4687" s="105"/>
      <c r="C4687" s="90"/>
      <c r="D4687" s="91"/>
      <c r="E4687" s="92"/>
      <c r="F4687" s="93"/>
      <c r="G4687" s="94"/>
      <c r="H4687" s="95"/>
      <c r="I4687" s="95"/>
      <c r="J4687" s="96"/>
      <c r="K4687" s="96"/>
      <c r="L4687" s="90"/>
      <c r="M4687" s="97"/>
      <c r="N4687" s="97"/>
      <c r="O4687" s="90"/>
      <c r="P4687" s="90"/>
      <c r="Q4687" s="98"/>
      <c r="R4687" s="99"/>
      <c r="S4687" s="90"/>
      <c r="T4687" s="99"/>
      <c r="U4687" s="98"/>
      <c r="V4687" s="98"/>
      <c r="W4687" s="97"/>
      <c r="X4687" s="90"/>
      <c r="Y4687" s="90"/>
      <c r="Z4687" s="100"/>
      <c r="AA4687" s="95"/>
    </row>
    <row r="4688" spans="1:27" ht="12.75" x14ac:dyDescent="0.2">
      <c r="A4688" s="89"/>
      <c r="B4688" s="105"/>
      <c r="C4688" s="90"/>
      <c r="D4688" s="91"/>
      <c r="E4688" s="92"/>
      <c r="F4688" s="93"/>
      <c r="G4688" s="94"/>
      <c r="H4688" s="95"/>
      <c r="I4688" s="95"/>
      <c r="J4688" s="96"/>
      <c r="K4688" s="96"/>
      <c r="L4688" s="90"/>
      <c r="M4688" s="97"/>
      <c r="N4688" s="97"/>
      <c r="O4688" s="90"/>
      <c r="P4688" s="90"/>
      <c r="Q4688" s="98"/>
      <c r="R4688" s="99"/>
      <c r="S4688" s="90"/>
      <c r="T4688" s="99"/>
      <c r="U4688" s="98"/>
      <c r="V4688" s="98"/>
      <c r="W4688" s="97"/>
      <c r="X4688" s="90"/>
      <c r="Y4688" s="90"/>
      <c r="Z4688" s="100"/>
      <c r="AA4688" s="95"/>
    </row>
    <row r="4689" spans="1:27" ht="12.75" x14ac:dyDescent="0.2">
      <c r="A4689" s="89"/>
      <c r="B4689" s="105"/>
      <c r="C4689" s="90"/>
      <c r="D4689" s="91"/>
      <c r="E4689" s="92"/>
      <c r="F4689" s="93"/>
      <c r="G4689" s="94"/>
      <c r="H4689" s="95"/>
      <c r="I4689" s="95"/>
      <c r="J4689" s="96"/>
      <c r="K4689" s="96"/>
      <c r="L4689" s="90"/>
      <c r="M4689" s="97"/>
      <c r="N4689" s="97"/>
      <c r="O4689" s="90"/>
      <c r="P4689" s="90"/>
      <c r="Q4689" s="98"/>
      <c r="R4689" s="99"/>
      <c r="S4689" s="90"/>
      <c r="T4689" s="99"/>
      <c r="U4689" s="98"/>
      <c r="V4689" s="98"/>
      <c r="W4689" s="97"/>
      <c r="X4689" s="90"/>
      <c r="Y4689" s="90"/>
      <c r="Z4689" s="100"/>
      <c r="AA4689" s="95"/>
    </row>
    <row r="4690" spans="1:27" ht="12.75" x14ac:dyDescent="0.2">
      <c r="A4690" s="89"/>
      <c r="B4690" s="105"/>
      <c r="C4690" s="90"/>
      <c r="D4690" s="91"/>
      <c r="E4690" s="92"/>
      <c r="F4690" s="93"/>
      <c r="G4690" s="94"/>
      <c r="H4690" s="95"/>
      <c r="I4690" s="95"/>
      <c r="J4690" s="96"/>
      <c r="K4690" s="96"/>
      <c r="L4690" s="90"/>
      <c r="M4690" s="97"/>
      <c r="N4690" s="97"/>
      <c r="O4690" s="90"/>
      <c r="P4690" s="90"/>
      <c r="Q4690" s="98"/>
      <c r="R4690" s="99"/>
      <c r="S4690" s="90"/>
      <c r="T4690" s="99"/>
      <c r="U4690" s="98"/>
      <c r="V4690" s="98"/>
      <c r="W4690" s="97"/>
      <c r="X4690" s="90"/>
      <c r="Y4690" s="90"/>
      <c r="Z4690" s="100"/>
      <c r="AA4690" s="95"/>
    </row>
    <row r="4691" spans="1:27" ht="12.75" x14ac:dyDescent="0.2">
      <c r="A4691" s="89"/>
      <c r="B4691" s="105"/>
      <c r="C4691" s="90"/>
      <c r="D4691" s="91"/>
      <c r="E4691" s="92"/>
      <c r="F4691" s="93"/>
      <c r="G4691" s="94"/>
      <c r="H4691" s="95"/>
      <c r="I4691" s="95"/>
      <c r="J4691" s="96"/>
      <c r="K4691" s="96"/>
      <c r="L4691" s="90"/>
      <c r="M4691" s="97"/>
      <c r="N4691" s="97"/>
      <c r="O4691" s="90"/>
      <c r="P4691" s="90"/>
      <c r="Q4691" s="98"/>
      <c r="R4691" s="99"/>
      <c r="S4691" s="90"/>
      <c r="T4691" s="99"/>
      <c r="U4691" s="98"/>
      <c r="V4691" s="98"/>
      <c r="W4691" s="97"/>
      <c r="X4691" s="90"/>
      <c r="Y4691" s="90"/>
      <c r="Z4691" s="100"/>
      <c r="AA4691" s="95"/>
    </row>
    <row r="4692" spans="1:27" ht="12.75" x14ac:dyDescent="0.2">
      <c r="A4692" s="89"/>
      <c r="B4692" s="105"/>
      <c r="C4692" s="90"/>
      <c r="D4692" s="91"/>
      <c r="E4692" s="92"/>
      <c r="F4692" s="93"/>
      <c r="G4692" s="94"/>
      <c r="H4692" s="95"/>
      <c r="I4692" s="95"/>
      <c r="J4692" s="96"/>
      <c r="K4692" s="96"/>
      <c r="L4692" s="90"/>
      <c r="M4692" s="97"/>
      <c r="N4692" s="97"/>
      <c r="O4692" s="90"/>
      <c r="P4692" s="90"/>
      <c r="Q4692" s="98"/>
      <c r="R4692" s="99"/>
      <c r="S4692" s="90"/>
      <c r="T4692" s="99"/>
      <c r="U4692" s="98"/>
      <c r="V4692" s="98"/>
      <c r="W4692" s="97"/>
      <c r="X4692" s="90"/>
      <c r="Y4692" s="90"/>
      <c r="Z4692" s="100"/>
      <c r="AA4692" s="95"/>
    </row>
    <row r="4693" spans="1:27" ht="12.75" x14ac:dyDescent="0.2">
      <c r="A4693" s="89"/>
      <c r="B4693" s="105"/>
      <c r="C4693" s="90"/>
      <c r="D4693" s="91"/>
      <c r="E4693" s="92"/>
      <c r="F4693" s="93"/>
      <c r="G4693" s="94"/>
      <c r="H4693" s="95"/>
      <c r="I4693" s="95"/>
      <c r="J4693" s="96"/>
      <c r="K4693" s="96"/>
      <c r="L4693" s="90"/>
      <c r="M4693" s="97"/>
      <c r="N4693" s="97"/>
      <c r="O4693" s="90"/>
      <c r="P4693" s="90"/>
      <c r="Q4693" s="98"/>
      <c r="R4693" s="99"/>
      <c r="S4693" s="90"/>
      <c r="T4693" s="99"/>
      <c r="U4693" s="98"/>
      <c r="V4693" s="98"/>
      <c r="W4693" s="97"/>
      <c r="X4693" s="90"/>
      <c r="Y4693" s="90"/>
      <c r="Z4693" s="100"/>
      <c r="AA4693" s="95"/>
    </row>
    <row r="4694" spans="1:27" ht="12.75" x14ac:dyDescent="0.2">
      <c r="A4694" s="89"/>
      <c r="B4694" s="105"/>
      <c r="C4694" s="90"/>
      <c r="D4694" s="91"/>
      <c r="E4694" s="92"/>
      <c r="F4694" s="93"/>
      <c r="G4694" s="94"/>
      <c r="H4694" s="95"/>
      <c r="I4694" s="95"/>
      <c r="J4694" s="96"/>
      <c r="K4694" s="96"/>
      <c r="L4694" s="90"/>
      <c r="M4694" s="97"/>
      <c r="N4694" s="97"/>
      <c r="O4694" s="90"/>
      <c r="P4694" s="90"/>
      <c r="Q4694" s="98"/>
      <c r="R4694" s="99"/>
      <c r="S4694" s="90"/>
      <c r="T4694" s="99"/>
      <c r="U4694" s="98"/>
      <c r="V4694" s="98"/>
      <c r="W4694" s="97"/>
      <c r="X4694" s="90"/>
      <c r="Y4694" s="90"/>
      <c r="Z4694" s="100"/>
      <c r="AA4694" s="95"/>
    </row>
    <row r="4695" spans="1:27" ht="12.75" x14ac:dyDescent="0.2">
      <c r="A4695" s="89"/>
      <c r="B4695" s="105"/>
      <c r="C4695" s="90"/>
      <c r="D4695" s="91"/>
      <c r="E4695" s="92"/>
      <c r="F4695" s="93"/>
      <c r="G4695" s="94"/>
      <c r="H4695" s="95"/>
      <c r="I4695" s="95"/>
      <c r="J4695" s="96"/>
      <c r="K4695" s="96"/>
      <c r="L4695" s="90"/>
      <c r="M4695" s="97"/>
      <c r="N4695" s="97"/>
      <c r="O4695" s="90"/>
      <c r="P4695" s="90"/>
      <c r="Q4695" s="98"/>
      <c r="R4695" s="99"/>
      <c r="S4695" s="90"/>
      <c r="T4695" s="99"/>
      <c r="U4695" s="98"/>
      <c r="V4695" s="98"/>
      <c r="W4695" s="97"/>
      <c r="X4695" s="90"/>
      <c r="Y4695" s="90"/>
      <c r="Z4695" s="100"/>
      <c r="AA4695" s="95"/>
    </row>
    <row r="4696" spans="1:27" ht="12.75" x14ac:dyDescent="0.2">
      <c r="A4696" s="89"/>
      <c r="B4696" s="105"/>
      <c r="C4696" s="90"/>
      <c r="D4696" s="91"/>
      <c r="E4696" s="92"/>
      <c r="F4696" s="93"/>
      <c r="G4696" s="94"/>
      <c r="H4696" s="95"/>
      <c r="I4696" s="95"/>
      <c r="J4696" s="96"/>
      <c r="K4696" s="96"/>
      <c r="L4696" s="90"/>
      <c r="M4696" s="97"/>
      <c r="N4696" s="97"/>
      <c r="O4696" s="90"/>
      <c r="P4696" s="90"/>
      <c r="Q4696" s="98"/>
      <c r="R4696" s="99"/>
      <c r="S4696" s="90"/>
      <c r="T4696" s="99"/>
      <c r="U4696" s="98"/>
      <c r="V4696" s="98"/>
      <c r="W4696" s="97"/>
      <c r="X4696" s="90"/>
      <c r="Y4696" s="90"/>
      <c r="Z4696" s="100"/>
      <c r="AA4696" s="95"/>
    </row>
    <row r="4697" spans="1:27" ht="12.75" x14ac:dyDescent="0.2">
      <c r="A4697" s="89"/>
      <c r="B4697" s="105"/>
      <c r="C4697" s="90"/>
      <c r="D4697" s="91"/>
      <c r="E4697" s="92"/>
      <c r="F4697" s="93"/>
      <c r="G4697" s="94"/>
      <c r="H4697" s="95"/>
      <c r="I4697" s="95"/>
      <c r="J4697" s="96"/>
      <c r="K4697" s="96"/>
      <c r="L4697" s="90"/>
      <c r="M4697" s="97"/>
      <c r="N4697" s="97"/>
      <c r="O4697" s="90"/>
      <c r="P4697" s="90"/>
      <c r="Q4697" s="98"/>
      <c r="R4697" s="99"/>
      <c r="S4697" s="90"/>
      <c r="T4697" s="99"/>
      <c r="U4697" s="98"/>
      <c r="V4697" s="98"/>
      <c r="W4697" s="97"/>
      <c r="X4697" s="90"/>
      <c r="Y4697" s="90"/>
      <c r="Z4697" s="100"/>
      <c r="AA4697" s="95"/>
    </row>
    <row r="4698" spans="1:27" ht="12.75" x14ac:dyDescent="0.2">
      <c r="A4698" s="89"/>
      <c r="B4698" s="105"/>
      <c r="C4698" s="90"/>
      <c r="D4698" s="91"/>
      <c r="E4698" s="92"/>
      <c r="F4698" s="93"/>
      <c r="G4698" s="94"/>
      <c r="H4698" s="95"/>
      <c r="I4698" s="95"/>
      <c r="J4698" s="96"/>
      <c r="K4698" s="96"/>
      <c r="L4698" s="90"/>
      <c r="M4698" s="97"/>
      <c r="N4698" s="97"/>
      <c r="O4698" s="90"/>
      <c r="P4698" s="90"/>
      <c r="Q4698" s="98"/>
      <c r="R4698" s="99"/>
      <c r="S4698" s="90"/>
      <c r="T4698" s="99"/>
      <c r="U4698" s="98"/>
      <c r="V4698" s="98"/>
      <c r="W4698" s="97"/>
      <c r="X4698" s="90"/>
      <c r="Y4698" s="90"/>
      <c r="Z4698" s="100"/>
      <c r="AA4698" s="95"/>
    </row>
    <row r="4699" spans="1:27" ht="12.75" x14ac:dyDescent="0.2">
      <c r="A4699" s="89"/>
      <c r="B4699" s="105"/>
      <c r="C4699" s="90"/>
      <c r="D4699" s="91"/>
      <c r="E4699" s="92"/>
      <c r="F4699" s="93"/>
      <c r="G4699" s="94"/>
      <c r="H4699" s="95"/>
      <c r="I4699" s="95"/>
      <c r="J4699" s="96"/>
      <c r="K4699" s="96"/>
      <c r="L4699" s="90"/>
      <c r="M4699" s="97"/>
      <c r="N4699" s="97"/>
      <c r="O4699" s="90"/>
      <c r="P4699" s="90"/>
      <c r="Q4699" s="98"/>
      <c r="R4699" s="99"/>
      <c r="S4699" s="90"/>
      <c r="T4699" s="99"/>
      <c r="U4699" s="98"/>
      <c r="V4699" s="98"/>
      <c r="W4699" s="97"/>
      <c r="X4699" s="90"/>
      <c r="Y4699" s="90"/>
      <c r="Z4699" s="100"/>
      <c r="AA4699" s="95"/>
    </row>
    <row r="4700" spans="1:27" ht="12.75" x14ac:dyDescent="0.2">
      <c r="A4700" s="89"/>
      <c r="B4700" s="105"/>
      <c r="C4700" s="90"/>
      <c r="D4700" s="91"/>
      <c r="E4700" s="92"/>
      <c r="F4700" s="93"/>
      <c r="G4700" s="94"/>
      <c r="H4700" s="95"/>
      <c r="I4700" s="95"/>
      <c r="J4700" s="96"/>
      <c r="K4700" s="96"/>
      <c r="L4700" s="90"/>
      <c r="M4700" s="97"/>
      <c r="N4700" s="97"/>
      <c r="O4700" s="90"/>
      <c r="P4700" s="90"/>
      <c r="Q4700" s="98"/>
      <c r="R4700" s="99"/>
      <c r="S4700" s="90"/>
      <c r="T4700" s="99"/>
      <c r="U4700" s="98"/>
      <c r="V4700" s="98"/>
      <c r="W4700" s="97"/>
      <c r="X4700" s="90"/>
      <c r="Y4700" s="90"/>
      <c r="Z4700" s="100"/>
      <c r="AA4700" s="95"/>
    </row>
    <row r="4701" spans="1:27" ht="12.75" x14ac:dyDescent="0.2">
      <c r="A4701" s="89"/>
      <c r="B4701" s="105"/>
      <c r="C4701" s="90"/>
      <c r="D4701" s="91"/>
      <c r="E4701" s="92"/>
      <c r="F4701" s="93"/>
      <c r="G4701" s="94"/>
      <c r="H4701" s="95"/>
      <c r="I4701" s="95"/>
      <c r="J4701" s="96"/>
      <c r="K4701" s="96"/>
      <c r="L4701" s="90"/>
      <c r="M4701" s="97"/>
      <c r="N4701" s="97"/>
      <c r="O4701" s="90"/>
      <c r="P4701" s="90"/>
      <c r="Q4701" s="98"/>
      <c r="R4701" s="99"/>
      <c r="S4701" s="90"/>
      <c r="T4701" s="99"/>
      <c r="U4701" s="98"/>
      <c r="V4701" s="98"/>
      <c r="W4701" s="97"/>
      <c r="X4701" s="90"/>
      <c r="Y4701" s="90"/>
      <c r="Z4701" s="100"/>
      <c r="AA4701" s="95"/>
    </row>
    <row r="4702" spans="1:27" ht="12.75" x14ac:dyDescent="0.2">
      <c r="A4702" s="89"/>
      <c r="B4702" s="105"/>
      <c r="C4702" s="90"/>
      <c r="D4702" s="91"/>
      <c r="E4702" s="92"/>
      <c r="F4702" s="93"/>
      <c r="G4702" s="94"/>
      <c r="H4702" s="95"/>
      <c r="I4702" s="95"/>
      <c r="J4702" s="96"/>
      <c r="K4702" s="96"/>
      <c r="L4702" s="90"/>
      <c r="M4702" s="97"/>
      <c r="N4702" s="97"/>
      <c r="O4702" s="90"/>
      <c r="P4702" s="90"/>
      <c r="Q4702" s="98"/>
      <c r="R4702" s="99"/>
      <c r="S4702" s="90"/>
      <c r="T4702" s="99"/>
      <c r="U4702" s="98"/>
      <c r="V4702" s="98"/>
      <c r="W4702" s="97"/>
      <c r="X4702" s="90"/>
      <c r="Y4702" s="90"/>
      <c r="Z4702" s="100"/>
      <c r="AA4702" s="95"/>
    </row>
    <row r="4703" spans="1:27" ht="12.75" x14ac:dyDescent="0.2">
      <c r="A4703" s="89"/>
      <c r="B4703" s="105"/>
      <c r="C4703" s="90"/>
      <c r="D4703" s="91"/>
      <c r="E4703" s="92"/>
      <c r="F4703" s="93"/>
      <c r="G4703" s="94"/>
      <c r="H4703" s="95"/>
      <c r="I4703" s="95"/>
      <c r="J4703" s="96"/>
      <c r="K4703" s="96"/>
      <c r="L4703" s="90"/>
      <c r="M4703" s="97"/>
      <c r="N4703" s="97"/>
      <c r="O4703" s="90"/>
      <c r="P4703" s="90"/>
      <c r="Q4703" s="98"/>
      <c r="R4703" s="99"/>
      <c r="S4703" s="90"/>
      <c r="T4703" s="99"/>
      <c r="U4703" s="98"/>
      <c r="V4703" s="98"/>
      <c r="W4703" s="97"/>
      <c r="X4703" s="90"/>
      <c r="Y4703" s="90"/>
      <c r="Z4703" s="100"/>
      <c r="AA4703" s="95"/>
    </row>
    <row r="4704" spans="1:27" ht="12.75" x14ac:dyDescent="0.2">
      <c r="A4704" s="89"/>
      <c r="B4704" s="105"/>
      <c r="C4704" s="90"/>
      <c r="D4704" s="91"/>
      <c r="E4704" s="92"/>
      <c r="F4704" s="93"/>
      <c r="G4704" s="94"/>
      <c r="H4704" s="95"/>
      <c r="I4704" s="95"/>
      <c r="J4704" s="96"/>
      <c r="K4704" s="96"/>
      <c r="L4704" s="90"/>
      <c r="M4704" s="97"/>
      <c r="N4704" s="97"/>
      <c r="O4704" s="90"/>
      <c r="P4704" s="90"/>
      <c r="Q4704" s="98"/>
      <c r="R4704" s="99"/>
      <c r="S4704" s="90"/>
      <c r="T4704" s="99"/>
      <c r="U4704" s="98"/>
      <c r="V4704" s="98"/>
      <c r="W4704" s="97"/>
      <c r="X4704" s="90"/>
      <c r="Y4704" s="90"/>
      <c r="Z4704" s="100"/>
      <c r="AA4704" s="95"/>
    </row>
    <row r="4705" spans="1:27" ht="12.75" x14ac:dyDescent="0.2">
      <c r="A4705" s="89"/>
      <c r="B4705" s="105"/>
      <c r="C4705" s="90"/>
      <c r="D4705" s="91"/>
      <c r="E4705" s="92"/>
      <c r="F4705" s="93"/>
      <c r="G4705" s="94"/>
      <c r="H4705" s="95"/>
      <c r="I4705" s="95"/>
      <c r="J4705" s="96"/>
      <c r="K4705" s="96"/>
      <c r="L4705" s="90"/>
      <c r="M4705" s="97"/>
      <c r="N4705" s="97"/>
      <c r="O4705" s="90"/>
      <c r="P4705" s="90"/>
      <c r="Q4705" s="98"/>
      <c r="R4705" s="99"/>
      <c r="S4705" s="90"/>
      <c r="T4705" s="99"/>
      <c r="U4705" s="98"/>
      <c r="V4705" s="98"/>
      <c r="W4705" s="97"/>
      <c r="X4705" s="90"/>
      <c r="Y4705" s="90"/>
      <c r="Z4705" s="100"/>
      <c r="AA4705" s="95"/>
    </row>
    <row r="4706" spans="1:27" ht="12.75" x14ac:dyDescent="0.2">
      <c r="A4706" s="89"/>
      <c r="B4706" s="105"/>
      <c r="C4706" s="90"/>
      <c r="D4706" s="91"/>
      <c r="E4706" s="92"/>
      <c r="F4706" s="93"/>
      <c r="G4706" s="94"/>
      <c r="H4706" s="95"/>
      <c r="I4706" s="95"/>
      <c r="J4706" s="96"/>
      <c r="K4706" s="96"/>
      <c r="L4706" s="90"/>
      <c r="M4706" s="97"/>
      <c r="N4706" s="97"/>
      <c r="O4706" s="90"/>
      <c r="P4706" s="90"/>
      <c r="Q4706" s="98"/>
      <c r="R4706" s="99"/>
      <c r="S4706" s="90"/>
      <c r="T4706" s="99"/>
      <c r="U4706" s="98"/>
      <c r="V4706" s="98"/>
      <c r="W4706" s="97"/>
      <c r="X4706" s="90"/>
      <c r="Y4706" s="90"/>
      <c r="Z4706" s="100"/>
      <c r="AA4706" s="95"/>
    </row>
    <row r="4707" spans="1:27" ht="12.75" x14ac:dyDescent="0.2">
      <c r="A4707" s="89"/>
      <c r="B4707" s="105"/>
      <c r="C4707" s="90"/>
      <c r="D4707" s="91"/>
      <c r="E4707" s="92"/>
      <c r="F4707" s="93"/>
      <c r="G4707" s="94"/>
      <c r="H4707" s="95"/>
      <c r="I4707" s="95"/>
      <c r="J4707" s="96"/>
      <c r="K4707" s="96"/>
      <c r="L4707" s="90"/>
      <c r="M4707" s="97"/>
      <c r="N4707" s="97"/>
      <c r="O4707" s="90"/>
      <c r="P4707" s="90"/>
      <c r="Q4707" s="98"/>
      <c r="R4707" s="99"/>
      <c r="S4707" s="90"/>
      <c r="T4707" s="99"/>
      <c r="U4707" s="98"/>
      <c r="V4707" s="98"/>
      <c r="W4707" s="97"/>
      <c r="X4707" s="90"/>
      <c r="Y4707" s="90"/>
      <c r="Z4707" s="100"/>
      <c r="AA4707" s="95"/>
    </row>
    <row r="4708" spans="1:27" ht="12.75" x14ac:dyDescent="0.2">
      <c r="A4708" s="89"/>
      <c r="B4708" s="105"/>
      <c r="C4708" s="90"/>
      <c r="D4708" s="91"/>
      <c r="E4708" s="92"/>
      <c r="F4708" s="93"/>
      <c r="G4708" s="94"/>
      <c r="H4708" s="95"/>
      <c r="I4708" s="95"/>
      <c r="J4708" s="96"/>
      <c r="K4708" s="96"/>
      <c r="L4708" s="90"/>
      <c r="M4708" s="97"/>
      <c r="N4708" s="97"/>
      <c r="O4708" s="90"/>
      <c r="P4708" s="90"/>
      <c r="Q4708" s="98"/>
      <c r="R4708" s="99"/>
      <c r="S4708" s="90"/>
      <c r="T4708" s="99"/>
      <c r="U4708" s="98"/>
      <c r="V4708" s="98"/>
      <c r="W4708" s="97"/>
      <c r="X4708" s="90"/>
      <c r="Y4708" s="90"/>
      <c r="Z4708" s="100"/>
      <c r="AA4708" s="95"/>
    </row>
    <row r="4709" spans="1:27" ht="12.75" x14ac:dyDescent="0.2">
      <c r="A4709" s="89"/>
      <c r="B4709" s="105"/>
      <c r="C4709" s="90"/>
      <c r="D4709" s="91"/>
      <c r="E4709" s="92"/>
      <c r="F4709" s="93"/>
      <c r="G4709" s="94"/>
      <c r="H4709" s="95"/>
      <c r="I4709" s="95"/>
      <c r="J4709" s="96"/>
      <c r="K4709" s="96"/>
      <c r="L4709" s="90"/>
      <c r="M4709" s="97"/>
      <c r="N4709" s="97"/>
      <c r="O4709" s="90"/>
      <c r="P4709" s="90"/>
      <c r="Q4709" s="98"/>
      <c r="R4709" s="99"/>
      <c r="S4709" s="90"/>
      <c r="T4709" s="99"/>
      <c r="U4709" s="98"/>
      <c r="V4709" s="98"/>
      <c r="W4709" s="97"/>
      <c r="X4709" s="90"/>
      <c r="Y4709" s="90"/>
      <c r="Z4709" s="100"/>
      <c r="AA4709" s="95"/>
    </row>
    <row r="4710" spans="1:27" ht="12.75" x14ac:dyDescent="0.2">
      <c r="A4710" s="89"/>
      <c r="B4710" s="105"/>
      <c r="C4710" s="90"/>
      <c r="D4710" s="91"/>
      <c r="E4710" s="92"/>
      <c r="F4710" s="93"/>
      <c r="G4710" s="94"/>
      <c r="H4710" s="95"/>
      <c r="I4710" s="95"/>
      <c r="J4710" s="96"/>
      <c r="K4710" s="96"/>
      <c r="L4710" s="90"/>
      <c r="M4710" s="97"/>
      <c r="N4710" s="97"/>
      <c r="O4710" s="90"/>
      <c r="P4710" s="90"/>
      <c r="Q4710" s="98"/>
      <c r="R4710" s="99"/>
      <c r="S4710" s="90"/>
      <c r="T4710" s="99"/>
      <c r="U4710" s="98"/>
      <c r="V4710" s="98"/>
      <c r="W4710" s="97"/>
      <c r="X4710" s="90"/>
      <c r="Y4710" s="90"/>
      <c r="Z4710" s="100"/>
      <c r="AA4710" s="95"/>
    </row>
    <row r="4711" spans="1:27" ht="12.75" x14ac:dyDescent="0.2">
      <c r="A4711" s="89"/>
      <c r="B4711" s="105"/>
      <c r="C4711" s="90"/>
      <c r="D4711" s="91"/>
      <c r="E4711" s="92"/>
      <c r="F4711" s="93"/>
      <c r="G4711" s="94"/>
      <c r="H4711" s="95"/>
      <c r="I4711" s="95"/>
      <c r="J4711" s="96"/>
      <c r="K4711" s="96"/>
      <c r="L4711" s="90"/>
      <c r="M4711" s="97"/>
      <c r="N4711" s="97"/>
      <c r="O4711" s="90"/>
      <c r="P4711" s="90"/>
      <c r="Q4711" s="98"/>
      <c r="R4711" s="99"/>
      <c r="S4711" s="90"/>
      <c r="T4711" s="99"/>
      <c r="U4711" s="98"/>
      <c r="V4711" s="98"/>
      <c r="W4711" s="97"/>
      <c r="X4711" s="90"/>
      <c r="Y4711" s="90"/>
      <c r="Z4711" s="100"/>
      <c r="AA4711" s="95"/>
    </row>
    <row r="4712" spans="1:27" ht="12.75" x14ac:dyDescent="0.2">
      <c r="A4712" s="89"/>
      <c r="B4712" s="105"/>
      <c r="C4712" s="90"/>
      <c r="D4712" s="91"/>
      <c r="E4712" s="92"/>
      <c r="F4712" s="93"/>
      <c r="G4712" s="94"/>
      <c r="H4712" s="95"/>
      <c r="I4712" s="95"/>
      <c r="J4712" s="96"/>
      <c r="K4712" s="96"/>
      <c r="L4712" s="90"/>
      <c r="M4712" s="97"/>
      <c r="N4712" s="97"/>
      <c r="O4712" s="90"/>
      <c r="P4712" s="90"/>
      <c r="Q4712" s="98"/>
      <c r="R4712" s="99"/>
      <c r="S4712" s="90"/>
      <c r="T4712" s="99"/>
      <c r="U4712" s="98"/>
      <c r="V4712" s="98"/>
      <c r="W4712" s="97"/>
      <c r="X4712" s="90"/>
      <c r="Y4712" s="90"/>
      <c r="Z4712" s="100"/>
      <c r="AA4712" s="95"/>
    </row>
    <row r="4713" spans="1:27" ht="12.75" x14ac:dyDescent="0.2">
      <c r="A4713" s="89"/>
      <c r="B4713" s="105"/>
      <c r="C4713" s="90"/>
      <c r="D4713" s="91"/>
      <c r="E4713" s="92"/>
      <c r="F4713" s="93"/>
      <c r="G4713" s="94"/>
      <c r="H4713" s="95"/>
      <c r="I4713" s="95"/>
      <c r="J4713" s="96"/>
      <c r="K4713" s="96"/>
      <c r="L4713" s="90"/>
      <c r="M4713" s="97"/>
      <c r="N4713" s="97"/>
      <c r="O4713" s="90"/>
      <c r="P4713" s="90"/>
      <c r="Q4713" s="98"/>
      <c r="R4713" s="99"/>
      <c r="S4713" s="90"/>
      <c r="T4713" s="99"/>
      <c r="U4713" s="98"/>
      <c r="V4713" s="98"/>
      <c r="W4713" s="97"/>
      <c r="X4713" s="90"/>
      <c r="Y4713" s="90"/>
      <c r="Z4713" s="100"/>
      <c r="AA4713" s="95"/>
    </row>
    <row r="4714" spans="1:27" ht="12.75" x14ac:dyDescent="0.2">
      <c r="A4714" s="89"/>
      <c r="B4714" s="105"/>
      <c r="C4714" s="90"/>
      <c r="D4714" s="91"/>
      <c r="E4714" s="92"/>
      <c r="F4714" s="93"/>
      <c r="G4714" s="94"/>
      <c r="H4714" s="95"/>
      <c r="I4714" s="95"/>
      <c r="J4714" s="96"/>
      <c r="K4714" s="96"/>
      <c r="L4714" s="90"/>
      <c r="M4714" s="97"/>
      <c r="N4714" s="97"/>
      <c r="O4714" s="90"/>
      <c r="P4714" s="90"/>
      <c r="Q4714" s="98"/>
      <c r="R4714" s="99"/>
      <c r="S4714" s="90"/>
      <c r="T4714" s="99"/>
      <c r="U4714" s="98"/>
      <c r="V4714" s="98"/>
      <c r="W4714" s="97"/>
      <c r="X4714" s="90"/>
      <c r="Y4714" s="90"/>
      <c r="Z4714" s="100"/>
      <c r="AA4714" s="95"/>
    </row>
    <row r="4715" spans="1:27" ht="12.75" x14ac:dyDescent="0.2">
      <c r="A4715" s="89"/>
      <c r="B4715" s="105"/>
      <c r="C4715" s="90"/>
      <c r="D4715" s="91"/>
      <c r="E4715" s="92"/>
      <c r="F4715" s="93"/>
      <c r="G4715" s="94"/>
      <c r="H4715" s="95"/>
      <c r="I4715" s="95"/>
      <c r="J4715" s="96"/>
      <c r="K4715" s="96"/>
      <c r="L4715" s="90"/>
      <c r="M4715" s="97"/>
      <c r="N4715" s="97"/>
      <c r="O4715" s="90"/>
      <c r="P4715" s="90"/>
      <c r="Q4715" s="98"/>
      <c r="R4715" s="99"/>
      <c r="S4715" s="90"/>
      <c r="T4715" s="99"/>
      <c r="U4715" s="98"/>
      <c r="V4715" s="98"/>
      <c r="W4715" s="97"/>
      <c r="X4715" s="90"/>
      <c r="Y4715" s="90"/>
      <c r="Z4715" s="100"/>
      <c r="AA4715" s="95"/>
    </row>
    <row r="4716" spans="1:27" ht="12.75" x14ac:dyDescent="0.2">
      <c r="A4716" s="89"/>
      <c r="B4716" s="105"/>
      <c r="C4716" s="90"/>
      <c r="D4716" s="91"/>
      <c r="E4716" s="92"/>
      <c r="F4716" s="93"/>
      <c r="G4716" s="94"/>
      <c r="H4716" s="95"/>
      <c r="I4716" s="95"/>
      <c r="J4716" s="96"/>
      <c r="K4716" s="96"/>
      <c r="L4716" s="90"/>
      <c r="M4716" s="97"/>
      <c r="N4716" s="97"/>
      <c r="O4716" s="90"/>
      <c r="P4716" s="90"/>
      <c r="Q4716" s="98"/>
      <c r="R4716" s="99"/>
      <c r="S4716" s="90"/>
      <c r="T4716" s="99"/>
      <c r="U4716" s="98"/>
      <c r="V4716" s="98"/>
      <c r="W4716" s="97"/>
      <c r="X4716" s="90"/>
      <c r="Y4716" s="90"/>
      <c r="Z4716" s="100"/>
      <c r="AA4716" s="95"/>
    </row>
    <row r="4717" spans="1:27" ht="12.75" x14ac:dyDescent="0.2">
      <c r="A4717" s="89"/>
      <c r="B4717" s="105"/>
      <c r="C4717" s="90"/>
      <c r="D4717" s="91"/>
      <c r="E4717" s="92"/>
      <c r="F4717" s="93"/>
      <c r="G4717" s="94"/>
      <c r="H4717" s="95"/>
      <c r="I4717" s="95"/>
      <c r="J4717" s="96"/>
      <c r="K4717" s="96"/>
      <c r="L4717" s="90"/>
      <c r="M4717" s="97"/>
      <c r="N4717" s="97"/>
      <c r="O4717" s="90"/>
      <c r="P4717" s="90"/>
      <c r="Q4717" s="98"/>
      <c r="R4717" s="99"/>
      <c r="S4717" s="90"/>
      <c r="T4717" s="99"/>
      <c r="U4717" s="98"/>
      <c r="V4717" s="98"/>
      <c r="W4717" s="97"/>
      <c r="X4717" s="90"/>
      <c r="Y4717" s="90"/>
      <c r="Z4717" s="100"/>
      <c r="AA4717" s="95"/>
    </row>
    <row r="4718" spans="1:27" ht="12.75" x14ac:dyDescent="0.2">
      <c r="A4718" s="89"/>
      <c r="B4718" s="105"/>
      <c r="C4718" s="90"/>
      <c r="D4718" s="91"/>
      <c r="E4718" s="92"/>
      <c r="F4718" s="93"/>
      <c r="G4718" s="94"/>
      <c r="H4718" s="95"/>
      <c r="I4718" s="95"/>
      <c r="J4718" s="96"/>
      <c r="K4718" s="96"/>
      <c r="L4718" s="90"/>
      <c r="M4718" s="97"/>
      <c r="N4718" s="97"/>
      <c r="O4718" s="90"/>
      <c r="P4718" s="90"/>
      <c r="Q4718" s="98"/>
      <c r="R4718" s="99"/>
      <c r="S4718" s="90"/>
      <c r="T4718" s="99"/>
      <c r="U4718" s="98"/>
      <c r="V4718" s="98"/>
      <c r="W4718" s="97"/>
      <c r="X4718" s="90"/>
      <c r="Y4718" s="90"/>
      <c r="Z4718" s="100"/>
      <c r="AA4718" s="95"/>
    </row>
    <row r="4719" spans="1:27" ht="12.75" x14ac:dyDescent="0.2">
      <c r="A4719" s="89"/>
      <c r="B4719" s="105"/>
      <c r="C4719" s="90"/>
      <c r="D4719" s="91"/>
      <c r="E4719" s="92"/>
      <c r="F4719" s="93"/>
      <c r="G4719" s="94"/>
      <c r="H4719" s="95"/>
      <c r="I4719" s="95"/>
      <c r="J4719" s="96"/>
      <c r="K4719" s="96"/>
      <c r="L4719" s="90"/>
      <c r="M4719" s="97"/>
      <c r="N4719" s="97"/>
      <c r="O4719" s="90"/>
      <c r="P4719" s="90"/>
      <c r="Q4719" s="98"/>
      <c r="R4719" s="99"/>
      <c r="S4719" s="90"/>
      <c r="T4719" s="99"/>
      <c r="U4719" s="98"/>
      <c r="V4719" s="98"/>
      <c r="W4719" s="97"/>
      <c r="X4719" s="90"/>
      <c r="Y4719" s="90"/>
      <c r="Z4719" s="100"/>
      <c r="AA4719" s="95"/>
    </row>
    <row r="4720" spans="1:27" ht="12.75" x14ac:dyDescent="0.2">
      <c r="A4720" s="89"/>
      <c r="B4720" s="105"/>
      <c r="C4720" s="90"/>
      <c r="D4720" s="91"/>
      <c r="E4720" s="92"/>
      <c r="F4720" s="93"/>
      <c r="G4720" s="94"/>
      <c r="H4720" s="95"/>
      <c r="I4720" s="95"/>
      <c r="J4720" s="96"/>
      <c r="K4720" s="96"/>
      <c r="L4720" s="90"/>
      <c r="M4720" s="97"/>
      <c r="N4720" s="97"/>
      <c r="O4720" s="90"/>
      <c r="P4720" s="90"/>
      <c r="Q4720" s="98"/>
      <c r="R4720" s="99"/>
      <c r="S4720" s="90"/>
      <c r="T4720" s="99"/>
      <c r="U4720" s="98"/>
      <c r="V4720" s="98"/>
      <c r="W4720" s="97"/>
      <c r="X4720" s="90"/>
      <c r="Y4720" s="90"/>
      <c r="Z4720" s="100"/>
      <c r="AA4720" s="95"/>
    </row>
    <row r="4721" spans="1:27" ht="12.75" x14ac:dyDescent="0.2">
      <c r="A4721" s="89"/>
      <c r="B4721" s="105"/>
      <c r="C4721" s="90"/>
      <c r="D4721" s="91"/>
      <c r="E4721" s="92"/>
      <c r="F4721" s="93"/>
      <c r="G4721" s="94"/>
      <c r="H4721" s="95"/>
      <c r="I4721" s="95"/>
      <c r="J4721" s="96"/>
      <c r="K4721" s="96"/>
      <c r="L4721" s="90"/>
      <c r="M4721" s="97"/>
      <c r="N4721" s="97"/>
      <c r="O4721" s="90"/>
      <c r="P4721" s="90"/>
      <c r="Q4721" s="98"/>
      <c r="R4721" s="99"/>
      <c r="S4721" s="90"/>
      <c r="T4721" s="99"/>
      <c r="U4721" s="98"/>
      <c r="V4721" s="98"/>
      <c r="W4721" s="97"/>
      <c r="X4721" s="90"/>
      <c r="Y4721" s="90"/>
      <c r="Z4721" s="100"/>
      <c r="AA4721" s="95"/>
    </row>
    <row r="4722" spans="1:27" ht="12.75" x14ac:dyDescent="0.2">
      <c r="A4722" s="89"/>
      <c r="B4722" s="105"/>
      <c r="C4722" s="90"/>
      <c r="D4722" s="91"/>
      <c r="E4722" s="92"/>
      <c r="F4722" s="93"/>
      <c r="G4722" s="94"/>
      <c r="H4722" s="95"/>
      <c r="I4722" s="95"/>
      <c r="J4722" s="96"/>
      <c r="K4722" s="96"/>
      <c r="L4722" s="90"/>
      <c r="M4722" s="97"/>
      <c r="N4722" s="97"/>
      <c r="O4722" s="90"/>
      <c r="P4722" s="90"/>
      <c r="Q4722" s="98"/>
      <c r="R4722" s="99"/>
      <c r="S4722" s="90"/>
      <c r="T4722" s="99"/>
      <c r="U4722" s="98"/>
      <c r="V4722" s="98"/>
      <c r="W4722" s="97"/>
      <c r="X4722" s="90"/>
      <c r="Y4722" s="90"/>
      <c r="Z4722" s="100"/>
      <c r="AA4722" s="95"/>
    </row>
    <row r="4723" spans="1:27" ht="12.75" x14ac:dyDescent="0.2">
      <c r="A4723" s="89"/>
      <c r="B4723" s="105"/>
      <c r="C4723" s="90"/>
      <c r="D4723" s="91"/>
      <c r="E4723" s="92"/>
      <c r="F4723" s="93"/>
      <c r="G4723" s="94"/>
      <c r="H4723" s="95"/>
      <c r="I4723" s="95"/>
      <c r="J4723" s="96"/>
      <c r="K4723" s="96"/>
      <c r="L4723" s="90"/>
      <c r="M4723" s="97"/>
      <c r="N4723" s="97"/>
      <c r="O4723" s="90"/>
      <c r="P4723" s="90"/>
      <c r="Q4723" s="98"/>
      <c r="R4723" s="99"/>
      <c r="S4723" s="90"/>
      <c r="T4723" s="99"/>
      <c r="U4723" s="98"/>
      <c r="V4723" s="98"/>
      <c r="W4723" s="97"/>
      <c r="X4723" s="90"/>
      <c r="Y4723" s="90"/>
      <c r="Z4723" s="100"/>
      <c r="AA4723" s="95"/>
    </row>
    <row r="4724" spans="1:27" ht="12.75" x14ac:dyDescent="0.2">
      <c r="A4724" s="89"/>
      <c r="B4724" s="105"/>
      <c r="C4724" s="90"/>
      <c r="D4724" s="91"/>
      <c r="E4724" s="92"/>
      <c r="F4724" s="93"/>
      <c r="G4724" s="94"/>
      <c r="H4724" s="95"/>
      <c r="I4724" s="95"/>
      <c r="J4724" s="96"/>
      <c r="K4724" s="96"/>
      <c r="L4724" s="90"/>
      <c r="M4724" s="97"/>
      <c r="N4724" s="97"/>
      <c r="O4724" s="90"/>
      <c r="P4724" s="90"/>
      <c r="Q4724" s="98"/>
      <c r="R4724" s="99"/>
      <c r="S4724" s="90"/>
      <c r="T4724" s="99"/>
      <c r="U4724" s="98"/>
      <c r="V4724" s="98"/>
      <c r="W4724" s="97"/>
      <c r="X4724" s="90"/>
      <c r="Y4724" s="90"/>
      <c r="Z4724" s="100"/>
      <c r="AA4724" s="95"/>
    </row>
    <row r="4725" spans="1:27" ht="12.75" x14ac:dyDescent="0.2">
      <c r="A4725" s="89"/>
      <c r="B4725" s="105"/>
      <c r="C4725" s="90"/>
      <c r="D4725" s="91"/>
      <c r="E4725" s="92"/>
      <c r="F4725" s="93"/>
      <c r="G4725" s="94"/>
      <c r="H4725" s="95"/>
      <c r="I4725" s="95"/>
      <c r="J4725" s="96"/>
      <c r="K4725" s="96"/>
      <c r="L4725" s="90"/>
      <c r="M4725" s="97"/>
      <c r="N4725" s="97"/>
      <c r="O4725" s="90"/>
      <c r="P4725" s="90"/>
      <c r="Q4725" s="98"/>
      <c r="R4725" s="99"/>
      <c r="S4725" s="90"/>
      <c r="T4725" s="99"/>
      <c r="U4725" s="98"/>
      <c r="V4725" s="98"/>
      <c r="W4725" s="97"/>
      <c r="X4725" s="90"/>
      <c r="Y4725" s="90"/>
      <c r="Z4725" s="100"/>
      <c r="AA4725" s="95"/>
    </row>
    <row r="4726" spans="1:27" ht="12.75" x14ac:dyDescent="0.2">
      <c r="A4726" s="89"/>
      <c r="B4726" s="105"/>
      <c r="C4726" s="90"/>
      <c r="D4726" s="91"/>
      <c r="E4726" s="92"/>
      <c r="F4726" s="93"/>
      <c r="G4726" s="94"/>
      <c r="H4726" s="95"/>
      <c r="I4726" s="95"/>
      <c r="J4726" s="96"/>
      <c r="K4726" s="96"/>
      <c r="L4726" s="90"/>
      <c r="M4726" s="97"/>
      <c r="N4726" s="97"/>
      <c r="O4726" s="90"/>
      <c r="P4726" s="90"/>
      <c r="Q4726" s="98"/>
      <c r="R4726" s="99"/>
      <c r="S4726" s="90"/>
      <c r="T4726" s="99"/>
      <c r="U4726" s="98"/>
      <c r="V4726" s="98"/>
      <c r="W4726" s="97"/>
      <c r="X4726" s="90"/>
      <c r="Y4726" s="90"/>
      <c r="Z4726" s="100"/>
      <c r="AA4726" s="95"/>
    </row>
    <row r="4727" spans="1:27" ht="12.75" x14ac:dyDescent="0.2">
      <c r="A4727" s="89"/>
      <c r="B4727" s="105"/>
      <c r="C4727" s="90"/>
      <c r="D4727" s="91"/>
      <c r="E4727" s="92"/>
      <c r="F4727" s="93"/>
      <c r="G4727" s="94"/>
      <c r="H4727" s="95"/>
      <c r="I4727" s="95"/>
      <c r="J4727" s="96"/>
      <c r="K4727" s="96"/>
      <c r="L4727" s="90"/>
      <c r="M4727" s="97"/>
      <c r="N4727" s="97"/>
      <c r="O4727" s="90"/>
      <c r="P4727" s="90"/>
      <c r="Q4727" s="98"/>
      <c r="R4727" s="99"/>
      <c r="S4727" s="90"/>
      <c r="T4727" s="99"/>
      <c r="U4727" s="98"/>
      <c r="V4727" s="98"/>
      <c r="W4727" s="97"/>
      <c r="X4727" s="90"/>
      <c r="Y4727" s="90"/>
      <c r="Z4727" s="100"/>
      <c r="AA4727" s="95"/>
    </row>
    <row r="4728" spans="1:27" ht="12.75" x14ac:dyDescent="0.2">
      <c r="A4728" s="89"/>
      <c r="B4728" s="105"/>
      <c r="C4728" s="90"/>
      <c r="D4728" s="91"/>
      <c r="E4728" s="92"/>
      <c r="F4728" s="93"/>
      <c r="G4728" s="94"/>
      <c r="H4728" s="95"/>
      <c r="I4728" s="95"/>
      <c r="J4728" s="96"/>
      <c r="K4728" s="96"/>
      <c r="L4728" s="90"/>
      <c r="M4728" s="97"/>
      <c r="N4728" s="97"/>
      <c r="O4728" s="90"/>
      <c r="P4728" s="90"/>
      <c r="Q4728" s="98"/>
      <c r="R4728" s="99"/>
      <c r="S4728" s="90"/>
      <c r="T4728" s="99"/>
      <c r="U4728" s="98"/>
      <c r="V4728" s="98"/>
      <c r="W4728" s="97"/>
      <c r="X4728" s="90"/>
      <c r="Y4728" s="90"/>
      <c r="Z4728" s="100"/>
      <c r="AA4728" s="95"/>
    </row>
    <row r="4729" spans="1:27" ht="12.75" x14ac:dyDescent="0.2">
      <c r="A4729" s="89"/>
      <c r="B4729" s="105"/>
      <c r="C4729" s="90"/>
      <c r="D4729" s="91"/>
      <c r="E4729" s="92"/>
      <c r="F4729" s="93"/>
      <c r="G4729" s="94"/>
      <c r="H4729" s="95"/>
      <c r="I4729" s="95"/>
      <c r="J4729" s="96"/>
      <c r="K4729" s="96"/>
      <c r="L4729" s="90"/>
      <c r="M4729" s="97"/>
      <c r="N4729" s="97"/>
      <c r="O4729" s="90"/>
      <c r="P4729" s="90"/>
      <c r="Q4729" s="98"/>
      <c r="R4729" s="99"/>
      <c r="S4729" s="90"/>
      <c r="T4729" s="99"/>
      <c r="U4729" s="98"/>
      <c r="V4729" s="98"/>
      <c r="W4729" s="97"/>
      <c r="X4729" s="90"/>
      <c r="Y4729" s="90"/>
      <c r="Z4729" s="100"/>
      <c r="AA4729" s="95"/>
    </row>
    <row r="4730" spans="1:27" ht="12.75" x14ac:dyDescent="0.2">
      <c r="A4730" s="89"/>
      <c r="B4730" s="105"/>
      <c r="C4730" s="90"/>
      <c r="D4730" s="91"/>
      <c r="E4730" s="92"/>
      <c r="F4730" s="93"/>
      <c r="G4730" s="94"/>
      <c r="H4730" s="95"/>
      <c r="I4730" s="95"/>
      <c r="J4730" s="96"/>
      <c r="K4730" s="96"/>
      <c r="L4730" s="90"/>
      <c r="M4730" s="97"/>
      <c r="N4730" s="97"/>
      <c r="O4730" s="90"/>
      <c r="P4730" s="90"/>
      <c r="Q4730" s="98"/>
      <c r="R4730" s="99"/>
      <c r="S4730" s="90"/>
      <c r="T4730" s="99"/>
      <c r="U4730" s="98"/>
      <c r="V4730" s="98"/>
      <c r="W4730" s="97"/>
      <c r="X4730" s="90"/>
      <c r="Y4730" s="90"/>
      <c r="Z4730" s="100"/>
      <c r="AA4730" s="95"/>
    </row>
    <row r="4731" spans="1:27" ht="12.75" x14ac:dyDescent="0.2">
      <c r="A4731" s="89"/>
      <c r="B4731" s="105"/>
      <c r="C4731" s="90"/>
      <c r="D4731" s="91"/>
      <c r="E4731" s="92"/>
      <c r="F4731" s="93"/>
      <c r="G4731" s="94"/>
      <c r="H4731" s="95"/>
      <c r="I4731" s="95"/>
      <c r="J4731" s="96"/>
      <c r="K4731" s="96"/>
      <c r="L4731" s="90"/>
      <c r="M4731" s="97"/>
      <c r="N4731" s="97"/>
      <c r="O4731" s="90"/>
      <c r="P4731" s="90"/>
      <c r="Q4731" s="98"/>
      <c r="R4731" s="99"/>
      <c r="S4731" s="90"/>
      <c r="T4731" s="99"/>
      <c r="U4731" s="98"/>
      <c r="V4731" s="98"/>
      <c r="W4731" s="97"/>
      <c r="X4731" s="90"/>
      <c r="Y4731" s="90"/>
      <c r="Z4731" s="100"/>
      <c r="AA4731" s="95"/>
    </row>
    <row r="4732" spans="1:27" ht="12.75" x14ac:dyDescent="0.2">
      <c r="A4732" s="89"/>
      <c r="B4732" s="105"/>
      <c r="C4732" s="90"/>
      <c r="D4732" s="91"/>
      <c r="E4732" s="92"/>
      <c r="F4732" s="93"/>
      <c r="G4732" s="94"/>
      <c r="H4732" s="95"/>
      <c r="I4732" s="95"/>
      <c r="J4732" s="96"/>
      <c r="K4732" s="96"/>
      <c r="L4732" s="90"/>
      <c r="M4732" s="97"/>
      <c r="N4732" s="97"/>
      <c r="O4732" s="90"/>
      <c r="P4732" s="90"/>
      <c r="Q4732" s="98"/>
      <c r="R4732" s="99"/>
      <c r="S4732" s="90"/>
      <c r="T4732" s="99"/>
      <c r="U4732" s="98"/>
      <c r="V4732" s="98"/>
      <c r="W4732" s="97"/>
      <c r="X4732" s="90"/>
      <c r="Y4732" s="90"/>
      <c r="Z4732" s="100"/>
      <c r="AA4732" s="95"/>
    </row>
    <row r="4733" spans="1:27" ht="12.75" x14ac:dyDescent="0.2">
      <c r="A4733" s="89"/>
      <c r="B4733" s="105"/>
      <c r="C4733" s="90"/>
      <c r="D4733" s="91"/>
      <c r="E4733" s="92"/>
      <c r="F4733" s="93"/>
      <c r="G4733" s="94"/>
      <c r="H4733" s="95"/>
      <c r="I4733" s="95"/>
      <c r="J4733" s="96"/>
      <c r="K4733" s="96"/>
      <c r="L4733" s="90"/>
      <c r="M4733" s="97"/>
      <c r="N4733" s="97"/>
      <c r="O4733" s="90"/>
      <c r="P4733" s="90"/>
      <c r="Q4733" s="98"/>
      <c r="R4733" s="99"/>
      <c r="S4733" s="90"/>
      <c r="T4733" s="99"/>
      <c r="U4733" s="98"/>
      <c r="V4733" s="98"/>
      <c r="W4733" s="97"/>
      <c r="X4733" s="90"/>
      <c r="Y4733" s="90"/>
      <c r="Z4733" s="100"/>
      <c r="AA4733" s="95"/>
    </row>
    <row r="4734" spans="1:27" ht="12.75" x14ac:dyDescent="0.2">
      <c r="A4734" s="89"/>
      <c r="B4734" s="105"/>
      <c r="C4734" s="90"/>
      <c r="D4734" s="91"/>
      <c r="E4734" s="92"/>
      <c r="F4734" s="93"/>
      <c r="G4734" s="94"/>
      <c r="H4734" s="95"/>
      <c r="I4734" s="95"/>
      <c r="J4734" s="96"/>
      <c r="K4734" s="96"/>
      <c r="L4734" s="90"/>
      <c r="M4734" s="97"/>
      <c r="N4734" s="97"/>
      <c r="O4734" s="90"/>
      <c r="P4734" s="90"/>
      <c r="Q4734" s="98"/>
      <c r="R4734" s="99"/>
      <c r="S4734" s="90"/>
      <c r="T4734" s="99"/>
      <c r="U4734" s="98"/>
      <c r="V4734" s="98"/>
      <c r="W4734" s="97"/>
      <c r="X4734" s="90"/>
      <c r="Y4734" s="90"/>
      <c r="Z4734" s="100"/>
      <c r="AA4734" s="95"/>
    </row>
    <row r="4735" spans="1:27" ht="12.75" x14ac:dyDescent="0.2">
      <c r="A4735" s="89"/>
      <c r="B4735" s="105"/>
      <c r="C4735" s="90"/>
      <c r="D4735" s="91"/>
      <c r="E4735" s="92"/>
      <c r="F4735" s="93"/>
      <c r="G4735" s="94"/>
      <c r="H4735" s="95"/>
      <c r="I4735" s="95"/>
      <c r="J4735" s="96"/>
      <c r="K4735" s="96"/>
      <c r="L4735" s="90"/>
      <c r="M4735" s="97"/>
      <c r="N4735" s="97"/>
      <c r="O4735" s="90"/>
      <c r="P4735" s="90"/>
      <c r="Q4735" s="98"/>
      <c r="R4735" s="99"/>
      <c r="S4735" s="90"/>
      <c r="T4735" s="99"/>
      <c r="U4735" s="98"/>
      <c r="V4735" s="98"/>
      <c r="W4735" s="97"/>
      <c r="X4735" s="90"/>
      <c r="Y4735" s="90"/>
      <c r="Z4735" s="100"/>
      <c r="AA4735" s="95"/>
    </row>
    <row r="4736" spans="1:27" ht="12.75" x14ac:dyDescent="0.2">
      <c r="A4736" s="89"/>
      <c r="B4736" s="105"/>
      <c r="C4736" s="90"/>
      <c r="D4736" s="91"/>
      <c r="E4736" s="92"/>
      <c r="F4736" s="93"/>
      <c r="G4736" s="94"/>
      <c r="H4736" s="95"/>
      <c r="I4736" s="95"/>
      <c r="J4736" s="96"/>
      <c r="K4736" s="96"/>
      <c r="L4736" s="90"/>
      <c r="M4736" s="97"/>
      <c r="N4736" s="97"/>
      <c r="O4736" s="90"/>
      <c r="P4736" s="90"/>
      <c r="Q4736" s="98"/>
      <c r="R4736" s="99"/>
      <c r="S4736" s="90"/>
      <c r="T4736" s="99"/>
      <c r="U4736" s="98"/>
      <c r="V4736" s="98"/>
      <c r="W4736" s="97"/>
      <c r="X4736" s="90"/>
      <c r="Y4736" s="90"/>
      <c r="Z4736" s="100"/>
      <c r="AA4736" s="95"/>
    </row>
    <row r="4737" spans="1:27" ht="12.75" x14ac:dyDescent="0.2">
      <c r="A4737" s="89"/>
      <c r="B4737" s="105"/>
      <c r="C4737" s="90"/>
      <c r="D4737" s="91"/>
      <c r="E4737" s="92"/>
      <c r="F4737" s="93"/>
      <c r="G4737" s="94"/>
      <c r="H4737" s="95"/>
      <c r="I4737" s="95"/>
      <c r="J4737" s="96"/>
      <c r="K4737" s="96"/>
      <c r="L4737" s="90"/>
      <c r="M4737" s="97"/>
      <c r="N4737" s="97"/>
      <c r="O4737" s="90"/>
      <c r="P4737" s="90"/>
      <c r="Q4737" s="98"/>
      <c r="R4737" s="99"/>
      <c r="S4737" s="90"/>
      <c r="T4737" s="99"/>
      <c r="U4737" s="98"/>
      <c r="V4737" s="98"/>
      <c r="W4737" s="97"/>
      <c r="X4737" s="90"/>
      <c r="Y4737" s="90"/>
      <c r="Z4737" s="100"/>
      <c r="AA4737" s="95"/>
    </row>
    <row r="4738" spans="1:27" ht="12.75" x14ac:dyDescent="0.2">
      <c r="A4738" s="89"/>
      <c r="B4738" s="105"/>
      <c r="C4738" s="90"/>
      <c r="D4738" s="91"/>
      <c r="E4738" s="92"/>
      <c r="F4738" s="93"/>
      <c r="G4738" s="94"/>
      <c r="H4738" s="95"/>
      <c r="I4738" s="95"/>
      <c r="J4738" s="96"/>
      <c r="K4738" s="96"/>
      <c r="L4738" s="90"/>
      <c r="M4738" s="97"/>
      <c r="N4738" s="97"/>
      <c r="O4738" s="90"/>
      <c r="P4738" s="90"/>
      <c r="Q4738" s="98"/>
      <c r="R4738" s="99"/>
      <c r="S4738" s="90"/>
      <c r="T4738" s="99"/>
      <c r="U4738" s="98"/>
      <c r="V4738" s="98"/>
      <c r="W4738" s="97"/>
      <c r="X4738" s="90"/>
      <c r="Y4738" s="90"/>
      <c r="Z4738" s="100"/>
      <c r="AA4738" s="95"/>
    </row>
    <row r="4739" spans="1:27" ht="12.75" x14ac:dyDescent="0.2">
      <c r="A4739" s="89"/>
      <c r="B4739" s="105"/>
      <c r="C4739" s="90"/>
      <c r="D4739" s="91"/>
      <c r="E4739" s="92"/>
      <c r="F4739" s="93"/>
      <c r="G4739" s="94"/>
      <c r="H4739" s="95"/>
      <c r="I4739" s="95"/>
      <c r="J4739" s="96"/>
      <c r="K4739" s="96"/>
      <c r="L4739" s="90"/>
      <c r="M4739" s="97"/>
      <c r="N4739" s="97"/>
      <c r="O4739" s="90"/>
      <c r="P4739" s="90"/>
      <c r="Q4739" s="98"/>
      <c r="R4739" s="99"/>
      <c r="S4739" s="90"/>
      <c r="T4739" s="99"/>
      <c r="U4739" s="98"/>
      <c r="V4739" s="98"/>
      <c r="W4739" s="97"/>
      <c r="X4739" s="90"/>
      <c r="Y4739" s="90"/>
      <c r="Z4739" s="100"/>
      <c r="AA4739" s="95"/>
    </row>
    <row r="4740" spans="1:27" ht="12.75" x14ac:dyDescent="0.2">
      <c r="A4740" s="89"/>
      <c r="B4740" s="105"/>
      <c r="C4740" s="90"/>
      <c r="D4740" s="91"/>
      <c r="E4740" s="92"/>
      <c r="F4740" s="93"/>
      <c r="G4740" s="94"/>
      <c r="H4740" s="95"/>
      <c r="I4740" s="95"/>
      <c r="J4740" s="96"/>
      <c r="K4740" s="96"/>
      <c r="L4740" s="90"/>
      <c r="M4740" s="97"/>
      <c r="N4740" s="97"/>
      <c r="O4740" s="90"/>
      <c r="P4740" s="90"/>
      <c r="Q4740" s="98"/>
      <c r="R4740" s="99"/>
      <c r="S4740" s="90"/>
      <c r="T4740" s="99"/>
      <c r="U4740" s="98"/>
      <c r="V4740" s="98"/>
      <c r="W4740" s="97"/>
      <c r="X4740" s="90"/>
      <c r="Y4740" s="90"/>
      <c r="Z4740" s="100"/>
      <c r="AA4740" s="95"/>
    </row>
    <row r="4741" spans="1:27" ht="12.75" x14ac:dyDescent="0.2">
      <c r="A4741" s="89"/>
      <c r="B4741" s="105"/>
      <c r="C4741" s="90"/>
      <c r="D4741" s="91"/>
      <c r="E4741" s="92"/>
      <c r="F4741" s="93"/>
      <c r="G4741" s="94"/>
      <c r="H4741" s="95"/>
      <c r="I4741" s="95"/>
      <c r="J4741" s="96"/>
      <c r="K4741" s="96"/>
      <c r="L4741" s="90"/>
      <c r="M4741" s="97"/>
      <c r="N4741" s="97"/>
      <c r="O4741" s="90"/>
      <c r="P4741" s="90"/>
      <c r="Q4741" s="98"/>
      <c r="R4741" s="99"/>
      <c r="S4741" s="90"/>
      <c r="T4741" s="99"/>
      <c r="U4741" s="98"/>
      <c r="V4741" s="98"/>
      <c r="W4741" s="97"/>
      <c r="X4741" s="90"/>
      <c r="Y4741" s="90"/>
      <c r="Z4741" s="100"/>
      <c r="AA4741" s="95"/>
    </row>
    <row r="4742" spans="1:27" ht="12.75" x14ac:dyDescent="0.2">
      <c r="A4742" s="89"/>
      <c r="B4742" s="105"/>
      <c r="C4742" s="90"/>
      <c r="D4742" s="91"/>
      <c r="E4742" s="92"/>
      <c r="F4742" s="93"/>
      <c r="G4742" s="94"/>
      <c r="H4742" s="95"/>
      <c r="I4742" s="95"/>
      <c r="J4742" s="96"/>
      <c r="K4742" s="96"/>
      <c r="L4742" s="90"/>
      <c r="M4742" s="97"/>
      <c r="N4742" s="97"/>
      <c r="O4742" s="90"/>
      <c r="P4742" s="90"/>
      <c r="Q4742" s="98"/>
      <c r="R4742" s="99"/>
      <c r="S4742" s="90"/>
      <c r="T4742" s="99"/>
      <c r="U4742" s="98"/>
      <c r="V4742" s="98"/>
      <c r="W4742" s="97"/>
      <c r="X4742" s="90"/>
      <c r="Y4742" s="90"/>
      <c r="Z4742" s="100"/>
      <c r="AA4742" s="95"/>
    </row>
    <row r="4743" spans="1:27" ht="12.75" x14ac:dyDescent="0.2">
      <c r="A4743" s="89"/>
      <c r="B4743" s="105"/>
      <c r="C4743" s="90"/>
      <c r="D4743" s="91"/>
      <c r="E4743" s="92"/>
      <c r="F4743" s="93"/>
      <c r="G4743" s="94"/>
      <c r="H4743" s="95"/>
      <c r="I4743" s="95"/>
      <c r="J4743" s="96"/>
      <c r="K4743" s="96"/>
      <c r="L4743" s="90"/>
      <c r="M4743" s="97"/>
      <c r="N4743" s="97"/>
      <c r="O4743" s="90"/>
      <c r="P4743" s="90"/>
      <c r="Q4743" s="98"/>
      <c r="R4743" s="99"/>
      <c r="S4743" s="90"/>
      <c r="T4743" s="99"/>
      <c r="U4743" s="98"/>
      <c r="V4743" s="98"/>
      <c r="W4743" s="97"/>
      <c r="X4743" s="90"/>
      <c r="Y4743" s="90"/>
      <c r="Z4743" s="100"/>
      <c r="AA4743" s="95"/>
    </row>
    <row r="4744" spans="1:27" ht="12.75" x14ac:dyDescent="0.2">
      <c r="A4744" s="89"/>
      <c r="B4744" s="105"/>
      <c r="C4744" s="90"/>
      <c r="D4744" s="91"/>
      <c r="E4744" s="92"/>
      <c r="F4744" s="93"/>
      <c r="G4744" s="94"/>
      <c r="H4744" s="95"/>
      <c r="I4744" s="95"/>
      <c r="J4744" s="96"/>
      <c r="K4744" s="96"/>
      <c r="L4744" s="90"/>
      <c r="M4744" s="97"/>
      <c r="N4744" s="97"/>
      <c r="O4744" s="90"/>
      <c r="P4744" s="90"/>
      <c r="Q4744" s="98"/>
      <c r="R4744" s="99"/>
      <c r="S4744" s="90"/>
      <c r="T4744" s="99"/>
      <c r="U4744" s="98"/>
      <c r="V4744" s="98"/>
      <c r="W4744" s="97"/>
      <c r="X4744" s="90"/>
      <c r="Y4744" s="90"/>
      <c r="Z4744" s="100"/>
      <c r="AA4744" s="95"/>
    </row>
    <row r="4745" spans="1:27" ht="12.75" x14ac:dyDescent="0.2">
      <c r="A4745" s="89"/>
      <c r="B4745" s="105"/>
      <c r="C4745" s="90"/>
      <c r="D4745" s="91"/>
      <c r="E4745" s="92"/>
      <c r="F4745" s="93"/>
      <c r="G4745" s="94"/>
      <c r="H4745" s="95"/>
      <c r="I4745" s="95"/>
      <c r="J4745" s="96"/>
      <c r="K4745" s="96"/>
      <c r="L4745" s="90"/>
      <c r="M4745" s="97"/>
      <c r="N4745" s="97"/>
      <c r="O4745" s="90"/>
      <c r="P4745" s="90"/>
      <c r="Q4745" s="98"/>
      <c r="R4745" s="99"/>
      <c r="S4745" s="90"/>
      <c r="T4745" s="99"/>
      <c r="U4745" s="98"/>
      <c r="V4745" s="98"/>
      <c r="W4745" s="97"/>
      <c r="X4745" s="90"/>
      <c r="Y4745" s="90"/>
      <c r="Z4745" s="100"/>
      <c r="AA4745" s="95"/>
    </row>
    <row r="4746" spans="1:27" ht="12.75" x14ac:dyDescent="0.2">
      <c r="A4746" s="89"/>
      <c r="B4746" s="105"/>
      <c r="C4746" s="90"/>
      <c r="D4746" s="91"/>
      <c r="E4746" s="92"/>
      <c r="F4746" s="93"/>
      <c r="G4746" s="94"/>
      <c r="H4746" s="95"/>
      <c r="I4746" s="95"/>
      <c r="J4746" s="96"/>
      <c r="K4746" s="96"/>
      <c r="L4746" s="90"/>
      <c r="M4746" s="97"/>
      <c r="N4746" s="97"/>
      <c r="O4746" s="90"/>
      <c r="P4746" s="90"/>
      <c r="Q4746" s="98"/>
      <c r="R4746" s="99"/>
      <c r="S4746" s="90"/>
      <c r="T4746" s="99"/>
      <c r="U4746" s="98"/>
      <c r="V4746" s="98"/>
      <c r="W4746" s="97"/>
      <c r="X4746" s="90"/>
      <c r="Y4746" s="90"/>
      <c r="Z4746" s="100"/>
      <c r="AA4746" s="95"/>
    </row>
    <row r="4747" spans="1:27" ht="12.75" x14ac:dyDescent="0.2">
      <c r="A4747" s="89"/>
      <c r="B4747" s="105"/>
      <c r="C4747" s="90"/>
      <c r="D4747" s="91"/>
      <c r="E4747" s="92"/>
      <c r="F4747" s="93"/>
      <c r="G4747" s="94"/>
      <c r="H4747" s="95"/>
      <c r="I4747" s="95"/>
      <c r="J4747" s="96"/>
      <c r="K4747" s="96"/>
      <c r="L4747" s="90"/>
      <c r="M4747" s="97"/>
      <c r="N4747" s="97"/>
      <c r="O4747" s="90"/>
      <c r="P4747" s="90"/>
      <c r="Q4747" s="98"/>
      <c r="R4747" s="99"/>
      <c r="S4747" s="90"/>
      <c r="T4747" s="99"/>
      <c r="U4747" s="98"/>
      <c r="V4747" s="98"/>
      <c r="W4747" s="97"/>
      <c r="X4747" s="90"/>
      <c r="Y4747" s="90"/>
      <c r="Z4747" s="100"/>
      <c r="AA4747" s="95"/>
    </row>
    <row r="4748" spans="1:27" ht="12.75" x14ac:dyDescent="0.2">
      <c r="A4748" s="89"/>
      <c r="B4748" s="105"/>
      <c r="C4748" s="90"/>
      <c r="D4748" s="91"/>
      <c r="E4748" s="92"/>
      <c r="F4748" s="93"/>
      <c r="G4748" s="94"/>
      <c r="H4748" s="95"/>
      <c r="I4748" s="95"/>
      <c r="J4748" s="96"/>
      <c r="K4748" s="96"/>
      <c r="L4748" s="90"/>
      <c r="M4748" s="97"/>
      <c r="N4748" s="97"/>
      <c r="O4748" s="90"/>
      <c r="P4748" s="90"/>
      <c r="Q4748" s="98"/>
      <c r="R4748" s="99"/>
      <c r="S4748" s="90"/>
      <c r="T4748" s="99"/>
      <c r="U4748" s="98"/>
      <c r="V4748" s="98"/>
      <c r="W4748" s="97"/>
      <c r="X4748" s="90"/>
      <c r="Y4748" s="90"/>
      <c r="Z4748" s="100"/>
      <c r="AA4748" s="95"/>
    </row>
    <row r="4749" spans="1:27" ht="12.75" x14ac:dyDescent="0.2">
      <c r="A4749" s="89"/>
      <c r="B4749" s="105"/>
      <c r="C4749" s="90"/>
      <c r="D4749" s="91"/>
      <c r="E4749" s="92"/>
      <c r="F4749" s="93"/>
      <c r="G4749" s="94"/>
      <c r="H4749" s="95"/>
      <c r="I4749" s="95"/>
      <c r="J4749" s="96"/>
      <c r="K4749" s="96"/>
      <c r="L4749" s="90"/>
      <c r="M4749" s="97"/>
      <c r="N4749" s="97"/>
      <c r="O4749" s="90"/>
      <c r="P4749" s="90"/>
      <c r="Q4749" s="98"/>
      <c r="R4749" s="99"/>
      <c r="S4749" s="90"/>
      <c r="T4749" s="99"/>
      <c r="U4749" s="98"/>
      <c r="V4749" s="98"/>
      <c r="W4749" s="97"/>
      <c r="X4749" s="90"/>
      <c r="Y4749" s="90"/>
      <c r="Z4749" s="100"/>
      <c r="AA4749" s="95"/>
    </row>
    <row r="4750" spans="1:27" ht="12.75" x14ac:dyDescent="0.2">
      <c r="A4750" s="89"/>
      <c r="B4750" s="105"/>
      <c r="C4750" s="90"/>
      <c r="D4750" s="91"/>
      <c r="E4750" s="92"/>
      <c r="F4750" s="93"/>
      <c r="G4750" s="94"/>
      <c r="H4750" s="95"/>
      <c r="I4750" s="95"/>
      <c r="J4750" s="96"/>
      <c r="K4750" s="96"/>
      <c r="L4750" s="90"/>
      <c r="M4750" s="97"/>
      <c r="N4750" s="97"/>
      <c r="O4750" s="90"/>
      <c r="P4750" s="90"/>
      <c r="Q4750" s="98"/>
      <c r="R4750" s="99"/>
      <c r="S4750" s="90"/>
      <c r="T4750" s="99"/>
      <c r="U4750" s="98"/>
      <c r="V4750" s="98"/>
      <c r="W4750" s="97"/>
      <c r="X4750" s="90"/>
      <c r="Y4750" s="90"/>
      <c r="Z4750" s="100"/>
      <c r="AA4750" s="95"/>
    </row>
    <row r="4751" spans="1:27" ht="12.75" x14ac:dyDescent="0.2">
      <c r="A4751" s="89"/>
      <c r="B4751" s="105"/>
      <c r="C4751" s="90"/>
      <c r="D4751" s="91"/>
      <c r="E4751" s="92"/>
      <c r="F4751" s="93"/>
      <c r="G4751" s="94"/>
      <c r="H4751" s="95"/>
      <c r="I4751" s="95"/>
      <c r="J4751" s="96"/>
      <c r="K4751" s="96"/>
      <c r="L4751" s="90"/>
      <c r="M4751" s="97"/>
      <c r="N4751" s="97"/>
      <c r="O4751" s="90"/>
      <c r="P4751" s="90"/>
      <c r="Q4751" s="98"/>
      <c r="R4751" s="99"/>
      <c r="S4751" s="90"/>
      <c r="T4751" s="99"/>
      <c r="U4751" s="98"/>
      <c r="V4751" s="98"/>
      <c r="W4751" s="97"/>
      <c r="X4751" s="90"/>
      <c r="Y4751" s="90"/>
      <c r="Z4751" s="100"/>
      <c r="AA4751" s="95"/>
    </row>
    <row r="4752" spans="1:27" ht="12.75" x14ac:dyDescent="0.2">
      <c r="A4752" s="89"/>
      <c r="B4752" s="105"/>
      <c r="C4752" s="90"/>
      <c r="D4752" s="91"/>
      <c r="E4752" s="92"/>
      <c r="F4752" s="93"/>
      <c r="G4752" s="94"/>
      <c r="H4752" s="95"/>
      <c r="I4752" s="95"/>
      <c r="J4752" s="96"/>
      <c r="K4752" s="96"/>
      <c r="L4752" s="90"/>
      <c r="M4752" s="97"/>
      <c r="N4752" s="97"/>
      <c r="O4752" s="90"/>
      <c r="P4752" s="90"/>
      <c r="Q4752" s="98"/>
      <c r="R4752" s="99"/>
      <c r="S4752" s="90"/>
      <c r="T4752" s="99"/>
      <c r="U4752" s="98"/>
      <c r="V4752" s="98"/>
      <c r="W4752" s="97"/>
      <c r="X4752" s="90"/>
      <c r="Y4752" s="90"/>
      <c r="Z4752" s="100"/>
      <c r="AA4752" s="95"/>
    </row>
    <row r="4753" spans="1:27" ht="12.75" x14ac:dyDescent="0.2">
      <c r="A4753" s="89"/>
      <c r="B4753" s="105"/>
      <c r="C4753" s="90"/>
      <c r="D4753" s="91"/>
      <c r="E4753" s="92"/>
      <c r="F4753" s="93"/>
      <c r="G4753" s="94"/>
      <c r="H4753" s="95"/>
      <c r="I4753" s="95"/>
      <c r="J4753" s="96"/>
      <c r="K4753" s="96"/>
      <c r="L4753" s="90"/>
      <c r="M4753" s="97"/>
      <c r="N4753" s="97"/>
      <c r="O4753" s="90"/>
      <c r="P4753" s="90"/>
      <c r="Q4753" s="98"/>
      <c r="R4753" s="99"/>
      <c r="S4753" s="90"/>
      <c r="T4753" s="99"/>
      <c r="U4753" s="98"/>
      <c r="V4753" s="98"/>
      <c r="W4753" s="97"/>
      <c r="X4753" s="90"/>
      <c r="Y4753" s="90"/>
      <c r="Z4753" s="100"/>
      <c r="AA4753" s="95"/>
    </row>
    <row r="4754" spans="1:27" ht="12.75" x14ac:dyDescent="0.2">
      <c r="A4754" s="89"/>
      <c r="B4754" s="105"/>
      <c r="C4754" s="90"/>
      <c r="D4754" s="91"/>
      <c r="E4754" s="92"/>
      <c r="F4754" s="93"/>
      <c r="G4754" s="94"/>
      <c r="H4754" s="95"/>
      <c r="I4754" s="95"/>
      <c r="J4754" s="96"/>
      <c r="K4754" s="96"/>
      <c r="L4754" s="90"/>
      <c r="M4754" s="97"/>
      <c r="N4754" s="97"/>
      <c r="O4754" s="90"/>
      <c r="P4754" s="90"/>
      <c r="Q4754" s="98"/>
      <c r="R4754" s="99"/>
      <c r="S4754" s="90"/>
      <c r="T4754" s="99"/>
      <c r="U4754" s="98"/>
      <c r="V4754" s="98"/>
      <c r="W4754" s="97"/>
      <c r="X4754" s="90"/>
      <c r="Y4754" s="90"/>
      <c r="Z4754" s="100"/>
      <c r="AA4754" s="95"/>
    </row>
    <row r="4755" spans="1:27" ht="12.75" x14ac:dyDescent="0.2">
      <c r="A4755" s="89"/>
      <c r="B4755" s="105"/>
      <c r="C4755" s="90"/>
      <c r="D4755" s="91"/>
      <c r="E4755" s="92"/>
      <c r="F4755" s="93"/>
      <c r="G4755" s="94"/>
      <c r="H4755" s="95"/>
      <c r="I4755" s="95"/>
      <c r="J4755" s="96"/>
      <c r="K4755" s="96"/>
      <c r="L4755" s="90"/>
      <c r="M4755" s="97"/>
      <c r="N4755" s="97"/>
      <c r="O4755" s="90"/>
      <c r="P4755" s="90"/>
      <c r="Q4755" s="98"/>
      <c r="R4755" s="99"/>
      <c r="S4755" s="90"/>
      <c r="T4755" s="99"/>
      <c r="U4755" s="98"/>
      <c r="V4755" s="98"/>
      <c r="W4755" s="97"/>
      <c r="X4755" s="90"/>
      <c r="Y4755" s="90"/>
      <c r="Z4755" s="100"/>
      <c r="AA4755" s="95"/>
    </row>
    <row r="4756" spans="1:27" ht="12.75" x14ac:dyDescent="0.2">
      <c r="A4756" s="89"/>
      <c r="B4756" s="105"/>
      <c r="C4756" s="90"/>
      <c r="D4756" s="91"/>
      <c r="E4756" s="92"/>
      <c r="F4756" s="93"/>
      <c r="G4756" s="94"/>
      <c r="H4756" s="95"/>
      <c r="I4756" s="95"/>
      <c r="J4756" s="96"/>
      <c r="K4756" s="96"/>
      <c r="L4756" s="90"/>
      <c r="M4756" s="97"/>
      <c r="N4756" s="97"/>
      <c r="O4756" s="90"/>
      <c r="P4756" s="90"/>
      <c r="Q4756" s="98"/>
      <c r="R4756" s="99"/>
      <c r="S4756" s="90"/>
      <c r="T4756" s="99"/>
      <c r="U4756" s="98"/>
      <c r="V4756" s="98"/>
      <c r="W4756" s="97"/>
      <c r="X4756" s="90"/>
      <c r="Y4756" s="90"/>
      <c r="Z4756" s="100"/>
      <c r="AA4756" s="95"/>
    </row>
    <row r="4757" spans="1:27" ht="12.75" x14ac:dyDescent="0.2">
      <c r="A4757" s="89"/>
      <c r="B4757" s="105"/>
      <c r="C4757" s="90"/>
      <c r="D4757" s="91"/>
      <c r="E4757" s="92"/>
      <c r="F4757" s="93"/>
      <c r="G4757" s="94"/>
      <c r="H4757" s="95"/>
      <c r="I4757" s="95"/>
      <c r="J4757" s="96"/>
      <c r="K4757" s="96"/>
      <c r="L4757" s="90"/>
      <c r="M4757" s="97"/>
      <c r="N4757" s="97"/>
      <c r="O4757" s="90"/>
      <c r="P4757" s="90"/>
      <c r="Q4757" s="98"/>
      <c r="R4757" s="99"/>
      <c r="S4757" s="90"/>
      <c r="T4757" s="99"/>
      <c r="U4757" s="98"/>
      <c r="V4757" s="98"/>
      <c r="W4757" s="97"/>
      <c r="X4757" s="90"/>
      <c r="Y4757" s="90"/>
      <c r="Z4757" s="100"/>
      <c r="AA4757" s="95"/>
    </row>
    <row r="4758" spans="1:27" ht="12.75" x14ac:dyDescent="0.2">
      <c r="A4758" s="89"/>
      <c r="B4758" s="105"/>
      <c r="C4758" s="90"/>
      <c r="D4758" s="91"/>
      <c r="E4758" s="92"/>
      <c r="F4758" s="93"/>
      <c r="G4758" s="94"/>
      <c r="H4758" s="95"/>
      <c r="I4758" s="95"/>
      <c r="J4758" s="96"/>
      <c r="K4758" s="96"/>
      <c r="L4758" s="90"/>
      <c r="M4758" s="97"/>
      <c r="N4758" s="97"/>
      <c r="O4758" s="90"/>
      <c r="P4758" s="90"/>
      <c r="Q4758" s="98"/>
      <c r="R4758" s="99"/>
      <c r="S4758" s="90"/>
      <c r="T4758" s="99"/>
      <c r="U4758" s="98"/>
      <c r="V4758" s="98"/>
      <c r="W4758" s="97"/>
      <c r="X4758" s="90"/>
      <c r="Y4758" s="90"/>
      <c r="Z4758" s="100"/>
      <c r="AA4758" s="95"/>
    </row>
    <row r="4759" spans="1:27" ht="12.75" x14ac:dyDescent="0.2">
      <c r="A4759" s="89"/>
      <c r="B4759" s="105"/>
      <c r="C4759" s="90"/>
      <c r="D4759" s="91"/>
      <c r="E4759" s="92"/>
      <c r="F4759" s="93"/>
      <c r="G4759" s="94"/>
      <c r="H4759" s="95"/>
      <c r="I4759" s="95"/>
      <c r="J4759" s="96"/>
      <c r="K4759" s="96"/>
      <c r="L4759" s="90"/>
      <c r="M4759" s="97"/>
      <c r="N4759" s="97"/>
      <c r="O4759" s="90"/>
      <c r="P4759" s="90"/>
      <c r="Q4759" s="98"/>
      <c r="R4759" s="99"/>
      <c r="S4759" s="90"/>
      <c r="T4759" s="99"/>
      <c r="U4759" s="98"/>
      <c r="V4759" s="98"/>
      <c r="W4759" s="97"/>
      <c r="X4759" s="90"/>
      <c r="Y4759" s="90"/>
      <c r="Z4759" s="100"/>
      <c r="AA4759" s="95"/>
    </row>
    <row r="4760" spans="1:27" ht="12.75" x14ac:dyDescent="0.2">
      <c r="A4760" s="89"/>
      <c r="B4760" s="105"/>
      <c r="C4760" s="90"/>
      <c r="D4760" s="91"/>
      <c r="E4760" s="92"/>
      <c r="F4760" s="93"/>
      <c r="G4760" s="94"/>
      <c r="H4760" s="95"/>
      <c r="I4760" s="95"/>
      <c r="J4760" s="96"/>
      <c r="K4760" s="96"/>
      <c r="L4760" s="90"/>
      <c r="M4760" s="97"/>
      <c r="N4760" s="97"/>
      <c r="O4760" s="90"/>
      <c r="P4760" s="90"/>
      <c r="Q4760" s="98"/>
      <c r="R4760" s="99"/>
      <c r="S4760" s="90"/>
      <c r="T4760" s="99"/>
      <c r="U4760" s="98"/>
      <c r="V4760" s="98"/>
      <c r="W4760" s="97"/>
      <c r="X4760" s="90"/>
      <c r="Y4760" s="90"/>
      <c r="Z4760" s="100"/>
      <c r="AA4760" s="95"/>
    </row>
    <row r="4761" spans="1:27" ht="12.75" x14ac:dyDescent="0.2">
      <c r="A4761" s="89"/>
      <c r="B4761" s="105"/>
      <c r="C4761" s="90"/>
      <c r="D4761" s="91"/>
      <c r="E4761" s="92"/>
      <c r="F4761" s="93"/>
      <c r="G4761" s="94"/>
      <c r="H4761" s="95"/>
      <c r="I4761" s="95"/>
      <c r="J4761" s="96"/>
      <c r="K4761" s="96"/>
      <c r="L4761" s="90"/>
      <c r="M4761" s="97"/>
      <c r="N4761" s="97"/>
      <c r="O4761" s="90"/>
      <c r="P4761" s="90"/>
      <c r="Q4761" s="98"/>
      <c r="R4761" s="99"/>
      <c r="S4761" s="90"/>
      <c r="T4761" s="99"/>
      <c r="U4761" s="98"/>
      <c r="V4761" s="98"/>
      <c r="W4761" s="97"/>
      <c r="X4761" s="90"/>
      <c r="Y4761" s="90"/>
      <c r="Z4761" s="100"/>
      <c r="AA4761" s="95"/>
    </row>
    <row r="4762" spans="1:27" ht="12.75" x14ac:dyDescent="0.2">
      <c r="A4762" s="89"/>
      <c r="B4762" s="105"/>
      <c r="C4762" s="90"/>
      <c r="D4762" s="91"/>
      <c r="E4762" s="92"/>
      <c r="F4762" s="93"/>
      <c r="G4762" s="94"/>
      <c r="H4762" s="95"/>
      <c r="I4762" s="95"/>
      <c r="J4762" s="96"/>
      <c r="K4762" s="96"/>
      <c r="L4762" s="90"/>
      <c r="M4762" s="97"/>
      <c r="N4762" s="97"/>
      <c r="O4762" s="90"/>
      <c r="P4762" s="90"/>
      <c r="Q4762" s="98"/>
      <c r="R4762" s="99"/>
      <c r="S4762" s="90"/>
      <c r="T4762" s="99"/>
      <c r="U4762" s="98"/>
      <c r="V4762" s="98"/>
      <c r="W4762" s="97"/>
      <c r="X4762" s="90"/>
      <c r="Y4762" s="90"/>
      <c r="Z4762" s="100"/>
      <c r="AA4762" s="95"/>
    </row>
    <row r="4763" spans="1:27" ht="12.75" x14ac:dyDescent="0.2">
      <c r="A4763" s="89"/>
      <c r="B4763" s="105"/>
      <c r="C4763" s="90"/>
      <c r="D4763" s="91"/>
      <c r="E4763" s="92"/>
      <c r="F4763" s="93"/>
      <c r="G4763" s="94"/>
      <c r="H4763" s="95"/>
      <c r="I4763" s="95"/>
      <c r="J4763" s="96"/>
      <c r="K4763" s="96"/>
      <c r="L4763" s="90"/>
      <c r="M4763" s="97"/>
      <c r="N4763" s="97"/>
      <c r="O4763" s="90"/>
      <c r="P4763" s="90"/>
      <c r="Q4763" s="98"/>
      <c r="R4763" s="99"/>
      <c r="S4763" s="90"/>
      <c r="T4763" s="99"/>
      <c r="U4763" s="98"/>
      <c r="V4763" s="98"/>
      <c r="W4763" s="97"/>
      <c r="X4763" s="90"/>
      <c r="Y4763" s="90"/>
      <c r="Z4763" s="100"/>
      <c r="AA4763" s="95"/>
    </row>
    <row r="4764" spans="1:27" ht="12.75" x14ac:dyDescent="0.2">
      <c r="A4764" s="89"/>
      <c r="B4764" s="105"/>
      <c r="C4764" s="90"/>
      <c r="D4764" s="91"/>
      <c r="E4764" s="92"/>
      <c r="F4764" s="93"/>
      <c r="G4764" s="94"/>
      <c r="H4764" s="95"/>
      <c r="I4764" s="95"/>
      <c r="J4764" s="96"/>
      <c r="K4764" s="96"/>
      <c r="L4764" s="90"/>
      <c r="M4764" s="97"/>
      <c r="N4764" s="97"/>
      <c r="O4764" s="90"/>
      <c r="P4764" s="90"/>
      <c r="Q4764" s="98"/>
      <c r="R4764" s="99"/>
      <c r="S4764" s="90"/>
      <c r="T4764" s="99"/>
      <c r="U4764" s="98"/>
      <c r="V4764" s="98"/>
      <c r="W4764" s="97"/>
      <c r="X4764" s="90"/>
      <c r="Y4764" s="90"/>
      <c r="Z4764" s="100"/>
      <c r="AA4764" s="95"/>
    </row>
    <row r="4765" spans="1:27" ht="12.75" x14ac:dyDescent="0.2">
      <c r="A4765" s="89"/>
      <c r="B4765" s="105"/>
      <c r="C4765" s="90"/>
      <c r="D4765" s="91"/>
      <c r="E4765" s="92"/>
      <c r="F4765" s="93"/>
      <c r="G4765" s="94"/>
      <c r="H4765" s="95"/>
      <c r="I4765" s="95"/>
      <c r="J4765" s="96"/>
      <c r="K4765" s="96"/>
      <c r="L4765" s="90"/>
      <c r="M4765" s="97"/>
      <c r="N4765" s="97"/>
      <c r="O4765" s="90"/>
      <c r="P4765" s="90"/>
      <c r="Q4765" s="98"/>
      <c r="R4765" s="99"/>
      <c r="S4765" s="90"/>
      <c r="T4765" s="99"/>
      <c r="U4765" s="98"/>
      <c r="V4765" s="98"/>
      <c r="W4765" s="97"/>
      <c r="X4765" s="90"/>
      <c r="Y4765" s="90"/>
      <c r="Z4765" s="100"/>
      <c r="AA4765" s="95"/>
    </row>
    <row r="4766" spans="1:27" ht="12.75" x14ac:dyDescent="0.2">
      <c r="A4766" s="89"/>
      <c r="B4766" s="105"/>
      <c r="C4766" s="90"/>
      <c r="D4766" s="91"/>
      <c r="E4766" s="92"/>
      <c r="F4766" s="93"/>
      <c r="G4766" s="94"/>
      <c r="H4766" s="95"/>
      <c r="I4766" s="95"/>
      <c r="J4766" s="96"/>
      <c r="K4766" s="96"/>
      <c r="L4766" s="90"/>
      <c r="M4766" s="97"/>
      <c r="N4766" s="97"/>
      <c r="O4766" s="90"/>
      <c r="P4766" s="90"/>
      <c r="Q4766" s="98"/>
      <c r="R4766" s="99"/>
      <c r="S4766" s="90"/>
      <c r="T4766" s="99"/>
      <c r="U4766" s="98"/>
      <c r="V4766" s="98"/>
      <c r="W4766" s="97"/>
      <c r="X4766" s="90"/>
      <c r="Y4766" s="90"/>
      <c r="Z4766" s="100"/>
      <c r="AA4766" s="95"/>
    </row>
    <row r="4767" spans="1:27" ht="12.75" x14ac:dyDescent="0.2">
      <c r="A4767" s="89"/>
      <c r="B4767" s="105"/>
      <c r="C4767" s="90"/>
      <c r="D4767" s="91"/>
      <c r="E4767" s="92"/>
      <c r="F4767" s="93"/>
      <c r="G4767" s="94"/>
      <c r="H4767" s="95"/>
      <c r="I4767" s="95"/>
      <c r="J4767" s="96"/>
      <c r="K4767" s="96"/>
      <c r="L4767" s="90"/>
      <c r="M4767" s="97"/>
      <c r="N4767" s="97"/>
      <c r="O4767" s="90"/>
      <c r="P4767" s="90"/>
      <c r="Q4767" s="98"/>
      <c r="R4767" s="99"/>
      <c r="S4767" s="90"/>
      <c r="T4767" s="99"/>
      <c r="U4767" s="98"/>
      <c r="V4767" s="98"/>
      <c r="W4767" s="97"/>
      <c r="X4767" s="90"/>
      <c r="Y4767" s="90"/>
      <c r="Z4767" s="100"/>
      <c r="AA4767" s="95"/>
    </row>
    <row r="4768" spans="1:27" ht="12.75" x14ac:dyDescent="0.2">
      <c r="A4768" s="89"/>
      <c r="B4768" s="105"/>
      <c r="C4768" s="90"/>
      <c r="D4768" s="91"/>
      <c r="E4768" s="92"/>
      <c r="F4768" s="93"/>
      <c r="G4768" s="94"/>
      <c r="H4768" s="95"/>
      <c r="I4768" s="95"/>
      <c r="J4768" s="96"/>
      <c r="K4768" s="96"/>
      <c r="L4768" s="90"/>
      <c r="M4768" s="97"/>
      <c r="N4768" s="97"/>
      <c r="O4768" s="90"/>
      <c r="P4768" s="90"/>
      <c r="Q4768" s="98"/>
      <c r="R4768" s="99"/>
      <c r="S4768" s="90"/>
      <c r="T4768" s="99"/>
      <c r="U4768" s="98"/>
      <c r="V4768" s="98"/>
      <c r="W4768" s="97"/>
      <c r="X4768" s="90"/>
      <c r="Y4768" s="90"/>
      <c r="Z4768" s="100"/>
      <c r="AA4768" s="95"/>
    </row>
    <row r="4769" spans="1:27" ht="12.75" x14ac:dyDescent="0.2">
      <c r="A4769" s="89"/>
      <c r="B4769" s="105"/>
      <c r="C4769" s="90"/>
      <c r="D4769" s="91"/>
      <c r="E4769" s="92"/>
      <c r="F4769" s="93"/>
      <c r="G4769" s="94"/>
      <c r="H4769" s="95"/>
      <c r="I4769" s="95"/>
      <c r="J4769" s="96"/>
      <c r="K4769" s="96"/>
      <c r="L4769" s="90"/>
      <c r="M4769" s="97"/>
      <c r="N4769" s="97"/>
      <c r="O4769" s="90"/>
      <c r="P4769" s="90"/>
      <c r="Q4769" s="98"/>
      <c r="R4769" s="99"/>
      <c r="S4769" s="90"/>
      <c r="T4769" s="99"/>
      <c r="U4769" s="98"/>
      <c r="V4769" s="98"/>
      <c r="W4769" s="97"/>
      <c r="X4769" s="90"/>
      <c r="Y4769" s="90"/>
      <c r="Z4769" s="100"/>
      <c r="AA4769" s="95"/>
    </row>
    <row r="4770" spans="1:27" ht="12.75" x14ac:dyDescent="0.2">
      <c r="A4770" s="89"/>
      <c r="B4770" s="105"/>
      <c r="C4770" s="90"/>
      <c r="D4770" s="91"/>
      <c r="E4770" s="92"/>
      <c r="F4770" s="93"/>
      <c r="G4770" s="94"/>
      <c r="H4770" s="95"/>
      <c r="I4770" s="95"/>
      <c r="J4770" s="96"/>
      <c r="K4770" s="96"/>
      <c r="L4770" s="90"/>
      <c r="M4770" s="97"/>
      <c r="N4770" s="97"/>
      <c r="O4770" s="90"/>
      <c r="P4770" s="90"/>
      <c r="Q4770" s="98"/>
      <c r="R4770" s="99"/>
      <c r="S4770" s="90"/>
      <c r="T4770" s="99"/>
      <c r="U4770" s="98"/>
      <c r="V4770" s="98"/>
      <c r="W4770" s="97"/>
      <c r="X4770" s="90"/>
      <c r="Y4770" s="90"/>
      <c r="Z4770" s="100"/>
      <c r="AA4770" s="95"/>
    </row>
    <row r="4771" spans="1:27" ht="12.75" x14ac:dyDescent="0.2">
      <c r="A4771" s="89"/>
      <c r="B4771" s="105"/>
      <c r="C4771" s="90"/>
      <c r="D4771" s="91"/>
      <c r="E4771" s="92"/>
      <c r="F4771" s="93"/>
      <c r="G4771" s="94"/>
      <c r="H4771" s="95"/>
      <c r="I4771" s="95"/>
      <c r="J4771" s="96"/>
      <c r="K4771" s="96"/>
      <c r="L4771" s="90"/>
      <c r="M4771" s="97"/>
      <c r="N4771" s="97"/>
      <c r="O4771" s="90"/>
      <c r="P4771" s="90"/>
      <c r="Q4771" s="98"/>
      <c r="R4771" s="99"/>
      <c r="S4771" s="90"/>
      <c r="T4771" s="99"/>
      <c r="U4771" s="98"/>
      <c r="V4771" s="98"/>
      <c r="W4771" s="97"/>
      <c r="X4771" s="90"/>
      <c r="Y4771" s="90"/>
      <c r="Z4771" s="100"/>
      <c r="AA4771" s="95"/>
    </row>
    <row r="4772" spans="1:27" ht="12.75" x14ac:dyDescent="0.2">
      <c r="A4772" s="89"/>
      <c r="B4772" s="105"/>
      <c r="C4772" s="90"/>
      <c r="D4772" s="91"/>
      <c r="E4772" s="92"/>
      <c r="F4772" s="93"/>
      <c r="G4772" s="94"/>
      <c r="H4772" s="95"/>
      <c r="I4772" s="95"/>
      <c r="J4772" s="96"/>
      <c r="K4772" s="96"/>
      <c r="L4772" s="90"/>
      <c r="M4772" s="97"/>
      <c r="N4772" s="97"/>
      <c r="O4772" s="90"/>
      <c r="P4772" s="90"/>
      <c r="Q4772" s="98"/>
      <c r="R4772" s="99"/>
      <c r="S4772" s="90"/>
      <c r="T4772" s="99"/>
      <c r="U4772" s="98"/>
      <c r="V4772" s="98"/>
      <c r="W4772" s="97"/>
      <c r="X4772" s="90"/>
      <c r="Y4772" s="90"/>
      <c r="Z4772" s="100"/>
      <c r="AA4772" s="95"/>
    </row>
    <row r="4773" spans="1:27" ht="12.75" x14ac:dyDescent="0.2">
      <c r="A4773" s="89"/>
      <c r="B4773" s="105"/>
      <c r="C4773" s="90"/>
      <c r="D4773" s="91"/>
      <c r="E4773" s="92"/>
      <c r="F4773" s="93"/>
      <c r="G4773" s="94"/>
      <c r="H4773" s="95"/>
      <c r="I4773" s="95"/>
      <c r="J4773" s="96"/>
      <c r="K4773" s="96"/>
      <c r="L4773" s="90"/>
      <c r="M4773" s="97"/>
      <c r="N4773" s="97"/>
      <c r="O4773" s="90"/>
      <c r="P4773" s="90"/>
      <c r="Q4773" s="98"/>
      <c r="R4773" s="99"/>
      <c r="S4773" s="90"/>
      <c r="T4773" s="99"/>
      <c r="U4773" s="98"/>
      <c r="V4773" s="98"/>
      <c r="W4773" s="97"/>
      <c r="X4773" s="90"/>
      <c r="Y4773" s="90"/>
      <c r="Z4773" s="100"/>
      <c r="AA4773" s="95"/>
    </row>
    <row r="4774" spans="1:27" ht="12.75" x14ac:dyDescent="0.2">
      <c r="A4774" s="89"/>
      <c r="B4774" s="105"/>
      <c r="C4774" s="90"/>
      <c r="D4774" s="91"/>
      <c r="E4774" s="92"/>
      <c r="F4774" s="93"/>
      <c r="G4774" s="94"/>
      <c r="H4774" s="95"/>
      <c r="I4774" s="95"/>
      <c r="J4774" s="96"/>
      <c r="K4774" s="96"/>
      <c r="L4774" s="90"/>
      <c r="M4774" s="97"/>
      <c r="N4774" s="97"/>
      <c r="O4774" s="90"/>
      <c r="P4774" s="90"/>
      <c r="Q4774" s="98"/>
      <c r="R4774" s="99"/>
      <c r="S4774" s="90"/>
      <c r="T4774" s="99"/>
      <c r="U4774" s="98"/>
      <c r="V4774" s="98"/>
      <c r="W4774" s="97"/>
      <c r="X4774" s="90"/>
      <c r="Y4774" s="90"/>
      <c r="Z4774" s="100"/>
      <c r="AA4774" s="95"/>
    </row>
    <row r="4775" spans="1:27" ht="12.75" x14ac:dyDescent="0.2">
      <c r="A4775" s="89"/>
      <c r="B4775" s="105"/>
      <c r="C4775" s="90"/>
      <c r="D4775" s="91"/>
      <c r="E4775" s="92"/>
      <c r="F4775" s="93"/>
      <c r="G4775" s="94"/>
      <c r="H4775" s="95"/>
      <c r="I4775" s="95"/>
      <c r="J4775" s="96"/>
      <c r="K4775" s="96"/>
      <c r="L4775" s="90"/>
      <c r="M4775" s="97"/>
      <c r="N4775" s="97"/>
      <c r="O4775" s="90"/>
      <c r="P4775" s="90"/>
      <c r="Q4775" s="98"/>
      <c r="R4775" s="99"/>
      <c r="S4775" s="90"/>
      <c r="T4775" s="99"/>
      <c r="U4775" s="98"/>
      <c r="V4775" s="98"/>
      <c r="W4775" s="97"/>
      <c r="X4775" s="90"/>
      <c r="Y4775" s="90"/>
      <c r="Z4775" s="100"/>
      <c r="AA4775" s="95"/>
    </row>
    <row r="4776" spans="1:27" ht="12.75" x14ac:dyDescent="0.2">
      <c r="A4776" s="89"/>
      <c r="B4776" s="105"/>
      <c r="C4776" s="90"/>
      <c r="D4776" s="91"/>
      <c r="E4776" s="92"/>
      <c r="F4776" s="93"/>
      <c r="G4776" s="94"/>
      <c r="H4776" s="95"/>
      <c r="I4776" s="95"/>
      <c r="J4776" s="96"/>
      <c r="K4776" s="96"/>
      <c r="L4776" s="90"/>
      <c r="M4776" s="97"/>
      <c r="N4776" s="97"/>
      <c r="O4776" s="90"/>
      <c r="P4776" s="90"/>
      <c r="Q4776" s="98"/>
      <c r="R4776" s="99"/>
      <c r="S4776" s="90"/>
      <c r="T4776" s="99"/>
      <c r="U4776" s="98"/>
      <c r="V4776" s="98"/>
      <c r="W4776" s="97"/>
      <c r="X4776" s="90"/>
      <c r="Y4776" s="90"/>
      <c r="Z4776" s="100"/>
      <c r="AA4776" s="95"/>
    </row>
    <row r="4777" spans="1:27" ht="12.75" x14ac:dyDescent="0.2">
      <c r="A4777" s="89"/>
      <c r="B4777" s="105"/>
      <c r="C4777" s="90"/>
      <c r="D4777" s="91"/>
      <c r="E4777" s="92"/>
      <c r="F4777" s="93"/>
      <c r="G4777" s="94"/>
      <c r="H4777" s="95"/>
      <c r="I4777" s="95"/>
      <c r="J4777" s="96"/>
      <c r="K4777" s="96"/>
      <c r="L4777" s="90"/>
      <c r="M4777" s="97"/>
      <c r="N4777" s="97"/>
      <c r="O4777" s="90"/>
      <c r="P4777" s="90"/>
      <c r="Q4777" s="98"/>
      <c r="R4777" s="99"/>
      <c r="S4777" s="90"/>
      <c r="T4777" s="99"/>
      <c r="U4777" s="98"/>
      <c r="V4777" s="98"/>
      <c r="W4777" s="97"/>
      <c r="X4777" s="90"/>
      <c r="Y4777" s="90"/>
      <c r="Z4777" s="100"/>
      <c r="AA4777" s="95"/>
    </row>
    <row r="4778" spans="1:27" ht="12.75" x14ac:dyDescent="0.2">
      <c r="A4778" s="89"/>
      <c r="B4778" s="105"/>
      <c r="C4778" s="90"/>
      <c r="D4778" s="91"/>
      <c r="E4778" s="92"/>
      <c r="F4778" s="93"/>
      <c r="G4778" s="94"/>
      <c r="H4778" s="95"/>
      <c r="I4778" s="95"/>
      <c r="J4778" s="96"/>
      <c r="K4778" s="96"/>
      <c r="L4778" s="90"/>
      <c r="M4778" s="97"/>
      <c r="N4778" s="97"/>
      <c r="O4778" s="90"/>
      <c r="P4778" s="90"/>
      <c r="Q4778" s="98"/>
      <c r="R4778" s="99"/>
      <c r="S4778" s="90"/>
      <c r="T4778" s="99"/>
      <c r="U4778" s="98"/>
      <c r="V4778" s="98"/>
      <c r="W4778" s="97"/>
      <c r="X4778" s="90"/>
      <c r="Y4778" s="90"/>
      <c r="Z4778" s="100"/>
      <c r="AA4778" s="95"/>
    </row>
    <row r="4779" spans="1:27" ht="12.75" x14ac:dyDescent="0.2">
      <c r="A4779" s="89"/>
      <c r="B4779" s="105"/>
      <c r="C4779" s="90"/>
      <c r="D4779" s="91"/>
      <c r="E4779" s="92"/>
      <c r="F4779" s="93"/>
      <c r="G4779" s="94"/>
      <c r="H4779" s="95"/>
      <c r="I4779" s="95"/>
      <c r="J4779" s="96"/>
      <c r="K4779" s="96"/>
      <c r="L4779" s="90"/>
      <c r="M4779" s="97"/>
      <c r="N4779" s="97"/>
      <c r="O4779" s="90"/>
      <c r="P4779" s="90"/>
      <c r="Q4779" s="98"/>
      <c r="R4779" s="99"/>
      <c r="S4779" s="90"/>
      <c r="T4779" s="99"/>
      <c r="U4779" s="98"/>
      <c r="V4779" s="98"/>
      <c r="W4779" s="97"/>
      <c r="X4779" s="90"/>
      <c r="Y4779" s="90"/>
      <c r="Z4779" s="100"/>
      <c r="AA4779" s="95"/>
    </row>
    <row r="4780" spans="1:27" ht="12.75" x14ac:dyDescent="0.2">
      <c r="A4780" s="89"/>
      <c r="B4780" s="105"/>
      <c r="C4780" s="90"/>
      <c r="D4780" s="91"/>
      <c r="E4780" s="92"/>
      <c r="F4780" s="93"/>
      <c r="G4780" s="94"/>
      <c r="H4780" s="95"/>
      <c r="I4780" s="95"/>
      <c r="J4780" s="96"/>
      <c r="K4780" s="96"/>
      <c r="L4780" s="90"/>
      <c r="M4780" s="97"/>
      <c r="N4780" s="97"/>
      <c r="O4780" s="90"/>
      <c r="P4780" s="90"/>
      <c r="Q4780" s="98"/>
      <c r="R4780" s="99"/>
      <c r="S4780" s="90"/>
      <c r="T4780" s="99"/>
      <c r="U4780" s="98"/>
      <c r="V4780" s="98"/>
      <c r="W4780" s="97"/>
      <c r="X4780" s="90"/>
      <c r="Y4780" s="90"/>
      <c r="Z4780" s="100"/>
      <c r="AA4780" s="95"/>
    </row>
    <row r="4781" spans="1:27" ht="12.75" x14ac:dyDescent="0.2">
      <c r="A4781" s="89"/>
      <c r="B4781" s="105"/>
      <c r="C4781" s="90"/>
      <c r="D4781" s="91"/>
      <c r="E4781" s="92"/>
      <c r="F4781" s="93"/>
      <c r="G4781" s="94"/>
      <c r="H4781" s="95"/>
      <c r="I4781" s="95"/>
      <c r="J4781" s="96"/>
      <c r="K4781" s="96"/>
      <c r="L4781" s="90"/>
      <c r="M4781" s="97"/>
      <c r="N4781" s="97"/>
      <c r="O4781" s="90"/>
      <c r="P4781" s="90"/>
      <c r="Q4781" s="98"/>
      <c r="R4781" s="99"/>
      <c r="S4781" s="90"/>
      <c r="T4781" s="99"/>
      <c r="U4781" s="98"/>
      <c r="V4781" s="98"/>
      <c r="W4781" s="97"/>
      <c r="X4781" s="90"/>
      <c r="Y4781" s="90"/>
      <c r="Z4781" s="100"/>
      <c r="AA4781" s="95"/>
    </row>
    <row r="4782" spans="1:27" ht="12.75" x14ac:dyDescent="0.2">
      <c r="A4782" s="89"/>
      <c r="B4782" s="105"/>
      <c r="C4782" s="90"/>
      <c r="D4782" s="91"/>
      <c r="E4782" s="92"/>
      <c r="F4782" s="93"/>
      <c r="G4782" s="94"/>
      <c r="H4782" s="95"/>
      <c r="I4782" s="95"/>
      <c r="J4782" s="96"/>
      <c r="K4782" s="96"/>
      <c r="L4782" s="90"/>
      <c r="M4782" s="97"/>
      <c r="N4782" s="97"/>
      <c r="O4782" s="90"/>
      <c r="P4782" s="90"/>
      <c r="Q4782" s="98"/>
      <c r="R4782" s="99"/>
      <c r="S4782" s="90"/>
      <c r="T4782" s="99"/>
      <c r="U4782" s="98"/>
      <c r="V4782" s="98"/>
      <c r="W4782" s="97"/>
      <c r="X4782" s="90"/>
      <c r="Y4782" s="90"/>
      <c r="Z4782" s="100"/>
      <c r="AA4782" s="95"/>
    </row>
    <row r="4783" spans="1:27" ht="12.75" x14ac:dyDescent="0.2">
      <c r="A4783" s="89"/>
      <c r="B4783" s="105"/>
      <c r="C4783" s="90"/>
      <c r="D4783" s="91"/>
      <c r="E4783" s="92"/>
      <c r="F4783" s="93"/>
      <c r="G4783" s="94"/>
      <c r="H4783" s="95"/>
      <c r="I4783" s="95"/>
      <c r="J4783" s="96"/>
      <c r="K4783" s="96"/>
      <c r="L4783" s="90"/>
      <c r="M4783" s="97"/>
      <c r="N4783" s="97"/>
      <c r="O4783" s="90"/>
      <c r="P4783" s="90"/>
      <c r="Q4783" s="98"/>
      <c r="R4783" s="99"/>
      <c r="S4783" s="90"/>
      <c r="T4783" s="99"/>
      <c r="U4783" s="98"/>
      <c r="V4783" s="98"/>
      <c r="W4783" s="97"/>
      <c r="X4783" s="90"/>
      <c r="Y4783" s="90"/>
      <c r="Z4783" s="100"/>
      <c r="AA4783" s="95"/>
    </row>
    <row r="4784" spans="1:27" ht="12.75" x14ac:dyDescent="0.2">
      <c r="A4784" s="89"/>
      <c r="B4784" s="105"/>
      <c r="C4784" s="90"/>
      <c r="D4784" s="91"/>
      <c r="E4784" s="92"/>
      <c r="F4784" s="93"/>
      <c r="G4784" s="94"/>
      <c r="H4784" s="95"/>
      <c r="I4784" s="95"/>
      <c r="J4784" s="96"/>
      <c r="K4784" s="96"/>
      <c r="L4784" s="90"/>
      <c r="M4784" s="97"/>
      <c r="N4784" s="97"/>
      <c r="O4784" s="90"/>
      <c r="P4784" s="90"/>
      <c r="Q4784" s="98"/>
      <c r="R4784" s="99"/>
      <c r="S4784" s="90"/>
      <c r="T4784" s="99"/>
      <c r="U4784" s="98"/>
      <c r="V4784" s="98"/>
      <c r="W4784" s="97"/>
      <c r="X4784" s="90"/>
      <c r="Y4784" s="90"/>
      <c r="Z4784" s="100"/>
      <c r="AA4784" s="95"/>
    </row>
    <row r="4785" spans="1:27" ht="12.75" x14ac:dyDescent="0.2">
      <c r="A4785" s="89"/>
      <c r="B4785" s="105"/>
      <c r="C4785" s="90"/>
      <c r="D4785" s="91"/>
      <c r="E4785" s="92"/>
      <c r="F4785" s="93"/>
      <c r="G4785" s="94"/>
      <c r="H4785" s="95"/>
      <c r="I4785" s="95"/>
      <c r="J4785" s="96"/>
      <c r="K4785" s="96"/>
      <c r="L4785" s="90"/>
      <c r="M4785" s="97"/>
      <c r="N4785" s="97"/>
      <c r="O4785" s="90"/>
      <c r="P4785" s="90"/>
      <c r="Q4785" s="98"/>
      <c r="R4785" s="99"/>
      <c r="S4785" s="90"/>
      <c r="T4785" s="99"/>
      <c r="U4785" s="98"/>
      <c r="V4785" s="98"/>
      <c r="W4785" s="97"/>
      <c r="X4785" s="90"/>
      <c r="Y4785" s="90"/>
      <c r="Z4785" s="100"/>
      <c r="AA4785" s="95"/>
    </row>
    <row r="4786" spans="1:27" ht="12.75" x14ac:dyDescent="0.2">
      <c r="A4786" s="89"/>
      <c r="B4786" s="105"/>
      <c r="C4786" s="90"/>
      <c r="D4786" s="91"/>
      <c r="E4786" s="92"/>
      <c r="F4786" s="93"/>
      <c r="G4786" s="94"/>
      <c r="H4786" s="95"/>
      <c r="I4786" s="95"/>
      <c r="J4786" s="96"/>
      <c r="K4786" s="96"/>
      <c r="L4786" s="90"/>
      <c r="M4786" s="97"/>
      <c r="N4786" s="97"/>
      <c r="O4786" s="90"/>
      <c r="P4786" s="90"/>
      <c r="Q4786" s="98"/>
      <c r="R4786" s="99"/>
      <c r="S4786" s="90"/>
      <c r="T4786" s="99"/>
      <c r="U4786" s="98"/>
      <c r="V4786" s="98"/>
      <c r="W4786" s="97"/>
      <c r="X4786" s="90"/>
      <c r="Y4786" s="90"/>
      <c r="Z4786" s="100"/>
      <c r="AA4786" s="95"/>
    </row>
    <row r="4787" spans="1:27" ht="12.75" x14ac:dyDescent="0.2">
      <c r="A4787" s="89"/>
      <c r="B4787" s="105"/>
      <c r="C4787" s="90"/>
      <c r="D4787" s="91"/>
      <c r="E4787" s="92"/>
      <c r="F4787" s="93"/>
      <c r="G4787" s="94"/>
      <c r="H4787" s="95"/>
      <c r="I4787" s="95"/>
      <c r="J4787" s="96"/>
      <c r="K4787" s="96"/>
      <c r="L4787" s="90"/>
      <c r="M4787" s="97"/>
      <c r="N4787" s="97"/>
      <c r="O4787" s="90"/>
      <c r="P4787" s="90"/>
      <c r="Q4787" s="98"/>
      <c r="R4787" s="99"/>
      <c r="S4787" s="90"/>
      <c r="T4787" s="99"/>
      <c r="U4787" s="98"/>
      <c r="V4787" s="98"/>
      <c r="W4787" s="97"/>
      <c r="X4787" s="90"/>
      <c r="Y4787" s="90"/>
      <c r="Z4787" s="100"/>
      <c r="AA4787" s="95"/>
    </row>
    <row r="4788" spans="1:27" ht="12.75" x14ac:dyDescent="0.2">
      <c r="A4788" s="89"/>
      <c r="B4788" s="105"/>
      <c r="C4788" s="90"/>
      <c r="D4788" s="91"/>
      <c r="E4788" s="92"/>
      <c r="F4788" s="93"/>
      <c r="G4788" s="94"/>
      <c r="H4788" s="95"/>
      <c r="I4788" s="95"/>
      <c r="J4788" s="96"/>
      <c r="K4788" s="96"/>
      <c r="L4788" s="90"/>
      <c r="M4788" s="97"/>
      <c r="N4788" s="97"/>
      <c r="O4788" s="90"/>
      <c r="P4788" s="90"/>
      <c r="Q4788" s="98"/>
      <c r="R4788" s="99"/>
      <c r="S4788" s="90"/>
      <c r="T4788" s="99"/>
      <c r="U4788" s="98"/>
      <c r="V4788" s="98"/>
      <c r="W4788" s="97"/>
      <c r="X4788" s="90"/>
      <c r="Y4788" s="90"/>
      <c r="Z4788" s="100"/>
      <c r="AA4788" s="95"/>
    </row>
    <row r="4789" spans="1:27" ht="12.75" x14ac:dyDescent="0.2">
      <c r="A4789" s="89"/>
      <c r="B4789" s="105"/>
      <c r="C4789" s="90"/>
      <c r="D4789" s="91"/>
      <c r="E4789" s="92"/>
      <c r="F4789" s="93"/>
      <c r="G4789" s="94"/>
      <c r="H4789" s="95"/>
      <c r="I4789" s="95"/>
      <c r="J4789" s="96"/>
      <c r="K4789" s="96"/>
      <c r="L4789" s="90"/>
      <c r="M4789" s="97"/>
      <c r="N4789" s="97"/>
      <c r="O4789" s="90"/>
      <c r="P4789" s="90"/>
      <c r="Q4789" s="98"/>
      <c r="R4789" s="99"/>
      <c r="S4789" s="90"/>
      <c r="T4789" s="99"/>
      <c r="U4789" s="98"/>
      <c r="V4789" s="98"/>
      <c r="W4789" s="97"/>
      <c r="X4789" s="90"/>
      <c r="Y4789" s="90"/>
      <c r="Z4789" s="100"/>
      <c r="AA4789" s="95"/>
    </row>
    <row r="4790" spans="1:27" ht="12.75" x14ac:dyDescent="0.2">
      <c r="A4790" s="89"/>
      <c r="B4790" s="105"/>
      <c r="C4790" s="90"/>
      <c r="D4790" s="91"/>
      <c r="E4790" s="92"/>
      <c r="F4790" s="93"/>
      <c r="G4790" s="94"/>
      <c r="H4790" s="95"/>
      <c r="I4790" s="95"/>
      <c r="J4790" s="96"/>
      <c r="K4790" s="96"/>
      <c r="L4790" s="90"/>
      <c r="M4790" s="97"/>
      <c r="N4790" s="97"/>
      <c r="O4790" s="90"/>
      <c r="P4790" s="90"/>
      <c r="Q4790" s="98"/>
      <c r="R4790" s="99"/>
      <c r="S4790" s="90"/>
      <c r="T4790" s="99"/>
      <c r="U4790" s="98"/>
      <c r="V4790" s="98"/>
      <c r="W4790" s="97"/>
      <c r="X4790" s="90"/>
      <c r="Y4790" s="90"/>
      <c r="Z4790" s="100"/>
      <c r="AA4790" s="95"/>
    </row>
    <row r="4791" spans="1:27" ht="12.75" x14ac:dyDescent="0.2">
      <c r="A4791" s="89"/>
      <c r="B4791" s="105"/>
      <c r="C4791" s="90"/>
      <c r="D4791" s="91"/>
      <c r="E4791" s="92"/>
      <c r="F4791" s="93"/>
      <c r="G4791" s="94"/>
      <c r="H4791" s="95"/>
      <c r="I4791" s="95"/>
      <c r="J4791" s="96"/>
      <c r="K4791" s="96"/>
      <c r="L4791" s="90"/>
      <c r="M4791" s="97"/>
      <c r="N4791" s="97"/>
      <c r="O4791" s="90"/>
      <c r="P4791" s="90"/>
      <c r="Q4791" s="98"/>
      <c r="R4791" s="99"/>
      <c r="S4791" s="90"/>
      <c r="T4791" s="99"/>
      <c r="U4791" s="98"/>
      <c r="V4791" s="98"/>
      <c r="W4791" s="97"/>
      <c r="X4791" s="90"/>
      <c r="Y4791" s="90"/>
      <c r="Z4791" s="100"/>
      <c r="AA4791" s="95"/>
    </row>
    <row r="4792" spans="1:27" ht="12.75" x14ac:dyDescent="0.2">
      <c r="A4792" s="89"/>
      <c r="B4792" s="105"/>
      <c r="C4792" s="90"/>
      <c r="D4792" s="91"/>
      <c r="E4792" s="92"/>
      <c r="F4792" s="93"/>
      <c r="G4792" s="94"/>
      <c r="H4792" s="95"/>
      <c r="I4792" s="95"/>
      <c r="J4792" s="96"/>
      <c r="K4792" s="96"/>
      <c r="L4792" s="90"/>
      <c r="M4792" s="97"/>
      <c r="N4792" s="97"/>
      <c r="O4792" s="90"/>
      <c r="P4792" s="90"/>
      <c r="Q4792" s="98"/>
      <c r="R4792" s="99"/>
      <c r="S4792" s="90"/>
      <c r="T4792" s="99"/>
      <c r="U4792" s="98"/>
      <c r="V4792" s="98"/>
      <c r="W4792" s="97"/>
      <c r="X4792" s="90"/>
      <c r="Y4792" s="90"/>
      <c r="Z4792" s="100"/>
      <c r="AA4792" s="95"/>
    </row>
    <row r="4793" spans="1:27" ht="12.75" x14ac:dyDescent="0.2">
      <c r="A4793" s="89"/>
      <c r="B4793" s="105"/>
      <c r="C4793" s="90"/>
      <c r="D4793" s="91"/>
      <c r="E4793" s="92"/>
      <c r="F4793" s="93"/>
      <c r="G4793" s="94"/>
      <c r="H4793" s="95"/>
      <c r="I4793" s="95"/>
      <c r="J4793" s="96"/>
      <c r="K4793" s="96"/>
      <c r="L4793" s="90"/>
      <c r="M4793" s="97"/>
      <c r="N4793" s="97"/>
      <c r="O4793" s="90"/>
      <c r="P4793" s="90"/>
      <c r="Q4793" s="98"/>
      <c r="R4793" s="99"/>
      <c r="S4793" s="90"/>
      <c r="T4793" s="99"/>
      <c r="U4793" s="98"/>
      <c r="V4793" s="98"/>
      <c r="W4793" s="97"/>
      <c r="X4793" s="90"/>
      <c r="Y4793" s="90"/>
      <c r="Z4793" s="100"/>
      <c r="AA4793" s="95"/>
    </row>
    <row r="4794" spans="1:27" ht="12.75" x14ac:dyDescent="0.2">
      <c r="A4794" s="89"/>
      <c r="B4794" s="105"/>
      <c r="C4794" s="90"/>
      <c r="D4794" s="91"/>
      <c r="E4794" s="92"/>
      <c r="F4794" s="93"/>
      <c r="G4794" s="94"/>
      <c r="H4794" s="95"/>
      <c r="I4794" s="95"/>
      <c r="J4794" s="96"/>
      <c r="K4794" s="96"/>
      <c r="L4794" s="90"/>
      <c r="M4794" s="97"/>
      <c r="N4794" s="97"/>
      <c r="O4794" s="90"/>
      <c r="P4794" s="90"/>
      <c r="Q4794" s="98"/>
      <c r="R4794" s="99"/>
      <c r="S4794" s="90"/>
      <c r="T4794" s="99"/>
      <c r="U4794" s="98"/>
      <c r="V4794" s="98"/>
      <c r="W4794" s="97"/>
      <c r="X4794" s="90"/>
      <c r="Y4794" s="90"/>
      <c r="Z4794" s="100"/>
      <c r="AA4794" s="95"/>
    </row>
    <row r="4795" spans="1:27" ht="12.75" x14ac:dyDescent="0.2">
      <c r="A4795" s="89"/>
      <c r="B4795" s="105"/>
      <c r="C4795" s="90"/>
      <c r="D4795" s="91"/>
      <c r="E4795" s="92"/>
      <c r="F4795" s="93"/>
      <c r="G4795" s="94"/>
      <c r="H4795" s="95"/>
      <c r="I4795" s="95"/>
      <c r="J4795" s="96"/>
      <c r="K4795" s="96"/>
      <c r="L4795" s="90"/>
      <c r="M4795" s="97"/>
      <c r="N4795" s="97"/>
      <c r="O4795" s="90"/>
      <c r="P4795" s="90"/>
      <c r="Q4795" s="98"/>
      <c r="R4795" s="99"/>
      <c r="S4795" s="90"/>
      <c r="T4795" s="99"/>
      <c r="U4795" s="98"/>
      <c r="V4795" s="98"/>
      <c r="W4795" s="97"/>
      <c r="X4795" s="90"/>
      <c r="Y4795" s="90"/>
      <c r="Z4795" s="100"/>
      <c r="AA4795" s="95"/>
    </row>
    <row r="4796" spans="1:27" ht="12.75" x14ac:dyDescent="0.2">
      <c r="A4796" s="89"/>
      <c r="B4796" s="105"/>
      <c r="C4796" s="90"/>
      <c r="D4796" s="91"/>
      <c r="E4796" s="92"/>
      <c r="F4796" s="93"/>
      <c r="G4796" s="94"/>
      <c r="H4796" s="95"/>
      <c r="I4796" s="95"/>
      <c r="J4796" s="96"/>
      <c r="K4796" s="96"/>
      <c r="L4796" s="90"/>
      <c r="M4796" s="97"/>
      <c r="N4796" s="97"/>
      <c r="O4796" s="90"/>
      <c r="P4796" s="90"/>
      <c r="Q4796" s="98"/>
      <c r="R4796" s="99"/>
      <c r="S4796" s="90"/>
      <c r="T4796" s="99"/>
      <c r="U4796" s="98"/>
      <c r="V4796" s="98"/>
      <c r="W4796" s="97"/>
      <c r="X4796" s="90"/>
      <c r="Y4796" s="90"/>
      <c r="Z4796" s="100"/>
      <c r="AA4796" s="95"/>
    </row>
    <row r="4797" spans="1:27" ht="12.75" x14ac:dyDescent="0.2">
      <c r="A4797" s="89"/>
      <c r="B4797" s="105"/>
      <c r="C4797" s="90"/>
      <c r="D4797" s="91"/>
      <c r="E4797" s="92"/>
      <c r="F4797" s="93"/>
      <c r="G4797" s="94"/>
      <c r="H4797" s="95"/>
      <c r="I4797" s="95"/>
      <c r="J4797" s="96"/>
      <c r="K4797" s="96"/>
      <c r="L4797" s="90"/>
      <c r="M4797" s="97"/>
      <c r="N4797" s="97"/>
      <c r="O4797" s="90"/>
      <c r="P4797" s="90"/>
      <c r="Q4797" s="98"/>
      <c r="R4797" s="99"/>
      <c r="S4797" s="90"/>
      <c r="T4797" s="99"/>
      <c r="U4797" s="98"/>
      <c r="V4797" s="98"/>
      <c r="W4797" s="97"/>
      <c r="X4797" s="90"/>
      <c r="Y4797" s="90"/>
      <c r="Z4797" s="100"/>
      <c r="AA4797" s="95"/>
    </row>
    <row r="4798" spans="1:27" ht="12.75" x14ac:dyDescent="0.2">
      <c r="A4798" s="89"/>
      <c r="B4798" s="105"/>
      <c r="C4798" s="90"/>
      <c r="D4798" s="91"/>
      <c r="E4798" s="92"/>
      <c r="F4798" s="93"/>
      <c r="G4798" s="94"/>
      <c r="H4798" s="95"/>
      <c r="I4798" s="95"/>
      <c r="J4798" s="96"/>
      <c r="K4798" s="96"/>
      <c r="L4798" s="90"/>
      <c r="M4798" s="97"/>
      <c r="N4798" s="97"/>
      <c r="O4798" s="90"/>
      <c r="P4798" s="90"/>
      <c r="Q4798" s="98"/>
      <c r="R4798" s="99"/>
      <c r="S4798" s="90"/>
      <c r="T4798" s="99"/>
      <c r="U4798" s="98"/>
      <c r="V4798" s="98"/>
      <c r="W4798" s="97"/>
      <c r="X4798" s="90"/>
      <c r="Y4798" s="90"/>
      <c r="Z4798" s="100"/>
      <c r="AA4798" s="95"/>
    </row>
    <row r="4799" spans="1:27" ht="12.75" x14ac:dyDescent="0.2">
      <c r="A4799" s="89"/>
      <c r="B4799" s="105"/>
      <c r="C4799" s="90"/>
      <c r="D4799" s="91"/>
      <c r="E4799" s="92"/>
      <c r="F4799" s="93"/>
      <c r="G4799" s="94"/>
      <c r="H4799" s="95"/>
      <c r="I4799" s="95"/>
      <c r="J4799" s="96"/>
      <c r="K4799" s="96"/>
      <c r="L4799" s="90"/>
      <c r="M4799" s="97"/>
      <c r="N4799" s="97"/>
      <c r="O4799" s="90"/>
      <c r="P4799" s="90"/>
      <c r="Q4799" s="98"/>
      <c r="R4799" s="99"/>
      <c r="S4799" s="90"/>
      <c r="T4799" s="99"/>
      <c r="U4799" s="98"/>
      <c r="V4799" s="98"/>
      <c r="W4799" s="97"/>
      <c r="X4799" s="90"/>
      <c r="Y4799" s="90"/>
      <c r="Z4799" s="100"/>
      <c r="AA4799" s="95"/>
    </row>
    <row r="4800" spans="1:27" ht="12.75" x14ac:dyDescent="0.2">
      <c r="A4800" s="89"/>
      <c r="B4800" s="105"/>
      <c r="C4800" s="90"/>
      <c r="D4800" s="91"/>
      <c r="E4800" s="92"/>
      <c r="F4800" s="93"/>
      <c r="G4800" s="94"/>
      <c r="H4800" s="95"/>
      <c r="I4800" s="95"/>
      <c r="J4800" s="96"/>
      <c r="K4800" s="96"/>
      <c r="L4800" s="90"/>
      <c r="M4800" s="97"/>
      <c r="N4800" s="97"/>
      <c r="O4800" s="90"/>
      <c r="P4800" s="90"/>
      <c r="Q4800" s="98"/>
      <c r="R4800" s="99"/>
      <c r="S4800" s="90"/>
      <c r="T4800" s="99"/>
      <c r="U4800" s="98"/>
      <c r="V4800" s="98"/>
      <c r="W4800" s="97"/>
      <c r="X4800" s="90"/>
      <c r="Y4800" s="90"/>
      <c r="Z4800" s="100"/>
      <c r="AA4800" s="95"/>
    </row>
    <row r="4801" spans="1:27" ht="12.75" x14ac:dyDescent="0.2">
      <c r="A4801" s="89"/>
      <c r="B4801" s="105"/>
      <c r="C4801" s="90"/>
      <c r="D4801" s="91"/>
      <c r="E4801" s="92"/>
      <c r="F4801" s="93"/>
      <c r="G4801" s="94"/>
      <c r="H4801" s="95"/>
      <c r="I4801" s="95"/>
      <c r="J4801" s="96"/>
      <c r="K4801" s="96"/>
      <c r="L4801" s="90"/>
      <c r="M4801" s="97"/>
      <c r="N4801" s="97"/>
      <c r="O4801" s="90"/>
      <c r="P4801" s="90"/>
      <c r="Q4801" s="98"/>
      <c r="R4801" s="99"/>
      <c r="S4801" s="90"/>
      <c r="T4801" s="99"/>
      <c r="U4801" s="98"/>
      <c r="V4801" s="98"/>
      <c r="W4801" s="97"/>
      <c r="X4801" s="90"/>
      <c r="Y4801" s="90"/>
      <c r="Z4801" s="100"/>
      <c r="AA4801" s="95"/>
    </row>
    <row r="4802" spans="1:27" ht="12.75" x14ac:dyDescent="0.2">
      <c r="A4802" s="89"/>
      <c r="B4802" s="105"/>
      <c r="C4802" s="90"/>
      <c r="D4802" s="91"/>
      <c r="E4802" s="92"/>
      <c r="F4802" s="93"/>
      <c r="G4802" s="94"/>
      <c r="H4802" s="95"/>
      <c r="I4802" s="95"/>
      <c r="J4802" s="96"/>
      <c r="K4802" s="96"/>
      <c r="L4802" s="90"/>
      <c r="M4802" s="97"/>
      <c r="N4802" s="97"/>
      <c r="O4802" s="90"/>
      <c r="P4802" s="90"/>
      <c r="Q4802" s="98"/>
      <c r="R4802" s="99"/>
      <c r="S4802" s="90"/>
      <c r="T4802" s="99"/>
      <c r="U4802" s="98"/>
      <c r="V4802" s="98"/>
      <c r="W4802" s="97"/>
      <c r="X4802" s="90"/>
      <c r="Y4802" s="90"/>
      <c r="Z4802" s="100"/>
      <c r="AA4802" s="95"/>
    </row>
    <row r="4803" spans="1:27" ht="12.75" x14ac:dyDescent="0.2">
      <c r="A4803" s="89"/>
      <c r="B4803" s="105"/>
      <c r="C4803" s="90"/>
      <c r="D4803" s="91"/>
      <c r="E4803" s="92"/>
      <c r="F4803" s="93"/>
      <c r="G4803" s="94"/>
      <c r="H4803" s="95"/>
      <c r="I4803" s="95"/>
      <c r="J4803" s="96"/>
      <c r="K4803" s="96"/>
      <c r="L4803" s="90"/>
      <c r="M4803" s="97"/>
      <c r="N4803" s="97"/>
      <c r="O4803" s="90"/>
      <c r="P4803" s="90"/>
      <c r="Q4803" s="98"/>
      <c r="R4803" s="99"/>
      <c r="S4803" s="90"/>
      <c r="T4803" s="99"/>
      <c r="U4803" s="98"/>
      <c r="V4803" s="98"/>
      <c r="W4803" s="97"/>
      <c r="X4803" s="90"/>
      <c r="Y4803" s="90"/>
      <c r="Z4803" s="100"/>
      <c r="AA4803" s="95"/>
    </row>
    <row r="4804" spans="1:27" ht="12.75" x14ac:dyDescent="0.2">
      <c r="A4804" s="89"/>
      <c r="B4804" s="105"/>
      <c r="C4804" s="90"/>
      <c r="D4804" s="91"/>
      <c r="E4804" s="92"/>
      <c r="F4804" s="93"/>
      <c r="G4804" s="94"/>
      <c r="H4804" s="95"/>
      <c r="I4804" s="95"/>
      <c r="J4804" s="96"/>
      <c r="K4804" s="96"/>
      <c r="L4804" s="90"/>
      <c r="M4804" s="97"/>
      <c r="N4804" s="97"/>
      <c r="O4804" s="90"/>
      <c r="P4804" s="90"/>
      <c r="Q4804" s="98"/>
      <c r="R4804" s="99"/>
      <c r="S4804" s="90"/>
      <c r="T4804" s="99"/>
      <c r="U4804" s="98"/>
      <c r="V4804" s="98"/>
      <c r="W4804" s="97"/>
      <c r="X4804" s="90"/>
      <c r="Y4804" s="90"/>
      <c r="Z4804" s="100"/>
      <c r="AA4804" s="95"/>
    </row>
    <row r="4805" spans="1:27" ht="12.75" x14ac:dyDescent="0.2">
      <c r="A4805" s="89"/>
      <c r="B4805" s="105"/>
      <c r="C4805" s="90"/>
      <c r="D4805" s="91"/>
      <c r="E4805" s="92"/>
      <c r="F4805" s="93"/>
      <c r="G4805" s="94"/>
      <c r="H4805" s="95"/>
      <c r="I4805" s="95"/>
      <c r="J4805" s="96"/>
      <c r="K4805" s="96"/>
      <c r="L4805" s="90"/>
      <c r="M4805" s="97"/>
      <c r="N4805" s="97"/>
      <c r="O4805" s="90"/>
      <c r="P4805" s="90"/>
      <c r="Q4805" s="98"/>
      <c r="R4805" s="99"/>
      <c r="S4805" s="90"/>
      <c r="T4805" s="99"/>
      <c r="U4805" s="98"/>
      <c r="V4805" s="98"/>
      <c r="W4805" s="97"/>
      <c r="X4805" s="90"/>
      <c r="Y4805" s="90"/>
      <c r="Z4805" s="100"/>
      <c r="AA4805" s="95"/>
    </row>
    <row r="4806" spans="1:27" ht="12.75" x14ac:dyDescent="0.2">
      <c r="A4806" s="89"/>
      <c r="B4806" s="105"/>
      <c r="C4806" s="90"/>
      <c r="D4806" s="91"/>
      <c r="E4806" s="92"/>
      <c r="F4806" s="93"/>
      <c r="G4806" s="94"/>
      <c r="H4806" s="95"/>
      <c r="I4806" s="95"/>
      <c r="J4806" s="96"/>
      <c r="K4806" s="96"/>
      <c r="L4806" s="90"/>
      <c r="M4806" s="97"/>
      <c r="N4806" s="97"/>
      <c r="O4806" s="90"/>
      <c r="P4806" s="90"/>
      <c r="Q4806" s="98"/>
      <c r="R4806" s="99"/>
      <c r="S4806" s="90"/>
      <c r="T4806" s="99"/>
      <c r="U4806" s="98"/>
      <c r="V4806" s="98"/>
      <c r="W4806" s="97"/>
      <c r="X4806" s="90"/>
      <c r="Y4806" s="90"/>
      <c r="Z4806" s="100"/>
      <c r="AA4806" s="95"/>
    </row>
    <row r="4807" spans="1:27" ht="12.75" x14ac:dyDescent="0.2">
      <c r="A4807" s="89"/>
      <c r="B4807" s="105"/>
      <c r="C4807" s="90"/>
      <c r="D4807" s="91"/>
      <c r="E4807" s="92"/>
      <c r="F4807" s="93"/>
      <c r="G4807" s="94"/>
      <c r="H4807" s="95"/>
      <c r="I4807" s="95"/>
      <c r="J4807" s="96"/>
      <c r="K4807" s="96"/>
      <c r="L4807" s="90"/>
      <c r="M4807" s="97"/>
      <c r="N4807" s="97"/>
      <c r="O4807" s="90"/>
      <c r="P4807" s="90"/>
      <c r="Q4807" s="98"/>
      <c r="R4807" s="99"/>
      <c r="S4807" s="90"/>
      <c r="T4807" s="99"/>
      <c r="U4807" s="98"/>
      <c r="V4807" s="98"/>
      <c r="W4807" s="97"/>
      <c r="X4807" s="90"/>
      <c r="Y4807" s="90"/>
      <c r="Z4807" s="100"/>
      <c r="AA4807" s="95"/>
    </row>
    <row r="4808" spans="1:27" ht="12.75" x14ac:dyDescent="0.2">
      <c r="A4808" s="89"/>
      <c r="B4808" s="105"/>
      <c r="C4808" s="90"/>
      <c r="D4808" s="91"/>
      <c r="E4808" s="92"/>
      <c r="F4808" s="93"/>
      <c r="G4808" s="94"/>
      <c r="H4808" s="95"/>
      <c r="I4808" s="95"/>
      <c r="J4808" s="96"/>
      <c r="K4808" s="96"/>
      <c r="L4808" s="90"/>
      <c r="M4808" s="97"/>
      <c r="N4808" s="97"/>
      <c r="O4808" s="90"/>
      <c r="P4808" s="90"/>
      <c r="Q4808" s="98"/>
      <c r="R4808" s="99"/>
      <c r="S4808" s="90"/>
      <c r="T4808" s="99"/>
      <c r="U4808" s="98"/>
      <c r="V4808" s="98"/>
      <c r="W4808" s="97"/>
      <c r="X4808" s="90"/>
      <c r="Y4808" s="90"/>
      <c r="Z4808" s="100"/>
      <c r="AA4808" s="95"/>
    </row>
    <row r="4809" spans="1:27" ht="12.75" x14ac:dyDescent="0.2">
      <c r="A4809" s="89"/>
      <c r="B4809" s="105"/>
      <c r="C4809" s="90"/>
      <c r="D4809" s="91"/>
      <c r="E4809" s="92"/>
      <c r="F4809" s="93"/>
      <c r="G4809" s="94"/>
      <c r="H4809" s="95"/>
      <c r="I4809" s="95"/>
      <c r="J4809" s="96"/>
      <c r="K4809" s="96"/>
      <c r="L4809" s="90"/>
      <c r="M4809" s="97"/>
      <c r="N4809" s="97"/>
      <c r="O4809" s="90"/>
      <c r="P4809" s="90"/>
      <c r="Q4809" s="98"/>
      <c r="R4809" s="99"/>
      <c r="S4809" s="90"/>
      <c r="T4809" s="99"/>
      <c r="U4809" s="98"/>
      <c r="V4809" s="98"/>
      <c r="W4809" s="97"/>
      <c r="X4809" s="90"/>
      <c r="Y4809" s="90"/>
      <c r="Z4809" s="100"/>
      <c r="AA4809" s="95"/>
    </row>
    <row r="4810" spans="1:27" ht="12.75" x14ac:dyDescent="0.2">
      <c r="A4810" s="89"/>
      <c r="B4810" s="105"/>
      <c r="C4810" s="90"/>
      <c r="D4810" s="91"/>
      <c r="E4810" s="92"/>
      <c r="F4810" s="93"/>
      <c r="G4810" s="94"/>
      <c r="H4810" s="95"/>
      <c r="I4810" s="95"/>
      <c r="J4810" s="96"/>
      <c r="K4810" s="96"/>
      <c r="L4810" s="90"/>
      <c r="M4810" s="97"/>
      <c r="N4810" s="97"/>
      <c r="O4810" s="90"/>
      <c r="P4810" s="90"/>
      <c r="Q4810" s="98"/>
      <c r="R4810" s="99"/>
      <c r="S4810" s="90"/>
      <c r="T4810" s="99"/>
      <c r="U4810" s="98"/>
      <c r="V4810" s="98"/>
      <c r="W4810" s="97"/>
      <c r="X4810" s="90"/>
      <c r="Y4810" s="90"/>
      <c r="Z4810" s="100"/>
      <c r="AA4810" s="95"/>
    </row>
    <row r="4811" spans="1:27" ht="12.75" x14ac:dyDescent="0.2">
      <c r="A4811" s="89"/>
      <c r="B4811" s="105"/>
      <c r="C4811" s="90"/>
      <c r="D4811" s="91"/>
      <c r="E4811" s="92"/>
      <c r="F4811" s="93"/>
      <c r="G4811" s="94"/>
      <c r="H4811" s="95"/>
      <c r="I4811" s="95"/>
      <c r="J4811" s="96"/>
      <c r="K4811" s="96"/>
      <c r="L4811" s="90"/>
      <c r="M4811" s="97"/>
      <c r="N4811" s="97"/>
      <c r="O4811" s="90"/>
      <c r="P4811" s="90"/>
      <c r="Q4811" s="98"/>
      <c r="R4811" s="99"/>
      <c r="S4811" s="90"/>
      <c r="T4811" s="99"/>
      <c r="U4811" s="98"/>
      <c r="V4811" s="98"/>
      <c r="W4811" s="97"/>
      <c r="X4811" s="90"/>
      <c r="Y4811" s="90"/>
      <c r="Z4811" s="100"/>
      <c r="AA4811" s="95"/>
    </row>
    <row r="4812" spans="1:27" ht="12.75" x14ac:dyDescent="0.2">
      <c r="A4812" s="89"/>
      <c r="B4812" s="105"/>
      <c r="C4812" s="90"/>
      <c r="D4812" s="91"/>
      <c r="E4812" s="92"/>
      <c r="F4812" s="93"/>
      <c r="G4812" s="94"/>
      <c r="H4812" s="95"/>
      <c r="I4812" s="95"/>
      <c r="J4812" s="96"/>
      <c r="K4812" s="96"/>
      <c r="L4812" s="90"/>
      <c r="M4812" s="97"/>
      <c r="N4812" s="97"/>
      <c r="O4812" s="90"/>
      <c r="P4812" s="90"/>
      <c r="Q4812" s="98"/>
      <c r="R4812" s="99"/>
      <c r="S4812" s="90"/>
      <c r="T4812" s="99"/>
      <c r="U4812" s="98"/>
      <c r="V4812" s="98"/>
      <c r="W4812" s="97"/>
      <c r="X4812" s="90"/>
      <c r="Y4812" s="90"/>
      <c r="Z4812" s="100"/>
      <c r="AA4812" s="95"/>
    </row>
    <row r="4813" spans="1:27" ht="12.75" x14ac:dyDescent="0.2">
      <c r="A4813" s="89"/>
      <c r="B4813" s="105"/>
      <c r="C4813" s="90"/>
      <c r="D4813" s="91"/>
      <c r="E4813" s="92"/>
      <c r="F4813" s="93"/>
      <c r="G4813" s="94"/>
      <c r="H4813" s="95"/>
      <c r="I4813" s="95"/>
      <c r="J4813" s="96"/>
      <c r="K4813" s="96"/>
      <c r="L4813" s="90"/>
      <c r="M4813" s="97"/>
      <c r="N4813" s="97"/>
      <c r="O4813" s="90"/>
      <c r="P4813" s="90"/>
      <c r="Q4813" s="98"/>
      <c r="R4813" s="99"/>
      <c r="S4813" s="90"/>
      <c r="T4813" s="99"/>
      <c r="U4813" s="98"/>
      <c r="V4813" s="98"/>
      <c r="W4813" s="97"/>
      <c r="X4813" s="90"/>
      <c r="Y4813" s="90"/>
      <c r="Z4813" s="100"/>
      <c r="AA4813" s="95"/>
    </row>
    <row r="4814" spans="1:27" ht="12.75" x14ac:dyDescent="0.2">
      <c r="A4814" s="89"/>
      <c r="B4814" s="105"/>
      <c r="C4814" s="90"/>
      <c r="D4814" s="91"/>
      <c r="E4814" s="92"/>
      <c r="F4814" s="93"/>
      <c r="G4814" s="94"/>
      <c r="H4814" s="95"/>
      <c r="I4814" s="95"/>
      <c r="J4814" s="96"/>
      <c r="K4814" s="96"/>
      <c r="L4814" s="90"/>
      <c r="M4814" s="97"/>
      <c r="N4814" s="97"/>
      <c r="O4814" s="90"/>
      <c r="P4814" s="90"/>
      <c r="Q4814" s="98"/>
      <c r="R4814" s="99"/>
      <c r="S4814" s="90"/>
      <c r="T4814" s="99"/>
      <c r="U4814" s="98"/>
      <c r="V4814" s="98"/>
      <c r="W4814" s="97"/>
      <c r="X4814" s="90"/>
      <c r="Y4814" s="90"/>
      <c r="Z4814" s="100"/>
      <c r="AA4814" s="95"/>
    </row>
    <row r="4815" spans="1:27" ht="12.75" x14ac:dyDescent="0.2">
      <c r="A4815" s="89"/>
      <c r="B4815" s="105"/>
      <c r="C4815" s="90"/>
      <c r="D4815" s="91"/>
      <c r="E4815" s="92"/>
      <c r="F4815" s="93"/>
      <c r="G4815" s="94"/>
      <c r="H4815" s="95"/>
      <c r="I4815" s="95"/>
      <c r="J4815" s="96"/>
      <c r="K4815" s="96"/>
      <c r="L4815" s="90"/>
      <c r="M4815" s="97"/>
      <c r="N4815" s="97"/>
      <c r="O4815" s="90"/>
      <c r="P4815" s="90"/>
      <c r="Q4815" s="98"/>
      <c r="R4815" s="99"/>
      <c r="S4815" s="90"/>
      <c r="T4815" s="99"/>
      <c r="U4815" s="98"/>
      <c r="V4815" s="98"/>
      <c r="W4815" s="97"/>
      <c r="X4815" s="90"/>
      <c r="Y4815" s="90"/>
      <c r="Z4815" s="100"/>
      <c r="AA4815" s="95"/>
    </row>
    <row r="4816" spans="1:27" ht="12.75" x14ac:dyDescent="0.2">
      <c r="A4816" s="89"/>
      <c r="B4816" s="105"/>
      <c r="C4816" s="90"/>
      <c r="D4816" s="91"/>
      <c r="E4816" s="92"/>
      <c r="F4816" s="93"/>
      <c r="G4816" s="94"/>
      <c r="H4816" s="95"/>
      <c r="I4816" s="95"/>
      <c r="J4816" s="96"/>
      <c r="K4816" s="96"/>
      <c r="L4816" s="90"/>
      <c r="M4816" s="97"/>
      <c r="N4816" s="97"/>
      <c r="O4816" s="90"/>
      <c r="P4816" s="90"/>
      <c r="Q4816" s="98"/>
      <c r="R4816" s="99"/>
      <c r="S4816" s="90"/>
      <c r="T4816" s="99"/>
      <c r="U4816" s="98"/>
      <c r="V4816" s="98"/>
      <c r="W4816" s="97"/>
      <c r="X4816" s="90"/>
      <c r="Y4816" s="90"/>
      <c r="Z4816" s="100"/>
      <c r="AA4816" s="95"/>
    </row>
    <row r="4817" spans="1:27" ht="12.75" x14ac:dyDescent="0.2">
      <c r="A4817" s="89"/>
      <c r="B4817" s="105"/>
      <c r="C4817" s="90"/>
      <c r="D4817" s="91"/>
      <c r="E4817" s="92"/>
      <c r="F4817" s="93"/>
      <c r="G4817" s="94"/>
      <c r="H4817" s="95"/>
      <c r="I4817" s="95"/>
      <c r="J4817" s="96"/>
      <c r="K4817" s="96"/>
      <c r="L4817" s="90"/>
      <c r="M4817" s="97"/>
      <c r="N4817" s="97"/>
      <c r="O4817" s="90"/>
      <c r="P4817" s="90"/>
      <c r="Q4817" s="98"/>
      <c r="R4817" s="99"/>
      <c r="S4817" s="90"/>
      <c r="T4817" s="99"/>
      <c r="U4817" s="98"/>
      <c r="V4817" s="98"/>
      <c r="W4817" s="97"/>
      <c r="X4817" s="90"/>
      <c r="Y4817" s="90"/>
      <c r="Z4817" s="100"/>
      <c r="AA4817" s="95"/>
    </row>
    <row r="4818" spans="1:27" ht="12.75" x14ac:dyDescent="0.2">
      <c r="A4818" s="89"/>
      <c r="B4818" s="105"/>
      <c r="C4818" s="90"/>
      <c r="D4818" s="91"/>
      <c r="E4818" s="92"/>
      <c r="F4818" s="93"/>
      <c r="G4818" s="94"/>
      <c r="H4818" s="95"/>
      <c r="I4818" s="95"/>
      <c r="J4818" s="96"/>
      <c r="K4818" s="96"/>
      <c r="L4818" s="90"/>
      <c r="M4818" s="97"/>
      <c r="N4818" s="97"/>
      <c r="O4818" s="90"/>
      <c r="P4818" s="90"/>
      <c r="Q4818" s="98"/>
      <c r="R4818" s="99"/>
      <c r="S4818" s="90"/>
      <c r="T4818" s="99"/>
      <c r="U4818" s="98"/>
      <c r="V4818" s="98"/>
      <c r="W4818" s="97"/>
      <c r="X4818" s="90"/>
      <c r="Y4818" s="90"/>
      <c r="Z4818" s="100"/>
      <c r="AA4818" s="95"/>
    </row>
    <row r="4819" spans="1:27" ht="12.75" x14ac:dyDescent="0.2">
      <c r="A4819" s="89"/>
      <c r="B4819" s="105"/>
      <c r="C4819" s="90"/>
      <c r="D4819" s="91"/>
      <c r="E4819" s="92"/>
      <c r="F4819" s="93"/>
      <c r="G4819" s="94"/>
      <c r="H4819" s="95"/>
      <c r="I4819" s="95"/>
      <c r="J4819" s="96"/>
      <c r="K4819" s="96"/>
      <c r="L4819" s="90"/>
      <c r="M4819" s="97"/>
      <c r="N4819" s="97"/>
      <c r="O4819" s="90"/>
      <c r="P4819" s="90"/>
      <c r="Q4819" s="98"/>
      <c r="R4819" s="99"/>
      <c r="S4819" s="90"/>
      <c r="T4819" s="99"/>
      <c r="U4819" s="98"/>
      <c r="V4819" s="98"/>
      <c r="W4819" s="97"/>
      <c r="X4819" s="90"/>
      <c r="Y4819" s="90"/>
      <c r="Z4819" s="100"/>
      <c r="AA4819" s="95"/>
    </row>
    <row r="4820" spans="1:27" ht="12.75" x14ac:dyDescent="0.2">
      <c r="A4820" s="89"/>
      <c r="B4820" s="105"/>
      <c r="C4820" s="90"/>
      <c r="D4820" s="91"/>
      <c r="E4820" s="92"/>
      <c r="F4820" s="93"/>
      <c r="G4820" s="94"/>
      <c r="H4820" s="95"/>
      <c r="I4820" s="95"/>
      <c r="J4820" s="96"/>
      <c r="K4820" s="96"/>
      <c r="L4820" s="90"/>
      <c r="M4820" s="97"/>
      <c r="N4820" s="97"/>
      <c r="O4820" s="90"/>
      <c r="P4820" s="90"/>
      <c r="Q4820" s="98"/>
      <c r="R4820" s="99"/>
      <c r="S4820" s="90"/>
      <c r="T4820" s="99"/>
      <c r="U4820" s="98"/>
      <c r="V4820" s="98"/>
      <c r="W4820" s="97"/>
      <c r="X4820" s="90"/>
      <c r="Y4820" s="90"/>
      <c r="Z4820" s="100"/>
      <c r="AA4820" s="95"/>
    </row>
    <row r="4821" spans="1:27" ht="12.75" x14ac:dyDescent="0.2">
      <c r="A4821" s="89"/>
      <c r="B4821" s="105"/>
      <c r="C4821" s="90"/>
      <c r="D4821" s="91"/>
      <c r="E4821" s="92"/>
      <c r="F4821" s="93"/>
      <c r="G4821" s="94"/>
      <c r="H4821" s="95"/>
      <c r="I4821" s="95"/>
      <c r="J4821" s="96"/>
      <c r="K4821" s="96"/>
      <c r="L4821" s="90"/>
      <c r="M4821" s="97"/>
      <c r="N4821" s="97"/>
      <c r="O4821" s="90"/>
      <c r="P4821" s="90"/>
      <c r="Q4821" s="98"/>
      <c r="R4821" s="99"/>
      <c r="S4821" s="90"/>
      <c r="T4821" s="99"/>
      <c r="U4821" s="98"/>
      <c r="V4821" s="98"/>
      <c r="W4821" s="97"/>
      <c r="X4821" s="90"/>
      <c r="Y4821" s="90"/>
      <c r="Z4821" s="100"/>
      <c r="AA4821" s="95"/>
    </row>
    <row r="4822" spans="1:27" ht="12.75" x14ac:dyDescent="0.2">
      <c r="A4822" s="89"/>
      <c r="B4822" s="105"/>
      <c r="C4822" s="90"/>
      <c r="D4822" s="91"/>
      <c r="E4822" s="92"/>
      <c r="F4822" s="93"/>
      <c r="G4822" s="94"/>
      <c r="H4822" s="95"/>
      <c r="I4822" s="95"/>
      <c r="J4822" s="96"/>
      <c r="K4822" s="96"/>
      <c r="L4822" s="90"/>
      <c r="M4822" s="97"/>
      <c r="N4822" s="97"/>
      <c r="O4822" s="90"/>
      <c r="P4822" s="90"/>
      <c r="Q4822" s="98"/>
      <c r="R4822" s="99"/>
      <c r="S4822" s="90"/>
      <c r="T4822" s="99"/>
      <c r="U4822" s="98"/>
      <c r="V4822" s="98"/>
      <c r="W4822" s="97"/>
      <c r="X4822" s="90"/>
      <c r="Y4822" s="90"/>
      <c r="Z4822" s="100"/>
      <c r="AA4822" s="95"/>
    </row>
    <row r="4823" spans="1:27" ht="12.75" x14ac:dyDescent="0.2">
      <c r="A4823" s="89"/>
      <c r="B4823" s="105"/>
      <c r="C4823" s="90"/>
      <c r="D4823" s="91"/>
      <c r="E4823" s="92"/>
      <c r="F4823" s="93"/>
      <c r="G4823" s="94"/>
      <c r="H4823" s="95"/>
      <c r="I4823" s="95"/>
      <c r="J4823" s="96"/>
      <c r="K4823" s="96"/>
      <c r="L4823" s="90"/>
      <c r="M4823" s="97"/>
      <c r="N4823" s="97"/>
      <c r="O4823" s="90"/>
      <c r="P4823" s="90"/>
      <c r="Q4823" s="98"/>
      <c r="R4823" s="99"/>
      <c r="S4823" s="90"/>
      <c r="T4823" s="99"/>
      <c r="U4823" s="98"/>
      <c r="V4823" s="98"/>
      <c r="W4823" s="97"/>
      <c r="X4823" s="90"/>
      <c r="Y4823" s="90"/>
      <c r="Z4823" s="100"/>
      <c r="AA4823" s="95"/>
    </row>
    <row r="4824" spans="1:27" ht="12.75" x14ac:dyDescent="0.2">
      <c r="A4824" s="89"/>
      <c r="B4824" s="105"/>
      <c r="C4824" s="90"/>
      <c r="D4824" s="91"/>
      <c r="E4824" s="92"/>
      <c r="F4824" s="93"/>
      <c r="G4824" s="94"/>
      <c r="H4824" s="95"/>
      <c r="I4824" s="95"/>
      <c r="J4824" s="96"/>
      <c r="K4824" s="96"/>
      <c r="L4824" s="90"/>
      <c r="M4824" s="97"/>
      <c r="N4824" s="97"/>
      <c r="O4824" s="90"/>
      <c r="P4824" s="90"/>
      <c r="Q4824" s="98"/>
      <c r="R4824" s="99"/>
      <c r="S4824" s="90"/>
      <c r="T4824" s="99"/>
      <c r="U4824" s="98"/>
      <c r="V4824" s="98"/>
      <c r="W4824" s="97"/>
      <c r="X4824" s="90"/>
      <c r="Y4824" s="90"/>
      <c r="Z4824" s="100"/>
      <c r="AA4824" s="95"/>
    </row>
    <row r="4825" spans="1:27" ht="12.75" x14ac:dyDescent="0.2">
      <c r="A4825" s="89"/>
      <c r="B4825" s="105"/>
      <c r="C4825" s="90"/>
      <c r="D4825" s="91"/>
      <c r="E4825" s="92"/>
      <c r="F4825" s="93"/>
      <c r="G4825" s="94"/>
      <c r="H4825" s="95"/>
      <c r="I4825" s="95"/>
      <c r="J4825" s="96"/>
      <c r="K4825" s="96"/>
      <c r="L4825" s="90"/>
      <c r="M4825" s="97"/>
      <c r="N4825" s="97"/>
      <c r="O4825" s="90"/>
      <c r="P4825" s="90"/>
      <c r="Q4825" s="98"/>
      <c r="R4825" s="99"/>
      <c r="S4825" s="90"/>
      <c r="T4825" s="99"/>
      <c r="U4825" s="98"/>
      <c r="V4825" s="98"/>
      <c r="W4825" s="97"/>
      <c r="X4825" s="90"/>
      <c r="Y4825" s="90"/>
      <c r="Z4825" s="100"/>
      <c r="AA4825" s="95"/>
    </row>
    <row r="4826" spans="1:27" ht="12.75" x14ac:dyDescent="0.2">
      <c r="A4826" s="89"/>
      <c r="B4826" s="105"/>
      <c r="C4826" s="90"/>
      <c r="D4826" s="91"/>
      <c r="E4826" s="92"/>
      <c r="F4826" s="93"/>
      <c r="G4826" s="94"/>
      <c r="H4826" s="95"/>
      <c r="I4826" s="95"/>
      <c r="J4826" s="96"/>
      <c r="K4826" s="96"/>
      <c r="L4826" s="90"/>
      <c r="M4826" s="97"/>
      <c r="N4826" s="97"/>
      <c r="O4826" s="90"/>
      <c r="P4826" s="90"/>
      <c r="Q4826" s="98"/>
      <c r="R4826" s="99"/>
      <c r="S4826" s="90"/>
      <c r="T4826" s="99"/>
      <c r="U4826" s="98"/>
      <c r="V4826" s="98"/>
      <c r="W4826" s="97"/>
      <c r="X4826" s="90"/>
      <c r="Y4826" s="90"/>
      <c r="Z4826" s="100"/>
      <c r="AA4826" s="95"/>
    </row>
    <row r="4827" spans="1:27" ht="12.75" x14ac:dyDescent="0.2">
      <c r="A4827" s="89"/>
      <c r="B4827" s="105"/>
      <c r="C4827" s="90"/>
      <c r="D4827" s="91"/>
      <c r="E4827" s="92"/>
      <c r="F4827" s="93"/>
      <c r="G4827" s="94"/>
      <c r="H4827" s="95"/>
      <c r="I4827" s="95"/>
      <c r="J4827" s="96"/>
      <c r="K4827" s="96"/>
      <c r="L4827" s="90"/>
      <c r="M4827" s="97"/>
      <c r="N4827" s="97"/>
      <c r="O4827" s="90"/>
      <c r="P4827" s="90"/>
      <c r="Q4827" s="98"/>
      <c r="R4827" s="99"/>
      <c r="S4827" s="90"/>
      <c r="T4827" s="99"/>
      <c r="U4827" s="98"/>
      <c r="V4827" s="98"/>
      <c r="W4827" s="97"/>
      <c r="X4827" s="90"/>
      <c r="Y4827" s="90"/>
      <c r="Z4827" s="100"/>
      <c r="AA4827" s="95"/>
    </row>
    <row r="4828" spans="1:27" ht="12.75" x14ac:dyDescent="0.2">
      <c r="A4828" s="89"/>
      <c r="B4828" s="105"/>
      <c r="C4828" s="90"/>
      <c r="D4828" s="91"/>
      <c r="E4828" s="92"/>
      <c r="F4828" s="93"/>
      <c r="G4828" s="94"/>
      <c r="H4828" s="95"/>
      <c r="I4828" s="95"/>
      <c r="J4828" s="96"/>
      <c r="K4828" s="96"/>
      <c r="L4828" s="90"/>
      <c r="M4828" s="97"/>
      <c r="N4828" s="97"/>
      <c r="O4828" s="90"/>
      <c r="P4828" s="90"/>
      <c r="Q4828" s="98"/>
      <c r="R4828" s="99"/>
      <c r="S4828" s="90"/>
      <c r="T4828" s="99"/>
      <c r="U4828" s="98"/>
      <c r="V4828" s="98"/>
      <c r="W4828" s="97"/>
      <c r="X4828" s="90"/>
      <c r="Y4828" s="90"/>
      <c r="Z4828" s="100"/>
      <c r="AA4828" s="95"/>
    </row>
    <row r="4829" spans="1:27" ht="12.75" x14ac:dyDescent="0.2">
      <c r="A4829" s="89"/>
      <c r="B4829" s="105"/>
      <c r="C4829" s="90"/>
      <c r="D4829" s="91"/>
      <c r="E4829" s="92"/>
      <c r="F4829" s="93"/>
      <c r="G4829" s="94"/>
      <c r="H4829" s="95"/>
      <c r="I4829" s="95"/>
      <c r="J4829" s="96"/>
      <c r="K4829" s="96"/>
      <c r="L4829" s="90"/>
      <c r="M4829" s="97"/>
      <c r="N4829" s="97"/>
      <c r="O4829" s="90"/>
      <c r="P4829" s="90"/>
      <c r="Q4829" s="98"/>
      <c r="R4829" s="99"/>
      <c r="S4829" s="90"/>
      <c r="T4829" s="99"/>
      <c r="U4829" s="98"/>
      <c r="V4829" s="98"/>
      <c r="W4829" s="97"/>
      <c r="X4829" s="90"/>
      <c r="Y4829" s="90"/>
      <c r="Z4829" s="100"/>
      <c r="AA4829" s="95"/>
    </row>
    <row r="4830" spans="1:27" ht="12.75" x14ac:dyDescent="0.2">
      <c r="A4830" s="89"/>
      <c r="B4830" s="105"/>
      <c r="C4830" s="90"/>
      <c r="D4830" s="91"/>
      <c r="E4830" s="92"/>
      <c r="F4830" s="93"/>
      <c r="G4830" s="94"/>
      <c r="H4830" s="95"/>
      <c r="I4830" s="95"/>
      <c r="J4830" s="96"/>
      <c r="K4830" s="96"/>
      <c r="L4830" s="90"/>
      <c r="M4830" s="97"/>
      <c r="N4830" s="97"/>
      <c r="O4830" s="90"/>
      <c r="P4830" s="90"/>
      <c r="Q4830" s="98"/>
      <c r="R4830" s="99"/>
      <c r="S4830" s="90"/>
      <c r="T4830" s="99"/>
      <c r="U4830" s="98"/>
      <c r="V4830" s="98"/>
      <c r="W4830" s="97"/>
      <c r="X4830" s="90"/>
      <c r="Y4830" s="90"/>
      <c r="Z4830" s="100"/>
      <c r="AA4830" s="95"/>
    </row>
    <row r="4831" spans="1:27" ht="12.75" x14ac:dyDescent="0.2">
      <c r="A4831" s="89"/>
      <c r="B4831" s="105"/>
      <c r="C4831" s="90"/>
      <c r="D4831" s="91"/>
      <c r="E4831" s="92"/>
      <c r="F4831" s="93"/>
      <c r="G4831" s="94"/>
      <c r="H4831" s="95"/>
      <c r="I4831" s="95"/>
      <c r="J4831" s="96"/>
      <c r="K4831" s="96"/>
      <c r="L4831" s="90"/>
      <c r="M4831" s="97"/>
      <c r="N4831" s="97"/>
      <c r="O4831" s="90"/>
      <c r="P4831" s="90"/>
      <c r="Q4831" s="98"/>
      <c r="R4831" s="99"/>
      <c r="S4831" s="90"/>
      <c r="T4831" s="99"/>
      <c r="U4831" s="98"/>
      <c r="V4831" s="98"/>
      <c r="W4831" s="97"/>
      <c r="X4831" s="90"/>
      <c r="Y4831" s="90"/>
      <c r="Z4831" s="100"/>
      <c r="AA4831" s="95"/>
    </row>
    <row r="4832" spans="1:27" ht="12.75" x14ac:dyDescent="0.2">
      <c r="A4832" s="89"/>
      <c r="B4832" s="105"/>
      <c r="C4832" s="90"/>
      <c r="D4832" s="91"/>
      <c r="E4832" s="92"/>
      <c r="F4832" s="93"/>
      <c r="G4832" s="94"/>
      <c r="H4832" s="95"/>
      <c r="I4832" s="95"/>
      <c r="J4832" s="96"/>
      <c r="K4832" s="96"/>
      <c r="L4832" s="90"/>
      <c r="M4832" s="97"/>
      <c r="N4832" s="97"/>
      <c r="O4832" s="90"/>
      <c r="P4832" s="90"/>
      <c r="Q4832" s="98"/>
      <c r="R4832" s="99"/>
      <c r="S4832" s="90"/>
      <c r="T4832" s="99"/>
      <c r="U4832" s="98"/>
      <c r="V4832" s="98"/>
      <c r="W4832" s="97"/>
      <c r="X4832" s="90"/>
      <c r="Y4832" s="90"/>
      <c r="Z4832" s="100"/>
      <c r="AA4832" s="95"/>
    </row>
    <row r="4833" spans="1:27" ht="12.75" x14ac:dyDescent="0.2">
      <c r="A4833" s="89"/>
      <c r="B4833" s="105"/>
      <c r="C4833" s="90"/>
      <c r="D4833" s="91"/>
      <c r="E4833" s="92"/>
      <c r="F4833" s="93"/>
      <c r="G4833" s="94"/>
      <c r="H4833" s="95"/>
      <c r="I4833" s="95"/>
      <c r="J4833" s="96"/>
      <c r="K4833" s="96"/>
      <c r="L4833" s="90"/>
      <c r="M4833" s="97"/>
      <c r="N4833" s="97"/>
      <c r="O4833" s="90"/>
      <c r="P4833" s="90"/>
      <c r="Q4833" s="98"/>
      <c r="R4833" s="99"/>
      <c r="S4833" s="90"/>
      <c r="T4833" s="99"/>
      <c r="U4833" s="98"/>
      <c r="V4833" s="98"/>
      <c r="W4833" s="97"/>
      <c r="X4833" s="90"/>
      <c r="Y4833" s="90"/>
      <c r="Z4833" s="100"/>
      <c r="AA4833" s="95"/>
    </row>
    <row r="4834" spans="1:27" ht="12.75" x14ac:dyDescent="0.2">
      <c r="A4834" s="89"/>
      <c r="B4834" s="105"/>
      <c r="C4834" s="90"/>
      <c r="D4834" s="91"/>
      <c r="E4834" s="92"/>
      <c r="F4834" s="93"/>
      <c r="G4834" s="94"/>
      <c r="H4834" s="95"/>
      <c r="I4834" s="95"/>
      <c r="J4834" s="96"/>
      <c r="K4834" s="96"/>
      <c r="L4834" s="90"/>
      <c r="M4834" s="97"/>
      <c r="N4834" s="97"/>
      <c r="O4834" s="90"/>
      <c r="P4834" s="90"/>
      <c r="Q4834" s="98"/>
      <c r="R4834" s="99"/>
      <c r="S4834" s="90"/>
      <c r="T4834" s="99"/>
      <c r="U4834" s="98"/>
      <c r="V4834" s="98"/>
      <c r="W4834" s="97"/>
      <c r="X4834" s="90"/>
      <c r="Y4834" s="90"/>
      <c r="Z4834" s="100"/>
      <c r="AA4834" s="95"/>
    </row>
    <row r="4835" spans="1:27" ht="12.75" x14ac:dyDescent="0.2">
      <c r="A4835" s="89"/>
      <c r="B4835" s="105"/>
      <c r="C4835" s="90"/>
      <c r="D4835" s="91"/>
      <c r="E4835" s="92"/>
      <c r="F4835" s="93"/>
      <c r="G4835" s="94"/>
      <c r="H4835" s="95"/>
      <c r="I4835" s="95"/>
      <c r="J4835" s="96"/>
      <c r="K4835" s="96"/>
      <c r="L4835" s="90"/>
      <c r="M4835" s="97"/>
      <c r="N4835" s="97"/>
      <c r="O4835" s="90"/>
      <c r="P4835" s="90"/>
      <c r="Q4835" s="98"/>
      <c r="R4835" s="99"/>
      <c r="S4835" s="90"/>
      <c r="T4835" s="99"/>
      <c r="U4835" s="98"/>
      <c r="V4835" s="98"/>
      <c r="W4835" s="97"/>
      <c r="X4835" s="90"/>
      <c r="Y4835" s="90"/>
      <c r="Z4835" s="100"/>
      <c r="AA4835" s="95"/>
    </row>
    <row r="4836" spans="1:27" ht="12.75" x14ac:dyDescent="0.2">
      <c r="A4836" s="89"/>
      <c r="B4836" s="105"/>
      <c r="C4836" s="90"/>
      <c r="D4836" s="91"/>
      <c r="E4836" s="92"/>
      <c r="F4836" s="93"/>
      <c r="G4836" s="94"/>
      <c r="H4836" s="95"/>
      <c r="I4836" s="95"/>
      <c r="J4836" s="96"/>
      <c r="K4836" s="96"/>
      <c r="L4836" s="90"/>
      <c r="M4836" s="97"/>
      <c r="N4836" s="97"/>
      <c r="O4836" s="90"/>
      <c r="P4836" s="90"/>
      <c r="Q4836" s="98"/>
      <c r="R4836" s="99"/>
      <c r="S4836" s="90"/>
      <c r="T4836" s="99"/>
      <c r="U4836" s="98"/>
      <c r="V4836" s="98"/>
      <c r="W4836" s="97"/>
      <c r="X4836" s="90"/>
      <c r="Y4836" s="90"/>
      <c r="Z4836" s="100"/>
      <c r="AA4836" s="95"/>
    </row>
    <row r="4837" spans="1:27" ht="12.75" x14ac:dyDescent="0.2">
      <c r="A4837" s="89"/>
      <c r="B4837" s="105"/>
      <c r="C4837" s="90"/>
      <c r="D4837" s="91"/>
      <c r="E4837" s="92"/>
      <c r="F4837" s="93"/>
      <c r="G4837" s="94"/>
      <c r="H4837" s="95"/>
      <c r="I4837" s="95"/>
      <c r="J4837" s="96"/>
      <c r="K4837" s="96"/>
      <c r="L4837" s="90"/>
      <c r="M4837" s="97"/>
      <c r="N4837" s="97"/>
      <c r="O4837" s="90"/>
      <c r="P4837" s="90"/>
      <c r="Q4837" s="98"/>
      <c r="R4837" s="99"/>
      <c r="S4837" s="90"/>
      <c r="T4837" s="99"/>
      <c r="U4837" s="98"/>
      <c r="V4837" s="98"/>
      <c r="W4837" s="97"/>
      <c r="X4837" s="90"/>
      <c r="Y4837" s="90"/>
      <c r="Z4837" s="100"/>
      <c r="AA4837" s="95"/>
    </row>
    <row r="4838" spans="1:27" ht="12.75" x14ac:dyDescent="0.2">
      <c r="A4838" s="89"/>
      <c r="B4838" s="105"/>
      <c r="C4838" s="90"/>
      <c r="D4838" s="91"/>
      <c r="E4838" s="92"/>
      <c r="F4838" s="93"/>
      <c r="G4838" s="94"/>
      <c r="H4838" s="95"/>
      <c r="I4838" s="95"/>
      <c r="J4838" s="96"/>
      <c r="K4838" s="96"/>
      <c r="L4838" s="90"/>
      <c r="M4838" s="97"/>
      <c r="N4838" s="97"/>
      <c r="O4838" s="90"/>
      <c r="P4838" s="90"/>
      <c r="Q4838" s="98"/>
      <c r="R4838" s="99"/>
      <c r="S4838" s="90"/>
      <c r="T4838" s="99"/>
      <c r="U4838" s="98"/>
      <c r="V4838" s="98"/>
      <c r="W4838" s="97"/>
      <c r="X4838" s="90"/>
      <c r="Y4838" s="90"/>
      <c r="Z4838" s="100"/>
      <c r="AA4838" s="95"/>
    </row>
    <row r="4839" spans="1:27" ht="12.75" x14ac:dyDescent="0.2">
      <c r="A4839" s="89"/>
      <c r="B4839" s="105"/>
      <c r="C4839" s="90"/>
      <c r="D4839" s="91"/>
      <c r="E4839" s="92"/>
      <c r="F4839" s="93"/>
      <c r="G4839" s="94"/>
      <c r="H4839" s="95"/>
      <c r="I4839" s="95"/>
      <c r="J4839" s="96"/>
      <c r="K4839" s="96"/>
      <c r="L4839" s="90"/>
      <c r="M4839" s="97"/>
      <c r="N4839" s="97"/>
      <c r="O4839" s="90"/>
      <c r="P4839" s="90"/>
      <c r="Q4839" s="98"/>
      <c r="R4839" s="99"/>
      <c r="S4839" s="90"/>
      <c r="T4839" s="99"/>
      <c r="U4839" s="98"/>
      <c r="V4839" s="98"/>
      <c r="W4839" s="97"/>
      <c r="X4839" s="90"/>
      <c r="Y4839" s="90"/>
      <c r="Z4839" s="100"/>
      <c r="AA4839" s="95"/>
    </row>
    <row r="4840" spans="1:27" ht="12.75" x14ac:dyDescent="0.2">
      <c r="A4840" s="89"/>
      <c r="B4840" s="105"/>
      <c r="C4840" s="90"/>
      <c r="D4840" s="91"/>
      <c r="E4840" s="92"/>
      <c r="F4840" s="93"/>
      <c r="G4840" s="94"/>
      <c r="H4840" s="95"/>
      <c r="I4840" s="95"/>
      <c r="J4840" s="96"/>
      <c r="K4840" s="96"/>
      <c r="L4840" s="90"/>
      <c r="M4840" s="97"/>
      <c r="N4840" s="97"/>
      <c r="O4840" s="90"/>
      <c r="P4840" s="90"/>
      <c r="Q4840" s="98"/>
      <c r="R4840" s="99"/>
      <c r="S4840" s="90"/>
      <c r="T4840" s="99"/>
      <c r="U4840" s="98"/>
      <c r="V4840" s="98"/>
      <c r="W4840" s="97"/>
      <c r="X4840" s="90"/>
      <c r="Y4840" s="90"/>
      <c r="Z4840" s="100"/>
      <c r="AA4840" s="95"/>
    </row>
    <row r="4841" spans="1:27" ht="12.75" x14ac:dyDescent="0.2">
      <c r="A4841" s="89"/>
      <c r="B4841" s="105"/>
      <c r="C4841" s="90"/>
      <c r="D4841" s="91"/>
      <c r="E4841" s="92"/>
      <c r="F4841" s="93"/>
      <c r="G4841" s="94"/>
      <c r="H4841" s="95"/>
      <c r="I4841" s="95"/>
      <c r="J4841" s="96"/>
      <c r="K4841" s="96"/>
      <c r="L4841" s="90"/>
      <c r="M4841" s="97"/>
      <c r="N4841" s="97"/>
      <c r="O4841" s="90"/>
      <c r="P4841" s="90"/>
      <c r="Q4841" s="98"/>
      <c r="R4841" s="99"/>
      <c r="S4841" s="90"/>
      <c r="T4841" s="99"/>
      <c r="U4841" s="98"/>
      <c r="V4841" s="98"/>
      <c r="W4841" s="97"/>
      <c r="X4841" s="90"/>
      <c r="Y4841" s="90"/>
      <c r="Z4841" s="100"/>
      <c r="AA4841" s="95"/>
    </row>
    <row r="4842" spans="1:27" ht="12.75" x14ac:dyDescent="0.2">
      <c r="A4842" s="89"/>
      <c r="B4842" s="105"/>
      <c r="C4842" s="90"/>
      <c r="D4842" s="91"/>
      <c r="E4842" s="92"/>
      <c r="F4842" s="93"/>
      <c r="G4842" s="94"/>
      <c r="H4842" s="95"/>
      <c r="I4842" s="95"/>
      <c r="J4842" s="96"/>
      <c r="K4842" s="96"/>
      <c r="L4842" s="90"/>
      <c r="M4842" s="97"/>
      <c r="N4842" s="97"/>
      <c r="O4842" s="90"/>
      <c r="P4842" s="90"/>
      <c r="Q4842" s="98"/>
      <c r="R4842" s="99"/>
      <c r="S4842" s="90"/>
      <c r="T4842" s="99"/>
      <c r="U4842" s="98"/>
      <c r="V4842" s="98"/>
      <c r="W4842" s="97"/>
      <c r="X4842" s="90"/>
      <c r="Y4842" s="90"/>
      <c r="Z4842" s="100"/>
      <c r="AA4842" s="95"/>
    </row>
    <row r="4843" spans="1:27" ht="12.75" x14ac:dyDescent="0.2">
      <c r="A4843" s="89"/>
      <c r="B4843" s="105"/>
      <c r="C4843" s="90"/>
      <c r="D4843" s="91"/>
      <c r="E4843" s="92"/>
      <c r="F4843" s="93"/>
      <c r="G4843" s="94"/>
      <c r="H4843" s="95"/>
      <c r="I4843" s="95"/>
      <c r="J4843" s="96"/>
      <c r="K4843" s="96"/>
      <c r="L4843" s="90"/>
      <c r="M4843" s="97"/>
      <c r="N4843" s="97"/>
      <c r="O4843" s="90"/>
      <c r="P4843" s="90"/>
      <c r="Q4843" s="98"/>
      <c r="R4843" s="99"/>
      <c r="S4843" s="90"/>
      <c r="T4843" s="99"/>
      <c r="U4843" s="98"/>
      <c r="V4843" s="98"/>
      <c r="W4843" s="97"/>
      <c r="X4843" s="90"/>
      <c r="Y4843" s="90"/>
      <c r="Z4843" s="100"/>
      <c r="AA4843" s="95"/>
    </row>
    <row r="4844" spans="1:27" ht="12.75" x14ac:dyDescent="0.2">
      <c r="A4844" s="89"/>
      <c r="B4844" s="105"/>
      <c r="C4844" s="90"/>
      <c r="D4844" s="91"/>
      <c r="E4844" s="92"/>
      <c r="F4844" s="93"/>
      <c r="G4844" s="94"/>
      <c r="H4844" s="95"/>
      <c r="I4844" s="95"/>
      <c r="J4844" s="96"/>
      <c r="K4844" s="96"/>
      <c r="L4844" s="90"/>
      <c r="M4844" s="97"/>
      <c r="N4844" s="97"/>
      <c r="O4844" s="90"/>
      <c r="P4844" s="90"/>
      <c r="Q4844" s="98"/>
      <c r="R4844" s="99"/>
      <c r="S4844" s="90"/>
      <c r="T4844" s="99"/>
      <c r="U4844" s="98"/>
      <c r="V4844" s="98"/>
      <c r="W4844" s="97"/>
      <c r="X4844" s="90"/>
      <c r="Y4844" s="90"/>
      <c r="Z4844" s="100"/>
      <c r="AA4844" s="95"/>
    </row>
    <row r="4845" spans="1:27" ht="12.75" x14ac:dyDescent="0.2">
      <c r="A4845" s="89"/>
      <c r="B4845" s="105"/>
      <c r="C4845" s="90"/>
      <c r="D4845" s="91"/>
      <c r="E4845" s="92"/>
      <c r="F4845" s="93"/>
      <c r="G4845" s="94"/>
      <c r="H4845" s="95"/>
      <c r="I4845" s="95"/>
      <c r="J4845" s="96"/>
      <c r="K4845" s="96"/>
      <c r="L4845" s="90"/>
      <c r="M4845" s="97"/>
      <c r="N4845" s="97"/>
      <c r="O4845" s="90"/>
      <c r="P4845" s="90"/>
      <c r="Q4845" s="98"/>
      <c r="R4845" s="99"/>
      <c r="S4845" s="90"/>
      <c r="T4845" s="99"/>
      <c r="U4845" s="98"/>
      <c r="V4845" s="98"/>
      <c r="W4845" s="97"/>
      <c r="X4845" s="90"/>
      <c r="Y4845" s="90"/>
      <c r="Z4845" s="100"/>
      <c r="AA4845" s="95"/>
    </row>
    <row r="4846" spans="1:27" ht="12.75" x14ac:dyDescent="0.2">
      <c r="A4846" s="89"/>
      <c r="B4846" s="105"/>
      <c r="C4846" s="90"/>
      <c r="D4846" s="91"/>
      <c r="E4846" s="92"/>
      <c r="F4846" s="93"/>
      <c r="G4846" s="94"/>
      <c r="H4846" s="95"/>
      <c r="I4846" s="95"/>
      <c r="J4846" s="96"/>
      <c r="K4846" s="96"/>
      <c r="L4846" s="90"/>
      <c r="M4846" s="97"/>
      <c r="N4846" s="97"/>
      <c r="O4846" s="90"/>
      <c r="P4846" s="90"/>
      <c r="Q4846" s="98"/>
      <c r="R4846" s="99"/>
      <c r="S4846" s="90"/>
      <c r="T4846" s="99"/>
      <c r="U4846" s="98"/>
      <c r="V4846" s="98"/>
      <c r="W4846" s="97"/>
      <c r="X4846" s="90"/>
      <c r="Y4846" s="90"/>
      <c r="Z4846" s="100"/>
      <c r="AA4846" s="95"/>
    </row>
    <row r="4847" spans="1:27" ht="12.75" x14ac:dyDescent="0.2">
      <c r="A4847" s="89"/>
      <c r="B4847" s="105"/>
      <c r="C4847" s="90"/>
      <c r="D4847" s="91"/>
      <c r="E4847" s="92"/>
      <c r="F4847" s="93"/>
      <c r="G4847" s="94"/>
      <c r="H4847" s="95"/>
      <c r="I4847" s="95"/>
      <c r="J4847" s="96"/>
      <c r="K4847" s="96"/>
      <c r="L4847" s="90"/>
      <c r="M4847" s="97"/>
      <c r="N4847" s="97"/>
      <c r="O4847" s="90"/>
      <c r="P4847" s="90"/>
      <c r="Q4847" s="98"/>
      <c r="R4847" s="99"/>
      <c r="S4847" s="90"/>
      <c r="T4847" s="99"/>
      <c r="U4847" s="98"/>
      <c r="V4847" s="98"/>
      <c r="W4847" s="97"/>
      <c r="X4847" s="90"/>
      <c r="Y4847" s="90"/>
      <c r="Z4847" s="100"/>
      <c r="AA4847" s="95"/>
    </row>
    <row r="4848" spans="1:27" ht="12.75" x14ac:dyDescent="0.2">
      <c r="A4848" s="89"/>
      <c r="B4848" s="105"/>
      <c r="C4848" s="90"/>
      <c r="D4848" s="91"/>
      <c r="E4848" s="92"/>
      <c r="F4848" s="93"/>
      <c r="G4848" s="94"/>
      <c r="H4848" s="95"/>
      <c r="I4848" s="95"/>
      <c r="J4848" s="96"/>
      <c r="K4848" s="96"/>
      <c r="L4848" s="90"/>
      <c r="M4848" s="97"/>
      <c r="N4848" s="97"/>
      <c r="O4848" s="90"/>
      <c r="P4848" s="90"/>
      <c r="Q4848" s="98"/>
      <c r="R4848" s="99"/>
      <c r="S4848" s="90"/>
      <c r="T4848" s="99"/>
      <c r="U4848" s="98"/>
      <c r="V4848" s="98"/>
      <c r="W4848" s="97"/>
      <c r="X4848" s="90"/>
      <c r="Y4848" s="90"/>
      <c r="Z4848" s="100"/>
      <c r="AA4848" s="95"/>
    </row>
    <row r="4849" spans="1:27" ht="12.75" x14ac:dyDescent="0.2">
      <c r="A4849" s="89"/>
      <c r="B4849" s="105"/>
      <c r="C4849" s="90"/>
      <c r="D4849" s="91"/>
      <c r="E4849" s="92"/>
      <c r="F4849" s="93"/>
      <c r="G4849" s="94"/>
      <c r="H4849" s="95"/>
      <c r="I4849" s="95"/>
      <c r="J4849" s="96"/>
      <c r="K4849" s="96"/>
      <c r="L4849" s="90"/>
      <c r="M4849" s="97"/>
      <c r="N4849" s="97"/>
      <c r="O4849" s="90"/>
      <c r="P4849" s="90"/>
      <c r="Q4849" s="98"/>
      <c r="R4849" s="99"/>
      <c r="S4849" s="90"/>
      <c r="T4849" s="99"/>
      <c r="U4849" s="98"/>
      <c r="V4849" s="98"/>
      <c r="W4849" s="97"/>
      <c r="X4849" s="90"/>
      <c r="Y4849" s="90"/>
      <c r="Z4849" s="100"/>
      <c r="AA4849" s="95"/>
    </row>
    <row r="4850" spans="1:27" ht="12.75" x14ac:dyDescent="0.2">
      <c r="A4850" s="89"/>
      <c r="B4850" s="105"/>
      <c r="C4850" s="90"/>
      <c r="D4850" s="91"/>
      <c r="E4850" s="92"/>
      <c r="F4850" s="93"/>
      <c r="G4850" s="94"/>
      <c r="H4850" s="95"/>
      <c r="I4850" s="95"/>
      <c r="J4850" s="96"/>
      <c r="K4850" s="96"/>
      <c r="L4850" s="90"/>
      <c r="M4850" s="97"/>
      <c r="N4850" s="97"/>
      <c r="O4850" s="90"/>
      <c r="P4850" s="90"/>
      <c r="Q4850" s="98"/>
      <c r="R4850" s="99"/>
      <c r="S4850" s="90"/>
      <c r="T4850" s="99"/>
      <c r="U4850" s="98"/>
      <c r="V4850" s="98"/>
      <c r="W4850" s="97"/>
      <c r="X4850" s="90"/>
      <c r="Y4850" s="90"/>
      <c r="Z4850" s="100"/>
      <c r="AA4850" s="95"/>
    </row>
    <row r="4851" spans="1:27" ht="12.75" x14ac:dyDescent="0.2">
      <c r="A4851" s="89"/>
      <c r="B4851" s="105"/>
      <c r="C4851" s="90"/>
      <c r="D4851" s="91"/>
      <c r="E4851" s="92"/>
      <c r="F4851" s="93"/>
      <c r="G4851" s="94"/>
      <c r="H4851" s="95"/>
      <c r="I4851" s="95"/>
      <c r="J4851" s="96"/>
      <c r="K4851" s="96"/>
      <c r="L4851" s="90"/>
      <c r="M4851" s="97"/>
      <c r="N4851" s="97"/>
      <c r="O4851" s="90"/>
      <c r="P4851" s="90"/>
      <c r="Q4851" s="98"/>
      <c r="R4851" s="99"/>
      <c r="S4851" s="90"/>
      <c r="T4851" s="99"/>
      <c r="U4851" s="98"/>
      <c r="V4851" s="98"/>
      <c r="W4851" s="97"/>
      <c r="X4851" s="90"/>
      <c r="Y4851" s="90"/>
      <c r="Z4851" s="100"/>
      <c r="AA4851" s="95"/>
    </row>
    <row r="4852" spans="1:27" ht="12.75" x14ac:dyDescent="0.2">
      <c r="A4852" s="89"/>
      <c r="B4852" s="105"/>
      <c r="C4852" s="90"/>
      <c r="D4852" s="91"/>
      <c r="E4852" s="92"/>
      <c r="F4852" s="93"/>
      <c r="G4852" s="94"/>
      <c r="H4852" s="95"/>
      <c r="I4852" s="95"/>
      <c r="J4852" s="96"/>
      <c r="K4852" s="96"/>
      <c r="L4852" s="90"/>
      <c r="M4852" s="97"/>
      <c r="N4852" s="97"/>
      <c r="O4852" s="90"/>
      <c r="P4852" s="90"/>
      <c r="Q4852" s="98"/>
      <c r="R4852" s="99"/>
      <c r="S4852" s="90"/>
      <c r="T4852" s="99"/>
      <c r="U4852" s="98"/>
      <c r="V4852" s="98"/>
      <c r="W4852" s="97"/>
      <c r="X4852" s="90"/>
      <c r="Y4852" s="90"/>
      <c r="Z4852" s="100"/>
      <c r="AA4852" s="95"/>
    </row>
    <row r="4853" spans="1:27" ht="12.75" x14ac:dyDescent="0.2">
      <c r="A4853" s="89"/>
      <c r="B4853" s="105"/>
      <c r="C4853" s="90"/>
      <c r="D4853" s="91"/>
      <c r="E4853" s="92"/>
      <c r="F4853" s="93"/>
      <c r="G4853" s="94"/>
      <c r="H4853" s="95"/>
      <c r="I4853" s="95"/>
      <c r="J4853" s="96"/>
      <c r="K4853" s="96"/>
      <c r="L4853" s="90"/>
      <c r="M4853" s="97"/>
      <c r="N4853" s="97"/>
      <c r="O4853" s="90"/>
      <c r="P4853" s="90"/>
      <c r="Q4853" s="98"/>
      <c r="R4853" s="99"/>
      <c r="S4853" s="90"/>
      <c r="T4853" s="99"/>
      <c r="U4853" s="98"/>
      <c r="V4853" s="98"/>
      <c r="W4853" s="97"/>
      <c r="X4853" s="90"/>
      <c r="Y4853" s="90"/>
      <c r="Z4853" s="100"/>
      <c r="AA4853" s="95"/>
    </row>
    <row r="4854" spans="1:27" ht="12.75" x14ac:dyDescent="0.2">
      <c r="A4854" s="89"/>
      <c r="B4854" s="105"/>
      <c r="C4854" s="90"/>
      <c r="D4854" s="91"/>
      <c r="E4854" s="92"/>
      <c r="F4854" s="93"/>
      <c r="G4854" s="94"/>
      <c r="H4854" s="95"/>
      <c r="I4854" s="95"/>
      <c r="J4854" s="96"/>
      <c r="K4854" s="96"/>
      <c r="L4854" s="90"/>
      <c r="M4854" s="97"/>
      <c r="N4854" s="97"/>
      <c r="O4854" s="90"/>
      <c r="P4854" s="90"/>
      <c r="Q4854" s="98"/>
      <c r="R4854" s="99"/>
      <c r="S4854" s="90"/>
      <c r="T4854" s="99"/>
      <c r="U4854" s="98"/>
      <c r="V4854" s="98"/>
      <c r="W4854" s="97"/>
      <c r="X4854" s="90"/>
      <c r="Y4854" s="90"/>
      <c r="Z4854" s="100"/>
      <c r="AA4854" s="95"/>
    </row>
    <row r="4855" spans="1:27" ht="12.75" x14ac:dyDescent="0.2">
      <c r="A4855" s="89"/>
      <c r="B4855" s="105"/>
      <c r="C4855" s="90"/>
      <c r="D4855" s="91"/>
      <c r="E4855" s="92"/>
      <c r="F4855" s="93"/>
      <c r="G4855" s="94"/>
      <c r="H4855" s="95"/>
      <c r="I4855" s="95"/>
      <c r="J4855" s="96"/>
      <c r="K4855" s="96"/>
      <c r="L4855" s="90"/>
      <c r="M4855" s="97"/>
      <c r="N4855" s="97"/>
      <c r="O4855" s="90"/>
      <c r="P4855" s="90"/>
      <c r="Q4855" s="98"/>
      <c r="R4855" s="99"/>
      <c r="S4855" s="90"/>
      <c r="T4855" s="99"/>
      <c r="U4855" s="98"/>
      <c r="V4855" s="98"/>
      <c r="W4855" s="97"/>
      <c r="X4855" s="90"/>
      <c r="Y4855" s="90"/>
      <c r="Z4855" s="100"/>
      <c r="AA4855" s="95"/>
    </row>
    <row r="4856" spans="1:27" ht="12.75" x14ac:dyDescent="0.2">
      <c r="A4856" s="89"/>
      <c r="B4856" s="105"/>
      <c r="C4856" s="90"/>
      <c r="D4856" s="91"/>
      <c r="E4856" s="92"/>
      <c r="F4856" s="93"/>
      <c r="G4856" s="94"/>
      <c r="H4856" s="95"/>
      <c r="I4856" s="95"/>
      <c r="J4856" s="96"/>
      <c r="K4856" s="96"/>
      <c r="L4856" s="90"/>
      <c r="M4856" s="97"/>
      <c r="N4856" s="97"/>
      <c r="O4856" s="90"/>
      <c r="P4856" s="90"/>
      <c r="Q4856" s="98"/>
      <c r="R4856" s="99"/>
      <c r="S4856" s="90"/>
      <c r="T4856" s="99"/>
      <c r="U4856" s="98"/>
      <c r="V4856" s="98"/>
      <c r="W4856" s="97"/>
      <c r="X4856" s="90"/>
      <c r="Y4856" s="90"/>
      <c r="Z4856" s="100"/>
      <c r="AA4856" s="95"/>
    </row>
    <row r="4857" spans="1:27" ht="12.75" x14ac:dyDescent="0.2">
      <c r="A4857" s="89"/>
      <c r="B4857" s="105"/>
      <c r="C4857" s="90"/>
      <c r="D4857" s="91"/>
      <c r="E4857" s="92"/>
      <c r="F4857" s="93"/>
      <c r="G4857" s="94"/>
      <c r="H4857" s="95"/>
      <c r="I4857" s="95"/>
      <c r="J4857" s="96"/>
      <c r="K4857" s="96"/>
      <c r="L4857" s="90"/>
      <c r="M4857" s="97"/>
      <c r="N4857" s="97"/>
      <c r="O4857" s="90"/>
      <c r="P4857" s="90"/>
      <c r="Q4857" s="98"/>
      <c r="R4857" s="99"/>
      <c r="S4857" s="90"/>
      <c r="T4857" s="99"/>
      <c r="U4857" s="98"/>
      <c r="V4857" s="98"/>
      <c r="W4857" s="97"/>
      <c r="X4857" s="90"/>
      <c r="Y4857" s="90"/>
      <c r="Z4857" s="100"/>
      <c r="AA4857" s="95"/>
    </row>
    <row r="4858" spans="1:27" ht="12.75" x14ac:dyDescent="0.2">
      <c r="A4858" s="89"/>
      <c r="B4858" s="105"/>
      <c r="C4858" s="90"/>
      <c r="D4858" s="91"/>
      <c r="E4858" s="92"/>
      <c r="F4858" s="93"/>
      <c r="G4858" s="94"/>
      <c r="H4858" s="95"/>
      <c r="I4858" s="95"/>
      <c r="J4858" s="96"/>
      <c r="K4858" s="96"/>
      <c r="L4858" s="90"/>
      <c r="M4858" s="97"/>
      <c r="N4858" s="97"/>
      <c r="O4858" s="90"/>
      <c r="P4858" s="90"/>
      <c r="Q4858" s="98"/>
      <c r="R4858" s="99"/>
      <c r="S4858" s="90"/>
      <c r="T4858" s="99"/>
      <c r="U4858" s="98"/>
      <c r="V4858" s="98"/>
      <c r="W4858" s="97"/>
      <c r="X4858" s="90"/>
      <c r="Y4858" s="90"/>
      <c r="Z4858" s="100"/>
      <c r="AA4858" s="95"/>
    </row>
    <row r="4859" spans="1:27" ht="12.75" x14ac:dyDescent="0.2">
      <c r="A4859" s="89"/>
      <c r="B4859" s="105"/>
      <c r="C4859" s="90"/>
      <c r="D4859" s="91"/>
      <c r="E4859" s="92"/>
      <c r="F4859" s="93"/>
      <c r="G4859" s="94"/>
      <c r="H4859" s="95"/>
      <c r="I4859" s="95"/>
      <c r="J4859" s="96"/>
      <c r="K4859" s="96"/>
      <c r="L4859" s="90"/>
      <c r="M4859" s="97"/>
      <c r="N4859" s="97"/>
      <c r="O4859" s="90"/>
      <c r="P4859" s="90"/>
      <c r="Q4859" s="98"/>
      <c r="R4859" s="99"/>
      <c r="S4859" s="90"/>
      <c r="T4859" s="99"/>
      <c r="U4859" s="98"/>
      <c r="V4859" s="98"/>
      <c r="W4859" s="97"/>
      <c r="X4859" s="90"/>
      <c r="Y4859" s="90"/>
      <c r="Z4859" s="100"/>
      <c r="AA4859" s="95"/>
    </row>
    <row r="4860" spans="1:27" ht="12.75" x14ac:dyDescent="0.2">
      <c r="A4860" s="89"/>
      <c r="B4860" s="105"/>
      <c r="C4860" s="90"/>
      <c r="D4860" s="91"/>
      <c r="E4860" s="92"/>
      <c r="F4860" s="93"/>
      <c r="G4860" s="94"/>
      <c r="H4860" s="95"/>
      <c r="I4860" s="95"/>
      <c r="J4860" s="96"/>
      <c r="K4860" s="96"/>
      <c r="L4860" s="90"/>
      <c r="M4860" s="97"/>
      <c r="N4860" s="97"/>
      <c r="O4860" s="90"/>
      <c r="P4860" s="90"/>
      <c r="Q4860" s="98"/>
      <c r="R4860" s="99"/>
      <c r="S4860" s="90"/>
      <c r="T4860" s="99"/>
      <c r="U4860" s="98"/>
      <c r="V4860" s="98"/>
      <c r="W4860" s="97"/>
      <c r="X4860" s="90"/>
      <c r="Y4860" s="90"/>
      <c r="Z4860" s="100"/>
      <c r="AA4860" s="95"/>
    </row>
    <row r="4861" spans="1:27" ht="12.75" x14ac:dyDescent="0.2">
      <c r="A4861" s="89"/>
      <c r="B4861" s="105"/>
      <c r="C4861" s="90"/>
      <c r="D4861" s="91"/>
      <c r="E4861" s="92"/>
      <c r="F4861" s="93"/>
      <c r="G4861" s="94"/>
      <c r="H4861" s="95"/>
      <c r="I4861" s="95"/>
      <c r="J4861" s="96"/>
      <c r="K4861" s="96"/>
      <c r="L4861" s="90"/>
      <c r="M4861" s="97"/>
      <c r="N4861" s="97"/>
      <c r="O4861" s="90"/>
      <c r="P4861" s="90"/>
      <c r="Q4861" s="98"/>
      <c r="R4861" s="99"/>
      <c r="S4861" s="90"/>
      <c r="T4861" s="99"/>
      <c r="U4861" s="98"/>
      <c r="V4861" s="98"/>
      <c r="W4861" s="97"/>
      <c r="X4861" s="90"/>
      <c r="Y4861" s="90"/>
      <c r="Z4861" s="100"/>
      <c r="AA4861" s="95"/>
    </row>
    <row r="4862" spans="1:27" ht="12.75" x14ac:dyDescent="0.2">
      <c r="A4862" s="89"/>
      <c r="B4862" s="105"/>
      <c r="C4862" s="90"/>
      <c r="D4862" s="91"/>
      <c r="E4862" s="92"/>
      <c r="F4862" s="93"/>
      <c r="G4862" s="94"/>
      <c r="H4862" s="95"/>
      <c r="I4862" s="95"/>
      <c r="J4862" s="96"/>
      <c r="K4862" s="96"/>
      <c r="L4862" s="90"/>
      <c r="M4862" s="97"/>
      <c r="N4862" s="97"/>
      <c r="O4862" s="90"/>
      <c r="P4862" s="90"/>
      <c r="Q4862" s="98"/>
      <c r="R4862" s="99"/>
      <c r="S4862" s="90"/>
      <c r="T4862" s="99"/>
      <c r="U4862" s="98"/>
      <c r="V4862" s="98"/>
      <c r="W4862" s="97"/>
      <c r="X4862" s="90"/>
      <c r="Y4862" s="90"/>
      <c r="Z4862" s="100"/>
      <c r="AA4862" s="95"/>
    </row>
    <row r="4863" spans="1:27" ht="12.75" x14ac:dyDescent="0.2">
      <c r="A4863" s="89"/>
      <c r="B4863" s="105"/>
      <c r="C4863" s="90"/>
      <c r="D4863" s="91"/>
      <c r="E4863" s="92"/>
      <c r="F4863" s="93"/>
      <c r="G4863" s="94"/>
      <c r="H4863" s="95"/>
      <c r="I4863" s="95"/>
      <c r="J4863" s="96"/>
      <c r="K4863" s="96"/>
      <c r="L4863" s="90"/>
      <c r="M4863" s="97"/>
      <c r="N4863" s="97"/>
      <c r="O4863" s="90"/>
      <c r="P4863" s="90"/>
      <c r="Q4863" s="98"/>
      <c r="R4863" s="99"/>
      <c r="S4863" s="90"/>
      <c r="T4863" s="99"/>
      <c r="U4863" s="98"/>
      <c r="V4863" s="98"/>
      <c r="W4863" s="97"/>
      <c r="X4863" s="90"/>
      <c r="Y4863" s="90"/>
      <c r="Z4863" s="100"/>
      <c r="AA4863" s="95"/>
    </row>
    <row r="4864" spans="1:27" ht="12.75" x14ac:dyDescent="0.2">
      <c r="A4864" s="89"/>
      <c r="B4864" s="105"/>
      <c r="C4864" s="90"/>
      <c r="D4864" s="91"/>
      <c r="E4864" s="92"/>
      <c r="F4864" s="93"/>
      <c r="G4864" s="94"/>
      <c r="H4864" s="95"/>
      <c r="I4864" s="95"/>
      <c r="J4864" s="96"/>
      <c r="K4864" s="96"/>
      <c r="L4864" s="90"/>
      <c r="M4864" s="97"/>
      <c r="N4864" s="97"/>
      <c r="O4864" s="90"/>
      <c r="P4864" s="90"/>
      <c r="Q4864" s="98"/>
      <c r="R4864" s="99"/>
      <c r="S4864" s="90"/>
      <c r="T4864" s="99"/>
      <c r="U4864" s="98"/>
      <c r="V4864" s="98"/>
      <c r="W4864" s="97"/>
      <c r="X4864" s="90"/>
      <c r="Y4864" s="90"/>
      <c r="Z4864" s="100"/>
      <c r="AA4864" s="95"/>
    </row>
    <row r="4865" spans="1:27" ht="12.75" x14ac:dyDescent="0.2">
      <c r="A4865" s="89"/>
      <c r="B4865" s="105"/>
      <c r="C4865" s="90"/>
      <c r="D4865" s="91"/>
      <c r="E4865" s="92"/>
      <c r="F4865" s="93"/>
      <c r="G4865" s="94"/>
      <c r="H4865" s="95"/>
      <c r="I4865" s="95"/>
      <c r="J4865" s="96"/>
      <c r="K4865" s="96"/>
      <c r="L4865" s="90"/>
      <c r="M4865" s="97"/>
      <c r="N4865" s="97"/>
      <c r="O4865" s="90"/>
      <c r="P4865" s="90"/>
      <c r="Q4865" s="98"/>
      <c r="R4865" s="99"/>
      <c r="S4865" s="90"/>
      <c r="T4865" s="99"/>
      <c r="U4865" s="98"/>
      <c r="V4865" s="98"/>
      <c r="W4865" s="97"/>
      <c r="X4865" s="90"/>
      <c r="Y4865" s="90"/>
      <c r="Z4865" s="100"/>
      <c r="AA4865" s="95"/>
    </row>
    <row r="4866" spans="1:27" ht="12.75" x14ac:dyDescent="0.2">
      <c r="A4866" s="89"/>
      <c r="B4866" s="105"/>
      <c r="C4866" s="90"/>
      <c r="D4866" s="91"/>
      <c r="E4866" s="92"/>
      <c r="F4866" s="93"/>
      <c r="G4866" s="94"/>
      <c r="H4866" s="95"/>
      <c r="I4866" s="95"/>
      <c r="J4866" s="96"/>
      <c r="K4866" s="96"/>
      <c r="L4866" s="90"/>
      <c r="M4866" s="97"/>
      <c r="N4866" s="97"/>
      <c r="O4866" s="90"/>
      <c r="P4866" s="90"/>
      <c r="Q4866" s="98"/>
      <c r="R4866" s="99"/>
      <c r="S4866" s="90"/>
      <c r="T4866" s="99"/>
      <c r="U4866" s="98"/>
      <c r="V4866" s="98"/>
      <c r="W4866" s="97"/>
      <c r="X4866" s="90"/>
      <c r="Y4866" s="90"/>
      <c r="Z4866" s="100"/>
      <c r="AA4866" s="95"/>
    </row>
    <row r="4867" spans="1:27" ht="12.75" x14ac:dyDescent="0.2">
      <c r="A4867" s="89"/>
      <c r="B4867" s="105"/>
      <c r="C4867" s="90"/>
      <c r="D4867" s="91"/>
      <c r="E4867" s="92"/>
      <c r="F4867" s="93"/>
      <c r="G4867" s="94"/>
      <c r="H4867" s="95"/>
      <c r="I4867" s="95"/>
      <c r="J4867" s="96"/>
      <c r="K4867" s="96"/>
      <c r="L4867" s="90"/>
      <c r="M4867" s="97"/>
      <c r="N4867" s="97"/>
      <c r="O4867" s="90"/>
      <c r="P4867" s="90"/>
      <c r="Q4867" s="98"/>
      <c r="R4867" s="99"/>
      <c r="S4867" s="90"/>
      <c r="T4867" s="99"/>
      <c r="U4867" s="98"/>
      <c r="V4867" s="98"/>
      <c r="W4867" s="97"/>
      <c r="X4867" s="90"/>
      <c r="Y4867" s="90"/>
      <c r="Z4867" s="100"/>
      <c r="AA4867" s="95"/>
    </row>
    <row r="4868" spans="1:27" ht="12.75" x14ac:dyDescent="0.2">
      <c r="A4868" s="89"/>
      <c r="B4868" s="105"/>
      <c r="C4868" s="90"/>
      <c r="D4868" s="91"/>
      <c r="E4868" s="92"/>
      <c r="F4868" s="93"/>
      <c r="G4868" s="94"/>
      <c r="H4868" s="95"/>
      <c r="I4868" s="95"/>
      <c r="J4868" s="96"/>
      <c r="K4868" s="96"/>
      <c r="L4868" s="90"/>
      <c r="M4868" s="97"/>
      <c r="N4868" s="97"/>
      <c r="O4868" s="90"/>
      <c r="P4868" s="90"/>
      <c r="Q4868" s="98"/>
      <c r="R4868" s="99"/>
      <c r="S4868" s="90"/>
      <c r="T4868" s="99"/>
      <c r="U4868" s="98"/>
      <c r="V4868" s="98"/>
      <c r="W4868" s="97"/>
      <c r="X4868" s="90"/>
      <c r="Y4868" s="90"/>
      <c r="Z4868" s="100"/>
      <c r="AA4868" s="95"/>
    </row>
    <row r="4869" spans="1:27" ht="12.75" x14ac:dyDescent="0.2">
      <c r="A4869" s="89"/>
      <c r="B4869" s="105"/>
      <c r="C4869" s="90"/>
      <c r="D4869" s="91"/>
      <c r="E4869" s="92"/>
      <c r="F4869" s="93"/>
      <c r="G4869" s="94"/>
      <c r="H4869" s="95"/>
      <c r="I4869" s="95"/>
      <c r="J4869" s="96"/>
      <c r="K4869" s="96"/>
      <c r="L4869" s="90"/>
      <c r="M4869" s="97"/>
      <c r="N4869" s="97"/>
      <c r="O4869" s="90"/>
      <c r="P4869" s="90"/>
      <c r="Q4869" s="98"/>
      <c r="R4869" s="99"/>
      <c r="S4869" s="90"/>
      <c r="T4869" s="99"/>
      <c r="U4869" s="98"/>
      <c r="V4869" s="98"/>
      <c r="W4869" s="97"/>
      <c r="X4869" s="90"/>
      <c r="Y4869" s="90"/>
      <c r="Z4869" s="100"/>
      <c r="AA4869" s="95"/>
    </row>
    <row r="4870" spans="1:27" ht="12.75" x14ac:dyDescent="0.2">
      <c r="A4870" s="89"/>
      <c r="B4870" s="105"/>
      <c r="C4870" s="90"/>
      <c r="D4870" s="91"/>
      <c r="E4870" s="92"/>
      <c r="F4870" s="93"/>
      <c r="G4870" s="94"/>
      <c r="H4870" s="95"/>
      <c r="I4870" s="95"/>
      <c r="J4870" s="96"/>
      <c r="K4870" s="96"/>
      <c r="L4870" s="90"/>
      <c r="M4870" s="97"/>
      <c r="N4870" s="97"/>
      <c r="O4870" s="90"/>
      <c r="P4870" s="90"/>
      <c r="Q4870" s="98"/>
      <c r="R4870" s="99"/>
      <c r="S4870" s="90"/>
      <c r="T4870" s="99"/>
      <c r="U4870" s="98"/>
      <c r="V4870" s="98"/>
      <c r="W4870" s="97"/>
      <c r="X4870" s="90"/>
      <c r="Y4870" s="90"/>
      <c r="Z4870" s="100"/>
      <c r="AA4870" s="95"/>
    </row>
    <row r="4871" spans="1:27" ht="12.75" x14ac:dyDescent="0.2">
      <c r="A4871" s="89"/>
      <c r="B4871" s="105"/>
      <c r="C4871" s="90"/>
      <c r="D4871" s="91"/>
      <c r="E4871" s="92"/>
      <c r="F4871" s="93"/>
      <c r="G4871" s="94"/>
      <c r="H4871" s="95"/>
      <c r="I4871" s="95"/>
      <c r="J4871" s="96"/>
      <c r="K4871" s="96"/>
      <c r="L4871" s="90"/>
      <c r="M4871" s="97"/>
      <c r="N4871" s="97"/>
      <c r="O4871" s="90"/>
      <c r="P4871" s="90"/>
      <c r="Q4871" s="98"/>
      <c r="R4871" s="99"/>
      <c r="S4871" s="90"/>
      <c r="T4871" s="99"/>
      <c r="U4871" s="98"/>
      <c r="V4871" s="98"/>
      <c r="W4871" s="97"/>
      <c r="X4871" s="90"/>
      <c r="Y4871" s="90"/>
      <c r="Z4871" s="100"/>
      <c r="AA4871" s="95"/>
    </row>
    <row r="4872" spans="1:27" ht="12.75" x14ac:dyDescent="0.2">
      <c r="A4872" s="89"/>
      <c r="B4872" s="105"/>
      <c r="C4872" s="90"/>
      <c r="D4872" s="91"/>
      <c r="E4872" s="92"/>
      <c r="F4872" s="93"/>
      <c r="G4872" s="94"/>
      <c r="H4872" s="95"/>
      <c r="I4872" s="95"/>
      <c r="J4872" s="96"/>
      <c r="K4872" s="96"/>
      <c r="L4872" s="90"/>
      <c r="M4872" s="97"/>
      <c r="N4872" s="97"/>
      <c r="O4872" s="90"/>
      <c r="P4872" s="90"/>
      <c r="Q4872" s="98"/>
      <c r="R4872" s="99"/>
      <c r="S4872" s="90"/>
      <c r="T4872" s="99"/>
      <c r="U4872" s="98"/>
      <c r="V4872" s="98"/>
      <c r="W4872" s="97"/>
      <c r="X4872" s="90"/>
      <c r="Y4872" s="90"/>
      <c r="Z4872" s="100"/>
      <c r="AA4872" s="95"/>
    </row>
    <row r="4873" spans="1:27" ht="12.75" x14ac:dyDescent="0.2">
      <c r="A4873" s="89"/>
      <c r="B4873" s="105"/>
      <c r="C4873" s="90"/>
      <c r="D4873" s="91"/>
      <c r="E4873" s="92"/>
      <c r="F4873" s="93"/>
      <c r="G4873" s="94"/>
      <c r="H4873" s="95"/>
      <c r="I4873" s="95"/>
      <c r="J4873" s="96"/>
      <c r="K4873" s="96"/>
      <c r="L4873" s="90"/>
      <c r="M4873" s="97"/>
      <c r="N4873" s="97"/>
      <c r="O4873" s="90"/>
      <c r="P4873" s="90"/>
      <c r="Q4873" s="98"/>
      <c r="R4873" s="99"/>
      <c r="S4873" s="90"/>
      <c r="T4873" s="99"/>
      <c r="U4873" s="98"/>
      <c r="V4873" s="98"/>
      <c r="W4873" s="97"/>
      <c r="X4873" s="90"/>
      <c r="Y4873" s="90"/>
      <c r="Z4873" s="100"/>
      <c r="AA4873" s="95"/>
    </row>
    <row r="4874" spans="1:27" ht="12.75" x14ac:dyDescent="0.2">
      <c r="A4874" s="89"/>
      <c r="B4874" s="105"/>
      <c r="C4874" s="90"/>
      <c r="D4874" s="91"/>
      <c r="E4874" s="92"/>
      <c r="F4874" s="93"/>
      <c r="G4874" s="94"/>
      <c r="H4874" s="95"/>
      <c r="I4874" s="95"/>
      <c r="J4874" s="96"/>
      <c r="K4874" s="96"/>
      <c r="L4874" s="90"/>
      <c r="M4874" s="97"/>
      <c r="N4874" s="97"/>
      <c r="O4874" s="90"/>
      <c r="P4874" s="90"/>
      <c r="Q4874" s="98"/>
      <c r="R4874" s="99"/>
      <c r="S4874" s="90"/>
      <c r="T4874" s="99"/>
      <c r="U4874" s="98"/>
      <c r="V4874" s="98"/>
      <c r="W4874" s="97"/>
      <c r="X4874" s="90"/>
      <c r="Y4874" s="90"/>
      <c r="Z4874" s="100"/>
      <c r="AA4874" s="95"/>
    </row>
    <row r="4875" spans="1:27" ht="12.75" x14ac:dyDescent="0.2">
      <c r="A4875" s="89"/>
      <c r="B4875" s="105"/>
      <c r="C4875" s="90"/>
      <c r="D4875" s="91"/>
      <c r="E4875" s="92"/>
      <c r="F4875" s="93"/>
      <c r="G4875" s="94"/>
      <c r="H4875" s="95"/>
      <c r="I4875" s="95"/>
      <c r="J4875" s="96"/>
      <c r="K4875" s="96"/>
      <c r="L4875" s="90"/>
      <c r="M4875" s="97"/>
      <c r="N4875" s="97"/>
      <c r="O4875" s="90"/>
      <c r="P4875" s="90"/>
      <c r="Q4875" s="98"/>
      <c r="R4875" s="99"/>
      <c r="S4875" s="90"/>
      <c r="T4875" s="99"/>
      <c r="U4875" s="98"/>
      <c r="V4875" s="98"/>
      <c r="W4875" s="97"/>
      <c r="X4875" s="90"/>
      <c r="Y4875" s="90"/>
      <c r="Z4875" s="100"/>
      <c r="AA4875" s="95"/>
    </row>
    <row r="4876" spans="1:27" ht="12.75" x14ac:dyDescent="0.2">
      <c r="A4876" s="89"/>
      <c r="B4876" s="105"/>
      <c r="C4876" s="90"/>
      <c r="D4876" s="91"/>
      <c r="E4876" s="92"/>
      <c r="F4876" s="93"/>
      <c r="G4876" s="94"/>
      <c r="H4876" s="95"/>
      <c r="I4876" s="95"/>
      <c r="J4876" s="96"/>
      <c r="K4876" s="96"/>
      <c r="L4876" s="90"/>
      <c r="M4876" s="97"/>
      <c r="N4876" s="97"/>
      <c r="O4876" s="90"/>
      <c r="P4876" s="90"/>
      <c r="Q4876" s="98"/>
      <c r="R4876" s="99"/>
      <c r="S4876" s="90"/>
      <c r="T4876" s="99"/>
      <c r="U4876" s="98"/>
      <c r="V4876" s="98"/>
      <c r="W4876" s="97"/>
      <c r="X4876" s="90"/>
      <c r="Y4876" s="90"/>
      <c r="Z4876" s="100"/>
      <c r="AA4876" s="95"/>
    </row>
    <row r="4877" spans="1:27" ht="12.75" x14ac:dyDescent="0.2">
      <c r="A4877" s="89"/>
      <c r="B4877" s="105"/>
      <c r="C4877" s="90"/>
      <c r="D4877" s="91"/>
      <c r="E4877" s="92"/>
      <c r="F4877" s="93"/>
      <c r="G4877" s="94"/>
      <c r="H4877" s="95"/>
      <c r="I4877" s="95"/>
      <c r="J4877" s="96"/>
      <c r="K4877" s="96"/>
      <c r="L4877" s="90"/>
      <c r="M4877" s="97"/>
      <c r="N4877" s="97"/>
      <c r="O4877" s="90"/>
      <c r="P4877" s="90"/>
      <c r="Q4877" s="98"/>
      <c r="R4877" s="99"/>
      <c r="S4877" s="90"/>
      <c r="T4877" s="99"/>
      <c r="U4877" s="98"/>
      <c r="V4877" s="98"/>
      <c r="W4877" s="97"/>
      <c r="X4877" s="90"/>
      <c r="Y4877" s="90"/>
      <c r="Z4877" s="100"/>
      <c r="AA4877" s="95"/>
    </row>
    <row r="4878" spans="1:27" ht="12.75" x14ac:dyDescent="0.2">
      <c r="A4878" s="89"/>
      <c r="B4878" s="105"/>
      <c r="C4878" s="90"/>
      <c r="D4878" s="91"/>
      <c r="E4878" s="92"/>
      <c r="F4878" s="93"/>
      <c r="G4878" s="94"/>
      <c r="H4878" s="95"/>
      <c r="I4878" s="95"/>
      <c r="J4878" s="96"/>
      <c r="K4878" s="96"/>
      <c r="L4878" s="90"/>
      <c r="M4878" s="97"/>
      <c r="N4878" s="97"/>
      <c r="O4878" s="90"/>
      <c r="P4878" s="90"/>
      <c r="Q4878" s="98"/>
      <c r="R4878" s="99"/>
      <c r="S4878" s="90"/>
      <c r="T4878" s="99"/>
      <c r="U4878" s="98"/>
      <c r="V4878" s="98"/>
      <c r="W4878" s="97"/>
      <c r="X4878" s="90"/>
      <c r="Y4878" s="90"/>
      <c r="Z4878" s="100"/>
      <c r="AA4878" s="95"/>
    </row>
    <row r="4879" spans="1:27" ht="12.75" x14ac:dyDescent="0.2">
      <c r="A4879" s="89"/>
      <c r="B4879" s="105"/>
      <c r="C4879" s="90"/>
      <c r="D4879" s="91"/>
      <c r="E4879" s="92"/>
      <c r="F4879" s="93"/>
      <c r="G4879" s="94"/>
      <c r="H4879" s="95"/>
      <c r="I4879" s="95"/>
      <c r="J4879" s="96"/>
      <c r="K4879" s="96"/>
      <c r="L4879" s="90"/>
      <c r="M4879" s="97"/>
      <c r="N4879" s="97"/>
      <c r="O4879" s="90"/>
      <c r="P4879" s="90"/>
      <c r="Q4879" s="98"/>
      <c r="R4879" s="99"/>
      <c r="S4879" s="90"/>
      <c r="T4879" s="99"/>
      <c r="U4879" s="98"/>
      <c r="V4879" s="98"/>
      <c r="W4879" s="97"/>
      <c r="X4879" s="90"/>
      <c r="Y4879" s="90"/>
      <c r="Z4879" s="100"/>
      <c r="AA4879" s="95"/>
    </row>
    <row r="4880" spans="1:27" ht="12.75" x14ac:dyDescent="0.2">
      <c r="A4880" s="89"/>
      <c r="B4880" s="105"/>
      <c r="C4880" s="90"/>
      <c r="D4880" s="91"/>
      <c r="E4880" s="92"/>
      <c r="F4880" s="93"/>
      <c r="G4880" s="94"/>
      <c r="H4880" s="95"/>
      <c r="I4880" s="95"/>
      <c r="J4880" s="96"/>
      <c r="K4880" s="96"/>
      <c r="L4880" s="90"/>
      <c r="M4880" s="97"/>
      <c r="N4880" s="97"/>
      <c r="O4880" s="90"/>
      <c r="P4880" s="90"/>
      <c r="Q4880" s="98"/>
      <c r="R4880" s="99"/>
      <c r="S4880" s="90"/>
      <c r="T4880" s="99"/>
      <c r="U4880" s="98"/>
      <c r="V4880" s="98"/>
      <c r="W4880" s="97"/>
      <c r="X4880" s="90"/>
      <c r="Y4880" s="90"/>
      <c r="Z4880" s="100"/>
      <c r="AA4880" s="95"/>
    </row>
    <row r="4881" spans="1:27" ht="12.75" x14ac:dyDescent="0.2">
      <c r="A4881" s="89"/>
      <c r="B4881" s="105"/>
      <c r="C4881" s="90"/>
      <c r="D4881" s="91"/>
      <c r="E4881" s="92"/>
      <c r="F4881" s="93"/>
      <c r="G4881" s="94"/>
      <c r="H4881" s="95"/>
      <c r="I4881" s="95"/>
      <c r="J4881" s="96"/>
      <c r="K4881" s="96"/>
      <c r="L4881" s="90"/>
      <c r="M4881" s="97"/>
      <c r="N4881" s="97"/>
      <c r="O4881" s="90"/>
      <c r="P4881" s="90"/>
      <c r="Q4881" s="98"/>
      <c r="R4881" s="99"/>
      <c r="S4881" s="90"/>
      <c r="T4881" s="99"/>
      <c r="U4881" s="98"/>
      <c r="V4881" s="98"/>
      <c r="W4881" s="97"/>
      <c r="X4881" s="90"/>
      <c r="Y4881" s="90"/>
      <c r="Z4881" s="100"/>
      <c r="AA4881" s="95"/>
    </row>
    <row r="4882" spans="1:27" ht="12.75" x14ac:dyDescent="0.2">
      <c r="A4882" s="89"/>
      <c r="B4882" s="105"/>
      <c r="C4882" s="90"/>
      <c r="D4882" s="91"/>
      <c r="E4882" s="92"/>
      <c r="F4882" s="93"/>
      <c r="G4882" s="94"/>
      <c r="H4882" s="95"/>
      <c r="I4882" s="95"/>
      <c r="J4882" s="96"/>
      <c r="K4882" s="96"/>
      <c r="L4882" s="90"/>
      <c r="M4882" s="97"/>
      <c r="N4882" s="97"/>
      <c r="O4882" s="90"/>
      <c r="P4882" s="90"/>
      <c r="Q4882" s="98"/>
      <c r="R4882" s="99"/>
      <c r="S4882" s="90"/>
      <c r="T4882" s="99"/>
      <c r="U4882" s="98"/>
      <c r="V4882" s="98"/>
      <c r="W4882" s="97"/>
      <c r="X4882" s="90"/>
      <c r="Y4882" s="90"/>
      <c r="Z4882" s="100"/>
      <c r="AA4882" s="95"/>
    </row>
    <row r="4883" spans="1:27" ht="12.75" x14ac:dyDescent="0.2">
      <c r="A4883" s="89"/>
      <c r="B4883" s="105"/>
      <c r="C4883" s="90"/>
      <c r="D4883" s="91"/>
      <c r="E4883" s="92"/>
      <c r="F4883" s="93"/>
      <c r="G4883" s="94"/>
      <c r="H4883" s="95"/>
      <c r="I4883" s="95"/>
      <c r="J4883" s="96"/>
      <c r="K4883" s="96"/>
      <c r="L4883" s="90"/>
      <c r="M4883" s="97"/>
      <c r="N4883" s="97"/>
      <c r="O4883" s="90"/>
      <c r="P4883" s="90"/>
      <c r="Q4883" s="98"/>
      <c r="R4883" s="99"/>
      <c r="S4883" s="90"/>
      <c r="T4883" s="99"/>
      <c r="U4883" s="98"/>
      <c r="V4883" s="98"/>
      <c r="W4883" s="97"/>
      <c r="X4883" s="90"/>
      <c r="Y4883" s="90"/>
      <c r="Z4883" s="100"/>
      <c r="AA4883" s="95"/>
    </row>
    <row r="4884" spans="1:27" ht="12.75" x14ac:dyDescent="0.2">
      <c r="A4884" s="89"/>
      <c r="B4884" s="105"/>
      <c r="C4884" s="90"/>
      <c r="D4884" s="91"/>
      <c r="E4884" s="92"/>
      <c r="F4884" s="93"/>
      <c r="G4884" s="94"/>
      <c r="H4884" s="95"/>
      <c r="I4884" s="95"/>
      <c r="J4884" s="96"/>
      <c r="K4884" s="96"/>
      <c r="L4884" s="90"/>
      <c r="M4884" s="97"/>
      <c r="N4884" s="97"/>
      <c r="O4884" s="90"/>
      <c r="P4884" s="90"/>
      <c r="Q4884" s="98"/>
      <c r="R4884" s="99"/>
      <c r="S4884" s="90"/>
      <c r="T4884" s="99"/>
      <c r="U4884" s="98"/>
      <c r="V4884" s="98"/>
      <c r="W4884" s="97"/>
      <c r="X4884" s="90"/>
      <c r="Y4884" s="90"/>
      <c r="Z4884" s="100"/>
      <c r="AA4884" s="95"/>
    </row>
    <row r="4885" spans="1:27" ht="12.75" x14ac:dyDescent="0.2">
      <c r="A4885" s="89"/>
      <c r="B4885" s="105"/>
      <c r="C4885" s="90"/>
      <c r="D4885" s="91"/>
      <c r="E4885" s="92"/>
      <c r="F4885" s="93"/>
      <c r="G4885" s="94"/>
      <c r="H4885" s="95"/>
      <c r="I4885" s="95"/>
      <c r="J4885" s="96"/>
      <c r="K4885" s="96"/>
      <c r="L4885" s="90"/>
      <c r="M4885" s="97"/>
      <c r="N4885" s="97"/>
      <c r="O4885" s="90"/>
      <c r="P4885" s="90"/>
      <c r="Q4885" s="98"/>
      <c r="R4885" s="99"/>
      <c r="S4885" s="90"/>
      <c r="T4885" s="99"/>
      <c r="U4885" s="98"/>
      <c r="V4885" s="98"/>
      <c r="W4885" s="97"/>
      <c r="X4885" s="90"/>
      <c r="Y4885" s="90"/>
      <c r="Z4885" s="100"/>
      <c r="AA4885" s="95"/>
    </row>
    <row r="4886" spans="1:27" ht="12.75" x14ac:dyDescent="0.2">
      <c r="A4886" s="89"/>
      <c r="B4886" s="105"/>
      <c r="C4886" s="90"/>
      <c r="D4886" s="91"/>
      <c r="E4886" s="92"/>
      <c r="F4886" s="93"/>
      <c r="G4886" s="94"/>
      <c r="H4886" s="95"/>
      <c r="I4886" s="95"/>
      <c r="J4886" s="96"/>
      <c r="K4886" s="96"/>
      <c r="L4886" s="90"/>
      <c r="M4886" s="97"/>
      <c r="N4886" s="97"/>
      <c r="O4886" s="90"/>
      <c r="P4886" s="90"/>
      <c r="Q4886" s="98"/>
      <c r="R4886" s="99"/>
      <c r="S4886" s="90"/>
      <c r="T4886" s="99"/>
      <c r="U4886" s="98"/>
      <c r="V4886" s="98"/>
      <c r="W4886" s="97"/>
      <c r="X4886" s="90"/>
      <c r="Y4886" s="90"/>
      <c r="Z4886" s="100"/>
      <c r="AA4886" s="95"/>
    </row>
    <row r="4887" spans="1:27" ht="12.75" x14ac:dyDescent="0.2">
      <c r="A4887" s="89"/>
      <c r="B4887" s="105"/>
      <c r="C4887" s="90"/>
      <c r="D4887" s="91"/>
      <c r="E4887" s="92"/>
      <c r="F4887" s="93"/>
      <c r="G4887" s="94"/>
      <c r="H4887" s="95"/>
      <c r="I4887" s="95"/>
      <c r="J4887" s="96"/>
      <c r="K4887" s="96"/>
      <c r="L4887" s="90"/>
      <c r="M4887" s="97"/>
      <c r="N4887" s="97"/>
      <c r="O4887" s="90"/>
      <c r="P4887" s="90"/>
      <c r="Q4887" s="98"/>
      <c r="R4887" s="99"/>
      <c r="S4887" s="90"/>
      <c r="T4887" s="99"/>
      <c r="U4887" s="98"/>
      <c r="V4887" s="98"/>
      <c r="W4887" s="97"/>
      <c r="X4887" s="90"/>
      <c r="Y4887" s="90"/>
      <c r="Z4887" s="100"/>
      <c r="AA4887" s="95"/>
    </row>
    <row r="4888" spans="1:27" ht="12.75" x14ac:dyDescent="0.2">
      <c r="A4888" s="89"/>
      <c r="B4888" s="105"/>
      <c r="C4888" s="90"/>
      <c r="D4888" s="91"/>
      <c r="E4888" s="92"/>
      <c r="F4888" s="93"/>
      <c r="G4888" s="94"/>
      <c r="H4888" s="95"/>
      <c r="I4888" s="95"/>
      <c r="J4888" s="96"/>
      <c r="K4888" s="96"/>
      <c r="L4888" s="90"/>
      <c r="M4888" s="97"/>
      <c r="N4888" s="97"/>
      <c r="O4888" s="90"/>
      <c r="P4888" s="90"/>
      <c r="Q4888" s="98"/>
      <c r="R4888" s="99"/>
      <c r="S4888" s="90"/>
      <c r="T4888" s="99"/>
      <c r="U4888" s="98"/>
      <c r="V4888" s="98"/>
      <c r="W4888" s="97"/>
      <c r="X4888" s="90"/>
      <c r="Y4888" s="90"/>
      <c r="Z4888" s="100"/>
      <c r="AA4888" s="95"/>
    </row>
    <row r="4889" spans="1:27" ht="12.75" x14ac:dyDescent="0.2">
      <c r="A4889" s="89"/>
      <c r="B4889" s="105"/>
      <c r="C4889" s="90"/>
      <c r="D4889" s="91"/>
      <c r="E4889" s="92"/>
      <c r="F4889" s="93"/>
      <c r="G4889" s="94"/>
      <c r="H4889" s="95"/>
      <c r="I4889" s="95"/>
      <c r="J4889" s="96"/>
      <c r="K4889" s="96"/>
      <c r="L4889" s="90"/>
      <c r="M4889" s="97"/>
      <c r="N4889" s="97"/>
      <c r="O4889" s="90"/>
      <c r="P4889" s="90"/>
      <c r="Q4889" s="98"/>
      <c r="R4889" s="99"/>
      <c r="S4889" s="90"/>
      <c r="T4889" s="99"/>
      <c r="U4889" s="98"/>
      <c r="V4889" s="98"/>
      <c r="W4889" s="97"/>
      <c r="X4889" s="90"/>
      <c r="Y4889" s="90"/>
      <c r="Z4889" s="100"/>
      <c r="AA4889" s="95"/>
    </row>
    <row r="4890" spans="1:27" ht="12.75" x14ac:dyDescent="0.2">
      <c r="A4890" s="89"/>
      <c r="B4890" s="105"/>
      <c r="C4890" s="90"/>
      <c r="D4890" s="91"/>
      <c r="E4890" s="92"/>
      <c r="F4890" s="93"/>
      <c r="G4890" s="94"/>
      <c r="H4890" s="95"/>
      <c r="I4890" s="95"/>
      <c r="J4890" s="96"/>
      <c r="K4890" s="96"/>
      <c r="L4890" s="90"/>
      <c r="M4890" s="97"/>
      <c r="N4890" s="97"/>
      <c r="O4890" s="90"/>
      <c r="P4890" s="90"/>
      <c r="Q4890" s="98"/>
      <c r="R4890" s="99"/>
      <c r="S4890" s="90"/>
      <c r="T4890" s="99"/>
      <c r="U4890" s="98"/>
      <c r="V4890" s="98"/>
      <c r="W4890" s="97"/>
      <c r="X4890" s="90"/>
      <c r="Y4890" s="90"/>
      <c r="Z4890" s="100"/>
      <c r="AA4890" s="95"/>
    </row>
    <row r="4891" spans="1:27" ht="12.75" x14ac:dyDescent="0.2">
      <c r="A4891" s="89"/>
      <c r="B4891" s="105"/>
      <c r="C4891" s="90"/>
      <c r="D4891" s="91"/>
      <c r="E4891" s="92"/>
      <c r="F4891" s="93"/>
      <c r="G4891" s="94"/>
      <c r="H4891" s="95"/>
      <c r="I4891" s="95"/>
      <c r="J4891" s="96"/>
      <c r="K4891" s="96"/>
      <c r="L4891" s="90"/>
      <c r="M4891" s="97"/>
      <c r="N4891" s="97"/>
      <c r="O4891" s="90"/>
      <c r="P4891" s="90"/>
      <c r="Q4891" s="98"/>
      <c r="R4891" s="99"/>
      <c r="S4891" s="90"/>
      <c r="T4891" s="99"/>
      <c r="U4891" s="98"/>
      <c r="V4891" s="98"/>
      <c r="W4891" s="97"/>
      <c r="X4891" s="90"/>
      <c r="Y4891" s="90"/>
      <c r="Z4891" s="100"/>
      <c r="AA4891" s="95"/>
    </row>
    <row r="4892" spans="1:27" ht="12.75" x14ac:dyDescent="0.2">
      <c r="A4892" s="89"/>
      <c r="B4892" s="105"/>
      <c r="C4892" s="90"/>
      <c r="D4892" s="91"/>
      <c r="E4892" s="92"/>
      <c r="F4892" s="93"/>
      <c r="G4892" s="94"/>
      <c r="H4892" s="95"/>
      <c r="I4892" s="95"/>
      <c r="J4892" s="96"/>
      <c r="K4892" s="96"/>
      <c r="L4892" s="90"/>
      <c r="M4892" s="97"/>
      <c r="N4892" s="97"/>
      <c r="O4892" s="90"/>
      <c r="P4892" s="90"/>
      <c r="Q4892" s="98"/>
      <c r="R4892" s="99"/>
      <c r="S4892" s="90"/>
      <c r="T4892" s="99"/>
      <c r="U4892" s="98"/>
      <c r="V4892" s="98"/>
      <c r="W4892" s="97"/>
      <c r="X4892" s="90"/>
      <c r="Y4892" s="90"/>
      <c r="Z4892" s="100"/>
      <c r="AA4892" s="95"/>
    </row>
    <row r="4893" spans="1:27" ht="12.75" x14ac:dyDescent="0.2">
      <c r="A4893" s="89"/>
      <c r="B4893" s="105"/>
      <c r="C4893" s="90"/>
      <c r="D4893" s="91"/>
      <c r="E4893" s="92"/>
      <c r="F4893" s="93"/>
      <c r="G4893" s="94"/>
      <c r="H4893" s="95"/>
      <c r="I4893" s="95"/>
      <c r="J4893" s="96"/>
      <c r="K4893" s="96"/>
      <c r="L4893" s="90"/>
      <c r="M4893" s="97"/>
      <c r="N4893" s="97"/>
      <c r="O4893" s="90"/>
      <c r="P4893" s="90"/>
      <c r="Q4893" s="98"/>
      <c r="R4893" s="99"/>
      <c r="S4893" s="90"/>
      <c r="T4893" s="99"/>
      <c r="U4893" s="98"/>
      <c r="V4893" s="98"/>
      <c r="W4893" s="97"/>
      <c r="X4893" s="90"/>
      <c r="Y4893" s="90"/>
      <c r="Z4893" s="100"/>
      <c r="AA4893" s="95"/>
    </row>
    <row r="4894" spans="1:27" ht="12.75" x14ac:dyDescent="0.2">
      <c r="A4894" s="89"/>
      <c r="B4894" s="105"/>
      <c r="C4894" s="90"/>
      <c r="D4894" s="91"/>
      <c r="E4894" s="92"/>
      <c r="F4894" s="93"/>
      <c r="G4894" s="94"/>
      <c r="H4894" s="95"/>
      <c r="I4894" s="95"/>
      <c r="J4894" s="96"/>
      <c r="K4894" s="96"/>
      <c r="L4894" s="90"/>
      <c r="M4894" s="97"/>
      <c r="N4894" s="97"/>
      <c r="O4894" s="90"/>
      <c r="P4894" s="90"/>
      <c r="Q4894" s="98"/>
      <c r="R4894" s="99"/>
      <c r="S4894" s="90"/>
      <c r="T4894" s="99"/>
      <c r="U4894" s="98"/>
      <c r="V4894" s="98"/>
      <c r="W4894" s="97"/>
      <c r="X4894" s="90"/>
      <c r="Y4894" s="90"/>
      <c r="Z4894" s="100"/>
      <c r="AA4894" s="95"/>
    </row>
    <row r="4895" spans="1:27" ht="12.75" x14ac:dyDescent="0.2">
      <c r="A4895" s="89"/>
      <c r="B4895" s="105"/>
      <c r="C4895" s="90"/>
      <c r="D4895" s="91"/>
      <c r="E4895" s="92"/>
      <c r="F4895" s="93"/>
      <c r="G4895" s="94"/>
      <c r="H4895" s="95"/>
      <c r="I4895" s="95"/>
      <c r="J4895" s="96"/>
      <c r="K4895" s="96"/>
      <c r="L4895" s="90"/>
      <c r="M4895" s="97"/>
      <c r="N4895" s="97"/>
      <c r="O4895" s="90"/>
      <c r="P4895" s="90"/>
      <c r="Q4895" s="98"/>
      <c r="R4895" s="99"/>
      <c r="S4895" s="90"/>
      <c r="T4895" s="99"/>
      <c r="U4895" s="98"/>
      <c r="V4895" s="98"/>
      <c r="W4895" s="97"/>
      <c r="X4895" s="90"/>
      <c r="Y4895" s="90"/>
      <c r="Z4895" s="100"/>
      <c r="AA4895" s="95"/>
    </row>
    <row r="4896" spans="1:27" ht="12.75" x14ac:dyDescent="0.2">
      <c r="A4896" s="89"/>
      <c r="B4896" s="105"/>
      <c r="C4896" s="90"/>
      <c r="D4896" s="91"/>
      <c r="E4896" s="92"/>
      <c r="F4896" s="93"/>
      <c r="G4896" s="94"/>
      <c r="H4896" s="95"/>
      <c r="I4896" s="95"/>
      <c r="J4896" s="96"/>
      <c r="K4896" s="96"/>
      <c r="L4896" s="90"/>
      <c r="M4896" s="97"/>
      <c r="N4896" s="97"/>
      <c r="O4896" s="90"/>
      <c r="P4896" s="90"/>
      <c r="Q4896" s="98"/>
      <c r="R4896" s="99"/>
      <c r="S4896" s="90"/>
      <c r="T4896" s="99"/>
      <c r="U4896" s="98"/>
      <c r="V4896" s="98"/>
      <c r="W4896" s="97"/>
      <c r="X4896" s="90"/>
      <c r="Y4896" s="90"/>
      <c r="Z4896" s="100"/>
      <c r="AA4896" s="95"/>
    </row>
    <row r="4897" spans="1:27" ht="12.75" x14ac:dyDescent="0.2">
      <c r="A4897" s="89"/>
      <c r="B4897" s="105"/>
      <c r="C4897" s="90"/>
      <c r="D4897" s="91"/>
      <c r="E4897" s="92"/>
      <c r="F4897" s="93"/>
      <c r="G4897" s="94"/>
      <c r="H4897" s="95"/>
      <c r="I4897" s="95"/>
      <c r="J4897" s="96"/>
      <c r="K4897" s="96"/>
      <c r="L4897" s="90"/>
      <c r="M4897" s="97"/>
      <c r="N4897" s="97"/>
      <c r="O4897" s="90"/>
      <c r="P4897" s="90"/>
      <c r="Q4897" s="98"/>
      <c r="R4897" s="99"/>
      <c r="S4897" s="90"/>
      <c r="T4897" s="99"/>
      <c r="U4897" s="98"/>
      <c r="V4897" s="98"/>
      <c r="W4897" s="97"/>
      <c r="X4897" s="90"/>
      <c r="Y4897" s="90"/>
      <c r="Z4897" s="100"/>
      <c r="AA4897" s="95"/>
    </row>
    <row r="4898" spans="1:27" ht="12.75" x14ac:dyDescent="0.2">
      <c r="A4898" s="89"/>
      <c r="B4898" s="105"/>
      <c r="C4898" s="90"/>
      <c r="D4898" s="91"/>
      <c r="E4898" s="92"/>
      <c r="F4898" s="93"/>
      <c r="G4898" s="94"/>
      <c r="H4898" s="95"/>
      <c r="I4898" s="95"/>
      <c r="J4898" s="96"/>
      <c r="K4898" s="96"/>
      <c r="L4898" s="90"/>
      <c r="M4898" s="97"/>
      <c r="N4898" s="97"/>
      <c r="O4898" s="90"/>
      <c r="P4898" s="90"/>
      <c r="Q4898" s="98"/>
      <c r="R4898" s="99"/>
      <c r="S4898" s="90"/>
      <c r="T4898" s="99"/>
      <c r="U4898" s="98"/>
      <c r="V4898" s="98"/>
      <c r="W4898" s="97"/>
      <c r="X4898" s="90"/>
      <c r="Y4898" s="90"/>
      <c r="Z4898" s="100"/>
      <c r="AA4898" s="95"/>
    </row>
    <row r="4899" spans="1:27" ht="12.75" x14ac:dyDescent="0.2">
      <c r="A4899" s="89"/>
      <c r="B4899" s="105"/>
      <c r="C4899" s="90"/>
      <c r="D4899" s="91"/>
      <c r="E4899" s="92"/>
      <c r="F4899" s="93"/>
      <c r="G4899" s="94"/>
      <c r="H4899" s="95"/>
      <c r="I4899" s="95"/>
      <c r="J4899" s="96"/>
      <c r="K4899" s="96"/>
      <c r="L4899" s="90"/>
      <c r="M4899" s="97"/>
      <c r="N4899" s="97"/>
      <c r="O4899" s="90"/>
      <c r="P4899" s="90"/>
      <c r="Q4899" s="98"/>
      <c r="R4899" s="99"/>
      <c r="S4899" s="90"/>
      <c r="T4899" s="99"/>
      <c r="U4899" s="98"/>
      <c r="V4899" s="98"/>
      <c r="W4899" s="97"/>
      <c r="X4899" s="90"/>
      <c r="Y4899" s="90"/>
      <c r="Z4899" s="100"/>
      <c r="AA4899" s="95"/>
    </row>
    <row r="4900" spans="1:27" ht="12.75" x14ac:dyDescent="0.2">
      <c r="A4900" s="89"/>
      <c r="B4900" s="105"/>
      <c r="C4900" s="90"/>
      <c r="D4900" s="91"/>
      <c r="E4900" s="92"/>
      <c r="F4900" s="93"/>
      <c r="G4900" s="94"/>
      <c r="H4900" s="95"/>
      <c r="I4900" s="95"/>
      <c r="J4900" s="96"/>
      <c r="K4900" s="96"/>
      <c r="L4900" s="90"/>
      <c r="M4900" s="97"/>
      <c r="N4900" s="97"/>
      <c r="O4900" s="90"/>
      <c r="P4900" s="90"/>
      <c r="Q4900" s="98"/>
      <c r="R4900" s="99"/>
      <c r="S4900" s="90"/>
      <c r="T4900" s="99"/>
      <c r="U4900" s="98"/>
      <c r="V4900" s="98"/>
      <c r="W4900" s="97"/>
      <c r="X4900" s="90"/>
      <c r="Y4900" s="90"/>
      <c r="Z4900" s="100"/>
      <c r="AA4900" s="95"/>
    </row>
    <row r="4901" spans="1:27" ht="12.75" x14ac:dyDescent="0.2">
      <c r="A4901" s="89"/>
      <c r="B4901" s="105"/>
      <c r="C4901" s="90"/>
      <c r="D4901" s="91"/>
      <c r="E4901" s="92"/>
      <c r="F4901" s="93"/>
      <c r="G4901" s="94"/>
      <c r="H4901" s="95"/>
      <c r="I4901" s="95"/>
      <c r="J4901" s="96"/>
      <c r="K4901" s="96"/>
      <c r="L4901" s="90"/>
      <c r="M4901" s="97"/>
      <c r="N4901" s="97"/>
      <c r="O4901" s="90"/>
      <c r="P4901" s="90"/>
      <c r="Q4901" s="98"/>
      <c r="R4901" s="99"/>
      <c r="S4901" s="90"/>
      <c r="T4901" s="99"/>
      <c r="U4901" s="98"/>
      <c r="V4901" s="98"/>
      <c r="W4901" s="97"/>
      <c r="X4901" s="90"/>
      <c r="Y4901" s="90"/>
      <c r="Z4901" s="100"/>
      <c r="AA4901" s="95"/>
    </row>
    <row r="4902" spans="1:27" ht="12.75" x14ac:dyDescent="0.2">
      <c r="A4902" s="89"/>
      <c r="B4902" s="105"/>
      <c r="C4902" s="90"/>
      <c r="D4902" s="91"/>
      <c r="E4902" s="92"/>
      <c r="F4902" s="93"/>
      <c r="G4902" s="94"/>
      <c r="H4902" s="95"/>
      <c r="I4902" s="95"/>
      <c r="J4902" s="96"/>
      <c r="K4902" s="96"/>
      <c r="L4902" s="90"/>
      <c r="M4902" s="97"/>
      <c r="N4902" s="97"/>
      <c r="O4902" s="90"/>
      <c r="P4902" s="90"/>
      <c r="Q4902" s="98"/>
      <c r="R4902" s="99"/>
      <c r="S4902" s="90"/>
      <c r="T4902" s="99"/>
      <c r="U4902" s="98"/>
      <c r="V4902" s="98"/>
      <c r="W4902" s="97"/>
      <c r="X4902" s="90"/>
      <c r="Y4902" s="90"/>
      <c r="Z4902" s="100"/>
      <c r="AA4902" s="95"/>
    </row>
    <row r="4903" spans="1:27" ht="12.75" x14ac:dyDescent="0.2">
      <c r="A4903" s="89"/>
      <c r="B4903" s="105"/>
      <c r="C4903" s="90"/>
      <c r="D4903" s="91"/>
      <c r="E4903" s="92"/>
      <c r="F4903" s="93"/>
      <c r="G4903" s="94"/>
      <c r="H4903" s="95"/>
      <c r="I4903" s="95"/>
      <c r="J4903" s="96"/>
      <c r="K4903" s="96"/>
      <c r="L4903" s="90"/>
      <c r="M4903" s="97"/>
      <c r="N4903" s="97"/>
      <c r="O4903" s="90"/>
      <c r="P4903" s="90"/>
      <c r="Q4903" s="98"/>
      <c r="R4903" s="99"/>
      <c r="S4903" s="90"/>
      <c r="T4903" s="99"/>
      <c r="U4903" s="98"/>
      <c r="V4903" s="98"/>
      <c r="W4903" s="97"/>
      <c r="X4903" s="90"/>
      <c r="Y4903" s="90"/>
      <c r="Z4903" s="100"/>
      <c r="AA4903" s="95"/>
    </row>
    <row r="4904" spans="1:27" ht="12.75" x14ac:dyDescent="0.2">
      <c r="A4904" s="89"/>
      <c r="B4904" s="105"/>
      <c r="C4904" s="90"/>
      <c r="D4904" s="91"/>
      <c r="E4904" s="92"/>
      <c r="F4904" s="93"/>
      <c r="G4904" s="94"/>
      <c r="H4904" s="95"/>
      <c r="I4904" s="95"/>
      <c r="J4904" s="96"/>
      <c r="K4904" s="96"/>
      <c r="L4904" s="90"/>
      <c r="M4904" s="97"/>
      <c r="N4904" s="97"/>
      <c r="O4904" s="90"/>
      <c r="P4904" s="90"/>
      <c r="Q4904" s="98"/>
      <c r="R4904" s="99"/>
      <c r="S4904" s="90"/>
      <c r="T4904" s="99"/>
      <c r="U4904" s="98"/>
      <c r="V4904" s="98"/>
      <c r="W4904" s="97"/>
      <c r="X4904" s="90"/>
      <c r="Y4904" s="90"/>
      <c r="Z4904" s="100"/>
      <c r="AA4904" s="95"/>
    </row>
    <row r="4905" spans="1:27" ht="12.75" x14ac:dyDescent="0.2">
      <c r="A4905" s="89"/>
      <c r="B4905" s="105"/>
      <c r="C4905" s="90"/>
      <c r="D4905" s="91"/>
      <c r="E4905" s="92"/>
      <c r="F4905" s="93"/>
      <c r="G4905" s="94"/>
      <c r="H4905" s="95"/>
      <c r="I4905" s="95"/>
      <c r="J4905" s="96"/>
      <c r="K4905" s="96"/>
      <c r="L4905" s="90"/>
      <c r="M4905" s="97"/>
      <c r="N4905" s="97"/>
      <c r="O4905" s="90"/>
      <c r="P4905" s="90"/>
      <c r="Q4905" s="98"/>
      <c r="R4905" s="99"/>
      <c r="S4905" s="90"/>
      <c r="T4905" s="99"/>
      <c r="U4905" s="98"/>
      <c r="V4905" s="98"/>
      <c r="W4905" s="97"/>
      <c r="X4905" s="90"/>
      <c r="Y4905" s="90"/>
      <c r="Z4905" s="100"/>
      <c r="AA4905" s="95"/>
    </row>
    <row r="4906" spans="1:27" ht="12.75" x14ac:dyDescent="0.2">
      <c r="A4906" s="89"/>
      <c r="B4906" s="105"/>
      <c r="C4906" s="90"/>
      <c r="D4906" s="91"/>
      <c r="E4906" s="92"/>
      <c r="F4906" s="93"/>
      <c r="G4906" s="94"/>
      <c r="H4906" s="95"/>
      <c r="I4906" s="95"/>
      <c r="J4906" s="96"/>
      <c r="K4906" s="96"/>
      <c r="L4906" s="90"/>
      <c r="M4906" s="97"/>
      <c r="N4906" s="97"/>
      <c r="O4906" s="90"/>
      <c r="P4906" s="90"/>
      <c r="Q4906" s="98"/>
      <c r="R4906" s="99"/>
      <c r="S4906" s="90"/>
      <c r="T4906" s="99"/>
      <c r="U4906" s="98"/>
      <c r="V4906" s="98"/>
      <c r="W4906" s="97"/>
      <c r="X4906" s="90"/>
      <c r="Y4906" s="90"/>
      <c r="Z4906" s="100"/>
      <c r="AA4906" s="95"/>
    </row>
    <row r="4907" spans="1:27" ht="12.75" x14ac:dyDescent="0.2">
      <c r="A4907" s="89"/>
      <c r="B4907" s="105"/>
      <c r="C4907" s="90"/>
      <c r="D4907" s="91"/>
      <c r="E4907" s="92"/>
      <c r="F4907" s="93"/>
      <c r="G4907" s="94"/>
      <c r="H4907" s="95"/>
      <c r="I4907" s="95"/>
      <c r="J4907" s="96"/>
      <c r="K4907" s="96"/>
      <c r="L4907" s="90"/>
      <c r="M4907" s="97"/>
      <c r="N4907" s="97"/>
      <c r="O4907" s="90"/>
      <c r="P4907" s="90"/>
      <c r="Q4907" s="98"/>
      <c r="R4907" s="99"/>
      <c r="S4907" s="90"/>
      <c r="T4907" s="99"/>
      <c r="U4907" s="98"/>
      <c r="V4907" s="98"/>
      <c r="W4907" s="97"/>
      <c r="X4907" s="90"/>
      <c r="Y4907" s="90"/>
      <c r="Z4907" s="100"/>
      <c r="AA4907" s="95"/>
    </row>
    <row r="4908" spans="1:27" ht="12.75" x14ac:dyDescent="0.2">
      <c r="A4908" s="89"/>
      <c r="B4908" s="105"/>
      <c r="C4908" s="90"/>
      <c r="D4908" s="91"/>
      <c r="E4908" s="92"/>
      <c r="F4908" s="93"/>
      <c r="G4908" s="94"/>
      <c r="H4908" s="95"/>
      <c r="I4908" s="95"/>
      <c r="J4908" s="96"/>
      <c r="K4908" s="96"/>
      <c r="L4908" s="90"/>
      <c r="M4908" s="97"/>
      <c r="N4908" s="97"/>
      <c r="O4908" s="90"/>
      <c r="P4908" s="90"/>
      <c r="Q4908" s="98"/>
      <c r="R4908" s="99"/>
      <c r="S4908" s="90"/>
      <c r="T4908" s="99"/>
      <c r="U4908" s="98"/>
      <c r="V4908" s="98"/>
      <c r="W4908" s="97"/>
      <c r="X4908" s="90"/>
      <c r="Y4908" s="90"/>
      <c r="Z4908" s="100"/>
      <c r="AA4908" s="95"/>
    </row>
    <row r="4909" spans="1:27" ht="12.75" x14ac:dyDescent="0.2">
      <c r="A4909" s="89"/>
      <c r="B4909" s="105"/>
      <c r="C4909" s="90"/>
      <c r="D4909" s="91"/>
      <c r="E4909" s="92"/>
      <c r="F4909" s="93"/>
      <c r="G4909" s="94"/>
      <c r="H4909" s="95"/>
      <c r="I4909" s="95"/>
      <c r="J4909" s="96"/>
      <c r="K4909" s="96"/>
      <c r="L4909" s="90"/>
      <c r="M4909" s="97"/>
      <c r="N4909" s="97"/>
      <c r="O4909" s="90"/>
      <c r="P4909" s="90"/>
      <c r="Q4909" s="98"/>
      <c r="R4909" s="99"/>
      <c r="S4909" s="90"/>
      <c r="T4909" s="99"/>
      <c r="U4909" s="98"/>
      <c r="V4909" s="98"/>
      <c r="W4909" s="97"/>
      <c r="X4909" s="90"/>
      <c r="Y4909" s="90"/>
      <c r="Z4909" s="100"/>
      <c r="AA4909" s="95"/>
    </row>
    <row r="4910" spans="1:27" ht="12.75" x14ac:dyDescent="0.2">
      <c r="A4910" s="89"/>
      <c r="B4910" s="105"/>
      <c r="C4910" s="90"/>
      <c r="D4910" s="91"/>
      <c r="E4910" s="92"/>
      <c r="F4910" s="93"/>
      <c r="G4910" s="94"/>
      <c r="H4910" s="95"/>
      <c r="I4910" s="95"/>
      <c r="J4910" s="96"/>
      <c r="K4910" s="96"/>
      <c r="L4910" s="90"/>
      <c r="M4910" s="97"/>
      <c r="N4910" s="97"/>
      <c r="O4910" s="90"/>
      <c r="P4910" s="90"/>
      <c r="Q4910" s="98"/>
      <c r="R4910" s="99"/>
      <c r="S4910" s="90"/>
      <c r="T4910" s="99"/>
      <c r="U4910" s="98"/>
      <c r="V4910" s="98"/>
      <c r="W4910" s="97"/>
      <c r="X4910" s="90"/>
      <c r="Y4910" s="90"/>
      <c r="Z4910" s="100"/>
      <c r="AA4910" s="95"/>
    </row>
    <row r="4911" spans="1:27" ht="12.75" x14ac:dyDescent="0.2">
      <c r="A4911" s="89"/>
      <c r="B4911" s="105"/>
      <c r="C4911" s="90"/>
      <c r="D4911" s="91"/>
      <c r="E4911" s="92"/>
      <c r="F4911" s="93"/>
      <c r="G4911" s="94"/>
      <c r="H4911" s="95"/>
      <c r="I4911" s="95"/>
      <c r="J4911" s="96"/>
      <c r="K4911" s="96"/>
      <c r="L4911" s="90"/>
      <c r="M4911" s="97"/>
      <c r="N4911" s="97"/>
      <c r="O4911" s="90"/>
      <c r="P4911" s="90"/>
      <c r="Q4911" s="98"/>
      <c r="R4911" s="99"/>
      <c r="S4911" s="90"/>
      <c r="T4911" s="99"/>
      <c r="U4911" s="98"/>
      <c r="V4911" s="98"/>
      <c r="W4911" s="97"/>
      <c r="X4911" s="90"/>
      <c r="Y4911" s="90"/>
      <c r="Z4911" s="100"/>
      <c r="AA4911" s="95"/>
    </row>
    <row r="4912" spans="1:27" ht="12.75" x14ac:dyDescent="0.2">
      <c r="A4912" s="89"/>
      <c r="B4912" s="105"/>
      <c r="C4912" s="90"/>
      <c r="D4912" s="91"/>
      <c r="E4912" s="92"/>
      <c r="F4912" s="93"/>
      <c r="G4912" s="94"/>
      <c r="H4912" s="95"/>
      <c r="I4912" s="95"/>
      <c r="J4912" s="96"/>
      <c r="K4912" s="96"/>
      <c r="L4912" s="90"/>
      <c r="M4912" s="97"/>
      <c r="N4912" s="97"/>
      <c r="O4912" s="90"/>
      <c r="P4912" s="90"/>
      <c r="Q4912" s="98"/>
      <c r="R4912" s="99"/>
      <c r="S4912" s="90"/>
      <c r="T4912" s="99"/>
      <c r="U4912" s="98"/>
      <c r="V4912" s="98"/>
      <c r="W4912" s="97"/>
      <c r="X4912" s="90"/>
      <c r="Y4912" s="90"/>
      <c r="Z4912" s="100"/>
      <c r="AA4912" s="95"/>
    </row>
    <row r="4913" spans="1:27" ht="12.75" x14ac:dyDescent="0.2">
      <c r="A4913" s="89"/>
      <c r="B4913" s="105"/>
      <c r="C4913" s="90"/>
      <c r="D4913" s="91"/>
      <c r="E4913" s="92"/>
      <c r="F4913" s="93"/>
      <c r="G4913" s="94"/>
      <c r="H4913" s="95"/>
      <c r="I4913" s="95"/>
      <c r="J4913" s="96"/>
      <c r="K4913" s="96"/>
      <c r="L4913" s="90"/>
      <c r="M4913" s="97"/>
      <c r="N4913" s="97"/>
      <c r="O4913" s="90"/>
      <c r="P4913" s="90"/>
      <c r="Q4913" s="98"/>
      <c r="R4913" s="99"/>
      <c r="S4913" s="90"/>
      <c r="T4913" s="99"/>
      <c r="U4913" s="98"/>
      <c r="V4913" s="98"/>
      <c r="W4913" s="97"/>
      <c r="X4913" s="90"/>
      <c r="Y4913" s="90"/>
      <c r="Z4913" s="100"/>
      <c r="AA4913" s="95"/>
    </row>
    <row r="4914" spans="1:27" ht="12.75" x14ac:dyDescent="0.2">
      <c r="A4914" s="89"/>
      <c r="B4914" s="105"/>
      <c r="C4914" s="90"/>
      <c r="D4914" s="91"/>
      <c r="E4914" s="92"/>
      <c r="F4914" s="93"/>
      <c r="G4914" s="94"/>
      <c r="H4914" s="95"/>
      <c r="I4914" s="95"/>
      <c r="J4914" s="96"/>
      <c r="K4914" s="96"/>
      <c r="L4914" s="90"/>
      <c r="M4914" s="97"/>
      <c r="N4914" s="97"/>
      <c r="O4914" s="90"/>
      <c r="P4914" s="90"/>
      <c r="Q4914" s="98"/>
      <c r="R4914" s="99"/>
      <c r="S4914" s="90"/>
      <c r="T4914" s="99"/>
      <c r="U4914" s="98"/>
      <c r="V4914" s="98"/>
      <c r="W4914" s="97"/>
      <c r="X4914" s="90"/>
      <c r="Y4914" s="90"/>
      <c r="Z4914" s="100"/>
      <c r="AA4914" s="95"/>
    </row>
    <row r="4915" spans="1:27" ht="12.75" x14ac:dyDescent="0.2">
      <c r="A4915" s="89"/>
      <c r="B4915" s="105"/>
      <c r="C4915" s="90"/>
      <c r="D4915" s="91"/>
      <c r="E4915" s="92"/>
      <c r="F4915" s="93"/>
      <c r="G4915" s="94"/>
      <c r="H4915" s="95"/>
      <c r="I4915" s="95"/>
      <c r="J4915" s="96"/>
      <c r="K4915" s="96"/>
      <c r="L4915" s="90"/>
      <c r="M4915" s="97"/>
      <c r="N4915" s="97"/>
      <c r="O4915" s="90"/>
      <c r="P4915" s="90"/>
      <c r="Q4915" s="98"/>
      <c r="R4915" s="99"/>
      <c r="S4915" s="90"/>
      <c r="T4915" s="99"/>
      <c r="U4915" s="98"/>
      <c r="V4915" s="98"/>
      <c r="W4915" s="97"/>
      <c r="X4915" s="90"/>
      <c r="Y4915" s="90"/>
      <c r="Z4915" s="100"/>
      <c r="AA4915" s="95"/>
    </row>
    <row r="4916" spans="1:27" ht="12.75" x14ac:dyDescent="0.2">
      <c r="A4916" s="89"/>
      <c r="B4916" s="105"/>
      <c r="C4916" s="90"/>
      <c r="D4916" s="91"/>
      <c r="E4916" s="92"/>
      <c r="F4916" s="93"/>
      <c r="G4916" s="94"/>
      <c r="H4916" s="95"/>
      <c r="I4916" s="95"/>
      <c r="J4916" s="96"/>
      <c r="K4916" s="96"/>
      <c r="L4916" s="90"/>
      <c r="M4916" s="97"/>
      <c r="N4916" s="97"/>
      <c r="O4916" s="90"/>
      <c r="P4916" s="90"/>
      <c r="Q4916" s="98"/>
      <c r="R4916" s="99"/>
      <c r="S4916" s="90"/>
      <c r="T4916" s="99"/>
      <c r="U4916" s="98"/>
      <c r="V4916" s="98"/>
      <c r="W4916" s="97"/>
      <c r="X4916" s="90"/>
      <c r="Y4916" s="90"/>
      <c r="Z4916" s="100"/>
      <c r="AA4916" s="95"/>
    </row>
    <row r="4917" spans="1:27" ht="12.75" x14ac:dyDescent="0.2">
      <c r="A4917" s="89"/>
      <c r="B4917" s="105"/>
      <c r="C4917" s="90"/>
      <c r="D4917" s="91"/>
      <c r="E4917" s="92"/>
      <c r="F4917" s="93"/>
      <c r="G4917" s="94"/>
      <c r="H4917" s="95"/>
      <c r="I4917" s="95"/>
      <c r="J4917" s="96"/>
      <c r="K4917" s="96"/>
      <c r="L4917" s="90"/>
      <c r="M4917" s="97"/>
      <c r="N4917" s="97"/>
      <c r="O4917" s="90"/>
      <c r="P4917" s="90"/>
      <c r="Q4917" s="98"/>
      <c r="R4917" s="99"/>
      <c r="S4917" s="90"/>
      <c r="T4917" s="99"/>
      <c r="U4917" s="98"/>
      <c r="V4917" s="98"/>
      <c r="W4917" s="97"/>
      <c r="X4917" s="90"/>
      <c r="Y4917" s="90"/>
      <c r="Z4917" s="100"/>
      <c r="AA4917" s="95"/>
    </row>
    <row r="4918" spans="1:27" ht="12.75" x14ac:dyDescent="0.2">
      <c r="A4918" s="89"/>
      <c r="B4918" s="105"/>
      <c r="C4918" s="90"/>
      <c r="D4918" s="91"/>
      <c r="E4918" s="92"/>
      <c r="F4918" s="93"/>
      <c r="G4918" s="94"/>
      <c r="H4918" s="95"/>
      <c r="I4918" s="95"/>
      <c r="J4918" s="96"/>
      <c r="K4918" s="96"/>
      <c r="L4918" s="90"/>
      <c r="M4918" s="97"/>
      <c r="N4918" s="97"/>
      <c r="O4918" s="90"/>
      <c r="P4918" s="90"/>
      <c r="Q4918" s="98"/>
      <c r="R4918" s="99"/>
      <c r="S4918" s="90"/>
      <c r="T4918" s="99"/>
      <c r="U4918" s="98"/>
      <c r="V4918" s="98"/>
      <c r="W4918" s="97"/>
      <c r="X4918" s="90"/>
      <c r="Y4918" s="90"/>
      <c r="Z4918" s="100"/>
      <c r="AA4918" s="95"/>
    </row>
    <row r="4919" spans="1:27" ht="12.75" x14ac:dyDescent="0.2">
      <c r="A4919" s="89"/>
      <c r="B4919" s="105"/>
      <c r="C4919" s="90"/>
      <c r="D4919" s="91"/>
      <c r="E4919" s="92"/>
      <c r="F4919" s="93"/>
      <c r="G4919" s="94"/>
      <c r="H4919" s="95"/>
      <c r="I4919" s="95"/>
      <c r="J4919" s="96"/>
      <c r="K4919" s="96"/>
      <c r="L4919" s="90"/>
      <c r="M4919" s="97"/>
      <c r="N4919" s="97"/>
      <c r="O4919" s="90"/>
      <c r="P4919" s="90"/>
      <c r="Q4919" s="98"/>
      <c r="R4919" s="99"/>
      <c r="S4919" s="90"/>
      <c r="T4919" s="99"/>
      <c r="U4919" s="98"/>
      <c r="V4919" s="98"/>
      <c r="W4919" s="97"/>
      <c r="X4919" s="90"/>
      <c r="Y4919" s="90"/>
      <c r="Z4919" s="100"/>
      <c r="AA4919" s="95"/>
    </row>
    <row r="4920" spans="1:27" ht="12.75" x14ac:dyDescent="0.2">
      <c r="A4920" s="89"/>
      <c r="B4920" s="105"/>
      <c r="C4920" s="90"/>
      <c r="D4920" s="91"/>
      <c r="E4920" s="92"/>
      <c r="F4920" s="93"/>
      <c r="G4920" s="94"/>
      <c r="H4920" s="95"/>
      <c r="I4920" s="95"/>
      <c r="J4920" s="96"/>
      <c r="K4920" s="96"/>
      <c r="L4920" s="90"/>
      <c r="M4920" s="97"/>
      <c r="N4920" s="97"/>
      <c r="O4920" s="90"/>
      <c r="P4920" s="90"/>
      <c r="Q4920" s="98"/>
      <c r="R4920" s="99"/>
      <c r="S4920" s="90"/>
      <c r="T4920" s="99"/>
      <c r="U4920" s="98"/>
      <c r="V4920" s="98"/>
      <c r="W4920" s="97"/>
      <c r="X4920" s="90"/>
      <c r="Y4920" s="90"/>
      <c r="Z4920" s="100"/>
      <c r="AA4920" s="95"/>
    </row>
    <row r="4921" spans="1:27" ht="12.75" x14ac:dyDescent="0.2">
      <c r="A4921" s="89"/>
      <c r="B4921" s="105"/>
      <c r="C4921" s="90"/>
      <c r="D4921" s="91"/>
      <c r="E4921" s="92"/>
      <c r="F4921" s="93"/>
      <c r="G4921" s="94"/>
      <c r="H4921" s="95"/>
      <c r="I4921" s="95"/>
      <c r="J4921" s="96"/>
      <c r="K4921" s="96"/>
      <c r="L4921" s="90"/>
      <c r="M4921" s="97"/>
      <c r="N4921" s="97"/>
      <c r="O4921" s="90"/>
      <c r="P4921" s="90"/>
      <c r="Q4921" s="98"/>
      <c r="R4921" s="99"/>
      <c r="S4921" s="90"/>
      <c r="T4921" s="99"/>
      <c r="U4921" s="98"/>
      <c r="V4921" s="98"/>
      <c r="W4921" s="97"/>
      <c r="X4921" s="90"/>
      <c r="Y4921" s="90"/>
      <c r="Z4921" s="100"/>
      <c r="AA4921" s="95"/>
    </row>
    <row r="4922" spans="1:27" ht="12.75" x14ac:dyDescent="0.2">
      <c r="A4922" s="89"/>
      <c r="B4922" s="105"/>
      <c r="C4922" s="90"/>
      <c r="D4922" s="91"/>
      <c r="E4922" s="92"/>
      <c r="F4922" s="93"/>
      <c r="G4922" s="94"/>
      <c r="H4922" s="95"/>
      <c r="I4922" s="95"/>
      <c r="J4922" s="96"/>
      <c r="K4922" s="96"/>
      <c r="L4922" s="90"/>
      <c r="M4922" s="97"/>
      <c r="N4922" s="97"/>
      <c r="O4922" s="90"/>
      <c r="P4922" s="90"/>
      <c r="Q4922" s="98"/>
      <c r="R4922" s="99"/>
      <c r="S4922" s="90"/>
      <c r="T4922" s="99"/>
      <c r="U4922" s="98"/>
      <c r="V4922" s="98"/>
      <c r="W4922" s="97"/>
      <c r="X4922" s="90"/>
      <c r="Y4922" s="90"/>
      <c r="Z4922" s="100"/>
      <c r="AA4922" s="95"/>
    </row>
    <row r="4923" spans="1:27" ht="12.75" x14ac:dyDescent="0.2">
      <c r="A4923" s="89"/>
      <c r="B4923" s="105"/>
      <c r="C4923" s="90"/>
      <c r="D4923" s="91"/>
      <c r="E4923" s="92"/>
      <c r="F4923" s="93"/>
      <c r="G4923" s="94"/>
      <c r="H4923" s="95"/>
      <c r="I4923" s="95"/>
      <c r="J4923" s="96"/>
      <c r="K4923" s="96"/>
      <c r="L4923" s="90"/>
      <c r="M4923" s="97"/>
      <c r="N4923" s="97"/>
      <c r="O4923" s="90"/>
      <c r="P4923" s="90"/>
      <c r="Q4923" s="98"/>
      <c r="R4923" s="99"/>
      <c r="S4923" s="90"/>
      <c r="T4923" s="99"/>
      <c r="U4923" s="98"/>
      <c r="V4923" s="98"/>
      <c r="W4923" s="97"/>
      <c r="X4923" s="90"/>
      <c r="Y4923" s="90"/>
      <c r="Z4923" s="100"/>
      <c r="AA4923" s="95"/>
    </row>
    <row r="4924" spans="1:27" ht="12.75" x14ac:dyDescent="0.2">
      <c r="A4924" s="89"/>
      <c r="B4924" s="105"/>
      <c r="C4924" s="90"/>
      <c r="D4924" s="91"/>
      <c r="E4924" s="92"/>
      <c r="F4924" s="93"/>
      <c r="G4924" s="94"/>
      <c r="H4924" s="95"/>
      <c r="I4924" s="95"/>
      <c r="J4924" s="96"/>
      <c r="K4924" s="96"/>
      <c r="L4924" s="90"/>
      <c r="M4924" s="97"/>
      <c r="N4924" s="97"/>
      <c r="O4924" s="90"/>
      <c r="P4924" s="90"/>
      <c r="Q4924" s="98"/>
      <c r="R4924" s="99"/>
      <c r="S4924" s="90"/>
      <c r="T4924" s="99"/>
      <c r="U4924" s="98"/>
      <c r="V4924" s="98"/>
      <c r="W4924" s="97"/>
      <c r="X4924" s="90"/>
      <c r="Y4924" s="90"/>
      <c r="Z4924" s="100"/>
      <c r="AA4924" s="95"/>
    </row>
    <row r="4925" spans="1:27" ht="12.75" x14ac:dyDescent="0.2">
      <c r="A4925" s="89"/>
      <c r="B4925" s="105"/>
      <c r="C4925" s="90"/>
      <c r="D4925" s="91"/>
      <c r="E4925" s="92"/>
      <c r="F4925" s="93"/>
      <c r="G4925" s="94"/>
      <c r="H4925" s="95"/>
      <c r="I4925" s="95"/>
      <c r="J4925" s="96"/>
      <c r="K4925" s="96"/>
      <c r="L4925" s="90"/>
      <c r="M4925" s="97"/>
      <c r="N4925" s="97"/>
      <c r="O4925" s="90"/>
      <c r="P4925" s="90"/>
      <c r="Q4925" s="98"/>
      <c r="R4925" s="99"/>
      <c r="S4925" s="90"/>
      <c r="T4925" s="99"/>
      <c r="U4925" s="98"/>
      <c r="V4925" s="98"/>
      <c r="W4925" s="97"/>
      <c r="X4925" s="90"/>
      <c r="Y4925" s="90"/>
      <c r="Z4925" s="100"/>
      <c r="AA4925" s="95"/>
    </row>
    <row r="4926" spans="1:27" ht="12.75" x14ac:dyDescent="0.2">
      <c r="A4926" s="89"/>
      <c r="B4926" s="105"/>
      <c r="C4926" s="90"/>
      <c r="D4926" s="91"/>
      <c r="E4926" s="92"/>
      <c r="F4926" s="93"/>
      <c r="G4926" s="94"/>
      <c r="H4926" s="95"/>
      <c r="I4926" s="95"/>
      <c r="J4926" s="96"/>
      <c r="K4926" s="96"/>
      <c r="L4926" s="90"/>
      <c r="M4926" s="97"/>
      <c r="N4926" s="97"/>
      <c r="O4926" s="90"/>
      <c r="P4926" s="90"/>
      <c r="Q4926" s="98"/>
      <c r="R4926" s="99"/>
      <c r="S4926" s="90"/>
      <c r="T4926" s="99"/>
      <c r="U4926" s="98"/>
      <c r="V4926" s="98"/>
      <c r="W4926" s="97"/>
      <c r="X4926" s="90"/>
      <c r="Y4926" s="90"/>
      <c r="Z4926" s="100"/>
      <c r="AA4926" s="95"/>
    </row>
    <row r="4927" spans="1:27" ht="12.75" x14ac:dyDescent="0.2">
      <c r="A4927" s="89"/>
      <c r="B4927" s="105"/>
      <c r="C4927" s="90"/>
      <c r="D4927" s="91"/>
      <c r="E4927" s="92"/>
      <c r="F4927" s="93"/>
      <c r="G4927" s="94"/>
      <c r="H4927" s="95"/>
      <c r="I4927" s="95"/>
      <c r="J4927" s="96"/>
      <c r="K4927" s="96"/>
      <c r="L4927" s="90"/>
      <c r="M4927" s="97"/>
      <c r="N4927" s="97"/>
      <c r="O4927" s="90"/>
      <c r="P4927" s="90"/>
      <c r="Q4927" s="98"/>
      <c r="R4927" s="99"/>
      <c r="S4927" s="90"/>
      <c r="T4927" s="99"/>
      <c r="U4927" s="98"/>
      <c r="V4927" s="98"/>
      <c r="W4927" s="97"/>
      <c r="X4927" s="90"/>
      <c r="Y4927" s="90"/>
      <c r="Z4927" s="100"/>
      <c r="AA4927" s="95"/>
    </row>
    <row r="4928" spans="1:27" ht="12.75" x14ac:dyDescent="0.2">
      <c r="A4928" s="89"/>
      <c r="B4928" s="105"/>
      <c r="C4928" s="90"/>
      <c r="D4928" s="91"/>
      <c r="E4928" s="92"/>
      <c r="F4928" s="93"/>
      <c r="G4928" s="94"/>
      <c r="H4928" s="95"/>
      <c r="I4928" s="95"/>
      <c r="J4928" s="96"/>
      <c r="K4928" s="96"/>
      <c r="L4928" s="90"/>
      <c r="M4928" s="97"/>
      <c r="N4928" s="97"/>
      <c r="O4928" s="90"/>
      <c r="P4928" s="90"/>
      <c r="Q4928" s="98"/>
      <c r="R4928" s="99"/>
      <c r="S4928" s="90"/>
      <c r="T4928" s="99"/>
      <c r="U4928" s="98"/>
      <c r="V4928" s="98"/>
      <c r="W4928" s="97"/>
      <c r="X4928" s="90"/>
      <c r="Y4928" s="90"/>
      <c r="Z4928" s="100"/>
      <c r="AA4928" s="95"/>
    </row>
    <row r="4929" spans="1:27" ht="12.75" x14ac:dyDescent="0.2">
      <c r="A4929" s="89"/>
      <c r="B4929" s="105"/>
      <c r="C4929" s="90"/>
      <c r="D4929" s="91"/>
      <c r="E4929" s="92"/>
      <c r="F4929" s="93"/>
      <c r="G4929" s="94"/>
      <c r="H4929" s="95"/>
      <c r="I4929" s="95"/>
      <c r="J4929" s="96"/>
      <c r="K4929" s="96"/>
      <c r="L4929" s="90"/>
      <c r="M4929" s="97"/>
      <c r="N4929" s="97"/>
      <c r="O4929" s="90"/>
      <c r="P4929" s="90"/>
      <c r="Q4929" s="98"/>
      <c r="R4929" s="99"/>
      <c r="S4929" s="90"/>
      <c r="T4929" s="99"/>
      <c r="U4929" s="98"/>
      <c r="V4929" s="98"/>
      <c r="W4929" s="97"/>
      <c r="X4929" s="90"/>
      <c r="Y4929" s="90"/>
      <c r="Z4929" s="100"/>
      <c r="AA4929" s="95"/>
    </row>
    <row r="4930" spans="1:27" ht="12.75" x14ac:dyDescent="0.2">
      <c r="A4930" s="89"/>
      <c r="B4930" s="105"/>
      <c r="C4930" s="90"/>
      <c r="D4930" s="91"/>
      <c r="E4930" s="92"/>
      <c r="F4930" s="93"/>
      <c r="G4930" s="94"/>
      <c r="H4930" s="95"/>
      <c r="I4930" s="95"/>
      <c r="J4930" s="96"/>
      <c r="K4930" s="96"/>
      <c r="L4930" s="90"/>
      <c r="M4930" s="97"/>
      <c r="N4930" s="97"/>
      <c r="O4930" s="90"/>
      <c r="P4930" s="90"/>
      <c r="Q4930" s="98"/>
      <c r="R4930" s="99"/>
      <c r="S4930" s="90"/>
      <c r="T4930" s="99"/>
      <c r="U4930" s="98"/>
      <c r="V4930" s="98"/>
      <c r="W4930" s="97"/>
      <c r="X4930" s="90"/>
      <c r="Y4930" s="90"/>
      <c r="Z4930" s="100"/>
      <c r="AA4930" s="95"/>
    </row>
    <row r="4931" spans="1:27" ht="12.75" x14ac:dyDescent="0.2">
      <c r="A4931" s="89"/>
      <c r="B4931" s="105"/>
      <c r="C4931" s="90"/>
      <c r="D4931" s="91"/>
      <c r="E4931" s="92"/>
      <c r="F4931" s="93"/>
      <c r="G4931" s="94"/>
      <c r="H4931" s="95"/>
      <c r="I4931" s="95"/>
      <c r="J4931" s="96"/>
      <c r="K4931" s="96"/>
      <c r="L4931" s="90"/>
      <c r="M4931" s="97"/>
      <c r="N4931" s="97"/>
      <c r="O4931" s="90"/>
      <c r="P4931" s="90"/>
      <c r="Q4931" s="98"/>
      <c r="R4931" s="99"/>
      <c r="S4931" s="90"/>
      <c r="T4931" s="99"/>
      <c r="U4931" s="98"/>
      <c r="V4931" s="98"/>
      <c r="W4931" s="97"/>
      <c r="X4931" s="90"/>
      <c r="Y4931" s="90"/>
      <c r="Z4931" s="100"/>
      <c r="AA4931" s="95"/>
    </row>
    <row r="4932" spans="1:27" ht="12.75" x14ac:dyDescent="0.2">
      <c r="A4932" s="89"/>
      <c r="B4932" s="105"/>
      <c r="C4932" s="90"/>
      <c r="D4932" s="91"/>
      <c r="E4932" s="92"/>
      <c r="F4932" s="93"/>
      <c r="G4932" s="94"/>
      <c r="H4932" s="95"/>
      <c r="I4932" s="95"/>
      <c r="J4932" s="96"/>
      <c r="K4932" s="96"/>
      <c r="L4932" s="90"/>
      <c r="M4932" s="97"/>
      <c r="N4932" s="97"/>
      <c r="O4932" s="90"/>
      <c r="P4932" s="90"/>
      <c r="Q4932" s="98"/>
      <c r="R4932" s="99"/>
      <c r="S4932" s="90"/>
      <c r="T4932" s="99"/>
      <c r="U4932" s="98"/>
      <c r="V4932" s="98"/>
      <c r="W4932" s="97"/>
      <c r="X4932" s="90"/>
      <c r="Y4932" s="90"/>
      <c r="Z4932" s="100"/>
      <c r="AA4932" s="95"/>
    </row>
    <row r="4933" spans="1:27" ht="12.75" x14ac:dyDescent="0.2">
      <c r="A4933" s="89"/>
      <c r="B4933" s="105"/>
      <c r="C4933" s="90"/>
      <c r="D4933" s="91"/>
      <c r="E4933" s="92"/>
      <c r="F4933" s="93"/>
      <c r="G4933" s="94"/>
      <c r="H4933" s="95"/>
      <c r="I4933" s="95"/>
      <c r="J4933" s="96"/>
      <c r="K4933" s="96"/>
      <c r="L4933" s="90"/>
      <c r="M4933" s="97"/>
      <c r="N4933" s="97"/>
      <c r="O4933" s="90"/>
      <c r="P4933" s="90"/>
      <c r="Q4933" s="98"/>
      <c r="R4933" s="99"/>
      <c r="S4933" s="90"/>
      <c r="T4933" s="99"/>
      <c r="U4933" s="98"/>
      <c r="V4933" s="98"/>
      <c r="W4933" s="97"/>
      <c r="X4933" s="90"/>
      <c r="Y4933" s="90"/>
      <c r="Z4933" s="100"/>
      <c r="AA4933" s="95"/>
    </row>
    <row r="4934" spans="1:27" ht="12.75" x14ac:dyDescent="0.2">
      <c r="A4934" s="89"/>
      <c r="B4934" s="105"/>
      <c r="C4934" s="90"/>
      <c r="D4934" s="91"/>
      <c r="E4934" s="92"/>
      <c r="F4934" s="93"/>
      <c r="G4934" s="94"/>
      <c r="H4934" s="95"/>
      <c r="I4934" s="95"/>
      <c r="J4934" s="96"/>
      <c r="K4934" s="96"/>
      <c r="L4934" s="90"/>
      <c r="M4934" s="97"/>
      <c r="N4934" s="97"/>
      <c r="O4934" s="90"/>
      <c r="P4934" s="90"/>
      <c r="Q4934" s="98"/>
      <c r="R4934" s="99"/>
      <c r="S4934" s="90"/>
      <c r="T4934" s="99"/>
      <c r="U4934" s="98"/>
      <c r="V4934" s="98"/>
      <c r="W4934" s="97"/>
      <c r="X4934" s="90"/>
      <c r="Y4934" s="90"/>
      <c r="Z4934" s="100"/>
      <c r="AA4934" s="95"/>
    </row>
    <row r="4935" spans="1:27" ht="12.75" x14ac:dyDescent="0.2">
      <c r="A4935" s="89"/>
      <c r="B4935" s="105"/>
      <c r="C4935" s="90"/>
      <c r="D4935" s="91"/>
      <c r="E4935" s="92"/>
      <c r="F4935" s="93"/>
      <c r="G4935" s="94"/>
      <c r="H4935" s="95"/>
      <c r="I4935" s="95"/>
      <c r="J4935" s="96"/>
      <c r="K4935" s="96"/>
      <c r="L4935" s="90"/>
      <c r="M4935" s="97"/>
      <c r="N4935" s="97"/>
      <c r="O4935" s="90"/>
      <c r="P4935" s="90"/>
      <c r="Q4935" s="98"/>
      <c r="R4935" s="99"/>
      <c r="S4935" s="90"/>
      <c r="T4935" s="99"/>
      <c r="U4935" s="98"/>
      <c r="V4935" s="98"/>
      <c r="W4935" s="97"/>
      <c r="X4935" s="90"/>
      <c r="Y4935" s="90"/>
      <c r="Z4935" s="100"/>
      <c r="AA4935" s="95"/>
    </row>
    <row r="4936" spans="1:27" ht="12.75" x14ac:dyDescent="0.2">
      <c r="A4936" s="89"/>
      <c r="B4936" s="105"/>
      <c r="C4936" s="90"/>
      <c r="D4936" s="91"/>
      <c r="E4936" s="92"/>
      <c r="F4936" s="93"/>
      <c r="G4936" s="94"/>
      <c r="H4936" s="95"/>
      <c r="I4936" s="95"/>
      <c r="J4936" s="96"/>
      <c r="K4936" s="96"/>
      <c r="L4936" s="90"/>
      <c r="M4936" s="97"/>
      <c r="N4936" s="97"/>
      <c r="O4936" s="90"/>
      <c r="P4936" s="90"/>
      <c r="Q4936" s="98"/>
      <c r="R4936" s="99"/>
      <c r="S4936" s="90"/>
      <c r="T4936" s="99"/>
      <c r="U4936" s="98"/>
      <c r="V4936" s="98"/>
      <c r="W4936" s="97"/>
      <c r="X4936" s="90"/>
      <c r="Y4936" s="90"/>
      <c r="Z4936" s="100"/>
      <c r="AA4936" s="95"/>
    </row>
    <row r="4937" spans="1:27" ht="12.75" x14ac:dyDescent="0.2">
      <c r="A4937" s="89"/>
      <c r="B4937" s="105"/>
      <c r="C4937" s="90"/>
      <c r="D4937" s="91"/>
      <c r="E4937" s="92"/>
      <c r="F4937" s="93"/>
      <c r="G4937" s="94"/>
      <c r="H4937" s="95"/>
      <c r="I4937" s="95"/>
      <c r="J4937" s="96"/>
      <c r="K4937" s="96"/>
      <c r="L4937" s="90"/>
      <c r="M4937" s="97"/>
      <c r="N4937" s="97"/>
      <c r="O4937" s="90"/>
      <c r="P4937" s="90"/>
      <c r="Q4937" s="98"/>
      <c r="R4937" s="99"/>
      <c r="S4937" s="90"/>
      <c r="T4937" s="99"/>
      <c r="U4937" s="98"/>
      <c r="V4937" s="98"/>
      <c r="W4937" s="97"/>
      <c r="X4937" s="90"/>
      <c r="Y4937" s="90"/>
      <c r="Z4937" s="100"/>
      <c r="AA4937" s="95"/>
    </row>
    <row r="4938" spans="1:27" ht="12.75" x14ac:dyDescent="0.2">
      <c r="A4938" s="89"/>
      <c r="B4938" s="105"/>
      <c r="C4938" s="90"/>
      <c r="D4938" s="91"/>
      <c r="E4938" s="92"/>
      <c r="F4938" s="93"/>
      <c r="G4938" s="94"/>
      <c r="H4938" s="95"/>
      <c r="I4938" s="95"/>
      <c r="J4938" s="96"/>
      <c r="K4938" s="96"/>
      <c r="L4938" s="90"/>
      <c r="M4938" s="97"/>
      <c r="N4938" s="97"/>
      <c r="O4938" s="90"/>
      <c r="P4938" s="90"/>
      <c r="Q4938" s="98"/>
      <c r="R4938" s="99"/>
      <c r="S4938" s="90"/>
      <c r="T4938" s="99"/>
      <c r="U4938" s="98"/>
      <c r="V4938" s="98"/>
      <c r="W4938" s="97"/>
      <c r="X4938" s="90"/>
      <c r="Y4938" s="90"/>
      <c r="Z4938" s="100"/>
      <c r="AA4938" s="95"/>
    </row>
    <row r="4939" spans="1:27" ht="12.75" x14ac:dyDescent="0.2">
      <c r="A4939" s="89"/>
      <c r="B4939" s="105"/>
      <c r="C4939" s="90"/>
      <c r="D4939" s="91"/>
      <c r="E4939" s="92"/>
      <c r="F4939" s="93"/>
      <c r="G4939" s="94"/>
      <c r="H4939" s="95"/>
      <c r="I4939" s="95"/>
      <c r="J4939" s="96"/>
      <c r="K4939" s="96"/>
      <c r="L4939" s="90"/>
      <c r="M4939" s="97"/>
      <c r="N4939" s="97"/>
      <c r="O4939" s="90"/>
      <c r="P4939" s="90"/>
      <c r="Q4939" s="98"/>
      <c r="R4939" s="99"/>
      <c r="S4939" s="90"/>
      <c r="T4939" s="99"/>
      <c r="U4939" s="98"/>
      <c r="V4939" s="98"/>
      <c r="W4939" s="97"/>
      <c r="X4939" s="90"/>
      <c r="Y4939" s="90"/>
      <c r="Z4939" s="100"/>
      <c r="AA4939" s="95"/>
    </row>
    <row r="4940" spans="1:27" ht="12.75" x14ac:dyDescent="0.2">
      <c r="A4940" s="89"/>
      <c r="B4940" s="105"/>
      <c r="C4940" s="90"/>
      <c r="D4940" s="91"/>
      <c r="E4940" s="92"/>
      <c r="F4940" s="93"/>
      <c r="G4940" s="94"/>
      <c r="H4940" s="95"/>
      <c r="I4940" s="95"/>
      <c r="J4940" s="96"/>
      <c r="K4940" s="96"/>
      <c r="L4940" s="90"/>
      <c r="M4940" s="97"/>
      <c r="N4940" s="97"/>
      <c r="O4940" s="90"/>
      <c r="P4940" s="90"/>
      <c r="Q4940" s="98"/>
      <c r="R4940" s="99"/>
      <c r="S4940" s="90"/>
      <c r="T4940" s="99"/>
      <c r="U4940" s="98"/>
      <c r="V4940" s="98"/>
      <c r="W4940" s="97"/>
      <c r="X4940" s="90"/>
      <c r="Y4940" s="90"/>
      <c r="Z4940" s="100"/>
      <c r="AA4940" s="95"/>
    </row>
    <row r="4941" spans="1:27" ht="12.75" x14ac:dyDescent="0.2">
      <c r="A4941" s="89"/>
      <c r="B4941" s="105"/>
      <c r="C4941" s="90"/>
      <c r="D4941" s="91"/>
      <c r="E4941" s="92"/>
      <c r="F4941" s="93"/>
      <c r="G4941" s="94"/>
      <c r="H4941" s="95"/>
      <c r="I4941" s="95"/>
      <c r="J4941" s="96"/>
      <c r="K4941" s="96"/>
      <c r="L4941" s="90"/>
      <c r="M4941" s="97"/>
      <c r="N4941" s="97"/>
      <c r="O4941" s="90"/>
      <c r="P4941" s="90"/>
      <c r="Q4941" s="98"/>
      <c r="R4941" s="99"/>
      <c r="S4941" s="90"/>
      <c r="T4941" s="99"/>
      <c r="U4941" s="98"/>
      <c r="V4941" s="98"/>
      <c r="W4941" s="97"/>
      <c r="X4941" s="90"/>
      <c r="Y4941" s="90"/>
      <c r="Z4941" s="100"/>
      <c r="AA4941" s="95"/>
    </row>
    <row r="4942" spans="1:27" ht="12.75" x14ac:dyDescent="0.2">
      <c r="A4942" s="89"/>
      <c r="B4942" s="105"/>
      <c r="C4942" s="90"/>
      <c r="D4942" s="91"/>
      <c r="E4942" s="92"/>
      <c r="F4942" s="93"/>
      <c r="G4942" s="94"/>
      <c r="H4942" s="95"/>
      <c r="I4942" s="95"/>
      <c r="J4942" s="96"/>
      <c r="K4942" s="96"/>
      <c r="L4942" s="90"/>
      <c r="M4942" s="97"/>
      <c r="N4942" s="97"/>
      <c r="O4942" s="90"/>
      <c r="P4942" s="90"/>
      <c r="Q4942" s="98"/>
      <c r="R4942" s="99"/>
      <c r="S4942" s="90"/>
      <c r="T4942" s="99"/>
      <c r="U4942" s="98"/>
      <c r="V4942" s="98"/>
      <c r="W4942" s="97"/>
      <c r="X4942" s="90"/>
      <c r="Y4942" s="90"/>
      <c r="Z4942" s="100"/>
      <c r="AA4942" s="95"/>
    </row>
    <row r="4943" spans="1:27" ht="12.75" x14ac:dyDescent="0.2">
      <c r="A4943" s="89"/>
      <c r="B4943" s="105"/>
      <c r="C4943" s="90"/>
      <c r="D4943" s="91"/>
      <c r="E4943" s="92"/>
      <c r="F4943" s="93"/>
      <c r="G4943" s="94"/>
      <c r="H4943" s="95"/>
      <c r="I4943" s="95"/>
      <c r="J4943" s="96"/>
      <c r="K4943" s="96"/>
      <c r="L4943" s="90"/>
      <c r="M4943" s="97"/>
      <c r="N4943" s="97"/>
      <c r="O4943" s="90"/>
      <c r="P4943" s="90"/>
      <c r="Q4943" s="98"/>
      <c r="R4943" s="99"/>
      <c r="S4943" s="90"/>
      <c r="T4943" s="99"/>
      <c r="U4943" s="98"/>
      <c r="V4943" s="98"/>
      <c r="W4943" s="97"/>
      <c r="X4943" s="90"/>
      <c r="Y4943" s="90"/>
      <c r="Z4943" s="100"/>
      <c r="AA4943" s="95"/>
    </row>
    <row r="4944" spans="1:27" ht="12.75" x14ac:dyDescent="0.2">
      <c r="A4944" s="89"/>
      <c r="B4944" s="105"/>
      <c r="C4944" s="90"/>
      <c r="D4944" s="91"/>
      <c r="E4944" s="92"/>
      <c r="F4944" s="93"/>
      <c r="G4944" s="94"/>
      <c r="H4944" s="95"/>
      <c r="I4944" s="95"/>
      <c r="J4944" s="96"/>
      <c r="K4944" s="96"/>
      <c r="L4944" s="90"/>
      <c r="M4944" s="97"/>
      <c r="N4944" s="97"/>
      <c r="O4944" s="90"/>
      <c r="P4944" s="90"/>
      <c r="Q4944" s="98"/>
      <c r="R4944" s="99"/>
      <c r="S4944" s="90"/>
      <c r="T4944" s="99"/>
      <c r="U4944" s="98"/>
      <c r="V4944" s="98"/>
      <c r="W4944" s="97"/>
      <c r="X4944" s="90"/>
      <c r="Y4944" s="90"/>
      <c r="Z4944" s="100"/>
      <c r="AA4944" s="95"/>
    </row>
    <row r="4945" spans="1:27" ht="12.75" x14ac:dyDescent="0.2">
      <c r="A4945" s="89"/>
      <c r="B4945" s="105"/>
      <c r="C4945" s="90"/>
      <c r="D4945" s="91"/>
      <c r="E4945" s="92"/>
      <c r="F4945" s="93"/>
      <c r="G4945" s="94"/>
      <c r="H4945" s="95"/>
      <c r="I4945" s="95"/>
      <c r="J4945" s="96"/>
      <c r="K4945" s="96"/>
      <c r="L4945" s="90"/>
      <c r="M4945" s="97"/>
      <c r="N4945" s="97"/>
      <c r="O4945" s="90"/>
      <c r="P4945" s="90"/>
      <c r="Q4945" s="98"/>
      <c r="R4945" s="99"/>
      <c r="S4945" s="90"/>
      <c r="T4945" s="99"/>
      <c r="U4945" s="98"/>
      <c r="V4945" s="98"/>
      <c r="W4945" s="97"/>
      <c r="X4945" s="90"/>
      <c r="Y4945" s="90"/>
      <c r="Z4945" s="100"/>
      <c r="AA4945" s="95"/>
    </row>
    <row r="4946" spans="1:27" ht="12.75" x14ac:dyDescent="0.2">
      <c r="A4946" s="89"/>
      <c r="B4946" s="105"/>
      <c r="C4946" s="90"/>
      <c r="D4946" s="91"/>
      <c r="E4946" s="92"/>
      <c r="F4946" s="93"/>
      <c r="G4946" s="94"/>
      <c r="H4946" s="95"/>
      <c r="I4946" s="95"/>
      <c r="J4946" s="96"/>
      <c r="K4946" s="96"/>
      <c r="L4946" s="90"/>
      <c r="M4946" s="97"/>
      <c r="N4946" s="97"/>
      <c r="O4946" s="90"/>
      <c r="P4946" s="90"/>
      <c r="Q4946" s="98"/>
      <c r="R4946" s="99"/>
      <c r="S4946" s="90"/>
      <c r="T4946" s="99"/>
      <c r="U4946" s="98"/>
      <c r="V4946" s="98"/>
      <c r="W4946" s="97"/>
      <c r="X4946" s="90"/>
      <c r="Y4946" s="90"/>
      <c r="Z4946" s="100"/>
      <c r="AA4946" s="95"/>
    </row>
    <row r="4947" spans="1:27" ht="12.75" x14ac:dyDescent="0.2">
      <c r="A4947" s="89"/>
      <c r="B4947" s="105"/>
      <c r="C4947" s="90"/>
      <c r="D4947" s="91"/>
      <c r="E4947" s="92"/>
      <c r="F4947" s="93"/>
      <c r="G4947" s="94"/>
      <c r="H4947" s="95"/>
      <c r="I4947" s="95"/>
      <c r="J4947" s="96"/>
      <c r="K4947" s="96"/>
      <c r="L4947" s="90"/>
      <c r="M4947" s="97"/>
      <c r="N4947" s="97"/>
      <c r="O4947" s="90"/>
      <c r="P4947" s="90"/>
      <c r="Q4947" s="98"/>
      <c r="R4947" s="99"/>
      <c r="S4947" s="90"/>
      <c r="T4947" s="99"/>
      <c r="U4947" s="98"/>
      <c r="V4947" s="98"/>
      <c r="W4947" s="97"/>
      <c r="X4947" s="90"/>
      <c r="Y4947" s="90"/>
      <c r="Z4947" s="100"/>
      <c r="AA4947" s="95"/>
    </row>
    <row r="4948" spans="1:27" ht="12.75" x14ac:dyDescent="0.2">
      <c r="A4948" s="89"/>
      <c r="B4948" s="105"/>
      <c r="C4948" s="90"/>
      <c r="D4948" s="91"/>
      <c r="E4948" s="92"/>
      <c r="F4948" s="93"/>
      <c r="G4948" s="94"/>
      <c r="H4948" s="95"/>
      <c r="I4948" s="95"/>
      <c r="J4948" s="96"/>
      <c r="K4948" s="96"/>
      <c r="L4948" s="90"/>
      <c r="M4948" s="97"/>
      <c r="N4948" s="97"/>
      <c r="O4948" s="90"/>
      <c r="P4948" s="90"/>
      <c r="Q4948" s="98"/>
      <c r="R4948" s="99"/>
      <c r="S4948" s="90"/>
      <c r="T4948" s="99"/>
      <c r="U4948" s="98"/>
      <c r="V4948" s="98"/>
      <c r="W4948" s="97"/>
      <c r="X4948" s="90"/>
      <c r="Y4948" s="90"/>
      <c r="Z4948" s="100"/>
      <c r="AA4948" s="95"/>
    </row>
    <row r="4949" spans="1:27" ht="12.75" x14ac:dyDescent="0.2">
      <c r="A4949" s="89"/>
      <c r="B4949" s="105"/>
      <c r="C4949" s="90"/>
      <c r="D4949" s="91"/>
      <c r="E4949" s="92"/>
      <c r="F4949" s="93"/>
      <c r="G4949" s="94"/>
      <c r="H4949" s="95"/>
      <c r="I4949" s="95"/>
      <c r="J4949" s="96"/>
      <c r="K4949" s="96"/>
      <c r="L4949" s="90"/>
      <c r="M4949" s="97"/>
      <c r="N4949" s="97"/>
      <c r="O4949" s="90"/>
      <c r="P4949" s="90"/>
      <c r="Q4949" s="98"/>
      <c r="R4949" s="99"/>
      <c r="S4949" s="90"/>
      <c r="T4949" s="99"/>
      <c r="U4949" s="98"/>
      <c r="V4949" s="98"/>
      <c r="W4949" s="97"/>
      <c r="X4949" s="90"/>
      <c r="Y4949" s="90"/>
      <c r="Z4949" s="100"/>
      <c r="AA4949" s="95"/>
    </row>
    <row r="4950" spans="1:27" ht="12.75" x14ac:dyDescent="0.2">
      <c r="A4950" s="89"/>
      <c r="B4950" s="105"/>
      <c r="C4950" s="90"/>
      <c r="D4950" s="91"/>
      <c r="E4950" s="92"/>
      <c r="F4950" s="93"/>
      <c r="G4950" s="94"/>
      <c r="H4950" s="95"/>
      <c r="I4950" s="95"/>
      <c r="J4950" s="96"/>
      <c r="K4950" s="96"/>
      <c r="L4950" s="90"/>
      <c r="M4950" s="97"/>
      <c r="N4950" s="97"/>
      <c r="O4950" s="90"/>
      <c r="P4950" s="90"/>
      <c r="Q4950" s="98"/>
      <c r="R4950" s="99"/>
      <c r="S4950" s="90"/>
      <c r="T4950" s="99"/>
      <c r="U4950" s="98"/>
      <c r="V4950" s="98"/>
      <c r="W4950" s="97"/>
      <c r="X4950" s="90"/>
      <c r="Y4950" s="90"/>
      <c r="Z4950" s="100"/>
      <c r="AA4950" s="95"/>
    </row>
    <row r="4951" spans="1:27" ht="12.75" x14ac:dyDescent="0.2">
      <c r="A4951" s="89"/>
      <c r="B4951" s="105"/>
      <c r="C4951" s="90"/>
      <c r="D4951" s="91"/>
      <c r="E4951" s="92"/>
      <c r="F4951" s="93"/>
      <c r="G4951" s="94"/>
      <c r="H4951" s="95"/>
      <c r="I4951" s="95"/>
      <c r="J4951" s="96"/>
      <c r="K4951" s="96"/>
      <c r="L4951" s="90"/>
      <c r="M4951" s="97"/>
      <c r="N4951" s="97"/>
      <c r="O4951" s="90"/>
      <c r="P4951" s="90"/>
      <c r="Q4951" s="98"/>
      <c r="R4951" s="99"/>
      <c r="S4951" s="90"/>
      <c r="T4951" s="99"/>
      <c r="U4951" s="98"/>
      <c r="V4951" s="98"/>
      <c r="W4951" s="97"/>
      <c r="X4951" s="90"/>
      <c r="Y4951" s="90"/>
      <c r="Z4951" s="100"/>
      <c r="AA4951" s="95"/>
    </row>
    <row r="4952" spans="1:27" ht="12.75" x14ac:dyDescent="0.2">
      <c r="A4952" s="89"/>
      <c r="B4952" s="105"/>
      <c r="C4952" s="90"/>
      <c r="D4952" s="91"/>
      <c r="E4952" s="92"/>
      <c r="F4952" s="93"/>
      <c r="G4952" s="94"/>
      <c r="H4952" s="95"/>
      <c r="I4952" s="95"/>
      <c r="J4952" s="96"/>
      <c r="K4952" s="96"/>
      <c r="L4952" s="90"/>
      <c r="M4952" s="97"/>
      <c r="N4952" s="97"/>
      <c r="O4952" s="90"/>
      <c r="P4952" s="90"/>
      <c r="Q4952" s="98"/>
      <c r="R4952" s="99"/>
      <c r="S4952" s="90"/>
      <c r="T4952" s="99"/>
      <c r="U4952" s="98"/>
      <c r="V4952" s="98"/>
      <c r="W4952" s="97"/>
      <c r="X4952" s="90"/>
      <c r="Y4952" s="90"/>
      <c r="Z4952" s="100"/>
      <c r="AA4952" s="95"/>
    </row>
    <row r="4953" spans="1:27" ht="12.75" x14ac:dyDescent="0.2">
      <c r="A4953" s="89"/>
      <c r="B4953" s="105"/>
      <c r="C4953" s="90"/>
      <c r="D4953" s="91"/>
      <c r="E4953" s="92"/>
      <c r="F4953" s="93"/>
      <c r="G4953" s="94"/>
      <c r="H4953" s="95"/>
      <c r="I4953" s="95"/>
      <c r="J4953" s="96"/>
      <c r="K4953" s="96"/>
      <c r="L4953" s="90"/>
      <c r="M4953" s="97"/>
      <c r="N4953" s="97"/>
      <c r="O4953" s="90"/>
      <c r="P4953" s="90"/>
      <c r="Q4953" s="98"/>
      <c r="R4953" s="99"/>
      <c r="S4953" s="90"/>
      <c r="T4953" s="99"/>
      <c r="U4953" s="98"/>
      <c r="V4953" s="98"/>
      <c r="W4953" s="97"/>
      <c r="X4953" s="90"/>
      <c r="Y4953" s="90"/>
      <c r="Z4953" s="100"/>
      <c r="AA4953" s="95"/>
    </row>
    <row r="4954" spans="1:27" ht="12.75" x14ac:dyDescent="0.2">
      <c r="A4954" s="89"/>
      <c r="B4954" s="105"/>
      <c r="C4954" s="90"/>
      <c r="D4954" s="91"/>
      <c r="E4954" s="92"/>
      <c r="F4954" s="93"/>
      <c r="G4954" s="94"/>
      <c r="H4954" s="95"/>
      <c r="I4954" s="95"/>
      <c r="J4954" s="96"/>
      <c r="K4954" s="96"/>
      <c r="L4954" s="90"/>
      <c r="M4954" s="97"/>
      <c r="N4954" s="97"/>
      <c r="O4954" s="90"/>
      <c r="P4954" s="90"/>
      <c r="Q4954" s="98"/>
      <c r="R4954" s="99"/>
      <c r="S4954" s="90"/>
      <c r="T4954" s="99"/>
      <c r="U4954" s="98"/>
      <c r="V4954" s="98"/>
      <c r="W4954" s="97"/>
      <c r="X4954" s="90"/>
      <c r="Y4954" s="90"/>
      <c r="Z4954" s="100"/>
      <c r="AA4954" s="95"/>
    </row>
    <row r="4955" spans="1:27" ht="12.75" x14ac:dyDescent="0.2">
      <c r="A4955" s="89"/>
      <c r="B4955" s="105"/>
      <c r="C4955" s="90"/>
      <c r="D4955" s="91"/>
      <c r="E4955" s="92"/>
      <c r="F4955" s="93"/>
      <c r="G4955" s="94"/>
      <c r="H4955" s="95"/>
      <c r="I4955" s="95"/>
      <c r="J4955" s="96"/>
      <c r="K4955" s="96"/>
      <c r="L4955" s="90"/>
      <c r="M4955" s="97"/>
      <c r="N4955" s="97"/>
      <c r="O4955" s="90"/>
      <c r="P4955" s="90"/>
      <c r="Q4955" s="98"/>
      <c r="R4955" s="99"/>
      <c r="S4955" s="90"/>
      <c r="T4955" s="99"/>
      <c r="U4955" s="98"/>
      <c r="V4955" s="98"/>
      <c r="W4955" s="97"/>
      <c r="X4955" s="90"/>
      <c r="Y4955" s="90"/>
      <c r="Z4955" s="100"/>
      <c r="AA4955" s="95"/>
    </row>
    <row r="4956" spans="1:27" ht="12.75" x14ac:dyDescent="0.2">
      <c r="A4956" s="89"/>
      <c r="B4956" s="105"/>
      <c r="C4956" s="90"/>
      <c r="D4956" s="91"/>
      <c r="E4956" s="92"/>
      <c r="F4956" s="93"/>
      <c r="G4956" s="94"/>
      <c r="H4956" s="95"/>
      <c r="I4956" s="95"/>
      <c r="J4956" s="96"/>
      <c r="K4956" s="96"/>
      <c r="L4956" s="90"/>
      <c r="M4956" s="97"/>
      <c r="N4956" s="97"/>
      <c r="O4956" s="90"/>
      <c r="P4956" s="90"/>
      <c r="Q4956" s="98"/>
      <c r="R4956" s="99"/>
      <c r="S4956" s="90"/>
      <c r="T4956" s="99"/>
      <c r="U4956" s="98"/>
      <c r="V4956" s="98"/>
      <c r="W4956" s="97"/>
      <c r="X4956" s="90"/>
      <c r="Y4956" s="90"/>
      <c r="Z4956" s="100"/>
      <c r="AA4956" s="95"/>
    </row>
    <row r="4957" spans="1:27" ht="12.75" x14ac:dyDescent="0.2">
      <c r="A4957" s="89"/>
      <c r="B4957" s="105"/>
      <c r="C4957" s="90"/>
      <c r="D4957" s="91"/>
      <c r="E4957" s="92"/>
      <c r="F4957" s="93"/>
      <c r="G4957" s="94"/>
      <c r="H4957" s="95"/>
      <c r="I4957" s="95"/>
      <c r="J4957" s="96"/>
      <c r="K4957" s="96"/>
      <c r="L4957" s="90"/>
      <c r="M4957" s="97"/>
      <c r="N4957" s="97"/>
      <c r="O4957" s="90"/>
      <c r="P4957" s="90"/>
      <c r="Q4957" s="98"/>
      <c r="R4957" s="99"/>
      <c r="S4957" s="90"/>
      <c r="T4957" s="99"/>
      <c r="U4957" s="98"/>
      <c r="V4957" s="98"/>
      <c r="W4957" s="97"/>
      <c r="X4957" s="90"/>
      <c r="Y4957" s="90"/>
      <c r="Z4957" s="100"/>
      <c r="AA4957" s="95"/>
    </row>
    <row r="4958" spans="1:27" ht="12.75" x14ac:dyDescent="0.2">
      <c r="A4958" s="89"/>
      <c r="B4958" s="105"/>
      <c r="C4958" s="90"/>
      <c r="D4958" s="91"/>
      <c r="E4958" s="92"/>
      <c r="F4958" s="93"/>
      <c r="G4958" s="94"/>
      <c r="H4958" s="95"/>
      <c r="I4958" s="95"/>
      <c r="J4958" s="96"/>
      <c r="K4958" s="96"/>
      <c r="L4958" s="90"/>
      <c r="M4958" s="97"/>
      <c r="N4958" s="97"/>
      <c r="O4958" s="90"/>
      <c r="P4958" s="90"/>
      <c r="Q4958" s="98"/>
      <c r="R4958" s="99"/>
      <c r="S4958" s="90"/>
      <c r="T4958" s="99"/>
      <c r="U4958" s="98"/>
      <c r="V4958" s="98"/>
      <c r="W4958" s="97"/>
      <c r="X4958" s="90"/>
      <c r="Y4958" s="90"/>
      <c r="Z4958" s="100"/>
      <c r="AA4958" s="95"/>
    </row>
    <row r="4959" spans="1:27" ht="12.75" x14ac:dyDescent="0.2">
      <c r="A4959" s="89"/>
      <c r="B4959" s="105"/>
      <c r="C4959" s="90"/>
      <c r="D4959" s="91"/>
      <c r="E4959" s="92"/>
      <c r="F4959" s="93"/>
      <c r="G4959" s="94"/>
      <c r="H4959" s="95"/>
      <c r="I4959" s="95"/>
      <c r="J4959" s="96"/>
      <c r="K4959" s="96"/>
      <c r="L4959" s="90"/>
      <c r="M4959" s="97"/>
      <c r="N4959" s="97"/>
      <c r="O4959" s="90"/>
      <c r="P4959" s="90"/>
      <c r="Q4959" s="98"/>
      <c r="R4959" s="99"/>
      <c r="S4959" s="90"/>
      <c r="T4959" s="99"/>
      <c r="U4959" s="98"/>
      <c r="V4959" s="98"/>
      <c r="W4959" s="97"/>
      <c r="X4959" s="90"/>
      <c r="Y4959" s="90"/>
      <c r="Z4959" s="100"/>
      <c r="AA4959" s="95"/>
    </row>
    <row r="4960" spans="1:27" ht="12.75" x14ac:dyDescent="0.2">
      <c r="A4960" s="89"/>
      <c r="B4960" s="105"/>
      <c r="C4960" s="90"/>
      <c r="D4960" s="91"/>
      <c r="E4960" s="92"/>
      <c r="F4960" s="93"/>
      <c r="G4960" s="94"/>
      <c r="H4960" s="95"/>
      <c r="I4960" s="95"/>
      <c r="J4960" s="96"/>
      <c r="K4960" s="96"/>
      <c r="L4960" s="90"/>
      <c r="M4960" s="97"/>
      <c r="N4960" s="97"/>
      <c r="O4960" s="90"/>
      <c r="P4960" s="90"/>
      <c r="Q4960" s="98"/>
      <c r="R4960" s="99"/>
      <c r="S4960" s="90"/>
      <c r="T4960" s="99"/>
      <c r="U4960" s="98"/>
      <c r="V4960" s="98"/>
      <c r="W4960" s="97"/>
      <c r="X4960" s="90"/>
      <c r="Y4960" s="90"/>
      <c r="Z4960" s="100"/>
      <c r="AA4960" s="95"/>
    </row>
    <row r="4961" spans="1:27" ht="12.75" x14ac:dyDescent="0.2">
      <c r="A4961" s="89"/>
      <c r="B4961" s="105"/>
      <c r="C4961" s="90"/>
      <c r="D4961" s="91"/>
      <c r="E4961" s="92"/>
      <c r="F4961" s="93"/>
      <c r="G4961" s="94"/>
      <c r="H4961" s="95"/>
      <c r="I4961" s="95"/>
      <c r="J4961" s="96"/>
      <c r="K4961" s="96"/>
      <c r="L4961" s="90"/>
      <c r="M4961" s="97"/>
      <c r="N4961" s="97"/>
      <c r="O4961" s="90"/>
      <c r="P4961" s="90"/>
      <c r="Q4961" s="98"/>
      <c r="R4961" s="99"/>
      <c r="S4961" s="90"/>
      <c r="T4961" s="99"/>
      <c r="U4961" s="98"/>
      <c r="V4961" s="98"/>
      <c r="W4961" s="97"/>
      <c r="X4961" s="90"/>
      <c r="Y4961" s="90"/>
      <c r="Z4961" s="100"/>
      <c r="AA4961" s="95"/>
    </row>
    <row r="4962" spans="1:27" ht="12.75" x14ac:dyDescent="0.2">
      <c r="A4962" s="89"/>
      <c r="B4962" s="105"/>
      <c r="C4962" s="90"/>
      <c r="D4962" s="91"/>
      <c r="E4962" s="92"/>
      <c r="F4962" s="93"/>
      <c r="G4962" s="94"/>
      <c r="H4962" s="95"/>
      <c r="I4962" s="95"/>
      <c r="J4962" s="96"/>
      <c r="K4962" s="96"/>
      <c r="L4962" s="90"/>
      <c r="M4962" s="97"/>
      <c r="N4962" s="97"/>
      <c r="O4962" s="90"/>
      <c r="P4962" s="90"/>
      <c r="Q4962" s="98"/>
      <c r="R4962" s="99"/>
      <c r="S4962" s="90"/>
      <c r="T4962" s="99"/>
      <c r="U4962" s="98"/>
      <c r="V4962" s="98"/>
      <c r="W4962" s="97"/>
      <c r="X4962" s="90"/>
      <c r="Y4962" s="90"/>
      <c r="Z4962" s="100"/>
      <c r="AA4962" s="95"/>
    </row>
    <row r="4963" spans="1:27" ht="12.75" x14ac:dyDescent="0.2">
      <c r="A4963" s="89"/>
      <c r="B4963" s="105"/>
      <c r="C4963" s="90"/>
      <c r="D4963" s="91"/>
      <c r="E4963" s="92"/>
      <c r="F4963" s="93"/>
      <c r="G4963" s="94"/>
      <c r="H4963" s="95"/>
      <c r="I4963" s="95"/>
      <c r="J4963" s="96"/>
      <c r="K4963" s="96"/>
      <c r="L4963" s="90"/>
      <c r="M4963" s="97"/>
      <c r="N4963" s="97"/>
      <c r="O4963" s="90"/>
      <c r="P4963" s="90"/>
      <c r="Q4963" s="98"/>
      <c r="R4963" s="99"/>
      <c r="S4963" s="90"/>
      <c r="T4963" s="99"/>
      <c r="U4963" s="98"/>
      <c r="V4963" s="98"/>
      <c r="W4963" s="97"/>
      <c r="X4963" s="90"/>
      <c r="Y4963" s="90"/>
      <c r="Z4963" s="100"/>
      <c r="AA4963" s="95"/>
    </row>
    <row r="4964" spans="1:27" ht="12.75" x14ac:dyDescent="0.2">
      <c r="A4964" s="89"/>
      <c r="B4964" s="105"/>
      <c r="C4964" s="90"/>
      <c r="D4964" s="91"/>
      <c r="E4964" s="92"/>
      <c r="F4964" s="93"/>
      <c r="G4964" s="94"/>
      <c r="H4964" s="95"/>
      <c r="I4964" s="95"/>
      <c r="J4964" s="96"/>
      <c r="K4964" s="96"/>
      <c r="L4964" s="90"/>
      <c r="M4964" s="97"/>
      <c r="N4964" s="97"/>
      <c r="O4964" s="90"/>
      <c r="P4964" s="90"/>
      <c r="Q4964" s="98"/>
      <c r="R4964" s="99"/>
      <c r="S4964" s="90"/>
      <c r="T4964" s="99"/>
      <c r="U4964" s="98"/>
      <c r="V4964" s="98"/>
      <c r="W4964" s="97"/>
      <c r="X4964" s="90"/>
      <c r="Y4964" s="90"/>
      <c r="Z4964" s="100"/>
      <c r="AA4964" s="95"/>
    </row>
    <row r="4965" spans="1:27" ht="12.75" x14ac:dyDescent="0.2">
      <c r="A4965" s="89"/>
      <c r="B4965" s="105"/>
      <c r="C4965" s="90"/>
      <c r="D4965" s="91"/>
      <c r="E4965" s="92"/>
      <c r="F4965" s="93"/>
      <c r="G4965" s="94"/>
      <c r="H4965" s="95"/>
      <c r="I4965" s="95"/>
      <c r="J4965" s="96"/>
      <c r="K4965" s="96"/>
      <c r="L4965" s="90"/>
      <c r="M4965" s="97"/>
      <c r="N4965" s="97"/>
      <c r="O4965" s="90"/>
      <c r="P4965" s="90"/>
      <c r="Q4965" s="98"/>
      <c r="R4965" s="99"/>
      <c r="S4965" s="90"/>
      <c r="T4965" s="99"/>
      <c r="U4965" s="98"/>
      <c r="V4965" s="98"/>
      <c r="W4965" s="97"/>
      <c r="X4965" s="90"/>
      <c r="Y4965" s="90"/>
      <c r="Z4965" s="100"/>
      <c r="AA4965" s="95"/>
    </row>
    <row r="4966" spans="1:27" ht="12.75" x14ac:dyDescent="0.2">
      <c r="A4966" s="89"/>
      <c r="B4966" s="105"/>
      <c r="C4966" s="90"/>
      <c r="D4966" s="91"/>
      <c r="E4966" s="92"/>
      <c r="F4966" s="93"/>
      <c r="G4966" s="94"/>
      <c r="H4966" s="95"/>
      <c r="I4966" s="95"/>
      <c r="J4966" s="96"/>
      <c r="K4966" s="96"/>
      <c r="L4966" s="90"/>
      <c r="M4966" s="97"/>
      <c r="N4966" s="97"/>
      <c r="O4966" s="90"/>
      <c r="P4966" s="90"/>
      <c r="Q4966" s="98"/>
      <c r="R4966" s="99"/>
      <c r="S4966" s="90"/>
      <c r="T4966" s="99"/>
      <c r="U4966" s="98"/>
      <c r="V4966" s="98"/>
      <c r="W4966" s="97"/>
      <c r="X4966" s="90"/>
      <c r="Y4966" s="90"/>
      <c r="Z4966" s="100"/>
      <c r="AA4966" s="95"/>
    </row>
    <row r="4967" spans="1:27" ht="12.75" x14ac:dyDescent="0.2">
      <c r="A4967" s="89"/>
      <c r="B4967" s="105"/>
      <c r="C4967" s="90"/>
      <c r="D4967" s="91"/>
      <c r="E4967" s="92"/>
      <c r="F4967" s="93"/>
      <c r="G4967" s="94"/>
      <c r="H4967" s="95"/>
      <c r="I4967" s="95"/>
      <c r="J4967" s="96"/>
      <c r="K4967" s="96"/>
      <c r="L4967" s="90"/>
      <c r="M4967" s="97"/>
      <c r="N4967" s="97"/>
      <c r="O4967" s="90"/>
      <c r="P4967" s="90"/>
      <c r="Q4967" s="98"/>
      <c r="R4967" s="99"/>
      <c r="S4967" s="90"/>
      <c r="T4967" s="99"/>
      <c r="U4967" s="98"/>
      <c r="V4967" s="98"/>
      <c r="W4967" s="97"/>
      <c r="X4967" s="90"/>
      <c r="Y4967" s="90"/>
      <c r="Z4967" s="100"/>
      <c r="AA4967" s="95"/>
    </row>
    <row r="4968" spans="1:27" ht="12.75" x14ac:dyDescent="0.2">
      <c r="A4968" s="89"/>
      <c r="B4968" s="105"/>
      <c r="C4968" s="90"/>
      <c r="D4968" s="91"/>
      <c r="E4968" s="92"/>
      <c r="F4968" s="93"/>
      <c r="G4968" s="94"/>
      <c r="H4968" s="95"/>
      <c r="I4968" s="95"/>
      <c r="J4968" s="96"/>
      <c r="K4968" s="96"/>
      <c r="L4968" s="90"/>
      <c r="M4968" s="97"/>
      <c r="N4968" s="97"/>
      <c r="O4968" s="90"/>
      <c r="P4968" s="90"/>
      <c r="Q4968" s="98"/>
      <c r="R4968" s="99"/>
      <c r="S4968" s="90"/>
      <c r="T4968" s="99"/>
      <c r="U4968" s="98"/>
      <c r="V4968" s="98"/>
      <c r="W4968" s="97"/>
      <c r="X4968" s="90"/>
      <c r="Y4968" s="90"/>
      <c r="Z4968" s="100"/>
      <c r="AA4968" s="95"/>
    </row>
    <row r="4969" spans="1:27" ht="12.75" x14ac:dyDescent="0.2">
      <c r="A4969" s="89"/>
      <c r="B4969" s="105"/>
      <c r="C4969" s="90"/>
      <c r="D4969" s="91"/>
      <c r="E4969" s="92"/>
      <c r="F4969" s="93"/>
      <c r="G4969" s="94"/>
      <c r="H4969" s="95"/>
      <c r="I4969" s="95"/>
      <c r="J4969" s="96"/>
      <c r="K4969" s="96"/>
      <c r="L4969" s="90"/>
      <c r="M4969" s="97"/>
      <c r="N4969" s="97"/>
      <c r="O4969" s="90"/>
      <c r="P4969" s="90"/>
      <c r="Q4969" s="98"/>
      <c r="R4969" s="99"/>
      <c r="S4969" s="90"/>
      <c r="T4969" s="99"/>
      <c r="U4969" s="98"/>
      <c r="V4969" s="98"/>
      <c r="W4969" s="97"/>
      <c r="X4969" s="90"/>
      <c r="Y4969" s="90"/>
      <c r="Z4969" s="100"/>
      <c r="AA4969" s="95"/>
    </row>
    <row r="4970" spans="1:27" ht="12.75" x14ac:dyDescent="0.2">
      <c r="A4970" s="89"/>
      <c r="B4970" s="105"/>
      <c r="C4970" s="90"/>
      <c r="D4970" s="91"/>
      <c r="E4970" s="92"/>
      <c r="F4970" s="93"/>
      <c r="G4970" s="94"/>
      <c r="H4970" s="95"/>
      <c r="I4970" s="95"/>
      <c r="J4970" s="96"/>
      <c r="K4970" s="96"/>
      <c r="L4970" s="90"/>
      <c r="M4970" s="97"/>
      <c r="N4970" s="97"/>
      <c r="O4970" s="90"/>
      <c r="P4970" s="90"/>
      <c r="Q4970" s="98"/>
      <c r="R4970" s="99"/>
      <c r="S4970" s="90"/>
      <c r="T4970" s="99"/>
      <c r="U4970" s="98"/>
      <c r="V4970" s="98"/>
      <c r="W4970" s="97"/>
      <c r="X4970" s="90"/>
      <c r="Y4970" s="90"/>
      <c r="Z4970" s="100"/>
      <c r="AA4970" s="95"/>
    </row>
    <row r="4971" spans="1:27" ht="12.75" x14ac:dyDescent="0.2">
      <c r="A4971" s="89"/>
      <c r="B4971" s="105"/>
      <c r="C4971" s="90"/>
      <c r="D4971" s="91"/>
      <c r="E4971" s="92"/>
      <c r="F4971" s="93"/>
      <c r="G4971" s="94"/>
      <c r="H4971" s="95"/>
      <c r="I4971" s="95"/>
      <c r="J4971" s="96"/>
      <c r="K4971" s="96"/>
      <c r="L4971" s="90"/>
      <c r="M4971" s="97"/>
      <c r="N4971" s="97"/>
      <c r="O4971" s="90"/>
      <c r="P4971" s="90"/>
      <c r="Q4971" s="98"/>
      <c r="R4971" s="99"/>
      <c r="S4971" s="90"/>
      <c r="T4971" s="99"/>
      <c r="U4971" s="98"/>
      <c r="V4971" s="98"/>
      <c r="W4971" s="97"/>
      <c r="X4971" s="90"/>
      <c r="Y4971" s="90"/>
      <c r="Z4971" s="100"/>
      <c r="AA4971" s="95"/>
    </row>
    <row r="4972" spans="1:27" ht="12.75" x14ac:dyDescent="0.2">
      <c r="A4972" s="89"/>
      <c r="B4972" s="105"/>
      <c r="C4972" s="90"/>
      <c r="D4972" s="91"/>
      <c r="E4972" s="92"/>
      <c r="F4972" s="93"/>
      <c r="G4972" s="94"/>
      <c r="H4972" s="95"/>
      <c r="I4972" s="95"/>
      <c r="J4972" s="96"/>
      <c r="K4972" s="96"/>
      <c r="L4972" s="90"/>
      <c r="M4972" s="97"/>
      <c r="N4972" s="97"/>
      <c r="O4972" s="90"/>
      <c r="P4972" s="90"/>
      <c r="Q4972" s="98"/>
      <c r="R4972" s="99"/>
      <c r="S4972" s="90"/>
      <c r="T4972" s="99"/>
      <c r="U4972" s="98"/>
      <c r="V4972" s="98"/>
      <c r="W4972" s="97"/>
      <c r="X4972" s="90"/>
      <c r="Y4972" s="90"/>
      <c r="Z4972" s="100"/>
      <c r="AA4972" s="95"/>
    </row>
    <row r="4973" spans="1:27" ht="12.75" x14ac:dyDescent="0.2">
      <c r="A4973" s="89"/>
      <c r="B4973" s="105"/>
      <c r="C4973" s="90"/>
      <c r="D4973" s="91"/>
      <c r="E4973" s="92"/>
      <c r="F4973" s="93"/>
      <c r="G4973" s="94"/>
      <c r="H4973" s="95"/>
      <c r="I4973" s="95"/>
      <c r="J4973" s="96"/>
      <c r="K4973" s="96"/>
      <c r="L4973" s="90"/>
      <c r="M4973" s="97"/>
      <c r="N4973" s="97"/>
      <c r="O4973" s="90"/>
      <c r="P4973" s="90"/>
      <c r="Q4973" s="98"/>
      <c r="R4973" s="99"/>
      <c r="S4973" s="90"/>
      <c r="T4973" s="99"/>
      <c r="U4973" s="98"/>
      <c r="V4973" s="98"/>
      <c r="W4973" s="97"/>
      <c r="X4973" s="90"/>
      <c r="Y4973" s="90"/>
      <c r="Z4973" s="100"/>
      <c r="AA4973" s="95"/>
    </row>
    <row r="4974" spans="1:27" ht="12.75" x14ac:dyDescent="0.2">
      <c r="A4974" s="89"/>
      <c r="B4974" s="105"/>
      <c r="C4974" s="90"/>
      <c r="D4974" s="91"/>
      <c r="E4974" s="92"/>
      <c r="F4974" s="93"/>
      <c r="G4974" s="94"/>
      <c r="H4974" s="95"/>
      <c r="I4974" s="95"/>
      <c r="J4974" s="96"/>
      <c r="K4974" s="96"/>
      <c r="L4974" s="90"/>
      <c r="M4974" s="97"/>
      <c r="N4974" s="97"/>
      <c r="O4974" s="90"/>
      <c r="P4974" s="90"/>
      <c r="Q4974" s="98"/>
      <c r="R4974" s="99"/>
      <c r="S4974" s="90"/>
      <c r="T4974" s="99"/>
      <c r="U4974" s="98"/>
      <c r="V4974" s="98"/>
      <c r="W4974" s="97"/>
      <c r="X4974" s="90"/>
      <c r="Y4974" s="90"/>
      <c r="Z4974" s="100"/>
      <c r="AA4974" s="95"/>
    </row>
    <row r="4975" spans="1:27" ht="12.75" x14ac:dyDescent="0.2">
      <c r="A4975" s="89"/>
      <c r="B4975" s="105"/>
      <c r="C4975" s="90"/>
      <c r="D4975" s="91"/>
      <c r="E4975" s="92"/>
      <c r="F4975" s="93"/>
      <c r="G4975" s="94"/>
      <c r="H4975" s="95"/>
      <c r="I4975" s="95"/>
      <c r="J4975" s="96"/>
      <c r="K4975" s="96"/>
      <c r="L4975" s="90"/>
      <c r="M4975" s="97"/>
      <c r="N4975" s="97"/>
      <c r="O4975" s="90"/>
      <c r="P4975" s="90"/>
      <c r="Q4975" s="98"/>
      <c r="R4975" s="99"/>
      <c r="S4975" s="90"/>
      <c r="T4975" s="99"/>
      <c r="U4975" s="98"/>
      <c r="V4975" s="98"/>
      <c r="W4975" s="97"/>
      <c r="X4975" s="90"/>
      <c r="Y4975" s="90"/>
      <c r="Z4975" s="100"/>
      <c r="AA4975" s="95"/>
    </row>
    <row r="4976" spans="1:27" ht="12.75" x14ac:dyDescent="0.2">
      <c r="A4976" s="89"/>
      <c r="B4976" s="105"/>
      <c r="C4976" s="90"/>
      <c r="D4976" s="91"/>
      <c r="E4976" s="92"/>
      <c r="F4976" s="93"/>
      <c r="G4976" s="94"/>
      <c r="H4976" s="95"/>
      <c r="I4976" s="95"/>
      <c r="J4976" s="96"/>
      <c r="K4976" s="96"/>
      <c r="L4976" s="90"/>
      <c r="M4976" s="97"/>
      <c r="N4976" s="97"/>
      <c r="O4976" s="90"/>
      <c r="P4976" s="90"/>
      <c r="Q4976" s="98"/>
      <c r="R4976" s="99"/>
      <c r="S4976" s="90"/>
      <c r="T4976" s="99"/>
      <c r="U4976" s="98"/>
      <c r="V4976" s="98"/>
      <c r="W4976" s="97"/>
      <c r="X4976" s="90"/>
      <c r="Y4976" s="90"/>
      <c r="Z4976" s="100"/>
      <c r="AA4976" s="95"/>
    </row>
    <row r="4977" spans="1:27" ht="12.75" x14ac:dyDescent="0.2">
      <c r="A4977" s="89"/>
      <c r="B4977" s="105"/>
      <c r="C4977" s="90"/>
      <c r="D4977" s="91"/>
      <c r="E4977" s="92"/>
      <c r="F4977" s="93"/>
      <c r="G4977" s="94"/>
      <c r="H4977" s="95"/>
      <c r="I4977" s="95"/>
      <c r="J4977" s="96"/>
      <c r="K4977" s="96"/>
      <c r="L4977" s="90"/>
      <c r="M4977" s="97"/>
      <c r="N4977" s="97"/>
      <c r="O4977" s="90"/>
      <c r="P4977" s="90"/>
      <c r="Q4977" s="98"/>
      <c r="R4977" s="99"/>
      <c r="S4977" s="90"/>
      <c r="T4977" s="99"/>
      <c r="U4977" s="98"/>
      <c r="V4977" s="98"/>
      <c r="W4977" s="97"/>
      <c r="X4977" s="90"/>
      <c r="Y4977" s="90"/>
      <c r="Z4977" s="100"/>
      <c r="AA4977" s="95"/>
    </row>
    <row r="4978" spans="1:27" ht="12.75" x14ac:dyDescent="0.2">
      <c r="A4978" s="89"/>
      <c r="B4978" s="105"/>
      <c r="C4978" s="90"/>
      <c r="D4978" s="91"/>
      <c r="E4978" s="92"/>
      <c r="F4978" s="93"/>
      <c r="G4978" s="94"/>
      <c r="H4978" s="95"/>
      <c r="I4978" s="95"/>
      <c r="J4978" s="96"/>
      <c r="K4978" s="96"/>
      <c r="L4978" s="90"/>
      <c r="M4978" s="97"/>
      <c r="N4978" s="97"/>
      <c r="O4978" s="90"/>
      <c r="P4978" s="90"/>
      <c r="Q4978" s="98"/>
      <c r="R4978" s="99"/>
      <c r="S4978" s="90"/>
      <c r="T4978" s="99"/>
      <c r="U4978" s="98"/>
      <c r="V4978" s="98"/>
      <c r="W4978" s="97"/>
      <c r="X4978" s="90"/>
      <c r="Y4978" s="90"/>
      <c r="Z4978" s="100"/>
      <c r="AA4978" s="95"/>
    </row>
    <row r="4979" spans="1:27" ht="12.75" x14ac:dyDescent="0.2">
      <c r="A4979" s="89"/>
      <c r="B4979" s="105"/>
      <c r="C4979" s="90"/>
      <c r="D4979" s="91"/>
      <c r="E4979" s="92"/>
      <c r="F4979" s="93"/>
      <c r="G4979" s="94"/>
      <c r="H4979" s="95"/>
      <c r="I4979" s="95"/>
      <c r="J4979" s="96"/>
      <c r="K4979" s="96"/>
      <c r="L4979" s="90"/>
      <c r="M4979" s="97"/>
      <c r="N4979" s="97"/>
      <c r="O4979" s="90"/>
      <c r="P4979" s="90"/>
      <c r="Q4979" s="98"/>
      <c r="R4979" s="99"/>
      <c r="S4979" s="90"/>
      <c r="T4979" s="99"/>
      <c r="U4979" s="98"/>
      <c r="V4979" s="98"/>
      <c r="W4979" s="97"/>
      <c r="X4979" s="90"/>
      <c r="Y4979" s="90"/>
      <c r="Z4979" s="100"/>
      <c r="AA4979" s="95"/>
    </row>
    <row r="4980" spans="1:27" ht="12.75" x14ac:dyDescent="0.2">
      <c r="A4980" s="89"/>
      <c r="B4980" s="105"/>
      <c r="C4980" s="90"/>
      <c r="D4980" s="91"/>
      <c r="E4980" s="92"/>
      <c r="F4980" s="93"/>
      <c r="G4980" s="94"/>
      <c r="H4980" s="95"/>
      <c r="I4980" s="95"/>
      <c r="J4980" s="96"/>
      <c r="K4980" s="96"/>
      <c r="L4980" s="90"/>
      <c r="M4980" s="97"/>
      <c r="N4980" s="97"/>
      <c r="O4980" s="90"/>
      <c r="P4980" s="90"/>
      <c r="Q4980" s="98"/>
      <c r="R4980" s="99"/>
      <c r="S4980" s="90"/>
      <c r="T4980" s="99"/>
      <c r="U4980" s="98"/>
      <c r="V4980" s="98"/>
      <c r="W4980" s="97"/>
      <c r="X4980" s="90"/>
      <c r="Y4980" s="90"/>
      <c r="Z4980" s="100"/>
      <c r="AA4980" s="95"/>
    </row>
    <row r="4981" spans="1:27" ht="12.75" x14ac:dyDescent="0.2">
      <c r="A4981" s="89"/>
      <c r="B4981" s="105"/>
      <c r="C4981" s="90"/>
      <c r="D4981" s="91"/>
      <c r="E4981" s="92"/>
      <c r="F4981" s="93"/>
      <c r="G4981" s="94"/>
      <c r="H4981" s="95"/>
      <c r="I4981" s="95"/>
      <c r="J4981" s="96"/>
      <c r="K4981" s="96"/>
      <c r="L4981" s="90"/>
      <c r="M4981" s="97"/>
      <c r="N4981" s="97"/>
      <c r="O4981" s="90"/>
      <c r="P4981" s="90"/>
      <c r="Q4981" s="98"/>
      <c r="R4981" s="99"/>
      <c r="S4981" s="90"/>
      <c r="T4981" s="99"/>
      <c r="U4981" s="98"/>
      <c r="V4981" s="98"/>
      <c r="W4981" s="97"/>
      <c r="X4981" s="90"/>
      <c r="Y4981" s="90"/>
      <c r="Z4981" s="100"/>
      <c r="AA4981" s="95"/>
    </row>
    <row r="4982" spans="1:27" ht="12.75" x14ac:dyDescent="0.2">
      <c r="A4982" s="89"/>
      <c r="B4982" s="105"/>
      <c r="C4982" s="90"/>
      <c r="D4982" s="91"/>
      <c r="E4982" s="92"/>
      <c r="F4982" s="93"/>
      <c r="G4982" s="94"/>
      <c r="H4982" s="95"/>
      <c r="I4982" s="95"/>
      <c r="J4982" s="96"/>
      <c r="K4982" s="96"/>
      <c r="L4982" s="90"/>
      <c r="M4982" s="97"/>
      <c r="N4982" s="97"/>
      <c r="O4982" s="90"/>
      <c r="P4982" s="90"/>
      <c r="Q4982" s="98"/>
      <c r="R4982" s="99"/>
      <c r="S4982" s="90"/>
      <c r="T4982" s="99"/>
      <c r="U4982" s="98"/>
      <c r="V4982" s="98"/>
      <c r="W4982" s="97"/>
      <c r="X4982" s="90"/>
      <c r="Y4982" s="90"/>
      <c r="Z4982" s="100"/>
      <c r="AA4982" s="95"/>
    </row>
    <row r="4983" spans="1:27" ht="12.75" x14ac:dyDescent="0.2">
      <c r="A4983" s="89"/>
      <c r="B4983" s="105"/>
      <c r="C4983" s="90"/>
      <c r="D4983" s="91"/>
      <c r="E4983" s="92"/>
      <c r="F4983" s="93"/>
      <c r="G4983" s="94"/>
      <c r="H4983" s="95"/>
      <c r="I4983" s="95"/>
      <c r="J4983" s="96"/>
      <c r="K4983" s="96"/>
      <c r="L4983" s="90"/>
      <c r="M4983" s="97"/>
      <c r="N4983" s="97"/>
      <c r="O4983" s="90"/>
      <c r="P4983" s="90"/>
      <c r="Q4983" s="98"/>
      <c r="R4983" s="99"/>
      <c r="S4983" s="90"/>
      <c r="T4983" s="99"/>
      <c r="U4983" s="98"/>
      <c r="V4983" s="98"/>
      <c r="W4983" s="97"/>
      <c r="X4983" s="90"/>
      <c r="Y4983" s="90"/>
      <c r="Z4983" s="100"/>
      <c r="AA4983" s="95"/>
    </row>
    <row r="4984" spans="1:27" ht="12.75" x14ac:dyDescent="0.2">
      <c r="A4984" s="89"/>
      <c r="B4984" s="105"/>
      <c r="C4984" s="90"/>
      <c r="D4984" s="91"/>
      <c r="E4984" s="92"/>
      <c r="F4984" s="93"/>
      <c r="G4984" s="94"/>
      <c r="H4984" s="95"/>
      <c r="I4984" s="95"/>
      <c r="J4984" s="96"/>
      <c r="K4984" s="96"/>
      <c r="L4984" s="90"/>
      <c r="M4984" s="97"/>
      <c r="N4984" s="97"/>
      <c r="O4984" s="90"/>
      <c r="P4984" s="90"/>
      <c r="Q4984" s="98"/>
      <c r="R4984" s="99"/>
      <c r="S4984" s="90"/>
      <c r="T4984" s="99"/>
      <c r="U4984" s="98"/>
      <c r="V4984" s="98"/>
      <c r="W4984" s="97"/>
      <c r="X4984" s="90"/>
      <c r="Y4984" s="90"/>
      <c r="Z4984" s="100"/>
      <c r="AA4984" s="95"/>
    </row>
    <row r="4985" spans="1:27" ht="12.75" x14ac:dyDescent="0.2">
      <c r="A4985" s="89"/>
      <c r="B4985" s="105"/>
      <c r="C4985" s="90"/>
      <c r="D4985" s="91"/>
      <c r="E4985" s="92"/>
      <c r="F4985" s="93"/>
      <c r="G4985" s="94"/>
      <c r="H4985" s="95"/>
      <c r="I4985" s="95"/>
      <c r="J4985" s="96"/>
      <c r="K4985" s="96"/>
      <c r="L4985" s="90"/>
      <c r="M4985" s="97"/>
      <c r="N4985" s="97"/>
      <c r="O4985" s="90"/>
      <c r="P4985" s="90"/>
      <c r="Q4985" s="98"/>
      <c r="R4985" s="99"/>
      <c r="S4985" s="90"/>
      <c r="T4985" s="99"/>
      <c r="U4985" s="98"/>
      <c r="V4985" s="98"/>
      <c r="W4985" s="97"/>
      <c r="X4985" s="90"/>
      <c r="Y4985" s="90"/>
      <c r="Z4985" s="100"/>
      <c r="AA4985" s="95"/>
    </row>
    <row r="4986" spans="1:27" ht="12.75" x14ac:dyDescent="0.2">
      <c r="A4986" s="89"/>
      <c r="B4986" s="105"/>
      <c r="C4986" s="90"/>
      <c r="D4986" s="91"/>
      <c r="E4986" s="92"/>
      <c r="F4986" s="93"/>
      <c r="G4986" s="94"/>
      <c r="H4986" s="95"/>
      <c r="I4986" s="95"/>
      <c r="J4986" s="96"/>
      <c r="K4986" s="96"/>
      <c r="L4986" s="90"/>
      <c r="M4986" s="97"/>
      <c r="N4986" s="97"/>
      <c r="O4986" s="90"/>
      <c r="P4986" s="90"/>
      <c r="Q4986" s="98"/>
      <c r="R4986" s="99"/>
      <c r="S4986" s="90"/>
      <c r="T4986" s="99"/>
      <c r="U4986" s="98"/>
      <c r="V4986" s="98"/>
      <c r="W4986" s="97"/>
      <c r="X4986" s="90"/>
      <c r="Y4986" s="90"/>
      <c r="Z4986" s="100"/>
      <c r="AA4986" s="95"/>
    </row>
    <row r="4987" spans="1:27" ht="12.75" x14ac:dyDescent="0.2">
      <c r="A4987" s="89"/>
      <c r="B4987" s="105"/>
      <c r="C4987" s="90"/>
      <c r="D4987" s="91"/>
      <c r="E4987" s="92"/>
      <c r="F4987" s="93"/>
      <c r="G4987" s="94"/>
      <c r="H4987" s="95"/>
      <c r="I4987" s="95"/>
      <c r="J4987" s="96"/>
      <c r="K4987" s="96"/>
      <c r="L4987" s="90"/>
      <c r="M4987" s="97"/>
      <c r="N4987" s="97"/>
      <c r="O4987" s="90"/>
      <c r="P4987" s="90"/>
      <c r="Q4987" s="98"/>
      <c r="R4987" s="99"/>
      <c r="S4987" s="90"/>
      <c r="T4987" s="99"/>
      <c r="U4987" s="98"/>
      <c r="V4987" s="98"/>
      <c r="W4987" s="97"/>
      <c r="X4987" s="90"/>
      <c r="Y4987" s="90"/>
      <c r="Z4987" s="100"/>
      <c r="AA4987" s="95"/>
    </row>
    <row r="4988" spans="1:27" ht="12.75" x14ac:dyDescent="0.2">
      <c r="A4988" s="89"/>
      <c r="B4988" s="105"/>
      <c r="C4988" s="90"/>
      <c r="D4988" s="91"/>
      <c r="E4988" s="92"/>
      <c r="F4988" s="93"/>
      <c r="G4988" s="94"/>
      <c r="H4988" s="95"/>
      <c r="I4988" s="95"/>
      <c r="J4988" s="96"/>
      <c r="K4988" s="96"/>
      <c r="L4988" s="90"/>
      <c r="M4988" s="97"/>
      <c r="N4988" s="97"/>
      <c r="O4988" s="90"/>
      <c r="P4988" s="90"/>
      <c r="Q4988" s="98"/>
      <c r="R4988" s="99"/>
      <c r="S4988" s="90"/>
      <c r="T4988" s="99"/>
      <c r="U4988" s="98"/>
      <c r="V4988" s="98"/>
      <c r="W4988" s="97"/>
      <c r="X4988" s="90"/>
      <c r="Y4988" s="90"/>
      <c r="Z4988" s="100"/>
      <c r="AA4988" s="95"/>
    </row>
    <row r="4989" spans="1:27" ht="12.75" x14ac:dyDescent="0.2">
      <c r="A4989" s="89"/>
      <c r="B4989" s="105"/>
      <c r="C4989" s="90"/>
      <c r="D4989" s="91"/>
      <c r="E4989" s="92"/>
      <c r="F4989" s="93"/>
      <c r="G4989" s="94"/>
      <c r="H4989" s="95"/>
      <c r="I4989" s="95"/>
      <c r="J4989" s="96"/>
      <c r="K4989" s="96"/>
      <c r="L4989" s="90"/>
      <c r="M4989" s="97"/>
      <c r="N4989" s="97"/>
      <c r="O4989" s="90"/>
      <c r="P4989" s="90"/>
      <c r="Q4989" s="98"/>
      <c r="R4989" s="99"/>
      <c r="S4989" s="90"/>
      <c r="T4989" s="99"/>
      <c r="U4989" s="98"/>
      <c r="V4989" s="98"/>
      <c r="W4989" s="97"/>
      <c r="X4989" s="90"/>
      <c r="Y4989" s="90"/>
      <c r="Z4989" s="100"/>
      <c r="AA4989" s="95"/>
    </row>
    <row r="4990" spans="1:27" ht="12.75" x14ac:dyDescent="0.2">
      <c r="A4990" s="89"/>
      <c r="B4990" s="105"/>
      <c r="C4990" s="90"/>
      <c r="D4990" s="91"/>
      <c r="E4990" s="92"/>
      <c r="F4990" s="93"/>
      <c r="G4990" s="94"/>
      <c r="H4990" s="95"/>
      <c r="I4990" s="95"/>
      <c r="J4990" s="96"/>
      <c r="K4990" s="96"/>
      <c r="L4990" s="90"/>
      <c r="M4990" s="97"/>
      <c r="N4990" s="97"/>
      <c r="O4990" s="90"/>
      <c r="P4990" s="90"/>
      <c r="Q4990" s="98"/>
      <c r="R4990" s="99"/>
      <c r="S4990" s="90"/>
      <c r="T4990" s="99"/>
      <c r="U4990" s="98"/>
      <c r="V4990" s="98"/>
      <c r="W4990" s="97"/>
      <c r="X4990" s="90"/>
      <c r="Y4990" s="90"/>
      <c r="Z4990" s="100"/>
      <c r="AA4990" s="95"/>
    </row>
    <row r="4991" spans="1:27" ht="12.75" x14ac:dyDescent="0.2">
      <c r="A4991" s="89"/>
      <c r="B4991" s="105"/>
      <c r="C4991" s="90"/>
      <c r="D4991" s="91"/>
      <c r="E4991" s="92"/>
      <c r="F4991" s="93"/>
      <c r="G4991" s="94"/>
      <c r="H4991" s="95"/>
      <c r="I4991" s="95"/>
      <c r="J4991" s="96"/>
      <c r="K4991" s="96"/>
      <c r="L4991" s="90"/>
      <c r="M4991" s="97"/>
      <c r="N4991" s="97"/>
      <c r="O4991" s="90"/>
      <c r="P4991" s="90"/>
      <c r="Q4991" s="98"/>
      <c r="R4991" s="99"/>
      <c r="S4991" s="90"/>
      <c r="T4991" s="99"/>
      <c r="U4991" s="98"/>
      <c r="V4991" s="98"/>
      <c r="W4991" s="97"/>
      <c r="X4991" s="90"/>
      <c r="Y4991" s="90"/>
      <c r="Z4991" s="100"/>
      <c r="AA4991" s="95"/>
    </row>
    <row r="4992" spans="1:27" ht="12.75" x14ac:dyDescent="0.2">
      <c r="A4992" s="89"/>
      <c r="B4992" s="105"/>
      <c r="C4992" s="90"/>
      <c r="D4992" s="91"/>
      <c r="E4992" s="92"/>
      <c r="F4992" s="93"/>
      <c r="G4992" s="94"/>
      <c r="H4992" s="95"/>
      <c r="I4992" s="95"/>
      <c r="J4992" s="96"/>
      <c r="K4992" s="96"/>
      <c r="L4992" s="90"/>
      <c r="M4992" s="97"/>
      <c r="N4992" s="97"/>
      <c r="O4992" s="90"/>
      <c r="P4992" s="90"/>
      <c r="Q4992" s="98"/>
      <c r="R4992" s="99"/>
      <c r="S4992" s="90"/>
      <c r="T4992" s="99"/>
      <c r="U4992" s="98"/>
      <c r="V4992" s="98"/>
      <c r="W4992" s="97"/>
      <c r="X4992" s="90"/>
      <c r="Y4992" s="90"/>
      <c r="Z4992" s="100"/>
      <c r="AA4992" s="95"/>
    </row>
    <row r="4993" spans="1:27" ht="12.75" x14ac:dyDescent="0.2">
      <c r="A4993" s="89"/>
      <c r="B4993" s="105"/>
      <c r="C4993" s="90"/>
      <c r="D4993" s="91"/>
      <c r="E4993" s="92"/>
      <c r="F4993" s="93"/>
      <c r="G4993" s="94"/>
      <c r="H4993" s="95"/>
      <c r="I4993" s="95"/>
      <c r="J4993" s="96"/>
      <c r="K4993" s="96"/>
      <c r="L4993" s="90"/>
      <c r="M4993" s="97"/>
      <c r="N4993" s="97"/>
      <c r="O4993" s="90"/>
      <c r="P4993" s="90"/>
      <c r="Q4993" s="98"/>
      <c r="R4993" s="99"/>
      <c r="S4993" s="90"/>
      <c r="T4993" s="99"/>
      <c r="U4993" s="98"/>
      <c r="V4993" s="98"/>
      <c r="W4993" s="97"/>
      <c r="X4993" s="90"/>
      <c r="Y4993" s="90"/>
      <c r="Z4993" s="100"/>
      <c r="AA4993" s="95"/>
    </row>
    <row r="4994" spans="1:27" ht="12.75" x14ac:dyDescent="0.2">
      <c r="A4994" s="89"/>
      <c r="B4994" s="105"/>
      <c r="C4994" s="90"/>
      <c r="D4994" s="91"/>
      <c r="E4994" s="92"/>
      <c r="F4994" s="93"/>
      <c r="G4994" s="94"/>
      <c r="H4994" s="95"/>
      <c r="I4994" s="95"/>
      <c r="J4994" s="96"/>
      <c r="K4994" s="96"/>
      <c r="L4994" s="90"/>
      <c r="M4994" s="97"/>
      <c r="N4994" s="97"/>
      <c r="O4994" s="90"/>
      <c r="P4994" s="90"/>
      <c r="Q4994" s="98"/>
      <c r="R4994" s="99"/>
      <c r="S4994" s="90"/>
      <c r="T4994" s="99"/>
      <c r="U4994" s="98"/>
      <c r="V4994" s="98"/>
      <c r="W4994" s="97"/>
      <c r="X4994" s="90"/>
      <c r="Y4994" s="90"/>
      <c r="Z4994" s="100"/>
      <c r="AA4994" s="95"/>
    </row>
    <row r="4995" spans="1:27" ht="12.75" x14ac:dyDescent="0.2">
      <c r="A4995" s="89"/>
      <c r="B4995" s="105"/>
      <c r="C4995" s="90"/>
      <c r="D4995" s="91"/>
      <c r="E4995" s="92"/>
      <c r="F4995" s="93"/>
      <c r="G4995" s="94"/>
      <c r="H4995" s="95"/>
      <c r="I4995" s="95"/>
      <c r="J4995" s="96"/>
      <c r="K4995" s="96"/>
      <c r="L4995" s="90"/>
      <c r="M4995" s="97"/>
      <c r="N4995" s="97"/>
      <c r="O4995" s="90"/>
      <c r="P4995" s="90"/>
      <c r="Q4995" s="98"/>
      <c r="R4995" s="99"/>
      <c r="S4995" s="90"/>
      <c r="T4995" s="99"/>
      <c r="U4995" s="98"/>
      <c r="V4995" s="98"/>
      <c r="W4995" s="97"/>
      <c r="X4995" s="90"/>
      <c r="Y4995" s="90"/>
      <c r="Z4995" s="100"/>
      <c r="AA4995" s="95"/>
    </row>
    <row r="4996" spans="1:27" ht="12.75" x14ac:dyDescent="0.2">
      <c r="A4996" s="89"/>
      <c r="B4996" s="105"/>
      <c r="C4996" s="90"/>
      <c r="D4996" s="91"/>
      <c r="E4996" s="92"/>
      <c r="F4996" s="93"/>
      <c r="G4996" s="94"/>
      <c r="H4996" s="95"/>
      <c r="I4996" s="95"/>
      <c r="J4996" s="96"/>
      <c r="K4996" s="96"/>
      <c r="L4996" s="90"/>
      <c r="M4996" s="97"/>
      <c r="N4996" s="97"/>
      <c r="O4996" s="90"/>
      <c r="P4996" s="90"/>
      <c r="Q4996" s="98"/>
      <c r="R4996" s="99"/>
      <c r="S4996" s="90"/>
      <c r="T4996" s="99"/>
      <c r="U4996" s="98"/>
      <c r="V4996" s="98"/>
      <c r="W4996" s="97"/>
      <c r="X4996" s="90"/>
      <c r="Y4996" s="90"/>
      <c r="Z4996" s="100"/>
      <c r="AA4996" s="95"/>
    </row>
    <row r="4997" spans="1:27" ht="12.75" x14ac:dyDescent="0.2">
      <c r="A4997" s="89"/>
      <c r="B4997" s="105"/>
      <c r="C4997" s="90"/>
      <c r="D4997" s="91"/>
      <c r="E4997" s="92"/>
      <c r="F4997" s="93"/>
      <c r="G4997" s="94"/>
      <c r="H4997" s="95"/>
      <c r="I4997" s="95"/>
      <c r="J4997" s="96"/>
      <c r="K4997" s="96"/>
      <c r="L4997" s="90"/>
      <c r="M4997" s="97"/>
      <c r="N4997" s="97"/>
      <c r="O4997" s="90"/>
      <c r="P4997" s="90"/>
      <c r="Q4997" s="98"/>
      <c r="R4997" s="99"/>
      <c r="S4997" s="90"/>
      <c r="T4997" s="99"/>
      <c r="U4997" s="98"/>
      <c r="V4997" s="98"/>
      <c r="W4997" s="97"/>
      <c r="X4997" s="90"/>
      <c r="Y4997" s="90"/>
      <c r="Z4997" s="100"/>
      <c r="AA4997" s="95"/>
    </row>
    <row r="4998" spans="1:27" ht="12.75" x14ac:dyDescent="0.2">
      <c r="A4998" s="89"/>
      <c r="B4998" s="105"/>
      <c r="C4998" s="90"/>
      <c r="D4998" s="91"/>
      <c r="E4998" s="92"/>
      <c r="F4998" s="93"/>
      <c r="G4998" s="94"/>
      <c r="H4998" s="95"/>
      <c r="I4998" s="95"/>
      <c r="J4998" s="96"/>
      <c r="K4998" s="96"/>
      <c r="L4998" s="90"/>
      <c r="M4998" s="97"/>
      <c r="N4998" s="97"/>
      <c r="O4998" s="90"/>
      <c r="P4998" s="90"/>
      <c r="Q4998" s="98"/>
      <c r="R4998" s="99"/>
      <c r="S4998" s="90"/>
      <c r="T4998" s="99"/>
      <c r="U4998" s="98"/>
      <c r="V4998" s="98"/>
      <c r="W4998" s="97"/>
      <c r="X4998" s="90"/>
      <c r="Y4998" s="90"/>
      <c r="Z4998" s="100"/>
      <c r="AA4998" s="95"/>
    </row>
    <row r="4999" spans="1:27" ht="12.75" x14ac:dyDescent="0.2">
      <c r="A4999" s="89"/>
      <c r="B4999" s="105"/>
      <c r="C4999" s="90"/>
      <c r="D4999" s="91"/>
      <c r="E4999" s="92"/>
      <c r="F4999" s="93"/>
      <c r="G4999" s="94"/>
      <c r="H4999" s="95"/>
      <c r="I4999" s="95"/>
      <c r="J4999" s="96"/>
      <c r="K4999" s="96"/>
      <c r="L4999" s="90"/>
      <c r="M4999" s="97"/>
      <c r="N4999" s="97"/>
      <c r="O4999" s="90"/>
      <c r="P4999" s="90"/>
      <c r="Q4999" s="98"/>
      <c r="R4999" s="99"/>
      <c r="S4999" s="90"/>
      <c r="T4999" s="99"/>
      <c r="U4999" s="98"/>
      <c r="V4999" s="98"/>
      <c r="W4999" s="97"/>
      <c r="X4999" s="90"/>
      <c r="Y4999" s="90"/>
      <c r="Z4999" s="100"/>
      <c r="AA4999" s="95"/>
    </row>
    <row r="5000" spans="1:27" ht="12.75" x14ac:dyDescent="0.2">
      <c r="A5000" s="89"/>
      <c r="B5000" s="105"/>
      <c r="C5000" s="90"/>
      <c r="D5000" s="91"/>
      <c r="E5000" s="92"/>
      <c r="F5000" s="93"/>
      <c r="G5000" s="94"/>
      <c r="H5000" s="95"/>
      <c r="I5000" s="95"/>
      <c r="J5000" s="96"/>
      <c r="K5000" s="96"/>
      <c r="L5000" s="90"/>
      <c r="M5000" s="97"/>
      <c r="N5000" s="97"/>
      <c r="O5000" s="90"/>
      <c r="P5000" s="90"/>
      <c r="Q5000" s="98"/>
      <c r="R5000" s="99"/>
      <c r="S5000" s="90"/>
      <c r="T5000" s="99"/>
      <c r="U5000" s="98"/>
      <c r="V5000" s="98"/>
      <c r="W5000" s="97"/>
      <c r="X5000" s="90"/>
      <c r="Y5000" s="90"/>
      <c r="Z5000" s="100"/>
      <c r="AA5000" s="95"/>
    </row>
    <row r="5001" spans="1:27" ht="12.75" x14ac:dyDescent="0.2">
      <c r="A5001" s="89"/>
      <c r="B5001" s="105"/>
      <c r="C5001" s="90"/>
      <c r="D5001" s="91"/>
      <c r="E5001" s="92"/>
      <c r="F5001" s="93"/>
      <c r="G5001" s="94"/>
      <c r="H5001" s="95"/>
      <c r="I5001" s="95"/>
      <c r="J5001" s="96"/>
      <c r="K5001" s="96"/>
      <c r="L5001" s="90"/>
      <c r="M5001" s="97"/>
      <c r="N5001" s="97"/>
      <c r="O5001" s="90"/>
      <c r="P5001" s="90"/>
      <c r="Q5001" s="98"/>
      <c r="R5001" s="99"/>
      <c r="S5001" s="90"/>
      <c r="T5001" s="99"/>
      <c r="U5001" s="98"/>
      <c r="V5001" s="98"/>
      <c r="W5001" s="97"/>
      <c r="X5001" s="90"/>
      <c r="Y5001" s="90"/>
      <c r="Z5001" s="100"/>
      <c r="AA5001" s="95"/>
    </row>
    <row r="5002" spans="1:27" ht="12.75" x14ac:dyDescent="0.2">
      <c r="A5002" s="89"/>
      <c r="B5002" s="105"/>
      <c r="C5002" s="90"/>
      <c r="D5002" s="91"/>
      <c r="E5002" s="92"/>
      <c r="F5002" s="93"/>
      <c r="G5002" s="94"/>
      <c r="H5002" s="95"/>
      <c r="I5002" s="95"/>
      <c r="J5002" s="96"/>
      <c r="K5002" s="96"/>
      <c r="L5002" s="90"/>
      <c r="M5002" s="97"/>
      <c r="N5002" s="97"/>
      <c r="O5002" s="90"/>
      <c r="P5002" s="90"/>
      <c r="Q5002" s="98"/>
      <c r="R5002" s="99"/>
      <c r="S5002" s="90"/>
      <c r="T5002" s="99"/>
      <c r="U5002" s="98"/>
      <c r="V5002" s="98"/>
      <c r="W5002" s="97"/>
      <c r="X5002" s="90"/>
      <c r="Y5002" s="90"/>
      <c r="Z5002" s="100"/>
      <c r="AA5002" s="95"/>
    </row>
    <row r="5003" spans="1:27" ht="12.75" x14ac:dyDescent="0.2">
      <c r="A5003" s="89"/>
      <c r="B5003" s="105"/>
      <c r="C5003" s="90"/>
      <c r="D5003" s="91"/>
      <c r="E5003" s="92"/>
      <c r="F5003" s="93"/>
      <c r="G5003" s="94"/>
      <c r="H5003" s="95"/>
      <c r="I5003" s="95"/>
      <c r="J5003" s="96"/>
      <c r="K5003" s="96"/>
      <c r="L5003" s="90"/>
      <c r="M5003" s="97"/>
      <c r="N5003" s="97"/>
      <c r="O5003" s="90"/>
      <c r="P5003" s="90"/>
      <c r="Q5003" s="98"/>
      <c r="R5003" s="99"/>
      <c r="S5003" s="90"/>
      <c r="T5003" s="99"/>
      <c r="U5003" s="98"/>
      <c r="V5003" s="98"/>
      <c r="W5003" s="97"/>
      <c r="X5003" s="90"/>
      <c r="Y5003" s="90"/>
      <c r="Z5003" s="100"/>
      <c r="AA5003" s="95"/>
    </row>
    <row r="5004" spans="1:27" ht="12.75" x14ac:dyDescent="0.2">
      <c r="A5004" s="89"/>
      <c r="B5004" s="105"/>
      <c r="C5004" s="90"/>
      <c r="D5004" s="91"/>
      <c r="E5004" s="92"/>
      <c r="F5004" s="93"/>
      <c r="G5004" s="94"/>
      <c r="H5004" s="95"/>
      <c r="I5004" s="95"/>
      <c r="J5004" s="96"/>
      <c r="K5004" s="96"/>
      <c r="L5004" s="90"/>
      <c r="M5004" s="97"/>
      <c r="N5004" s="97"/>
      <c r="O5004" s="90"/>
      <c r="P5004" s="90"/>
      <c r="Q5004" s="98"/>
      <c r="R5004" s="99"/>
      <c r="S5004" s="90"/>
      <c r="T5004" s="99"/>
      <c r="U5004" s="98"/>
      <c r="V5004" s="98"/>
      <c r="W5004" s="97"/>
      <c r="X5004" s="90"/>
      <c r="Y5004" s="90"/>
      <c r="Z5004" s="100"/>
      <c r="AA5004" s="95"/>
    </row>
    <row r="5005" spans="1:27" ht="12.75" x14ac:dyDescent="0.2">
      <c r="A5005" s="89"/>
      <c r="B5005" s="105"/>
      <c r="C5005" s="90"/>
      <c r="D5005" s="91"/>
      <c r="E5005" s="92"/>
      <c r="F5005" s="93"/>
      <c r="G5005" s="94"/>
      <c r="H5005" s="95"/>
      <c r="I5005" s="95"/>
      <c r="J5005" s="96"/>
      <c r="K5005" s="96"/>
      <c r="L5005" s="90"/>
      <c r="M5005" s="97"/>
      <c r="N5005" s="97"/>
      <c r="O5005" s="90"/>
      <c r="P5005" s="90"/>
      <c r="Q5005" s="98"/>
      <c r="R5005" s="99"/>
      <c r="S5005" s="90"/>
      <c r="T5005" s="99"/>
      <c r="U5005" s="98"/>
      <c r="V5005" s="98"/>
      <c r="W5005" s="97"/>
      <c r="X5005" s="90"/>
      <c r="Y5005" s="90"/>
      <c r="Z5005" s="100"/>
      <c r="AA5005" s="95"/>
    </row>
    <row r="5006" spans="1:27" ht="12.75" x14ac:dyDescent="0.2">
      <c r="A5006" s="89"/>
      <c r="B5006" s="105"/>
      <c r="C5006" s="90"/>
      <c r="D5006" s="91"/>
      <c r="E5006" s="92"/>
      <c r="F5006" s="93"/>
      <c r="G5006" s="94"/>
      <c r="H5006" s="95"/>
      <c r="I5006" s="95"/>
      <c r="J5006" s="96"/>
      <c r="K5006" s="96"/>
      <c r="L5006" s="90"/>
      <c r="M5006" s="97"/>
      <c r="N5006" s="97"/>
      <c r="O5006" s="90"/>
      <c r="P5006" s="90"/>
      <c r="Q5006" s="98"/>
      <c r="R5006" s="99"/>
      <c r="S5006" s="90"/>
      <c r="T5006" s="99"/>
      <c r="U5006" s="98"/>
      <c r="V5006" s="98"/>
      <c r="W5006" s="97"/>
      <c r="X5006" s="90"/>
      <c r="Y5006" s="90"/>
      <c r="Z5006" s="100"/>
      <c r="AA5006" s="95"/>
    </row>
    <row r="5007" spans="1:27" ht="12.75" x14ac:dyDescent="0.2">
      <c r="A5007" s="89"/>
      <c r="B5007" s="105"/>
      <c r="C5007" s="90"/>
      <c r="D5007" s="91"/>
      <c r="E5007" s="92"/>
      <c r="F5007" s="93"/>
      <c r="G5007" s="94"/>
      <c r="H5007" s="95"/>
      <c r="I5007" s="95"/>
      <c r="J5007" s="96"/>
      <c r="K5007" s="96"/>
      <c r="L5007" s="90"/>
      <c r="M5007" s="97"/>
      <c r="N5007" s="97"/>
      <c r="O5007" s="90"/>
      <c r="P5007" s="90"/>
      <c r="Q5007" s="98"/>
      <c r="R5007" s="99"/>
      <c r="S5007" s="90"/>
      <c r="T5007" s="99"/>
      <c r="U5007" s="98"/>
      <c r="V5007" s="98"/>
      <c r="W5007" s="97"/>
      <c r="X5007" s="90"/>
      <c r="Y5007" s="90"/>
      <c r="Z5007" s="100"/>
      <c r="AA5007" s="95"/>
    </row>
    <row r="5008" spans="1:27" ht="12.75" x14ac:dyDescent="0.2">
      <c r="A5008" s="89"/>
      <c r="B5008" s="105"/>
      <c r="C5008" s="90"/>
      <c r="D5008" s="91"/>
      <c r="E5008" s="92"/>
      <c r="F5008" s="93"/>
      <c r="G5008" s="94"/>
      <c r="H5008" s="95"/>
      <c r="I5008" s="95"/>
      <c r="J5008" s="96"/>
      <c r="K5008" s="96"/>
      <c r="L5008" s="90"/>
      <c r="M5008" s="97"/>
      <c r="N5008" s="97"/>
      <c r="O5008" s="90"/>
      <c r="P5008" s="90"/>
      <c r="Q5008" s="98"/>
      <c r="R5008" s="99"/>
      <c r="S5008" s="90"/>
      <c r="T5008" s="99"/>
      <c r="U5008" s="98"/>
      <c r="V5008" s="98"/>
      <c r="W5008" s="97"/>
      <c r="X5008" s="90"/>
      <c r="Y5008" s="90"/>
      <c r="Z5008" s="100"/>
      <c r="AA5008" s="95"/>
    </row>
    <row r="5009" spans="1:27" ht="12.75" x14ac:dyDescent="0.2">
      <c r="A5009" s="89"/>
      <c r="B5009" s="105"/>
      <c r="C5009" s="90"/>
      <c r="D5009" s="91"/>
      <c r="E5009" s="92"/>
      <c r="F5009" s="93"/>
      <c r="G5009" s="94"/>
      <c r="H5009" s="95"/>
      <c r="I5009" s="95"/>
      <c r="J5009" s="96"/>
      <c r="K5009" s="96"/>
      <c r="L5009" s="90"/>
      <c r="M5009" s="97"/>
      <c r="N5009" s="97"/>
      <c r="O5009" s="90"/>
      <c r="P5009" s="90"/>
      <c r="Q5009" s="98"/>
      <c r="R5009" s="99"/>
      <c r="S5009" s="90"/>
      <c r="T5009" s="99"/>
      <c r="U5009" s="98"/>
      <c r="V5009" s="98"/>
      <c r="W5009" s="97"/>
      <c r="X5009" s="90"/>
      <c r="Y5009" s="90"/>
      <c r="Z5009" s="100"/>
      <c r="AA5009" s="95"/>
    </row>
    <row r="5010" spans="1:27" ht="12.75" x14ac:dyDescent="0.2">
      <c r="A5010" s="89"/>
      <c r="B5010" s="105"/>
      <c r="C5010" s="90"/>
      <c r="D5010" s="91"/>
      <c r="E5010" s="92"/>
      <c r="F5010" s="93"/>
      <c r="G5010" s="94"/>
      <c r="H5010" s="95"/>
      <c r="I5010" s="95"/>
      <c r="J5010" s="96"/>
      <c r="K5010" s="96"/>
      <c r="L5010" s="90"/>
      <c r="M5010" s="97"/>
      <c r="N5010" s="97"/>
      <c r="O5010" s="90"/>
      <c r="P5010" s="90"/>
      <c r="Q5010" s="98"/>
      <c r="R5010" s="99"/>
      <c r="S5010" s="90"/>
      <c r="T5010" s="99"/>
      <c r="U5010" s="98"/>
      <c r="V5010" s="98"/>
      <c r="W5010" s="97"/>
      <c r="X5010" s="90"/>
      <c r="Y5010" s="90"/>
      <c r="Z5010" s="100"/>
      <c r="AA5010" s="95"/>
    </row>
    <row r="5011" spans="1:27" ht="12.75" x14ac:dyDescent="0.2">
      <c r="A5011" s="89"/>
      <c r="B5011" s="105"/>
      <c r="C5011" s="90"/>
      <c r="D5011" s="91"/>
      <c r="E5011" s="92"/>
      <c r="F5011" s="93"/>
      <c r="G5011" s="94"/>
      <c r="H5011" s="95"/>
      <c r="I5011" s="95"/>
      <c r="J5011" s="96"/>
      <c r="K5011" s="96"/>
      <c r="L5011" s="90"/>
      <c r="M5011" s="97"/>
      <c r="N5011" s="97"/>
      <c r="O5011" s="90"/>
      <c r="P5011" s="90"/>
      <c r="Q5011" s="98"/>
      <c r="R5011" s="99"/>
      <c r="S5011" s="90"/>
      <c r="T5011" s="99"/>
      <c r="U5011" s="98"/>
      <c r="V5011" s="98"/>
      <c r="W5011" s="97"/>
      <c r="X5011" s="90"/>
      <c r="Y5011" s="90"/>
      <c r="Z5011" s="100"/>
      <c r="AA5011" s="95"/>
    </row>
    <row r="5012" spans="1:27" ht="12.75" x14ac:dyDescent="0.2">
      <c r="A5012" s="89"/>
      <c r="B5012" s="105"/>
      <c r="C5012" s="90"/>
      <c r="D5012" s="91"/>
      <c r="E5012" s="92"/>
      <c r="F5012" s="93"/>
      <c r="G5012" s="94"/>
      <c r="H5012" s="95"/>
      <c r="I5012" s="95"/>
      <c r="J5012" s="96"/>
      <c r="K5012" s="96"/>
      <c r="L5012" s="90"/>
      <c r="M5012" s="97"/>
      <c r="N5012" s="97"/>
      <c r="O5012" s="90"/>
      <c r="P5012" s="90"/>
      <c r="Q5012" s="98"/>
      <c r="R5012" s="99"/>
      <c r="S5012" s="90"/>
      <c r="T5012" s="99"/>
      <c r="U5012" s="98"/>
      <c r="V5012" s="98"/>
      <c r="W5012" s="97"/>
      <c r="X5012" s="90"/>
      <c r="Y5012" s="90"/>
      <c r="Z5012" s="100"/>
      <c r="AA5012" s="95"/>
    </row>
    <row r="5013" spans="1:27" ht="12.75" x14ac:dyDescent="0.2">
      <c r="A5013" s="89"/>
      <c r="B5013" s="105"/>
      <c r="C5013" s="90"/>
      <c r="D5013" s="91"/>
      <c r="E5013" s="92"/>
      <c r="F5013" s="93"/>
      <c r="G5013" s="94"/>
      <c r="H5013" s="95"/>
      <c r="I5013" s="95"/>
      <c r="J5013" s="96"/>
      <c r="K5013" s="96"/>
      <c r="L5013" s="90"/>
      <c r="M5013" s="97"/>
      <c r="N5013" s="97"/>
      <c r="O5013" s="90"/>
      <c r="P5013" s="90"/>
      <c r="Q5013" s="98"/>
      <c r="R5013" s="99"/>
      <c r="S5013" s="90"/>
      <c r="T5013" s="99"/>
      <c r="U5013" s="98"/>
      <c r="V5013" s="98"/>
      <c r="W5013" s="97"/>
      <c r="X5013" s="90"/>
      <c r="Y5013" s="90"/>
      <c r="Z5013" s="100"/>
      <c r="AA5013" s="95"/>
    </row>
    <row r="5014" spans="1:27" ht="12.75" x14ac:dyDescent="0.2">
      <c r="A5014" s="89"/>
      <c r="B5014" s="105"/>
      <c r="C5014" s="90"/>
      <c r="D5014" s="91"/>
      <c r="E5014" s="92"/>
      <c r="F5014" s="93"/>
      <c r="G5014" s="94"/>
      <c r="H5014" s="95"/>
      <c r="I5014" s="95"/>
      <c r="J5014" s="96"/>
      <c r="K5014" s="96"/>
      <c r="L5014" s="90"/>
      <c r="M5014" s="97"/>
      <c r="N5014" s="97"/>
      <c r="O5014" s="90"/>
      <c r="P5014" s="90"/>
      <c r="Q5014" s="98"/>
      <c r="R5014" s="99"/>
      <c r="S5014" s="90"/>
      <c r="T5014" s="99"/>
      <c r="U5014" s="98"/>
      <c r="V5014" s="98"/>
      <c r="W5014" s="97"/>
      <c r="X5014" s="90"/>
      <c r="Y5014" s="90"/>
      <c r="Z5014" s="100"/>
      <c r="AA5014" s="95"/>
    </row>
    <row r="5015" spans="1:27" ht="12.75" x14ac:dyDescent="0.2">
      <c r="A5015" s="89"/>
      <c r="B5015" s="105"/>
      <c r="C5015" s="90"/>
      <c r="D5015" s="91"/>
      <c r="E5015" s="92"/>
      <c r="F5015" s="93"/>
      <c r="G5015" s="94"/>
      <c r="H5015" s="95"/>
      <c r="I5015" s="95"/>
      <c r="J5015" s="96"/>
      <c r="K5015" s="96"/>
      <c r="L5015" s="90"/>
      <c r="M5015" s="97"/>
      <c r="N5015" s="97"/>
      <c r="O5015" s="90"/>
      <c r="P5015" s="90"/>
      <c r="Q5015" s="98"/>
      <c r="R5015" s="99"/>
      <c r="S5015" s="90"/>
      <c r="T5015" s="99"/>
      <c r="U5015" s="98"/>
      <c r="V5015" s="98"/>
      <c r="W5015" s="97"/>
      <c r="X5015" s="90"/>
      <c r="Y5015" s="90"/>
      <c r="Z5015" s="100"/>
      <c r="AA5015" s="95"/>
    </row>
    <row r="5016" spans="1:27" ht="12.75" x14ac:dyDescent="0.2">
      <c r="A5016" s="89"/>
      <c r="B5016" s="105"/>
      <c r="C5016" s="90"/>
      <c r="D5016" s="91"/>
      <c r="E5016" s="92"/>
      <c r="F5016" s="93"/>
      <c r="G5016" s="94"/>
      <c r="H5016" s="95"/>
      <c r="I5016" s="95"/>
      <c r="J5016" s="96"/>
      <c r="K5016" s="96"/>
      <c r="L5016" s="90"/>
      <c r="M5016" s="97"/>
      <c r="N5016" s="97"/>
      <c r="O5016" s="90"/>
      <c r="P5016" s="90"/>
      <c r="Q5016" s="98"/>
      <c r="R5016" s="99"/>
      <c r="S5016" s="90"/>
      <c r="T5016" s="99"/>
      <c r="U5016" s="98"/>
      <c r="V5016" s="98"/>
      <c r="W5016" s="97"/>
      <c r="X5016" s="90"/>
      <c r="Y5016" s="90"/>
      <c r="Z5016" s="100"/>
      <c r="AA5016" s="95"/>
    </row>
    <row r="5017" spans="1:27" ht="12.75" x14ac:dyDescent="0.2">
      <c r="A5017" s="89"/>
      <c r="B5017" s="105"/>
      <c r="C5017" s="90"/>
      <c r="D5017" s="91"/>
      <c r="E5017" s="92"/>
      <c r="F5017" s="93"/>
      <c r="G5017" s="94"/>
      <c r="H5017" s="95"/>
      <c r="I5017" s="95"/>
      <c r="J5017" s="96"/>
      <c r="K5017" s="96"/>
      <c r="L5017" s="90"/>
      <c r="M5017" s="97"/>
      <c r="N5017" s="97"/>
      <c r="O5017" s="90"/>
      <c r="P5017" s="90"/>
      <c r="Q5017" s="98"/>
      <c r="R5017" s="99"/>
      <c r="S5017" s="90"/>
      <c r="T5017" s="99"/>
      <c r="U5017" s="98"/>
      <c r="V5017" s="98"/>
      <c r="W5017" s="97"/>
      <c r="X5017" s="90"/>
      <c r="Y5017" s="90"/>
      <c r="Z5017" s="100"/>
      <c r="AA5017" s="95"/>
    </row>
    <row r="5018" spans="1:27" ht="12.75" x14ac:dyDescent="0.2">
      <c r="A5018" s="89"/>
      <c r="B5018" s="105"/>
      <c r="C5018" s="90"/>
      <c r="D5018" s="91"/>
      <c r="E5018" s="92"/>
      <c r="F5018" s="93"/>
      <c r="G5018" s="94"/>
      <c r="H5018" s="95"/>
      <c r="I5018" s="95"/>
      <c r="J5018" s="96"/>
      <c r="K5018" s="96"/>
      <c r="L5018" s="90"/>
      <c r="M5018" s="97"/>
      <c r="N5018" s="97"/>
      <c r="O5018" s="90"/>
      <c r="P5018" s="90"/>
      <c r="Q5018" s="98"/>
      <c r="R5018" s="99"/>
      <c r="S5018" s="90"/>
      <c r="T5018" s="99"/>
      <c r="U5018" s="98"/>
      <c r="V5018" s="98"/>
      <c r="W5018" s="97"/>
      <c r="X5018" s="90"/>
      <c r="Y5018" s="90"/>
      <c r="Z5018" s="100"/>
      <c r="AA5018" s="95"/>
    </row>
    <row r="5019" spans="1:27" ht="12.75" x14ac:dyDescent="0.2">
      <c r="A5019" s="89"/>
      <c r="B5019" s="105"/>
      <c r="C5019" s="90"/>
      <c r="D5019" s="91"/>
      <c r="E5019" s="92"/>
      <c r="F5019" s="93"/>
      <c r="G5019" s="94"/>
      <c r="H5019" s="95"/>
      <c r="I5019" s="95"/>
      <c r="J5019" s="96"/>
      <c r="K5019" s="96"/>
      <c r="L5019" s="90"/>
      <c r="M5019" s="97"/>
      <c r="N5019" s="97"/>
      <c r="O5019" s="90"/>
      <c r="P5019" s="90"/>
      <c r="Q5019" s="98"/>
      <c r="R5019" s="99"/>
      <c r="S5019" s="90"/>
      <c r="T5019" s="99"/>
      <c r="U5019" s="98"/>
      <c r="V5019" s="98"/>
      <c r="W5019" s="97"/>
      <c r="X5019" s="90"/>
      <c r="Y5019" s="90"/>
      <c r="Z5019" s="100"/>
      <c r="AA5019" s="95"/>
    </row>
    <row r="5020" spans="1:27" ht="12.75" x14ac:dyDescent="0.2">
      <c r="A5020" s="89"/>
      <c r="B5020" s="105"/>
      <c r="C5020" s="90"/>
      <c r="D5020" s="91"/>
      <c r="E5020" s="92"/>
      <c r="F5020" s="93"/>
      <c r="G5020" s="94"/>
      <c r="H5020" s="95"/>
      <c r="I5020" s="95"/>
      <c r="J5020" s="96"/>
      <c r="K5020" s="96"/>
      <c r="L5020" s="90"/>
      <c r="M5020" s="97"/>
      <c r="N5020" s="97"/>
      <c r="O5020" s="90"/>
      <c r="P5020" s="90"/>
      <c r="Q5020" s="98"/>
      <c r="R5020" s="99"/>
      <c r="S5020" s="90"/>
      <c r="T5020" s="99"/>
      <c r="U5020" s="98"/>
      <c r="V5020" s="98"/>
      <c r="W5020" s="97"/>
      <c r="X5020" s="90"/>
      <c r="Y5020" s="90"/>
      <c r="Z5020" s="100"/>
      <c r="AA5020" s="95"/>
    </row>
    <row r="5021" spans="1:27" ht="12.75" x14ac:dyDescent="0.2">
      <c r="A5021" s="89"/>
      <c r="B5021" s="105"/>
      <c r="C5021" s="90"/>
      <c r="D5021" s="91"/>
      <c r="E5021" s="92"/>
      <c r="F5021" s="93"/>
      <c r="G5021" s="94"/>
      <c r="H5021" s="95"/>
      <c r="I5021" s="95"/>
      <c r="J5021" s="96"/>
      <c r="K5021" s="96"/>
      <c r="L5021" s="90"/>
      <c r="M5021" s="97"/>
      <c r="N5021" s="97"/>
      <c r="O5021" s="90"/>
      <c r="P5021" s="90"/>
      <c r="Q5021" s="98"/>
      <c r="R5021" s="99"/>
      <c r="S5021" s="90"/>
      <c r="T5021" s="99"/>
      <c r="U5021" s="98"/>
      <c r="V5021" s="98"/>
      <c r="W5021" s="97"/>
      <c r="X5021" s="90"/>
      <c r="Y5021" s="90"/>
      <c r="Z5021" s="100"/>
      <c r="AA5021" s="95"/>
    </row>
    <row r="5022" spans="1:27" ht="12.75" x14ac:dyDescent="0.2">
      <c r="A5022" s="89"/>
      <c r="B5022" s="105"/>
      <c r="C5022" s="90"/>
      <c r="D5022" s="91"/>
      <c r="E5022" s="92"/>
      <c r="F5022" s="93"/>
      <c r="G5022" s="94"/>
      <c r="H5022" s="95"/>
      <c r="I5022" s="95"/>
      <c r="J5022" s="96"/>
      <c r="K5022" s="96"/>
      <c r="L5022" s="90"/>
      <c r="M5022" s="97"/>
      <c r="N5022" s="97"/>
      <c r="O5022" s="90"/>
      <c r="P5022" s="90"/>
      <c r="Q5022" s="98"/>
      <c r="R5022" s="99"/>
      <c r="S5022" s="90"/>
      <c r="T5022" s="99"/>
      <c r="U5022" s="98"/>
      <c r="V5022" s="98"/>
      <c r="W5022" s="97"/>
      <c r="X5022" s="90"/>
      <c r="Y5022" s="90"/>
      <c r="Z5022" s="100"/>
      <c r="AA5022" s="95"/>
    </row>
    <row r="5023" spans="1:27" ht="12.75" x14ac:dyDescent="0.2">
      <c r="A5023" s="89"/>
      <c r="B5023" s="105"/>
      <c r="C5023" s="90"/>
      <c r="D5023" s="91"/>
      <c r="E5023" s="92"/>
      <c r="F5023" s="93"/>
      <c r="G5023" s="94"/>
      <c r="H5023" s="95"/>
      <c r="I5023" s="95"/>
      <c r="J5023" s="96"/>
      <c r="K5023" s="96"/>
      <c r="L5023" s="90"/>
      <c r="M5023" s="97"/>
      <c r="N5023" s="97"/>
      <c r="O5023" s="90"/>
      <c r="P5023" s="90"/>
      <c r="Q5023" s="98"/>
      <c r="R5023" s="99"/>
      <c r="S5023" s="90"/>
      <c r="T5023" s="99"/>
      <c r="U5023" s="98"/>
      <c r="V5023" s="98"/>
      <c r="W5023" s="97"/>
      <c r="X5023" s="90"/>
      <c r="Y5023" s="90"/>
      <c r="Z5023" s="100"/>
      <c r="AA5023" s="95"/>
    </row>
    <row r="5024" spans="1:27" ht="12.75" x14ac:dyDescent="0.2">
      <c r="A5024" s="89"/>
      <c r="B5024" s="105"/>
      <c r="C5024" s="90"/>
      <c r="D5024" s="91"/>
      <c r="E5024" s="92"/>
      <c r="F5024" s="93"/>
      <c r="G5024" s="94"/>
      <c r="H5024" s="95"/>
      <c r="I5024" s="95"/>
      <c r="J5024" s="96"/>
      <c r="K5024" s="96"/>
      <c r="L5024" s="90"/>
      <c r="M5024" s="97"/>
      <c r="N5024" s="97"/>
      <c r="O5024" s="90"/>
      <c r="P5024" s="90"/>
      <c r="Q5024" s="98"/>
      <c r="R5024" s="99"/>
      <c r="S5024" s="90"/>
      <c r="T5024" s="99"/>
      <c r="U5024" s="98"/>
      <c r="V5024" s="98"/>
      <c r="W5024" s="97"/>
      <c r="X5024" s="90"/>
      <c r="Y5024" s="90"/>
      <c r="Z5024" s="100"/>
      <c r="AA5024" s="95"/>
    </row>
    <row r="5025" spans="1:27" ht="12.75" x14ac:dyDescent="0.2">
      <c r="A5025" s="89"/>
      <c r="B5025" s="105"/>
      <c r="C5025" s="90"/>
      <c r="D5025" s="91"/>
      <c r="E5025" s="92"/>
      <c r="F5025" s="93"/>
      <c r="G5025" s="94"/>
      <c r="H5025" s="95"/>
      <c r="I5025" s="95"/>
      <c r="J5025" s="96"/>
      <c r="K5025" s="96"/>
      <c r="L5025" s="90"/>
      <c r="M5025" s="97"/>
      <c r="N5025" s="97"/>
      <c r="O5025" s="90"/>
      <c r="P5025" s="90"/>
      <c r="Q5025" s="98"/>
      <c r="R5025" s="99"/>
      <c r="S5025" s="90"/>
      <c r="T5025" s="99"/>
      <c r="U5025" s="98"/>
      <c r="V5025" s="98"/>
      <c r="W5025" s="97"/>
      <c r="X5025" s="90"/>
      <c r="Y5025" s="90"/>
      <c r="Z5025" s="100"/>
      <c r="AA5025" s="95"/>
    </row>
    <row r="5026" spans="1:27" ht="12.75" x14ac:dyDescent="0.2">
      <c r="A5026" s="89"/>
      <c r="B5026" s="105"/>
      <c r="C5026" s="90"/>
      <c r="D5026" s="91"/>
      <c r="E5026" s="92"/>
      <c r="F5026" s="93"/>
      <c r="G5026" s="94"/>
      <c r="H5026" s="95"/>
      <c r="I5026" s="95"/>
      <c r="J5026" s="96"/>
      <c r="K5026" s="96"/>
      <c r="L5026" s="90"/>
      <c r="M5026" s="97"/>
      <c r="N5026" s="97"/>
      <c r="O5026" s="90"/>
      <c r="P5026" s="90"/>
      <c r="Q5026" s="98"/>
      <c r="R5026" s="99"/>
      <c r="S5026" s="90"/>
      <c r="T5026" s="99"/>
      <c r="U5026" s="98"/>
      <c r="V5026" s="98"/>
      <c r="W5026" s="97"/>
      <c r="X5026" s="90"/>
      <c r="Y5026" s="90"/>
      <c r="Z5026" s="100"/>
      <c r="AA5026" s="95"/>
    </row>
    <row r="5027" spans="1:27" ht="12.75" x14ac:dyDescent="0.2">
      <c r="A5027" s="89"/>
      <c r="B5027" s="105"/>
      <c r="C5027" s="90"/>
      <c r="D5027" s="91"/>
      <c r="E5027" s="92"/>
      <c r="F5027" s="93"/>
      <c r="G5027" s="94"/>
      <c r="H5027" s="95"/>
      <c r="I5027" s="95"/>
      <c r="J5027" s="96"/>
      <c r="K5027" s="96"/>
      <c r="L5027" s="90"/>
      <c r="M5027" s="97"/>
      <c r="N5027" s="97"/>
      <c r="O5027" s="90"/>
      <c r="P5027" s="90"/>
      <c r="Q5027" s="98"/>
      <c r="R5027" s="99"/>
      <c r="S5027" s="90"/>
      <c r="T5027" s="99"/>
      <c r="U5027" s="98"/>
      <c r="V5027" s="98"/>
      <c r="W5027" s="97"/>
      <c r="X5027" s="90"/>
      <c r="Y5027" s="90"/>
      <c r="Z5027" s="100"/>
      <c r="AA5027" s="95"/>
    </row>
    <row r="5028" spans="1:27" ht="12.75" x14ac:dyDescent="0.2">
      <c r="A5028" s="89"/>
      <c r="B5028" s="105"/>
      <c r="C5028" s="90"/>
      <c r="D5028" s="91"/>
      <c r="E5028" s="92"/>
      <c r="F5028" s="93"/>
      <c r="G5028" s="94"/>
      <c r="H5028" s="95"/>
      <c r="I5028" s="95"/>
      <c r="J5028" s="96"/>
      <c r="K5028" s="96"/>
      <c r="L5028" s="90"/>
      <c r="M5028" s="97"/>
      <c r="N5028" s="97"/>
      <c r="O5028" s="90"/>
      <c r="P5028" s="90"/>
      <c r="Q5028" s="98"/>
      <c r="R5028" s="99"/>
      <c r="S5028" s="90"/>
      <c r="T5028" s="99"/>
      <c r="U5028" s="98"/>
      <c r="V5028" s="98"/>
      <c r="W5028" s="97"/>
      <c r="X5028" s="90"/>
      <c r="Y5028" s="90"/>
      <c r="Z5028" s="100"/>
      <c r="AA5028" s="95"/>
    </row>
    <row r="5029" spans="1:27" ht="12.75" x14ac:dyDescent="0.2">
      <c r="A5029" s="89"/>
      <c r="B5029" s="105"/>
      <c r="C5029" s="90"/>
      <c r="D5029" s="91"/>
      <c r="E5029" s="92"/>
      <c r="F5029" s="93"/>
      <c r="G5029" s="94"/>
      <c r="H5029" s="95"/>
      <c r="I5029" s="95"/>
      <c r="J5029" s="96"/>
      <c r="K5029" s="96"/>
      <c r="L5029" s="90"/>
      <c r="M5029" s="97"/>
      <c r="N5029" s="97"/>
      <c r="O5029" s="90"/>
      <c r="P5029" s="90"/>
      <c r="Q5029" s="98"/>
      <c r="R5029" s="99"/>
      <c r="S5029" s="90"/>
      <c r="T5029" s="99"/>
      <c r="U5029" s="98"/>
      <c r="V5029" s="98"/>
      <c r="W5029" s="97"/>
      <c r="X5029" s="90"/>
      <c r="Y5029" s="90"/>
      <c r="Z5029" s="100"/>
      <c r="AA5029" s="95"/>
    </row>
    <row r="5030" spans="1:27" ht="12.75" x14ac:dyDescent="0.2">
      <c r="A5030" s="89"/>
      <c r="B5030" s="105"/>
      <c r="C5030" s="90"/>
      <c r="D5030" s="91"/>
      <c r="E5030" s="92"/>
      <c r="F5030" s="93"/>
      <c r="G5030" s="94"/>
      <c r="H5030" s="95"/>
      <c r="I5030" s="95"/>
      <c r="J5030" s="96"/>
      <c r="K5030" s="96"/>
      <c r="L5030" s="90"/>
      <c r="M5030" s="97"/>
      <c r="N5030" s="97"/>
      <c r="O5030" s="90"/>
      <c r="P5030" s="90"/>
      <c r="Q5030" s="98"/>
      <c r="R5030" s="99"/>
      <c r="S5030" s="90"/>
      <c r="T5030" s="99"/>
      <c r="U5030" s="98"/>
      <c r="V5030" s="98"/>
      <c r="W5030" s="97"/>
      <c r="X5030" s="90"/>
      <c r="Y5030" s="90"/>
      <c r="Z5030" s="100"/>
      <c r="AA5030" s="95"/>
    </row>
    <row r="5031" spans="1:27" ht="12.75" x14ac:dyDescent="0.2">
      <c r="A5031" s="89"/>
      <c r="B5031" s="105"/>
      <c r="C5031" s="90"/>
      <c r="D5031" s="91"/>
      <c r="E5031" s="92"/>
      <c r="F5031" s="93"/>
      <c r="G5031" s="94"/>
      <c r="H5031" s="95"/>
      <c r="I5031" s="95"/>
      <c r="J5031" s="96"/>
      <c r="K5031" s="96"/>
      <c r="L5031" s="90"/>
      <c r="M5031" s="97"/>
      <c r="N5031" s="97"/>
      <c r="O5031" s="90"/>
      <c r="P5031" s="90"/>
      <c r="Q5031" s="98"/>
      <c r="R5031" s="99"/>
      <c r="S5031" s="90"/>
      <c r="T5031" s="99"/>
      <c r="U5031" s="98"/>
      <c r="V5031" s="98"/>
      <c r="W5031" s="97"/>
      <c r="X5031" s="90"/>
      <c r="Y5031" s="90"/>
      <c r="Z5031" s="100"/>
      <c r="AA5031" s="95"/>
    </row>
    <row r="5032" spans="1:27" ht="12.75" x14ac:dyDescent="0.2">
      <c r="A5032" s="89"/>
      <c r="B5032" s="105"/>
      <c r="C5032" s="90"/>
      <c r="D5032" s="91"/>
      <c r="E5032" s="92"/>
      <c r="F5032" s="93"/>
      <c r="G5032" s="94"/>
      <c r="H5032" s="95"/>
      <c r="I5032" s="95"/>
      <c r="J5032" s="96"/>
      <c r="K5032" s="96"/>
      <c r="L5032" s="90"/>
      <c r="M5032" s="97"/>
      <c r="N5032" s="97"/>
      <c r="O5032" s="90"/>
      <c r="P5032" s="90"/>
      <c r="Q5032" s="98"/>
      <c r="R5032" s="99"/>
      <c r="S5032" s="90"/>
      <c r="T5032" s="99"/>
      <c r="U5032" s="98"/>
      <c r="V5032" s="98"/>
      <c r="W5032" s="97"/>
      <c r="X5032" s="90"/>
      <c r="Y5032" s="90"/>
      <c r="Z5032" s="100"/>
      <c r="AA5032" s="95"/>
    </row>
    <row r="5033" spans="1:27" ht="12.75" x14ac:dyDescent="0.2">
      <c r="A5033" s="89"/>
      <c r="B5033" s="105"/>
      <c r="C5033" s="90"/>
      <c r="D5033" s="91"/>
      <c r="E5033" s="92"/>
      <c r="F5033" s="93"/>
      <c r="G5033" s="94"/>
      <c r="H5033" s="95"/>
      <c r="I5033" s="95"/>
      <c r="J5033" s="96"/>
      <c r="K5033" s="96"/>
      <c r="L5033" s="90"/>
      <c r="M5033" s="97"/>
      <c r="N5033" s="97"/>
      <c r="O5033" s="90"/>
      <c r="P5033" s="90"/>
      <c r="Q5033" s="98"/>
      <c r="R5033" s="99"/>
      <c r="S5033" s="90"/>
      <c r="T5033" s="99"/>
      <c r="U5033" s="98"/>
      <c r="V5033" s="98"/>
      <c r="W5033" s="97"/>
      <c r="X5033" s="90"/>
      <c r="Y5033" s="90"/>
      <c r="Z5033" s="100"/>
      <c r="AA5033" s="95"/>
    </row>
    <row r="5034" spans="1:27" ht="12.75" x14ac:dyDescent="0.2">
      <c r="A5034" s="89"/>
      <c r="B5034" s="105"/>
      <c r="C5034" s="90"/>
      <c r="D5034" s="91"/>
      <c r="E5034" s="92"/>
      <c r="F5034" s="93"/>
      <c r="G5034" s="94"/>
      <c r="H5034" s="95"/>
      <c r="I5034" s="95"/>
      <c r="J5034" s="96"/>
      <c r="K5034" s="96"/>
      <c r="L5034" s="90"/>
      <c r="M5034" s="97"/>
      <c r="N5034" s="97"/>
      <c r="O5034" s="90"/>
      <c r="P5034" s="90"/>
      <c r="Q5034" s="98"/>
      <c r="R5034" s="99"/>
      <c r="S5034" s="90"/>
      <c r="T5034" s="99"/>
      <c r="U5034" s="98"/>
      <c r="V5034" s="98"/>
      <c r="W5034" s="97"/>
      <c r="X5034" s="90"/>
      <c r="Y5034" s="90"/>
      <c r="Z5034" s="100"/>
      <c r="AA5034" s="95"/>
    </row>
    <row r="5035" spans="1:27" ht="12.75" x14ac:dyDescent="0.2">
      <c r="A5035" s="89"/>
      <c r="B5035" s="105"/>
      <c r="C5035" s="90"/>
      <c r="D5035" s="91"/>
      <c r="E5035" s="92"/>
      <c r="F5035" s="93"/>
      <c r="G5035" s="94"/>
      <c r="H5035" s="95"/>
      <c r="I5035" s="95"/>
      <c r="J5035" s="96"/>
      <c r="K5035" s="96"/>
      <c r="L5035" s="90"/>
      <c r="M5035" s="97"/>
      <c r="N5035" s="97"/>
      <c r="O5035" s="90"/>
      <c r="P5035" s="90"/>
      <c r="Q5035" s="98"/>
      <c r="R5035" s="99"/>
      <c r="S5035" s="90"/>
      <c r="T5035" s="99"/>
      <c r="U5035" s="98"/>
      <c r="V5035" s="98"/>
      <c r="W5035" s="97"/>
      <c r="X5035" s="90"/>
      <c r="Y5035" s="90"/>
      <c r="Z5035" s="100"/>
      <c r="AA5035" s="95"/>
    </row>
    <row r="5036" spans="1:27" ht="12.75" x14ac:dyDescent="0.2">
      <c r="A5036" s="89"/>
      <c r="B5036" s="105"/>
      <c r="C5036" s="90"/>
      <c r="D5036" s="91"/>
      <c r="E5036" s="92"/>
      <c r="F5036" s="93"/>
      <c r="G5036" s="94"/>
      <c r="H5036" s="95"/>
      <c r="I5036" s="95"/>
      <c r="J5036" s="96"/>
      <c r="K5036" s="96"/>
      <c r="L5036" s="90"/>
      <c r="M5036" s="97"/>
      <c r="N5036" s="97"/>
      <c r="O5036" s="90"/>
      <c r="P5036" s="90"/>
      <c r="Q5036" s="98"/>
      <c r="R5036" s="99"/>
      <c r="S5036" s="90"/>
      <c r="T5036" s="99"/>
      <c r="U5036" s="98"/>
      <c r="V5036" s="98"/>
      <c r="W5036" s="97"/>
      <c r="X5036" s="90"/>
      <c r="Y5036" s="90"/>
      <c r="Z5036" s="100"/>
      <c r="AA5036" s="95"/>
    </row>
    <row r="5037" spans="1:27" ht="12.75" x14ac:dyDescent="0.2">
      <c r="A5037" s="89"/>
      <c r="B5037" s="105"/>
      <c r="C5037" s="90"/>
      <c r="D5037" s="91"/>
      <c r="E5037" s="92"/>
      <c r="F5037" s="93"/>
      <c r="G5037" s="94"/>
      <c r="H5037" s="95"/>
      <c r="I5037" s="95"/>
      <c r="J5037" s="96"/>
      <c r="K5037" s="96"/>
      <c r="L5037" s="90"/>
      <c r="M5037" s="97"/>
      <c r="N5037" s="97"/>
      <c r="O5037" s="90"/>
      <c r="P5037" s="90"/>
      <c r="Q5037" s="98"/>
      <c r="R5037" s="99"/>
      <c r="S5037" s="90"/>
      <c r="T5037" s="99"/>
      <c r="U5037" s="98"/>
      <c r="V5037" s="98"/>
      <c r="W5037" s="97"/>
      <c r="X5037" s="90"/>
      <c r="Y5037" s="90"/>
      <c r="Z5037" s="100"/>
      <c r="AA5037" s="95"/>
    </row>
    <row r="5038" spans="1:27" ht="12.75" x14ac:dyDescent="0.2">
      <c r="A5038" s="89"/>
      <c r="B5038" s="105"/>
      <c r="C5038" s="90"/>
      <c r="D5038" s="91"/>
      <c r="E5038" s="92"/>
      <c r="F5038" s="93"/>
      <c r="G5038" s="94"/>
      <c r="H5038" s="95"/>
      <c r="I5038" s="95"/>
      <c r="J5038" s="96"/>
      <c r="K5038" s="96"/>
      <c r="L5038" s="90"/>
      <c r="M5038" s="97"/>
      <c r="N5038" s="97"/>
      <c r="O5038" s="90"/>
      <c r="P5038" s="90"/>
      <c r="Q5038" s="98"/>
      <c r="R5038" s="99"/>
      <c r="S5038" s="90"/>
      <c r="T5038" s="99"/>
      <c r="U5038" s="98"/>
      <c r="V5038" s="98"/>
      <c r="W5038" s="97"/>
      <c r="X5038" s="90"/>
      <c r="Y5038" s="90"/>
      <c r="Z5038" s="100"/>
      <c r="AA5038" s="95"/>
    </row>
    <row r="5039" spans="1:27" ht="12.75" x14ac:dyDescent="0.2">
      <c r="A5039" s="89"/>
      <c r="B5039" s="105"/>
      <c r="C5039" s="90"/>
      <c r="D5039" s="91"/>
      <c r="E5039" s="92"/>
      <c r="F5039" s="93"/>
      <c r="G5039" s="94"/>
      <c r="H5039" s="95"/>
      <c r="I5039" s="95"/>
      <c r="J5039" s="96"/>
      <c r="K5039" s="96"/>
      <c r="L5039" s="90"/>
      <c r="M5039" s="97"/>
      <c r="N5039" s="97"/>
      <c r="O5039" s="90"/>
      <c r="P5039" s="90"/>
      <c r="Q5039" s="98"/>
      <c r="R5039" s="99"/>
      <c r="S5039" s="90"/>
      <c r="T5039" s="99"/>
      <c r="U5039" s="98"/>
      <c r="V5039" s="98"/>
      <c r="W5039" s="97"/>
      <c r="X5039" s="90"/>
      <c r="Y5039" s="90"/>
      <c r="Z5039" s="100"/>
      <c r="AA5039" s="95"/>
    </row>
    <row r="5040" spans="1:27" ht="12.75" x14ac:dyDescent="0.2">
      <c r="A5040" s="89"/>
      <c r="B5040" s="105"/>
      <c r="C5040" s="90"/>
      <c r="D5040" s="91"/>
      <c r="E5040" s="92"/>
      <c r="F5040" s="93"/>
      <c r="G5040" s="94"/>
      <c r="H5040" s="95"/>
      <c r="I5040" s="95"/>
      <c r="J5040" s="96"/>
      <c r="K5040" s="96"/>
      <c r="L5040" s="90"/>
      <c r="M5040" s="97"/>
      <c r="N5040" s="97"/>
      <c r="O5040" s="90"/>
      <c r="P5040" s="90"/>
      <c r="Q5040" s="98"/>
      <c r="R5040" s="99"/>
      <c r="S5040" s="90"/>
      <c r="T5040" s="99"/>
      <c r="U5040" s="98"/>
      <c r="V5040" s="98"/>
      <c r="W5040" s="97"/>
      <c r="X5040" s="90"/>
      <c r="Y5040" s="90"/>
      <c r="Z5040" s="100"/>
      <c r="AA5040" s="95"/>
    </row>
    <row r="5041" spans="1:27" ht="12.75" x14ac:dyDescent="0.2">
      <c r="A5041" s="89"/>
      <c r="B5041" s="105"/>
      <c r="C5041" s="90"/>
      <c r="D5041" s="91"/>
      <c r="E5041" s="92"/>
      <c r="F5041" s="93"/>
      <c r="G5041" s="94"/>
      <c r="H5041" s="95"/>
      <c r="I5041" s="95"/>
      <c r="J5041" s="96"/>
      <c r="K5041" s="96"/>
      <c r="L5041" s="90"/>
      <c r="M5041" s="97"/>
      <c r="N5041" s="97"/>
      <c r="O5041" s="90"/>
      <c r="P5041" s="90"/>
      <c r="Q5041" s="98"/>
      <c r="R5041" s="99"/>
      <c r="S5041" s="90"/>
      <c r="T5041" s="99"/>
      <c r="U5041" s="98"/>
      <c r="V5041" s="98"/>
      <c r="W5041" s="97"/>
      <c r="X5041" s="90"/>
      <c r="Y5041" s="90"/>
      <c r="Z5041" s="100"/>
      <c r="AA5041" s="95"/>
    </row>
    <row r="5042" spans="1:27" ht="12.75" x14ac:dyDescent="0.2">
      <c r="A5042" s="89"/>
      <c r="B5042" s="105"/>
      <c r="C5042" s="90"/>
      <c r="D5042" s="91"/>
      <c r="E5042" s="92"/>
      <c r="F5042" s="93"/>
      <c r="G5042" s="94"/>
      <c r="H5042" s="95"/>
      <c r="I5042" s="95"/>
      <c r="J5042" s="96"/>
      <c r="K5042" s="96"/>
      <c r="L5042" s="90"/>
      <c r="M5042" s="97"/>
      <c r="N5042" s="97"/>
      <c r="O5042" s="90"/>
      <c r="P5042" s="90"/>
      <c r="Q5042" s="98"/>
      <c r="R5042" s="99"/>
      <c r="S5042" s="90"/>
      <c r="T5042" s="99"/>
      <c r="U5042" s="98"/>
      <c r="V5042" s="98"/>
      <c r="W5042" s="97"/>
      <c r="X5042" s="90"/>
      <c r="Y5042" s="90"/>
      <c r="Z5042" s="100"/>
      <c r="AA5042" s="95"/>
    </row>
    <row r="5043" spans="1:27" ht="12.75" x14ac:dyDescent="0.2">
      <c r="A5043" s="89"/>
      <c r="B5043" s="105"/>
      <c r="C5043" s="90"/>
      <c r="D5043" s="91"/>
      <c r="E5043" s="92"/>
      <c r="F5043" s="93"/>
      <c r="G5043" s="94"/>
      <c r="H5043" s="95"/>
      <c r="I5043" s="95"/>
      <c r="J5043" s="96"/>
      <c r="K5043" s="96"/>
      <c r="L5043" s="90"/>
      <c r="M5043" s="97"/>
      <c r="N5043" s="97"/>
      <c r="O5043" s="90"/>
      <c r="P5043" s="90"/>
      <c r="Q5043" s="98"/>
      <c r="R5043" s="99"/>
      <c r="S5043" s="90"/>
      <c r="T5043" s="99"/>
      <c r="U5043" s="98"/>
      <c r="V5043" s="98"/>
      <c r="W5043" s="97"/>
      <c r="X5043" s="90"/>
      <c r="Y5043" s="90"/>
      <c r="Z5043" s="100"/>
      <c r="AA5043" s="95"/>
    </row>
    <row r="5044" spans="1:27" ht="12.75" x14ac:dyDescent="0.2">
      <c r="A5044" s="89"/>
      <c r="B5044" s="105"/>
      <c r="C5044" s="90"/>
      <c r="D5044" s="91"/>
      <c r="E5044" s="92"/>
      <c r="F5044" s="93"/>
      <c r="G5044" s="94"/>
      <c r="H5044" s="95"/>
      <c r="I5044" s="95"/>
      <c r="J5044" s="96"/>
      <c r="K5044" s="96"/>
      <c r="L5044" s="90"/>
      <c r="M5044" s="97"/>
      <c r="N5044" s="97"/>
      <c r="O5044" s="90"/>
      <c r="P5044" s="90"/>
      <c r="Q5044" s="98"/>
      <c r="R5044" s="99"/>
      <c r="S5044" s="90"/>
      <c r="T5044" s="99"/>
      <c r="U5044" s="98"/>
      <c r="V5044" s="98"/>
      <c r="W5044" s="97"/>
      <c r="X5044" s="90"/>
      <c r="Y5044" s="90"/>
      <c r="Z5044" s="100"/>
      <c r="AA5044" s="95"/>
    </row>
    <row r="5045" spans="1:27" ht="12.75" x14ac:dyDescent="0.2">
      <c r="A5045" s="89"/>
      <c r="B5045" s="105"/>
      <c r="C5045" s="90"/>
      <c r="D5045" s="91"/>
      <c r="E5045" s="92"/>
      <c r="F5045" s="93"/>
      <c r="G5045" s="94"/>
      <c r="H5045" s="95"/>
      <c r="I5045" s="95"/>
      <c r="J5045" s="96"/>
      <c r="K5045" s="96"/>
      <c r="L5045" s="90"/>
      <c r="M5045" s="97"/>
      <c r="N5045" s="97"/>
      <c r="O5045" s="90"/>
      <c r="P5045" s="90"/>
      <c r="Q5045" s="98"/>
      <c r="R5045" s="99"/>
      <c r="S5045" s="90"/>
      <c r="T5045" s="99"/>
      <c r="U5045" s="98"/>
      <c r="V5045" s="98"/>
      <c r="W5045" s="97"/>
      <c r="X5045" s="90"/>
      <c r="Y5045" s="90"/>
      <c r="Z5045" s="100"/>
      <c r="AA5045" s="95"/>
    </row>
    <row r="5046" spans="1:27" ht="12.75" x14ac:dyDescent="0.2">
      <c r="A5046" s="89"/>
      <c r="B5046" s="105"/>
      <c r="C5046" s="90"/>
      <c r="D5046" s="91"/>
      <c r="E5046" s="92"/>
      <c r="F5046" s="93"/>
      <c r="G5046" s="94"/>
      <c r="H5046" s="95"/>
      <c r="I5046" s="95"/>
      <c r="J5046" s="96"/>
      <c r="K5046" s="96"/>
      <c r="L5046" s="90"/>
      <c r="M5046" s="97"/>
      <c r="N5046" s="97"/>
      <c r="O5046" s="90"/>
      <c r="P5046" s="90"/>
      <c r="Q5046" s="98"/>
      <c r="R5046" s="99"/>
      <c r="S5046" s="90"/>
      <c r="T5046" s="99"/>
      <c r="U5046" s="98"/>
      <c r="V5046" s="98"/>
      <c r="W5046" s="97"/>
      <c r="X5046" s="90"/>
      <c r="Y5046" s="90"/>
      <c r="Z5046" s="100"/>
      <c r="AA5046" s="95"/>
    </row>
    <row r="5047" spans="1:27" ht="12.75" x14ac:dyDescent="0.2">
      <c r="A5047" s="89"/>
      <c r="B5047" s="105"/>
      <c r="C5047" s="90"/>
      <c r="D5047" s="91"/>
      <c r="E5047" s="92"/>
      <c r="F5047" s="93"/>
      <c r="G5047" s="94"/>
      <c r="H5047" s="95"/>
      <c r="I5047" s="95"/>
      <c r="J5047" s="96"/>
      <c r="K5047" s="96"/>
      <c r="L5047" s="90"/>
      <c r="M5047" s="97"/>
      <c r="N5047" s="97"/>
      <c r="O5047" s="90"/>
      <c r="P5047" s="90"/>
      <c r="Q5047" s="98"/>
      <c r="R5047" s="99"/>
      <c r="S5047" s="90"/>
      <c r="T5047" s="99"/>
      <c r="U5047" s="98"/>
      <c r="V5047" s="98"/>
      <c r="W5047" s="97"/>
      <c r="X5047" s="90"/>
      <c r="Y5047" s="90"/>
      <c r="Z5047" s="100"/>
      <c r="AA5047" s="95"/>
    </row>
    <row r="5048" spans="1:27" ht="12.75" x14ac:dyDescent="0.2">
      <c r="A5048" s="89"/>
      <c r="B5048" s="105"/>
      <c r="C5048" s="90"/>
      <c r="D5048" s="91"/>
      <c r="E5048" s="92"/>
      <c r="F5048" s="93"/>
      <c r="G5048" s="94"/>
      <c r="H5048" s="95"/>
      <c r="I5048" s="95"/>
      <c r="J5048" s="96"/>
      <c r="K5048" s="96"/>
      <c r="L5048" s="90"/>
      <c r="M5048" s="97"/>
      <c r="N5048" s="97"/>
      <c r="O5048" s="90"/>
      <c r="P5048" s="90"/>
      <c r="Q5048" s="98"/>
      <c r="R5048" s="99"/>
      <c r="S5048" s="90"/>
      <c r="T5048" s="99"/>
      <c r="U5048" s="98"/>
      <c r="V5048" s="98"/>
      <c r="W5048" s="97"/>
      <c r="X5048" s="90"/>
      <c r="Y5048" s="90"/>
      <c r="Z5048" s="100"/>
      <c r="AA5048" s="95"/>
    </row>
    <row r="5049" spans="1:27" ht="12.75" x14ac:dyDescent="0.2">
      <c r="A5049" s="89"/>
      <c r="B5049" s="105"/>
      <c r="C5049" s="90"/>
      <c r="D5049" s="91"/>
      <c r="E5049" s="92"/>
      <c r="F5049" s="93"/>
      <c r="G5049" s="94"/>
      <c r="H5049" s="95"/>
      <c r="I5049" s="95"/>
      <c r="J5049" s="96"/>
      <c r="K5049" s="96"/>
      <c r="L5049" s="90"/>
      <c r="M5049" s="97"/>
      <c r="N5049" s="97"/>
      <c r="O5049" s="90"/>
      <c r="P5049" s="90"/>
      <c r="Q5049" s="98"/>
      <c r="R5049" s="99"/>
      <c r="S5049" s="90"/>
      <c r="T5049" s="99"/>
      <c r="U5049" s="98"/>
      <c r="V5049" s="98"/>
      <c r="W5049" s="97"/>
      <c r="X5049" s="90"/>
      <c r="Y5049" s="90"/>
      <c r="Z5049" s="100"/>
      <c r="AA5049" s="95"/>
    </row>
    <row r="5050" spans="1:27" ht="12.75" x14ac:dyDescent="0.2">
      <c r="A5050" s="89"/>
      <c r="B5050" s="105"/>
      <c r="C5050" s="90"/>
      <c r="D5050" s="91"/>
      <c r="E5050" s="92"/>
      <c r="F5050" s="93"/>
      <c r="G5050" s="94"/>
      <c r="H5050" s="95"/>
      <c r="I5050" s="95"/>
      <c r="J5050" s="96"/>
      <c r="K5050" s="96"/>
      <c r="L5050" s="90"/>
      <c r="M5050" s="97"/>
      <c r="N5050" s="97"/>
      <c r="O5050" s="90"/>
      <c r="P5050" s="90"/>
      <c r="Q5050" s="98"/>
      <c r="R5050" s="99"/>
      <c r="S5050" s="90"/>
      <c r="T5050" s="99"/>
      <c r="U5050" s="98"/>
      <c r="V5050" s="98"/>
      <c r="W5050" s="97"/>
      <c r="X5050" s="90"/>
      <c r="Y5050" s="90"/>
      <c r="Z5050" s="100"/>
      <c r="AA5050" s="95"/>
    </row>
    <row r="5051" spans="1:27" ht="12.75" x14ac:dyDescent="0.2">
      <c r="A5051" s="89"/>
      <c r="B5051" s="105"/>
      <c r="C5051" s="90"/>
      <c r="D5051" s="91"/>
      <c r="E5051" s="92"/>
      <c r="F5051" s="93"/>
      <c r="G5051" s="94"/>
      <c r="H5051" s="95"/>
      <c r="I5051" s="95"/>
      <c r="J5051" s="96"/>
      <c r="K5051" s="96"/>
      <c r="L5051" s="90"/>
      <c r="M5051" s="97"/>
      <c r="N5051" s="97"/>
      <c r="O5051" s="90"/>
      <c r="P5051" s="90"/>
      <c r="Q5051" s="98"/>
      <c r="R5051" s="99"/>
      <c r="S5051" s="90"/>
      <c r="T5051" s="99"/>
      <c r="U5051" s="98"/>
      <c r="V5051" s="98"/>
      <c r="W5051" s="97"/>
      <c r="X5051" s="90"/>
      <c r="Y5051" s="90"/>
      <c r="Z5051" s="100"/>
      <c r="AA5051" s="95"/>
    </row>
    <row r="5052" spans="1:27" ht="12.75" x14ac:dyDescent="0.2">
      <c r="A5052" s="89"/>
      <c r="B5052" s="105"/>
      <c r="C5052" s="90"/>
      <c r="D5052" s="91"/>
      <c r="E5052" s="92"/>
      <c r="F5052" s="93"/>
      <c r="G5052" s="94"/>
      <c r="H5052" s="95"/>
      <c r="I5052" s="95"/>
      <c r="J5052" s="96"/>
      <c r="K5052" s="96"/>
      <c r="L5052" s="90"/>
      <c r="M5052" s="97"/>
      <c r="N5052" s="97"/>
      <c r="O5052" s="90"/>
      <c r="P5052" s="90"/>
      <c r="Q5052" s="98"/>
      <c r="R5052" s="99"/>
      <c r="S5052" s="90"/>
      <c r="T5052" s="99"/>
      <c r="U5052" s="98"/>
      <c r="V5052" s="98"/>
      <c r="W5052" s="97"/>
      <c r="X5052" s="90"/>
      <c r="Y5052" s="90"/>
      <c r="Z5052" s="100"/>
      <c r="AA5052" s="95"/>
    </row>
    <row r="5053" spans="1:27" ht="12.75" x14ac:dyDescent="0.2">
      <c r="A5053" s="89"/>
      <c r="B5053" s="105"/>
      <c r="C5053" s="90"/>
      <c r="D5053" s="91"/>
      <c r="E5053" s="92"/>
      <c r="F5053" s="93"/>
      <c r="G5053" s="94"/>
      <c r="H5053" s="95"/>
      <c r="I5053" s="95"/>
      <c r="J5053" s="96"/>
      <c r="K5053" s="96"/>
      <c r="L5053" s="90"/>
      <c r="M5053" s="97"/>
      <c r="N5053" s="97"/>
      <c r="O5053" s="90"/>
      <c r="P5053" s="90"/>
      <c r="Q5053" s="98"/>
      <c r="R5053" s="99"/>
      <c r="S5053" s="90"/>
      <c r="T5053" s="99"/>
      <c r="U5053" s="98"/>
      <c r="V5053" s="98"/>
      <c r="W5053" s="97"/>
      <c r="X5053" s="90"/>
      <c r="Y5053" s="90"/>
      <c r="Z5053" s="100"/>
      <c r="AA5053" s="95"/>
    </row>
    <row r="5054" spans="1:27" ht="12.75" x14ac:dyDescent="0.2">
      <c r="A5054" s="89"/>
      <c r="B5054" s="105"/>
      <c r="C5054" s="90"/>
      <c r="D5054" s="91"/>
      <c r="E5054" s="92"/>
      <c r="F5054" s="93"/>
      <c r="G5054" s="94"/>
      <c r="H5054" s="95"/>
      <c r="I5054" s="95"/>
      <c r="J5054" s="96"/>
      <c r="K5054" s="96"/>
      <c r="L5054" s="90"/>
      <c r="M5054" s="97"/>
      <c r="N5054" s="97"/>
      <c r="O5054" s="90"/>
      <c r="P5054" s="90"/>
      <c r="Q5054" s="98"/>
      <c r="R5054" s="99"/>
      <c r="S5054" s="90"/>
      <c r="T5054" s="99"/>
      <c r="U5054" s="98"/>
      <c r="V5054" s="98"/>
      <c r="W5054" s="97"/>
      <c r="X5054" s="90"/>
      <c r="Y5054" s="90"/>
      <c r="Z5054" s="100"/>
      <c r="AA5054" s="95"/>
    </row>
    <row r="5055" spans="1:27" ht="12.75" x14ac:dyDescent="0.2">
      <c r="A5055" s="89"/>
      <c r="B5055" s="105"/>
      <c r="C5055" s="90"/>
      <c r="D5055" s="91"/>
      <c r="E5055" s="92"/>
      <c r="F5055" s="93"/>
      <c r="G5055" s="94"/>
      <c r="H5055" s="95"/>
      <c r="I5055" s="95"/>
      <c r="J5055" s="96"/>
      <c r="K5055" s="96"/>
      <c r="L5055" s="90"/>
      <c r="M5055" s="97"/>
      <c r="N5055" s="97"/>
      <c r="O5055" s="90"/>
      <c r="P5055" s="90"/>
      <c r="Q5055" s="98"/>
      <c r="R5055" s="99"/>
      <c r="S5055" s="90"/>
      <c r="T5055" s="99"/>
      <c r="U5055" s="98"/>
      <c r="V5055" s="98"/>
      <c r="W5055" s="97"/>
      <c r="X5055" s="90"/>
      <c r="Y5055" s="90"/>
      <c r="Z5055" s="100"/>
      <c r="AA5055" s="95"/>
    </row>
    <row r="5056" spans="1:27" ht="12.75" x14ac:dyDescent="0.2">
      <c r="A5056" s="89"/>
      <c r="B5056" s="105"/>
      <c r="C5056" s="90"/>
      <c r="D5056" s="91"/>
      <c r="E5056" s="92"/>
      <c r="F5056" s="93"/>
      <c r="G5056" s="94"/>
      <c r="H5056" s="95"/>
      <c r="I5056" s="95"/>
      <c r="J5056" s="96"/>
      <c r="K5056" s="96"/>
      <c r="L5056" s="90"/>
      <c r="M5056" s="97"/>
      <c r="N5056" s="97"/>
      <c r="O5056" s="90"/>
      <c r="P5056" s="90"/>
      <c r="Q5056" s="98"/>
      <c r="R5056" s="99"/>
      <c r="S5056" s="90"/>
      <c r="T5056" s="99"/>
      <c r="U5056" s="98"/>
      <c r="V5056" s="98"/>
      <c r="W5056" s="97"/>
      <c r="X5056" s="90"/>
      <c r="Y5056" s="90"/>
      <c r="Z5056" s="100"/>
      <c r="AA5056" s="95"/>
    </row>
    <row r="5057" spans="1:27" ht="12.75" x14ac:dyDescent="0.2">
      <c r="A5057" s="89"/>
      <c r="B5057" s="105"/>
      <c r="C5057" s="90"/>
      <c r="D5057" s="91"/>
      <c r="E5057" s="92"/>
      <c r="F5057" s="93"/>
      <c r="G5057" s="94"/>
      <c r="H5057" s="95"/>
      <c r="I5057" s="95"/>
      <c r="J5057" s="96"/>
      <c r="K5057" s="96"/>
      <c r="L5057" s="90"/>
      <c r="M5057" s="97"/>
      <c r="N5057" s="97"/>
      <c r="O5057" s="90"/>
      <c r="P5057" s="90"/>
      <c r="Q5057" s="98"/>
      <c r="R5057" s="99"/>
      <c r="S5057" s="90"/>
      <c r="T5057" s="99"/>
      <c r="U5057" s="98"/>
      <c r="V5057" s="98"/>
      <c r="W5057" s="97"/>
      <c r="X5057" s="90"/>
      <c r="Y5057" s="90"/>
      <c r="Z5057" s="100"/>
      <c r="AA5057" s="95"/>
    </row>
    <row r="5058" spans="1:27" ht="12.75" x14ac:dyDescent="0.2">
      <c r="A5058" s="89"/>
      <c r="B5058" s="105"/>
      <c r="C5058" s="90"/>
      <c r="D5058" s="91"/>
      <c r="E5058" s="92"/>
      <c r="F5058" s="93"/>
      <c r="G5058" s="94"/>
      <c r="H5058" s="95"/>
      <c r="I5058" s="95"/>
      <c r="J5058" s="96"/>
      <c r="K5058" s="96"/>
      <c r="L5058" s="90"/>
      <c r="M5058" s="97"/>
      <c r="N5058" s="97"/>
      <c r="O5058" s="90"/>
      <c r="P5058" s="90"/>
      <c r="Q5058" s="98"/>
      <c r="R5058" s="99"/>
      <c r="S5058" s="90"/>
      <c r="T5058" s="99"/>
      <c r="U5058" s="98"/>
      <c r="V5058" s="98"/>
      <c r="W5058" s="97"/>
      <c r="X5058" s="90"/>
      <c r="Y5058" s="90"/>
      <c r="Z5058" s="100"/>
      <c r="AA5058" s="95"/>
    </row>
    <row r="5059" spans="1:27" ht="12.75" x14ac:dyDescent="0.2">
      <c r="A5059" s="89"/>
      <c r="B5059" s="105"/>
      <c r="C5059" s="90"/>
      <c r="D5059" s="91"/>
      <c r="E5059" s="92"/>
      <c r="F5059" s="93"/>
      <c r="G5059" s="94"/>
      <c r="H5059" s="95"/>
      <c r="I5059" s="95"/>
      <c r="J5059" s="96"/>
      <c r="K5059" s="96"/>
      <c r="L5059" s="90"/>
      <c r="M5059" s="97"/>
      <c r="N5059" s="97"/>
      <c r="O5059" s="90"/>
      <c r="P5059" s="90"/>
      <c r="Q5059" s="98"/>
      <c r="R5059" s="99"/>
      <c r="S5059" s="90"/>
      <c r="T5059" s="99"/>
      <c r="U5059" s="98"/>
      <c r="V5059" s="98"/>
      <c r="W5059" s="97"/>
      <c r="X5059" s="90"/>
      <c r="Y5059" s="90"/>
      <c r="Z5059" s="100"/>
      <c r="AA5059" s="95"/>
    </row>
    <row r="5060" spans="1:27" ht="12.75" x14ac:dyDescent="0.2">
      <c r="A5060" s="89"/>
      <c r="B5060" s="105"/>
      <c r="C5060" s="90"/>
      <c r="D5060" s="91"/>
      <c r="E5060" s="92"/>
      <c r="F5060" s="93"/>
      <c r="G5060" s="94"/>
      <c r="H5060" s="95"/>
      <c r="I5060" s="95"/>
      <c r="J5060" s="96"/>
      <c r="K5060" s="96"/>
      <c r="L5060" s="90"/>
      <c r="M5060" s="97"/>
      <c r="N5060" s="97"/>
      <c r="O5060" s="90"/>
      <c r="P5060" s="90"/>
      <c r="Q5060" s="98"/>
      <c r="R5060" s="99"/>
      <c r="S5060" s="90"/>
      <c r="T5060" s="99"/>
      <c r="U5060" s="98"/>
      <c r="V5060" s="98"/>
      <c r="W5060" s="97"/>
      <c r="X5060" s="90"/>
      <c r="Y5060" s="90"/>
      <c r="Z5060" s="100"/>
      <c r="AA5060" s="95"/>
    </row>
    <row r="5061" spans="1:27" ht="12.75" x14ac:dyDescent="0.2">
      <c r="A5061" s="89"/>
      <c r="B5061" s="105"/>
      <c r="C5061" s="90"/>
      <c r="D5061" s="91"/>
      <c r="E5061" s="92"/>
      <c r="F5061" s="93"/>
      <c r="G5061" s="94"/>
      <c r="H5061" s="95"/>
      <c r="I5061" s="95"/>
      <c r="J5061" s="96"/>
      <c r="K5061" s="96"/>
      <c r="L5061" s="90"/>
      <c r="M5061" s="97"/>
      <c r="N5061" s="97"/>
      <c r="O5061" s="90"/>
      <c r="P5061" s="90"/>
      <c r="Q5061" s="98"/>
      <c r="R5061" s="99"/>
      <c r="S5061" s="90"/>
      <c r="T5061" s="99"/>
      <c r="U5061" s="98"/>
      <c r="V5061" s="98"/>
      <c r="W5061" s="97"/>
      <c r="X5061" s="90"/>
      <c r="Y5061" s="90"/>
      <c r="Z5061" s="100"/>
      <c r="AA5061" s="95"/>
    </row>
    <row r="5062" spans="1:27" ht="12.75" x14ac:dyDescent="0.2">
      <c r="A5062" s="89"/>
      <c r="B5062" s="105"/>
      <c r="C5062" s="90"/>
      <c r="D5062" s="91"/>
      <c r="E5062" s="92"/>
      <c r="F5062" s="93"/>
      <c r="G5062" s="94"/>
      <c r="H5062" s="95"/>
      <c r="I5062" s="95"/>
      <c r="J5062" s="96"/>
      <c r="K5062" s="96"/>
      <c r="L5062" s="90"/>
      <c r="M5062" s="97"/>
      <c r="N5062" s="97"/>
      <c r="O5062" s="90"/>
      <c r="P5062" s="90"/>
      <c r="Q5062" s="98"/>
      <c r="R5062" s="99"/>
      <c r="S5062" s="90"/>
      <c r="T5062" s="99"/>
      <c r="U5062" s="98"/>
      <c r="V5062" s="98"/>
      <c r="W5062" s="97"/>
      <c r="X5062" s="90"/>
      <c r="Y5062" s="90"/>
      <c r="Z5062" s="100"/>
      <c r="AA5062" s="95"/>
    </row>
    <row r="5063" spans="1:27" ht="12.75" x14ac:dyDescent="0.2">
      <c r="A5063" s="89"/>
      <c r="B5063" s="105"/>
      <c r="C5063" s="90"/>
      <c r="D5063" s="91"/>
      <c r="E5063" s="92"/>
      <c r="F5063" s="93"/>
      <c r="G5063" s="94"/>
      <c r="H5063" s="95"/>
      <c r="I5063" s="95"/>
      <c r="J5063" s="96"/>
      <c r="K5063" s="96"/>
      <c r="L5063" s="90"/>
      <c r="M5063" s="97"/>
      <c r="N5063" s="97"/>
      <c r="O5063" s="90"/>
      <c r="P5063" s="90"/>
      <c r="Q5063" s="98"/>
      <c r="R5063" s="99"/>
      <c r="S5063" s="90"/>
      <c r="T5063" s="99"/>
      <c r="U5063" s="98"/>
      <c r="V5063" s="98"/>
      <c r="W5063" s="97"/>
      <c r="X5063" s="90"/>
      <c r="Y5063" s="90"/>
      <c r="Z5063" s="100"/>
      <c r="AA5063" s="95"/>
    </row>
    <row r="5064" spans="1:27" ht="12.75" x14ac:dyDescent="0.2">
      <c r="A5064" s="89"/>
      <c r="B5064" s="105"/>
      <c r="C5064" s="90"/>
      <c r="D5064" s="91"/>
      <c r="E5064" s="92"/>
      <c r="F5064" s="93"/>
      <c r="G5064" s="94"/>
      <c r="H5064" s="95"/>
      <c r="I5064" s="95"/>
      <c r="J5064" s="96"/>
      <c r="K5064" s="96"/>
      <c r="L5064" s="90"/>
      <c r="M5064" s="97"/>
      <c r="N5064" s="97"/>
      <c r="O5064" s="90"/>
      <c r="P5064" s="90"/>
      <c r="Q5064" s="98"/>
      <c r="R5064" s="99"/>
      <c r="S5064" s="90"/>
      <c r="T5064" s="99"/>
      <c r="U5064" s="98"/>
      <c r="V5064" s="98"/>
      <c r="W5064" s="97"/>
      <c r="X5064" s="90"/>
      <c r="Y5064" s="90"/>
      <c r="Z5064" s="100"/>
      <c r="AA5064" s="95"/>
    </row>
    <row r="5065" spans="1:27" ht="12.75" x14ac:dyDescent="0.2">
      <c r="A5065" s="89"/>
      <c r="B5065" s="105"/>
      <c r="C5065" s="90"/>
      <c r="D5065" s="91"/>
      <c r="E5065" s="92"/>
      <c r="F5065" s="93"/>
      <c r="G5065" s="94"/>
      <c r="H5065" s="95"/>
      <c r="I5065" s="95"/>
      <c r="J5065" s="96"/>
      <c r="K5065" s="96"/>
      <c r="L5065" s="90"/>
      <c r="M5065" s="97"/>
      <c r="N5065" s="97"/>
      <c r="O5065" s="90"/>
      <c r="P5065" s="90"/>
      <c r="Q5065" s="98"/>
      <c r="R5065" s="99"/>
      <c r="S5065" s="90"/>
      <c r="T5065" s="99"/>
      <c r="U5065" s="98"/>
      <c r="V5065" s="98"/>
      <c r="W5065" s="97"/>
      <c r="X5065" s="90"/>
      <c r="Y5065" s="90"/>
      <c r="Z5065" s="100"/>
      <c r="AA5065" s="95"/>
    </row>
    <row r="5066" spans="1:27" ht="12.75" x14ac:dyDescent="0.2">
      <c r="A5066" s="89"/>
      <c r="B5066" s="105"/>
      <c r="C5066" s="90"/>
      <c r="D5066" s="91"/>
      <c r="E5066" s="92"/>
      <c r="F5066" s="93"/>
      <c r="G5066" s="94"/>
      <c r="H5066" s="95"/>
      <c r="I5066" s="95"/>
      <c r="J5066" s="96"/>
      <c r="K5066" s="96"/>
      <c r="L5066" s="90"/>
      <c r="M5066" s="97"/>
      <c r="N5066" s="97"/>
      <c r="O5066" s="90"/>
      <c r="P5066" s="90"/>
      <c r="Q5066" s="98"/>
      <c r="R5066" s="99"/>
      <c r="S5066" s="90"/>
      <c r="T5066" s="99"/>
      <c r="U5066" s="98"/>
      <c r="V5066" s="98"/>
      <c r="W5066" s="97"/>
      <c r="X5066" s="90"/>
      <c r="Y5066" s="90"/>
      <c r="Z5066" s="100"/>
      <c r="AA5066" s="95"/>
    </row>
    <row r="5067" spans="1:27" ht="12.75" x14ac:dyDescent="0.2">
      <c r="A5067" s="89"/>
      <c r="B5067" s="105"/>
      <c r="C5067" s="90"/>
      <c r="D5067" s="91"/>
      <c r="E5067" s="92"/>
      <c r="F5067" s="93"/>
      <c r="G5067" s="94"/>
      <c r="H5067" s="95"/>
      <c r="I5067" s="95"/>
      <c r="J5067" s="96"/>
      <c r="K5067" s="96"/>
      <c r="L5067" s="90"/>
      <c r="M5067" s="97"/>
      <c r="N5067" s="97"/>
      <c r="O5067" s="90"/>
      <c r="P5067" s="90"/>
      <c r="Q5067" s="98"/>
      <c r="R5067" s="99"/>
      <c r="S5067" s="90"/>
      <c r="T5067" s="99"/>
      <c r="U5067" s="98"/>
      <c r="V5067" s="98"/>
      <c r="W5067" s="97"/>
      <c r="X5067" s="90"/>
      <c r="Y5067" s="90"/>
      <c r="Z5067" s="100"/>
      <c r="AA5067" s="95"/>
    </row>
    <row r="5068" spans="1:27" ht="12.75" x14ac:dyDescent="0.2">
      <c r="A5068" s="89"/>
      <c r="B5068" s="105"/>
      <c r="C5068" s="90"/>
      <c r="D5068" s="91"/>
      <c r="E5068" s="92"/>
      <c r="F5068" s="93"/>
      <c r="G5068" s="94"/>
      <c r="H5068" s="95"/>
      <c r="I5068" s="95"/>
      <c r="J5068" s="96"/>
      <c r="K5068" s="96"/>
      <c r="L5068" s="90"/>
      <c r="M5068" s="97"/>
      <c r="N5068" s="97"/>
      <c r="O5068" s="90"/>
      <c r="P5068" s="90"/>
      <c r="Q5068" s="98"/>
      <c r="R5068" s="99"/>
      <c r="S5068" s="90"/>
      <c r="T5068" s="99"/>
      <c r="U5068" s="98"/>
      <c r="V5068" s="98"/>
      <c r="W5068" s="97"/>
      <c r="X5068" s="90"/>
      <c r="Y5068" s="90"/>
      <c r="Z5068" s="100"/>
      <c r="AA5068" s="95"/>
    </row>
    <row r="5069" spans="1:27" ht="12.75" x14ac:dyDescent="0.2">
      <c r="A5069" s="89"/>
      <c r="B5069" s="105"/>
      <c r="C5069" s="90"/>
      <c r="D5069" s="91"/>
      <c r="E5069" s="92"/>
      <c r="F5069" s="93"/>
      <c r="G5069" s="94"/>
      <c r="H5069" s="95"/>
      <c r="I5069" s="95"/>
      <c r="J5069" s="96"/>
      <c r="K5069" s="96"/>
      <c r="L5069" s="90"/>
      <c r="M5069" s="97"/>
      <c r="N5069" s="97"/>
      <c r="O5069" s="90"/>
      <c r="P5069" s="90"/>
      <c r="Q5069" s="98"/>
      <c r="R5069" s="99"/>
      <c r="S5069" s="90"/>
      <c r="T5069" s="99"/>
      <c r="U5069" s="98"/>
      <c r="V5069" s="98"/>
      <c r="W5069" s="97"/>
      <c r="X5069" s="90"/>
      <c r="Y5069" s="90"/>
      <c r="Z5069" s="100"/>
      <c r="AA5069" s="95"/>
    </row>
    <row r="5070" spans="1:27" ht="12.75" x14ac:dyDescent="0.2">
      <c r="A5070" s="89"/>
      <c r="B5070" s="105"/>
      <c r="C5070" s="90"/>
      <c r="D5070" s="91"/>
      <c r="E5070" s="92"/>
      <c r="F5070" s="93"/>
      <c r="G5070" s="94"/>
      <c r="H5070" s="95"/>
      <c r="I5070" s="95"/>
      <c r="J5070" s="96"/>
      <c r="K5070" s="96"/>
      <c r="L5070" s="90"/>
      <c r="M5070" s="97"/>
      <c r="N5070" s="97"/>
      <c r="O5070" s="90"/>
      <c r="P5070" s="90"/>
      <c r="Q5070" s="98"/>
      <c r="R5070" s="99"/>
      <c r="S5070" s="90"/>
      <c r="T5070" s="99"/>
      <c r="U5070" s="98"/>
      <c r="V5070" s="98"/>
      <c r="W5070" s="97"/>
      <c r="X5070" s="90"/>
      <c r="Y5070" s="90"/>
      <c r="Z5070" s="100"/>
      <c r="AA5070" s="95"/>
    </row>
    <row r="5071" spans="1:27" ht="12.75" x14ac:dyDescent="0.2">
      <c r="A5071" s="89"/>
      <c r="B5071" s="105"/>
      <c r="C5071" s="90"/>
      <c r="D5071" s="91"/>
      <c r="E5071" s="92"/>
      <c r="F5071" s="93"/>
      <c r="G5071" s="94"/>
      <c r="H5071" s="95"/>
      <c r="I5071" s="95"/>
      <c r="J5071" s="96"/>
      <c r="K5071" s="96"/>
      <c r="L5071" s="90"/>
      <c r="M5071" s="97"/>
      <c r="N5071" s="97"/>
      <c r="O5071" s="90"/>
      <c r="P5071" s="90"/>
      <c r="Q5071" s="98"/>
      <c r="R5071" s="99"/>
      <c r="S5071" s="90"/>
      <c r="T5071" s="99"/>
      <c r="U5071" s="98"/>
      <c r="V5071" s="98"/>
      <c r="W5071" s="97"/>
      <c r="X5071" s="90"/>
      <c r="Y5071" s="90"/>
      <c r="Z5071" s="100"/>
      <c r="AA5071" s="95"/>
    </row>
    <row r="5072" spans="1:27" ht="12.75" x14ac:dyDescent="0.2">
      <c r="A5072" s="89"/>
      <c r="B5072" s="105"/>
      <c r="C5072" s="90"/>
      <c r="D5072" s="91"/>
      <c r="E5072" s="92"/>
      <c r="F5072" s="93"/>
      <c r="G5072" s="94"/>
      <c r="H5072" s="95"/>
      <c r="I5072" s="95"/>
      <c r="J5072" s="96"/>
      <c r="K5072" s="96"/>
      <c r="L5072" s="90"/>
      <c r="M5072" s="97"/>
      <c r="N5072" s="97"/>
      <c r="O5072" s="90"/>
      <c r="P5072" s="90"/>
      <c r="Q5072" s="98"/>
      <c r="R5072" s="99"/>
      <c r="S5072" s="90"/>
      <c r="T5072" s="99"/>
      <c r="U5072" s="98"/>
      <c r="V5072" s="98"/>
      <c r="W5072" s="97"/>
      <c r="X5072" s="90"/>
      <c r="Y5072" s="90"/>
      <c r="Z5072" s="100"/>
      <c r="AA5072" s="95"/>
    </row>
    <row r="5073" spans="1:27" ht="12.75" x14ac:dyDescent="0.2">
      <c r="A5073" s="89"/>
      <c r="B5073" s="105"/>
      <c r="C5073" s="90"/>
      <c r="D5073" s="91"/>
      <c r="E5073" s="92"/>
      <c r="F5073" s="93"/>
      <c r="G5073" s="94"/>
      <c r="H5073" s="95"/>
      <c r="I5073" s="95"/>
      <c r="J5073" s="96"/>
      <c r="K5073" s="96"/>
      <c r="L5073" s="90"/>
      <c r="M5073" s="97"/>
      <c r="N5073" s="97"/>
      <c r="O5073" s="90"/>
      <c r="P5073" s="90"/>
      <c r="Q5073" s="98"/>
      <c r="R5073" s="99"/>
      <c r="S5073" s="90"/>
      <c r="T5073" s="99"/>
      <c r="U5073" s="98"/>
      <c r="V5073" s="98"/>
      <c r="W5073" s="97"/>
      <c r="X5073" s="90"/>
      <c r="Y5073" s="90"/>
      <c r="Z5073" s="100"/>
      <c r="AA5073" s="95"/>
    </row>
    <row r="5074" spans="1:27" ht="12.75" x14ac:dyDescent="0.2">
      <c r="A5074" s="89"/>
      <c r="B5074" s="105"/>
      <c r="C5074" s="90"/>
      <c r="D5074" s="91"/>
      <c r="E5074" s="92"/>
      <c r="F5074" s="93"/>
      <c r="G5074" s="94"/>
      <c r="H5074" s="95"/>
      <c r="I5074" s="95"/>
      <c r="J5074" s="96"/>
      <c r="K5074" s="96"/>
      <c r="L5074" s="90"/>
      <c r="M5074" s="97"/>
      <c r="N5074" s="97"/>
      <c r="O5074" s="90"/>
      <c r="P5074" s="90"/>
      <c r="Q5074" s="98"/>
      <c r="R5074" s="99"/>
      <c r="S5074" s="90"/>
      <c r="T5074" s="99"/>
      <c r="U5074" s="98"/>
      <c r="V5074" s="98"/>
      <c r="W5074" s="97"/>
      <c r="X5074" s="90"/>
      <c r="Y5074" s="90"/>
      <c r="Z5074" s="100"/>
      <c r="AA5074" s="95"/>
    </row>
    <row r="5075" spans="1:27" ht="12.75" x14ac:dyDescent="0.2">
      <c r="A5075" s="89"/>
      <c r="B5075" s="105"/>
      <c r="C5075" s="90"/>
      <c r="D5075" s="91"/>
      <c r="E5075" s="92"/>
      <c r="F5075" s="93"/>
      <c r="G5075" s="94"/>
      <c r="H5075" s="95"/>
      <c r="I5075" s="95"/>
      <c r="J5075" s="96"/>
      <c r="K5075" s="96"/>
      <c r="L5075" s="90"/>
      <c r="M5075" s="97"/>
      <c r="N5075" s="97"/>
      <c r="O5075" s="90"/>
      <c r="P5075" s="90"/>
      <c r="Q5075" s="98"/>
      <c r="R5075" s="99"/>
      <c r="S5075" s="90"/>
      <c r="T5075" s="99"/>
      <c r="U5075" s="98"/>
      <c r="V5075" s="98"/>
      <c r="W5075" s="97"/>
      <c r="X5075" s="90"/>
      <c r="Y5075" s="90"/>
      <c r="Z5075" s="100"/>
      <c r="AA5075" s="95"/>
    </row>
    <row r="5076" spans="1:27" ht="12.75" x14ac:dyDescent="0.2">
      <c r="A5076" s="89"/>
      <c r="B5076" s="105"/>
      <c r="C5076" s="90"/>
      <c r="D5076" s="91"/>
      <c r="E5076" s="92"/>
      <c r="F5076" s="93"/>
      <c r="G5076" s="94"/>
      <c r="H5076" s="95"/>
      <c r="I5076" s="95"/>
      <c r="J5076" s="96"/>
      <c r="K5076" s="96"/>
      <c r="L5076" s="90"/>
      <c r="M5076" s="97"/>
      <c r="N5076" s="97"/>
      <c r="O5076" s="90"/>
      <c r="P5076" s="90"/>
      <c r="Q5076" s="98"/>
      <c r="R5076" s="99"/>
      <c r="S5076" s="90"/>
      <c r="T5076" s="99"/>
      <c r="U5076" s="98"/>
      <c r="V5076" s="98"/>
      <c r="W5076" s="97"/>
      <c r="X5076" s="90"/>
      <c r="Y5076" s="90"/>
      <c r="Z5076" s="100"/>
      <c r="AA5076" s="95"/>
    </row>
    <row r="5077" spans="1:27" ht="12.75" x14ac:dyDescent="0.2">
      <c r="A5077" s="89"/>
      <c r="B5077" s="105"/>
      <c r="C5077" s="90"/>
      <c r="D5077" s="91"/>
      <c r="E5077" s="92"/>
      <c r="F5077" s="93"/>
      <c r="G5077" s="94"/>
      <c r="H5077" s="95"/>
      <c r="I5077" s="95"/>
      <c r="J5077" s="96"/>
      <c r="K5077" s="96"/>
      <c r="L5077" s="90"/>
      <c r="M5077" s="97"/>
      <c r="N5077" s="97"/>
      <c r="O5077" s="90"/>
      <c r="P5077" s="90"/>
      <c r="Q5077" s="98"/>
      <c r="R5077" s="99"/>
      <c r="S5077" s="90"/>
      <c r="T5077" s="99"/>
      <c r="U5077" s="98"/>
      <c r="V5077" s="98"/>
      <c r="W5077" s="97"/>
      <c r="X5077" s="90"/>
      <c r="Y5077" s="90"/>
      <c r="Z5077" s="100"/>
      <c r="AA5077" s="95"/>
    </row>
    <row r="5078" spans="1:27" ht="12.75" x14ac:dyDescent="0.2">
      <c r="A5078" s="89"/>
      <c r="B5078" s="105"/>
      <c r="C5078" s="90"/>
      <c r="D5078" s="91"/>
      <c r="E5078" s="92"/>
      <c r="F5078" s="93"/>
      <c r="G5078" s="94"/>
      <c r="H5078" s="95"/>
      <c r="I5078" s="95"/>
      <c r="J5078" s="96"/>
      <c r="K5078" s="96"/>
      <c r="L5078" s="90"/>
      <c r="M5078" s="97"/>
      <c r="N5078" s="97"/>
      <c r="O5078" s="90"/>
      <c r="P5078" s="90"/>
      <c r="Q5078" s="98"/>
      <c r="R5078" s="99"/>
      <c r="S5078" s="90"/>
      <c r="T5078" s="99"/>
      <c r="U5078" s="98"/>
      <c r="V5078" s="98"/>
      <c r="W5078" s="97"/>
      <c r="X5078" s="90"/>
      <c r="Y5078" s="90"/>
      <c r="Z5078" s="100"/>
      <c r="AA5078" s="95"/>
    </row>
    <row r="5079" spans="1:27" ht="12.75" x14ac:dyDescent="0.2">
      <c r="A5079" s="89"/>
      <c r="B5079" s="105"/>
      <c r="C5079" s="90"/>
      <c r="D5079" s="91"/>
      <c r="E5079" s="92"/>
      <c r="F5079" s="93"/>
      <c r="G5079" s="94"/>
      <c r="H5079" s="95"/>
      <c r="I5079" s="95"/>
      <c r="J5079" s="96"/>
      <c r="K5079" s="96"/>
      <c r="L5079" s="90"/>
      <c r="M5079" s="97"/>
      <c r="N5079" s="97"/>
      <c r="O5079" s="90"/>
      <c r="P5079" s="90"/>
      <c r="Q5079" s="98"/>
      <c r="R5079" s="99"/>
      <c r="S5079" s="90"/>
      <c r="T5079" s="99"/>
      <c r="U5079" s="98"/>
      <c r="V5079" s="98"/>
      <c r="W5079" s="97"/>
      <c r="X5079" s="90"/>
      <c r="Y5079" s="90"/>
      <c r="Z5079" s="100"/>
      <c r="AA5079" s="95"/>
    </row>
    <row r="5080" spans="1:27" ht="12.75" x14ac:dyDescent="0.2">
      <c r="A5080" s="89"/>
      <c r="B5080" s="105"/>
      <c r="C5080" s="90"/>
      <c r="D5080" s="91"/>
      <c r="E5080" s="92"/>
      <c r="F5080" s="93"/>
      <c r="G5080" s="94"/>
      <c r="H5080" s="95"/>
      <c r="I5080" s="95"/>
      <c r="J5080" s="96"/>
      <c r="K5080" s="96"/>
      <c r="L5080" s="90"/>
      <c r="M5080" s="97"/>
      <c r="N5080" s="97"/>
      <c r="O5080" s="90"/>
      <c r="P5080" s="90"/>
      <c r="Q5080" s="98"/>
      <c r="R5080" s="99"/>
      <c r="S5080" s="90"/>
      <c r="T5080" s="99"/>
      <c r="U5080" s="98"/>
      <c r="V5080" s="98"/>
      <c r="W5080" s="97"/>
      <c r="X5080" s="90"/>
      <c r="Y5080" s="90"/>
      <c r="Z5080" s="100"/>
      <c r="AA5080" s="95"/>
    </row>
    <row r="5081" spans="1:27" ht="12.75" x14ac:dyDescent="0.2">
      <c r="A5081" s="89"/>
      <c r="B5081" s="105"/>
      <c r="C5081" s="90"/>
      <c r="D5081" s="91"/>
      <c r="E5081" s="92"/>
      <c r="F5081" s="93"/>
      <c r="G5081" s="94"/>
      <c r="H5081" s="95"/>
      <c r="I5081" s="95"/>
      <c r="J5081" s="96"/>
      <c r="K5081" s="96"/>
      <c r="L5081" s="90"/>
      <c r="M5081" s="97"/>
      <c r="N5081" s="97"/>
      <c r="O5081" s="90"/>
      <c r="P5081" s="90"/>
      <c r="Q5081" s="98"/>
      <c r="R5081" s="99"/>
      <c r="S5081" s="90"/>
      <c r="T5081" s="99"/>
      <c r="U5081" s="98"/>
      <c r="V5081" s="98"/>
      <c r="W5081" s="97"/>
      <c r="X5081" s="90"/>
      <c r="Y5081" s="90"/>
      <c r="Z5081" s="100"/>
      <c r="AA5081" s="95"/>
    </row>
    <row r="5082" spans="1:27" ht="12.75" x14ac:dyDescent="0.2">
      <c r="A5082" s="89"/>
      <c r="B5082" s="105"/>
      <c r="C5082" s="90"/>
      <c r="D5082" s="91"/>
      <c r="E5082" s="92"/>
      <c r="F5082" s="93"/>
      <c r="G5082" s="94"/>
      <c r="H5082" s="95"/>
      <c r="I5082" s="95"/>
      <c r="J5082" s="96"/>
      <c r="K5082" s="96"/>
      <c r="L5082" s="90"/>
      <c r="M5082" s="97"/>
      <c r="N5082" s="97"/>
      <c r="O5082" s="90"/>
      <c r="P5082" s="90"/>
      <c r="Q5082" s="98"/>
      <c r="R5082" s="99"/>
      <c r="S5082" s="90"/>
      <c r="T5082" s="99"/>
      <c r="U5082" s="98"/>
      <c r="V5082" s="98"/>
      <c r="W5082" s="97"/>
      <c r="X5082" s="90"/>
      <c r="Y5082" s="90"/>
      <c r="Z5082" s="100"/>
      <c r="AA5082" s="95"/>
    </row>
    <row r="5083" spans="1:27" ht="12.75" x14ac:dyDescent="0.2">
      <c r="A5083" s="89"/>
      <c r="B5083" s="105"/>
      <c r="C5083" s="90"/>
      <c r="D5083" s="91"/>
      <c r="E5083" s="92"/>
      <c r="F5083" s="93"/>
      <c r="G5083" s="94"/>
      <c r="H5083" s="95"/>
      <c r="I5083" s="95"/>
      <c r="J5083" s="96"/>
      <c r="K5083" s="96"/>
      <c r="L5083" s="90"/>
      <c r="M5083" s="97"/>
      <c r="N5083" s="97"/>
      <c r="O5083" s="90"/>
      <c r="P5083" s="90"/>
      <c r="Q5083" s="98"/>
      <c r="R5083" s="99"/>
      <c r="S5083" s="90"/>
      <c r="T5083" s="99"/>
      <c r="U5083" s="98"/>
      <c r="V5083" s="98"/>
      <c r="W5083" s="97"/>
      <c r="X5083" s="90"/>
      <c r="Y5083" s="90"/>
      <c r="Z5083" s="100"/>
      <c r="AA5083" s="95"/>
    </row>
    <row r="5084" spans="1:27" ht="12.75" x14ac:dyDescent="0.2">
      <c r="A5084" s="89"/>
      <c r="B5084" s="105"/>
      <c r="C5084" s="90"/>
      <c r="D5084" s="91"/>
      <c r="E5084" s="92"/>
      <c r="F5084" s="93"/>
      <c r="G5084" s="94"/>
      <c r="H5084" s="95"/>
      <c r="I5084" s="95"/>
      <c r="J5084" s="96"/>
      <c r="K5084" s="96"/>
      <c r="L5084" s="90"/>
      <c r="M5084" s="97"/>
      <c r="N5084" s="97"/>
      <c r="O5084" s="90"/>
      <c r="P5084" s="90"/>
      <c r="Q5084" s="98"/>
      <c r="R5084" s="99"/>
      <c r="S5084" s="90"/>
      <c r="T5084" s="99"/>
      <c r="U5084" s="98"/>
      <c r="V5084" s="98"/>
      <c r="W5084" s="97"/>
      <c r="X5084" s="90"/>
      <c r="Y5084" s="90"/>
      <c r="Z5084" s="100"/>
      <c r="AA5084" s="95"/>
    </row>
    <row r="5085" spans="1:27" ht="12.75" x14ac:dyDescent="0.2">
      <c r="A5085" s="89"/>
      <c r="B5085" s="105"/>
      <c r="C5085" s="90"/>
      <c r="D5085" s="91"/>
      <c r="E5085" s="92"/>
      <c r="F5085" s="93"/>
      <c r="G5085" s="94"/>
      <c r="H5085" s="95"/>
      <c r="I5085" s="95"/>
      <c r="J5085" s="96"/>
      <c r="K5085" s="96"/>
      <c r="L5085" s="90"/>
      <c r="M5085" s="97"/>
      <c r="N5085" s="97"/>
      <c r="O5085" s="90"/>
      <c r="P5085" s="90"/>
      <c r="Q5085" s="98"/>
      <c r="R5085" s="99"/>
      <c r="S5085" s="90"/>
      <c r="T5085" s="99"/>
      <c r="U5085" s="98"/>
      <c r="V5085" s="98"/>
      <c r="W5085" s="97"/>
      <c r="X5085" s="90"/>
      <c r="Y5085" s="90"/>
      <c r="Z5085" s="100"/>
      <c r="AA5085" s="95"/>
    </row>
    <row r="5086" spans="1:27" ht="12.75" x14ac:dyDescent="0.2">
      <c r="A5086" s="89"/>
      <c r="B5086" s="105"/>
      <c r="C5086" s="90"/>
      <c r="D5086" s="91"/>
      <c r="E5086" s="92"/>
      <c r="F5086" s="93"/>
      <c r="G5086" s="94"/>
      <c r="H5086" s="95"/>
      <c r="I5086" s="95"/>
      <c r="J5086" s="96"/>
      <c r="K5086" s="96"/>
      <c r="L5086" s="90"/>
      <c r="M5086" s="97"/>
      <c r="N5086" s="97"/>
      <c r="O5086" s="90"/>
      <c r="P5086" s="90"/>
      <c r="Q5086" s="98"/>
      <c r="R5086" s="99"/>
      <c r="S5086" s="90"/>
      <c r="T5086" s="99"/>
      <c r="U5086" s="98"/>
      <c r="V5086" s="98"/>
      <c r="W5086" s="97"/>
      <c r="X5086" s="90"/>
      <c r="Y5086" s="90"/>
      <c r="Z5086" s="100"/>
      <c r="AA5086" s="95"/>
    </row>
    <row r="5087" spans="1:27" ht="12.75" x14ac:dyDescent="0.2">
      <c r="A5087" s="89"/>
      <c r="B5087" s="105"/>
      <c r="C5087" s="90"/>
      <c r="D5087" s="91"/>
      <c r="E5087" s="92"/>
      <c r="F5087" s="93"/>
      <c r="G5087" s="94"/>
      <c r="H5087" s="95"/>
      <c r="I5087" s="95"/>
      <c r="J5087" s="96"/>
      <c r="K5087" s="96"/>
      <c r="L5087" s="90"/>
      <c r="M5087" s="97"/>
      <c r="N5087" s="97"/>
      <c r="O5087" s="90"/>
      <c r="P5087" s="90"/>
      <c r="Q5087" s="98"/>
      <c r="R5087" s="99"/>
      <c r="S5087" s="90"/>
      <c r="T5087" s="99"/>
      <c r="U5087" s="98"/>
      <c r="V5087" s="98"/>
      <c r="W5087" s="97"/>
      <c r="X5087" s="90"/>
      <c r="Y5087" s="90"/>
      <c r="Z5087" s="100"/>
      <c r="AA5087" s="95"/>
    </row>
    <row r="5088" spans="1:27" ht="12.75" x14ac:dyDescent="0.2">
      <c r="A5088" s="89"/>
      <c r="B5088" s="105"/>
      <c r="C5088" s="90"/>
      <c r="D5088" s="91"/>
      <c r="E5088" s="92"/>
      <c r="F5088" s="93"/>
      <c r="G5088" s="94"/>
      <c r="H5088" s="95"/>
      <c r="I5088" s="95"/>
      <c r="J5088" s="96"/>
      <c r="K5088" s="96"/>
      <c r="L5088" s="90"/>
      <c r="M5088" s="97"/>
      <c r="N5088" s="97"/>
      <c r="O5088" s="90"/>
      <c r="P5088" s="90"/>
      <c r="Q5088" s="98"/>
      <c r="R5088" s="99"/>
      <c r="S5088" s="90"/>
      <c r="T5088" s="99"/>
      <c r="U5088" s="98"/>
      <c r="V5088" s="98"/>
      <c r="W5088" s="97"/>
      <c r="X5088" s="90"/>
      <c r="Y5088" s="90"/>
      <c r="Z5088" s="100"/>
      <c r="AA5088" s="95"/>
    </row>
    <row r="5089" spans="1:27" ht="12.75" x14ac:dyDescent="0.2">
      <c r="A5089" s="89"/>
      <c r="B5089" s="105"/>
      <c r="C5089" s="90"/>
      <c r="D5089" s="91"/>
      <c r="E5089" s="92"/>
      <c r="F5089" s="93"/>
      <c r="G5089" s="94"/>
      <c r="H5089" s="95"/>
      <c r="I5089" s="95"/>
      <c r="J5089" s="96"/>
      <c r="K5089" s="96"/>
      <c r="L5089" s="90"/>
      <c r="M5089" s="97"/>
      <c r="N5089" s="97"/>
      <c r="O5089" s="90"/>
      <c r="P5089" s="90"/>
      <c r="Q5089" s="98"/>
      <c r="R5089" s="99"/>
      <c r="S5089" s="90"/>
      <c r="T5089" s="99"/>
      <c r="U5089" s="98"/>
      <c r="V5089" s="98"/>
      <c r="W5089" s="97"/>
      <c r="X5089" s="90"/>
      <c r="Y5089" s="90"/>
      <c r="Z5089" s="100"/>
      <c r="AA5089" s="95"/>
    </row>
    <row r="5090" spans="1:27" ht="12.75" x14ac:dyDescent="0.2">
      <c r="A5090" s="89"/>
      <c r="B5090" s="105"/>
      <c r="C5090" s="90"/>
      <c r="D5090" s="91"/>
      <c r="E5090" s="92"/>
      <c r="F5090" s="93"/>
      <c r="G5090" s="94"/>
      <c r="H5090" s="95"/>
      <c r="I5090" s="95"/>
      <c r="J5090" s="96"/>
      <c r="K5090" s="96"/>
      <c r="L5090" s="90"/>
      <c r="M5090" s="97"/>
      <c r="N5090" s="97"/>
      <c r="O5090" s="90"/>
      <c r="P5090" s="90"/>
      <c r="Q5090" s="98"/>
      <c r="R5090" s="99"/>
      <c r="S5090" s="90"/>
      <c r="T5090" s="99"/>
      <c r="U5090" s="98"/>
      <c r="V5090" s="98"/>
      <c r="W5090" s="97"/>
      <c r="X5090" s="90"/>
      <c r="Y5090" s="90"/>
      <c r="Z5090" s="100"/>
      <c r="AA5090" s="95"/>
    </row>
    <row r="5091" spans="1:27" ht="12.75" x14ac:dyDescent="0.2">
      <c r="A5091" s="89"/>
      <c r="B5091" s="105"/>
      <c r="C5091" s="90"/>
      <c r="D5091" s="91"/>
      <c r="E5091" s="92"/>
      <c r="F5091" s="93"/>
      <c r="G5091" s="94"/>
      <c r="H5091" s="95"/>
      <c r="I5091" s="95"/>
      <c r="J5091" s="96"/>
      <c r="K5091" s="96"/>
      <c r="L5091" s="90"/>
      <c r="M5091" s="97"/>
      <c r="N5091" s="97"/>
      <c r="O5091" s="90"/>
      <c r="P5091" s="90"/>
      <c r="Q5091" s="98"/>
      <c r="R5091" s="99"/>
      <c r="S5091" s="90"/>
      <c r="T5091" s="99"/>
      <c r="U5091" s="98"/>
      <c r="V5091" s="98"/>
      <c r="W5091" s="97"/>
      <c r="X5091" s="90"/>
      <c r="Y5091" s="90"/>
      <c r="Z5091" s="100"/>
      <c r="AA5091" s="95"/>
    </row>
    <row r="5092" spans="1:27" ht="12.75" x14ac:dyDescent="0.2">
      <c r="A5092" s="89"/>
      <c r="B5092" s="105"/>
      <c r="C5092" s="90"/>
      <c r="D5092" s="91"/>
      <c r="E5092" s="92"/>
      <c r="F5092" s="93"/>
      <c r="G5092" s="94"/>
      <c r="H5092" s="95"/>
      <c r="I5092" s="95"/>
      <c r="J5092" s="96"/>
      <c r="K5092" s="96"/>
      <c r="L5092" s="90"/>
      <c r="M5092" s="97"/>
      <c r="N5092" s="97"/>
      <c r="O5092" s="90"/>
      <c r="P5092" s="90"/>
      <c r="Q5092" s="98"/>
      <c r="R5092" s="99"/>
      <c r="S5092" s="90"/>
      <c r="T5092" s="99"/>
      <c r="U5092" s="98"/>
      <c r="V5092" s="98"/>
      <c r="W5092" s="97"/>
      <c r="X5092" s="90"/>
      <c r="Y5092" s="90"/>
      <c r="Z5092" s="100"/>
      <c r="AA5092" s="95"/>
    </row>
    <row r="5093" spans="1:27" ht="12.75" x14ac:dyDescent="0.2">
      <c r="A5093" s="89"/>
      <c r="B5093" s="105"/>
      <c r="C5093" s="90"/>
      <c r="D5093" s="91"/>
      <c r="E5093" s="92"/>
      <c r="F5093" s="93"/>
      <c r="G5093" s="94"/>
      <c r="H5093" s="95"/>
      <c r="I5093" s="95"/>
      <c r="J5093" s="96"/>
      <c r="K5093" s="96"/>
      <c r="L5093" s="90"/>
      <c r="M5093" s="97"/>
      <c r="N5093" s="97"/>
      <c r="O5093" s="90"/>
      <c r="P5093" s="90"/>
      <c r="Q5093" s="98"/>
      <c r="R5093" s="99"/>
      <c r="S5093" s="90"/>
      <c r="T5093" s="99"/>
      <c r="U5093" s="98"/>
      <c r="V5093" s="98"/>
      <c r="W5093" s="97"/>
      <c r="X5093" s="90"/>
      <c r="Y5093" s="90"/>
      <c r="Z5093" s="100"/>
      <c r="AA5093" s="95"/>
    </row>
    <row r="5094" spans="1:27" ht="12.75" x14ac:dyDescent="0.2">
      <c r="A5094" s="89"/>
      <c r="B5094" s="105"/>
      <c r="C5094" s="90"/>
      <c r="D5094" s="91"/>
      <c r="E5094" s="92"/>
      <c r="F5094" s="93"/>
      <c r="G5094" s="94"/>
      <c r="H5094" s="95"/>
      <c r="I5094" s="95"/>
      <c r="J5094" s="96"/>
      <c r="K5094" s="96"/>
      <c r="L5094" s="90"/>
      <c r="M5094" s="97"/>
      <c r="N5094" s="97"/>
      <c r="O5094" s="90"/>
      <c r="P5094" s="90"/>
      <c r="Q5094" s="98"/>
      <c r="R5094" s="99"/>
      <c r="S5094" s="90"/>
      <c r="T5094" s="99"/>
      <c r="U5094" s="98"/>
      <c r="V5094" s="98"/>
      <c r="W5094" s="97"/>
      <c r="X5094" s="90"/>
      <c r="Y5094" s="90"/>
      <c r="Z5094" s="100"/>
      <c r="AA5094" s="95"/>
    </row>
    <row r="5095" spans="1:27" ht="12.75" x14ac:dyDescent="0.2">
      <c r="A5095" s="89"/>
      <c r="B5095" s="105"/>
      <c r="C5095" s="90"/>
      <c r="D5095" s="91"/>
      <c r="E5095" s="92"/>
      <c r="F5095" s="93"/>
      <c r="G5095" s="94"/>
      <c r="H5095" s="95"/>
      <c r="I5095" s="95"/>
      <c r="J5095" s="96"/>
      <c r="K5095" s="96"/>
      <c r="L5095" s="90"/>
      <c r="M5095" s="97"/>
      <c r="N5095" s="97"/>
      <c r="O5095" s="90"/>
      <c r="P5095" s="90"/>
      <c r="Q5095" s="98"/>
      <c r="R5095" s="99"/>
      <c r="S5095" s="90"/>
      <c r="T5095" s="99"/>
      <c r="U5095" s="98"/>
      <c r="V5095" s="98"/>
      <c r="W5095" s="97"/>
      <c r="X5095" s="90"/>
      <c r="Y5095" s="90"/>
      <c r="Z5095" s="100"/>
      <c r="AA5095" s="95"/>
    </row>
    <row r="5096" spans="1:27" ht="12.75" x14ac:dyDescent="0.2">
      <c r="A5096" s="89"/>
      <c r="B5096" s="105"/>
      <c r="C5096" s="90"/>
      <c r="D5096" s="91"/>
      <c r="E5096" s="92"/>
      <c r="F5096" s="93"/>
      <c r="G5096" s="94"/>
      <c r="H5096" s="95"/>
      <c r="I5096" s="95"/>
      <c r="J5096" s="96"/>
      <c r="K5096" s="96"/>
      <c r="L5096" s="90"/>
      <c r="M5096" s="97"/>
      <c r="N5096" s="97"/>
      <c r="O5096" s="90"/>
      <c r="P5096" s="90"/>
      <c r="Q5096" s="98"/>
      <c r="R5096" s="99"/>
      <c r="S5096" s="90"/>
      <c r="T5096" s="99"/>
      <c r="U5096" s="98"/>
      <c r="V5096" s="98"/>
      <c r="W5096" s="97"/>
      <c r="X5096" s="90"/>
      <c r="Y5096" s="90"/>
      <c r="Z5096" s="100"/>
      <c r="AA5096" s="95"/>
    </row>
    <row r="5097" spans="1:27" ht="12.75" x14ac:dyDescent="0.2">
      <c r="A5097" s="89"/>
      <c r="B5097" s="105"/>
      <c r="C5097" s="90"/>
      <c r="D5097" s="91"/>
      <c r="E5097" s="92"/>
      <c r="F5097" s="93"/>
      <c r="G5097" s="94"/>
      <c r="H5097" s="95"/>
      <c r="I5097" s="95"/>
      <c r="J5097" s="96"/>
      <c r="K5097" s="96"/>
      <c r="L5097" s="90"/>
      <c r="M5097" s="97"/>
      <c r="N5097" s="97"/>
      <c r="O5097" s="90"/>
      <c r="P5097" s="90"/>
      <c r="Q5097" s="98"/>
      <c r="R5097" s="99"/>
      <c r="S5097" s="90"/>
      <c r="T5097" s="99"/>
      <c r="U5097" s="98"/>
      <c r="V5097" s="98"/>
      <c r="W5097" s="97"/>
      <c r="X5097" s="90"/>
      <c r="Y5097" s="90"/>
      <c r="Z5097" s="100"/>
      <c r="AA5097" s="95"/>
    </row>
    <row r="5098" spans="1:27" ht="12.75" x14ac:dyDescent="0.2">
      <c r="A5098" s="89"/>
      <c r="B5098" s="105"/>
      <c r="C5098" s="90"/>
      <c r="D5098" s="91"/>
      <c r="E5098" s="92"/>
      <c r="F5098" s="93"/>
      <c r="G5098" s="94"/>
      <c r="H5098" s="95"/>
      <c r="I5098" s="95"/>
      <c r="J5098" s="96"/>
      <c r="K5098" s="96"/>
      <c r="L5098" s="90"/>
      <c r="M5098" s="97"/>
      <c r="N5098" s="97"/>
      <c r="O5098" s="90"/>
      <c r="P5098" s="90"/>
      <c r="Q5098" s="98"/>
      <c r="R5098" s="99"/>
      <c r="S5098" s="90"/>
      <c r="T5098" s="99"/>
      <c r="U5098" s="98"/>
      <c r="V5098" s="98"/>
      <c r="W5098" s="97"/>
      <c r="X5098" s="90"/>
      <c r="Y5098" s="90"/>
      <c r="Z5098" s="100"/>
      <c r="AA5098" s="95"/>
    </row>
    <row r="5099" spans="1:27" ht="12.75" x14ac:dyDescent="0.2">
      <c r="A5099" s="89"/>
      <c r="B5099" s="105"/>
      <c r="C5099" s="90"/>
      <c r="D5099" s="91"/>
      <c r="E5099" s="92"/>
      <c r="F5099" s="93"/>
      <c r="G5099" s="94"/>
      <c r="H5099" s="95"/>
      <c r="I5099" s="95"/>
      <c r="J5099" s="96"/>
      <c r="K5099" s="96"/>
      <c r="L5099" s="90"/>
      <c r="M5099" s="97"/>
      <c r="N5099" s="97"/>
      <c r="O5099" s="90"/>
      <c r="P5099" s="90"/>
      <c r="Q5099" s="98"/>
      <c r="R5099" s="99"/>
      <c r="S5099" s="90"/>
      <c r="T5099" s="99"/>
      <c r="U5099" s="98"/>
      <c r="V5099" s="98"/>
      <c r="W5099" s="97"/>
      <c r="X5099" s="90"/>
      <c r="Y5099" s="90"/>
      <c r="Z5099" s="100"/>
      <c r="AA5099" s="95"/>
    </row>
    <row r="5100" spans="1:27" ht="12.75" x14ac:dyDescent="0.2">
      <c r="A5100" s="89"/>
      <c r="B5100" s="105"/>
      <c r="C5100" s="90"/>
      <c r="D5100" s="91"/>
      <c r="E5100" s="92"/>
      <c r="F5100" s="93"/>
      <c r="G5100" s="94"/>
      <c r="H5100" s="95"/>
      <c r="I5100" s="95"/>
      <c r="J5100" s="96"/>
      <c r="K5100" s="96"/>
      <c r="L5100" s="90"/>
      <c r="M5100" s="97"/>
      <c r="N5100" s="97"/>
      <c r="O5100" s="90"/>
      <c r="P5100" s="90"/>
      <c r="Q5100" s="98"/>
      <c r="R5100" s="99"/>
      <c r="S5100" s="90"/>
      <c r="T5100" s="99"/>
      <c r="U5100" s="98"/>
      <c r="V5100" s="98"/>
      <c r="W5100" s="97"/>
      <c r="X5100" s="90"/>
      <c r="Y5100" s="90"/>
      <c r="Z5100" s="100"/>
      <c r="AA5100" s="95"/>
    </row>
    <row r="5101" spans="1:27" ht="12.75" x14ac:dyDescent="0.2">
      <c r="A5101" s="89"/>
      <c r="B5101" s="105"/>
      <c r="C5101" s="90"/>
      <c r="D5101" s="91"/>
      <c r="E5101" s="92"/>
      <c r="F5101" s="93"/>
      <c r="G5101" s="94"/>
      <c r="H5101" s="95"/>
      <c r="I5101" s="95"/>
      <c r="J5101" s="96"/>
      <c r="K5101" s="96"/>
      <c r="L5101" s="90"/>
      <c r="M5101" s="97"/>
      <c r="N5101" s="97"/>
      <c r="O5101" s="90"/>
      <c r="P5101" s="90"/>
      <c r="Q5101" s="98"/>
      <c r="R5101" s="99"/>
      <c r="S5101" s="90"/>
      <c r="T5101" s="99"/>
      <c r="U5101" s="98"/>
      <c r="V5101" s="98"/>
      <c r="W5101" s="97"/>
      <c r="X5101" s="90"/>
      <c r="Y5101" s="90"/>
      <c r="Z5101" s="100"/>
      <c r="AA5101" s="95"/>
    </row>
    <row r="5102" spans="1:27" ht="12.75" x14ac:dyDescent="0.2">
      <c r="A5102" s="89"/>
      <c r="B5102" s="105"/>
      <c r="C5102" s="90"/>
      <c r="D5102" s="91"/>
      <c r="E5102" s="92"/>
      <c r="F5102" s="93"/>
      <c r="G5102" s="94"/>
      <c r="H5102" s="95"/>
      <c r="I5102" s="95"/>
      <c r="J5102" s="96"/>
      <c r="K5102" s="96"/>
      <c r="L5102" s="90"/>
      <c r="M5102" s="97"/>
      <c r="N5102" s="97"/>
      <c r="O5102" s="90"/>
      <c r="P5102" s="90"/>
      <c r="Q5102" s="98"/>
      <c r="R5102" s="99"/>
      <c r="S5102" s="90"/>
      <c r="T5102" s="99"/>
      <c r="U5102" s="98"/>
      <c r="V5102" s="98"/>
      <c r="W5102" s="97"/>
      <c r="X5102" s="90"/>
      <c r="Y5102" s="90"/>
      <c r="Z5102" s="100"/>
      <c r="AA5102" s="95"/>
    </row>
    <row r="5103" spans="1:27" ht="12.75" x14ac:dyDescent="0.2">
      <c r="A5103" s="89"/>
      <c r="B5103" s="105"/>
      <c r="C5103" s="90"/>
      <c r="D5103" s="91"/>
      <c r="E5103" s="92"/>
      <c r="F5103" s="93"/>
      <c r="G5103" s="94"/>
      <c r="H5103" s="95"/>
      <c r="I5103" s="95"/>
      <c r="J5103" s="96"/>
      <c r="K5103" s="96"/>
      <c r="L5103" s="90"/>
      <c r="M5103" s="97"/>
      <c r="N5103" s="97"/>
      <c r="O5103" s="90"/>
      <c r="P5103" s="90"/>
      <c r="Q5103" s="98"/>
      <c r="R5103" s="99"/>
      <c r="S5103" s="90"/>
      <c r="T5103" s="99"/>
      <c r="U5103" s="98"/>
      <c r="V5103" s="98"/>
      <c r="W5103" s="97"/>
      <c r="X5103" s="90"/>
      <c r="Y5103" s="90"/>
      <c r="Z5103" s="100"/>
      <c r="AA5103" s="95"/>
    </row>
    <row r="5104" spans="1:27" ht="12.75" x14ac:dyDescent="0.2">
      <c r="A5104" s="89"/>
      <c r="B5104" s="105"/>
      <c r="C5104" s="90"/>
      <c r="D5104" s="91"/>
      <c r="E5104" s="92"/>
      <c r="F5104" s="93"/>
      <c r="G5104" s="94"/>
      <c r="H5104" s="95"/>
      <c r="I5104" s="95"/>
      <c r="J5104" s="96"/>
      <c r="K5104" s="96"/>
      <c r="L5104" s="90"/>
      <c r="M5104" s="97"/>
      <c r="N5104" s="97"/>
      <c r="O5104" s="90"/>
      <c r="P5104" s="90"/>
      <c r="Q5104" s="98"/>
      <c r="R5104" s="99"/>
      <c r="S5104" s="90"/>
      <c r="T5104" s="99"/>
      <c r="U5104" s="98"/>
      <c r="V5104" s="98"/>
      <c r="W5104" s="97"/>
      <c r="X5104" s="90"/>
      <c r="Y5104" s="90"/>
      <c r="Z5104" s="100"/>
      <c r="AA5104" s="95"/>
    </row>
    <row r="5105" spans="1:27" ht="12.75" x14ac:dyDescent="0.2">
      <c r="A5105" s="89"/>
      <c r="B5105" s="105"/>
      <c r="C5105" s="90"/>
      <c r="D5105" s="91"/>
      <c r="E5105" s="92"/>
      <c r="F5105" s="93"/>
      <c r="G5105" s="94"/>
      <c r="H5105" s="95"/>
      <c r="I5105" s="95"/>
      <c r="J5105" s="96"/>
      <c r="K5105" s="96"/>
      <c r="L5105" s="90"/>
      <c r="M5105" s="97"/>
      <c r="N5105" s="97"/>
      <c r="O5105" s="90"/>
      <c r="P5105" s="90"/>
      <c r="Q5105" s="98"/>
      <c r="R5105" s="99"/>
      <c r="S5105" s="90"/>
      <c r="T5105" s="99"/>
      <c r="U5105" s="98"/>
      <c r="V5105" s="98"/>
      <c r="W5105" s="97"/>
      <c r="X5105" s="90"/>
      <c r="Y5105" s="90"/>
      <c r="Z5105" s="100"/>
      <c r="AA5105" s="95"/>
    </row>
    <row r="5106" spans="1:27" ht="12.75" x14ac:dyDescent="0.2">
      <c r="A5106" s="89"/>
      <c r="B5106" s="105"/>
      <c r="C5106" s="90"/>
      <c r="D5106" s="91"/>
      <c r="E5106" s="92"/>
      <c r="F5106" s="93"/>
      <c r="G5106" s="94"/>
      <c r="H5106" s="95"/>
      <c r="I5106" s="95"/>
      <c r="J5106" s="96"/>
      <c r="K5106" s="96"/>
      <c r="L5106" s="90"/>
      <c r="M5106" s="97"/>
      <c r="N5106" s="97"/>
      <c r="O5106" s="90"/>
      <c r="P5106" s="90"/>
      <c r="Q5106" s="98"/>
      <c r="R5106" s="99"/>
      <c r="S5106" s="90"/>
      <c r="T5106" s="99"/>
      <c r="U5106" s="98"/>
      <c r="V5106" s="98"/>
      <c r="W5106" s="97"/>
      <c r="X5106" s="90"/>
      <c r="Y5106" s="90"/>
      <c r="Z5106" s="100"/>
      <c r="AA5106" s="95"/>
    </row>
    <row r="5107" spans="1:27" ht="12.75" x14ac:dyDescent="0.2">
      <c r="A5107" s="89"/>
      <c r="B5107" s="105"/>
      <c r="C5107" s="90"/>
      <c r="D5107" s="91"/>
      <c r="E5107" s="92"/>
      <c r="F5107" s="93"/>
      <c r="G5107" s="94"/>
      <c r="H5107" s="95"/>
      <c r="I5107" s="95"/>
      <c r="J5107" s="96"/>
      <c r="K5107" s="96"/>
      <c r="L5107" s="90"/>
      <c r="M5107" s="97"/>
      <c r="N5107" s="97"/>
      <c r="O5107" s="90"/>
      <c r="P5107" s="90"/>
      <c r="Q5107" s="98"/>
      <c r="R5107" s="99"/>
      <c r="S5107" s="90"/>
      <c r="T5107" s="99"/>
      <c r="U5107" s="98"/>
      <c r="V5107" s="98"/>
      <c r="W5107" s="97"/>
      <c r="X5107" s="90"/>
      <c r="Y5107" s="90"/>
      <c r="Z5107" s="100"/>
      <c r="AA5107" s="95"/>
    </row>
    <row r="5108" spans="1:27" ht="12.75" x14ac:dyDescent="0.2">
      <c r="A5108" s="89"/>
      <c r="B5108" s="105"/>
      <c r="C5108" s="90"/>
      <c r="D5108" s="91"/>
      <c r="E5108" s="92"/>
      <c r="F5108" s="93"/>
      <c r="G5108" s="94"/>
      <c r="H5108" s="95"/>
      <c r="I5108" s="95"/>
      <c r="J5108" s="96"/>
      <c r="K5108" s="96"/>
      <c r="L5108" s="90"/>
      <c r="M5108" s="97"/>
      <c r="N5108" s="97"/>
      <c r="O5108" s="90"/>
      <c r="P5108" s="90"/>
      <c r="Q5108" s="98"/>
      <c r="R5108" s="99"/>
      <c r="S5108" s="90"/>
      <c r="T5108" s="99"/>
      <c r="U5108" s="98"/>
      <c r="V5108" s="98"/>
      <c r="W5108" s="97"/>
      <c r="X5108" s="90"/>
      <c r="Y5108" s="90"/>
      <c r="Z5108" s="100"/>
      <c r="AA5108" s="95"/>
    </row>
    <row r="5109" spans="1:27" ht="12.75" x14ac:dyDescent="0.2">
      <c r="A5109" s="89"/>
      <c r="B5109" s="105"/>
      <c r="C5109" s="90"/>
      <c r="D5109" s="91"/>
      <c r="E5109" s="92"/>
      <c r="F5109" s="93"/>
      <c r="G5109" s="94"/>
      <c r="H5109" s="95"/>
      <c r="I5109" s="95"/>
      <c r="J5109" s="96"/>
      <c r="K5109" s="96"/>
      <c r="L5109" s="90"/>
      <c r="M5109" s="97"/>
      <c r="N5109" s="97"/>
      <c r="O5109" s="90"/>
      <c r="P5109" s="90"/>
      <c r="Q5109" s="98"/>
      <c r="R5109" s="99"/>
      <c r="S5109" s="90"/>
      <c r="T5109" s="99"/>
      <c r="U5109" s="98"/>
      <c r="V5109" s="98"/>
      <c r="W5109" s="97"/>
      <c r="X5109" s="90"/>
      <c r="Y5109" s="90"/>
      <c r="Z5109" s="100"/>
      <c r="AA5109" s="95"/>
    </row>
    <row r="5110" spans="1:27" ht="12.75" x14ac:dyDescent="0.2">
      <c r="A5110" s="89"/>
      <c r="B5110" s="105"/>
      <c r="C5110" s="90"/>
      <c r="D5110" s="91"/>
      <c r="E5110" s="92"/>
      <c r="F5110" s="93"/>
      <c r="G5110" s="94"/>
      <c r="H5110" s="95"/>
      <c r="I5110" s="95"/>
      <c r="J5110" s="96"/>
      <c r="K5110" s="96"/>
      <c r="L5110" s="90"/>
      <c r="M5110" s="97"/>
      <c r="N5110" s="97"/>
      <c r="O5110" s="90"/>
      <c r="P5110" s="90"/>
      <c r="Q5110" s="98"/>
      <c r="R5110" s="99"/>
      <c r="S5110" s="90"/>
      <c r="T5110" s="99"/>
      <c r="U5110" s="98"/>
      <c r="V5110" s="98"/>
      <c r="W5110" s="97"/>
      <c r="X5110" s="90"/>
      <c r="Y5110" s="90"/>
      <c r="Z5110" s="100"/>
      <c r="AA5110" s="95"/>
    </row>
    <row r="5111" spans="1:27" ht="12.75" x14ac:dyDescent="0.2">
      <c r="A5111" s="89"/>
      <c r="B5111" s="105"/>
      <c r="C5111" s="90"/>
      <c r="D5111" s="91"/>
      <c r="E5111" s="92"/>
      <c r="F5111" s="93"/>
      <c r="G5111" s="94"/>
      <c r="H5111" s="95"/>
      <c r="I5111" s="95"/>
      <c r="J5111" s="96"/>
      <c r="K5111" s="96"/>
      <c r="L5111" s="90"/>
      <c r="M5111" s="97"/>
      <c r="N5111" s="97"/>
      <c r="O5111" s="90"/>
      <c r="P5111" s="90"/>
      <c r="Q5111" s="98"/>
      <c r="R5111" s="99"/>
      <c r="S5111" s="90"/>
      <c r="T5111" s="99"/>
      <c r="U5111" s="98"/>
      <c r="V5111" s="98"/>
      <c r="W5111" s="97"/>
      <c r="X5111" s="90"/>
      <c r="Y5111" s="90"/>
      <c r="Z5111" s="100"/>
      <c r="AA5111" s="95"/>
    </row>
    <row r="5112" spans="1:27" ht="12.75" x14ac:dyDescent="0.2">
      <c r="A5112" s="89"/>
      <c r="B5112" s="105"/>
      <c r="C5112" s="90"/>
      <c r="D5112" s="91"/>
      <c r="E5112" s="92"/>
      <c r="F5112" s="93"/>
      <c r="G5112" s="94"/>
      <c r="H5112" s="95"/>
      <c r="I5112" s="95"/>
      <c r="J5112" s="96"/>
      <c r="K5112" s="96"/>
      <c r="L5112" s="90"/>
      <c r="M5112" s="97"/>
      <c r="N5112" s="97"/>
      <c r="O5112" s="90"/>
      <c r="P5112" s="90"/>
      <c r="Q5112" s="98"/>
      <c r="R5112" s="99"/>
      <c r="S5112" s="90"/>
      <c r="T5112" s="99"/>
      <c r="U5112" s="98"/>
      <c r="V5112" s="98"/>
      <c r="W5112" s="97"/>
      <c r="X5112" s="90"/>
      <c r="Y5112" s="90"/>
      <c r="Z5112" s="100"/>
      <c r="AA5112" s="95"/>
    </row>
    <row r="5113" spans="1:27" ht="12.75" x14ac:dyDescent="0.2">
      <c r="A5113" s="89"/>
      <c r="B5113" s="105"/>
      <c r="C5113" s="90"/>
      <c r="D5113" s="91"/>
      <c r="E5113" s="92"/>
      <c r="F5113" s="93"/>
      <c r="G5113" s="94"/>
      <c r="H5113" s="95"/>
      <c r="I5113" s="95"/>
      <c r="J5113" s="96"/>
      <c r="K5113" s="96"/>
      <c r="L5113" s="90"/>
      <c r="M5113" s="97"/>
      <c r="N5113" s="97"/>
      <c r="O5113" s="90"/>
      <c r="P5113" s="90"/>
      <c r="Q5113" s="98"/>
      <c r="R5113" s="99"/>
      <c r="S5113" s="90"/>
      <c r="T5113" s="99"/>
      <c r="U5113" s="98"/>
      <c r="V5113" s="98"/>
      <c r="W5113" s="97"/>
      <c r="X5113" s="90"/>
      <c r="Y5113" s="90"/>
      <c r="Z5113" s="100"/>
      <c r="AA5113" s="95"/>
    </row>
    <row r="5114" spans="1:27" ht="12.75" x14ac:dyDescent="0.2">
      <c r="A5114" s="89"/>
      <c r="B5114" s="105"/>
      <c r="C5114" s="90"/>
      <c r="D5114" s="91"/>
      <c r="E5114" s="92"/>
      <c r="F5114" s="93"/>
      <c r="G5114" s="94"/>
      <c r="H5114" s="95"/>
      <c r="I5114" s="95"/>
      <c r="J5114" s="96"/>
      <c r="K5114" s="96"/>
      <c r="L5114" s="90"/>
      <c r="M5114" s="97"/>
      <c r="N5114" s="97"/>
      <c r="O5114" s="90"/>
      <c r="P5114" s="90"/>
      <c r="Q5114" s="98"/>
      <c r="R5114" s="99"/>
      <c r="S5114" s="90"/>
      <c r="T5114" s="99"/>
      <c r="U5114" s="98"/>
      <c r="V5114" s="98"/>
      <c r="W5114" s="97"/>
      <c r="X5114" s="90"/>
      <c r="Y5114" s="90"/>
      <c r="Z5114" s="100"/>
      <c r="AA5114" s="95"/>
    </row>
    <row r="5115" spans="1:27" ht="12.75" x14ac:dyDescent="0.2">
      <c r="A5115" s="89"/>
      <c r="B5115" s="105"/>
      <c r="C5115" s="90"/>
      <c r="D5115" s="91"/>
      <c r="E5115" s="92"/>
      <c r="F5115" s="93"/>
      <c r="G5115" s="94"/>
      <c r="H5115" s="95"/>
      <c r="I5115" s="95"/>
      <c r="J5115" s="96"/>
      <c r="K5115" s="96"/>
      <c r="L5115" s="90"/>
      <c r="M5115" s="97"/>
      <c r="N5115" s="97"/>
      <c r="O5115" s="90"/>
      <c r="P5115" s="90"/>
      <c r="Q5115" s="98"/>
      <c r="R5115" s="99"/>
      <c r="S5115" s="90"/>
      <c r="T5115" s="99"/>
      <c r="U5115" s="98"/>
      <c r="V5115" s="98"/>
      <c r="W5115" s="97"/>
      <c r="X5115" s="90"/>
      <c r="Y5115" s="90"/>
      <c r="Z5115" s="100"/>
      <c r="AA5115" s="95"/>
    </row>
    <row r="5116" spans="1:27" ht="12.75" x14ac:dyDescent="0.2">
      <c r="A5116" s="89"/>
      <c r="B5116" s="105"/>
      <c r="C5116" s="90"/>
      <c r="D5116" s="91"/>
      <c r="E5116" s="92"/>
      <c r="F5116" s="93"/>
      <c r="G5116" s="94"/>
      <c r="H5116" s="95"/>
      <c r="I5116" s="95"/>
      <c r="J5116" s="96"/>
      <c r="K5116" s="96"/>
      <c r="L5116" s="90"/>
      <c r="M5116" s="97"/>
      <c r="N5116" s="97"/>
      <c r="O5116" s="90"/>
      <c r="P5116" s="90"/>
      <c r="Q5116" s="98"/>
      <c r="R5116" s="99"/>
      <c r="S5116" s="90"/>
      <c r="T5116" s="99"/>
      <c r="U5116" s="98"/>
      <c r="V5116" s="98"/>
      <c r="W5116" s="97"/>
      <c r="X5116" s="90"/>
      <c r="Y5116" s="90"/>
      <c r="Z5116" s="100"/>
      <c r="AA5116" s="95"/>
    </row>
    <row r="5117" spans="1:27" ht="12.75" x14ac:dyDescent="0.2">
      <c r="A5117" s="89"/>
      <c r="B5117" s="105"/>
      <c r="C5117" s="90"/>
      <c r="D5117" s="91"/>
      <c r="E5117" s="92"/>
      <c r="F5117" s="93"/>
      <c r="G5117" s="94"/>
      <c r="H5117" s="95"/>
      <c r="I5117" s="95"/>
      <c r="J5117" s="96"/>
      <c r="K5117" s="96"/>
      <c r="L5117" s="90"/>
      <c r="M5117" s="97"/>
      <c r="N5117" s="97"/>
      <c r="O5117" s="90"/>
      <c r="P5117" s="90"/>
      <c r="Q5117" s="98"/>
      <c r="R5117" s="99"/>
      <c r="S5117" s="90"/>
      <c r="T5117" s="99"/>
      <c r="U5117" s="98"/>
      <c r="V5117" s="98"/>
      <c r="W5117" s="97"/>
      <c r="X5117" s="90"/>
      <c r="Y5117" s="90"/>
      <c r="Z5117" s="100"/>
      <c r="AA5117" s="95"/>
    </row>
    <row r="5118" spans="1:27" ht="12.75" x14ac:dyDescent="0.2">
      <c r="A5118" s="89"/>
      <c r="B5118" s="105"/>
      <c r="C5118" s="90"/>
      <c r="D5118" s="91"/>
      <c r="E5118" s="92"/>
      <c r="F5118" s="93"/>
      <c r="G5118" s="94"/>
      <c r="H5118" s="95"/>
      <c r="I5118" s="95"/>
      <c r="J5118" s="96"/>
      <c r="K5118" s="96"/>
      <c r="L5118" s="90"/>
      <c r="M5118" s="97"/>
      <c r="N5118" s="97"/>
      <c r="O5118" s="90"/>
      <c r="P5118" s="90"/>
      <c r="Q5118" s="98"/>
      <c r="R5118" s="99"/>
      <c r="S5118" s="90"/>
      <c r="T5118" s="99"/>
      <c r="U5118" s="98"/>
      <c r="V5118" s="98"/>
      <c r="W5118" s="97"/>
      <c r="X5118" s="90"/>
      <c r="Y5118" s="90"/>
      <c r="Z5118" s="100"/>
      <c r="AA5118" s="95"/>
    </row>
    <row r="5119" spans="1:27" ht="12.75" x14ac:dyDescent="0.2">
      <c r="A5119" s="89"/>
      <c r="B5119" s="105"/>
      <c r="C5119" s="90"/>
      <c r="D5119" s="91"/>
      <c r="E5119" s="92"/>
      <c r="F5119" s="93"/>
      <c r="G5119" s="94"/>
      <c r="H5119" s="95"/>
      <c r="I5119" s="95"/>
      <c r="J5119" s="96"/>
      <c r="K5119" s="96"/>
      <c r="L5119" s="90"/>
      <c r="M5119" s="97"/>
      <c r="N5119" s="97"/>
      <c r="O5119" s="90"/>
      <c r="P5119" s="90"/>
      <c r="Q5119" s="98"/>
      <c r="R5119" s="99"/>
      <c r="S5119" s="90"/>
      <c r="T5119" s="99"/>
      <c r="U5119" s="98"/>
      <c r="V5119" s="98"/>
      <c r="W5119" s="97"/>
      <c r="X5119" s="90"/>
      <c r="Y5119" s="90"/>
      <c r="Z5119" s="100"/>
      <c r="AA5119" s="95"/>
    </row>
    <row r="5120" spans="1:27" ht="12.75" x14ac:dyDescent="0.2">
      <c r="A5120" s="89"/>
      <c r="B5120" s="105"/>
      <c r="C5120" s="90"/>
      <c r="D5120" s="91"/>
      <c r="E5120" s="92"/>
      <c r="F5120" s="93"/>
      <c r="G5120" s="94"/>
      <c r="H5120" s="95"/>
      <c r="I5120" s="95"/>
      <c r="J5120" s="96"/>
      <c r="K5120" s="96"/>
      <c r="L5120" s="90"/>
      <c r="M5120" s="97"/>
      <c r="N5120" s="97"/>
      <c r="O5120" s="90"/>
      <c r="P5120" s="90"/>
      <c r="Q5120" s="98"/>
      <c r="R5120" s="99"/>
      <c r="S5120" s="90"/>
      <c r="T5120" s="99"/>
      <c r="U5120" s="98"/>
      <c r="V5120" s="98"/>
      <c r="W5120" s="97"/>
      <c r="X5120" s="90"/>
      <c r="Y5120" s="90"/>
      <c r="Z5120" s="100"/>
      <c r="AA5120" s="95"/>
    </row>
    <row r="5121" spans="1:27" ht="12.75" x14ac:dyDescent="0.2">
      <c r="A5121" s="89"/>
      <c r="B5121" s="105"/>
      <c r="C5121" s="90"/>
      <c r="D5121" s="91"/>
      <c r="E5121" s="92"/>
      <c r="F5121" s="93"/>
      <c r="G5121" s="94"/>
      <c r="H5121" s="95"/>
      <c r="I5121" s="95"/>
      <c r="J5121" s="96"/>
      <c r="K5121" s="96"/>
      <c r="L5121" s="90"/>
      <c r="M5121" s="97"/>
      <c r="N5121" s="97"/>
      <c r="O5121" s="90"/>
      <c r="P5121" s="90"/>
      <c r="Q5121" s="98"/>
      <c r="R5121" s="99"/>
      <c r="S5121" s="90"/>
      <c r="T5121" s="99"/>
      <c r="U5121" s="98"/>
      <c r="V5121" s="98"/>
      <c r="W5121" s="97"/>
      <c r="X5121" s="90"/>
      <c r="Y5121" s="90"/>
      <c r="Z5121" s="100"/>
      <c r="AA5121" s="95"/>
    </row>
    <row r="5122" spans="1:27" ht="12.75" x14ac:dyDescent="0.2">
      <c r="A5122" s="89"/>
      <c r="B5122" s="105"/>
      <c r="C5122" s="90"/>
      <c r="D5122" s="91"/>
      <c r="E5122" s="92"/>
      <c r="F5122" s="93"/>
      <c r="G5122" s="94"/>
      <c r="H5122" s="95"/>
      <c r="I5122" s="95"/>
      <c r="J5122" s="96"/>
      <c r="K5122" s="96"/>
      <c r="L5122" s="90"/>
      <c r="M5122" s="97"/>
      <c r="N5122" s="97"/>
      <c r="O5122" s="90"/>
      <c r="P5122" s="90"/>
      <c r="Q5122" s="98"/>
      <c r="R5122" s="99"/>
      <c r="S5122" s="90"/>
      <c r="T5122" s="99"/>
      <c r="U5122" s="98"/>
      <c r="V5122" s="98"/>
      <c r="W5122" s="97"/>
      <c r="X5122" s="90"/>
      <c r="Y5122" s="90"/>
      <c r="Z5122" s="100"/>
      <c r="AA5122" s="95"/>
    </row>
    <row r="5123" spans="1:27" ht="12.75" x14ac:dyDescent="0.2">
      <c r="A5123" s="89"/>
      <c r="B5123" s="105"/>
      <c r="C5123" s="90"/>
      <c r="D5123" s="91"/>
      <c r="E5123" s="92"/>
      <c r="F5123" s="93"/>
      <c r="G5123" s="94"/>
      <c r="H5123" s="95"/>
      <c r="I5123" s="95"/>
      <c r="J5123" s="96"/>
      <c r="K5123" s="96"/>
      <c r="L5123" s="90"/>
      <c r="M5123" s="97"/>
      <c r="N5123" s="97"/>
      <c r="O5123" s="90"/>
      <c r="P5123" s="90"/>
      <c r="Q5123" s="98"/>
      <c r="R5123" s="99"/>
      <c r="S5123" s="90"/>
      <c r="T5123" s="99"/>
      <c r="U5123" s="98"/>
      <c r="V5123" s="98"/>
      <c r="W5123" s="97"/>
      <c r="X5123" s="90"/>
      <c r="Y5123" s="90"/>
      <c r="Z5123" s="100"/>
      <c r="AA5123" s="95"/>
    </row>
    <row r="5124" spans="1:27" ht="12.75" x14ac:dyDescent="0.2">
      <c r="A5124" s="89"/>
      <c r="B5124" s="105"/>
      <c r="C5124" s="90"/>
      <c r="D5124" s="91"/>
      <c r="E5124" s="92"/>
      <c r="F5124" s="93"/>
      <c r="G5124" s="94"/>
      <c r="H5124" s="95"/>
      <c r="I5124" s="95"/>
      <c r="J5124" s="96"/>
      <c r="K5124" s="96"/>
      <c r="L5124" s="90"/>
      <c r="M5124" s="97"/>
      <c r="N5124" s="97"/>
      <c r="O5124" s="90"/>
      <c r="P5124" s="90"/>
      <c r="Q5124" s="98"/>
      <c r="R5124" s="99"/>
      <c r="S5124" s="90"/>
      <c r="T5124" s="99"/>
      <c r="U5124" s="98"/>
      <c r="V5124" s="98"/>
      <c r="W5124" s="97"/>
      <c r="X5124" s="90"/>
      <c r="Y5124" s="90"/>
      <c r="Z5124" s="100"/>
      <c r="AA5124" s="95"/>
    </row>
    <row r="5125" spans="1:27" ht="12.75" x14ac:dyDescent="0.2">
      <c r="A5125" s="89"/>
      <c r="B5125" s="105"/>
      <c r="C5125" s="90"/>
      <c r="D5125" s="91"/>
      <c r="E5125" s="92"/>
      <c r="F5125" s="93"/>
      <c r="G5125" s="94"/>
      <c r="H5125" s="95"/>
      <c r="I5125" s="95"/>
      <c r="J5125" s="96"/>
      <c r="K5125" s="96"/>
      <c r="L5125" s="90"/>
      <c r="M5125" s="97"/>
      <c r="N5125" s="97"/>
      <c r="O5125" s="90"/>
      <c r="P5125" s="90"/>
      <c r="Q5125" s="98"/>
      <c r="R5125" s="99"/>
      <c r="S5125" s="90"/>
      <c r="T5125" s="99"/>
      <c r="U5125" s="98"/>
      <c r="V5125" s="98"/>
      <c r="W5125" s="97"/>
      <c r="X5125" s="90"/>
      <c r="Y5125" s="90"/>
      <c r="Z5125" s="100"/>
      <c r="AA5125" s="95"/>
    </row>
    <row r="5126" spans="1:27" ht="12.75" x14ac:dyDescent="0.2">
      <c r="A5126" s="89"/>
      <c r="B5126" s="105"/>
      <c r="C5126" s="90"/>
      <c r="D5126" s="91"/>
      <c r="E5126" s="92"/>
      <c r="F5126" s="93"/>
      <c r="G5126" s="94"/>
      <c r="H5126" s="95"/>
      <c r="I5126" s="95"/>
      <c r="J5126" s="96"/>
      <c r="K5126" s="96"/>
      <c r="L5126" s="90"/>
      <c r="M5126" s="97"/>
      <c r="N5126" s="97"/>
      <c r="O5126" s="90"/>
      <c r="P5126" s="90"/>
      <c r="Q5126" s="98"/>
      <c r="R5126" s="99"/>
      <c r="S5126" s="90"/>
      <c r="T5126" s="99"/>
      <c r="U5126" s="98"/>
      <c r="V5126" s="98"/>
      <c r="W5126" s="97"/>
      <c r="X5126" s="90"/>
      <c r="Y5126" s="90"/>
      <c r="Z5126" s="100"/>
      <c r="AA5126" s="95"/>
    </row>
    <row r="5127" spans="1:27" ht="12.75" x14ac:dyDescent="0.2">
      <c r="A5127" s="89"/>
      <c r="B5127" s="105"/>
      <c r="C5127" s="90"/>
      <c r="D5127" s="91"/>
      <c r="E5127" s="92"/>
      <c r="F5127" s="93"/>
      <c r="G5127" s="94"/>
      <c r="H5127" s="95"/>
      <c r="I5127" s="95"/>
      <c r="J5127" s="96"/>
      <c r="K5127" s="96"/>
      <c r="L5127" s="90"/>
      <c r="M5127" s="97"/>
      <c r="N5127" s="97"/>
      <c r="O5127" s="90"/>
      <c r="P5127" s="90"/>
      <c r="Q5127" s="98"/>
      <c r="R5127" s="99"/>
      <c r="S5127" s="90"/>
      <c r="T5127" s="99"/>
      <c r="U5127" s="98"/>
      <c r="V5127" s="98"/>
      <c r="W5127" s="97"/>
      <c r="X5127" s="90"/>
      <c r="Y5127" s="90"/>
      <c r="Z5127" s="100"/>
      <c r="AA5127" s="95"/>
    </row>
    <row r="5128" spans="1:27" ht="12.75" x14ac:dyDescent="0.2">
      <c r="A5128" s="89"/>
      <c r="B5128" s="105"/>
      <c r="C5128" s="90"/>
      <c r="D5128" s="91"/>
      <c r="E5128" s="92"/>
      <c r="F5128" s="93"/>
      <c r="G5128" s="94"/>
      <c r="H5128" s="95"/>
      <c r="I5128" s="95"/>
      <c r="J5128" s="96"/>
      <c r="K5128" s="96"/>
      <c r="L5128" s="90"/>
      <c r="M5128" s="97"/>
      <c r="N5128" s="97"/>
      <c r="O5128" s="90"/>
      <c r="P5128" s="90"/>
      <c r="Q5128" s="98"/>
      <c r="R5128" s="99"/>
      <c r="S5128" s="90"/>
      <c r="T5128" s="99"/>
      <c r="U5128" s="98"/>
      <c r="V5128" s="98"/>
      <c r="W5128" s="97"/>
      <c r="X5128" s="90"/>
      <c r="Y5128" s="90"/>
      <c r="Z5128" s="100"/>
      <c r="AA5128" s="95"/>
    </row>
    <row r="5129" spans="1:27" ht="12.75" x14ac:dyDescent="0.2">
      <c r="A5129" s="89"/>
      <c r="B5129" s="105"/>
      <c r="C5129" s="90"/>
      <c r="D5129" s="91"/>
      <c r="E5129" s="92"/>
      <c r="F5129" s="93"/>
      <c r="G5129" s="94"/>
      <c r="H5129" s="95"/>
      <c r="I5129" s="95"/>
      <c r="J5129" s="96"/>
      <c r="K5129" s="96"/>
      <c r="L5129" s="90"/>
      <c r="M5129" s="97"/>
      <c r="N5129" s="97"/>
      <c r="O5129" s="90"/>
      <c r="P5129" s="90"/>
      <c r="Q5129" s="98"/>
      <c r="R5129" s="99"/>
      <c r="S5129" s="90"/>
      <c r="T5129" s="99"/>
      <c r="U5129" s="98"/>
      <c r="V5129" s="98"/>
      <c r="W5129" s="97"/>
      <c r="X5129" s="90"/>
      <c r="Y5129" s="90"/>
      <c r="Z5129" s="100"/>
      <c r="AA5129" s="95"/>
    </row>
    <row r="5130" spans="1:27" ht="12.75" x14ac:dyDescent="0.2">
      <c r="A5130" s="89"/>
      <c r="B5130" s="105"/>
      <c r="C5130" s="90"/>
      <c r="D5130" s="91"/>
      <c r="E5130" s="92"/>
      <c r="F5130" s="93"/>
      <c r="G5130" s="94"/>
      <c r="H5130" s="95"/>
      <c r="I5130" s="95"/>
      <c r="J5130" s="96"/>
      <c r="K5130" s="96"/>
      <c r="L5130" s="90"/>
      <c r="M5130" s="97"/>
      <c r="N5130" s="97"/>
      <c r="O5130" s="90"/>
      <c r="P5130" s="90"/>
      <c r="Q5130" s="98"/>
      <c r="R5130" s="99"/>
      <c r="S5130" s="90"/>
      <c r="T5130" s="99"/>
      <c r="U5130" s="98"/>
      <c r="V5130" s="98"/>
      <c r="W5130" s="97"/>
      <c r="X5130" s="90"/>
      <c r="Y5130" s="90"/>
      <c r="Z5130" s="100"/>
      <c r="AA5130" s="95"/>
    </row>
    <row r="5131" spans="1:27" ht="12.75" x14ac:dyDescent="0.2">
      <c r="A5131" s="89"/>
      <c r="B5131" s="105"/>
      <c r="C5131" s="90"/>
      <c r="D5131" s="91"/>
      <c r="E5131" s="92"/>
      <c r="F5131" s="93"/>
      <c r="G5131" s="94"/>
      <c r="H5131" s="95"/>
      <c r="I5131" s="95"/>
      <c r="J5131" s="96"/>
      <c r="K5131" s="96"/>
      <c r="L5131" s="90"/>
      <c r="M5131" s="97"/>
      <c r="N5131" s="97"/>
      <c r="O5131" s="90"/>
      <c r="P5131" s="90"/>
      <c r="Q5131" s="98"/>
      <c r="R5131" s="99"/>
      <c r="S5131" s="90"/>
      <c r="T5131" s="99"/>
      <c r="U5131" s="98"/>
      <c r="V5131" s="98"/>
      <c r="W5131" s="97"/>
      <c r="X5131" s="90"/>
      <c r="Y5131" s="90"/>
      <c r="Z5131" s="100"/>
      <c r="AA5131" s="95"/>
    </row>
    <row r="5132" spans="1:27" ht="12.75" x14ac:dyDescent="0.2">
      <c r="A5132" s="89"/>
      <c r="B5132" s="105"/>
      <c r="C5132" s="90"/>
      <c r="D5132" s="91"/>
      <c r="E5132" s="92"/>
      <c r="F5132" s="93"/>
      <c r="G5132" s="94"/>
      <c r="H5132" s="95"/>
      <c r="I5132" s="95"/>
      <c r="J5132" s="96"/>
      <c r="K5132" s="96"/>
      <c r="L5132" s="90"/>
      <c r="M5132" s="97"/>
      <c r="N5132" s="97"/>
      <c r="O5132" s="90"/>
      <c r="P5132" s="90"/>
      <c r="Q5132" s="98"/>
      <c r="R5132" s="99"/>
      <c r="S5132" s="90"/>
      <c r="T5132" s="99"/>
      <c r="U5132" s="98"/>
      <c r="V5132" s="98"/>
      <c r="W5132" s="97"/>
      <c r="X5132" s="90"/>
      <c r="Y5132" s="90"/>
      <c r="Z5132" s="100"/>
      <c r="AA5132" s="95"/>
    </row>
    <row r="5133" spans="1:27" ht="12.75" x14ac:dyDescent="0.2">
      <c r="A5133" s="89"/>
      <c r="B5133" s="105"/>
      <c r="C5133" s="90"/>
      <c r="D5133" s="91"/>
      <c r="E5133" s="92"/>
      <c r="F5133" s="93"/>
      <c r="G5133" s="94"/>
      <c r="H5133" s="95"/>
      <c r="I5133" s="95"/>
      <c r="J5133" s="96"/>
      <c r="K5133" s="96"/>
      <c r="L5133" s="90"/>
      <c r="M5133" s="97"/>
      <c r="N5133" s="97"/>
      <c r="O5133" s="90"/>
      <c r="P5133" s="90"/>
      <c r="Q5133" s="98"/>
      <c r="R5133" s="99"/>
      <c r="S5133" s="90"/>
      <c r="T5133" s="99"/>
      <c r="U5133" s="98"/>
      <c r="V5133" s="98"/>
      <c r="W5133" s="97"/>
      <c r="X5133" s="90"/>
      <c r="Y5133" s="90"/>
      <c r="Z5133" s="100"/>
      <c r="AA5133" s="95"/>
    </row>
    <row r="5134" spans="1:27" ht="12.75" x14ac:dyDescent="0.2">
      <c r="A5134" s="89"/>
      <c r="B5134" s="105"/>
      <c r="C5134" s="90"/>
      <c r="D5134" s="91"/>
      <c r="E5134" s="92"/>
      <c r="F5134" s="93"/>
      <c r="G5134" s="94"/>
      <c r="H5134" s="95"/>
      <c r="I5134" s="95"/>
      <c r="J5134" s="96"/>
      <c r="K5134" s="96"/>
      <c r="L5134" s="90"/>
      <c r="M5134" s="97"/>
      <c r="N5134" s="97"/>
      <c r="O5134" s="90"/>
      <c r="P5134" s="90"/>
      <c r="Q5134" s="98"/>
      <c r="R5134" s="99"/>
      <c r="S5134" s="90"/>
      <c r="T5134" s="99"/>
      <c r="U5134" s="98"/>
      <c r="V5134" s="98"/>
      <c r="W5134" s="97"/>
      <c r="X5134" s="90"/>
      <c r="Y5134" s="90"/>
      <c r="Z5134" s="100"/>
      <c r="AA5134" s="95"/>
    </row>
    <row r="5135" spans="1:27" ht="12.75" x14ac:dyDescent="0.2">
      <c r="A5135" s="89"/>
      <c r="B5135" s="105"/>
      <c r="C5135" s="90"/>
      <c r="D5135" s="91"/>
      <c r="E5135" s="92"/>
      <c r="F5135" s="93"/>
      <c r="G5135" s="94"/>
      <c r="H5135" s="95"/>
      <c r="I5135" s="95"/>
      <c r="J5135" s="96"/>
      <c r="K5135" s="96"/>
      <c r="L5135" s="90"/>
      <c r="M5135" s="97"/>
      <c r="N5135" s="97"/>
      <c r="O5135" s="90"/>
      <c r="P5135" s="90"/>
      <c r="Q5135" s="98"/>
      <c r="R5135" s="99"/>
      <c r="S5135" s="90"/>
      <c r="T5135" s="99"/>
      <c r="U5135" s="98"/>
      <c r="V5135" s="98"/>
      <c r="W5135" s="97"/>
      <c r="X5135" s="90"/>
      <c r="Y5135" s="90"/>
      <c r="Z5135" s="100"/>
      <c r="AA5135" s="95"/>
    </row>
    <row r="5136" spans="1:27" ht="12.75" x14ac:dyDescent="0.2">
      <c r="A5136" s="89"/>
      <c r="B5136" s="105"/>
      <c r="C5136" s="90"/>
      <c r="D5136" s="91"/>
      <c r="E5136" s="92"/>
      <c r="F5136" s="93"/>
      <c r="G5136" s="94"/>
      <c r="H5136" s="95"/>
      <c r="I5136" s="95"/>
      <c r="J5136" s="96"/>
      <c r="K5136" s="96"/>
      <c r="L5136" s="90"/>
      <c r="M5136" s="97"/>
      <c r="N5136" s="97"/>
      <c r="O5136" s="90"/>
      <c r="P5136" s="90"/>
      <c r="Q5136" s="98"/>
      <c r="R5136" s="99"/>
      <c r="S5136" s="90"/>
      <c r="T5136" s="99"/>
      <c r="U5136" s="98"/>
      <c r="V5136" s="98"/>
      <c r="W5136" s="97"/>
      <c r="X5136" s="90"/>
      <c r="Y5136" s="90"/>
      <c r="Z5136" s="100"/>
      <c r="AA5136" s="95"/>
    </row>
    <row r="5137" spans="1:27" ht="12.75" x14ac:dyDescent="0.2">
      <c r="A5137" s="89"/>
      <c r="B5137" s="105"/>
      <c r="C5137" s="90"/>
      <c r="D5137" s="91"/>
      <c r="E5137" s="92"/>
      <c r="F5137" s="93"/>
      <c r="G5137" s="94"/>
      <c r="H5137" s="95"/>
      <c r="I5137" s="95"/>
      <c r="J5137" s="96"/>
      <c r="K5137" s="96"/>
      <c r="L5137" s="90"/>
      <c r="M5137" s="97"/>
      <c r="N5137" s="97"/>
      <c r="O5137" s="90"/>
      <c r="P5137" s="90"/>
      <c r="Q5137" s="98"/>
      <c r="R5137" s="99"/>
      <c r="S5137" s="90"/>
      <c r="T5137" s="99"/>
      <c r="U5137" s="98"/>
      <c r="V5137" s="98"/>
      <c r="W5137" s="97"/>
      <c r="X5137" s="90"/>
      <c r="Y5137" s="90"/>
      <c r="Z5137" s="100"/>
      <c r="AA5137" s="95"/>
    </row>
    <row r="5138" spans="1:27" ht="12.75" x14ac:dyDescent="0.2">
      <c r="A5138" s="89"/>
      <c r="B5138" s="105"/>
      <c r="C5138" s="90"/>
      <c r="D5138" s="91"/>
      <c r="E5138" s="92"/>
      <c r="F5138" s="93"/>
      <c r="G5138" s="94"/>
      <c r="H5138" s="95"/>
      <c r="I5138" s="95"/>
      <c r="J5138" s="96"/>
      <c r="K5138" s="96"/>
      <c r="L5138" s="90"/>
      <c r="M5138" s="97"/>
      <c r="N5138" s="97"/>
      <c r="O5138" s="90"/>
      <c r="P5138" s="90"/>
      <c r="Q5138" s="98"/>
      <c r="R5138" s="99"/>
      <c r="S5138" s="90"/>
      <c r="T5138" s="99"/>
      <c r="U5138" s="98"/>
      <c r="V5138" s="98"/>
      <c r="W5138" s="97"/>
      <c r="X5138" s="90"/>
      <c r="Y5138" s="90"/>
      <c r="Z5138" s="100"/>
      <c r="AA5138" s="95"/>
    </row>
    <row r="5139" spans="1:27" ht="12.75" x14ac:dyDescent="0.2">
      <c r="A5139" s="89"/>
      <c r="B5139" s="105"/>
      <c r="C5139" s="90"/>
      <c r="D5139" s="91"/>
      <c r="E5139" s="92"/>
      <c r="F5139" s="93"/>
      <c r="G5139" s="94"/>
      <c r="H5139" s="95"/>
      <c r="I5139" s="95"/>
      <c r="J5139" s="96"/>
      <c r="K5139" s="96"/>
      <c r="L5139" s="90"/>
      <c r="M5139" s="97"/>
      <c r="N5139" s="97"/>
      <c r="O5139" s="90"/>
      <c r="P5139" s="90"/>
      <c r="Q5139" s="98"/>
      <c r="R5139" s="99"/>
      <c r="S5139" s="90"/>
      <c r="T5139" s="99"/>
      <c r="U5139" s="98"/>
      <c r="V5139" s="98"/>
      <c r="W5139" s="97"/>
      <c r="X5139" s="90"/>
      <c r="Y5139" s="90"/>
      <c r="Z5139" s="100"/>
      <c r="AA5139" s="95"/>
    </row>
    <row r="5140" spans="1:27" ht="12.75" x14ac:dyDescent="0.2">
      <c r="A5140" s="89"/>
      <c r="B5140" s="105"/>
      <c r="C5140" s="90"/>
      <c r="D5140" s="91"/>
      <c r="E5140" s="92"/>
      <c r="F5140" s="93"/>
      <c r="G5140" s="94"/>
      <c r="H5140" s="95"/>
      <c r="I5140" s="95"/>
      <c r="J5140" s="96"/>
      <c r="K5140" s="96"/>
      <c r="L5140" s="90"/>
      <c r="M5140" s="97"/>
      <c r="N5140" s="97"/>
      <c r="O5140" s="90"/>
      <c r="P5140" s="90"/>
      <c r="Q5140" s="98"/>
      <c r="R5140" s="99"/>
      <c r="S5140" s="90"/>
      <c r="T5140" s="99"/>
      <c r="U5140" s="98"/>
      <c r="V5140" s="98"/>
      <c r="W5140" s="97"/>
      <c r="X5140" s="90"/>
      <c r="Y5140" s="90"/>
      <c r="Z5140" s="100"/>
      <c r="AA5140" s="95"/>
    </row>
    <row r="5141" spans="1:27" ht="12.75" x14ac:dyDescent="0.2">
      <c r="A5141" s="89"/>
      <c r="B5141" s="105"/>
      <c r="C5141" s="90"/>
      <c r="D5141" s="91"/>
      <c r="E5141" s="92"/>
      <c r="F5141" s="93"/>
      <c r="G5141" s="94"/>
      <c r="H5141" s="95"/>
      <c r="I5141" s="95"/>
      <c r="J5141" s="96"/>
      <c r="K5141" s="96"/>
      <c r="L5141" s="90"/>
      <c r="M5141" s="97"/>
      <c r="N5141" s="97"/>
      <c r="O5141" s="90"/>
      <c r="P5141" s="90"/>
      <c r="Q5141" s="98"/>
      <c r="R5141" s="99"/>
      <c r="S5141" s="90"/>
      <c r="T5141" s="99"/>
      <c r="U5141" s="98"/>
      <c r="V5141" s="98"/>
      <c r="W5141" s="97"/>
      <c r="X5141" s="90"/>
      <c r="Y5141" s="90"/>
      <c r="Z5141" s="100"/>
      <c r="AA5141" s="95"/>
    </row>
    <row r="5142" spans="1:27" ht="12.75" x14ac:dyDescent="0.2">
      <c r="A5142" s="89"/>
      <c r="B5142" s="105"/>
      <c r="C5142" s="90"/>
      <c r="D5142" s="91"/>
      <c r="E5142" s="92"/>
      <c r="F5142" s="93"/>
      <c r="G5142" s="94"/>
      <c r="H5142" s="95"/>
      <c r="I5142" s="95"/>
      <c r="J5142" s="96"/>
      <c r="K5142" s="96"/>
      <c r="L5142" s="90"/>
      <c r="M5142" s="97"/>
      <c r="N5142" s="97"/>
      <c r="O5142" s="90"/>
      <c r="P5142" s="90"/>
      <c r="Q5142" s="98"/>
      <c r="R5142" s="99"/>
      <c r="S5142" s="90"/>
      <c r="T5142" s="99"/>
      <c r="U5142" s="98"/>
      <c r="V5142" s="98"/>
      <c r="W5142" s="97"/>
      <c r="X5142" s="90"/>
      <c r="Y5142" s="90"/>
      <c r="Z5142" s="100"/>
      <c r="AA5142" s="95"/>
    </row>
    <row r="5143" spans="1:27" ht="12.75" x14ac:dyDescent="0.2">
      <c r="A5143" s="89"/>
      <c r="B5143" s="105"/>
      <c r="C5143" s="90"/>
      <c r="D5143" s="91"/>
      <c r="E5143" s="92"/>
      <c r="F5143" s="93"/>
      <c r="G5143" s="94"/>
      <c r="H5143" s="95"/>
      <c r="I5143" s="95"/>
      <c r="J5143" s="96"/>
      <c r="K5143" s="96"/>
      <c r="L5143" s="90"/>
      <c r="M5143" s="97"/>
      <c r="N5143" s="97"/>
      <c r="O5143" s="90"/>
      <c r="P5143" s="90"/>
      <c r="Q5143" s="98"/>
      <c r="R5143" s="99"/>
      <c r="S5143" s="90"/>
      <c r="T5143" s="99"/>
      <c r="U5143" s="98"/>
      <c r="V5143" s="98"/>
      <c r="W5143" s="97"/>
      <c r="X5143" s="90"/>
      <c r="Y5143" s="90"/>
      <c r="Z5143" s="100"/>
      <c r="AA5143" s="95"/>
    </row>
    <row r="5144" spans="1:27" ht="12.75" x14ac:dyDescent="0.2">
      <c r="A5144" s="89"/>
      <c r="B5144" s="105"/>
      <c r="C5144" s="90"/>
      <c r="D5144" s="91"/>
      <c r="E5144" s="92"/>
      <c r="F5144" s="93"/>
      <c r="G5144" s="94"/>
      <c r="H5144" s="95"/>
      <c r="I5144" s="95"/>
      <c r="J5144" s="96"/>
      <c r="K5144" s="96"/>
      <c r="L5144" s="90"/>
      <c r="M5144" s="97"/>
      <c r="N5144" s="97"/>
      <c r="O5144" s="90"/>
      <c r="P5144" s="90"/>
      <c r="Q5144" s="98"/>
      <c r="R5144" s="99"/>
      <c r="S5144" s="90"/>
      <c r="T5144" s="99"/>
      <c r="U5144" s="98"/>
      <c r="V5144" s="98"/>
      <c r="W5144" s="97"/>
      <c r="X5144" s="90"/>
      <c r="Y5144" s="90"/>
      <c r="Z5144" s="100"/>
      <c r="AA5144" s="95"/>
    </row>
    <row r="5145" spans="1:27" ht="12.75" x14ac:dyDescent="0.2">
      <c r="A5145" s="89"/>
      <c r="B5145" s="105"/>
      <c r="C5145" s="90"/>
      <c r="D5145" s="91"/>
      <c r="E5145" s="92"/>
      <c r="F5145" s="93"/>
      <c r="G5145" s="94"/>
      <c r="H5145" s="95"/>
      <c r="I5145" s="95"/>
      <c r="J5145" s="96"/>
      <c r="K5145" s="96"/>
      <c r="L5145" s="90"/>
      <c r="M5145" s="97"/>
      <c r="N5145" s="97"/>
      <c r="O5145" s="90"/>
      <c r="P5145" s="90"/>
      <c r="Q5145" s="98"/>
      <c r="R5145" s="99"/>
      <c r="S5145" s="90"/>
      <c r="T5145" s="99"/>
      <c r="U5145" s="98"/>
      <c r="V5145" s="98"/>
      <c r="W5145" s="97"/>
      <c r="X5145" s="90"/>
      <c r="Y5145" s="90"/>
      <c r="Z5145" s="100"/>
      <c r="AA5145" s="95"/>
    </row>
    <row r="5146" spans="1:27" ht="12.75" x14ac:dyDescent="0.2">
      <c r="A5146" s="89"/>
      <c r="B5146" s="105"/>
      <c r="C5146" s="90"/>
      <c r="D5146" s="91"/>
      <c r="E5146" s="92"/>
      <c r="F5146" s="93"/>
      <c r="G5146" s="94"/>
      <c r="H5146" s="95"/>
      <c r="I5146" s="95"/>
      <c r="J5146" s="96"/>
      <c r="K5146" s="96"/>
      <c r="L5146" s="90"/>
      <c r="M5146" s="97"/>
      <c r="N5146" s="97"/>
      <c r="O5146" s="90"/>
      <c r="P5146" s="90"/>
      <c r="Q5146" s="98"/>
      <c r="R5146" s="99"/>
      <c r="S5146" s="90"/>
      <c r="T5146" s="99"/>
      <c r="U5146" s="98"/>
      <c r="V5146" s="98"/>
      <c r="W5146" s="97"/>
      <c r="X5146" s="90"/>
      <c r="Y5146" s="90"/>
      <c r="Z5146" s="100"/>
      <c r="AA5146" s="95"/>
    </row>
    <row r="5147" spans="1:27" ht="12.75" x14ac:dyDescent="0.2">
      <c r="A5147" s="89"/>
      <c r="B5147" s="105"/>
      <c r="C5147" s="90"/>
      <c r="D5147" s="91"/>
      <c r="E5147" s="92"/>
      <c r="F5147" s="93"/>
      <c r="G5147" s="94"/>
      <c r="H5147" s="95"/>
      <c r="I5147" s="95"/>
      <c r="J5147" s="96"/>
      <c r="K5147" s="96"/>
      <c r="L5147" s="90"/>
      <c r="M5147" s="97"/>
      <c r="N5147" s="97"/>
      <c r="O5147" s="90"/>
      <c r="P5147" s="90"/>
      <c r="Q5147" s="98"/>
      <c r="R5147" s="99"/>
      <c r="S5147" s="90"/>
      <c r="T5147" s="99"/>
      <c r="U5147" s="98"/>
      <c r="V5147" s="98"/>
      <c r="W5147" s="97"/>
      <c r="X5147" s="90"/>
      <c r="Y5147" s="90"/>
      <c r="Z5147" s="100"/>
      <c r="AA5147" s="95"/>
    </row>
    <row r="5148" spans="1:27" ht="12.75" x14ac:dyDescent="0.2">
      <c r="A5148" s="89"/>
      <c r="B5148" s="105"/>
      <c r="C5148" s="90"/>
      <c r="D5148" s="91"/>
      <c r="E5148" s="92"/>
      <c r="F5148" s="93"/>
      <c r="G5148" s="94"/>
      <c r="H5148" s="95"/>
      <c r="I5148" s="95"/>
      <c r="J5148" s="96"/>
      <c r="K5148" s="96"/>
      <c r="L5148" s="90"/>
      <c r="M5148" s="97"/>
      <c r="N5148" s="97"/>
      <c r="O5148" s="90"/>
      <c r="P5148" s="90"/>
      <c r="Q5148" s="98"/>
      <c r="R5148" s="99"/>
      <c r="S5148" s="90"/>
      <c r="T5148" s="99"/>
      <c r="U5148" s="98"/>
      <c r="V5148" s="98"/>
      <c r="W5148" s="97"/>
      <c r="X5148" s="90"/>
      <c r="Y5148" s="90"/>
      <c r="Z5148" s="100"/>
      <c r="AA5148" s="95"/>
    </row>
    <row r="5149" spans="1:27" ht="12.75" x14ac:dyDescent="0.2">
      <c r="A5149" s="89"/>
      <c r="B5149" s="105"/>
      <c r="C5149" s="90"/>
      <c r="D5149" s="91"/>
      <c r="E5149" s="92"/>
      <c r="F5149" s="93"/>
      <c r="G5149" s="94"/>
      <c r="H5149" s="95"/>
      <c r="I5149" s="95"/>
      <c r="J5149" s="96"/>
      <c r="K5149" s="96"/>
      <c r="L5149" s="90"/>
      <c r="M5149" s="97"/>
      <c r="N5149" s="97"/>
      <c r="O5149" s="90"/>
      <c r="P5149" s="90"/>
      <c r="Q5149" s="98"/>
      <c r="R5149" s="99"/>
      <c r="S5149" s="90"/>
      <c r="T5149" s="99"/>
      <c r="U5149" s="98"/>
      <c r="V5149" s="98"/>
      <c r="W5149" s="97"/>
      <c r="X5149" s="90"/>
      <c r="Y5149" s="90"/>
      <c r="Z5149" s="100"/>
      <c r="AA5149" s="95"/>
    </row>
    <row r="5150" spans="1:27" ht="12.75" x14ac:dyDescent="0.2">
      <c r="A5150" s="89"/>
      <c r="B5150" s="105"/>
      <c r="C5150" s="90"/>
      <c r="D5150" s="91"/>
      <c r="E5150" s="92"/>
      <c r="F5150" s="93"/>
      <c r="G5150" s="94"/>
      <c r="H5150" s="95"/>
      <c r="I5150" s="95"/>
      <c r="J5150" s="96"/>
      <c r="K5150" s="96"/>
      <c r="L5150" s="90"/>
      <c r="M5150" s="97"/>
      <c r="N5150" s="97"/>
      <c r="O5150" s="90"/>
      <c r="P5150" s="90"/>
      <c r="Q5150" s="98"/>
      <c r="R5150" s="99"/>
      <c r="S5150" s="90"/>
      <c r="T5150" s="99"/>
      <c r="U5150" s="98"/>
      <c r="V5150" s="98"/>
      <c r="W5150" s="97"/>
      <c r="X5150" s="90"/>
      <c r="Y5150" s="90"/>
      <c r="Z5150" s="100"/>
      <c r="AA5150" s="95"/>
    </row>
    <row r="5151" spans="1:27" ht="12.75" x14ac:dyDescent="0.2">
      <c r="A5151" s="89"/>
      <c r="B5151" s="105"/>
      <c r="C5151" s="90"/>
      <c r="D5151" s="91"/>
      <c r="E5151" s="92"/>
      <c r="F5151" s="93"/>
      <c r="G5151" s="94"/>
      <c r="H5151" s="95"/>
      <c r="I5151" s="95"/>
      <c r="J5151" s="96"/>
      <c r="K5151" s="96"/>
      <c r="L5151" s="90"/>
      <c r="M5151" s="97"/>
      <c r="N5151" s="97"/>
      <c r="O5151" s="90"/>
      <c r="P5151" s="90"/>
      <c r="Q5151" s="98"/>
      <c r="R5151" s="99"/>
      <c r="S5151" s="90"/>
      <c r="T5151" s="99"/>
      <c r="U5151" s="98"/>
      <c r="V5151" s="98"/>
      <c r="W5151" s="97"/>
      <c r="X5151" s="90"/>
      <c r="Y5151" s="90"/>
      <c r="Z5151" s="100"/>
      <c r="AA5151" s="95"/>
    </row>
    <row r="5152" spans="1:27" ht="12.75" x14ac:dyDescent="0.2">
      <c r="A5152" s="89"/>
      <c r="B5152" s="105"/>
      <c r="C5152" s="90"/>
      <c r="D5152" s="91"/>
      <c r="E5152" s="92"/>
      <c r="F5152" s="93"/>
      <c r="G5152" s="94"/>
      <c r="H5152" s="95"/>
      <c r="I5152" s="95"/>
      <c r="J5152" s="96"/>
      <c r="K5152" s="96"/>
      <c r="L5152" s="90"/>
      <c r="M5152" s="97"/>
      <c r="N5152" s="97"/>
      <c r="O5152" s="90"/>
      <c r="P5152" s="90"/>
      <c r="Q5152" s="98"/>
      <c r="R5152" s="99"/>
      <c r="S5152" s="90"/>
      <c r="T5152" s="99"/>
      <c r="U5152" s="98"/>
      <c r="V5152" s="98"/>
      <c r="W5152" s="97"/>
      <c r="X5152" s="90"/>
      <c r="Y5152" s="90"/>
      <c r="Z5152" s="100"/>
      <c r="AA5152" s="95"/>
    </row>
    <row r="5153" spans="1:27" ht="12.75" x14ac:dyDescent="0.2">
      <c r="A5153" s="89"/>
      <c r="B5153" s="105"/>
      <c r="C5153" s="90"/>
      <c r="D5153" s="91"/>
      <c r="E5153" s="92"/>
      <c r="F5153" s="93"/>
      <c r="G5153" s="94"/>
      <c r="H5153" s="95"/>
      <c r="I5153" s="95"/>
      <c r="J5153" s="96"/>
      <c r="K5153" s="96"/>
      <c r="L5153" s="90"/>
      <c r="M5153" s="97"/>
      <c r="N5153" s="97"/>
      <c r="O5153" s="90"/>
      <c r="P5153" s="90"/>
      <c r="Q5153" s="98"/>
      <c r="R5153" s="99"/>
      <c r="S5153" s="90"/>
      <c r="T5153" s="99"/>
      <c r="U5153" s="98"/>
      <c r="V5153" s="98"/>
      <c r="W5153" s="97"/>
      <c r="X5153" s="90"/>
      <c r="Y5153" s="90"/>
      <c r="Z5153" s="100"/>
      <c r="AA5153" s="95"/>
    </row>
    <row r="5154" spans="1:27" ht="12.75" x14ac:dyDescent="0.2">
      <c r="A5154" s="89"/>
      <c r="B5154" s="105"/>
      <c r="C5154" s="90"/>
      <c r="D5154" s="91"/>
      <c r="E5154" s="92"/>
      <c r="F5154" s="93"/>
      <c r="G5154" s="94"/>
      <c r="H5154" s="95"/>
      <c r="I5154" s="95"/>
      <c r="J5154" s="96"/>
      <c r="K5154" s="96"/>
      <c r="L5154" s="90"/>
      <c r="M5154" s="97"/>
      <c r="N5154" s="97"/>
      <c r="O5154" s="90"/>
      <c r="P5154" s="90"/>
      <c r="Q5154" s="98"/>
      <c r="R5154" s="99"/>
      <c r="S5154" s="90"/>
      <c r="T5154" s="99"/>
      <c r="U5154" s="98"/>
      <c r="V5154" s="98"/>
      <c r="W5154" s="97"/>
      <c r="X5154" s="90"/>
      <c r="Y5154" s="90"/>
      <c r="Z5154" s="100"/>
      <c r="AA5154" s="95"/>
    </row>
    <row r="5155" spans="1:27" ht="12.75" x14ac:dyDescent="0.2">
      <c r="A5155" s="89"/>
      <c r="B5155" s="105"/>
      <c r="C5155" s="90"/>
      <c r="D5155" s="91"/>
      <c r="E5155" s="92"/>
      <c r="F5155" s="93"/>
      <c r="G5155" s="94"/>
      <c r="H5155" s="95"/>
      <c r="I5155" s="95"/>
      <c r="J5155" s="96"/>
      <c r="K5155" s="96"/>
      <c r="L5155" s="90"/>
      <c r="M5155" s="97"/>
      <c r="N5155" s="97"/>
      <c r="O5155" s="90"/>
      <c r="P5155" s="90"/>
      <c r="Q5155" s="98"/>
      <c r="R5155" s="99"/>
      <c r="S5155" s="90"/>
      <c r="T5155" s="99"/>
      <c r="U5155" s="98"/>
      <c r="V5155" s="98"/>
      <c r="W5155" s="97"/>
      <c r="X5155" s="90"/>
      <c r="Y5155" s="90"/>
      <c r="Z5155" s="100"/>
      <c r="AA5155" s="95"/>
    </row>
    <row r="5156" spans="1:27" ht="12.75" x14ac:dyDescent="0.2">
      <c r="A5156" s="89"/>
      <c r="B5156" s="105"/>
      <c r="C5156" s="90"/>
      <c r="D5156" s="91"/>
      <c r="E5156" s="92"/>
      <c r="F5156" s="93"/>
      <c r="G5156" s="94"/>
      <c r="H5156" s="95"/>
      <c r="I5156" s="95"/>
      <c r="J5156" s="96"/>
      <c r="K5156" s="96"/>
      <c r="L5156" s="90"/>
      <c r="M5156" s="97"/>
      <c r="N5156" s="97"/>
      <c r="O5156" s="90"/>
      <c r="P5156" s="90"/>
      <c r="Q5156" s="98"/>
      <c r="R5156" s="99"/>
      <c r="S5156" s="90"/>
      <c r="T5156" s="99"/>
      <c r="U5156" s="98"/>
      <c r="V5156" s="98"/>
      <c r="W5156" s="97"/>
      <c r="X5156" s="90"/>
      <c r="Y5156" s="90"/>
      <c r="Z5156" s="100"/>
      <c r="AA5156" s="95"/>
    </row>
    <row r="5157" spans="1:27" ht="12.75" x14ac:dyDescent="0.2">
      <c r="A5157" s="89"/>
      <c r="B5157" s="105"/>
      <c r="C5157" s="90"/>
      <c r="D5157" s="91"/>
      <c r="E5157" s="92"/>
      <c r="F5157" s="93"/>
      <c r="G5157" s="94"/>
      <c r="H5157" s="95"/>
      <c r="I5157" s="95"/>
      <c r="J5157" s="96"/>
      <c r="K5157" s="96"/>
      <c r="L5157" s="90"/>
      <c r="M5157" s="97"/>
      <c r="N5157" s="97"/>
      <c r="O5157" s="90"/>
      <c r="P5157" s="90"/>
      <c r="Q5157" s="98"/>
      <c r="R5157" s="99"/>
      <c r="S5157" s="90"/>
      <c r="T5157" s="99"/>
      <c r="U5157" s="98"/>
      <c r="V5157" s="98"/>
      <c r="W5157" s="97"/>
      <c r="X5157" s="90"/>
      <c r="Y5157" s="90"/>
      <c r="Z5157" s="100"/>
      <c r="AA5157" s="95"/>
    </row>
    <row r="5158" spans="1:27" ht="12.75" x14ac:dyDescent="0.2">
      <c r="A5158" s="89"/>
      <c r="B5158" s="105"/>
      <c r="C5158" s="90"/>
      <c r="D5158" s="91"/>
      <c r="E5158" s="92"/>
      <c r="F5158" s="93"/>
      <c r="G5158" s="94"/>
      <c r="H5158" s="95"/>
      <c r="I5158" s="95"/>
      <c r="J5158" s="96"/>
      <c r="K5158" s="96"/>
      <c r="L5158" s="90"/>
      <c r="M5158" s="97"/>
      <c r="N5158" s="97"/>
      <c r="O5158" s="90"/>
      <c r="P5158" s="90"/>
      <c r="Q5158" s="98"/>
      <c r="R5158" s="99"/>
      <c r="S5158" s="90"/>
      <c r="T5158" s="99"/>
      <c r="U5158" s="98"/>
      <c r="V5158" s="98"/>
      <c r="W5158" s="97"/>
      <c r="X5158" s="90"/>
      <c r="Y5158" s="90"/>
      <c r="Z5158" s="100"/>
      <c r="AA5158" s="95"/>
    </row>
    <row r="5159" spans="1:27" ht="12.75" x14ac:dyDescent="0.2">
      <c r="A5159" s="89"/>
      <c r="B5159" s="105"/>
      <c r="C5159" s="90"/>
      <c r="D5159" s="91"/>
      <c r="E5159" s="92"/>
      <c r="F5159" s="93"/>
      <c r="G5159" s="94"/>
      <c r="H5159" s="95"/>
      <c r="I5159" s="95"/>
      <c r="J5159" s="96"/>
      <c r="K5159" s="96"/>
      <c r="L5159" s="90"/>
      <c r="M5159" s="97"/>
      <c r="N5159" s="97"/>
      <c r="O5159" s="90"/>
      <c r="P5159" s="90"/>
      <c r="Q5159" s="98"/>
      <c r="R5159" s="99"/>
      <c r="S5159" s="90"/>
      <c r="T5159" s="99"/>
      <c r="U5159" s="98"/>
      <c r="V5159" s="98"/>
      <c r="W5159" s="97"/>
      <c r="X5159" s="90"/>
      <c r="Y5159" s="90"/>
      <c r="Z5159" s="100"/>
      <c r="AA5159" s="95"/>
    </row>
    <row r="5160" spans="1:27" ht="12.75" x14ac:dyDescent="0.2">
      <c r="A5160" s="89"/>
      <c r="B5160" s="105"/>
      <c r="C5160" s="90"/>
      <c r="D5160" s="91"/>
      <c r="E5160" s="92"/>
      <c r="F5160" s="93"/>
      <c r="G5160" s="94"/>
      <c r="H5160" s="95"/>
      <c r="I5160" s="95"/>
      <c r="J5160" s="96"/>
      <c r="K5160" s="96"/>
      <c r="L5160" s="90"/>
      <c r="M5160" s="97"/>
      <c r="N5160" s="97"/>
      <c r="O5160" s="90"/>
      <c r="P5160" s="90"/>
      <c r="Q5160" s="98"/>
      <c r="R5160" s="99"/>
      <c r="S5160" s="90"/>
      <c r="T5160" s="99"/>
      <c r="U5160" s="98"/>
      <c r="V5160" s="98"/>
      <c r="W5160" s="97"/>
      <c r="X5160" s="90"/>
      <c r="Y5160" s="90"/>
      <c r="Z5160" s="100"/>
      <c r="AA5160" s="95"/>
    </row>
    <row r="5161" spans="1:27" ht="12.75" x14ac:dyDescent="0.2">
      <c r="A5161" s="89"/>
      <c r="B5161" s="105"/>
      <c r="C5161" s="90"/>
      <c r="D5161" s="91"/>
      <c r="E5161" s="92"/>
      <c r="F5161" s="93"/>
      <c r="G5161" s="94"/>
      <c r="H5161" s="95"/>
      <c r="I5161" s="95"/>
      <c r="J5161" s="96"/>
      <c r="K5161" s="96"/>
      <c r="L5161" s="90"/>
      <c r="M5161" s="97"/>
      <c r="N5161" s="97"/>
      <c r="O5161" s="90"/>
      <c r="P5161" s="90"/>
      <c r="Q5161" s="98"/>
      <c r="R5161" s="99"/>
      <c r="S5161" s="90"/>
      <c r="T5161" s="99"/>
      <c r="U5161" s="98"/>
      <c r="V5161" s="98"/>
      <c r="W5161" s="97"/>
      <c r="X5161" s="90"/>
      <c r="Y5161" s="90"/>
      <c r="Z5161" s="100"/>
      <c r="AA5161" s="95"/>
    </row>
    <row r="5162" spans="1:27" ht="12.75" x14ac:dyDescent="0.2">
      <c r="A5162" s="89"/>
      <c r="B5162" s="105"/>
      <c r="C5162" s="90"/>
      <c r="D5162" s="91"/>
      <c r="E5162" s="92"/>
      <c r="F5162" s="93"/>
      <c r="G5162" s="94"/>
      <c r="H5162" s="95"/>
      <c r="I5162" s="95"/>
      <c r="J5162" s="96"/>
      <c r="K5162" s="96"/>
      <c r="L5162" s="90"/>
      <c r="M5162" s="97"/>
      <c r="N5162" s="97"/>
      <c r="O5162" s="90"/>
      <c r="P5162" s="90"/>
      <c r="Q5162" s="98"/>
      <c r="R5162" s="99"/>
      <c r="S5162" s="90"/>
      <c r="T5162" s="99"/>
      <c r="U5162" s="98"/>
      <c r="V5162" s="98"/>
      <c r="W5162" s="97"/>
      <c r="X5162" s="90"/>
      <c r="Y5162" s="90"/>
      <c r="Z5162" s="100"/>
      <c r="AA5162" s="95"/>
    </row>
    <row r="5163" spans="1:27" ht="12.75" x14ac:dyDescent="0.2">
      <c r="A5163" s="89"/>
      <c r="B5163" s="105"/>
      <c r="C5163" s="90"/>
      <c r="D5163" s="91"/>
      <c r="E5163" s="92"/>
      <c r="F5163" s="93"/>
      <c r="G5163" s="94"/>
      <c r="H5163" s="95"/>
      <c r="I5163" s="95"/>
      <c r="J5163" s="96"/>
      <c r="K5163" s="96"/>
      <c r="L5163" s="90"/>
      <c r="M5163" s="97"/>
      <c r="N5163" s="97"/>
      <c r="O5163" s="90"/>
      <c r="P5163" s="90"/>
      <c r="Q5163" s="98"/>
      <c r="R5163" s="99"/>
      <c r="S5163" s="90"/>
      <c r="T5163" s="99"/>
      <c r="U5163" s="98"/>
      <c r="V5163" s="98"/>
      <c r="W5163" s="97"/>
      <c r="X5163" s="90"/>
      <c r="Y5163" s="90"/>
      <c r="Z5163" s="100"/>
      <c r="AA5163" s="95"/>
    </row>
    <row r="5164" spans="1:27" ht="12.75" x14ac:dyDescent="0.2">
      <c r="A5164" s="89"/>
      <c r="B5164" s="105"/>
      <c r="C5164" s="90"/>
      <c r="D5164" s="91"/>
      <c r="E5164" s="92"/>
      <c r="F5164" s="93"/>
      <c r="G5164" s="94"/>
      <c r="H5164" s="95"/>
      <c r="I5164" s="95"/>
      <c r="J5164" s="96"/>
      <c r="K5164" s="96"/>
      <c r="L5164" s="90"/>
      <c r="M5164" s="97"/>
      <c r="N5164" s="97"/>
      <c r="O5164" s="90"/>
      <c r="P5164" s="90"/>
      <c r="Q5164" s="98"/>
      <c r="R5164" s="99"/>
      <c r="S5164" s="90"/>
      <c r="T5164" s="99"/>
      <c r="U5164" s="98"/>
      <c r="V5164" s="98"/>
      <c r="W5164" s="97"/>
      <c r="X5164" s="90"/>
      <c r="Y5164" s="90"/>
      <c r="Z5164" s="100"/>
      <c r="AA5164" s="95"/>
    </row>
    <row r="5165" spans="1:27" ht="12.75" x14ac:dyDescent="0.2">
      <c r="A5165" s="89"/>
      <c r="B5165" s="105"/>
      <c r="C5165" s="90"/>
      <c r="D5165" s="91"/>
      <c r="E5165" s="92"/>
      <c r="F5165" s="93"/>
      <c r="G5165" s="94"/>
      <c r="H5165" s="95"/>
      <c r="I5165" s="95"/>
      <c r="J5165" s="96"/>
      <c r="K5165" s="96"/>
      <c r="L5165" s="90"/>
      <c r="M5165" s="97"/>
      <c r="N5165" s="97"/>
      <c r="O5165" s="90"/>
      <c r="P5165" s="90"/>
      <c r="Q5165" s="98"/>
      <c r="R5165" s="99"/>
      <c r="S5165" s="90"/>
      <c r="T5165" s="99"/>
      <c r="U5165" s="98"/>
      <c r="V5165" s="98"/>
      <c r="W5165" s="97"/>
      <c r="X5165" s="90"/>
      <c r="Y5165" s="90"/>
      <c r="Z5165" s="100"/>
      <c r="AA5165" s="95"/>
    </row>
    <row r="5166" spans="1:27" ht="12.75" x14ac:dyDescent="0.2">
      <c r="A5166" s="89"/>
      <c r="B5166" s="105"/>
      <c r="C5166" s="90"/>
      <c r="D5166" s="91"/>
      <c r="E5166" s="92"/>
      <c r="F5166" s="93"/>
      <c r="G5166" s="94"/>
      <c r="H5166" s="95"/>
      <c r="I5166" s="95"/>
      <c r="J5166" s="96"/>
      <c r="K5166" s="96"/>
      <c r="L5166" s="90"/>
      <c r="M5166" s="97"/>
      <c r="N5166" s="97"/>
      <c r="O5166" s="90"/>
      <c r="P5166" s="90"/>
      <c r="Q5166" s="98"/>
      <c r="R5166" s="99"/>
      <c r="S5166" s="90"/>
      <c r="T5166" s="99"/>
      <c r="U5166" s="98"/>
      <c r="V5166" s="98"/>
      <c r="W5166" s="97"/>
      <c r="X5166" s="90"/>
      <c r="Y5166" s="90"/>
      <c r="Z5166" s="100"/>
      <c r="AA5166" s="95"/>
    </row>
    <row r="5167" spans="1:27" ht="12.75" x14ac:dyDescent="0.2">
      <c r="A5167" s="89"/>
      <c r="B5167" s="105"/>
      <c r="C5167" s="90"/>
      <c r="D5167" s="91"/>
      <c r="E5167" s="92"/>
      <c r="F5167" s="93"/>
      <c r="G5167" s="94"/>
      <c r="H5167" s="95"/>
      <c r="I5167" s="95"/>
      <c r="J5167" s="96"/>
      <c r="K5167" s="96"/>
      <c r="L5167" s="90"/>
      <c r="M5167" s="97"/>
      <c r="N5167" s="97"/>
      <c r="O5167" s="90"/>
      <c r="P5167" s="90"/>
      <c r="Q5167" s="98"/>
      <c r="R5167" s="99"/>
      <c r="S5167" s="90"/>
      <c r="T5167" s="99"/>
      <c r="U5167" s="98"/>
      <c r="V5167" s="98"/>
      <c r="W5167" s="97"/>
      <c r="X5167" s="90"/>
      <c r="Y5167" s="90"/>
      <c r="Z5167" s="100"/>
      <c r="AA5167" s="95"/>
    </row>
    <row r="5168" spans="1:27" ht="12.75" x14ac:dyDescent="0.2">
      <c r="A5168" s="89"/>
      <c r="B5168" s="105"/>
      <c r="C5168" s="90"/>
      <c r="D5168" s="91"/>
      <c r="E5168" s="92"/>
      <c r="F5168" s="93"/>
      <c r="G5168" s="94"/>
      <c r="H5168" s="95"/>
      <c r="I5168" s="95"/>
      <c r="J5168" s="96"/>
      <c r="K5168" s="96"/>
      <c r="L5168" s="90"/>
      <c r="M5168" s="97"/>
      <c r="N5168" s="97"/>
      <c r="O5168" s="90"/>
      <c r="P5168" s="90"/>
      <c r="Q5168" s="98"/>
      <c r="R5168" s="99"/>
      <c r="S5168" s="90"/>
      <c r="T5168" s="99"/>
      <c r="U5168" s="98"/>
      <c r="V5168" s="98"/>
      <c r="W5168" s="97"/>
      <c r="X5168" s="90"/>
      <c r="Y5168" s="90"/>
      <c r="Z5168" s="100"/>
      <c r="AA5168" s="95"/>
    </row>
    <row r="5169" spans="1:27" ht="12.75" x14ac:dyDescent="0.2">
      <c r="A5169" s="89"/>
      <c r="B5169" s="105"/>
      <c r="C5169" s="90"/>
      <c r="D5169" s="91"/>
      <c r="E5169" s="92"/>
      <c r="F5169" s="93"/>
      <c r="G5169" s="94"/>
      <c r="H5169" s="95"/>
      <c r="I5169" s="95"/>
      <c r="J5169" s="96"/>
      <c r="K5169" s="96"/>
      <c r="L5169" s="90"/>
      <c r="M5169" s="97"/>
      <c r="N5169" s="97"/>
      <c r="O5169" s="90"/>
      <c r="P5169" s="90"/>
      <c r="Q5169" s="98"/>
      <c r="R5169" s="99"/>
      <c r="S5169" s="90"/>
      <c r="T5169" s="99"/>
      <c r="U5169" s="98"/>
      <c r="V5169" s="98"/>
      <c r="W5169" s="97"/>
      <c r="X5169" s="90"/>
      <c r="Y5169" s="90"/>
      <c r="Z5169" s="100"/>
      <c r="AA5169" s="95"/>
    </row>
    <row r="5170" spans="1:27" ht="12.75" x14ac:dyDescent="0.2">
      <c r="A5170" s="89"/>
      <c r="B5170" s="105"/>
      <c r="C5170" s="90"/>
      <c r="D5170" s="91"/>
      <c r="E5170" s="92"/>
      <c r="F5170" s="93"/>
      <c r="G5170" s="94"/>
      <c r="H5170" s="95"/>
      <c r="I5170" s="95"/>
      <c r="J5170" s="96"/>
      <c r="K5170" s="96"/>
      <c r="L5170" s="90"/>
      <c r="M5170" s="97"/>
      <c r="N5170" s="97"/>
      <c r="O5170" s="90"/>
      <c r="P5170" s="90"/>
      <c r="Q5170" s="98"/>
      <c r="R5170" s="99"/>
      <c r="S5170" s="90"/>
      <c r="T5170" s="99"/>
      <c r="U5170" s="98"/>
      <c r="V5170" s="98"/>
      <c r="W5170" s="97"/>
      <c r="X5170" s="90"/>
      <c r="Y5170" s="90"/>
      <c r="Z5170" s="100"/>
      <c r="AA5170" s="95"/>
    </row>
    <row r="5171" spans="1:27" ht="12.75" x14ac:dyDescent="0.2">
      <c r="A5171" s="89"/>
      <c r="B5171" s="105"/>
      <c r="C5171" s="90"/>
      <c r="D5171" s="91"/>
      <c r="E5171" s="92"/>
      <c r="F5171" s="93"/>
      <c r="G5171" s="94"/>
      <c r="H5171" s="95"/>
      <c r="I5171" s="95"/>
      <c r="J5171" s="96"/>
      <c r="K5171" s="96"/>
      <c r="L5171" s="90"/>
      <c r="M5171" s="97"/>
      <c r="N5171" s="97"/>
      <c r="O5171" s="90"/>
      <c r="P5171" s="90"/>
      <c r="Q5171" s="98"/>
      <c r="R5171" s="99"/>
      <c r="S5171" s="90"/>
      <c r="T5171" s="99"/>
      <c r="U5171" s="98"/>
      <c r="V5171" s="98"/>
      <c r="W5171" s="97"/>
      <c r="X5171" s="90"/>
      <c r="Y5171" s="90"/>
      <c r="Z5171" s="100"/>
      <c r="AA5171" s="95"/>
    </row>
    <row r="5172" spans="1:27" ht="12.75" x14ac:dyDescent="0.2">
      <c r="A5172" s="89"/>
      <c r="B5172" s="105"/>
      <c r="C5172" s="90"/>
      <c r="D5172" s="91"/>
      <c r="E5172" s="92"/>
      <c r="F5172" s="93"/>
      <c r="G5172" s="94"/>
      <c r="H5172" s="95"/>
      <c r="I5172" s="95"/>
      <c r="J5172" s="96"/>
      <c r="K5172" s="96"/>
      <c r="L5172" s="90"/>
      <c r="M5172" s="97"/>
      <c r="N5172" s="97"/>
      <c r="O5172" s="90"/>
      <c r="P5172" s="90"/>
      <c r="Q5172" s="98"/>
      <c r="R5172" s="99"/>
      <c r="S5172" s="90"/>
      <c r="T5172" s="99"/>
      <c r="U5172" s="98"/>
      <c r="V5172" s="98"/>
      <c r="W5172" s="97"/>
      <c r="X5172" s="90"/>
      <c r="Y5172" s="90"/>
      <c r="Z5172" s="100"/>
      <c r="AA5172" s="95"/>
    </row>
    <row r="5173" spans="1:27" ht="12.75" x14ac:dyDescent="0.2">
      <c r="A5173" s="89"/>
      <c r="B5173" s="105"/>
      <c r="C5173" s="90"/>
      <c r="D5173" s="91"/>
      <c r="E5173" s="92"/>
      <c r="F5173" s="93"/>
      <c r="G5173" s="94"/>
      <c r="H5173" s="95"/>
      <c r="I5173" s="95"/>
      <c r="J5173" s="96"/>
      <c r="K5173" s="96"/>
      <c r="L5173" s="90"/>
      <c r="M5173" s="97"/>
      <c r="N5173" s="97"/>
      <c r="O5173" s="90"/>
      <c r="P5173" s="90"/>
      <c r="Q5173" s="98"/>
      <c r="R5173" s="99"/>
      <c r="S5173" s="90"/>
      <c r="T5173" s="99"/>
      <c r="U5173" s="98"/>
      <c r="V5173" s="98"/>
      <c r="W5173" s="97"/>
      <c r="X5173" s="90"/>
      <c r="Y5173" s="90"/>
      <c r="Z5173" s="100"/>
      <c r="AA5173" s="95"/>
    </row>
    <row r="5174" spans="1:27" ht="12.75" x14ac:dyDescent="0.2">
      <c r="A5174" s="89"/>
      <c r="B5174" s="105"/>
      <c r="C5174" s="90"/>
      <c r="D5174" s="91"/>
      <c r="E5174" s="92"/>
      <c r="F5174" s="93"/>
      <c r="G5174" s="94"/>
      <c r="H5174" s="95"/>
      <c r="I5174" s="95"/>
      <c r="J5174" s="96"/>
      <c r="K5174" s="96"/>
      <c r="L5174" s="90"/>
      <c r="M5174" s="97"/>
      <c r="N5174" s="97"/>
      <c r="O5174" s="90"/>
      <c r="P5174" s="90"/>
      <c r="Q5174" s="98"/>
      <c r="R5174" s="99"/>
      <c r="S5174" s="90"/>
      <c r="T5174" s="99"/>
      <c r="U5174" s="98"/>
      <c r="V5174" s="98"/>
      <c r="W5174" s="97"/>
      <c r="X5174" s="90"/>
      <c r="Y5174" s="90"/>
      <c r="Z5174" s="100"/>
      <c r="AA5174" s="95"/>
    </row>
    <row r="5175" spans="1:27" ht="12.75" x14ac:dyDescent="0.2">
      <c r="A5175" s="89"/>
      <c r="B5175" s="105"/>
      <c r="C5175" s="90"/>
      <c r="D5175" s="91"/>
      <c r="E5175" s="92"/>
      <c r="F5175" s="93"/>
      <c r="G5175" s="94"/>
      <c r="H5175" s="95"/>
      <c r="I5175" s="95"/>
      <c r="J5175" s="96"/>
      <c r="K5175" s="96"/>
      <c r="L5175" s="90"/>
      <c r="M5175" s="97"/>
      <c r="N5175" s="97"/>
      <c r="O5175" s="90"/>
      <c r="P5175" s="90"/>
      <c r="Q5175" s="98"/>
      <c r="R5175" s="99"/>
      <c r="S5175" s="90"/>
      <c r="T5175" s="99"/>
      <c r="U5175" s="98"/>
      <c r="V5175" s="98"/>
      <c r="W5175" s="97"/>
      <c r="X5175" s="90"/>
      <c r="Y5175" s="90"/>
      <c r="Z5175" s="100"/>
      <c r="AA5175" s="95"/>
    </row>
    <row r="5176" spans="1:27" ht="12.75" x14ac:dyDescent="0.2">
      <c r="A5176" s="89"/>
      <c r="B5176" s="105"/>
      <c r="C5176" s="90"/>
      <c r="D5176" s="91"/>
      <c r="E5176" s="92"/>
      <c r="F5176" s="93"/>
      <c r="G5176" s="94"/>
      <c r="H5176" s="95"/>
      <c r="I5176" s="95"/>
      <c r="J5176" s="96"/>
      <c r="K5176" s="96"/>
      <c r="L5176" s="90"/>
      <c r="M5176" s="97"/>
      <c r="N5176" s="97"/>
      <c r="O5176" s="90"/>
      <c r="P5176" s="90"/>
      <c r="Q5176" s="98"/>
      <c r="R5176" s="99"/>
      <c r="S5176" s="90"/>
      <c r="T5176" s="99"/>
      <c r="U5176" s="98"/>
      <c r="V5176" s="98"/>
      <c r="W5176" s="97"/>
      <c r="X5176" s="90"/>
      <c r="Y5176" s="90"/>
      <c r="Z5176" s="100"/>
      <c r="AA5176" s="95"/>
    </row>
    <row r="5177" spans="1:27" ht="12.75" x14ac:dyDescent="0.2">
      <c r="A5177" s="89"/>
      <c r="B5177" s="105"/>
      <c r="C5177" s="90"/>
      <c r="D5177" s="91"/>
      <c r="E5177" s="92"/>
      <c r="F5177" s="93"/>
      <c r="G5177" s="94"/>
      <c r="H5177" s="95"/>
      <c r="I5177" s="95"/>
      <c r="J5177" s="96"/>
      <c r="K5177" s="96"/>
      <c r="L5177" s="90"/>
      <c r="M5177" s="97"/>
      <c r="N5177" s="97"/>
      <c r="O5177" s="90"/>
      <c r="P5177" s="90"/>
      <c r="Q5177" s="98"/>
      <c r="R5177" s="99"/>
      <c r="S5177" s="90"/>
      <c r="T5177" s="99"/>
      <c r="U5177" s="98"/>
      <c r="V5177" s="98"/>
      <c r="W5177" s="97"/>
      <c r="X5177" s="90"/>
      <c r="Y5177" s="90"/>
      <c r="Z5177" s="100"/>
      <c r="AA5177" s="95"/>
    </row>
    <row r="5178" spans="1:27" ht="12.75" x14ac:dyDescent="0.2">
      <c r="A5178" s="89"/>
      <c r="B5178" s="105"/>
      <c r="C5178" s="90"/>
      <c r="D5178" s="91"/>
      <c r="E5178" s="92"/>
      <c r="F5178" s="93"/>
      <c r="G5178" s="94"/>
      <c r="H5178" s="95"/>
      <c r="I5178" s="95"/>
      <c r="J5178" s="96"/>
      <c r="K5178" s="96"/>
      <c r="L5178" s="90"/>
      <c r="M5178" s="97"/>
      <c r="N5178" s="97"/>
      <c r="O5178" s="90"/>
      <c r="P5178" s="90"/>
      <c r="Q5178" s="98"/>
      <c r="R5178" s="99"/>
      <c r="S5178" s="90"/>
      <c r="T5178" s="99"/>
      <c r="U5178" s="98"/>
      <c r="V5178" s="98"/>
      <c r="W5178" s="97"/>
      <c r="X5178" s="90"/>
      <c r="Y5178" s="90"/>
      <c r="Z5178" s="100"/>
      <c r="AA5178" s="95"/>
    </row>
    <row r="5179" spans="1:27" ht="12.75" x14ac:dyDescent="0.2">
      <c r="A5179" s="89"/>
      <c r="B5179" s="105"/>
      <c r="C5179" s="90"/>
      <c r="D5179" s="91"/>
      <c r="E5179" s="92"/>
      <c r="F5179" s="93"/>
      <c r="G5179" s="94"/>
      <c r="H5179" s="95"/>
      <c r="I5179" s="95"/>
      <c r="J5179" s="96"/>
      <c r="K5179" s="96"/>
      <c r="L5179" s="90"/>
      <c r="M5179" s="97"/>
      <c r="N5179" s="97"/>
      <c r="O5179" s="90"/>
      <c r="P5179" s="90"/>
      <c r="Q5179" s="98"/>
      <c r="R5179" s="99"/>
      <c r="S5179" s="90"/>
      <c r="T5179" s="99"/>
      <c r="U5179" s="98"/>
      <c r="V5179" s="98"/>
      <c r="W5179" s="97"/>
      <c r="X5179" s="90"/>
      <c r="Y5179" s="90"/>
      <c r="Z5179" s="100"/>
      <c r="AA5179" s="95"/>
    </row>
    <row r="5180" spans="1:27" ht="12.75" x14ac:dyDescent="0.2">
      <c r="A5180" s="89"/>
      <c r="B5180" s="105"/>
      <c r="C5180" s="90"/>
      <c r="D5180" s="91"/>
      <c r="E5180" s="92"/>
      <c r="F5180" s="93"/>
      <c r="G5180" s="94"/>
      <c r="H5180" s="95"/>
      <c r="I5180" s="95"/>
      <c r="J5180" s="96"/>
      <c r="K5180" s="96"/>
      <c r="L5180" s="90"/>
      <c r="M5180" s="97"/>
      <c r="N5180" s="97"/>
      <c r="O5180" s="90"/>
      <c r="P5180" s="90"/>
      <c r="Q5180" s="98"/>
      <c r="R5180" s="99"/>
      <c r="S5180" s="90"/>
      <c r="T5180" s="99"/>
      <c r="U5180" s="98"/>
      <c r="V5180" s="98"/>
      <c r="W5180" s="97"/>
      <c r="X5180" s="90"/>
      <c r="Y5180" s="90"/>
      <c r="Z5180" s="100"/>
      <c r="AA5180" s="95"/>
    </row>
    <row r="5181" spans="1:27" ht="12.75" x14ac:dyDescent="0.2">
      <c r="A5181" s="89"/>
      <c r="B5181" s="105"/>
      <c r="C5181" s="90"/>
      <c r="D5181" s="91"/>
      <c r="E5181" s="92"/>
      <c r="F5181" s="93"/>
      <c r="G5181" s="94"/>
      <c r="H5181" s="95"/>
      <c r="I5181" s="95"/>
      <c r="J5181" s="96"/>
      <c r="K5181" s="96"/>
      <c r="L5181" s="90"/>
      <c r="M5181" s="97"/>
      <c r="N5181" s="97"/>
      <c r="O5181" s="90"/>
      <c r="P5181" s="90"/>
      <c r="Q5181" s="98"/>
      <c r="R5181" s="99"/>
      <c r="S5181" s="90"/>
      <c r="T5181" s="99"/>
      <c r="U5181" s="98"/>
      <c r="V5181" s="98"/>
      <c r="W5181" s="97"/>
      <c r="X5181" s="90"/>
      <c r="Y5181" s="90"/>
      <c r="Z5181" s="100"/>
      <c r="AA5181" s="95"/>
    </row>
    <row r="5182" spans="1:27" ht="12.75" x14ac:dyDescent="0.2">
      <c r="A5182" s="89"/>
      <c r="B5182" s="105"/>
      <c r="C5182" s="90"/>
      <c r="D5182" s="91"/>
      <c r="E5182" s="92"/>
      <c r="F5182" s="93"/>
      <c r="G5182" s="94"/>
      <c r="H5182" s="95"/>
      <c r="I5182" s="95"/>
      <c r="J5182" s="96"/>
      <c r="K5182" s="96"/>
      <c r="L5182" s="90"/>
      <c r="M5182" s="97"/>
      <c r="N5182" s="97"/>
      <c r="O5182" s="90"/>
      <c r="P5182" s="90"/>
      <c r="Q5182" s="98"/>
      <c r="R5182" s="99"/>
      <c r="S5182" s="90"/>
      <c r="T5182" s="99"/>
      <c r="U5182" s="98"/>
      <c r="V5182" s="98"/>
      <c r="W5182" s="97"/>
      <c r="X5182" s="90"/>
      <c r="Y5182" s="90"/>
      <c r="Z5182" s="100"/>
      <c r="AA5182" s="95"/>
    </row>
    <row r="5183" spans="1:27" ht="12.75" x14ac:dyDescent="0.2">
      <c r="A5183" s="89"/>
      <c r="B5183" s="105"/>
      <c r="C5183" s="90"/>
      <c r="D5183" s="91"/>
      <c r="E5183" s="92"/>
      <c r="F5183" s="93"/>
      <c r="G5183" s="94"/>
      <c r="H5183" s="95"/>
      <c r="I5183" s="95"/>
      <c r="J5183" s="96"/>
      <c r="K5183" s="96"/>
      <c r="L5183" s="90"/>
      <c r="M5183" s="97"/>
      <c r="N5183" s="97"/>
      <c r="O5183" s="90"/>
      <c r="P5183" s="90"/>
      <c r="Q5183" s="98"/>
      <c r="R5183" s="99"/>
      <c r="S5183" s="90"/>
      <c r="T5183" s="99"/>
      <c r="U5183" s="98"/>
      <c r="V5183" s="98"/>
      <c r="W5183" s="97"/>
      <c r="X5183" s="90"/>
      <c r="Y5183" s="90"/>
      <c r="Z5183" s="100"/>
      <c r="AA5183" s="95"/>
    </row>
    <row r="5184" spans="1:27" ht="12.75" x14ac:dyDescent="0.2">
      <c r="A5184" s="89"/>
      <c r="B5184" s="105"/>
      <c r="C5184" s="90"/>
      <c r="D5184" s="91"/>
      <c r="E5184" s="92"/>
      <c r="F5184" s="93"/>
      <c r="G5184" s="94"/>
      <c r="H5184" s="95"/>
      <c r="I5184" s="95"/>
      <c r="J5184" s="96"/>
      <c r="K5184" s="96"/>
      <c r="L5184" s="90"/>
      <c r="M5184" s="97"/>
      <c r="N5184" s="97"/>
      <c r="O5184" s="90"/>
      <c r="P5184" s="90"/>
      <c r="Q5184" s="98"/>
      <c r="R5184" s="99"/>
      <c r="S5184" s="90"/>
      <c r="T5184" s="99"/>
      <c r="U5184" s="98"/>
      <c r="V5184" s="98"/>
      <c r="W5184" s="97"/>
      <c r="X5184" s="90"/>
      <c r="Y5184" s="90"/>
      <c r="Z5184" s="100"/>
      <c r="AA5184" s="95"/>
    </row>
    <row r="5185" spans="1:27" ht="12.75" x14ac:dyDescent="0.2">
      <c r="A5185" s="89"/>
      <c r="B5185" s="105"/>
      <c r="C5185" s="90"/>
      <c r="D5185" s="91"/>
      <c r="E5185" s="92"/>
      <c r="F5185" s="93"/>
      <c r="G5185" s="94"/>
      <c r="H5185" s="95"/>
      <c r="I5185" s="95"/>
      <c r="J5185" s="96"/>
      <c r="K5185" s="96"/>
      <c r="L5185" s="90"/>
      <c r="M5185" s="97"/>
      <c r="N5185" s="97"/>
      <c r="O5185" s="90"/>
      <c r="P5185" s="90"/>
      <c r="Q5185" s="98"/>
      <c r="R5185" s="99"/>
      <c r="S5185" s="90"/>
      <c r="T5185" s="99"/>
      <c r="U5185" s="98"/>
      <c r="V5185" s="98"/>
      <c r="W5185" s="97"/>
      <c r="X5185" s="90"/>
      <c r="Y5185" s="90"/>
      <c r="Z5185" s="100"/>
      <c r="AA5185" s="95"/>
    </row>
    <row r="5186" spans="1:27" ht="12.75" x14ac:dyDescent="0.2">
      <c r="A5186" s="89"/>
      <c r="B5186" s="105"/>
      <c r="C5186" s="90"/>
      <c r="D5186" s="91"/>
      <c r="E5186" s="92"/>
      <c r="F5186" s="93"/>
      <c r="G5186" s="94"/>
      <c r="H5186" s="95"/>
      <c r="I5186" s="95"/>
      <c r="J5186" s="96"/>
      <c r="K5186" s="96"/>
      <c r="L5186" s="90"/>
      <c r="M5186" s="97"/>
      <c r="N5186" s="97"/>
      <c r="O5186" s="90"/>
      <c r="P5186" s="90"/>
      <c r="Q5186" s="98"/>
      <c r="R5186" s="99"/>
      <c r="S5186" s="90"/>
      <c r="T5186" s="99"/>
      <c r="U5186" s="98"/>
      <c r="V5186" s="98"/>
      <c r="W5186" s="97"/>
      <c r="X5186" s="90"/>
      <c r="Y5186" s="90"/>
      <c r="Z5186" s="100"/>
      <c r="AA5186" s="95"/>
    </row>
    <row r="5187" spans="1:27" ht="12.75" x14ac:dyDescent="0.2">
      <c r="A5187" s="89"/>
      <c r="B5187" s="105"/>
      <c r="C5187" s="90"/>
      <c r="D5187" s="91"/>
      <c r="E5187" s="92"/>
      <c r="F5187" s="93"/>
      <c r="G5187" s="94"/>
      <c r="H5187" s="95"/>
      <c r="I5187" s="95"/>
      <c r="J5187" s="96"/>
      <c r="K5187" s="96"/>
      <c r="L5187" s="90"/>
      <c r="M5187" s="97"/>
      <c r="N5187" s="97"/>
      <c r="O5187" s="90"/>
      <c r="P5187" s="90"/>
      <c r="Q5187" s="98"/>
      <c r="R5187" s="99"/>
      <c r="S5187" s="90"/>
      <c r="T5187" s="99"/>
      <c r="U5187" s="98"/>
      <c r="V5187" s="98"/>
      <c r="W5187" s="97"/>
      <c r="X5187" s="90"/>
      <c r="Y5187" s="90"/>
      <c r="Z5187" s="100"/>
      <c r="AA5187" s="95"/>
    </row>
    <row r="5188" spans="1:27" ht="12.75" x14ac:dyDescent="0.2">
      <c r="A5188" s="89"/>
      <c r="B5188" s="105"/>
      <c r="C5188" s="90"/>
      <c r="D5188" s="91"/>
      <c r="E5188" s="92"/>
      <c r="F5188" s="93"/>
      <c r="G5188" s="94"/>
      <c r="H5188" s="95"/>
      <c r="I5188" s="95"/>
      <c r="J5188" s="96"/>
      <c r="K5188" s="96"/>
      <c r="L5188" s="90"/>
      <c r="M5188" s="97"/>
      <c r="N5188" s="97"/>
      <c r="O5188" s="90"/>
      <c r="P5188" s="90"/>
      <c r="Q5188" s="98"/>
      <c r="R5188" s="99"/>
      <c r="S5188" s="90"/>
      <c r="T5188" s="99"/>
      <c r="U5188" s="98"/>
      <c r="V5188" s="98"/>
      <c r="W5188" s="97"/>
      <c r="X5188" s="90"/>
      <c r="Y5188" s="90"/>
      <c r="Z5188" s="100"/>
      <c r="AA5188" s="95"/>
    </row>
    <row r="5189" spans="1:27" ht="12.75" x14ac:dyDescent="0.2">
      <c r="A5189" s="89"/>
      <c r="B5189" s="105"/>
      <c r="C5189" s="90"/>
      <c r="D5189" s="91"/>
      <c r="E5189" s="92"/>
      <c r="F5189" s="93"/>
      <c r="G5189" s="94"/>
      <c r="H5189" s="95"/>
      <c r="I5189" s="95"/>
      <c r="J5189" s="96"/>
      <c r="K5189" s="96"/>
      <c r="L5189" s="90"/>
      <c r="M5189" s="97"/>
      <c r="N5189" s="97"/>
      <c r="O5189" s="90"/>
      <c r="P5189" s="90"/>
      <c r="Q5189" s="98"/>
      <c r="R5189" s="99"/>
      <c r="S5189" s="90"/>
      <c r="T5189" s="99"/>
      <c r="U5189" s="98"/>
      <c r="V5189" s="98"/>
      <c r="W5189" s="97"/>
      <c r="X5189" s="90"/>
      <c r="Y5189" s="90"/>
      <c r="Z5189" s="100"/>
      <c r="AA5189" s="95"/>
    </row>
    <row r="5190" spans="1:27" ht="12.75" x14ac:dyDescent="0.2">
      <c r="A5190" s="89"/>
      <c r="B5190" s="105"/>
      <c r="C5190" s="90"/>
      <c r="D5190" s="91"/>
      <c r="E5190" s="92"/>
      <c r="F5190" s="93"/>
      <c r="G5190" s="94"/>
      <c r="H5190" s="95"/>
      <c r="I5190" s="95"/>
      <c r="J5190" s="96"/>
      <c r="K5190" s="96"/>
      <c r="L5190" s="90"/>
      <c r="M5190" s="97"/>
      <c r="N5190" s="97"/>
      <c r="O5190" s="90"/>
      <c r="P5190" s="90"/>
      <c r="Q5190" s="98"/>
      <c r="R5190" s="99"/>
      <c r="S5190" s="90"/>
      <c r="T5190" s="99"/>
      <c r="U5190" s="98"/>
      <c r="V5190" s="98"/>
      <c r="W5190" s="97"/>
      <c r="X5190" s="90"/>
      <c r="Y5190" s="90"/>
      <c r="Z5190" s="100"/>
      <c r="AA5190" s="95"/>
    </row>
    <row r="5191" spans="1:27" ht="12.75" x14ac:dyDescent="0.2">
      <c r="A5191" s="89"/>
      <c r="B5191" s="105"/>
      <c r="C5191" s="90"/>
      <c r="D5191" s="91"/>
      <c r="E5191" s="92"/>
      <c r="F5191" s="93"/>
      <c r="G5191" s="94"/>
      <c r="H5191" s="95"/>
      <c r="I5191" s="95"/>
      <c r="J5191" s="96"/>
      <c r="K5191" s="96"/>
      <c r="L5191" s="90"/>
      <c r="M5191" s="97"/>
      <c r="N5191" s="97"/>
      <c r="O5191" s="90"/>
      <c r="P5191" s="90"/>
      <c r="Q5191" s="98"/>
      <c r="R5191" s="99"/>
      <c r="S5191" s="90"/>
      <c r="T5191" s="99"/>
      <c r="U5191" s="98"/>
      <c r="V5191" s="98"/>
      <c r="W5191" s="97"/>
      <c r="X5191" s="90"/>
      <c r="Y5191" s="90"/>
      <c r="Z5191" s="100"/>
      <c r="AA5191" s="95"/>
    </row>
    <row r="5192" spans="1:27" ht="12.75" x14ac:dyDescent="0.2">
      <c r="A5192" s="89"/>
      <c r="B5192" s="105"/>
      <c r="C5192" s="90"/>
      <c r="D5192" s="91"/>
      <c r="E5192" s="92"/>
      <c r="F5192" s="93"/>
      <c r="G5192" s="94"/>
      <c r="H5192" s="95"/>
      <c r="I5192" s="95"/>
      <c r="J5192" s="96"/>
      <c r="K5192" s="96"/>
      <c r="L5192" s="90"/>
      <c r="M5192" s="97"/>
      <c r="N5192" s="97"/>
      <c r="O5192" s="90"/>
      <c r="P5192" s="90"/>
      <c r="Q5192" s="98"/>
      <c r="R5192" s="99"/>
      <c r="S5192" s="90"/>
      <c r="T5192" s="99"/>
      <c r="U5192" s="98"/>
      <c r="V5192" s="98"/>
      <c r="W5192" s="97"/>
      <c r="X5192" s="90"/>
      <c r="Y5192" s="90"/>
      <c r="Z5192" s="100"/>
      <c r="AA5192" s="95"/>
    </row>
    <row r="5193" spans="1:27" ht="12.75" x14ac:dyDescent="0.2">
      <c r="A5193" s="89"/>
      <c r="B5193" s="105"/>
      <c r="C5193" s="90"/>
      <c r="D5193" s="91"/>
      <c r="E5193" s="92"/>
      <c r="F5193" s="93"/>
      <c r="G5193" s="94"/>
      <c r="H5193" s="95"/>
      <c r="I5193" s="95"/>
      <c r="J5193" s="96"/>
      <c r="K5193" s="96"/>
      <c r="L5193" s="90"/>
      <c r="M5193" s="97"/>
      <c r="N5193" s="97"/>
      <c r="O5193" s="90"/>
      <c r="P5193" s="90"/>
      <c r="Q5193" s="98"/>
      <c r="R5193" s="99"/>
      <c r="S5193" s="90"/>
      <c r="T5193" s="99"/>
      <c r="U5193" s="98"/>
      <c r="V5193" s="98"/>
      <c r="W5193" s="97"/>
      <c r="X5193" s="90"/>
      <c r="Y5193" s="90"/>
      <c r="Z5193" s="100"/>
      <c r="AA5193" s="95"/>
    </row>
    <row r="5194" spans="1:27" ht="12.75" x14ac:dyDescent="0.2">
      <c r="A5194" s="89"/>
      <c r="B5194" s="105"/>
      <c r="C5194" s="90"/>
      <c r="D5194" s="91"/>
      <c r="E5194" s="92"/>
      <c r="F5194" s="93"/>
      <c r="G5194" s="94"/>
      <c r="H5194" s="95"/>
      <c r="I5194" s="95"/>
      <c r="J5194" s="96"/>
      <c r="K5194" s="96"/>
      <c r="L5194" s="90"/>
      <c r="M5194" s="97"/>
      <c r="N5194" s="97"/>
      <c r="O5194" s="90"/>
      <c r="P5194" s="90"/>
      <c r="Q5194" s="98"/>
      <c r="R5194" s="99"/>
      <c r="S5194" s="90"/>
      <c r="T5194" s="99"/>
      <c r="U5194" s="98"/>
      <c r="V5194" s="98"/>
      <c r="W5194" s="97"/>
      <c r="X5194" s="90"/>
      <c r="Y5194" s="90"/>
      <c r="Z5194" s="100"/>
      <c r="AA5194" s="95"/>
    </row>
    <row r="5195" spans="1:27" ht="12.75" x14ac:dyDescent="0.2">
      <c r="A5195" s="89"/>
      <c r="B5195" s="105"/>
      <c r="C5195" s="90"/>
      <c r="D5195" s="91"/>
      <c r="E5195" s="92"/>
      <c r="F5195" s="93"/>
      <c r="G5195" s="94"/>
      <c r="H5195" s="95"/>
      <c r="I5195" s="95"/>
      <c r="J5195" s="96"/>
      <c r="K5195" s="96"/>
      <c r="L5195" s="90"/>
      <c r="M5195" s="97"/>
      <c r="N5195" s="97"/>
      <c r="O5195" s="90"/>
      <c r="P5195" s="90"/>
      <c r="Q5195" s="98"/>
      <c r="R5195" s="99"/>
      <c r="S5195" s="90"/>
      <c r="T5195" s="99"/>
      <c r="U5195" s="98"/>
      <c r="V5195" s="98"/>
      <c r="W5195" s="97"/>
      <c r="X5195" s="90"/>
      <c r="Y5195" s="90"/>
      <c r="Z5195" s="100"/>
      <c r="AA5195" s="95"/>
    </row>
    <row r="5196" spans="1:27" ht="12.75" x14ac:dyDescent="0.2">
      <c r="A5196" s="89"/>
      <c r="B5196" s="105"/>
      <c r="C5196" s="90"/>
      <c r="D5196" s="91"/>
      <c r="E5196" s="92"/>
      <c r="F5196" s="93"/>
      <c r="G5196" s="94"/>
      <c r="H5196" s="95"/>
      <c r="I5196" s="95"/>
      <c r="J5196" s="96"/>
      <c r="K5196" s="96"/>
      <c r="L5196" s="90"/>
      <c r="M5196" s="97"/>
      <c r="N5196" s="97"/>
      <c r="O5196" s="90"/>
      <c r="P5196" s="90"/>
      <c r="Q5196" s="98"/>
      <c r="R5196" s="99"/>
      <c r="S5196" s="90"/>
      <c r="T5196" s="99"/>
      <c r="U5196" s="98"/>
      <c r="V5196" s="98"/>
      <c r="W5196" s="97"/>
      <c r="X5196" s="90"/>
      <c r="Y5196" s="90"/>
      <c r="Z5196" s="100"/>
      <c r="AA5196" s="95"/>
    </row>
    <row r="5197" spans="1:27" ht="12.75" x14ac:dyDescent="0.2">
      <c r="A5197" s="89"/>
      <c r="B5197" s="105"/>
      <c r="C5197" s="90"/>
      <c r="D5197" s="91"/>
      <c r="E5197" s="92"/>
      <c r="F5197" s="93"/>
      <c r="G5197" s="94"/>
      <c r="H5197" s="95"/>
      <c r="I5197" s="95"/>
      <c r="J5197" s="96"/>
      <c r="K5197" s="96"/>
      <c r="L5197" s="90"/>
      <c r="M5197" s="97"/>
      <c r="N5197" s="97"/>
      <c r="O5197" s="90"/>
      <c r="P5197" s="90"/>
      <c r="Q5197" s="98"/>
      <c r="R5197" s="99"/>
      <c r="S5197" s="90"/>
      <c r="T5197" s="99"/>
      <c r="U5197" s="98"/>
      <c r="V5197" s="98"/>
      <c r="W5197" s="97"/>
      <c r="X5197" s="90"/>
      <c r="Y5197" s="90"/>
      <c r="Z5197" s="100"/>
      <c r="AA5197" s="95"/>
    </row>
    <row r="5198" spans="1:27" ht="12.75" x14ac:dyDescent="0.2">
      <c r="A5198" s="89"/>
      <c r="B5198" s="105"/>
      <c r="C5198" s="90"/>
      <c r="D5198" s="91"/>
      <c r="E5198" s="92"/>
      <c r="F5198" s="93"/>
      <c r="G5198" s="94"/>
      <c r="H5198" s="95"/>
      <c r="I5198" s="95"/>
      <c r="J5198" s="96"/>
      <c r="K5198" s="96"/>
      <c r="L5198" s="90"/>
      <c r="M5198" s="97"/>
      <c r="N5198" s="97"/>
      <c r="O5198" s="90"/>
      <c r="P5198" s="90"/>
      <c r="Q5198" s="98"/>
      <c r="R5198" s="99"/>
      <c r="S5198" s="90"/>
      <c r="T5198" s="99"/>
      <c r="U5198" s="98"/>
      <c r="V5198" s="98"/>
      <c r="W5198" s="97"/>
      <c r="X5198" s="90"/>
      <c r="Y5198" s="90"/>
      <c r="Z5198" s="100"/>
      <c r="AA5198" s="95"/>
    </row>
    <row r="5199" spans="1:27" ht="12.75" x14ac:dyDescent="0.2">
      <c r="A5199" s="89"/>
      <c r="B5199" s="105"/>
      <c r="C5199" s="90"/>
      <c r="D5199" s="91"/>
      <c r="E5199" s="92"/>
      <c r="F5199" s="93"/>
      <c r="G5199" s="94"/>
      <c r="H5199" s="95"/>
      <c r="I5199" s="95"/>
      <c r="J5199" s="96"/>
      <c r="K5199" s="96"/>
      <c r="L5199" s="90"/>
      <c r="M5199" s="97"/>
      <c r="N5199" s="97"/>
      <c r="O5199" s="90"/>
      <c r="P5199" s="90"/>
      <c r="Q5199" s="98"/>
      <c r="R5199" s="99"/>
      <c r="S5199" s="90"/>
      <c r="T5199" s="99"/>
      <c r="U5199" s="98"/>
      <c r="V5199" s="98"/>
      <c r="W5199" s="97"/>
      <c r="X5199" s="90"/>
      <c r="Y5199" s="90"/>
      <c r="Z5199" s="100"/>
      <c r="AA5199" s="95"/>
    </row>
    <row r="5200" spans="1:27" ht="12.75" x14ac:dyDescent="0.2">
      <c r="A5200" s="89"/>
      <c r="B5200" s="105"/>
      <c r="C5200" s="90"/>
      <c r="D5200" s="91"/>
      <c r="E5200" s="92"/>
      <c r="F5200" s="93"/>
      <c r="G5200" s="94"/>
      <c r="H5200" s="95"/>
      <c r="I5200" s="95"/>
      <c r="J5200" s="96"/>
      <c r="K5200" s="96"/>
      <c r="L5200" s="90"/>
      <c r="M5200" s="97"/>
      <c r="N5200" s="97"/>
      <c r="O5200" s="90"/>
      <c r="P5200" s="90"/>
      <c r="Q5200" s="98"/>
      <c r="R5200" s="99"/>
      <c r="S5200" s="90"/>
      <c r="T5200" s="99"/>
      <c r="U5200" s="98"/>
      <c r="V5200" s="98"/>
      <c r="W5200" s="97"/>
      <c r="X5200" s="90"/>
      <c r="Y5200" s="90"/>
      <c r="Z5200" s="100"/>
      <c r="AA5200" s="95"/>
    </row>
    <row r="5201" spans="1:27" ht="12.75" x14ac:dyDescent="0.2">
      <c r="A5201" s="89"/>
      <c r="B5201" s="105"/>
      <c r="C5201" s="90"/>
      <c r="D5201" s="91"/>
      <c r="E5201" s="92"/>
      <c r="F5201" s="93"/>
      <c r="G5201" s="94"/>
      <c r="H5201" s="95"/>
      <c r="I5201" s="95"/>
      <c r="J5201" s="96"/>
      <c r="K5201" s="96"/>
      <c r="L5201" s="90"/>
      <c r="M5201" s="97"/>
      <c r="N5201" s="97"/>
      <c r="O5201" s="90"/>
      <c r="P5201" s="90"/>
      <c r="Q5201" s="98"/>
      <c r="R5201" s="99"/>
      <c r="S5201" s="90"/>
      <c r="T5201" s="99"/>
      <c r="U5201" s="98"/>
      <c r="V5201" s="98"/>
      <c r="W5201" s="97"/>
      <c r="X5201" s="90"/>
      <c r="Y5201" s="90"/>
      <c r="Z5201" s="100"/>
      <c r="AA5201" s="95"/>
    </row>
    <row r="5202" spans="1:27" ht="12.75" x14ac:dyDescent="0.2">
      <c r="A5202" s="89"/>
      <c r="B5202" s="105"/>
      <c r="C5202" s="90"/>
      <c r="D5202" s="91"/>
      <c r="E5202" s="92"/>
      <c r="F5202" s="93"/>
      <c r="G5202" s="94"/>
      <c r="H5202" s="95"/>
      <c r="I5202" s="95"/>
      <c r="J5202" s="96"/>
      <c r="K5202" s="96"/>
      <c r="L5202" s="90"/>
      <c r="M5202" s="97"/>
      <c r="N5202" s="97"/>
      <c r="O5202" s="90"/>
      <c r="P5202" s="90"/>
      <c r="Q5202" s="98"/>
      <c r="R5202" s="99"/>
      <c r="S5202" s="90"/>
      <c r="T5202" s="99"/>
      <c r="U5202" s="98"/>
      <c r="V5202" s="98"/>
      <c r="W5202" s="97"/>
      <c r="X5202" s="90"/>
      <c r="Y5202" s="90"/>
      <c r="Z5202" s="100"/>
      <c r="AA5202" s="95"/>
    </row>
    <row r="5203" spans="1:27" ht="12.75" x14ac:dyDescent="0.2">
      <c r="A5203" s="89"/>
      <c r="B5203" s="105"/>
      <c r="C5203" s="90"/>
      <c r="D5203" s="91"/>
      <c r="E5203" s="92"/>
      <c r="F5203" s="93"/>
      <c r="G5203" s="94"/>
      <c r="H5203" s="95"/>
      <c r="I5203" s="95"/>
      <c r="J5203" s="96"/>
      <c r="K5203" s="96"/>
      <c r="L5203" s="90"/>
      <c r="M5203" s="97"/>
      <c r="N5203" s="97"/>
      <c r="O5203" s="90"/>
      <c r="P5203" s="90"/>
      <c r="Q5203" s="98"/>
      <c r="R5203" s="99"/>
      <c r="S5203" s="90"/>
      <c r="T5203" s="99"/>
      <c r="U5203" s="98"/>
      <c r="V5203" s="98"/>
      <c r="W5203" s="97"/>
      <c r="X5203" s="90"/>
      <c r="Y5203" s="90"/>
      <c r="Z5203" s="100"/>
      <c r="AA5203" s="95"/>
    </row>
    <row r="5204" spans="1:27" ht="12.75" x14ac:dyDescent="0.2">
      <c r="A5204" s="89"/>
      <c r="B5204" s="105"/>
      <c r="C5204" s="90"/>
      <c r="D5204" s="91"/>
      <c r="E5204" s="92"/>
      <c r="F5204" s="93"/>
      <c r="G5204" s="94"/>
      <c r="H5204" s="95"/>
      <c r="I5204" s="95"/>
      <c r="J5204" s="96"/>
      <c r="K5204" s="96"/>
      <c r="L5204" s="90"/>
      <c r="M5204" s="97"/>
      <c r="N5204" s="97"/>
      <c r="O5204" s="90"/>
      <c r="P5204" s="90"/>
      <c r="Q5204" s="98"/>
      <c r="R5204" s="99"/>
      <c r="S5204" s="90"/>
      <c r="T5204" s="99"/>
      <c r="U5204" s="98"/>
      <c r="V5204" s="98"/>
      <c r="W5204" s="97"/>
      <c r="X5204" s="90"/>
      <c r="Y5204" s="90"/>
      <c r="Z5204" s="100"/>
      <c r="AA5204" s="95"/>
    </row>
    <row r="5205" spans="1:27" ht="12.75" x14ac:dyDescent="0.2">
      <c r="A5205" s="89"/>
      <c r="B5205" s="105"/>
      <c r="C5205" s="90"/>
      <c r="D5205" s="91"/>
      <c r="E5205" s="92"/>
      <c r="F5205" s="93"/>
      <c r="G5205" s="94"/>
      <c r="H5205" s="95"/>
      <c r="I5205" s="95"/>
      <c r="J5205" s="96"/>
      <c r="K5205" s="96"/>
      <c r="L5205" s="90"/>
      <c r="M5205" s="97"/>
      <c r="N5205" s="97"/>
      <c r="O5205" s="90"/>
      <c r="P5205" s="90"/>
      <c r="Q5205" s="98"/>
      <c r="R5205" s="99"/>
      <c r="S5205" s="90"/>
      <c r="T5205" s="99"/>
      <c r="U5205" s="98"/>
      <c r="V5205" s="98"/>
      <c r="W5205" s="97"/>
      <c r="X5205" s="90"/>
      <c r="Y5205" s="90"/>
      <c r="Z5205" s="100"/>
      <c r="AA5205" s="95"/>
    </row>
    <row r="5206" spans="1:27" ht="12.75" x14ac:dyDescent="0.2">
      <c r="A5206" s="89"/>
      <c r="B5206" s="105"/>
      <c r="C5206" s="90"/>
      <c r="D5206" s="91"/>
      <c r="E5206" s="92"/>
      <c r="F5206" s="93"/>
      <c r="G5206" s="94"/>
      <c r="H5206" s="95"/>
      <c r="I5206" s="95"/>
      <c r="J5206" s="96"/>
      <c r="K5206" s="96"/>
      <c r="L5206" s="90"/>
      <c r="M5206" s="97"/>
      <c r="N5206" s="97"/>
      <c r="O5206" s="90"/>
      <c r="P5206" s="90"/>
      <c r="Q5206" s="98"/>
      <c r="R5206" s="99"/>
      <c r="S5206" s="90"/>
      <c r="T5206" s="99"/>
      <c r="U5206" s="98"/>
      <c r="V5206" s="98"/>
      <c r="W5206" s="97"/>
      <c r="X5206" s="90"/>
      <c r="Y5206" s="90"/>
      <c r="Z5206" s="100"/>
      <c r="AA5206" s="95"/>
    </row>
    <row r="5207" spans="1:27" ht="12.75" x14ac:dyDescent="0.2">
      <c r="A5207" s="89"/>
      <c r="B5207" s="105"/>
      <c r="C5207" s="90"/>
      <c r="D5207" s="91"/>
      <c r="E5207" s="92"/>
      <c r="F5207" s="93"/>
      <c r="G5207" s="94"/>
      <c r="H5207" s="95"/>
      <c r="I5207" s="95"/>
      <c r="J5207" s="96"/>
      <c r="K5207" s="96"/>
      <c r="L5207" s="90"/>
      <c r="M5207" s="97"/>
      <c r="N5207" s="97"/>
      <c r="O5207" s="90"/>
      <c r="P5207" s="90"/>
      <c r="Q5207" s="98"/>
      <c r="R5207" s="99"/>
      <c r="S5207" s="90"/>
      <c r="T5207" s="99"/>
      <c r="U5207" s="98"/>
      <c r="V5207" s="98"/>
      <c r="W5207" s="97"/>
      <c r="X5207" s="90"/>
      <c r="Y5207" s="90"/>
      <c r="Z5207" s="100"/>
      <c r="AA5207" s="95"/>
    </row>
    <row r="5208" spans="1:27" ht="12.75" x14ac:dyDescent="0.2">
      <c r="A5208" s="89"/>
      <c r="B5208" s="105"/>
      <c r="C5208" s="90"/>
      <c r="D5208" s="91"/>
      <c r="E5208" s="92"/>
      <c r="F5208" s="93"/>
      <c r="G5208" s="94"/>
      <c r="H5208" s="95"/>
      <c r="I5208" s="95"/>
      <c r="J5208" s="96"/>
      <c r="K5208" s="96"/>
      <c r="L5208" s="90"/>
      <c r="M5208" s="97"/>
      <c r="N5208" s="97"/>
      <c r="O5208" s="90"/>
      <c r="P5208" s="90"/>
      <c r="Q5208" s="98"/>
      <c r="R5208" s="99"/>
      <c r="S5208" s="90"/>
      <c r="T5208" s="99"/>
      <c r="U5208" s="98"/>
      <c r="V5208" s="98"/>
      <c r="W5208" s="97"/>
      <c r="X5208" s="90"/>
      <c r="Y5208" s="90"/>
      <c r="Z5208" s="100"/>
      <c r="AA5208" s="95"/>
    </row>
    <row r="5209" spans="1:27" ht="12.75" x14ac:dyDescent="0.2">
      <c r="A5209" s="89"/>
      <c r="B5209" s="105"/>
      <c r="C5209" s="90"/>
      <c r="D5209" s="91"/>
      <c r="E5209" s="92"/>
      <c r="F5209" s="93"/>
      <c r="G5209" s="94"/>
      <c r="H5209" s="95"/>
      <c r="I5209" s="95"/>
      <c r="J5209" s="96"/>
      <c r="K5209" s="96"/>
      <c r="L5209" s="90"/>
      <c r="M5209" s="97"/>
      <c r="N5209" s="97"/>
      <c r="O5209" s="90"/>
      <c r="P5209" s="90"/>
      <c r="Q5209" s="98"/>
      <c r="R5209" s="99"/>
      <c r="S5209" s="90"/>
      <c r="T5209" s="99"/>
      <c r="U5209" s="98"/>
      <c r="V5209" s="98"/>
      <c r="W5209" s="97"/>
      <c r="X5209" s="90"/>
      <c r="Y5209" s="90"/>
      <c r="Z5209" s="100"/>
      <c r="AA5209" s="95"/>
    </row>
    <row r="5210" spans="1:27" ht="12.75" x14ac:dyDescent="0.2">
      <c r="A5210" s="89"/>
      <c r="B5210" s="105"/>
      <c r="C5210" s="90"/>
      <c r="D5210" s="91"/>
      <c r="E5210" s="92"/>
      <c r="F5210" s="93"/>
      <c r="G5210" s="94"/>
      <c r="H5210" s="95"/>
      <c r="I5210" s="95"/>
      <c r="J5210" s="96"/>
      <c r="K5210" s="96"/>
      <c r="L5210" s="90"/>
      <c r="M5210" s="97"/>
      <c r="N5210" s="97"/>
      <c r="O5210" s="90"/>
      <c r="P5210" s="90"/>
      <c r="Q5210" s="98"/>
      <c r="R5210" s="99"/>
      <c r="S5210" s="90"/>
      <c r="T5210" s="99"/>
      <c r="U5210" s="98"/>
      <c r="V5210" s="98"/>
      <c r="W5210" s="97"/>
      <c r="X5210" s="90"/>
      <c r="Y5210" s="90"/>
      <c r="Z5210" s="100"/>
      <c r="AA5210" s="95"/>
    </row>
    <row r="5211" spans="1:27" ht="12.75" x14ac:dyDescent="0.2">
      <c r="A5211" s="89"/>
      <c r="B5211" s="105"/>
      <c r="C5211" s="90"/>
      <c r="D5211" s="91"/>
      <c r="E5211" s="92"/>
      <c r="F5211" s="93"/>
      <c r="G5211" s="94"/>
      <c r="H5211" s="95"/>
      <c r="I5211" s="95"/>
      <c r="J5211" s="96"/>
      <c r="K5211" s="96"/>
      <c r="L5211" s="90"/>
      <c r="M5211" s="97"/>
      <c r="N5211" s="97"/>
      <c r="O5211" s="90"/>
      <c r="P5211" s="90"/>
      <c r="Q5211" s="98"/>
      <c r="R5211" s="99"/>
      <c r="S5211" s="90"/>
      <c r="T5211" s="99"/>
      <c r="U5211" s="98"/>
      <c r="V5211" s="98"/>
      <c r="W5211" s="97"/>
      <c r="X5211" s="90"/>
      <c r="Y5211" s="90"/>
      <c r="Z5211" s="100"/>
      <c r="AA5211" s="95"/>
    </row>
    <row r="5212" spans="1:27" ht="12.75" x14ac:dyDescent="0.2">
      <c r="A5212" s="89"/>
      <c r="B5212" s="105"/>
      <c r="C5212" s="90"/>
      <c r="D5212" s="91"/>
      <c r="E5212" s="92"/>
      <c r="F5212" s="93"/>
      <c r="G5212" s="94"/>
      <c r="H5212" s="95"/>
      <c r="I5212" s="95"/>
      <c r="J5212" s="96"/>
      <c r="K5212" s="96"/>
      <c r="L5212" s="90"/>
      <c r="M5212" s="97"/>
      <c r="N5212" s="97"/>
      <c r="O5212" s="90"/>
      <c r="P5212" s="90"/>
      <c r="Q5212" s="98"/>
      <c r="R5212" s="99"/>
      <c r="S5212" s="90"/>
      <c r="T5212" s="99"/>
      <c r="U5212" s="98"/>
      <c r="V5212" s="98"/>
      <c r="W5212" s="97"/>
      <c r="X5212" s="90"/>
      <c r="Y5212" s="90"/>
      <c r="Z5212" s="100"/>
      <c r="AA5212" s="95"/>
    </row>
    <row r="5213" spans="1:27" ht="12.75" x14ac:dyDescent="0.2">
      <c r="A5213" s="89"/>
      <c r="B5213" s="105"/>
      <c r="C5213" s="90"/>
      <c r="D5213" s="91"/>
      <c r="E5213" s="92"/>
      <c r="F5213" s="93"/>
      <c r="G5213" s="94"/>
      <c r="H5213" s="95"/>
      <c r="I5213" s="95"/>
      <c r="J5213" s="96"/>
      <c r="K5213" s="96"/>
      <c r="L5213" s="90"/>
      <c r="M5213" s="97"/>
      <c r="N5213" s="97"/>
      <c r="O5213" s="90"/>
      <c r="P5213" s="90"/>
      <c r="Q5213" s="98"/>
      <c r="R5213" s="99"/>
      <c r="S5213" s="90"/>
      <c r="T5213" s="99"/>
      <c r="U5213" s="98"/>
      <c r="V5213" s="98"/>
      <c r="W5213" s="97"/>
      <c r="X5213" s="90"/>
      <c r="Y5213" s="90"/>
      <c r="Z5213" s="100"/>
      <c r="AA5213" s="95"/>
    </row>
    <row r="5214" spans="1:27" ht="12.75" x14ac:dyDescent="0.2">
      <c r="A5214" s="89"/>
      <c r="B5214" s="105"/>
      <c r="C5214" s="90"/>
      <c r="D5214" s="91"/>
      <c r="E5214" s="92"/>
      <c r="F5214" s="93"/>
      <c r="G5214" s="94"/>
      <c r="H5214" s="95"/>
      <c r="I5214" s="95"/>
      <c r="J5214" s="96"/>
      <c r="K5214" s="96"/>
      <c r="L5214" s="90"/>
      <c r="M5214" s="97"/>
      <c r="N5214" s="97"/>
      <c r="O5214" s="90"/>
      <c r="P5214" s="90"/>
      <c r="Q5214" s="98"/>
      <c r="R5214" s="99"/>
      <c r="S5214" s="90"/>
      <c r="T5214" s="99"/>
      <c r="U5214" s="98"/>
      <c r="V5214" s="98"/>
      <c r="W5214" s="97"/>
      <c r="X5214" s="90"/>
      <c r="Y5214" s="90"/>
      <c r="Z5214" s="100"/>
      <c r="AA5214" s="95"/>
    </row>
    <row r="5215" spans="1:27" ht="12.75" x14ac:dyDescent="0.2">
      <c r="A5215" s="89"/>
      <c r="B5215" s="105"/>
      <c r="C5215" s="90"/>
      <c r="D5215" s="91"/>
      <c r="E5215" s="92"/>
      <c r="F5215" s="93"/>
      <c r="G5215" s="94"/>
      <c r="H5215" s="95"/>
      <c r="I5215" s="95"/>
      <c r="J5215" s="96"/>
      <c r="K5215" s="96"/>
      <c r="L5215" s="90"/>
      <c r="M5215" s="97"/>
      <c r="N5215" s="97"/>
      <c r="O5215" s="90"/>
      <c r="P5215" s="90"/>
      <c r="Q5215" s="98"/>
      <c r="R5215" s="99"/>
      <c r="S5215" s="90"/>
      <c r="T5215" s="99"/>
      <c r="U5215" s="98"/>
      <c r="V5215" s="98"/>
      <c r="W5215" s="97"/>
      <c r="X5215" s="90"/>
      <c r="Y5215" s="90"/>
      <c r="Z5215" s="100"/>
      <c r="AA5215" s="95"/>
    </row>
    <row r="5216" spans="1:27" ht="12.75" x14ac:dyDescent="0.2">
      <c r="A5216" s="89"/>
      <c r="B5216" s="105"/>
      <c r="C5216" s="90"/>
      <c r="D5216" s="91"/>
      <c r="E5216" s="92"/>
      <c r="F5216" s="93"/>
      <c r="G5216" s="94"/>
      <c r="H5216" s="95"/>
      <c r="I5216" s="95"/>
      <c r="J5216" s="96"/>
      <c r="K5216" s="96"/>
      <c r="L5216" s="90"/>
      <c r="M5216" s="97"/>
      <c r="N5216" s="97"/>
      <c r="O5216" s="90"/>
      <c r="P5216" s="90"/>
      <c r="Q5216" s="98"/>
      <c r="R5216" s="99"/>
      <c r="S5216" s="90"/>
      <c r="T5216" s="99"/>
      <c r="U5216" s="98"/>
      <c r="V5216" s="98"/>
      <c r="W5216" s="97"/>
      <c r="X5216" s="90"/>
      <c r="Y5216" s="90"/>
      <c r="Z5216" s="100"/>
      <c r="AA5216" s="95"/>
    </row>
    <row r="5217" spans="1:27" ht="12.75" x14ac:dyDescent="0.2">
      <c r="A5217" s="89"/>
      <c r="B5217" s="105"/>
      <c r="C5217" s="90"/>
      <c r="D5217" s="91"/>
      <c r="E5217" s="92"/>
      <c r="F5217" s="93"/>
      <c r="G5217" s="94"/>
      <c r="H5217" s="95"/>
      <c r="I5217" s="95"/>
      <c r="J5217" s="96"/>
      <c r="K5217" s="96"/>
      <c r="L5217" s="90"/>
      <c r="M5217" s="97"/>
      <c r="N5217" s="97"/>
      <c r="O5217" s="90"/>
      <c r="P5217" s="90"/>
      <c r="Q5217" s="98"/>
      <c r="R5217" s="99"/>
      <c r="S5217" s="90"/>
      <c r="T5217" s="99"/>
      <c r="U5217" s="98"/>
      <c r="V5217" s="98"/>
      <c r="W5217" s="97"/>
      <c r="X5217" s="90"/>
      <c r="Y5217" s="90"/>
      <c r="Z5217" s="100"/>
      <c r="AA5217" s="95"/>
    </row>
    <row r="5218" spans="1:27" ht="12.75" x14ac:dyDescent="0.2">
      <c r="A5218" s="89"/>
      <c r="B5218" s="105"/>
      <c r="C5218" s="90"/>
      <c r="D5218" s="91"/>
      <c r="E5218" s="92"/>
      <c r="F5218" s="93"/>
      <c r="G5218" s="94"/>
      <c r="H5218" s="95"/>
      <c r="I5218" s="95"/>
      <c r="J5218" s="96"/>
      <c r="K5218" s="96"/>
      <c r="L5218" s="90"/>
      <c r="M5218" s="97"/>
      <c r="N5218" s="97"/>
      <c r="O5218" s="90"/>
      <c r="P5218" s="90"/>
      <c r="Q5218" s="98"/>
      <c r="R5218" s="99"/>
      <c r="S5218" s="90"/>
      <c r="T5218" s="99"/>
      <c r="U5218" s="98"/>
      <c r="V5218" s="98"/>
      <c r="W5218" s="97"/>
      <c r="X5218" s="90"/>
      <c r="Y5218" s="90"/>
      <c r="Z5218" s="100"/>
      <c r="AA5218" s="95"/>
    </row>
    <row r="5219" spans="1:27" ht="12.75" x14ac:dyDescent="0.2">
      <c r="A5219" s="89"/>
      <c r="B5219" s="105"/>
      <c r="C5219" s="90"/>
      <c r="D5219" s="91"/>
      <c r="E5219" s="92"/>
      <c r="F5219" s="93"/>
      <c r="G5219" s="94"/>
      <c r="H5219" s="95"/>
      <c r="I5219" s="95"/>
      <c r="J5219" s="96"/>
      <c r="K5219" s="96"/>
      <c r="L5219" s="90"/>
      <c r="M5219" s="97"/>
      <c r="N5219" s="97"/>
      <c r="O5219" s="90"/>
      <c r="P5219" s="90"/>
      <c r="Q5219" s="98"/>
      <c r="R5219" s="99"/>
      <c r="S5219" s="90"/>
      <c r="T5219" s="99"/>
      <c r="U5219" s="98"/>
      <c r="V5219" s="98"/>
      <c r="W5219" s="97"/>
      <c r="X5219" s="90"/>
      <c r="Y5219" s="90"/>
      <c r="Z5219" s="100"/>
      <c r="AA5219" s="95"/>
    </row>
    <row r="5220" spans="1:27" ht="12.75" x14ac:dyDescent="0.2">
      <c r="A5220" s="89"/>
      <c r="B5220" s="105"/>
      <c r="C5220" s="90"/>
      <c r="D5220" s="91"/>
      <c r="E5220" s="92"/>
      <c r="F5220" s="93"/>
      <c r="G5220" s="94"/>
      <c r="H5220" s="95"/>
      <c r="I5220" s="95"/>
      <c r="J5220" s="96"/>
      <c r="K5220" s="96"/>
      <c r="L5220" s="90"/>
      <c r="M5220" s="97"/>
      <c r="N5220" s="97"/>
      <c r="O5220" s="90"/>
      <c r="P5220" s="90"/>
      <c r="Q5220" s="98"/>
      <c r="R5220" s="99"/>
      <c r="S5220" s="90"/>
      <c r="T5220" s="99"/>
      <c r="U5220" s="98"/>
      <c r="V5220" s="98"/>
      <c r="W5220" s="97"/>
      <c r="X5220" s="90"/>
      <c r="Y5220" s="90"/>
      <c r="Z5220" s="100"/>
      <c r="AA5220" s="95"/>
    </row>
    <row r="5221" spans="1:27" ht="12.75" x14ac:dyDescent="0.2">
      <c r="A5221" s="89"/>
      <c r="B5221" s="105"/>
      <c r="C5221" s="90"/>
      <c r="D5221" s="91"/>
      <c r="E5221" s="92"/>
      <c r="F5221" s="93"/>
      <c r="G5221" s="94"/>
      <c r="H5221" s="95"/>
      <c r="I5221" s="95"/>
      <c r="J5221" s="96"/>
      <c r="K5221" s="96"/>
      <c r="L5221" s="90"/>
      <c r="M5221" s="97"/>
      <c r="N5221" s="97"/>
      <c r="O5221" s="90"/>
      <c r="P5221" s="90"/>
      <c r="Q5221" s="98"/>
      <c r="R5221" s="99"/>
      <c r="S5221" s="90"/>
      <c r="T5221" s="99"/>
      <c r="U5221" s="98"/>
      <c r="V5221" s="98"/>
      <c r="W5221" s="97"/>
      <c r="X5221" s="90"/>
      <c r="Y5221" s="90"/>
      <c r="Z5221" s="100"/>
      <c r="AA5221" s="95"/>
    </row>
    <row r="5222" spans="1:27" ht="12.75" x14ac:dyDescent="0.2">
      <c r="A5222" s="89"/>
      <c r="B5222" s="105"/>
      <c r="C5222" s="90"/>
      <c r="D5222" s="91"/>
      <c r="E5222" s="92"/>
      <c r="F5222" s="93"/>
      <c r="G5222" s="94"/>
      <c r="H5222" s="95"/>
      <c r="I5222" s="95"/>
      <c r="J5222" s="96"/>
      <c r="K5222" s="96"/>
      <c r="L5222" s="90"/>
      <c r="M5222" s="97"/>
      <c r="N5222" s="97"/>
      <c r="O5222" s="90"/>
      <c r="P5222" s="90"/>
      <c r="Q5222" s="98"/>
      <c r="R5222" s="99"/>
      <c r="S5222" s="90"/>
      <c r="T5222" s="99"/>
      <c r="U5222" s="98"/>
      <c r="V5222" s="98"/>
      <c r="W5222" s="97"/>
      <c r="X5222" s="90"/>
      <c r="Y5222" s="90"/>
      <c r="Z5222" s="100"/>
      <c r="AA5222" s="95"/>
    </row>
    <row r="5223" spans="1:27" ht="12.75" x14ac:dyDescent="0.2">
      <c r="A5223" s="89"/>
      <c r="B5223" s="105"/>
      <c r="C5223" s="90"/>
      <c r="D5223" s="91"/>
      <c r="E5223" s="92"/>
      <c r="F5223" s="93"/>
      <c r="G5223" s="94"/>
      <c r="H5223" s="95"/>
      <c r="I5223" s="95"/>
      <c r="J5223" s="96"/>
      <c r="K5223" s="96"/>
      <c r="L5223" s="90"/>
      <c r="M5223" s="97"/>
      <c r="N5223" s="97"/>
      <c r="O5223" s="90"/>
      <c r="P5223" s="90"/>
      <c r="Q5223" s="98"/>
      <c r="R5223" s="99"/>
      <c r="S5223" s="90"/>
      <c r="T5223" s="99"/>
      <c r="U5223" s="98"/>
      <c r="V5223" s="98"/>
      <c r="W5223" s="97"/>
      <c r="X5223" s="90"/>
      <c r="Y5223" s="90"/>
      <c r="Z5223" s="100"/>
      <c r="AA5223" s="95"/>
    </row>
    <row r="5224" spans="1:27" ht="12.75" x14ac:dyDescent="0.2">
      <c r="A5224" s="89"/>
      <c r="B5224" s="105"/>
      <c r="C5224" s="90"/>
      <c r="D5224" s="91"/>
      <c r="E5224" s="92"/>
      <c r="F5224" s="93"/>
      <c r="G5224" s="94"/>
      <c r="H5224" s="95"/>
      <c r="I5224" s="95"/>
      <c r="J5224" s="96"/>
      <c r="K5224" s="96"/>
      <c r="L5224" s="90"/>
      <c r="M5224" s="97"/>
      <c r="N5224" s="97"/>
      <c r="O5224" s="90"/>
      <c r="P5224" s="90"/>
      <c r="Q5224" s="98"/>
      <c r="R5224" s="99"/>
      <c r="S5224" s="90"/>
      <c r="T5224" s="99"/>
      <c r="U5224" s="98"/>
      <c r="V5224" s="98"/>
      <c r="W5224" s="97"/>
      <c r="X5224" s="90"/>
      <c r="Y5224" s="90"/>
      <c r="Z5224" s="100"/>
      <c r="AA5224" s="95"/>
    </row>
    <row r="5225" spans="1:27" ht="12.75" x14ac:dyDescent="0.2">
      <c r="A5225" s="89"/>
      <c r="B5225" s="105"/>
      <c r="C5225" s="90"/>
      <c r="D5225" s="91"/>
      <c r="E5225" s="92"/>
      <c r="F5225" s="93"/>
      <c r="G5225" s="94"/>
      <c r="H5225" s="95"/>
      <c r="I5225" s="95"/>
      <c r="J5225" s="96"/>
      <c r="K5225" s="96"/>
      <c r="L5225" s="90"/>
      <c r="M5225" s="97"/>
      <c r="N5225" s="97"/>
      <c r="O5225" s="90"/>
      <c r="P5225" s="90"/>
      <c r="Q5225" s="98"/>
      <c r="R5225" s="99"/>
      <c r="S5225" s="90"/>
      <c r="T5225" s="99"/>
      <c r="U5225" s="98"/>
      <c r="V5225" s="98"/>
      <c r="W5225" s="97"/>
      <c r="X5225" s="90"/>
      <c r="Y5225" s="90"/>
      <c r="Z5225" s="100"/>
      <c r="AA5225" s="95"/>
    </row>
    <row r="5226" spans="1:27" ht="12.75" x14ac:dyDescent="0.2">
      <c r="A5226" s="89"/>
      <c r="B5226" s="105"/>
      <c r="C5226" s="90"/>
      <c r="D5226" s="91"/>
      <c r="E5226" s="92"/>
      <c r="F5226" s="93"/>
      <c r="G5226" s="94"/>
      <c r="H5226" s="95"/>
      <c r="I5226" s="95"/>
      <c r="J5226" s="96"/>
      <c r="K5226" s="96"/>
      <c r="L5226" s="90"/>
      <c r="M5226" s="97"/>
      <c r="N5226" s="97"/>
      <c r="O5226" s="90"/>
      <c r="P5226" s="90"/>
      <c r="Q5226" s="98"/>
      <c r="R5226" s="99"/>
      <c r="S5226" s="90"/>
      <c r="T5226" s="99"/>
      <c r="U5226" s="98"/>
      <c r="V5226" s="98"/>
      <c r="W5226" s="97"/>
      <c r="X5226" s="90"/>
      <c r="Y5226" s="90"/>
      <c r="Z5226" s="100"/>
      <c r="AA5226" s="95"/>
    </row>
    <row r="5227" spans="1:27" ht="12.75" x14ac:dyDescent="0.2">
      <c r="A5227" s="89"/>
      <c r="B5227" s="105"/>
      <c r="C5227" s="90"/>
      <c r="D5227" s="91"/>
      <c r="E5227" s="92"/>
      <c r="F5227" s="93"/>
      <c r="G5227" s="94"/>
      <c r="H5227" s="95"/>
      <c r="I5227" s="95"/>
      <c r="J5227" s="96"/>
      <c r="K5227" s="96"/>
      <c r="L5227" s="90"/>
      <c r="M5227" s="97"/>
      <c r="N5227" s="97"/>
      <c r="O5227" s="90"/>
      <c r="P5227" s="90"/>
      <c r="Q5227" s="98"/>
      <c r="R5227" s="99"/>
      <c r="S5227" s="90"/>
      <c r="T5227" s="99"/>
      <c r="U5227" s="98"/>
      <c r="V5227" s="98"/>
      <c r="W5227" s="97"/>
      <c r="X5227" s="90"/>
      <c r="Y5227" s="90"/>
      <c r="Z5227" s="100"/>
      <c r="AA5227" s="95"/>
    </row>
    <row r="5228" spans="1:27" ht="12.75" x14ac:dyDescent="0.2">
      <c r="A5228" s="89"/>
      <c r="B5228" s="105"/>
      <c r="C5228" s="90"/>
      <c r="D5228" s="91"/>
      <c r="E5228" s="92"/>
      <c r="F5228" s="93"/>
      <c r="G5228" s="94"/>
      <c r="H5228" s="95"/>
      <c r="I5228" s="95"/>
      <c r="J5228" s="96"/>
      <c r="K5228" s="96"/>
      <c r="L5228" s="90"/>
      <c r="M5228" s="97"/>
      <c r="N5228" s="97"/>
      <c r="O5228" s="90"/>
      <c r="P5228" s="90"/>
      <c r="Q5228" s="98"/>
      <c r="R5228" s="99"/>
      <c r="S5228" s="90"/>
      <c r="T5228" s="99"/>
      <c r="U5228" s="98"/>
      <c r="V5228" s="98"/>
      <c r="W5228" s="97"/>
      <c r="X5228" s="90"/>
      <c r="Y5228" s="90"/>
      <c r="Z5228" s="100"/>
      <c r="AA5228" s="95"/>
    </row>
    <row r="5229" spans="1:27" ht="12.75" x14ac:dyDescent="0.2">
      <c r="A5229" s="89"/>
      <c r="B5229" s="105"/>
      <c r="C5229" s="90"/>
      <c r="D5229" s="91"/>
      <c r="E5229" s="92"/>
      <c r="F5229" s="93"/>
      <c r="G5229" s="94"/>
      <c r="H5229" s="95"/>
      <c r="I5229" s="95"/>
      <c r="J5229" s="96"/>
      <c r="K5229" s="96"/>
      <c r="L5229" s="90"/>
      <c r="M5229" s="97"/>
      <c r="N5229" s="97"/>
      <c r="O5229" s="90"/>
      <c r="P5229" s="90"/>
      <c r="Q5229" s="98"/>
      <c r="R5229" s="99"/>
      <c r="S5229" s="90"/>
      <c r="T5229" s="99"/>
      <c r="U5229" s="98"/>
      <c r="V5229" s="98"/>
      <c r="W5229" s="97"/>
      <c r="X5229" s="90"/>
      <c r="Y5229" s="90"/>
      <c r="Z5229" s="100"/>
      <c r="AA5229" s="95"/>
    </row>
    <row r="5230" spans="1:27" ht="12.75" x14ac:dyDescent="0.2">
      <c r="A5230" s="89"/>
      <c r="B5230" s="105"/>
      <c r="C5230" s="90"/>
      <c r="D5230" s="91"/>
      <c r="E5230" s="92"/>
      <c r="F5230" s="93"/>
      <c r="G5230" s="94"/>
      <c r="H5230" s="95"/>
      <c r="I5230" s="95"/>
      <c r="J5230" s="96"/>
      <c r="K5230" s="96"/>
      <c r="L5230" s="90"/>
      <c r="M5230" s="97"/>
      <c r="N5230" s="97"/>
      <c r="O5230" s="90"/>
      <c r="P5230" s="90"/>
      <c r="Q5230" s="98"/>
      <c r="R5230" s="99"/>
      <c r="S5230" s="90"/>
      <c r="T5230" s="99"/>
      <c r="U5230" s="98"/>
      <c r="V5230" s="98"/>
      <c r="W5230" s="97"/>
      <c r="X5230" s="90"/>
      <c r="Y5230" s="90"/>
      <c r="Z5230" s="100"/>
      <c r="AA5230" s="95"/>
    </row>
    <row r="5231" spans="1:27" ht="12.75" x14ac:dyDescent="0.2">
      <c r="A5231" s="89"/>
      <c r="B5231" s="105"/>
      <c r="C5231" s="90"/>
      <c r="D5231" s="91"/>
      <c r="E5231" s="92"/>
      <c r="F5231" s="93"/>
      <c r="G5231" s="94"/>
      <c r="H5231" s="95"/>
      <c r="I5231" s="95"/>
      <c r="J5231" s="96"/>
      <c r="K5231" s="96"/>
      <c r="L5231" s="90"/>
      <c r="M5231" s="97"/>
      <c r="N5231" s="97"/>
      <c r="O5231" s="90"/>
      <c r="P5231" s="90"/>
      <c r="Q5231" s="98"/>
      <c r="R5231" s="99"/>
      <c r="S5231" s="90"/>
      <c r="T5231" s="99"/>
      <c r="U5231" s="98"/>
      <c r="V5231" s="98"/>
      <c r="W5231" s="97"/>
      <c r="X5231" s="90"/>
      <c r="Y5231" s="90"/>
      <c r="Z5231" s="100"/>
      <c r="AA5231" s="95"/>
    </row>
    <row r="5232" spans="1:27" ht="12.75" x14ac:dyDescent="0.2">
      <c r="A5232" s="89"/>
      <c r="B5232" s="105"/>
      <c r="C5232" s="90"/>
      <c r="D5232" s="91"/>
      <c r="E5232" s="92"/>
      <c r="F5232" s="93"/>
      <c r="G5232" s="94"/>
      <c r="H5232" s="95"/>
      <c r="I5232" s="95"/>
      <c r="J5232" s="96"/>
      <c r="K5232" s="96"/>
      <c r="L5232" s="90"/>
      <c r="M5232" s="97"/>
      <c r="N5232" s="97"/>
      <c r="O5232" s="90"/>
      <c r="P5232" s="90"/>
      <c r="Q5232" s="98"/>
      <c r="R5232" s="99"/>
      <c r="S5232" s="90"/>
      <c r="T5232" s="99"/>
      <c r="U5232" s="98"/>
      <c r="V5232" s="98"/>
      <c r="W5232" s="97"/>
      <c r="X5232" s="90"/>
      <c r="Y5232" s="90"/>
      <c r="Z5232" s="100"/>
      <c r="AA5232" s="95"/>
    </row>
    <row r="5233" spans="1:27" ht="12.75" x14ac:dyDescent="0.2">
      <c r="A5233" s="89"/>
      <c r="B5233" s="105"/>
      <c r="C5233" s="90"/>
      <c r="D5233" s="91"/>
      <c r="E5233" s="92"/>
      <c r="F5233" s="93"/>
      <c r="G5233" s="94"/>
      <c r="H5233" s="95"/>
      <c r="I5233" s="95"/>
      <c r="J5233" s="96"/>
      <c r="K5233" s="96"/>
      <c r="L5233" s="90"/>
      <c r="M5233" s="97"/>
      <c r="N5233" s="97"/>
      <c r="O5233" s="90"/>
      <c r="P5233" s="90"/>
      <c r="Q5233" s="98"/>
      <c r="R5233" s="99"/>
      <c r="S5233" s="90"/>
      <c r="T5233" s="99"/>
      <c r="U5233" s="98"/>
      <c r="V5233" s="98"/>
      <c r="W5233" s="97"/>
      <c r="X5233" s="90"/>
      <c r="Y5233" s="90"/>
      <c r="Z5233" s="100"/>
      <c r="AA5233" s="95"/>
    </row>
    <row r="5234" spans="1:27" ht="12.75" x14ac:dyDescent="0.2">
      <c r="A5234" s="89"/>
      <c r="B5234" s="105"/>
      <c r="C5234" s="90"/>
      <c r="D5234" s="91"/>
      <c r="E5234" s="92"/>
      <c r="F5234" s="93"/>
      <c r="G5234" s="94"/>
      <c r="H5234" s="95"/>
      <c r="I5234" s="95"/>
      <c r="J5234" s="96"/>
      <c r="K5234" s="96"/>
      <c r="L5234" s="90"/>
      <c r="M5234" s="97"/>
      <c r="N5234" s="97"/>
      <c r="O5234" s="90"/>
      <c r="P5234" s="90"/>
      <c r="Q5234" s="98"/>
      <c r="R5234" s="99"/>
      <c r="S5234" s="90"/>
      <c r="T5234" s="99"/>
      <c r="U5234" s="98"/>
      <c r="V5234" s="98"/>
      <c r="W5234" s="97"/>
      <c r="X5234" s="90"/>
      <c r="Y5234" s="90"/>
      <c r="Z5234" s="100"/>
      <c r="AA5234" s="95"/>
    </row>
    <row r="5235" spans="1:27" ht="12.75" x14ac:dyDescent="0.2">
      <c r="A5235" s="89"/>
      <c r="B5235" s="105"/>
      <c r="C5235" s="90"/>
      <c r="D5235" s="91"/>
      <c r="E5235" s="92"/>
      <c r="F5235" s="93"/>
      <c r="G5235" s="94"/>
      <c r="H5235" s="95"/>
      <c r="I5235" s="95"/>
      <c r="J5235" s="96"/>
      <c r="K5235" s="96"/>
      <c r="L5235" s="90"/>
      <c r="M5235" s="97"/>
      <c r="N5235" s="97"/>
      <c r="O5235" s="90"/>
      <c r="P5235" s="90"/>
      <c r="Q5235" s="98"/>
      <c r="R5235" s="99"/>
      <c r="S5235" s="90"/>
      <c r="T5235" s="99"/>
      <c r="U5235" s="98"/>
      <c r="V5235" s="98"/>
      <c r="W5235" s="97"/>
      <c r="X5235" s="90"/>
      <c r="Y5235" s="90"/>
      <c r="Z5235" s="100"/>
      <c r="AA5235" s="95"/>
    </row>
    <row r="5236" spans="1:27" ht="12.75" x14ac:dyDescent="0.2">
      <c r="A5236" s="89"/>
      <c r="B5236" s="105"/>
      <c r="C5236" s="90"/>
      <c r="D5236" s="91"/>
      <c r="E5236" s="92"/>
      <c r="F5236" s="93"/>
      <c r="G5236" s="94"/>
      <c r="H5236" s="95"/>
      <c r="I5236" s="95"/>
      <c r="J5236" s="96"/>
      <c r="K5236" s="96"/>
      <c r="L5236" s="90"/>
      <c r="M5236" s="97"/>
      <c r="N5236" s="97"/>
      <c r="O5236" s="90"/>
      <c r="P5236" s="90"/>
      <c r="Q5236" s="98"/>
      <c r="R5236" s="99"/>
      <c r="S5236" s="90"/>
      <c r="T5236" s="99"/>
      <c r="U5236" s="98"/>
      <c r="V5236" s="98"/>
      <c r="W5236" s="97"/>
      <c r="X5236" s="90"/>
      <c r="Y5236" s="90"/>
      <c r="Z5236" s="100"/>
      <c r="AA5236" s="95"/>
    </row>
    <row r="5237" spans="1:27" ht="12.75" x14ac:dyDescent="0.2">
      <c r="A5237" s="89"/>
      <c r="B5237" s="105"/>
      <c r="C5237" s="90"/>
      <c r="D5237" s="91"/>
      <c r="E5237" s="92"/>
      <c r="F5237" s="93"/>
      <c r="G5237" s="94"/>
      <c r="H5237" s="95"/>
      <c r="I5237" s="95"/>
      <c r="J5237" s="96"/>
      <c r="K5237" s="96"/>
      <c r="L5237" s="90"/>
      <c r="M5237" s="97"/>
      <c r="N5237" s="97"/>
      <c r="O5237" s="90"/>
      <c r="P5237" s="90"/>
      <c r="Q5237" s="98"/>
      <c r="R5237" s="99"/>
      <c r="S5237" s="90"/>
      <c r="T5237" s="99"/>
      <c r="U5237" s="98"/>
      <c r="V5237" s="98"/>
      <c r="W5237" s="97"/>
      <c r="X5237" s="90"/>
      <c r="Y5237" s="90"/>
      <c r="Z5237" s="100"/>
      <c r="AA5237" s="95"/>
    </row>
    <row r="5238" spans="1:27" ht="12.75" x14ac:dyDescent="0.2">
      <c r="A5238" s="89"/>
      <c r="B5238" s="105"/>
      <c r="C5238" s="90"/>
      <c r="D5238" s="91"/>
      <c r="E5238" s="92"/>
      <c r="F5238" s="93"/>
      <c r="G5238" s="94"/>
      <c r="H5238" s="95"/>
      <c r="I5238" s="95"/>
      <c r="J5238" s="96"/>
      <c r="K5238" s="96"/>
      <c r="L5238" s="90"/>
      <c r="M5238" s="97"/>
      <c r="N5238" s="97"/>
      <c r="O5238" s="90"/>
      <c r="P5238" s="90"/>
      <c r="Q5238" s="98"/>
      <c r="R5238" s="99"/>
      <c r="S5238" s="90"/>
      <c r="T5238" s="99"/>
      <c r="U5238" s="98"/>
      <c r="V5238" s="98"/>
      <c r="W5238" s="97"/>
      <c r="X5238" s="90"/>
      <c r="Y5238" s="90"/>
      <c r="Z5238" s="100"/>
      <c r="AA5238" s="95"/>
    </row>
    <row r="5239" spans="1:27" ht="12.75" x14ac:dyDescent="0.2">
      <c r="A5239" s="89"/>
      <c r="B5239" s="105"/>
      <c r="C5239" s="90"/>
      <c r="D5239" s="91"/>
      <c r="E5239" s="92"/>
      <c r="F5239" s="93"/>
      <c r="G5239" s="94"/>
      <c r="H5239" s="95"/>
      <c r="I5239" s="95"/>
      <c r="J5239" s="96"/>
      <c r="K5239" s="96"/>
      <c r="L5239" s="90"/>
      <c r="M5239" s="97"/>
      <c r="N5239" s="97"/>
      <c r="O5239" s="90"/>
      <c r="P5239" s="90"/>
      <c r="Q5239" s="98"/>
      <c r="R5239" s="99"/>
      <c r="S5239" s="90"/>
      <c r="T5239" s="99"/>
      <c r="U5239" s="98"/>
      <c r="V5239" s="98"/>
      <c r="W5239" s="97"/>
      <c r="X5239" s="90"/>
      <c r="Y5239" s="90"/>
      <c r="Z5239" s="100"/>
      <c r="AA5239" s="95"/>
    </row>
    <row r="5240" spans="1:27" ht="12.75" x14ac:dyDescent="0.2">
      <c r="A5240" s="89"/>
      <c r="B5240" s="105"/>
      <c r="C5240" s="90"/>
      <c r="D5240" s="91"/>
      <c r="E5240" s="92"/>
      <c r="F5240" s="93"/>
      <c r="G5240" s="94"/>
      <c r="H5240" s="95"/>
      <c r="I5240" s="95"/>
      <c r="J5240" s="96"/>
      <c r="K5240" s="96"/>
      <c r="L5240" s="90"/>
      <c r="M5240" s="97"/>
      <c r="N5240" s="97"/>
      <c r="O5240" s="90"/>
      <c r="P5240" s="90"/>
      <c r="Q5240" s="98"/>
      <c r="R5240" s="99"/>
      <c r="S5240" s="90"/>
      <c r="T5240" s="99"/>
      <c r="U5240" s="98"/>
      <c r="V5240" s="98"/>
      <c r="W5240" s="97"/>
      <c r="X5240" s="90"/>
      <c r="Y5240" s="90"/>
      <c r="Z5240" s="100"/>
      <c r="AA5240" s="95"/>
    </row>
    <row r="5241" spans="1:27" ht="12.75" x14ac:dyDescent="0.2">
      <c r="A5241" s="89"/>
      <c r="B5241" s="105"/>
      <c r="C5241" s="90"/>
      <c r="D5241" s="91"/>
      <c r="E5241" s="92"/>
      <c r="F5241" s="93"/>
      <c r="G5241" s="94"/>
      <c r="H5241" s="95"/>
      <c r="I5241" s="95"/>
      <c r="J5241" s="96"/>
      <c r="K5241" s="96"/>
      <c r="L5241" s="90"/>
      <c r="M5241" s="97"/>
      <c r="N5241" s="97"/>
      <c r="O5241" s="90"/>
      <c r="P5241" s="90"/>
      <c r="Q5241" s="98"/>
      <c r="R5241" s="99"/>
      <c r="S5241" s="90"/>
      <c r="T5241" s="99"/>
      <c r="U5241" s="98"/>
      <c r="V5241" s="98"/>
      <c r="W5241" s="97"/>
      <c r="X5241" s="90"/>
      <c r="Y5241" s="90"/>
      <c r="Z5241" s="100"/>
      <c r="AA5241" s="95"/>
    </row>
    <row r="5242" spans="1:27" ht="12.75" x14ac:dyDescent="0.2">
      <c r="A5242" s="89"/>
      <c r="B5242" s="105"/>
      <c r="C5242" s="90"/>
      <c r="D5242" s="91"/>
      <c r="E5242" s="92"/>
      <c r="F5242" s="93"/>
      <c r="G5242" s="94"/>
      <c r="H5242" s="95"/>
      <c r="I5242" s="95"/>
      <c r="J5242" s="96"/>
      <c r="K5242" s="96"/>
      <c r="L5242" s="90"/>
      <c r="M5242" s="97"/>
      <c r="N5242" s="97"/>
      <c r="O5242" s="90"/>
      <c r="P5242" s="90"/>
      <c r="Q5242" s="98"/>
      <c r="R5242" s="99"/>
      <c r="S5242" s="90"/>
      <c r="T5242" s="99"/>
      <c r="U5242" s="98"/>
      <c r="V5242" s="98"/>
      <c r="W5242" s="97"/>
      <c r="X5242" s="90"/>
      <c r="Y5242" s="90"/>
      <c r="Z5242" s="100"/>
      <c r="AA5242" s="95"/>
    </row>
    <row r="5243" spans="1:27" ht="12.75" x14ac:dyDescent="0.2">
      <c r="A5243" s="89"/>
      <c r="B5243" s="105"/>
      <c r="C5243" s="90"/>
      <c r="D5243" s="91"/>
      <c r="E5243" s="92"/>
      <c r="F5243" s="93"/>
      <c r="G5243" s="94"/>
      <c r="H5243" s="95"/>
      <c r="I5243" s="95"/>
      <c r="J5243" s="96"/>
      <c r="K5243" s="96"/>
      <c r="L5243" s="90"/>
      <c r="M5243" s="97"/>
      <c r="N5243" s="97"/>
      <c r="O5243" s="90"/>
      <c r="P5243" s="90"/>
      <c r="Q5243" s="98"/>
      <c r="R5243" s="99"/>
      <c r="S5243" s="90"/>
      <c r="T5243" s="99"/>
      <c r="U5243" s="98"/>
      <c r="V5243" s="98"/>
      <c r="W5243" s="97"/>
      <c r="X5243" s="90"/>
      <c r="Y5243" s="90"/>
      <c r="Z5243" s="100"/>
      <c r="AA5243" s="95"/>
    </row>
    <row r="5244" spans="1:27" ht="12.75" x14ac:dyDescent="0.2">
      <c r="A5244" s="89"/>
      <c r="B5244" s="105"/>
      <c r="C5244" s="90"/>
      <c r="D5244" s="91"/>
      <c r="E5244" s="92"/>
      <c r="F5244" s="93"/>
      <c r="G5244" s="94"/>
      <c r="H5244" s="95"/>
      <c r="I5244" s="95"/>
      <c r="J5244" s="96"/>
      <c r="K5244" s="96"/>
      <c r="L5244" s="90"/>
      <c r="M5244" s="97"/>
      <c r="N5244" s="97"/>
      <c r="O5244" s="90"/>
      <c r="P5244" s="90"/>
      <c r="Q5244" s="98"/>
      <c r="R5244" s="99"/>
      <c r="S5244" s="90"/>
      <c r="T5244" s="99"/>
      <c r="U5244" s="98"/>
      <c r="V5244" s="98"/>
      <c r="W5244" s="97"/>
      <c r="X5244" s="90"/>
      <c r="Y5244" s="90"/>
      <c r="Z5244" s="100"/>
      <c r="AA5244" s="95"/>
    </row>
    <row r="5245" spans="1:27" ht="12.75" x14ac:dyDescent="0.2">
      <c r="A5245" s="89"/>
      <c r="B5245" s="105"/>
      <c r="C5245" s="90"/>
      <c r="D5245" s="91"/>
      <c r="E5245" s="92"/>
      <c r="F5245" s="93"/>
      <c r="G5245" s="94"/>
      <c r="H5245" s="95"/>
      <c r="I5245" s="95"/>
      <c r="J5245" s="96"/>
      <c r="K5245" s="96"/>
      <c r="L5245" s="90"/>
      <c r="M5245" s="97"/>
      <c r="N5245" s="97"/>
      <c r="O5245" s="90"/>
      <c r="P5245" s="90"/>
      <c r="Q5245" s="98"/>
      <c r="R5245" s="99"/>
      <c r="S5245" s="90"/>
      <c r="T5245" s="99"/>
      <c r="U5245" s="98"/>
      <c r="V5245" s="98"/>
      <c r="W5245" s="97"/>
      <c r="X5245" s="90"/>
      <c r="Y5245" s="90"/>
      <c r="Z5245" s="100"/>
      <c r="AA5245" s="95"/>
    </row>
    <row r="5246" spans="1:27" ht="12.75" x14ac:dyDescent="0.2">
      <c r="A5246" s="89"/>
      <c r="B5246" s="105"/>
      <c r="C5246" s="90"/>
      <c r="D5246" s="91"/>
      <c r="E5246" s="92"/>
      <c r="F5246" s="93"/>
      <c r="G5246" s="94"/>
      <c r="H5246" s="95"/>
      <c r="I5246" s="95"/>
      <c r="J5246" s="96"/>
      <c r="K5246" s="96"/>
      <c r="L5246" s="90"/>
      <c r="M5246" s="97"/>
      <c r="N5246" s="97"/>
      <c r="O5246" s="90"/>
      <c r="P5246" s="90"/>
      <c r="Q5246" s="98"/>
      <c r="R5246" s="99"/>
      <c r="S5246" s="90"/>
      <c r="T5246" s="99"/>
      <c r="U5246" s="98"/>
      <c r="V5246" s="98"/>
      <c r="W5246" s="97"/>
      <c r="X5246" s="90"/>
      <c r="Y5246" s="90"/>
      <c r="Z5246" s="100"/>
      <c r="AA5246" s="95"/>
    </row>
    <row r="5247" spans="1:27" ht="12.75" x14ac:dyDescent="0.2">
      <c r="A5247" s="89"/>
      <c r="B5247" s="105"/>
      <c r="C5247" s="90"/>
      <c r="D5247" s="91"/>
      <c r="E5247" s="92"/>
      <c r="F5247" s="93"/>
      <c r="G5247" s="94"/>
      <c r="H5247" s="95"/>
      <c r="I5247" s="95"/>
      <c r="J5247" s="96"/>
      <c r="K5247" s="96"/>
      <c r="L5247" s="90"/>
      <c r="M5247" s="97"/>
      <c r="N5247" s="97"/>
      <c r="O5247" s="90"/>
      <c r="P5247" s="90"/>
      <c r="Q5247" s="98"/>
      <c r="R5247" s="99"/>
      <c r="S5247" s="90"/>
      <c r="T5247" s="99"/>
      <c r="U5247" s="98"/>
      <c r="V5247" s="98"/>
      <c r="W5247" s="97"/>
      <c r="X5247" s="90"/>
      <c r="Y5247" s="90"/>
      <c r="Z5247" s="100"/>
      <c r="AA5247" s="95"/>
    </row>
    <row r="5248" spans="1:27" ht="12.75" x14ac:dyDescent="0.2">
      <c r="A5248" s="89"/>
      <c r="B5248" s="105"/>
      <c r="C5248" s="90"/>
      <c r="D5248" s="91"/>
      <c r="E5248" s="92"/>
      <c r="F5248" s="93"/>
      <c r="G5248" s="94"/>
      <c r="H5248" s="95"/>
      <c r="I5248" s="95"/>
      <c r="J5248" s="96"/>
      <c r="K5248" s="96"/>
      <c r="L5248" s="90"/>
      <c r="M5248" s="97"/>
      <c r="N5248" s="97"/>
      <c r="O5248" s="90"/>
      <c r="P5248" s="90"/>
      <c r="Q5248" s="98"/>
      <c r="R5248" s="99"/>
      <c r="S5248" s="90"/>
      <c r="T5248" s="99"/>
      <c r="U5248" s="98"/>
      <c r="V5248" s="98"/>
      <c r="W5248" s="97"/>
      <c r="X5248" s="90"/>
      <c r="Y5248" s="90"/>
      <c r="Z5248" s="100"/>
      <c r="AA5248" s="95"/>
    </row>
    <row r="5249" spans="1:27" ht="12.75" x14ac:dyDescent="0.2">
      <c r="A5249" s="89"/>
      <c r="B5249" s="105"/>
      <c r="C5249" s="90"/>
      <c r="D5249" s="91"/>
      <c r="E5249" s="92"/>
      <c r="F5249" s="93"/>
      <c r="G5249" s="94"/>
      <c r="H5249" s="95"/>
      <c r="I5249" s="95"/>
      <c r="J5249" s="96"/>
      <c r="K5249" s="96"/>
      <c r="L5249" s="90"/>
      <c r="M5249" s="97"/>
      <c r="N5249" s="97"/>
      <c r="O5249" s="90"/>
      <c r="P5249" s="90"/>
      <c r="Q5249" s="98"/>
      <c r="R5249" s="99"/>
      <c r="S5249" s="90"/>
      <c r="T5249" s="99"/>
      <c r="U5249" s="98"/>
      <c r="V5249" s="98"/>
      <c r="W5249" s="97"/>
      <c r="X5249" s="90"/>
      <c r="Y5249" s="90"/>
      <c r="Z5249" s="100"/>
      <c r="AA5249" s="95"/>
    </row>
    <row r="5250" spans="1:27" ht="12.75" x14ac:dyDescent="0.2">
      <c r="A5250" s="89"/>
      <c r="B5250" s="105"/>
      <c r="C5250" s="90"/>
      <c r="D5250" s="91"/>
      <c r="E5250" s="92"/>
      <c r="F5250" s="93"/>
      <c r="G5250" s="94"/>
      <c r="H5250" s="95"/>
      <c r="I5250" s="95"/>
      <c r="J5250" s="96"/>
      <c r="K5250" s="96"/>
      <c r="L5250" s="90"/>
      <c r="M5250" s="97"/>
      <c r="N5250" s="97"/>
      <c r="O5250" s="90"/>
      <c r="P5250" s="90"/>
      <c r="Q5250" s="98"/>
      <c r="R5250" s="99"/>
      <c r="S5250" s="90"/>
      <c r="T5250" s="99"/>
      <c r="U5250" s="98"/>
      <c r="V5250" s="98"/>
      <c r="W5250" s="97"/>
      <c r="X5250" s="90"/>
      <c r="Y5250" s="90"/>
      <c r="Z5250" s="100"/>
      <c r="AA5250" s="95"/>
    </row>
    <row r="5251" spans="1:27" ht="12.75" x14ac:dyDescent="0.2">
      <c r="A5251" s="89"/>
      <c r="B5251" s="105"/>
      <c r="C5251" s="90"/>
      <c r="D5251" s="91"/>
      <c r="E5251" s="92"/>
      <c r="F5251" s="93"/>
      <c r="G5251" s="94"/>
      <c r="H5251" s="95"/>
      <c r="I5251" s="95"/>
      <c r="J5251" s="96"/>
      <c r="K5251" s="96"/>
      <c r="L5251" s="90"/>
      <c r="M5251" s="97"/>
      <c r="N5251" s="97"/>
      <c r="O5251" s="90"/>
      <c r="P5251" s="90"/>
      <c r="Q5251" s="98"/>
      <c r="R5251" s="99"/>
      <c r="S5251" s="90"/>
      <c r="T5251" s="99"/>
      <c r="U5251" s="98"/>
      <c r="V5251" s="98"/>
      <c r="W5251" s="97"/>
      <c r="X5251" s="90"/>
      <c r="Y5251" s="90"/>
      <c r="Z5251" s="100"/>
      <c r="AA5251" s="95"/>
    </row>
    <row r="5252" spans="1:27" ht="12.75" x14ac:dyDescent="0.2">
      <c r="A5252" s="89"/>
      <c r="B5252" s="105"/>
      <c r="C5252" s="90"/>
      <c r="D5252" s="91"/>
      <c r="E5252" s="92"/>
      <c r="F5252" s="93"/>
      <c r="G5252" s="94"/>
      <c r="H5252" s="95"/>
      <c r="I5252" s="95"/>
      <c r="J5252" s="96"/>
      <c r="K5252" s="96"/>
      <c r="L5252" s="90"/>
      <c r="M5252" s="97"/>
      <c r="N5252" s="97"/>
      <c r="O5252" s="90"/>
      <c r="P5252" s="90"/>
      <c r="Q5252" s="98"/>
      <c r="R5252" s="99"/>
      <c r="S5252" s="90"/>
      <c r="T5252" s="99"/>
      <c r="U5252" s="98"/>
      <c r="V5252" s="98"/>
      <c r="W5252" s="97"/>
      <c r="X5252" s="90"/>
      <c r="Y5252" s="90"/>
      <c r="Z5252" s="100"/>
      <c r="AA5252" s="95"/>
    </row>
    <row r="5253" spans="1:27" ht="12.75" x14ac:dyDescent="0.2">
      <c r="A5253" s="89"/>
      <c r="B5253" s="105"/>
      <c r="C5253" s="90"/>
      <c r="D5253" s="91"/>
      <c r="E5253" s="92"/>
      <c r="F5253" s="93"/>
      <c r="G5253" s="94"/>
      <c r="H5253" s="95"/>
      <c r="I5253" s="95"/>
      <c r="J5253" s="96"/>
      <c r="K5253" s="96"/>
      <c r="L5253" s="90"/>
      <c r="M5253" s="97"/>
      <c r="N5253" s="97"/>
      <c r="O5253" s="90"/>
      <c r="P5253" s="90"/>
      <c r="Q5253" s="98"/>
      <c r="R5253" s="99"/>
      <c r="S5253" s="90"/>
      <c r="T5253" s="99"/>
      <c r="U5253" s="98"/>
      <c r="V5253" s="98"/>
      <c r="W5253" s="97"/>
      <c r="X5253" s="90"/>
      <c r="Y5253" s="90"/>
      <c r="Z5253" s="100"/>
      <c r="AA5253" s="95"/>
    </row>
    <row r="5254" spans="1:27" ht="12.75" x14ac:dyDescent="0.2">
      <c r="A5254" s="89"/>
      <c r="B5254" s="105"/>
      <c r="C5254" s="90"/>
      <c r="D5254" s="91"/>
      <c r="E5254" s="92"/>
      <c r="F5254" s="93"/>
      <c r="G5254" s="94"/>
      <c r="H5254" s="95"/>
      <c r="I5254" s="95"/>
      <c r="J5254" s="96"/>
      <c r="K5254" s="96"/>
      <c r="L5254" s="90"/>
      <c r="M5254" s="97"/>
      <c r="N5254" s="97"/>
      <c r="O5254" s="90"/>
      <c r="P5254" s="90"/>
      <c r="Q5254" s="98"/>
      <c r="R5254" s="99"/>
      <c r="S5254" s="90"/>
      <c r="T5254" s="99"/>
      <c r="U5254" s="98"/>
      <c r="V5254" s="98"/>
      <c r="W5254" s="97"/>
      <c r="X5254" s="90"/>
      <c r="Y5254" s="90"/>
      <c r="Z5254" s="100"/>
      <c r="AA5254" s="95"/>
    </row>
    <row r="5255" spans="1:27" ht="12.75" x14ac:dyDescent="0.2">
      <c r="A5255" s="89"/>
      <c r="B5255" s="105"/>
      <c r="C5255" s="90"/>
      <c r="D5255" s="91"/>
      <c r="E5255" s="92"/>
      <c r="F5255" s="93"/>
      <c r="G5255" s="94"/>
      <c r="H5255" s="95"/>
      <c r="I5255" s="95"/>
      <c r="J5255" s="96"/>
      <c r="K5255" s="96"/>
      <c r="L5255" s="90"/>
      <c r="M5255" s="97"/>
      <c r="N5255" s="97"/>
      <c r="O5255" s="90"/>
      <c r="P5255" s="90"/>
      <c r="Q5255" s="98"/>
      <c r="R5255" s="99"/>
      <c r="S5255" s="90"/>
      <c r="T5255" s="99"/>
      <c r="U5255" s="98"/>
      <c r="V5255" s="98"/>
      <c r="W5255" s="97"/>
      <c r="X5255" s="90"/>
      <c r="Y5255" s="90"/>
      <c r="Z5255" s="100"/>
      <c r="AA5255" s="95"/>
    </row>
    <row r="5256" spans="1:27" ht="12.75" x14ac:dyDescent="0.2">
      <c r="A5256" s="89"/>
      <c r="B5256" s="105"/>
      <c r="C5256" s="90"/>
      <c r="D5256" s="91"/>
      <c r="E5256" s="92"/>
      <c r="F5256" s="93"/>
      <c r="G5256" s="94"/>
      <c r="H5256" s="95"/>
      <c r="I5256" s="95"/>
      <c r="J5256" s="96"/>
      <c r="K5256" s="96"/>
      <c r="L5256" s="90"/>
      <c r="M5256" s="97"/>
      <c r="N5256" s="97"/>
      <c r="O5256" s="90"/>
      <c r="P5256" s="90"/>
      <c r="Q5256" s="98"/>
      <c r="R5256" s="99"/>
      <c r="S5256" s="90"/>
      <c r="T5256" s="99"/>
      <c r="U5256" s="98"/>
      <c r="V5256" s="98"/>
      <c r="W5256" s="97"/>
      <c r="X5256" s="90"/>
      <c r="Y5256" s="90"/>
      <c r="Z5256" s="100"/>
      <c r="AA5256" s="95"/>
    </row>
    <row r="5257" spans="1:27" ht="12.75" x14ac:dyDescent="0.2">
      <c r="A5257" s="89"/>
      <c r="B5257" s="105"/>
      <c r="C5257" s="90"/>
      <c r="D5257" s="91"/>
      <c r="E5257" s="92"/>
      <c r="F5257" s="93"/>
      <c r="G5257" s="94"/>
      <c r="H5257" s="95"/>
      <c r="I5257" s="95"/>
      <c r="J5257" s="96"/>
      <c r="K5257" s="96"/>
      <c r="L5257" s="90"/>
      <c r="M5257" s="97"/>
      <c r="N5257" s="97"/>
      <c r="O5257" s="90"/>
      <c r="P5257" s="90"/>
      <c r="Q5257" s="98"/>
      <c r="R5257" s="99"/>
      <c r="S5257" s="90"/>
      <c r="T5257" s="99"/>
      <c r="U5257" s="98"/>
      <c r="V5257" s="98"/>
      <c r="W5257" s="97"/>
      <c r="X5257" s="90"/>
      <c r="Y5257" s="90"/>
      <c r="Z5257" s="100"/>
      <c r="AA5257" s="95"/>
    </row>
    <row r="5258" spans="1:27" ht="12.75" x14ac:dyDescent="0.2">
      <c r="A5258" s="89"/>
      <c r="B5258" s="105"/>
      <c r="C5258" s="90"/>
      <c r="D5258" s="91"/>
      <c r="E5258" s="92"/>
      <c r="F5258" s="93"/>
      <c r="G5258" s="94"/>
      <c r="H5258" s="95"/>
      <c r="I5258" s="95"/>
      <c r="J5258" s="96"/>
      <c r="K5258" s="96"/>
      <c r="L5258" s="90"/>
      <c r="M5258" s="97"/>
      <c r="N5258" s="97"/>
      <c r="O5258" s="90"/>
      <c r="P5258" s="90"/>
      <c r="Q5258" s="98"/>
      <c r="R5258" s="99"/>
      <c r="S5258" s="90"/>
      <c r="T5258" s="99"/>
      <c r="U5258" s="98"/>
      <c r="V5258" s="98"/>
      <c r="W5258" s="97"/>
      <c r="X5258" s="90"/>
      <c r="Y5258" s="90"/>
      <c r="Z5258" s="100"/>
      <c r="AA5258" s="95"/>
    </row>
    <row r="5259" spans="1:27" ht="12.75" x14ac:dyDescent="0.2">
      <c r="A5259" s="89"/>
      <c r="B5259" s="105"/>
      <c r="C5259" s="90"/>
      <c r="D5259" s="91"/>
      <c r="E5259" s="92"/>
      <c r="F5259" s="93"/>
      <c r="G5259" s="94"/>
      <c r="H5259" s="95"/>
      <c r="I5259" s="95"/>
      <c r="J5259" s="96"/>
      <c r="K5259" s="96"/>
      <c r="L5259" s="90"/>
      <c r="M5259" s="97"/>
      <c r="N5259" s="97"/>
      <c r="O5259" s="90"/>
      <c r="P5259" s="90"/>
      <c r="Q5259" s="98"/>
      <c r="R5259" s="99"/>
      <c r="S5259" s="90"/>
      <c r="T5259" s="99"/>
      <c r="U5259" s="98"/>
      <c r="V5259" s="98"/>
      <c r="W5259" s="97"/>
      <c r="X5259" s="90"/>
      <c r="Y5259" s="90"/>
      <c r="Z5259" s="100"/>
      <c r="AA5259" s="95"/>
    </row>
    <row r="5260" spans="1:27" ht="12.75" x14ac:dyDescent="0.2">
      <c r="A5260" s="89"/>
      <c r="B5260" s="105"/>
      <c r="C5260" s="90"/>
      <c r="D5260" s="91"/>
      <c r="E5260" s="92"/>
      <c r="F5260" s="93"/>
      <c r="G5260" s="94"/>
      <c r="H5260" s="95"/>
      <c r="I5260" s="95"/>
      <c r="J5260" s="96"/>
      <c r="K5260" s="96"/>
      <c r="L5260" s="90"/>
      <c r="M5260" s="97"/>
      <c r="N5260" s="97"/>
      <c r="O5260" s="90"/>
      <c r="P5260" s="90"/>
      <c r="Q5260" s="98"/>
      <c r="R5260" s="99"/>
      <c r="S5260" s="90"/>
      <c r="T5260" s="99"/>
      <c r="U5260" s="98"/>
      <c r="V5260" s="98"/>
      <c r="W5260" s="97"/>
      <c r="X5260" s="90"/>
      <c r="Y5260" s="90"/>
      <c r="Z5260" s="100"/>
      <c r="AA5260" s="95"/>
    </row>
    <row r="5261" spans="1:27" ht="12.75" x14ac:dyDescent="0.2">
      <c r="A5261" s="89"/>
      <c r="B5261" s="105"/>
      <c r="C5261" s="90"/>
      <c r="D5261" s="91"/>
      <c r="E5261" s="92"/>
      <c r="F5261" s="93"/>
      <c r="G5261" s="94"/>
      <c r="H5261" s="95"/>
      <c r="I5261" s="95"/>
      <c r="J5261" s="96"/>
      <c r="K5261" s="96"/>
      <c r="L5261" s="90"/>
      <c r="M5261" s="97"/>
      <c r="N5261" s="97"/>
      <c r="O5261" s="90"/>
      <c r="P5261" s="90"/>
      <c r="Q5261" s="98"/>
      <c r="R5261" s="99"/>
      <c r="S5261" s="90"/>
      <c r="T5261" s="99"/>
      <c r="U5261" s="98"/>
      <c r="V5261" s="98"/>
      <c r="W5261" s="97"/>
      <c r="X5261" s="90"/>
      <c r="Y5261" s="90"/>
      <c r="Z5261" s="100"/>
      <c r="AA5261" s="95"/>
    </row>
    <row r="5262" spans="1:27" ht="12.75" x14ac:dyDescent="0.2">
      <c r="A5262" s="89"/>
      <c r="B5262" s="105"/>
      <c r="C5262" s="90"/>
      <c r="D5262" s="91"/>
      <c r="E5262" s="92"/>
      <c r="F5262" s="93"/>
      <c r="G5262" s="94"/>
      <c r="H5262" s="95"/>
      <c r="I5262" s="95"/>
      <c r="J5262" s="96"/>
      <c r="K5262" s="96"/>
      <c r="L5262" s="90"/>
      <c r="M5262" s="97"/>
      <c r="N5262" s="97"/>
      <c r="O5262" s="90"/>
      <c r="P5262" s="90"/>
      <c r="Q5262" s="98"/>
      <c r="R5262" s="99"/>
      <c r="S5262" s="90"/>
      <c r="T5262" s="99"/>
      <c r="U5262" s="98"/>
      <c r="V5262" s="98"/>
      <c r="W5262" s="97"/>
      <c r="X5262" s="90"/>
      <c r="Y5262" s="90"/>
      <c r="Z5262" s="100"/>
      <c r="AA5262" s="95"/>
    </row>
    <row r="5263" spans="1:27" ht="12.75" x14ac:dyDescent="0.2">
      <c r="A5263" s="89"/>
      <c r="B5263" s="105"/>
      <c r="C5263" s="90"/>
      <c r="D5263" s="91"/>
      <c r="E5263" s="92"/>
      <c r="F5263" s="93"/>
      <c r="G5263" s="94"/>
      <c r="H5263" s="95"/>
      <c r="I5263" s="95"/>
      <c r="J5263" s="96"/>
      <c r="K5263" s="96"/>
      <c r="L5263" s="90"/>
      <c r="M5263" s="97"/>
      <c r="N5263" s="97"/>
      <c r="O5263" s="90"/>
      <c r="P5263" s="90"/>
      <c r="Q5263" s="98"/>
      <c r="R5263" s="99"/>
      <c r="S5263" s="90"/>
      <c r="T5263" s="99"/>
      <c r="U5263" s="98"/>
      <c r="V5263" s="98"/>
      <c r="W5263" s="97"/>
      <c r="X5263" s="90"/>
      <c r="Y5263" s="90"/>
      <c r="Z5263" s="100"/>
      <c r="AA5263" s="95"/>
    </row>
    <row r="5264" spans="1:27" ht="12.75" x14ac:dyDescent="0.2">
      <c r="A5264" s="89"/>
      <c r="B5264" s="105"/>
      <c r="C5264" s="90"/>
      <c r="D5264" s="91"/>
      <c r="E5264" s="92"/>
      <c r="F5264" s="93"/>
      <c r="G5264" s="94"/>
      <c r="H5264" s="95"/>
      <c r="I5264" s="95"/>
      <c r="J5264" s="96"/>
      <c r="K5264" s="96"/>
      <c r="L5264" s="90"/>
      <c r="M5264" s="97"/>
      <c r="N5264" s="97"/>
      <c r="O5264" s="90"/>
      <c r="P5264" s="90"/>
      <c r="Q5264" s="98"/>
      <c r="R5264" s="99"/>
      <c r="S5264" s="90"/>
      <c r="T5264" s="99"/>
      <c r="U5264" s="98"/>
      <c r="V5264" s="98"/>
      <c r="W5264" s="97"/>
      <c r="X5264" s="90"/>
      <c r="Y5264" s="90"/>
      <c r="Z5264" s="100"/>
      <c r="AA5264" s="95"/>
    </row>
    <row r="5265" spans="1:27" ht="12.75" x14ac:dyDescent="0.2">
      <c r="A5265" s="89"/>
      <c r="B5265" s="105"/>
      <c r="C5265" s="90"/>
      <c r="D5265" s="91"/>
      <c r="E5265" s="92"/>
      <c r="F5265" s="93"/>
      <c r="G5265" s="94"/>
      <c r="H5265" s="95"/>
      <c r="I5265" s="95"/>
      <c r="J5265" s="96"/>
      <c r="K5265" s="96"/>
      <c r="L5265" s="90"/>
      <c r="M5265" s="97"/>
      <c r="N5265" s="97"/>
      <c r="O5265" s="90"/>
      <c r="P5265" s="90"/>
      <c r="Q5265" s="98"/>
      <c r="R5265" s="99"/>
      <c r="S5265" s="90"/>
      <c r="T5265" s="99"/>
      <c r="U5265" s="98"/>
      <c r="V5265" s="98"/>
      <c r="W5265" s="97"/>
      <c r="X5265" s="90"/>
      <c r="Y5265" s="90"/>
      <c r="Z5265" s="100"/>
      <c r="AA5265" s="95"/>
    </row>
    <row r="5266" spans="1:27" ht="12.75" x14ac:dyDescent="0.2">
      <c r="A5266" s="89"/>
      <c r="B5266" s="105"/>
      <c r="C5266" s="90"/>
      <c r="D5266" s="91"/>
      <c r="E5266" s="92"/>
      <c r="F5266" s="93"/>
      <c r="G5266" s="94"/>
      <c r="H5266" s="95"/>
      <c r="I5266" s="95"/>
      <c r="J5266" s="96"/>
      <c r="K5266" s="96"/>
      <c r="L5266" s="90"/>
      <c r="M5266" s="97"/>
      <c r="N5266" s="97"/>
      <c r="O5266" s="90"/>
      <c r="P5266" s="90"/>
      <c r="Q5266" s="98"/>
      <c r="R5266" s="99"/>
      <c r="S5266" s="90"/>
      <c r="T5266" s="99"/>
      <c r="U5266" s="98"/>
      <c r="V5266" s="98"/>
      <c r="W5266" s="97"/>
      <c r="X5266" s="90"/>
      <c r="Y5266" s="90"/>
      <c r="Z5266" s="100"/>
      <c r="AA5266" s="95"/>
    </row>
    <row r="5267" spans="1:27" ht="12.75" x14ac:dyDescent="0.2">
      <c r="A5267" s="89"/>
      <c r="B5267" s="105"/>
      <c r="C5267" s="90"/>
      <c r="D5267" s="91"/>
      <c r="E5267" s="92"/>
      <c r="F5267" s="93"/>
      <c r="G5267" s="94"/>
      <c r="H5267" s="95"/>
      <c r="I5267" s="95"/>
      <c r="J5267" s="96"/>
      <c r="K5267" s="96"/>
      <c r="L5267" s="90"/>
      <c r="M5267" s="97"/>
      <c r="N5267" s="97"/>
      <c r="O5267" s="90"/>
      <c r="P5267" s="90"/>
      <c r="Q5267" s="98"/>
      <c r="R5267" s="99"/>
      <c r="S5267" s="90"/>
      <c r="T5267" s="99"/>
      <c r="U5267" s="98"/>
      <c r="V5267" s="98"/>
      <c r="W5267" s="97"/>
      <c r="X5267" s="90"/>
      <c r="Y5267" s="90"/>
      <c r="Z5267" s="100"/>
      <c r="AA5267" s="95"/>
    </row>
    <row r="5268" spans="1:27" ht="12.75" x14ac:dyDescent="0.2">
      <c r="A5268" s="89"/>
      <c r="B5268" s="105"/>
      <c r="C5268" s="90"/>
      <c r="D5268" s="91"/>
      <c r="E5268" s="92"/>
      <c r="F5268" s="93"/>
      <c r="G5268" s="94"/>
      <c r="H5268" s="95"/>
      <c r="I5268" s="95"/>
      <c r="J5268" s="96"/>
      <c r="K5268" s="96"/>
      <c r="L5268" s="90"/>
      <c r="M5268" s="97"/>
      <c r="N5268" s="97"/>
      <c r="O5268" s="90"/>
      <c r="P5268" s="90"/>
      <c r="Q5268" s="98"/>
      <c r="R5268" s="99"/>
      <c r="S5268" s="90"/>
      <c r="T5268" s="99"/>
      <c r="U5268" s="98"/>
      <c r="V5268" s="98"/>
      <c r="W5268" s="97"/>
      <c r="X5268" s="90"/>
      <c r="Y5268" s="90"/>
      <c r="Z5268" s="100"/>
      <c r="AA5268" s="95"/>
    </row>
    <row r="5269" spans="1:27" ht="12.75" x14ac:dyDescent="0.2">
      <c r="A5269" s="89"/>
      <c r="B5269" s="105"/>
      <c r="C5269" s="90"/>
      <c r="D5269" s="91"/>
      <c r="E5269" s="92"/>
      <c r="F5269" s="93"/>
      <c r="G5269" s="94"/>
      <c r="H5269" s="95"/>
      <c r="I5269" s="95"/>
      <c r="J5269" s="96"/>
      <c r="K5269" s="96"/>
      <c r="L5269" s="90"/>
      <c r="M5269" s="97"/>
      <c r="N5269" s="97"/>
      <c r="O5269" s="90"/>
      <c r="P5269" s="90"/>
      <c r="Q5269" s="98"/>
      <c r="R5269" s="99"/>
      <c r="S5269" s="90"/>
      <c r="T5269" s="99"/>
      <c r="U5269" s="98"/>
      <c r="V5269" s="98"/>
      <c r="W5269" s="97"/>
      <c r="X5269" s="90"/>
      <c r="Y5269" s="90"/>
      <c r="Z5269" s="100"/>
      <c r="AA5269" s="95"/>
    </row>
    <row r="5270" spans="1:27" ht="12.75" x14ac:dyDescent="0.2">
      <c r="A5270" s="89"/>
      <c r="B5270" s="105"/>
      <c r="C5270" s="90"/>
      <c r="D5270" s="91"/>
      <c r="E5270" s="92"/>
      <c r="F5270" s="93"/>
      <c r="G5270" s="94"/>
      <c r="H5270" s="95"/>
      <c r="I5270" s="95"/>
      <c r="J5270" s="96"/>
      <c r="K5270" s="96"/>
      <c r="L5270" s="90"/>
      <c r="M5270" s="97"/>
      <c r="N5270" s="97"/>
      <c r="O5270" s="90"/>
      <c r="P5270" s="90"/>
      <c r="Q5270" s="98"/>
      <c r="R5270" s="99"/>
      <c r="S5270" s="90"/>
      <c r="T5270" s="99"/>
      <c r="U5270" s="98"/>
      <c r="V5270" s="98"/>
      <c r="W5270" s="97"/>
      <c r="X5270" s="90"/>
      <c r="Y5270" s="90"/>
      <c r="Z5270" s="100"/>
      <c r="AA5270" s="95"/>
    </row>
    <row r="5271" spans="1:27" ht="12.75" x14ac:dyDescent="0.2">
      <c r="A5271" s="89"/>
      <c r="B5271" s="105"/>
      <c r="C5271" s="90"/>
      <c r="D5271" s="91"/>
      <c r="E5271" s="92"/>
      <c r="F5271" s="93"/>
      <c r="G5271" s="94"/>
      <c r="H5271" s="95"/>
      <c r="I5271" s="95"/>
      <c r="J5271" s="96"/>
      <c r="K5271" s="96"/>
      <c r="L5271" s="90"/>
      <c r="M5271" s="97"/>
      <c r="N5271" s="97"/>
      <c r="O5271" s="90"/>
      <c r="P5271" s="90"/>
      <c r="Q5271" s="98"/>
      <c r="R5271" s="99"/>
      <c r="S5271" s="90"/>
      <c r="T5271" s="99"/>
      <c r="U5271" s="98"/>
      <c r="V5271" s="98"/>
      <c r="W5271" s="97"/>
      <c r="X5271" s="90"/>
      <c r="Y5271" s="90"/>
      <c r="Z5271" s="100"/>
      <c r="AA5271" s="95"/>
    </row>
    <row r="5272" spans="1:27" ht="12.75" x14ac:dyDescent="0.2">
      <c r="A5272" s="89"/>
      <c r="B5272" s="105"/>
      <c r="C5272" s="90"/>
      <c r="D5272" s="91"/>
      <c r="E5272" s="92"/>
      <c r="F5272" s="93"/>
      <c r="G5272" s="94"/>
      <c r="H5272" s="95"/>
      <c r="I5272" s="95"/>
      <c r="J5272" s="96"/>
      <c r="K5272" s="96"/>
      <c r="L5272" s="90"/>
      <c r="M5272" s="97"/>
      <c r="N5272" s="97"/>
      <c r="O5272" s="90"/>
      <c r="P5272" s="90"/>
      <c r="Q5272" s="98"/>
      <c r="R5272" s="99"/>
      <c r="S5272" s="90"/>
      <c r="T5272" s="99"/>
      <c r="U5272" s="98"/>
      <c r="V5272" s="98"/>
      <c r="W5272" s="97"/>
      <c r="X5272" s="90"/>
      <c r="Y5272" s="90"/>
      <c r="Z5272" s="100"/>
      <c r="AA5272" s="95"/>
    </row>
    <row r="5273" spans="1:27" ht="12.75" x14ac:dyDescent="0.2">
      <c r="A5273" s="89"/>
      <c r="B5273" s="105"/>
      <c r="C5273" s="90"/>
      <c r="D5273" s="91"/>
      <c r="E5273" s="92"/>
      <c r="F5273" s="93"/>
      <c r="G5273" s="94"/>
      <c r="H5273" s="95"/>
      <c r="I5273" s="95"/>
      <c r="J5273" s="96"/>
      <c r="K5273" s="96"/>
      <c r="L5273" s="90"/>
      <c r="M5273" s="97"/>
      <c r="N5273" s="97"/>
      <c r="O5273" s="90"/>
      <c r="P5273" s="90"/>
      <c r="Q5273" s="98"/>
      <c r="R5273" s="99"/>
      <c r="S5273" s="90"/>
      <c r="T5273" s="99"/>
      <c r="U5273" s="98"/>
      <c r="V5273" s="98"/>
      <c r="W5273" s="97"/>
      <c r="X5273" s="90"/>
      <c r="Y5273" s="90"/>
      <c r="Z5273" s="100"/>
      <c r="AA5273" s="95"/>
    </row>
    <row r="5274" spans="1:27" ht="12.75" x14ac:dyDescent="0.2">
      <c r="A5274" s="89"/>
      <c r="B5274" s="105"/>
      <c r="C5274" s="90"/>
      <c r="D5274" s="91"/>
      <c r="E5274" s="92"/>
      <c r="F5274" s="93"/>
      <c r="G5274" s="94"/>
      <c r="H5274" s="95"/>
      <c r="I5274" s="95"/>
      <c r="J5274" s="96"/>
      <c r="K5274" s="96"/>
      <c r="L5274" s="90"/>
      <c r="M5274" s="97"/>
      <c r="N5274" s="97"/>
      <c r="O5274" s="90"/>
      <c r="P5274" s="90"/>
      <c r="Q5274" s="98"/>
      <c r="R5274" s="99"/>
      <c r="S5274" s="90"/>
      <c r="T5274" s="99"/>
      <c r="U5274" s="98"/>
      <c r="V5274" s="98"/>
      <c r="W5274" s="97"/>
      <c r="X5274" s="90"/>
      <c r="Y5274" s="90"/>
      <c r="Z5274" s="100"/>
      <c r="AA5274" s="95"/>
    </row>
    <row r="5275" spans="1:27" ht="12.75" x14ac:dyDescent="0.2">
      <c r="A5275" s="89"/>
      <c r="B5275" s="105"/>
      <c r="C5275" s="90"/>
      <c r="D5275" s="91"/>
      <c r="E5275" s="92"/>
      <c r="F5275" s="93"/>
      <c r="G5275" s="94"/>
      <c r="H5275" s="95"/>
      <c r="I5275" s="95"/>
      <c r="J5275" s="96"/>
      <c r="K5275" s="96"/>
      <c r="L5275" s="90"/>
      <c r="M5275" s="97"/>
      <c r="N5275" s="97"/>
      <c r="O5275" s="90"/>
      <c r="P5275" s="90"/>
      <c r="Q5275" s="98"/>
      <c r="R5275" s="99"/>
      <c r="S5275" s="90"/>
      <c r="T5275" s="99"/>
      <c r="U5275" s="98"/>
      <c r="V5275" s="98"/>
      <c r="W5275" s="97"/>
      <c r="X5275" s="90"/>
      <c r="Y5275" s="90"/>
      <c r="Z5275" s="100"/>
      <c r="AA5275" s="95"/>
    </row>
    <row r="5276" spans="1:27" ht="12.75" x14ac:dyDescent="0.2">
      <c r="A5276" s="89"/>
      <c r="B5276" s="105"/>
      <c r="C5276" s="90"/>
      <c r="D5276" s="91"/>
      <c r="E5276" s="92"/>
      <c r="F5276" s="93"/>
      <c r="G5276" s="94"/>
      <c r="H5276" s="95"/>
      <c r="I5276" s="95"/>
      <c r="J5276" s="96"/>
      <c r="K5276" s="96"/>
      <c r="L5276" s="90"/>
      <c r="M5276" s="97"/>
      <c r="N5276" s="97"/>
      <c r="O5276" s="90"/>
      <c r="P5276" s="90"/>
      <c r="Q5276" s="98"/>
      <c r="R5276" s="99"/>
      <c r="S5276" s="90"/>
      <c r="T5276" s="99"/>
      <c r="U5276" s="98"/>
      <c r="V5276" s="98"/>
      <c r="W5276" s="97"/>
      <c r="X5276" s="90"/>
      <c r="Y5276" s="90"/>
      <c r="Z5276" s="100"/>
      <c r="AA5276" s="95"/>
    </row>
    <row r="5277" spans="1:27" ht="12.75" x14ac:dyDescent="0.2">
      <c r="A5277" s="89"/>
      <c r="B5277" s="105"/>
      <c r="C5277" s="90"/>
      <c r="D5277" s="91"/>
      <c r="E5277" s="92"/>
      <c r="F5277" s="93"/>
      <c r="G5277" s="94"/>
      <c r="H5277" s="95"/>
      <c r="I5277" s="95"/>
      <c r="J5277" s="96"/>
      <c r="K5277" s="96"/>
      <c r="L5277" s="90"/>
      <c r="M5277" s="97"/>
      <c r="N5277" s="97"/>
      <c r="O5277" s="90"/>
      <c r="P5277" s="90"/>
      <c r="Q5277" s="98"/>
      <c r="R5277" s="99"/>
      <c r="S5277" s="90"/>
      <c r="T5277" s="99"/>
      <c r="U5277" s="98"/>
      <c r="V5277" s="98"/>
      <c r="W5277" s="97"/>
      <c r="X5277" s="90"/>
      <c r="Y5277" s="90"/>
      <c r="Z5277" s="100"/>
      <c r="AA5277" s="95"/>
    </row>
    <row r="5278" spans="1:27" ht="12.75" x14ac:dyDescent="0.2">
      <c r="A5278" s="89"/>
      <c r="B5278" s="105"/>
      <c r="C5278" s="90"/>
      <c r="D5278" s="91"/>
      <c r="E5278" s="92"/>
      <c r="F5278" s="93"/>
      <c r="G5278" s="94"/>
      <c r="H5278" s="95"/>
      <c r="I5278" s="95"/>
      <c r="J5278" s="96"/>
      <c r="K5278" s="96"/>
      <c r="L5278" s="90"/>
      <c r="M5278" s="97"/>
      <c r="N5278" s="97"/>
      <c r="O5278" s="90"/>
      <c r="P5278" s="90"/>
      <c r="Q5278" s="98"/>
      <c r="R5278" s="99"/>
      <c r="S5278" s="90"/>
      <c r="T5278" s="99"/>
      <c r="U5278" s="98"/>
      <c r="V5278" s="98"/>
      <c r="W5278" s="97"/>
      <c r="X5278" s="90"/>
      <c r="Y5278" s="90"/>
      <c r="Z5278" s="100"/>
      <c r="AA5278" s="95"/>
    </row>
    <row r="5279" spans="1:27" ht="12.75" x14ac:dyDescent="0.2">
      <c r="A5279" s="89"/>
      <c r="B5279" s="105"/>
      <c r="C5279" s="90"/>
      <c r="D5279" s="91"/>
      <c r="E5279" s="92"/>
      <c r="F5279" s="93"/>
      <c r="G5279" s="94"/>
      <c r="H5279" s="95"/>
      <c r="I5279" s="95"/>
      <c r="J5279" s="96"/>
      <c r="K5279" s="96"/>
      <c r="L5279" s="90"/>
      <c r="M5279" s="97"/>
      <c r="N5279" s="97"/>
      <c r="O5279" s="90"/>
      <c r="P5279" s="90"/>
      <c r="Q5279" s="98"/>
      <c r="R5279" s="99"/>
      <c r="S5279" s="90"/>
      <c r="T5279" s="99"/>
      <c r="U5279" s="98"/>
      <c r="V5279" s="98"/>
      <c r="W5279" s="97"/>
      <c r="X5279" s="90"/>
      <c r="Y5279" s="90"/>
      <c r="Z5279" s="100"/>
      <c r="AA5279" s="95"/>
    </row>
    <row r="5280" spans="1:27" ht="12.75" x14ac:dyDescent="0.2">
      <c r="A5280" s="89"/>
      <c r="B5280" s="105"/>
      <c r="C5280" s="90"/>
      <c r="D5280" s="91"/>
      <c r="E5280" s="92"/>
      <c r="F5280" s="93"/>
      <c r="G5280" s="94"/>
      <c r="H5280" s="95"/>
      <c r="I5280" s="95"/>
      <c r="J5280" s="96"/>
      <c r="K5280" s="96"/>
      <c r="L5280" s="90"/>
      <c r="M5280" s="97"/>
      <c r="N5280" s="97"/>
      <c r="O5280" s="90"/>
      <c r="P5280" s="90"/>
      <c r="Q5280" s="98"/>
      <c r="R5280" s="99"/>
      <c r="S5280" s="90"/>
      <c r="T5280" s="99"/>
      <c r="U5280" s="98"/>
      <c r="V5280" s="98"/>
      <c r="W5280" s="97"/>
      <c r="X5280" s="90"/>
      <c r="Y5280" s="90"/>
      <c r="Z5280" s="100"/>
      <c r="AA5280" s="95"/>
    </row>
    <row r="5281" spans="1:27" ht="12.75" x14ac:dyDescent="0.2">
      <c r="A5281" s="89"/>
      <c r="B5281" s="105"/>
      <c r="C5281" s="90"/>
      <c r="D5281" s="91"/>
      <c r="E5281" s="92"/>
      <c r="F5281" s="93"/>
      <c r="G5281" s="94"/>
      <c r="H5281" s="95"/>
      <c r="I5281" s="95"/>
      <c r="J5281" s="96"/>
      <c r="K5281" s="96"/>
      <c r="L5281" s="90"/>
      <c r="M5281" s="97"/>
      <c r="N5281" s="97"/>
      <c r="O5281" s="90"/>
      <c r="P5281" s="90"/>
      <c r="Q5281" s="98"/>
      <c r="R5281" s="99"/>
      <c r="S5281" s="90"/>
      <c r="T5281" s="99"/>
      <c r="U5281" s="98"/>
      <c r="V5281" s="98"/>
      <c r="W5281" s="97"/>
      <c r="X5281" s="90"/>
      <c r="Y5281" s="90"/>
      <c r="Z5281" s="100"/>
      <c r="AA5281" s="95"/>
    </row>
    <row r="5282" spans="1:27" ht="12.75" x14ac:dyDescent="0.2">
      <c r="A5282" s="89"/>
      <c r="B5282" s="105"/>
      <c r="C5282" s="90"/>
      <c r="D5282" s="91"/>
      <c r="E5282" s="92"/>
      <c r="F5282" s="93"/>
      <c r="G5282" s="94"/>
      <c r="H5282" s="95"/>
      <c r="I5282" s="95"/>
      <c r="J5282" s="96"/>
      <c r="K5282" s="96"/>
      <c r="L5282" s="90"/>
      <c r="M5282" s="97"/>
      <c r="N5282" s="97"/>
      <c r="O5282" s="90"/>
      <c r="P5282" s="90"/>
      <c r="Q5282" s="98"/>
      <c r="R5282" s="99"/>
      <c r="S5282" s="90"/>
      <c r="T5282" s="99"/>
      <c r="U5282" s="98"/>
      <c r="V5282" s="98"/>
      <c r="W5282" s="97"/>
      <c r="X5282" s="90"/>
      <c r="Y5282" s="90"/>
      <c r="Z5282" s="100"/>
      <c r="AA5282" s="95"/>
    </row>
    <row r="5283" spans="1:27" ht="12.75" x14ac:dyDescent="0.2">
      <c r="A5283" s="89"/>
      <c r="B5283" s="105"/>
      <c r="C5283" s="90"/>
      <c r="D5283" s="91"/>
      <c r="E5283" s="92"/>
      <c r="F5283" s="93"/>
      <c r="G5283" s="94"/>
      <c r="H5283" s="95"/>
      <c r="I5283" s="95"/>
      <c r="J5283" s="96"/>
      <c r="K5283" s="96"/>
      <c r="L5283" s="90"/>
      <c r="M5283" s="97"/>
      <c r="N5283" s="97"/>
      <c r="O5283" s="90"/>
      <c r="P5283" s="90"/>
      <c r="Q5283" s="98"/>
      <c r="R5283" s="99"/>
      <c r="S5283" s="90"/>
      <c r="T5283" s="99"/>
      <c r="U5283" s="98"/>
      <c r="V5283" s="98"/>
      <c r="W5283" s="97"/>
      <c r="X5283" s="90"/>
      <c r="Y5283" s="90"/>
      <c r="Z5283" s="100"/>
      <c r="AA5283" s="95"/>
    </row>
    <row r="5284" spans="1:27" ht="12.75" x14ac:dyDescent="0.2">
      <c r="A5284" s="89"/>
      <c r="B5284" s="105"/>
      <c r="C5284" s="90"/>
      <c r="D5284" s="91"/>
      <c r="E5284" s="92"/>
      <c r="F5284" s="93"/>
      <c r="G5284" s="94"/>
      <c r="H5284" s="95"/>
      <c r="I5284" s="95"/>
      <c r="J5284" s="96"/>
      <c r="K5284" s="96"/>
      <c r="L5284" s="90"/>
      <c r="M5284" s="97"/>
      <c r="N5284" s="97"/>
      <c r="O5284" s="90"/>
      <c r="P5284" s="90"/>
      <c r="Q5284" s="98"/>
      <c r="R5284" s="99"/>
      <c r="S5284" s="90"/>
      <c r="T5284" s="99"/>
      <c r="U5284" s="98"/>
      <c r="V5284" s="98"/>
      <c r="W5284" s="97"/>
      <c r="X5284" s="90"/>
      <c r="Y5284" s="90"/>
      <c r="Z5284" s="100"/>
      <c r="AA5284" s="95"/>
    </row>
    <row r="5285" spans="1:27" ht="12.75" x14ac:dyDescent="0.2">
      <c r="A5285" s="89"/>
      <c r="B5285" s="105"/>
      <c r="C5285" s="90"/>
      <c r="D5285" s="91"/>
      <c r="E5285" s="92"/>
      <c r="F5285" s="93"/>
      <c r="G5285" s="94"/>
      <c r="H5285" s="95"/>
      <c r="I5285" s="95"/>
      <c r="J5285" s="96"/>
      <c r="K5285" s="96"/>
      <c r="L5285" s="90"/>
      <c r="M5285" s="97"/>
      <c r="N5285" s="97"/>
      <c r="O5285" s="90"/>
      <c r="P5285" s="90"/>
      <c r="Q5285" s="98"/>
      <c r="R5285" s="99"/>
      <c r="S5285" s="90"/>
      <c r="T5285" s="99"/>
      <c r="U5285" s="98"/>
      <c r="V5285" s="98"/>
      <c r="W5285" s="97"/>
      <c r="X5285" s="90"/>
      <c r="Y5285" s="90"/>
      <c r="Z5285" s="100"/>
      <c r="AA5285" s="95"/>
    </row>
    <row r="5286" spans="1:27" ht="12.75" x14ac:dyDescent="0.2">
      <c r="A5286" s="89"/>
      <c r="B5286" s="105"/>
      <c r="C5286" s="90"/>
      <c r="D5286" s="91"/>
      <c r="E5286" s="92"/>
      <c r="F5286" s="93"/>
      <c r="G5286" s="94"/>
      <c r="H5286" s="95"/>
      <c r="I5286" s="95"/>
      <c r="J5286" s="96"/>
      <c r="K5286" s="96"/>
      <c r="L5286" s="90"/>
      <c r="M5286" s="97"/>
      <c r="N5286" s="97"/>
      <c r="O5286" s="90"/>
      <c r="P5286" s="90"/>
      <c r="Q5286" s="98"/>
      <c r="R5286" s="99"/>
      <c r="S5286" s="90"/>
      <c r="T5286" s="99"/>
      <c r="U5286" s="98"/>
      <c r="V5286" s="98"/>
      <c r="W5286" s="97"/>
      <c r="X5286" s="90"/>
      <c r="Y5286" s="90"/>
      <c r="Z5286" s="100"/>
      <c r="AA5286" s="95"/>
    </row>
    <row r="5287" spans="1:27" ht="12.75" x14ac:dyDescent="0.2">
      <c r="A5287" s="89"/>
      <c r="B5287" s="105"/>
      <c r="C5287" s="90"/>
      <c r="D5287" s="91"/>
      <c r="E5287" s="92"/>
      <c r="F5287" s="93"/>
      <c r="G5287" s="94"/>
      <c r="H5287" s="95"/>
      <c r="I5287" s="95"/>
      <c r="J5287" s="96"/>
      <c r="K5287" s="96"/>
      <c r="L5287" s="90"/>
      <c r="M5287" s="97"/>
      <c r="N5287" s="97"/>
      <c r="O5287" s="90"/>
      <c r="P5287" s="90"/>
      <c r="Q5287" s="98"/>
      <c r="R5287" s="99"/>
      <c r="S5287" s="90"/>
      <c r="T5287" s="99"/>
      <c r="U5287" s="98"/>
      <c r="V5287" s="98"/>
      <c r="W5287" s="97"/>
      <c r="X5287" s="90"/>
      <c r="Y5287" s="90"/>
      <c r="Z5287" s="100"/>
      <c r="AA5287" s="95"/>
    </row>
    <row r="5288" spans="1:27" ht="12.75" x14ac:dyDescent="0.2">
      <c r="A5288" s="89"/>
      <c r="B5288" s="105"/>
      <c r="C5288" s="90"/>
      <c r="D5288" s="91"/>
      <c r="E5288" s="92"/>
      <c r="F5288" s="93"/>
      <c r="G5288" s="94"/>
      <c r="H5288" s="95"/>
      <c r="I5288" s="95"/>
      <c r="J5288" s="96"/>
      <c r="K5288" s="96"/>
      <c r="L5288" s="90"/>
      <c r="M5288" s="97"/>
      <c r="N5288" s="97"/>
      <c r="O5288" s="90"/>
      <c r="P5288" s="90"/>
      <c r="Q5288" s="98"/>
      <c r="R5288" s="99"/>
      <c r="S5288" s="90"/>
      <c r="T5288" s="99"/>
      <c r="U5288" s="98"/>
      <c r="V5288" s="98"/>
      <c r="W5288" s="97"/>
      <c r="X5288" s="90"/>
      <c r="Y5288" s="90"/>
      <c r="Z5288" s="100"/>
      <c r="AA5288" s="95"/>
    </row>
    <row r="5289" spans="1:27" ht="12.75" x14ac:dyDescent="0.2">
      <c r="A5289" s="89"/>
      <c r="B5289" s="105"/>
      <c r="C5289" s="90"/>
      <c r="D5289" s="91"/>
      <c r="E5289" s="92"/>
      <c r="F5289" s="93"/>
      <c r="G5289" s="94"/>
      <c r="H5289" s="95"/>
      <c r="I5289" s="95"/>
      <c r="J5289" s="96"/>
      <c r="K5289" s="96"/>
      <c r="L5289" s="90"/>
      <c r="M5289" s="97"/>
      <c r="N5289" s="97"/>
      <c r="O5289" s="90"/>
      <c r="P5289" s="90"/>
      <c r="Q5289" s="98"/>
      <c r="R5289" s="99"/>
      <c r="S5289" s="90"/>
      <c r="T5289" s="99"/>
      <c r="U5289" s="98"/>
      <c r="V5289" s="98"/>
      <c r="W5289" s="97"/>
      <c r="X5289" s="90"/>
      <c r="Y5289" s="90"/>
      <c r="Z5289" s="100"/>
      <c r="AA5289" s="95"/>
    </row>
    <row r="5290" spans="1:27" ht="12.75" x14ac:dyDescent="0.2">
      <c r="A5290" s="89"/>
      <c r="B5290" s="105"/>
      <c r="C5290" s="90"/>
      <c r="D5290" s="91"/>
      <c r="E5290" s="92"/>
      <c r="F5290" s="93"/>
      <c r="G5290" s="94"/>
      <c r="H5290" s="95"/>
      <c r="I5290" s="95"/>
      <c r="J5290" s="96"/>
      <c r="K5290" s="96"/>
      <c r="L5290" s="90"/>
      <c r="M5290" s="97"/>
      <c r="N5290" s="97"/>
      <c r="O5290" s="90"/>
      <c r="P5290" s="90"/>
      <c r="Q5290" s="98"/>
      <c r="R5290" s="99"/>
      <c r="S5290" s="90"/>
      <c r="T5290" s="99"/>
      <c r="U5290" s="98"/>
      <c r="V5290" s="98"/>
      <c r="W5290" s="97"/>
      <c r="X5290" s="90"/>
      <c r="Y5290" s="90"/>
      <c r="Z5290" s="100"/>
      <c r="AA5290" s="95"/>
    </row>
    <row r="5291" spans="1:27" ht="12.75" x14ac:dyDescent="0.2">
      <c r="A5291" s="89"/>
      <c r="B5291" s="105"/>
      <c r="C5291" s="90"/>
      <c r="D5291" s="91"/>
      <c r="E5291" s="92"/>
      <c r="F5291" s="93"/>
      <c r="G5291" s="94"/>
      <c r="H5291" s="95"/>
      <c r="I5291" s="95"/>
      <c r="J5291" s="96"/>
      <c r="K5291" s="96"/>
      <c r="L5291" s="90"/>
      <c r="M5291" s="97"/>
      <c r="N5291" s="97"/>
      <c r="O5291" s="90"/>
      <c r="P5291" s="90"/>
      <c r="Q5291" s="98"/>
      <c r="R5291" s="99"/>
      <c r="S5291" s="90"/>
      <c r="T5291" s="99"/>
      <c r="U5291" s="98"/>
      <c r="V5291" s="98"/>
      <c r="W5291" s="97"/>
      <c r="X5291" s="90"/>
      <c r="Y5291" s="90"/>
      <c r="Z5291" s="100"/>
      <c r="AA5291" s="95"/>
    </row>
    <row r="5292" spans="1:27" ht="12.75" x14ac:dyDescent="0.2">
      <c r="A5292" s="89"/>
      <c r="B5292" s="105"/>
      <c r="C5292" s="90"/>
      <c r="D5292" s="91"/>
      <c r="E5292" s="92"/>
      <c r="F5292" s="93"/>
      <c r="G5292" s="94"/>
      <c r="H5292" s="95"/>
      <c r="I5292" s="95"/>
      <c r="J5292" s="96"/>
      <c r="K5292" s="96"/>
      <c r="L5292" s="90"/>
      <c r="M5292" s="97"/>
      <c r="N5292" s="97"/>
      <c r="O5292" s="90"/>
      <c r="P5292" s="90"/>
      <c r="Q5292" s="98"/>
      <c r="R5292" s="99"/>
      <c r="S5292" s="90"/>
      <c r="T5292" s="99"/>
      <c r="U5292" s="98"/>
      <c r="V5292" s="98"/>
      <c r="W5292" s="97"/>
      <c r="X5292" s="90"/>
      <c r="Y5292" s="90"/>
      <c r="Z5292" s="100"/>
      <c r="AA5292" s="95"/>
    </row>
    <row r="5293" spans="1:27" ht="12.75" x14ac:dyDescent="0.2">
      <c r="A5293" s="89"/>
      <c r="B5293" s="105"/>
      <c r="C5293" s="90"/>
      <c r="D5293" s="91"/>
      <c r="E5293" s="92"/>
      <c r="F5293" s="93"/>
      <c r="G5293" s="94"/>
      <c r="H5293" s="95"/>
      <c r="I5293" s="95"/>
      <c r="J5293" s="96"/>
      <c r="K5293" s="96"/>
      <c r="L5293" s="90"/>
      <c r="M5293" s="97"/>
      <c r="N5293" s="97"/>
      <c r="O5293" s="90"/>
      <c r="P5293" s="90"/>
      <c r="Q5293" s="98"/>
      <c r="R5293" s="99"/>
      <c r="S5293" s="90"/>
      <c r="T5293" s="99"/>
      <c r="U5293" s="98"/>
      <c r="V5293" s="98"/>
      <c r="W5293" s="97"/>
      <c r="X5293" s="90"/>
      <c r="Y5293" s="90"/>
      <c r="Z5293" s="100"/>
      <c r="AA5293" s="95"/>
    </row>
    <row r="5294" spans="1:27" ht="12.75" x14ac:dyDescent="0.2">
      <c r="A5294" s="89"/>
      <c r="B5294" s="105"/>
      <c r="C5294" s="90"/>
      <c r="D5294" s="91"/>
      <c r="E5294" s="92"/>
      <c r="F5294" s="93"/>
      <c r="G5294" s="94"/>
      <c r="H5294" s="95"/>
      <c r="I5294" s="95"/>
      <c r="J5294" s="96"/>
      <c r="K5294" s="96"/>
      <c r="L5294" s="90"/>
      <c r="M5294" s="97"/>
      <c r="N5294" s="97"/>
      <c r="O5294" s="90"/>
      <c r="P5294" s="90"/>
      <c r="Q5294" s="98"/>
      <c r="R5294" s="99"/>
      <c r="S5294" s="90"/>
      <c r="T5294" s="99"/>
      <c r="U5294" s="98"/>
      <c r="V5294" s="98"/>
      <c r="W5294" s="97"/>
      <c r="X5294" s="90"/>
      <c r="Y5294" s="90"/>
      <c r="Z5294" s="100"/>
      <c r="AA5294" s="95"/>
    </row>
    <row r="5295" spans="1:27" ht="12.75" x14ac:dyDescent="0.2">
      <c r="A5295" s="89"/>
      <c r="B5295" s="105"/>
      <c r="C5295" s="90"/>
      <c r="D5295" s="91"/>
      <c r="E5295" s="92"/>
      <c r="F5295" s="93"/>
      <c r="G5295" s="94"/>
      <c r="H5295" s="95"/>
      <c r="I5295" s="95"/>
      <c r="J5295" s="96"/>
      <c r="K5295" s="96"/>
      <c r="L5295" s="90"/>
      <c r="M5295" s="97"/>
      <c r="N5295" s="97"/>
      <c r="O5295" s="90"/>
      <c r="P5295" s="90"/>
      <c r="Q5295" s="98"/>
      <c r="R5295" s="99"/>
      <c r="S5295" s="90"/>
      <c r="T5295" s="99"/>
      <c r="U5295" s="98"/>
      <c r="V5295" s="98"/>
      <c r="W5295" s="97"/>
      <c r="X5295" s="90"/>
      <c r="Y5295" s="90"/>
      <c r="Z5295" s="100"/>
      <c r="AA5295" s="95"/>
    </row>
    <row r="5296" spans="1:27" ht="12.75" x14ac:dyDescent="0.2">
      <c r="A5296" s="89"/>
      <c r="B5296" s="105"/>
      <c r="C5296" s="90"/>
      <c r="D5296" s="91"/>
      <c r="E5296" s="92"/>
      <c r="F5296" s="93"/>
      <c r="G5296" s="94"/>
      <c r="H5296" s="95"/>
      <c r="I5296" s="95"/>
      <c r="J5296" s="96"/>
      <c r="K5296" s="96"/>
      <c r="L5296" s="90"/>
      <c r="M5296" s="97"/>
      <c r="N5296" s="97"/>
      <c r="O5296" s="90"/>
      <c r="P5296" s="90"/>
      <c r="Q5296" s="98"/>
      <c r="R5296" s="99"/>
      <c r="S5296" s="90"/>
      <c r="T5296" s="99"/>
      <c r="U5296" s="98"/>
      <c r="V5296" s="98"/>
      <c r="W5296" s="97"/>
      <c r="X5296" s="90"/>
      <c r="Y5296" s="90"/>
      <c r="Z5296" s="100"/>
      <c r="AA5296" s="95"/>
    </row>
    <row r="5297" spans="1:27" ht="12.75" x14ac:dyDescent="0.2">
      <c r="A5297" s="89"/>
      <c r="B5297" s="105"/>
      <c r="C5297" s="90"/>
      <c r="D5297" s="91"/>
      <c r="E5297" s="92"/>
      <c r="F5297" s="93"/>
      <c r="G5297" s="94"/>
      <c r="H5297" s="95"/>
      <c r="I5297" s="95"/>
      <c r="J5297" s="96"/>
      <c r="K5297" s="96"/>
      <c r="L5297" s="90"/>
      <c r="M5297" s="97"/>
      <c r="N5297" s="97"/>
      <c r="O5297" s="90"/>
      <c r="P5297" s="90"/>
      <c r="Q5297" s="98"/>
      <c r="R5297" s="99"/>
      <c r="S5297" s="90"/>
      <c r="T5297" s="99"/>
      <c r="U5297" s="98"/>
      <c r="V5297" s="98"/>
      <c r="W5297" s="97"/>
      <c r="X5297" s="90"/>
      <c r="Y5297" s="90"/>
      <c r="Z5297" s="100"/>
      <c r="AA5297" s="95"/>
    </row>
    <row r="5298" spans="1:27" ht="12.75" x14ac:dyDescent="0.2">
      <c r="A5298" s="89"/>
      <c r="B5298" s="105"/>
      <c r="C5298" s="90"/>
      <c r="D5298" s="91"/>
      <c r="E5298" s="92"/>
      <c r="F5298" s="93"/>
      <c r="G5298" s="94"/>
      <c r="H5298" s="95"/>
      <c r="I5298" s="95"/>
      <c r="J5298" s="96"/>
      <c r="K5298" s="96"/>
      <c r="L5298" s="90"/>
      <c r="M5298" s="97"/>
      <c r="N5298" s="97"/>
      <c r="O5298" s="90"/>
      <c r="P5298" s="90"/>
      <c r="Q5298" s="98"/>
      <c r="R5298" s="99"/>
      <c r="S5298" s="90"/>
      <c r="T5298" s="99"/>
      <c r="U5298" s="98"/>
      <c r="V5298" s="98"/>
      <c r="W5298" s="97"/>
      <c r="X5298" s="90"/>
      <c r="Y5298" s="90"/>
      <c r="Z5298" s="100"/>
      <c r="AA5298" s="95"/>
    </row>
    <row r="5299" spans="1:27" ht="12.75" x14ac:dyDescent="0.2">
      <c r="A5299" s="89"/>
      <c r="B5299" s="105"/>
      <c r="C5299" s="90"/>
      <c r="D5299" s="91"/>
      <c r="E5299" s="92"/>
      <c r="F5299" s="93"/>
      <c r="G5299" s="94"/>
      <c r="H5299" s="95"/>
      <c r="I5299" s="95"/>
      <c r="J5299" s="96"/>
      <c r="K5299" s="96"/>
      <c r="L5299" s="90"/>
      <c r="M5299" s="97"/>
      <c r="N5299" s="97"/>
      <c r="O5299" s="90"/>
      <c r="P5299" s="90"/>
      <c r="Q5299" s="98"/>
      <c r="R5299" s="99"/>
      <c r="S5299" s="90"/>
      <c r="T5299" s="99"/>
      <c r="U5299" s="98"/>
      <c r="V5299" s="98"/>
      <c r="W5299" s="97"/>
      <c r="X5299" s="90"/>
      <c r="Y5299" s="90"/>
      <c r="Z5299" s="100"/>
      <c r="AA5299" s="95"/>
    </row>
    <row r="5300" spans="1:27" ht="12.75" x14ac:dyDescent="0.2">
      <c r="A5300" s="89"/>
      <c r="B5300" s="105"/>
      <c r="C5300" s="90"/>
      <c r="D5300" s="91"/>
      <c r="E5300" s="92"/>
      <c r="F5300" s="93"/>
      <c r="G5300" s="94"/>
      <c r="H5300" s="95"/>
      <c r="I5300" s="95"/>
      <c r="J5300" s="96"/>
      <c r="K5300" s="96"/>
      <c r="L5300" s="90"/>
      <c r="M5300" s="97"/>
      <c r="N5300" s="97"/>
      <c r="O5300" s="90"/>
      <c r="P5300" s="90"/>
      <c r="Q5300" s="98"/>
      <c r="R5300" s="99"/>
      <c r="S5300" s="90"/>
      <c r="T5300" s="99"/>
      <c r="U5300" s="98"/>
      <c r="V5300" s="98"/>
      <c r="W5300" s="97"/>
      <c r="X5300" s="90"/>
      <c r="Y5300" s="90"/>
      <c r="Z5300" s="100"/>
      <c r="AA5300" s="95"/>
    </row>
    <row r="5301" spans="1:27" ht="12.75" x14ac:dyDescent="0.2">
      <c r="A5301" s="89"/>
      <c r="B5301" s="105"/>
      <c r="C5301" s="90"/>
      <c r="D5301" s="91"/>
      <c r="E5301" s="92"/>
      <c r="F5301" s="93"/>
      <c r="G5301" s="94"/>
      <c r="H5301" s="95"/>
      <c r="I5301" s="95"/>
      <c r="J5301" s="96"/>
      <c r="K5301" s="96"/>
      <c r="L5301" s="90"/>
      <c r="M5301" s="97"/>
      <c r="N5301" s="97"/>
      <c r="O5301" s="90"/>
      <c r="P5301" s="90"/>
      <c r="Q5301" s="98"/>
      <c r="R5301" s="99"/>
      <c r="S5301" s="90"/>
      <c r="T5301" s="99"/>
      <c r="U5301" s="98"/>
      <c r="V5301" s="98"/>
      <c r="W5301" s="97"/>
      <c r="X5301" s="90"/>
      <c r="Y5301" s="90"/>
      <c r="Z5301" s="100"/>
      <c r="AA5301" s="95"/>
    </row>
    <row r="5302" spans="1:27" ht="12.75" x14ac:dyDescent="0.2">
      <c r="A5302" s="89"/>
      <c r="B5302" s="105"/>
      <c r="C5302" s="90"/>
      <c r="D5302" s="91"/>
      <c r="E5302" s="92"/>
      <c r="F5302" s="93"/>
      <c r="G5302" s="94"/>
      <c r="H5302" s="95"/>
      <c r="I5302" s="95"/>
      <c r="J5302" s="96"/>
      <c r="K5302" s="96"/>
      <c r="L5302" s="90"/>
      <c r="M5302" s="97"/>
      <c r="N5302" s="97"/>
      <c r="O5302" s="90"/>
      <c r="P5302" s="90"/>
      <c r="Q5302" s="98"/>
      <c r="R5302" s="99"/>
      <c r="S5302" s="90"/>
      <c r="T5302" s="99"/>
      <c r="U5302" s="98"/>
      <c r="V5302" s="98"/>
      <c r="W5302" s="97"/>
      <c r="X5302" s="90"/>
      <c r="Y5302" s="90"/>
      <c r="Z5302" s="100"/>
      <c r="AA5302" s="95"/>
    </row>
    <row r="5303" spans="1:27" ht="12.75" x14ac:dyDescent="0.2">
      <c r="A5303" s="89"/>
      <c r="B5303" s="105"/>
      <c r="C5303" s="90"/>
      <c r="D5303" s="91"/>
      <c r="E5303" s="92"/>
      <c r="F5303" s="93"/>
      <c r="G5303" s="94"/>
      <c r="H5303" s="95"/>
      <c r="I5303" s="95"/>
      <c r="J5303" s="96"/>
      <c r="K5303" s="96"/>
      <c r="L5303" s="90"/>
      <c r="M5303" s="97"/>
      <c r="N5303" s="97"/>
      <c r="O5303" s="90"/>
      <c r="P5303" s="90"/>
      <c r="Q5303" s="98"/>
      <c r="R5303" s="99"/>
      <c r="S5303" s="90"/>
      <c r="T5303" s="99"/>
      <c r="U5303" s="98"/>
      <c r="V5303" s="98"/>
      <c r="W5303" s="97"/>
      <c r="X5303" s="90"/>
      <c r="Y5303" s="90"/>
      <c r="Z5303" s="100"/>
      <c r="AA5303" s="95"/>
    </row>
    <row r="5304" spans="1:27" ht="12.75" x14ac:dyDescent="0.2">
      <c r="A5304" s="89"/>
      <c r="B5304" s="105"/>
      <c r="C5304" s="90"/>
      <c r="D5304" s="91"/>
      <c r="E5304" s="92"/>
      <c r="F5304" s="93"/>
      <c r="G5304" s="94"/>
      <c r="H5304" s="95"/>
      <c r="I5304" s="95"/>
      <c r="J5304" s="96"/>
      <c r="K5304" s="96"/>
      <c r="L5304" s="90"/>
      <c r="M5304" s="97"/>
      <c r="N5304" s="97"/>
      <c r="O5304" s="90"/>
      <c r="P5304" s="90"/>
      <c r="Q5304" s="98"/>
      <c r="R5304" s="99"/>
      <c r="S5304" s="90"/>
      <c r="T5304" s="99"/>
      <c r="U5304" s="98"/>
      <c r="V5304" s="98"/>
      <c r="W5304" s="97"/>
      <c r="X5304" s="90"/>
      <c r="Y5304" s="90"/>
      <c r="Z5304" s="100"/>
      <c r="AA5304" s="95"/>
    </row>
    <row r="5305" spans="1:27" ht="12.75" x14ac:dyDescent="0.2">
      <c r="A5305" s="89"/>
      <c r="B5305" s="105"/>
      <c r="C5305" s="90"/>
      <c r="D5305" s="91"/>
      <c r="E5305" s="92"/>
      <c r="F5305" s="93"/>
      <c r="G5305" s="94"/>
      <c r="H5305" s="95"/>
      <c r="I5305" s="95"/>
      <c r="J5305" s="96"/>
      <c r="K5305" s="96"/>
      <c r="L5305" s="90"/>
      <c r="M5305" s="97"/>
      <c r="N5305" s="97"/>
      <c r="O5305" s="90"/>
      <c r="P5305" s="90"/>
      <c r="Q5305" s="98"/>
      <c r="R5305" s="99"/>
      <c r="S5305" s="90"/>
      <c r="T5305" s="99"/>
      <c r="U5305" s="98"/>
      <c r="V5305" s="98"/>
      <c r="W5305" s="97"/>
      <c r="X5305" s="90"/>
      <c r="Y5305" s="90"/>
      <c r="Z5305" s="100"/>
      <c r="AA5305" s="95"/>
    </row>
    <row r="5306" spans="1:27" ht="12.75" x14ac:dyDescent="0.2">
      <c r="A5306" s="89"/>
      <c r="B5306" s="105"/>
      <c r="C5306" s="90"/>
      <c r="D5306" s="91"/>
      <c r="E5306" s="92"/>
      <c r="F5306" s="93"/>
      <c r="G5306" s="94"/>
      <c r="H5306" s="95"/>
      <c r="I5306" s="95"/>
      <c r="J5306" s="96"/>
      <c r="K5306" s="96"/>
      <c r="L5306" s="90"/>
      <c r="M5306" s="97"/>
      <c r="N5306" s="97"/>
      <c r="O5306" s="90"/>
      <c r="P5306" s="90"/>
      <c r="Q5306" s="98"/>
      <c r="R5306" s="99"/>
      <c r="S5306" s="90"/>
      <c r="T5306" s="99"/>
      <c r="U5306" s="98"/>
      <c r="V5306" s="98"/>
      <c r="W5306" s="97"/>
      <c r="X5306" s="90"/>
      <c r="Y5306" s="90"/>
      <c r="Z5306" s="100"/>
      <c r="AA5306" s="95"/>
    </row>
    <row r="5307" spans="1:27" ht="12.75" x14ac:dyDescent="0.2">
      <c r="A5307" s="89"/>
      <c r="B5307" s="105"/>
      <c r="C5307" s="90"/>
      <c r="D5307" s="91"/>
      <c r="E5307" s="92"/>
      <c r="F5307" s="93"/>
      <c r="G5307" s="94"/>
      <c r="H5307" s="95"/>
      <c r="I5307" s="95"/>
      <c r="J5307" s="96"/>
      <c r="K5307" s="96"/>
      <c r="L5307" s="90"/>
      <c r="M5307" s="97"/>
      <c r="N5307" s="97"/>
      <c r="O5307" s="90"/>
      <c r="P5307" s="90"/>
      <c r="Q5307" s="98"/>
      <c r="R5307" s="99"/>
      <c r="S5307" s="90"/>
      <c r="T5307" s="99"/>
      <c r="U5307" s="98"/>
      <c r="V5307" s="98"/>
      <c r="W5307" s="97"/>
      <c r="X5307" s="90"/>
      <c r="Y5307" s="90"/>
      <c r="Z5307" s="100"/>
      <c r="AA5307" s="95"/>
    </row>
    <row r="5308" spans="1:27" ht="12.75" x14ac:dyDescent="0.2">
      <c r="A5308" s="89"/>
      <c r="B5308" s="105"/>
      <c r="C5308" s="90"/>
      <c r="D5308" s="91"/>
      <c r="E5308" s="92"/>
      <c r="F5308" s="93"/>
      <c r="G5308" s="94"/>
      <c r="H5308" s="95"/>
      <c r="I5308" s="95"/>
      <c r="J5308" s="96"/>
      <c r="K5308" s="96"/>
      <c r="L5308" s="90"/>
      <c r="M5308" s="97"/>
      <c r="N5308" s="97"/>
      <c r="O5308" s="90"/>
      <c r="P5308" s="90"/>
      <c r="Q5308" s="98"/>
      <c r="R5308" s="99"/>
      <c r="S5308" s="90"/>
      <c r="T5308" s="99"/>
      <c r="U5308" s="98"/>
      <c r="V5308" s="98"/>
      <c r="W5308" s="97"/>
      <c r="X5308" s="90"/>
      <c r="Y5308" s="90"/>
      <c r="Z5308" s="100"/>
      <c r="AA5308" s="95"/>
    </row>
    <row r="5309" spans="1:27" ht="12.75" x14ac:dyDescent="0.2">
      <c r="A5309" s="89"/>
      <c r="B5309" s="105"/>
      <c r="C5309" s="90"/>
      <c r="D5309" s="91"/>
      <c r="E5309" s="92"/>
      <c r="F5309" s="93"/>
      <c r="G5309" s="94"/>
      <c r="H5309" s="95"/>
      <c r="I5309" s="95"/>
      <c r="J5309" s="96"/>
      <c r="K5309" s="96"/>
      <c r="L5309" s="90"/>
      <c r="M5309" s="97"/>
      <c r="N5309" s="97"/>
      <c r="O5309" s="90"/>
      <c r="P5309" s="90"/>
      <c r="Q5309" s="98"/>
      <c r="R5309" s="99"/>
      <c r="S5309" s="90"/>
      <c r="T5309" s="99"/>
      <c r="U5309" s="98"/>
      <c r="V5309" s="98"/>
      <c r="W5309" s="97"/>
      <c r="X5309" s="90"/>
      <c r="Y5309" s="90"/>
      <c r="Z5309" s="100"/>
      <c r="AA5309" s="95"/>
    </row>
    <row r="5310" spans="1:27" ht="12.75" x14ac:dyDescent="0.2">
      <c r="A5310" s="89"/>
      <c r="B5310" s="105"/>
      <c r="C5310" s="90"/>
      <c r="D5310" s="91"/>
      <c r="E5310" s="92"/>
      <c r="F5310" s="93"/>
      <c r="G5310" s="94"/>
      <c r="H5310" s="95"/>
      <c r="I5310" s="95"/>
      <c r="J5310" s="96"/>
      <c r="K5310" s="96"/>
      <c r="L5310" s="90"/>
      <c r="M5310" s="97"/>
      <c r="N5310" s="97"/>
      <c r="O5310" s="90"/>
      <c r="P5310" s="90"/>
      <c r="Q5310" s="98"/>
      <c r="R5310" s="99"/>
      <c r="S5310" s="90"/>
      <c r="T5310" s="99"/>
      <c r="U5310" s="98"/>
      <c r="V5310" s="98"/>
      <c r="W5310" s="97"/>
      <c r="X5310" s="90"/>
      <c r="Y5310" s="90"/>
      <c r="Z5310" s="100"/>
      <c r="AA5310" s="95"/>
    </row>
    <row r="5311" spans="1:27" ht="12.75" x14ac:dyDescent="0.2">
      <c r="A5311" s="89"/>
      <c r="B5311" s="105"/>
      <c r="C5311" s="90"/>
      <c r="D5311" s="91"/>
      <c r="E5311" s="92"/>
      <c r="F5311" s="93"/>
      <c r="G5311" s="94"/>
      <c r="H5311" s="95"/>
      <c r="I5311" s="95"/>
      <c r="J5311" s="96"/>
      <c r="K5311" s="96"/>
      <c r="L5311" s="90"/>
      <c r="M5311" s="97"/>
      <c r="N5311" s="97"/>
      <c r="O5311" s="90"/>
      <c r="P5311" s="90"/>
      <c r="Q5311" s="98"/>
      <c r="R5311" s="99"/>
      <c r="S5311" s="90"/>
      <c r="T5311" s="99"/>
      <c r="U5311" s="98"/>
      <c r="V5311" s="98"/>
      <c r="W5311" s="97"/>
      <c r="X5311" s="90"/>
      <c r="Y5311" s="90"/>
      <c r="Z5311" s="100"/>
      <c r="AA5311" s="95"/>
    </row>
    <row r="5312" spans="1:27" ht="12.75" x14ac:dyDescent="0.2">
      <c r="A5312" s="89"/>
      <c r="B5312" s="105"/>
      <c r="C5312" s="90"/>
      <c r="D5312" s="91"/>
      <c r="E5312" s="92"/>
      <c r="F5312" s="93"/>
      <c r="G5312" s="94"/>
      <c r="H5312" s="95"/>
      <c r="I5312" s="95"/>
      <c r="J5312" s="96"/>
      <c r="K5312" s="96"/>
      <c r="L5312" s="90"/>
      <c r="M5312" s="97"/>
      <c r="N5312" s="97"/>
      <c r="O5312" s="90"/>
      <c r="P5312" s="90"/>
      <c r="Q5312" s="98"/>
      <c r="R5312" s="99"/>
      <c r="S5312" s="90"/>
      <c r="T5312" s="99"/>
      <c r="U5312" s="98"/>
      <c r="V5312" s="98"/>
      <c r="W5312" s="97"/>
      <c r="X5312" s="90"/>
      <c r="Y5312" s="90"/>
      <c r="Z5312" s="100"/>
      <c r="AA5312" s="95"/>
    </row>
    <row r="5313" spans="1:27" ht="12.75" x14ac:dyDescent="0.2">
      <c r="A5313" s="89"/>
      <c r="B5313" s="105"/>
      <c r="C5313" s="90"/>
      <c r="D5313" s="91"/>
      <c r="E5313" s="92"/>
      <c r="F5313" s="93"/>
      <c r="G5313" s="94"/>
      <c r="H5313" s="95"/>
      <c r="I5313" s="95"/>
      <c r="J5313" s="96"/>
      <c r="K5313" s="96"/>
      <c r="L5313" s="90"/>
      <c r="M5313" s="97"/>
      <c r="N5313" s="97"/>
      <c r="O5313" s="90"/>
      <c r="P5313" s="90"/>
      <c r="Q5313" s="98"/>
      <c r="R5313" s="99"/>
      <c r="S5313" s="90"/>
      <c r="T5313" s="99"/>
      <c r="U5313" s="98"/>
      <c r="V5313" s="98"/>
      <c r="W5313" s="97"/>
      <c r="X5313" s="90"/>
      <c r="Y5313" s="90"/>
      <c r="Z5313" s="100"/>
      <c r="AA5313" s="95"/>
    </row>
    <row r="5314" spans="1:27" ht="12.75" x14ac:dyDescent="0.2">
      <c r="A5314" s="89"/>
      <c r="B5314" s="105"/>
      <c r="C5314" s="90"/>
      <c r="D5314" s="91"/>
      <c r="E5314" s="92"/>
      <c r="F5314" s="93"/>
      <c r="G5314" s="94"/>
      <c r="H5314" s="95"/>
      <c r="I5314" s="95"/>
      <c r="J5314" s="96"/>
      <c r="K5314" s="96"/>
      <c r="L5314" s="90"/>
      <c r="M5314" s="97"/>
      <c r="N5314" s="97"/>
      <c r="O5314" s="90"/>
      <c r="P5314" s="90"/>
      <c r="Q5314" s="98"/>
      <c r="R5314" s="99"/>
      <c r="S5314" s="90"/>
      <c r="T5314" s="99"/>
      <c r="U5314" s="98"/>
      <c r="V5314" s="98"/>
      <c r="W5314" s="97"/>
      <c r="X5314" s="90"/>
      <c r="Y5314" s="90"/>
      <c r="Z5314" s="100"/>
      <c r="AA5314" s="95"/>
    </row>
    <row r="5315" spans="1:27" ht="12.75" x14ac:dyDescent="0.2">
      <c r="A5315" s="89"/>
      <c r="B5315" s="105"/>
      <c r="C5315" s="90"/>
      <c r="D5315" s="91"/>
      <c r="E5315" s="92"/>
      <c r="F5315" s="93"/>
      <c r="G5315" s="94"/>
      <c r="H5315" s="95"/>
      <c r="I5315" s="95"/>
      <c r="J5315" s="96"/>
      <c r="K5315" s="96"/>
      <c r="L5315" s="90"/>
      <c r="M5315" s="97"/>
      <c r="N5315" s="97"/>
      <c r="O5315" s="90"/>
      <c r="P5315" s="90"/>
      <c r="Q5315" s="98"/>
      <c r="R5315" s="99"/>
      <c r="S5315" s="90"/>
      <c r="T5315" s="99"/>
      <c r="U5315" s="98"/>
      <c r="V5315" s="98"/>
      <c r="W5315" s="97"/>
      <c r="X5315" s="90"/>
      <c r="Y5315" s="90"/>
      <c r="Z5315" s="100"/>
      <c r="AA5315" s="95"/>
    </row>
    <row r="5316" spans="1:27" ht="12.75" x14ac:dyDescent="0.2">
      <c r="A5316" s="89"/>
      <c r="B5316" s="105"/>
      <c r="C5316" s="90"/>
      <c r="D5316" s="91"/>
      <c r="E5316" s="92"/>
      <c r="F5316" s="93"/>
      <c r="G5316" s="94"/>
      <c r="H5316" s="95"/>
      <c r="I5316" s="95"/>
      <c r="J5316" s="96"/>
      <c r="K5316" s="96"/>
      <c r="L5316" s="90"/>
      <c r="M5316" s="97"/>
      <c r="N5316" s="97"/>
      <c r="O5316" s="90"/>
      <c r="P5316" s="90"/>
      <c r="Q5316" s="98"/>
      <c r="R5316" s="99"/>
      <c r="S5316" s="90"/>
      <c r="T5316" s="99"/>
      <c r="U5316" s="98"/>
      <c r="V5316" s="98"/>
      <c r="W5316" s="97"/>
      <c r="X5316" s="90"/>
      <c r="Y5316" s="90"/>
      <c r="Z5316" s="100"/>
      <c r="AA5316" s="95"/>
    </row>
    <row r="5317" spans="1:27" ht="12.75" x14ac:dyDescent="0.2">
      <c r="A5317" s="89"/>
      <c r="B5317" s="105"/>
      <c r="C5317" s="90"/>
      <c r="D5317" s="91"/>
      <c r="E5317" s="92"/>
      <c r="F5317" s="93"/>
      <c r="G5317" s="94"/>
      <c r="H5317" s="95"/>
      <c r="I5317" s="95"/>
      <c r="J5317" s="96"/>
      <c r="K5317" s="96"/>
      <c r="L5317" s="90"/>
      <c r="M5317" s="97"/>
      <c r="N5317" s="97"/>
      <c r="O5317" s="90"/>
      <c r="P5317" s="90"/>
      <c r="Q5317" s="98"/>
      <c r="R5317" s="99"/>
      <c r="S5317" s="90"/>
      <c r="T5317" s="99"/>
      <c r="U5317" s="98"/>
      <c r="V5317" s="98"/>
      <c r="W5317" s="97"/>
      <c r="X5317" s="90"/>
      <c r="Y5317" s="90"/>
      <c r="Z5317" s="100"/>
      <c r="AA5317" s="95"/>
    </row>
    <row r="5318" spans="1:27" ht="12.75" x14ac:dyDescent="0.2">
      <c r="A5318" s="89"/>
      <c r="B5318" s="105"/>
      <c r="C5318" s="90"/>
      <c r="D5318" s="91"/>
      <c r="E5318" s="92"/>
      <c r="F5318" s="93"/>
      <c r="G5318" s="94"/>
      <c r="H5318" s="95"/>
      <c r="I5318" s="95"/>
      <c r="J5318" s="96"/>
      <c r="K5318" s="96"/>
      <c r="L5318" s="90"/>
      <c r="M5318" s="97"/>
      <c r="N5318" s="97"/>
      <c r="O5318" s="90"/>
      <c r="P5318" s="90"/>
      <c r="Q5318" s="98"/>
      <c r="R5318" s="99"/>
      <c r="S5318" s="90"/>
      <c r="T5318" s="99"/>
      <c r="U5318" s="98"/>
      <c r="V5318" s="98"/>
      <c r="W5318" s="97"/>
      <c r="X5318" s="90"/>
      <c r="Y5318" s="90"/>
      <c r="Z5318" s="100"/>
      <c r="AA5318" s="95"/>
    </row>
    <row r="5319" spans="1:27" ht="12.75" x14ac:dyDescent="0.2">
      <c r="A5319" s="89"/>
      <c r="B5319" s="105"/>
      <c r="C5319" s="90"/>
      <c r="D5319" s="91"/>
      <c r="E5319" s="92"/>
      <c r="F5319" s="93"/>
      <c r="G5319" s="94"/>
      <c r="H5319" s="95"/>
      <c r="I5319" s="95"/>
      <c r="J5319" s="96"/>
      <c r="K5319" s="96"/>
      <c r="L5319" s="90"/>
      <c r="M5319" s="97"/>
      <c r="N5319" s="97"/>
      <c r="O5319" s="90"/>
      <c r="P5319" s="90"/>
      <c r="Q5319" s="98"/>
      <c r="R5319" s="99"/>
      <c r="S5319" s="90"/>
      <c r="T5319" s="99"/>
      <c r="U5319" s="98"/>
      <c r="V5319" s="98"/>
      <c r="W5319" s="97"/>
      <c r="X5319" s="90"/>
      <c r="Y5319" s="90"/>
      <c r="Z5319" s="100"/>
      <c r="AA5319" s="95"/>
    </row>
    <row r="5320" spans="1:27" ht="12.75" x14ac:dyDescent="0.2">
      <c r="A5320" s="89"/>
      <c r="B5320" s="105"/>
      <c r="C5320" s="90"/>
      <c r="D5320" s="91"/>
      <c r="E5320" s="92"/>
      <c r="F5320" s="93"/>
      <c r="G5320" s="94"/>
      <c r="H5320" s="95"/>
      <c r="I5320" s="95"/>
      <c r="J5320" s="96"/>
      <c r="K5320" s="96"/>
      <c r="L5320" s="90"/>
      <c r="M5320" s="97"/>
      <c r="N5320" s="97"/>
      <c r="O5320" s="90"/>
      <c r="P5320" s="90"/>
      <c r="Q5320" s="98"/>
      <c r="R5320" s="99"/>
      <c r="S5320" s="90"/>
      <c r="T5320" s="99"/>
      <c r="U5320" s="98"/>
      <c r="V5320" s="98"/>
      <c r="W5320" s="97"/>
      <c r="X5320" s="90"/>
      <c r="Y5320" s="90"/>
      <c r="Z5320" s="100"/>
      <c r="AA5320" s="95"/>
    </row>
    <row r="5321" spans="1:27" ht="12.75" x14ac:dyDescent="0.2">
      <c r="A5321" s="89"/>
      <c r="B5321" s="105"/>
      <c r="C5321" s="90"/>
      <c r="D5321" s="91"/>
      <c r="E5321" s="92"/>
      <c r="F5321" s="93"/>
      <c r="G5321" s="94"/>
      <c r="H5321" s="95"/>
      <c r="I5321" s="95"/>
      <c r="J5321" s="96"/>
      <c r="K5321" s="96"/>
      <c r="L5321" s="90"/>
      <c r="M5321" s="97"/>
      <c r="N5321" s="97"/>
      <c r="O5321" s="90"/>
      <c r="P5321" s="90"/>
      <c r="Q5321" s="98"/>
      <c r="R5321" s="99"/>
      <c r="S5321" s="90"/>
      <c r="T5321" s="99"/>
      <c r="U5321" s="98"/>
      <c r="V5321" s="98"/>
      <c r="W5321" s="97"/>
      <c r="X5321" s="90"/>
      <c r="Y5321" s="90"/>
      <c r="Z5321" s="100"/>
      <c r="AA5321" s="95"/>
    </row>
    <row r="5322" spans="1:27" ht="12.75" x14ac:dyDescent="0.2">
      <c r="A5322" s="89"/>
      <c r="B5322" s="105"/>
      <c r="C5322" s="90"/>
      <c r="D5322" s="91"/>
      <c r="E5322" s="92"/>
      <c r="F5322" s="93"/>
      <c r="G5322" s="94"/>
      <c r="H5322" s="95"/>
      <c r="I5322" s="95"/>
      <c r="J5322" s="96"/>
      <c r="K5322" s="96"/>
      <c r="L5322" s="90"/>
      <c r="M5322" s="97"/>
      <c r="N5322" s="97"/>
      <c r="O5322" s="90"/>
      <c r="P5322" s="90"/>
      <c r="Q5322" s="98"/>
      <c r="R5322" s="99"/>
      <c r="S5322" s="90"/>
      <c r="T5322" s="99"/>
      <c r="U5322" s="98"/>
      <c r="V5322" s="98"/>
      <c r="W5322" s="97"/>
      <c r="X5322" s="90"/>
      <c r="Y5322" s="90"/>
      <c r="Z5322" s="100"/>
      <c r="AA5322" s="95"/>
    </row>
    <row r="5323" spans="1:27" ht="12.75" x14ac:dyDescent="0.2">
      <c r="A5323" s="89"/>
      <c r="B5323" s="105"/>
      <c r="C5323" s="90"/>
      <c r="D5323" s="91"/>
      <c r="E5323" s="92"/>
      <c r="F5323" s="93"/>
      <c r="G5323" s="94"/>
      <c r="H5323" s="95"/>
      <c r="I5323" s="95"/>
      <c r="J5323" s="96"/>
      <c r="K5323" s="96"/>
      <c r="L5323" s="90"/>
      <c r="M5323" s="97"/>
      <c r="N5323" s="97"/>
      <c r="O5323" s="90"/>
      <c r="P5323" s="90"/>
      <c r="Q5323" s="98"/>
      <c r="R5323" s="99"/>
      <c r="S5323" s="90"/>
      <c r="T5323" s="99"/>
      <c r="U5323" s="98"/>
      <c r="V5323" s="98"/>
      <c r="W5323" s="97"/>
      <c r="X5323" s="90"/>
      <c r="Y5323" s="90"/>
      <c r="Z5323" s="100"/>
      <c r="AA5323" s="95"/>
    </row>
    <row r="5324" spans="1:27" ht="12.75" x14ac:dyDescent="0.2">
      <c r="A5324" s="89"/>
      <c r="B5324" s="105"/>
      <c r="C5324" s="90"/>
      <c r="D5324" s="91"/>
      <c r="E5324" s="92"/>
      <c r="F5324" s="93"/>
      <c r="G5324" s="94"/>
      <c r="H5324" s="95"/>
      <c r="I5324" s="95"/>
      <c r="J5324" s="96"/>
      <c r="K5324" s="96"/>
      <c r="L5324" s="90"/>
      <c r="M5324" s="97"/>
      <c r="N5324" s="97"/>
      <c r="O5324" s="90"/>
      <c r="P5324" s="90"/>
      <c r="Q5324" s="98"/>
      <c r="R5324" s="99"/>
      <c r="S5324" s="90"/>
      <c r="T5324" s="99"/>
      <c r="U5324" s="98"/>
      <c r="V5324" s="98"/>
      <c r="W5324" s="97"/>
      <c r="X5324" s="90"/>
      <c r="Y5324" s="90"/>
      <c r="Z5324" s="100"/>
      <c r="AA5324" s="95"/>
    </row>
    <row r="5325" spans="1:27" ht="12.75" x14ac:dyDescent="0.2">
      <c r="A5325" s="89"/>
      <c r="B5325" s="105"/>
      <c r="C5325" s="90"/>
      <c r="D5325" s="91"/>
      <c r="E5325" s="92"/>
      <c r="F5325" s="93"/>
      <c r="G5325" s="94"/>
      <c r="H5325" s="95"/>
      <c r="I5325" s="95"/>
      <c r="J5325" s="96"/>
      <c r="K5325" s="96"/>
      <c r="L5325" s="90"/>
      <c r="M5325" s="97"/>
      <c r="N5325" s="97"/>
      <c r="O5325" s="90"/>
      <c r="P5325" s="90"/>
      <c r="Q5325" s="98"/>
      <c r="R5325" s="99"/>
      <c r="S5325" s="90"/>
      <c r="T5325" s="99"/>
      <c r="U5325" s="98"/>
      <c r="V5325" s="98"/>
      <c r="W5325" s="97"/>
      <c r="X5325" s="90"/>
      <c r="Y5325" s="90"/>
      <c r="Z5325" s="100"/>
      <c r="AA5325" s="95"/>
    </row>
    <row r="5326" spans="1:27" ht="12.75" x14ac:dyDescent="0.2">
      <c r="A5326" s="89"/>
      <c r="B5326" s="105"/>
      <c r="C5326" s="90"/>
      <c r="D5326" s="91"/>
      <c r="E5326" s="92"/>
      <c r="F5326" s="93"/>
      <c r="G5326" s="94"/>
      <c r="H5326" s="95"/>
      <c r="I5326" s="95"/>
      <c r="J5326" s="96"/>
      <c r="K5326" s="96"/>
      <c r="L5326" s="90"/>
      <c r="M5326" s="97"/>
      <c r="N5326" s="97"/>
      <c r="O5326" s="90"/>
      <c r="P5326" s="90"/>
      <c r="Q5326" s="98"/>
      <c r="R5326" s="99"/>
      <c r="S5326" s="90"/>
      <c r="T5326" s="99"/>
      <c r="U5326" s="98"/>
      <c r="V5326" s="98"/>
      <c r="W5326" s="97"/>
      <c r="X5326" s="90"/>
      <c r="Y5326" s="90"/>
      <c r="Z5326" s="100"/>
      <c r="AA5326" s="95"/>
    </row>
    <row r="5327" spans="1:27" ht="12.75" x14ac:dyDescent="0.2">
      <c r="A5327" s="89"/>
      <c r="B5327" s="105"/>
      <c r="C5327" s="90"/>
      <c r="D5327" s="91"/>
      <c r="E5327" s="92"/>
      <c r="F5327" s="93"/>
      <c r="G5327" s="94"/>
      <c r="H5327" s="95"/>
      <c r="I5327" s="95"/>
      <c r="J5327" s="96"/>
      <c r="K5327" s="96"/>
      <c r="L5327" s="90"/>
      <c r="M5327" s="97"/>
      <c r="N5327" s="97"/>
      <c r="O5327" s="90"/>
      <c r="P5327" s="90"/>
      <c r="Q5327" s="98"/>
      <c r="R5327" s="99"/>
      <c r="S5327" s="90"/>
      <c r="T5327" s="99"/>
      <c r="U5327" s="98"/>
      <c r="V5327" s="98"/>
      <c r="W5327" s="97"/>
      <c r="X5327" s="90"/>
      <c r="Y5327" s="90"/>
      <c r="Z5327" s="100"/>
      <c r="AA5327" s="95"/>
    </row>
    <row r="5328" spans="1:27" ht="12.75" x14ac:dyDescent="0.2">
      <c r="A5328" s="89"/>
      <c r="B5328" s="105"/>
      <c r="C5328" s="90"/>
      <c r="D5328" s="91"/>
      <c r="E5328" s="92"/>
      <c r="F5328" s="93"/>
      <c r="G5328" s="94"/>
      <c r="H5328" s="95"/>
      <c r="I5328" s="95"/>
      <c r="J5328" s="96"/>
      <c r="K5328" s="96"/>
      <c r="L5328" s="90"/>
      <c r="M5328" s="97"/>
      <c r="N5328" s="97"/>
      <c r="O5328" s="90"/>
      <c r="P5328" s="90"/>
      <c r="Q5328" s="98"/>
      <c r="R5328" s="99"/>
      <c r="S5328" s="90"/>
      <c r="T5328" s="99"/>
      <c r="U5328" s="98"/>
      <c r="V5328" s="98"/>
      <c r="W5328" s="97"/>
      <c r="X5328" s="90"/>
      <c r="Y5328" s="90"/>
      <c r="Z5328" s="100"/>
      <c r="AA5328" s="95"/>
    </row>
    <row r="5329" spans="1:27" ht="12.75" x14ac:dyDescent="0.2">
      <c r="A5329" s="89"/>
      <c r="B5329" s="105"/>
      <c r="C5329" s="90"/>
      <c r="D5329" s="91"/>
      <c r="E5329" s="92"/>
      <c r="F5329" s="93"/>
      <c r="G5329" s="94"/>
      <c r="H5329" s="95"/>
      <c r="I5329" s="95"/>
      <c r="J5329" s="96"/>
      <c r="K5329" s="96"/>
      <c r="L5329" s="90"/>
      <c r="M5329" s="97"/>
      <c r="N5329" s="97"/>
      <c r="O5329" s="90"/>
      <c r="P5329" s="90"/>
      <c r="Q5329" s="98"/>
      <c r="R5329" s="99"/>
      <c r="S5329" s="90"/>
      <c r="T5329" s="99"/>
      <c r="U5329" s="98"/>
      <c r="V5329" s="98"/>
      <c r="W5329" s="97"/>
      <c r="X5329" s="90"/>
      <c r="Y5329" s="90"/>
      <c r="Z5329" s="100"/>
      <c r="AA5329" s="95"/>
    </row>
    <row r="5330" spans="1:27" ht="12.75" x14ac:dyDescent="0.2">
      <c r="A5330" s="89"/>
      <c r="B5330" s="105"/>
      <c r="C5330" s="90"/>
      <c r="D5330" s="91"/>
      <c r="E5330" s="92"/>
      <c r="F5330" s="93"/>
      <c r="G5330" s="94"/>
      <c r="H5330" s="95"/>
      <c r="I5330" s="95"/>
      <c r="J5330" s="96"/>
      <c r="K5330" s="96"/>
      <c r="L5330" s="90"/>
      <c r="M5330" s="97"/>
      <c r="N5330" s="97"/>
      <c r="O5330" s="90"/>
      <c r="P5330" s="90"/>
      <c r="Q5330" s="98"/>
      <c r="R5330" s="99"/>
      <c r="S5330" s="90"/>
      <c r="T5330" s="99"/>
      <c r="U5330" s="98"/>
      <c r="V5330" s="98"/>
      <c r="W5330" s="97"/>
      <c r="X5330" s="90"/>
      <c r="Y5330" s="90"/>
      <c r="Z5330" s="100"/>
      <c r="AA5330" s="95"/>
    </row>
    <row r="5331" spans="1:27" ht="12.75" x14ac:dyDescent="0.2">
      <c r="A5331" s="89"/>
      <c r="B5331" s="105"/>
      <c r="C5331" s="90"/>
      <c r="D5331" s="91"/>
      <c r="E5331" s="92"/>
      <c r="F5331" s="93"/>
      <c r="G5331" s="94"/>
      <c r="H5331" s="95"/>
      <c r="I5331" s="95"/>
      <c r="J5331" s="96"/>
      <c r="K5331" s="96"/>
      <c r="L5331" s="90"/>
      <c r="M5331" s="97"/>
      <c r="N5331" s="97"/>
      <c r="O5331" s="90"/>
      <c r="P5331" s="90"/>
      <c r="Q5331" s="98"/>
      <c r="R5331" s="99"/>
      <c r="S5331" s="90"/>
      <c r="T5331" s="99"/>
      <c r="U5331" s="98"/>
      <c r="V5331" s="98"/>
      <c r="W5331" s="97"/>
      <c r="X5331" s="90"/>
      <c r="Y5331" s="90"/>
      <c r="Z5331" s="100"/>
      <c r="AA5331" s="95"/>
    </row>
    <row r="5332" spans="1:27" ht="12.75" x14ac:dyDescent="0.2">
      <c r="A5332" s="89"/>
      <c r="B5332" s="105"/>
      <c r="C5332" s="90"/>
      <c r="D5332" s="91"/>
      <c r="E5332" s="92"/>
      <c r="F5332" s="93"/>
      <c r="G5332" s="94"/>
      <c r="H5332" s="95"/>
      <c r="I5332" s="95"/>
      <c r="J5332" s="96"/>
      <c r="K5332" s="96"/>
      <c r="L5332" s="90"/>
      <c r="M5332" s="97"/>
      <c r="N5332" s="97"/>
      <c r="O5332" s="90"/>
      <c r="P5332" s="90"/>
      <c r="Q5332" s="98"/>
      <c r="R5332" s="99"/>
      <c r="S5332" s="90"/>
      <c r="T5332" s="99"/>
      <c r="U5332" s="98"/>
      <c r="V5332" s="98"/>
      <c r="W5332" s="97"/>
      <c r="X5332" s="90"/>
      <c r="Y5332" s="90"/>
      <c r="Z5332" s="100"/>
      <c r="AA5332" s="95"/>
    </row>
    <row r="5333" spans="1:27" ht="12.75" x14ac:dyDescent="0.2">
      <c r="A5333" s="89"/>
      <c r="B5333" s="105"/>
      <c r="C5333" s="90"/>
      <c r="D5333" s="91"/>
      <c r="E5333" s="92"/>
      <c r="F5333" s="93"/>
      <c r="G5333" s="94"/>
      <c r="H5333" s="95"/>
      <c r="I5333" s="95"/>
      <c r="J5333" s="96"/>
      <c r="K5333" s="96"/>
      <c r="L5333" s="90"/>
      <c r="M5333" s="97"/>
      <c r="N5333" s="97"/>
      <c r="O5333" s="90"/>
      <c r="P5333" s="90"/>
      <c r="Q5333" s="98"/>
      <c r="R5333" s="99"/>
      <c r="S5333" s="90"/>
      <c r="T5333" s="99"/>
      <c r="U5333" s="98"/>
      <c r="V5333" s="98"/>
      <c r="W5333" s="97"/>
      <c r="X5333" s="90"/>
      <c r="Y5333" s="90"/>
      <c r="Z5333" s="100"/>
      <c r="AA5333" s="95"/>
    </row>
    <row r="5334" spans="1:27" ht="12.75" x14ac:dyDescent="0.2">
      <c r="A5334" s="89"/>
      <c r="B5334" s="105"/>
      <c r="C5334" s="90"/>
      <c r="D5334" s="91"/>
      <c r="E5334" s="92"/>
      <c r="F5334" s="93"/>
      <c r="G5334" s="94"/>
      <c r="H5334" s="95"/>
      <c r="I5334" s="95"/>
      <c r="J5334" s="96"/>
      <c r="K5334" s="96"/>
      <c r="L5334" s="90"/>
      <c r="M5334" s="97"/>
      <c r="N5334" s="97"/>
      <c r="O5334" s="90"/>
      <c r="P5334" s="90"/>
      <c r="Q5334" s="98"/>
      <c r="R5334" s="99"/>
      <c r="S5334" s="90"/>
      <c r="T5334" s="99"/>
      <c r="U5334" s="98"/>
      <c r="V5334" s="98"/>
      <c r="W5334" s="97"/>
      <c r="X5334" s="90"/>
      <c r="Y5334" s="90"/>
      <c r="Z5334" s="100"/>
      <c r="AA5334" s="95"/>
    </row>
    <row r="5335" spans="1:27" ht="12.75" x14ac:dyDescent="0.2">
      <c r="A5335" s="89"/>
      <c r="B5335" s="105"/>
      <c r="C5335" s="90"/>
      <c r="D5335" s="91"/>
      <c r="E5335" s="92"/>
      <c r="F5335" s="93"/>
      <c r="G5335" s="94"/>
      <c r="H5335" s="95"/>
      <c r="I5335" s="95"/>
      <c r="J5335" s="96"/>
      <c r="K5335" s="96"/>
      <c r="L5335" s="90"/>
      <c r="M5335" s="97"/>
      <c r="N5335" s="97"/>
      <c r="O5335" s="90"/>
      <c r="P5335" s="90"/>
      <c r="Q5335" s="98"/>
      <c r="R5335" s="99"/>
      <c r="S5335" s="90"/>
      <c r="T5335" s="99"/>
      <c r="U5335" s="98"/>
      <c r="V5335" s="98"/>
      <c r="W5335" s="97"/>
      <c r="X5335" s="90"/>
      <c r="Y5335" s="90"/>
      <c r="Z5335" s="100"/>
      <c r="AA5335" s="95"/>
    </row>
    <row r="5336" spans="1:27" ht="12.75" x14ac:dyDescent="0.2">
      <c r="A5336" s="89"/>
      <c r="B5336" s="105"/>
      <c r="C5336" s="90"/>
      <c r="D5336" s="91"/>
      <c r="E5336" s="92"/>
      <c r="F5336" s="93"/>
      <c r="G5336" s="94"/>
      <c r="H5336" s="95"/>
      <c r="I5336" s="95"/>
      <c r="J5336" s="96"/>
      <c r="K5336" s="96"/>
      <c r="L5336" s="90"/>
      <c r="M5336" s="97"/>
      <c r="N5336" s="97"/>
      <c r="O5336" s="90"/>
      <c r="P5336" s="90"/>
      <c r="Q5336" s="98"/>
      <c r="R5336" s="99"/>
      <c r="S5336" s="90"/>
      <c r="T5336" s="99"/>
      <c r="U5336" s="98"/>
      <c r="V5336" s="98"/>
      <c r="W5336" s="97"/>
      <c r="X5336" s="90"/>
      <c r="Y5336" s="90"/>
      <c r="Z5336" s="100"/>
      <c r="AA5336" s="95"/>
    </row>
    <row r="5337" spans="1:27" ht="12.75" x14ac:dyDescent="0.2">
      <c r="A5337" s="89"/>
      <c r="B5337" s="105"/>
      <c r="C5337" s="90"/>
      <c r="D5337" s="91"/>
      <c r="E5337" s="92"/>
      <c r="F5337" s="93"/>
      <c r="G5337" s="94"/>
      <c r="H5337" s="95"/>
      <c r="I5337" s="95"/>
      <c r="J5337" s="96"/>
      <c r="K5337" s="96"/>
      <c r="L5337" s="90"/>
      <c r="M5337" s="97"/>
      <c r="N5337" s="97"/>
      <c r="O5337" s="90"/>
      <c r="P5337" s="90"/>
      <c r="Q5337" s="98"/>
      <c r="R5337" s="99"/>
      <c r="S5337" s="90"/>
      <c r="T5337" s="99"/>
      <c r="U5337" s="98"/>
      <c r="V5337" s="98"/>
      <c r="W5337" s="97"/>
      <c r="X5337" s="90"/>
      <c r="Y5337" s="90"/>
      <c r="Z5337" s="100"/>
      <c r="AA5337" s="95"/>
    </row>
    <row r="5338" spans="1:27" ht="12.75" x14ac:dyDescent="0.2">
      <c r="A5338" s="89"/>
      <c r="B5338" s="105"/>
      <c r="C5338" s="90"/>
      <c r="D5338" s="91"/>
      <c r="E5338" s="92"/>
      <c r="F5338" s="93"/>
      <c r="G5338" s="94"/>
      <c r="H5338" s="95"/>
      <c r="I5338" s="95"/>
      <c r="J5338" s="96"/>
      <c r="K5338" s="96"/>
      <c r="L5338" s="90"/>
      <c r="M5338" s="97"/>
      <c r="N5338" s="97"/>
      <c r="O5338" s="90"/>
      <c r="P5338" s="90"/>
      <c r="Q5338" s="98"/>
      <c r="R5338" s="99"/>
      <c r="S5338" s="90"/>
      <c r="T5338" s="99"/>
      <c r="U5338" s="98"/>
      <c r="V5338" s="98"/>
      <c r="W5338" s="97"/>
      <c r="X5338" s="90"/>
      <c r="Y5338" s="90"/>
      <c r="Z5338" s="100"/>
      <c r="AA5338" s="95"/>
    </row>
    <row r="5339" spans="1:27" ht="12.75" x14ac:dyDescent="0.2">
      <c r="A5339" s="89"/>
      <c r="B5339" s="105"/>
      <c r="C5339" s="90"/>
      <c r="D5339" s="91"/>
      <c r="E5339" s="92"/>
      <c r="F5339" s="93"/>
      <c r="G5339" s="94"/>
      <c r="H5339" s="95"/>
      <c r="I5339" s="95"/>
      <c r="J5339" s="96"/>
      <c r="K5339" s="96"/>
      <c r="L5339" s="90"/>
      <c r="M5339" s="97"/>
      <c r="N5339" s="97"/>
      <c r="O5339" s="90"/>
      <c r="P5339" s="90"/>
      <c r="Q5339" s="98"/>
      <c r="R5339" s="99"/>
      <c r="S5339" s="90"/>
      <c r="T5339" s="99"/>
      <c r="U5339" s="98"/>
      <c r="V5339" s="98"/>
      <c r="W5339" s="97"/>
      <c r="X5339" s="90"/>
      <c r="Y5339" s="90"/>
      <c r="Z5339" s="100"/>
      <c r="AA5339" s="95"/>
    </row>
    <row r="5340" spans="1:27" ht="12.75" x14ac:dyDescent="0.2">
      <c r="A5340" s="89"/>
      <c r="B5340" s="105"/>
      <c r="C5340" s="90"/>
      <c r="D5340" s="91"/>
      <c r="E5340" s="92"/>
      <c r="F5340" s="93"/>
      <c r="G5340" s="94"/>
      <c r="H5340" s="95"/>
      <c r="I5340" s="95"/>
      <c r="J5340" s="96"/>
      <c r="K5340" s="96"/>
      <c r="L5340" s="90"/>
      <c r="M5340" s="97"/>
      <c r="N5340" s="97"/>
      <c r="O5340" s="90"/>
      <c r="P5340" s="90"/>
      <c r="Q5340" s="98"/>
      <c r="R5340" s="99"/>
      <c r="S5340" s="90"/>
      <c r="T5340" s="99"/>
      <c r="U5340" s="98"/>
      <c r="V5340" s="98"/>
      <c r="W5340" s="97"/>
      <c r="X5340" s="90"/>
      <c r="Y5340" s="90"/>
      <c r="Z5340" s="100"/>
      <c r="AA5340" s="95"/>
    </row>
    <row r="5341" spans="1:27" ht="12.75" x14ac:dyDescent="0.2">
      <c r="A5341" s="89"/>
      <c r="B5341" s="105"/>
      <c r="C5341" s="90"/>
      <c r="D5341" s="91"/>
      <c r="E5341" s="92"/>
      <c r="F5341" s="93"/>
      <c r="G5341" s="94"/>
      <c r="H5341" s="95"/>
      <c r="I5341" s="95"/>
      <c r="J5341" s="96"/>
      <c r="K5341" s="96"/>
      <c r="L5341" s="90"/>
      <c r="M5341" s="97"/>
      <c r="N5341" s="97"/>
      <c r="O5341" s="90"/>
      <c r="P5341" s="90"/>
      <c r="Q5341" s="98"/>
      <c r="R5341" s="99"/>
      <c r="S5341" s="90"/>
      <c r="T5341" s="99"/>
      <c r="U5341" s="98"/>
      <c r="V5341" s="98"/>
      <c r="W5341" s="97"/>
      <c r="X5341" s="90"/>
      <c r="Y5341" s="90"/>
      <c r="Z5341" s="100"/>
      <c r="AA5341" s="95"/>
    </row>
    <row r="5342" spans="1:27" ht="12.75" x14ac:dyDescent="0.2">
      <c r="A5342" s="89"/>
      <c r="B5342" s="105"/>
      <c r="C5342" s="90"/>
      <c r="D5342" s="91"/>
      <c r="E5342" s="92"/>
      <c r="F5342" s="93"/>
      <c r="G5342" s="94"/>
      <c r="H5342" s="95"/>
      <c r="I5342" s="95"/>
      <c r="J5342" s="96"/>
      <c r="K5342" s="96"/>
      <c r="L5342" s="90"/>
      <c r="M5342" s="97"/>
      <c r="N5342" s="97"/>
      <c r="O5342" s="90"/>
      <c r="P5342" s="90"/>
      <c r="Q5342" s="98"/>
      <c r="R5342" s="99"/>
      <c r="S5342" s="90"/>
      <c r="T5342" s="99"/>
      <c r="U5342" s="98"/>
      <c r="V5342" s="98"/>
      <c r="W5342" s="97"/>
      <c r="X5342" s="90"/>
      <c r="Y5342" s="90"/>
      <c r="Z5342" s="100"/>
      <c r="AA5342" s="95"/>
    </row>
    <row r="5343" spans="1:27" ht="12.75" x14ac:dyDescent="0.2">
      <c r="A5343" s="89"/>
      <c r="B5343" s="105"/>
      <c r="C5343" s="90"/>
      <c r="D5343" s="91"/>
      <c r="E5343" s="92"/>
      <c r="F5343" s="93"/>
      <c r="G5343" s="94"/>
      <c r="H5343" s="95"/>
      <c r="I5343" s="95"/>
      <c r="J5343" s="96"/>
      <c r="K5343" s="96"/>
      <c r="L5343" s="90"/>
      <c r="M5343" s="97"/>
      <c r="N5343" s="97"/>
      <c r="O5343" s="90"/>
      <c r="P5343" s="90"/>
      <c r="Q5343" s="98"/>
      <c r="R5343" s="99"/>
      <c r="S5343" s="90"/>
      <c r="T5343" s="99"/>
      <c r="U5343" s="98"/>
      <c r="V5343" s="98"/>
      <c r="W5343" s="97"/>
      <c r="X5343" s="90"/>
      <c r="Y5343" s="90"/>
      <c r="Z5343" s="100"/>
      <c r="AA5343" s="95"/>
    </row>
    <row r="5344" spans="1:27" ht="12.75" x14ac:dyDescent="0.2">
      <c r="A5344" s="89"/>
      <c r="B5344" s="105"/>
      <c r="C5344" s="90"/>
      <c r="D5344" s="91"/>
      <c r="E5344" s="92"/>
      <c r="F5344" s="93"/>
      <c r="G5344" s="94"/>
      <c r="H5344" s="95"/>
      <c r="I5344" s="95"/>
      <c r="J5344" s="96"/>
      <c r="K5344" s="96"/>
      <c r="L5344" s="90"/>
      <c r="M5344" s="97"/>
      <c r="N5344" s="97"/>
      <c r="O5344" s="90"/>
      <c r="P5344" s="90"/>
      <c r="Q5344" s="98"/>
      <c r="R5344" s="99"/>
      <c r="S5344" s="90"/>
      <c r="T5344" s="99"/>
      <c r="U5344" s="98"/>
      <c r="V5344" s="98"/>
      <c r="W5344" s="97"/>
      <c r="X5344" s="90"/>
      <c r="Y5344" s="90"/>
      <c r="Z5344" s="100"/>
      <c r="AA5344" s="95"/>
    </row>
    <row r="5345" spans="1:27" ht="12.75" x14ac:dyDescent="0.2">
      <c r="A5345" s="89"/>
      <c r="B5345" s="105"/>
      <c r="C5345" s="90"/>
      <c r="D5345" s="91"/>
      <c r="E5345" s="92"/>
      <c r="F5345" s="93"/>
      <c r="G5345" s="94"/>
      <c r="H5345" s="95"/>
      <c r="I5345" s="95"/>
      <c r="J5345" s="96"/>
      <c r="K5345" s="96"/>
      <c r="L5345" s="90"/>
      <c r="M5345" s="97"/>
      <c r="N5345" s="97"/>
      <c r="O5345" s="90"/>
      <c r="P5345" s="90"/>
      <c r="Q5345" s="98"/>
      <c r="R5345" s="99"/>
      <c r="S5345" s="90"/>
      <c r="T5345" s="99"/>
      <c r="U5345" s="98"/>
      <c r="V5345" s="98"/>
      <c r="W5345" s="97"/>
      <c r="X5345" s="90"/>
      <c r="Y5345" s="90"/>
      <c r="Z5345" s="100"/>
      <c r="AA5345" s="95"/>
    </row>
    <row r="5346" spans="1:27" ht="12.75" x14ac:dyDescent="0.2">
      <c r="A5346" s="89"/>
      <c r="B5346" s="105"/>
      <c r="C5346" s="90"/>
      <c r="D5346" s="91"/>
      <c r="E5346" s="92"/>
      <c r="F5346" s="93"/>
      <c r="G5346" s="94"/>
      <c r="H5346" s="95"/>
      <c r="I5346" s="95"/>
      <c r="J5346" s="96"/>
      <c r="K5346" s="96"/>
      <c r="L5346" s="90"/>
      <c r="M5346" s="97"/>
      <c r="N5346" s="97"/>
      <c r="O5346" s="90"/>
      <c r="P5346" s="90"/>
      <c r="Q5346" s="98"/>
      <c r="R5346" s="99"/>
      <c r="S5346" s="90"/>
      <c r="T5346" s="99"/>
      <c r="U5346" s="98"/>
      <c r="V5346" s="98"/>
      <c r="W5346" s="97"/>
      <c r="X5346" s="90"/>
      <c r="Y5346" s="90"/>
      <c r="Z5346" s="100"/>
      <c r="AA5346" s="95"/>
    </row>
    <row r="5347" spans="1:27" ht="12.75" x14ac:dyDescent="0.2">
      <c r="A5347" s="89"/>
      <c r="B5347" s="105"/>
      <c r="C5347" s="90"/>
      <c r="D5347" s="91"/>
      <c r="E5347" s="92"/>
      <c r="F5347" s="93"/>
      <c r="G5347" s="94"/>
      <c r="H5347" s="95"/>
      <c r="I5347" s="95"/>
      <c r="J5347" s="96"/>
      <c r="K5347" s="96"/>
      <c r="L5347" s="90"/>
      <c r="M5347" s="97"/>
      <c r="N5347" s="97"/>
      <c r="O5347" s="90"/>
      <c r="P5347" s="90"/>
      <c r="Q5347" s="98"/>
      <c r="R5347" s="99"/>
      <c r="S5347" s="90"/>
      <c r="T5347" s="99"/>
      <c r="U5347" s="98"/>
      <c r="V5347" s="98"/>
      <c r="W5347" s="97"/>
      <c r="X5347" s="90"/>
      <c r="Y5347" s="90"/>
      <c r="Z5347" s="100"/>
      <c r="AA5347" s="95"/>
    </row>
    <row r="5348" spans="1:27" ht="12.75" x14ac:dyDescent="0.2">
      <c r="A5348" s="89"/>
      <c r="B5348" s="105"/>
      <c r="C5348" s="90"/>
      <c r="D5348" s="91"/>
      <c r="E5348" s="92"/>
      <c r="F5348" s="93"/>
      <c r="G5348" s="94"/>
      <c r="H5348" s="95"/>
      <c r="I5348" s="95"/>
      <c r="J5348" s="96"/>
      <c r="K5348" s="96"/>
      <c r="L5348" s="90"/>
      <c r="M5348" s="97"/>
      <c r="N5348" s="97"/>
      <c r="O5348" s="90"/>
      <c r="P5348" s="90"/>
      <c r="Q5348" s="98"/>
      <c r="R5348" s="99"/>
      <c r="S5348" s="90"/>
      <c r="T5348" s="99"/>
      <c r="U5348" s="98"/>
      <c r="V5348" s="98"/>
      <c r="W5348" s="97"/>
      <c r="X5348" s="90"/>
      <c r="Y5348" s="90"/>
      <c r="Z5348" s="100"/>
      <c r="AA5348" s="95"/>
    </row>
    <row r="5349" spans="1:27" ht="12.75" x14ac:dyDescent="0.2">
      <c r="A5349" s="89"/>
      <c r="B5349" s="105"/>
      <c r="C5349" s="90"/>
      <c r="D5349" s="91"/>
      <c r="E5349" s="92"/>
      <c r="F5349" s="93"/>
      <c r="G5349" s="94"/>
      <c r="H5349" s="95"/>
      <c r="I5349" s="95"/>
      <c r="J5349" s="96"/>
      <c r="K5349" s="96"/>
      <c r="L5349" s="90"/>
      <c r="M5349" s="97"/>
      <c r="N5349" s="97"/>
      <c r="O5349" s="90"/>
      <c r="P5349" s="90"/>
      <c r="Q5349" s="98"/>
      <c r="R5349" s="99"/>
      <c r="S5349" s="90"/>
      <c r="T5349" s="99"/>
      <c r="U5349" s="98"/>
      <c r="V5349" s="98"/>
      <c r="W5349" s="97"/>
      <c r="X5349" s="90"/>
      <c r="Y5349" s="90"/>
      <c r="Z5349" s="100"/>
      <c r="AA5349" s="95"/>
    </row>
    <row r="5350" spans="1:27" ht="12.75" x14ac:dyDescent="0.2">
      <c r="A5350" s="89"/>
      <c r="B5350" s="105"/>
      <c r="C5350" s="90"/>
      <c r="D5350" s="91"/>
      <c r="E5350" s="92"/>
      <c r="F5350" s="93"/>
      <c r="G5350" s="94"/>
      <c r="H5350" s="95"/>
      <c r="I5350" s="95"/>
      <c r="J5350" s="96"/>
      <c r="K5350" s="96"/>
      <c r="L5350" s="90"/>
      <c r="M5350" s="97"/>
      <c r="N5350" s="97"/>
      <c r="O5350" s="90"/>
      <c r="P5350" s="90"/>
      <c r="Q5350" s="98"/>
      <c r="R5350" s="99"/>
      <c r="S5350" s="90"/>
      <c r="T5350" s="99"/>
      <c r="U5350" s="98"/>
      <c r="V5350" s="98"/>
      <c r="W5350" s="97"/>
      <c r="X5350" s="90"/>
      <c r="Y5350" s="90"/>
      <c r="Z5350" s="100"/>
      <c r="AA5350" s="95"/>
    </row>
    <row r="5351" spans="1:27" ht="12.75" x14ac:dyDescent="0.2">
      <c r="A5351" s="89"/>
      <c r="B5351" s="105"/>
      <c r="C5351" s="90"/>
      <c r="D5351" s="91"/>
      <c r="E5351" s="92"/>
      <c r="F5351" s="93"/>
      <c r="G5351" s="94"/>
      <c r="H5351" s="95"/>
      <c r="I5351" s="95"/>
      <c r="J5351" s="96"/>
      <c r="K5351" s="96"/>
      <c r="L5351" s="90"/>
      <c r="M5351" s="97"/>
      <c r="N5351" s="97"/>
      <c r="O5351" s="90"/>
      <c r="P5351" s="90"/>
      <c r="Q5351" s="98"/>
      <c r="R5351" s="99"/>
      <c r="S5351" s="90"/>
      <c r="T5351" s="99"/>
      <c r="U5351" s="98"/>
      <c r="V5351" s="98"/>
      <c r="W5351" s="97"/>
      <c r="X5351" s="90"/>
      <c r="Y5351" s="90"/>
      <c r="Z5351" s="100"/>
      <c r="AA5351" s="95"/>
    </row>
    <row r="5352" spans="1:27" ht="12.75" x14ac:dyDescent="0.2">
      <c r="A5352" s="89"/>
      <c r="B5352" s="105"/>
      <c r="C5352" s="90"/>
      <c r="D5352" s="91"/>
      <c r="E5352" s="92"/>
      <c r="F5352" s="93"/>
      <c r="G5352" s="94"/>
      <c r="H5352" s="95"/>
      <c r="I5352" s="95"/>
      <c r="J5352" s="96"/>
      <c r="K5352" s="96"/>
      <c r="L5352" s="90"/>
      <c r="M5352" s="97"/>
      <c r="N5352" s="97"/>
      <c r="O5352" s="90"/>
      <c r="P5352" s="90"/>
      <c r="Q5352" s="98"/>
      <c r="R5352" s="99"/>
      <c r="S5352" s="90"/>
      <c r="T5352" s="99"/>
      <c r="U5352" s="98"/>
      <c r="V5352" s="98"/>
      <c r="W5352" s="97"/>
      <c r="X5352" s="90"/>
      <c r="Y5352" s="90"/>
      <c r="Z5352" s="100"/>
      <c r="AA5352" s="95"/>
    </row>
    <row r="5353" spans="1:27" ht="12.75" x14ac:dyDescent="0.2">
      <c r="A5353" s="89"/>
      <c r="B5353" s="105"/>
      <c r="C5353" s="90"/>
      <c r="D5353" s="91"/>
      <c r="E5353" s="92"/>
      <c r="F5353" s="93"/>
      <c r="G5353" s="94"/>
      <c r="H5353" s="95"/>
      <c r="I5353" s="95"/>
      <c r="J5353" s="96"/>
      <c r="K5353" s="96"/>
      <c r="L5353" s="90"/>
      <c r="M5353" s="97"/>
      <c r="N5353" s="97"/>
      <c r="O5353" s="90"/>
      <c r="P5353" s="90"/>
      <c r="Q5353" s="98"/>
      <c r="R5353" s="99"/>
      <c r="S5353" s="90"/>
      <c r="T5353" s="99"/>
      <c r="U5353" s="98"/>
      <c r="V5353" s="98"/>
      <c r="W5353" s="97"/>
      <c r="X5353" s="90"/>
      <c r="Y5353" s="90"/>
      <c r="Z5353" s="100"/>
      <c r="AA5353" s="95"/>
    </row>
    <row r="5354" spans="1:27" ht="12.75" x14ac:dyDescent="0.2">
      <c r="A5354" s="89"/>
      <c r="B5354" s="105"/>
      <c r="C5354" s="90"/>
      <c r="D5354" s="91"/>
      <c r="E5354" s="92"/>
      <c r="F5354" s="93"/>
      <c r="G5354" s="94"/>
      <c r="H5354" s="95"/>
      <c r="I5354" s="95"/>
      <c r="J5354" s="96"/>
      <c r="K5354" s="96"/>
      <c r="L5354" s="90"/>
      <c r="M5354" s="97"/>
      <c r="N5354" s="97"/>
      <c r="O5354" s="90"/>
      <c r="P5354" s="90"/>
      <c r="Q5354" s="98"/>
      <c r="R5354" s="99"/>
      <c r="S5354" s="90"/>
      <c r="T5354" s="99"/>
      <c r="U5354" s="98"/>
      <c r="V5354" s="98"/>
      <c r="W5354" s="97"/>
      <c r="X5354" s="90"/>
      <c r="Y5354" s="90"/>
      <c r="Z5354" s="100"/>
      <c r="AA5354" s="95"/>
    </row>
    <row r="5355" spans="1:27" ht="12.75" x14ac:dyDescent="0.2">
      <c r="A5355" s="89"/>
      <c r="B5355" s="105"/>
      <c r="C5355" s="90"/>
      <c r="D5355" s="91"/>
      <c r="E5355" s="92"/>
      <c r="F5355" s="93"/>
      <c r="G5355" s="94"/>
      <c r="H5355" s="95"/>
      <c r="I5355" s="95"/>
      <c r="J5355" s="96"/>
      <c r="K5355" s="96"/>
      <c r="L5355" s="90"/>
      <c r="M5355" s="97"/>
      <c r="N5355" s="97"/>
      <c r="O5355" s="90"/>
      <c r="P5355" s="90"/>
      <c r="Q5355" s="98"/>
      <c r="R5355" s="99"/>
      <c r="S5355" s="90"/>
      <c r="T5355" s="99"/>
      <c r="U5355" s="98"/>
      <c r="V5355" s="98"/>
      <c r="W5355" s="97"/>
      <c r="X5355" s="90"/>
      <c r="Y5355" s="90"/>
      <c r="Z5355" s="100"/>
      <c r="AA5355" s="95"/>
    </row>
    <row r="5356" spans="1:27" ht="12.75" x14ac:dyDescent="0.2">
      <c r="A5356" s="89"/>
      <c r="B5356" s="105"/>
      <c r="C5356" s="90"/>
      <c r="D5356" s="91"/>
      <c r="E5356" s="92"/>
      <c r="F5356" s="93"/>
      <c r="G5356" s="94"/>
      <c r="H5356" s="95"/>
      <c r="I5356" s="95"/>
      <c r="J5356" s="96"/>
      <c r="K5356" s="96"/>
      <c r="L5356" s="90"/>
      <c r="M5356" s="97"/>
      <c r="N5356" s="97"/>
      <c r="O5356" s="90"/>
      <c r="P5356" s="90"/>
      <c r="Q5356" s="98"/>
      <c r="R5356" s="99"/>
      <c r="S5356" s="90"/>
      <c r="T5356" s="99"/>
      <c r="U5356" s="98"/>
      <c r="V5356" s="98"/>
      <c r="W5356" s="97"/>
      <c r="X5356" s="90"/>
      <c r="Y5356" s="90"/>
      <c r="Z5356" s="100"/>
      <c r="AA5356" s="95"/>
    </row>
    <row r="5357" spans="1:27" ht="12.75" x14ac:dyDescent="0.2">
      <c r="A5357" s="89"/>
      <c r="B5357" s="105"/>
      <c r="C5357" s="90"/>
      <c r="D5357" s="91"/>
      <c r="E5357" s="92"/>
      <c r="F5357" s="93"/>
      <c r="G5357" s="94"/>
      <c r="H5357" s="95"/>
      <c r="I5357" s="95"/>
      <c r="J5357" s="96"/>
      <c r="K5357" s="96"/>
      <c r="L5357" s="90"/>
      <c r="M5357" s="97"/>
      <c r="N5357" s="97"/>
      <c r="O5357" s="90"/>
      <c r="P5357" s="90"/>
      <c r="Q5357" s="98"/>
      <c r="R5357" s="99"/>
      <c r="S5357" s="90"/>
      <c r="T5357" s="99"/>
      <c r="U5357" s="98"/>
      <c r="V5357" s="98"/>
      <c r="W5357" s="97"/>
      <c r="X5357" s="90"/>
      <c r="Y5357" s="90"/>
      <c r="Z5357" s="100"/>
      <c r="AA5357" s="95"/>
    </row>
    <row r="5358" spans="1:27" ht="12.75" x14ac:dyDescent="0.2">
      <c r="A5358" s="89"/>
      <c r="B5358" s="105"/>
      <c r="C5358" s="90"/>
      <c r="D5358" s="91"/>
      <c r="E5358" s="92"/>
      <c r="F5358" s="93"/>
      <c r="G5358" s="94"/>
      <c r="H5358" s="95"/>
      <c r="I5358" s="95"/>
      <c r="J5358" s="96"/>
      <c r="K5358" s="96"/>
      <c r="L5358" s="90"/>
      <c r="M5358" s="97"/>
      <c r="N5358" s="97"/>
      <c r="O5358" s="90"/>
      <c r="P5358" s="90"/>
      <c r="Q5358" s="98"/>
      <c r="R5358" s="99"/>
      <c r="S5358" s="90"/>
      <c r="T5358" s="99"/>
      <c r="U5358" s="98"/>
      <c r="V5358" s="98"/>
      <c r="W5358" s="97"/>
      <c r="X5358" s="90"/>
      <c r="Y5358" s="90"/>
      <c r="Z5358" s="100"/>
      <c r="AA5358" s="95"/>
    </row>
    <row r="5359" spans="1:27" ht="12.75" x14ac:dyDescent="0.2">
      <c r="A5359" s="89"/>
      <c r="B5359" s="105"/>
      <c r="C5359" s="90"/>
      <c r="D5359" s="91"/>
      <c r="E5359" s="92"/>
      <c r="F5359" s="93"/>
      <c r="G5359" s="94"/>
      <c r="H5359" s="95"/>
      <c r="I5359" s="95"/>
      <c r="J5359" s="96"/>
      <c r="K5359" s="96"/>
      <c r="L5359" s="90"/>
      <c r="M5359" s="97"/>
      <c r="N5359" s="97"/>
      <c r="O5359" s="90"/>
      <c r="P5359" s="90"/>
      <c r="Q5359" s="98"/>
      <c r="R5359" s="99"/>
      <c r="S5359" s="90"/>
      <c r="T5359" s="99"/>
      <c r="U5359" s="98"/>
      <c r="V5359" s="98"/>
      <c r="W5359" s="97"/>
      <c r="X5359" s="90"/>
      <c r="Y5359" s="90"/>
      <c r="Z5359" s="100"/>
      <c r="AA5359" s="95"/>
    </row>
    <row r="5360" spans="1:27" ht="12.75" x14ac:dyDescent="0.2">
      <c r="A5360" s="89"/>
      <c r="B5360" s="105"/>
      <c r="C5360" s="90"/>
      <c r="D5360" s="91"/>
      <c r="E5360" s="92"/>
      <c r="F5360" s="93"/>
      <c r="G5360" s="94"/>
      <c r="H5360" s="95"/>
      <c r="I5360" s="95"/>
      <c r="J5360" s="96"/>
      <c r="K5360" s="96"/>
      <c r="L5360" s="90"/>
      <c r="M5360" s="97"/>
      <c r="N5360" s="97"/>
      <c r="O5360" s="90"/>
      <c r="P5360" s="90"/>
      <c r="Q5360" s="98"/>
      <c r="R5360" s="99"/>
      <c r="S5360" s="90"/>
      <c r="T5360" s="99"/>
      <c r="U5360" s="98"/>
      <c r="V5360" s="98"/>
      <c r="W5360" s="97"/>
      <c r="X5360" s="90"/>
      <c r="Y5360" s="90"/>
      <c r="Z5360" s="100"/>
      <c r="AA5360" s="95"/>
    </row>
    <row r="5361" spans="1:27" ht="12.75" x14ac:dyDescent="0.2">
      <c r="A5361" s="89"/>
      <c r="B5361" s="105"/>
      <c r="C5361" s="90"/>
      <c r="D5361" s="91"/>
      <c r="E5361" s="92"/>
      <c r="F5361" s="93"/>
      <c r="G5361" s="94"/>
      <c r="H5361" s="95"/>
      <c r="I5361" s="95"/>
      <c r="J5361" s="96"/>
      <c r="K5361" s="96"/>
      <c r="L5361" s="90"/>
      <c r="M5361" s="97"/>
      <c r="N5361" s="97"/>
      <c r="O5361" s="90"/>
      <c r="P5361" s="90"/>
      <c r="Q5361" s="98"/>
      <c r="R5361" s="99"/>
      <c r="S5361" s="90"/>
      <c r="T5361" s="99"/>
      <c r="U5361" s="98"/>
      <c r="V5361" s="98"/>
      <c r="W5361" s="97"/>
      <c r="X5361" s="90"/>
      <c r="Y5361" s="90"/>
      <c r="Z5361" s="100"/>
      <c r="AA5361" s="95"/>
    </row>
    <row r="5362" spans="1:27" ht="12.75" x14ac:dyDescent="0.2">
      <c r="A5362" s="89"/>
      <c r="B5362" s="105"/>
      <c r="C5362" s="90"/>
      <c r="D5362" s="91"/>
      <c r="E5362" s="92"/>
      <c r="F5362" s="93"/>
      <c r="G5362" s="94"/>
      <c r="H5362" s="95"/>
      <c r="I5362" s="95"/>
      <c r="J5362" s="96"/>
      <c r="K5362" s="96"/>
      <c r="L5362" s="90"/>
      <c r="M5362" s="97"/>
      <c r="N5362" s="97"/>
      <c r="O5362" s="90"/>
      <c r="P5362" s="90"/>
      <c r="Q5362" s="98"/>
      <c r="R5362" s="99"/>
      <c r="S5362" s="90"/>
      <c r="T5362" s="99"/>
      <c r="U5362" s="98"/>
      <c r="V5362" s="98"/>
      <c r="W5362" s="97"/>
      <c r="X5362" s="90"/>
      <c r="Y5362" s="90"/>
      <c r="Z5362" s="100"/>
      <c r="AA5362" s="95"/>
    </row>
    <row r="5363" spans="1:27" ht="12.75" x14ac:dyDescent="0.2">
      <c r="A5363" s="89"/>
      <c r="B5363" s="105"/>
      <c r="C5363" s="90"/>
      <c r="D5363" s="91"/>
      <c r="E5363" s="92"/>
      <c r="F5363" s="93"/>
      <c r="G5363" s="94"/>
      <c r="H5363" s="95"/>
      <c r="I5363" s="95"/>
      <c r="J5363" s="96"/>
      <c r="K5363" s="96"/>
      <c r="L5363" s="90"/>
      <c r="M5363" s="97"/>
      <c r="N5363" s="97"/>
      <c r="O5363" s="90"/>
      <c r="P5363" s="90"/>
      <c r="Q5363" s="98"/>
      <c r="R5363" s="99"/>
      <c r="S5363" s="90"/>
      <c r="T5363" s="99"/>
      <c r="U5363" s="98"/>
      <c r="V5363" s="98"/>
      <c r="W5363" s="97"/>
      <c r="X5363" s="90"/>
      <c r="Y5363" s="90"/>
      <c r="Z5363" s="100"/>
      <c r="AA5363" s="95"/>
    </row>
    <row r="5364" spans="1:27" ht="12.75" x14ac:dyDescent="0.2">
      <c r="A5364" s="89"/>
      <c r="B5364" s="105"/>
      <c r="C5364" s="90"/>
      <c r="D5364" s="91"/>
      <c r="E5364" s="92"/>
      <c r="F5364" s="93"/>
      <c r="G5364" s="94"/>
      <c r="H5364" s="95"/>
      <c r="I5364" s="95"/>
      <c r="J5364" s="96"/>
      <c r="K5364" s="96"/>
      <c r="L5364" s="90"/>
      <c r="M5364" s="97"/>
      <c r="N5364" s="97"/>
      <c r="O5364" s="90"/>
      <c r="P5364" s="90"/>
      <c r="Q5364" s="98"/>
      <c r="R5364" s="99"/>
      <c r="S5364" s="90"/>
      <c r="T5364" s="99"/>
      <c r="U5364" s="98"/>
      <c r="V5364" s="98"/>
      <c r="W5364" s="97"/>
      <c r="X5364" s="90"/>
      <c r="Y5364" s="90"/>
      <c r="Z5364" s="100"/>
      <c r="AA5364" s="95"/>
    </row>
    <row r="5365" spans="1:27" ht="12.75" x14ac:dyDescent="0.2">
      <c r="A5365" s="89"/>
      <c r="B5365" s="105"/>
      <c r="C5365" s="90"/>
      <c r="D5365" s="91"/>
      <c r="E5365" s="92"/>
      <c r="F5365" s="93"/>
      <c r="G5365" s="94"/>
      <c r="H5365" s="95"/>
      <c r="I5365" s="95"/>
      <c r="J5365" s="96"/>
      <c r="K5365" s="96"/>
      <c r="L5365" s="90"/>
      <c r="M5365" s="97"/>
      <c r="N5365" s="97"/>
      <c r="O5365" s="90"/>
      <c r="P5365" s="90"/>
      <c r="Q5365" s="98"/>
      <c r="R5365" s="99"/>
      <c r="S5365" s="90"/>
      <c r="T5365" s="99"/>
      <c r="U5365" s="98"/>
      <c r="V5365" s="98"/>
      <c r="W5365" s="97"/>
      <c r="X5365" s="90"/>
      <c r="Y5365" s="90"/>
      <c r="Z5365" s="100"/>
      <c r="AA5365" s="95"/>
    </row>
    <row r="5366" spans="1:27" ht="12.75" x14ac:dyDescent="0.2">
      <c r="A5366" s="89"/>
      <c r="B5366" s="105"/>
      <c r="C5366" s="90"/>
      <c r="D5366" s="91"/>
      <c r="E5366" s="92"/>
      <c r="F5366" s="93"/>
      <c r="G5366" s="94"/>
      <c r="H5366" s="95"/>
      <c r="I5366" s="95"/>
      <c r="J5366" s="96"/>
      <c r="K5366" s="96"/>
      <c r="L5366" s="90"/>
      <c r="M5366" s="97"/>
      <c r="N5366" s="97"/>
      <c r="O5366" s="90"/>
      <c r="P5366" s="90"/>
      <c r="Q5366" s="98"/>
      <c r="R5366" s="99"/>
      <c r="S5366" s="90"/>
      <c r="T5366" s="99"/>
      <c r="U5366" s="98"/>
      <c r="V5366" s="98"/>
      <c r="W5366" s="97"/>
      <c r="X5366" s="90"/>
      <c r="Y5366" s="90"/>
      <c r="Z5366" s="100"/>
      <c r="AA5366" s="95"/>
    </row>
    <row r="5367" spans="1:27" ht="12.75" x14ac:dyDescent="0.2">
      <c r="A5367" s="89"/>
      <c r="B5367" s="105"/>
      <c r="C5367" s="90"/>
      <c r="D5367" s="91"/>
      <c r="E5367" s="92"/>
      <c r="F5367" s="93"/>
      <c r="G5367" s="94"/>
      <c r="H5367" s="95"/>
      <c r="I5367" s="95"/>
      <c r="J5367" s="96"/>
      <c r="K5367" s="96"/>
      <c r="L5367" s="90"/>
      <c r="M5367" s="97"/>
      <c r="N5367" s="97"/>
      <c r="O5367" s="90"/>
      <c r="P5367" s="90"/>
      <c r="Q5367" s="98"/>
      <c r="R5367" s="99"/>
      <c r="S5367" s="90"/>
      <c r="T5367" s="99"/>
      <c r="U5367" s="98"/>
      <c r="V5367" s="98"/>
      <c r="W5367" s="97"/>
      <c r="X5367" s="90"/>
      <c r="Y5367" s="90"/>
      <c r="Z5367" s="100"/>
      <c r="AA5367" s="95"/>
    </row>
    <row r="5368" spans="1:27" ht="12.75" x14ac:dyDescent="0.2">
      <c r="A5368" s="89"/>
      <c r="B5368" s="105"/>
      <c r="C5368" s="90"/>
      <c r="D5368" s="91"/>
      <c r="E5368" s="92"/>
      <c r="F5368" s="93"/>
      <c r="G5368" s="94"/>
      <c r="H5368" s="95"/>
      <c r="I5368" s="95"/>
      <c r="J5368" s="96"/>
      <c r="K5368" s="96"/>
      <c r="L5368" s="90"/>
      <c r="M5368" s="97"/>
      <c r="N5368" s="97"/>
      <c r="O5368" s="90"/>
      <c r="P5368" s="90"/>
      <c r="Q5368" s="98"/>
      <c r="R5368" s="99"/>
      <c r="S5368" s="90"/>
      <c r="T5368" s="99"/>
      <c r="U5368" s="98"/>
      <c r="V5368" s="98"/>
      <c r="W5368" s="97"/>
      <c r="X5368" s="90"/>
      <c r="Y5368" s="90"/>
      <c r="Z5368" s="100"/>
      <c r="AA5368" s="95"/>
    </row>
    <row r="5369" spans="1:27" ht="12.75" x14ac:dyDescent="0.2">
      <c r="A5369" s="89"/>
      <c r="B5369" s="105"/>
      <c r="C5369" s="90"/>
      <c r="D5369" s="91"/>
      <c r="E5369" s="92"/>
      <c r="F5369" s="93"/>
      <c r="G5369" s="94"/>
      <c r="H5369" s="95"/>
      <c r="I5369" s="95"/>
      <c r="J5369" s="96"/>
      <c r="K5369" s="96"/>
      <c r="L5369" s="90"/>
      <c r="M5369" s="97"/>
      <c r="N5369" s="97"/>
      <c r="O5369" s="90"/>
      <c r="P5369" s="90"/>
      <c r="Q5369" s="98"/>
      <c r="R5369" s="99"/>
      <c r="S5369" s="90"/>
      <c r="T5369" s="99"/>
      <c r="U5369" s="98"/>
      <c r="V5369" s="98"/>
      <c r="W5369" s="97"/>
      <c r="X5369" s="90"/>
      <c r="Y5369" s="90"/>
      <c r="Z5369" s="100"/>
      <c r="AA5369" s="95"/>
    </row>
    <row r="5370" spans="1:27" ht="12.75" x14ac:dyDescent="0.2">
      <c r="A5370" s="89"/>
      <c r="B5370" s="105"/>
      <c r="C5370" s="90"/>
      <c r="D5370" s="91"/>
      <c r="E5370" s="92"/>
      <c r="F5370" s="93"/>
      <c r="G5370" s="94"/>
      <c r="H5370" s="95"/>
      <c r="I5370" s="95"/>
      <c r="J5370" s="96"/>
      <c r="K5370" s="96"/>
      <c r="L5370" s="90"/>
      <c r="M5370" s="97"/>
      <c r="N5370" s="97"/>
      <c r="O5370" s="90"/>
      <c r="P5370" s="90"/>
      <c r="Q5370" s="98"/>
      <c r="R5370" s="99"/>
      <c r="S5370" s="90"/>
      <c r="T5370" s="99"/>
      <c r="U5370" s="98"/>
      <c r="V5370" s="98"/>
      <c r="W5370" s="97"/>
      <c r="X5370" s="90"/>
      <c r="Y5370" s="90"/>
      <c r="Z5370" s="100"/>
      <c r="AA5370" s="95"/>
    </row>
    <row r="5371" spans="1:27" ht="12.75" x14ac:dyDescent="0.2">
      <c r="A5371" s="89"/>
      <c r="B5371" s="105"/>
      <c r="C5371" s="90"/>
      <c r="D5371" s="91"/>
      <c r="E5371" s="92"/>
      <c r="F5371" s="93"/>
      <c r="G5371" s="94"/>
      <c r="H5371" s="95"/>
      <c r="I5371" s="95"/>
      <c r="J5371" s="96"/>
      <c r="K5371" s="96"/>
      <c r="L5371" s="90"/>
      <c r="M5371" s="97"/>
      <c r="N5371" s="97"/>
      <c r="O5371" s="90"/>
      <c r="P5371" s="90"/>
      <c r="Q5371" s="98"/>
      <c r="R5371" s="99"/>
      <c r="S5371" s="90"/>
      <c r="T5371" s="99"/>
      <c r="U5371" s="98"/>
      <c r="V5371" s="98"/>
      <c r="W5371" s="97"/>
      <c r="X5371" s="90"/>
      <c r="Y5371" s="90"/>
      <c r="Z5371" s="100"/>
      <c r="AA5371" s="95"/>
    </row>
    <row r="5372" spans="1:27" ht="12.75" x14ac:dyDescent="0.2">
      <c r="A5372" s="89"/>
      <c r="B5372" s="105"/>
      <c r="C5372" s="90"/>
      <c r="D5372" s="91"/>
      <c r="E5372" s="92"/>
      <c r="F5372" s="93"/>
      <c r="G5372" s="94"/>
      <c r="H5372" s="95"/>
      <c r="I5372" s="95"/>
      <c r="J5372" s="96"/>
      <c r="K5372" s="96"/>
      <c r="L5372" s="90"/>
      <c r="M5372" s="97"/>
      <c r="N5372" s="97"/>
      <c r="O5372" s="90"/>
      <c r="P5372" s="90"/>
      <c r="Q5372" s="98"/>
      <c r="R5372" s="99"/>
      <c r="S5372" s="90"/>
      <c r="T5372" s="99"/>
      <c r="U5372" s="98"/>
      <c r="V5372" s="98"/>
      <c r="W5372" s="97"/>
      <c r="X5372" s="90"/>
      <c r="Y5372" s="90"/>
      <c r="Z5372" s="100"/>
      <c r="AA5372" s="95"/>
    </row>
    <row r="5373" spans="1:27" ht="12.75" x14ac:dyDescent="0.2">
      <c r="A5373" s="89"/>
      <c r="B5373" s="105"/>
      <c r="C5373" s="90"/>
      <c r="D5373" s="91"/>
      <c r="E5373" s="92"/>
      <c r="F5373" s="93"/>
      <c r="G5373" s="94"/>
      <c r="H5373" s="95"/>
      <c r="I5373" s="95"/>
      <c r="J5373" s="96"/>
      <c r="K5373" s="96"/>
      <c r="L5373" s="90"/>
      <c r="M5373" s="97"/>
      <c r="N5373" s="97"/>
      <c r="O5373" s="90"/>
      <c r="P5373" s="90"/>
      <c r="Q5373" s="98"/>
      <c r="R5373" s="99"/>
      <c r="S5373" s="90"/>
      <c r="T5373" s="99"/>
      <c r="U5373" s="98"/>
      <c r="V5373" s="98"/>
      <c r="W5373" s="97"/>
      <c r="X5373" s="90"/>
      <c r="Y5373" s="90"/>
      <c r="Z5373" s="100"/>
      <c r="AA5373" s="95"/>
    </row>
    <row r="5374" spans="1:27" ht="12.75" x14ac:dyDescent="0.2">
      <c r="A5374" s="89"/>
      <c r="B5374" s="105"/>
      <c r="C5374" s="90"/>
      <c r="D5374" s="91"/>
      <c r="E5374" s="92"/>
      <c r="F5374" s="93"/>
      <c r="G5374" s="94"/>
      <c r="H5374" s="95"/>
      <c r="I5374" s="95"/>
      <c r="J5374" s="96"/>
      <c r="K5374" s="96"/>
      <c r="L5374" s="90"/>
      <c r="M5374" s="97"/>
      <c r="N5374" s="97"/>
      <c r="O5374" s="90"/>
      <c r="P5374" s="90"/>
      <c r="Q5374" s="98"/>
      <c r="R5374" s="99"/>
      <c r="S5374" s="90"/>
      <c r="T5374" s="99"/>
      <c r="U5374" s="98"/>
      <c r="V5374" s="98"/>
      <c r="W5374" s="97"/>
      <c r="X5374" s="90"/>
      <c r="Y5374" s="90"/>
      <c r="Z5374" s="100"/>
      <c r="AA5374" s="95"/>
    </row>
    <row r="5375" spans="1:27" ht="12.75" x14ac:dyDescent="0.2">
      <c r="A5375" s="89"/>
      <c r="B5375" s="105"/>
      <c r="C5375" s="90"/>
      <c r="D5375" s="91"/>
      <c r="E5375" s="92"/>
      <c r="F5375" s="93"/>
      <c r="G5375" s="94"/>
      <c r="H5375" s="95"/>
      <c r="I5375" s="95"/>
      <c r="J5375" s="96"/>
      <c r="K5375" s="96"/>
      <c r="L5375" s="90"/>
      <c r="M5375" s="97"/>
      <c r="N5375" s="97"/>
      <c r="O5375" s="90"/>
      <c r="P5375" s="90"/>
      <c r="Q5375" s="98"/>
      <c r="R5375" s="99"/>
      <c r="S5375" s="90"/>
      <c r="T5375" s="99"/>
      <c r="U5375" s="98"/>
      <c r="V5375" s="98"/>
      <c r="W5375" s="97"/>
      <c r="X5375" s="90"/>
      <c r="Y5375" s="90"/>
      <c r="Z5375" s="100"/>
      <c r="AA5375" s="95"/>
    </row>
    <row r="5376" spans="1:27" ht="12.75" x14ac:dyDescent="0.2">
      <c r="A5376" s="89"/>
      <c r="B5376" s="105"/>
      <c r="C5376" s="90"/>
      <c r="D5376" s="91"/>
      <c r="E5376" s="92"/>
      <c r="F5376" s="93"/>
      <c r="G5376" s="94"/>
      <c r="H5376" s="95"/>
      <c r="I5376" s="95"/>
      <c r="J5376" s="96"/>
      <c r="K5376" s="96"/>
      <c r="L5376" s="90"/>
      <c r="M5376" s="97"/>
      <c r="N5376" s="97"/>
      <c r="O5376" s="90"/>
      <c r="P5376" s="90"/>
      <c r="Q5376" s="98"/>
      <c r="R5376" s="99"/>
      <c r="S5376" s="90"/>
      <c r="T5376" s="99"/>
      <c r="U5376" s="98"/>
      <c r="V5376" s="98"/>
      <c r="W5376" s="97"/>
      <c r="X5376" s="90"/>
      <c r="Y5376" s="90"/>
      <c r="Z5376" s="100"/>
      <c r="AA5376" s="95"/>
    </row>
    <row r="5377" spans="1:27" ht="12.75" x14ac:dyDescent="0.2">
      <c r="A5377" s="89"/>
      <c r="B5377" s="105"/>
      <c r="C5377" s="90"/>
      <c r="D5377" s="91"/>
      <c r="E5377" s="92"/>
      <c r="F5377" s="93"/>
      <c r="G5377" s="94"/>
      <c r="H5377" s="95"/>
      <c r="I5377" s="95"/>
      <c r="J5377" s="96"/>
      <c r="K5377" s="96"/>
      <c r="L5377" s="90"/>
      <c r="M5377" s="97"/>
      <c r="N5377" s="97"/>
      <c r="O5377" s="90"/>
      <c r="P5377" s="90"/>
      <c r="Q5377" s="98"/>
      <c r="R5377" s="99"/>
      <c r="S5377" s="90"/>
      <c r="T5377" s="99"/>
      <c r="U5377" s="98"/>
      <c r="V5377" s="98"/>
      <c r="W5377" s="97"/>
      <c r="X5377" s="90"/>
      <c r="Y5377" s="90"/>
      <c r="Z5377" s="100"/>
      <c r="AA5377" s="95"/>
    </row>
    <row r="5378" spans="1:27" ht="12.75" x14ac:dyDescent="0.2">
      <c r="A5378" s="89"/>
      <c r="B5378" s="105"/>
      <c r="C5378" s="90"/>
      <c r="D5378" s="91"/>
      <c r="E5378" s="92"/>
      <c r="F5378" s="93"/>
      <c r="G5378" s="94"/>
      <c r="H5378" s="95"/>
      <c r="I5378" s="95"/>
      <c r="J5378" s="96"/>
      <c r="K5378" s="96"/>
      <c r="L5378" s="90"/>
      <c r="M5378" s="97"/>
      <c r="N5378" s="97"/>
      <c r="O5378" s="90"/>
      <c r="P5378" s="90"/>
      <c r="Q5378" s="98"/>
      <c r="R5378" s="99"/>
      <c r="S5378" s="90"/>
      <c r="T5378" s="99"/>
      <c r="U5378" s="98"/>
      <c r="V5378" s="98"/>
      <c r="W5378" s="97"/>
      <c r="X5378" s="90"/>
      <c r="Y5378" s="90"/>
      <c r="Z5378" s="100"/>
      <c r="AA5378" s="95"/>
    </row>
    <row r="5379" spans="1:27" ht="12.75" x14ac:dyDescent="0.2">
      <c r="A5379" s="89"/>
      <c r="B5379" s="105"/>
      <c r="C5379" s="90"/>
      <c r="D5379" s="91"/>
      <c r="E5379" s="92"/>
      <c r="F5379" s="93"/>
      <c r="G5379" s="94"/>
      <c r="H5379" s="95"/>
      <c r="I5379" s="95"/>
      <c r="J5379" s="96"/>
      <c r="K5379" s="96"/>
      <c r="L5379" s="90"/>
      <c r="M5379" s="97"/>
      <c r="N5379" s="97"/>
      <c r="O5379" s="90"/>
      <c r="P5379" s="90"/>
      <c r="Q5379" s="98"/>
      <c r="R5379" s="99"/>
      <c r="S5379" s="90"/>
      <c r="T5379" s="99"/>
      <c r="U5379" s="98"/>
      <c r="V5379" s="98"/>
      <c r="W5379" s="97"/>
      <c r="X5379" s="90"/>
      <c r="Y5379" s="90"/>
      <c r="Z5379" s="100"/>
      <c r="AA5379" s="95"/>
    </row>
    <row r="5380" spans="1:27" ht="12.75" x14ac:dyDescent="0.2">
      <c r="A5380" s="89"/>
      <c r="B5380" s="105"/>
      <c r="C5380" s="90"/>
      <c r="D5380" s="91"/>
      <c r="E5380" s="92"/>
      <c r="F5380" s="93"/>
      <c r="G5380" s="94"/>
      <c r="H5380" s="95"/>
      <c r="I5380" s="95"/>
      <c r="J5380" s="96"/>
      <c r="K5380" s="96"/>
      <c r="L5380" s="90"/>
      <c r="M5380" s="97"/>
      <c r="N5380" s="97"/>
      <c r="O5380" s="90"/>
      <c r="P5380" s="90"/>
      <c r="Q5380" s="98"/>
      <c r="R5380" s="99"/>
      <c r="S5380" s="90"/>
      <c r="T5380" s="99"/>
      <c r="U5380" s="98"/>
      <c r="V5380" s="98"/>
      <c r="W5380" s="97"/>
      <c r="X5380" s="90"/>
      <c r="Y5380" s="90"/>
      <c r="Z5380" s="100"/>
      <c r="AA5380" s="95"/>
    </row>
    <row r="5381" spans="1:27" ht="12.75" x14ac:dyDescent="0.2">
      <c r="A5381" s="89"/>
      <c r="B5381" s="105"/>
      <c r="C5381" s="90"/>
      <c r="D5381" s="91"/>
      <c r="E5381" s="92"/>
      <c r="F5381" s="93"/>
      <c r="G5381" s="94"/>
      <c r="H5381" s="95"/>
      <c r="I5381" s="95"/>
      <c r="J5381" s="96"/>
      <c r="K5381" s="96"/>
      <c r="L5381" s="90"/>
      <c r="M5381" s="97"/>
      <c r="N5381" s="97"/>
      <c r="O5381" s="90"/>
      <c r="P5381" s="90"/>
      <c r="Q5381" s="98"/>
      <c r="R5381" s="99"/>
      <c r="S5381" s="90"/>
      <c r="T5381" s="99"/>
      <c r="U5381" s="98"/>
      <c r="V5381" s="98"/>
      <c r="W5381" s="97"/>
      <c r="X5381" s="90"/>
      <c r="Y5381" s="90"/>
      <c r="Z5381" s="100"/>
      <c r="AA5381" s="95"/>
    </row>
    <row r="5382" spans="1:27" ht="12.75" x14ac:dyDescent="0.2">
      <c r="A5382" s="89"/>
      <c r="B5382" s="105"/>
      <c r="C5382" s="90"/>
      <c r="D5382" s="91"/>
      <c r="E5382" s="92"/>
      <c r="F5382" s="93"/>
      <c r="G5382" s="94"/>
      <c r="H5382" s="95"/>
      <c r="I5382" s="95"/>
      <c r="J5382" s="96"/>
      <c r="K5382" s="96"/>
      <c r="L5382" s="90"/>
      <c r="M5382" s="97"/>
      <c r="N5382" s="97"/>
      <c r="O5382" s="90"/>
      <c r="P5382" s="90"/>
      <c r="Q5382" s="98"/>
      <c r="R5382" s="99"/>
      <c r="S5382" s="90"/>
      <c r="T5382" s="99"/>
      <c r="U5382" s="98"/>
      <c r="V5382" s="98"/>
      <c r="W5382" s="97"/>
      <c r="X5382" s="90"/>
      <c r="Y5382" s="90"/>
      <c r="Z5382" s="100"/>
      <c r="AA5382" s="95"/>
    </row>
    <row r="5383" spans="1:27" ht="12.75" x14ac:dyDescent="0.2">
      <c r="A5383" s="89"/>
      <c r="B5383" s="105"/>
      <c r="C5383" s="90"/>
      <c r="D5383" s="91"/>
      <c r="E5383" s="92"/>
      <c r="F5383" s="93"/>
      <c r="G5383" s="94"/>
      <c r="H5383" s="95"/>
      <c r="I5383" s="95"/>
      <c r="J5383" s="96"/>
      <c r="K5383" s="96"/>
      <c r="L5383" s="90"/>
      <c r="M5383" s="97"/>
      <c r="N5383" s="97"/>
      <c r="O5383" s="90"/>
      <c r="P5383" s="90"/>
      <c r="Q5383" s="98"/>
      <c r="R5383" s="99"/>
      <c r="S5383" s="90"/>
      <c r="T5383" s="99"/>
      <c r="U5383" s="98"/>
      <c r="V5383" s="98"/>
      <c r="W5383" s="97"/>
      <c r="X5383" s="90"/>
      <c r="Y5383" s="90"/>
      <c r="Z5383" s="100"/>
      <c r="AA5383" s="95"/>
    </row>
    <row r="5384" spans="1:27" ht="12.75" x14ac:dyDescent="0.2">
      <c r="A5384" s="89"/>
      <c r="B5384" s="105"/>
      <c r="C5384" s="90"/>
      <c r="D5384" s="91"/>
      <c r="E5384" s="92"/>
      <c r="F5384" s="93"/>
      <c r="G5384" s="94"/>
      <c r="H5384" s="95"/>
      <c r="I5384" s="95"/>
      <c r="J5384" s="96"/>
      <c r="K5384" s="96"/>
      <c r="L5384" s="90"/>
      <c r="M5384" s="97"/>
      <c r="N5384" s="97"/>
      <c r="O5384" s="90"/>
      <c r="P5384" s="90"/>
      <c r="Q5384" s="98"/>
      <c r="R5384" s="99"/>
      <c r="S5384" s="90"/>
      <c r="T5384" s="99"/>
      <c r="U5384" s="98"/>
      <c r="V5384" s="98"/>
      <c r="W5384" s="97"/>
      <c r="X5384" s="90"/>
      <c r="Y5384" s="90"/>
      <c r="Z5384" s="100"/>
      <c r="AA5384" s="95"/>
    </row>
    <row r="5385" spans="1:27" ht="12.75" x14ac:dyDescent="0.2">
      <c r="A5385" s="89"/>
      <c r="B5385" s="105"/>
      <c r="C5385" s="90"/>
      <c r="D5385" s="91"/>
      <c r="E5385" s="92"/>
      <c r="F5385" s="93"/>
      <c r="G5385" s="94"/>
      <c r="H5385" s="95"/>
      <c r="I5385" s="95"/>
      <c r="J5385" s="96"/>
      <c r="K5385" s="96"/>
      <c r="L5385" s="90"/>
      <c r="M5385" s="97"/>
      <c r="N5385" s="97"/>
      <c r="O5385" s="90"/>
      <c r="P5385" s="90"/>
      <c r="Q5385" s="98"/>
      <c r="R5385" s="99"/>
      <c r="S5385" s="90"/>
      <c r="T5385" s="99"/>
      <c r="U5385" s="98"/>
      <c r="V5385" s="98"/>
      <c r="W5385" s="97"/>
      <c r="X5385" s="90"/>
      <c r="Y5385" s="90"/>
      <c r="Z5385" s="100"/>
      <c r="AA5385" s="95"/>
    </row>
    <row r="5386" spans="1:27" ht="12.75" x14ac:dyDescent="0.2">
      <c r="A5386" s="89"/>
      <c r="B5386" s="105"/>
      <c r="C5386" s="90"/>
      <c r="D5386" s="91"/>
      <c r="E5386" s="92"/>
      <c r="F5386" s="93"/>
      <c r="G5386" s="94"/>
      <c r="H5386" s="95"/>
      <c r="I5386" s="95"/>
      <c r="J5386" s="96"/>
      <c r="K5386" s="96"/>
      <c r="L5386" s="90"/>
      <c r="M5386" s="97"/>
      <c r="N5386" s="97"/>
      <c r="O5386" s="90"/>
      <c r="P5386" s="90"/>
      <c r="Q5386" s="98"/>
      <c r="R5386" s="99"/>
      <c r="S5386" s="90"/>
      <c r="T5386" s="99"/>
      <c r="U5386" s="98"/>
      <c r="V5386" s="98"/>
      <c r="W5386" s="97"/>
      <c r="X5386" s="90"/>
      <c r="Y5386" s="90"/>
      <c r="Z5386" s="100"/>
      <c r="AA5386" s="95"/>
    </row>
    <row r="5387" spans="1:27" ht="12.75" x14ac:dyDescent="0.2">
      <c r="A5387" s="89"/>
      <c r="B5387" s="105"/>
      <c r="C5387" s="90"/>
      <c r="D5387" s="91"/>
      <c r="E5387" s="92"/>
      <c r="F5387" s="93"/>
      <c r="G5387" s="94"/>
      <c r="H5387" s="95"/>
      <c r="I5387" s="95"/>
      <c r="J5387" s="96"/>
      <c r="K5387" s="96"/>
      <c r="L5387" s="90"/>
      <c r="M5387" s="97"/>
      <c r="N5387" s="97"/>
      <c r="O5387" s="90"/>
      <c r="P5387" s="90"/>
      <c r="Q5387" s="98"/>
      <c r="R5387" s="99"/>
      <c r="S5387" s="90"/>
      <c r="T5387" s="99"/>
      <c r="U5387" s="98"/>
      <c r="V5387" s="98"/>
      <c r="W5387" s="97"/>
      <c r="X5387" s="90"/>
      <c r="Y5387" s="90"/>
      <c r="Z5387" s="100"/>
      <c r="AA5387" s="95"/>
    </row>
    <row r="5388" spans="1:27" ht="12.75" x14ac:dyDescent="0.2">
      <c r="A5388" s="89"/>
      <c r="B5388" s="105"/>
      <c r="C5388" s="90"/>
      <c r="D5388" s="91"/>
      <c r="E5388" s="92"/>
      <c r="F5388" s="93"/>
      <c r="G5388" s="94"/>
      <c r="H5388" s="95"/>
      <c r="I5388" s="95"/>
      <c r="J5388" s="96"/>
      <c r="K5388" s="96"/>
      <c r="L5388" s="90"/>
      <c r="M5388" s="97"/>
      <c r="N5388" s="97"/>
      <c r="O5388" s="90"/>
      <c r="P5388" s="90"/>
      <c r="Q5388" s="98"/>
      <c r="R5388" s="99"/>
      <c r="S5388" s="90"/>
      <c r="T5388" s="99"/>
      <c r="U5388" s="98"/>
      <c r="V5388" s="98"/>
      <c r="W5388" s="97"/>
      <c r="X5388" s="90"/>
      <c r="Y5388" s="90"/>
      <c r="Z5388" s="100"/>
      <c r="AA5388" s="95"/>
    </row>
    <row r="5389" spans="1:27" ht="12.75" x14ac:dyDescent="0.2">
      <c r="A5389" s="89"/>
      <c r="B5389" s="105"/>
      <c r="C5389" s="90"/>
      <c r="D5389" s="91"/>
      <c r="E5389" s="92"/>
      <c r="F5389" s="93"/>
      <c r="G5389" s="94"/>
      <c r="H5389" s="95"/>
      <c r="I5389" s="95"/>
      <c r="J5389" s="96"/>
      <c r="K5389" s="96"/>
      <c r="L5389" s="90"/>
      <c r="M5389" s="97"/>
      <c r="N5389" s="97"/>
      <c r="O5389" s="90"/>
      <c r="P5389" s="90"/>
      <c r="Q5389" s="98"/>
      <c r="R5389" s="99"/>
      <c r="S5389" s="90"/>
      <c r="T5389" s="99"/>
      <c r="U5389" s="98"/>
      <c r="V5389" s="98"/>
      <c r="W5389" s="97"/>
      <c r="X5389" s="90"/>
      <c r="Y5389" s="90"/>
      <c r="Z5389" s="100"/>
      <c r="AA5389" s="95"/>
    </row>
    <row r="5390" spans="1:27" ht="12.75" x14ac:dyDescent="0.2">
      <c r="A5390" s="89"/>
      <c r="B5390" s="105"/>
      <c r="C5390" s="90"/>
      <c r="D5390" s="91"/>
      <c r="E5390" s="92"/>
      <c r="F5390" s="93"/>
      <c r="G5390" s="94"/>
      <c r="H5390" s="95"/>
      <c r="I5390" s="95"/>
      <c r="J5390" s="96"/>
      <c r="K5390" s="96"/>
      <c r="L5390" s="90"/>
      <c r="M5390" s="97"/>
      <c r="N5390" s="97"/>
      <c r="O5390" s="90"/>
      <c r="P5390" s="90"/>
      <c r="Q5390" s="98"/>
      <c r="R5390" s="99"/>
      <c r="S5390" s="90"/>
      <c r="T5390" s="99"/>
      <c r="U5390" s="98"/>
      <c r="V5390" s="98"/>
      <c r="W5390" s="97"/>
      <c r="X5390" s="90"/>
      <c r="Y5390" s="90"/>
      <c r="Z5390" s="100"/>
      <c r="AA5390" s="95"/>
    </row>
    <row r="5391" spans="1:27" ht="12.75" x14ac:dyDescent="0.2">
      <c r="A5391" s="89"/>
      <c r="B5391" s="105"/>
      <c r="C5391" s="90"/>
      <c r="D5391" s="91"/>
      <c r="E5391" s="92"/>
      <c r="F5391" s="93"/>
      <c r="G5391" s="94"/>
      <c r="H5391" s="95"/>
      <c r="I5391" s="95"/>
      <c r="J5391" s="96"/>
      <c r="K5391" s="96"/>
      <c r="L5391" s="90"/>
      <c r="M5391" s="97"/>
      <c r="N5391" s="97"/>
      <c r="O5391" s="90"/>
      <c r="P5391" s="90"/>
      <c r="Q5391" s="98"/>
      <c r="R5391" s="99"/>
      <c r="S5391" s="90"/>
      <c r="T5391" s="99"/>
      <c r="U5391" s="98"/>
      <c r="V5391" s="98"/>
      <c r="W5391" s="97"/>
      <c r="X5391" s="90"/>
      <c r="Y5391" s="90"/>
      <c r="Z5391" s="100"/>
      <c r="AA5391" s="95"/>
    </row>
    <row r="5392" spans="1:27" ht="12.75" x14ac:dyDescent="0.2">
      <c r="A5392" s="89"/>
      <c r="B5392" s="105"/>
      <c r="C5392" s="90"/>
      <c r="D5392" s="91"/>
      <c r="E5392" s="92"/>
      <c r="F5392" s="93"/>
      <c r="G5392" s="94"/>
      <c r="H5392" s="95"/>
      <c r="I5392" s="95"/>
      <c r="J5392" s="96"/>
      <c r="K5392" s="96"/>
      <c r="L5392" s="90"/>
      <c r="M5392" s="97"/>
      <c r="N5392" s="97"/>
      <c r="O5392" s="90"/>
      <c r="P5392" s="90"/>
      <c r="Q5392" s="98"/>
      <c r="R5392" s="99"/>
      <c r="S5392" s="90"/>
      <c r="T5392" s="99"/>
      <c r="U5392" s="98"/>
      <c r="V5392" s="98"/>
      <c r="W5392" s="97"/>
      <c r="X5392" s="90"/>
      <c r="Y5392" s="90"/>
      <c r="Z5392" s="100"/>
      <c r="AA5392" s="95"/>
    </row>
    <row r="5393" spans="1:27" ht="12.75" x14ac:dyDescent="0.2">
      <c r="A5393" s="89"/>
      <c r="B5393" s="105"/>
      <c r="C5393" s="90"/>
      <c r="D5393" s="91"/>
      <c r="E5393" s="92"/>
      <c r="F5393" s="93"/>
      <c r="G5393" s="94"/>
      <c r="H5393" s="95"/>
      <c r="I5393" s="95"/>
      <c r="J5393" s="96"/>
      <c r="K5393" s="96"/>
      <c r="L5393" s="90"/>
      <c r="M5393" s="97"/>
      <c r="N5393" s="97"/>
      <c r="O5393" s="90"/>
      <c r="P5393" s="90"/>
      <c r="Q5393" s="98"/>
      <c r="R5393" s="99"/>
      <c r="S5393" s="90"/>
      <c r="T5393" s="99"/>
      <c r="U5393" s="98"/>
      <c r="V5393" s="98"/>
      <c r="W5393" s="97"/>
      <c r="X5393" s="90"/>
      <c r="Y5393" s="90"/>
      <c r="Z5393" s="100"/>
      <c r="AA5393" s="95"/>
    </row>
    <row r="5394" spans="1:27" ht="12.75" x14ac:dyDescent="0.2">
      <c r="A5394" s="89"/>
      <c r="B5394" s="105"/>
      <c r="C5394" s="90"/>
      <c r="D5394" s="91"/>
      <c r="E5394" s="92"/>
      <c r="F5394" s="93"/>
      <c r="G5394" s="94"/>
      <c r="H5394" s="95"/>
      <c r="I5394" s="95"/>
      <c r="J5394" s="96"/>
      <c r="K5394" s="96"/>
      <c r="L5394" s="90"/>
      <c r="M5394" s="97"/>
      <c r="N5394" s="97"/>
      <c r="O5394" s="90"/>
      <c r="P5394" s="90"/>
      <c r="Q5394" s="98"/>
      <c r="R5394" s="99"/>
      <c r="S5394" s="90"/>
      <c r="T5394" s="99"/>
      <c r="U5394" s="98"/>
      <c r="V5394" s="98"/>
      <c r="W5394" s="97"/>
      <c r="X5394" s="90"/>
      <c r="Y5394" s="90"/>
      <c r="Z5394" s="100"/>
      <c r="AA5394" s="95"/>
    </row>
    <row r="5395" spans="1:27" ht="12.75" x14ac:dyDescent="0.2">
      <c r="A5395" s="89"/>
      <c r="B5395" s="105"/>
      <c r="C5395" s="90"/>
      <c r="D5395" s="91"/>
      <c r="E5395" s="92"/>
      <c r="F5395" s="93"/>
      <c r="G5395" s="94"/>
      <c r="H5395" s="95"/>
      <c r="I5395" s="95"/>
      <c r="J5395" s="96"/>
      <c r="K5395" s="96"/>
      <c r="L5395" s="90"/>
      <c r="M5395" s="97"/>
      <c r="N5395" s="97"/>
      <c r="O5395" s="90"/>
      <c r="P5395" s="90"/>
      <c r="Q5395" s="98"/>
      <c r="R5395" s="99"/>
      <c r="S5395" s="90"/>
      <c r="T5395" s="99"/>
      <c r="U5395" s="98"/>
      <c r="V5395" s="98"/>
      <c r="W5395" s="97"/>
      <c r="X5395" s="90"/>
      <c r="Y5395" s="90"/>
      <c r="Z5395" s="100"/>
      <c r="AA5395" s="95"/>
    </row>
    <row r="5396" spans="1:27" ht="12.75" x14ac:dyDescent="0.2">
      <c r="A5396" s="89"/>
      <c r="B5396" s="105"/>
      <c r="C5396" s="90"/>
      <c r="D5396" s="91"/>
      <c r="E5396" s="92"/>
      <c r="F5396" s="93"/>
      <c r="G5396" s="94"/>
      <c r="H5396" s="95"/>
      <c r="I5396" s="95"/>
      <c r="J5396" s="96"/>
      <c r="K5396" s="96"/>
      <c r="L5396" s="90"/>
      <c r="M5396" s="97"/>
      <c r="N5396" s="97"/>
      <c r="O5396" s="90"/>
      <c r="P5396" s="90"/>
      <c r="Q5396" s="98"/>
      <c r="R5396" s="99"/>
      <c r="S5396" s="90"/>
      <c r="T5396" s="99"/>
      <c r="U5396" s="98"/>
      <c r="V5396" s="98"/>
      <c r="W5396" s="97"/>
      <c r="X5396" s="90"/>
      <c r="Y5396" s="90"/>
      <c r="Z5396" s="100"/>
      <c r="AA5396" s="95"/>
    </row>
    <row r="5397" spans="1:27" ht="12.75" x14ac:dyDescent="0.2">
      <c r="A5397" s="89"/>
      <c r="B5397" s="105"/>
      <c r="C5397" s="90"/>
      <c r="D5397" s="91"/>
      <c r="E5397" s="92"/>
      <c r="F5397" s="93"/>
      <c r="G5397" s="94"/>
      <c r="H5397" s="95"/>
      <c r="I5397" s="95"/>
      <c r="J5397" s="96"/>
      <c r="K5397" s="96"/>
      <c r="L5397" s="90"/>
      <c r="M5397" s="97"/>
      <c r="N5397" s="97"/>
      <c r="O5397" s="90"/>
      <c r="P5397" s="90"/>
      <c r="Q5397" s="98"/>
      <c r="R5397" s="99"/>
      <c r="S5397" s="90"/>
      <c r="T5397" s="99"/>
      <c r="U5397" s="98"/>
      <c r="V5397" s="98"/>
      <c r="W5397" s="97"/>
      <c r="X5397" s="90"/>
      <c r="Y5397" s="90"/>
      <c r="Z5397" s="100"/>
      <c r="AA5397" s="95"/>
    </row>
    <row r="5398" spans="1:27" ht="12.75" x14ac:dyDescent="0.2">
      <c r="A5398" s="89"/>
      <c r="B5398" s="105"/>
      <c r="C5398" s="90"/>
      <c r="D5398" s="91"/>
      <c r="E5398" s="92"/>
      <c r="F5398" s="93"/>
      <c r="G5398" s="94"/>
      <c r="H5398" s="95"/>
      <c r="I5398" s="95"/>
      <c r="J5398" s="96"/>
      <c r="K5398" s="96"/>
      <c r="L5398" s="90"/>
      <c r="M5398" s="97"/>
      <c r="N5398" s="97"/>
      <c r="O5398" s="90"/>
      <c r="P5398" s="90"/>
      <c r="Q5398" s="98"/>
      <c r="R5398" s="99"/>
      <c r="S5398" s="90"/>
      <c r="T5398" s="99"/>
      <c r="U5398" s="98"/>
      <c r="V5398" s="98"/>
      <c r="W5398" s="97"/>
      <c r="X5398" s="90"/>
      <c r="Y5398" s="90"/>
      <c r="Z5398" s="100"/>
      <c r="AA5398" s="95"/>
    </row>
    <row r="5399" spans="1:27" ht="12.75" x14ac:dyDescent="0.2">
      <c r="A5399" s="89"/>
      <c r="B5399" s="105"/>
      <c r="C5399" s="90"/>
      <c r="D5399" s="91"/>
      <c r="E5399" s="92"/>
      <c r="F5399" s="93"/>
      <c r="G5399" s="94"/>
      <c r="H5399" s="95"/>
      <c r="I5399" s="95"/>
      <c r="J5399" s="96"/>
      <c r="K5399" s="96"/>
      <c r="L5399" s="90"/>
      <c r="M5399" s="97"/>
      <c r="N5399" s="97"/>
      <c r="O5399" s="90"/>
      <c r="P5399" s="90"/>
      <c r="Q5399" s="98"/>
      <c r="R5399" s="99"/>
      <c r="S5399" s="90"/>
      <c r="T5399" s="99"/>
      <c r="U5399" s="98"/>
      <c r="V5399" s="98"/>
      <c r="W5399" s="97"/>
      <c r="X5399" s="90"/>
      <c r="Y5399" s="90"/>
      <c r="Z5399" s="100"/>
      <c r="AA5399" s="95"/>
    </row>
    <row r="5400" spans="1:27" ht="12.75" x14ac:dyDescent="0.2">
      <c r="A5400" s="89"/>
      <c r="B5400" s="105"/>
      <c r="C5400" s="90"/>
      <c r="D5400" s="91"/>
      <c r="E5400" s="92"/>
      <c r="F5400" s="93"/>
      <c r="G5400" s="94"/>
      <c r="H5400" s="95"/>
      <c r="I5400" s="95"/>
      <c r="J5400" s="96"/>
      <c r="K5400" s="96"/>
      <c r="L5400" s="90"/>
      <c r="M5400" s="97"/>
      <c r="N5400" s="97"/>
      <c r="O5400" s="90"/>
      <c r="P5400" s="90"/>
      <c r="Q5400" s="98"/>
      <c r="R5400" s="99"/>
      <c r="S5400" s="90"/>
      <c r="T5400" s="99"/>
      <c r="U5400" s="98"/>
      <c r="V5400" s="98"/>
      <c r="W5400" s="97"/>
      <c r="X5400" s="90"/>
      <c r="Y5400" s="90"/>
      <c r="Z5400" s="100"/>
      <c r="AA5400" s="95"/>
    </row>
    <row r="5401" spans="1:27" ht="12.75" x14ac:dyDescent="0.2">
      <c r="A5401" s="89"/>
      <c r="B5401" s="105"/>
      <c r="C5401" s="90"/>
      <c r="D5401" s="91"/>
      <c r="E5401" s="92"/>
      <c r="F5401" s="93"/>
      <c r="G5401" s="94"/>
      <c r="H5401" s="95"/>
      <c r="I5401" s="95"/>
      <c r="J5401" s="96"/>
      <c r="K5401" s="96"/>
      <c r="L5401" s="90"/>
      <c r="M5401" s="97"/>
      <c r="N5401" s="97"/>
      <c r="O5401" s="90"/>
      <c r="P5401" s="90"/>
      <c r="Q5401" s="98"/>
      <c r="R5401" s="99"/>
      <c r="S5401" s="90"/>
      <c r="T5401" s="99"/>
      <c r="U5401" s="98"/>
      <c r="V5401" s="98"/>
      <c r="W5401" s="97"/>
      <c r="X5401" s="90"/>
      <c r="Y5401" s="90"/>
      <c r="Z5401" s="100"/>
      <c r="AA5401" s="95"/>
    </row>
    <row r="5402" spans="1:27" ht="12.75" x14ac:dyDescent="0.2">
      <c r="A5402" s="89"/>
      <c r="B5402" s="105"/>
      <c r="C5402" s="90"/>
      <c r="D5402" s="91"/>
      <c r="E5402" s="92"/>
      <c r="F5402" s="93"/>
      <c r="G5402" s="94"/>
      <c r="H5402" s="95"/>
      <c r="I5402" s="95"/>
      <c r="J5402" s="96"/>
      <c r="K5402" s="96"/>
      <c r="L5402" s="90"/>
      <c r="M5402" s="97"/>
      <c r="N5402" s="97"/>
      <c r="O5402" s="90"/>
      <c r="P5402" s="90"/>
      <c r="Q5402" s="98"/>
      <c r="R5402" s="99"/>
      <c r="S5402" s="90"/>
      <c r="T5402" s="99"/>
      <c r="U5402" s="98"/>
      <c r="V5402" s="98"/>
      <c r="W5402" s="97"/>
      <c r="X5402" s="90"/>
      <c r="Y5402" s="90"/>
      <c r="Z5402" s="100"/>
      <c r="AA5402" s="95"/>
    </row>
    <row r="5403" spans="1:27" ht="12.75" x14ac:dyDescent="0.2">
      <c r="A5403" s="89"/>
      <c r="B5403" s="105"/>
      <c r="C5403" s="90"/>
      <c r="D5403" s="91"/>
      <c r="E5403" s="92"/>
      <c r="F5403" s="93"/>
      <c r="G5403" s="94"/>
      <c r="H5403" s="95"/>
      <c r="I5403" s="95"/>
      <c r="J5403" s="96"/>
      <c r="K5403" s="96"/>
      <c r="L5403" s="90"/>
      <c r="M5403" s="97"/>
      <c r="N5403" s="97"/>
      <c r="O5403" s="90"/>
      <c r="P5403" s="90"/>
      <c r="Q5403" s="98"/>
      <c r="R5403" s="99"/>
      <c r="S5403" s="90"/>
      <c r="T5403" s="99"/>
      <c r="U5403" s="98"/>
      <c r="V5403" s="98"/>
      <c r="W5403" s="97"/>
      <c r="X5403" s="90"/>
      <c r="Y5403" s="90"/>
      <c r="Z5403" s="100"/>
      <c r="AA5403" s="95"/>
    </row>
    <row r="5404" spans="1:27" ht="12.75" x14ac:dyDescent="0.2">
      <c r="A5404" s="89"/>
      <c r="B5404" s="105"/>
      <c r="C5404" s="90"/>
      <c r="D5404" s="91"/>
      <c r="E5404" s="92"/>
      <c r="F5404" s="93"/>
      <c r="G5404" s="94"/>
      <c r="H5404" s="95"/>
      <c r="I5404" s="95"/>
      <c r="J5404" s="96"/>
      <c r="K5404" s="96"/>
      <c r="L5404" s="90"/>
      <c r="M5404" s="97"/>
      <c r="N5404" s="97"/>
      <c r="O5404" s="90"/>
      <c r="P5404" s="90"/>
      <c r="Q5404" s="98"/>
      <c r="R5404" s="99"/>
      <c r="S5404" s="90"/>
      <c r="T5404" s="99"/>
      <c r="U5404" s="98"/>
      <c r="V5404" s="98"/>
      <c r="W5404" s="97"/>
      <c r="X5404" s="90"/>
      <c r="Y5404" s="90"/>
      <c r="Z5404" s="100"/>
      <c r="AA5404" s="95"/>
    </row>
    <row r="5405" spans="1:27" ht="12.75" x14ac:dyDescent="0.2">
      <c r="A5405" s="89"/>
      <c r="B5405" s="105"/>
      <c r="C5405" s="90"/>
      <c r="D5405" s="91"/>
      <c r="E5405" s="92"/>
      <c r="F5405" s="93"/>
      <c r="G5405" s="94"/>
      <c r="H5405" s="95"/>
      <c r="I5405" s="95"/>
      <c r="J5405" s="96"/>
      <c r="K5405" s="96"/>
      <c r="L5405" s="90"/>
      <c r="M5405" s="97"/>
      <c r="N5405" s="97"/>
      <c r="O5405" s="90"/>
      <c r="P5405" s="90"/>
      <c r="Q5405" s="98"/>
      <c r="R5405" s="99"/>
      <c r="S5405" s="90"/>
      <c r="T5405" s="99"/>
      <c r="U5405" s="98"/>
      <c r="V5405" s="98"/>
      <c r="W5405" s="97"/>
      <c r="X5405" s="90"/>
      <c r="Y5405" s="90"/>
      <c r="Z5405" s="100"/>
      <c r="AA5405" s="95"/>
    </row>
    <row r="5406" spans="1:27" ht="12.75" x14ac:dyDescent="0.2">
      <c r="A5406" s="89"/>
      <c r="B5406" s="105"/>
      <c r="C5406" s="90"/>
      <c r="D5406" s="91"/>
      <c r="E5406" s="92"/>
      <c r="F5406" s="93"/>
      <c r="G5406" s="94"/>
      <c r="H5406" s="95"/>
      <c r="I5406" s="95"/>
      <c r="J5406" s="96"/>
      <c r="K5406" s="96"/>
      <c r="L5406" s="90"/>
      <c r="M5406" s="97"/>
      <c r="N5406" s="97"/>
      <c r="O5406" s="90"/>
      <c r="P5406" s="90"/>
      <c r="Q5406" s="98"/>
      <c r="R5406" s="99"/>
      <c r="S5406" s="90"/>
      <c r="T5406" s="99"/>
      <c r="U5406" s="98"/>
      <c r="V5406" s="98"/>
      <c r="W5406" s="97"/>
      <c r="X5406" s="90"/>
      <c r="Y5406" s="90"/>
      <c r="Z5406" s="100"/>
      <c r="AA5406" s="95"/>
    </row>
    <row r="5407" spans="1:27" ht="12.75" x14ac:dyDescent="0.2">
      <c r="A5407" s="89"/>
      <c r="B5407" s="105"/>
      <c r="C5407" s="90"/>
      <c r="D5407" s="91"/>
      <c r="E5407" s="92"/>
      <c r="F5407" s="93"/>
      <c r="G5407" s="94"/>
      <c r="H5407" s="95"/>
      <c r="I5407" s="95"/>
      <c r="J5407" s="96"/>
      <c r="K5407" s="96"/>
      <c r="L5407" s="90"/>
      <c r="M5407" s="97"/>
      <c r="N5407" s="97"/>
      <c r="O5407" s="90"/>
      <c r="P5407" s="90"/>
      <c r="Q5407" s="98"/>
      <c r="R5407" s="99"/>
      <c r="S5407" s="90"/>
      <c r="T5407" s="99"/>
      <c r="U5407" s="98"/>
      <c r="V5407" s="98"/>
      <c r="W5407" s="97"/>
      <c r="X5407" s="90"/>
      <c r="Y5407" s="90"/>
      <c r="Z5407" s="100"/>
      <c r="AA5407" s="95"/>
    </row>
    <row r="5408" spans="1:27" ht="12.75" x14ac:dyDescent="0.2">
      <c r="A5408" s="89"/>
      <c r="B5408" s="105"/>
      <c r="C5408" s="90"/>
      <c r="D5408" s="91"/>
      <c r="E5408" s="92"/>
      <c r="F5408" s="93"/>
      <c r="G5408" s="94"/>
      <c r="H5408" s="95"/>
      <c r="I5408" s="95"/>
      <c r="J5408" s="96"/>
      <c r="K5408" s="96"/>
      <c r="L5408" s="90"/>
      <c r="M5408" s="97"/>
      <c r="N5408" s="97"/>
      <c r="O5408" s="90"/>
      <c r="P5408" s="90"/>
      <c r="Q5408" s="98"/>
      <c r="R5408" s="99"/>
      <c r="S5408" s="90"/>
      <c r="T5408" s="99"/>
      <c r="U5408" s="98"/>
      <c r="V5408" s="98"/>
      <c r="W5408" s="97"/>
      <c r="X5408" s="90"/>
      <c r="Y5408" s="90"/>
      <c r="Z5408" s="100"/>
      <c r="AA5408" s="95"/>
    </row>
    <row r="5409" spans="1:27" ht="12.75" x14ac:dyDescent="0.2">
      <c r="A5409" s="89"/>
      <c r="B5409" s="105"/>
      <c r="C5409" s="90"/>
      <c r="D5409" s="91"/>
      <c r="E5409" s="92"/>
      <c r="F5409" s="93"/>
      <c r="G5409" s="94"/>
      <c r="H5409" s="95"/>
      <c r="I5409" s="95"/>
      <c r="J5409" s="96"/>
      <c r="K5409" s="96"/>
      <c r="L5409" s="90"/>
      <c r="M5409" s="97"/>
      <c r="N5409" s="97"/>
      <c r="O5409" s="90"/>
      <c r="P5409" s="90"/>
      <c r="Q5409" s="98"/>
      <c r="R5409" s="99"/>
      <c r="S5409" s="90"/>
      <c r="T5409" s="99"/>
      <c r="U5409" s="98"/>
      <c r="V5409" s="98"/>
      <c r="W5409" s="97"/>
      <c r="X5409" s="90"/>
      <c r="Y5409" s="90"/>
      <c r="Z5409" s="100"/>
      <c r="AA5409" s="95"/>
    </row>
    <row r="5410" spans="1:27" ht="12.75" x14ac:dyDescent="0.2">
      <c r="A5410" s="89"/>
      <c r="B5410" s="105"/>
      <c r="C5410" s="90"/>
      <c r="D5410" s="91"/>
      <c r="E5410" s="92"/>
      <c r="F5410" s="93"/>
      <c r="G5410" s="94"/>
      <c r="H5410" s="95"/>
      <c r="I5410" s="95"/>
      <c r="J5410" s="96"/>
      <c r="K5410" s="96"/>
      <c r="L5410" s="90"/>
      <c r="M5410" s="97"/>
      <c r="N5410" s="97"/>
      <c r="O5410" s="90"/>
      <c r="P5410" s="90"/>
      <c r="Q5410" s="98"/>
      <c r="R5410" s="99"/>
      <c r="S5410" s="90"/>
      <c r="T5410" s="99"/>
      <c r="U5410" s="98"/>
      <c r="V5410" s="98"/>
      <c r="W5410" s="97"/>
      <c r="X5410" s="90"/>
      <c r="Y5410" s="90"/>
      <c r="Z5410" s="100"/>
      <c r="AA5410" s="95"/>
    </row>
    <row r="5411" spans="1:27" ht="12.75" x14ac:dyDescent="0.2">
      <c r="A5411" s="89"/>
      <c r="B5411" s="105"/>
      <c r="C5411" s="90"/>
      <c r="D5411" s="91"/>
      <c r="E5411" s="92"/>
      <c r="F5411" s="93"/>
      <c r="G5411" s="94"/>
      <c r="H5411" s="95"/>
      <c r="I5411" s="95"/>
      <c r="J5411" s="96"/>
      <c r="K5411" s="96"/>
      <c r="L5411" s="90"/>
      <c r="M5411" s="97"/>
      <c r="N5411" s="97"/>
      <c r="O5411" s="90"/>
      <c r="P5411" s="90"/>
      <c r="Q5411" s="98"/>
      <c r="R5411" s="99"/>
      <c r="S5411" s="90"/>
      <c r="T5411" s="99"/>
      <c r="U5411" s="98"/>
      <c r="V5411" s="98"/>
      <c r="W5411" s="97"/>
      <c r="X5411" s="90"/>
      <c r="Y5411" s="90"/>
      <c r="Z5411" s="100"/>
      <c r="AA5411" s="95"/>
    </row>
    <row r="5412" spans="1:27" ht="12.75" x14ac:dyDescent="0.2">
      <c r="A5412" s="89"/>
      <c r="B5412" s="105"/>
      <c r="C5412" s="90"/>
      <c r="D5412" s="91"/>
      <c r="E5412" s="92"/>
      <c r="F5412" s="93"/>
      <c r="G5412" s="94"/>
      <c r="H5412" s="95"/>
      <c r="I5412" s="95"/>
      <c r="J5412" s="96"/>
      <c r="K5412" s="96"/>
      <c r="L5412" s="90"/>
      <c r="M5412" s="97"/>
      <c r="N5412" s="97"/>
      <c r="O5412" s="90"/>
      <c r="P5412" s="90"/>
      <c r="Q5412" s="98"/>
      <c r="R5412" s="99"/>
      <c r="S5412" s="90"/>
      <c r="T5412" s="99"/>
      <c r="U5412" s="98"/>
      <c r="V5412" s="98"/>
      <c r="W5412" s="97"/>
      <c r="X5412" s="90"/>
      <c r="Y5412" s="90"/>
      <c r="Z5412" s="100"/>
      <c r="AA5412" s="95"/>
    </row>
    <row r="5413" spans="1:27" ht="12.75" x14ac:dyDescent="0.2">
      <c r="A5413" s="89"/>
      <c r="B5413" s="105"/>
      <c r="C5413" s="90"/>
      <c r="D5413" s="91"/>
      <c r="E5413" s="92"/>
      <c r="F5413" s="93"/>
      <c r="G5413" s="94"/>
      <c r="H5413" s="95"/>
      <c r="I5413" s="95"/>
      <c r="J5413" s="96"/>
      <c r="K5413" s="96"/>
      <c r="L5413" s="90"/>
      <c r="M5413" s="97"/>
      <c r="N5413" s="97"/>
      <c r="O5413" s="90"/>
      <c r="P5413" s="90"/>
      <c r="Q5413" s="98"/>
      <c r="R5413" s="99"/>
      <c r="S5413" s="90"/>
      <c r="T5413" s="99"/>
      <c r="U5413" s="98"/>
      <c r="V5413" s="98"/>
      <c r="W5413" s="97"/>
      <c r="X5413" s="90"/>
      <c r="Y5413" s="90"/>
      <c r="Z5413" s="100"/>
      <c r="AA5413" s="95"/>
    </row>
    <row r="5414" spans="1:27" ht="12.75" x14ac:dyDescent="0.2">
      <c r="A5414" s="89"/>
      <c r="B5414" s="105"/>
      <c r="C5414" s="90"/>
      <c r="D5414" s="91"/>
      <c r="E5414" s="92"/>
      <c r="F5414" s="93"/>
      <c r="G5414" s="94"/>
      <c r="H5414" s="95"/>
      <c r="I5414" s="95"/>
      <c r="J5414" s="96"/>
      <c r="K5414" s="96"/>
      <c r="L5414" s="90"/>
      <c r="M5414" s="97"/>
      <c r="N5414" s="97"/>
      <c r="O5414" s="90"/>
      <c r="P5414" s="90"/>
      <c r="Q5414" s="98"/>
      <c r="R5414" s="99"/>
      <c r="S5414" s="90"/>
      <c r="T5414" s="99"/>
      <c r="U5414" s="98"/>
      <c r="V5414" s="98"/>
      <c r="W5414" s="97"/>
      <c r="X5414" s="90"/>
      <c r="Y5414" s="90"/>
      <c r="Z5414" s="100"/>
      <c r="AA5414" s="95"/>
    </row>
    <row r="5415" spans="1:27" ht="12.75" x14ac:dyDescent="0.2">
      <c r="A5415" s="89"/>
      <c r="B5415" s="105"/>
      <c r="C5415" s="90"/>
      <c r="D5415" s="91"/>
      <c r="E5415" s="92"/>
      <c r="F5415" s="93"/>
      <c r="G5415" s="94"/>
      <c r="H5415" s="95"/>
      <c r="I5415" s="95"/>
      <c r="J5415" s="96"/>
      <c r="K5415" s="96"/>
      <c r="L5415" s="90"/>
      <c r="M5415" s="97"/>
      <c r="N5415" s="97"/>
      <c r="O5415" s="90"/>
      <c r="P5415" s="90"/>
      <c r="Q5415" s="98"/>
      <c r="R5415" s="99"/>
      <c r="S5415" s="90"/>
      <c r="T5415" s="99"/>
      <c r="U5415" s="98"/>
      <c r="V5415" s="98"/>
      <c r="W5415" s="97"/>
      <c r="X5415" s="90"/>
      <c r="Y5415" s="90"/>
      <c r="Z5415" s="100"/>
      <c r="AA5415" s="95"/>
    </row>
    <row r="5416" spans="1:27" ht="12.75" x14ac:dyDescent="0.2">
      <c r="A5416" s="89"/>
      <c r="B5416" s="105"/>
      <c r="C5416" s="90"/>
      <c r="D5416" s="91"/>
      <c r="E5416" s="92"/>
      <c r="F5416" s="93"/>
      <c r="G5416" s="94"/>
      <c r="H5416" s="95"/>
      <c r="I5416" s="95"/>
      <c r="J5416" s="96"/>
      <c r="K5416" s="96"/>
      <c r="L5416" s="90"/>
      <c r="M5416" s="97"/>
      <c r="N5416" s="97"/>
      <c r="O5416" s="90"/>
      <c r="P5416" s="90"/>
      <c r="Q5416" s="98"/>
      <c r="R5416" s="99"/>
      <c r="S5416" s="90"/>
      <c r="T5416" s="99"/>
      <c r="U5416" s="98"/>
      <c r="V5416" s="98"/>
      <c r="W5416" s="97"/>
      <c r="X5416" s="90"/>
      <c r="Y5416" s="90"/>
      <c r="Z5416" s="100"/>
      <c r="AA5416" s="95"/>
    </row>
    <row r="5417" spans="1:27" ht="12.75" x14ac:dyDescent="0.2">
      <c r="A5417" s="89"/>
      <c r="B5417" s="105"/>
      <c r="C5417" s="90"/>
      <c r="D5417" s="91"/>
      <c r="E5417" s="92"/>
      <c r="F5417" s="93"/>
      <c r="G5417" s="94"/>
      <c r="H5417" s="95"/>
      <c r="I5417" s="95"/>
      <c r="J5417" s="96"/>
      <c r="K5417" s="96"/>
      <c r="L5417" s="90"/>
      <c r="M5417" s="97"/>
      <c r="N5417" s="97"/>
      <c r="O5417" s="90"/>
      <c r="P5417" s="90"/>
      <c r="Q5417" s="98"/>
      <c r="R5417" s="99"/>
      <c r="S5417" s="90"/>
      <c r="T5417" s="99"/>
      <c r="U5417" s="98"/>
      <c r="V5417" s="98"/>
      <c r="W5417" s="97"/>
      <c r="X5417" s="90"/>
      <c r="Y5417" s="90"/>
      <c r="Z5417" s="100"/>
      <c r="AA5417" s="95"/>
    </row>
    <row r="5418" spans="1:27" ht="12.75" x14ac:dyDescent="0.2">
      <c r="A5418" s="89"/>
      <c r="B5418" s="105"/>
      <c r="C5418" s="90"/>
      <c r="D5418" s="91"/>
      <c r="E5418" s="92"/>
      <c r="F5418" s="93"/>
      <c r="G5418" s="94"/>
      <c r="H5418" s="95"/>
      <c r="I5418" s="95"/>
      <c r="J5418" s="96"/>
      <c r="K5418" s="96"/>
      <c r="L5418" s="90"/>
      <c r="M5418" s="97"/>
      <c r="N5418" s="97"/>
      <c r="O5418" s="90"/>
      <c r="P5418" s="90"/>
      <c r="Q5418" s="98"/>
      <c r="R5418" s="99"/>
      <c r="S5418" s="90"/>
      <c r="T5418" s="99"/>
      <c r="U5418" s="98"/>
      <c r="V5418" s="98"/>
      <c r="W5418" s="97"/>
      <c r="X5418" s="90"/>
      <c r="Y5418" s="90"/>
      <c r="Z5418" s="100"/>
      <c r="AA5418" s="95"/>
    </row>
    <row r="5419" spans="1:27" ht="12.75" x14ac:dyDescent="0.2">
      <c r="A5419" s="89"/>
      <c r="B5419" s="105"/>
      <c r="C5419" s="90"/>
      <c r="D5419" s="91"/>
      <c r="E5419" s="92"/>
      <c r="F5419" s="93"/>
      <c r="G5419" s="94"/>
      <c r="H5419" s="95"/>
      <c r="I5419" s="95"/>
      <c r="J5419" s="96"/>
      <c r="K5419" s="96"/>
      <c r="L5419" s="90"/>
      <c r="M5419" s="97"/>
      <c r="N5419" s="97"/>
      <c r="O5419" s="90"/>
      <c r="P5419" s="90"/>
      <c r="Q5419" s="98"/>
      <c r="R5419" s="99"/>
      <c r="S5419" s="90"/>
      <c r="T5419" s="99"/>
      <c r="U5419" s="98"/>
      <c r="V5419" s="98"/>
      <c r="W5419" s="97"/>
      <c r="X5419" s="90"/>
      <c r="Y5419" s="90"/>
      <c r="Z5419" s="100"/>
      <c r="AA5419" s="95"/>
    </row>
    <row r="5420" spans="1:27" ht="12.75" x14ac:dyDescent="0.2">
      <c r="A5420" s="89"/>
      <c r="B5420" s="105"/>
      <c r="C5420" s="90"/>
      <c r="D5420" s="91"/>
      <c r="E5420" s="92"/>
      <c r="F5420" s="93"/>
      <c r="G5420" s="94"/>
      <c r="H5420" s="95"/>
      <c r="I5420" s="95"/>
      <c r="J5420" s="96"/>
      <c r="K5420" s="96"/>
      <c r="L5420" s="90"/>
      <c r="M5420" s="97"/>
      <c r="N5420" s="97"/>
      <c r="O5420" s="90"/>
      <c r="P5420" s="90"/>
      <c r="Q5420" s="98"/>
      <c r="R5420" s="99"/>
      <c r="S5420" s="90"/>
      <c r="T5420" s="99"/>
      <c r="U5420" s="98"/>
      <c r="V5420" s="98"/>
      <c r="W5420" s="97"/>
      <c r="X5420" s="90"/>
      <c r="Y5420" s="90"/>
      <c r="Z5420" s="100"/>
      <c r="AA5420" s="95"/>
    </row>
    <row r="5421" spans="1:27" ht="12.75" x14ac:dyDescent="0.2">
      <c r="A5421" s="89"/>
      <c r="B5421" s="105"/>
      <c r="C5421" s="90"/>
      <c r="D5421" s="91"/>
      <c r="E5421" s="92"/>
      <c r="F5421" s="93"/>
      <c r="G5421" s="94"/>
      <c r="H5421" s="95"/>
      <c r="I5421" s="95"/>
      <c r="J5421" s="96"/>
      <c r="K5421" s="96"/>
      <c r="L5421" s="90"/>
      <c r="M5421" s="97"/>
      <c r="N5421" s="97"/>
      <c r="O5421" s="90"/>
      <c r="P5421" s="90"/>
      <c r="Q5421" s="98"/>
      <c r="R5421" s="99"/>
      <c r="S5421" s="90"/>
      <c r="T5421" s="99"/>
      <c r="U5421" s="98"/>
      <c r="V5421" s="98"/>
      <c r="W5421" s="97"/>
      <c r="X5421" s="90"/>
      <c r="Y5421" s="90"/>
      <c r="Z5421" s="100"/>
      <c r="AA5421" s="95"/>
    </row>
    <row r="5422" spans="1:27" ht="12.75" x14ac:dyDescent="0.2">
      <c r="A5422" s="89"/>
      <c r="B5422" s="105"/>
      <c r="C5422" s="90"/>
      <c r="D5422" s="91"/>
      <c r="E5422" s="92"/>
      <c r="F5422" s="93"/>
      <c r="G5422" s="94"/>
      <c r="H5422" s="95"/>
      <c r="I5422" s="95"/>
      <c r="J5422" s="96"/>
      <c r="K5422" s="96"/>
      <c r="L5422" s="90"/>
      <c r="M5422" s="97"/>
      <c r="N5422" s="97"/>
      <c r="O5422" s="90"/>
      <c r="P5422" s="90"/>
      <c r="Q5422" s="98"/>
      <c r="R5422" s="99"/>
      <c r="S5422" s="90"/>
      <c r="T5422" s="99"/>
      <c r="U5422" s="98"/>
      <c r="V5422" s="98"/>
      <c r="W5422" s="97"/>
      <c r="X5422" s="90"/>
      <c r="Y5422" s="90"/>
      <c r="Z5422" s="100"/>
      <c r="AA5422" s="95"/>
    </row>
    <row r="5423" spans="1:27" ht="12.75" x14ac:dyDescent="0.2">
      <c r="A5423" s="89"/>
      <c r="B5423" s="105"/>
      <c r="C5423" s="90"/>
      <c r="D5423" s="91"/>
      <c r="E5423" s="92"/>
      <c r="F5423" s="93"/>
      <c r="G5423" s="94"/>
      <c r="H5423" s="95"/>
      <c r="I5423" s="95"/>
      <c r="J5423" s="96"/>
      <c r="K5423" s="96"/>
      <c r="L5423" s="90"/>
      <c r="M5423" s="97"/>
      <c r="N5423" s="97"/>
      <c r="O5423" s="90"/>
      <c r="P5423" s="90"/>
      <c r="Q5423" s="98"/>
      <c r="R5423" s="99"/>
      <c r="S5423" s="90"/>
      <c r="T5423" s="99"/>
      <c r="U5423" s="98"/>
      <c r="V5423" s="98"/>
      <c r="W5423" s="97"/>
      <c r="X5423" s="90"/>
      <c r="Y5423" s="90"/>
      <c r="Z5423" s="100"/>
      <c r="AA5423" s="95"/>
    </row>
    <row r="5424" spans="1:27" ht="12.75" x14ac:dyDescent="0.2">
      <c r="A5424" s="89"/>
      <c r="B5424" s="105"/>
      <c r="C5424" s="90"/>
      <c r="D5424" s="91"/>
      <c r="E5424" s="92"/>
      <c r="F5424" s="93"/>
      <c r="G5424" s="94"/>
      <c r="H5424" s="95"/>
      <c r="I5424" s="95"/>
      <c r="J5424" s="96"/>
      <c r="K5424" s="96"/>
      <c r="L5424" s="90"/>
      <c r="M5424" s="97"/>
      <c r="N5424" s="97"/>
      <c r="O5424" s="90"/>
      <c r="P5424" s="90"/>
      <c r="Q5424" s="98"/>
      <c r="R5424" s="99"/>
      <c r="S5424" s="90"/>
      <c r="T5424" s="99"/>
      <c r="U5424" s="98"/>
      <c r="V5424" s="98"/>
      <c r="W5424" s="97"/>
      <c r="X5424" s="90"/>
      <c r="Y5424" s="90"/>
      <c r="Z5424" s="100"/>
      <c r="AA5424" s="95"/>
    </row>
    <row r="5425" spans="1:27" ht="12.75" x14ac:dyDescent="0.2">
      <c r="A5425" s="89"/>
      <c r="B5425" s="105"/>
      <c r="C5425" s="90"/>
      <c r="D5425" s="91"/>
      <c r="E5425" s="92"/>
      <c r="F5425" s="93"/>
      <c r="G5425" s="94"/>
      <c r="H5425" s="95"/>
      <c r="I5425" s="95"/>
      <c r="J5425" s="96"/>
      <c r="K5425" s="96"/>
      <c r="L5425" s="90"/>
      <c r="M5425" s="97"/>
      <c r="N5425" s="97"/>
      <c r="O5425" s="90"/>
      <c r="P5425" s="90"/>
      <c r="Q5425" s="98"/>
      <c r="R5425" s="99"/>
      <c r="S5425" s="90"/>
      <c r="T5425" s="99"/>
      <c r="U5425" s="98"/>
      <c r="V5425" s="98"/>
      <c r="W5425" s="97"/>
      <c r="X5425" s="90"/>
      <c r="Y5425" s="90"/>
      <c r="Z5425" s="100"/>
      <c r="AA5425" s="95"/>
    </row>
    <row r="5426" spans="1:27" ht="12.75" x14ac:dyDescent="0.2">
      <c r="A5426" s="89"/>
      <c r="B5426" s="105"/>
      <c r="C5426" s="90"/>
      <c r="D5426" s="91"/>
      <c r="E5426" s="92"/>
      <c r="F5426" s="93"/>
      <c r="G5426" s="94"/>
      <c r="H5426" s="95"/>
      <c r="I5426" s="95"/>
      <c r="J5426" s="96"/>
      <c r="K5426" s="96"/>
      <c r="L5426" s="90"/>
      <c r="M5426" s="97"/>
      <c r="N5426" s="97"/>
      <c r="O5426" s="90"/>
      <c r="P5426" s="90"/>
      <c r="Q5426" s="98"/>
      <c r="R5426" s="99"/>
      <c r="S5426" s="90"/>
      <c r="T5426" s="99"/>
      <c r="U5426" s="98"/>
      <c r="V5426" s="98"/>
      <c r="W5426" s="97"/>
      <c r="X5426" s="90"/>
      <c r="Y5426" s="90"/>
      <c r="Z5426" s="100"/>
      <c r="AA5426" s="95"/>
    </row>
    <row r="5427" spans="1:27" ht="12.75" x14ac:dyDescent="0.2">
      <c r="A5427" s="89"/>
      <c r="B5427" s="105"/>
      <c r="C5427" s="90"/>
      <c r="D5427" s="91"/>
      <c r="E5427" s="92"/>
      <c r="F5427" s="93"/>
      <c r="G5427" s="94"/>
      <c r="H5427" s="95"/>
      <c r="I5427" s="95"/>
      <c r="J5427" s="96"/>
      <c r="K5427" s="96"/>
      <c r="L5427" s="90"/>
      <c r="M5427" s="97"/>
      <c r="N5427" s="97"/>
      <c r="O5427" s="90"/>
      <c r="P5427" s="90"/>
      <c r="Q5427" s="98"/>
      <c r="R5427" s="99"/>
      <c r="S5427" s="90"/>
      <c r="T5427" s="99"/>
      <c r="U5427" s="98"/>
      <c r="V5427" s="98"/>
      <c r="W5427" s="97"/>
      <c r="X5427" s="90"/>
      <c r="Y5427" s="90"/>
      <c r="Z5427" s="100"/>
      <c r="AA5427" s="95"/>
    </row>
    <row r="5428" spans="1:27" ht="12.75" x14ac:dyDescent="0.2">
      <c r="A5428" s="89"/>
      <c r="B5428" s="105"/>
      <c r="C5428" s="90"/>
      <c r="D5428" s="91"/>
      <c r="E5428" s="92"/>
      <c r="F5428" s="93"/>
      <c r="G5428" s="94"/>
      <c r="H5428" s="95"/>
      <c r="I5428" s="95"/>
      <c r="J5428" s="96"/>
      <c r="K5428" s="96"/>
      <c r="L5428" s="90"/>
      <c r="M5428" s="97"/>
      <c r="N5428" s="97"/>
      <c r="O5428" s="90"/>
      <c r="P5428" s="90"/>
      <c r="Q5428" s="98"/>
      <c r="R5428" s="99"/>
      <c r="S5428" s="90"/>
      <c r="T5428" s="99"/>
      <c r="U5428" s="98"/>
      <c r="V5428" s="98"/>
      <c r="W5428" s="97"/>
      <c r="X5428" s="90"/>
      <c r="Y5428" s="90"/>
      <c r="Z5428" s="100"/>
      <c r="AA5428" s="95"/>
    </row>
    <row r="5429" spans="1:27" ht="12.75" x14ac:dyDescent="0.2">
      <c r="A5429" s="89"/>
      <c r="B5429" s="105"/>
      <c r="C5429" s="90"/>
      <c r="D5429" s="91"/>
      <c r="E5429" s="92"/>
      <c r="F5429" s="93"/>
      <c r="G5429" s="94"/>
      <c r="H5429" s="95"/>
      <c r="I5429" s="95"/>
      <c r="J5429" s="96"/>
      <c r="K5429" s="96"/>
      <c r="L5429" s="90"/>
      <c r="M5429" s="97"/>
      <c r="N5429" s="97"/>
      <c r="O5429" s="90"/>
      <c r="P5429" s="90"/>
      <c r="Q5429" s="98"/>
      <c r="R5429" s="99"/>
      <c r="S5429" s="90"/>
      <c r="T5429" s="99"/>
      <c r="U5429" s="98"/>
      <c r="V5429" s="98"/>
      <c r="W5429" s="97"/>
      <c r="X5429" s="90"/>
      <c r="Y5429" s="90"/>
      <c r="Z5429" s="100"/>
      <c r="AA5429" s="95"/>
    </row>
    <row r="5430" spans="1:27" ht="12.75" x14ac:dyDescent="0.2">
      <c r="A5430" s="89"/>
      <c r="B5430" s="105"/>
      <c r="C5430" s="90"/>
      <c r="D5430" s="91"/>
      <c r="E5430" s="92"/>
      <c r="F5430" s="93"/>
      <c r="G5430" s="94"/>
      <c r="H5430" s="95"/>
      <c r="I5430" s="95"/>
      <c r="J5430" s="96"/>
      <c r="K5430" s="96"/>
      <c r="L5430" s="90"/>
      <c r="M5430" s="97"/>
      <c r="N5430" s="97"/>
      <c r="O5430" s="90"/>
      <c r="P5430" s="90"/>
      <c r="Q5430" s="98"/>
      <c r="R5430" s="99"/>
      <c r="S5430" s="90"/>
      <c r="T5430" s="99"/>
      <c r="U5430" s="98"/>
      <c r="V5430" s="98"/>
      <c r="W5430" s="97"/>
      <c r="X5430" s="90"/>
      <c r="Y5430" s="90"/>
      <c r="Z5430" s="100"/>
      <c r="AA5430" s="95"/>
    </row>
    <row r="5431" spans="1:27" ht="12.75" x14ac:dyDescent="0.2">
      <c r="A5431" s="89"/>
      <c r="B5431" s="105"/>
      <c r="C5431" s="90"/>
      <c r="D5431" s="91"/>
      <c r="E5431" s="92"/>
      <c r="F5431" s="93"/>
      <c r="G5431" s="94"/>
      <c r="H5431" s="95"/>
      <c r="I5431" s="95"/>
      <c r="J5431" s="96"/>
      <c r="K5431" s="96"/>
      <c r="L5431" s="90"/>
      <c r="M5431" s="97"/>
      <c r="N5431" s="97"/>
      <c r="O5431" s="90"/>
      <c r="P5431" s="90"/>
      <c r="Q5431" s="98"/>
      <c r="R5431" s="99"/>
      <c r="S5431" s="90"/>
      <c r="T5431" s="99"/>
      <c r="U5431" s="98"/>
      <c r="V5431" s="98"/>
      <c r="W5431" s="97"/>
      <c r="X5431" s="90"/>
      <c r="Y5431" s="90"/>
      <c r="Z5431" s="100"/>
      <c r="AA5431" s="95"/>
    </row>
    <row r="5432" spans="1:27" ht="12.75" x14ac:dyDescent="0.2">
      <c r="A5432" s="89"/>
      <c r="B5432" s="105"/>
      <c r="C5432" s="90"/>
      <c r="D5432" s="91"/>
      <c r="E5432" s="92"/>
      <c r="F5432" s="93"/>
      <c r="G5432" s="94"/>
      <c r="H5432" s="95"/>
      <c r="I5432" s="95"/>
      <c r="J5432" s="96"/>
      <c r="K5432" s="96"/>
      <c r="L5432" s="90"/>
      <c r="M5432" s="97"/>
      <c r="N5432" s="97"/>
      <c r="O5432" s="90"/>
      <c r="P5432" s="90"/>
      <c r="Q5432" s="98"/>
      <c r="R5432" s="99"/>
      <c r="S5432" s="90"/>
      <c r="T5432" s="99"/>
      <c r="U5432" s="98"/>
      <c r="V5432" s="98"/>
      <c r="W5432" s="97"/>
      <c r="X5432" s="90"/>
      <c r="Y5432" s="90"/>
      <c r="Z5432" s="100"/>
      <c r="AA5432" s="95"/>
    </row>
    <row r="5433" spans="1:27" ht="12.75" x14ac:dyDescent="0.2">
      <c r="A5433" s="89"/>
      <c r="B5433" s="105"/>
      <c r="C5433" s="90"/>
      <c r="D5433" s="91"/>
      <c r="E5433" s="92"/>
      <c r="F5433" s="93"/>
      <c r="G5433" s="94"/>
      <c r="H5433" s="95"/>
      <c r="I5433" s="95"/>
      <c r="J5433" s="96"/>
      <c r="K5433" s="96"/>
      <c r="L5433" s="90"/>
      <c r="M5433" s="97"/>
      <c r="N5433" s="97"/>
      <c r="O5433" s="90"/>
      <c r="P5433" s="90"/>
      <c r="Q5433" s="98"/>
      <c r="R5433" s="99"/>
      <c r="S5433" s="90"/>
      <c r="T5433" s="99"/>
      <c r="U5433" s="98"/>
      <c r="V5433" s="98"/>
      <c r="W5433" s="97"/>
      <c r="X5433" s="90"/>
      <c r="Y5433" s="90"/>
      <c r="Z5433" s="100"/>
      <c r="AA5433" s="95"/>
    </row>
    <row r="5434" spans="1:27" ht="12.75" x14ac:dyDescent="0.2">
      <c r="A5434" s="89"/>
      <c r="B5434" s="105"/>
      <c r="C5434" s="90"/>
      <c r="D5434" s="91"/>
      <c r="E5434" s="92"/>
      <c r="F5434" s="93"/>
      <c r="G5434" s="94"/>
      <c r="H5434" s="95"/>
      <c r="I5434" s="95"/>
      <c r="J5434" s="96"/>
      <c r="K5434" s="96"/>
      <c r="L5434" s="90"/>
      <c r="M5434" s="97"/>
      <c r="N5434" s="97"/>
      <c r="O5434" s="90"/>
      <c r="P5434" s="90"/>
      <c r="Q5434" s="98"/>
      <c r="R5434" s="99"/>
      <c r="S5434" s="90"/>
      <c r="T5434" s="99"/>
      <c r="U5434" s="98"/>
      <c r="V5434" s="98"/>
      <c r="W5434" s="97"/>
      <c r="X5434" s="90"/>
      <c r="Y5434" s="90"/>
      <c r="Z5434" s="100"/>
      <c r="AA5434" s="95"/>
    </row>
    <row r="5435" spans="1:27" ht="12.75" x14ac:dyDescent="0.2">
      <c r="A5435" s="89"/>
      <c r="B5435" s="105"/>
      <c r="C5435" s="90"/>
      <c r="D5435" s="91"/>
      <c r="E5435" s="92"/>
      <c r="F5435" s="93"/>
      <c r="G5435" s="94"/>
      <c r="H5435" s="95"/>
      <c r="I5435" s="95"/>
      <c r="J5435" s="96"/>
      <c r="K5435" s="96"/>
      <c r="L5435" s="90"/>
      <c r="M5435" s="97"/>
      <c r="N5435" s="97"/>
      <c r="O5435" s="90"/>
      <c r="P5435" s="90"/>
      <c r="Q5435" s="98"/>
      <c r="R5435" s="99"/>
      <c r="S5435" s="90"/>
      <c r="T5435" s="99"/>
      <c r="U5435" s="98"/>
      <c r="V5435" s="98"/>
      <c r="W5435" s="97"/>
      <c r="X5435" s="90"/>
      <c r="Y5435" s="90"/>
      <c r="Z5435" s="100"/>
      <c r="AA5435" s="95"/>
    </row>
    <row r="5436" spans="1:27" ht="12.75" x14ac:dyDescent="0.2">
      <c r="A5436" s="89"/>
      <c r="B5436" s="105"/>
      <c r="C5436" s="90"/>
      <c r="D5436" s="91"/>
      <c r="E5436" s="92"/>
      <c r="F5436" s="93"/>
      <c r="G5436" s="94"/>
      <c r="H5436" s="95"/>
      <c r="I5436" s="95"/>
      <c r="J5436" s="96"/>
      <c r="K5436" s="96"/>
      <c r="L5436" s="90"/>
      <c r="M5436" s="97"/>
      <c r="N5436" s="97"/>
      <c r="O5436" s="90"/>
      <c r="P5436" s="90"/>
      <c r="Q5436" s="98"/>
      <c r="R5436" s="99"/>
      <c r="S5436" s="90"/>
      <c r="T5436" s="99"/>
      <c r="U5436" s="98"/>
      <c r="V5436" s="98"/>
      <c r="W5436" s="97"/>
      <c r="X5436" s="90"/>
      <c r="Y5436" s="90"/>
      <c r="Z5436" s="100"/>
      <c r="AA5436" s="95"/>
    </row>
    <row r="5437" spans="1:27" ht="12.75" x14ac:dyDescent="0.2">
      <c r="A5437" s="89"/>
      <c r="B5437" s="105"/>
      <c r="C5437" s="90"/>
      <c r="D5437" s="91"/>
      <c r="E5437" s="92"/>
      <c r="F5437" s="93"/>
      <c r="G5437" s="94"/>
      <c r="H5437" s="95"/>
      <c r="I5437" s="95"/>
      <c r="J5437" s="96"/>
      <c r="K5437" s="96"/>
      <c r="L5437" s="90"/>
      <c r="M5437" s="97"/>
      <c r="N5437" s="97"/>
      <c r="O5437" s="90"/>
      <c r="P5437" s="90"/>
      <c r="Q5437" s="98"/>
      <c r="R5437" s="99"/>
      <c r="S5437" s="90"/>
      <c r="T5437" s="99"/>
      <c r="U5437" s="98"/>
      <c r="V5437" s="98"/>
      <c r="W5437" s="97"/>
      <c r="X5437" s="90"/>
      <c r="Y5437" s="90"/>
      <c r="Z5437" s="100"/>
      <c r="AA5437" s="95"/>
    </row>
    <row r="5438" spans="1:27" ht="12.75" x14ac:dyDescent="0.2">
      <c r="A5438" s="89"/>
      <c r="B5438" s="105"/>
      <c r="C5438" s="90"/>
      <c r="D5438" s="91"/>
      <c r="E5438" s="92"/>
      <c r="F5438" s="93"/>
      <c r="G5438" s="94"/>
      <c r="H5438" s="95"/>
      <c r="I5438" s="95"/>
      <c r="J5438" s="96"/>
      <c r="K5438" s="96"/>
      <c r="L5438" s="90"/>
      <c r="M5438" s="97"/>
      <c r="N5438" s="97"/>
      <c r="O5438" s="90"/>
      <c r="P5438" s="90"/>
      <c r="Q5438" s="98"/>
      <c r="R5438" s="99"/>
      <c r="S5438" s="90"/>
      <c r="T5438" s="99"/>
      <c r="U5438" s="98"/>
      <c r="V5438" s="98"/>
      <c r="W5438" s="97"/>
      <c r="X5438" s="90"/>
      <c r="Y5438" s="90"/>
      <c r="Z5438" s="100"/>
      <c r="AA5438" s="95"/>
    </row>
    <row r="5439" spans="1:27" ht="12.75" x14ac:dyDescent="0.2">
      <c r="A5439" s="89"/>
      <c r="B5439" s="105"/>
      <c r="C5439" s="90"/>
      <c r="D5439" s="91"/>
      <c r="E5439" s="92"/>
      <c r="F5439" s="93"/>
      <c r="G5439" s="94"/>
      <c r="H5439" s="95"/>
      <c r="I5439" s="95"/>
      <c r="J5439" s="96"/>
      <c r="K5439" s="96"/>
      <c r="L5439" s="90"/>
      <c r="M5439" s="97"/>
      <c r="N5439" s="97"/>
      <c r="O5439" s="90"/>
      <c r="P5439" s="90"/>
      <c r="Q5439" s="98"/>
      <c r="R5439" s="99"/>
      <c r="S5439" s="90"/>
      <c r="T5439" s="99"/>
      <c r="U5439" s="98"/>
      <c r="V5439" s="98"/>
      <c r="W5439" s="97"/>
      <c r="X5439" s="90"/>
      <c r="Y5439" s="90"/>
      <c r="Z5439" s="100"/>
      <c r="AA5439" s="95"/>
    </row>
    <row r="5440" spans="1:27" ht="12.75" x14ac:dyDescent="0.2">
      <c r="A5440" s="89"/>
      <c r="B5440" s="105"/>
      <c r="C5440" s="90"/>
      <c r="D5440" s="91"/>
      <c r="E5440" s="92"/>
      <c r="F5440" s="93"/>
      <c r="G5440" s="94"/>
      <c r="H5440" s="95"/>
      <c r="I5440" s="95"/>
      <c r="J5440" s="96"/>
      <c r="K5440" s="96"/>
      <c r="L5440" s="90"/>
      <c r="M5440" s="97"/>
      <c r="N5440" s="97"/>
      <c r="O5440" s="90"/>
      <c r="P5440" s="90"/>
      <c r="Q5440" s="98"/>
      <c r="R5440" s="99"/>
      <c r="S5440" s="90"/>
      <c r="T5440" s="99"/>
      <c r="U5440" s="98"/>
      <c r="V5440" s="98"/>
      <c r="W5440" s="97"/>
      <c r="X5440" s="90"/>
      <c r="Y5440" s="90"/>
      <c r="Z5440" s="100"/>
      <c r="AA5440" s="95"/>
    </row>
    <row r="5441" spans="1:27" ht="12.75" x14ac:dyDescent="0.2">
      <c r="A5441" s="89"/>
      <c r="B5441" s="105"/>
      <c r="C5441" s="90"/>
      <c r="D5441" s="91"/>
      <c r="E5441" s="92"/>
      <c r="F5441" s="93"/>
      <c r="G5441" s="94"/>
      <c r="H5441" s="95"/>
      <c r="I5441" s="95"/>
      <c r="J5441" s="96"/>
      <c r="K5441" s="96"/>
      <c r="L5441" s="90"/>
      <c r="M5441" s="97"/>
      <c r="N5441" s="97"/>
      <c r="O5441" s="90"/>
      <c r="P5441" s="90"/>
      <c r="Q5441" s="98"/>
      <c r="R5441" s="99"/>
      <c r="S5441" s="90"/>
      <c r="T5441" s="99"/>
      <c r="U5441" s="98"/>
      <c r="V5441" s="98"/>
      <c r="W5441" s="97"/>
      <c r="X5441" s="90"/>
      <c r="Y5441" s="90"/>
      <c r="Z5441" s="100"/>
      <c r="AA5441" s="95"/>
    </row>
    <row r="5442" spans="1:27" ht="12.75" x14ac:dyDescent="0.2">
      <c r="A5442" s="89"/>
      <c r="B5442" s="105"/>
      <c r="C5442" s="90"/>
      <c r="D5442" s="91"/>
      <c r="E5442" s="92"/>
      <c r="F5442" s="93"/>
      <c r="G5442" s="94"/>
      <c r="H5442" s="95"/>
      <c r="I5442" s="95"/>
      <c r="J5442" s="96"/>
      <c r="K5442" s="96"/>
      <c r="L5442" s="90"/>
      <c r="M5442" s="97"/>
      <c r="N5442" s="97"/>
      <c r="O5442" s="90"/>
      <c r="P5442" s="90"/>
      <c r="Q5442" s="98"/>
      <c r="R5442" s="99"/>
      <c r="S5442" s="90"/>
      <c r="T5442" s="99"/>
      <c r="U5442" s="98"/>
      <c r="V5442" s="98"/>
      <c r="W5442" s="97"/>
      <c r="X5442" s="90"/>
      <c r="Y5442" s="90"/>
      <c r="Z5442" s="100"/>
      <c r="AA5442" s="95"/>
    </row>
    <row r="5443" spans="1:27" ht="12.75" x14ac:dyDescent="0.2">
      <c r="A5443" s="89"/>
      <c r="B5443" s="105"/>
      <c r="C5443" s="90"/>
      <c r="D5443" s="91"/>
      <c r="E5443" s="92"/>
      <c r="F5443" s="93"/>
      <c r="G5443" s="94"/>
      <c r="H5443" s="95"/>
      <c r="I5443" s="95"/>
      <c r="J5443" s="96"/>
      <c r="K5443" s="96"/>
      <c r="L5443" s="90"/>
      <c r="M5443" s="97"/>
      <c r="N5443" s="97"/>
      <c r="O5443" s="90"/>
      <c r="P5443" s="90"/>
      <c r="Q5443" s="98"/>
      <c r="R5443" s="99"/>
      <c r="S5443" s="90"/>
      <c r="T5443" s="99"/>
      <c r="U5443" s="98"/>
      <c r="V5443" s="98"/>
      <c r="W5443" s="97"/>
      <c r="X5443" s="90"/>
      <c r="Y5443" s="90"/>
      <c r="Z5443" s="100"/>
      <c r="AA5443" s="95"/>
    </row>
    <row r="5444" spans="1:27" ht="12.75" x14ac:dyDescent="0.2">
      <c r="A5444" s="89"/>
      <c r="B5444" s="105"/>
      <c r="C5444" s="90"/>
      <c r="D5444" s="91"/>
      <c r="E5444" s="92"/>
      <c r="F5444" s="93"/>
      <c r="G5444" s="94"/>
      <c r="H5444" s="95"/>
      <c r="I5444" s="95"/>
      <c r="J5444" s="96"/>
      <c r="K5444" s="96"/>
      <c r="L5444" s="90"/>
      <c r="M5444" s="97"/>
      <c r="N5444" s="97"/>
      <c r="O5444" s="90"/>
      <c r="P5444" s="90"/>
      <c r="Q5444" s="98"/>
      <c r="R5444" s="99"/>
      <c r="S5444" s="90"/>
      <c r="T5444" s="99"/>
      <c r="U5444" s="98"/>
      <c r="V5444" s="98"/>
      <c r="W5444" s="97"/>
      <c r="X5444" s="90"/>
      <c r="Y5444" s="90"/>
      <c r="Z5444" s="100"/>
      <c r="AA5444" s="95"/>
    </row>
    <row r="5445" spans="1:27" ht="12.75" x14ac:dyDescent="0.2">
      <c r="A5445" s="89"/>
      <c r="B5445" s="105"/>
      <c r="C5445" s="90"/>
      <c r="D5445" s="91"/>
      <c r="E5445" s="92"/>
      <c r="F5445" s="93"/>
      <c r="G5445" s="94"/>
      <c r="H5445" s="95"/>
      <c r="I5445" s="95"/>
      <c r="J5445" s="96"/>
      <c r="K5445" s="96"/>
      <c r="L5445" s="90"/>
      <c r="M5445" s="97"/>
      <c r="N5445" s="97"/>
      <c r="O5445" s="90"/>
      <c r="P5445" s="90"/>
      <c r="Q5445" s="98"/>
      <c r="R5445" s="99"/>
      <c r="S5445" s="90"/>
      <c r="T5445" s="99"/>
      <c r="U5445" s="98"/>
      <c r="V5445" s="98"/>
      <c r="W5445" s="97"/>
      <c r="X5445" s="90"/>
      <c r="Y5445" s="90"/>
      <c r="Z5445" s="100"/>
      <c r="AA5445" s="95"/>
    </row>
    <row r="5446" spans="1:27" ht="12.75" x14ac:dyDescent="0.2">
      <c r="A5446" s="89"/>
      <c r="B5446" s="105"/>
      <c r="C5446" s="90"/>
      <c r="D5446" s="91"/>
      <c r="E5446" s="92"/>
      <c r="F5446" s="93"/>
      <c r="G5446" s="94"/>
      <c r="H5446" s="95"/>
      <c r="I5446" s="95"/>
      <c r="J5446" s="96"/>
      <c r="K5446" s="96"/>
      <c r="L5446" s="90"/>
      <c r="M5446" s="97"/>
      <c r="N5446" s="97"/>
      <c r="O5446" s="90"/>
      <c r="P5446" s="90"/>
      <c r="Q5446" s="98"/>
      <c r="R5446" s="99"/>
      <c r="S5446" s="90"/>
      <c r="T5446" s="99"/>
      <c r="U5446" s="98"/>
      <c r="V5446" s="98"/>
      <c r="W5446" s="97"/>
      <c r="X5446" s="90"/>
      <c r="Y5446" s="90"/>
      <c r="Z5446" s="100"/>
      <c r="AA5446" s="95"/>
    </row>
    <row r="5447" spans="1:27" ht="12.75" x14ac:dyDescent="0.2">
      <c r="A5447" s="89"/>
      <c r="B5447" s="105"/>
      <c r="C5447" s="90"/>
      <c r="D5447" s="91"/>
      <c r="E5447" s="92"/>
      <c r="F5447" s="93"/>
      <c r="G5447" s="94"/>
      <c r="H5447" s="95"/>
      <c r="I5447" s="95"/>
      <c r="J5447" s="96"/>
      <c r="K5447" s="96"/>
      <c r="L5447" s="90"/>
      <c r="M5447" s="97"/>
      <c r="N5447" s="97"/>
      <c r="O5447" s="90"/>
      <c r="P5447" s="90"/>
      <c r="Q5447" s="98"/>
      <c r="R5447" s="99"/>
      <c r="S5447" s="90"/>
      <c r="T5447" s="99"/>
      <c r="U5447" s="98"/>
      <c r="V5447" s="98"/>
      <c r="W5447" s="97"/>
      <c r="X5447" s="90"/>
      <c r="Y5447" s="90"/>
      <c r="Z5447" s="100"/>
      <c r="AA5447" s="95"/>
    </row>
    <row r="5448" spans="1:27" ht="12.75" x14ac:dyDescent="0.2">
      <c r="A5448" s="89"/>
      <c r="B5448" s="105"/>
      <c r="C5448" s="90"/>
      <c r="D5448" s="91"/>
      <c r="E5448" s="92"/>
      <c r="F5448" s="93"/>
      <c r="G5448" s="94"/>
      <c r="H5448" s="95"/>
      <c r="I5448" s="95"/>
      <c r="J5448" s="96"/>
      <c r="K5448" s="96"/>
      <c r="L5448" s="90"/>
      <c r="M5448" s="97"/>
      <c r="N5448" s="97"/>
      <c r="O5448" s="90"/>
      <c r="P5448" s="90"/>
      <c r="Q5448" s="98"/>
      <c r="R5448" s="99"/>
      <c r="S5448" s="90"/>
      <c r="T5448" s="99"/>
      <c r="U5448" s="98"/>
      <c r="V5448" s="98"/>
      <c r="W5448" s="97"/>
      <c r="X5448" s="90"/>
      <c r="Y5448" s="90"/>
      <c r="Z5448" s="100"/>
      <c r="AA5448" s="95"/>
    </row>
    <row r="5449" spans="1:27" ht="12.75" x14ac:dyDescent="0.2">
      <c r="A5449" s="89"/>
      <c r="B5449" s="105"/>
      <c r="C5449" s="90"/>
      <c r="D5449" s="91"/>
      <c r="E5449" s="92"/>
      <c r="F5449" s="93"/>
      <c r="G5449" s="94"/>
      <c r="H5449" s="95"/>
      <c r="I5449" s="95"/>
      <c r="J5449" s="96"/>
      <c r="K5449" s="96"/>
      <c r="L5449" s="90"/>
      <c r="M5449" s="97"/>
      <c r="N5449" s="97"/>
      <c r="O5449" s="90"/>
      <c r="P5449" s="90"/>
      <c r="Q5449" s="98"/>
      <c r="R5449" s="99"/>
      <c r="S5449" s="90"/>
      <c r="T5449" s="99"/>
      <c r="U5449" s="98"/>
      <c r="V5449" s="98"/>
      <c r="W5449" s="97"/>
      <c r="X5449" s="90"/>
      <c r="Y5449" s="90"/>
      <c r="Z5449" s="100"/>
      <c r="AA5449" s="95"/>
    </row>
    <row r="5450" spans="1:27" ht="12.75" x14ac:dyDescent="0.2">
      <c r="A5450" s="89"/>
      <c r="B5450" s="105"/>
      <c r="C5450" s="90"/>
      <c r="D5450" s="91"/>
      <c r="E5450" s="92"/>
      <c r="F5450" s="93"/>
      <c r="G5450" s="94"/>
      <c r="H5450" s="95"/>
      <c r="I5450" s="95"/>
      <c r="J5450" s="96"/>
      <c r="K5450" s="96"/>
      <c r="L5450" s="90"/>
      <c r="M5450" s="97"/>
      <c r="N5450" s="97"/>
      <c r="O5450" s="90"/>
      <c r="P5450" s="90"/>
      <c r="Q5450" s="98"/>
      <c r="R5450" s="99"/>
      <c r="S5450" s="90"/>
      <c r="T5450" s="99"/>
      <c r="U5450" s="98"/>
      <c r="V5450" s="98"/>
      <c r="W5450" s="97"/>
      <c r="X5450" s="90"/>
      <c r="Y5450" s="90"/>
      <c r="Z5450" s="100"/>
      <c r="AA5450" s="95"/>
    </row>
    <row r="5451" spans="1:27" ht="12.75" x14ac:dyDescent="0.2">
      <c r="A5451" s="89"/>
      <c r="B5451" s="105"/>
      <c r="C5451" s="90"/>
      <c r="D5451" s="91"/>
      <c r="E5451" s="92"/>
      <c r="F5451" s="93"/>
      <c r="G5451" s="94"/>
      <c r="H5451" s="95"/>
      <c r="I5451" s="95"/>
      <c r="J5451" s="96"/>
      <c r="K5451" s="96"/>
      <c r="L5451" s="90"/>
      <c r="M5451" s="97"/>
      <c r="N5451" s="97"/>
      <c r="O5451" s="90"/>
      <c r="P5451" s="90"/>
      <c r="Q5451" s="98"/>
      <c r="R5451" s="99"/>
      <c r="S5451" s="90"/>
      <c r="T5451" s="99"/>
      <c r="U5451" s="98"/>
      <c r="V5451" s="98"/>
      <c r="W5451" s="97"/>
      <c r="X5451" s="90"/>
      <c r="Y5451" s="90"/>
      <c r="Z5451" s="100"/>
      <c r="AA5451" s="95"/>
    </row>
    <row r="5452" spans="1:27" ht="12.75" x14ac:dyDescent="0.2">
      <c r="A5452" s="89"/>
      <c r="B5452" s="105"/>
      <c r="C5452" s="90"/>
      <c r="D5452" s="91"/>
      <c r="E5452" s="92"/>
      <c r="F5452" s="93"/>
      <c r="G5452" s="94"/>
      <c r="H5452" s="95"/>
      <c r="I5452" s="95"/>
      <c r="J5452" s="96"/>
      <c r="K5452" s="96"/>
      <c r="L5452" s="90"/>
      <c r="M5452" s="97"/>
      <c r="N5452" s="97"/>
      <c r="O5452" s="90"/>
      <c r="P5452" s="90"/>
      <c r="Q5452" s="98"/>
      <c r="R5452" s="99"/>
      <c r="S5452" s="90"/>
      <c r="T5452" s="99"/>
      <c r="U5452" s="98"/>
      <c r="V5452" s="98"/>
      <c r="W5452" s="97"/>
      <c r="X5452" s="90"/>
      <c r="Y5452" s="90"/>
      <c r="Z5452" s="100"/>
      <c r="AA5452" s="95"/>
    </row>
    <row r="5453" spans="1:27" ht="12.75" x14ac:dyDescent="0.2">
      <c r="A5453" s="89"/>
      <c r="B5453" s="105"/>
      <c r="C5453" s="90"/>
      <c r="D5453" s="91"/>
      <c r="E5453" s="92"/>
      <c r="F5453" s="93"/>
      <c r="G5453" s="94"/>
      <c r="H5453" s="95"/>
      <c r="I5453" s="95"/>
      <c r="J5453" s="96"/>
      <c r="K5453" s="96"/>
      <c r="L5453" s="90"/>
      <c r="M5453" s="97"/>
      <c r="N5453" s="97"/>
      <c r="O5453" s="90"/>
      <c r="P5453" s="90"/>
      <c r="Q5453" s="98"/>
      <c r="R5453" s="99"/>
      <c r="S5453" s="90"/>
      <c r="T5453" s="99"/>
      <c r="U5453" s="98"/>
      <c r="V5453" s="98"/>
      <c r="W5453" s="97"/>
      <c r="X5453" s="90"/>
      <c r="Y5453" s="90"/>
      <c r="Z5453" s="100"/>
      <c r="AA5453" s="95"/>
    </row>
    <row r="5454" spans="1:27" ht="12.75" x14ac:dyDescent="0.2">
      <c r="A5454" s="89"/>
      <c r="B5454" s="105"/>
      <c r="C5454" s="90"/>
      <c r="D5454" s="91"/>
      <c r="E5454" s="92"/>
      <c r="F5454" s="93"/>
      <c r="G5454" s="94"/>
      <c r="H5454" s="95"/>
      <c r="I5454" s="95"/>
      <c r="J5454" s="96"/>
      <c r="K5454" s="96"/>
      <c r="L5454" s="90"/>
      <c r="M5454" s="97"/>
      <c r="N5454" s="97"/>
      <c r="O5454" s="90"/>
      <c r="P5454" s="90"/>
      <c r="Q5454" s="98"/>
      <c r="R5454" s="99"/>
      <c r="S5454" s="90"/>
      <c r="T5454" s="99"/>
      <c r="U5454" s="98"/>
      <c r="V5454" s="98"/>
      <c r="W5454" s="97"/>
      <c r="X5454" s="90"/>
      <c r="Y5454" s="90"/>
      <c r="Z5454" s="100"/>
      <c r="AA5454" s="95"/>
    </row>
    <row r="5455" spans="1:27" ht="12.75" x14ac:dyDescent="0.2">
      <c r="A5455" s="89"/>
      <c r="B5455" s="105"/>
      <c r="C5455" s="90"/>
      <c r="D5455" s="91"/>
      <c r="E5455" s="92"/>
      <c r="F5455" s="93"/>
      <c r="G5455" s="94"/>
      <c r="H5455" s="95"/>
      <c r="I5455" s="95"/>
      <c r="J5455" s="96"/>
      <c r="K5455" s="96"/>
      <c r="L5455" s="90"/>
      <c r="M5455" s="97"/>
      <c r="N5455" s="97"/>
      <c r="O5455" s="90"/>
      <c r="P5455" s="90"/>
      <c r="Q5455" s="98"/>
      <c r="R5455" s="99"/>
      <c r="S5455" s="90"/>
      <c r="T5455" s="99"/>
      <c r="U5455" s="98"/>
      <c r="V5455" s="98"/>
      <c r="W5455" s="97"/>
      <c r="X5455" s="90"/>
      <c r="Y5455" s="90"/>
      <c r="Z5455" s="100"/>
      <c r="AA5455" s="95"/>
    </row>
    <row r="5456" spans="1:27" ht="12.75" x14ac:dyDescent="0.2">
      <c r="A5456" s="89"/>
      <c r="B5456" s="105"/>
      <c r="C5456" s="90"/>
      <c r="D5456" s="91"/>
      <c r="E5456" s="92"/>
      <c r="F5456" s="93"/>
      <c r="G5456" s="94"/>
      <c r="H5456" s="95"/>
      <c r="I5456" s="95"/>
      <c r="J5456" s="96"/>
      <c r="K5456" s="96"/>
      <c r="L5456" s="90"/>
      <c r="M5456" s="97"/>
      <c r="N5456" s="97"/>
      <c r="O5456" s="90"/>
      <c r="P5456" s="90"/>
      <c r="Q5456" s="98"/>
      <c r="R5456" s="99"/>
      <c r="S5456" s="90"/>
      <c r="T5456" s="99"/>
      <c r="U5456" s="98"/>
      <c r="V5456" s="98"/>
      <c r="W5456" s="97"/>
      <c r="X5456" s="90"/>
      <c r="Y5456" s="90"/>
      <c r="Z5456" s="100"/>
      <c r="AA5456" s="95"/>
    </row>
    <row r="5457" spans="1:27" ht="12.75" x14ac:dyDescent="0.2">
      <c r="A5457" s="89"/>
      <c r="B5457" s="105"/>
      <c r="C5457" s="90"/>
      <c r="D5457" s="91"/>
      <c r="E5457" s="92"/>
      <c r="F5457" s="93"/>
      <c r="G5457" s="94"/>
      <c r="H5457" s="95"/>
      <c r="I5457" s="95"/>
      <c r="J5457" s="96"/>
      <c r="K5457" s="96"/>
      <c r="L5457" s="90"/>
      <c r="M5457" s="97"/>
      <c r="N5457" s="97"/>
      <c r="O5457" s="90"/>
      <c r="P5457" s="90"/>
      <c r="Q5457" s="98"/>
      <c r="R5457" s="99"/>
      <c r="S5457" s="90"/>
      <c r="T5457" s="99"/>
      <c r="U5457" s="98"/>
      <c r="V5457" s="98"/>
      <c r="W5457" s="97"/>
      <c r="X5457" s="90"/>
      <c r="Y5457" s="90"/>
      <c r="Z5457" s="100"/>
      <c r="AA5457" s="95"/>
    </row>
    <row r="5458" spans="1:27" ht="12.75" x14ac:dyDescent="0.2">
      <c r="A5458" s="89"/>
      <c r="B5458" s="105"/>
      <c r="C5458" s="90"/>
      <c r="D5458" s="91"/>
      <c r="E5458" s="92"/>
      <c r="F5458" s="93"/>
      <c r="G5458" s="94"/>
      <c r="H5458" s="95"/>
      <c r="I5458" s="95"/>
      <c r="J5458" s="96"/>
      <c r="K5458" s="96"/>
      <c r="L5458" s="90"/>
      <c r="M5458" s="97"/>
      <c r="N5458" s="97"/>
      <c r="O5458" s="90"/>
      <c r="P5458" s="90"/>
      <c r="Q5458" s="98"/>
      <c r="R5458" s="99"/>
      <c r="S5458" s="90"/>
      <c r="T5458" s="99"/>
      <c r="U5458" s="98"/>
      <c r="V5458" s="98"/>
      <c r="W5458" s="97"/>
      <c r="X5458" s="90"/>
      <c r="Y5458" s="90"/>
      <c r="Z5458" s="100"/>
      <c r="AA5458" s="95"/>
    </row>
    <row r="5459" spans="1:27" ht="12.75" x14ac:dyDescent="0.2">
      <c r="A5459" s="89"/>
      <c r="B5459" s="105"/>
      <c r="C5459" s="90"/>
      <c r="D5459" s="91"/>
      <c r="E5459" s="92"/>
      <c r="F5459" s="93"/>
      <c r="G5459" s="94"/>
      <c r="H5459" s="95"/>
      <c r="I5459" s="95"/>
      <c r="J5459" s="96"/>
      <c r="K5459" s="96"/>
      <c r="L5459" s="90"/>
      <c r="M5459" s="97"/>
      <c r="N5459" s="97"/>
      <c r="O5459" s="90"/>
      <c r="P5459" s="90"/>
      <c r="Q5459" s="98"/>
      <c r="R5459" s="99"/>
      <c r="S5459" s="90"/>
      <c r="T5459" s="99"/>
      <c r="U5459" s="98"/>
      <c r="V5459" s="98"/>
      <c r="W5459" s="97"/>
      <c r="X5459" s="90"/>
      <c r="Y5459" s="90"/>
      <c r="Z5459" s="100"/>
      <c r="AA5459" s="95"/>
    </row>
    <row r="5460" spans="1:27" ht="12.75" x14ac:dyDescent="0.2">
      <c r="A5460" s="89"/>
      <c r="B5460" s="105"/>
      <c r="C5460" s="90"/>
      <c r="D5460" s="91"/>
      <c r="E5460" s="92"/>
      <c r="F5460" s="93"/>
      <c r="G5460" s="94"/>
      <c r="H5460" s="95"/>
      <c r="I5460" s="95"/>
      <c r="J5460" s="96"/>
      <c r="K5460" s="96"/>
      <c r="L5460" s="90"/>
      <c r="M5460" s="97"/>
      <c r="N5460" s="97"/>
      <c r="O5460" s="90"/>
      <c r="P5460" s="90"/>
      <c r="Q5460" s="98"/>
      <c r="R5460" s="99"/>
      <c r="S5460" s="90"/>
      <c r="T5460" s="99"/>
      <c r="U5460" s="98"/>
      <c r="V5460" s="98"/>
      <c r="W5460" s="97"/>
      <c r="X5460" s="90"/>
      <c r="Y5460" s="90"/>
      <c r="Z5460" s="100"/>
      <c r="AA5460" s="95"/>
    </row>
    <row r="5461" spans="1:27" ht="12.75" x14ac:dyDescent="0.2">
      <c r="A5461" s="89"/>
      <c r="B5461" s="105"/>
      <c r="C5461" s="90"/>
      <c r="D5461" s="91"/>
      <c r="E5461" s="92"/>
      <c r="F5461" s="93"/>
      <c r="G5461" s="94"/>
      <c r="H5461" s="95"/>
      <c r="I5461" s="95"/>
      <c r="J5461" s="96"/>
      <c r="K5461" s="96"/>
      <c r="L5461" s="90"/>
      <c r="M5461" s="97"/>
      <c r="N5461" s="97"/>
      <c r="O5461" s="90"/>
      <c r="P5461" s="90"/>
      <c r="Q5461" s="98"/>
      <c r="R5461" s="99"/>
      <c r="S5461" s="90"/>
      <c r="T5461" s="99"/>
      <c r="U5461" s="98"/>
      <c r="V5461" s="98"/>
      <c r="W5461" s="97"/>
      <c r="X5461" s="90"/>
      <c r="Y5461" s="90"/>
      <c r="Z5461" s="100"/>
      <c r="AA5461" s="95"/>
    </row>
    <row r="5462" spans="1:27" ht="12.75" x14ac:dyDescent="0.2">
      <c r="A5462" s="89"/>
      <c r="B5462" s="105"/>
      <c r="C5462" s="90"/>
      <c r="D5462" s="91"/>
      <c r="E5462" s="92"/>
      <c r="F5462" s="93"/>
      <c r="G5462" s="94"/>
      <c r="H5462" s="95"/>
      <c r="I5462" s="95"/>
      <c r="J5462" s="96"/>
      <c r="K5462" s="96"/>
      <c r="L5462" s="90"/>
      <c r="M5462" s="97"/>
      <c r="N5462" s="97"/>
      <c r="O5462" s="90"/>
      <c r="P5462" s="90"/>
      <c r="Q5462" s="98"/>
      <c r="R5462" s="99"/>
      <c r="S5462" s="90"/>
      <c r="T5462" s="99"/>
      <c r="U5462" s="98"/>
      <c r="V5462" s="98"/>
      <c r="W5462" s="97"/>
      <c r="X5462" s="90"/>
      <c r="Y5462" s="90"/>
      <c r="Z5462" s="100"/>
      <c r="AA5462" s="95"/>
    </row>
    <row r="5463" spans="1:27" ht="12.75" x14ac:dyDescent="0.2">
      <c r="A5463" s="89"/>
      <c r="B5463" s="105"/>
      <c r="C5463" s="90"/>
      <c r="D5463" s="91"/>
      <c r="E5463" s="92"/>
      <c r="F5463" s="93"/>
      <c r="G5463" s="94"/>
      <c r="H5463" s="95"/>
      <c r="I5463" s="95"/>
      <c r="J5463" s="96"/>
      <c r="K5463" s="96"/>
      <c r="L5463" s="90"/>
      <c r="M5463" s="97"/>
      <c r="N5463" s="97"/>
      <c r="O5463" s="90"/>
      <c r="P5463" s="90"/>
      <c r="Q5463" s="98"/>
      <c r="R5463" s="99"/>
      <c r="S5463" s="90"/>
      <c r="T5463" s="99"/>
      <c r="U5463" s="98"/>
      <c r="V5463" s="98"/>
      <c r="W5463" s="97"/>
      <c r="X5463" s="90"/>
      <c r="Y5463" s="90"/>
      <c r="Z5463" s="100"/>
      <c r="AA5463" s="95"/>
    </row>
    <row r="5464" spans="1:27" ht="12.75" x14ac:dyDescent="0.2">
      <c r="A5464" s="89"/>
      <c r="B5464" s="105"/>
      <c r="C5464" s="90"/>
      <c r="D5464" s="91"/>
      <c r="E5464" s="92"/>
      <c r="F5464" s="93"/>
      <c r="G5464" s="94"/>
      <c r="H5464" s="95"/>
      <c r="I5464" s="95"/>
      <c r="J5464" s="96"/>
      <c r="K5464" s="96"/>
      <c r="L5464" s="90"/>
      <c r="M5464" s="97"/>
      <c r="N5464" s="97"/>
      <c r="O5464" s="90"/>
      <c r="P5464" s="90"/>
      <c r="Q5464" s="98"/>
      <c r="R5464" s="99"/>
      <c r="S5464" s="90"/>
      <c r="T5464" s="99"/>
      <c r="U5464" s="98"/>
      <c r="V5464" s="98"/>
      <c r="W5464" s="97"/>
      <c r="X5464" s="90"/>
      <c r="Y5464" s="90"/>
      <c r="Z5464" s="100"/>
      <c r="AA5464" s="95"/>
    </row>
    <row r="5465" spans="1:27" ht="12.75" x14ac:dyDescent="0.2">
      <c r="A5465" s="89"/>
      <c r="B5465" s="105"/>
      <c r="C5465" s="90"/>
      <c r="D5465" s="91"/>
      <c r="E5465" s="92"/>
      <c r="F5465" s="93"/>
      <c r="G5465" s="94"/>
      <c r="H5465" s="95"/>
      <c r="I5465" s="95"/>
      <c r="J5465" s="96"/>
      <c r="K5465" s="96"/>
      <c r="L5465" s="90"/>
      <c r="M5465" s="97"/>
      <c r="N5465" s="97"/>
      <c r="O5465" s="90"/>
      <c r="P5465" s="90"/>
      <c r="Q5465" s="98"/>
      <c r="R5465" s="99"/>
      <c r="S5465" s="90"/>
      <c r="T5465" s="99"/>
      <c r="U5465" s="98"/>
      <c r="V5465" s="98"/>
      <c r="W5465" s="97"/>
      <c r="X5465" s="90"/>
      <c r="Y5465" s="90"/>
      <c r="Z5465" s="100"/>
      <c r="AA5465" s="95"/>
    </row>
    <row r="5466" spans="1:27" ht="12.75" x14ac:dyDescent="0.2">
      <c r="A5466" s="89"/>
      <c r="B5466" s="105"/>
      <c r="C5466" s="90"/>
      <c r="D5466" s="91"/>
      <c r="E5466" s="92"/>
      <c r="F5466" s="93"/>
      <c r="G5466" s="94"/>
      <c r="H5466" s="95"/>
      <c r="I5466" s="95"/>
      <c r="J5466" s="96"/>
      <c r="K5466" s="96"/>
      <c r="L5466" s="90"/>
      <c r="M5466" s="97"/>
      <c r="N5466" s="97"/>
      <c r="O5466" s="90"/>
      <c r="P5466" s="90"/>
      <c r="Q5466" s="98"/>
      <c r="R5466" s="99"/>
      <c r="S5466" s="90"/>
      <c r="T5466" s="99"/>
      <c r="U5466" s="98"/>
      <c r="V5466" s="98"/>
      <c r="W5466" s="97"/>
      <c r="X5466" s="90"/>
      <c r="Y5466" s="90"/>
      <c r="Z5466" s="100"/>
      <c r="AA5466" s="95"/>
    </row>
    <row r="5467" spans="1:27" ht="12.75" x14ac:dyDescent="0.2">
      <c r="A5467" s="89"/>
      <c r="B5467" s="105"/>
      <c r="C5467" s="90"/>
      <c r="D5467" s="91"/>
      <c r="E5467" s="92"/>
      <c r="F5467" s="93"/>
      <c r="G5467" s="94"/>
      <c r="H5467" s="95"/>
      <c r="I5467" s="95"/>
      <c r="J5467" s="96"/>
      <c r="K5467" s="96"/>
      <c r="L5467" s="90"/>
      <c r="M5467" s="97"/>
      <c r="N5467" s="97"/>
      <c r="O5467" s="90"/>
      <c r="P5467" s="90"/>
      <c r="Q5467" s="98"/>
      <c r="R5467" s="99"/>
      <c r="S5467" s="90"/>
      <c r="T5467" s="99"/>
      <c r="U5467" s="98"/>
      <c r="V5467" s="98"/>
      <c r="W5467" s="97"/>
      <c r="X5467" s="90"/>
      <c r="Y5467" s="90"/>
      <c r="Z5467" s="100"/>
      <c r="AA5467" s="95"/>
    </row>
    <row r="5468" spans="1:27" ht="12.75" x14ac:dyDescent="0.2">
      <c r="A5468" s="89"/>
      <c r="B5468" s="105"/>
      <c r="C5468" s="90"/>
      <c r="D5468" s="91"/>
      <c r="E5468" s="92"/>
      <c r="F5468" s="93"/>
      <c r="G5468" s="94"/>
      <c r="H5468" s="95"/>
      <c r="I5468" s="95"/>
      <c r="J5468" s="96"/>
      <c r="K5468" s="96"/>
      <c r="L5468" s="90"/>
      <c r="M5468" s="97"/>
      <c r="N5468" s="97"/>
      <c r="O5468" s="90"/>
      <c r="P5468" s="90"/>
      <c r="Q5468" s="98"/>
      <c r="R5468" s="99"/>
      <c r="S5468" s="90"/>
      <c r="T5468" s="99"/>
      <c r="U5468" s="98"/>
      <c r="V5468" s="98"/>
      <c r="W5468" s="97"/>
      <c r="X5468" s="90"/>
      <c r="Y5468" s="90"/>
      <c r="Z5468" s="100"/>
      <c r="AA5468" s="95"/>
    </row>
    <row r="5469" spans="1:27" ht="12.75" x14ac:dyDescent="0.2">
      <c r="A5469" s="89"/>
      <c r="B5469" s="105"/>
      <c r="C5469" s="90"/>
      <c r="D5469" s="91"/>
      <c r="E5469" s="92"/>
      <c r="F5469" s="93"/>
      <c r="G5469" s="94"/>
      <c r="H5469" s="95"/>
      <c r="I5469" s="95"/>
      <c r="J5469" s="96"/>
      <c r="K5469" s="96"/>
      <c r="L5469" s="90"/>
      <c r="M5469" s="97"/>
      <c r="N5469" s="97"/>
      <c r="O5469" s="90"/>
      <c r="P5469" s="90"/>
      <c r="Q5469" s="98"/>
      <c r="R5469" s="99"/>
      <c r="S5469" s="90"/>
      <c r="T5469" s="99"/>
      <c r="U5469" s="98"/>
      <c r="V5469" s="98"/>
      <c r="W5469" s="97"/>
      <c r="X5469" s="90"/>
      <c r="Y5469" s="90"/>
      <c r="Z5469" s="100"/>
      <c r="AA5469" s="95"/>
    </row>
    <row r="5470" spans="1:27" ht="12.75" x14ac:dyDescent="0.2">
      <c r="A5470" s="89"/>
      <c r="B5470" s="105"/>
      <c r="C5470" s="90"/>
      <c r="D5470" s="91"/>
      <c r="E5470" s="92"/>
      <c r="F5470" s="93"/>
      <c r="G5470" s="94"/>
      <c r="H5470" s="95"/>
      <c r="I5470" s="95"/>
      <c r="J5470" s="96"/>
      <c r="K5470" s="96"/>
      <c r="L5470" s="90"/>
      <c r="M5470" s="97"/>
      <c r="N5470" s="97"/>
      <c r="O5470" s="90"/>
      <c r="P5470" s="90"/>
      <c r="Q5470" s="98"/>
      <c r="R5470" s="99"/>
      <c r="S5470" s="90"/>
      <c r="T5470" s="99"/>
      <c r="U5470" s="98"/>
      <c r="V5470" s="98"/>
      <c r="W5470" s="97"/>
      <c r="X5470" s="90"/>
      <c r="Y5470" s="90"/>
      <c r="Z5470" s="100"/>
      <c r="AA5470" s="95"/>
    </row>
    <row r="5471" spans="1:27" ht="12.75" x14ac:dyDescent="0.2">
      <c r="A5471" s="89"/>
      <c r="B5471" s="105"/>
      <c r="C5471" s="90"/>
      <c r="D5471" s="91"/>
      <c r="E5471" s="92"/>
      <c r="F5471" s="93"/>
      <c r="G5471" s="94"/>
      <c r="H5471" s="95"/>
      <c r="I5471" s="95"/>
      <c r="J5471" s="96"/>
      <c r="K5471" s="96"/>
      <c r="L5471" s="90"/>
      <c r="M5471" s="97"/>
      <c r="N5471" s="97"/>
      <c r="O5471" s="90"/>
      <c r="P5471" s="90"/>
      <c r="Q5471" s="98"/>
      <c r="R5471" s="99"/>
      <c r="S5471" s="90"/>
      <c r="T5471" s="99"/>
      <c r="U5471" s="98"/>
      <c r="V5471" s="98"/>
      <c r="W5471" s="97"/>
      <c r="X5471" s="90"/>
      <c r="Y5471" s="90"/>
      <c r="Z5471" s="100"/>
      <c r="AA5471" s="95"/>
    </row>
    <row r="5472" spans="1:27" ht="12.75" x14ac:dyDescent="0.2">
      <c r="A5472" s="89"/>
      <c r="B5472" s="105"/>
      <c r="C5472" s="90"/>
      <c r="D5472" s="91"/>
      <c r="E5472" s="92"/>
      <c r="F5472" s="93"/>
      <c r="G5472" s="94"/>
      <c r="H5472" s="95"/>
      <c r="I5472" s="95"/>
      <c r="J5472" s="96"/>
      <c r="K5472" s="96"/>
      <c r="L5472" s="90"/>
      <c r="M5472" s="97"/>
      <c r="N5472" s="97"/>
      <c r="O5472" s="90"/>
      <c r="P5472" s="90"/>
      <c r="Q5472" s="98"/>
      <c r="R5472" s="99"/>
      <c r="S5472" s="90"/>
      <c r="T5472" s="99"/>
      <c r="U5472" s="98"/>
      <c r="V5472" s="98"/>
      <c r="W5472" s="97"/>
      <c r="X5472" s="90"/>
      <c r="Y5472" s="90"/>
      <c r="Z5472" s="100"/>
      <c r="AA5472" s="95"/>
    </row>
    <row r="5473" spans="1:27" ht="12.75" x14ac:dyDescent="0.2">
      <c r="A5473" s="89"/>
      <c r="B5473" s="105"/>
      <c r="C5473" s="90"/>
      <c r="D5473" s="91"/>
      <c r="E5473" s="92"/>
      <c r="F5473" s="93"/>
      <c r="G5473" s="94"/>
      <c r="H5473" s="95"/>
      <c r="I5473" s="95"/>
      <c r="J5473" s="96"/>
      <c r="K5473" s="96"/>
      <c r="L5473" s="90"/>
      <c r="M5473" s="97"/>
      <c r="N5473" s="97"/>
      <c r="O5473" s="90"/>
      <c r="P5473" s="90"/>
      <c r="Q5473" s="98"/>
      <c r="R5473" s="99"/>
      <c r="S5473" s="90"/>
      <c r="T5473" s="99"/>
      <c r="U5473" s="98"/>
      <c r="V5473" s="98"/>
      <c r="W5473" s="97"/>
      <c r="X5473" s="90"/>
      <c r="Y5473" s="90"/>
      <c r="Z5473" s="100"/>
      <c r="AA5473" s="95"/>
    </row>
    <row r="5474" spans="1:27" ht="12.75" x14ac:dyDescent="0.2">
      <c r="A5474" s="89"/>
      <c r="B5474" s="105"/>
      <c r="C5474" s="90"/>
      <c r="D5474" s="91"/>
      <c r="E5474" s="92"/>
      <c r="F5474" s="93"/>
      <c r="G5474" s="94"/>
      <c r="H5474" s="95"/>
      <c r="I5474" s="95"/>
      <c r="J5474" s="96"/>
      <c r="K5474" s="96"/>
      <c r="L5474" s="90"/>
      <c r="M5474" s="97"/>
      <c r="N5474" s="97"/>
      <c r="O5474" s="90"/>
      <c r="P5474" s="90"/>
      <c r="Q5474" s="98"/>
      <c r="R5474" s="99"/>
      <c r="S5474" s="90"/>
      <c r="T5474" s="99"/>
      <c r="U5474" s="98"/>
      <c r="V5474" s="98"/>
      <c r="W5474" s="97"/>
      <c r="X5474" s="90"/>
      <c r="Y5474" s="90"/>
      <c r="Z5474" s="100"/>
      <c r="AA5474" s="95"/>
    </row>
    <row r="5475" spans="1:27" ht="12.75" x14ac:dyDescent="0.2">
      <c r="A5475" s="89"/>
      <c r="B5475" s="105"/>
      <c r="C5475" s="90"/>
      <c r="D5475" s="91"/>
      <c r="E5475" s="92"/>
      <c r="F5475" s="93"/>
      <c r="G5475" s="94"/>
      <c r="H5475" s="95"/>
      <c r="I5475" s="95"/>
      <c r="J5475" s="96"/>
      <c r="K5475" s="96"/>
      <c r="L5475" s="90"/>
      <c r="M5475" s="97"/>
      <c r="N5475" s="97"/>
      <c r="O5475" s="90"/>
      <c r="P5475" s="90"/>
      <c r="Q5475" s="98"/>
      <c r="R5475" s="99"/>
      <c r="S5475" s="90"/>
      <c r="T5475" s="99"/>
      <c r="U5475" s="98"/>
      <c r="V5475" s="98"/>
      <c r="W5475" s="97"/>
      <c r="X5475" s="90"/>
      <c r="Y5475" s="90"/>
      <c r="Z5475" s="100"/>
      <c r="AA5475" s="95"/>
    </row>
    <row r="5476" spans="1:27" ht="12.75" x14ac:dyDescent="0.2">
      <c r="A5476" s="89"/>
      <c r="B5476" s="105"/>
      <c r="C5476" s="90"/>
      <c r="D5476" s="91"/>
      <c r="E5476" s="92"/>
      <c r="F5476" s="93"/>
      <c r="G5476" s="94"/>
      <c r="H5476" s="95"/>
      <c r="I5476" s="95"/>
      <c r="J5476" s="96"/>
      <c r="K5476" s="96"/>
      <c r="L5476" s="90"/>
      <c r="M5476" s="97"/>
      <c r="N5476" s="97"/>
      <c r="O5476" s="90"/>
      <c r="P5476" s="90"/>
      <c r="Q5476" s="98"/>
      <c r="R5476" s="99"/>
      <c r="S5476" s="90"/>
      <c r="T5476" s="99"/>
      <c r="U5476" s="98"/>
      <c r="V5476" s="98"/>
      <c r="W5476" s="97"/>
      <c r="X5476" s="90"/>
      <c r="Y5476" s="90"/>
      <c r="Z5476" s="100"/>
      <c r="AA5476" s="95"/>
    </row>
    <row r="5477" spans="1:27" ht="12.75" x14ac:dyDescent="0.2">
      <c r="A5477" s="89"/>
      <c r="B5477" s="105"/>
      <c r="C5477" s="90"/>
      <c r="D5477" s="91"/>
      <c r="E5477" s="92"/>
      <c r="F5477" s="93"/>
      <c r="G5477" s="94"/>
      <c r="H5477" s="95"/>
      <c r="I5477" s="95"/>
      <c r="J5477" s="96"/>
      <c r="K5477" s="96"/>
      <c r="L5477" s="90"/>
      <c r="M5477" s="97"/>
      <c r="N5477" s="97"/>
      <c r="O5477" s="90"/>
      <c r="P5477" s="90"/>
      <c r="Q5477" s="98"/>
      <c r="R5477" s="99"/>
      <c r="S5477" s="90"/>
      <c r="T5477" s="99"/>
      <c r="U5477" s="98"/>
      <c r="V5477" s="98"/>
      <c r="W5477" s="97"/>
      <c r="X5477" s="90"/>
      <c r="Y5477" s="90"/>
      <c r="Z5477" s="100"/>
      <c r="AA5477" s="95"/>
    </row>
    <row r="5478" spans="1:27" ht="12.75" x14ac:dyDescent="0.2">
      <c r="A5478" s="89"/>
      <c r="B5478" s="105"/>
      <c r="C5478" s="90"/>
      <c r="D5478" s="91"/>
      <c r="E5478" s="92"/>
      <c r="F5478" s="93"/>
      <c r="G5478" s="94"/>
      <c r="H5478" s="95"/>
      <c r="I5478" s="95"/>
      <c r="J5478" s="96"/>
      <c r="K5478" s="96"/>
      <c r="L5478" s="90"/>
      <c r="M5478" s="97"/>
      <c r="N5478" s="97"/>
      <c r="O5478" s="90"/>
      <c r="P5478" s="90"/>
      <c r="Q5478" s="98"/>
      <c r="R5478" s="99"/>
      <c r="S5478" s="90"/>
      <c r="T5478" s="99"/>
      <c r="U5478" s="98"/>
      <c r="V5478" s="98"/>
      <c r="W5478" s="97"/>
      <c r="X5478" s="90"/>
      <c r="Y5478" s="90"/>
      <c r="Z5478" s="100"/>
      <c r="AA5478" s="95"/>
    </row>
    <row r="5479" spans="1:27" ht="12.75" x14ac:dyDescent="0.2">
      <c r="A5479" s="89"/>
      <c r="B5479" s="105"/>
      <c r="C5479" s="90"/>
      <c r="D5479" s="91"/>
      <c r="E5479" s="92"/>
      <c r="F5479" s="93"/>
      <c r="G5479" s="94"/>
      <c r="H5479" s="95"/>
      <c r="I5479" s="95"/>
      <c r="J5479" s="96"/>
      <c r="K5479" s="96"/>
      <c r="L5479" s="90"/>
      <c r="M5479" s="97"/>
      <c r="N5479" s="97"/>
      <c r="O5479" s="90"/>
      <c r="P5479" s="90"/>
      <c r="Q5479" s="98"/>
      <c r="R5479" s="99"/>
      <c r="S5479" s="90"/>
      <c r="T5479" s="99"/>
      <c r="U5479" s="98"/>
      <c r="V5479" s="98"/>
      <c r="W5479" s="97"/>
      <c r="X5479" s="90"/>
      <c r="Y5479" s="90"/>
      <c r="Z5479" s="100"/>
      <c r="AA5479" s="95"/>
    </row>
    <row r="5480" spans="1:27" ht="12.75" x14ac:dyDescent="0.2">
      <c r="A5480" s="89"/>
      <c r="B5480" s="105"/>
      <c r="C5480" s="90"/>
      <c r="D5480" s="91"/>
      <c r="E5480" s="92"/>
      <c r="F5480" s="93"/>
      <c r="G5480" s="94"/>
      <c r="H5480" s="95"/>
      <c r="I5480" s="95"/>
      <c r="J5480" s="96"/>
      <c r="K5480" s="96"/>
      <c r="L5480" s="90"/>
      <c r="M5480" s="97"/>
      <c r="N5480" s="97"/>
      <c r="O5480" s="90"/>
      <c r="P5480" s="90"/>
      <c r="Q5480" s="98"/>
      <c r="R5480" s="99"/>
      <c r="S5480" s="90"/>
      <c r="T5480" s="99"/>
      <c r="U5480" s="98"/>
      <c r="V5480" s="98"/>
      <c r="W5480" s="97"/>
      <c r="X5480" s="90"/>
      <c r="Y5480" s="90"/>
      <c r="Z5480" s="100"/>
      <c r="AA5480" s="95"/>
    </row>
    <row r="5481" spans="1:27" ht="12.75" x14ac:dyDescent="0.2">
      <c r="A5481" s="89"/>
      <c r="B5481" s="105"/>
      <c r="C5481" s="90"/>
      <c r="D5481" s="91"/>
      <c r="E5481" s="92"/>
      <c r="F5481" s="93"/>
      <c r="G5481" s="94"/>
      <c r="H5481" s="95"/>
      <c r="I5481" s="95"/>
      <c r="J5481" s="96"/>
      <c r="K5481" s="96"/>
      <c r="L5481" s="90"/>
      <c r="M5481" s="97"/>
      <c r="N5481" s="97"/>
      <c r="O5481" s="90"/>
      <c r="P5481" s="90"/>
      <c r="Q5481" s="98"/>
      <c r="R5481" s="99"/>
      <c r="S5481" s="90"/>
      <c r="T5481" s="99"/>
      <c r="U5481" s="98"/>
      <c r="V5481" s="98"/>
      <c r="W5481" s="97"/>
      <c r="X5481" s="90"/>
      <c r="Y5481" s="90"/>
      <c r="Z5481" s="100"/>
      <c r="AA5481" s="95"/>
    </row>
    <row r="5482" spans="1:27" ht="12.75" x14ac:dyDescent="0.2">
      <c r="A5482" s="89"/>
      <c r="B5482" s="105"/>
      <c r="C5482" s="90"/>
      <c r="D5482" s="91"/>
      <c r="E5482" s="92"/>
      <c r="F5482" s="93"/>
      <c r="G5482" s="94"/>
      <c r="H5482" s="95"/>
      <c r="I5482" s="95"/>
      <c r="J5482" s="96"/>
      <c r="K5482" s="96"/>
      <c r="L5482" s="90"/>
      <c r="M5482" s="97"/>
      <c r="N5482" s="97"/>
      <c r="O5482" s="90"/>
      <c r="P5482" s="90"/>
      <c r="Q5482" s="98"/>
      <c r="R5482" s="99"/>
      <c r="S5482" s="90"/>
      <c r="T5482" s="99"/>
      <c r="U5482" s="98"/>
      <c r="V5482" s="98"/>
      <c r="W5482" s="97"/>
      <c r="X5482" s="90"/>
      <c r="Y5482" s="90"/>
      <c r="Z5482" s="100"/>
      <c r="AA5482" s="95"/>
    </row>
    <row r="5483" spans="1:27" ht="12.75" x14ac:dyDescent="0.2">
      <c r="A5483" s="89"/>
      <c r="B5483" s="105"/>
      <c r="C5483" s="90"/>
      <c r="D5483" s="91"/>
      <c r="E5483" s="92"/>
      <c r="F5483" s="93"/>
      <c r="G5483" s="94"/>
      <c r="H5483" s="95"/>
      <c r="I5483" s="95"/>
      <c r="J5483" s="96"/>
      <c r="K5483" s="96"/>
      <c r="L5483" s="90"/>
      <c r="M5483" s="97"/>
      <c r="N5483" s="97"/>
      <c r="O5483" s="90"/>
      <c r="P5483" s="90"/>
      <c r="Q5483" s="98"/>
      <c r="R5483" s="99"/>
      <c r="S5483" s="90"/>
      <c r="T5483" s="99"/>
      <c r="U5483" s="98"/>
      <c r="V5483" s="98"/>
      <c r="W5483" s="97"/>
      <c r="X5483" s="90"/>
      <c r="Y5483" s="90"/>
      <c r="Z5483" s="100"/>
      <c r="AA5483" s="95"/>
    </row>
    <row r="5484" spans="1:27" ht="12.75" x14ac:dyDescent="0.2">
      <c r="A5484" s="89"/>
      <c r="B5484" s="105"/>
      <c r="C5484" s="90"/>
      <c r="D5484" s="91"/>
      <c r="E5484" s="92"/>
      <c r="F5484" s="93"/>
      <c r="G5484" s="94"/>
      <c r="H5484" s="95"/>
      <c r="I5484" s="95"/>
      <c r="J5484" s="96"/>
      <c r="K5484" s="96"/>
      <c r="L5484" s="90"/>
      <c r="M5484" s="97"/>
      <c r="N5484" s="97"/>
      <c r="O5484" s="90"/>
      <c r="P5484" s="90"/>
      <c r="Q5484" s="98"/>
      <c r="R5484" s="99"/>
      <c r="S5484" s="90"/>
      <c r="T5484" s="99"/>
      <c r="U5484" s="98"/>
      <c r="V5484" s="98"/>
      <c r="W5484" s="97"/>
      <c r="X5484" s="90"/>
      <c r="Y5484" s="90"/>
      <c r="Z5484" s="100"/>
      <c r="AA5484" s="95"/>
    </row>
    <row r="5485" spans="1:27" ht="12.75" x14ac:dyDescent="0.2">
      <c r="A5485" s="89"/>
      <c r="B5485" s="105"/>
      <c r="C5485" s="90"/>
      <c r="D5485" s="91"/>
      <c r="E5485" s="92"/>
      <c r="F5485" s="93"/>
      <c r="G5485" s="94"/>
      <c r="H5485" s="95"/>
      <c r="I5485" s="95"/>
      <c r="J5485" s="96"/>
      <c r="K5485" s="96"/>
      <c r="L5485" s="90"/>
      <c r="M5485" s="97"/>
      <c r="N5485" s="97"/>
      <c r="O5485" s="90"/>
      <c r="P5485" s="90"/>
      <c r="Q5485" s="98"/>
      <c r="R5485" s="99"/>
      <c r="S5485" s="90"/>
      <c r="T5485" s="99"/>
      <c r="U5485" s="98"/>
      <c r="V5485" s="98"/>
      <c r="W5485" s="97"/>
      <c r="X5485" s="90"/>
      <c r="Y5485" s="90"/>
      <c r="Z5485" s="100"/>
      <c r="AA5485" s="95"/>
    </row>
    <row r="5486" spans="1:27" ht="12.75" x14ac:dyDescent="0.2">
      <c r="A5486" s="89"/>
      <c r="B5486" s="105"/>
      <c r="C5486" s="90"/>
      <c r="D5486" s="91"/>
      <c r="E5486" s="92"/>
      <c r="F5486" s="93"/>
      <c r="G5486" s="94"/>
      <c r="H5486" s="95"/>
      <c r="I5486" s="95"/>
      <c r="J5486" s="96"/>
      <c r="K5486" s="96"/>
      <c r="L5486" s="90"/>
      <c r="M5486" s="97"/>
      <c r="N5486" s="97"/>
      <c r="O5486" s="90"/>
      <c r="P5486" s="90"/>
      <c r="Q5486" s="98"/>
      <c r="R5486" s="99"/>
      <c r="S5486" s="90"/>
      <c r="T5486" s="99"/>
      <c r="U5486" s="98"/>
      <c r="V5486" s="98"/>
      <c r="W5486" s="97"/>
      <c r="X5486" s="90"/>
      <c r="Y5486" s="90"/>
      <c r="Z5486" s="100"/>
      <c r="AA5486" s="95"/>
    </row>
    <row r="5487" spans="1:27" ht="12.75" x14ac:dyDescent="0.2">
      <c r="A5487" s="89"/>
      <c r="B5487" s="105"/>
      <c r="C5487" s="90"/>
      <c r="D5487" s="91"/>
      <c r="E5487" s="92"/>
      <c r="F5487" s="93"/>
      <c r="G5487" s="94"/>
      <c r="H5487" s="95"/>
      <c r="I5487" s="95"/>
      <c r="J5487" s="96"/>
      <c r="K5487" s="96"/>
      <c r="L5487" s="90"/>
      <c r="M5487" s="97"/>
      <c r="N5487" s="97"/>
      <c r="O5487" s="90"/>
      <c r="P5487" s="90"/>
      <c r="Q5487" s="98"/>
      <c r="R5487" s="99"/>
      <c r="S5487" s="90"/>
      <c r="T5487" s="99"/>
      <c r="U5487" s="98"/>
      <c r="V5487" s="98"/>
      <c r="W5487" s="97"/>
      <c r="X5487" s="90"/>
      <c r="Y5487" s="90"/>
      <c r="Z5487" s="100"/>
      <c r="AA5487" s="95"/>
    </row>
    <row r="5488" spans="1:27" ht="12.75" x14ac:dyDescent="0.2">
      <c r="A5488" s="89"/>
      <c r="B5488" s="105"/>
      <c r="C5488" s="90"/>
      <c r="D5488" s="91"/>
      <c r="E5488" s="92"/>
      <c r="F5488" s="93"/>
      <c r="G5488" s="94"/>
      <c r="H5488" s="95"/>
      <c r="I5488" s="95"/>
      <c r="J5488" s="96"/>
      <c r="K5488" s="96"/>
      <c r="L5488" s="90"/>
      <c r="M5488" s="97"/>
      <c r="N5488" s="97"/>
      <c r="O5488" s="90"/>
      <c r="P5488" s="90"/>
      <c r="Q5488" s="98"/>
      <c r="R5488" s="99"/>
      <c r="S5488" s="90"/>
      <c r="T5488" s="99"/>
      <c r="U5488" s="98"/>
      <c r="V5488" s="98"/>
      <c r="W5488" s="97"/>
      <c r="X5488" s="90"/>
      <c r="Y5488" s="90"/>
      <c r="Z5488" s="100"/>
      <c r="AA5488" s="95"/>
    </row>
    <row r="5489" spans="1:27" ht="12.75" x14ac:dyDescent="0.2">
      <c r="A5489" s="89"/>
      <c r="B5489" s="105"/>
      <c r="C5489" s="90"/>
      <c r="D5489" s="91"/>
      <c r="E5489" s="92"/>
      <c r="F5489" s="93"/>
      <c r="G5489" s="94"/>
      <c r="H5489" s="95"/>
      <c r="I5489" s="95"/>
      <c r="J5489" s="96"/>
      <c r="K5489" s="96"/>
      <c r="L5489" s="90"/>
      <c r="M5489" s="97"/>
      <c r="N5489" s="97"/>
      <c r="O5489" s="90"/>
      <c r="P5489" s="90"/>
      <c r="Q5489" s="98"/>
      <c r="R5489" s="99"/>
      <c r="S5489" s="90"/>
      <c r="T5489" s="99"/>
      <c r="U5489" s="98"/>
      <c r="V5489" s="98"/>
      <c r="W5489" s="97"/>
      <c r="X5489" s="90"/>
      <c r="Y5489" s="90"/>
      <c r="Z5489" s="100"/>
      <c r="AA5489" s="95"/>
    </row>
    <row r="5490" spans="1:27" ht="12.75" x14ac:dyDescent="0.2">
      <c r="A5490" s="89"/>
      <c r="B5490" s="105"/>
      <c r="C5490" s="90"/>
      <c r="D5490" s="91"/>
      <c r="E5490" s="92"/>
      <c r="F5490" s="93"/>
      <c r="G5490" s="94"/>
      <c r="H5490" s="95"/>
      <c r="I5490" s="95"/>
      <c r="J5490" s="96"/>
      <c r="K5490" s="96"/>
      <c r="L5490" s="90"/>
      <c r="M5490" s="97"/>
      <c r="N5490" s="97"/>
      <c r="O5490" s="90"/>
      <c r="P5490" s="90"/>
      <c r="Q5490" s="98"/>
      <c r="R5490" s="99"/>
      <c r="S5490" s="90"/>
      <c r="T5490" s="99"/>
      <c r="U5490" s="98"/>
      <c r="V5490" s="98"/>
      <c r="W5490" s="97"/>
      <c r="X5490" s="90"/>
      <c r="Y5490" s="90"/>
      <c r="Z5490" s="100"/>
      <c r="AA5490" s="95"/>
    </row>
    <row r="5491" spans="1:27" ht="12.75" x14ac:dyDescent="0.2">
      <c r="A5491" s="89"/>
      <c r="B5491" s="105"/>
      <c r="C5491" s="90"/>
      <c r="D5491" s="91"/>
      <c r="E5491" s="92"/>
      <c r="F5491" s="93"/>
      <c r="G5491" s="94"/>
      <c r="H5491" s="95"/>
      <c r="I5491" s="95"/>
      <c r="J5491" s="96"/>
      <c r="K5491" s="96"/>
      <c r="L5491" s="90"/>
      <c r="M5491" s="97"/>
      <c r="N5491" s="97"/>
      <c r="O5491" s="90"/>
      <c r="P5491" s="90"/>
      <c r="Q5491" s="98"/>
      <c r="R5491" s="99"/>
      <c r="S5491" s="90"/>
      <c r="T5491" s="99"/>
      <c r="U5491" s="98"/>
      <c r="V5491" s="98"/>
      <c r="W5491" s="97"/>
      <c r="X5491" s="90"/>
      <c r="Y5491" s="90"/>
      <c r="Z5491" s="100"/>
      <c r="AA5491" s="95"/>
    </row>
    <row r="5492" spans="1:27" ht="12.75" x14ac:dyDescent="0.2">
      <c r="A5492" s="89"/>
      <c r="B5492" s="105"/>
      <c r="C5492" s="90"/>
      <c r="D5492" s="91"/>
      <c r="E5492" s="92"/>
      <c r="F5492" s="93"/>
      <c r="G5492" s="94"/>
      <c r="H5492" s="95"/>
      <c r="I5492" s="95"/>
      <c r="J5492" s="96"/>
      <c r="K5492" s="96"/>
      <c r="L5492" s="90"/>
      <c r="M5492" s="97"/>
      <c r="N5492" s="97"/>
      <c r="O5492" s="90"/>
      <c r="P5492" s="90"/>
      <c r="Q5492" s="98"/>
      <c r="R5492" s="99"/>
      <c r="S5492" s="90"/>
      <c r="T5492" s="99"/>
      <c r="U5492" s="98"/>
      <c r="V5492" s="98"/>
      <c r="W5492" s="97"/>
      <c r="X5492" s="90"/>
      <c r="Y5492" s="90"/>
      <c r="Z5492" s="100"/>
      <c r="AA5492" s="95"/>
    </row>
    <row r="5493" spans="1:27" ht="12.75" x14ac:dyDescent="0.2">
      <c r="A5493" s="89"/>
      <c r="B5493" s="105"/>
      <c r="C5493" s="90"/>
      <c r="D5493" s="91"/>
      <c r="E5493" s="92"/>
      <c r="F5493" s="93"/>
      <c r="G5493" s="94"/>
      <c r="H5493" s="95"/>
      <c r="I5493" s="95"/>
      <c r="J5493" s="96"/>
      <c r="K5493" s="96"/>
      <c r="L5493" s="90"/>
      <c r="M5493" s="97"/>
      <c r="N5493" s="97"/>
      <c r="O5493" s="90"/>
      <c r="P5493" s="90"/>
      <c r="Q5493" s="98"/>
      <c r="R5493" s="99"/>
      <c r="S5493" s="90"/>
      <c r="T5493" s="99"/>
      <c r="U5493" s="98"/>
      <c r="V5493" s="98"/>
      <c r="W5493" s="97"/>
      <c r="X5493" s="90"/>
      <c r="Y5493" s="90"/>
      <c r="Z5493" s="100"/>
      <c r="AA5493" s="95"/>
    </row>
    <row r="5494" spans="1:27" ht="12.75" x14ac:dyDescent="0.2">
      <c r="A5494" s="89"/>
      <c r="B5494" s="105"/>
      <c r="C5494" s="90"/>
      <c r="D5494" s="91"/>
      <c r="E5494" s="92"/>
      <c r="F5494" s="93"/>
      <c r="G5494" s="94"/>
      <c r="H5494" s="95"/>
      <c r="I5494" s="95"/>
      <c r="J5494" s="96"/>
      <c r="K5494" s="96"/>
      <c r="L5494" s="90"/>
      <c r="M5494" s="97"/>
      <c r="N5494" s="97"/>
      <c r="O5494" s="90"/>
      <c r="P5494" s="90"/>
      <c r="Q5494" s="98"/>
      <c r="R5494" s="99"/>
      <c r="S5494" s="90"/>
      <c r="T5494" s="99"/>
      <c r="U5494" s="98"/>
      <c r="V5494" s="98"/>
      <c r="W5494" s="97"/>
      <c r="X5494" s="90"/>
      <c r="Y5494" s="90"/>
      <c r="Z5494" s="100"/>
      <c r="AA5494" s="95"/>
    </row>
    <row r="5495" spans="1:27" ht="12.75" x14ac:dyDescent="0.2">
      <c r="A5495" s="89"/>
      <c r="B5495" s="105"/>
      <c r="C5495" s="90"/>
      <c r="D5495" s="91"/>
      <c r="E5495" s="92"/>
      <c r="F5495" s="93"/>
      <c r="G5495" s="94"/>
      <c r="H5495" s="95"/>
      <c r="I5495" s="95"/>
      <c r="J5495" s="96"/>
      <c r="K5495" s="96"/>
      <c r="L5495" s="90"/>
      <c r="M5495" s="97"/>
      <c r="N5495" s="97"/>
      <c r="O5495" s="90"/>
      <c r="P5495" s="90"/>
      <c r="Q5495" s="98"/>
      <c r="R5495" s="99"/>
      <c r="S5495" s="90"/>
      <c r="T5495" s="99"/>
      <c r="U5495" s="98"/>
      <c r="V5495" s="98"/>
      <c r="W5495" s="97"/>
      <c r="X5495" s="90"/>
      <c r="Y5495" s="90"/>
      <c r="Z5495" s="100"/>
      <c r="AA5495" s="95"/>
    </row>
    <row r="5496" spans="1:27" ht="12.75" x14ac:dyDescent="0.2">
      <c r="A5496" s="89"/>
      <c r="B5496" s="105"/>
      <c r="C5496" s="90"/>
      <c r="D5496" s="91"/>
      <c r="E5496" s="92"/>
      <c r="F5496" s="93"/>
      <c r="G5496" s="94"/>
      <c r="H5496" s="95"/>
      <c r="I5496" s="95"/>
      <c r="J5496" s="96"/>
      <c r="K5496" s="96"/>
      <c r="L5496" s="90"/>
      <c r="M5496" s="97"/>
      <c r="N5496" s="97"/>
      <c r="O5496" s="90"/>
      <c r="P5496" s="90"/>
      <c r="Q5496" s="98"/>
      <c r="R5496" s="99"/>
      <c r="S5496" s="90"/>
      <c r="T5496" s="99"/>
      <c r="U5496" s="98"/>
      <c r="V5496" s="98"/>
      <c r="W5496" s="97"/>
      <c r="X5496" s="90"/>
      <c r="Y5496" s="90"/>
      <c r="Z5496" s="100"/>
      <c r="AA5496" s="95"/>
    </row>
    <row r="5497" spans="1:27" ht="12.75" x14ac:dyDescent="0.2">
      <c r="A5497" s="89"/>
      <c r="B5497" s="105"/>
      <c r="C5497" s="90"/>
      <c r="D5497" s="91"/>
      <c r="E5497" s="92"/>
      <c r="F5497" s="93"/>
      <c r="G5497" s="94"/>
      <c r="H5497" s="95"/>
      <c r="I5497" s="95"/>
      <c r="J5497" s="96"/>
      <c r="K5497" s="96"/>
      <c r="L5497" s="90"/>
      <c r="M5497" s="97"/>
      <c r="N5497" s="97"/>
      <c r="O5497" s="90"/>
      <c r="P5497" s="90"/>
      <c r="Q5497" s="98"/>
      <c r="R5497" s="99"/>
      <c r="S5497" s="90"/>
      <c r="T5497" s="99"/>
      <c r="U5497" s="98"/>
      <c r="V5497" s="98"/>
      <c r="W5497" s="97"/>
      <c r="X5497" s="90"/>
      <c r="Y5497" s="90"/>
      <c r="Z5497" s="100"/>
      <c r="AA5497" s="95"/>
    </row>
    <row r="5498" spans="1:27" ht="12.75" x14ac:dyDescent="0.2">
      <c r="A5498" s="89"/>
      <c r="B5498" s="105"/>
      <c r="C5498" s="90"/>
      <c r="D5498" s="91"/>
      <c r="E5498" s="92"/>
      <c r="F5498" s="93"/>
      <c r="G5498" s="94"/>
      <c r="H5498" s="95"/>
      <c r="I5498" s="95"/>
      <c r="J5498" s="96"/>
      <c r="K5498" s="96"/>
      <c r="L5498" s="90"/>
      <c r="M5498" s="97"/>
      <c r="N5498" s="97"/>
      <c r="O5498" s="90"/>
      <c r="P5498" s="90"/>
      <c r="Q5498" s="98"/>
      <c r="R5498" s="99"/>
      <c r="S5498" s="90"/>
      <c r="T5498" s="99"/>
      <c r="U5498" s="98"/>
      <c r="V5498" s="98"/>
      <c r="W5498" s="97"/>
      <c r="X5498" s="90"/>
      <c r="Y5498" s="90"/>
      <c r="Z5498" s="100"/>
      <c r="AA5498" s="95"/>
    </row>
    <row r="5499" spans="1:27" ht="12.75" x14ac:dyDescent="0.2">
      <c r="A5499" s="89"/>
      <c r="B5499" s="105"/>
      <c r="C5499" s="90"/>
      <c r="D5499" s="91"/>
      <c r="E5499" s="92"/>
      <c r="F5499" s="93"/>
      <c r="G5499" s="94"/>
      <c r="H5499" s="95"/>
      <c r="I5499" s="95"/>
      <c r="J5499" s="96"/>
      <c r="K5499" s="96"/>
      <c r="L5499" s="90"/>
      <c r="M5499" s="97"/>
      <c r="N5499" s="97"/>
      <c r="O5499" s="90"/>
      <c r="P5499" s="90"/>
      <c r="Q5499" s="98"/>
      <c r="R5499" s="99"/>
      <c r="S5499" s="90"/>
      <c r="T5499" s="99"/>
      <c r="U5499" s="98"/>
      <c r="V5499" s="98"/>
      <c r="W5499" s="97"/>
      <c r="X5499" s="90"/>
      <c r="Y5499" s="90"/>
      <c r="Z5499" s="100"/>
      <c r="AA5499" s="95"/>
    </row>
    <row r="5500" spans="1:27" ht="12.75" x14ac:dyDescent="0.2">
      <c r="A5500" s="89"/>
      <c r="B5500" s="105"/>
      <c r="C5500" s="90"/>
      <c r="D5500" s="91"/>
      <c r="E5500" s="92"/>
      <c r="F5500" s="93"/>
      <c r="G5500" s="94"/>
      <c r="H5500" s="95"/>
      <c r="I5500" s="95"/>
      <c r="J5500" s="96"/>
      <c r="K5500" s="96"/>
      <c r="L5500" s="90"/>
      <c r="M5500" s="97"/>
      <c r="N5500" s="97"/>
      <c r="O5500" s="90"/>
      <c r="P5500" s="90"/>
      <c r="Q5500" s="98"/>
      <c r="R5500" s="99"/>
      <c r="S5500" s="90"/>
      <c r="T5500" s="99"/>
      <c r="U5500" s="98"/>
      <c r="V5500" s="98"/>
      <c r="W5500" s="97"/>
      <c r="X5500" s="90"/>
      <c r="Y5500" s="90"/>
      <c r="Z5500" s="100"/>
      <c r="AA5500" s="95"/>
    </row>
    <row r="5501" spans="1:27" ht="12.75" x14ac:dyDescent="0.2">
      <c r="A5501" s="89"/>
      <c r="B5501" s="105"/>
      <c r="C5501" s="90"/>
      <c r="D5501" s="91"/>
      <c r="E5501" s="92"/>
      <c r="F5501" s="93"/>
      <c r="G5501" s="94"/>
      <c r="H5501" s="95"/>
      <c r="I5501" s="95"/>
      <c r="J5501" s="96"/>
      <c r="K5501" s="96"/>
      <c r="L5501" s="90"/>
      <c r="M5501" s="97"/>
      <c r="N5501" s="97"/>
      <c r="O5501" s="90"/>
      <c r="P5501" s="90"/>
      <c r="Q5501" s="98"/>
      <c r="R5501" s="99"/>
      <c r="S5501" s="90"/>
      <c r="T5501" s="99"/>
      <c r="U5501" s="98"/>
      <c r="V5501" s="98"/>
      <c r="W5501" s="97"/>
      <c r="X5501" s="90"/>
      <c r="Y5501" s="90"/>
      <c r="Z5501" s="100"/>
      <c r="AA5501" s="95"/>
    </row>
    <row r="5502" spans="1:27" ht="12.75" x14ac:dyDescent="0.2">
      <c r="A5502" s="89"/>
      <c r="B5502" s="105"/>
      <c r="C5502" s="90"/>
      <c r="D5502" s="91"/>
      <c r="E5502" s="92"/>
      <c r="F5502" s="93"/>
      <c r="G5502" s="94"/>
      <c r="H5502" s="95"/>
      <c r="I5502" s="95"/>
      <c r="J5502" s="96"/>
      <c r="K5502" s="96"/>
      <c r="L5502" s="90"/>
      <c r="M5502" s="97"/>
      <c r="N5502" s="97"/>
      <c r="O5502" s="90"/>
      <c r="P5502" s="90"/>
      <c r="Q5502" s="98"/>
      <c r="R5502" s="99"/>
      <c r="S5502" s="90"/>
      <c r="T5502" s="99"/>
      <c r="U5502" s="98"/>
      <c r="V5502" s="98"/>
      <c r="W5502" s="97"/>
      <c r="X5502" s="90"/>
      <c r="Y5502" s="90"/>
      <c r="Z5502" s="100"/>
      <c r="AA5502" s="95"/>
    </row>
    <row r="5503" spans="1:27" ht="12.75" x14ac:dyDescent="0.2">
      <c r="A5503" s="89"/>
      <c r="B5503" s="105"/>
      <c r="C5503" s="90"/>
      <c r="D5503" s="91"/>
      <c r="E5503" s="92"/>
      <c r="F5503" s="93"/>
      <c r="G5503" s="94"/>
      <c r="H5503" s="95"/>
      <c r="I5503" s="95"/>
      <c r="J5503" s="96"/>
      <c r="K5503" s="96"/>
      <c r="L5503" s="90"/>
      <c r="M5503" s="97"/>
      <c r="N5503" s="97"/>
      <c r="O5503" s="90"/>
      <c r="P5503" s="90"/>
      <c r="Q5503" s="98"/>
      <c r="R5503" s="99"/>
      <c r="S5503" s="90"/>
      <c r="T5503" s="99"/>
      <c r="U5503" s="98"/>
      <c r="V5503" s="98"/>
      <c r="W5503" s="97"/>
      <c r="X5503" s="90"/>
      <c r="Y5503" s="90"/>
      <c r="Z5503" s="100"/>
      <c r="AA5503" s="95"/>
    </row>
    <row r="5504" spans="1:27" ht="12.75" x14ac:dyDescent="0.2">
      <c r="A5504" s="89"/>
      <c r="B5504" s="105"/>
      <c r="C5504" s="90"/>
      <c r="D5504" s="91"/>
      <c r="E5504" s="92"/>
      <c r="F5504" s="93"/>
      <c r="G5504" s="94"/>
      <c r="H5504" s="95"/>
      <c r="I5504" s="95"/>
      <c r="J5504" s="96"/>
      <c r="K5504" s="96"/>
      <c r="L5504" s="90"/>
      <c r="M5504" s="97"/>
      <c r="N5504" s="97"/>
      <c r="O5504" s="90"/>
      <c r="P5504" s="90"/>
      <c r="Q5504" s="98"/>
      <c r="R5504" s="99"/>
      <c r="S5504" s="90"/>
      <c r="T5504" s="99"/>
      <c r="U5504" s="98"/>
      <c r="V5504" s="98"/>
      <c r="W5504" s="97"/>
      <c r="X5504" s="90"/>
      <c r="Y5504" s="90"/>
      <c r="Z5504" s="100"/>
      <c r="AA5504" s="95"/>
    </row>
    <row r="5505" spans="1:27" ht="12.75" x14ac:dyDescent="0.2">
      <c r="A5505" s="89"/>
      <c r="B5505" s="105"/>
      <c r="C5505" s="90"/>
      <c r="D5505" s="91"/>
      <c r="E5505" s="92"/>
      <c r="F5505" s="93"/>
      <c r="G5505" s="94"/>
      <c r="H5505" s="95"/>
      <c r="I5505" s="95"/>
      <c r="J5505" s="96"/>
      <c r="K5505" s="96"/>
      <c r="L5505" s="90"/>
      <c r="M5505" s="97"/>
      <c r="N5505" s="97"/>
      <c r="O5505" s="90"/>
      <c r="P5505" s="90"/>
      <c r="Q5505" s="98"/>
      <c r="R5505" s="99"/>
      <c r="S5505" s="90"/>
      <c r="T5505" s="99"/>
      <c r="U5505" s="98"/>
      <c r="V5505" s="98"/>
      <c r="W5505" s="97"/>
      <c r="X5505" s="90"/>
      <c r="Y5505" s="90"/>
      <c r="Z5505" s="100"/>
      <c r="AA5505" s="95"/>
    </row>
    <row r="5506" spans="1:27" ht="12.75" x14ac:dyDescent="0.2">
      <c r="A5506" s="89"/>
      <c r="B5506" s="105"/>
      <c r="C5506" s="90"/>
      <c r="D5506" s="91"/>
      <c r="E5506" s="92"/>
      <c r="F5506" s="93"/>
      <c r="G5506" s="94"/>
      <c r="H5506" s="95"/>
      <c r="I5506" s="95"/>
      <c r="J5506" s="96"/>
      <c r="K5506" s="96"/>
      <c r="L5506" s="90"/>
      <c r="M5506" s="97"/>
      <c r="N5506" s="97"/>
      <c r="O5506" s="90"/>
      <c r="P5506" s="90"/>
      <c r="Q5506" s="98"/>
      <c r="R5506" s="99"/>
      <c r="S5506" s="90"/>
      <c r="T5506" s="99"/>
      <c r="U5506" s="98"/>
      <c r="V5506" s="98"/>
      <c r="W5506" s="97"/>
      <c r="X5506" s="90"/>
      <c r="Y5506" s="90"/>
      <c r="Z5506" s="100"/>
      <c r="AA5506" s="95"/>
    </row>
    <row r="5507" spans="1:27" ht="12.75" x14ac:dyDescent="0.2">
      <c r="A5507" s="89"/>
      <c r="B5507" s="105"/>
      <c r="C5507" s="90"/>
      <c r="D5507" s="91"/>
      <c r="E5507" s="92"/>
      <c r="F5507" s="93"/>
      <c r="G5507" s="94"/>
      <c r="H5507" s="95"/>
      <c r="I5507" s="95"/>
      <c r="J5507" s="96"/>
      <c r="K5507" s="96"/>
      <c r="L5507" s="90"/>
      <c r="M5507" s="97"/>
      <c r="N5507" s="97"/>
      <c r="O5507" s="90"/>
      <c r="P5507" s="90"/>
      <c r="Q5507" s="98"/>
      <c r="R5507" s="99"/>
      <c r="S5507" s="90"/>
      <c r="T5507" s="99"/>
      <c r="U5507" s="98"/>
      <c r="V5507" s="98"/>
      <c r="W5507" s="97"/>
      <c r="X5507" s="90"/>
      <c r="Y5507" s="90"/>
      <c r="Z5507" s="100"/>
      <c r="AA5507" s="95"/>
    </row>
    <row r="5508" spans="1:27" ht="12.75" x14ac:dyDescent="0.2">
      <c r="A5508" s="89"/>
      <c r="B5508" s="105"/>
      <c r="C5508" s="90"/>
      <c r="D5508" s="91"/>
      <c r="E5508" s="92"/>
      <c r="F5508" s="93"/>
      <c r="G5508" s="94"/>
      <c r="H5508" s="95"/>
      <c r="I5508" s="95"/>
      <c r="J5508" s="96"/>
      <c r="K5508" s="96"/>
      <c r="L5508" s="90"/>
      <c r="M5508" s="97"/>
      <c r="N5508" s="97"/>
      <c r="O5508" s="90"/>
      <c r="P5508" s="90"/>
      <c r="Q5508" s="98"/>
      <c r="R5508" s="99"/>
      <c r="S5508" s="90"/>
      <c r="T5508" s="99"/>
      <c r="U5508" s="98"/>
      <c r="V5508" s="98"/>
      <c r="W5508" s="97"/>
      <c r="X5508" s="90"/>
      <c r="Y5508" s="90"/>
      <c r="Z5508" s="100"/>
      <c r="AA5508" s="95"/>
    </row>
    <row r="5509" spans="1:27" ht="12.75" x14ac:dyDescent="0.2">
      <c r="A5509" s="89"/>
      <c r="B5509" s="105"/>
      <c r="C5509" s="90"/>
      <c r="D5509" s="91"/>
      <c r="E5509" s="92"/>
      <c r="F5509" s="93"/>
      <c r="G5509" s="94"/>
      <c r="H5509" s="95"/>
      <c r="I5509" s="95"/>
      <c r="J5509" s="96"/>
      <c r="K5509" s="96"/>
      <c r="L5509" s="90"/>
      <c r="M5509" s="97"/>
      <c r="N5509" s="97"/>
      <c r="O5509" s="90"/>
      <c r="P5509" s="90"/>
      <c r="Q5509" s="98"/>
      <c r="R5509" s="99"/>
      <c r="S5509" s="90"/>
      <c r="T5509" s="99"/>
      <c r="U5509" s="98"/>
      <c r="V5509" s="98"/>
      <c r="W5509" s="97"/>
      <c r="X5509" s="90"/>
      <c r="Y5509" s="90"/>
      <c r="Z5509" s="100"/>
      <c r="AA5509" s="95"/>
    </row>
    <row r="5510" spans="1:27" ht="12.75" x14ac:dyDescent="0.2">
      <c r="A5510" s="89"/>
      <c r="B5510" s="105"/>
      <c r="C5510" s="90"/>
      <c r="D5510" s="91"/>
      <c r="E5510" s="92"/>
      <c r="F5510" s="93"/>
      <c r="G5510" s="94"/>
      <c r="H5510" s="95"/>
      <c r="I5510" s="95"/>
      <c r="J5510" s="96"/>
      <c r="K5510" s="96"/>
      <c r="L5510" s="90"/>
      <c r="M5510" s="97"/>
      <c r="N5510" s="97"/>
      <c r="O5510" s="90"/>
      <c r="P5510" s="90"/>
      <c r="Q5510" s="98"/>
      <c r="R5510" s="99"/>
      <c r="S5510" s="90"/>
      <c r="T5510" s="99"/>
      <c r="U5510" s="98"/>
      <c r="V5510" s="98"/>
      <c r="W5510" s="97"/>
      <c r="X5510" s="90"/>
      <c r="Y5510" s="90"/>
      <c r="Z5510" s="100"/>
      <c r="AA5510" s="95"/>
    </row>
    <row r="5511" spans="1:27" x14ac:dyDescent="0.15">
      <c r="B5511" s="77"/>
      <c r="C5511" s="77"/>
      <c r="D5511" s="78"/>
      <c r="E5511" s="76"/>
      <c r="F5511" s="75"/>
      <c r="G5511" s="79"/>
      <c r="H5511" s="75"/>
      <c r="I5511" s="75"/>
      <c r="L5511" s="77"/>
      <c r="M5511" s="80"/>
      <c r="N5511" s="80"/>
      <c r="O5511" s="77"/>
      <c r="P5511" s="77"/>
      <c r="Q5511" s="81"/>
      <c r="R5511" s="82"/>
      <c r="S5511" s="77"/>
      <c r="T5511" s="83"/>
      <c r="U5511" s="81"/>
      <c r="V5511" s="81"/>
      <c r="W5511" s="80"/>
      <c r="X5511" s="77"/>
      <c r="Y5511" s="76"/>
      <c r="Z5511" s="84"/>
      <c r="AA5511" s="75"/>
    </row>
    <row r="5512" spans="1:27" x14ac:dyDescent="0.15">
      <c r="B5512" s="77"/>
      <c r="C5512" s="77"/>
      <c r="D5512" s="78"/>
      <c r="E5512" s="76"/>
      <c r="F5512" s="75"/>
      <c r="G5512" s="79"/>
      <c r="H5512" s="75"/>
      <c r="I5512" s="75"/>
      <c r="L5512" s="77"/>
      <c r="M5512" s="80"/>
      <c r="N5512" s="80"/>
      <c r="O5512" s="77"/>
      <c r="P5512" s="77"/>
      <c r="Q5512" s="81"/>
      <c r="R5512" s="82"/>
      <c r="S5512" s="77"/>
      <c r="T5512" s="83"/>
      <c r="U5512" s="81"/>
      <c r="V5512" s="81"/>
      <c r="W5512" s="80"/>
      <c r="X5512" s="77"/>
      <c r="Y5512" s="76"/>
      <c r="Z5512" s="84"/>
      <c r="AA5512" s="75"/>
    </row>
    <row r="5513" spans="1:27" x14ac:dyDescent="0.15">
      <c r="B5513" s="77"/>
      <c r="C5513" s="77"/>
      <c r="D5513" s="78"/>
      <c r="E5513" s="76"/>
      <c r="F5513" s="75"/>
      <c r="G5513" s="79"/>
      <c r="H5513" s="75"/>
      <c r="I5513" s="75"/>
      <c r="L5513" s="77"/>
      <c r="M5513" s="80"/>
      <c r="N5513" s="80"/>
      <c r="O5513" s="77"/>
      <c r="P5513" s="77"/>
      <c r="Q5513" s="81"/>
      <c r="R5513" s="82"/>
      <c r="S5513" s="77"/>
      <c r="T5513" s="83"/>
      <c r="U5513" s="81"/>
      <c r="V5513" s="81"/>
      <c r="W5513" s="80"/>
      <c r="X5513" s="77"/>
      <c r="Y5513" s="76"/>
      <c r="Z5513" s="84"/>
      <c r="AA5513" s="75"/>
    </row>
    <row r="5514" spans="1:27" x14ac:dyDescent="0.15">
      <c r="B5514" s="77"/>
      <c r="C5514" s="77"/>
      <c r="D5514" s="78"/>
      <c r="E5514" s="76"/>
      <c r="F5514" s="75"/>
      <c r="G5514" s="79"/>
      <c r="H5514" s="75"/>
      <c r="I5514" s="75"/>
      <c r="L5514" s="77"/>
      <c r="M5514" s="80"/>
      <c r="N5514" s="80"/>
      <c r="O5514" s="77"/>
      <c r="P5514" s="77"/>
      <c r="Q5514" s="81"/>
      <c r="R5514" s="82"/>
      <c r="S5514" s="77"/>
      <c r="T5514" s="83"/>
      <c r="U5514" s="81"/>
      <c r="V5514" s="81"/>
      <c r="W5514" s="80"/>
      <c r="X5514" s="77"/>
      <c r="Y5514" s="76"/>
      <c r="Z5514" s="84"/>
      <c r="AA5514" s="75"/>
    </row>
    <row r="5515" spans="1:27" x14ac:dyDescent="0.15">
      <c r="B5515" s="77"/>
      <c r="C5515" s="77"/>
      <c r="D5515" s="78"/>
      <c r="E5515" s="76"/>
      <c r="F5515" s="75"/>
      <c r="G5515" s="79"/>
      <c r="H5515" s="75"/>
      <c r="I5515" s="75"/>
      <c r="L5515" s="77"/>
      <c r="M5515" s="80"/>
      <c r="N5515" s="80"/>
      <c r="O5515" s="77"/>
      <c r="P5515" s="77"/>
      <c r="Q5515" s="81"/>
      <c r="R5515" s="82"/>
      <c r="S5515" s="77"/>
      <c r="T5515" s="83"/>
      <c r="U5515" s="81"/>
      <c r="V5515" s="81"/>
      <c r="W5515" s="80"/>
      <c r="X5515" s="77"/>
      <c r="Y5515" s="76"/>
      <c r="Z5515" s="84"/>
      <c r="AA5515" s="75"/>
    </row>
    <row r="5516" spans="1:27" x14ac:dyDescent="0.15">
      <c r="B5516" s="77"/>
      <c r="C5516" s="77"/>
      <c r="D5516" s="78"/>
      <c r="E5516" s="76"/>
      <c r="F5516" s="75"/>
      <c r="G5516" s="79"/>
      <c r="H5516" s="75"/>
      <c r="I5516" s="75"/>
      <c r="L5516" s="77"/>
      <c r="M5516" s="80"/>
      <c r="N5516" s="80"/>
      <c r="O5516" s="77"/>
      <c r="P5516" s="77"/>
      <c r="Q5516" s="81"/>
      <c r="R5516" s="82"/>
      <c r="S5516" s="77"/>
      <c r="T5516" s="83"/>
      <c r="U5516" s="81"/>
      <c r="V5516" s="81"/>
      <c r="W5516" s="80"/>
      <c r="X5516" s="77"/>
      <c r="Y5516" s="76"/>
      <c r="Z5516" s="84"/>
      <c r="AA5516" s="75"/>
    </row>
    <row r="5517" spans="1:27" x14ac:dyDescent="0.15">
      <c r="B5517" s="77"/>
      <c r="C5517" s="77"/>
      <c r="D5517" s="78"/>
      <c r="E5517" s="76"/>
      <c r="F5517" s="75"/>
      <c r="G5517" s="79"/>
      <c r="H5517" s="75"/>
      <c r="I5517" s="75"/>
      <c r="L5517" s="77"/>
      <c r="M5517" s="80"/>
      <c r="N5517" s="80"/>
      <c r="O5517" s="77"/>
      <c r="P5517" s="77"/>
      <c r="Q5517" s="81"/>
      <c r="R5517" s="82"/>
      <c r="S5517" s="77"/>
      <c r="T5517" s="83"/>
      <c r="U5517" s="81"/>
      <c r="V5517" s="81"/>
      <c r="W5517" s="80"/>
      <c r="X5517" s="77"/>
      <c r="Y5517" s="76"/>
      <c r="Z5517" s="84"/>
      <c r="AA5517" s="75"/>
    </row>
    <row r="5518" spans="1:27" x14ac:dyDescent="0.15">
      <c r="B5518" s="77"/>
      <c r="C5518" s="77"/>
      <c r="D5518" s="78"/>
      <c r="E5518" s="76"/>
      <c r="F5518" s="75"/>
      <c r="G5518" s="79"/>
      <c r="H5518" s="75"/>
      <c r="I5518" s="75"/>
      <c r="L5518" s="77"/>
      <c r="M5518" s="80"/>
      <c r="N5518" s="80"/>
      <c r="O5518" s="77"/>
      <c r="P5518" s="77"/>
      <c r="Q5518" s="81"/>
      <c r="R5518" s="82"/>
      <c r="S5518" s="77"/>
      <c r="T5518" s="83"/>
      <c r="U5518" s="81"/>
      <c r="V5518" s="81"/>
      <c r="W5518" s="80"/>
      <c r="X5518" s="77"/>
      <c r="Y5518" s="76"/>
      <c r="Z5518" s="84"/>
      <c r="AA5518" s="75"/>
    </row>
    <row r="5519" spans="1:27" x14ac:dyDescent="0.15">
      <c r="B5519" s="77"/>
      <c r="C5519" s="77"/>
      <c r="D5519" s="78"/>
      <c r="E5519" s="76"/>
      <c r="F5519" s="75"/>
      <c r="G5519" s="79"/>
      <c r="H5519" s="75"/>
      <c r="I5519" s="75"/>
      <c r="L5519" s="77"/>
      <c r="M5519" s="80"/>
      <c r="N5519" s="80"/>
      <c r="O5519" s="77"/>
      <c r="P5519" s="77"/>
      <c r="Q5519" s="81"/>
      <c r="R5519" s="82"/>
      <c r="S5519" s="77"/>
      <c r="T5519" s="83"/>
      <c r="U5519" s="81"/>
      <c r="V5519" s="81"/>
      <c r="W5519" s="80"/>
      <c r="X5519" s="77"/>
      <c r="Y5519" s="76"/>
      <c r="Z5519" s="84"/>
      <c r="AA5519" s="75"/>
    </row>
    <row r="5520" spans="1:27" x14ac:dyDescent="0.15">
      <c r="B5520" s="77"/>
      <c r="C5520" s="77"/>
      <c r="D5520" s="78"/>
      <c r="E5520" s="76"/>
      <c r="F5520" s="75"/>
      <c r="G5520" s="79"/>
      <c r="H5520" s="75"/>
      <c r="I5520" s="75"/>
      <c r="L5520" s="77"/>
      <c r="M5520" s="80"/>
      <c r="N5520" s="80"/>
      <c r="O5520" s="77"/>
      <c r="P5520" s="77"/>
      <c r="Q5520" s="81"/>
      <c r="R5520" s="82"/>
      <c r="S5520" s="77"/>
      <c r="T5520" s="83"/>
      <c r="U5520" s="81"/>
      <c r="V5520" s="81"/>
      <c r="W5520" s="80"/>
      <c r="X5520" s="77"/>
      <c r="Y5520" s="76"/>
      <c r="Z5520" s="84"/>
      <c r="AA5520" s="75"/>
    </row>
    <row r="5521" spans="2:27" x14ac:dyDescent="0.15">
      <c r="B5521" s="77"/>
      <c r="C5521" s="77"/>
      <c r="D5521" s="78"/>
      <c r="E5521" s="76"/>
      <c r="F5521" s="75"/>
      <c r="G5521" s="79"/>
      <c r="H5521" s="75"/>
      <c r="I5521" s="75"/>
      <c r="L5521" s="77"/>
      <c r="M5521" s="80"/>
      <c r="N5521" s="80"/>
      <c r="O5521" s="77"/>
      <c r="P5521" s="77"/>
      <c r="Q5521" s="81"/>
      <c r="R5521" s="82"/>
      <c r="S5521" s="77"/>
      <c r="T5521" s="83"/>
      <c r="U5521" s="81"/>
      <c r="V5521" s="81"/>
      <c r="W5521" s="80"/>
      <c r="X5521" s="77"/>
      <c r="Y5521" s="76"/>
      <c r="Z5521" s="84"/>
      <c r="AA5521" s="75"/>
    </row>
    <row r="5522" spans="2:27" x14ac:dyDescent="0.15">
      <c r="B5522" s="77"/>
      <c r="C5522" s="77"/>
      <c r="D5522" s="78"/>
      <c r="E5522" s="76"/>
      <c r="F5522" s="75"/>
      <c r="G5522" s="79"/>
      <c r="H5522" s="75"/>
      <c r="I5522" s="75"/>
      <c r="L5522" s="77"/>
      <c r="M5522" s="80"/>
      <c r="N5522" s="80"/>
      <c r="O5522" s="77"/>
      <c r="P5522" s="77"/>
      <c r="Q5522" s="81"/>
      <c r="R5522" s="82"/>
      <c r="S5522" s="77"/>
      <c r="T5522" s="83"/>
      <c r="U5522" s="81"/>
      <c r="V5522" s="81"/>
      <c r="W5522" s="80"/>
      <c r="X5522" s="77"/>
      <c r="Y5522" s="76"/>
      <c r="Z5522" s="84"/>
      <c r="AA5522" s="75"/>
    </row>
    <row r="5523" spans="2:27" x14ac:dyDescent="0.15">
      <c r="B5523" s="77"/>
      <c r="C5523" s="77"/>
      <c r="D5523" s="78"/>
      <c r="E5523" s="76"/>
      <c r="F5523" s="75"/>
      <c r="G5523" s="79"/>
      <c r="H5523" s="75"/>
      <c r="I5523" s="75"/>
      <c r="L5523" s="77"/>
      <c r="M5523" s="80"/>
      <c r="N5523" s="80"/>
      <c r="O5523" s="77"/>
      <c r="P5523" s="77"/>
      <c r="Q5523" s="81"/>
      <c r="R5523" s="82"/>
      <c r="S5523" s="77"/>
      <c r="T5523" s="83"/>
      <c r="U5523" s="81"/>
      <c r="V5523" s="81"/>
      <c r="W5523" s="80"/>
      <c r="X5523" s="77"/>
      <c r="Y5523" s="76"/>
      <c r="Z5523" s="84"/>
      <c r="AA5523" s="75"/>
    </row>
    <row r="5524" spans="2:27" x14ac:dyDescent="0.15">
      <c r="B5524" s="77"/>
      <c r="C5524" s="77"/>
      <c r="D5524" s="78"/>
      <c r="E5524" s="76"/>
      <c r="F5524" s="75"/>
      <c r="G5524" s="79"/>
      <c r="H5524" s="75"/>
      <c r="I5524" s="75"/>
      <c r="L5524" s="77"/>
      <c r="M5524" s="80"/>
      <c r="N5524" s="80"/>
      <c r="O5524" s="77"/>
      <c r="P5524" s="77"/>
      <c r="Q5524" s="81"/>
      <c r="R5524" s="82"/>
      <c r="S5524" s="77"/>
      <c r="T5524" s="83"/>
      <c r="U5524" s="81"/>
      <c r="V5524" s="81"/>
      <c r="W5524" s="80"/>
      <c r="X5524" s="77"/>
      <c r="Y5524" s="76"/>
      <c r="Z5524" s="84"/>
      <c r="AA5524" s="75"/>
    </row>
    <row r="5525" spans="2:27" x14ac:dyDescent="0.15">
      <c r="B5525" s="77"/>
      <c r="C5525" s="77"/>
      <c r="D5525" s="78"/>
      <c r="E5525" s="76"/>
      <c r="F5525" s="75"/>
      <c r="G5525" s="79"/>
      <c r="H5525" s="75"/>
      <c r="I5525" s="75"/>
      <c r="L5525" s="77"/>
      <c r="M5525" s="80"/>
      <c r="N5525" s="80"/>
      <c r="O5525" s="77"/>
      <c r="P5525" s="77"/>
      <c r="Q5525" s="81"/>
      <c r="R5525" s="82"/>
      <c r="S5525" s="77"/>
      <c r="T5525" s="83"/>
      <c r="U5525" s="81"/>
      <c r="V5525" s="81"/>
      <c r="W5525" s="80"/>
      <c r="X5525" s="77"/>
      <c r="Y5525" s="76"/>
      <c r="Z5525" s="84"/>
      <c r="AA5525" s="75"/>
    </row>
    <row r="5526" spans="2:27" x14ac:dyDescent="0.15">
      <c r="B5526" s="77"/>
      <c r="C5526" s="77"/>
      <c r="D5526" s="78"/>
      <c r="E5526" s="76"/>
      <c r="F5526" s="75"/>
      <c r="G5526" s="79"/>
      <c r="H5526" s="75"/>
      <c r="I5526" s="75"/>
      <c r="L5526" s="77"/>
      <c r="M5526" s="80"/>
      <c r="N5526" s="80"/>
      <c r="O5526" s="77"/>
      <c r="P5526" s="77"/>
      <c r="Q5526" s="81"/>
      <c r="R5526" s="82"/>
      <c r="S5526" s="77"/>
      <c r="T5526" s="83"/>
      <c r="U5526" s="81"/>
      <c r="V5526" s="81"/>
      <c r="W5526" s="80"/>
      <c r="X5526" s="77"/>
      <c r="Y5526" s="76"/>
      <c r="Z5526" s="84"/>
      <c r="AA5526" s="75"/>
    </row>
    <row r="5527" spans="2:27" x14ac:dyDescent="0.15">
      <c r="B5527" s="77"/>
      <c r="C5527" s="77"/>
      <c r="D5527" s="78"/>
      <c r="E5527" s="76"/>
      <c r="F5527" s="75"/>
      <c r="G5527" s="79"/>
      <c r="H5527" s="75"/>
      <c r="I5527" s="75"/>
      <c r="L5527" s="77"/>
      <c r="M5527" s="80"/>
      <c r="N5527" s="80"/>
      <c r="O5527" s="77"/>
      <c r="P5527" s="77"/>
      <c r="Q5527" s="81"/>
      <c r="R5527" s="82"/>
      <c r="S5527" s="77"/>
      <c r="T5527" s="83"/>
      <c r="U5527" s="81"/>
      <c r="V5527" s="81"/>
      <c r="W5527" s="80"/>
      <c r="X5527" s="77"/>
      <c r="Y5527" s="76"/>
      <c r="Z5527" s="84"/>
      <c r="AA5527" s="75"/>
    </row>
    <row r="5528" spans="2:27" x14ac:dyDescent="0.15">
      <c r="B5528" s="77"/>
      <c r="C5528" s="77"/>
      <c r="D5528" s="78"/>
      <c r="E5528" s="76"/>
      <c r="F5528" s="75"/>
      <c r="G5528" s="79"/>
      <c r="H5528" s="75"/>
      <c r="I5528" s="75"/>
      <c r="L5528" s="77"/>
      <c r="M5528" s="80"/>
      <c r="N5528" s="80"/>
      <c r="O5528" s="77"/>
      <c r="P5528" s="77"/>
      <c r="Q5528" s="81"/>
      <c r="R5528" s="82"/>
      <c r="S5528" s="77"/>
      <c r="T5528" s="83"/>
      <c r="U5528" s="81"/>
      <c r="V5528" s="81"/>
      <c r="W5528" s="80"/>
      <c r="X5528" s="77"/>
      <c r="Y5528" s="76"/>
      <c r="Z5528" s="84"/>
      <c r="AA5528" s="75"/>
    </row>
    <row r="5529" spans="2:27" x14ac:dyDescent="0.15">
      <c r="B5529" s="77"/>
      <c r="C5529" s="77"/>
      <c r="D5529" s="78"/>
      <c r="E5529" s="76"/>
      <c r="F5529" s="75"/>
      <c r="G5529" s="79"/>
      <c r="H5529" s="75"/>
      <c r="I5529" s="75"/>
      <c r="L5529" s="77"/>
      <c r="M5529" s="80"/>
      <c r="N5529" s="80"/>
      <c r="O5529" s="77"/>
      <c r="P5529" s="77"/>
      <c r="Q5529" s="81"/>
      <c r="R5529" s="82"/>
      <c r="S5529" s="77"/>
      <c r="T5529" s="83"/>
      <c r="U5529" s="81"/>
      <c r="V5529" s="81"/>
      <c r="W5529" s="80"/>
      <c r="X5529" s="77"/>
      <c r="Y5529" s="76"/>
      <c r="Z5529" s="84"/>
      <c r="AA5529" s="75"/>
    </row>
    <row r="5530" spans="2:27" x14ac:dyDescent="0.15">
      <c r="B5530" s="77"/>
      <c r="C5530" s="77"/>
      <c r="D5530" s="78"/>
      <c r="E5530" s="76"/>
      <c r="F5530" s="75"/>
      <c r="G5530" s="79"/>
      <c r="H5530" s="75"/>
      <c r="I5530" s="75"/>
      <c r="L5530" s="77"/>
      <c r="M5530" s="80"/>
      <c r="N5530" s="80"/>
      <c r="O5530" s="77"/>
      <c r="P5530" s="77"/>
      <c r="Q5530" s="81"/>
      <c r="R5530" s="82"/>
      <c r="S5530" s="77"/>
      <c r="T5530" s="83"/>
      <c r="U5530" s="81"/>
      <c r="V5530" s="81"/>
      <c r="W5530" s="80"/>
      <c r="X5530" s="77"/>
      <c r="Y5530" s="76"/>
      <c r="Z5530" s="84"/>
      <c r="AA5530" s="75"/>
    </row>
    <row r="5531" spans="2:27" x14ac:dyDescent="0.15">
      <c r="B5531" s="77"/>
      <c r="C5531" s="77"/>
      <c r="D5531" s="78"/>
      <c r="E5531" s="76"/>
      <c r="F5531" s="75"/>
      <c r="G5531" s="79"/>
      <c r="H5531" s="75"/>
      <c r="I5531" s="75"/>
      <c r="L5531" s="77"/>
      <c r="M5531" s="80"/>
      <c r="N5531" s="80"/>
      <c r="O5531" s="77"/>
      <c r="P5531" s="77"/>
      <c r="Q5531" s="81"/>
      <c r="R5531" s="82"/>
      <c r="S5531" s="77"/>
      <c r="T5531" s="83"/>
      <c r="U5531" s="81"/>
      <c r="V5531" s="81"/>
      <c r="W5531" s="80"/>
      <c r="X5531" s="77"/>
      <c r="Y5531" s="76"/>
      <c r="Z5531" s="84"/>
      <c r="AA5531" s="75"/>
    </row>
    <row r="5532" spans="2:27" x14ac:dyDescent="0.15">
      <c r="B5532" s="77"/>
      <c r="C5532" s="77"/>
      <c r="D5532" s="78"/>
      <c r="E5532" s="76"/>
      <c r="F5532" s="75"/>
      <c r="G5532" s="79"/>
      <c r="H5532" s="75"/>
      <c r="I5532" s="75"/>
      <c r="L5532" s="77"/>
      <c r="M5532" s="80"/>
      <c r="N5532" s="80"/>
      <c r="O5532" s="77"/>
      <c r="P5532" s="77"/>
      <c r="Q5532" s="81"/>
      <c r="R5532" s="82"/>
      <c r="S5532" s="77"/>
      <c r="T5532" s="83"/>
      <c r="U5532" s="81"/>
      <c r="V5532" s="81"/>
      <c r="W5532" s="80"/>
      <c r="X5532" s="77"/>
      <c r="Y5532" s="76"/>
      <c r="Z5532" s="84"/>
      <c r="AA5532" s="75"/>
    </row>
    <row r="5533" spans="2:27" x14ac:dyDescent="0.15">
      <c r="B5533" s="77"/>
      <c r="C5533" s="77"/>
      <c r="D5533" s="78"/>
      <c r="E5533" s="76"/>
      <c r="F5533" s="75"/>
      <c r="G5533" s="79"/>
      <c r="H5533" s="75"/>
      <c r="I5533" s="75"/>
      <c r="L5533" s="77"/>
      <c r="M5533" s="80"/>
      <c r="N5533" s="80"/>
      <c r="O5533" s="77"/>
      <c r="P5533" s="77"/>
      <c r="Q5533" s="81"/>
      <c r="R5533" s="82"/>
      <c r="S5533" s="77"/>
      <c r="T5533" s="83"/>
      <c r="U5533" s="81"/>
      <c r="V5533" s="81"/>
      <c r="W5533" s="80"/>
      <c r="X5533" s="77"/>
      <c r="Y5533" s="76"/>
      <c r="Z5533" s="84"/>
      <c r="AA5533" s="75"/>
    </row>
    <row r="5534" spans="2:27" x14ac:dyDescent="0.15">
      <c r="B5534" s="77"/>
      <c r="C5534" s="77"/>
      <c r="D5534" s="78"/>
      <c r="E5534" s="76"/>
      <c r="F5534" s="75"/>
      <c r="G5534" s="79"/>
      <c r="H5534" s="75"/>
      <c r="I5534" s="75"/>
      <c r="L5534" s="77"/>
      <c r="M5534" s="80"/>
      <c r="N5534" s="80"/>
      <c r="O5534" s="77"/>
      <c r="P5534" s="77"/>
      <c r="Q5534" s="81"/>
      <c r="R5534" s="82"/>
      <c r="S5534" s="77"/>
      <c r="T5534" s="83"/>
      <c r="U5534" s="81"/>
      <c r="V5534" s="81"/>
      <c r="W5534" s="80"/>
      <c r="X5534" s="77"/>
      <c r="Y5534" s="76"/>
      <c r="Z5534" s="84"/>
      <c r="AA5534" s="75"/>
    </row>
    <row r="5535" spans="2:27" x14ac:dyDescent="0.15">
      <c r="B5535" s="77"/>
      <c r="C5535" s="77"/>
      <c r="D5535" s="78"/>
      <c r="E5535" s="76"/>
      <c r="F5535" s="75"/>
      <c r="G5535" s="79"/>
      <c r="H5535" s="75"/>
      <c r="I5535" s="75"/>
      <c r="L5535" s="77"/>
      <c r="M5535" s="80"/>
      <c r="N5535" s="80"/>
      <c r="O5535" s="77"/>
      <c r="P5535" s="77"/>
      <c r="Q5535" s="81"/>
      <c r="R5535" s="82"/>
      <c r="S5535" s="77"/>
      <c r="T5535" s="83"/>
      <c r="U5535" s="81"/>
      <c r="V5535" s="81"/>
      <c r="W5535" s="80"/>
      <c r="X5535" s="77"/>
      <c r="Y5535" s="76"/>
      <c r="Z5535" s="84"/>
      <c r="AA5535" s="75"/>
    </row>
    <row r="5536" spans="2:27" x14ac:dyDescent="0.15">
      <c r="B5536" s="77"/>
      <c r="C5536" s="77"/>
      <c r="D5536" s="78"/>
      <c r="E5536" s="76"/>
      <c r="F5536" s="75"/>
      <c r="G5536" s="79"/>
      <c r="H5536" s="75"/>
      <c r="I5536" s="75"/>
      <c r="L5536" s="77"/>
      <c r="M5536" s="80"/>
      <c r="N5536" s="80"/>
      <c r="O5536" s="77"/>
      <c r="P5536" s="77"/>
      <c r="Q5536" s="81"/>
      <c r="R5536" s="82"/>
      <c r="S5536" s="77"/>
      <c r="T5536" s="83"/>
      <c r="U5536" s="81"/>
      <c r="V5536" s="81"/>
      <c r="W5536" s="80"/>
      <c r="X5536" s="77"/>
      <c r="Y5536" s="76"/>
      <c r="Z5536" s="84"/>
      <c r="AA5536" s="75"/>
    </row>
    <row r="5537" spans="2:27" x14ac:dyDescent="0.15">
      <c r="B5537" s="77"/>
      <c r="C5537" s="77"/>
      <c r="D5537" s="78"/>
      <c r="E5537" s="76"/>
      <c r="F5537" s="75"/>
      <c r="G5537" s="79"/>
      <c r="H5537" s="75"/>
      <c r="I5537" s="75"/>
      <c r="L5537" s="77"/>
      <c r="M5537" s="80"/>
      <c r="N5537" s="80"/>
      <c r="O5537" s="77"/>
      <c r="P5537" s="77"/>
      <c r="Q5537" s="81"/>
      <c r="R5537" s="82"/>
      <c r="S5537" s="77"/>
      <c r="T5537" s="83"/>
      <c r="U5537" s="81"/>
      <c r="V5537" s="81"/>
      <c r="W5537" s="80"/>
      <c r="X5537" s="77"/>
      <c r="Y5537" s="76"/>
      <c r="Z5537" s="84"/>
      <c r="AA5537" s="75"/>
    </row>
    <row r="5538" spans="2:27" x14ac:dyDescent="0.15">
      <c r="B5538" s="77"/>
      <c r="C5538" s="77"/>
      <c r="D5538" s="78"/>
      <c r="E5538" s="76"/>
      <c r="F5538" s="75"/>
      <c r="G5538" s="79"/>
      <c r="H5538" s="75"/>
      <c r="I5538" s="75"/>
      <c r="L5538" s="77"/>
      <c r="M5538" s="80"/>
      <c r="N5538" s="80"/>
      <c r="O5538" s="77"/>
      <c r="P5538" s="77"/>
      <c r="Q5538" s="81"/>
      <c r="R5538" s="82"/>
      <c r="S5538" s="77"/>
      <c r="T5538" s="83"/>
      <c r="U5538" s="81"/>
      <c r="V5538" s="81"/>
      <c r="W5538" s="80"/>
      <c r="X5538" s="77"/>
      <c r="Y5538" s="76"/>
      <c r="Z5538" s="84"/>
      <c r="AA5538" s="75"/>
    </row>
    <row r="5539" spans="2:27" x14ac:dyDescent="0.15">
      <c r="B5539" s="77"/>
      <c r="C5539" s="77"/>
      <c r="D5539" s="78"/>
      <c r="E5539" s="76"/>
      <c r="F5539" s="75"/>
      <c r="G5539" s="79"/>
      <c r="H5539" s="75"/>
      <c r="I5539" s="75"/>
      <c r="L5539" s="77"/>
      <c r="M5539" s="80"/>
      <c r="N5539" s="80"/>
      <c r="O5539" s="77"/>
      <c r="P5539" s="77"/>
      <c r="Q5539" s="81"/>
      <c r="R5539" s="82"/>
      <c r="S5539" s="77"/>
      <c r="T5539" s="83"/>
      <c r="U5539" s="81"/>
      <c r="V5539" s="81"/>
      <c r="W5539" s="80"/>
      <c r="X5539" s="77"/>
      <c r="Y5539" s="76"/>
      <c r="Z5539" s="84"/>
      <c r="AA5539" s="75"/>
    </row>
    <row r="5540" spans="2:27" x14ac:dyDescent="0.15">
      <c r="B5540" s="77"/>
      <c r="C5540" s="77"/>
      <c r="D5540" s="78"/>
      <c r="E5540" s="76"/>
      <c r="F5540" s="75"/>
      <c r="G5540" s="79"/>
      <c r="H5540" s="75"/>
      <c r="I5540" s="75"/>
      <c r="L5540" s="77"/>
      <c r="M5540" s="80"/>
      <c r="N5540" s="80"/>
      <c r="O5540" s="77"/>
      <c r="P5540" s="77"/>
      <c r="Q5540" s="81"/>
      <c r="R5540" s="82"/>
      <c r="S5540" s="77"/>
      <c r="T5540" s="83"/>
      <c r="U5540" s="81"/>
      <c r="V5540" s="81"/>
      <c r="W5540" s="80"/>
      <c r="X5540" s="77"/>
      <c r="Y5540" s="76"/>
      <c r="Z5540" s="84"/>
      <c r="AA5540" s="75"/>
    </row>
    <row r="5541" spans="2:27" x14ac:dyDescent="0.15">
      <c r="B5541" s="77"/>
      <c r="C5541" s="77"/>
      <c r="D5541" s="78"/>
      <c r="E5541" s="76"/>
      <c r="F5541" s="75"/>
      <c r="G5541" s="79"/>
      <c r="H5541" s="75"/>
      <c r="I5541" s="75"/>
      <c r="L5541" s="77"/>
      <c r="M5541" s="80"/>
      <c r="N5541" s="80"/>
      <c r="O5541" s="77"/>
      <c r="P5541" s="77"/>
      <c r="Q5541" s="81"/>
      <c r="R5541" s="82"/>
      <c r="S5541" s="77"/>
      <c r="T5541" s="83"/>
      <c r="U5541" s="81"/>
      <c r="V5541" s="81"/>
      <c r="W5541" s="80"/>
      <c r="X5541" s="77"/>
      <c r="Y5541" s="76"/>
      <c r="Z5541" s="84"/>
      <c r="AA5541" s="75"/>
    </row>
    <row r="5542" spans="2:27" x14ac:dyDescent="0.15">
      <c r="B5542" s="77"/>
      <c r="C5542" s="77"/>
      <c r="D5542" s="78"/>
      <c r="E5542" s="76"/>
      <c r="F5542" s="75"/>
      <c r="G5542" s="79"/>
      <c r="H5542" s="75"/>
      <c r="I5542" s="75"/>
      <c r="L5542" s="77"/>
      <c r="M5542" s="80"/>
      <c r="N5542" s="80"/>
      <c r="O5542" s="77"/>
      <c r="P5542" s="77"/>
      <c r="Q5542" s="81"/>
      <c r="R5542" s="82"/>
      <c r="S5542" s="77"/>
      <c r="T5542" s="83"/>
      <c r="U5542" s="81"/>
      <c r="V5542" s="81"/>
      <c r="W5542" s="80"/>
      <c r="X5542" s="77"/>
      <c r="Y5542" s="76"/>
      <c r="Z5542" s="84"/>
      <c r="AA5542" s="75"/>
    </row>
    <row r="5543" spans="2:27" x14ac:dyDescent="0.15">
      <c r="B5543" s="77"/>
      <c r="C5543" s="77"/>
      <c r="D5543" s="78"/>
      <c r="E5543" s="76"/>
      <c r="F5543" s="75"/>
      <c r="G5543" s="79"/>
      <c r="H5543" s="75"/>
      <c r="I5543" s="75"/>
      <c r="L5543" s="77"/>
      <c r="M5543" s="80"/>
      <c r="N5543" s="80"/>
      <c r="O5543" s="77"/>
      <c r="P5543" s="77"/>
      <c r="Q5543" s="81"/>
      <c r="R5543" s="82"/>
      <c r="S5543" s="77"/>
      <c r="T5543" s="83"/>
      <c r="U5543" s="81"/>
      <c r="V5543" s="81"/>
      <c r="W5543" s="80"/>
      <c r="X5543" s="77"/>
      <c r="Y5543" s="76"/>
      <c r="Z5543" s="84"/>
      <c r="AA5543" s="75"/>
    </row>
    <row r="5544" spans="2:27" x14ac:dyDescent="0.15">
      <c r="B5544" s="77"/>
      <c r="C5544" s="77"/>
      <c r="D5544" s="78"/>
      <c r="E5544" s="76"/>
      <c r="F5544" s="75"/>
      <c r="G5544" s="79"/>
      <c r="H5544" s="75"/>
      <c r="I5544" s="75"/>
      <c r="L5544" s="77"/>
      <c r="M5544" s="80"/>
      <c r="N5544" s="80"/>
      <c r="O5544" s="77"/>
      <c r="P5544" s="77"/>
      <c r="Q5544" s="81"/>
      <c r="R5544" s="82"/>
      <c r="S5544" s="77"/>
      <c r="T5544" s="83"/>
      <c r="U5544" s="81"/>
      <c r="V5544" s="81"/>
      <c r="W5544" s="80"/>
      <c r="X5544" s="77"/>
      <c r="Y5544" s="76"/>
      <c r="Z5544" s="84"/>
      <c r="AA5544" s="75"/>
    </row>
    <row r="5545" spans="2:27" x14ac:dyDescent="0.15">
      <c r="B5545" s="77"/>
      <c r="C5545" s="77"/>
      <c r="D5545" s="78"/>
      <c r="E5545" s="76"/>
      <c r="F5545" s="75"/>
      <c r="G5545" s="79"/>
      <c r="H5545" s="75"/>
      <c r="I5545" s="75"/>
      <c r="L5545" s="77"/>
      <c r="M5545" s="80"/>
      <c r="N5545" s="80"/>
      <c r="O5545" s="77"/>
      <c r="P5545" s="77"/>
      <c r="Q5545" s="81"/>
      <c r="R5545" s="82"/>
      <c r="S5545" s="77"/>
      <c r="T5545" s="83"/>
      <c r="U5545" s="81"/>
      <c r="V5545" s="81"/>
      <c r="W5545" s="80"/>
      <c r="X5545" s="77"/>
      <c r="Y5545" s="76"/>
      <c r="Z5545" s="84"/>
      <c r="AA5545" s="75"/>
    </row>
    <row r="5546" spans="2:27" x14ac:dyDescent="0.15">
      <c r="B5546" s="77"/>
      <c r="C5546" s="77"/>
      <c r="D5546" s="78"/>
      <c r="E5546" s="76"/>
      <c r="F5546" s="75"/>
      <c r="G5546" s="79"/>
      <c r="H5546" s="75"/>
      <c r="I5546" s="75"/>
      <c r="L5546" s="77"/>
      <c r="M5546" s="80"/>
      <c r="N5546" s="80"/>
      <c r="O5546" s="77"/>
      <c r="P5546" s="77"/>
      <c r="Q5546" s="81"/>
      <c r="R5546" s="82"/>
      <c r="S5546" s="77"/>
      <c r="T5546" s="83"/>
      <c r="U5546" s="81"/>
      <c r="V5546" s="81"/>
      <c r="W5546" s="80"/>
      <c r="X5546" s="77"/>
      <c r="Y5546" s="76"/>
      <c r="Z5546" s="84"/>
      <c r="AA5546" s="75"/>
    </row>
    <row r="5547" spans="2:27" x14ac:dyDescent="0.15">
      <c r="B5547" s="77"/>
      <c r="C5547" s="77"/>
      <c r="D5547" s="78"/>
      <c r="E5547" s="76"/>
      <c r="F5547" s="75"/>
      <c r="G5547" s="79"/>
      <c r="H5547" s="75"/>
      <c r="I5547" s="75"/>
      <c r="L5547" s="77"/>
      <c r="M5547" s="80"/>
      <c r="N5547" s="80"/>
      <c r="O5547" s="77"/>
      <c r="P5547" s="77"/>
      <c r="Q5547" s="81"/>
      <c r="R5547" s="82"/>
      <c r="S5547" s="77"/>
      <c r="T5547" s="83"/>
      <c r="U5547" s="81"/>
      <c r="V5547" s="81"/>
      <c r="W5547" s="80"/>
      <c r="X5547" s="77"/>
      <c r="Y5547" s="76"/>
      <c r="Z5547" s="84"/>
      <c r="AA5547" s="75"/>
    </row>
    <row r="5548" spans="2:27" x14ac:dyDescent="0.15">
      <c r="B5548" s="77"/>
      <c r="C5548" s="77"/>
      <c r="D5548" s="78"/>
      <c r="E5548" s="76"/>
      <c r="F5548" s="75"/>
      <c r="G5548" s="79"/>
      <c r="H5548" s="75"/>
      <c r="I5548" s="75"/>
      <c r="L5548" s="77"/>
      <c r="M5548" s="80"/>
      <c r="N5548" s="80"/>
      <c r="O5548" s="77"/>
      <c r="P5548" s="77"/>
      <c r="Q5548" s="81"/>
      <c r="R5548" s="82"/>
      <c r="S5548" s="77"/>
      <c r="T5548" s="83"/>
      <c r="U5548" s="81"/>
      <c r="V5548" s="81"/>
      <c r="W5548" s="80"/>
      <c r="X5548" s="77"/>
      <c r="Y5548" s="76"/>
      <c r="Z5548" s="84"/>
      <c r="AA5548" s="75"/>
    </row>
    <row r="5549" spans="2:27" x14ac:dyDescent="0.15">
      <c r="B5549" s="77"/>
      <c r="C5549" s="77"/>
      <c r="D5549" s="78"/>
      <c r="E5549" s="76"/>
      <c r="F5549" s="75"/>
      <c r="G5549" s="79"/>
      <c r="H5549" s="75"/>
      <c r="I5549" s="75"/>
      <c r="L5549" s="77"/>
      <c r="M5549" s="80"/>
      <c r="N5549" s="80"/>
      <c r="O5549" s="77"/>
      <c r="P5549" s="77"/>
      <c r="Q5549" s="81"/>
      <c r="R5549" s="82"/>
      <c r="S5549" s="77"/>
      <c r="T5549" s="83"/>
      <c r="U5549" s="81"/>
      <c r="V5549" s="81"/>
      <c r="W5549" s="80"/>
      <c r="X5549" s="77"/>
      <c r="Y5549" s="76"/>
      <c r="Z5549" s="84"/>
      <c r="AA5549" s="75"/>
    </row>
    <row r="5550" spans="2:27" x14ac:dyDescent="0.15">
      <c r="B5550" s="77"/>
      <c r="C5550" s="77"/>
      <c r="D5550" s="78"/>
      <c r="E5550" s="76"/>
      <c r="F5550" s="75"/>
      <c r="G5550" s="79"/>
      <c r="H5550" s="75"/>
      <c r="I5550" s="75"/>
      <c r="L5550" s="77"/>
      <c r="M5550" s="80"/>
      <c r="N5550" s="80"/>
      <c r="O5550" s="77"/>
      <c r="P5550" s="77"/>
      <c r="Q5550" s="81"/>
      <c r="R5550" s="82"/>
      <c r="S5550" s="77"/>
      <c r="T5550" s="83"/>
      <c r="U5550" s="81"/>
      <c r="V5550" s="81"/>
      <c r="W5550" s="80"/>
      <c r="X5550" s="77"/>
      <c r="Y5550" s="76"/>
      <c r="Z5550" s="84"/>
      <c r="AA5550" s="75"/>
    </row>
    <row r="5551" spans="2:27" x14ac:dyDescent="0.15">
      <c r="B5551" s="77"/>
      <c r="C5551" s="77"/>
      <c r="D5551" s="78"/>
      <c r="E5551" s="76"/>
      <c r="F5551" s="75"/>
      <c r="G5551" s="79"/>
      <c r="H5551" s="75"/>
      <c r="I5551" s="75"/>
      <c r="L5551" s="77"/>
      <c r="M5551" s="80"/>
      <c r="N5551" s="80"/>
      <c r="O5551" s="77"/>
      <c r="P5551" s="77"/>
      <c r="Q5551" s="81"/>
      <c r="R5551" s="82"/>
      <c r="S5551" s="77"/>
      <c r="T5551" s="83"/>
      <c r="U5551" s="81"/>
      <c r="V5551" s="81"/>
      <c r="W5551" s="80"/>
      <c r="X5551" s="77"/>
      <c r="Y5551" s="76"/>
      <c r="Z5551" s="84"/>
      <c r="AA5551" s="75"/>
    </row>
    <row r="5552" spans="2:27" x14ac:dyDescent="0.15">
      <c r="B5552" s="77"/>
      <c r="C5552" s="77"/>
      <c r="D5552" s="78"/>
      <c r="E5552" s="76"/>
      <c r="F5552" s="75"/>
      <c r="G5552" s="79"/>
      <c r="H5552" s="75"/>
      <c r="I5552" s="75"/>
      <c r="L5552" s="77"/>
      <c r="M5552" s="80"/>
      <c r="N5552" s="80"/>
      <c r="O5552" s="77"/>
      <c r="P5552" s="77"/>
      <c r="Q5552" s="81"/>
      <c r="R5552" s="82"/>
      <c r="S5552" s="77"/>
      <c r="T5552" s="83"/>
      <c r="U5552" s="81"/>
      <c r="V5552" s="81"/>
      <c r="W5552" s="80"/>
      <c r="X5552" s="77"/>
      <c r="Y5552" s="76"/>
      <c r="Z5552" s="84"/>
      <c r="AA5552" s="75"/>
    </row>
    <row r="5553" spans="2:27" x14ac:dyDescent="0.15">
      <c r="B5553" s="77"/>
      <c r="C5553" s="77"/>
      <c r="D5553" s="78"/>
      <c r="E5553" s="76"/>
      <c r="F5553" s="75"/>
      <c r="G5553" s="79"/>
      <c r="H5553" s="75"/>
      <c r="I5553" s="75"/>
      <c r="L5553" s="77"/>
      <c r="M5553" s="80"/>
      <c r="N5553" s="80"/>
      <c r="O5553" s="77"/>
      <c r="P5553" s="77"/>
      <c r="Q5553" s="81"/>
      <c r="R5553" s="82"/>
      <c r="S5553" s="77"/>
      <c r="T5553" s="83"/>
      <c r="U5553" s="81"/>
      <c r="V5553" s="81"/>
      <c r="W5553" s="80"/>
      <c r="X5553" s="77"/>
      <c r="Y5553" s="76"/>
      <c r="Z5553" s="84"/>
      <c r="AA5553" s="75"/>
    </row>
    <row r="5554" spans="2:27" x14ac:dyDescent="0.15">
      <c r="B5554" s="77"/>
      <c r="C5554" s="77"/>
      <c r="D5554" s="78"/>
      <c r="E5554" s="76"/>
      <c r="F5554" s="75"/>
      <c r="G5554" s="79"/>
      <c r="H5554" s="75"/>
      <c r="I5554" s="75"/>
      <c r="L5554" s="77"/>
      <c r="M5554" s="80"/>
      <c r="N5554" s="80"/>
      <c r="O5554" s="77"/>
      <c r="P5554" s="77"/>
      <c r="Q5554" s="81"/>
      <c r="R5554" s="82"/>
      <c r="S5554" s="77"/>
      <c r="T5554" s="83"/>
      <c r="U5554" s="81"/>
      <c r="V5554" s="81"/>
      <c r="W5554" s="80"/>
      <c r="X5554" s="77"/>
      <c r="Y5554" s="76"/>
      <c r="Z5554" s="84"/>
      <c r="AA5554" s="75"/>
    </row>
    <row r="5555" spans="2:27" x14ac:dyDescent="0.15">
      <c r="B5555" s="77"/>
      <c r="C5555" s="77"/>
      <c r="D5555" s="78"/>
      <c r="E5555" s="76"/>
      <c r="F5555" s="75"/>
      <c r="G5555" s="79"/>
      <c r="H5555" s="75"/>
      <c r="I5555" s="75"/>
      <c r="L5555" s="77"/>
      <c r="M5555" s="80"/>
      <c r="N5555" s="80"/>
      <c r="O5555" s="77"/>
      <c r="P5555" s="77"/>
      <c r="Q5555" s="81"/>
      <c r="R5555" s="82"/>
      <c r="S5555" s="77"/>
      <c r="T5555" s="83"/>
      <c r="U5555" s="81"/>
      <c r="V5555" s="81"/>
      <c r="W5555" s="80"/>
      <c r="X5555" s="77"/>
      <c r="Y5555" s="76"/>
      <c r="Z5555" s="84"/>
      <c r="AA5555" s="75"/>
    </row>
    <row r="5556" spans="2:27" x14ac:dyDescent="0.15">
      <c r="B5556" s="77"/>
      <c r="C5556" s="77"/>
      <c r="D5556" s="78"/>
      <c r="E5556" s="76"/>
      <c r="F5556" s="75"/>
      <c r="G5556" s="79"/>
      <c r="H5556" s="75"/>
      <c r="I5556" s="75"/>
      <c r="L5556" s="77"/>
      <c r="M5556" s="80"/>
      <c r="N5556" s="80"/>
      <c r="O5556" s="77"/>
      <c r="P5556" s="77"/>
      <c r="Q5556" s="81"/>
      <c r="R5556" s="82"/>
      <c r="S5556" s="77"/>
      <c r="T5556" s="83"/>
      <c r="U5556" s="81"/>
      <c r="V5556" s="81"/>
      <c r="W5556" s="80"/>
      <c r="X5556" s="77"/>
      <c r="Y5556" s="76"/>
      <c r="Z5556" s="84"/>
      <c r="AA5556" s="75"/>
    </row>
    <row r="5557" spans="2:27" x14ac:dyDescent="0.15">
      <c r="B5557" s="77"/>
      <c r="C5557" s="77"/>
      <c r="D5557" s="78"/>
      <c r="E5557" s="76"/>
      <c r="F5557" s="75"/>
      <c r="G5557" s="79"/>
      <c r="H5557" s="75"/>
      <c r="I5557" s="75"/>
      <c r="L5557" s="77"/>
      <c r="M5557" s="80"/>
      <c r="N5557" s="80"/>
      <c r="O5557" s="77"/>
      <c r="P5557" s="77"/>
      <c r="Q5557" s="81"/>
      <c r="R5557" s="82"/>
      <c r="S5557" s="77"/>
      <c r="T5557" s="83"/>
      <c r="U5557" s="81"/>
      <c r="V5557" s="81"/>
      <c r="W5557" s="80"/>
      <c r="X5557" s="77"/>
      <c r="Y5557" s="76"/>
      <c r="Z5557" s="84"/>
      <c r="AA5557" s="75"/>
    </row>
    <row r="5558" spans="2:27" x14ac:dyDescent="0.15">
      <c r="B5558" s="77"/>
      <c r="C5558" s="77"/>
      <c r="D5558" s="78"/>
      <c r="E5558" s="76"/>
      <c r="F5558" s="75"/>
      <c r="G5558" s="79"/>
      <c r="H5558" s="75"/>
      <c r="I5558" s="75"/>
      <c r="L5558" s="77"/>
      <c r="M5558" s="80"/>
      <c r="N5558" s="80"/>
      <c r="O5558" s="77"/>
      <c r="P5558" s="77"/>
      <c r="Q5558" s="81"/>
      <c r="R5558" s="82"/>
      <c r="S5558" s="77"/>
      <c r="T5558" s="83"/>
      <c r="U5558" s="81"/>
      <c r="V5558" s="81"/>
      <c r="W5558" s="80"/>
      <c r="X5558" s="77"/>
      <c r="Y5558" s="76"/>
      <c r="Z5558" s="84"/>
      <c r="AA5558" s="75"/>
    </row>
    <row r="5559" spans="2:27" x14ac:dyDescent="0.15">
      <c r="B5559" s="77"/>
      <c r="C5559" s="77"/>
      <c r="D5559" s="78"/>
      <c r="E5559" s="76"/>
      <c r="F5559" s="75"/>
      <c r="G5559" s="79"/>
      <c r="H5559" s="75"/>
      <c r="I5559" s="75"/>
      <c r="L5559" s="77"/>
      <c r="M5559" s="80"/>
      <c r="N5559" s="80"/>
      <c r="O5559" s="77"/>
      <c r="P5559" s="77"/>
      <c r="Q5559" s="81"/>
      <c r="R5559" s="82"/>
      <c r="S5559" s="77"/>
      <c r="T5559" s="83"/>
      <c r="U5559" s="81"/>
      <c r="V5559" s="81"/>
      <c r="W5559" s="80"/>
      <c r="X5559" s="77"/>
      <c r="Y5559" s="76"/>
      <c r="Z5559" s="84"/>
      <c r="AA5559" s="75"/>
    </row>
    <row r="5560" spans="2:27" x14ac:dyDescent="0.15">
      <c r="B5560" s="77"/>
      <c r="C5560" s="77"/>
      <c r="D5560" s="78"/>
      <c r="E5560" s="76"/>
      <c r="F5560" s="75"/>
      <c r="G5560" s="79"/>
      <c r="H5560" s="75"/>
      <c r="I5560" s="75"/>
      <c r="L5560" s="77"/>
      <c r="M5560" s="80"/>
      <c r="N5560" s="80"/>
      <c r="O5560" s="77"/>
      <c r="P5560" s="77"/>
      <c r="Q5560" s="81"/>
      <c r="R5560" s="82"/>
      <c r="S5560" s="77"/>
      <c r="T5560" s="83"/>
      <c r="U5560" s="81"/>
      <c r="V5560" s="81"/>
      <c r="W5560" s="80"/>
      <c r="X5560" s="77"/>
      <c r="Y5560" s="76"/>
      <c r="Z5560" s="84"/>
      <c r="AA5560" s="75"/>
    </row>
    <row r="5561" spans="2:27" x14ac:dyDescent="0.15">
      <c r="B5561" s="77"/>
      <c r="C5561" s="77"/>
      <c r="D5561" s="78"/>
      <c r="E5561" s="76"/>
      <c r="F5561" s="75"/>
      <c r="G5561" s="79"/>
      <c r="H5561" s="75"/>
      <c r="I5561" s="75"/>
      <c r="L5561" s="77"/>
      <c r="M5561" s="80"/>
      <c r="N5561" s="80"/>
      <c r="O5561" s="77"/>
      <c r="P5561" s="77"/>
      <c r="Q5561" s="81"/>
      <c r="R5561" s="82"/>
      <c r="S5561" s="77"/>
      <c r="T5561" s="83"/>
      <c r="U5561" s="81"/>
      <c r="V5561" s="81"/>
      <c r="W5561" s="80"/>
      <c r="X5561" s="77"/>
      <c r="Y5561" s="76"/>
      <c r="Z5561" s="84"/>
      <c r="AA5561" s="75"/>
    </row>
    <row r="5562" spans="2:27" x14ac:dyDescent="0.15">
      <c r="B5562" s="77"/>
      <c r="C5562" s="77"/>
      <c r="D5562" s="78"/>
      <c r="E5562" s="76"/>
      <c r="F5562" s="75"/>
      <c r="G5562" s="79"/>
      <c r="H5562" s="75"/>
      <c r="I5562" s="75"/>
      <c r="L5562" s="77"/>
      <c r="M5562" s="80"/>
      <c r="N5562" s="80"/>
      <c r="O5562" s="77"/>
      <c r="P5562" s="77"/>
      <c r="Q5562" s="81"/>
      <c r="R5562" s="82"/>
      <c r="S5562" s="77"/>
      <c r="T5562" s="83"/>
      <c r="U5562" s="81"/>
      <c r="V5562" s="81"/>
      <c r="W5562" s="80"/>
      <c r="X5562" s="77"/>
      <c r="Y5562" s="76"/>
      <c r="Z5562" s="84"/>
      <c r="AA5562" s="75"/>
    </row>
    <row r="5563" spans="2:27" x14ac:dyDescent="0.15">
      <c r="B5563" s="77"/>
      <c r="C5563" s="77"/>
      <c r="D5563" s="78"/>
      <c r="E5563" s="76"/>
      <c r="F5563" s="75"/>
      <c r="G5563" s="79"/>
      <c r="H5563" s="75"/>
      <c r="I5563" s="75"/>
      <c r="L5563" s="77"/>
      <c r="M5563" s="80"/>
      <c r="N5563" s="80"/>
      <c r="O5563" s="77"/>
      <c r="P5563" s="77"/>
      <c r="Q5563" s="81"/>
      <c r="R5563" s="82"/>
      <c r="S5563" s="77"/>
      <c r="T5563" s="83"/>
      <c r="U5563" s="81"/>
      <c r="V5563" s="81"/>
      <c r="W5563" s="80"/>
      <c r="X5563" s="77"/>
      <c r="Y5563" s="76"/>
      <c r="Z5563" s="84"/>
      <c r="AA5563" s="75"/>
    </row>
    <row r="5564" spans="2:27" x14ac:dyDescent="0.15">
      <c r="B5564" s="77"/>
      <c r="C5564" s="77"/>
      <c r="D5564" s="78"/>
      <c r="E5564" s="76"/>
      <c r="F5564" s="75"/>
      <c r="G5564" s="79"/>
      <c r="H5564" s="75"/>
      <c r="I5564" s="75"/>
      <c r="L5564" s="77"/>
      <c r="M5564" s="80"/>
      <c r="N5564" s="80"/>
      <c r="O5564" s="77"/>
      <c r="P5564" s="77"/>
      <c r="Q5564" s="81"/>
      <c r="R5564" s="82"/>
      <c r="S5564" s="77"/>
      <c r="T5564" s="83"/>
      <c r="U5564" s="81"/>
      <c r="V5564" s="81"/>
      <c r="W5564" s="80"/>
      <c r="X5564" s="77"/>
      <c r="Y5564" s="76"/>
      <c r="Z5564" s="84"/>
      <c r="AA5564" s="75"/>
    </row>
    <row r="5565" spans="2:27" x14ac:dyDescent="0.15">
      <c r="B5565" s="77"/>
      <c r="C5565" s="77"/>
      <c r="D5565" s="78"/>
      <c r="E5565" s="76"/>
      <c r="F5565" s="75"/>
      <c r="G5565" s="79"/>
      <c r="H5565" s="75"/>
      <c r="I5565" s="75"/>
      <c r="L5565" s="77"/>
      <c r="M5565" s="80"/>
      <c r="N5565" s="80"/>
      <c r="O5565" s="77"/>
      <c r="P5565" s="77"/>
      <c r="Q5565" s="81"/>
      <c r="R5565" s="82"/>
      <c r="S5565" s="77"/>
      <c r="T5565" s="83"/>
      <c r="U5565" s="81"/>
      <c r="V5565" s="81"/>
      <c r="W5565" s="80"/>
      <c r="X5565" s="77"/>
      <c r="Y5565" s="76"/>
      <c r="Z5565" s="84"/>
      <c r="AA5565" s="75"/>
    </row>
    <row r="5566" spans="2:27" x14ac:dyDescent="0.15">
      <c r="B5566" s="77"/>
      <c r="C5566" s="77"/>
      <c r="D5566" s="78"/>
      <c r="E5566" s="76"/>
      <c r="F5566" s="75"/>
      <c r="G5566" s="79"/>
      <c r="H5566" s="75"/>
      <c r="I5566" s="75"/>
      <c r="L5566" s="77"/>
      <c r="M5566" s="80"/>
      <c r="N5566" s="80"/>
      <c r="O5566" s="77"/>
      <c r="P5566" s="77"/>
      <c r="Q5566" s="81"/>
      <c r="R5566" s="82"/>
      <c r="S5566" s="77"/>
      <c r="T5566" s="83"/>
      <c r="U5566" s="81"/>
      <c r="V5566" s="81"/>
      <c r="W5566" s="80"/>
      <c r="X5566" s="77"/>
      <c r="Y5566" s="76"/>
      <c r="Z5566" s="84"/>
      <c r="AA5566" s="75"/>
    </row>
    <row r="5567" spans="2:27" x14ac:dyDescent="0.15">
      <c r="B5567" s="77"/>
      <c r="C5567" s="77"/>
      <c r="D5567" s="78"/>
      <c r="E5567" s="76"/>
      <c r="F5567" s="75"/>
      <c r="G5567" s="79"/>
      <c r="H5567" s="75"/>
      <c r="I5567" s="75"/>
      <c r="L5567" s="77"/>
      <c r="M5567" s="80"/>
      <c r="N5567" s="80"/>
      <c r="O5567" s="77"/>
      <c r="P5567" s="77"/>
      <c r="Q5567" s="81"/>
      <c r="R5567" s="82"/>
      <c r="S5567" s="77"/>
      <c r="T5567" s="83"/>
      <c r="U5567" s="81"/>
      <c r="V5567" s="81"/>
      <c r="W5567" s="80"/>
      <c r="X5567" s="77"/>
      <c r="Y5567" s="76"/>
      <c r="Z5567" s="84"/>
      <c r="AA5567" s="75"/>
    </row>
    <row r="5568" spans="2:27" x14ac:dyDescent="0.15">
      <c r="B5568" s="77"/>
      <c r="C5568" s="77"/>
      <c r="D5568" s="78"/>
      <c r="E5568" s="76"/>
      <c r="F5568" s="75"/>
      <c r="G5568" s="79"/>
      <c r="H5568" s="75"/>
      <c r="I5568" s="75"/>
      <c r="L5568" s="77"/>
      <c r="M5568" s="80"/>
      <c r="N5568" s="80"/>
      <c r="O5568" s="77"/>
      <c r="P5568" s="77"/>
      <c r="Q5568" s="81"/>
      <c r="R5568" s="82"/>
      <c r="S5568" s="77"/>
      <c r="T5568" s="83"/>
      <c r="U5568" s="81"/>
      <c r="V5568" s="81"/>
      <c r="W5568" s="80"/>
      <c r="X5568" s="77"/>
      <c r="Y5568" s="76"/>
      <c r="Z5568" s="84"/>
      <c r="AA5568" s="75"/>
    </row>
    <row r="5569" spans="2:27" x14ac:dyDescent="0.15">
      <c r="B5569" s="77"/>
      <c r="C5569" s="77"/>
      <c r="D5569" s="78"/>
      <c r="E5569" s="76"/>
      <c r="F5569" s="75"/>
      <c r="G5569" s="79"/>
      <c r="H5569" s="75"/>
      <c r="I5569" s="75"/>
      <c r="L5569" s="77"/>
      <c r="M5569" s="80"/>
      <c r="N5569" s="80"/>
      <c r="O5569" s="77"/>
      <c r="P5569" s="77"/>
      <c r="Q5569" s="81"/>
      <c r="R5569" s="82"/>
      <c r="S5569" s="77"/>
      <c r="T5569" s="83"/>
      <c r="U5569" s="81"/>
      <c r="V5569" s="81"/>
      <c r="W5569" s="80"/>
      <c r="X5569" s="77"/>
      <c r="Y5569" s="76"/>
      <c r="Z5569" s="84"/>
      <c r="AA5569" s="75"/>
    </row>
    <row r="5570" spans="2:27" x14ac:dyDescent="0.15">
      <c r="B5570" s="77"/>
      <c r="C5570" s="77"/>
      <c r="D5570" s="78"/>
      <c r="E5570" s="76"/>
      <c r="F5570" s="75"/>
      <c r="G5570" s="79"/>
      <c r="H5570" s="75"/>
      <c r="I5570" s="75"/>
      <c r="L5570" s="77"/>
      <c r="M5570" s="80"/>
      <c r="N5570" s="80"/>
      <c r="O5570" s="77"/>
      <c r="P5570" s="77"/>
      <c r="Q5570" s="81"/>
      <c r="R5570" s="82"/>
      <c r="S5570" s="77"/>
      <c r="T5570" s="83"/>
      <c r="U5570" s="81"/>
      <c r="V5570" s="81"/>
      <c r="W5570" s="80"/>
      <c r="X5570" s="77"/>
      <c r="Y5570" s="76"/>
      <c r="Z5570" s="84"/>
      <c r="AA5570" s="75"/>
    </row>
    <row r="5571" spans="2:27" x14ac:dyDescent="0.15">
      <c r="B5571" s="77"/>
      <c r="C5571" s="77"/>
      <c r="D5571" s="78"/>
      <c r="E5571" s="76"/>
      <c r="F5571" s="75"/>
      <c r="G5571" s="79"/>
      <c r="H5571" s="75"/>
      <c r="I5571" s="75"/>
      <c r="L5571" s="77"/>
      <c r="M5571" s="80"/>
      <c r="N5571" s="80"/>
      <c r="O5571" s="77"/>
      <c r="P5571" s="77"/>
      <c r="Q5571" s="81"/>
      <c r="R5571" s="82"/>
      <c r="S5571" s="77"/>
      <c r="T5571" s="83"/>
      <c r="U5571" s="81"/>
      <c r="V5571" s="81"/>
      <c r="W5571" s="80"/>
      <c r="X5571" s="77"/>
      <c r="Y5571" s="76"/>
      <c r="Z5571" s="84"/>
      <c r="AA5571" s="75"/>
    </row>
    <row r="5572" spans="2:27" x14ac:dyDescent="0.15">
      <c r="B5572" s="77"/>
      <c r="C5572" s="77"/>
      <c r="D5572" s="78"/>
      <c r="E5572" s="76"/>
      <c r="F5572" s="75"/>
      <c r="G5572" s="79"/>
      <c r="H5572" s="75"/>
      <c r="I5572" s="75"/>
      <c r="L5572" s="77"/>
      <c r="M5572" s="80"/>
      <c r="N5572" s="80"/>
      <c r="O5572" s="77"/>
      <c r="P5572" s="77"/>
      <c r="Q5572" s="81"/>
      <c r="R5572" s="82"/>
      <c r="S5572" s="77"/>
      <c r="T5572" s="83"/>
      <c r="U5572" s="81"/>
      <c r="V5572" s="81"/>
      <c r="W5572" s="80"/>
      <c r="X5572" s="77"/>
      <c r="Y5572" s="76"/>
      <c r="Z5572" s="84"/>
      <c r="AA5572" s="75"/>
    </row>
    <row r="5573" spans="2:27" x14ac:dyDescent="0.15">
      <c r="B5573" s="77"/>
      <c r="C5573" s="77"/>
      <c r="D5573" s="78"/>
      <c r="E5573" s="76"/>
      <c r="F5573" s="75"/>
      <c r="G5573" s="79"/>
      <c r="H5573" s="75"/>
      <c r="I5573" s="75"/>
      <c r="L5573" s="77"/>
      <c r="M5573" s="80"/>
      <c r="N5573" s="80"/>
      <c r="O5573" s="77"/>
      <c r="P5573" s="77"/>
      <c r="Q5573" s="81"/>
      <c r="R5573" s="82"/>
      <c r="S5573" s="77"/>
      <c r="T5573" s="83"/>
      <c r="U5573" s="81"/>
      <c r="V5573" s="81"/>
      <c r="W5573" s="80"/>
      <c r="X5573" s="77"/>
      <c r="Y5573" s="76"/>
      <c r="Z5573" s="84"/>
      <c r="AA5573" s="75"/>
    </row>
    <row r="5574" spans="2:27" x14ac:dyDescent="0.15">
      <c r="B5574" s="77"/>
      <c r="C5574" s="77"/>
      <c r="D5574" s="78"/>
      <c r="E5574" s="76"/>
      <c r="F5574" s="75"/>
      <c r="G5574" s="79"/>
      <c r="H5574" s="75"/>
      <c r="I5574" s="75"/>
      <c r="L5574" s="77"/>
      <c r="M5574" s="80"/>
      <c r="N5574" s="80"/>
      <c r="O5574" s="77"/>
      <c r="P5574" s="77"/>
      <c r="Q5574" s="81"/>
      <c r="R5574" s="82"/>
      <c r="S5574" s="77"/>
      <c r="T5574" s="83"/>
      <c r="U5574" s="81"/>
      <c r="V5574" s="81"/>
      <c r="W5574" s="80"/>
      <c r="X5574" s="77"/>
      <c r="Y5574" s="76"/>
      <c r="Z5574" s="84"/>
      <c r="AA5574" s="75"/>
    </row>
    <row r="5575" spans="2:27" x14ac:dyDescent="0.15">
      <c r="B5575" s="77"/>
      <c r="C5575" s="77"/>
      <c r="D5575" s="78"/>
      <c r="E5575" s="76"/>
      <c r="F5575" s="75"/>
      <c r="G5575" s="79"/>
      <c r="H5575" s="75"/>
      <c r="I5575" s="75"/>
      <c r="L5575" s="77"/>
      <c r="M5575" s="80"/>
      <c r="N5575" s="80"/>
      <c r="O5575" s="77"/>
      <c r="P5575" s="77"/>
      <c r="Q5575" s="81"/>
      <c r="R5575" s="82"/>
      <c r="S5575" s="77"/>
      <c r="T5575" s="83"/>
      <c r="U5575" s="81"/>
      <c r="V5575" s="81"/>
      <c r="W5575" s="80"/>
      <c r="X5575" s="77"/>
      <c r="Y5575" s="76"/>
      <c r="Z5575" s="84"/>
      <c r="AA5575" s="75"/>
    </row>
    <row r="5576" spans="2:27" x14ac:dyDescent="0.15">
      <c r="B5576" s="77"/>
      <c r="C5576" s="77"/>
      <c r="D5576" s="78"/>
      <c r="E5576" s="76"/>
      <c r="F5576" s="75"/>
      <c r="G5576" s="79"/>
      <c r="H5576" s="75"/>
      <c r="I5576" s="75"/>
      <c r="L5576" s="77"/>
      <c r="M5576" s="80"/>
      <c r="N5576" s="80"/>
      <c r="O5576" s="77"/>
      <c r="P5576" s="77"/>
      <c r="Q5576" s="81"/>
      <c r="R5576" s="82"/>
      <c r="S5576" s="77"/>
      <c r="T5576" s="83"/>
      <c r="U5576" s="81"/>
      <c r="V5576" s="81"/>
      <c r="W5576" s="80"/>
      <c r="X5576" s="77"/>
      <c r="Y5576" s="76"/>
      <c r="Z5576" s="84"/>
      <c r="AA5576" s="75"/>
    </row>
    <row r="5577" spans="2:27" x14ac:dyDescent="0.15">
      <c r="B5577" s="77"/>
      <c r="C5577" s="77"/>
      <c r="D5577" s="78"/>
      <c r="E5577" s="76"/>
      <c r="F5577" s="75"/>
      <c r="G5577" s="79"/>
      <c r="H5577" s="75"/>
      <c r="I5577" s="75"/>
      <c r="L5577" s="77"/>
      <c r="M5577" s="80"/>
      <c r="N5577" s="80"/>
      <c r="O5577" s="77"/>
      <c r="P5577" s="77"/>
      <c r="Q5577" s="81"/>
      <c r="R5577" s="82"/>
      <c r="S5577" s="77"/>
      <c r="T5577" s="83"/>
      <c r="U5577" s="81"/>
      <c r="V5577" s="81"/>
      <c r="W5577" s="80"/>
      <c r="X5577" s="77"/>
      <c r="Y5577" s="76"/>
      <c r="Z5577" s="84"/>
      <c r="AA5577" s="75"/>
    </row>
    <row r="5578" spans="2:27" x14ac:dyDescent="0.15">
      <c r="B5578" s="77"/>
      <c r="C5578" s="77"/>
      <c r="D5578" s="78"/>
      <c r="E5578" s="76"/>
      <c r="F5578" s="75"/>
      <c r="G5578" s="79"/>
      <c r="H5578" s="75"/>
      <c r="I5578" s="75"/>
      <c r="L5578" s="77"/>
      <c r="M5578" s="80"/>
      <c r="N5578" s="80"/>
      <c r="O5578" s="77"/>
      <c r="P5578" s="77"/>
      <c r="Q5578" s="81"/>
      <c r="R5578" s="82"/>
      <c r="S5578" s="77"/>
      <c r="T5578" s="83"/>
      <c r="U5578" s="81"/>
      <c r="V5578" s="81"/>
      <c r="W5578" s="80"/>
      <c r="X5578" s="77"/>
      <c r="Y5578" s="76"/>
      <c r="Z5578" s="84"/>
      <c r="AA5578" s="75"/>
    </row>
    <row r="5579" spans="2:27" x14ac:dyDescent="0.15">
      <c r="B5579" s="77"/>
      <c r="C5579" s="77"/>
      <c r="D5579" s="78"/>
      <c r="E5579" s="76"/>
      <c r="F5579" s="75"/>
      <c r="G5579" s="79"/>
      <c r="H5579" s="75"/>
      <c r="I5579" s="75"/>
      <c r="L5579" s="77"/>
      <c r="M5579" s="80"/>
      <c r="N5579" s="80"/>
      <c r="O5579" s="77"/>
      <c r="P5579" s="77"/>
      <c r="Q5579" s="81"/>
      <c r="R5579" s="82"/>
      <c r="S5579" s="77"/>
      <c r="T5579" s="83"/>
      <c r="U5579" s="81"/>
      <c r="V5579" s="81"/>
      <c r="W5579" s="80"/>
      <c r="X5579" s="77"/>
      <c r="Y5579" s="76"/>
      <c r="Z5579" s="84"/>
      <c r="AA5579" s="75"/>
    </row>
    <row r="5580" spans="2:27" x14ac:dyDescent="0.15">
      <c r="B5580" s="77"/>
      <c r="C5580" s="77"/>
      <c r="D5580" s="78"/>
      <c r="E5580" s="76"/>
      <c r="F5580" s="75"/>
      <c r="G5580" s="79"/>
      <c r="H5580" s="75"/>
      <c r="I5580" s="75"/>
      <c r="L5580" s="77"/>
      <c r="M5580" s="80"/>
      <c r="N5580" s="80"/>
      <c r="O5580" s="77"/>
      <c r="P5580" s="77"/>
      <c r="Q5580" s="81"/>
      <c r="R5580" s="82"/>
      <c r="S5580" s="77"/>
      <c r="T5580" s="83"/>
      <c r="U5580" s="81"/>
      <c r="V5580" s="81"/>
      <c r="W5580" s="80"/>
      <c r="X5580" s="77"/>
      <c r="Y5580" s="76"/>
      <c r="Z5580" s="84"/>
      <c r="AA5580" s="75"/>
    </row>
    <row r="5581" spans="2:27" x14ac:dyDescent="0.15">
      <c r="B5581" s="77"/>
      <c r="C5581" s="77"/>
      <c r="D5581" s="78"/>
      <c r="E5581" s="76"/>
      <c r="F5581" s="75"/>
      <c r="G5581" s="79"/>
      <c r="H5581" s="75"/>
      <c r="I5581" s="75"/>
      <c r="L5581" s="77"/>
      <c r="M5581" s="80"/>
      <c r="N5581" s="80"/>
      <c r="O5581" s="77"/>
      <c r="P5581" s="77"/>
      <c r="Q5581" s="81"/>
      <c r="R5581" s="82"/>
      <c r="S5581" s="77"/>
      <c r="T5581" s="83"/>
      <c r="U5581" s="81"/>
      <c r="V5581" s="81"/>
      <c r="W5581" s="80"/>
      <c r="X5581" s="77"/>
      <c r="Y5581" s="76"/>
      <c r="Z5581" s="84"/>
      <c r="AA5581" s="75"/>
    </row>
    <row r="5582" spans="2:27" x14ac:dyDescent="0.15">
      <c r="B5582" s="77"/>
      <c r="C5582" s="77"/>
      <c r="D5582" s="78"/>
      <c r="E5582" s="76"/>
      <c r="F5582" s="75"/>
      <c r="G5582" s="79"/>
      <c r="H5582" s="75"/>
      <c r="I5582" s="75"/>
      <c r="L5582" s="77"/>
      <c r="M5582" s="80"/>
      <c r="N5582" s="80"/>
      <c r="O5582" s="77"/>
      <c r="P5582" s="77"/>
      <c r="Q5582" s="81"/>
      <c r="R5582" s="82"/>
      <c r="S5582" s="77"/>
      <c r="T5582" s="83"/>
      <c r="U5582" s="81"/>
      <c r="V5582" s="81"/>
      <c r="W5582" s="80"/>
      <c r="X5582" s="77"/>
      <c r="Y5582" s="76"/>
      <c r="Z5582" s="84"/>
      <c r="AA5582" s="75"/>
    </row>
    <row r="5583" spans="2:27" x14ac:dyDescent="0.15">
      <c r="B5583" s="77"/>
      <c r="C5583" s="77"/>
      <c r="D5583" s="78"/>
      <c r="E5583" s="76"/>
      <c r="F5583" s="75"/>
      <c r="G5583" s="79"/>
      <c r="H5583" s="75"/>
      <c r="I5583" s="75"/>
      <c r="L5583" s="77"/>
      <c r="M5583" s="80"/>
      <c r="N5583" s="80"/>
      <c r="O5583" s="77"/>
      <c r="P5583" s="77"/>
      <c r="Q5583" s="81"/>
      <c r="R5583" s="82"/>
      <c r="S5583" s="77"/>
      <c r="T5583" s="83"/>
      <c r="U5583" s="81"/>
      <c r="V5583" s="81"/>
      <c r="W5583" s="80"/>
      <c r="X5583" s="77"/>
      <c r="Y5583" s="76"/>
      <c r="Z5583" s="84"/>
      <c r="AA5583" s="75"/>
    </row>
    <row r="5584" spans="2:27" x14ac:dyDescent="0.15">
      <c r="B5584" s="77"/>
      <c r="C5584" s="77"/>
      <c r="D5584" s="78"/>
      <c r="E5584" s="76"/>
      <c r="F5584" s="75"/>
      <c r="G5584" s="79"/>
      <c r="H5584" s="75"/>
      <c r="I5584" s="75"/>
      <c r="L5584" s="77"/>
      <c r="M5584" s="80"/>
      <c r="N5584" s="80"/>
      <c r="O5584" s="77"/>
      <c r="P5584" s="77"/>
      <c r="Q5584" s="81"/>
      <c r="R5584" s="82"/>
      <c r="S5584" s="77"/>
      <c r="T5584" s="83"/>
      <c r="U5584" s="81"/>
      <c r="V5584" s="81"/>
      <c r="W5584" s="80"/>
      <c r="X5584" s="77"/>
      <c r="Y5584" s="76"/>
      <c r="Z5584" s="84"/>
      <c r="AA5584" s="75"/>
    </row>
    <row r="5585" spans="2:27" x14ac:dyDescent="0.15">
      <c r="B5585" s="77"/>
      <c r="C5585" s="77"/>
      <c r="D5585" s="78"/>
      <c r="E5585" s="76"/>
      <c r="F5585" s="75"/>
      <c r="G5585" s="79"/>
      <c r="H5585" s="75"/>
      <c r="I5585" s="75"/>
      <c r="L5585" s="77"/>
      <c r="M5585" s="80"/>
      <c r="N5585" s="80"/>
      <c r="O5585" s="77"/>
      <c r="P5585" s="77"/>
      <c r="Q5585" s="81"/>
      <c r="R5585" s="82"/>
      <c r="S5585" s="77"/>
      <c r="T5585" s="83"/>
      <c r="U5585" s="81"/>
      <c r="V5585" s="81"/>
      <c r="W5585" s="80"/>
      <c r="X5585" s="77"/>
      <c r="Y5585" s="76"/>
      <c r="Z5585" s="84"/>
      <c r="AA5585" s="75"/>
    </row>
    <row r="5586" spans="2:27" x14ac:dyDescent="0.15">
      <c r="B5586" s="77"/>
      <c r="C5586" s="77"/>
      <c r="D5586" s="78"/>
      <c r="E5586" s="76"/>
      <c r="F5586" s="75"/>
      <c r="G5586" s="79"/>
      <c r="H5586" s="75"/>
      <c r="I5586" s="75"/>
      <c r="L5586" s="77"/>
      <c r="M5586" s="80"/>
      <c r="N5586" s="80"/>
      <c r="O5586" s="77"/>
      <c r="P5586" s="77"/>
      <c r="Q5586" s="81"/>
      <c r="R5586" s="82"/>
      <c r="S5586" s="77"/>
      <c r="T5586" s="83"/>
      <c r="U5586" s="81"/>
      <c r="V5586" s="81"/>
      <c r="W5586" s="80"/>
      <c r="X5586" s="77"/>
      <c r="Y5586" s="76"/>
      <c r="Z5586" s="84"/>
      <c r="AA5586" s="75"/>
    </row>
    <row r="5587" spans="2:27" x14ac:dyDescent="0.15">
      <c r="B5587" s="77"/>
      <c r="C5587" s="77"/>
      <c r="D5587" s="78"/>
      <c r="E5587" s="76"/>
      <c r="F5587" s="75"/>
      <c r="G5587" s="79"/>
      <c r="H5587" s="75"/>
      <c r="I5587" s="75"/>
      <c r="L5587" s="77"/>
      <c r="M5587" s="80"/>
      <c r="N5587" s="80"/>
      <c r="O5587" s="77"/>
      <c r="P5587" s="77"/>
      <c r="Q5587" s="81"/>
      <c r="R5587" s="82"/>
      <c r="S5587" s="77"/>
      <c r="T5587" s="83"/>
      <c r="U5587" s="81"/>
      <c r="V5587" s="81"/>
      <c r="W5587" s="80"/>
      <c r="X5587" s="77"/>
      <c r="Y5587" s="76"/>
      <c r="Z5587" s="84"/>
      <c r="AA5587" s="75"/>
    </row>
    <row r="5588" spans="2:27" x14ac:dyDescent="0.15">
      <c r="B5588" s="77"/>
      <c r="C5588" s="77"/>
      <c r="D5588" s="78"/>
      <c r="E5588" s="76"/>
      <c r="F5588" s="75"/>
      <c r="G5588" s="79"/>
      <c r="H5588" s="75"/>
      <c r="I5588" s="75"/>
      <c r="L5588" s="77"/>
      <c r="M5588" s="80"/>
      <c r="N5588" s="80"/>
      <c r="O5588" s="77"/>
      <c r="P5588" s="77"/>
      <c r="Q5588" s="81"/>
      <c r="R5588" s="82"/>
      <c r="S5588" s="77"/>
      <c r="T5588" s="83"/>
      <c r="U5588" s="81"/>
      <c r="V5588" s="81"/>
      <c r="W5588" s="80"/>
      <c r="X5588" s="77"/>
      <c r="Y5588" s="76"/>
      <c r="Z5588" s="84"/>
      <c r="AA5588" s="75"/>
    </row>
    <row r="5589" spans="2:27" x14ac:dyDescent="0.15">
      <c r="B5589" s="77"/>
      <c r="C5589" s="77"/>
      <c r="D5589" s="78"/>
      <c r="E5589" s="76"/>
      <c r="F5589" s="75"/>
      <c r="G5589" s="79"/>
      <c r="H5589" s="75"/>
      <c r="I5589" s="75"/>
      <c r="L5589" s="77"/>
      <c r="M5589" s="80"/>
      <c r="N5589" s="80"/>
      <c r="O5589" s="77"/>
      <c r="P5589" s="77"/>
      <c r="Q5589" s="81"/>
      <c r="R5589" s="82"/>
      <c r="S5589" s="77"/>
      <c r="T5589" s="83"/>
      <c r="U5589" s="81"/>
      <c r="V5589" s="81"/>
      <c r="W5589" s="80"/>
      <c r="X5589" s="77"/>
      <c r="Y5589" s="76"/>
      <c r="Z5589" s="84"/>
      <c r="AA5589" s="75"/>
    </row>
    <row r="5590" spans="2:27" x14ac:dyDescent="0.15">
      <c r="B5590" s="77"/>
      <c r="C5590" s="77"/>
      <c r="D5590" s="78"/>
      <c r="E5590" s="76"/>
      <c r="F5590" s="75"/>
      <c r="G5590" s="79"/>
      <c r="H5590" s="75"/>
      <c r="I5590" s="75"/>
      <c r="L5590" s="77"/>
      <c r="M5590" s="80"/>
      <c r="N5590" s="80"/>
      <c r="O5590" s="77"/>
      <c r="P5590" s="77"/>
      <c r="Q5590" s="81"/>
      <c r="R5590" s="82"/>
      <c r="S5590" s="77"/>
      <c r="T5590" s="83"/>
      <c r="U5590" s="81"/>
      <c r="V5590" s="81"/>
      <c r="W5590" s="80"/>
      <c r="X5590" s="77"/>
      <c r="Y5590" s="76"/>
      <c r="Z5590" s="84"/>
      <c r="AA5590" s="75"/>
    </row>
    <row r="5591" spans="2:27" x14ac:dyDescent="0.15">
      <c r="B5591" s="77"/>
      <c r="C5591" s="77"/>
      <c r="D5591" s="78"/>
      <c r="E5591" s="76"/>
      <c r="F5591" s="75"/>
      <c r="G5591" s="79"/>
      <c r="H5591" s="75"/>
      <c r="I5591" s="75"/>
      <c r="L5591" s="77"/>
      <c r="M5591" s="80"/>
      <c r="N5591" s="80"/>
      <c r="O5591" s="77"/>
      <c r="P5591" s="77"/>
      <c r="Q5591" s="81"/>
      <c r="R5591" s="82"/>
      <c r="S5591" s="77"/>
      <c r="T5591" s="83"/>
      <c r="U5591" s="81"/>
      <c r="V5591" s="81"/>
      <c r="W5591" s="80"/>
      <c r="X5591" s="77"/>
      <c r="Y5591" s="76"/>
      <c r="Z5591" s="84"/>
      <c r="AA5591" s="75"/>
    </row>
    <row r="5592" spans="2:27" x14ac:dyDescent="0.15">
      <c r="B5592" s="77"/>
      <c r="C5592" s="77"/>
      <c r="D5592" s="78"/>
      <c r="E5592" s="76"/>
      <c r="F5592" s="75"/>
      <c r="G5592" s="79"/>
      <c r="H5592" s="75"/>
      <c r="I5592" s="75"/>
      <c r="L5592" s="77"/>
      <c r="M5592" s="80"/>
      <c r="N5592" s="80"/>
      <c r="O5592" s="77"/>
      <c r="P5592" s="77"/>
      <c r="Q5592" s="81"/>
      <c r="R5592" s="82"/>
      <c r="S5592" s="77"/>
      <c r="T5592" s="83"/>
      <c r="U5592" s="81"/>
      <c r="V5592" s="81"/>
      <c r="W5592" s="80"/>
      <c r="X5592" s="77"/>
      <c r="Y5592" s="76"/>
      <c r="Z5592" s="84"/>
      <c r="AA5592" s="75"/>
    </row>
    <row r="5593" spans="2:27" x14ac:dyDescent="0.15">
      <c r="B5593" s="77"/>
      <c r="C5593" s="77"/>
      <c r="D5593" s="78"/>
      <c r="E5593" s="76"/>
      <c r="F5593" s="75"/>
      <c r="G5593" s="79"/>
      <c r="H5593" s="75"/>
      <c r="I5593" s="75"/>
      <c r="L5593" s="77"/>
      <c r="M5593" s="80"/>
      <c r="N5593" s="80"/>
      <c r="O5593" s="77"/>
      <c r="P5593" s="77"/>
      <c r="Q5593" s="81"/>
      <c r="R5593" s="82"/>
      <c r="S5593" s="77"/>
      <c r="T5593" s="83"/>
      <c r="U5593" s="81"/>
      <c r="V5593" s="81"/>
      <c r="W5593" s="80"/>
      <c r="X5593" s="77"/>
      <c r="Y5593" s="76"/>
      <c r="Z5593" s="84"/>
      <c r="AA5593" s="75"/>
    </row>
    <row r="5594" spans="2:27" x14ac:dyDescent="0.15">
      <c r="B5594" s="77"/>
      <c r="C5594" s="77"/>
      <c r="D5594" s="78"/>
      <c r="E5594" s="76"/>
      <c r="F5594" s="75"/>
      <c r="G5594" s="79"/>
      <c r="H5594" s="75"/>
      <c r="I5594" s="75"/>
      <c r="L5594" s="77"/>
      <c r="M5594" s="80"/>
      <c r="N5594" s="80"/>
      <c r="O5594" s="77"/>
      <c r="P5594" s="77"/>
      <c r="Q5594" s="81"/>
      <c r="R5594" s="82"/>
      <c r="S5594" s="77"/>
      <c r="T5594" s="83"/>
      <c r="U5594" s="81"/>
      <c r="V5594" s="81"/>
      <c r="W5594" s="80"/>
      <c r="X5594" s="77"/>
      <c r="Y5594" s="76"/>
      <c r="Z5594" s="84"/>
      <c r="AA5594" s="75"/>
    </row>
    <row r="5595" spans="2:27" x14ac:dyDescent="0.15">
      <c r="B5595" s="77"/>
      <c r="C5595" s="77"/>
      <c r="D5595" s="78"/>
      <c r="E5595" s="76"/>
      <c r="F5595" s="75"/>
      <c r="G5595" s="79"/>
      <c r="H5595" s="75"/>
      <c r="I5595" s="75"/>
      <c r="L5595" s="77"/>
      <c r="M5595" s="80"/>
      <c r="N5595" s="80"/>
      <c r="O5595" s="77"/>
      <c r="P5595" s="77"/>
      <c r="Q5595" s="81"/>
      <c r="R5595" s="82"/>
      <c r="S5595" s="77"/>
      <c r="T5595" s="83"/>
      <c r="U5595" s="81"/>
      <c r="V5595" s="81"/>
      <c r="W5595" s="80"/>
      <c r="X5595" s="77"/>
      <c r="Y5595" s="76"/>
      <c r="Z5595" s="84"/>
      <c r="AA5595" s="75"/>
    </row>
    <row r="5596" spans="2:27" x14ac:dyDescent="0.15">
      <c r="B5596" s="77"/>
      <c r="C5596" s="77"/>
      <c r="D5596" s="78"/>
      <c r="E5596" s="76"/>
      <c r="F5596" s="75"/>
      <c r="G5596" s="79"/>
      <c r="H5596" s="75"/>
      <c r="I5596" s="75"/>
      <c r="L5596" s="77"/>
      <c r="M5596" s="80"/>
      <c r="N5596" s="80"/>
      <c r="O5596" s="77"/>
      <c r="P5596" s="77"/>
      <c r="Q5596" s="81"/>
      <c r="R5596" s="82"/>
      <c r="S5596" s="77"/>
      <c r="T5596" s="83"/>
      <c r="U5596" s="81"/>
      <c r="V5596" s="81"/>
      <c r="W5596" s="80"/>
      <c r="X5596" s="77"/>
      <c r="Y5596" s="76"/>
      <c r="Z5596" s="84"/>
      <c r="AA5596" s="75"/>
    </row>
    <row r="5597" spans="2:27" x14ac:dyDescent="0.15">
      <c r="B5597" s="77"/>
      <c r="C5597" s="77"/>
      <c r="D5597" s="78"/>
      <c r="E5597" s="76"/>
      <c r="F5597" s="75"/>
      <c r="G5597" s="79"/>
      <c r="H5597" s="75"/>
      <c r="I5597" s="75"/>
      <c r="L5597" s="77"/>
      <c r="M5597" s="80"/>
      <c r="N5597" s="80"/>
      <c r="O5597" s="77"/>
      <c r="P5597" s="77"/>
      <c r="Q5597" s="81"/>
      <c r="R5597" s="82"/>
      <c r="S5597" s="77"/>
      <c r="T5597" s="83"/>
      <c r="U5597" s="81"/>
      <c r="V5597" s="81"/>
      <c r="W5597" s="80"/>
      <c r="X5597" s="77"/>
      <c r="Y5597" s="76"/>
      <c r="Z5597" s="84"/>
      <c r="AA5597" s="75"/>
    </row>
    <row r="5598" spans="2:27" x14ac:dyDescent="0.15">
      <c r="B5598" s="77"/>
      <c r="C5598" s="77"/>
      <c r="D5598" s="78"/>
      <c r="E5598" s="76"/>
      <c r="F5598" s="75"/>
      <c r="G5598" s="79"/>
      <c r="H5598" s="75"/>
      <c r="I5598" s="75"/>
      <c r="L5598" s="77"/>
      <c r="M5598" s="80"/>
      <c r="N5598" s="80"/>
      <c r="O5598" s="77"/>
      <c r="P5598" s="77"/>
      <c r="Q5598" s="81"/>
      <c r="R5598" s="82"/>
      <c r="S5598" s="77"/>
      <c r="T5598" s="83"/>
      <c r="U5598" s="81"/>
      <c r="V5598" s="81"/>
      <c r="W5598" s="80"/>
      <c r="X5598" s="77"/>
      <c r="Y5598" s="76"/>
      <c r="Z5598" s="84"/>
      <c r="AA5598" s="75"/>
    </row>
    <row r="5599" spans="2:27" x14ac:dyDescent="0.15">
      <c r="B5599" s="77"/>
      <c r="C5599" s="77"/>
      <c r="D5599" s="78"/>
      <c r="E5599" s="76"/>
      <c r="F5599" s="75"/>
      <c r="G5599" s="79"/>
      <c r="H5599" s="75"/>
      <c r="I5599" s="75"/>
      <c r="L5599" s="77"/>
      <c r="M5599" s="80"/>
      <c r="N5599" s="80"/>
      <c r="O5599" s="77"/>
      <c r="P5599" s="77"/>
      <c r="Q5599" s="81"/>
      <c r="R5599" s="82"/>
      <c r="S5599" s="77"/>
      <c r="T5599" s="83"/>
      <c r="U5599" s="81"/>
      <c r="V5599" s="81"/>
      <c r="W5599" s="80"/>
      <c r="X5599" s="77"/>
      <c r="Y5599" s="76"/>
      <c r="Z5599" s="84"/>
      <c r="AA5599" s="75"/>
    </row>
    <row r="5600" spans="2:27" x14ac:dyDescent="0.15">
      <c r="B5600" s="77"/>
      <c r="C5600" s="77"/>
      <c r="D5600" s="78"/>
      <c r="E5600" s="76"/>
      <c r="F5600" s="75"/>
      <c r="G5600" s="79"/>
      <c r="H5600" s="75"/>
      <c r="I5600" s="75"/>
      <c r="L5600" s="77"/>
      <c r="M5600" s="80"/>
      <c r="N5600" s="80"/>
      <c r="O5600" s="77"/>
      <c r="P5600" s="77"/>
      <c r="Q5600" s="81"/>
      <c r="R5600" s="82"/>
      <c r="S5600" s="77"/>
      <c r="T5600" s="83"/>
      <c r="U5600" s="81"/>
      <c r="V5600" s="81"/>
      <c r="W5600" s="80"/>
      <c r="X5600" s="77"/>
      <c r="Y5600" s="76"/>
      <c r="Z5600" s="84"/>
      <c r="AA5600" s="75"/>
    </row>
    <row r="5601" spans="2:27" x14ac:dyDescent="0.15">
      <c r="B5601" s="77"/>
      <c r="C5601" s="77"/>
      <c r="D5601" s="78"/>
      <c r="E5601" s="76"/>
      <c r="F5601" s="75"/>
      <c r="G5601" s="79"/>
      <c r="H5601" s="75"/>
      <c r="I5601" s="75"/>
      <c r="L5601" s="77"/>
      <c r="M5601" s="80"/>
      <c r="N5601" s="80"/>
      <c r="O5601" s="77"/>
      <c r="P5601" s="77"/>
      <c r="Q5601" s="81"/>
      <c r="R5601" s="82"/>
      <c r="S5601" s="77"/>
      <c r="T5601" s="83"/>
      <c r="U5601" s="81"/>
      <c r="V5601" s="81"/>
      <c r="W5601" s="80"/>
      <c r="X5601" s="77"/>
      <c r="Y5601" s="76"/>
      <c r="Z5601" s="84"/>
      <c r="AA5601" s="75"/>
    </row>
    <row r="5602" spans="2:27" x14ac:dyDescent="0.15">
      <c r="B5602" s="77"/>
      <c r="C5602" s="77"/>
      <c r="D5602" s="78"/>
      <c r="E5602" s="76"/>
      <c r="F5602" s="75"/>
      <c r="G5602" s="79"/>
      <c r="H5602" s="75"/>
      <c r="I5602" s="75"/>
      <c r="L5602" s="77"/>
      <c r="M5602" s="80"/>
      <c r="N5602" s="80"/>
      <c r="O5602" s="77"/>
      <c r="P5602" s="77"/>
      <c r="Q5602" s="81"/>
      <c r="R5602" s="82"/>
      <c r="S5602" s="77"/>
      <c r="T5602" s="83"/>
      <c r="U5602" s="81"/>
      <c r="V5602" s="81"/>
      <c r="W5602" s="80"/>
      <c r="X5602" s="77"/>
      <c r="Y5602" s="76"/>
      <c r="Z5602" s="84"/>
      <c r="AA5602" s="75"/>
    </row>
    <row r="5603" spans="2:27" x14ac:dyDescent="0.15">
      <c r="B5603" s="77"/>
      <c r="C5603" s="77"/>
      <c r="D5603" s="78"/>
      <c r="E5603" s="76"/>
      <c r="F5603" s="75"/>
      <c r="G5603" s="79"/>
      <c r="H5603" s="75"/>
      <c r="I5603" s="75"/>
      <c r="L5603" s="77"/>
      <c r="M5603" s="80"/>
      <c r="N5603" s="80"/>
      <c r="O5603" s="77"/>
      <c r="P5603" s="77"/>
      <c r="Q5603" s="81"/>
      <c r="R5603" s="82"/>
      <c r="S5603" s="77"/>
      <c r="T5603" s="83"/>
      <c r="U5603" s="81"/>
      <c r="V5603" s="81"/>
      <c r="W5603" s="80"/>
      <c r="X5603" s="77"/>
      <c r="Y5603" s="76"/>
      <c r="Z5603" s="84"/>
      <c r="AA5603" s="75"/>
    </row>
    <row r="5604" spans="2:27" x14ac:dyDescent="0.15">
      <c r="B5604" s="77"/>
      <c r="C5604" s="77"/>
      <c r="D5604" s="78"/>
      <c r="E5604" s="76"/>
      <c r="F5604" s="75"/>
      <c r="G5604" s="79"/>
      <c r="H5604" s="75"/>
      <c r="I5604" s="75"/>
      <c r="L5604" s="77"/>
      <c r="M5604" s="80"/>
      <c r="N5604" s="80"/>
      <c r="O5604" s="77"/>
      <c r="P5604" s="77"/>
      <c r="Q5604" s="81"/>
      <c r="R5604" s="82"/>
      <c r="S5604" s="77"/>
      <c r="T5604" s="83"/>
      <c r="U5604" s="81"/>
      <c r="V5604" s="81"/>
      <c r="W5604" s="80"/>
      <c r="X5604" s="77"/>
      <c r="Y5604" s="76"/>
      <c r="Z5604" s="84"/>
      <c r="AA5604" s="75"/>
    </row>
    <row r="5605" spans="2:27" x14ac:dyDescent="0.15">
      <c r="B5605" s="77"/>
      <c r="C5605" s="77"/>
      <c r="D5605" s="78"/>
      <c r="E5605" s="76"/>
      <c r="F5605" s="75"/>
      <c r="G5605" s="79"/>
      <c r="H5605" s="75"/>
      <c r="I5605" s="75"/>
      <c r="L5605" s="77"/>
      <c r="M5605" s="80"/>
      <c r="N5605" s="80"/>
      <c r="O5605" s="77"/>
      <c r="P5605" s="77"/>
      <c r="Q5605" s="81"/>
      <c r="R5605" s="82"/>
      <c r="S5605" s="77"/>
      <c r="T5605" s="83"/>
      <c r="U5605" s="81"/>
      <c r="V5605" s="81"/>
      <c r="W5605" s="80"/>
      <c r="X5605" s="77"/>
      <c r="Y5605" s="76"/>
      <c r="Z5605" s="84"/>
      <c r="AA5605" s="75"/>
    </row>
    <row r="5606" spans="2:27" x14ac:dyDescent="0.15">
      <c r="B5606" s="77"/>
      <c r="C5606" s="77"/>
      <c r="D5606" s="78"/>
      <c r="E5606" s="76"/>
      <c r="F5606" s="75"/>
      <c r="G5606" s="79"/>
      <c r="H5606" s="75"/>
      <c r="I5606" s="75"/>
      <c r="L5606" s="77"/>
      <c r="M5606" s="80"/>
      <c r="N5606" s="80"/>
      <c r="O5606" s="77"/>
      <c r="P5606" s="77"/>
      <c r="Q5606" s="81"/>
      <c r="R5606" s="82"/>
      <c r="S5606" s="77"/>
      <c r="T5606" s="83"/>
      <c r="U5606" s="81"/>
      <c r="V5606" s="81"/>
      <c r="W5606" s="80"/>
      <c r="X5606" s="77"/>
      <c r="Y5606" s="76"/>
      <c r="Z5606" s="84"/>
      <c r="AA5606" s="75"/>
    </row>
    <row r="5607" spans="2:27" x14ac:dyDescent="0.15">
      <c r="B5607" s="77"/>
      <c r="C5607" s="77"/>
      <c r="D5607" s="78"/>
      <c r="E5607" s="76"/>
      <c r="F5607" s="75"/>
      <c r="G5607" s="79"/>
      <c r="H5607" s="75"/>
      <c r="I5607" s="75"/>
      <c r="L5607" s="77"/>
      <c r="M5607" s="80"/>
      <c r="N5607" s="80"/>
      <c r="O5607" s="77"/>
      <c r="P5607" s="77"/>
      <c r="Q5607" s="81"/>
      <c r="R5607" s="82"/>
      <c r="S5607" s="77"/>
      <c r="T5607" s="83"/>
      <c r="U5607" s="81"/>
      <c r="V5607" s="81"/>
      <c r="W5607" s="80"/>
      <c r="X5607" s="77"/>
      <c r="Y5607" s="76"/>
      <c r="Z5607" s="84"/>
      <c r="AA5607" s="75"/>
    </row>
    <row r="5608" spans="2:27" x14ac:dyDescent="0.15">
      <c r="B5608" s="77"/>
      <c r="C5608" s="77"/>
      <c r="D5608" s="78"/>
      <c r="E5608" s="76"/>
      <c r="F5608" s="75"/>
      <c r="G5608" s="79"/>
      <c r="H5608" s="75"/>
      <c r="I5608" s="75"/>
      <c r="L5608" s="77"/>
      <c r="M5608" s="80"/>
      <c r="N5608" s="80"/>
      <c r="O5608" s="77"/>
      <c r="P5608" s="77"/>
      <c r="Q5608" s="81"/>
      <c r="R5608" s="82"/>
      <c r="S5608" s="77"/>
      <c r="T5608" s="83"/>
      <c r="U5608" s="81"/>
      <c r="V5608" s="81"/>
      <c r="W5608" s="80"/>
      <c r="X5608" s="77"/>
      <c r="Y5608" s="76"/>
      <c r="Z5608" s="84"/>
      <c r="AA5608" s="75"/>
    </row>
    <row r="5609" spans="2:27" x14ac:dyDescent="0.15">
      <c r="B5609" s="77"/>
      <c r="C5609" s="77"/>
      <c r="D5609" s="78"/>
      <c r="E5609" s="76"/>
      <c r="F5609" s="75"/>
      <c r="G5609" s="79"/>
      <c r="H5609" s="75"/>
      <c r="I5609" s="75"/>
      <c r="L5609" s="77"/>
      <c r="M5609" s="80"/>
      <c r="N5609" s="80"/>
      <c r="O5609" s="77"/>
      <c r="P5609" s="77"/>
      <c r="Q5609" s="81"/>
      <c r="R5609" s="82"/>
      <c r="S5609" s="77"/>
      <c r="T5609" s="83"/>
      <c r="U5609" s="81"/>
      <c r="V5609" s="81"/>
      <c r="W5609" s="80"/>
      <c r="X5609" s="77"/>
      <c r="Y5609" s="76"/>
      <c r="Z5609" s="84"/>
      <c r="AA5609" s="75"/>
    </row>
    <row r="5610" spans="2:27" x14ac:dyDescent="0.15">
      <c r="B5610" s="77"/>
      <c r="C5610" s="77"/>
      <c r="D5610" s="78"/>
      <c r="E5610" s="76"/>
      <c r="F5610" s="75"/>
      <c r="G5610" s="79"/>
      <c r="H5610" s="75"/>
      <c r="I5610" s="75"/>
      <c r="L5610" s="77"/>
      <c r="M5610" s="80"/>
      <c r="N5610" s="80"/>
      <c r="O5610" s="77"/>
      <c r="P5610" s="77"/>
      <c r="Q5610" s="81"/>
      <c r="R5610" s="82"/>
      <c r="S5610" s="77"/>
      <c r="T5610" s="83"/>
      <c r="U5610" s="81"/>
      <c r="V5610" s="81"/>
      <c r="W5610" s="80"/>
      <c r="X5610" s="77"/>
      <c r="Y5610" s="76"/>
      <c r="Z5610" s="84"/>
      <c r="AA5610" s="75"/>
    </row>
    <row r="5611" spans="2:27" x14ac:dyDescent="0.15">
      <c r="B5611" s="77"/>
      <c r="C5611" s="77"/>
      <c r="D5611" s="78"/>
      <c r="E5611" s="76"/>
      <c r="F5611" s="75"/>
      <c r="G5611" s="79"/>
      <c r="H5611" s="75"/>
      <c r="I5611" s="75"/>
      <c r="L5611" s="77"/>
      <c r="M5611" s="80"/>
      <c r="N5611" s="80"/>
      <c r="O5611" s="77"/>
      <c r="P5611" s="77"/>
      <c r="Q5611" s="81"/>
      <c r="R5611" s="82"/>
      <c r="S5611" s="77"/>
      <c r="T5611" s="83"/>
      <c r="U5611" s="81"/>
      <c r="V5611" s="81"/>
      <c r="W5611" s="80"/>
      <c r="X5611" s="77"/>
      <c r="Y5611" s="76"/>
      <c r="Z5611" s="84"/>
      <c r="AA5611" s="75"/>
    </row>
    <row r="5612" spans="2:27" x14ac:dyDescent="0.15">
      <c r="B5612" s="77"/>
      <c r="C5612" s="77"/>
      <c r="D5612" s="78"/>
      <c r="E5612" s="76"/>
      <c r="F5612" s="75"/>
      <c r="G5612" s="79"/>
      <c r="H5612" s="75"/>
      <c r="I5612" s="75"/>
      <c r="L5612" s="77"/>
      <c r="M5612" s="80"/>
      <c r="N5612" s="80"/>
      <c r="O5612" s="77"/>
      <c r="P5612" s="77"/>
      <c r="Q5612" s="81"/>
      <c r="R5612" s="82"/>
      <c r="S5612" s="77"/>
      <c r="T5612" s="83"/>
      <c r="U5612" s="81"/>
      <c r="V5612" s="81"/>
      <c r="W5612" s="80"/>
      <c r="X5612" s="77"/>
      <c r="Y5612" s="76"/>
      <c r="Z5612" s="84"/>
      <c r="AA5612" s="75"/>
    </row>
    <row r="5613" spans="2:27" x14ac:dyDescent="0.15">
      <c r="B5613" s="77"/>
      <c r="C5613" s="77"/>
      <c r="D5613" s="78"/>
      <c r="E5613" s="76"/>
      <c r="F5613" s="75"/>
      <c r="G5613" s="79"/>
      <c r="H5613" s="75"/>
      <c r="I5613" s="75"/>
      <c r="L5613" s="77"/>
      <c r="M5613" s="80"/>
      <c r="N5613" s="80"/>
      <c r="O5613" s="77"/>
      <c r="P5613" s="77"/>
      <c r="Q5613" s="81"/>
      <c r="R5613" s="82"/>
      <c r="S5613" s="77"/>
      <c r="T5613" s="83"/>
      <c r="U5613" s="81"/>
      <c r="V5613" s="81"/>
      <c r="W5613" s="80"/>
      <c r="X5613" s="77"/>
      <c r="Y5613" s="76"/>
      <c r="Z5613" s="84"/>
      <c r="AA5613" s="75"/>
    </row>
    <row r="5614" spans="2:27" x14ac:dyDescent="0.15">
      <c r="B5614" s="77"/>
      <c r="C5614" s="77"/>
      <c r="D5614" s="78"/>
      <c r="E5614" s="76"/>
      <c r="F5614" s="75"/>
      <c r="G5614" s="79"/>
      <c r="H5614" s="75"/>
      <c r="I5614" s="75"/>
      <c r="L5614" s="77"/>
      <c r="M5614" s="80"/>
      <c r="N5614" s="80"/>
      <c r="O5614" s="77"/>
      <c r="P5614" s="77"/>
      <c r="Q5614" s="81"/>
      <c r="R5614" s="82"/>
      <c r="S5614" s="77"/>
      <c r="T5614" s="83"/>
      <c r="U5614" s="81"/>
      <c r="V5614" s="81"/>
      <c r="W5614" s="80"/>
      <c r="X5614" s="77"/>
      <c r="Y5614" s="76"/>
      <c r="Z5614" s="84"/>
      <c r="AA5614" s="75"/>
    </row>
    <row r="5615" spans="2:27" x14ac:dyDescent="0.15">
      <c r="B5615" s="77"/>
      <c r="C5615" s="77"/>
      <c r="D5615" s="78"/>
      <c r="E5615" s="76"/>
      <c r="F5615" s="75"/>
      <c r="G5615" s="79"/>
      <c r="H5615" s="75"/>
      <c r="I5615" s="75"/>
      <c r="L5615" s="77"/>
      <c r="M5615" s="80"/>
      <c r="N5615" s="80"/>
      <c r="O5615" s="77"/>
      <c r="P5615" s="77"/>
      <c r="Q5615" s="81"/>
      <c r="R5615" s="82"/>
      <c r="S5615" s="77"/>
      <c r="T5615" s="83"/>
      <c r="U5615" s="81"/>
      <c r="V5615" s="81"/>
      <c r="W5615" s="80"/>
      <c r="X5615" s="77"/>
      <c r="Y5615" s="76"/>
      <c r="Z5615" s="84"/>
      <c r="AA5615" s="75"/>
    </row>
    <row r="5616" spans="2:27" x14ac:dyDescent="0.15">
      <c r="B5616" s="77"/>
      <c r="C5616" s="77"/>
      <c r="D5616" s="78"/>
      <c r="E5616" s="76"/>
      <c r="F5616" s="75"/>
      <c r="G5616" s="79"/>
      <c r="H5616" s="75"/>
      <c r="I5616" s="75"/>
      <c r="L5616" s="77"/>
      <c r="M5616" s="80"/>
      <c r="N5616" s="80"/>
      <c r="O5616" s="77"/>
      <c r="P5616" s="77"/>
      <c r="Q5616" s="81"/>
      <c r="R5616" s="82"/>
      <c r="S5616" s="77"/>
      <c r="T5616" s="83"/>
      <c r="U5616" s="81"/>
      <c r="V5616" s="81"/>
      <c r="W5616" s="80"/>
      <c r="X5616" s="77"/>
      <c r="Y5616" s="76"/>
      <c r="Z5616" s="84"/>
      <c r="AA5616" s="75"/>
    </row>
    <row r="5617" spans="2:27" x14ac:dyDescent="0.15">
      <c r="B5617" s="77"/>
      <c r="C5617" s="77"/>
      <c r="D5617" s="78"/>
      <c r="E5617" s="76"/>
      <c r="F5617" s="75"/>
      <c r="G5617" s="79"/>
      <c r="H5617" s="75"/>
      <c r="I5617" s="75"/>
      <c r="L5617" s="77"/>
      <c r="M5617" s="80"/>
      <c r="N5617" s="80"/>
      <c r="O5617" s="77"/>
      <c r="P5617" s="77"/>
      <c r="Q5617" s="81"/>
      <c r="R5617" s="82"/>
      <c r="S5617" s="77"/>
      <c r="T5617" s="83"/>
      <c r="U5617" s="81"/>
      <c r="V5617" s="81"/>
      <c r="W5617" s="80"/>
      <c r="X5617" s="77"/>
      <c r="Y5617" s="76"/>
      <c r="Z5617" s="84"/>
      <c r="AA5617" s="75"/>
    </row>
    <row r="5618" spans="2:27" x14ac:dyDescent="0.15">
      <c r="B5618" s="77"/>
      <c r="C5618" s="77"/>
      <c r="D5618" s="78"/>
      <c r="E5618" s="76"/>
      <c r="F5618" s="75"/>
      <c r="G5618" s="79"/>
      <c r="H5618" s="75"/>
      <c r="I5618" s="75"/>
      <c r="L5618" s="77"/>
      <c r="M5618" s="80"/>
      <c r="N5618" s="80"/>
      <c r="O5618" s="77"/>
      <c r="P5618" s="77"/>
      <c r="Q5618" s="81"/>
      <c r="R5618" s="82"/>
      <c r="S5618" s="77"/>
      <c r="T5618" s="83"/>
      <c r="U5618" s="81"/>
      <c r="V5618" s="81"/>
      <c r="W5618" s="80"/>
      <c r="X5618" s="77"/>
      <c r="Y5618" s="76"/>
      <c r="Z5618" s="84"/>
      <c r="AA5618" s="75"/>
    </row>
    <row r="5619" spans="2:27" x14ac:dyDescent="0.15">
      <c r="B5619" s="77"/>
      <c r="C5619" s="77"/>
      <c r="D5619" s="78"/>
      <c r="E5619" s="76"/>
      <c r="F5619" s="75"/>
      <c r="G5619" s="79"/>
      <c r="H5619" s="75"/>
      <c r="I5619" s="75"/>
      <c r="L5619" s="77"/>
      <c r="M5619" s="80"/>
      <c r="N5619" s="80"/>
      <c r="O5619" s="77"/>
      <c r="P5619" s="77"/>
      <c r="Q5619" s="81"/>
      <c r="R5619" s="82"/>
      <c r="S5619" s="77"/>
      <c r="T5619" s="83"/>
      <c r="U5619" s="81"/>
      <c r="V5619" s="81"/>
      <c r="W5619" s="80"/>
      <c r="X5619" s="77"/>
      <c r="Y5619" s="76"/>
      <c r="Z5619" s="84"/>
      <c r="AA5619" s="75"/>
    </row>
    <row r="5620" spans="2:27" x14ac:dyDescent="0.15">
      <c r="B5620" s="77"/>
      <c r="C5620" s="77"/>
      <c r="D5620" s="78"/>
      <c r="E5620" s="76"/>
      <c r="F5620" s="75"/>
      <c r="G5620" s="79"/>
      <c r="H5620" s="75"/>
      <c r="I5620" s="75"/>
      <c r="L5620" s="77"/>
      <c r="M5620" s="80"/>
      <c r="N5620" s="80"/>
      <c r="O5620" s="77"/>
      <c r="P5620" s="77"/>
      <c r="Q5620" s="81"/>
      <c r="R5620" s="82"/>
      <c r="S5620" s="77"/>
      <c r="T5620" s="83"/>
      <c r="U5620" s="81"/>
      <c r="V5620" s="81"/>
      <c r="W5620" s="80"/>
      <c r="X5620" s="77"/>
      <c r="Y5620" s="76"/>
      <c r="Z5620" s="84"/>
      <c r="AA5620" s="75"/>
    </row>
    <row r="5621" spans="2:27" x14ac:dyDescent="0.15">
      <c r="B5621" s="77"/>
      <c r="C5621" s="77"/>
      <c r="D5621" s="78"/>
      <c r="E5621" s="76"/>
      <c r="F5621" s="75"/>
      <c r="G5621" s="79"/>
      <c r="H5621" s="75"/>
      <c r="I5621" s="75"/>
      <c r="L5621" s="77"/>
      <c r="M5621" s="80"/>
      <c r="N5621" s="80"/>
      <c r="O5621" s="77"/>
      <c r="P5621" s="77"/>
      <c r="Q5621" s="81"/>
      <c r="R5621" s="82"/>
      <c r="S5621" s="77"/>
      <c r="T5621" s="83"/>
      <c r="U5621" s="81"/>
      <c r="V5621" s="81"/>
      <c r="W5621" s="80"/>
      <c r="X5621" s="77"/>
      <c r="Y5621" s="76"/>
      <c r="Z5621" s="84"/>
      <c r="AA5621" s="75"/>
    </row>
    <row r="5622" spans="2:27" x14ac:dyDescent="0.15">
      <c r="B5622" s="77"/>
      <c r="C5622" s="77"/>
      <c r="D5622" s="78"/>
      <c r="E5622" s="76"/>
      <c r="F5622" s="75"/>
      <c r="G5622" s="79"/>
      <c r="H5622" s="75"/>
      <c r="I5622" s="75"/>
      <c r="L5622" s="77"/>
      <c r="M5622" s="80"/>
      <c r="N5622" s="80"/>
      <c r="O5622" s="77"/>
      <c r="P5622" s="77"/>
      <c r="Q5622" s="81"/>
      <c r="R5622" s="82"/>
      <c r="S5622" s="77"/>
      <c r="T5622" s="83"/>
      <c r="U5622" s="81"/>
      <c r="V5622" s="81"/>
      <c r="W5622" s="80"/>
      <c r="X5622" s="77"/>
      <c r="Y5622" s="76"/>
      <c r="Z5622" s="84"/>
      <c r="AA5622" s="75"/>
    </row>
    <row r="5623" spans="2:27" x14ac:dyDescent="0.15">
      <c r="B5623" s="77"/>
      <c r="C5623" s="77"/>
      <c r="D5623" s="78"/>
      <c r="E5623" s="76"/>
      <c r="F5623" s="75"/>
      <c r="G5623" s="79"/>
      <c r="H5623" s="75"/>
      <c r="I5623" s="75"/>
      <c r="L5623" s="77"/>
      <c r="M5623" s="80"/>
      <c r="N5623" s="80"/>
      <c r="O5623" s="77"/>
      <c r="P5623" s="77"/>
      <c r="Q5623" s="81"/>
      <c r="R5623" s="82"/>
      <c r="S5623" s="77"/>
      <c r="T5623" s="83"/>
      <c r="U5623" s="81"/>
      <c r="V5623" s="81"/>
      <c r="W5623" s="80"/>
      <c r="X5623" s="77"/>
      <c r="Y5623" s="76"/>
      <c r="Z5623" s="84"/>
      <c r="AA5623" s="75"/>
    </row>
    <row r="5624" spans="2:27" x14ac:dyDescent="0.15">
      <c r="B5624" s="77"/>
      <c r="C5624" s="77"/>
      <c r="D5624" s="78"/>
      <c r="E5624" s="76"/>
      <c r="F5624" s="75"/>
      <c r="G5624" s="79"/>
      <c r="H5624" s="75"/>
      <c r="I5624" s="75"/>
      <c r="L5624" s="77"/>
      <c r="M5624" s="80"/>
      <c r="N5624" s="80"/>
      <c r="O5624" s="77"/>
      <c r="P5624" s="77"/>
      <c r="Q5624" s="81"/>
      <c r="R5624" s="82"/>
      <c r="S5624" s="77"/>
      <c r="T5624" s="83"/>
      <c r="U5624" s="81"/>
      <c r="V5624" s="81"/>
      <c r="W5624" s="80"/>
      <c r="X5624" s="77"/>
      <c r="Y5624" s="76"/>
      <c r="Z5624" s="84"/>
      <c r="AA5624" s="75"/>
    </row>
    <row r="5625" spans="2:27" x14ac:dyDescent="0.15">
      <c r="B5625" s="77"/>
      <c r="C5625" s="77"/>
      <c r="D5625" s="78"/>
      <c r="E5625" s="76"/>
      <c r="F5625" s="75"/>
      <c r="G5625" s="79"/>
      <c r="H5625" s="75"/>
      <c r="I5625" s="75"/>
      <c r="L5625" s="77"/>
      <c r="M5625" s="80"/>
      <c r="N5625" s="80"/>
      <c r="O5625" s="77"/>
      <c r="P5625" s="77"/>
      <c r="Q5625" s="81"/>
      <c r="R5625" s="82"/>
      <c r="S5625" s="77"/>
      <c r="T5625" s="83"/>
      <c r="U5625" s="81"/>
      <c r="V5625" s="81"/>
      <c r="W5625" s="80"/>
      <c r="X5625" s="77"/>
      <c r="Y5625" s="76"/>
      <c r="Z5625" s="84"/>
      <c r="AA5625" s="75"/>
    </row>
    <row r="5626" spans="2:27" x14ac:dyDescent="0.15">
      <c r="B5626" s="77"/>
      <c r="C5626" s="77"/>
      <c r="D5626" s="78"/>
      <c r="E5626" s="76"/>
      <c r="F5626" s="75"/>
      <c r="G5626" s="79"/>
      <c r="H5626" s="75"/>
      <c r="I5626" s="75"/>
      <c r="L5626" s="77"/>
      <c r="M5626" s="80"/>
      <c r="N5626" s="80"/>
      <c r="O5626" s="77"/>
      <c r="P5626" s="77"/>
      <c r="Q5626" s="81"/>
      <c r="R5626" s="82"/>
      <c r="S5626" s="77"/>
      <c r="T5626" s="83"/>
      <c r="U5626" s="81"/>
      <c r="V5626" s="81"/>
      <c r="W5626" s="80"/>
      <c r="X5626" s="77"/>
      <c r="Y5626" s="76"/>
      <c r="Z5626" s="84"/>
      <c r="AA5626" s="75"/>
    </row>
    <row r="5627" spans="2:27" x14ac:dyDescent="0.15">
      <c r="B5627" s="77"/>
      <c r="C5627" s="77"/>
      <c r="D5627" s="78"/>
      <c r="E5627" s="76"/>
      <c r="F5627" s="75"/>
      <c r="G5627" s="79"/>
      <c r="H5627" s="75"/>
      <c r="I5627" s="75"/>
      <c r="L5627" s="77"/>
      <c r="M5627" s="80"/>
      <c r="N5627" s="80"/>
      <c r="O5627" s="77"/>
      <c r="P5627" s="77"/>
      <c r="Q5627" s="81"/>
      <c r="R5627" s="82"/>
      <c r="S5627" s="77"/>
      <c r="T5627" s="83"/>
      <c r="U5627" s="81"/>
      <c r="V5627" s="81"/>
      <c r="W5627" s="80"/>
      <c r="X5627" s="77"/>
      <c r="Y5627" s="76"/>
      <c r="Z5627" s="84"/>
      <c r="AA5627" s="75"/>
    </row>
    <row r="5628" spans="2:27" x14ac:dyDescent="0.15">
      <c r="B5628" s="77"/>
      <c r="C5628" s="77"/>
      <c r="D5628" s="78"/>
      <c r="E5628" s="76"/>
      <c r="F5628" s="75"/>
      <c r="G5628" s="79"/>
      <c r="H5628" s="75"/>
      <c r="I5628" s="75"/>
      <c r="L5628" s="77"/>
      <c r="M5628" s="80"/>
      <c r="N5628" s="80"/>
      <c r="O5628" s="77"/>
      <c r="P5628" s="77"/>
      <c r="Q5628" s="81"/>
      <c r="R5628" s="82"/>
      <c r="S5628" s="77"/>
      <c r="T5628" s="83"/>
      <c r="U5628" s="81"/>
      <c r="V5628" s="81"/>
      <c r="W5628" s="80"/>
      <c r="X5628" s="77"/>
      <c r="Y5628" s="76"/>
      <c r="Z5628" s="84"/>
      <c r="AA5628" s="75"/>
    </row>
    <row r="5629" spans="2:27" x14ac:dyDescent="0.15">
      <c r="B5629" s="77"/>
      <c r="C5629" s="77"/>
      <c r="D5629" s="78"/>
      <c r="E5629" s="76"/>
      <c r="F5629" s="75"/>
      <c r="G5629" s="79"/>
      <c r="H5629" s="75"/>
      <c r="I5629" s="75"/>
      <c r="L5629" s="77"/>
      <c r="M5629" s="80"/>
      <c r="N5629" s="80"/>
      <c r="O5629" s="77"/>
      <c r="P5629" s="77"/>
      <c r="Q5629" s="81"/>
      <c r="R5629" s="82"/>
      <c r="S5629" s="77"/>
      <c r="T5629" s="83"/>
      <c r="U5629" s="81"/>
      <c r="V5629" s="81"/>
      <c r="W5629" s="80"/>
      <c r="X5629" s="77"/>
      <c r="Y5629" s="76"/>
      <c r="Z5629" s="84"/>
      <c r="AA5629" s="75"/>
    </row>
    <row r="5630" spans="2:27" x14ac:dyDescent="0.15">
      <c r="B5630" s="77"/>
      <c r="C5630" s="77"/>
      <c r="D5630" s="78"/>
      <c r="E5630" s="76"/>
      <c r="F5630" s="75"/>
      <c r="G5630" s="79"/>
      <c r="H5630" s="75"/>
      <c r="I5630" s="75"/>
      <c r="L5630" s="77"/>
      <c r="M5630" s="80"/>
      <c r="N5630" s="80"/>
      <c r="O5630" s="77"/>
      <c r="P5630" s="77"/>
      <c r="Q5630" s="81"/>
      <c r="R5630" s="82"/>
      <c r="S5630" s="77"/>
      <c r="T5630" s="83"/>
      <c r="U5630" s="81"/>
      <c r="V5630" s="81"/>
      <c r="W5630" s="80"/>
      <c r="X5630" s="77"/>
      <c r="Y5630" s="76"/>
      <c r="Z5630" s="84"/>
      <c r="AA5630" s="75"/>
    </row>
    <row r="5631" spans="2:27" x14ac:dyDescent="0.15">
      <c r="B5631" s="77"/>
      <c r="C5631" s="77"/>
      <c r="D5631" s="78"/>
      <c r="E5631" s="76"/>
      <c r="F5631" s="75"/>
      <c r="G5631" s="79"/>
      <c r="H5631" s="75"/>
      <c r="I5631" s="75"/>
      <c r="L5631" s="77"/>
      <c r="M5631" s="80"/>
      <c r="N5631" s="80"/>
      <c r="O5631" s="77"/>
      <c r="P5631" s="77"/>
      <c r="Q5631" s="81"/>
      <c r="R5631" s="82"/>
      <c r="S5631" s="77"/>
      <c r="T5631" s="83"/>
      <c r="U5631" s="81"/>
      <c r="V5631" s="81"/>
      <c r="W5631" s="80"/>
      <c r="X5631" s="77"/>
      <c r="Y5631" s="76"/>
      <c r="Z5631" s="84"/>
      <c r="AA5631" s="75"/>
    </row>
    <row r="5632" spans="2:27" x14ac:dyDescent="0.15">
      <c r="B5632" s="77"/>
      <c r="C5632" s="77"/>
      <c r="D5632" s="78"/>
      <c r="E5632" s="76"/>
      <c r="F5632" s="75"/>
      <c r="G5632" s="79"/>
      <c r="H5632" s="75"/>
      <c r="I5632" s="75"/>
      <c r="L5632" s="77"/>
      <c r="M5632" s="80"/>
      <c r="N5632" s="80"/>
      <c r="O5632" s="77"/>
      <c r="P5632" s="77"/>
      <c r="Q5632" s="81"/>
      <c r="R5632" s="82"/>
      <c r="S5632" s="77"/>
      <c r="T5632" s="83"/>
      <c r="U5632" s="81"/>
      <c r="V5632" s="81"/>
      <c r="W5632" s="80"/>
      <c r="X5632" s="77"/>
      <c r="Y5632" s="76"/>
      <c r="Z5632" s="84"/>
      <c r="AA5632" s="75"/>
    </row>
    <row r="5633" spans="2:27" x14ac:dyDescent="0.15">
      <c r="B5633" s="77"/>
      <c r="C5633" s="77"/>
      <c r="D5633" s="78"/>
      <c r="E5633" s="76"/>
      <c r="F5633" s="75"/>
      <c r="G5633" s="79"/>
      <c r="H5633" s="75"/>
      <c r="I5633" s="75"/>
      <c r="L5633" s="77"/>
      <c r="M5633" s="80"/>
      <c r="N5633" s="80"/>
      <c r="O5633" s="77"/>
      <c r="P5633" s="77"/>
      <c r="Q5633" s="81"/>
      <c r="R5633" s="82"/>
      <c r="S5633" s="77"/>
      <c r="T5633" s="83"/>
      <c r="U5633" s="81"/>
      <c r="V5633" s="81"/>
      <c r="W5633" s="80"/>
      <c r="X5633" s="77"/>
      <c r="Y5633" s="76"/>
      <c r="Z5633" s="84"/>
      <c r="AA5633" s="75"/>
    </row>
    <row r="5634" spans="2:27" x14ac:dyDescent="0.15">
      <c r="B5634" s="77"/>
      <c r="C5634" s="77"/>
      <c r="D5634" s="78"/>
      <c r="E5634" s="76"/>
      <c r="F5634" s="75"/>
      <c r="G5634" s="79"/>
      <c r="H5634" s="75"/>
      <c r="I5634" s="75"/>
      <c r="L5634" s="77"/>
      <c r="M5634" s="80"/>
      <c r="N5634" s="80"/>
      <c r="O5634" s="77"/>
      <c r="P5634" s="77"/>
      <c r="Q5634" s="81"/>
      <c r="R5634" s="82"/>
      <c r="S5634" s="77"/>
      <c r="T5634" s="83"/>
      <c r="U5634" s="81"/>
      <c r="V5634" s="81"/>
      <c r="W5634" s="80"/>
      <c r="X5634" s="77"/>
      <c r="Y5634" s="76"/>
      <c r="Z5634" s="84"/>
      <c r="AA5634" s="75"/>
    </row>
    <row r="5635" spans="2:27" x14ac:dyDescent="0.15">
      <c r="B5635" s="77"/>
      <c r="C5635" s="77"/>
      <c r="D5635" s="78"/>
      <c r="E5635" s="76"/>
      <c r="F5635" s="75"/>
      <c r="G5635" s="79"/>
      <c r="H5635" s="75"/>
      <c r="I5635" s="75"/>
      <c r="L5635" s="77"/>
      <c r="M5635" s="80"/>
      <c r="N5635" s="80"/>
      <c r="O5635" s="77"/>
      <c r="P5635" s="77"/>
      <c r="Q5635" s="81"/>
      <c r="R5635" s="82"/>
      <c r="S5635" s="77"/>
      <c r="T5635" s="83"/>
      <c r="U5635" s="81"/>
      <c r="V5635" s="81"/>
      <c r="W5635" s="80"/>
      <c r="X5635" s="77"/>
      <c r="Y5635" s="76"/>
      <c r="Z5635" s="84"/>
      <c r="AA5635" s="75"/>
    </row>
    <row r="5636" spans="2:27" x14ac:dyDescent="0.15">
      <c r="B5636" s="77"/>
      <c r="C5636" s="77"/>
      <c r="D5636" s="78"/>
      <c r="E5636" s="76"/>
      <c r="F5636" s="75"/>
      <c r="G5636" s="79"/>
      <c r="H5636" s="75"/>
      <c r="I5636" s="75"/>
      <c r="L5636" s="77"/>
      <c r="M5636" s="80"/>
      <c r="N5636" s="80"/>
      <c r="O5636" s="77"/>
      <c r="P5636" s="77"/>
      <c r="Q5636" s="81"/>
      <c r="R5636" s="82"/>
      <c r="S5636" s="77"/>
      <c r="T5636" s="83"/>
      <c r="U5636" s="81"/>
      <c r="V5636" s="81"/>
      <c r="W5636" s="80"/>
      <c r="X5636" s="77"/>
      <c r="Y5636" s="76"/>
      <c r="Z5636" s="84"/>
      <c r="AA5636" s="75"/>
    </row>
    <row r="5637" spans="2:27" x14ac:dyDescent="0.15">
      <c r="B5637" s="77"/>
      <c r="C5637" s="77"/>
      <c r="D5637" s="78"/>
      <c r="E5637" s="76"/>
      <c r="F5637" s="75"/>
      <c r="G5637" s="79"/>
      <c r="H5637" s="75"/>
      <c r="I5637" s="75"/>
      <c r="L5637" s="77"/>
      <c r="M5637" s="80"/>
      <c r="N5637" s="80"/>
      <c r="O5637" s="77"/>
      <c r="P5637" s="77"/>
      <c r="Q5637" s="81"/>
      <c r="R5637" s="82"/>
      <c r="S5637" s="77"/>
      <c r="T5637" s="83"/>
      <c r="U5637" s="81"/>
      <c r="V5637" s="81"/>
      <c r="W5637" s="80"/>
      <c r="X5637" s="77"/>
      <c r="Y5637" s="76"/>
      <c r="Z5637" s="84"/>
      <c r="AA5637" s="75"/>
    </row>
    <row r="5638" spans="2:27" x14ac:dyDescent="0.15">
      <c r="B5638" s="77"/>
      <c r="C5638" s="77"/>
      <c r="D5638" s="78"/>
      <c r="E5638" s="76"/>
      <c r="F5638" s="75"/>
      <c r="G5638" s="79"/>
      <c r="H5638" s="75"/>
      <c r="I5638" s="75"/>
      <c r="L5638" s="77"/>
      <c r="M5638" s="80"/>
      <c r="N5638" s="80"/>
      <c r="O5638" s="77"/>
      <c r="P5638" s="77"/>
      <c r="Q5638" s="81"/>
      <c r="R5638" s="82"/>
      <c r="S5638" s="77"/>
      <c r="T5638" s="83"/>
      <c r="U5638" s="81"/>
      <c r="V5638" s="81"/>
      <c r="W5638" s="80"/>
      <c r="X5638" s="77"/>
      <c r="Y5638" s="76"/>
      <c r="Z5638" s="84"/>
      <c r="AA5638" s="75"/>
    </row>
    <row r="5639" spans="2:27" x14ac:dyDescent="0.15">
      <c r="B5639" s="77"/>
      <c r="C5639" s="77"/>
      <c r="D5639" s="78"/>
      <c r="E5639" s="76"/>
      <c r="F5639" s="75"/>
      <c r="G5639" s="79"/>
      <c r="H5639" s="75"/>
      <c r="I5639" s="75"/>
      <c r="L5639" s="77"/>
      <c r="M5639" s="80"/>
      <c r="N5639" s="80"/>
      <c r="O5639" s="77"/>
      <c r="P5639" s="77"/>
      <c r="Q5639" s="81"/>
      <c r="R5639" s="82"/>
      <c r="S5639" s="77"/>
      <c r="T5639" s="83"/>
      <c r="U5639" s="81"/>
      <c r="V5639" s="81"/>
      <c r="W5639" s="80"/>
      <c r="X5639" s="77"/>
      <c r="Y5639" s="76"/>
      <c r="Z5639" s="84"/>
      <c r="AA5639" s="75"/>
    </row>
    <row r="5640" spans="2:27" x14ac:dyDescent="0.15">
      <c r="B5640" s="77"/>
      <c r="C5640" s="77"/>
      <c r="D5640" s="78"/>
      <c r="E5640" s="76"/>
      <c r="F5640" s="75"/>
      <c r="G5640" s="79"/>
      <c r="H5640" s="75"/>
      <c r="I5640" s="75"/>
      <c r="L5640" s="77"/>
      <c r="M5640" s="80"/>
      <c r="N5640" s="80"/>
      <c r="O5640" s="77"/>
      <c r="P5640" s="77"/>
      <c r="Q5640" s="81"/>
      <c r="R5640" s="82"/>
      <c r="S5640" s="77"/>
      <c r="T5640" s="83"/>
      <c r="U5640" s="81"/>
      <c r="V5640" s="81"/>
      <c r="W5640" s="80"/>
      <c r="X5640" s="77"/>
      <c r="Y5640" s="76"/>
      <c r="Z5640" s="84"/>
      <c r="AA5640" s="75"/>
    </row>
    <row r="5641" spans="2:27" x14ac:dyDescent="0.15">
      <c r="B5641" s="77"/>
      <c r="C5641" s="77"/>
      <c r="D5641" s="78"/>
      <c r="E5641" s="76"/>
      <c r="F5641" s="75"/>
      <c r="G5641" s="79"/>
      <c r="H5641" s="75"/>
      <c r="I5641" s="75"/>
      <c r="L5641" s="77"/>
      <c r="M5641" s="80"/>
      <c r="N5641" s="80"/>
      <c r="O5641" s="77"/>
      <c r="P5641" s="77"/>
      <c r="Q5641" s="81"/>
      <c r="R5641" s="82"/>
      <c r="S5641" s="77"/>
      <c r="T5641" s="83"/>
      <c r="U5641" s="81"/>
      <c r="V5641" s="81"/>
      <c r="W5641" s="80"/>
      <c r="X5641" s="77"/>
      <c r="Y5641" s="76"/>
      <c r="Z5641" s="84"/>
      <c r="AA5641" s="75"/>
    </row>
    <row r="5642" spans="2:27" x14ac:dyDescent="0.15">
      <c r="B5642" s="77"/>
      <c r="C5642" s="77"/>
      <c r="D5642" s="78"/>
      <c r="E5642" s="76"/>
      <c r="F5642" s="75"/>
      <c r="G5642" s="79"/>
      <c r="H5642" s="75"/>
      <c r="I5642" s="75"/>
      <c r="L5642" s="77"/>
      <c r="M5642" s="80"/>
      <c r="N5642" s="80"/>
      <c r="O5642" s="77"/>
      <c r="P5642" s="77"/>
      <c r="Q5642" s="81"/>
      <c r="R5642" s="82"/>
      <c r="S5642" s="77"/>
      <c r="T5642" s="83"/>
      <c r="U5642" s="81"/>
      <c r="V5642" s="81"/>
      <c r="W5642" s="80"/>
      <c r="X5642" s="77"/>
      <c r="Y5642" s="76"/>
      <c r="Z5642" s="84"/>
      <c r="AA5642" s="75"/>
    </row>
    <row r="5643" spans="2:27" x14ac:dyDescent="0.15">
      <c r="B5643" s="77"/>
      <c r="C5643" s="77"/>
      <c r="D5643" s="78"/>
      <c r="E5643" s="76"/>
      <c r="F5643" s="75"/>
      <c r="G5643" s="79"/>
      <c r="H5643" s="75"/>
      <c r="I5643" s="75"/>
      <c r="L5643" s="77"/>
      <c r="M5643" s="80"/>
      <c r="N5643" s="80"/>
      <c r="O5643" s="77"/>
      <c r="P5643" s="77"/>
      <c r="Q5643" s="81"/>
      <c r="R5643" s="82"/>
      <c r="S5643" s="77"/>
      <c r="T5643" s="83"/>
      <c r="U5643" s="81"/>
      <c r="V5643" s="81"/>
      <c r="W5643" s="80"/>
      <c r="X5643" s="77"/>
      <c r="Y5643" s="76"/>
      <c r="Z5643" s="84"/>
      <c r="AA5643" s="75"/>
    </row>
    <row r="5644" spans="2:27" x14ac:dyDescent="0.15">
      <c r="B5644" s="77"/>
      <c r="C5644" s="77"/>
      <c r="D5644" s="78"/>
      <c r="E5644" s="76"/>
      <c r="F5644" s="75"/>
      <c r="G5644" s="79"/>
      <c r="H5644" s="75"/>
      <c r="I5644" s="75"/>
      <c r="L5644" s="77"/>
      <c r="M5644" s="80"/>
      <c r="N5644" s="80"/>
      <c r="O5644" s="77"/>
      <c r="P5644" s="77"/>
      <c r="Q5644" s="81"/>
      <c r="R5644" s="82"/>
      <c r="S5644" s="77"/>
      <c r="T5644" s="83"/>
      <c r="U5644" s="81"/>
      <c r="V5644" s="81"/>
      <c r="W5644" s="80"/>
      <c r="X5644" s="77"/>
      <c r="Y5644" s="76"/>
      <c r="Z5644" s="84"/>
      <c r="AA5644" s="75"/>
    </row>
    <row r="5645" spans="2:27" x14ac:dyDescent="0.15">
      <c r="B5645" s="77"/>
      <c r="C5645" s="77"/>
      <c r="D5645" s="78"/>
      <c r="E5645" s="76"/>
      <c r="F5645" s="75"/>
      <c r="G5645" s="79"/>
      <c r="H5645" s="75"/>
      <c r="I5645" s="75"/>
      <c r="L5645" s="77"/>
      <c r="M5645" s="80"/>
      <c r="N5645" s="80"/>
      <c r="O5645" s="77"/>
      <c r="P5645" s="77"/>
      <c r="Q5645" s="81"/>
      <c r="R5645" s="82"/>
      <c r="S5645" s="77"/>
      <c r="T5645" s="83"/>
      <c r="U5645" s="81"/>
      <c r="V5645" s="81"/>
      <c r="W5645" s="80"/>
      <c r="X5645" s="77"/>
      <c r="Y5645" s="76"/>
      <c r="Z5645" s="84"/>
      <c r="AA5645" s="75"/>
    </row>
    <row r="5646" spans="2:27" x14ac:dyDescent="0.15">
      <c r="B5646" s="77"/>
      <c r="C5646" s="77"/>
      <c r="D5646" s="78"/>
      <c r="E5646" s="76"/>
      <c r="F5646" s="75"/>
      <c r="G5646" s="79"/>
      <c r="H5646" s="75"/>
      <c r="I5646" s="75"/>
      <c r="L5646" s="77"/>
      <c r="M5646" s="80"/>
      <c r="N5646" s="80"/>
      <c r="O5646" s="77"/>
      <c r="P5646" s="77"/>
      <c r="Q5646" s="81"/>
      <c r="R5646" s="82"/>
      <c r="S5646" s="77"/>
      <c r="T5646" s="83"/>
      <c r="U5646" s="81"/>
      <c r="V5646" s="81"/>
      <c r="W5646" s="80"/>
      <c r="X5646" s="77"/>
      <c r="Y5646" s="76"/>
      <c r="Z5646" s="84"/>
      <c r="AA5646" s="75"/>
    </row>
    <row r="5647" spans="2:27" x14ac:dyDescent="0.15">
      <c r="B5647" s="77"/>
      <c r="C5647" s="77"/>
      <c r="D5647" s="78"/>
      <c r="E5647" s="76"/>
      <c r="F5647" s="75"/>
      <c r="G5647" s="79"/>
      <c r="H5647" s="75"/>
      <c r="I5647" s="75"/>
      <c r="L5647" s="77"/>
      <c r="M5647" s="80"/>
      <c r="N5647" s="80"/>
      <c r="O5647" s="77"/>
      <c r="P5647" s="77"/>
      <c r="Q5647" s="81"/>
      <c r="R5647" s="82"/>
      <c r="S5647" s="77"/>
      <c r="T5647" s="83"/>
      <c r="U5647" s="81"/>
      <c r="V5647" s="81"/>
      <c r="W5647" s="80"/>
      <c r="X5647" s="77"/>
      <c r="Y5647" s="76"/>
      <c r="Z5647" s="84"/>
      <c r="AA5647" s="75"/>
    </row>
    <row r="5648" spans="2:27" x14ac:dyDescent="0.15">
      <c r="B5648" s="77"/>
      <c r="C5648" s="77"/>
      <c r="D5648" s="78"/>
      <c r="E5648" s="76"/>
      <c r="F5648" s="75"/>
      <c r="G5648" s="79"/>
      <c r="H5648" s="75"/>
      <c r="I5648" s="75"/>
      <c r="L5648" s="77"/>
      <c r="M5648" s="80"/>
      <c r="N5648" s="80"/>
      <c r="O5648" s="77"/>
      <c r="P5648" s="77"/>
      <c r="Q5648" s="81"/>
      <c r="R5648" s="82"/>
      <c r="S5648" s="77"/>
      <c r="T5648" s="83"/>
      <c r="U5648" s="81"/>
      <c r="V5648" s="81"/>
      <c r="W5648" s="80"/>
      <c r="X5648" s="77"/>
      <c r="Y5648" s="76"/>
      <c r="Z5648" s="84"/>
      <c r="AA5648" s="75"/>
    </row>
    <row r="5649" spans="2:27" x14ac:dyDescent="0.15">
      <c r="B5649" s="77"/>
      <c r="C5649" s="77"/>
      <c r="D5649" s="78"/>
      <c r="E5649" s="76"/>
      <c r="F5649" s="75"/>
      <c r="G5649" s="79"/>
      <c r="H5649" s="75"/>
      <c r="I5649" s="75"/>
      <c r="L5649" s="77"/>
      <c r="M5649" s="80"/>
      <c r="N5649" s="80"/>
      <c r="O5649" s="77"/>
      <c r="P5649" s="77"/>
      <c r="Q5649" s="81"/>
      <c r="R5649" s="82"/>
      <c r="S5649" s="77"/>
      <c r="T5649" s="83"/>
      <c r="U5649" s="81"/>
      <c r="V5649" s="81"/>
      <c r="W5649" s="80"/>
      <c r="X5649" s="77"/>
      <c r="Y5649" s="76"/>
      <c r="Z5649" s="84"/>
      <c r="AA5649" s="75"/>
    </row>
    <row r="5650" spans="2:27" x14ac:dyDescent="0.15">
      <c r="B5650" s="77"/>
      <c r="C5650" s="77"/>
      <c r="D5650" s="78"/>
      <c r="E5650" s="76"/>
      <c r="F5650" s="75"/>
      <c r="G5650" s="79"/>
      <c r="H5650" s="75"/>
      <c r="I5650" s="75"/>
      <c r="L5650" s="77"/>
      <c r="M5650" s="80"/>
      <c r="N5650" s="80"/>
      <c r="O5650" s="77"/>
      <c r="P5650" s="77"/>
      <c r="Q5650" s="81"/>
      <c r="R5650" s="82"/>
      <c r="S5650" s="77"/>
      <c r="T5650" s="83"/>
      <c r="U5650" s="81"/>
      <c r="V5650" s="81"/>
      <c r="W5650" s="80"/>
      <c r="X5650" s="77"/>
      <c r="Y5650" s="76"/>
      <c r="Z5650" s="84"/>
      <c r="AA5650" s="75"/>
    </row>
    <row r="5651" spans="2:27" x14ac:dyDescent="0.15">
      <c r="B5651" s="77"/>
      <c r="C5651" s="77"/>
      <c r="D5651" s="78"/>
      <c r="E5651" s="76"/>
      <c r="F5651" s="75"/>
      <c r="G5651" s="79"/>
      <c r="H5651" s="75"/>
      <c r="I5651" s="75"/>
      <c r="L5651" s="77"/>
      <c r="M5651" s="80"/>
      <c r="N5651" s="80"/>
      <c r="O5651" s="77"/>
      <c r="P5651" s="77"/>
      <c r="Q5651" s="81"/>
      <c r="R5651" s="82"/>
      <c r="S5651" s="77"/>
      <c r="T5651" s="83"/>
      <c r="U5651" s="81"/>
      <c r="V5651" s="81"/>
      <c r="W5651" s="80"/>
      <c r="X5651" s="77"/>
      <c r="Y5651" s="76"/>
      <c r="Z5651" s="84"/>
      <c r="AA5651" s="75"/>
    </row>
    <row r="5652" spans="2:27" x14ac:dyDescent="0.15">
      <c r="B5652" s="77"/>
      <c r="C5652" s="77"/>
      <c r="D5652" s="78"/>
      <c r="E5652" s="76"/>
      <c r="F5652" s="75"/>
      <c r="G5652" s="79"/>
      <c r="H5652" s="75"/>
      <c r="I5652" s="75"/>
      <c r="L5652" s="77"/>
      <c r="M5652" s="80"/>
      <c r="N5652" s="80"/>
      <c r="O5652" s="77"/>
      <c r="P5652" s="77"/>
      <c r="Q5652" s="81"/>
      <c r="R5652" s="82"/>
      <c r="S5652" s="77"/>
      <c r="T5652" s="83"/>
      <c r="U5652" s="81"/>
      <c r="V5652" s="81"/>
      <c r="W5652" s="80"/>
      <c r="X5652" s="77"/>
      <c r="Y5652" s="76"/>
      <c r="Z5652" s="84"/>
      <c r="AA5652" s="75"/>
    </row>
    <row r="5653" spans="2:27" x14ac:dyDescent="0.15">
      <c r="B5653" s="77"/>
      <c r="C5653" s="77"/>
      <c r="D5653" s="78"/>
      <c r="E5653" s="76"/>
      <c r="F5653" s="75"/>
      <c r="G5653" s="79"/>
      <c r="H5653" s="75"/>
      <c r="I5653" s="75"/>
      <c r="L5653" s="77"/>
      <c r="M5653" s="80"/>
      <c r="N5653" s="80"/>
      <c r="O5653" s="77"/>
      <c r="P5653" s="77"/>
      <c r="Q5653" s="81"/>
      <c r="R5653" s="82"/>
      <c r="S5653" s="77"/>
      <c r="T5653" s="83"/>
      <c r="U5653" s="81"/>
      <c r="V5653" s="81"/>
      <c r="W5653" s="80"/>
      <c r="X5653" s="77"/>
      <c r="Y5653" s="76"/>
      <c r="Z5653" s="84"/>
      <c r="AA5653" s="75"/>
    </row>
    <row r="5654" spans="2:27" x14ac:dyDescent="0.15">
      <c r="B5654" s="77"/>
      <c r="C5654" s="77"/>
      <c r="D5654" s="78"/>
      <c r="E5654" s="76"/>
      <c r="F5654" s="75"/>
      <c r="G5654" s="79"/>
      <c r="H5654" s="75"/>
      <c r="I5654" s="75"/>
      <c r="L5654" s="77"/>
      <c r="M5654" s="80"/>
      <c r="N5654" s="80"/>
      <c r="O5654" s="77"/>
      <c r="P5654" s="77"/>
      <c r="Q5654" s="81"/>
      <c r="R5654" s="82"/>
      <c r="S5654" s="77"/>
      <c r="T5654" s="83"/>
      <c r="U5654" s="81"/>
      <c r="V5654" s="81"/>
      <c r="W5654" s="80"/>
      <c r="X5654" s="77"/>
      <c r="Y5654" s="76"/>
      <c r="Z5654" s="84"/>
      <c r="AA5654" s="75"/>
    </row>
    <row r="5655" spans="2:27" x14ac:dyDescent="0.15">
      <c r="B5655" s="77"/>
      <c r="C5655" s="77"/>
      <c r="D5655" s="78"/>
      <c r="E5655" s="76"/>
      <c r="F5655" s="75"/>
      <c r="G5655" s="79"/>
      <c r="H5655" s="75"/>
      <c r="I5655" s="75"/>
      <c r="L5655" s="77"/>
      <c r="M5655" s="80"/>
      <c r="N5655" s="80"/>
      <c r="O5655" s="77"/>
      <c r="P5655" s="77"/>
      <c r="Q5655" s="81"/>
      <c r="R5655" s="82"/>
      <c r="S5655" s="77"/>
      <c r="T5655" s="83"/>
      <c r="U5655" s="81"/>
      <c r="V5655" s="81"/>
      <c r="W5655" s="80"/>
      <c r="X5655" s="77"/>
      <c r="Y5655" s="76"/>
      <c r="Z5655" s="84"/>
      <c r="AA5655" s="75"/>
    </row>
    <row r="5656" spans="2:27" x14ac:dyDescent="0.15">
      <c r="B5656" s="77"/>
      <c r="C5656" s="77"/>
      <c r="D5656" s="78"/>
      <c r="E5656" s="76"/>
      <c r="F5656" s="75"/>
      <c r="G5656" s="79"/>
      <c r="H5656" s="75"/>
      <c r="I5656" s="75"/>
      <c r="L5656" s="77"/>
      <c r="M5656" s="80"/>
      <c r="N5656" s="80"/>
      <c r="O5656" s="77"/>
      <c r="P5656" s="77"/>
      <c r="Q5656" s="81"/>
      <c r="R5656" s="82"/>
      <c r="S5656" s="77"/>
      <c r="T5656" s="83"/>
      <c r="U5656" s="81"/>
      <c r="V5656" s="81"/>
      <c r="W5656" s="80"/>
      <c r="X5656" s="77"/>
      <c r="Y5656" s="76"/>
      <c r="Z5656" s="84"/>
      <c r="AA5656" s="75"/>
    </row>
    <row r="5657" spans="2:27" x14ac:dyDescent="0.15">
      <c r="B5657" s="77"/>
      <c r="C5657" s="77"/>
      <c r="D5657" s="78"/>
      <c r="E5657" s="76"/>
      <c r="F5657" s="75"/>
      <c r="G5657" s="79"/>
      <c r="H5657" s="75"/>
      <c r="I5657" s="75"/>
      <c r="L5657" s="77"/>
      <c r="M5657" s="80"/>
      <c r="N5657" s="80"/>
      <c r="O5657" s="77"/>
      <c r="P5657" s="77"/>
      <c r="Q5657" s="81"/>
      <c r="R5657" s="82"/>
      <c r="S5657" s="77"/>
      <c r="T5657" s="83"/>
      <c r="U5657" s="81"/>
      <c r="V5657" s="81"/>
      <c r="W5657" s="80"/>
      <c r="X5657" s="77"/>
      <c r="Y5657" s="76"/>
      <c r="Z5657" s="84"/>
      <c r="AA5657" s="75"/>
    </row>
    <row r="5658" spans="2:27" x14ac:dyDescent="0.15">
      <c r="B5658" s="77"/>
      <c r="C5658" s="77"/>
      <c r="D5658" s="78"/>
      <c r="E5658" s="76"/>
      <c r="F5658" s="75"/>
      <c r="G5658" s="79"/>
      <c r="H5658" s="75"/>
      <c r="I5658" s="75"/>
      <c r="L5658" s="77"/>
      <c r="M5658" s="80"/>
      <c r="N5658" s="80"/>
      <c r="O5658" s="77"/>
      <c r="P5658" s="77"/>
      <c r="Q5658" s="81"/>
      <c r="R5658" s="82"/>
      <c r="S5658" s="77"/>
      <c r="T5658" s="83"/>
      <c r="U5658" s="81"/>
      <c r="V5658" s="81"/>
      <c r="W5658" s="80"/>
      <c r="X5658" s="77"/>
      <c r="Y5658" s="76"/>
      <c r="Z5658" s="84"/>
      <c r="AA5658" s="75"/>
    </row>
    <row r="5659" spans="2:27" x14ac:dyDescent="0.15">
      <c r="B5659" s="77"/>
      <c r="C5659" s="77"/>
      <c r="D5659" s="78"/>
      <c r="E5659" s="76"/>
      <c r="F5659" s="75"/>
      <c r="G5659" s="79"/>
      <c r="H5659" s="75"/>
      <c r="I5659" s="75"/>
      <c r="L5659" s="77"/>
      <c r="M5659" s="80"/>
      <c r="N5659" s="80"/>
      <c r="O5659" s="77"/>
      <c r="P5659" s="77"/>
      <c r="Q5659" s="81"/>
      <c r="R5659" s="82"/>
      <c r="S5659" s="77"/>
      <c r="T5659" s="83"/>
      <c r="U5659" s="81"/>
      <c r="V5659" s="81"/>
      <c r="W5659" s="80"/>
      <c r="X5659" s="77"/>
      <c r="Y5659" s="76"/>
      <c r="Z5659" s="84"/>
      <c r="AA5659" s="75"/>
    </row>
    <row r="5660" spans="2:27" x14ac:dyDescent="0.15">
      <c r="B5660" s="77"/>
      <c r="C5660" s="77"/>
      <c r="D5660" s="78"/>
      <c r="E5660" s="76"/>
      <c r="F5660" s="75"/>
      <c r="G5660" s="79"/>
      <c r="H5660" s="75"/>
      <c r="I5660" s="75"/>
      <c r="L5660" s="77"/>
      <c r="M5660" s="80"/>
      <c r="N5660" s="80"/>
      <c r="O5660" s="77"/>
      <c r="P5660" s="77"/>
      <c r="Q5660" s="81"/>
      <c r="R5660" s="82"/>
      <c r="S5660" s="77"/>
      <c r="T5660" s="83"/>
      <c r="U5660" s="81"/>
      <c r="V5660" s="81"/>
      <c r="W5660" s="80"/>
      <c r="X5660" s="77"/>
      <c r="Y5660" s="76"/>
      <c r="Z5660" s="84"/>
      <c r="AA5660" s="75"/>
    </row>
    <row r="5661" spans="2:27" x14ac:dyDescent="0.15">
      <c r="B5661" s="77"/>
      <c r="C5661" s="77"/>
      <c r="D5661" s="78"/>
      <c r="E5661" s="76"/>
      <c r="F5661" s="75"/>
      <c r="G5661" s="79"/>
      <c r="H5661" s="75"/>
      <c r="I5661" s="75"/>
      <c r="L5661" s="77"/>
      <c r="M5661" s="80"/>
      <c r="N5661" s="80"/>
      <c r="O5661" s="77"/>
      <c r="P5661" s="77"/>
      <c r="Q5661" s="81"/>
      <c r="R5661" s="82"/>
      <c r="S5661" s="77"/>
      <c r="T5661" s="83"/>
      <c r="U5661" s="81"/>
      <c r="V5661" s="81"/>
      <c r="W5661" s="80"/>
      <c r="X5661" s="77"/>
      <c r="Y5661" s="76"/>
      <c r="Z5661" s="84"/>
      <c r="AA5661" s="75"/>
    </row>
    <row r="5662" spans="2:27" x14ac:dyDescent="0.15">
      <c r="B5662" s="77"/>
      <c r="C5662" s="77"/>
      <c r="D5662" s="78"/>
      <c r="E5662" s="76"/>
      <c r="F5662" s="75"/>
      <c r="G5662" s="79"/>
      <c r="H5662" s="75"/>
      <c r="I5662" s="75"/>
      <c r="L5662" s="77"/>
      <c r="M5662" s="80"/>
      <c r="N5662" s="80"/>
      <c r="O5662" s="77"/>
      <c r="P5662" s="77"/>
      <c r="Q5662" s="81"/>
      <c r="R5662" s="82"/>
      <c r="S5662" s="77"/>
      <c r="T5662" s="83"/>
      <c r="U5662" s="81"/>
      <c r="V5662" s="81"/>
      <c r="W5662" s="80"/>
      <c r="X5662" s="77"/>
      <c r="Y5662" s="76"/>
      <c r="Z5662" s="84"/>
      <c r="AA5662" s="75"/>
    </row>
    <row r="5663" spans="2:27" x14ac:dyDescent="0.15">
      <c r="B5663" s="77"/>
      <c r="C5663" s="77"/>
      <c r="D5663" s="78"/>
      <c r="E5663" s="76"/>
      <c r="F5663" s="75"/>
      <c r="G5663" s="79"/>
      <c r="H5663" s="75"/>
      <c r="I5663" s="75"/>
      <c r="L5663" s="77"/>
      <c r="M5663" s="80"/>
      <c r="N5663" s="80"/>
      <c r="O5663" s="77"/>
      <c r="P5663" s="77"/>
      <c r="Q5663" s="81"/>
      <c r="R5663" s="82"/>
      <c r="S5663" s="77"/>
      <c r="T5663" s="83"/>
      <c r="U5663" s="81"/>
      <c r="V5663" s="81"/>
      <c r="W5663" s="80"/>
      <c r="X5663" s="77"/>
      <c r="Y5663" s="76"/>
      <c r="Z5663" s="84"/>
      <c r="AA5663" s="75"/>
    </row>
    <row r="5664" spans="2:27" x14ac:dyDescent="0.15">
      <c r="B5664" s="77"/>
      <c r="C5664" s="77"/>
      <c r="D5664" s="78"/>
      <c r="E5664" s="76"/>
      <c r="F5664" s="75"/>
      <c r="G5664" s="79"/>
      <c r="H5664" s="75"/>
      <c r="I5664" s="75"/>
      <c r="L5664" s="77"/>
      <c r="M5664" s="80"/>
      <c r="N5664" s="80"/>
      <c r="O5664" s="77"/>
      <c r="P5664" s="77"/>
      <c r="Q5664" s="81"/>
      <c r="R5664" s="82"/>
      <c r="S5664" s="77"/>
      <c r="T5664" s="83"/>
      <c r="U5664" s="81"/>
      <c r="V5664" s="81"/>
      <c r="W5664" s="80"/>
      <c r="X5664" s="77"/>
      <c r="Y5664" s="76"/>
      <c r="Z5664" s="84"/>
      <c r="AA5664" s="75"/>
    </row>
    <row r="5665" spans="2:27" x14ac:dyDescent="0.15">
      <c r="B5665" s="77"/>
      <c r="C5665" s="77"/>
      <c r="D5665" s="78"/>
      <c r="E5665" s="76"/>
      <c r="F5665" s="75"/>
      <c r="G5665" s="79"/>
      <c r="H5665" s="75"/>
      <c r="I5665" s="75"/>
      <c r="L5665" s="77"/>
      <c r="M5665" s="80"/>
      <c r="N5665" s="80"/>
      <c r="O5665" s="77"/>
      <c r="P5665" s="77"/>
      <c r="Q5665" s="81"/>
      <c r="R5665" s="82"/>
      <c r="S5665" s="77"/>
      <c r="T5665" s="83"/>
      <c r="U5665" s="81"/>
      <c r="V5665" s="81"/>
      <c r="W5665" s="80"/>
      <c r="X5665" s="77"/>
      <c r="Y5665" s="76"/>
      <c r="Z5665" s="84"/>
      <c r="AA5665" s="75"/>
    </row>
    <row r="5666" spans="2:27" x14ac:dyDescent="0.15">
      <c r="B5666" s="77"/>
      <c r="C5666" s="77"/>
      <c r="D5666" s="78"/>
      <c r="E5666" s="76"/>
      <c r="F5666" s="75"/>
      <c r="G5666" s="79"/>
      <c r="H5666" s="75"/>
      <c r="I5666" s="75"/>
      <c r="L5666" s="77"/>
      <c r="M5666" s="80"/>
      <c r="N5666" s="80"/>
      <c r="O5666" s="77"/>
      <c r="P5666" s="77"/>
      <c r="Q5666" s="81"/>
      <c r="R5666" s="82"/>
      <c r="S5666" s="77"/>
      <c r="T5666" s="83"/>
      <c r="U5666" s="81"/>
      <c r="V5666" s="81"/>
      <c r="W5666" s="80"/>
      <c r="X5666" s="77"/>
      <c r="Y5666" s="76"/>
      <c r="Z5666" s="84"/>
      <c r="AA5666" s="75"/>
    </row>
    <row r="5667" spans="2:27" x14ac:dyDescent="0.15">
      <c r="B5667" s="77"/>
      <c r="C5667" s="77"/>
      <c r="D5667" s="78"/>
      <c r="E5667" s="76"/>
      <c r="F5667" s="75"/>
      <c r="G5667" s="79"/>
      <c r="H5667" s="75"/>
      <c r="I5667" s="75"/>
      <c r="L5667" s="77"/>
      <c r="M5667" s="80"/>
      <c r="N5667" s="80"/>
      <c r="O5667" s="77"/>
      <c r="P5667" s="77"/>
      <c r="Q5667" s="81"/>
      <c r="R5667" s="82"/>
      <c r="S5667" s="77"/>
      <c r="T5667" s="83"/>
      <c r="U5667" s="81"/>
      <c r="V5667" s="81"/>
      <c r="W5667" s="80"/>
      <c r="X5667" s="77"/>
      <c r="Y5667" s="76"/>
      <c r="Z5667" s="84"/>
      <c r="AA5667" s="75"/>
    </row>
    <row r="5668" spans="2:27" x14ac:dyDescent="0.15">
      <c r="B5668" s="77"/>
      <c r="C5668" s="77"/>
      <c r="D5668" s="78"/>
      <c r="E5668" s="76"/>
      <c r="F5668" s="75"/>
      <c r="G5668" s="79"/>
      <c r="H5668" s="75"/>
      <c r="I5668" s="75"/>
      <c r="L5668" s="77"/>
      <c r="M5668" s="80"/>
      <c r="N5668" s="80"/>
      <c r="O5668" s="77"/>
      <c r="P5668" s="77"/>
      <c r="Q5668" s="81"/>
      <c r="R5668" s="82"/>
      <c r="S5668" s="77"/>
      <c r="T5668" s="83"/>
      <c r="U5668" s="81"/>
      <c r="V5668" s="81"/>
      <c r="W5668" s="80"/>
      <c r="X5668" s="77"/>
      <c r="Y5668" s="76"/>
      <c r="Z5668" s="84"/>
      <c r="AA5668" s="75"/>
    </row>
    <row r="5669" spans="2:27" x14ac:dyDescent="0.15">
      <c r="B5669" s="77"/>
      <c r="C5669" s="77"/>
      <c r="D5669" s="78"/>
      <c r="E5669" s="76"/>
      <c r="F5669" s="75"/>
      <c r="G5669" s="79"/>
      <c r="H5669" s="75"/>
      <c r="I5669" s="75"/>
      <c r="L5669" s="77"/>
      <c r="M5669" s="80"/>
      <c r="N5669" s="80"/>
      <c r="O5669" s="77"/>
      <c r="P5669" s="77"/>
      <c r="Q5669" s="81"/>
      <c r="R5669" s="82"/>
      <c r="S5669" s="77"/>
      <c r="T5669" s="83"/>
      <c r="U5669" s="81"/>
      <c r="V5669" s="81"/>
      <c r="W5669" s="80"/>
      <c r="X5669" s="77"/>
      <c r="Y5669" s="76"/>
      <c r="Z5669" s="84"/>
      <c r="AA5669" s="75"/>
    </row>
    <row r="5670" spans="2:27" x14ac:dyDescent="0.15">
      <c r="B5670" s="77"/>
      <c r="C5670" s="77"/>
      <c r="D5670" s="78"/>
      <c r="E5670" s="76"/>
      <c r="F5670" s="75"/>
      <c r="G5670" s="79"/>
      <c r="H5670" s="75"/>
      <c r="I5670" s="75"/>
      <c r="L5670" s="77"/>
      <c r="M5670" s="80"/>
      <c r="N5670" s="80"/>
      <c r="O5670" s="77"/>
      <c r="P5670" s="77"/>
      <c r="Q5670" s="81"/>
      <c r="R5670" s="82"/>
      <c r="S5670" s="77"/>
      <c r="T5670" s="83"/>
      <c r="U5670" s="81"/>
      <c r="V5670" s="81"/>
      <c r="W5670" s="80"/>
      <c r="X5670" s="77"/>
      <c r="Y5670" s="76"/>
      <c r="Z5670" s="84"/>
      <c r="AA5670" s="75"/>
    </row>
    <row r="5671" spans="2:27" x14ac:dyDescent="0.15">
      <c r="B5671" s="77"/>
      <c r="C5671" s="77"/>
      <c r="D5671" s="78"/>
      <c r="E5671" s="76"/>
      <c r="F5671" s="75"/>
      <c r="G5671" s="79"/>
      <c r="H5671" s="75"/>
      <c r="I5671" s="75"/>
      <c r="L5671" s="77"/>
      <c r="M5671" s="80"/>
      <c r="N5671" s="80"/>
      <c r="O5671" s="77"/>
      <c r="P5671" s="77"/>
      <c r="Q5671" s="81"/>
      <c r="R5671" s="82"/>
      <c r="S5671" s="77"/>
      <c r="T5671" s="83"/>
      <c r="U5671" s="81"/>
      <c r="V5671" s="81"/>
      <c r="W5671" s="80"/>
      <c r="X5671" s="77"/>
      <c r="Y5671" s="76"/>
      <c r="Z5671" s="84"/>
      <c r="AA5671" s="75"/>
    </row>
    <row r="5672" spans="2:27" x14ac:dyDescent="0.15">
      <c r="B5672" s="77"/>
      <c r="C5672" s="77"/>
      <c r="D5672" s="78"/>
      <c r="E5672" s="76"/>
      <c r="F5672" s="75"/>
      <c r="G5672" s="79"/>
      <c r="H5672" s="75"/>
      <c r="I5672" s="75"/>
      <c r="L5672" s="77"/>
      <c r="M5672" s="80"/>
      <c r="N5672" s="80"/>
      <c r="O5672" s="77"/>
      <c r="P5672" s="77"/>
      <c r="Q5672" s="81"/>
      <c r="R5672" s="82"/>
      <c r="S5672" s="77"/>
      <c r="T5672" s="83"/>
      <c r="U5672" s="81"/>
      <c r="V5672" s="81"/>
      <c r="W5672" s="80"/>
      <c r="X5672" s="77"/>
      <c r="Y5672" s="76"/>
      <c r="Z5672" s="84"/>
      <c r="AA5672" s="75"/>
    </row>
    <row r="5673" spans="2:27" x14ac:dyDescent="0.15">
      <c r="B5673" s="77"/>
      <c r="C5673" s="77"/>
      <c r="D5673" s="78"/>
      <c r="E5673" s="76"/>
      <c r="F5673" s="75"/>
      <c r="G5673" s="79"/>
      <c r="H5673" s="75"/>
      <c r="I5673" s="75"/>
      <c r="L5673" s="77"/>
      <c r="M5673" s="80"/>
      <c r="N5673" s="80"/>
      <c r="O5673" s="77"/>
      <c r="P5673" s="77"/>
      <c r="Q5673" s="81"/>
      <c r="R5673" s="82"/>
      <c r="S5673" s="77"/>
      <c r="T5673" s="83"/>
      <c r="U5673" s="81"/>
      <c r="V5673" s="81"/>
      <c r="W5673" s="80"/>
      <c r="X5673" s="77"/>
      <c r="Y5673" s="76"/>
      <c r="Z5673" s="84"/>
      <c r="AA5673" s="75"/>
    </row>
    <row r="5674" spans="2:27" x14ac:dyDescent="0.15">
      <c r="B5674" s="77"/>
      <c r="C5674" s="77"/>
      <c r="D5674" s="78"/>
      <c r="E5674" s="76"/>
      <c r="F5674" s="75"/>
      <c r="G5674" s="79"/>
      <c r="H5674" s="75"/>
      <c r="I5674" s="75"/>
      <c r="L5674" s="77"/>
      <c r="M5674" s="80"/>
      <c r="N5674" s="80"/>
      <c r="O5674" s="77"/>
      <c r="P5674" s="77"/>
      <c r="Q5674" s="81"/>
      <c r="R5674" s="82"/>
      <c r="S5674" s="77"/>
      <c r="T5674" s="83"/>
      <c r="U5674" s="81"/>
      <c r="V5674" s="81"/>
      <c r="W5674" s="80"/>
      <c r="X5674" s="77"/>
      <c r="Y5674" s="76"/>
      <c r="Z5674" s="84"/>
      <c r="AA5674" s="75"/>
    </row>
    <row r="5675" spans="2:27" x14ac:dyDescent="0.15">
      <c r="B5675" s="77"/>
      <c r="C5675" s="77"/>
      <c r="D5675" s="78"/>
      <c r="E5675" s="76"/>
      <c r="F5675" s="75"/>
      <c r="G5675" s="79"/>
      <c r="H5675" s="75"/>
      <c r="I5675" s="75"/>
      <c r="L5675" s="77"/>
      <c r="M5675" s="80"/>
      <c r="N5675" s="80"/>
      <c r="O5675" s="77"/>
      <c r="P5675" s="77"/>
      <c r="Q5675" s="81"/>
      <c r="R5675" s="82"/>
      <c r="S5675" s="77"/>
      <c r="T5675" s="83"/>
      <c r="U5675" s="81"/>
      <c r="V5675" s="81"/>
      <c r="W5675" s="80"/>
      <c r="X5675" s="77"/>
      <c r="Y5675" s="76"/>
      <c r="Z5675" s="84"/>
      <c r="AA5675" s="75"/>
    </row>
  </sheetData>
  <conditionalFormatting sqref="B19:N19 N51:P53 Q22:Q5496 S21:Y53 S20:AA20 R20:R4402 A20:L53 L51:L4402 N20:N50 P22:P50 P20:Q21 P19:AA19 O19:O50">
    <cfRule type="expression" dxfId="7" priority="42">
      <formula>$Q19&gt;0</formula>
    </cfRule>
  </conditionalFormatting>
  <conditionalFormatting sqref="A5511:AA5675">
    <cfRule type="expression" dxfId="6" priority="34">
      <formula>$Q5511&gt;0</formula>
    </cfRule>
  </conditionalFormatting>
  <conditionalFormatting sqref="AA21:AA53">
    <cfRule type="expression" dxfId="5" priority="31">
      <formula>$Q21&gt;0</formula>
    </cfRule>
  </conditionalFormatting>
  <conditionalFormatting sqref="Z21:Z53">
    <cfRule type="expression" dxfId="4" priority="30">
      <formula>$Q21&gt;0</formula>
    </cfRule>
  </conditionalFormatting>
  <conditionalFormatting sqref="A51:P5154 Q22:Q5496 R20:AA5154 L20:L4402 P20:Q21 P22:P50 P19:AA19 A19:O50">
    <cfRule type="expression" dxfId="3" priority="4">
      <formula>$Q19&gt;0</formula>
    </cfRule>
  </conditionalFormatting>
  <conditionalFormatting sqref="A5155:P5464 R5155:AA5464">
    <cfRule type="expression" dxfId="2" priority="3">
      <formula>$Q5155&gt;0</formula>
    </cfRule>
  </conditionalFormatting>
  <conditionalFormatting sqref="A5497:AA5510 A5465:P5496 R5465:AA5496">
    <cfRule type="expression" dxfId="1" priority="2">
      <formula>$Q5465&gt;0</formula>
    </cfRule>
  </conditionalFormatting>
  <conditionalFormatting sqref="Z21:AA4402">
    <cfRule type="expression" dxfId="0" priority="1">
      <formula>$Q21&gt;0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2025-05-09T15:43:38Z</dcterms:modified>
</cp:coreProperties>
</file>